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Users/soliswinters/Documents/SPOON/01-raw_data/ENDLINE/"/>
    </mc:Choice>
  </mc:AlternateContent>
  <xr:revisionPtr revIDLastSave="0" documentId="13_ncr:1_{AACD919C-B27E-5A42-8156-B0DAF5BA6C53}" xr6:coauthVersionLast="47" xr6:coauthVersionMax="47" xr10:uidLastSave="{00000000-0000-0000-0000-000000000000}"/>
  <bookViews>
    <workbookView xWindow="3560" yWindow="1260" windowWidth="16840" windowHeight="15580" activeTab="8" xr2:uid="{00000000-000D-0000-FFFF-FFFF00000000}"/>
  </bookViews>
  <sheets>
    <sheet name="Integrantes original" sheetId="12" state="hidden" r:id="rId1"/>
    <sheet name="Madres1" sheetId="13" state="hidden" r:id="rId2"/>
    <sheet name="P001" sheetId="8" state="hidden" r:id="rId3"/>
    <sheet name="P0002_COMUNIDADES" sheetId="9" state="hidden" r:id="rId4"/>
    <sheet name="Explicacion_hogares" sheetId="2" state="hidden" r:id="rId5"/>
    <sheet name="Hogares_eliminados" sheetId="6" state="hidden" r:id="rId6"/>
    <sheet name="tratycont" sheetId="10" state="hidden" r:id="rId7"/>
    <sheet name="niñosaaincorporar" sheetId="11" state="hidden" r:id="rId8"/>
    <sheet name="analisis" sheetId="17" r:id="rId9"/>
  </sheets>
  <definedNames>
    <definedName name="_xlnm._FilterDatabase" localSheetId="0" hidden="1">'Integrantes original'!$A$1:$R$9410</definedName>
    <definedName name="_xlnm._FilterDatabase" localSheetId="1" hidden="1">Madres1!$A$1:$S$1623</definedName>
    <definedName name="_xlnm._FilterDatabase" localSheetId="7" hidden="1">niñosaaincorporar!$I$1:$I$679</definedName>
    <definedName name="_xlnm._FilterDatabase" localSheetId="6" hidden="1">tratycont!$B$1:$T$1692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05" i="6" l="1"/>
  <c r="W105" i="6" s="1"/>
  <c r="T105" i="6"/>
  <c r="T101" i="6"/>
  <c r="P101" i="6"/>
  <c r="R101" i="6" s="1"/>
  <c r="O101" i="6"/>
  <c r="D101" i="6"/>
  <c r="T100" i="6"/>
  <c r="P100" i="6"/>
  <c r="Q100" i="6" s="1"/>
  <c r="O100" i="6"/>
  <c r="D100" i="6"/>
  <c r="T99" i="6"/>
  <c r="P99" i="6"/>
  <c r="R99" i="6" s="1"/>
  <c r="O99" i="6"/>
  <c r="D99" i="6"/>
  <c r="T98" i="6"/>
  <c r="P98" i="6"/>
  <c r="O98" i="6"/>
  <c r="D98" i="6"/>
  <c r="T97" i="6"/>
  <c r="P97" i="6"/>
  <c r="R97" i="6" s="1"/>
  <c r="O97" i="6"/>
  <c r="D97" i="6"/>
  <c r="T96" i="6"/>
  <c r="P96" i="6"/>
  <c r="Q96" i="6" s="1"/>
  <c r="O96" i="6"/>
  <c r="D96" i="6"/>
  <c r="R98" i="6" l="1"/>
  <c r="Q98" i="6"/>
  <c r="R96" i="6"/>
  <c r="R100" i="6"/>
  <c r="Q99" i="6"/>
  <c r="Q97" i="6"/>
  <c r="Q101" i="6"/>
  <c r="N1579" i="13" l="1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3" i="13"/>
  <c r="N2" i="13"/>
  <c r="S9410" i="12"/>
  <c r="Q9410" i="12"/>
  <c r="O9410" i="12"/>
  <c r="P9410" i="12" s="1"/>
  <c r="N9410" i="12"/>
  <c r="S9409" i="12"/>
  <c r="Q9409" i="12"/>
  <c r="O9409" i="12"/>
  <c r="P9409" i="12" s="1"/>
  <c r="N9409" i="12"/>
  <c r="S9408" i="12"/>
  <c r="Q9408" i="12"/>
  <c r="P9408" i="12"/>
  <c r="O9408" i="12"/>
  <c r="N9408" i="12"/>
  <c r="S9407" i="12"/>
  <c r="Q9407" i="12"/>
  <c r="P9407" i="12"/>
  <c r="O9407" i="12"/>
  <c r="N9407" i="12"/>
  <c r="S9406" i="12"/>
  <c r="Q9406" i="12"/>
  <c r="P9406" i="12"/>
  <c r="O9406" i="12"/>
  <c r="N9406" i="12"/>
  <c r="S9405" i="12"/>
  <c r="Q9405" i="12"/>
  <c r="P9405" i="12"/>
  <c r="O9405" i="12"/>
  <c r="N9405" i="12"/>
  <c r="S9404" i="12"/>
  <c r="Q9404" i="12"/>
  <c r="P9404" i="12"/>
  <c r="O9404" i="12"/>
  <c r="N9404" i="12"/>
  <c r="S9403" i="12"/>
  <c r="Q9403" i="12"/>
  <c r="P9403" i="12"/>
  <c r="O9403" i="12"/>
  <c r="N9403" i="12"/>
  <c r="S9402" i="12"/>
  <c r="Q9402" i="12"/>
  <c r="P9402" i="12"/>
  <c r="O9402" i="12"/>
  <c r="N9402" i="12"/>
  <c r="S9401" i="12"/>
  <c r="Q9401" i="12"/>
  <c r="P9401" i="12"/>
  <c r="O9401" i="12"/>
  <c r="N9401" i="12"/>
  <c r="S9400" i="12"/>
  <c r="Q9400" i="12"/>
  <c r="P9400" i="12"/>
  <c r="O9400" i="12"/>
  <c r="N9400" i="12"/>
  <c r="S9399" i="12"/>
  <c r="Q9399" i="12"/>
  <c r="P9399" i="12"/>
  <c r="O9399" i="12"/>
  <c r="N9399" i="12"/>
  <c r="S9398" i="12"/>
  <c r="Q9398" i="12"/>
  <c r="P9398" i="12"/>
  <c r="O9398" i="12"/>
  <c r="N9398" i="12"/>
  <c r="S9397" i="12"/>
  <c r="Q9397" i="12"/>
  <c r="P9397" i="12"/>
  <c r="O9397" i="12"/>
  <c r="N9397" i="12"/>
  <c r="S9396" i="12"/>
  <c r="Q9396" i="12"/>
  <c r="P9396" i="12"/>
  <c r="O9396" i="12"/>
  <c r="N9396" i="12"/>
  <c r="S9395" i="12"/>
  <c r="Q9395" i="12"/>
  <c r="P9395" i="12"/>
  <c r="O9395" i="12"/>
  <c r="N9395" i="12"/>
  <c r="S9394" i="12"/>
  <c r="Q9394" i="12"/>
  <c r="P9394" i="12"/>
  <c r="O9394" i="12"/>
  <c r="N9394" i="12"/>
  <c r="S9393" i="12"/>
  <c r="Q9393" i="12"/>
  <c r="P9393" i="12"/>
  <c r="O9393" i="12"/>
  <c r="N9393" i="12"/>
  <c r="S9392" i="12"/>
  <c r="Q9392" i="12"/>
  <c r="P9392" i="12"/>
  <c r="O9392" i="12"/>
  <c r="N9392" i="12"/>
  <c r="S9391" i="12"/>
  <c r="Q9391" i="12"/>
  <c r="P9391" i="12"/>
  <c r="O9391" i="12"/>
  <c r="N9391" i="12"/>
  <c r="S9390" i="12"/>
  <c r="Q9390" i="12"/>
  <c r="P9390" i="12"/>
  <c r="O9390" i="12"/>
  <c r="N9390" i="12"/>
  <c r="S9389" i="12"/>
  <c r="Q9389" i="12"/>
  <c r="P9389" i="12"/>
  <c r="O9389" i="12"/>
  <c r="N9389" i="12"/>
  <c r="S9388" i="12"/>
  <c r="Q9388" i="12"/>
  <c r="P9388" i="12"/>
  <c r="O9388" i="12"/>
  <c r="N9388" i="12"/>
  <c r="S9387" i="12"/>
  <c r="Q9387" i="12"/>
  <c r="P9387" i="12"/>
  <c r="O9387" i="12"/>
  <c r="N9387" i="12"/>
  <c r="S9386" i="12"/>
  <c r="Q9386" i="12"/>
  <c r="P9386" i="12"/>
  <c r="O9386" i="12"/>
  <c r="N9386" i="12"/>
  <c r="S9385" i="12"/>
  <c r="Q9385" i="12"/>
  <c r="P9385" i="12"/>
  <c r="O9385" i="12"/>
  <c r="N9385" i="12"/>
  <c r="S9384" i="12"/>
  <c r="Q9384" i="12"/>
  <c r="P9384" i="12"/>
  <c r="O9384" i="12"/>
  <c r="N9384" i="12"/>
  <c r="S9383" i="12"/>
  <c r="Q9383" i="12"/>
  <c r="P9383" i="12"/>
  <c r="O9383" i="12"/>
  <c r="N9383" i="12"/>
  <c r="S9382" i="12"/>
  <c r="Q9382" i="12"/>
  <c r="P9382" i="12"/>
  <c r="O9382" i="12"/>
  <c r="N9382" i="12"/>
  <c r="S9381" i="12"/>
  <c r="Q9381" i="12"/>
  <c r="P9381" i="12"/>
  <c r="O9381" i="12"/>
  <c r="N9381" i="12"/>
  <c r="S9380" i="12"/>
  <c r="Q9380" i="12"/>
  <c r="P9380" i="12"/>
  <c r="O9380" i="12"/>
  <c r="N9380" i="12"/>
  <c r="S9379" i="12"/>
  <c r="Q9379" i="12"/>
  <c r="P9379" i="12"/>
  <c r="O9379" i="12"/>
  <c r="N9379" i="12"/>
  <c r="S9378" i="12"/>
  <c r="Q9378" i="12"/>
  <c r="P9378" i="12"/>
  <c r="O9378" i="12"/>
  <c r="N9378" i="12"/>
  <c r="S9377" i="12"/>
  <c r="Q9377" i="12"/>
  <c r="P9377" i="12"/>
  <c r="O9377" i="12"/>
  <c r="N9377" i="12"/>
  <c r="S9376" i="12"/>
  <c r="Q9376" i="12"/>
  <c r="P9376" i="12"/>
  <c r="O9376" i="12"/>
  <c r="N9376" i="12"/>
  <c r="S9375" i="12"/>
  <c r="Q9375" i="12"/>
  <c r="P9375" i="12"/>
  <c r="O9375" i="12"/>
  <c r="N9375" i="12"/>
  <c r="S9374" i="12"/>
  <c r="Q9374" i="12"/>
  <c r="P9374" i="12"/>
  <c r="O9374" i="12"/>
  <c r="N9374" i="12"/>
  <c r="S9373" i="12"/>
  <c r="Q9373" i="12"/>
  <c r="P9373" i="12"/>
  <c r="O9373" i="12"/>
  <c r="N9373" i="12"/>
  <c r="S9372" i="12"/>
  <c r="Q9372" i="12"/>
  <c r="P9372" i="12"/>
  <c r="O9372" i="12"/>
  <c r="N9372" i="12"/>
  <c r="S9371" i="12"/>
  <c r="Q9371" i="12"/>
  <c r="P9371" i="12"/>
  <c r="O9371" i="12"/>
  <c r="N9371" i="12"/>
  <c r="S9370" i="12"/>
  <c r="Q9370" i="12"/>
  <c r="P9370" i="12"/>
  <c r="O9370" i="12"/>
  <c r="N9370" i="12"/>
  <c r="S9369" i="12"/>
  <c r="Q9369" i="12"/>
  <c r="P9369" i="12"/>
  <c r="O9369" i="12"/>
  <c r="N9369" i="12"/>
  <c r="S9368" i="12"/>
  <c r="Q9368" i="12"/>
  <c r="P9368" i="12"/>
  <c r="O9368" i="12"/>
  <c r="N9368" i="12"/>
  <c r="S9367" i="12"/>
  <c r="Q9367" i="12"/>
  <c r="P9367" i="12"/>
  <c r="O9367" i="12"/>
  <c r="N9367" i="12"/>
  <c r="S9366" i="12"/>
  <c r="Q9366" i="12"/>
  <c r="P9366" i="12"/>
  <c r="O9366" i="12"/>
  <c r="N9366" i="12"/>
  <c r="S9365" i="12"/>
  <c r="Q9365" i="12"/>
  <c r="P9365" i="12"/>
  <c r="O9365" i="12"/>
  <c r="N9365" i="12"/>
  <c r="S9364" i="12"/>
  <c r="Q9364" i="12"/>
  <c r="P9364" i="12"/>
  <c r="O9364" i="12"/>
  <c r="N9364" i="12"/>
  <c r="S9363" i="12"/>
  <c r="Q9363" i="12"/>
  <c r="P9363" i="12"/>
  <c r="O9363" i="12"/>
  <c r="N9363" i="12"/>
  <c r="S9362" i="12"/>
  <c r="Q9362" i="12"/>
  <c r="P9362" i="12"/>
  <c r="O9362" i="12"/>
  <c r="N9362" i="12"/>
  <c r="S9361" i="12"/>
  <c r="Q9361" i="12"/>
  <c r="P9361" i="12"/>
  <c r="O9361" i="12"/>
  <c r="N9361" i="12"/>
  <c r="S9360" i="12"/>
  <c r="Q9360" i="12"/>
  <c r="P9360" i="12"/>
  <c r="O9360" i="12"/>
  <c r="N9360" i="12"/>
  <c r="S9359" i="12"/>
  <c r="Q9359" i="12"/>
  <c r="P9359" i="12"/>
  <c r="O9359" i="12"/>
  <c r="N9359" i="12"/>
  <c r="S9358" i="12"/>
  <c r="Q9358" i="12"/>
  <c r="P9358" i="12"/>
  <c r="O9358" i="12"/>
  <c r="N9358" i="12"/>
  <c r="S9357" i="12"/>
  <c r="Q9357" i="12"/>
  <c r="P9357" i="12"/>
  <c r="O9357" i="12"/>
  <c r="N9357" i="12"/>
  <c r="S9356" i="12"/>
  <c r="Q9356" i="12"/>
  <c r="P9356" i="12"/>
  <c r="O9356" i="12"/>
  <c r="N9356" i="12"/>
  <c r="S9355" i="12"/>
  <c r="Q9355" i="12"/>
  <c r="P9355" i="12"/>
  <c r="O9355" i="12"/>
  <c r="N9355" i="12"/>
  <c r="S9354" i="12"/>
  <c r="Q9354" i="12"/>
  <c r="P9354" i="12"/>
  <c r="O9354" i="12"/>
  <c r="N9354" i="12"/>
  <c r="S9353" i="12"/>
  <c r="Q9353" i="12"/>
  <c r="P9353" i="12"/>
  <c r="O9353" i="12"/>
  <c r="N9353" i="12"/>
  <c r="S9352" i="12"/>
  <c r="Q9352" i="12"/>
  <c r="P9352" i="12"/>
  <c r="O9352" i="12"/>
  <c r="N9352" i="12"/>
  <c r="S9351" i="12"/>
  <c r="Q9351" i="12"/>
  <c r="P9351" i="12"/>
  <c r="O9351" i="12"/>
  <c r="N9351" i="12"/>
  <c r="S9350" i="12"/>
  <c r="Q9350" i="12"/>
  <c r="P9350" i="12"/>
  <c r="O9350" i="12"/>
  <c r="N9350" i="12"/>
  <c r="S9349" i="12"/>
  <c r="Q9349" i="12"/>
  <c r="P9349" i="12"/>
  <c r="O9349" i="12"/>
  <c r="N9349" i="12"/>
  <c r="S9348" i="12"/>
  <c r="Q9348" i="12"/>
  <c r="P9348" i="12"/>
  <c r="O9348" i="12"/>
  <c r="N9348" i="12"/>
  <c r="S9347" i="12"/>
  <c r="Q9347" i="12"/>
  <c r="P9347" i="12"/>
  <c r="O9347" i="12"/>
  <c r="N9347" i="12"/>
  <c r="S9346" i="12"/>
  <c r="Q9346" i="12"/>
  <c r="P9346" i="12"/>
  <c r="O9346" i="12"/>
  <c r="N9346" i="12"/>
  <c r="S9345" i="12"/>
  <c r="Q9345" i="12"/>
  <c r="P9345" i="12"/>
  <c r="O9345" i="12"/>
  <c r="N9345" i="12"/>
  <c r="S9344" i="12"/>
  <c r="Q9344" i="12"/>
  <c r="P9344" i="12"/>
  <c r="O9344" i="12"/>
  <c r="N9344" i="12"/>
  <c r="S9343" i="12"/>
  <c r="Q9343" i="12"/>
  <c r="P9343" i="12"/>
  <c r="O9343" i="12"/>
  <c r="N9343" i="12"/>
  <c r="S9342" i="12"/>
  <c r="Q9342" i="12"/>
  <c r="P9342" i="12"/>
  <c r="O9342" i="12"/>
  <c r="N9342" i="12"/>
  <c r="S9341" i="12"/>
  <c r="Q9341" i="12"/>
  <c r="P9341" i="12"/>
  <c r="O9341" i="12"/>
  <c r="N9341" i="12"/>
  <c r="S9340" i="12"/>
  <c r="Q9340" i="12"/>
  <c r="P9340" i="12"/>
  <c r="O9340" i="12"/>
  <c r="N9340" i="12"/>
  <c r="S9339" i="12"/>
  <c r="Q9339" i="12"/>
  <c r="P9339" i="12"/>
  <c r="O9339" i="12"/>
  <c r="N9339" i="12"/>
  <c r="S9338" i="12"/>
  <c r="Q9338" i="12"/>
  <c r="P9338" i="12"/>
  <c r="O9338" i="12"/>
  <c r="N9338" i="12"/>
  <c r="S9337" i="12"/>
  <c r="Q9337" i="12"/>
  <c r="P9337" i="12"/>
  <c r="O9337" i="12"/>
  <c r="N9337" i="12"/>
  <c r="S9336" i="12"/>
  <c r="Q9336" i="12"/>
  <c r="P9336" i="12"/>
  <c r="O9336" i="12"/>
  <c r="N9336" i="12"/>
  <c r="S9335" i="12"/>
  <c r="Q9335" i="12"/>
  <c r="P9335" i="12"/>
  <c r="O9335" i="12"/>
  <c r="N9335" i="12"/>
  <c r="S9334" i="12"/>
  <c r="Q9334" i="12"/>
  <c r="P9334" i="12"/>
  <c r="O9334" i="12"/>
  <c r="N9334" i="12"/>
  <c r="S9333" i="12"/>
  <c r="Q9333" i="12"/>
  <c r="P9333" i="12"/>
  <c r="O9333" i="12"/>
  <c r="N9333" i="12"/>
  <c r="S9332" i="12"/>
  <c r="Q9332" i="12"/>
  <c r="P9332" i="12"/>
  <c r="O9332" i="12"/>
  <c r="N9332" i="12"/>
  <c r="S9331" i="12"/>
  <c r="Q9331" i="12"/>
  <c r="P9331" i="12"/>
  <c r="O9331" i="12"/>
  <c r="N9331" i="12"/>
  <c r="S9330" i="12"/>
  <c r="Q9330" i="12"/>
  <c r="P9330" i="12"/>
  <c r="O9330" i="12"/>
  <c r="N9330" i="12"/>
  <c r="S9329" i="12"/>
  <c r="Q9329" i="12"/>
  <c r="P9329" i="12"/>
  <c r="O9329" i="12"/>
  <c r="N9329" i="12"/>
  <c r="S9328" i="12"/>
  <c r="Q9328" i="12"/>
  <c r="P9328" i="12"/>
  <c r="O9328" i="12"/>
  <c r="N9328" i="12"/>
  <c r="S9327" i="12"/>
  <c r="Q9327" i="12"/>
  <c r="P9327" i="12"/>
  <c r="O9327" i="12"/>
  <c r="N9327" i="12"/>
  <c r="S9326" i="12"/>
  <c r="Q9326" i="12"/>
  <c r="P9326" i="12"/>
  <c r="O9326" i="12"/>
  <c r="N9326" i="12"/>
  <c r="S9325" i="12"/>
  <c r="Q9325" i="12"/>
  <c r="P9325" i="12"/>
  <c r="O9325" i="12"/>
  <c r="N9325" i="12"/>
  <c r="S9324" i="12"/>
  <c r="Q9324" i="12"/>
  <c r="P9324" i="12"/>
  <c r="O9324" i="12"/>
  <c r="N9324" i="12"/>
  <c r="S9323" i="12"/>
  <c r="Q9323" i="12"/>
  <c r="P9323" i="12"/>
  <c r="O9323" i="12"/>
  <c r="N9323" i="12"/>
  <c r="S9322" i="12"/>
  <c r="Q9322" i="12"/>
  <c r="P9322" i="12"/>
  <c r="O9322" i="12"/>
  <c r="N9322" i="12"/>
  <c r="S9321" i="12"/>
  <c r="Q9321" i="12"/>
  <c r="P9321" i="12"/>
  <c r="O9321" i="12"/>
  <c r="N9321" i="12"/>
  <c r="S9320" i="12"/>
  <c r="Q9320" i="12"/>
  <c r="P9320" i="12"/>
  <c r="O9320" i="12"/>
  <c r="N9320" i="12"/>
  <c r="S9319" i="12"/>
  <c r="Q9319" i="12"/>
  <c r="P9319" i="12"/>
  <c r="O9319" i="12"/>
  <c r="N9319" i="12"/>
  <c r="S9318" i="12"/>
  <c r="Q9318" i="12"/>
  <c r="P9318" i="12"/>
  <c r="O9318" i="12"/>
  <c r="N9318" i="12"/>
  <c r="S9317" i="12"/>
  <c r="Q9317" i="12"/>
  <c r="P9317" i="12"/>
  <c r="O9317" i="12"/>
  <c r="N9317" i="12"/>
  <c r="S9316" i="12"/>
  <c r="Q9316" i="12"/>
  <c r="P9316" i="12"/>
  <c r="O9316" i="12"/>
  <c r="N9316" i="12"/>
  <c r="S9315" i="12"/>
  <c r="Q9315" i="12"/>
  <c r="P9315" i="12"/>
  <c r="O9315" i="12"/>
  <c r="N9315" i="12"/>
  <c r="S9314" i="12"/>
  <c r="Q9314" i="12"/>
  <c r="P9314" i="12"/>
  <c r="O9314" i="12"/>
  <c r="N9314" i="12"/>
  <c r="S9313" i="12"/>
  <c r="Q9313" i="12"/>
  <c r="P9313" i="12"/>
  <c r="O9313" i="12"/>
  <c r="N9313" i="12"/>
  <c r="S9312" i="12"/>
  <c r="Q9312" i="12"/>
  <c r="P9312" i="12"/>
  <c r="O9312" i="12"/>
  <c r="N9312" i="12"/>
  <c r="S9311" i="12"/>
  <c r="Q9311" i="12"/>
  <c r="P9311" i="12"/>
  <c r="O9311" i="12"/>
  <c r="N9311" i="12"/>
  <c r="S9310" i="12"/>
  <c r="Q9310" i="12"/>
  <c r="P9310" i="12"/>
  <c r="O9310" i="12"/>
  <c r="N9310" i="12"/>
  <c r="S9309" i="12"/>
  <c r="Q9309" i="12"/>
  <c r="P9309" i="12"/>
  <c r="O9309" i="12"/>
  <c r="N9309" i="12"/>
  <c r="S9308" i="12"/>
  <c r="Q9308" i="12"/>
  <c r="P9308" i="12"/>
  <c r="O9308" i="12"/>
  <c r="N9308" i="12"/>
  <c r="S9307" i="12"/>
  <c r="Q9307" i="12"/>
  <c r="P9307" i="12"/>
  <c r="O9307" i="12"/>
  <c r="N9307" i="12"/>
  <c r="S9306" i="12"/>
  <c r="Q9306" i="12"/>
  <c r="P9306" i="12"/>
  <c r="O9306" i="12"/>
  <c r="N9306" i="12"/>
  <c r="S9305" i="12"/>
  <c r="Q9305" i="12"/>
  <c r="P9305" i="12"/>
  <c r="O9305" i="12"/>
  <c r="N9305" i="12"/>
  <c r="S9304" i="12"/>
  <c r="Q9304" i="12"/>
  <c r="P9304" i="12"/>
  <c r="O9304" i="12"/>
  <c r="N9304" i="12"/>
  <c r="S9303" i="12"/>
  <c r="Q9303" i="12"/>
  <c r="P9303" i="12"/>
  <c r="O9303" i="12"/>
  <c r="N9303" i="12"/>
  <c r="S9302" i="12"/>
  <c r="Q9302" i="12"/>
  <c r="P9302" i="12"/>
  <c r="O9302" i="12"/>
  <c r="N9302" i="12"/>
  <c r="S9301" i="12"/>
  <c r="Q9301" i="12"/>
  <c r="P9301" i="12"/>
  <c r="O9301" i="12"/>
  <c r="N9301" i="12"/>
  <c r="S9300" i="12"/>
  <c r="Q9300" i="12"/>
  <c r="P9300" i="12"/>
  <c r="O9300" i="12"/>
  <c r="N9300" i="12"/>
  <c r="S9299" i="12"/>
  <c r="Q9299" i="12"/>
  <c r="P9299" i="12"/>
  <c r="O9299" i="12"/>
  <c r="N9299" i="12"/>
  <c r="S9298" i="12"/>
  <c r="Q9298" i="12"/>
  <c r="P9298" i="12"/>
  <c r="O9298" i="12"/>
  <c r="N9298" i="12"/>
  <c r="S9297" i="12"/>
  <c r="Q9297" i="12"/>
  <c r="P9297" i="12"/>
  <c r="O9297" i="12"/>
  <c r="N9297" i="12"/>
  <c r="S9296" i="12"/>
  <c r="Q9296" i="12"/>
  <c r="P9296" i="12"/>
  <c r="O9296" i="12"/>
  <c r="N9296" i="12"/>
  <c r="S9295" i="12"/>
  <c r="Q9295" i="12"/>
  <c r="P9295" i="12"/>
  <c r="O9295" i="12"/>
  <c r="N9295" i="12"/>
  <c r="S9294" i="12"/>
  <c r="Q9294" i="12"/>
  <c r="P9294" i="12"/>
  <c r="O9294" i="12"/>
  <c r="N9294" i="12"/>
  <c r="S9293" i="12"/>
  <c r="Q9293" i="12"/>
  <c r="P9293" i="12"/>
  <c r="O9293" i="12"/>
  <c r="N9293" i="12"/>
  <c r="S9292" i="12"/>
  <c r="Q9292" i="12"/>
  <c r="P9292" i="12"/>
  <c r="O9292" i="12"/>
  <c r="N9292" i="12"/>
  <c r="S9291" i="12"/>
  <c r="Q9291" i="12"/>
  <c r="P9291" i="12"/>
  <c r="O9291" i="12"/>
  <c r="N9291" i="12"/>
  <c r="S9290" i="12"/>
  <c r="Q9290" i="12"/>
  <c r="P9290" i="12"/>
  <c r="O9290" i="12"/>
  <c r="N9290" i="12"/>
  <c r="S9289" i="12"/>
  <c r="Q9289" i="12"/>
  <c r="P9289" i="12"/>
  <c r="O9289" i="12"/>
  <c r="N9289" i="12"/>
  <c r="S9288" i="12"/>
  <c r="Q9288" i="12"/>
  <c r="P9288" i="12"/>
  <c r="O9288" i="12"/>
  <c r="N9288" i="12"/>
  <c r="S9287" i="12"/>
  <c r="Q9287" i="12"/>
  <c r="P9287" i="12"/>
  <c r="O9287" i="12"/>
  <c r="N9287" i="12"/>
  <c r="S9286" i="12"/>
  <c r="Q9286" i="12"/>
  <c r="P9286" i="12"/>
  <c r="O9286" i="12"/>
  <c r="N9286" i="12"/>
  <c r="S9285" i="12"/>
  <c r="Q9285" i="12"/>
  <c r="P9285" i="12"/>
  <c r="O9285" i="12"/>
  <c r="N9285" i="12"/>
  <c r="S9284" i="12"/>
  <c r="Q9284" i="12"/>
  <c r="P9284" i="12"/>
  <c r="O9284" i="12"/>
  <c r="N9284" i="12"/>
  <c r="S9283" i="12"/>
  <c r="Q9283" i="12"/>
  <c r="P9283" i="12"/>
  <c r="O9283" i="12"/>
  <c r="N9283" i="12"/>
  <c r="S9282" i="12"/>
  <c r="Q9282" i="12"/>
  <c r="P9282" i="12"/>
  <c r="O9282" i="12"/>
  <c r="N9282" i="12"/>
  <c r="S9281" i="12"/>
  <c r="Q9281" i="12"/>
  <c r="P9281" i="12"/>
  <c r="O9281" i="12"/>
  <c r="N9281" i="12"/>
  <c r="S9280" i="12"/>
  <c r="Q9280" i="12"/>
  <c r="P9280" i="12"/>
  <c r="O9280" i="12"/>
  <c r="N9280" i="12"/>
  <c r="S9279" i="12"/>
  <c r="Q9279" i="12"/>
  <c r="P9279" i="12"/>
  <c r="O9279" i="12"/>
  <c r="N9279" i="12"/>
  <c r="S9278" i="12"/>
  <c r="Q9278" i="12"/>
  <c r="P9278" i="12"/>
  <c r="O9278" i="12"/>
  <c r="N9278" i="12"/>
  <c r="S9277" i="12"/>
  <c r="Q9277" i="12"/>
  <c r="P9277" i="12"/>
  <c r="O9277" i="12"/>
  <c r="N9277" i="12"/>
  <c r="S9276" i="12"/>
  <c r="Q9276" i="12"/>
  <c r="P9276" i="12"/>
  <c r="O9276" i="12"/>
  <c r="N9276" i="12"/>
  <c r="S9275" i="12"/>
  <c r="Q9275" i="12"/>
  <c r="P9275" i="12"/>
  <c r="O9275" i="12"/>
  <c r="N9275" i="12"/>
  <c r="S9274" i="12"/>
  <c r="Q9274" i="12"/>
  <c r="P9274" i="12"/>
  <c r="O9274" i="12"/>
  <c r="N9274" i="12"/>
  <c r="S9273" i="12"/>
  <c r="Q9273" i="12"/>
  <c r="P9273" i="12"/>
  <c r="O9273" i="12"/>
  <c r="N9273" i="12"/>
  <c r="S9272" i="12"/>
  <c r="Q9272" i="12"/>
  <c r="P9272" i="12"/>
  <c r="O9272" i="12"/>
  <c r="N9272" i="12"/>
  <c r="S9271" i="12"/>
  <c r="Q9271" i="12"/>
  <c r="P9271" i="12"/>
  <c r="O9271" i="12"/>
  <c r="N9271" i="12"/>
  <c r="S9270" i="12"/>
  <c r="Q9270" i="12"/>
  <c r="P9270" i="12"/>
  <c r="O9270" i="12"/>
  <c r="N9270" i="12"/>
  <c r="S9269" i="12"/>
  <c r="Q9269" i="12"/>
  <c r="P9269" i="12"/>
  <c r="O9269" i="12"/>
  <c r="N9269" i="12"/>
  <c r="S9268" i="12"/>
  <c r="Q9268" i="12"/>
  <c r="P9268" i="12"/>
  <c r="O9268" i="12"/>
  <c r="N9268" i="12"/>
  <c r="S9267" i="12"/>
  <c r="Q9267" i="12"/>
  <c r="P9267" i="12"/>
  <c r="O9267" i="12"/>
  <c r="N9267" i="12"/>
  <c r="S9266" i="12"/>
  <c r="Q9266" i="12"/>
  <c r="P9266" i="12"/>
  <c r="O9266" i="12"/>
  <c r="N9266" i="12"/>
  <c r="S9265" i="12"/>
  <c r="Q9265" i="12"/>
  <c r="P9265" i="12"/>
  <c r="O9265" i="12"/>
  <c r="N9265" i="12"/>
  <c r="S9264" i="12"/>
  <c r="Q9264" i="12"/>
  <c r="P9264" i="12"/>
  <c r="O9264" i="12"/>
  <c r="N9264" i="12"/>
  <c r="S9263" i="12"/>
  <c r="Q9263" i="12"/>
  <c r="P9263" i="12"/>
  <c r="O9263" i="12"/>
  <c r="N9263" i="12"/>
  <c r="S9262" i="12"/>
  <c r="Q9262" i="12"/>
  <c r="P9262" i="12"/>
  <c r="O9262" i="12"/>
  <c r="N9262" i="12"/>
  <c r="S9261" i="12"/>
  <c r="Q9261" i="12"/>
  <c r="P9261" i="12"/>
  <c r="O9261" i="12"/>
  <c r="N9261" i="12"/>
  <c r="S9260" i="12"/>
  <c r="Q9260" i="12"/>
  <c r="P9260" i="12"/>
  <c r="O9260" i="12"/>
  <c r="N9260" i="12"/>
  <c r="S9259" i="12"/>
  <c r="Q9259" i="12"/>
  <c r="P9259" i="12"/>
  <c r="O9259" i="12"/>
  <c r="N9259" i="12"/>
  <c r="S9258" i="12"/>
  <c r="Q9258" i="12"/>
  <c r="P9258" i="12"/>
  <c r="O9258" i="12"/>
  <c r="N9258" i="12"/>
  <c r="S9257" i="12"/>
  <c r="Q9257" i="12"/>
  <c r="P9257" i="12"/>
  <c r="O9257" i="12"/>
  <c r="N9257" i="12"/>
  <c r="S9256" i="12"/>
  <c r="Q9256" i="12"/>
  <c r="P9256" i="12"/>
  <c r="O9256" i="12"/>
  <c r="N9256" i="12"/>
  <c r="S9255" i="12"/>
  <c r="Q9255" i="12"/>
  <c r="P9255" i="12"/>
  <c r="O9255" i="12"/>
  <c r="N9255" i="12"/>
  <c r="S9254" i="12"/>
  <c r="Q9254" i="12"/>
  <c r="P9254" i="12"/>
  <c r="O9254" i="12"/>
  <c r="N9254" i="12"/>
  <c r="S9253" i="12"/>
  <c r="Q9253" i="12"/>
  <c r="P9253" i="12"/>
  <c r="O9253" i="12"/>
  <c r="N9253" i="12"/>
  <c r="S9252" i="12"/>
  <c r="Q9252" i="12"/>
  <c r="P9252" i="12"/>
  <c r="O9252" i="12"/>
  <c r="N9252" i="12"/>
  <c r="S9251" i="12"/>
  <c r="Q9251" i="12"/>
  <c r="P9251" i="12"/>
  <c r="O9251" i="12"/>
  <c r="N9251" i="12"/>
  <c r="S9250" i="12"/>
  <c r="Q9250" i="12"/>
  <c r="P9250" i="12"/>
  <c r="O9250" i="12"/>
  <c r="N9250" i="12"/>
  <c r="S9249" i="12"/>
  <c r="Q9249" i="12"/>
  <c r="P9249" i="12"/>
  <c r="O9249" i="12"/>
  <c r="N9249" i="12"/>
  <c r="S9248" i="12"/>
  <c r="Q9248" i="12"/>
  <c r="P9248" i="12"/>
  <c r="O9248" i="12"/>
  <c r="N9248" i="12"/>
  <c r="S9247" i="12"/>
  <c r="Q9247" i="12"/>
  <c r="P9247" i="12"/>
  <c r="O9247" i="12"/>
  <c r="N9247" i="12"/>
  <c r="S9246" i="12"/>
  <c r="Q9246" i="12"/>
  <c r="P9246" i="12"/>
  <c r="O9246" i="12"/>
  <c r="N9246" i="12"/>
  <c r="S9245" i="12"/>
  <c r="Q9245" i="12"/>
  <c r="P9245" i="12"/>
  <c r="O9245" i="12"/>
  <c r="N9245" i="12"/>
  <c r="S9244" i="12"/>
  <c r="Q9244" i="12"/>
  <c r="P9244" i="12"/>
  <c r="O9244" i="12"/>
  <c r="N9244" i="12"/>
  <c r="S9243" i="12"/>
  <c r="Q9243" i="12"/>
  <c r="P9243" i="12"/>
  <c r="O9243" i="12"/>
  <c r="N9243" i="12"/>
  <c r="S9242" i="12"/>
  <c r="Q9242" i="12"/>
  <c r="P9242" i="12"/>
  <c r="O9242" i="12"/>
  <c r="N9242" i="12"/>
  <c r="S9241" i="12"/>
  <c r="Q9241" i="12"/>
  <c r="P9241" i="12"/>
  <c r="O9241" i="12"/>
  <c r="N9241" i="12"/>
  <c r="S9240" i="12"/>
  <c r="Q9240" i="12"/>
  <c r="P9240" i="12"/>
  <c r="O9240" i="12"/>
  <c r="N9240" i="12"/>
  <c r="S9239" i="12"/>
  <c r="Q9239" i="12"/>
  <c r="P9239" i="12"/>
  <c r="O9239" i="12"/>
  <c r="N9239" i="12"/>
  <c r="S9238" i="12"/>
  <c r="Q9238" i="12"/>
  <c r="P9238" i="12"/>
  <c r="O9238" i="12"/>
  <c r="N9238" i="12"/>
  <c r="S9237" i="12"/>
  <c r="Q9237" i="12"/>
  <c r="P9237" i="12"/>
  <c r="O9237" i="12"/>
  <c r="N9237" i="12"/>
  <c r="S9236" i="12"/>
  <c r="Q9236" i="12"/>
  <c r="P9236" i="12"/>
  <c r="O9236" i="12"/>
  <c r="N9236" i="12"/>
  <c r="S9235" i="12"/>
  <c r="Q9235" i="12"/>
  <c r="P9235" i="12"/>
  <c r="O9235" i="12"/>
  <c r="N9235" i="12"/>
  <c r="S9234" i="12"/>
  <c r="Q9234" i="12"/>
  <c r="P9234" i="12"/>
  <c r="O9234" i="12"/>
  <c r="N9234" i="12"/>
  <c r="S9233" i="12"/>
  <c r="Q9233" i="12"/>
  <c r="P9233" i="12"/>
  <c r="O9233" i="12"/>
  <c r="N9233" i="12"/>
  <c r="S9232" i="12"/>
  <c r="Q9232" i="12"/>
  <c r="P9232" i="12"/>
  <c r="O9232" i="12"/>
  <c r="N9232" i="12"/>
  <c r="S9231" i="12"/>
  <c r="Q9231" i="12"/>
  <c r="P9231" i="12"/>
  <c r="O9231" i="12"/>
  <c r="N9231" i="12"/>
  <c r="S9230" i="12"/>
  <c r="Q9230" i="12"/>
  <c r="P9230" i="12"/>
  <c r="O9230" i="12"/>
  <c r="N9230" i="12"/>
  <c r="S9229" i="12"/>
  <c r="Q9229" i="12"/>
  <c r="P9229" i="12"/>
  <c r="O9229" i="12"/>
  <c r="N9229" i="12"/>
  <c r="S9228" i="12"/>
  <c r="Q9228" i="12"/>
  <c r="P9228" i="12"/>
  <c r="O9228" i="12"/>
  <c r="N9228" i="12"/>
  <c r="S9227" i="12"/>
  <c r="Q9227" i="12"/>
  <c r="P9227" i="12"/>
  <c r="O9227" i="12"/>
  <c r="N9227" i="12"/>
  <c r="S9226" i="12"/>
  <c r="Q9226" i="12"/>
  <c r="P9226" i="12"/>
  <c r="O9226" i="12"/>
  <c r="N9226" i="12"/>
  <c r="S9225" i="12"/>
  <c r="Q9225" i="12"/>
  <c r="P9225" i="12"/>
  <c r="O9225" i="12"/>
  <c r="N9225" i="12"/>
  <c r="S9224" i="12"/>
  <c r="Q9224" i="12"/>
  <c r="P9224" i="12"/>
  <c r="O9224" i="12"/>
  <c r="N9224" i="12"/>
  <c r="S9223" i="12"/>
  <c r="Q9223" i="12"/>
  <c r="P9223" i="12"/>
  <c r="O9223" i="12"/>
  <c r="N9223" i="12"/>
  <c r="S9222" i="12"/>
  <c r="Q9222" i="12"/>
  <c r="P9222" i="12"/>
  <c r="O9222" i="12"/>
  <c r="N9222" i="12"/>
  <c r="S9221" i="12"/>
  <c r="Q9221" i="12"/>
  <c r="P9221" i="12"/>
  <c r="O9221" i="12"/>
  <c r="N9221" i="12"/>
  <c r="S9220" i="12"/>
  <c r="Q9220" i="12"/>
  <c r="P9220" i="12"/>
  <c r="O9220" i="12"/>
  <c r="N9220" i="12"/>
  <c r="S9219" i="12"/>
  <c r="Q9219" i="12"/>
  <c r="P9219" i="12"/>
  <c r="O9219" i="12"/>
  <c r="N9219" i="12"/>
  <c r="S9218" i="12"/>
  <c r="Q9218" i="12"/>
  <c r="P9218" i="12"/>
  <c r="O9218" i="12"/>
  <c r="N9218" i="12"/>
  <c r="S9217" i="12"/>
  <c r="Q9217" i="12"/>
  <c r="P9217" i="12"/>
  <c r="O9217" i="12"/>
  <c r="N9217" i="12"/>
  <c r="S9216" i="12"/>
  <c r="Q9216" i="12"/>
  <c r="P9216" i="12"/>
  <c r="O9216" i="12"/>
  <c r="N9216" i="12"/>
  <c r="S9215" i="12"/>
  <c r="Q9215" i="12"/>
  <c r="P9215" i="12"/>
  <c r="O9215" i="12"/>
  <c r="N9215" i="12"/>
  <c r="S9214" i="12"/>
  <c r="Q9214" i="12"/>
  <c r="P9214" i="12"/>
  <c r="O9214" i="12"/>
  <c r="N9214" i="12"/>
  <c r="S9213" i="12"/>
  <c r="Q9213" i="12"/>
  <c r="P9213" i="12"/>
  <c r="O9213" i="12"/>
  <c r="N9213" i="12"/>
  <c r="S9212" i="12"/>
  <c r="Q9212" i="12"/>
  <c r="P9212" i="12"/>
  <c r="O9212" i="12"/>
  <c r="N9212" i="12"/>
  <c r="S9211" i="12"/>
  <c r="Q9211" i="12"/>
  <c r="P9211" i="12"/>
  <c r="O9211" i="12"/>
  <c r="N9211" i="12"/>
  <c r="S9210" i="12"/>
  <c r="Q9210" i="12"/>
  <c r="P9210" i="12"/>
  <c r="O9210" i="12"/>
  <c r="N9210" i="12"/>
  <c r="S9209" i="12"/>
  <c r="Q9209" i="12"/>
  <c r="P9209" i="12"/>
  <c r="O9209" i="12"/>
  <c r="N9209" i="12"/>
  <c r="S9208" i="12"/>
  <c r="Q9208" i="12"/>
  <c r="P9208" i="12"/>
  <c r="O9208" i="12"/>
  <c r="N9208" i="12"/>
  <c r="S9207" i="12"/>
  <c r="Q9207" i="12"/>
  <c r="P9207" i="12"/>
  <c r="O9207" i="12"/>
  <c r="N9207" i="12"/>
  <c r="S9206" i="12"/>
  <c r="Q9206" i="12"/>
  <c r="P9206" i="12"/>
  <c r="O9206" i="12"/>
  <c r="N9206" i="12"/>
  <c r="S9205" i="12"/>
  <c r="Q9205" i="12"/>
  <c r="P9205" i="12"/>
  <c r="O9205" i="12"/>
  <c r="N9205" i="12"/>
  <c r="S9204" i="12"/>
  <c r="Q9204" i="12"/>
  <c r="P9204" i="12"/>
  <c r="O9204" i="12"/>
  <c r="N9204" i="12"/>
  <c r="S9203" i="12"/>
  <c r="Q9203" i="12"/>
  <c r="P9203" i="12"/>
  <c r="O9203" i="12"/>
  <c r="N9203" i="12"/>
  <c r="S9202" i="12"/>
  <c r="Q9202" i="12"/>
  <c r="P9202" i="12"/>
  <c r="O9202" i="12"/>
  <c r="N9202" i="12"/>
  <c r="S9201" i="12"/>
  <c r="Q9201" i="12"/>
  <c r="P9201" i="12"/>
  <c r="O9201" i="12"/>
  <c r="N9201" i="12"/>
  <c r="S9200" i="12"/>
  <c r="Q9200" i="12"/>
  <c r="P9200" i="12"/>
  <c r="O9200" i="12"/>
  <c r="N9200" i="12"/>
  <c r="S9199" i="12"/>
  <c r="Q9199" i="12"/>
  <c r="P9199" i="12"/>
  <c r="O9199" i="12"/>
  <c r="N9199" i="12"/>
  <c r="S9198" i="12"/>
  <c r="Q9198" i="12"/>
  <c r="P9198" i="12"/>
  <c r="O9198" i="12"/>
  <c r="N9198" i="12"/>
  <c r="S9197" i="12"/>
  <c r="Q9197" i="12"/>
  <c r="P9197" i="12"/>
  <c r="O9197" i="12"/>
  <c r="N9197" i="12"/>
  <c r="S9196" i="12"/>
  <c r="Q9196" i="12"/>
  <c r="P9196" i="12"/>
  <c r="O9196" i="12"/>
  <c r="N9196" i="12"/>
  <c r="S9195" i="12"/>
  <c r="Q9195" i="12"/>
  <c r="P9195" i="12"/>
  <c r="O9195" i="12"/>
  <c r="N9195" i="12"/>
  <c r="S9194" i="12"/>
  <c r="Q9194" i="12"/>
  <c r="P9194" i="12"/>
  <c r="O9194" i="12"/>
  <c r="N9194" i="12"/>
  <c r="S9193" i="12"/>
  <c r="Q9193" i="12"/>
  <c r="P9193" i="12"/>
  <c r="O9193" i="12"/>
  <c r="N9193" i="12"/>
  <c r="S9192" i="12"/>
  <c r="Q9192" i="12"/>
  <c r="P9192" i="12"/>
  <c r="O9192" i="12"/>
  <c r="N9192" i="12"/>
  <c r="S9191" i="12"/>
  <c r="Q9191" i="12"/>
  <c r="P9191" i="12"/>
  <c r="O9191" i="12"/>
  <c r="N9191" i="12"/>
  <c r="S9190" i="12"/>
  <c r="Q9190" i="12"/>
  <c r="P9190" i="12"/>
  <c r="O9190" i="12"/>
  <c r="N9190" i="12"/>
  <c r="S9189" i="12"/>
  <c r="Q9189" i="12"/>
  <c r="P9189" i="12"/>
  <c r="O9189" i="12"/>
  <c r="N9189" i="12"/>
  <c r="S9188" i="12"/>
  <c r="Q9188" i="12"/>
  <c r="P9188" i="12"/>
  <c r="O9188" i="12"/>
  <c r="N9188" i="12"/>
  <c r="S9187" i="12"/>
  <c r="Q9187" i="12"/>
  <c r="P9187" i="12"/>
  <c r="O9187" i="12"/>
  <c r="N9187" i="12"/>
  <c r="S9186" i="12"/>
  <c r="Q9186" i="12"/>
  <c r="P9186" i="12"/>
  <c r="O9186" i="12"/>
  <c r="N9186" i="12"/>
  <c r="S9185" i="12"/>
  <c r="Q9185" i="12"/>
  <c r="P9185" i="12"/>
  <c r="O9185" i="12"/>
  <c r="N9185" i="12"/>
  <c r="S9184" i="12"/>
  <c r="Q9184" i="12"/>
  <c r="P9184" i="12"/>
  <c r="O9184" i="12"/>
  <c r="N9184" i="12"/>
  <c r="S9183" i="12"/>
  <c r="Q9183" i="12"/>
  <c r="P9183" i="12"/>
  <c r="O9183" i="12"/>
  <c r="N9183" i="12"/>
  <c r="S9182" i="12"/>
  <c r="Q9182" i="12"/>
  <c r="P9182" i="12"/>
  <c r="O9182" i="12"/>
  <c r="N9182" i="12"/>
  <c r="S9181" i="12"/>
  <c r="Q9181" i="12"/>
  <c r="P9181" i="12"/>
  <c r="O9181" i="12"/>
  <c r="N9181" i="12"/>
  <c r="S9180" i="12"/>
  <c r="Q9180" i="12"/>
  <c r="P9180" i="12"/>
  <c r="O9180" i="12"/>
  <c r="N9180" i="12"/>
  <c r="S9179" i="12"/>
  <c r="Q9179" i="12"/>
  <c r="P9179" i="12"/>
  <c r="O9179" i="12"/>
  <c r="N9179" i="12"/>
  <c r="S9178" i="12"/>
  <c r="Q9178" i="12"/>
  <c r="P9178" i="12"/>
  <c r="O9178" i="12"/>
  <c r="N9178" i="12"/>
  <c r="S9177" i="12"/>
  <c r="Q9177" i="12"/>
  <c r="P9177" i="12"/>
  <c r="O9177" i="12"/>
  <c r="N9177" i="12"/>
  <c r="S9176" i="12"/>
  <c r="Q9176" i="12"/>
  <c r="P9176" i="12"/>
  <c r="O9176" i="12"/>
  <c r="N9176" i="12"/>
  <c r="S9175" i="12"/>
  <c r="Q9175" i="12"/>
  <c r="P9175" i="12"/>
  <c r="O9175" i="12"/>
  <c r="N9175" i="12"/>
  <c r="S9174" i="12"/>
  <c r="Q9174" i="12"/>
  <c r="P9174" i="12"/>
  <c r="O9174" i="12"/>
  <c r="N9174" i="12"/>
  <c r="S9173" i="12"/>
  <c r="Q9173" i="12"/>
  <c r="O9173" i="12"/>
  <c r="P9173" i="12" s="1"/>
  <c r="N9173" i="12"/>
  <c r="S9172" i="12"/>
  <c r="Q9172" i="12"/>
  <c r="O9172" i="12"/>
  <c r="P9172" i="12" s="1"/>
  <c r="N9172" i="12"/>
  <c r="S9171" i="12"/>
  <c r="Q9171" i="12"/>
  <c r="O9171" i="12"/>
  <c r="P9171" i="12" s="1"/>
  <c r="N9171" i="12"/>
  <c r="S9170" i="12"/>
  <c r="Q9170" i="12"/>
  <c r="O9170" i="12"/>
  <c r="P9170" i="12" s="1"/>
  <c r="N9170" i="12"/>
  <c r="S9169" i="12"/>
  <c r="Q9169" i="12"/>
  <c r="O9169" i="12"/>
  <c r="P9169" i="12" s="1"/>
  <c r="N9169" i="12"/>
  <c r="S9168" i="12"/>
  <c r="Q9168" i="12"/>
  <c r="O9168" i="12"/>
  <c r="P9168" i="12" s="1"/>
  <c r="N9168" i="12"/>
  <c r="S9167" i="12"/>
  <c r="Q9167" i="12"/>
  <c r="O9167" i="12"/>
  <c r="P9167" i="12" s="1"/>
  <c r="N9167" i="12"/>
  <c r="S9166" i="12"/>
  <c r="Q9166" i="12"/>
  <c r="O9166" i="12"/>
  <c r="P9166" i="12" s="1"/>
  <c r="N9166" i="12"/>
  <c r="S9165" i="12"/>
  <c r="Q9165" i="12"/>
  <c r="O9165" i="12"/>
  <c r="P9165" i="12" s="1"/>
  <c r="N9165" i="12"/>
  <c r="S9164" i="12"/>
  <c r="Q9164" i="12"/>
  <c r="O9164" i="12"/>
  <c r="P9164" i="12" s="1"/>
  <c r="N9164" i="12"/>
  <c r="S9163" i="12"/>
  <c r="Q9163" i="12"/>
  <c r="O9163" i="12"/>
  <c r="P9163" i="12" s="1"/>
  <c r="N9163" i="12"/>
  <c r="S9162" i="12"/>
  <c r="Q9162" i="12"/>
  <c r="O9162" i="12"/>
  <c r="P9162" i="12" s="1"/>
  <c r="N9162" i="12"/>
  <c r="S9161" i="12"/>
  <c r="Q9161" i="12"/>
  <c r="O9161" i="12"/>
  <c r="P9161" i="12" s="1"/>
  <c r="N9161" i="12"/>
  <c r="S9160" i="12"/>
  <c r="Q9160" i="12"/>
  <c r="O9160" i="12"/>
  <c r="P9160" i="12" s="1"/>
  <c r="N9160" i="12"/>
  <c r="S9159" i="12"/>
  <c r="Q9159" i="12"/>
  <c r="O9159" i="12"/>
  <c r="P9159" i="12" s="1"/>
  <c r="N9159" i="12"/>
  <c r="S9158" i="12"/>
  <c r="Q9158" i="12"/>
  <c r="O9158" i="12"/>
  <c r="P9158" i="12" s="1"/>
  <c r="N9158" i="12"/>
  <c r="S9157" i="12"/>
  <c r="Q9157" i="12"/>
  <c r="O9157" i="12"/>
  <c r="P9157" i="12" s="1"/>
  <c r="N9157" i="12"/>
  <c r="S9156" i="12"/>
  <c r="Q9156" i="12"/>
  <c r="O9156" i="12"/>
  <c r="P9156" i="12" s="1"/>
  <c r="N9156" i="12"/>
  <c r="S9155" i="12"/>
  <c r="Q9155" i="12"/>
  <c r="O9155" i="12"/>
  <c r="P9155" i="12" s="1"/>
  <c r="N9155" i="12"/>
  <c r="S9154" i="12"/>
  <c r="Q9154" i="12"/>
  <c r="O9154" i="12"/>
  <c r="P9154" i="12" s="1"/>
  <c r="N9154" i="12"/>
  <c r="S9153" i="12"/>
  <c r="Q9153" i="12"/>
  <c r="O9153" i="12"/>
  <c r="P9153" i="12" s="1"/>
  <c r="N9153" i="12"/>
  <c r="S9152" i="12"/>
  <c r="Q9152" i="12"/>
  <c r="O9152" i="12"/>
  <c r="P9152" i="12" s="1"/>
  <c r="N9152" i="12"/>
  <c r="S9151" i="12"/>
  <c r="Q9151" i="12"/>
  <c r="O9151" i="12"/>
  <c r="P9151" i="12" s="1"/>
  <c r="N9151" i="12"/>
  <c r="S9150" i="12"/>
  <c r="Q9150" i="12"/>
  <c r="O9150" i="12"/>
  <c r="P9150" i="12" s="1"/>
  <c r="N9150" i="12"/>
  <c r="S9149" i="12"/>
  <c r="Q9149" i="12"/>
  <c r="O9149" i="12"/>
  <c r="P9149" i="12" s="1"/>
  <c r="N9149" i="12"/>
  <c r="S9148" i="12"/>
  <c r="Q9148" i="12"/>
  <c r="O9148" i="12"/>
  <c r="P9148" i="12" s="1"/>
  <c r="N9148" i="12"/>
  <c r="S9147" i="12"/>
  <c r="Q9147" i="12"/>
  <c r="O9147" i="12"/>
  <c r="P9147" i="12" s="1"/>
  <c r="N9147" i="12"/>
  <c r="S9146" i="12"/>
  <c r="Q9146" i="12"/>
  <c r="O9146" i="12"/>
  <c r="P9146" i="12" s="1"/>
  <c r="N9146" i="12"/>
  <c r="S9145" i="12"/>
  <c r="Q9145" i="12"/>
  <c r="O9145" i="12"/>
  <c r="P9145" i="12" s="1"/>
  <c r="N9145" i="12"/>
  <c r="S9144" i="12"/>
  <c r="Q9144" i="12"/>
  <c r="O9144" i="12"/>
  <c r="P9144" i="12" s="1"/>
  <c r="N9144" i="12"/>
  <c r="S9143" i="12"/>
  <c r="Q9143" i="12"/>
  <c r="O9143" i="12"/>
  <c r="P9143" i="12" s="1"/>
  <c r="N9143" i="12"/>
  <c r="S9142" i="12"/>
  <c r="Q9142" i="12"/>
  <c r="O9142" i="12"/>
  <c r="P9142" i="12" s="1"/>
  <c r="N9142" i="12"/>
  <c r="S9141" i="12"/>
  <c r="Q9141" i="12"/>
  <c r="O9141" i="12"/>
  <c r="P9141" i="12" s="1"/>
  <c r="N9141" i="12"/>
  <c r="S9140" i="12"/>
  <c r="Q9140" i="12"/>
  <c r="O9140" i="12"/>
  <c r="P9140" i="12" s="1"/>
  <c r="N9140" i="12"/>
  <c r="S9139" i="12"/>
  <c r="Q9139" i="12"/>
  <c r="O9139" i="12"/>
  <c r="P9139" i="12" s="1"/>
  <c r="N9139" i="12"/>
  <c r="S9138" i="12"/>
  <c r="Q9138" i="12"/>
  <c r="O9138" i="12"/>
  <c r="P9138" i="12" s="1"/>
  <c r="N9138" i="12"/>
  <c r="S9137" i="12"/>
  <c r="Q9137" i="12"/>
  <c r="O9137" i="12"/>
  <c r="P9137" i="12" s="1"/>
  <c r="N9137" i="12"/>
  <c r="S9136" i="12"/>
  <c r="Q9136" i="12"/>
  <c r="O9136" i="12"/>
  <c r="P9136" i="12" s="1"/>
  <c r="N9136" i="12"/>
  <c r="S9135" i="12"/>
  <c r="Q9135" i="12"/>
  <c r="O9135" i="12"/>
  <c r="P9135" i="12" s="1"/>
  <c r="N9135" i="12"/>
  <c r="S9134" i="12"/>
  <c r="Q9134" i="12"/>
  <c r="O9134" i="12"/>
  <c r="P9134" i="12" s="1"/>
  <c r="N9134" i="12"/>
  <c r="S9133" i="12"/>
  <c r="Q9133" i="12"/>
  <c r="O9133" i="12"/>
  <c r="P9133" i="12" s="1"/>
  <c r="N9133" i="12"/>
  <c r="S9132" i="12"/>
  <c r="Q9132" i="12"/>
  <c r="O9132" i="12"/>
  <c r="P9132" i="12" s="1"/>
  <c r="N9132" i="12"/>
  <c r="S9131" i="12"/>
  <c r="Q9131" i="12"/>
  <c r="O9131" i="12"/>
  <c r="P9131" i="12" s="1"/>
  <c r="N9131" i="12"/>
  <c r="S9130" i="12"/>
  <c r="Q9130" i="12"/>
  <c r="O9130" i="12"/>
  <c r="P9130" i="12" s="1"/>
  <c r="N9130" i="12"/>
  <c r="S9129" i="12"/>
  <c r="Q9129" i="12"/>
  <c r="O9129" i="12"/>
  <c r="P9129" i="12" s="1"/>
  <c r="N9129" i="12"/>
  <c r="S9128" i="12"/>
  <c r="Q9128" i="12"/>
  <c r="O9128" i="12"/>
  <c r="P9128" i="12" s="1"/>
  <c r="N9128" i="12"/>
  <c r="S9127" i="12"/>
  <c r="Q9127" i="12"/>
  <c r="O9127" i="12"/>
  <c r="P9127" i="12" s="1"/>
  <c r="N9127" i="12"/>
  <c r="S9126" i="12"/>
  <c r="Q9126" i="12"/>
  <c r="O9126" i="12"/>
  <c r="P9126" i="12" s="1"/>
  <c r="N9126" i="12"/>
  <c r="S9125" i="12"/>
  <c r="Q9125" i="12"/>
  <c r="O9125" i="12"/>
  <c r="P9125" i="12" s="1"/>
  <c r="N9125" i="12"/>
  <c r="S9124" i="12"/>
  <c r="Q9124" i="12"/>
  <c r="O9124" i="12"/>
  <c r="P9124" i="12" s="1"/>
  <c r="N9124" i="12"/>
  <c r="S9123" i="12"/>
  <c r="Q9123" i="12"/>
  <c r="O9123" i="12"/>
  <c r="P9123" i="12" s="1"/>
  <c r="N9123" i="12"/>
  <c r="S9122" i="12"/>
  <c r="Q9122" i="12"/>
  <c r="O9122" i="12"/>
  <c r="P9122" i="12" s="1"/>
  <c r="N9122" i="12"/>
  <c r="S9121" i="12"/>
  <c r="Q9121" i="12"/>
  <c r="O9121" i="12"/>
  <c r="P9121" i="12" s="1"/>
  <c r="N9121" i="12"/>
  <c r="S9120" i="12"/>
  <c r="Q9120" i="12"/>
  <c r="O9120" i="12"/>
  <c r="P9120" i="12" s="1"/>
  <c r="N9120" i="12"/>
  <c r="S9119" i="12"/>
  <c r="Q9119" i="12"/>
  <c r="O9119" i="12"/>
  <c r="P9119" i="12" s="1"/>
  <c r="N9119" i="12"/>
  <c r="S9118" i="12"/>
  <c r="Q9118" i="12"/>
  <c r="O9118" i="12"/>
  <c r="P9118" i="12" s="1"/>
  <c r="N9118" i="12"/>
  <c r="S9117" i="12"/>
  <c r="Q9117" i="12"/>
  <c r="O9117" i="12"/>
  <c r="P9117" i="12" s="1"/>
  <c r="N9117" i="12"/>
  <c r="S9116" i="12"/>
  <c r="Q9116" i="12"/>
  <c r="O9116" i="12"/>
  <c r="P9116" i="12" s="1"/>
  <c r="N9116" i="12"/>
  <c r="S9115" i="12"/>
  <c r="Q9115" i="12"/>
  <c r="O9115" i="12"/>
  <c r="P9115" i="12" s="1"/>
  <c r="N9115" i="12"/>
  <c r="S9114" i="12"/>
  <c r="Q9114" i="12"/>
  <c r="O9114" i="12"/>
  <c r="P9114" i="12" s="1"/>
  <c r="N9114" i="12"/>
  <c r="S9113" i="12"/>
  <c r="Q9113" i="12"/>
  <c r="O9113" i="12"/>
  <c r="P9113" i="12" s="1"/>
  <c r="N9113" i="12"/>
  <c r="S9112" i="12"/>
  <c r="Q9112" i="12"/>
  <c r="O9112" i="12"/>
  <c r="P9112" i="12" s="1"/>
  <c r="N9112" i="12"/>
  <c r="S9111" i="12"/>
  <c r="Q9111" i="12"/>
  <c r="O9111" i="12"/>
  <c r="P9111" i="12" s="1"/>
  <c r="N9111" i="12"/>
  <c r="S9110" i="12"/>
  <c r="Q9110" i="12"/>
  <c r="O9110" i="12"/>
  <c r="P9110" i="12" s="1"/>
  <c r="N9110" i="12"/>
  <c r="S9109" i="12"/>
  <c r="Q9109" i="12"/>
  <c r="O9109" i="12"/>
  <c r="P9109" i="12" s="1"/>
  <c r="N9109" i="12"/>
  <c r="S9108" i="12"/>
  <c r="Q9108" i="12"/>
  <c r="O9108" i="12"/>
  <c r="P9108" i="12" s="1"/>
  <c r="N9108" i="12"/>
  <c r="S9107" i="12"/>
  <c r="Q9107" i="12"/>
  <c r="O9107" i="12"/>
  <c r="P9107" i="12" s="1"/>
  <c r="N9107" i="12"/>
  <c r="S9106" i="12"/>
  <c r="Q9106" i="12"/>
  <c r="O9106" i="12"/>
  <c r="P9106" i="12" s="1"/>
  <c r="N9106" i="12"/>
  <c r="S9105" i="12"/>
  <c r="Q9105" i="12"/>
  <c r="O9105" i="12"/>
  <c r="P9105" i="12" s="1"/>
  <c r="N9105" i="12"/>
  <c r="S9104" i="12"/>
  <c r="Q9104" i="12"/>
  <c r="O9104" i="12"/>
  <c r="P9104" i="12" s="1"/>
  <c r="N9104" i="12"/>
  <c r="S9103" i="12"/>
  <c r="Q9103" i="12"/>
  <c r="O9103" i="12"/>
  <c r="P9103" i="12" s="1"/>
  <c r="N9103" i="12"/>
  <c r="S9102" i="12"/>
  <c r="Q9102" i="12"/>
  <c r="O9102" i="12"/>
  <c r="P9102" i="12" s="1"/>
  <c r="N9102" i="12"/>
  <c r="S9101" i="12"/>
  <c r="Q9101" i="12"/>
  <c r="O9101" i="12"/>
  <c r="P9101" i="12" s="1"/>
  <c r="N9101" i="12"/>
  <c r="S9100" i="12"/>
  <c r="Q9100" i="12"/>
  <c r="O9100" i="12"/>
  <c r="P9100" i="12" s="1"/>
  <c r="N9100" i="12"/>
  <c r="S9099" i="12"/>
  <c r="Q9099" i="12"/>
  <c r="O9099" i="12"/>
  <c r="P9099" i="12" s="1"/>
  <c r="N9099" i="12"/>
  <c r="S9098" i="12"/>
  <c r="Q9098" i="12"/>
  <c r="O9098" i="12"/>
  <c r="P9098" i="12" s="1"/>
  <c r="N9098" i="12"/>
  <c r="S9097" i="12"/>
  <c r="Q9097" i="12"/>
  <c r="O9097" i="12"/>
  <c r="P9097" i="12" s="1"/>
  <c r="N9097" i="12"/>
  <c r="S9096" i="12"/>
  <c r="Q9096" i="12"/>
  <c r="O9096" i="12"/>
  <c r="P9096" i="12" s="1"/>
  <c r="N9096" i="12"/>
  <c r="S9095" i="12"/>
  <c r="Q9095" i="12"/>
  <c r="O9095" i="12"/>
  <c r="P9095" i="12" s="1"/>
  <c r="N9095" i="12"/>
  <c r="S9094" i="12"/>
  <c r="Q9094" i="12"/>
  <c r="O9094" i="12"/>
  <c r="P9094" i="12" s="1"/>
  <c r="N9094" i="12"/>
  <c r="S9093" i="12"/>
  <c r="Q9093" i="12"/>
  <c r="O9093" i="12"/>
  <c r="P9093" i="12" s="1"/>
  <c r="N9093" i="12"/>
  <c r="S9092" i="12"/>
  <c r="Q9092" i="12"/>
  <c r="O9092" i="12"/>
  <c r="P9092" i="12" s="1"/>
  <c r="N9092" i="12"/>
  <c r="S9091" i="12"/>
  <c r="Q9091" i="12"/>
  <c r="O9091" i="12"/>
  <c r="P9091" i="12" s="1"/>
  <c r="N9091" i="12"/>
  <c r="S9090" i="12"/>
  <c r="Q9090" i="12"/>
  <c r="O9090" i="12"/>
  <c r="P9090" i="12" s="1"/>
  <c r="N9090" i="12"/>
  <c r="S9089" i="12"/>
  <c r="Q9089" i="12"/>
  <c r="O9089" i="12"/>
  <c r="P9089" i="12" s="1"/>
  <c r="N9089" i="12"/>
  <c r="S9088" i="12"/>
  <c r="Q9088" i="12"/>
  <c r="O9088" i="12"/>
  <c r="P9088" i="12" s="1"/>
  <c r="N9088" i="12"/>
  <c r="S9087" i="12"/>
  <c r="Q9087" i="12"/>
  <c r="O9087" i="12"/>
  <c r="P9087" i="12" s="1"/>
  <c r="N9087" i="12"/>
  <c r="S9086" i="12"/>
  <c r="Q9086" i="12"/>
  <c r="O9086" i="12"/>
  <c r="P9086" i="12" s="1"/>
  <c r="N9086" i="12"/>
  <c r="S9085" i="12"/>
  <c r="Q9085" i="12"/>
  <c r="O9085" i="12"/>
  <c r="P9085" i="12" s="1"/>
  <c r="N9085" i="12"/>
  <c r="S9084" i="12"/>
  <c r="Q9084" i="12"/>
  <c r="O9084" i="12"/>
  <c r="P9084" i="12" s="1"/>
  <c r="N9084" i="12"/>
  <c r="S9083" i="12"/>
  <c r="Q9083" i="12"/>
  <c r="O9083" i="12"/>
  <c r="P9083" i="12" s="1"/>
  <c r="N9083" i="12"/>
  <c r="S9082" i="12"/>
  <c r="Q9082" i="12"/>
  <c r="O9082" i="12"/>
  <c r="P9082" i="12" s="1"/>
  <c r="N9082" i="12"/>
  <c r="S9081" i="12"/>
  <c r="Q9081" i="12"/>
  <c r="O9081" i="12"/>
  <c r="P9081" i="12" s="1"/>
  <c r="N9081" i="12"/>
  <c r="S9080" i="12"/>
  <c r="Q9080" i="12"/>
  <c r="O9080" i="12"/>
  <c r="P9080" i="12" s="1"/>
  <c r="N9080" i="12"/>
  <c r="S9079" i="12"/>
  <c r="Q9079" i="12"/>
  <c r="O9079" i="12"/>
  <c r="P9079" i="12" s="1"/>
  <c r="N9079" i="12"/>
  <c r="S9078" i="12"/>
  <c r="Q9078" i="12"/>
  <c r="O9078" i="12"/>
  <c r="P9078" i="12" s="1"/>
  <c r="N9078" i="12"/>
  <c r="S9077" i="12"/>
  <c r="Q9077" i="12"/>
  <c r="O9077" i="12"/>
  <c r="P9077" i="12" s="1"/>
  <c r="N9077" i="12"/>
  <c r="S9076" i="12"/>
  <c r="Q9076" i="12"/>
  <c r="O9076" i="12"/>
  <c r="P9076" i="12" s="1"/>
  <c r="N9076" i="12"/>
  <c r="S9075" i="12"/>
  <c r="Q9075" i="12"/>
  <c r="O9075" i="12"/>
  <c r="P9075" i="12" s="1"/>
  <c r="N9075" i="12"/>
  <c r="S9074" i="12"/>
  <c r="Q9074" i="12"/>
  <c r="O9074" i="12"/>
  <c r="P9074" i="12" s="1"/>
  <c r="N9074" i="12"/>
  <c r="S9073" i="12"/>
  <c r="Q9073" i="12"/>
  <c r="O9073" i="12"/>
  <c r="P9073" i="12" s="1"/>
  <c r="N9073" i="12"/>
  <c r="S9072" i="12"/>
  <c r="Q9072" i="12"/>
  <c r="O9072" i="12"/>
  <c r="P9072" i="12" s="1"/>
  <c r="N9072" i="12"/>
  <c r="S9071" i="12"/>
  <c r="Q9071" i="12"/>
  <c r="O9071" i="12"/>
  <c r="P9071" i="12" s="1"/>
  <c r="N9071" i="12"/>
  <c r="S9070" i="12"/>
  <c r="Q9070" i="12"/>
  <c r="O9070" i="12"/>
  <c r="P9070" i="12" s="1"/>
  <c r="N9070" i="12"/>
  <c r="S9069" i="12"/>
  <c r="Q9069" i="12"/>
  <c r="O9069" i="12"/>
  <c r="P9069" i="12" s="1"/>
  <c r="N9069" i="12"/>
  <c r="S9068" i="12"/>
  <c r="Q9068" i="12"/>
  <c r="O9068" i="12"/>
  <c r="P9068" i="12" s="1"/>
  <c r="N9068" i="12"/>
  <c r="S9067" i="12"/>
  <c r="Q9067" i="12"/>
  <c r="O9067" i="12"/>
  <c r="P9067" i="12" s="1"/>
  <c r="N9067" i="12"/>
  <c r="S9066" i="12"/>
  <c r="Q9066" i="12"/>
  <c r="O9066" i="12"/>
  <c r="P9066" i="12" s="1"/>
  <c r="N9066" i="12"/>
  <c r="S9065" i="12"/>
  <c r="Q9065" i="12"/>
  <c r="O9065" i="12"/>
  <c r="P9065" i="12" s="1"/>
  <c r="N9065" i="12"/>
  <c r="S9064" i="12"/>
  <c r="Q9064" i="12"/>
  <c r="O9064" i="12"/>
  <c r="P9064" i="12" s="1"/>
  <c r="N9064" i="12"/>
  <c r="S9063" i="12"/>
  <c r="Q9063" i="12"/>
  <c r="O9063" i="12"/>
  <c r="P9063" i="12" s="1"/>
  <c r="N9063" i="12"/>
  <c r="S9062" i="12"/>
  <c r="Q9062" i="12"/>
  <c r="O9062" i="12"/>
  <c r="P9062" i="12" s="1"/>
  <c r="N9062" i="12"/>
  <c r="S9061" i="12"/>
  <c r="Q9061" i="12"/>
  <c r="O9061" i="12"/>
  <c r="P9061" i="12" s="1"/>
  <c r="N9061" i="12"/>
  <c r="S9060" i="12"/>
  <c r="Q9060" i="12"/>
  <c r="O9060" i="12"/>
  <c r="P9060" i="12" s="1"/>
  <c r="N9060" i="12"/>
  <c r="S9059" i="12"/>
  <c r="Q9059" i="12"/>
  <c r="O9059" i="12"/>
  <c r="P9059" i="12" s="1"/>
  <c r="N9059" i="12"/>
  <c r="S9058" i="12"/>
  <c r="Q9058" i="12"/>
  <c r="O9058" i="12"/>
  <c r="P9058" i="12" s="1"/>
  <c r="N9058" i="12"/>
  <c r="S9057" i="12"/>
  <c r="Q9057" i="12"/>
  <c r="O9057" i="12"/>
  <c r="P9057" i="12" s="1"/>
  <c r="N9057" i="12"/>
  <c r="S9056" i="12"/>
  <c r="Q9056" i="12"/>
  <c r="O9056" i="12"/>
  <c r="P9056" i="12" s="1"/>
  <c r="N9056" i="12"/>
  <c r="S9055" i="12"/>
  <c r="Q9055" i="12"/>
  <c r="O9055" i="12"/>
  <c r="P9055" i="12" s="1"/>
  <c r="N9055" i="12"/>
  <c r="S9054" i="12"/>
  <c r="Q9054" i="12"/>
  <c r="O9054" i="12"/>
  <c r="P9054" i="12" s="1"/>
  <c r="N9054" i="12"/>
  <c r="S9053" i="12"/>
  <c r="Q9053" i="12"/>
  <c r="O9053" i="12"/>
  <c r="P9053" i="12" s="1"/>
  <c r="N9053" i="12"/>
  <c r="S9052" i="12"/>
  <c r="Q9052" i="12"/>
  <c r="O9052" i="12"/>
  <c r="P9052" i="12" s="1"/>
  <c r="N9052" i="12"/>
  <c r="S9051" i="12"/>
  <c r="Q9051" i="12"/>
  <c r="O9051" i="12"/>
  <c r="P9051" i="12" s="1"/>
  <c r="N9051" i="12"/>
  <c r="S9050" i="12"/>
  <c r="Q9050" i="12"/>
  <c r="O9050" i="12"/>
  <c r="P9050" i="12" s="1"/>
  <c r="N9050" i="12"/>
  <c r="S9049" i="12"/>
  <c r="Q9049" i="12"/>
  <c r="O9049" i="12"/>
  <c r="P9049" i="12" s="1"/>
  <c r="N9049" i="12"/>
  <c r="S9048" i="12"/>
  <c r="Q9048" i="12"/>
  <c r="O9048" i="12"/>
  <c r="P9048" i="12" s="1"/>
  <c r="N9048" i="12"/>
  <c r="S9047" i="12"/>
  <c r="Q9047" i="12"/>
  <c r="O9047" i="12"/>
  <c r="P9047" i="12" s="1"/>
  <c r="N9047" i="12"/>
  <c r="S9046" i="12"/>
  <c r="Q9046" i="12"/>
  <c r="O9046" i="12"/>
  <c r="P9046" i="12" s="1"/>
  <c r="N9046" i="12"/>
  <c r="S9045" i="12"/>
  <c r="Q9045" i="12"/>
  <c r="O9045" i="12"/>
  <c r="P9045" i="12" s="1"/>
  <c r="N9045" i="12"/>
  <c r="S9044" i="12"/>
  <c r="Q9044" i="12"/>
  <c r="O9044" i="12"/>
  <c r="P9044" i="12" s="1"/>
  <c r="N9044" i="12"/>
  <c r="S9043" i="12"/>
  <c r="Q9043" i="12"/>
  <c r="O9043" i="12"/>
  <c r="P9043" i="12" s="1"/>
  <c r="N9043" i="12"/>
  <c r="S9042" i="12"/>
  <c r="Q9042" i="12"/>
  <c r="O9042" i="12"/>
  <c r="P9042" i="12" s="1"/>
  <c r="N9042" i="12"/>
  <c r="S9041" i="12"/>
  <c r="Q9041" i="12"/>
  <c r="O9041" i="12"/>
  <c r="P9041" i="12" s="1"/>
  <c r="N9041" i="12"/>
  <c r="S9040" i="12"/>
  <c r="Q9040" i="12"/>
  <c r="O9040" i="12"/>
  <c r="P9040" i="12" s="1"/>
  <c r="N9040" i="12"/>
  <c r="S9039" i="12"/>
  <c r="Q9039" i="12"/>
  <c r="O9039" i="12"/>
  <c r="P9039" i="12" s="1"/>
  <c r="N9039" i="12"/>
  <c r="S9038" i="12"/>
  <c r="Q9038" i="12"/>
  <c r="O9038" i="12"/>
  <c r="P9038" i="12" s="1"/>
  <c r="N9038" i="12"/>
  <c r="S9037" i="12"/>
  <c r="Q9037" i="12"/>
  <c r="O9037" i="12"/>
  <c r="P9037" i="12" s="1"/>
  <c r="N9037" i="12"/>
  <c r="S9036" i="12"/>
  <c r="Q9036" i="12"/>
  <c r="O9036" i="12"/>
  <c r="P9036" i="12" s="1"/>
  <c r="N9036" i="12"/>
  <c r="S9035" i="12"/>
  <c r="Q9035" i="12"/>
  <c r="O9035" i="12"/>
  <c r="P9035" i="12" s="1"/>
  <c r="N9035" i="12"/>
  <c r="S9034" i="12"/>
  <c r="Q9034" i="12"/>
  <c r="O9034" i="12"/>
  <c r="P9034" i="12" s="1"/>
  <c r="N9034" i="12"/>
  <c r="S9033" i="12"/>
  <c r="Q9033" i="12"/>
  <c r="O9033" i="12"/>
  <c r="P9033" i="12" s="1"/>
  <c r="N9033" i="12"/>
  <c r="S9032" i="12"/>
  <c r="Q9032" i="12"/>
  <c r="O9032" i="12"/>
  <c r="P9032" i="12" s="1"/>
  <c r="N9032" i="12"/>
  <c r="S9031" i="12"/>
  <c r="Q9031" i="12"/>
  <c r="O9031" i="12"/>
  <c r="P9031" i="12" s="1"/>
  <c r="N9031" i="12"/>
  <c r="S9030" i="12"/>
  <c r="Q9030" i="12"/>
  <c r="O9030" i="12"/>
  <c r="P9030" i="12" s="1"/>
  <c r="N9030" i="12"/>
  <c r="S9029" i="12"/>
  <c r="Q9029" i="12"/>
  <c r="O9029" i="12"/>
  <c r="P9029" i="12" s="1"/>
  <c r="N9029" i="12"/>
  <c r="S9028" i="12"/>
  <c r="Q9028" i="12"/>
  <c r="O9028" i="12"/>
  <c r="P9028" i="12" s="1"/>
  <c r="N9028" i="12"/>
  <c r="S9027" i="12"/>
  <c r="Q9027" i="12"/>
  <c r="O9027" i="12"/>
  <c r="P9027" i="12" s="1"/>
  <c r="N9027" i="12"/>
  <c r="S9026" i="12"/>
  <c r="Q9026" i="12"/>
  <c r="O9026" i="12"/>
  <c r="P9026" i="12" s="1"/>
  <c r="N9026" i="12"/>
  <c r="S9025" i="12"/>
  <c r="Q9025" i="12"/>
  <c r="O9025" i="12"/>
  <c r="P9025" i="12" s="1"/>
  <c r="N9025" i="12"/>
  <c r="S9024" i="12"/>
  <c r="Q9024" i="12"/>
  <c r="O9024" i="12"/>
  <c r="P9024" i="12" s="1"/>
  <c r="N9024" i="12"/>
  <c r="S9023" i="12"/>
  <c r="Q9023" i="12"/>
  <c r="O9023" i="12"/>
  <c r="P9023" i="12" s="1"/>
  <c r="N9023" i="12"/>
  <c r="S9022" i="12"/>
  <c r="Q9022" i="12"/>
  <c r="O9022" i="12"/>
  <c r="P9022" i="12" s="1"/>
  <c r="N9022" i="12"/>
  <c r="S9021" i="12"/>
  <c r="Q9021" i="12"/>
  <c r="O9021" i="12"/>
  <c r="P9021" i="12" s="1"/>
  <c r="N9021" i="12"/>
  <c r="S9020" i="12"/>
  <c r="Q9020" i="12"/>
  <c r="O9020" i="12"/>
  <c r="P9020" i="12" s="1"/>
  <c r="N9020" i="12"/>
  <c r="S9019" i="12"/>
  <c r="Q9019" i="12"/>
  <c r="O9019" i="12"/>
  <c r="P9019" i="12" s="1"/>
  <c r="N9019" i="12"/>
  <c r="S9018" i="12"/>
  <c r="Q9018" i="12"/>
  <c r="O9018" i="12"/>
  <c r="P9018" i="12" s="1"/>
  <c r="N9018" i="12"/>
  <c r="S9017" i="12"/>
  <c r="Q9017" i="12"/>
  <c r="O9017" i="12"/>
  <c r="P9017" i="12" s="1"/>
  <c r="N9017" i="12"/>
  <c r="S9016" i="12"/>
  <c r="Q9016" i="12"/>
  <c r="O9016" i="12"/>
  <c r="P9016" i="12" s="1"/>
  <c r="N9016" i="12"/>
  <c r="S9015" i="12"/>
  <c r="Q9015" i="12"/>
  <c r="O9015" i="12"/>
  <c r="P9015" i="12" s="1"/>
  <c r="N9015" i="12"/>
  <c r="S9014" i="12"/>
  <c r="Q9014" i="12"/>
  <c r="O9014" i="12"/>
  <c r="P9014" i="12" s="1"/>
  <c r="N9014" i="12"/>
  <c r="S9013" i="12"/>
  <c r="Q9013" i="12"/>
  <c r="O9013" i="12"/>
  <c r="P9013" i="12" s="1"/>
  <c r="N9013" i="12"/>
  <c r="S9012" i="12"/>
  <c r="Q9012" i="12"/>
  <c r="O9012" i="12"/>
  <c r="P9012" i="12" s="1"/>
  <c r="N9012" i="12"/>
  <c r="S9011" i="12"/>
  <c r="Q9011" i="12"/>
  <c r="O9011" i="12"/>
  <c r="P9011" i="12" s="1"/>
  <c r="N9011" i="12"/>
  <c r="S9010" i="12"/>
  <c r="Q9010" i="12"/>
  <c r="O9010" i="12"/>
  <c r="P9010" i="12" s="1"/>
  <c r="N9010" i="12"/>
  <c r="S9009" i="12"/>
  <c r="Q9009" i="12"/>
  <c r="O9009" i="12"/>
  <c r="P9009" i="12" s="1"/>
  <c r="N9009" i="12"/>
  <c r="S9008" i="12"/>
  <c r="Q9008" i="12"/>
  <c r="O9008" i="12"/>
  <c r="P9008" i="12" s="1"/>
  <c r="N9008" i="12"/>
  <c r="S9007" i="12"/>
  <c r="Q9007" i="12"/>
  <c r="O9007" i="12"/>
  <c r="P9007" i="12" s="1"/>
  <c r="N9007" i="12"/>
  <c r="S9006" i="12"/>
  <c r="Q9006" i="12"/>
  <c r="O9006" i="12"/>
  <c r="P9006" i="12" s="1"/>
  <c r="N9006" i="12"/>
  <c r="S9005" i="12"/>
  <c r="Q9005" i="12"/>
  <c r="O9005" i="12"/>
  <c r="P9005" i="12" s="1"/>
  <c r="N9005" i="12"/>
  <c r="S9004" i="12"/>
  <c r="Q9004" i="12"/>
  <c r="O9004" i="12"/>
  <c r="P9004" i="12" s="1"/>
  <c r="N9004" i="12"/>
  <c r="S9003" i="12"/>
  <c r="Q9003" i="12"/>
  <c r="O9003" i="12"/>
  <c r="P9003" i="12" s="1"/>
  <c r="N9003" i="12"/>
  <c r="S9002" i="12"/>
  <c r="Q9002" i="12"/>
  <c r="O9002" i="12"/>
  <c r="P9002" i="12" s="1"/>
  <c r="N9002" i="12"/>
  <c r="S9001" i="12"/>
  <c r="Q9001" i="12"/>
  <c r="O9001" i="12"/>
  <c r="P9001" i="12" s="1"/>
  <c r="N9001" i="12"/>
  <c r="S9000" i="12"/>
  <c r="Q9000" i="12"/>
  <c r="O9000" i="12"/>
  <c r="P9000" i="12" s="1"/>
  <c r="N9000" i="12"/>
  <c r="S8999" i="12"/>
  <c r="Q8999" i="12"/>
  <c r="O8999" i="12"/>
  <c r="P8999" i="12" s="1"/>
  <c r="N8999" i="12"/>
  <c r="S8998" i="12"/>
  <c r="Q8998" i="12"/>
  <c r="O8998" i="12"/>
  <c r="P8998" i="12" s="1"/>
  <c r="N8998" i="12"/>
  <c r="S8997" i="12"/>
  <c r="Q8997" i="12"/>
  <c r="O8997" i="12"/>
  <c r="P8997" i="12" s="1"/>
  <c r="N8997" i="12"/>
  <c r="S8996" i="12"/>
  <c r="Q8996" i="12"/>
  <c r="O8996" i="12"/>
  <c r="P8996" i="12" s="1"/>
  <c r="N8996" i="12"/>
  <c r="S8995" i="12"/>
  <c r="Q8995" i="12"/>
  <c r="O8995" i="12"/>
  <c r="P8995" i="12" s="1"/>
  <c r="N8995" i="12"/>
  <c r="S8994" i="12"/>
  <c r="Q8994" i="12"/>
  <c r="O8994" i="12"/>
  <c r="P8994" i="12" s="1"/>
  <c r="N8994" i="12"/>
  <c r="S8993" i="12"/>
  <c r="Q8993" i="12"/>
  <c r="O8993" i="12"/>
  <c r="P8993" i="12" s="1"/>
  <c r="N8993" i="12"/>
  <c r="S8992" i="12"/>
  <c r="Q8992" i="12"/>
  <c r="O8992" i="12"/>
  <c r="P8992" i="12" s="1"/>
  <c r="N8992" i="12"/>
  <c r="S8991" i="12"/>
  <c r="Q8991" i="12"/>
  <c r="O8991" i="12"/>
  <c r="P8991" i="12" s="1"/>
  <c r="N8991" i="12"/>
  <c r="S8990" i="12"/>
  <c r="Q8990" i="12"/>
  <c r="O8990" i="12"/>
  <c r="P8990" i="12" s="1"/>
  <c r="N8990" i="12"/>
  <c r="S8989" i="12"/>
  <c r="Q8989" i="12"/>
  <c r="O8989" i="12"/>
  <c r="P8989" i="12" s="1"/>
  <c r="N8989" i="12"/>
  <c r="S8988" i="12"/>
  <c r="Q8988" i="12"/>
  <c r="O8988" i="12"/>
  <c r="P8988" i="12" s="1"/>
  <c r="N8988" i="12"/>
  <c r="S8987" i="12"/>
  <c r="Q8987" i="12"/>
  <c r="O8987" i="12"/>
  <c r="P8987" i="12" s="1"/>
  <c r="N8987" i="12"/>
  <c r="S8986" i="12"/>
  <c r="Q8986" i="12"/>
  <c r="O8986" i="12"/>
  <c r="P8986" i="12" s="1"/>
  <c r="N8986" i="12"/>
  <c r="S8985" i="12"/>
  <c r="Q8985" i="12"/>
  <c r="O8985" i="12"/>
  <c r="P8985" i="12" s="1"/>
  <c r="N8985" i="12"/>
  <c r="S8984" i="12"/>
  <c r="Q8984" i="12"/>
  <c r="O8984" i="12"/>
  <c r="P8984" i="12" s="1"/>
  <c r="N8984" i="12"/>
  <c r="S8983" i="12"/>
  <c r="Q8983" i="12"/>
  <c r="O8983" i="12"/>
  <c r="P8983" i="12" s="1"/>
  <c r="N8983" i="12"/>
  <c r="S8982" i="12"/>
  <c r="Q8982" i="12"/>
  <c r="O8982" i="12"/>
  <c r="P8982" i="12" s="1"/>
  <c r="N8982" i="12"/>
  <c r="S8981" i="12"/>
  <c r="Q8981" i="12"/>
  <c r="O8981" i="12"/>
  <c r="P8981" i="12" s="1"/>
  <c r="N8981" i="12"/>
  <c r="S8980" i="12"/>
  <c r="Q8980" i="12"/>
  <c r="O8980" i="12"/>
  <c r="P8980" i="12" s="1"/>
  <c r="N8980" i="12"/>
  <c r="S8979" i="12"/>
  <c r="Q8979" i="12"/>
  <c r="O8979" i="12"/>
  <c r="P8979" i="12" s="1"/>
  <c r="N8979" i="12"/>
  <c r="S8978" i="12"/>
  <c r="Q8978" i="12"/>
  <c r="O8978" i="12"/>
  <c r="P8978" i="12" s="1"/>
  <c r="N8978" i="12"/>
  <c r="S8977" i="12"/>
  <c r="Q8977" i="12"/>
  <c r="O8977" i="12"/>
  <c r="P8977" i="12" s="1"/>
  <c r="N8977" i="12"/>
  <c r="S8976" i="12"/>
  <c r="Q8976" i="12"/>
  <c r="O8976" i="12"/>
  <c r="P8976" i="12" s="1"/>
  <c r="N8976" i="12"/>
  <c r="S8975" i="12"/>
  <c r="Q8975" i="12"/>
  <c r="O8975" i="12"/>
  <c r="P8975" i="12" s="1"/>
  <c r="N8975" i="12"/>
  <c r="S8974" i="12"/>
  <c r="Q8974" i="12"/>
  <c r="O8974" i="12"/>
  <c r="P8974" i="12" s="1"/>
  <c r="N8974" i="12"/>
  <c r="S8973" i="12"/>
  <c r="Q8973" i="12"/>
  <c r="O8973" i="12"/>
  <c r="P8973" i="12" s="1"/>
  <c r="N8973" i="12"/>
  <c r="S8972" i="12"/>
  <c r="Q8972" i="12"/>
  <c r="O8972" i="12"/>
  <c r="P8972" i="12" s="1"/>
  <c r="N8972" i="12"/>
  <c r="S8971" i="12"/>
  <c r="Q8971" i="12"/>
  <c r="O8971" i="12"/>
  <c r="P8971" i="12" s="1"/>
  <c r="N8971" i="12"/>
  <c r="S8970" i="12"/>
  <c r="Q8970" i="12"/>
  <c r="O8970" i="12"/>
  <c r="P8970" i="12" s="1"/>
  <c r="N8970" i="12"/>
  <c r="S8969" i="12"/>
  <c r="Q8969" i="12"/>
  <c r="O8969" i="12"/>
  <c r="P8969" i="12" s="1"/>
  <c r="N8969" i="12"/>
  <c r="S8968" i="12"/>
  <c r="Q8968" i="12"/>
  <c r="O8968" i="12"/>
  <c r="P8968" i="12" s="1"/>
  <c r="N8968" i="12"/>
  <c r="S8967" i="12"/>
  <c r="Q8967" i="12"/>
  <c r="O8967" i="12"/>
  <c r="P8967" i="12" s="1"/>
  <c r="N8967" i="12"/>
  <c r="S8966" i="12"/>
  <c r="Q8966" i="12"/>
  <c r="O8966" i="12"/>
  <c r="P8966" i="12" s="1"/>
  <c r="N8966" i="12"/>
  <c r="S8965" i="12"/>
  <c r="Q8965" i="12"/>
  <c r="O8965" i="12"/>
  <c r="P8965" i="12" s="1"/>
  <c r="N8965" i="12"/>
  <c r="S8964" i="12"/>
  <c r="Q8964" i="12"/>
  <c r="O8964" i="12"/>
  <c r="P8964" i="12" s="1"/>
  <c r="N8964" i="12"/>
  <c r="S8963" i="12"/>
  <c r="Q8963" i="12"/>
  <c r="O8963" i="12"/>
  <c r="P8963" i="12" s="1"/>
  <c r="N8963" i="12"/>
  <c r="S8962" i="12"/>
  <c r="Q8962" i="12"/>
  <c r="O8962" i="12"/>
  <c r="P8962" i="12" s="1"/>
  <c r="N8962" i="12"/>
  <c r="S8961" i="12"/>
  <c r="Q8961" i="12"/>
  <c r="O8961" i="12"/>
  <c r="P8961" i="12" s="1"/>
  <c r="N8961" i="12"/>
  <c r="S8960" i="12"/>
  <c r="Q8960" i="12"/>
  <c r="O8960" i="12"/>
  <c r="P8960" i="12" s="1"/>
  <c r="N8960" i="12"/>
  <c r="S8959" i="12"/>
  <c r="Q8959" i="12"/>
  <c r="O8959" i="12"/>
  <c r="P8959" i="12" s="1"/>
  <c r="N8959" i="12"/>
  <c r="S8958" i="12"/>
  <c r="Q8958" i="12"/>
  <c r="O8958" i="12"/>
  <c r="P8958" i="12" s="1"/>
  <c r="N8958" i="12"/>
  <c r="S8957" i="12"/>
  <c r="Q8957" i="12"/>
  <c r="O8957" i="12"/>
  <c r="P8957" i="12" s="1"/>
  <c r="N8957" i="12"/>
  <c r="S8956" i="12"/>
  <c r="Q8956" i="12"/>
  <c r="O8956" i="12"/>
  <c r="P8956" i="12" s="1"/>
  <c r="N8956" i="12"/>
  <c r="S8955" i="12"/>
  <c r="Q8955" i="12"/>
  <c r="O8955" i="12"/>
  <c r="P8955" i="12" s="1"/>
  <c r="N8955" i="12"/>
  <c r="S8954" i="12"/>
  <c r="Q8954" i="12"/>
  <c r="O8954" i="12"/>
  <c r="P8954" i="12" s="1"/>
  <c r="N8954" i="12"/>
  <c r="S8953" i="12"/>
  <c r="Q8953" i="12"/>
  <c r="O8953" i="12"/>
  <c r="P8953" i="12" s="1"/>
  <c r="N8953" i="12"/>
  <c r="S8952" i="12"/>
  <c r="Q8952" i="12"/>
  <c r="O8952" i="12"/>
  <c r="P8952" i="12" s="1"/>
  <c r="N8952" i="12"/>
  <c r="S8951" i="12"/>
  <c r="Q8951" i="12"/>
  <c r="O8951" i="12"/>
  <c r="P8951" i="12" s="1"/>
  <c r="N8951" i="12"/>
  <c r="S8950" i="12"/>
  <c r="Q8950" i="12"/>
  <c r="O8950" i="12"/>
  <c r="P8950" i="12" s="1"/>
  <c r="N8950" i="12"/>
  <c r="S8949" i="12"/>
  <c r="Q8949" i="12"/>
  <c r="O8949" i="12"/>
  <c r="P8949" i="12" s="1"/>
  <c r="N8949" i="12"/>
  <c r="S8948" i="12"/>
  <c r="Q8948" i="12"/>
  <c r="O8948" i="12"/>
  <c r="P8948" i="12" s="1"/>
  <c r="N8948" i="12"/>
  <c r="S8947" i="12"/>
  <c r="Q8947" i="12"/>
  <c r="O8947" i="12"/>
  <c r="P8947" i="12" s="1"/>
  <c r="N8947" i="12"/>
  <c r="S8946" i="12"/>
  <c r="Q8946" i="12"/>
  <c r="O8946" i="12"/>
  <c r="P8946" i="12" s="1"/>
  <c r="N8946" i="12"/>
  <c r="S8945" i="12"/>
  <c r="Q8945" i="12"/>
  <c r="O8945" i="12"/>
  <c r="P8945" i="12" s="1"/>
  <c r="N8945" i="12"/>
  <c r="S8944" i="12"/>
  <c r="Q8944" i="12"/>
  <c r="O8944" i="12"/>
  <c r="P8944" i="12" s="1"/>
  <c r="N8944" i="12"/>
  <c r="S8943" i="12"/>
  <c r="Q8943" i="12"/>
  <c r="O8943" i="12"/>
  <c r="P8943" i="12" s="1"/>
  <c r="N8943" i="12"/>
  <c r="S8942" i="12"/>
  <c r="Q8942" i="12"/>
  <c r="O8942" i="12"/>
  <c r="P8942" i="12" s="1"/>
  <c r="N8942" i="12"/>
  <c r="S8941" i="12"/>
  <c r="Q8941" i="12"/>
  <c r="O8941" i="12"/>
  <c r="P8941" i="12" s="1"/>
  <c r="N8941" i="12"/>
  <c r="S8940" i="12"/>
  <c r="Q8940" i="12"/>
  <c r="O8940" i="12"/>
  <c r="P8940" i="12" s="1"/>
  <c r="N8940" i="12"/>
  <c r="S8939" i="12"/>
  <c r="Q8939" i="12"/>
  <c r="O8939" i="12"/>
  <c r="P8939" i="12" s="1"/>
  <c r="N8939" i="12"/>
  <c r="S8938" i="12"/>
  <c r="Q8938" i="12"/>
  <c r="O8938" i="12"/>
  <c r="P8938" i="12" s="1"/>
  <c r="N8938" i="12"/>
  <c r="S8937" i="12"/>
  <c r="Q8937" i="12"/>
  <c r="O8937" i="12"/>
  <c r="P8937" i="12" s="1"/>
  <c r="N8937" i="12"/>
  <c r="S8936" i="12"/>
  <c r="Q8936" i="12"/>
  <c r="O8936" i="12"/>
  <c r="P8936" i="12" s="1"/>
  <c r="N8936" i="12"/>
  <c r="S8935" i="12"/>
  <c r="Q8935" i="12"/>
  <c r="O8935" i="12"/>
  <c r="P8935" i="12" s="1"/>
  <c r="N8935" i="12"/>
  <c r="S8934" i="12"/>
  <c r="Q8934" i="12"/>
  <c r="O8934" i="12"/>
  <c r="P8934" i="12" s="1"/>
  <c r="N8934" i="12"/>
  <c r="S8933" i="12"/>
  <c r="Q8933" i="12"/>
  <c r="O8933" i="12"/>
  <c r="P8933" i="12" s="1"/>
  <c r="N8933" i="12"/>
  <c r="S8932" i="12"/>
  <c r="Q8932" i="12"/>
  <c r="O8932" i="12"/>
  <c r="P8932" i="12" s="1"/>
  <c r="N8932" i="12"/>
  <c r="S8931" i="12"/>
  <c r="Q8931" i="12"/>
  <c r="O8931" i="12"/>
  <c r="P8931" i="12" s="1"/>
  <c r="N8931" i="12"/>
  <c r="S8930" i="12"/>
  <c r="Q8930" i="12"/>
  <c r="O8930" i="12"/>
  <c r="P8930" i="12" s="1"/>
  <c r="N8930" i="12"/>
  <c r="S8929" i="12"/>
  <c r="Q8929" i="12"/>
  <c r="O8929" i="12"/>
  <c r="P8929" i="12" s="1"/>
  <c r="N8929" i="12"/>
  <c r="S8928" i="12"/>
  <c r="Q8928" i="12"/>
  <c r="O8928" i="12"/>
  <c r="P8928" i="12" s="1"/>
  <c r="N8928" i="12"/>
  <c r="S8927" i="12"/>
  <c r="Q8927" i="12"/>
  <c r="O8927" i="12"/>
  <c r="P8927" i="12" s="1"/>
  <c r="N8927" i="12"/>
  <c r="S8926" i="12"/>
  <c r="Q8926" i="12"/>
  <c r="O8926" i="12"/>
  <c r="P8926" i="12" s="1"/>
  <c r="N8926" i="12"/>
  <c r="S8925" i="12"/>
  <c r="Q8925" i="12"/>
  <c r="O8925" i="12"/>
  <c r="P8925" i="12" s="1"/>
  <c r="N8925" i="12"/>
  <c r="S8924" i="12"/>
  <c r="Q8924" i="12"/>
  <c r="O8924" i="12"/>
  <c r="P8924" i="12" s="1"/>
  <c r="N8924" i="12"/>
  <c r="S8923" i="12"/>
  <c r="Q8923" i="12"/>
  <c r="O8923" i="12"/>
  <c r="P8923" i="12" s="1"/>
  <c r="N8923" i="12"/>
  <c r="S8922" i="12"/>
  <c r="Q8922" i="12"/>
  <c r="O8922" i="12"/>
  <c r="P8922" i="12" s="1"/>
  <c r="N8922" i="12"/>
  <c r="S8921" i="12"/>
  <c r="Q8921" i="12"/>
  <c r="O8921" i="12"/>
  <c r="P8921" i="12" s="1"/>
  <c r="N8921" i="12"/>
  <c r="S8920" i="12"/>
  <c r="Q8920" i="12"/>
  <c r="O8920" i="12"/>
  <c r="P8920" i="12" s="1"/>
  <c r="N8920" i="12"/>
  <c r="S8919" i="12"/>
  <c r="Q8919" i="12"/>
  <c r="O8919" i="12"/>
  <c r="P8919" i="12" s="1"/>
  <c r="N8919" i="12"/>
  <c r="S8918" i="12"/>
  <c r="Q8918" i="12"/>
  <c r="O8918" i="12"/>
  <c r="P8918" i="12" s="1"/>
  <c r="N8918" i="12"/>
  <c r="S8917" i="12"/>
  <c r="Q8917" i="12"/>
  <c r="O8917" i="12"/>
  <c r="P8917" i="12" s="1"/>
  <c r="N8917" i="12"/>
  <c r="S8916" i="12"/>
  <c r="Q8916" i="12"/>
  <c r="O8916" i="12"/>
  <c r="P8916" i="12" s="1"/>
  <c r="N8916" i="12"/>
  <c r="S8915" i="12"/>
  <c r="Q8915" i="12"/>
  <c r="O8915" i="12"/>
  <c r="P8915" i="12" s="1"/>
  <c r="N8915" i="12"/>
  <c r="S8914" i="12"/>
  <c r="Q8914" i="12"/>
  <c r="O8914" i="12"/>
  <c r="P8914" i="12" s="1"/>
  <c r="N8914" i="12"/>
  <c r="S8913" i="12"/>
  <c r="Q8913" i="12"/>
  <c r="O8913" i="12"/>
  <c r="P8913" i="12" s="1"/>
  <c r="N8913" i="12"/>
  <c r="S8912" i="12"/>
  <c r="Q8912" i="12"/>
  <c r="O8912" i="12"/>
  <c r="P8912" i="12" s="1"/>
  <c r="N8912" i="12"/>
  <c r="S8911" i="12"/>
  <c r="Q8911" i="12"/>
  <c r="O8911" i="12"/>
  <c r="P8911" i="12" s="1"/>
  <c r="N8911" i="12"/>
  <c r="S8910" i="12"/>
  <c r="Q8910" i="12"/>
  <c r="O8910" i="12"/>
  <c r="P8910" i="12" s="1"/>
  <c r="N8910" i="12"/>
  <c r="S8909" i="12"/>
  <c r="Q8909" i="12"/>
  <c r="O8909" i="12"/>
  <c r="P8909" i="12" s="1"/>
  <c r="N8909" i="12"/>
  <c r="S8908" i="12"/>
  <c r="Q8908" i="12"/>
  <c r="O8908" i="12"/>
  <c r="P8908" i="12" s="1"/>
  <c r="N8908" i="12"/>
  <c r="S8907" i="12"/>
  <c r="Q8907" i="12"/>
  <c r="O8907" i="12"/>
  <c r="P8907" i="12" s="1"/>
  <c r="N8907" i="12"/>
  <c r="S8906" i="12"/>
  <c r="Q8906" i="12"/>
  <c r="O8906" i="12"/>
  <c r="P8906" i="12" s="1"/>
  <c r="N8906" i="12"/>
  <c r="S8905" i="12"/>
  <c r="Q8905" i="12"/>
  <c r="O8905" i="12"/>
  <c r="P8905" i="12" s="1"/>
  <c r="N8905" i="12"/>
  <c r="S8904" i="12"/>
  <c r="Q8904" i="12"/>
  <c r="O8904" i="12"/>
  <c r="P8904" i="12" s="1"/>
  <c r="N8904" i="12"/>
  <c r="S8903" i="12"/>
  <c r="Q8903" i="12"/>
  <c r="O8903" i="12"/>
  <c r="P8903" i="12" s="1"/>
  <c r="N8903" i="12"/>
  <c r="S8902" i="12"/>
  <c r="Q8902" i="12"/>
  <c r="O8902" i="12"/>
  <c r="P8902" i="12" s="1"/>
  <c r="N8902" i="12"/>
  <c r="S8901" i="12"/>
  <c r="Q8901" i="12"/>
  <c r="O8901" i="12"/>
  <c r="P8901" i="12" s="1"/>
  <c r="N8901" i="12"/>
  <c r="S8900" i="12"/>
  <c r="Q8900" i="12"/>
  <c r="O8900" i="12"/>
  <c r="P8900" i="12" s="1"/>
  <c r="N8900" i="12"/>
  <c r="S8899" i="12"/>
  <c r="Q8899" i="12"/>
  <c r="O8899" i="12"/>
  <c r="P8899" i="12" s="1"/>
  <c r="N8899" i="12"/>
  <c r="S8898" i="12"/>
  <c r="Q8898" i="12"/>
  <c r="O8898" i="12"/>
  <c r="P8898" i="12" s="1"/>
  <c r="N8898" i="12"/>
  <c r="S8897" i="12"/>
  <c r="Q8897" i="12"/>
  <c r="O8897" i="12"/>
  <c r="P8897" i="12" s="1"/>
  <c r="N8897" i="12"/>
  <c r="S8896" i="12"/>
  <c r="Q8896" i="12"/>
  <c r="O8896" i="12"/>
  <c r="P8896" i="12" s="1"/>
  <c r="N8896" i="12"/>
  <c r="S8895" i="12"/>
  <c r="Q8895" i="12"/>
  <c r="O8895" i="12"/>
  <c r="P8895" i="12" s="1"/>
  <c r="N8895" i="12"/>
  <c r="S8894" i="12"/>
  <c r="Q8894" i="12"/>
  <c r="O8894" i="12"/>
  <c r="P8894" i="12" s="1"/>
  <c r="N8894" i="12"/>
  <c r="S8893" i="12"/>
  <c r="Q8893" i="12"/>
  <c r="O8893" i="12"/>
  <c r="P8893" i="12" s="1"/>
  <c r="N8893" i="12"/>
  <c r="S8892" i="12"/>
  <c r="Q8892" i="12"/>
  <c r="O8892" i="12"/>
  <c r="P8892" i="12" s="1"/>
  <c r="N8892" i="12"/>
  <c r="S8891" i="12"/>
  <c r="Q8891" i="12"/>
  <c r="O8891" i="12"/>
  <c r="P8891" i="12" s="1"/>
  <c r="N8891" i="12"/>
  <c r="S8890" i="12"/>
  <c r="Q8890" i="12"/>
  <c r="O8890" i="12"/>
  <c r="P8890" i="12" s="1"/>
  <c r="N8890" i="12"/>
  <c r="S8889" i="12"/>
  <c r="Q8889" i="12"/>
  <c r="O8889" i="12"/>
  <c r="P8889" i="12" s="1"/>
  <c r="N8889" i="12"/>
  <c r="S8888" i="12"/>
  <c r="Q8888" i="12"/>
  <c r="O8888" i="12"/>
  <c r="P8888" i="12" s="1"/>
  <c r="N8888" i="12"/>
  <c r="S8887" i="12"/>
  <c r="Q8887" i="12"/>
  <c r="O8887" i="12"/>
  <c r="P8887" i="12" s="1"/>
  <c r="N8887" i="12"/>
  <c r="S8886" i="12"/>
  <c r="Q8886" i="12"/>
  <c r="O8886" i="12"/>
  <c r="P8886" i="12" s="1"/>
  <c r="N8886" i="12"/>
  <c r="S8885" i="12"/>
  <c r="Q8885" i="12"/>
  <c r="O8885" i="12"/>
  <c r="P8885" i="12" s="1"/>
  <c r="N8885" i="12"/>
  <c r="S8884" i="12"/>
  <c r="Q8884" i="12"/>
  <c r="O8884" i="12"/>
  <c r="P8884" i="12" s="1"/>
  <c r="N8884" i="12"/>
  <c r="S8883" i="12"/>
  <c r="Q8883" i="12"/>
  <c r="O8883" i="12"/>
  <c r="P8883" i="12" s="1"/>
  <c r="N8883" i="12"/>
  <c r="S8882" i="12"/>
  <c r="Q8882" i="12"/>
  <c r="O8882" i="12"/>
  <c r="P8882" i="12" s="1"/>
  <c r="N8882" i="12"/>
  <c r="S8881" i="12"/>
  <c r="Q8881" i="12"/>
  <c r="O8881" i="12"/>
  <c r="P8881" i="12" s="1"/>
  <c r="N8881" i="12"/>
  <c r="S8880" i="12"/>
  <c r="Q8880" i="12"/>
  <c r="O8880" i="12"/>
  <c r="P8880" i="12" s="1"/>
  <c r="N8880" i="12"/>
  <c r="S8879" i="12"/>
  <c r="Q8879" i="12"/>
  <c r="O8879" i="12"/>
  <c r="P8879" i="12" s="1"/>
  <c r="N8879" i="12"/>
  <c r="S8878" i="12"/>
  <c r="Q8878" i="12"/>
  <c r="O8878" i="12"/>
  <c r="P8878" i="12" s="1"/>
  <c r="N8878" i="12"/>
  <c r="S8877" i="12"/>
  <c r="Q8877" i="12"/>
  <c r="O8877" i="12"/>
  <c r="P8877" i="12" s="1"/>
  <c r="N8877" i="12"/>
  <c r="S8876" i="12"/>
  <c r="Q8876" i="12"/>
  <c r="O8876" i="12"/>
  <c r="P8876" i="12" s="1"/>
  <c r="N8876" i="12"/>
  <c r="S8875" i="12"/>
  <c r="Q8875" i="12"/>
  <c r="O8875" i="12"/>
  <c r="P8875" i="12" s="1"/>
  <c r="N8875" i="12"/>
  <c r="S8874" i="12"/>
  <c r="Q8874" i="12"/>
  <c r="O8874" i="12"/>
  <c r="P8874" i="12" s="1"/>
  <c r="N8874" i="12"/>
  <c r="S8873" i="12"/>
  <c r="Q8873" i="12"/>
  <c r="O8873" i="12"/>
  <c r="P8873" i="12" s="1"/>
  <c r="N8873" i="12"/>
  <c r="S8872" i="12"/>
  <c r="Q8872" i="12"/>
  <c r="O8872" i="12"/>
  <c r="P8872" i="12" s="1"/>
  <c r="N8872" i="12"/>
  <c r="S8871" i="12"/>
  <c r="Q8871" i="12"/>
  <c r="O8871" i="12"/>
  <c r="P8871" i="12" s="1"/>
  <c r="N8871" i="12"/>
  <c r="S8870" i="12"/>
  <c r="Q8870" i="12"/>
  <c r="O8870" i="12"/>
  <c r="P8870" i="12" s="1"/>
  <c r="N8870" i="12"/>
  <c r="S8869" i="12"/>
  <c r="Q8869" i="12"/>
  <c r="O8869" i="12"/>
  <c r="P8869" i="12" s="1"/>
  <c r="N8869" i="12"/>
  <c r="S8868" i="12"/>
  <c r="Q8868" i="12"/>
  <c r="O8868" i="12"/>
  <c r="P8868" i="12" s="1"/>
  <c r="N8868" i="12"/>
  <c r="S8867" i="12"/>
  <c r="Q8867" i="12"/>
  <c r="O8867" i="12"/>
  <c r="P8867" i="12" s="1"/>
  <c r="N8867" i="12"/>
  <c r="S8866" i="12"/>
  <c r="Q8866" i="12"/>
  <c r="O8866" i="12"/>
  <c r="P8866" i="12" s="1"/>
  <c r="N8866" i="12"/>
  <c r="S8865" i="12"/>
  <c r="Q8865" i="12"/>
  <c r="O8865" i="12"/>
  <c r="P8865" i="12" s="1"/>
  <c r="N8865" i="12"/>
  <c r="S8864" i="12"/>
  <c r="Q8864" i="12"/>
  <c r="O8864" i="12"/>
  <c r="P8864" i="12" s="1"/>
  <c r="N8864" i="12"/>
  <c r="S8863" i="12"/>
  <c r="Q8863" i="12"/>
  <c r="O8863" i="12"/>
  <c r="P8863" i="12" s="1"/>
  <c r="N8863" i="12"/>
  <c r="S8862" i="12"/>
  <c r="Q8862" i="12"/>
  <c r="O8862" i="12"/>
  <c r="P8862" i="12" s="1"/>
  <c r="N8862" i="12"/>
  <c r="S8861" i="12"/>
  <c r="Q8861" i="12"/>
  <c r="O8861" i="12"/>
  <c r="P8861" i="12" s="1"/>
  <c r="N8861" i="12"/>
  <c r="S8860" i="12"/>
  <c r="Q8860" i="12"/>
  <c r="O8860" i="12"/>
  <c r="P8860" i="12" s="1"/>
  <c r="N8860" i="12"/>
  <c r="S8859" i="12"/>
  <c r="Q8859" i="12"/>
  <c r="O8859" i="12"/>
  <c r="P8859" i="12" s="1"/>
  <c r="N8859" i="12"/>
  <c r="S8858" i="12"/>
  <c r="Q8858" i="12"/>
  <c r="O8858" i="12"/>
  <c r="P8858" i="12" s="1"/>
  <c r="N8858" i="12"/>
  <c r="S8857" i="12"/>
  <c r="Q8857" i="12"/>
  <c r="O8857" i="12"/>
  <c r="P8857" i="12" s="1"/>
  <c r="N8857" i="12"/>
  <c r="S8856" i="12"/>
  <c r="Q8856" i="12"/>
  <c r="O8856" i="12"/>
  <c r="P8856" i="12" s="1"/>
  <c r="N8856" i="12"/>
  <c r="S8855" i="12"/>
  <c r="Q8855" i="12"/>
  <c r="O8855" i="12"/>
  <c r="P8855" i="12" s="1"/>
  <c r="N8855" i="12"/>
  <c r="S8854" i="12"/>
  <c r="Q8854" i="12"/>
  <c r="O8854" i="12"/>
  <c r="P8854" i="12" s="1"/>
  <c r="N8854" i="12"/>
  <c r="S8853" i="12"/>
  <c r="Q8853" i="12"/>
  <c r="O8853" i="12"/>
  <c r="P8853" i="12" s="1"/>
  <c r="N8853" i="12"/>
  <c r="S8852" i="12"/>
  <c r="Q8852" i="12"/>
  <c r="O8852" i="12"/>
  <c r="P8852" i="12" s="1"/>
  <c r="N8852" i="12"/>
  <c r="S8851" i="12"/>
  <c r="Q8851" i="12"/>
  <c r="O8851" i="12"/>
  <c r="P8851" i="12" s="1"/>
  <c r="N8851" i="12"/>
  <c r="S8850" i="12"/>
  <c r="Q8850" i="12"/>
  <c r="O8850" i="12"/>
  <c r="P8850" i="12" s="1"/>
  <c r="N8850" i="12"/>
  <c r="S8849" i="12"/>
  <c r="Q8849" i="12"/>
  <c r="O8849" i="12"/>
  <c r="P8849" i="12" s="1"/>
  <c r="N8849" i="12"/>
  <c r="S8848" i="12"/>
  <c r="Q8848" i="12"/>
  <c r="O8848" i="12"/>
  <c r="P8848" i="12" s="1"/>
  <c r="N8848" i="12"/>
  <c r="S8847" i="12"/>
  <c r="Q8847" i="12"/>
  <c r="O8847" i="12"/>
  <c r="P8847" i="12" s="1"/>
  <c r="N8847" i="12"/>
  <c r="S8846" i="12"/>
  <c r="Q8846" i="12"/>
  <c r="O8846" i="12"/>
  <c r="P8846" i="12" s="1"/>
  <c r="N8846" i="12"/>
  <c r="S8845" i="12"/>
  <c r="Q8845" i="12"/>
  <c r="O8845" i="12"/>
  <c r="P8845" i="12" s="1"/>
  <c r="N8845" i="12"/>
  <c r="S8844" i="12"/>
  <c r="Q8844" i="12"/>
  <c r="O8844" i="12"/>
  <c r="P8844" i="12" s="1"/>
  <c r="N8844" i="12"/>
  <c r="S8843" i="12"/>
  <c r="Q8843" i="12"/>
  <c r="O8843" i="12"/>
  <c r="P8843" i="12" s="1"/>
  <c r="N8843" i="12"/>
  <c r="S8842" i="12"/>
  <c r="Q8842" i="12"/>
  <c r="O8842" i="12"/>
  <c r="P8842" i="12" s="1"/>
  <c r="N8842" i="12"/>
  <c r="S8841" i="12"/>
  <c r="Q8841" i="12"/>
  <c r="O8841" i="12"/>
  <c r="P8841" i="12" s="1"/>
  <c r="N8841" i="12"/>
  <c r="S8840" i="12"/>
  <c r="Q8840" i="12"/>
  <c r="O8840" i="12"/>
  <c r="P8840" i="12" s="1"/>
  <c r="N8840" i="12"/>
  <c r="S8839" i="12"/>
  <c r="Q8839" i="12"/>
  <c r="O8839" i="12"/>
  <c r="P8839" i="12" s="1"/>
  <c r="N8839" i="12"/>
  <c r="S8838" i="12"/>
  <c r="Q8838" i="12"/>
  <c r="O8838" i="12"/>
  <c r="P8838" i="12" s="1"/>
  <c r="N8838" i="12"/>
  <c r="S8837" i="12"/>
  <c r="Q8837" i="12"/>
  <c r="O8837" i="12"/>
  <c r="P8837" i="12" s="1"/>
  <c r="N8837" i="12"/>
  <c r="S8836" i="12"/>
  <c r="Q8836" i="12"/>
  <c r="O8836" i="12"/>
  <c r="P8836" i="12" s="1"/>
  <c r="N8836" i="12"/>
  <c r="S8835" i="12"/>
  <c r="Q8835" i="12"/>
  <c r="O8835" i="12"/>
  <c r="P8835" i="12" s="1"/>
  <c r="N8835" i="12"/>
  <c r="S8834" i="12"/>
  <c r="Q8834" i="12"/>
  <c r="O8834" i="12"/>
  <c r="P8834" i="12" s="1"/>
  <c r="N8834" i="12"/>
  <c r="S8833" i="12"/>
  <c r="Q8833" i="12"/>
  <c r="O8833" i="12"/>
  <c r="P8833" i="12" s="1"/>
  <c r="N8833" i="12"/>
  <c r="S8832" i="12"/>
  <c r="Q8832" i="12"/>
  <c r="O8832" i="12"/>
  <c r="P8832" i="12" s="1"/>
  <c r="N8832" i="12"/>
  <c r="S8831" i="12"/>
  <c r="Q8831" i="12"/>
  <c r="O8831" i="12"/>
  <c r="P8831" i="12" s="1"/>
  <c r="N8831" i="12"/>
  <c r="S8830" i="12"/>
  <c r="Q8830" i="12"/>
  <c r="O8830" i="12"/>
  <c r="P8830" i="12" s="1"/>
  <c r="N8830" i="12"/>
  <c r="S8829" i="12"/>
  <c r="Q8829" i="12"/>
  <c r="O8829" i="12"/>
  <c r="P8829" i="12" s="1"/>
  <c r="N8829" i="12"/>
  <c r="S8828" i="12"/>
  <c r="Q8828" i="12"/>
  <c r="O8828" i="12"/>
  <c r="P8828" i="12" s="1"/>
  <c r="N8828" i="12"/>
  <c r="S8827" i="12"/>
  <c r="Q8827" i="12"/>
  <c r="O8827" i="12"/>
  <c r="P8827" i="12" s="1"/>
  <c r="N8827" i="12"/>
  <c r="S8826" i="12"/>
  <c r="Q8826" i="12"/>
  <c r="O8826" i="12"/>
  <c r="P8826" i="12" s="1"/>
  <c r="N8826" i="12"/>
  <c r="S8825" i="12"/>
  <c r="Q8825" i="12"/>
  <c r="O8825" i="12"/>
  <c r="P8825" i="12" s="1"/>
  <c r="N8825" i="12"/>
  <c r="S8824" i="12"/>
  <c r="Q8824" i="12"/>
  <c r="P8824" i="12"/>
  <c r="O8824" i="12"/>
  <c r="N8824" i="12"/>
  <c r="S8823" i="12"/>
  <c r="Q8823" i="12"/>
  <c r="P8823" i="12"/>
  <c r="O8823" i="12"/>
  <c r="N8823" i="12"/>
  <c r="S8822" i="12"/>
  <c r="Q8822" i="12"/>
  <c r="P8822" i="12"/>
  <c r="O8822" i="12"/>
  <c r="N8822" i="12"/>
  <c r="S8821" i="12"/>
  <c r="Q8821" i="12"/>
  <c r="P8821" i="12"/>
  <c r="O8821" i="12"/>
  <c r="N8821" i="12"/>
  <c r="S8820" i="12"/>
  <c r="Q8820" i="12"/>
  <c r="P8820" i="12"/>
  <c r="O8820" i="12"/>
  <c r="N8820" i="12"/>
  <c r="S8819" i="12"/>
  <c r="Q8819" i="12"/>
  <c r="P8819" i="12"/>
  <c r="O8819" i="12"/>
  <c r="N8819" i="12"/>
  <c r="S8818" i="12"/>
  <c r="Q8818" i="12"/>
  <c r="P8818" i="12"/>
  <c r="O8818" i="12"/>
  <c r="N8818" i="12"/>
  <c r="S8817" i="12"/>
  <c r="Q8817" i="12"/>
  <c r="P8817" i="12"/>
  <c r="O8817" i="12"/>
  <c r="N8817" i="12"/>
  <c r="S8816" i="12"/>
  <c r="Q8816" i="12"/>
  <c r="P8816" i="12"/>
  <c r="O8816" i="12"/>
  <c r="N8816" i="12"/>
  <c r="S8815" i="12"/>
  <c r="Q8815" i="12"/>
  <c r="P8815" i="12"/>
  <c r="O8815" i="12"/>
  <c r="N8815" i="12"/>
  <c r="S8814" i="12"/>
  <c r="Q8814" i="12"/>
  <c r="P8814" i="12"/>
  <c r="O8814" i="12"/>
  <c r="N8814" i="12"/>
  <c r="S8813" i="12"/>
  <c r="Q8813" i="12"/>
  <c r="P8813" i="12"/>
  <c r="O8813" i="12"/>
  <c r="N8813" i="12"/>
  <c r="S8812" i="12"/>
  <c r="Q8812" i="12"/>
  <c r="P8812" i="12"/>
  <c r="O8812" i="12"/>
  <c r="N8812" i="12"/>
  <c r="S8811" i="12"/>
  <c r="Q8811" i="12"/>
  <c r="P8811" i="12"/>
  <c r="O8811" i="12"/>
  <c r="N8811" i="12"/>
  <c r="S8810" i="12"/>
  <c r="Q8810" i="12"/>
  <c r="P8810" i="12"/>
  <c r="O8810" i="12"/>
  <c r="N8810" i="12"/>
  <c r="S8809" i="12"/>
  <c r="Q8809" i="12"/>
  <c r="P8809" i="12"/>
  <c r="O8809" i="12"/>
  <c r="N8809" i="12"/>
  <c r="S8808" i="12"/>
  <c r="Q8808" i="12"/>
  <c r="P8808" i="12"/>
  <c r="O8808" i="12"/>
  <c r="N8808" i="12"/>
  <c r="S8807" i="12"/>
  <c r="Q8807" i="12"/>
  <c r="P8807" i="12"/>
  <c r="O8807" i="12"/>
  <c r="N8807" i="12"/>
  <c r="S8806" i="12"/>
  <c r="Q8806" i="12"/>
  <c r="P8806" i="12"/>
  <c r="O8806" i="12"/>
  <c r="N8806" i="12"/>
  <c r="S8805" i="12"/>
  <c r="Q8805" i="12"/>
  <c r="P8805" i="12"/>
  <c r="O8805" i="12"/>
  <c r="N8805" i="12"/>
  <c r="S8804" i="12"/>
  <c r="Q8804" i="12"/>
  <c r="P8804" i="12"/>
  <c r="O8804" i="12"/>
  <c r="N8804" i="12"/>
  <c r="S8803" i="12"/>
  <c r="Q8803" i="12"/>
  <c r="P8803" i="12"/>
  <c r="O8803" i="12"/>
  <c r="N8803" i="12"/>
  <c r="S8802" i="12"/>
  <c r="Q8802" i="12"/>
  <c r="P8802" i="12"/>
  <c r="O8802" i="12"/>
  <c r="N8802" i="12"/>
  <c r="S8801" i="12"/>
  <c r="Q8801" i="12"/>
  <c r="P8801" i="12"/>
  <c r="O8801" i="12"/>
  <c r="N8801" i="12"/>
  <c r="S8800" i="12"/>
  <c r="Q8800" i="12"/>
  <c r="P8800" i="12"/>
  <c r="O8800" i="12"/>
  <c r="N8800" i="12"/>
  <c r="S8799" i="12"/>
  <c r="Q8799" i="12"/>
  <c r="P8799" i="12"/>
  <c r="O8799" i="12"/>
  <c r="N8799" i="12"/>
  <c r="S8798" i="12"/>
  <c r="Q8798" i="12"/>
  <c r="P8798" i="12"/>
  <c r="O8798" i="12"/>
  <c r="N8798" i="12"/>
  <c r="S8797" i="12"/>
  <c r="Q8797" i="12"/>
  <c r="P8797" i="12"/>
  <c r="O8797" i="12"/>
  <c r="N8797" i="12"/>
  <c r="S8796" i="12"/>
  <c r="Q8796" i="12"/>
  <c r="P8796" i="12"/>
  <c r="O8796" i="12"/>
  <c r="N8796" i="12"/>
  <c r="S8795" i="12"/>
  <c r="Q8795" i="12"/>
  <c r="P8795" i="12"/>
  <c r="O8795" i="12"/>
  <c r="N8795" i="12"/>
  <c r="S8794" i="12"/>
  <c r="Q8794" i="12"/>
  <c r="P8794" i="12"/>
  <c r="O8794" i="12"/>
  <c r="N8794" i="12"/>
  <c r="S8793" i="12"/>
  <c r="Q8793" i="12"/>
  <c r="P8793" i="12"/>
  <c r="O8793" i="12"/>
  <c r="N8793" i="12"/>
  <c r="S8792" i="12"/>
  <c r="Q8792" i="12"/>
  <c r="P8792" i="12"/>
  <c r="O8792" i="12"/>
  <c r="N8792" i="12"/>
  <c r="S8791" i="12"/>
  <c r="Q8791" i="12"/>
  <c r="P8791" i="12"/>
  <c r="O8791" i="12"/>
  <c r="N8791" i="12"/>
  <c r="S8790" i="12"/>
  <c r="Q8790" i="12"/>
  <c r="P8790" i="12"/>
  <c r="O8790" i="12"/>
  <c r="N8790" i="12"/>
  <c r="S8789" i="12"/>
  <c r="Q8789" i="12"/>
  <c r="P8789" i="12"/>
  <c r="O8789" i="12"/>
  <c r="N8789" i="12"/>
  <c r="S8788" i="12"/>
  <c r="Q8788" i="12"/>
  <c r="P8788" i="12"/>
  <c r="O8788" i="12"/>
  <c r="N8788" i="12"/>
  <c r="S8787" i="12"/>
  <c r="Q8787" i="12"/>
  <c r="P8787" i="12"/>
  <c r="O8787" i="12"/>
  <c r="N8787" i="12"/>
  <c r="S8786" i="12"/>
  <c r="Q8786" i="12"/>
  <c r="P8786" i="12"/>
  <c r="O8786" i="12"/>
  <c r="N8786" i="12"/>
  <c r="S8785" i="12"/>
  <c r="Q8785" i="12"/>
  <c r="P8785" i="12"/>
  <c r="O8785" i="12"/>
  <c r="N8785" i="12"/>
  <c r="S8784" i="12"/>
  <c r="Q8784" i="12"/>
  <c r="P8784" i="12"/>
  <c r="O8784" i="12"/>
  <c r="N8784" i="12"/>
  <c r="S8783" i="12"/>
  <c r="Q8783" i="12"/>
  <c r="P8783" i="12"/>
  <c r="O8783" i="12"/>
  <c r="N8783" i="12"/>
  <c r="S8782" i="12"/>
  <c r="Q8782" i="12"/>
  <c r="P8782" i="12"/>
  <c r="O8782" i="12"/>
  <c r="N8782" i="12"/>
  <c r="S8781" i="12"/>
  <c r="Q8781" i="12"/>
  <c r="P8781" i="12"/>
  <c r="O8781" i="12"/>
  <c r="N8781" i="12"/>
  <c r="S8780" i="12"/>
  <c r="Q8780" i="12"/>
  <c r="P8780" i="12"/>
  <c r="O8780" i="12"/>
  <c r="N8780" i="12"/>
  <c r="S8779" i="12"/>
  <c r="Q8779" i="12"/>
  <c r="P8779" i="12"/>
  <c r="O8779" i="12"/>
  <c r="N8779" i="12"/>
  <c r="S8778" i="12"/>
  <c r="Q8778" i="12"/>
  <c r="P8778" i="12"/>
  <c r="O8778" i="12"/>
  <c r="N8778" i="12"/>
  <c r="S8777" i="12"/>
  <c r="Q8777" i="12"/>
  <c r="P8777" i="12"/>
  <c r="O8777" i="12"/>
  <c r="N8777" i="12"/>
  <c r="S8776" i="12"/>
  <c r="Q8776" i="12"/>
  <c r="P8776" i="12"/>
  <c r="O8776" i="12"/>
  <c r="N8776" i="12"/>
  <c r="S8775" i="12"/>
  <c r="Q8775" i="12"/>
  <c r="P8775" i="12"/>
  <c r="O8775" i="12"/>
  <c r="N8775" i="12"/>
  <c r="S8774" i="12"/>
  <c r="Q8774" i="12"/>
  <c r="P8774" i="12"/>
  <c r="O8774" i="12"/>
  <c r="N8774" i="12"/>
  <c r="S8773" i="12"/>
  <c r="Q8773" i="12"/>
  <c r="P8773" i="12"/>
  <c r="O8773" i="12"/>
  <c r="N8773" i="12"/>
  <c r="S8772" i="12"/>
  <c r="Q8772" i="12"/>
  <c r="P8772" i="12"/>
  <c r="O8772" i="12"/>
  <c r="N8772" i="12"/>
  <c r="S8771" i="12"/>
  <c r="Q8771" i="12"/>
  <c r="P8771" i="12"/>
  <c r="O8771" i="12"/>
  <c r="N8771" i="12"/>
  <c r="S8770" i="12"/>
  <c r="Q8770" i="12"/>
  <c r="P8770" i="12"/>
  <c r="O8770" i="12"/>
  <c r="N8770" i="12"/>
  <c r="S8769" i="12"/>
  <c r="Q8769" i="12"/>
  <c r="P8769" i="12"/>
  <c r="O8769" i="12"/>
  <c r="N8769" i="12"/>
  <c r="S8768" i="12"/>
  <c r="Q8768" i="12"/>
  <c r="P8768" i="12"/>
  <c r="O8768" i="12"/>
  <c r="N8768" i="12"/>
  <c r="S8767" i="12"/>
  <c r="Q8767" i="12"/>
  <c r="P8767" i="12"/>
  <c r="O8767" i="12"/>
  <c r="N8767" i="12"/>
  <c r="S8766" i="12"/>
  <c r="Q8766" i="12"/>
  <c r="P8766" i="12"/>
  <c r="O8766" i="12"/>
  <c r="N8766" i="12"/>
  <c r="S8765" i="12"/>
  <c r="Q8765" i="12"/>
  <c r="P8765" i="12"/>
  <c r="O8765" i="12"/>
  <c r="N8765" i="12"/>
  <c r="S8764" i="12"/>
  <c r="Q8764" i="12"/>
  <c r="P8764" i="12"/>
  <c r="O8764" i="12"/>
  <c r="N8764" i="12"/>
  <c r="S8763" i="12"/>
  <c r="Q8763" i="12"/>
  <c r="P8763" i="12"/>
  <c r="O8763" i="12"/>
  <c r="N8763" i="12"/>
  <c r="S8762" i="12"/>
  <c r="Q8762" i="12"/>
  <c r="P8762" i="12"/>
  <c r="O8762" i="12"/>
  <c r="N8762" i="12"/>
  <c r="S8761" i="12"/>
  <c r="Q8761" i="12"/>
  <c r="P8761" i="12"/>
  <c r="O8761" i="12"/>
  <c r="N8761" i="12"/>
  <c r="S8760" i="12"/>
  <c r="Q8760" i="12"/>
  <c r="P8760" i="12"/>
  <c r="O8760" i="12"/>
  <c r="N8760" i="12"/>
  <c r="S8759" i="12"/>
  <c r="Q8759" i="12"/>
  <c r="P8759" i="12"/>
  <c r="O8759" i="12"/>
  <c r="N8759" i="12"/>
  <c r="S8758" i="12"/>
  <c r="Q8758" i="12"/>
  <c r="P8758" i="12"/>
  <c r="O8758" i="12"/>
  <c r="N8758" i="12"/>
  <c r="S8757" i="12"/>
  <c r="Q8757" i="12"/>
  <c r="P8757" i="12"/>
  <c r="O8757" i="12"/>
  <c r="N8757" i="12"/>
  <c r="S8756" i="12"/>
  <c r="Q8756" i="12"/>
  <c r="P8756" i="12"/>
  <c r="O8756" i="12"/>
  <c r="N8756" i="12"/>
  <c r="S8755" i="12"/>
  <c r="Q8755" i="12"/>
  <c r="P8755" i="12"/>
  <c r="O8755" i="12"/>
  <c r="N8755" i="12"/>
  <c r="S8754" i="12"/>
  <c r="Q8754" i="12"/>
  <c r="P8754" i="12"/>
  <c r="O8754" i="12"/>
  <c r="N8754" i="12"/>
  <c r="S8753" i="12"/>
  <c r="Q8753" i="12"/>
  <c r="P8753" i="12"/>
  <c r="O8753" i="12"/>
  <c r="N8753" i="12"/>
  <c r="S8752" i="12"/>
  <c r="Q8752" i="12"/>
  <c r="P8752" i="12"/>
  <c r="O8752" i="12"/>
  <c r="N8752" i="12"/>
  <c r="S8751" i="12"/>
  <c r="Q8751" i="12"/>
  <c r="P8751" i="12"/>
  <c r="O8751" i="12"/>
  <c r="N8751" i="12"/>
  <c r="S8750" i="12"/>
  <c r="Q8750" i="12"/>
  <c r="P8750" i="12"/>
  <c r="O8750" i="12"/>
  <c r="N8750" i="12"/>
  <c r="S8749" i="12"/>
  <c r="Q8749" i="12"/>
  <c r="P8749" i="12"/>
  <c r="O8749" i="12"/>
  <c r="N8749" i="12"/>
  <c r="S8748" i="12"/>
  <c r="Q8748" i="12"/>
  <c r="P8748" i="12"/>
  <c r="O8748" i="12"/>
  <c r="N8748" i="12"/>
  <c r="S8747" i="12"/>
  <c r="Q8747" i="12"/>
  <c r="P8747" i="12"/>
  <c r="O8747" i="12"/>
  <c r="N8747" i="12"/>
  <c r="S8746" i="12"/>
  <c r="Q8746" i="12"/>
  <c r="P8746" i="12"/>
  <c r="O8746" i="12"/>
  <c r="N8746" i="12"/>
  <c r="S8745" i="12"/>
  <c r="Q8745" i="12"/>
  <c r="P8745" i="12"/>
  <c r="O8745" i="12"/>
  <c r="N8745" i="12"/>
  <c r="S8744" i="12"/>
  <c r="Q8744" i="12"/>
  <c r="P8744" i="12"/>
  <c r="O8744" i="12"/>
  <c r="N8744" i="12"/>
  <c r="S8743" i="12"/>
  <c r="Q8743" i="12"/>
  <c r="P8743" i="12"/>
  <c r="O8743" i="12"/>
  <c r="N8743" i="12"/>
  <c r="S8742" i="12"/>
  <c r="Q8742" i="12"/>
  <c r="P8742" i="12"/>
  <c r="O8742" i="12"/>
  <c r="N8742" i="12"/>
  <c r="S8741" i="12"/>
  <c r="Q8741" i="12"/>
  <c r="P8741" i="12"/>
  <c r="O8741" i="12"/>
  <c r="N8741" i="12"/>
  <c r="S8740" i="12"/>
  <c r="Q8740" i="12"/>
  <c r="P8740" i="12"/>
  <c r="O8740" i="12"/>
  <c r="N8740" i="12"/>
  <c r="S8739" i="12"/>
  <c r="Q8739" i="12"/>
  <c r="P8739" i="12"/>
  <c r="O8739" i="12"/>
  <c r="N8739" i="12"/>
  <c r="S8738" i="12"/>
  <c r="Q8738" i="12"/>
  <c r="P8738" i="12"/>
  <c r="O8738" i="12"/>
  <c r="N8738" i="12"/>
  <c r="S8737" i="12"/>
  <c r="Q8737" i="12"/>
  <c r="P8737" i="12"/>
  <c r="O8737" i="12"/>
  <c r="N8737" i="12"/>
  <c r="S8736" i="12"/>
  <c r="Q8736" i="12"/>
  <c r="P8736" i="12"/>
  <c r="O8736" i="12"/>
  <c r="N8736" i="12"/>
  <c r="S8735" i="12"/>
  <c r="Q8735" i="12"/>
  <c r="P8735" i="12"/>
  <c r="O8735" i="12"/>
  <c r="N8735" i="12"/>
  <c r="S8734" i="12"/>
  <c r="Q8734" i="12"/>
  <c r="P8734" i="12"/>
  <c r="O8734" i="12"/>
  <c r="N8734" i="12"/>
  <c r="S8733" i="12"/>
  <c r="Q8733" i="12"/>
  <c r="P8733" i="12"/>
  <c r="O8733" i="12"/>
  <c r="N8733" i="12"/>
  <c r="S8732" i="12"/>
  <c r="Q8732" i="12"/>
  <c r="P8732" i="12"/>
  <c r="O8732" i="12"/>
  <c r="N8732" i="12"/>
  <c r="S8731" i="12"/>
  <c r="Q8731" i="12"/>
  <c r="P8731" i="12"/>
  <c r="O8731" i="12"/>
  <c r="N8731" i="12"/>
  <c r="S8730" i="12"/>
  <c r="Q8730" i="12"/>
  <c r="P8730" i="12"/>
  <c r="O8730" i="12"/>
  <c r="N8730" i="12"/>
  <c r="S8729" i="12"/>
  <c r="Q8729" i="12"/>
  <c r="P8729" i="12"/>
  <c r="O8729" i="12"/>
  <c r="N8729" i="12"/>
  <c r="S8728" i="12"/>
  <c r="Q8728" i="12"/>
  <c r="P8728" i="12"/>
  <c r="O8728" i="12"/>
  <c r="N8728" i="12"/>
  <c r="S8727" i="12"/>
  <c r="Q8727" i="12"/>
  <c r="P8727" i="12"/>
  <c r="O8727" i="12"/>
  <c r="N8727" i="12"/>
  <c r="S8726" i="12"/>
  <c r="Q8726" i="12"/>
  <c r="P8726" i="12"/>
  <c r="O8726" i="12"/>
  <c r="N8726" i="12"/>
  <c r="S8725" i="12"/>
  <c r="Q8725" i="12"/>
  <c r="P8725" i="12"/>
  <c r="O8725" i="12"/>
  <c r="N8725" i="12"/>
  <c r="S8724" i="12"/>
  <c r="Q8724" i="12"/>
  <c r="P8724" i="12"/>
  <c r="O8724" i="12"/>
  <c r="N8724" i="12"/>
  <c r="S8723" i="12"/>
  <c r="Q8723" i="12"/>
  <c r="P8723" i="12"/>
  <c r="O8723" i="12"/>
  <c r="N8723" i="12"/>
  <c r="S8722" i="12"/>
  <c r="Q8722" i="12"/>
  <c r="P8722" i="12"/>
  <c r="O8722" i="12"/>
  <c r="N8722" i="12"/>
  <c r="S8721" i="12"/>
  <c r="Q8721" i="12"/>
  <c r="P8721" i="12"/>
  <c r="O8721" i="12"/>
  <c r="N8721" i="12"/>
  <c r="S8720" i="12"/>
  <c r="Q8720" i="12"/>
  <c r="P8720" i="12"/>
  <c r="O8720" i="12"/>
  <c r="N8720" i="12"/>
  <c r="S8719" i="12"/>
  <c r="Q8719" i="12"/>
  <c r="P8719" i="12"/>
  <c r="O8719" i="12"/>
  <c r="N8719" i="12"/>
  <c r="S8718" i="12"/>
  <c r="Q8718" i="12"/>
  <c r="P8718" i="12"/>
  <c r="O8718" i="12"/>
  <c r="N8718" i="12"/>
  <c r="S8717" i="12"/>
  <c r="Q8717" i="12"/>
  <c r="P8717" i="12"/>
  <c r="O8717" i="12"/>
  <c r="N8717" i="12"/>
  <c r="S8716" i="12"/>
  <c r="Q8716" i="12"/>
  <c r="P8716" i="12"/>
  <c r="O8716" i="12"/>
  <c r="N8716" i="12"/>
  <c r="S8715" i="12"/>
  <c r="Q8715" i="12"/>
  <c r="P8715" i="12"/>
  <c r="O8715" i="12"/>
  <c r="N8715" i="12"/>
  <c r="S8714" i="12"/>
  <c r="Q8714" i="12"/>
  <c r="P8714" i="12"/>
  <c r="O8714" i="12"/>
  <c r="N8714" i="12"/>
  <c r="S8713" i="12"/>
  <c r="Q8713" i="12"/>
  <c r="P8713" i="12"/>
  <c r="O8713" i="12"/>
  <c r="N8713" i="12"/>
  <c r="S8712" i="12"/>
  <c r="Q8712" i="12"/>
  <c r="P8712" i="12"/>
  <c r="O8712" i="12"/>
  <c r="N8712" i="12"/>
  <c r="S8711" i="12"/>
  <c r="Q8711" i="12"/>
  <c r="P8711" i="12"/>
  <c r="O8711" i="12"/>
  <c r="N8711" i="12"/>
  <c r="S8710" i="12"/>
  <c r="Q8710" i="12"/>
  <c r="P8710" i="12"/>
  <c r="O8710" i="12"/>
  <c r="N8710" i="12"/>
  <c r="S8709" i="12"/>
  <c r="Q8709" i="12"/>
  <c r="P8709" i="12"/>
  <c r="O8709" i="12"/>
  <c r="N8709" i="12"/>
  <c r="S8708" i="12"/>
  <c r="Q8708" i="12"/>
  <c r="P8708" i="12"/>
  <c r="O8708" i="12"/>
  <c r="N8708" i="12"/>
  <c r="S8707" i="12"/>
  <c r="Q8707" i="12"/>
  <c r="P8707" i="12"/>
  <c r="O8707" i="12"/>
  <c r="N8707" i="12"/>
  <c r="S8706" i="12"/>
  <c r="Q8706" i="12"/>
  <c r="P8706" i="12"/>
  <c r="O8706" i="12"/>
  <c r="N8706" i="12"/>
  <c r="S8705" i="12"/>
  <c r="Q8705" i="12"/>
  <c r="P8705" i="12"/>
  <c r="O8705" i="12"/>
  <c r="N8705" i="12"/>
  <c r="S8704" i="12"/>
  <c r="Q8704" i="12"/>
  <c r="P8704" i="12"/>
  <c r="O8704" i="12"/>
  <c r="N8704" i="12"/>
  <c r="S8703" i="12"/>
  <c r="Q8703" i="12"/>
  <c r="P8703" i="12"/>
  <c r="O8703" i="12"/>
  <c r="N8703" i="12"/>
  <c r="S8702" i="12"/>
  <c r="Q8702" i="12"/>
  <c r="P8702" i="12"/>
  <c r="O8702" i="12"/>
  <c r="N8702" i="12"/>
  <c r="S8701" i="12"/>
  <c r="Q8701" i="12"/>
  <c r="P8701" i="12"/>
  <c r="O8701" i="12"/>
  <c r="N8701" i="12"/>
  <c r="S8700" i="12"/>
  <c r="Q8700" i="12"/>
  <c r="P8700" i="12"/>
  <c r="O8700" i="12"/>
  <c r="N8700" i="12"/>
  <c r="S8699" i="12"/>
  <c r="Q8699" i="12"/>
  <c r="P8699" i="12"/>
  <c r="O8699" i="12"/>
  <c r="N8699" i="12"/>
  <c r="S8698" i="12"/>
  <c r="Q8698" i="12"/>
  <c r="P8698" i="12"/>
  <c r="O8698" i="12"/>
  <c r="N8698" i="12"/>
  <c r="S8697" i="12"/>
  <c r="Q8697" i="12"/>
  <c r="P8697" i="12"/>
  <c r="O8697" i="12"/>
  <c r="N8697" i="12"/>
  <c r="S8696" i="12"/>
  <c r="Q8696" i="12"/>
  <c r="P8696" i="12"/>
  <c r="O8696" i="12"/>
  <c r="N8696" i="12"/>
  <c r="S8695" i="12"/>
  <c r="Q8695" i="12"/>
  <c r="P8695" i="12"/>
  <c r="O8695" i="12"/>
  <c r="N8695" i="12"/>
  <c r="S8694" i="12"/>
  <c r="Q8694" i="12"/>
  <c r="P8694" i="12"/>
  <c r="O8694" i="12"/>
  <c r="N8694" i="12"/>
  <c r="S8693" i="12"/>
  <c r="Q8693" i="12"/>
  <c r="P8693" i="12"/>
  <c r="O8693" i="12"/>
  <c r="N8693" i="12"/>
  <c r="S8692" i="12"/>
  <c r="Q8692" i="12"/>
  <c r="P8692" i="12"/>
  <c r="O8692" i="12"/>
  <c r="N8692" i="12"/>
  <c r="S8691" i="12"/>
  <c r="Q8691" i="12"/>
  <c r="P8691" i="12"/>
  <c r="O8691" i="12"/>
  <c r="N8691" i="12"/>
  <c r="S8690" i="12"/>
  <c r="Q8690" i="12"/>
  <c r="P8690" i="12"/>
  <c r="O8690" i="12"/>
  <c r="N8690" i="12"/>
  <c r="S8689" i="12"/>
  <c r="Q8689" i="12"/>
  <c r="P8689" i="12"/>
  <c r="O8689" i="12"/>
  <c r="N8689" i="12"/>
  <c r="S8688" i="12"/>
  <c r="Q8688" i="12"/>
  <c r="P8688" i="12"/>
  <c r="O8688" i="12"/>
  <c r="N8688" i="12"/>
  <c r="S8687" i="12"/>
  <c r="Q8687" i="12"/>
  <c r="P8687" i="12"/>
  <c r="O8687" i="12"/>
  <c r="N8687" i="12"/>
  <c r="S8686" i="12"/>
  <c r="Q8686" i="12"/>
  <c r="P8686" i="12"/>
  <c r="O8686" i="12"/>
  <c r="N8686" i="12"/>
  <c r="S8685" i="12"/>
  <c r="Q8685" i="12"/>
  <c r="P8685" i="12"/>
  <c r="O8685" i="12"/>
  <c r="N8685" i="12"/>
  <c r="S8684" i="12"/>
  <c r="Q8684" i="12"/>
  <c r="P8684" i="12"/>
  <c r="O8684" i="12"/>
  <c r="N8684" i="12"/>
  <c r="S8683" i="12"/>
  <c r="Q8683" i="12"/>
  <c r="P8683" i="12"/>
  <c r="O8683" i="12"/>
  <c r="N8683" i="12"/>
  <c r="S8682" i="12"/>
  <c r="Q8682" i="12"/>
  <c r="P8682" i="12"/>
  <c r="O8682" i="12"/>
  <c r="N8682" i="12"/>
  <c r="S8681" i="12"/>
  <c r="Q8681" i="12"/>
  <c r="P8681" i="12"/>
  <c r="O8681" i="12"/>
  <c r="N8681" i="12"/>
  <c r="S8680" i="12"/>
  <c r="Q8680" i="12"/>
  <c r="P8680" i="12"/>
  <c r="O8680" i="12"/>
  <c r="N8680" i="12"/>
  <c r="S8679" i="12"/>
  <c r="Q8679" i="12"/>
  <c r="P8679" i="12"/>
  <c r="O8679" i="12"/>
  <c r="N8679" i="12"/>
  <c r="S8678" i="12"/>
  <c r="Q8678" i="12"/>
  <c r="P8678" i="12"/>
  <c r="O8678" i="12"/>
  <c r="N8678" i="12"/>
  <c r="S8677" i="12"/>
  <c r="Q8677" i="12"/>
  <c r="P8677" i="12"/>
  <c r="O8677" i="12"/>
  <c r="N8677" i="12"/>
  <c r="S8676" i="12"/>
  <c r="Q8676" i="12"/>
  <c r="P8676" i="12"/>
  <c r="O8676" i="12"/>
  <c r="N8676" i="12"/>
  <c r="S8675" i="12"/>
  <c r="Q8675" i="12"/>
  <c r="P8675" i="12"/>
  <c r="O8675" i="12"/>
  <c r="N8675" i="12"/>
  <c r="S8674" i="12"/>
  <c r="Q8674" i="12"/>
  <c r="P8674" i="12"/>
  <c r="O8674" i="12"/>
  <c r="N8674" i="12"/>
  <c r="S8673" i="12"/>
  <c r="Q8673" i="12"/>
  <c r="P8673" i="12"/>
  <c r="O8673" i="12"/>
  <c r="N8673" i="12"/>
  <c r="S8672" i="12"/>
  <c r="Q8672" i="12"/>
  <c r="P8672" i="12"/>
  <c r="O8672" i="12"/>
  <c r="N8672" i="12"/>
  <c r="S8671" i="12"/>
  <c r="Q8671" i="12"/>
  <c r="P8671" i="12"/>
  <c r="O8671" i="12"/>
  <c r="N8671" i="12"/>
  <c r="S8670" i="12"/>
  <c r="Q8670" i="12"/>
  <c r="P8670" i="12"/>
  <c r="O8670" i="12"/>
  <c r="N8670" i="12"/>
  <c r="S8669" i="12"/>
  <c r="Q8669" i="12"/>
  <c r="P8669" i="12"/>
  <c r="O8669" i="12"/>
  <c r="N8669" i="12"/>
  <c r="S8668" i="12"/>
  <c r="Q8668" i="12"/>
  <c r="P8668" i="12"/>
  <c r="O8668" i="12"/>
  <c r="N8668" i="12"/>
  <c r="S8667" i="12"/>
  <c r="Q8667" i="12"/>
  <c r="P8667" i="12"/>
  <c r="O8667" i="12"/>
  <c r="N8667" i="12"/>
  <c r="S8666" i="12"/>
  <c r="Q8666" i="12"/>
  <c r="P8666" i="12"/>
  <c r="O8666" i="12"/>
  <c r="N8666" i="12"/>
  <c r="S8665" i="12"/>
  <c r="Q8665" i="12"/>
  <c r="P8665" i="12"/>
  <c r="O8665" i="12"/>
  <c r="N8665" i="12"/>
  <c r="S8664" i="12"/>
  <c r="Q8664" i="12"/>
  <c r="P8664" i="12"/>
  <c r="O8664" i="12"/>
  <c r="N8664" i="12"/>
  <c r="S8663" i="12"/>
  <c r="Q8663" i="12"/>
  <c r="P8663" i="12"/>
  <c r="O8663" i="12"/>
  <c r="N8663" i="12"/>
  <c r="S8662" i="12"/>
  <c r="Q8662" i="12"/>
  <c r="P8662" i="12"/>
  <c r="O8662" i="12"/>
  <c r="N8662" i="12"/>
  <c r="S8661" i="12"/>
  <c r="Q8661" i="12"/>
  <c r="P8661" i="12"/>
  <c r="O8661" i="12"/>
  <c r="N8661" i="12"/>
  <c r="S8660" i="12"/>
  <c r="Q8660" i="12"/>
  <c r="P8660" i="12"/>
  <c r="O8660" i="12"/>
  <c r="N8660" i="12"/>
  <c r="S8659" i="12"/>
  <c r="Q8659" i="12"/>
  <c r="P8659" i="12"/>
  <c r="O8659" i="12"/>
  <c r="N8659" i="12"/>
  <c r="S8658" i="12"/>
  <c r="Q8658" i="12"/>
  <c r="P8658" i="12"/>
  <c r="O8658" i="12"/>
  <c r="N8658" i="12"/>
  <c r="S8657" i="12"/>
  <c r="Q8657" i="12"/>
  <c r="P8657" i="12"/>
  <c r="O8657" i="12"/>
  <c r="N8657" i="12"/>
  <c r="S8656" i="12"/>
  <c r="Q8656" i="12"/>
  <c r="P8656" i="12"/>
  <c r="O8656" i="12"/>
  <c r="N8656" i="12"/>
  <c r="S8655" i="12"/>
  <c r="Q8655" i="12"/>
  <c r="P8655" i="12"/>
  <c r="O8655" i="12"/>
  <c r="N8655" i="12"/>
  <c r="S8654" i="12"/>
  <c r="Q8654" i="12"/>
  <c r="P8654" i="12"/>
  <c r="O8654" i="12"/>
  <c r="N8654" i="12"/>
  <c r="S8653" i="12"/>
  <c r="Q8653" i="12"/>
  <c r="P8653" i="12"/>
  <c r="O8653" i="12"/>
  <c r="N8653" i="12"/>
  <c r="S8652" i="12"/>
  <c r="Q8652" i="12"/>
  <c r="P8652" i="12"/>
  <c r="O8652" i="12"/>
  <c r="N8652" i="12"/>
  <c r="S8651" i="12"/>
  <c r="Q8651" i="12"/>
  <c r="P8651" i="12"/>
  <c r="O8651" i="12"/>
  <c r="N8651" i="12"/>
  <c r="S8650" i="12"/>
  <c r="Q8650" i="12"/>
  <c r="P8650" i="12"/>
  <c r="O8650" i="12"/>
  <c r="N8650" i="12"/>
  <c r="S8649" i="12"/>
  <c r="Q8649" i="12"/>
  <c r="P8649" i="12"/>
  <c r="O8649" i="12"/>
  <c r="N8649" i="12"/>
  <c r="S8648" i="12"/>
  <c r="Q8648" i="12"/>
  <c r="P8648" i="12"/>
  <c r="O8648" i="12"/>
  <c r="N8648" i="12"/>
  <c r="S8647" i="12"/>
  <c r="Q8647" i="12"/>
  <c r="P8647" i="12"/>
  <c r="O8647" i="12"/>
  <c r="N8647" i="12"/>
  <c r="S8646" i="12"/>
  <c r="Q8646" i="12"/>
  <c r="P8646" i="12"/>
  <c r="O8646" i="12"/>
  <c r="N8646" i="12"/>
  <c r="S8645" i="12"/>
  <c r="Q8645" i="12"/>
  <c r="P8645" i="12"/>
  <c r="O8645" i="12"/>
  <c r="N8645" i="12"/>
  <c r="S8644" i="12"/>
  <c r="Q8644" i="12"/>
  <c r="P8644" i="12"/>
  <c r="O8644" i="12"/>
  <c r="N8644" i="12"/>
  <c r="S8643" i="12"/>
  <c r="Q8643" i="12"/>
  <c r="P8643" i="12"/>
  <c r="O8643" i="12"/>
  <c r="N8643" i="12"/>
  <c r="S8642" i="12"/>
  <c r="Q8642" i="12"/>
  <c r="P8642" i="12"/>
  <c r="O8642" i="12"/>
  <c r="N8642" i="12"/>
  <c r="S8641" i="12"/>
  <c r="Q8641" i="12"/>
  <c r="P8641" i="12"/>
  <c r="O8641" i="12"/>
  <c r="N8641" i="12"/>
  <c r="S8640" i="12"/>
  <c r="Q8640" i="12"/>
  <c r="P8640" i="12"/>
  <c r="O8640" i="12"/>
  <c r="N8640" i="12"/>
  <c r="S8639" i="12"/>
  <c r="Q8639" i="12"/>
  <c r="P8639" i="12"/>
  <c r="O8639" i="12"/>
  <c r="N8639" i="12"/>
  <c r="S8638" i="12"/>
  <c r="Q8638" i="12"/>
  <c r="P8638" i="12"/>
  <c r="O8638" i="12"/>
  <c r="N8638" i="12"/>
  <c r="S8637" i="12"/>
  <c r="Q8637" i="12"/>
  <c r="P8637" i="12"/>
  <c r="O8637" i="12"/>
  <c r="N8637" i="12"/>
  <c r="S8636" i="12"/>
  <c r="Q8636" i="12"/>
  <c r="P8636" i="12"/>
  <c r="O8636" i="12"/>
  <c r="N8636" i="12"/>
  <c r="S8635" i="12"/>
  <c r="Q8635" i="12"/>
  <c r="P8635" i="12"/>
  <c r="O8635" i="12"/>
  <c r="N8635" i="12"/>
  <c r="S8634" i="12"/>
  <c r="Q8634" i="12"/>
  <c r="P8634" i="12"/>
  <c r="O8634" i="12"/>
  <c r="N8634" i="12"/>
  <c r="S8633" i="12"/>
  <c r="Q8633" i="12"/>
  <c r="P8633" i="12"/>
  <c r="O8633" i="12"/>
  <c r="N8633" i="12"/>
  <c r="S8632" i="12"/>
  <c r="Q8632" i="12"/>
  <c r="P8632" i="12"/>
  <c r="O8632" i="12"/>
  <c r="N8632" i="12"/>
  <c r="S8631" i="12"/>
  <c r="Q8631" i="12"/>
  <c r="P8631" i="12"/>
  <c r="O8631" i="12"/>
  <c r="N8631" i="12"/>
  <c r="S8630" i="12"/>
  <c r="Q8630" i="12"/>
  <c r="P8630" i="12"/>
  <c r="O8630" i="12"/>
  <c r="N8630" i="12"/>
  <c r="S8629" i="12"/>
  <c r="Q8629" i="12"/>
  <c r="P8629" i="12"/>
  <c r="O8629" i="12"/>
  <c r="N8629" i="12"/>
  <c r="S8628" i="12"/>
  <c r="Q8628" i="12"/>
  <c r="P8628" i="12"/>
  <c r="O8628" i="12"/>
  <c r="N8628" i="12"/>
  <c r="S8627" i="12"/>
  <c r="Q8627" i="12"/>
  <c r="P8627" i="12"/>
  <c r="O8627" i="12"/>
  <c r="N8627" i="12"/>
  <c r="S8626" i="12"/>
  <c r="Q8626" i="12"/>
  <c r="P8626" i="12"/>
  <c r="O8626" i="12"/>
  <c r="N8626" i="12"/>
  <c r="S8625" i="12"/>
  <c r="Q8625" i="12"/>
  <c r="P8625" i="12"/>
  <c r="O8625" i="12"/>
  <c r="N8625" i="12"/>
  <c r="S8624" i="12"/>
  <c r="Q8624" i="12"/>
  <c r="P8624" i="12"/>
  <c r="O8624" i="12"/>
  <c r="N8624" i="12"/>
  <c r="S8623" i="12"/>
  <c r="Q8623" i="12"/>
  <c r="P8623" i="12"/>
  <c r="O8623" i="12"/>
  <c r="N8623" i="12"/>
  <c r="S8622" i="12"/>
  <c r="Q8622" i="12"/>
  <c r="P8622" i="12"/>
  <c r="O8622" i="12"/>
  <c r="N8622" i="12"/>
  <c r="S8621" i="12"/>
  <c r="Q8621" i="12"/>
  <c r="P8621" i="12"/>
  <c r="O8621" i="12"/>
  <c r="N8621" i="12"/>
  <c r="S8620" i="12"/>
  <c r="Q8620" i="12"/>
  <c r="P8620" i="12"/>
  <c r="O8620" i="12"/>
  <c r="N8620" i="12"/>
  <c r="S8619" i="12"/>
  <c r="Q8619" i="12"/>
  <c r="P8619" i="12"/>
  <c r="O8619" i="12"/>
  <c r="N8619" i="12"/>
  <c r="S8618" i="12"/>
  <c r="Q8618" i="12"/>
  <c r="P8618" i="12"/>
  <c r="O8618" i="12"/>
  <c r="N8618" i="12"/>
  <c r="S8617" i="12"/>
  <c r="Q8617" i="12"/>
  <c r="P8617" i="12"/>
  <c r="O8617" i="12"/>
  <c r="N8617" i="12"/>
  <c r="S8616" i="12"/>
  <c r="Q8616" i="12"/>
  <c r="P8616" i="12"/>
  <c r="O8616" i="12"/>
  <c r="N8616" i="12"/>
  <c r="S8615" i="12"/>
  <c r="Q8615" i="12"/>
  <c r="P8615" i="12"/>
  <c r="O8615" i="12"/>
  <c r="N8615" i="12"/>
  <c r="S8614" i="12"/>
  <c r="Q8614" i="12"/>
  <c r="P8614" i="12"/>
  <c r="O8614" i="12"/>
  <c r="N8614" i="12"/>
  <c r="S8613" i="12"/>
  <c r="Q8613" i="12"/>
  <c r="P8613" i="12"/>
  <c r="O8613" i="12"/>
  <c r="N8613" i="12"/>
  <c r="S8612" i="12"/>
  <c r="Q8612" i="12"/>
  <c r="P8612" i="12"/>
  <c r="O8612" i="12"/>
  <c r="N8612" i="12"/>
  <c r="S8611" i="12"/>
  <c r="Q8611" i="12"/>
  <c r="P8611" i="12"/>
  <c r="O8611" i="12"/>
  <c r="N8611" i="12"/>
  <c r="S8610" i="12"/>
  <c r="Q8610" i="12"/>
  <c r="P8610" i="12"/>
  <c r="O8610" i="12"/>
  <c r="N8610" i="12"/>
  <c r="S8609" i="12"/>
  <c r="Q8609" i="12"/>
  <c r="P8609" i="12"/>
  <c r="O8609" i="12"/>
  <c r="N8609" i="12"/>
  <c r="S8608" i="12"/>
  <c r="Q8608" i="12"/>
  <c r="P8608" i="12"/>
  <c r="O8608" i="12"/>
  <c r="N8608" i="12"/>
  <c r="S8607" i="12"/>
  <c r="Q8607" i="12"/>
  <c r="P8607" i="12"/>
  <c r="O8607" i="12"/>
  <c r="N8607" i="12"/>
  <c r="S8606" i="12"/>
  <c r="Q8606" i="12"/>
  <c r="P8606" i="12"/>
  <c r="O8606" i="12"/>
  <c r="N8606" i="12"/>
  <c r="S8605" i="12"/>
  <c r="Q8605" i="12"/>
  <c r="P8605" i="12"/>
  <c r="O8605" i="12"/>
  <c r="N8605" i="12"/>
  <c r="S8604" i="12"/>
  <c r="Q8604" i="12"/>
  <c r="P8604" i="12"/>
  <c r="O8604" i="12"/>
  <c r="N8604" i="12"/>
  <c r="S8603" i="12"/>
  <c r="Q8603" i="12"/>
  <c r="P8603" i="12"/>
  <c r="O8603" i="12"/>
  <c r="N8603" i="12"/>
  <c r="S8602" i="12"/>
  <c r="Q8602" i="12"/>
  <c r="P8602" i="12"/>
  <c r="O8602" i="12"/>
  <c r="N8602" i="12"/>
  <c r="S8601" i="12"/>
  <c r="Q8601" i="12"/>
  <c r="P8601" i="12"/>
  <c r="O8601" i="12"/>
  <c r="N8601" i="12"/>
  <c r="S8600" i="12"/>
  <c r="Q8600" i="12"/>
  <c r="P8600" i="12"/>
  <c r="O8600" i="12"/>
  <c r="N8600" i="12"/>
  <c r="S8599" i="12"/>
  <c r="Q8599" i="12"/>
  <c r="P8599" i="12"/>
  <c r="O8599" i="12"/>
  <c r="N8599" i="12"/>
  <c r="S8598" i="12"/>
  <c r="Q8598" i="12"/>
  <c r="P8598" i="12"/>
  <c r="O8598" i="12"/>
  <c r="N8598" i="12"/>
  <c r="S8597" i="12"/>
  <c r="Q8597" i="12"/>
  <c r="P8597" i="12"/>
  <c r="O8597" i="12"/>
  <c r="N8597" i="12"/>
  <c r="S8596" i="12"/>
  <c r="Q8596" i="12"/>
  <c r="P8596" i="12"/>
  <c r="O8596" i="12"/>
  <c r="N8596" i="12"/>
  <c r="S8595" i="12"/>
  <c r="Q8595" i="12"/>
  <c r="P8595" i="12"/>
  <c r="O8595" i="12"/>
  <c r="N8595" i="12"/>
  <c r="S8594" i="12"/>
  <c r="Q8594" i="12"/>
  <c r="P8594" i="12"/>
  <c r="O8594" i="12"/>
  <c r="N8594" i="12"/>
  <c r="S8593" i="12"/>
  <c r="Q8593" i="12"/>
  <c r="P8593" i="12"/>
  <c r="O8593" i="12"/>
  <c r="N8593" i="12"/>
  <c r="S8592" i="12"/>
  <c r="Q8592" i="12"/>
  <c r="P8592" i="12"/>
  <c r="O8592" i="12"/>
  <c r="N8592" i="12"/>
  <c r="S8591" i="12"/>
  <c r="Q8591" i="12"/>
  <c r="P8591" i="12"/>
  <c r="O8591" i="12"/>
  <c r="N8591" i="12"/>
  <c r="S8590" i="12"/>
  <c r="Q8590" i="12"/>
  <c r="P8590" i="12"/>
  <c r="O8590" i="12"/>
  <c r="N8590" i="12"/>
  <c r="S8589" i="12"/>
  <c r="Q8589" i="12"/>
  <c r="P8589" i="12"/>
  <c r="O8589" i="12"/>
  <c r="N8589" i="12"/>
  <c r="S8588" i="12"/>
  <c r="Q8588" i="12"/>
  <c r="P8588" i="12"/>
  <c r="O8588" i="12"/>
  <c r="N8588" i="12"/>
  <c r="S8587" i="12"/>
  <c r="Q8587" i="12"/>
  <c r="P8587" i="12"/>
  <c r="O8587" i="12"/>
  <c r="N8587" i="12"/>
  <c r="S8586" i="12"/>
  <c r="Q8586" i="12"/>
  <c r="P8586" i="12"/>
  <c r="O8586" i="12"/>
  <c r="N8586" i="12"/>
  <c r="S8585" i="12"/>
  <c r="Q8585" i="12"/>
  <c r="P8585" i="12"/>
  <c r="O8585" i="12"/>
  <c r="N8585" i="12"/>
  <c r="S8584" i="12"/>
  <c r="Q8584" i="12"/>
  <c r="P8584" i="12"/>
  <c r="O8584" i="12"/>
  <c r="N8584" i="12"/>
  <c r="S8583" i="12"/>
  <c r="Q8583" i="12"/>
  <c r="P8583" i="12"/>
  <c r="O8583" i="12"/>
  <c r="N8583" i="12"/>
  <c r="S8582" i="12"/>
  <c r="Q8582" i="12"/>
  <c r="P8582" i="12"/>
  <c r="O8582" i="12"/>
  <c r="N8582" i="12"/>
  <c r="S8581" i="12"/>
  <c r="Q8581" i="12"/>
  <c r="P8581" i="12"/>
  <c r="O8581" i="12"/>
  <c r="N8581" i="12"/>
  <c r="S8580" i="12"/>
  <c r="Q8580" i="12"/>
  <c r="P8580" i="12"/>
  <c r="O8580" i="12"/>
  <c r="N8580" i="12"/>
  <c r="S8579" i="12"/>
  <c r="Q8579" i="12"/>
  <c r="P8579" i="12"/>
  <c r="O8579" i="12"/>
  <c r="N8579" i="12"/>
  <c r="S8578" i="12"/>
  <c r="Q8578" i="12"/>
  <c r="P8578" i="12"/>
  <c r="O8578" i="12"/>
  <c r="N8578" i="12"/>
  <c r="S8577" i="12"/>
  <c r="Q8577" i="12"/>
  <c r="P8577" i="12"/>
  <c r="O8577" i="12"/>
  <c r="N8577" i="12"/>
  <c r="S8576" i="12"/>
  <c r="Q8576" i="12"/>
  <c r="P8576" i="12"/>
  <c r="O8576" i="12"/>
  <c r="N8576" i="12"/>
  <c r="S8575" i="12"/>
  <c r="Q8575" i="12"/>
  <c r="P8575" i="12"/>
  <c r="O8575" i="12"/>
  <c r="N8575" i="12"/>
  <c r="S8574" i="12"/>
  <c r="Q8574" i="12"/>
  <c r="P8574" i="12"/>
  <c r="O8574" i="12"/>
  <c r="N8574" i="12"/>
  <c r="S8573" i="12"/>
  <c r="Q8573" i="12"/>
  <c r="P8573" i="12"/>
  <c r="O8573" i="12"/>
  <c r="N8573" i="12"/>
  <c r="S8572" i="12"/>
  <c r="Q8572" i="12"/>
  <c r="P8572" i="12"/>
  <c r="O8572" i="12"/>
  <c r="N8572" i="12"/>
  <c r="S8571" i="12"/>
  <c r="Q8571" i="12"/>
  <c r="P8571" i="12"/>
  <c r="O8571" i="12"/>
  <c r="N8571" i="12"/>
  <c r="S8570" i="12"/>
  <c r="Q8570" i="12"/>
  <c r="P8570" i="12"/>
  <c r="O8570" i="12"/>
  <c r="N8570" i="12"/>
  <c r="S8569" i="12"/>
  <c r="Q8569" i="12"/>
  <c r="P8569" i="12"/>
  <c r="O8569" i="12"/>
  <c r="N8569" i="12"/>
  <c r="S8568" i="12"/>
  <c r="Q8568" i="12"/>
  <c r="P8568" i="12"/>
  <c r="O8568" i="12"/>
  <c r="N8568" i="12"/>
  <c r="S8567" i="12"/>
  <c r="Q8567" i="12"/>
  <c r="P8567" i="12"/>
  <c r="O8567" i="12"/>
  <c r="N8567" i="12"/>
  <c r="S8566" i="12"/>
  <c r="Q8566" i="12"/>
  <c r="P8566" i="12"/>
  <c r="O8566" i="12"/>
  <c r="N8566" i="12"/>
  <c r="S8565" i="12"/>
  <c r="Q8565" i="12"/>
  <c r="P8565" i="12"/>
  <c r="O8565" i="12"/>
  <c r="N8565" i="12"/>
  <c r="S8564" i="12"/>
  <c r="Q8564" i="12"/>
  <c r="P8564" i="12"/>
  <c r="O8564" i="12"/>
  <c r="N8564" i="12"/>
  <c r="S8563" i="12"/>
  <c r="Q8563" i="12"/>
  <c r="P8563" i="12"/>
  <c r="O8563" i="12"/>
  <c r="N8563" i="12"/>
  <c r="S8562" i="12"/>
  <c r="Q8562" i="12"/>
  <c r="P8562" i="12"/>
  <c r="O8562" i="12"/>
  <c r="N8562" i="12"/>
  <c r="S8561" i="12"/>
  <c r="Q8561" i="12"/>
  <c r="P8561" i="12"/>
  <c r="O8561" i="12"/>
  <c r="N8561" i="12"/>
  <c r="S8560" i="12"/>
  <c r="Q8560" i="12"/>
  <c r="P8560" i="12"/>
  <c r="O8560" i="12"/>
  <c r="N8560" i="12"/>
  <c r="S8559" i="12"/>
  <c r="Q8559" i="12"/>
  <c r="P8559" i="12"/>
  <c r="O8559" i="12"/>
  <c r="N8559" i="12"/>
  <c r="S8558" i="12"/>
  <c r="Q8558" i="12"/>
  <c r="P8558" i="12"/>
  <c r="O8558" i="12"/>
  <c r="N8558" i="12"/>
  <c r="S8557" i="12"/>
  <c r="Q8557" i="12"/>
  <c r="P8557" i="12"/>
  <c r="O8557" i="12"/>
  <c r="N8557" i="12"/>
  <c r="S8556" i="12"/>
  <c r="Q8556" i="12"/>
  <c r="P8556" i="12"/>
  <c r="O8556" i="12"/>
  <c r="N8556" i="12"/>
  <c r="S8555" i="12"/>
  <c r="Q8555" i="12"/>
  <c r="P8555" i="12"/>
  <c r="O8555" i="12"/>
  <c r="N8555" i="12"/>
  <c r="S8554" i="12"/>
  <c r="Q8554" i="12"/>
  <c r="P8554" i="12"/>
  <c r="O8554" i="12"/>
  <c r="N8554" i="12"/>
  <c r="S8553" i="12"/>
  <c r="Q8553" i="12"/>
  <c r="P8553" i="12"/>
  <c r="O8553" i="12"/>
  <c r="N8553" i="12"/>
  <c r="S8552" i="12"/>
  <c r="Q8552" i="12"/>
  <c r="P8552" i="12"/>
  <c r="O8552" i="12"/>
  <c r="N8552" i="12"/>
  <c r="S8551" i="12"/>
  <c r="Q8551" i="12"/>
  <c r="P8551" i="12"/>
  <c r="O8551" i="12"/>
  <c r="N8551" i="12"/>
  <c r="S8550" i="12"/>
  <c r="Q8550" i="12"/>
  <c r="P8550" i="12"/>
  <c r="O8550" i="12"/>
  <c r="N8550" i="12"/>
  <c r="S8549" i="12"/>
  <c r="Q8549" i="12"/>
  <c r="P8549" i="12"/>
  <c r="O8549" i="12"/>
  <c r="N8549" i="12"/>
  <c r="S8548" i="12"/>
  <c r="Q8548" i="12"/>
  <c r="P8548" i="12"/>
  <c r="O8548" i="12"/>
  <c r="N8548" i="12"/>
  <c r="S8547" i="12"/>
  <c r="Q8547" i="12"/>
  <c r="P8547" i="12"/>
  <c r="O8547" i="12"/>
  <c r="N8547" i="12"/>
  <c r="S8546" i="12"/>
  <c r="Q8546" i="12"/>
  <c r="P8546" i="12"/>
  <c r="O8546" i="12"/>
  <c r="N8546" i="12"/>
  <c r="S8545" i="12"/>
  <c r="Q8545" i="12"/>
  <c r="P8545" i="12"/>
  <c r="O8545" i="12"/>
  <c r="N8545" i="12"/>
  <c r="S8544" i="12"/>
  <c r="Q8544" i="12"/>
  <c r="P8544" i="12"/>
  <c r="O8544" i="12"/>
  <c r="N8544" i="12"/>
  <c r="S8543" i="12"/>
  <c r="Q8543" i="12"/>
  <c r="P8543" i="12"/>
  <c r="O8543" i="12"/>
  <c r="N8543" i="12"/>
  <c r="S8542" i="12"/>
  <c r="Q8542" i="12"/>
  <c r="P8542" i="12"/>
  <c r="O8542" i="12"/>
  <c r="N8542" i="12"/>
  <c r="S8541" i="12"/>
  <c r="Q8541" i="12"/>
  <c r="P8541" i="12"/>
  <c r="O8541" i="12"/>
  <c r="N8541" i="12"/>
  <c r="S8540" i="12"/>
  <c r="Q8540" i="12"/>
  <c r="O8540" i="12"/>
  <c r="P8540" i="12" s="1"/>
  <c r="N8540" i="12"/>
  <c r="S8539" i="12"/>
  <c r="Q8539" i="12"/>
  <c r="O8539" i="12"/>
  <c r="P8539" i="12" s="1"/>
  <c r="N8539" i="12"/>
  <c r="S8538" i="12"/>
  <c r="Q8538" i="12"/>
  <c r="O8538" i="12"/>
  <c r="P8538" i="12" s="1"/>
  <c r="N8538" i="12"/>
  <c r="S8537" i="12"/>
  <c r="Q8537" i="12"/>
  <c r="O8537" i="12"/>
  <c r="P8537" i="12" s="1"/>
  <c r="N8537" i="12"/>
  <c r="S8536" i="12"/>
  <c r="Q8536" i="12"/>
  <c r="O8536" i="12"/>
  <c r="P8536" i="12" s="1"/>
  <c r="N8536" i="12"/>
  <c r="S8535" i="12"/>
  <c r="Q8535" i="12"/>
  <c r="O8535" i="12"/>
  <c r="P8535" i="12" s="1"/>
  <c r="N8535" i="12"/>
  <c r="S8534" i="12"/>
  <c r="Q8534" i="12"/>
  <c r="O8534" i="12"/>
  <c r="P8534" i="12" s="1"/>
  <c r="N8534" i="12"/>
  <c r="S8533" i="12"/>
  <c r="Q8533" i="12"/>
  <c r="O8533" i="12"/>
  <c r="P8533" i="12" s="1"/>
  <c r="N8533" i="12"/>
  <c r="S8532" i="12"/>
  <c r="Q8532" i="12"/>
  <c r="O8532" i="12"/>
  <c r="P8532" i="12" s="1"/>
  <c r="N8532" i="12"/>
  <c r="S8531" i="12"/>
  <c r="Q8531" i="12"/>
  <c r="O8531" i="12"/>
  <c r="P8531" i="12" s="1"/>
  <c r="N8531" i="12"/>
  <c r="S8530" i="12"/>
  <c r="Q8530" i="12"/>
  <c r="O8530" i="12"/>
  <c r="P8530" i="12" s="1"/>
  <c r="N8530" i="12"/>
  <c r="S8529" i="12"/>
  <c r="Q8529" i="12"/>
  <c r="O8529" i="12"/>
  <c r="P8529" i="12" s="1"/>
  <c r="N8529" i="12"/>
  <c r="S8528" i="12"/>
  <c r="Q8528" i="12"/>
  <c r="O8528" i="12"/>
  <c r="P8528" i="12" s="1"/>
  <c r="N8528" i="12"/>
  <c r="S8527" i="12"/>
  <c r="Q8527" i="12"/>
  <c r="O8527" i="12"/>
  <c r="P8527" i="12" s="1"/>
  <c r="N8527" i="12"/>
  <c r="S8526" i="12"/>
  <c r="Q8526" i="12"/>
  <c r="O8526" i="12"/>
  <c r="P8526" i="12" s="1"/>
  <c r="N8526" i="12"/>
  <c r="S8525" i="12"/>
  <c r="Q8525" i="12"/>
  <c r="O8525" i="12"/>
  <c r="P8525" i="12" s="1"/>
  <c r="N8525" i="12"/>
  <c r="S8524" i="12"/>
  <c r="Q8524" i="12"/>
  <c r="O8524" i="12"/>
  <c r="P8524" i="12" s="1"/>
  <c r="N8524" i="12"/>
  <c r="S8523" i="12"/>
  <c r="Q8523" i="12"/>
  <c r="O8523" i="12"/>
  <c r="P8523" i="12" s="1"/>
  <c r="N8523" i="12"/>
  <c r="S8522" i="12"/>
  <c r="Q8522" i="12"/>
  <c r="O8522" i="12"/>
  <c r="P8522" i="12" s="1"/>
  <c r="N8522" i="12"/>
  <c r="S8521" i="12"/>
  <c r="Q8521" i="12"/>
  <c r="O8521" i="12"/>
  <c r="P8521" i="12" s="1"/>
  <c r="N8521" i="12"/>
  <c r="S8520" i="12"/>
  <c r="Q8520" i="12"/>
  <c r="O8520" i="12"/>
  <c r="P8520" i="12" s="1"/>
  <c r="N8520" i="12"/>
  <c r="S8519" i="12"/>
  <c r="Q8519" i="12"/>
  <c r="O8519" i="12"/>
  <c r="P8519" i="12" s="1"/>
  <c r="N8519" i="12"/>
  <c r="S8518" i="12"/>
  <c r="Q8518" i="12"/>
  <c r="O8518" i="12"/>
  <c r="P8518" i="12" s="1"/>
  <c r="N8518" i="12"/>
  <c r="S8517" i="12"/>
  <c r="Q8517" i="12"/>
  <c r="O8517" i="12"/>
  <c r="P8517" i="12" s="1"/>
  <c r="N8517" i="12"/>
  <c r="S8516" i="12"/>
  <c r="Q8516" i="12"/>
  <c r="O8516" i="12"/>
  <c r="P8516" i="12" s="1"/>
  <c r="N8516" i="12"/>
  <c r="S8515" i="12"/>
  <c r="Q8515" i="12"/>
  <c r="O8515" i="12"/>
  <c r="P8515" i="12" s="1"/>
  <c r="N8515" i="12"/>
  <c r="S8514" i="12"/>
  <c r="Q8514" i="12"/>
  <c r="O8514" i="12"/>
  <c r="P8514" i="12" s="1"/>
  <c r="N8514" i="12"/>
  <c r="S8513" i="12"/>
  <c r="Q8513" i="12"/>
  <c r="O8513" i="12"/>
  <c r="P8513" i="12" s="1"/>
  <c r="N8513" i="12"/>
  <c r="S8512" i="12"/>
  <c r="Q8512" i="12"/>
  <c r="O8512" i="12"/>
  <c r="P8512" i="12" s="1"/>
  <c r="N8512" i="12"/>
  <c r="S8511" i="12"/>
  <c r="Q8511" i="12"/>
  <c r="O8511" i="12"/>
  <c r="P8511" i="12" s="1"/>
  <c r="N8511" i="12"/>
  <c r="S8510" i="12"/>
  <c r="Q8510" i="12"/>
  <c r="O8510" i="12"/>
  <c r="P8510" i="12" s="1"/>
  <c r="N8510" i="12"/>
  <c r="S8509" i="12"/>
  <c r="Q8509" i="12"/>
  <c r="O8509" i="12"/>
  <c r="P8509" i="12" s="1"/>
  <c r="N8509" i="12"/>
  <c r="S8508" i="12"/>
  <c r="Q8508" i="12"/>
  <c r="O8508" i="12"/>
  <c r="P8508" i="12" s="1"/>
  <c r="N8508" i="12"/>
  <c r="S8507" i="12"/>
  <c r="Q8507" i="12"/>
  <c r="O8507" i="12"/>
  <c r="P8507" i="12" s="1"/>
  <c r="N8507" i="12"/>
  <c r="S8506" i="12"/>
  <c r="Q8506" i="12"/>
  <c r="O8506" i="12"/>
  <c r="P8506" i="12" s="1"/>
  <c r="N8506" i="12"/>
  <c r="S8505" i="12"/>
  <c r="Q8505" i="12"/>
  <c r="O8505" i="12"/>
  <c r="P8505" i="12" s="1"/>
  <c r="N8505" i="12"/>
  <c r="S8504" i="12"/>
  <c r="Q8504" i="12"/>
  <c r="O8504" i="12"/>
  <c r="P8504" i="12" s="1"/>
  <c r="N8504" i="12"/>
  <c r="S8503" i="12"/>
  <c r="Q8503" i="12"/>
  <c r="O8503" i="12"/>
  <c r="P8503" i="12" s="1"/>
  <c r="N8503" i="12"/>
  <c r="S8502" i="12"/>
  <c r="Q8502" i="12"/>
  <c r="O8502" i="12"/>
  <c r="P8502" i="12" s="1"/>
  <c r="N8502" i="12"/>
  <c r="S8501" i="12"/>
  <c r="Q8501" i="12"/>
  <c r="O8501" i="12"/>
  <c r="P8501" i="12" s="1"/>
  <c r="N8501" i="12"/>
  <c r="S8500" i="12"/>
  <c r="Q8500" i="12"/>
  <c r="O8500" i="12"/>
  <c r="P8500" i="12" s="1"/>
  <c r="N8500" i="12"/>
  <c r="S8499" i="12"/>
  <c r="Q8499" i="12"/>
  <c r="O8499" i="12"/>
  <c r="P8499" i="12" s="1"/>
  <c r="N8499" i="12"/>
  <c r="S8498" i="12"/>
  <c r="Q8498" i="12"/>
  <c r="O8498" i="12"/>
  <c r="P8498" i="12" s="1"/>
  <c r="N8498" i="12"/>
  <c r="S8497" i="12"/>
  <c r="Q8497" i="12"/>
  <c r="O8497" i="12"/>
  <c r="P8497" i="12" s="1"/>
  <c r="N8497" i="12"/>
  <c r="S8496" i="12"/>
  <c r="Q8496" i="12"/>
  <c r="O8496" i="12"/>
  <c r="P8496" i="12" s="1"/>
  <c r="N8496" i="12"/>
  <c r="S8495" i="12"/>
  <c r="Q8495" i="12"/>
  <c r="O8495" i="12"/>
  <c r="P8495" i="12" s="1"/>
  <c r="N8495" i="12"/>
  <c r="S8494" i="12"/>
  <c r="Q8494" i="12"/>
  <c r="O8494" i="12"/>
  <c r="P8494" i="12" s="1"/>
  <c r="N8494" i="12"/>
  <c r="S8493" i="12"/>
  <c r="Q8493" i="12"/>
  <c r="O8493" i="12"/>
  <c r="P8493" i="12" s="1"/>
  <c r="N8493" i="12"/>
  <c r="S8492" i="12"/>
  <c r="Q8492" i="12"/>
  <c r="O8492" i="12"/>
  <c r="P8492" i="12" s="1"/>
  <c r="N8492" i="12"/>
  <c r="S8491" i="12"/>
  <c r="Q8491" i="12"/>
  <c r="O8491" i="12"/>
  <c r="P8491" i="12" s="1"/>
  <c r="N8491" i="12"/>
  <c r="S8490" i="12"/>
  <c r="Q8490" i="12"/>
  <c r="O8490" i="12"/>
  <c r="P8490" i="12" s="1"/>
  <c r="N8490" i="12"/>
  <c r="S8489" i="12"/>
  <c r="Q8489" i="12"/>
  <c r="O8489" i="12"/>
  <c r="P8489" i="12" s="1"/>
  <c r="N8489" i="12"/>
  <c r="S8488" i="12"/>
  <c r="Q8488" i="12"/>
  <c r="O8488" i="12"/>
  <c r="P8488" i="12" s="1"/>
  <c r="N8488" i="12"/>
  <c r="S8487" i="12"/>
  <c r="Q8487" i="12"/>
  <c r="O8487" i="12"/>
  <c r="P8487" i="12" s="1"/>
  <c r="N8487" i="12"/>
  <c r="S8486" i="12"/>
  <c r="Q8486" i="12"/>
  <c r="O8486" i="12"/>
  <c r="P8486" i="12" s="1"/>
  <c r="N8486" i="12"/>
  <c r="S8485" i="12"/>
  <c r="Q8485" i="12"/>
  <c r="O8485" i="12"/>
  <c r="P8485" i="12" s="1"/>
  <c r="N8485" i="12"/>
  <c r="S8484" i="12"/>
  <c r="Q8484" i="12"/>
  <c r="O8484" i="12"/>
  <c r="P8484" i="12" s="1"/>
  <c r="N8484" i="12"/>
  <c r="S8483" i="12"/>
  <c r="Q8483" i="12"/>
  <c r="O8483" i="12"/>
  <c r="P8483" i="12" s="1"/>
  <c r="N8483" i="12"/>
  <c r="S8482" i="12"/>
  <c r="Q8482" i="12"/>
  <c r="O8482" i="12"/>
  <c r="P8482" i="12" s="1"/>
  <c r="N8482" i="12"/>
  <c r="S8481" i="12"/>
  <c r="Q8481" i="12"/>
  <c r="O8481" i="12"/>
  <c r="P8481" i="12" s="1"/>
  <c r="N8481" i="12"/>
  <c r="S8480" i="12"/>
  <c r="Q8480" i="12"/>
  <c r="O8480" i="12"/>
  <c r="P8480" i="12" s="1"/>
  <c r="N8480" i="12"/>
  <c r="S8479" i="12"/>
  <c r="Q8479" i="12"/>
  <c r="O8479" i="12"/>
  <c r="P8479" i="12" s="1"/>
  <c r="N8479" i="12"/>
  <c r="S8478" i="12"/>
  <c r="Q8478" i="12"/>
  <c r="O8478" i="12"/>
  <c r="P8478" i="12" s="1"/>
  <c r="N8478" i="12"/>
  <c r="S8477" i="12"/>
  <c r="Q8477" i="12"/>
  <c r="O8477" i="12"/>
  <c r="P8477" i="12" s="1"/>
  <c r="N8477" i="12"/>
  <c r="S8476" i="12"/>
  <c r="Q8476" i="12"/>
  <c r="O8476" i="12"/>
  <c r="P8476" i="12" s="1"/>
  <c r="N8476" i="12"/>
  <c r="S8475" i="12"/>
  <c r="Q8475" i="12"/>
  <c r="O8475" i="12"/>
  <c r="P8475" i="12" s="1"/>
  <c r="N8475" i="12"/>
  <c r="S8474" i="12"/>
  <c r="Q8474" i="12"/>
  <c r="O8474" i="12"/>
  <c r="P8474" i="12" s="1"/>
  <c r="N8474" i="12"/>
  <c r="S8473" i="12"/>
  <c r="Q8473" i="12"/>
  <c r="O8473" i="12"/>
  <c r="P8473" i="12" s="1"/>
  <c r="N8473" i="12"/>
  <c r="S8472" i="12"/>
  <c r="Q8472" i="12"/>
  <c r="O8472" i="12"/>
  <c r="P8472" i="12" s="1"/>
  <c r="N8472" i="12"/>
  <c r="S8471" i="12"/>
  <c r="Q8471" i="12"/>
  <c r="O8471" i="12"/>
  <c r="P8471" i="12" s="1"/>
  <c r="N8471" i="12"/>
  <c r="S8470" i="12"/>
  <c r="Q8470" i="12"/>
  <c r="O8470" i="12"/>
  <c r="P8470" i="12" s="1"/>
  <c r="N8470" i="12"/>
  <c r="S8469" i="12"/>
  <c r="Q8469" i="12"/>
  <c r="O8469" i="12"/>
  <c r="P8469" i="12" s="1"/>
  <c r="N8469" i="12"/>
  <c r="S8468" i="12"/>
  <c r="Q8468" i="12"/>
  <c r="O8468" i="12"/>
  <c r="P8468" i="12" s="1"/>
  <c r="N8468" i="12"/>
  <c r="S8467" i="12"/>
  <c r="Q8467" i="12"/>
  <c r="O8467" i="12"/>
  <c r="P8467" i="12" s="1"/>
  <c r="N8467" i="12"/>
  <c r="S8466" i="12"/>
  <c r="Q8466" i="12"/>
  <c r="O8466" i="12"/>
  <c r="P8466" i="12" s="1"/>
  <c r="N8466" i="12"/>
  <c r="S8465" i="12"/>
  <c r="Q8465" i="12"/>
  <c r="O8465" i="12"/>
  <c r="P8465" i="12" s="1"/>
  <c r="N8465" i="12"/>
  <c r="S8464" i="12"/>
  <c r="Q8464" i="12"/>
  <c r="O8464" i="12"/>
  <c r="P8464" i="12" s="1"/>
  <c r="N8464" i="12"/>
  <c r="S8463" i="12"/>
  <c r="Q8463" i="12"/>
  <c r="O8463" i="12"/>
  <c r="P8463" i="12" s="1"/>
  <c r="N8463" i="12"/>
  <c r="S8462" i="12"/>
  <c r="Q8462" i="12"/>
  <c r="O8462" i="12"/>
  <c r="P8462" i="12" s="1"/>
  <c r="N8462" i="12"/>
  <c r="S8461" i="12"/>
  <c r="Q8461" i="12"/>
  <c r="O8461" i="12"/>
  <c r="P8461" i="12" s="1"/>
  <c r="N8461" i="12"/>
  <c r="S8460" i="12"/>
  <c r="Q8460" i="12"/>
  <c r="O8460" i="12"/>
  <c r="P8460" i="12" s="1"/>
  <c r="N8460" i="12"/>
  <c r="S8459" i="12"/>
  <c r="Q8459" i="12"/>
  <c r="O8459" i="12"/>
  <c r="P8459" i="12" s="1"/>
  <c r="N8459" i="12"/>
  <c r="S8458" i="12"/>
  <c r="Q8458" i="12"/>
  <c r="O8458" i="12"/>
  <c r="P8458" i="12" s="1"/>
  <c r="N8458" i="12"/>
  <c r="S8457" i="12"/>
  <c r="Q8457" i="12"/>
  <c r="O8457" i="12"/>
  <c r="P8457" i="12" s="1"/>
  <c r="N8457" i="12"/>
  <c r="S8456" i="12"/>
  <c r="Q8456" i="12"/>
  <c r="O8456" i="12"/>
  <c r="P8456" i="12" s="1"/>
  <c r="N8456" i="12"/>
  <c r="S8455" i="12"/>
  <c r="Q8455" i="12"/>
  <c r="O8455" i="12"/>
  <c r="P8455" i="12" s="1"/>
  <c r="N8455" i="12"/>
  <c r="S8454" i="12"/>
  <c r="Q8454" i="12"/>
  <c r="O8454" i="12"/>
  <c r="P8454" i="12" s="1"/>
  <c r="N8454" i="12"/>
  <c r="S8453" i="12"/>
  <c r="Q8453" i="12"/>
  <c r="O8453" i="12"/>
  <c r="P8453" i="12" s="1"/>
  <c r="N8453" i="12"/>
  <c r="S8452" i="12"/>
  <c r="Q8452" i="12"/>
  <c r="O8452" i="12"/>
  <c r="P8452" i="12" s="1"/>
  <c r="N8452" i="12"/>
  <c r="S8451" i="12"/>
  <c r="Q8451" i="12"/>
  <c r="O8451" i="12"/>
  <c r="P8451" i="12" s="1"/>
  <c r="N8451" i="12"/>
  <c r="S8450" i="12"/>
  <c r="Q8450" i="12"/>
  <c r="O8450" i="12"/>
  <c r="P8450" i="12" s="1"/>
  <c r="N8450" i="12"/>
  <c r="S8449" i="12"/>
  <c r="Q8449" i="12"/>
  <c r="O8449" i="12"/>
  <c r="P8449" i="12" s="1"/>
  <c r="N8449" i="12"/>
  <c r="S8448" i="12"/>
  <c r="Q8448" i="12"/>
  <c r="O8448" i="12"/>
  <c r="P8448" i="12" s="1"/>
  <c r="N8448" i="12"/>
  <c r="S8447" i="12"/>
  <c r="Q8447" i="12"/>
  <c r="O8447" i="12"/>
  <c r="P8447" i="12" s="1"/>
  <c r="N8447" i="12"/>
  <c r="S8446" i="12"/>
  <c r="Q8446" i="12"/>
  <c r="O8446" i="12"/>
  <c r="P8446" i="12" s="1"/>
  <c r="N8446" i="12"/>
  <c r="S8445" i="12"/>
  <c r="Q8445" i="12"/>
  <c r="O8445" i="12"/>
  <c r="P8445" i="12" s="1"/>
  <c r="N8445" i="12"/>
  <c r="S8444" i="12"/>
  <c r="Q8444" i="12"/>
  <c r="O8444" i="12"/>
  <c r="P8444" i="12" s="1"/>
  <c r="N8444" i="12"/>
  <c r="S8443" i="12"/>
  <c r="Q8443" i="12"/>
  <c r="O8443" i="12"/>
  <c r="P8443" i="12" s="1"/>
  <c r="N8443" i="12"/>
  <c r="S8442" i="12"/>
  <c r="Q8442" i="12"/>
  <c r="O8442" i="12"/>
  <c r="P8442" i="12" s="1"/>
  <c r="N8442" i="12"/>
  <c r="S8441" i="12"/>
  <c r="Q8441" i="12"/>
  <c r="O8441" i="12"/>
  <c r="P8441" i="12" s="1"/>
  <c r="N8441" i="12"/>
  <c r="S8440" i="12"/>
  <c r="Q8440" i="12"/>
  <c r="O8440" i="12"/>
  <c r="P8440" i="12" s="1"/>
  <c r="N8440" i="12"/>
  <c r="S8439" i="12"/>
  <c r="Q8439" i="12"/>
  <c r="O8439" i="12"/>
  <c r="P8439" i="12" s="1"/>
  <c r="N8439" i="12"/>
  <c r="S8438" i="12"/>
  <c r="Q8438" i="12"/>
  <c r="O8438" i="12"/>
  <c r="P8438" i="12" s="1"/>
  <c r="N8438" i="12"/>
  <c r="S8437" i="12"/>
  <c r="Q8437" i="12"/>
  <c r="O8437" i="12"/>
  <c r="P8437" i="12" s="1"/>
  <c r="N8437" i="12"/>
  <c r="S8436" i="12"/>
  <c r="Q8436" i="12"/>
  <c r="O8436" i="12"/>
  <c r="P8436" i="12" s="1"/>
  <c r="N8436" i="12"/>
  <c r="S8435" i="12"/>
  <c r="Q8435" i="12"/>
  <c r="O8435" i="12"/>
  <c r="P8435" i="12" s="1"/>
  <c r="N8435" i="12"/>
  <c r="S8434" i="12"/>
  <c r="Q8434" i="12"/>
  <c r="O8434" i="12"/>
  <c r="P8434" i="12" s="1"/>
  <c r="N8434" i="12"/>
  <c r="S8433" i="12"/>
  <c r="Q8433" i="12"/>
  <c r="O8433" i="12"/>
  <c r="P8433" i="12" s="1"/>
  <c r="N8433" i="12"/>
  <c r="S8432" i="12"/>
  <c r="Q8432" i="12"/>
  <c r="O8432" i="12"/>
  <c r="P8432" i="12" s="1"/>
  <c r="N8432" i="12"/>
  <c r="S8431" i="12"/>
  <c r="Q8431" i="12"/>
  <c r="O8431" i="12"/>
  <c r="P8431" i="12" s="1"/>
  <c r="N8431" i="12"/>
  <c r="S8430" i="12"/>
  <c r="Q8430" i="12"/>
  <c r="O8430" i="12"/>
  <c r="P8430" i="12" s="1"/>
  <c r="N8430" i="12"/>
  <c r="S8429" i="12"/>
  <c r="Q8429" i="12"/>
  <c r="O8429" i="12"/>
  <c r="P8429" i="12" s="1"/>
  <c r="N8429" i="12"/>
  <c r="S8428" i="12"/>
  <c r="Q8428" i="12"/>
  <c r="O8428" i="12"/>
  <c r="P8428" i="12" s="1"/>
  <c r="N8428" i="12"/>
  <c r="S8427" i="12"/>
  <c r="Q8427" i="12"/>
  <c r="O8427" i="12"/>
  <c r="P8427" i="12" s="1"/>
  <c r="N8427" i="12"/>
  <c r="S8426" i="12"/>
  <c r="Q8426" i="12"/>
  <c r="O8426" i="12"/>
  <c r="P8426" i="12" s="1"/>
  <c r="N8426" i="12"/>
  <c r="S8425" i="12"/>
  <c r="Q8425" i="12"/>
  <c r="O8425" i="12"/>
  <c r="P8425" i="12" s="1"/>
  <c r="N8425" i="12"/>
  <c r="S8424" i="12"/>
  <c r="Q8424" i="12"/>
  <c r="O8424" i="12"/>
  <c r="P8424" i="12" s="1"/>
  <c r="N8424" i="12"/>
  <c r="S8423" i="12"/>
  <c r="Q8423" i="12"/>
  <c r="O8423" i="12"/>
  <c r="P8423" i="12" s="1"/>
  <c r="N8423" i="12"/>
  <c r="S8422" i="12"/>
  <c r="Q8422" i="12"/>
  <c r="O8422" i="12"/>
  <c r="P8422" i="12" s="1"/>
  <c r="N8422" i="12"/>
  <c r="S8421" i="12"/>
  <c r="Q8421" i="12"/>
  <c r="O8421" i="12"/>
  <c r="P8421" i="12" s="1"/>
  <c r="N8421" i="12"/>
  <c r="S8420" i="12"/>
  <c r="Q8420" i="12"/>
  <c r="O8420" i="12"/>
  <c r="P8420" i="12" s="1"/>
  <c r="N8420" i="12"/>
  <c r="S8419" i="12"/>
  <c r="Q8419" i="12"/>
  <c r="O8419" i="12"/>
  <c r="P8419" i="12" s="1"/>
  <c r="N8419" i="12"/>
  <c r="S8418" i="12"/>
  <c r="Q8418" i="12"/>
  <c r="O8418" i="12"/>
  <c r="P8418" i="12" s="1"/>
  <c r="N8418" i="12"/>
  <c r="S8417" i="12"/>
  <c r="Q8417" i="12"/>
  <c r="O8417" i="12"/>
  <c r="P8417" i="12" s="1"/>
  <c r="N8417" i="12"/>
  <c r="S8416" i="12"/>
  <c r="Q8416" i="12"/>
  <c r="O8416" i="12"/>
  <c r="P8416" i="12" s="1"/>
  <c r="N8416" i="12"/>
  <c r="S8415" i="12"/>
  <c r="Q8415" i="12"/>
  <c r="O8415" i="12"/>
  <c r="P8415" i="12" s="1"/>
  <c r="N8415" i="12"/>
  <c r="S8414" i="12"/>
  <c r="Q8414" i="12"/>
  <c r="O8414" i="12"/>
  <c r="P8414" i="12" s="1"/>
  <c r="N8414" i="12"/>
  <c r="S8413" i="12"/>
  <c r="Q8413" i="12"/>
  <c r="O8413" i="12"/>
  <c r="P8413" i="12" s="1"/>
  <c r="N8413" i="12"/>
  <c r="S8412" i="12"/>
  <c r="Q8412" i="12"/>
  <c r="O8412" i="12"/>
  <c r="P8412" i="12" s="1"/>
  <c r="N8412" i="12"/>
  <c r="S8411" i="12"/>
  <c r="Q8411" i="12"/>
  <c r="O8411" i="12"/>
  <c r="P8411" i="12" s="1"/>
  <c r="N8411" i="12"/>
  <c r="S8410" i="12"/>
  <c r="Q8410" i="12"/>
  <c r="O8410" i="12"/>
  <c r="P8410" i="12" s="1"/>
  <c r="N8410" i="12"/>
  <c r="S8409" i="12"/>
  <c r="Q8409" i="12"/>
  <c r="O8409" i="12"/>
  <c r="P8409" i="12" s="1"/>
  <c r="N8409" i="12"/>
  <c r="S8408" i="12"/>
  <c r="Q8408" i="12"/>
  <c r="O8408" i="12"/>
  <c r="P8408" i="12" s="1"/>
  <c r="N8408" i="12"/>
  <c r="S8407" i="12"/>
  <c r="Q8407" i="12"/>
  <c r="O8407" i="12"/>
  <c r="P8407" i="12" s="1"/>
  <c r="N8407" i="12"/>
  <c r="S8406" i="12"/>
  <c r="Q8406" i="12"/>
  <c r="O8406" i="12"/>
  <c r="P8406" i="12" s="1"/>
  <c r="N8406" i="12"/>
  <c r="S8405" i="12"/>
  <c r="Q8405" i="12"/>
  <c r="O8405" i="12"/>
  <c r="P8405" i="12" s="1"/>
  <c r="N8405" i="12"/>
  <c r="S8404" i="12"/>
  <c r="Q8404" i="12"/>
  <c r="O8404" i="12"/>
  <c r="P8404" i="12" s="1"/>
  <c r="N8404" i="12"/>
  <c r="S8403" i="12"/>
  <c r="Q8403" i="12"/>
  <c r="O8403" i="12"/>
  <c r="P8403" i="12" s="1"/>
  <c r="N8403" i="12"/>
  <c r="S8402" i="12"/>
  <c r="Q8402" i="12"/>
  <c r="O8402" i="12"/>
  <c r="P8402" i="12" s="1"/>
  <c r="N8402" i="12"/>
  <c r="S8401" i="12"/>
  <c r="Q8401" i="12"/>
  <c r="O8401" i="12"/>
  <c r="P8401" i="12" s="1"/>
  <c r="N8401" i="12"/>
  <c r="S8400" i="12"/>
  <c r="Q8400" i="12"/>
  <c r="O8400" i="12"/>
  <c r="P8400" i="12" s="1"/>
  <c r="N8400" i="12"/>
  <c r="S8399" i="12"/>
  <c r="Q8399" i="12"/>
  <c r="O8399" i="12"/>
  <c r="P8399" i="12" s="1"/>
  <c r="N8399" i="12"/>
  <c r="S8398" i="12"/>
  <c r="Q8398" i="12"/>
  <c r="O8398" i="12"/>
  <c r="P8398" i="12" s="1"/>
  <c r="N8398" i="12"/>
  <c r="S8397" i="12"/>
  <c r="Q8397" i="12"/>
  <c r="O8397" i="12"/>
  <c r="P8397" i="12" s="1"/>
  <c r="N8397" i="12"/>
  <c r="S8396" i="12"/>
  <c r="Q8396" i="12"/>
  <c r="O8396" i="12"/>
  <c r="P8396" i="12" s="1"/>
  <c r="N8396" i="12"/>
  <c r="S8395" i="12"/>
  <c r="Q8395" i="12"/>
  <c r="O8395" i="12"/>
  <c r="P8395" i="12" s="1"/>
  <c r="N8395" i="12"/>
  <c r="S8394" i="12"/>
  <c r="Q8394" i="12"/>
  <c r="O8394" i="12"/>
  <c r="P8394" i="12" s="1"/>
  <c r="N8394" i="12"/>
  <c r="S8393" i="12"/>
  <c r="Q8393" i="12"/>
  <c r="O8393" i="12"/>
  <c r="P8393" i="12" s="1"/>
  <c r="N8393" i="12"/>
  <c r="S8392" i="12"/>
  <c r="Q8392" i="12"/>
  <c r="O8392" i="12"/>
  <c r="P8392" i="12" s="1"/>
  <c r="N8392" i="12"/>
  <c r="S8391" i="12"/>
  <c r="Q8391" i="12"/>
  <c r="O8391" i="12"/>
  <c r="P8391" i="12" s="1"/>
  <c r="N8391" i="12"/>
  <c r="S8390" i="12"/>
  <c r="Q8390" i="12"/>
  <c r="O8390" i="12"/>
  <c r="P8390" i="12" s="1"/>
  <c r="N8390" i="12"/>
  <c r="S8389" i="12"/>
  <c r="Q8389" i="12"/>
  <c r="O8389" i="12"/>
  <c r="P8389" i="12" s="1"/>
  <c r="N8389" i="12"/>
  <c r="S8388" i="12"/>
  <c r="Q8388" i="12"/>
  <c r="O8388" i="12"/>
  <c r="P8388" i="12" s="1"/>
  <c r="N8388" i="12"/>
  <c r="S8387" i="12"/>
  <c r="Q8387" i="12"/>
  <c r="O8387" i="12"/>
  <c r="P8387" i="12" s="1"/>
  <c r="N8387" i="12"/>
  <c r="S8386" i="12"/>
  <c r="Q8386" i="12"/>
  <c r="O8386" i="12"/>
  <c r="P8386" i="12" s="1"/>
  <c r="N8386" i="12"/>
  <c r="S8385" i="12"/>
  <c r="Q8385" i="12"/>
  <c r="O8385" i="12"/>
  <c r="P8385" i="12" s="1"/>
  <c r="N8385" i="12"/>
  <c r="S8384" i="12"/>
  <c r="Q8384" i="12"/>
  <c r="O8384" i="12"/>
  <c r="P8384" i="12" s="1"/>
  <c r="N8384" i="12"/>
  <c r="S8383" i="12"/>
  <c r="Q8383" i="12"/>
  <c r="O8383" i="12"/>
  <c r="P8383" i="12" s="1"/>
  <c r="N8383" i="12"/>
  <c r="S8382" i="12"/>
  <c r="Q8382" i="12"/>
  <c r="O8382" i="12"/>
  <c r="P8382" i="12" s="1"/>
  <c r="N8382" i="12"/>
  <c r="S8381" i="12"/>
  <c r="Q8381" i="12"/>
  <c r="O8381" i="12"/>
  <c r="P8381" i="12" s="1"/>
  <c r="N8381" i="12"/>
  <c r="S8380" i="12"/>
  <c r="Q8380" i="12"/>
  <c r="O8380" i="12"/>
  <c r="P8380" i="12" s="1"/>
  <c r="N8380" i="12"/>
  <c r="S8379" i="12"/>
  <c r="Q8379" i="12"/>
  <c r="O8379" i="12"/>
  <c r="P8379" i="12" s="1"/>
  <c r="N8379" i="12"/>
  <c r="S8378" i="12"/>
  <c r="Q8378" i="12"/>
  <c r="O8378" i="12"/>
  <c r="P8378" i="12" s="1"/>
  <c r="N8378" i="12"/>
  <c r="S8377" i="12"/>
  <c r="Q8377" i="12"/>
  <c r="O8377" i="12"/>
  <c r="P8377" i="12" s="1"/>
  <c r="N8377" i="12"/>
  <c r="S8376" i="12"/>
  <c r="Q8376" i="12"/>
  <c r="O8376" i="12"/>
  <c r="P8376" i="12" s="1"/>
  <c r="N8376" i="12"/>
  <c r="S8375" i="12"/>
  <c r="Q8375" i="12"/>
  <c r="O8375" i="12"/>
  <c r="P8375" i="12" s="1"/>
  <c r="N8375" i="12"/>
  <c r="S8374" i="12"/>
  <c r="Q8374" i="12"/>
  <c r="O8374" i="12"/>
  <c r="P8374" i="12" s="1"/>
  <c r="N8374" i="12"/>
  <c r="S8373" i="12"/>
  <c r="Q8373" i="12"/>
  <c r="O8373" i="12"/>
  <c r="P8373" i="12" s="1"/>
  <c r="N8373" i="12"/>
  <c r="S8372" i="12"/>
  <c r="Q8372" i="12"/>
  <c r="O8372" i="12"/>
  <c r="P8372" i="12" s="1"/>
  <c r="N8372" i="12"/>
  <c r="S8371" i="12"/>
  <c r="Q8371" i="12"/>
  <c r="O8371" i="12"/>
  <c r="P8371" i="12" s="1"/>
  <c r="N8371" i="12"/>
  <c r="S8370" i="12"/>
  <c r="Q8370" i="12"/>
  <c r="O8370" i="12"/>
  <c r="P8370" i="12" s="1"/>
  <c r="N8370" i="12"/>
  <c r="S8369" i="12"/>
  <c r="Q8369" i="12"/>
  <c r="O8369" i="12"/>
  <c r="P8369" i="12" s="1"/>
  <c r="N8369" i="12"/>
  <c r="S8368" i="12"/>
  <c r="Q8368" i="12"/>
  <c r="O8368" i="12"/>
  <c r="P8368" i="12" s="1"/>
  <c r="N8368" i="12"/>
  <c r="S8367" i="12"/>
  <c r="Q8367" i="12"/>
  <c r="O8367" i="12"/>
  <c r="P8367" i="12" s="1"/>
  <c r="N8367" i="12"/>
  <c r="S8366" i="12"/>
  <c r="Q8366" i="12"/>
  <c r="O8366" i="12"/>
  <c r="P8366" i="12" s="1"/>
  <c r="N8366" i="12"/>
  <c r="S8365" i="12"/>
  <c r="Q8365" i="12"/>
  <c r="O8365" i="12"/>
  <c r="P8365" i="12" s="1"/>
  <c r="N8365" i="12"/>
  <c r="S8364" i="12"/>
  <c r="Q8364" i="12"/>
  <c r="O8364" i="12"/>
  <c r="P8364" i="12" s="1"/>
  <c r="N8364" i="12"/>
  <c r="S8363" i="12"/>
  <c r="Q8363" i="12"/>
  <c r="O8363" i="12"/>
  <c r="P8363" i="12" s="1"/>
  <c r="N8363" i="12"/>
  <c r="S8362" i="12"/>
  <c r="Q8362" i="12"/>
  <c r="O8362" i="12"/>
  <c r="P8362" i="12" s="1"/>
  <c r="N8362" i="12"/>
  <c r="S8361" i="12"/>
  <c r="Q8361" i="12"/>
  <c r="O8361" i="12"/>
  <c r="P8361" i="12" s="1"/>
  <c r="N8361" i="12"/>
  <c r="S8360" i="12"/>
  <c r="Q8360" i="12"/>
  <c r="O8360" i="12"/>
  <c r="P8360" i="12" s="1"/>
  <c r="N8360" i="12"/>
  <c r="S8359" i="12"/>
  <c r="Q8359" i="12"/>
  <c r="O8359" i="12"/>
  <c r="P8359" i="12" s="1"/>
  <c r="N8359" i="12"/>
  <c r="S8358" i="12"/>
  <c r="Q8358" i="12"/>
  <c r="O8358" i="12"/>
  <c r="P8358" i="12" s="1"/>
  <c r="N8358" i="12"/>
  <c r="S8357" i="12"/>
  <c r="Q8357" i="12"/>
  <c r="O8357" i="12"/>
  <c r="P8357" i="12" s="1"/>
  <c r="N8357" i="12"/>
  <c r="S8356" i="12"/>
  <c r="Q8356" i="12"/>
  <c r="O8356" i="12"/>
  <c r="P8356" i="12" s="1"/>
  <c r="N8356" i="12"/>
  <c r="S8355" i="12"/>
  <c r="Q8355" i="12"/>
  <c r="O8355" i="12"/>
  <c r="P8355" i="12" s="1"/>
  <c r="N8355" i="12"/>
  <c r="S8354" i="12"/>
  <c r="Q8354" i="12"/>
  <c r="O8354" i="12"/>
  <c r="P8354" i="12" s="1"/>
  <c r="N8354" i="12"/>
  <c r="S8353" i="12"/>
  <c r="Q8353" i="12"/>
  <c r="O8353" i="12"/>
  <c r="P8353" i="12" s="1"/>
  <c r="N8353" i="12"/>
  <c r="S8352" i="12"/>
  <c r="Q8352" i="12"/>
  <c r="O8352" i="12"/>
  <c r="P8352" i="12" s="1"/>
  <c r="N8352" i="12"/>
  <c r="S8351" i="12"/>
  <c r="Q8351" i="12"/>
  <c r="O8351" i="12"/>
  <c r="P8351" i="12" s="1"/>
  <c r="N8351" i="12"/>
  <c r="S8350" i="12"/>
  <c r="Q8350" i="12"/>
  <c r="O8350" i="12"/>
  <c r="P8350" i="12" s="1"/>
  <c r="N8350" i="12"/>
  <c r="S8349" i="12"/>
  <c r="Q8349" i="12"/>
  <c r="O8349" i="12"/>
  <c r="P8349" i="12" s="1"/>
  <c r="N8349" i="12"/>
  <c r="S8348" i="12"/>
  <c r="Q8348" i="12"/>
  <c r="O8348" i="12"/>
  <c r="P8348" i="12" s="1"/>
  <c r="N8348" i="12"/>
  <c r="S8347" i="12"/>
  <c r="Q8347" i="12"/>
  <c r="O8347" i="12"/>
  <c r="P8347" i="12" s="1"/>
  <c r="N8347" i="12"/>
  <c r="S8346" i="12"/>
  <c r="Q8346" i="12"/>
  <c r="O8346" i="12"/>
  <c r="P8346" i="12" s="1"/>
  <c r="N8346" i="12"/>
  <c r="S8345" i="12"/>
  <c r="Q8345" i="12"/>
  <c r="O8345" i="12"/>
  <c r="P8345" i="12" s="1"/>
  <c r="N8345" i="12"/>
  <c r="S8344" i="12"/>
  <c r="Q8344" i="12"/>
  <c r="O8344" i="12"/>
  <c r="P8344" i="12" s="1"/>
  <c r="N8344" i="12"/>
  <c r="S8343" i="12"/>
  <c r="Q8343" i="12"/>
  <c r="O8343" i="12"/>
  <c r="P8343" i="12" s="1"/>
  <c r="N8343" i="12"/>
  <c r="S8342" i="12"/>
  <c r="Q8342" i="12"/>
  <c r="O8342" i="12"/>
  <c r="P8342" i="12" s="1"/>
  <c r="N8342" i="12"/>
  <c r="S8341" i="12"/>
  <c r="Q8341" i="12"/>
  <c r="O8341" i="12"/>
  <c r="P8341" i="12" s="1"/>
  <c r="N8341" i="12"/>
  <c r="S8340" i="12"/>
  <c r="Q8340" i="12"/>
  <c r="O8340" i="12"/>
  <c r="P8340" i="12" s="1"/>
  <c r="N8340" i="12"/>
  <c r="S8339" i="12"/>
  <c r="Q8339" i="12"/>
  <c r="O8339" i="12"/>
  <c r="P8339" i="12" s="1"/>
  <c r="N8339" i="12"/>
  <c r="S8338" i="12"/>
  <c r="Q8338" i="12"/>
  <c r="O8338" i="12"/>
  <c r="P8338" i="12" s="1"/>
  <c r="N8338" i="12"/>
  <c r="S8337" i="12"/>
  <c r="Q8337" i="12"/>
  <c r="O8337" i="12"/>
  <c r="P8337" i="12" s="1"/>
  <c r="N8337" i="12"/>
  <c r="S8336" i="12"/>
  <c r="Q8336" i="12"/>
  <c r="O8336" i="12"/>
  <c r="P8336" i="12" s="1"/>
  <c r="N8336" i="12"/>
  <c r="S8335" i="12"/>
  <c r="Q8335" i="12"/>
  <c r="O8335" i="12"/>
  <c r="P8335" i="12" s="1"/>
  <c r="N8335" i="12"/>
  <c r="S8334" i="12"/>
  <c r="Q8334" i="12"/>
  <c r="O8334" i="12"/>
  <c r="P8334" i="12" s="1"/>
  <c r="N8334" i="12"/>
  <c r="S8333" i="12"/>
  <c r="Q8333" i="12"/>
  <c r="O8333" i="12"/>
  <c r="P8333" i="12" s="1"/>
  <c r="N8333" i="12"/>
  <c r="S8332" i="12"/>
  <c r="Q8332" i="12"/>
  <c r="O8332" i="12"/>
  <c r="P8332" i="12" s="1"/>
  <c r="N8332" i="12"/>
  <c r="S8331" i="12"/>
  <c r="Q8331" i="12"/>
  <c r="O8331" i="12"/>
  <c r="P8331" i="12" s="1"/>
  <c r="N8331" i="12"/>
  <c r="S8330" i="12"/>
  <c r="Q8330" i="12"/>
  <c r="O8330" i="12"/>
  <c r="P8330" i="12" s="1"/>
  <c r="N8330" i="12"/>
  <c r="S8329" i="12"/>
  <c r="Q8329" i="12"/>
  <c r="O8329" i="12"/>
  <c r="P8329" i="12" s="1"/>
  <c r="N8329" i="12"/>
  <c r="S8328" i="12"/>
  <c r="Q8328" i="12"/>
  <c r="O8328" i="12"/>
  <c r="P8328" i="12" s="1"/>
  <c r="N8328" i="12"/>
  <c r="S8327" i="12"/>
  <c r="Q8327" i="12"/>
  <c r="O8327" i="12"/>
  <c r="P8327" i="12" s="1"/>
  <c r="N8327" i="12"/>
  <c r="S8326" i="12"/>
  <c r="Q8326" i="12"/>
  <c r="O8326" i="12"/>
  <c r="P8326" i="12" s="1"/>
  <c r="N8326" i="12"/>
  <c r="S8325" i="12"/>
  <c r="Q8325" i="12"/>
  <c r="O8325" i="12"/>
  <c r="P8325" i="12" s="1"/>
  <c r="N8325" i="12"/>
  <c r="S8324" i="12"/>
  <c r="Q8324" i="12"/>
  <c r="O8324" i="12"/>
  <c r="P8324" i="12" s="1"/>
  <c r="N8324" i="12"/>
  <c r="S8323" i="12"/>
  <c r="Q8323" i="12"/>
  <c r="O8323" i="12"/>
  <c r="P8323" i="12" s="1"/>
  <c r="N8323" i="12"/>
  <c r="S8322" i="12"/>
  <c r="Q8322" i="12"/>
  <c r="O8322" i="12"/>
  <c r="P8322" i="12" s="1"/>
  <c r="N8322" i="12"/>
  <c r="S8321" i="12"/>
  <c r="Q8321" i="12"/>
  <c r="O8321" i="12"/>
  <c r="P8321" i="12" s="1"/>
  <c r="N8321" i="12"/>
  <c r="S8320" i="12"/>
  <c r="Q8320" i="12"/>
  <c r="O8320" i="12"/>
  <c r="P8320" i="12" s="1"/>
  <c r="N8320" i="12"/>
  <c r="S8319" i="12"/>
  <c r="Q8319" i="12"/>
  <c r="O8319" i="12"/>
  <c r="P8319" i="12" s="1"/>
  <c r="N8319" i="12"/>
  <c r="S8318" i="12"/>
  <c r="Q8318" i="12"/>
  <c r="O8318" i="12"/>
  <c r="P8318" i="12" s="1"/>
  <c r="N8318" i="12"/>
  <c r="S8317" i="12"/>
  <c r="Q8317" i="12"/>
  <c r="O8317" i="12"/>
  <c r="P8317" i="12" s="1"/>
  <c r="N8317" i="12"/>
  <c r="S8316" i="12"/>
  <c r="Q8316" i="12"/>
  <c r="O8316" i="12"/>
  <c r="P8316" i="12" s="1"/>
  <c r="N8316" i="12"/>
  <c r="S8315" i="12"/>
  <c r="Q8315" i="12"/>
  <c r="O8315" i="12"/>
  <c r="P8315" i="12" s="1"/>
  <c r="N8315" i="12"/>
  <c r="S8314" i="12"/>
  <c r="Q8314" i="12"/>
  <c r="O8314" i="12"/>
  <c r="P8314" i="12" s="1"/>
  <c r="N8314" i="12"/>
  <c r="S8313" i="12"/>
  <c r="Q8313" i="12"/>
  <c r="O8313" i="12"/>
  <c r="P8313" i="12" s="1"/>
  <c r="N8313" i="12"/>
  <c r="S8312" i="12"/>
  <c r="Q8312" i="12"/>
  <c r="O8312" i="12"/>
  <c r="P8312" i="12" s="1"/>
  <c r="N8312" i="12"/>
  <c r="S8311" i="12"/>
  <c r="Q8311" i="12"/>
  <c r="O8311" i="12"/>
  <c r="P8311" i="12" s="1"/>
  <c r="N8311" i="12"/>
  <c r="S8310" i="12"/>
  <c r="Q8310" i="12"/>
  <c r="O8310" i="12"/>
  <c r="P8310" i="12" s="1"/>
  <c r="N8310" i="12"/>
  <c r="S8309" i="12"/>
  <c r="Q8309" i="12"/>
  <c r="O8309" i="12"/>
  <c r="P8309" i="12" s="1"/>
  <c r="N8309" i="12"/>
  <c r="S8308" i="12"/>
  <c r="Q8308" i="12"/>
  <c r="O8308" i="12"/>
  <c r="P8308" i="12" s="1"/>
  <c r="N8308" i="12"/>
  <c r="S8307" i="12"/>
  <c r="Q8307" i="12"/>
  <c r="O8307" i="12"/>
  <c r="P8307" i="12" s="1"/>
  <c r="N8307" i="12"/>
  <c r="S8306" i="12"/>
  <c r="Q8306" i="12"/>
  <c r="O8306" i="12"/>
  <c r="P8306" i="12" s="1"/>
  <c r="N8306" i="12"/>
  <c r="S8305" i="12"/>
  <c r="Q8305" i="12"/>
  <c r="O8305" i="12"/>
  <c r="P8305" i="12" s="1"/>
  <c r="N8305" i="12"/>
  <c r="S8304" i="12"/>
  <c r="Q8304" i="12"/>
  <c r="O8304" i="12"/>
  <c r="P8304" i="12" s="1"/>
  <c r="N8304" i="12"/>
  <c r="S8303" i="12"/>
  <c r="Q8303" i="12"/>
  <c r="O8303" i="12"/>
  <c r="P8303" i="12" s="1"/>
  <c r="N8303" i="12"/>
  <c r="S8302" i="12"/>
  <c r="Q8302" i="12"/>
  <c r="O8302" i="12"/>
  <c r="P8302" i="12" s="1"/>
  <c r="N8302" i="12"/>
  <c r="S8301" i="12"/>
  <c r="Q8301" i="12"/>
  <c r="O8301" i="12"/>
  <c r="P8301" i="12" s="1"/>
  <c r="N8301" i="12"/>
  <c r="S8300" i="12"/>
  <c r="Q8300" i="12"/>
  <c r="O8300" i="12"/>
  <c r="P8300" i="12" s="1"/>
  <c r="N8300" i="12"/>
  <c r="S8299" i="12"/>
  <c r="Q8299" i="12"/>
  <c r="O8299" i="12"/>
  <c r="P8299" i="12" s="1"/>
  <c r="N8299" i="12"/>
  <c r="S8298" i="12"/>
  <c r="Q8298" i="12"/>
  <c r="O8298" i="12"/>
  <c r="P8298" i="12" s="1"/>
  <c r="N8298" i="12"/>
  <c r="S8297" i="12"/>
  <c r="Q8297" i="12"/>
  <c r="O8297" i="12"/>
  <c r="P8297" i="12" s="1"/>
  <c r="N8297" i="12"/>
  <c r="S8296" i="12"/>
  <c r="Q8296" i="12"/>
  <c r="O8296" i="12"/>
  <c r="P8296" i="12" s="1"/>
  <c r="N8296" i="12"/>
  <c r="S8295" i="12"/>
  <c r="Q8295" i="12"/>
  <c r="O8295" i="12"/>
  <c r="P8295" i="12" s="1"/>
  <c r="N8295" i="12"/>
  <c r="S8294" i="12"/>
  <c r="Q8294" i="12"/>
  <c r="O8294" i="12"/>
  <c r="P8294" i="12" s="1"/>
  <c r="N8294" i="12"/>
  <c r="S8293" i="12"/>
  <c r="Q8293" i="12"/>
  <c r="O8293" i="12"/>
  <c r="P8293" i="12" s="1"/>
  <c r="N8293" i="12"/>
  <c r="S8292" i="12"/>
  <c r="Q8292" i="12"/>
  <c r="O8292" i="12"/>
  <c r="P8292" i="12" s="1"/>
  <c r="N8292" i="12"/>
  <c r="S8291" i="12"/>
  <c r="Q8291" i="12"/>
  <c r="O8291" i="12"/>
  <c r="P8291" i="12" s="1"/>
  <c r="N8291" i="12"/>
  <c r="S8290" i="12"/>
  <c r="Q8290" i="12"/>
  <c r="O8290" i="12"/>
  <c r="P8290" i="12" s="1"/>
  <c r="N8290" i="12"/>
  <c r="S8289" i="12"/>
  <c r="Q8289" i="12"/>
  <c r="O8289" i="12"/>
  <c r="P8289" i="12" s="1"/>
  <c r="N8289" i="12"/>
  <c r="S8288" i="12"/>
  <c r="Q8288" i="12"/>
  <c r="O8288" i="12"/>
  <c r="P8288" i="12" s="1"/>
  <c r="N8288" i="12"/>
  <c r="S8287" i="12"/>
  <c r="Q8287" i="12"/>
  <c r="O8287" i="12"/>
  <c r="P8287" i="12" s="1"/>
  <c r="N8287" i="12"/>
  <c r="S8286" i="12"/>
  <c r="Q8286" i="12"/>
  <c r="O8286" i="12"/>
  <c r="P8286" i="12" s="1"/>
  <c r="N8286" i="12"/>
  <c r="S8285" i="12"/>
  <c r="Q8285" i="12"/>
  <c r="O8285" i="12"/>
  <c r="P8285" i="12" s="1"/>
  <c r="N8285" i="12"/>
  <c r="S8284" i="12"/>
  <c r="Q8284" i="12"/>
  <c r="O8284" i="12"/>
  <c r="P8284" i="12" s="1"/>
  <c r="N8284" i="12"/>
  <c r="S8283" i="12"/>
  <c r="Q8283" i="12"/>
  <c r="O8283" i="12"/>
  <c r="P8283" i="12" s="1"/>
  <c r="N8283" i="12"/>
  <c r="S8282" i="12"/>
  <c r="Q8282" i="12"/>
  <c r="O8282" i="12"/>
  <c r="P8282" i="12" s="1"/>
  <c r="N8282" i="12"/>
  <c r="S8281" i="12"/>
  <c r="Q8281" i="12"/>
  <c r="O8281" i="12"/>
  <c r="P8281" i="12" s="1"/>
  <c r="N8281" i="12"/>
  <c r="S8280" i="12"/>
  <c r="Q8280" i="12"/>
  <c r="O8280" i="12"/>
  <c r="P8280" i="12" s="1"/>
  <c r="N8280" i="12"/>
  <c r="S8279" i="12"/>
  <c r="Q8279" i="12"/>
  <c r="O8279" i="12"/>
  <c r="P8279" i="12" s="1"/>
  <c r="N8279" i="12"/>
  <c r="S8278" i="12"/>
  <c r="Q8278" i="12"/>
  <c r="O8278" i="12"/>
  <c r="P8278" i="12" s="1"/>
  <c r="N8278" i="12"/>
  <c r="S8277" i="12"/>
  <c r="Q8277" i="12"/>
  <c r="O8277" i="12"/>
  <c r="P8277" i="12" s="1"/>
  <c r="N8277" i="12"/>
  <c r="S8276" i="12"/>
  <c r="Q8276" i="12"/>
  <c r="O8276" i="12"/>
  <c r="P8276" i="12" s="1"/>
  <c r="N8276" i="12"/>
  <c r="S8275" i="12"/>
  <c r="Q8275" i="12"/>
  <c r="O8275" i="12"/>
  <c r="P8275" i="12" s="1"/>
  <c r="N8275" i="12"/>
  <c r="S8274" i="12"/>
  <c r="Q8274" i="12"/>
  <c r="O8274" i="12"/>
  <c r="P8274" i="12" s="1"/>
  <c r="N8274" i="12"/>
  <c r="S8273" i="12"/>
  <c r="Q8273" i="12"/>
  <c r="O8273" i="12"/>
  <c r="P8273" i="12" s="1"/>
  <c r="N8273" i="12"/>
  <c r="S8272" i="12"/>
  <c r="Q8272" i="12"/>
  <c r="O8272" i="12"/>
  <c r="P8272" i="12" s="1"/>
  <c r="N8272" i="12"/>
  <c r="S8271" i="12"/>
  <c r="Q8271" i="12"/>
  <c r="O8271" i="12"/>
  <c r="P8271" i="12" s="1"/>
  <c r="N8271" i="12"/>
  <c r="S8270" i="12"/>
  <c r="Q8270" i="12"/>
  <c r="O8270" i="12"/>
  <c r="P8270" i="12" s="1"/>
  <c r="N8270" i="12"/>
  <c r="S8269" i="12"/>
  <c r="Q8269" i="12"/>
  <c r="O8269" i="12"/>
  <c r="P8269" i="12" s="1"/>
  <c r="N8269" i="12"/>
  <c r="S8268" i="12"/>
  <c r="Q8268" i="12"/>
  <c r="O8268" i="12"/>
  <c r="P8268" i="12" s="1"/>
  <c r="N8268" i="12"/>
  <c r="S8267" i="12"/>
  <c r="Q8267" i="12"/>
  <c r="O8267" i="12"/>
  <c r="P8267" i="12" s="1"/>
  <c r="N8267" i="12"/>
  <c r="S8266" i="12"/>
  <c r="Q8266" i="12"/>
  <c r="O8266" i="12"/>
  <c r="P8266" i="12" s="1"/>
  <c r="N8266" i="12"/>
  <c r="S8265" i="12"/>
  <c r="Q8265" i="12"/>
  <c r="O8265" i="12"/>
  <c r="P8265" i="12" s="1"/>
  <c r="N8265" i="12"/>
  <c r="S8264" i="12"/>
  <c r="Q8264" i="12"/>
  <c r="O8264" i="12"/>
  <c r="P8264" i="12" s="1"/>
  <c r="N8264" i="12"/>
  <c r="S8263" i="12"/>
  <c r="Q8263" i="12"/>
  <c r="O8263" i="12"/>
  <c r="P8263" i="12" s="1"/>
  <c r="N8263" i="12"/>
  <c r="S8262" i="12"/>
  <c r="Q8262" i="12"/>
  <c r="O8262" i="12"/>
  <c r="P8262" i="12" s="1"/>
  <c r="N8262" i="12"/>
  <c r="S8261" i="12"/>
  <c r="Q8261" i="12"/>
  <c r="O8261" i="12"/>
  <c r="P8261" i="12" s="1"/>
  <c r="N8261" i="12"/>
  <c r="S8260" i="12"/>
  <c r="Q8260" i="12"/>
  <c r="O8260" i="12"/>
  <c r="P8260" i="12" s="1"/>
  <c r="N8260" i="12"/>
  <c r="S8259" i="12"/>
  <c r="Q8259" i="12"/>
  <c r="O8259" i="12"/>
  <c r="P8259" i="12" s="1"/>
  <c r="N8259" i="12"/>
  <c r="S8258" i="12"/>
  <c r="Q8258" i="12"/>
  <c r="O8258" i="12"/>
  <c r="P8258" i="12" s="1"/>
  <c r="N8258" i="12"/>
  <c r="S8257" i="12"/>
  <c r="Q8257" i="12"/>
  <c r="O8257" i="12"/>
  <c r="P8257" i="12" s="1"/>
  <c r="N8257" i="12"/>
  <c r="S8256" i="12"/>
  <c r="Q8256" i="12"/>
  <c r="O8256" i="12"/>
  <c r="P8256" i="12" s="1"/>
  <c r="N8256" i="12"/>
  <c r="S8255" i="12"/>
  <c r="Q8255" i="12"/>
  <c r="O8255" i="12"/>
  <c r="P8255" i="12" s="1"/>
  <c r="N8255" i="12"/>
  <c r="S8254" i="12"/>
  <c r="Q8254" i="12"/>
  <c r="O8254" i="12"/>
  <c r="P8254" i="12" s="1"/>
  <c r="N8254" i="12"/>
  <c r="S8253" i="12"/>
  <c r="Q8253" i="12"/>
  <c r="O8253" i="12"/>
  <c r="P8253" i="12" s="1"/>
  <c r="N8253" i="12"/>
  <c r="S8252" i="12"/>
  <c r="Q8252" i="12"/>
  <c r="O8252" i="12"/>
  <c r="P8252" i="12" s="1"/>
  <c r="N8252" i="12"/>
  <c r="S8251" i="12"/>
  <c r="Q8251" i="12"/>
  <c r="O8251" i="12"/>
  <c r="P8251" i="12" s="1"/>
  <c r="N8251" i="12"/>
  <c r="S8250" i="12"/>
  <c r="Q8250" i="12"/>
  <c r="O8250" i="12"/>
  <c r="P8250" i="12" s="1"/>
  <c r="N8250" i="12"/>
  <c r="S8249" i="12"/>
  <c r="Q8249" i="12"/>
  <c r="O8249" i="12"/>
  <c r="P8249" i="12" s="1"/>
  <c r="N8249" i="12"/>
  <c r="S8248" i="12"/>
  <c r="Q8248" i="12"/>
  <c r="O8248" i="12"/>
  <c r="P8248" i="12" s="1"/>
  <c r="N8248" i="12"/>
  <c r="S8247" i="12"/>
  <c r="Q8247" i="12"/>
  <c r="O8247" i="12"/>
  <c r="P8247" i="12" s="1"/>
  <c r="N8247" i="12"/>
  <c r="S8246" i="12"/>
  <c r="Q8246" i="12"/>
  <c r="O8246" i="12"/>
  <c r="P8246" i="12" s="1"/>
  <c r="N8246" i="12"/>
  <c r="S8245" i="12"/>
  <c r="Q8245" i="12"/>
  <c r="O8245" i="12"/>
  <c r="P8245" i="12" s="1"/>
  <c r="N8245" i="12"/>
  <c r="S8244" i="12"/>
  <c r="Q8244" i="12"/>
  <c r="O8244" i="12"/>
  <c r="P8244" i="12" s="1"/>
  <c r="N8244" i="12"/>
  <c r="S8243" i="12"/>
  <c r="Q8243" i="12"/>
  <c r="O8243" i="12"/>
  <c r="P8243" i="12" s="1"/>
  <c r="N8243" i="12"/>
  <c r="S8242" i="12"/>
  <c r="Q8242" i="12"/>
  <c r="O8242" i="12"/>
  <c r="P8242" i="12" s="1"/>
  <c r="N8242" i="12"/>
  <c r="S8241" i="12"/>
  <c r="Q8241" i="12"/>
  <c r="O8241" i="12"/>
  <c r="P8241" i="12" s="1"/>
  <c r="N8241" i="12"/>
  <c r="S8240" i="12"/>
  <c r="Q8240" i="12"/>
  <c r="O8240" i="12"/>
  <c r="P8240" i="12" s="1"/>
  <c r="N8240" i="12"/>
  <c r="S8239" i="12"/>
  <c r="Q8239" i="12"/>
  <c r="O8239" i="12"/>
  <c r="P8239" i="12" s="1"/>
  <c r="N8239" i="12"/>
  <c r="S8238" i="12"/>
  <c r="Q8238" i="12"/>
  <c r="O8238" i="12"/>
  <c r="P8238" i="12" s="1"/>
  <c r="N8238" i="12"/>
  <c r="S8237" i="12"/>
  <c r="Q8237" i="12"/>
  <c r="O8237" i="12"/>
  <c r="P8237" i="12" s="1"/>
  <c r="N8237" i="12"/>
  <c r="S8236" i="12"/>
  <c r="Q8236" i="12"/>
  <c r="O8236" i="12"/>
  <c r="P8236" i="12" s="1"/>
  <c r="N8236" i="12"/>
  <c r="S8235" i="12"/>
  <c r="Q8235" i="12"/>
  <c r="O8235" i="12"/>
  <c r="P8235" i="12" s="1"/>
  <c r="N8235" i="12"/>
  <c r="S8234" i="12"/>
  <c r="Q8234" i="12"/>
  <c r="O8234" i="12"/>
  <c r="P8234" i="12" s="1"/>
  <c r="N8234" i="12"/>
  <c r="S8233" i="12"/>
  <c r="Q8233" i="12"/>
  <c r="O8233" i="12"/>
  <c r="P8233" i="12" s="1"/>
  <c r="N8233" i="12"/>
  <c r="S8232" i="12"/>
  <c r="Q8232" i="12"/>
  <c r="O8232" i="12"/>
  <c r="P8232" i="12" s="1"/>
  <c r="N8232" i="12"/>
  <c r="S8231" i="12"/>
  <c r="Q8231" i="12"/>
  <c r="O8231" i="12"/>
  <c r="P8231" i="12" s="1"/>
  <c r="N8231" i="12"/>
  <c r="S8230" i="12"/>
  <c r="Q8230" i="12"/>
  <c r="O8230" i="12"/>
  <c r="P8230" i="12" s="1"/>
  <c r="N8230" i="12"/>
  <c r="S8229" i="12"/>
  <c r="Q8229" i="12"/>
  <c r="O8229" i="12"/>
  <c r="P8229" i="12" s="1"/>
  <c r="N8229" i="12"/>
  <c r="S8228" i="12"/>
  <c r="Q8228" i="12"/>
  <c r="O8228" i="12"/>
  <c r="P8228" i="12" s="1"/>
  <c r="N8228" i="12"/>
  <c r="S8227" i="12"/>
  <c r="Q8227" i="12"/>
  <c r="O8227" i="12"/>
  <c r="P8227" i="12" s="1"/>
  <c r="N8227" i="12"/>
  <c r="S8226" i="12"/>
  <c r="Q8226" i="12"/>
  <c r="O8226" i="12"/>
  <c r="P8226" i="12" s="1"/>
  <c r="N8226" i="12"/>
  <c r="S8225" i="12"/>
  <c r="Q8225" i="12"/>
  <c r="O8225" i="12"/>
  <c r="P8225" i="12" s="1"/>
  <c r="N8225" i="12"/>
  <c r="S8224" i="12"/>
  <c r="Q8224" i="12"/>
  <c r="O8224" i="12"/>
  <c r="P8224" i="12" s="1"/>
  <c r="N8224" i="12"/>
  <c r="S8223" i="12"/>
  <c r="Q8223" i="12"/>
  <c r="O8223" i="12"/>
  <c r="P8223" i="12" s="1"/>
  <c r="N8223" i="12"/>
  <c r="S8222" i="12"/>
  <c r="Q8222" i="12"/>
  <c r="O8222" i="12"/>
  <c r="P8222" i="12" s="1"/>
  <c r="N8222" i="12"/>
  <c r="S8221" i="12"/>
  <c r="Q8221" i="12"/>
  <c r="O8221" i="12"/>
  <c r="P8221" i="12" s="1"/>
  <c r="N8221" i="12"/>
  <c r="S8220" i="12"/>
  <c r="Q8220" i="12"/>
  <c r="O8220" i="12"/>
  <c r="P8220" i="12" s="1"/>
  <c r="N8220" i="12"/>
  <c r="S8219" i="12"/>
  <c r="Q8219" i="12"/>
  <c r="O8219" i="12"/>
  <c r="P8219" i="12" s="1"/>
  <c r="N8219" i="12"/>
  <c r="S8218" i="12"/>
  <c r="Q8218" i="12"/>
  <c r="O8218" i="12"/>
  <c r="P8218" i="12" s="1"/>
  <c r="N8218" i="12"/>
  <c r="S8217" i="12"/>
  <c r="Q8217" i="12"/>
  <c r="O8217" i="12"/>
  <c r="P8217" i="12" s="1"/>
  <c r="N8217" i="12"/>
  <c r="S8216" i="12"/>
  <c r="Q8216" i="12"/>
  <c r="O8216" i="12"/>
  <c r="P8216" i="12" s="1"/>
  <c r="N8216" i="12"/>
  <c r="S8215" i="12"/>
  <c r="Q8215" i="12"/>
  <c r="O8215" i="12"/>
  <c r="P8215" i="12" s="1"/>
  <c r="N8215" i="12"/>
  <c r="S8214" i="12"/>
  <c r="Q8214" i="12"/>
  <c r="O8214" i="12"/>
  <c r="P8214" i="12" s="1"/>
  <c r="N8214" i="12"/>
  <c r="S8213" i="12"/>
  <c r="Q8213" i="12"/>
  <c r="O8213" i="12"/>
  <c r="P8213" i="12" s="1"/>
  <c r="N8213" i="12"/>
  <c r="S8212" i="12"/>
  <c r="Q8212" i="12"/>
  <c r="O8212" i="12"/>
  <c r="P8212" i="12" s="1"/>
  <c r="N8212" i="12"/>
  <c r="S8211" i="12"/>
  <c r="Q8211" i="12"/>
  <c r="O8211" i="12"/>
  <c r="P8211" i="12" s="1"/>
  <c r="N8211" i="12"/>
  <c r="S8210" i="12"/>
  <c r="Q8210" i="12"/>
  <c r="O8210" i="12"/>
  <c r="P8210" i="12" s="1"/>
  <c r="N8210" i="12"/>
  <c r="S8209" i="12"/>
  <c r="Q8209" i="12"/>
  <c r="O8209" i="12"/>
  <c r="P8209" i="12" s="1"/>
  <c r="N8209" i="12"/>
  <c r="S8208" i="12"/>
  <c r="Q8208" i="12"/>
  <c r="O8208" i="12"/>
  <c r="P8208" i="12" s="1"/>
  <c r="N8208" i="12"/>
  <c r="S8207" i="12"/>
  <c r="Q8207" i="12"/>
  <c r="O8207" i="12"/>
  <c r="P8207" i="12" s="1"/>
  <c r="N8207" i="12"/>
  <c r="S8206" i="12"/>
  <c r="Q8206" i="12"/>
  <c r="O8206" i="12"/>
  <c r="P8206" i="12" s="1"/>
  <c r="N8206" i="12"/>
  <c r="S8205" i="12"/>
  <c r="Q8205" i="12"/>
  <c r="O8205" i="12"/>
  <c r="P8205" i="12" s="1"/>
  <c r="N8205" i="12"/>
  <c r="S8204" i="12"/>
  <c r="Q8204" i="12"/>
  <c r="O8204" i="12"/>
  <c r="P8204" i="12" s="1"/>
  <c r="N8204" i="12"/>
  <c r="S8203" i="12"/>
  <c r="Q8203" i="12"/>
  <c r="O8203" i="12"/>
  <c r="P8203" i="12" s="1"/>
  <c r="N8203" i="12"/>
  <c r="S8202" i="12"/>
  <c r="Q8202" i="12"/>
  <c r="O8202" i="12"/>
  <c r="P8202" i="12" s="1"/>
  <c r="N8202" i="12"/>
  <c r="S8201" i="12"/>
  <c r="Q8201" i="12"/>
  <c r="O8201" i="12"/>
  <c r="P8201" i="12" s="1"/>
  <c r="N8201" i="12"/>
  <c r="S8200" i="12"/>
  <c r="Q8200" i="12"/>
  <c r="O8200" i="12"/>
  <c r="P8200" i="12" s="1"/>
  <c r="N8200" i="12"/>
  <c r="S8199" i="12"/>
  <c r="Q8199" i="12"/>
  <c r="O8199" i="12"/>
  <c r="P8199" i="12" s="1"/>
  <c r="N8199" i="12"/>
  <c r="S8198" i="12"/>
  <c r="Q8198" i="12"/>
  <c r="O8198" i="12"/>
  <c r="P8198" i="12" s="1"/>
  <c r="N8198" i="12"/>
  <c r="S8197" i="12"/>
  <c r="Q8197" i="12"/>
  <c r="O8197" i="12"/>
  <c r="P8197" i="12" s="1"/>
  <c r="N8197" i="12"/>
  <c r="S8196" i="12"/>
  <c r="Q8196" i="12"/>
  <c r="O8196" i="12"/>
  <c r="P8196" i="12" s="1"/>
  <c r="N8196" i="12"/>
  <c r="S8195" i="12"/>
  <c r="Q8195" i="12"/>
  <c r="O8195" i="12"/>
  <c r="P8195" i="12" s="1"/>
  <c r="N8195" i="12"/>
  <c r="S8194" i="12"/>
  <c r="Q8194" i="12"/>
  <c r="O8194" i="12"/>
  <c r="P8194" i="12" s="1"/>
  <c r="N8194" i="12"/>
  <c r="S8193" i="12"/>
  <c r="Q8193" i="12"/>
  <c r="O8193" i="12"/>
  <c r="P8193" i="12" s="1"/>
  <c r="N8193" i="12"/>
  <c r="S8192" i="12"/>
  <c r="Q8192" i="12"/>
  <c r="O8192" i="12"/>
  <c r="P8192" i="12" s="1"/>
  <c r="N8192" i="12"/>
  <c r="S8191" i="12"/>
  <c r="Q8191" i="12"/>
  <c r="O8191" i="12"/>
  <c r="P8191" i="12" s="1"/>
  <c r="N8191" i="12"/>
  <c r="S8190" i="12"/>
  <c r="Q8190" i="12"/>
  <c r="O8190" i="12"/>
  <c r="P8190" i="12" s="1"/>
  <c r="N8190" i="12"/>
  <c r="S8189" i="12"/>
  <c r="Q8189" i="12"/>
  <c r="O8189" i="12"/>
  <c r="P8189" i="12" s="1"/>
  <c r="N8189" i="12"/>
  <c r="S8188" i="12"/>
  <c r="Q8188" i="12"/>
  <c r="O8188" i="12"/>
  <c r="P8188" i="12" s="1"/>
  <c r="N8188" i="12"/>
  <c r="S8187" i="12"/>
  <c r="Q8187" i="12"/>
  <c r="O8187" i="12"/>
  <c r="P8187" i="12" s="1"/>
  <c r="N8187" i="12"/>
  <c r="S8186" i="12"/>
  <c r="Q8186" i="12"/>
  <c r="O8186" i="12"/>
  <c r="P8186" i="12" s="1"/>
  <c r="N8186" i="12"/>
  <c r="S8185" i="12"/>
  <c r="Q8185" i="12"/>
  <c r="O8185" i="12"/>
  <c r="P8185" i="12" s="1"/>
  <c r="N8185" i="12"/>
  <c r="S8184" i="12"/>
  <c r="Q8184" i="12"/>
  <c r="O8184" i="12"/>
  <c r="P8184" i="12" s="1"/>
  <c r="N8184" i="12"/>
  <c r="S8183" i="12"/>
  <c r="Q8183" i="12"/>
  <c r="O8183" i="12"/>
  <c r="P8183" i="12" s="1"/>
  <c r="N8183" i="12"/>
  <c r="S8182" i="12"/>
  <c r="Q8182" i="12"/>
  <c r="O8182" i="12"/>
  <c r="P8182" i="12" s="1"/>
  <c r="N8182" i="12"/>
  <c r="S8181" i="12"/>
  <c r="Q8181" i="12"/>
  <c r="O8181" i="12"/>
  <c r="P8181" i="12" s="1"/>
  <c r="N8181" i="12"/>
  <c r="S8180" i="12"/>
  <c r="Q8180" i="12"/>
  <c r="O8180" i="12"/>
  <c r="P8180" i="12" s="1"/>
  <c r="N8180" i="12"/>
  <c r="S8179" i="12"/>
  <c r="Q8179" i="12"/>
  <c r="O8179" i="12"/>
  <c r="P8179" i="12" s="1"/>
  <c r="N8179" i="12"/>
  <c r="S8178" i="12"/>
  <c r="Q8178" i="12"/>
  <c r="O8178" i="12"/>
  <c r="P8178" i="12" s="1"/>
  <c r="N8178" i="12"/>
  <c r="S8177" i="12"/>
  <c r="Q8177" i="12"/>
  <c r="O8177" i="12"/>
  <c r="P8177" i="12" s="1"/>
  <c r="N8177" i="12"/>
  <c r="S8176" i="12"/>
  <c r="Q8176" i="12"/>
  <c r="O8176" i="12"/>
  <c r="P8176" i="12" s="1"/>
  <c r="N8176" i="12"/>
  <c r="S8175" i="12"/>
  <c r="Q8175" i="12"/>
  <c r="O8175" i="12"/>
  <c r="P8175" i="12" s="1"/>
  <c r="N8175" i="12"/>
  <c r="S8174" i="12"/>
  <c r="Q8174" i="12"/>
  <c r="O8174" i="12"/>
  <c r="P8174" i="12" s="1"/>
  <c r="N8174" i="12"/>
  <c r="S8173" i="12"/>
  <c r="Q8173" i="12"/>
  <c r="O8173" i="12"/>
  <c r="P8173" i="12" s="1"/>
  <c r="N8173" i="12"/>
  <c r="S8172" i="12"/>
  <c r="Q8172" i="12"/>
  <c r="O8172" i="12"/>
  <c r="P8172" i="12" s="1"/>
  <c r="N8172" i="12"/>
  <c r="S8171" i="12"/>
  <c r="Q8171" i="12"/>
  <c r="O8171" i="12"/>
  <c r="P8171" i="12" s="1"/>
  <c r="N8171" i="12"/>
  <c r="S8170" i="12"/>
  <c r="Q8170" i="12"/>
  <c r="O8170" i="12"/>
  <c r="P8170" i="12" s="1"/>
  <c r="N8170" i="12"/>
  <c r="S8169" i="12"/>
  <c r="Q8169" i="12"/>
  <c r="O8169" i="12"/>
  <c r="P8169" i="12" s="1"/>
  <c r="N8169" i="12"/>
  <c r="S8168" i="12"/>
  <c r="Q8168" i="12"/>
  <c r="O8168" i="12"/>
  <c r="P8168" i="12" s="1"/>
  <c r="N8168" i="12"/>
  <c r="S8167" i="12"/>
  <c r="Q8167" i="12"/>
  <c r="O8167" i="12"/>
  <c r="P8167" i="12" s="1"/>
  <c r="N8167" i="12"/>
  <c r="S8166" i="12"/>
  <c r="Q8166" i="12"/>
  <c r="O8166" i="12"/>
  <c r="P8166" i="12" s="1"/>
  <c r="N8166" i="12"/>
  <c r="S8165" i="12"/>
  <c r="Q8165" i="12"/>
  <c r="O8165" i="12"/>
  <c r="P8165" i="12" s="1"/>
  <c r="N8165" i="12"/>
  <c r="S8164" i="12"/>
  <c r="Q8164" i="12"/>
  <c r="O8164" i="12"/>
  <c r="P8164" i="12" s="1"/>
  <c r="N8164" i="12"/>
  <c r="S8163" i="12"/>
  <c r="Q8163" i="12"/>
  <c r="O8163" i="12"/>
  <c r="P8163" i="12" s="1"/>
  <c r="N8163" i="12"/>
  <c r="S8162" i="12"/>
  <c r="Q8162" i="12"/>
  <c r="O8162" i="12"/>
  <c r="P8162" i="12" s="1"/>
  <c r="N8162" i="12"/>
  <c r="S8161" i="12"/>
  <c r="Q8161" i="12"/>
  <c r="O8161" i="12"/>
  <c r="P8161" i="12" s="1"/>
  <c r="N8161" i="12"/>
  <c r="S8160" i="12"/>
  <c r="Q8160" i="12"/>
  <c r="O8160" i="12"/>
  <c r="P8160" i="12" s="1"/>
  <c r="N8160" i="12"/>
  <c r="S8159" i="12"/>
  <c r="Q8159" i="12"/>
  <c r="O8159" i="12"/>
  <c r="P8159" i="12" s="1"/>
  <c r="N8159" i="12"/>
  <c r="S8158" i="12"/>
  <c r="Q8158" i="12"/>
  <c r="O8158" i="12"/>
  <c r="P8158" i="12" s="1"/>
  <c r="N8158" i="12"/>
  <c r="S8157" i="12"/>
  <c r="Q8157" i="12"/>
  <c r="O8157" i="12"/>
  <c r="P8157" i="12" s="1"/>
  <c r="N8157" i="12"/>
  <c r="S8156" i="12"/>
  <c r="Q8156" i="12"/>
  <c r="O8156" i="12"/>
  <c r="P8156" i="12" s="1"/>
  <c r="N8156" i="12"/>
  <c r="S8155" i="12"/>
  <c r="Q8155" i="12"/>
  <c r="O8155" i="12"/>
  <c r="P8155" i="12" s="1"/>
  <c r="N8155" i="12"/>
  <c r="S8154" i="12"/>
  <c r="Q8154" i="12"/>
  <c r="O8154" i="12"/>
  <c r="P8154" i="12" s="1"/>
  <c r="N8154" i="12"/>
  <c r="S8153" i="12"/>
  <c r="Q8153" i="12"/>
  <c r="O8153" i="12"/>
  <c r="P8153" i="12" s="1"/>
  <c r="N8153" i="12"/>
  <c r="S8152" i="12"/>
  <c r="Q8152" i="12"/>
  <c r="O8152" i="12"/>
  <c r="P8152" i="12" s="1"/>
  <c r="N8152" i="12"/>
  <c r="S8151" i="12"/>
  <c r="Q8151" i="12"/>
  <c r="O8151" i="12"/>
  <c r="P8151" i="12" s="1"/>
  <c r="N8151" i="12"/>
  <c r="S8150" i="12"/>
  <c r="Q8150" i="12"/>
  <c r="O8150" i="12"/>
  <c r="P8150" i="12" s="1"/>
  <c r="N8150" i="12"/>
  <c r="S8149" i="12"/>
  <c r="Q8149" i="12"/>
  <c r="O8149" i="12"/>
  <c r="P8149" i="12" s="1"/>
  <c r="N8149" i="12"/>
  <c r="S8148" i="12"/>
  <c r="Q8148" i="12"/>
  <c r="O8148" i="12"/>
  <c r="P8148" i="12" s="1"/>
  <c r="N8148" i="12"/>
  <c r="S8147" i="12"/>
  <c r="Q8147" i="12"/>
  <c r="O8147" i="12"/>
  <c r="P8147" i="12" s="1"/>
  <c r="N8147" i="12"/>
  <c r="S8146" i="12"/>
  <c r="Q8146" i="12"/>
  <c r="O8146" i="12"/>
  <c r="P8146" i="12" s="1"/>
  <c r="N8146" i="12"/>
  <c r="S8145" i="12"/>
  <c r="Q8145" i="12"/>
  <c r="O8145" i="12"/>
  <c r="P8145" i="12" s="1"/>
  <c r="N8145" i="12"/>
  <c r="S8144" i="12"/>
  <c r="Q8144" i="12"/>
  <c r="O8144" i="12"/>
  <c r="P8144" i="12" s="1"/>
  <c r="N8144" i="12"/>
  <c r="S8143" i="12"/>
  <c r="Q8143" i="12"/>
  <c r="O8143" i="12"/>
  <c r="P8143" i="12" s="1"/>
  <c r="N8143" i="12"/>
  <c r="S8142" i="12"/>
  <c r="Q8142" i="12"/>
  <c r="O8142" i="12"/>
  <c r="P8142" i="12" s="1"/>
  <c r="N8142" i="12"/>
  <c r="S8141" i="12"/>
  <c r="Q8141" i="12"/>
  <c r="O8141" i="12"/>
  <c r="P8141" i="12" s="1"/>
  <c r="N8141" i="12"/>
  <c r="S8140" i="12"/>
  <c r="Q8140" i="12"/>
  <c r="O8140" i="12"/>
  <c r="P8140" i="12" s="1"/>
  <c r="N8140" i="12"/>
  <c r="S8139" i="12"/>
  <c r="Q8139" i="12"/>
  <c r="O8139" i="12"/>
  <c r="P8139" i="12" s="1"/>
  <c r="N8139" i="12"/>
  <c r="S8138" i="12"/>
  <c r="Q8138" i="12"/>
  <c r="O8138" i="12"/>
  <c r="P8138" i="12" s="1"/>
  <c r="N8138" i="12"/>
  <c r="S8137" i="12"/>
  <c r="Q8137" i="12"/>
  <c r="O8137" i="12"/>
  <c r="P8137" i="12" s="1"/>
  <c r="N8137" i="12"/>
  <c r="S8136" i="12"/>
  <c r="Q8136" i="12"/>
  <c r="O8136" i="12"/>
  <c r="P8136" i="12" s="1"/>
  <c r="N8136" i="12"/>
  <c r="S8135" i="12"/>
  <c r="Q8135" i="12"/>
  <c r="O8135" i="12"/>
  <c r="P8135" i="12" s="1"/>
  <c r="N8135" i="12"/>
  <c r="S8134" i="12"/>
  <c r="Q8134" i="12"/>
  <c r="O8134" i="12"/>
  <c r="P8134" i="12" s="1"/>
  <c r="N8134" i="12"/>
  <c r="S8133" i="12"/>
  <c r="Q8133" i="12"/>
  <c r="O8133" i="12"/>
  <c r="P8133" i="12" s="1"/>
  <c r="N8133" i="12"/>
  <c r="S8132" i="12"/>
  <c r="Q8132" i="12"/>
  <c r="O8132" i="12"/>
  <c r="P8132" i="12" s="1"/>
  <c r="N8132" i="12"/>
  <c r="S8131" i="12"/>
  <c r="Q8131" i="12"/>
  <c r="O8131" i="12"/>
  <c r="P8131" i="12" s="1"/>
  <c r="N8131" i="12"/>
  <c r="S8130" i="12"/>
  <c r="Q8130" i="12"/>
  <c r="O8130" i="12"/>
  <c r="P8130" i="12" s="1"/>
  <c r="N8130" i="12"/>
  <c r="S8129" i="12"/>
  <c r="Q8129" i="12"/>
  <c r="O8129" i="12"/>
  <c r="P8129" i="12" s="1"/>
  <c r="N8129" i="12"/>
  <c r="S8128" i="12"/>
  <c r="Q8128" i="12"/>
  <c r="O8128" i="12"/>
  <c r="P8128" i="12" s="1"/>
  <c r="N8128" i="12"/>
  <c r="S8127" i="12"/>
  <c r="Q8127" i="12"/>
  <c r="O8127" i="12"/>
  <c r="P8127" i="12" s="1"/>
  <c r="N8127" i="12"/>
  <c r="S8126" i="12"/>
  <c r="Q8126" i="12"/>
  <c r="O8126" i="12"/>
  <c r="P8126" i="12" s="1"/>
  <c r="N8126" i="12"/>
  <c r="S8125" i="12"/>
  <c r="Q8125" i="12"/>
  <c r="O8125" i="12"/>
  <c r="P8125" i="12" s="1"/>
  <c r="N8125" i="12"/>
  <c r="S8124" i="12"/>
  <c r="Q8124" i="12"/>
  <c r="O8124" i="12"/>
  <c r="P8124" i="12" s="1"/>
  <c r="N8124" i="12"/>
  <c r="S8123" i="12"/>
  <c r="Q8123" i="12"/>
  <c r="O8123" i="12"/>
  <c r="P8123" i="12" s="1"/>
  <c r="N8123" i="12"/>
  <c r="S8122" i="12"/>
  <c r="Q8122" i="12"/>
  <c r="O8122" i="12"/>
  <c r="P8122" i="12" s="1"/>
  <c r="N8122" i="12"/>
  <c r="S8121" i="12"/>
  <c r="Q8121" i="12"/>
  <c r="O8121" i="12"/>
  <c r="P8121" i="12" s="1"/>
  <c r="N8121" i="12"/>
  <c r="S8120" i="12"/>
  <c r="Q8120" i="12"/>
  <c r="O8120" i="12"/>
  <c r="P8120" i="12" s="1"/>
  <c r="N8120" i="12"/>
  <c r="S8119" i="12"/>
  <c r="Q8119" i="12"/>
  <c r="O8119" i="12"/>
  <c r="P8119" i="12" s="1"/>
  <c r="N8119" i="12"/>
  <c r="S8118" i="12"/>
  <c r="Q8118" i="12"/>
  <c r="O8118" i="12"/>
  <c r="P8118" i="12" s="1"/>
  <c r="N8118" i="12"/>
  <c r="S8117" i="12"/>
  <c r="Q8117" i="12"/>
  <c r="O8117" i="12"/>
  <c r="P8117" i="12" s="1"/>
  <c r="N8117" i="12"/>
  <c r="S8116" i="12"/>
  <c r="Q8116" i="12"/>
  <c r="O8116" i="12"/>
  <c r="P8116" i="12" s="1"/>
  <c r="N8116" i="12"/>
  <c r="S8115" i="12"/>
  <c r="Q8115" i="12"/>
  <c r="O8115" i="12"/>
  <c r="P8115" i="12" s="1"/>
  <c r="N8115" i="12"/>
  <c r="S8114" i="12"/>
  <c r="Q8114" i="12"/>
  <c r="O8114" i="12"/>
  <c r="P8114" i="12" s="1"/>
  <c r="N8114" i="12"/>
  <c r="S8113" i="12"/>
  <c r="Q8113" i="12"/>
  <c r="O8113" i="12"/>
  <c r="P8113" i="12" s="1"/>
  <c r="N8113" i="12"/>
  <c r="S8112" i="12"/>
  <c r="Q8112" i="12"/>
  <c r="O8112" i="12"/>
  <c r="P8112" i="12" s="1"/>
  <c r="N8112" i="12"/>
  <c r="S8111" i="12"/>
  <c r="Q8111" i="12"/>
  <c r="O8111" i="12"/>
  <c r="P8111" i="12" s="1"/>
  <c r="N8111" i="12"/>
  <c r="S8110" i="12"/>
  <c r="Q8110" i="12"/>
  <c r="O8110" i="12"/>
  <c r="P8110" i="12" s="1"/>
  <c r="N8110" i="12"/>
  <c r="S8109" i="12"/>
  <c r="Q8109" i="12"/>
  <c r="O8109" i="12"/>
  <c r="P8109" i="12" s="1"/>
  <c r="N8109" i="12"/>
  <c r="S8108" i="12"/>
  <c r="Q8108" i="12"/>
  <c r="O8108" i="12"/>
  <c r="P8108" i="12" s="1"/>
  <c r="N8108" i="12"/>
  <c r="S8107" i="12"/>
  <c r="Q8107" i="12"/>
  <c r="O8107" i="12"/>
  <c r="P8107" i="12" s="1"/>
  <c r="N8107" i="12"/>
  <c r="S8106" i="12"/>
  <c r="Q8106" i="12"/>
  <c r="O8106" i="12"/>
  <c r="P8106" i="12" s="1"/>
  <c r="N8106" i="12"/>
  <c r="S8105" i="12"/>
  <c r="Q8105" i="12"/>
  <c r="O8105" i="12"/>
  <c r="P8105" i="12" s="1"/>
  <c r="N8105" i="12"/>
  <c r="S8104" i="12"/>
  <c r="Q8104" i="12"/>
  <c r="O8104" i="12"/>
  <c r="P8104" i="12" s="1"/>
  <c r="N8104" i="12"/>
  <c r="S8103" i="12"/>
  <c r="Q8103" i="12"/>
  <c r="O8103" i="12"/>
  <c r="P8103" i="12" s="1"/>
  <c r="N8103" i="12"/>
  <c r="S8102" i="12"/>
  <c r="Q8102" i="12"/>
  <c r="O8102" i="12"/>
  <c r="P8102" i="12" s="1"/>
  <c r="N8102" i="12"/>
  <c r="S8101" i="12"/>
  <c r="Q8101" i="12"/>
  <c r="O8101" i="12"/>
  <c r="P8101" i="12" s="1"/>
  <c r="N8101" i="12"/>
  <c r="S8100" i="12"/>
  <c r="Q8100" i="12"/>
  <c r="O8100" i="12"/>
  <c r="P8100" i="12" s="1"/>
  <c r="N8100" i="12"/>
  <c r="S8099" i="12"/>
  <c r="Q8099" i="12"/>
  <c r="O8099" i="12"/>
  <c r="P8099" i="12" s="1"/>
  <c r="N8099" i="12"/>
  <c r="S8098" i="12"/>
  <c r="Q8098" i="12"/>
  <c r="O8098" i="12"/>
  <c r="P8098" i="12" s="1"/>
  <c r="N8098" i="12"/>
  <c r="S8097" i="12"/>
  <c r="Q8097" i="12"/>
  <c r="O8097" i="12"/>
  <c r="P8097" i="12" s="1"/>
  <c r="N8097" i="12"/>
  <c r="S8096" i="12"/>
  <c r="Q8096" i="12"/>
  <c r="O8096" i="12"/>
  <c r="P8096" i="12" s="1"/>
  <c r="N8096" i="12"/>
  <c r="S8095" i="12"/>
  <c r="Q8095" i="12"/>
  <c r="O8095" i="12"/>
  <c r="P8095" i="12" s="1"/>
  <c r="N8095" i="12"/>
  <c r="S8094" i="12"/>
  <c r="Q8094" i="12"/>
  <c r="O8094" i="12"/>
  <c r="P8094" i="12" s="1"/>
  <c r="N8094" i="12"/>
  <c r="S8093" i="12"/>
  <c r="Q8093" i="12"/>
  <c r="O8093" i="12"/>
  <c r="P8093" i="12" s="1"/>
  <c r="N8093" i="12"/>
  <c r="S8092" i="12"/>
  <c r="Q8092" i="12"/>
  <c r="O8092" i="12"/>
  <c r="P8092" i="12" s="1"/>
  <c r="N8092" i="12"/>
  <c r="S8091" i="12"/>
  <c r="Q8091" i="12"/>
  <c r="O8091" i="12"/>
  <c r="P8091" i="12" s="1"/>
  <c r="N8091" i="12"/>
  <c r="S8090" i="12"/>
  <c r="Q8090" i="12"/>
  <c r="O8090" i="12"/>
  <c r="P8090" i="12" s="1"/>
  <c r="N8090" i="12"/>
  <c r="S8089" i="12"/>
  <c r="Q8089" i="12"/>
  <c r="O8089" i="12"/>
  <c r="P8089" i="12" s="1"/>
  <c r="N8089" i="12"/>
  <c r="S8088" i="12"/>
  <c r="Q8088" i="12"/>
  <c r="O8088" i="12"/>
  <c r="P8088" i="12" s="1"/>
  <c r="N8088" i="12"/>
  <c r="S8087" i="12"/>
  <c r="Q8087" i="12"/>
  <c r="O8087" i="12"/>
  <c r="P8087" i="12" s="1"/>
  <c r="N8087" i="12"/>
  <c r="S8086" i="12"/>
  <c r="Q8086" i="12"/>
  <c r="O8086" i="12"/>
  <c r="P8086" i="12" s="1"/>
  <c r="N8086" i="12"/>
  <c r="S8085" i="12"/>
  <c r="Q8085" i="12"/>
  <c r="O8085" i="12"/>
  <c r="P8085" i="12" s="1"/>
  <c r="N8085" i="12"/>
  <c r="S8084" i="12"/>
  <c r="Q8084" i="12"/>
  <c r="O8084" i="12"/>
  <c r="P8084" i="12" s="1"/>
  <c r="N8084" i="12"/>
  <c r="S8083" i="12"/>
  <c r="Q8083" i="12"/>
  <c r="O8083" i="12"/>
  <c r="P8083" i="12" s="1"/>
  <c r="N8083" i="12"/>
  <c r="S8082" i="12"/>
  <c r="Q8082" i="12"/>
  <c r="O8082" i="12"/>
  <c r="P8082" i="12" s="1"/>
  <c r="N8082" i="12"/>
  <c r="S8081" i="12"/>
  <c r="Q8081" i="12"/>
  <c r="O8081" i="12"/>
  <c r="P8081" i="12" s="1"/>
  <c r="N8081" i="12"/>
  <c r="S8080" i="12"/>
  <c r="Q8080" i="12"/>
  <c r="O8080" i="12"/>
  <c r="P8080" i="12" s="1"/>
  <c r="N8080" i="12"/>
  <c r="S8079" i="12"/>
  <c r="Q8079" i="12"/>
  <c r="O8079" i="12"/>
  <c r="P8079" i="12" s="1"/>
  <c r="N8079" i="12"/>
  <c r="S8078" i="12"/>
  <c r="Q8078" i="12"/>
  <c r="O8078" i="12"/>
  <c r="P8078" i="12" s="1"/>
  <c r="N8078" i="12"/>
  <c r="S8077" i="12"/>
  <c r="Q8077" i="12"/>
  <c r="O8077" i="12"/>
  <c r="P8077" i="12" s="1"/>
  <c r="N8077" i="12"/>
  <c r="S8076" i="12"/>
  <c r="Q8076" i="12"/>
  <c r="O8076" i="12"/>
  <c r="P8076" i="12" s="1"/>
  <c r="N8076" i="12"/>
  <c r="S8075" i="12"/>
  <c r="Q8075" i="12"/>
  <c r="O8075" i="12"/>
  <c r="P8075" i="12" s="1"/>
  <c r="N8075" i="12"/>
  <c r="S8074" i="12"/>
  <c r="Q8074" i="12"/>
  <c r="O8074" i="12"/>
  <c r="P8074" i="12" s="1"/>
  <c r="N8074" i="12"/>
  <c r="S8073" i="12"/>
  <c r="Q8073" i="12"/>
  <c r="O8073" i="12"/>
  <c r="P8073" i="12" s="1"/>
  <c r="N8073" i="12"/>
  <c r="S8072" i="12"/>
  <c r="Q8072" i="12"/>
  <c r="O8072" i="12"/>
  <c r="P8072" i="12" s="1"/>
  <c r="N8072" i="12"/>
  <c r="S8071" i="12"/>
  <c r="Q8071" i="12"/>
  <c r="O8071" i="12"/>
  <c r="P8071" i="12" s="1"/>
  <c r="N8071" i="12"/>
  <c r="S8070" i="12"/>
  <c r="Q8070" i="12"/>
  <c r="O8070" i="12"/>
  <c r="P8070" i="12" s="1"/>
  <c r="N8070" i="12"/>
  <c r="S8069" i="12"/>
  <c r="Q8069" i="12"/>
  <c r="O8069" i="12"/>
  <c r="P8069" i="12" s="1"/>
  <c r="N8069" i="12"/>
  <c r="S8068" i="12"/>
  <c r="Q8068" i="12"/>
  <c r="O8068" i="12"/>
  <c r="P8068" i="12" s="1"/>
  <c r="N8068" i="12"/>
  <c r="S8067" i="12"/>
  <c r="Q8067" i="12"/>
  <c r="O8067" i="12"/>
  <c r="P8067" i="12" s="1"/>
  <c r="N8067" i="12"/>
  <c r="S8066" i="12"/>
  <c r="Q8066" i="12"/>
  <c r="O8066" i="12"/>
  <c r="P8066" i="12" s="1"/>
  <c r="N8066" i="12"/>
  <c r="S8065" i="12"/>
  <c r="Q8065" i="12"/>
  <c r="O8065" i="12"/>
  <c r="P8065" i="12" s="1"/>
  <c r="N8065" i="12"/>
  <c r="S8064" i="12"/>
  <c r="Q8064" i="12"/>
  <c r="O8064" i="12"/>
  <c r="P8064" i="12" s="1"/>
  <c r="N8064" i="12"/>
  <c r="S8063" i="12"/>
  <c r="Q8063" i="12"/>
  <c r="O8063" i="12"/>
  <c r="P8063" i="12" s="1"/>
  <c r="N8063" i="12"/>
  <c r="S8062" i="12"/>
  <c r="Q8062" i="12"/>
  <c r="O8062" i="12"/>
  <c r="P8062" i="12" s="1"/>
  <c r="N8062" i="12"/>
  <c r="S8061" i="12"/>
  <c r="Q8061" i="12"/>
  <c r="O8061" i="12"/>
  <c r="P8061" i="12" s="1"/>
  <c r="N8061" i="12"/>
  <c r="S8060" i="12"/>
  <c r="Q8060" i="12"/>
  <c r="O8060" i="12"/>
  <c r="P8060" i="12" s="1"/>
  <c r="N8060" i="12"/>
  <c r="S8059" i="12"/>
  <c r="Q8059" i="12"/>
  <c r="O8059" i="12"/>
  <c r="P8059" i="12" s="1"/>
  <c r="N8059" i="12"/>
  <c r="S8058" i="12"/>
  <c r="Q8058" i="12"/>
  <c r="O8058" i="12"/>
  <c r="P8058" i="12" s="1"/>
  <c r="N8058" i="12"/>
  <c r="S8057" i="12"/>
  <c r="Q8057" i="12"/>
  <c r="O8057" i="12"/>
  <c r="P8057" i="12" s="1"/>
  <c r="N8057" i="12"/>
  <c r="S8056" i="12"/>
  <c r="Q8056" i="12"/>
  <c r="O8056" i="12"/>
  <c r="P8056" i="12" s="1"/>
  <c r="N8056" i="12"/>
  <c r="S8055" i="12"/>
  <c r="Q8055" i="12"/>
  <c r="O8055" i="12"/>
  <c r="P8055" i="12" s="1"/>
  <c r="N8055" i="12"/>
  <c r="S8054" i="12"/>
  <c r="Q8054" i="12"/>
  <c r="O8054" i="12"/>
  <c r="P8054" i="12" s="1"/>
  <c r="N8054" i="12"/>
  <c r="S8053" i="12"/>
  <c r="Q8053" i="12"/>
  <c r="O8053" i="12"/>
  <c r="P8053" i="12" s="1"/>
  <c r="N8053" i="12"/>
  <c r="S8052" i="12"/>
  <c r="Q8052" i="12"/>
  <c r="O8052" i="12"/>
  <c r="P8052" i="12" s="1"/>
  <c r="N8052" i="12"/>
  <c r="S8051" i="12"/>
  <c r="Q8051" i="12"/>
  <c r="O8051" i="12"/>
  <c r="P8051" i="12" s="1"/>
  <c r="N8051" i="12"/>
  <c r="S8050" i="12"/>
  <c r="Q8050" i="12"/>
  <c r="O8050" i="12"/>
  <c r="P8050" i="12" s="1"/>
  <c r="N8050" i="12"/>
  <c r="S8049" i="12"/>
  <c r="Q8049" i="12"/>
  <c r="O8049" i="12"/>
  <c r="P8049" i="12" s="1"/>
  <c r="N8049" i="12"/>
  <c r="S8048" i="12"/>
  <c r="Q8048" i="12"/>
  <c r="O8048" i="12"/>
  <c r="P8048" i="12" s="1"/>
  <c r="N8048" i="12"/>
  <c r="S8047" i="12"/>
  <c r="Q8047" i="12"/>
  <c r="O8047" i="12"/>
  <c r="P8047" i="12" s="1"/>
  <c r="N8047" i="12"/>
  <c r="S8046" i="12"/>
  <c r="Q8046" i="12"/>
  <c r="O8046" i="12"/>
  <c r="P8046" i="12" s="1"/>
  <c r="N8046" i="12"/>
  <c r="S8045" i="12"/>
  <c r="Q8045" i="12"/>
  <c r="O8045" i="12"/>
  <c r="P8045" i="12" s="1"/>
  <c r="N8045" i="12"/>
  <c r="S8044" i="12"/>
  <c r="Q8044" i="12"/>
  <c r="O8044" i="12"/>
  <c r="P8044" i="12" s="1"/>
  <c r="N8044" i="12"/>
  <c r="S8043" i="12"/>
  <c r="Q8043" i="12"/>
  <c r="O8043" i="12"/>
  <c r="P8043" i="12" s="1"/>
  <c r="N8043" i="12"/>
  <c r="S8042" i="12"/>
  <c r="Q8042" i="12"/>
  <c r="O8042" i="12"/>
  <c r="P8042" i="12" s="1"/>
  <c r="N8042" i="12"/>
  <c r="S8041" i="12"/>
  <c r="Q8041" i="12"/>
  <c r="O8041" i="12"/>
  <c r="P8041" i="12" s="1"/>
  <c r="N8041" i="12"/>
  <c r="S8040" i="12"/>
  <c r="Q8040" i="12"/>
  <c r="O8040" i="12"/>
  <c r="P8040" i="12" s="1"/>
  <c r="N8040" i="12"/>
  <c r="S8039" i="12"/>
  <c r="Q8039" i="12"/>
  <c r="O8039" i="12"/>
  <c r="P8039" i="12" s="1"/>
  <c r="N8039" i="12"/>
  <c r="S8038" i="12"/>
  <c r="Q8038" i="12"/>
  <c r="O8038" i="12"/>
  <c r="P8038" i="12" s="1"/>
  <c r="N8038" i="12"/>
  <c r="S8037" i="12"/>
  <c r="Q8037" i="12"/>
  <c r="O8037" i="12"/>
  <c r="P8037" i="12" s="1"/>
  <c r="N8037" i="12"/>
  <c r="S8036" i="12"/>
  <c r="Q8036" i="12"/>
  <c r="O8036" i="12"/>
  <c r="P8036" i="12" s="1"/>
  <c r="N8036" i="12"/>
  <c r="S8035" i="12"/>
  <c r="Q8035" i="12"/>
  <c r="O8035" i="12"/>
  <c r="P8035" i="12" s="1"/>
  <c r="N8035" i="12"/>
  <c r="S8034" i="12"/>
  <c r="Q8034" i="12"/>
  <c r="O8034" i="12"/>
  <c r="P8034" i="12" s="1"/>
  <c r="N8034" i="12"/>
  <c r="S8033" i="12"/>
  <c r="Q8033" i="12"/>
  <c r="O8033" i="12"/>
  <c r="P8033" i="12" s="1"/>
  <c r="N8033" i="12"/>
  <c r="S8032" i="12"/>
  <c r="Q8032" i="12"/>
  <c r="O8032" i="12"/>
  <c r="P8032" i="12" s="1"/>
  <c r="N8032" i="12"/>
  <c r="S8031" i="12"/>
  <c r="Q8031" i="12"/>
  <c r="O8031" i="12"/>
  <c r="P8031" i="12" s="1"/>
  <c r="N8031" i="12"/>
  <c r="S8030" i="12"/>
  <c r="Q8030" i="12"/>
  <c r="O8030" i="12"/>
  <c r="P8030" i="12" s="1"/>
  <c r="N8030" i="12"/>
  <c r="S8029" i="12"/>
  <c r="Q8029" i="12"/>
  <c r="O8029" i="12"/>
  <c r="P8029" i="12" s="1"/>
  <c r="N8029" i="12"/>
  <c r="S8028" i="12"/>
  <c r="Q8028" i="12"/>
  <c r="O8028" i="12"/>
  <c r="P8028" i="12" s="1"/>
  <c r="N8028" i="12"/>
  <c r="S8027" i="12"/>
  <c r="Q8027" i="12"/>
  <c r="O8027" i="12"/>
  <c r="P8027" i="12" s="1"/>
  <c r="N8027" i="12"/>
  <c r="S8026" i="12"/>
  <c r="Q8026" i="12"/>
  <c r="O8026" i="12"/>
  <c r="P8026" i="12" s="1"/>
  <c r="N8026" i="12"/>
  <c r="S8025" i="12"/>
  <c r="Q8025" i="12"/>
  <c r="O8025" i="12"/>
  <c r="P8025" i="12" s="1"/>
  <c r="N8025" i="12"/>
  <c r="S8024" i="12"/>
  <c r="Q8024" i="12"/>
  <c r="O8024" i="12"/>
  <c r="P8024" i="12" s="1"/>
  <c r="N8024" i="12"/>
  <c r="S8023" i="12"/>
  <c r="Q8023" i="12"/>
  <c r="O8023" i="12"/>
  <c r="P8023" i="12" s="1"/>
  <c r="N8023" i="12"/>
  <c r="S8022" i="12"/>
  <c r="Q8022" i="12"/>
  <c r="O8022" i="12"/>
  <c r="P8022" i="12" s="1"/>
  <c r="N8022" i="12"/>
  <c r="S8021" i="12"/>
  <c r="Q8021" i="12"/>
  <c r="O8021" i="12"/>
  <c r="P8021" i="12" s="1"/>
  <c r="N8021" i="12"/>
  <c r="S8020" i="12"/>
  <c r="Q8020" i="12"/>
  <c r="O8020" i="12"/>
  <c r="P8020" i="12" s="1"/>
  <c r="N8020" i="12"/>
  <c r="S8019" i="12"/>
  <c r="Q8019" i="12"/>
  <c r="O8019" i="12"/>
  <c r="P8019" i="12" s="1"/>
  <c r="N8019" i="12"/>
  <c r="S8018" i="12"/>
  <c r="Q8018" i="12"/>
  <c r="O8018" i="12"/>
  <c r="P8018" i="12" s="1"/>
  <c r="N8018" i="12"/>
  <c r="S8017" i="12"/>
  <c r="Q8017" i="12"/>
  <c r="O8017" i="12"/>
  <c r="P8017" i="12" s="1"/>
  <c r="N8017" i="12"/>
  <c r="S8016" i="12"/>
  <c r="Q8016" i="12"/>
  <c r="O8016" i="12"/>
  <c r="P8016" i="12" s="1"/>
  <c r="N8016" i="12"/>
  <c r="S8015" i="12"/>
  <c r="Q8015" i="12"/>
  <c r="O8015" i="12"/>
  <c r="P8015" i="12" s="1"/>
  <c r="N8015" i="12"/>
  <c r="S8014" i="12"/>
  <c r="Q8014" i="12"/>
  <c r="O8014" i="12"/>
  <c r="P8014" i="12" s="1"/>
  <c r="N8014" i="12"/>
  <c r="S8013" i="12"/>
  <c r="Q8013" i="12"/>
  <c r="O8013" i="12"/>
  <c r="P8013" i="12" s="1"/>
  <c r="N8013" i="12"/>
  <c r="S8012" i="12"/>
  <c r="Q8012" i="12"/>
  <c r="O8012" i="12"/>
  <c r="P8012" i="12" s="1"/>
  <c r="N8012" i="12"/>
  <c r="S8011" i="12"/>
  <c r="Q8011" i="12"/>
  <c r="O8011" i="12"/>
  <c r="P8011" i="12" s="1"/>
  <c r="N8011" i="12"/>
  <c r="S8010" i="12"/>
  <c r="Q8010" i="12"/>
  <c r="O8010" i="12"/>
  <c r="P8010" i="12" s="1"/>
  <c r="N8010" i="12"/>
  <c r="S8009" i="12"/>
  <c r="Q8009" i="12"/>
  <c r="O8009" i="12"/>
  <c r="P8009" i="12" s="1"/>
  <c r="N8009" i="12"/>
  <c r="S8008" i="12"/>
  <c r="Q8008" i="12"/>
  <c r="O8008" i="12"/>
  <c r="P8008" i="12" s="1"/>
  <c r="N8008" i="12"/>
  <c r="S8007" i="12"/>
  <c r="Q8007" i="12"/>
  <c r="O8007" i="12"/>
  <c r="P8007" i="12" s="1"/>
  <c r="N8007" i="12"/>
  <c r="S8006" i="12"/>
  <c r="Q8006" i="12"/>
  <c r="O8006" i="12"/>
  <c r="P8006" i="12" s="1"/>
  <c r="N8006" i="12"/>
  <c r="S8005" i="12"/>
  <c r="Q8005" i="12"/>
  <c r="O8005" i="12"/>
  <c r="P8005" i="12" s="1"/>
  <c r="N8005" i="12"/>
  <c r="S8004" i="12"/>
  <c r="Q8004" i="12"/>
  <c r="O8004" i="12"/>
  <c r="P8004" i="12" s="1"/>
  <c r="N8004" i="12"/>
  <c r="S8003" i="12"/>
  <c r="Q8003" i="12"/>
  <c r="O8003" i="12"/>
  <c r="P8003" i="12" s="1"/>
  <c r="N8003" i="12"/>
  <c r="S8002" i="12"/>
  <c r="Q8002" i="12"/>
  <c r="O8002" i="12"/>
  <c r="P8002" i="12" s="1"/>
  <c r="N8002" i="12"/>
  <c r="S8001" i="12"/>
  <c r="Q8001" i="12"/>
  <c r="O8001" i="12"/>
  <c r="P8001" i="12" s="1"/>
  <c r="N8001" i="12"/>
  <c r="S8000" i="12"/>
  <c r="Q8000" i="12"/>
  <c r="P8000" i="12"/>
  <c r="O8000" i="12"/>
  <c r="N8000" i="12"/>
  <c r="S7999" i="12"/>
  <c r="Q7999" i="12"/>
  <c r="P7999" i="12"/>
  <c r="O7999" i="12"/>
  <c r="N7999" i="12"/>
  <c r="S7998" i="12"/>
  <c r="Q7998" i="12"/>
  <c r="P7998" i="12"/>
  <c r="O7998" i="12"/>
  <c r="N7998" i="12"/>
  <c r="S7997" i="12"/>
  <c r="Q7997" i="12"/>
  <c r="P7997" i="12"/>
  <c r="O7997" i="12"/>
  <c r="N7997" i="12"/>
  <c r="S7996" i="12"/>
  <c r="Q7996" i="12"/>
  <c r="P7996" i="12"/>
  <c r="O7996" i="12"/>
  <c r="N7996" i="12"/>
  <c r="S7995" i="12"/>
  <c r="Q7995" i="12"/>
  <c r="P7995" i="12"/>
  <c r="O7995" i="12"/>
  <c r="N7995" i="12"/>
  <c r="S7994" i="12"/>
  <c r="Q7994" i="12"/>
  <c r="P7994" i="12"/>
  <c r="O7994" i="12"/>
  <c r="N7994" i="12"/>
  <c r="S7993" i="12"/>
  <c r="Q7993" i="12"/>
  <c r="P7993" i="12"/>
  <c r="O7993" i="12"/>
  <c r="N7993" i="12"/>
  <c r="S7992" i="12"/>
  <c r="Q7992" i="12"/>
  <c r="P7992" i="12"/>
  <c r="O7992" i="12"/>
  <c r="N7992" i="12"/>
  <c r="S7991" i="12"/>
  <c r="Q7991" i="12"/>
  <c r="P7991" i="12"/>
  <c r="O7991" i="12"/>
  <c r="N7991" i="12"/>
  <c r="S7990" i="12"/>
  <c r="Q7990" i="12"/>
  <c r="P7990" i="12"/>
  <c r="O7990" i="12"/>
  <c r="N7990" i="12"/>
  <c r="S7989" i="12"/>
  <c r="Q7989" i="12"/>
  <c r="P7989" i="12"/>
  <c r="O7989" i="12"/>
  <c r="N7989" i="12"/>
  <c r="S7988" i="12"/>
  <c r="Q7988" i="12"/>
  <c r="O7988" i="12"/>
  <c r="P7988" i="12" s="1"/>
  <c r="N7988" i="12"/>
  <c r="S7987" i="12"/>
  <c r="Q7987" i="12"/>
  <c r="O7987" i="12"/>
  <c r="P7987" i="12" s="1"/>
  <c r="N7987" i="12"/>
  <c r="S7986" i="12"/>
  <c r="Q7986" i="12"/>
  <c r="O7986" i="12"/>
  <c r="P7986" i="12" s="1"/>
  <c r="N7986" i="12"/>
  <c r="S7985" i="12"/>
  <c r="Q7985" i="12"/>
  <c r="O7985" i="12"/>
  <c r="P7985" i="12" s="1"/>
  <c r="N7985" i="12"/>
  <c r="S7984" i="12"/>
  <c r="Q7984" i="12"/>
  <c r="O7984" i="12"/>
  <c r="P7984" i="12" s="1"/>
  <c r="N7984" i="12"/>
  <c r="S7983" i="12"/>
  <c r="Q7983" i="12"/>
  <c r="O7983" i="12"/>
  <c r="P7983" i="12" s="1"/>
  <c r="N7983" i="12"/>
  <c r="S7982" i="12"/>
  <c r="Q7982" i="12"/>
  <c r="O7982" i="12"/>
  <c r="P7982" i="12" s="1"/>
  <c r="N7982" i="12"/>
  <c r="S7981" i="12"/>
  <c r="Q7981" i="12"/>
  <c r="O7981" i="12"/>
  <c r="P7981" i="12" s="1"/>
  <c r="N7981" i="12"/>
  <c r="S7980" i="12"/>
  <c r="Q7980" i="12"/>
  <c r="O7980" i="12"/>
  <c r="P7980" i="12" s="1"/>
  <c r="N7980" i="12"/>
  <c r="S7979" i="12"/>
  <c r="Q7979" i="12"/>
  <c r="O7979" i="12"/>
  <c r="P7979" i="12" s="1"/>
  <c r="N7979" i="12"/>
  <c r="S7978" i="12"/>
  <c r="Q7978" i="12"/>
  <c r="O7978" i="12"/>
  <c r="P7978" i="12" s="1"/>
  <c r="N7978" i="12"/>
  <c r="S7977" i="12"/>
  <c r="Q7977" i="12"/>
  <c r="O7977" i="12"/>
  <c r="P7977" i="12" s="1"/>
  <c r="N7977" i="12"/>
  <c r="S7976" i="12"/>
  <c r="Q7976" i="12"/>
  <c r="O7976" i="12"/>
  <c r="P7976" i="12" s="1"/>
  <c r="N7976" i="12"/>
  <c r="S7975" i="12"/>
  <c r="Q7975" i="12"/>
  <c r="O7975" i="12"/>
  <c r="P7975" i="12" s="1"/>
  <c r="N7975" i="12"/>
  <c r="S7974" i="12"/>
  <c r="Q7974" i="12"/>
  <c r="O7974" i="12"/>
  <c r="P7974" i="12" s="1"/>
  <c r="N7974" i="12"/>
  <c r="S7973" i="12"/>
  <c r="Q7973" i="12"/>
  <c r="O7973" i="12"/>
  <c r="P7973" i="12" s="1"/>
  <c r="N7973" i="12"/>
  <c r="S7972" i="12"/>
  <c r="Q7972" i="12"/>
  <c r="O7972" i="12"/>
  <c r="P7972" i="12" s="1"/>
  <c r="N7972" i="12"/>
  <c r="S7971" i="12"/>
  <c r="Q7971" i="12"/>
  <c r="O7971" i="12"/>
  <c r="P7971" i="12" s="1"/>
  <c r="N7971" i="12"/>
  <c r="S7970" i="12"/>
  <c r="Q7970" i="12"/>
  <c r="O7970" i="12"/>
  <c r="P7970" i="12" s="1"/>
  <c r="N7970" i="12"/>
  <c r="S7969" i="12"/>
  <c r="Q7969" i="12"/>
  <c r="O7969" i="12"/>
  <c r="P7969" i="12" s="1"/>
  <c r="N7969" i="12"/>
  <c r="S7968" i="12"/>
  <c r="Q7968" i="12"/>
  <c r="O7968" i="12"/>
  <c r="P7968" i="12" s="1"/>
  <c r="N7968" i="12"/>
  <c r="S7967" i="12"/>
  <c r="Q7967" i="12"/>
  <c r="O7967" i="12"/>
  <c r="P7967" i="12" s="1"/>
  <c r="N7967" i="12"/>
  <c r="S7966" i="12"/>
  <c r="Q7966" i="12"/>
  <c r="O7966" i="12"/>
  <c r="P7966" i="12" s="1"/>
  <c r="N7966" i="12"/>
  <c r="S7965" i="12"/>
  <c r="Q7965" i="12"/>
  <c r="O7965" i="12"/>
  <c r="P7965" i="12" s="1"/>
  <c r="N7965" i="12"/>
  <c r="S7964" i="12"/>
  <c r="Q7964" i="12"/>
  <c r="O7964" i="12"/>
  <c r="P7964" i="12" s="1"/>
  <c r="N7964" i="12"/>
  <c r="S7963" i="12"/>
  <c r="Q7963" i="12"/>
  <c r="O7963" i="12"/>
  <c r="P7963" i="12" s="1"/>
  <c r="N7963" i="12"/>
  <c r="S7962" i="12"/>
  <c r="Q7962" i="12"/>
  <c r="O7962" i="12"/>
  <c r="P7962" i="12" s="1"/>
  <c r="N7962" i="12"/>
  <c r="S7961" i="12"/>
  <c r="Q7961" i="12"/>
  <c r="O7961" i="12"/>
  <c r="P7961" i="12" s="1"/>
  <c r="N7961" i="12"/>
  <c r="S7960" i="12"/>
  <c r="Q7960" i="12"/>
  <c r="O7960" i="12"/>
  <c r="P7960" i="12" s="1"/>
  <c r="N7960" i="12"/>
  <c r="S7959" i="12"/>
  <c r="Q7959" i="12"/>
  <c r="O7959" i="12"/>
  <c r="P7959" i="12" s="1"/>
  <c r="N7959" i="12"/>
  <c r="S7958" i="12"/>
  <c r="Q7958" i="12"/>
  <c r="O7958" i="12"/>
  <c r="P7958" i="12" s="1"/>
  <c r="N7958" i="12"/>
  <c r="S7957" i="12"/>
  <c r="Q7957" i="12"/>
  <c r="O7957" i="12"/>
  <c r="P7957" i="12" s="1"/>
  <c r="N7957" i="12"/>
  <c r="S7956" i="12"/>
  <c r="Q7956" i="12"/>
  <c r="O7956" i="12"/>
  <c r="P7956" i="12" s="1"/>
  <c r="N7956" i="12"/>
  <c r="S7955" i="12"/>
  <c r="Q7955" i="12"/>
  <c r="O7955" i="12"/>
  <c r="P7955" i="12" s="1"/>
  <c r="N7955" i="12"/>
  <c r="S7954" i="12"/>
  <c r="Q7954" i="12"/>
  <c r="O7954" i="12"/>
  <c r="P7954" i="12" s="1"/>
  <c r="N7954" i="12"/>
  <c r="S7953" i="12"/>
  <c r="Q7953" i="12"/>
  <c r="O7953" i="12"/>
  <c r="P7953" i="12" s="1"/>
  <c r="N7953" i="12"/>
  <c r="S7952" i="12"/>
  <c r="Q7952" i="12"/>
  <c r="O7952" i="12"/>
  <c r="P7952" i="12" s="1"/>
  <c r="N7952" i="12"/>
  <c r="S7951" i="12"/>
  <c r="Q7951" i="12"/>
  <c r="O7951" i="12"/>
  <c r="P7951" i="12" s="1"/>
  <c r="N7951" i="12"/>
  <c r="S7950" i="12"/>
  <c r="Q7950" i="12"/>
  <c r="O7950" i="12"/>
  <c r="P7950" i="12" s="1"/>
  <c r="N7950" i="12"/>
  <c r="S7949" i="12"/>
  <c r="Q7949" i="12"/>
  <c r="O7949" i="12"/>
  <c r="P7949" i="12" s="1"/>
  <c r="N7949" i="12"/>
  <c r="S7948" i="12"/>
  <c r="Q7948" i="12"/>
  <c r="O7948" i="12"/>
  <c r="P7948" i="12" s="1"/>
  <c r="N7948" i="12"/>
  <c r="S7947" i="12"/>
  <c r="Q7947" i="12"/>
  <c r="O7947" i="12"/>
  <c r="P7947" i="12" s="1"/>
  <c r="N7947" i="12"/>
  <c r="S7946" i="12"/>
  <c r="Q7946" i="12"/>
  <c r="O7946" i="12"/>
  <c r="P7946" i="12" s="1"/>
  <c r="N7946" i="12"/>
  <c r="S7945" i="12"/>
  <c r="Q7945" i="12"/>
  <c r="O7945" i="12"/>
  <c r="P7945" i="12" s="1"/>
  <c r="N7945" i="12"/>
  <c r="S7944" i="12"/>
  <c r="Q7944" i="12"/>
  <c r="O7944" i="12"/>
  <c r="P7944" i="12" s="1"/>
  <c r="N7944" i="12"/>
  <c r="S7943" i="12"/>
  <c r="Q7943" i="12"/>
  <c r="O7943" i="12"/>
  <c r="P7943" i="12" s="1"/>
  <c r="N7943" i="12"/>
  <c r="S7942" i="12"/>
  <c r="Q7942" i="12"/>
  <c r="O7942" i="12"/>
  <c r="P7942" i="12" s="1"/>
  <c r="N7942" i="12"/>
  <c r="S7941" i="12"/>
  <c r="Q7941" i="12"/>
  <c r="O7941" i="12"/>
  <c r="P7941" i="12" s="1"/>
  <c r="N7941" i="12"/>
  <c r="S7940" i="12"/>
  <c r="Q7940" i="12"/>
  <c r="O7940" i="12"/>
  <c r="P7940" i="12" s="1"/>
  <c r="N7940" i="12"/>
  <c r="S7939" i="12"/>
  <c r="Q7939" i="12"/>
  <c r="O7939" i="12"/>
  <c r="P7939" i="12" s="1"/>
  <c r="N7939" i="12"/>
  <c r="S7938" i="12"/>
  <c r="Q7938" i="12"/>
  <c r="O7938" i="12"/>
  <c r="P7938" i="12" s="1"/>
  <c r="N7938" i="12"/>
  <c r="S7937" i="12"/>
  <c r="Q7937" i="12"/>
  <c r="O7937" i="12"/>
  <c r="P7937" i="12" s="1"/>
  <c r="N7937" i="12"/>
  <c r="S7936" i="12"/>
  <c r="Q7936" i="12"/>
  <c r="O7936" i="12"/>
  <c r="P7936" i="12" s="1"/>
  <c r="N7936" i="12"/>
  <c r="S7935" i="12"/>
  <c r="Q7935" i="12"/>
  <c r="O7935" i="12"/>
  <c r="P7935" i="12" s="1"/>
  <c r="N7935" i="12"/>
  <c r="S7934" i="12"/>
  <c r="Q7934" i="12"/>
  <c r="O7934" i="12"/>
  <c r="P7934" i="12" s="1"/>
  <c r="N7934" i="12"/>
  <c r="S7933" i="12"/>
  <c r="Q7933" i="12"/>
  <c r="O7933" i="12"/>
  <c r="P7933" i="12" s="1"/>
  <c r="N7933" i="12"/>
  <c r="S7932" i="12"/>
  <c r="Q7932" i="12"/>
  <c r="O7932" i="12"/>
  <c r="P7932" i="12" s="1"/>
  <c r="N7932" i="12"/>
  <c r="S7931" i="12"/>
  <c r="Q7931" i="12"/>
  <c r="O7931" i="12"/>
  <c r="P7931" i="12" s="1"/>
  <c r="N7931" i="12"/>
  <c r="S7930" i="12"/>
  <c r="Q7930" i="12"/>
  <c r="O7930" i="12"/>
  <c r="P7930" i="12" s="1"/>
  <c r="N7930" i="12"/>
  <c r="S7929" i="12"/>
  <c r="Q7929" i="12"/>
  <c r="O7929" i="12"/>
  <c r="P7929" i="12" s="1"/>
  <c r="N7929" i="12"/>
  <c r="S7928" i="12"/>
  <c r="Q7928" i="12"/>
  <c r="O7928" i="12"/>
  <c r="P7928" i="12" s="1"/>
  <c r="N7928" i="12"/>
  <c r="S7927" i="12"/>
  <c r="Q7927" i="12"/>
  <c r="O7927" i="12"/>
  <c r="P7927" i="12" s="1"/>
  <c r="N7927" i="12"/>
  <c r="S7926" i="12"/>
  <c r="Q7926" i="12"/>
  <c r="O7926" i="12"/>
  <c r="P7926" i="12" s="1"/>
  <c r="N7926" i="12"/>
  <c r="S7925" i="12"/>
  <c r="Q7925" i="12"/>
  <c r="O7925" i="12"/>
  <c r="P7925" i="12" s="1"/>
  <c r="N7925" i="12"/>
  <c r="S7924" i="12"/>
  <c r="Q7924" i="12"/>
  <c r="O7924" i="12"/>
  <c r="P7924" i="12" s="1"/>
  <c r="N7924" i="12"/>
  <c r="S7923" i="12"/>
  <c r="Q7923" i="12"/>
  <c r="O7923" i="12"/>
  <c r="P7923" i="12" s="1"/>
  <c r="N7923" i="12"/>
  <c r="S7922" i="12"/>
  <c r="Q7922" i="12"/>
  <c r="O7922" i="12"/>
  <c r="P7922" i="12" s="1"/>
  <c r="N7922" i="12"/>
  <c r="S7921" i="12"/>
  <c r="Q7921" i="12"/>
  <c r="O7921" i="12"/>
  <c r="P7921" i="12" s="1"/>
  <c r="N7921" i="12"/>
  <c r="S7920" i="12"/>
  <c r="Q7920" i="12"/>
  <c r="O7920" i="12"/>
  <c r="P7920" i="12" s="1"/>
  <c r="N7920" i="12"/>
  <c r="S7919" i="12"/>
  <c r="Q7919" i="12"/>
  <c r="O7919" i="12"/>
  <c r="P7919" i="12" s="1"/>
  <c r="N7919" i="12"/>
  <c r="S7918" i="12"/>
  <c r="Q7918" i="12"/>
  <c r="O7918" i="12"/>
  <c r="P7918" i="12" s="1"/>
  <c r="N7918" i="12"/>
  <c r="S7917" i="12"/>
  <c r="Q7917" i="12"/>
  <c r="O7917" i="12"/>
  <c r="P7917" i="12" s="1"/>
  <c r="N7917" i="12"/>
  <c r="S7916" i="12"/>
  <c r="Q7916" i="12"/>
  <c r="O7916" i="12"/>
  <c r="P7916" i="12" s="1"/>
  <c r="N7916" i="12"/>
  <c r="S7915" i="12"/>
  <c r="Q7915" i="12"/>
  <c r="O7915" i="12"/>
  <c r="P7915" i="12" s="1"/>
  <c r="N7915" i="12"/>
  <c r="S7914" i="12"/>
  <c r="Q7914" i="12"/>
  <c r="O7914" i="12"/>
  <c r="P7914" i="12" s="1"/>
  <c r="N7914" i="12"/>
  <c r="S7913" i="12"/>
  <c r="Q7913" i="12"/>
  <c r="O7913" i="12"/>
  <c r="P7913" i="12" s="1"/>
  <c r="N7913" i="12"/>
  <c r="S7912" i="12"/>
  <c r="Q7912" i="12"/>
  <c r="O7912" i="12"/>
  <c r="P7912" i="12" s="1"/>
  <c r="N7912" i="12"/>
  <c r="S7911" i="12"/>
  <c r="Q7911" i="12"/>
  <c r="O7911" i="12"/>
  <c r="P7911" i="12" s="1"/>
  <c r="N7911" i="12"/>
  <c r="S7910" i="12"/>
  <c r="Q7910" i="12"/>
  <c r="O7910" i="12"/>
  <c r="P7910" i="12" s="1"/>
  <c r="N7910" i="12"/>
  <c r="S7909" i="12"/>
  <c r="Q7909" i="12"/>
  <c r="O7909" i="12"/>
  <c r="P7909" i="12" s="1"/>
  <c r="N7909" i="12"/>
  <c r="S7908" i="12"/>
  <c r="Q7908" i="12"/>
  <c r="O7908" i="12"/>
  <c r="P7908" i="12" s="1"/>
  <c r="N7908" i="12"/>
  <c r="S7907" i="12"/>
  <c r="Q7907" i="12"/>
  <c r="O7907" i="12"/>
  <c r="P7907" i="12" s="1"/>
  <c r="N7907" i="12"/>
  <c r="S7906" i="12"/>
  <c r="Q7906" i="12"/>
  <c r="O7906" i="12"/>
  <c r="P7906" i="12" s="1"/>
  <c r="N7906" i="12"/>
  <c r="S7905" i="12"/>
  <c r="Q7905" i="12"/>
  <c r="O7905" i="12"/>
  <c r="P7905" i="12" s="1"/>
  <c r="N7905" i="12"/>
  <c r="S7904" i="12"/>
  <c r="Q7904" i="12"/>
  <c r="O7904" i="12"/>
  <c r="P7904" i="12" s="1"/>
  <c r="N7904" i="12"/>
  <c r="S7903" i="12"/>
  <c r="Q7903" i="12"/>
  <c r="O7903" i="12"/>
  <c r="P7903" i="12" s="1"/>
  <c r="N7903" i="12"/>
  <c r="S7902" i="12"/>
  <c r="Q7902" i="12"/>
  <c r="O7902" i="12"/>
  <c r="P7902" i="12" s="1"/>
  <c r="N7902" i="12"/>
  <c r="S7901" i="12"/>
  <c r="Q7901" i="12"/>
  <c r="O7901" i="12"/>
  <c r="P7901" i="12" s="1"/>
  <c r="N7901" i="12"/>
  <c r="S7900" i="12"/>
  <c r="Q7900" i="12"/>
  <c r="O7900" i="12"/>
  <c r="P7900" i="12" s="1"/>
  <c r="N7900" i="12"/>
  <c r="S7899" i="12"/>
  <c r="Q7899" i="12"/>
  <c r="O7899" i="12"/>
  <c r="P7899" i="12" s="1"/>
  <c r="N7899" i="12"/>
  <c r="S7898" i="12"/>
  <c r="Q7898" i="12"/>
  <c r="O7898" i="12"/>
  <c r="P7898" i="12" s="1"/>
  <c r="N7898" i="12"/>
  <c r="S7897" i="12"/>
  <c r="Q7897" i="12"/>
  <c r="O7897" i="12"/>
  <c r="P7897" i="12" s="1"/>
  <c r="N7897" i="12"/>
  <c r="S7896" i="12"/>
  <c r="Q7896" i="12"/>
  <c r="O7896" i="12"/>
  <c r="P7896" i="12" s="1"/>
  <c r="N7896" i="12"/>
  <c r="S7895" i="12"/>
  <c r="Q7895" i="12"/>
  <c r="O7895" i="12"/>
  <c r="P7895" i="12" s="1"/>
  <c r="N7895" i="12"/>
  <c r="S7894" i="12"/>
  <c r="Q7894" i="12"/>
  <c r="O7894" i="12"/>
  <c r="P7894" i="12" s="1"/>
  <c r="N7894" i="12"/>
  <c r="S7893" i="12"/>
  <c r="Q7893" i="12"/>
  <c r="O7893" i="12"/>
  <c r="P7893" i="12" s="1"/>
  <c r="N7893" i="12"/>
  <c r="S7892" i="12"/>
  <c r="Q7892" i="12"/>
  <c r="O7892" i="12"/>
  <c r="P7892" i="12" s="1"/>
  <c r="N7892" i="12"/>
  <c r="S7891" i="12"/>
  <c r="Q7891" i="12"/>
  <c r="O7891" i="12"/>
  <c r="P7891" i="12" s="1"/>
  <c r="N7891" i="12"/>
  <c r="S7890" i="12"/>
  <c r="Q7890" i="12"/>
  <c r="O7890" i="12"/>
  <c r="P7890" i="12" s="1"/>
  <c r="N7890" i="12"/>
  <c r="S7889" i="12"/>
  <c r="Q7889" i="12"/>
  <c r="O7889" i="12"/>
  <c r="P7889" i="12" s="1"/>
  <c r="N7889" i="12"/>
  <c r="S7888" i="12"/>
  <c r="Q7888" i="12"/>
  <c r="O7888" i="12"/>
  <c r="P7888" i="12" s="1"/>
  <c r="N7888" i="12"/>
  <c r="S7887" i="12"/>
  <c r="Q7887" i="12"/>
  <c r="O7887" i="12"/>
  <c r="P7887" i="12" s="1"/>
  <c r="N7887" i="12"/>
  <c r="S7886" i="12"/>
  <c r="Q7886" i="12"/>
  <c r="O7886" i="12"/>
  <c r="P7886" i="12" s="1"/>
  <c r="N7886" i="12"/>
  <c r="S7885" i="12"/>
  <c r="Q7885" i="12"/>
  <c r="O7885" i="12"/>
  <c r="P7885" i="12" s="1"/>
  <c r="N7885" i="12"/>
  <c r="S7884" i="12"/>
  <c r="Q7884" i="12"/>
  <c r="O7884" i="12"/>
  <c r="P7884" i="12" s="1"/>
  <c r="N7884" i="12"/>
  <c r="S7883" i="12"/>
  <c r="Q7883" i="12"/>
  <c r="O7883" i="12"/>
  <c r="P7883" i="12" s="1"/>
  <c r="N7883" i="12"/>
  <c r="S7882" i="12"/>
  <c r="Q7882" i="12"/>
  <c r="O7882" i="12"/>
  <c r="P7882" i="12" s="1"/>
  <c r="N7882" i="12"/>
  <c r="S7881" i="12"/>
  <c r="Q7881" i="12"/>
  <c r="O7881" i="12"/>
  <c r="P7881" i="12" s="1"/>
  <c r="N7881" i="12"/>
  <c r="S7880" i="12"/>
  <c r="Q7880" i="12"/>
  <c r="O7880" i="12"/>
  <c r="P7880" i="12" s="1"/>
  <c r="N7880" i="12"/>
  <c r="S7879" i="12"/>
  <c r="Q7879" i="12"/>
  <c r="O7879" i="12"/>
  <c r="P7879" i="12" s="1"/>
  <c r="N7879" i="12"/>
  <c r="S7878" i="12"/>
  <c r="Q7878" i="12"/>
  <c r="O7878" i="12"/>
  <c r="P7878" i="12" s="1"/>
  <c r="N7878" i="12"/>
  <c r="S7877" i="12"/>
  <c r="Q7877" i="12"/>
  <c r="O7877" i="12"/>
  <c r="P7877" i="12" s="1"/>
  <c r="N7877" i="12"/>
  <c r="S7876" i="12"/>
  <c r="Q7876" i="12"/>
  <c r="O7876" i="12"/>
  <c r="P7876" i="12" s="1"/>
  <c r="N7876" i="12"/>
  <c r="S7875" i="12"/>
  <c r="Q7875" i="12"/>
  <c r="O7875" i="12"/>
  <c r="P7875" i="12" s="1"/>
  <c r="N7875" i="12"/>
  <c r="S7874" i="12"/>
  <c r="Q7874" i="12"/>
  <c r="O7874" i="12"/>
  <c r="P7874" i="12" s="1"/>
  <c r="N7874" i="12"/>
  <c r="S7873" i="12"/>
  <c r="Q7873" i="12"/>
  <c r="O7873" i="12"/>
  <c r="P7873" i="12" s="1"/>
  <c r="N7873" i="12"/>
  <c r="S7872" i="12"/>
  <c r="Q7872" i="12"/>
  <c r="O7872" i="12"/>
  <c r="P7872" i="12" s="1"/>
  <c r="N7872" i="12"/>
  <c r="S7871" i="12"/>
  <c r="Q7871" i="12"/>
  <c r="O7871" i="12"/>
  <c r="P7871" i="12" s="1"/>
  <c r="N7871" i="12"/>
  <c r="S7870" i="12"/>
  <c r="Q7870" i="12"/>
  <c r="O7870" i="12"/>
  <c r="P7870" i="12" s="1"/>
  <c r="N7870" i="12"/>
  <c r="S7869" i="12"/>
  <c r="Q7869" i="12"/>
  <c r="O7869" i="12"/>
  <c r="P7869" i="12" s="1"/>
  <c r="N7869" i="12"/>
  <c r="S7868" i="12"/>
  <c r="Q7868" i="12"/>
  <c r="O7868" i="12"/>
  <c r="P7868" i="12" s="1"/>
  <c r="N7868" i="12"/>
  <c r="S7867" i="12"/>
  <c r="Q7867" i="12"/>
  <c r="O7867" i="12"/>
  <c r="P7867" i="12" s="1"/>
  <c r="N7867" i="12"/>
  <c r="S7866" i="12"/>
  <c r="Q7866" i="12"/>
  <c r="O7866" i="12"/>
  <c r="P7866" i="12" s="1"/>
  <c r="N7866" i="12"/>
  <c r="S7865" i="12"/>
  <c r="Q7865" i="12"/>
  <c r="O7865" i="12"/>
  <c r="P7865" i="12" s="1"/>
  <c r="N7865" i="12"/>
  <c r="S7864" i="12"/>
  <c r="Q7864" i="12"/>
  <c r="O7864" i="12"/>
  <c r="P7864" i="12" s="1"/>
  <c r="N7864" i="12"/>
  <c r="S7863" i="12"/>
  <c r="Q7863" i="12"/>
  <c r="O7863" i="12"/>
  <c r="P7863" i="12" s="1"/>
  <c r="N7863" i="12"/>
  <c r="S7862" i="12"/>
  <c r="Q7862" i="12"/>
  <c r="O7862" i="12"/>
  <c r="P7862" i="12" s="1"/>
  <c r="N7862" i="12"/>
  <c r="S7861" i="12"/>
  <c r="Q7861" i="12"/>
  <c r="O7861" i="12"/>
  <c r="P7861" i="12" s="1"/>
  <c r="N7861" i="12"/>
  <c r="S7860" i="12"/>
  <c r="Q7860" i="12"/>
  <c r="O7860" i="12"/>
  <c r="P7860" i="12" s="1"/>
  <c r="N7860" i="12"/>
  <c r="S7859" i="12"/>
  <c r="Q7859" i="12"/>
  <c r="O7859" i="12"/>
  <c r="P7859" i="12" s="1"/>
  <c r="N7859" i="12"/>
  <c r="S7858" i="12"/>
  <c r="Q7858" i="12"/>
  <c r="O7858" i="12"/>
  <c r="P7858" i="12" s="1"/>
  <c r="N7858" i="12"/>
  <c r="S7857" i="12"/>
  <c r="Q7857" i="12"/>
  <c r="O7857" i="12"/>
  <c r="P7857" i="12" s="1"/>
  <c r="N7857" i="12"/>
  <c r="S7856" i="12"/>
  <c r="Q7856" i="12"/>
  <c r="O7856" i="12"/>
  <c r="P7856" i="12" s="1"/>
  <c r="N7856" i="12"/>
  <c r="S7855" i="12"/>
  <c r="Q7855" i="12"/>
  <c r="O7855" i="12"/>
  <c r="P7855" i="12" s="1"/>
  <c r="N7855" i="12"/>
  <c r="S7854" i="12"/>
  <c r="Q7854" i="12"/>
  <c r="O7854" i="12"/>
  <c r="P7854" i="12" s="1"/>
  <c r="N7854" i="12"/>
  <c r="S7853" i="12"/>
  <c r="Q7853" i="12"/>
  <c r="O7853" i="12"/>
  <c r="P7853" i="12" s="1"/>
  <c r="N7853" i="12"/>
  <c r="S7852" i="12"/>
  <c r="Q7852" i="12"/>
  <c r="O7852" i="12"/>
  <c r="P7852" i="12" s="1"/>
  <c r="N7852" i="12"/>
  <c r="S7851" i="12"/>
  <c r="Q7851" i="12"/>
  <c r="O7851" i="12"/>
  <c r="P7851" i="12" s="1"/>
  <c r="N7851" i="12"/>
  <c r="S7850" i="12"/>
  <c r="Q7850" i="12"/>
  <c r="O7850" i="12"/>
  <c r="P7850" i="12" s="1"/>
  <c r="N7850" i="12"/>
  <c r="S7849" i="12"/>
  <c r="Q7849" i="12"/>
  <c r="O7849" i="12"/>
  <c r="P7849" i="12" s="1"/>
  <c r="N7849" i="12"/>
  <c r="S7848" i="12"/>
  <c r="Q7848" i="12"/>
  <c r="O7848" i="12"/>
  <c r="P7848" i="12" s="1"/>
  <c r="N7848" i="12"/>
  <c r="S7847" i="12"/>
  <c r="Q7847" i="12"/>
  <c r="O7847" i="12"/>
  <c r="P7847" i="12" s="1"/>
  <c r="N7847" i="12"/>
  <c r="S7846" i="12"/>
  <c r="Q7846" i="12"/>
  <c r="O7846" i="12"/>
  <c r="P7846" i="12" s="1"/>
  <c r="N7846" i="12"/>
  <c r="S7845" i="12"/>
  <c r="Q7845" i="12"/>
  <c r="O7845" i="12"/>
  <c r="P7845" i="12" s="1"/>
  <c r="N7845" i="12"/>
  <c r="S7844" i="12"/>
  <c r="Q7844" i="12"/>
  <c r="O7844" i="12"/>
  <c r="P7844" i="12" s="1"/>
  <c r="N7844" i="12"/>
  <c r="S7843" i="12"/>
  <c r="Q7843" i="12"/>
  <c r="O7843" i="12"/>
  <c r="P7843" i="12" s="1"/>
  <c r="N7843" i="12"/>
  <c r="S7842" i="12"/>
  <c r="Q7842" i="12"/>
  <c r="O7842" i="12"/>
  <c r="P7842" i="12" s="1"/>
  <c r="N7842" i="12"/>
  <c r="S7841" i="12"/>
  <c r="Q7841" i="12"/>
  <c r="O7841" i="12"/>
  <c r="P7841" i="12" s="1"/>
  <c r="N7841" i="12"/>
  <c r="S7840" i="12"/>
  <c r="Q7840" i="12"/>
  <c r="O7840" i="12"/>
  <c r="P7840" i="12" s="1"/>
  <c r="N7840" i="12"/>
  <c r="S7839" i="12"/>
  <c r="Q7839" i="12"/>
  <c r="O7839" i="12"/>
  <c r="P7839" i="12" s="1"/>
  <c r="N7839" i="12"/>
  <c r="S7838" i="12"/>
  <c r="Q7838" i="12"/>
  <c r="O7838" i="12"/>
  <c r="P7838" i="12" s="1"/>
  <c r="N7838" i="12"/>
  <c r="S7837" i="12"/>
  <c r="Q7837" i="12"/>
  <c r="O7837" i="12"/>
  <c r="P7837" i="12" s="1"/>
  <c r="N7837" i="12"/>
  <c r="S7836" i="12"/>
  <c r="Q7836" i="12"/>
  <c r="O7836" i="12"/>
  <c r="P7836" i="12" s="1"/>
  <c r="N7836" i="12"/>
  <c r="S7835" i="12"/>
  <c r="Q7835" i="12"/>
  <c r="O7835" i="12"/>
  <c r="P7835" i="12" s="1"/>
  <c r="N7835" i="12"/>
  <c r="S7834" i="12"/>
  <c r="Q7834" i="12"/>
  <c r="O7834" i="12"/>
  <c r="P7834" i="12" s="1"/>
  <c r="N7834" i="12"/>
  <c r="S7833" i="12"/>
  <c r="Q7833" i="12"/>
  <c r="O7833" i="12"/>
  <c r="P7833" i="12" s="1"/>
  <c r="N7833" i="12"/>
  <c r="S7832" i="12"/>
  <c r="Q7832" i="12"/>
  <c r="O7832" i="12"/>
  <c r="P7832" i="12" s="1"/>
  <c r="N7832" i="12"/>
  <c r="S7831" i="12"/>
  <c r="Q7831" i="12"/>
  <c r="O7831" i="12"/>
  <c r="P7831" i="12" s="1"/>
  <c r="N7831" i="12"/>
  <c r="S7830" i="12"/>
  <c r="Q7830" i="12"/>
  <c r="O7830" i="12"/>
  <c r="P7830" i="12" s="1"/>
  <c r="N7830" i="12"/>
  <c r="S7829" i="12"/>
  <c r="Q7829" i="12"/>
  <c r="O7829" i="12"/>
  <c r="P7829" i="12" s="1"/>
  <c r="N7829" i="12"/>
  <c r="S7828" i="12"/>
  <c r="Q7828" i="12"/>
  <c r="O7828" i="12"/>
  <c r="P7828" i="12" s="1"/>
  <c r="N7828" i="12"/>
  <c r="S7827" i="12"/>
  <c r="Q7827" i="12"/>
  <c r="O7827" i="12"/>
  <c r="P7827" i="12" s="1"/>
  <c r="N7827" i="12"/>
  <c r="S7826" i="12"/>
  <c r="Q7826" i="12"/>
  <c r="O7826" i="12"/>
  <c r="P7826" i="12" s="1"/>
  <c r="N7826" i="12"/>
  <c r="S7825" i="12"/>
  <c r="Q7825" i="12"/>
  <c r="O7825" i="12"/>
  <c r="P7825" i="12" s="1"/>
  <c r="N7825" i="12"/>
  <c r="S7824" i="12"/>
  <c r="Q7824" i="12"/>
  <c r="O7824" i="12"/>
  <c r="P7824" i="12" s="1"/>
  <c r="N7824" i="12"/>
  <c r="S7823" i="12"/>
  <c r="Q7823" i="12"/>
  <c r="O7823" i="12"/>
  <c r="P7823" i="12" s="1"/>
  <c r="N7823" i="12"/>
  <c r="S7822" i="12"/>
  <c r="Q7822" i="12"/>
  <c r="O7822" i="12"/>
  <c r="P7822" i="12" s="1"/>
  <c r="N7822" i="12"/>
  <c r="S7821" i="12"/>
  <c r="Q7821" i="12"/>
  <c r="P7821" i="12"/>
  <c r="O7821" i="12"/>
  <c r="N7821" i="12"/>
  <c r="S7820" i="12"/>
  <c r="Q7820" i="12"/>
  <c r="P7820" i="12"/>
  <c r="O7820" i="12"/>
  <c r="N7820" i="12"/>
  <c r="S7819" i="12"/>
  <c r="Q7819" i="12"/>
  <c r="P7819" i="12"/>
  <c r="O7819" i="12"/>
  <c r="N7819" i="12"/>
  <c r="S7818" i="12"/>
  <c r="Q7818" i="12"/>
  <c r="P7818" i="12"/>
  <c r="O7818" i="12"/>
  <c r="N7818" i="12"/>
  <c r="S7817" i="12"/>
  <c r="Q7817" i="12"/>
  <c r="P7817" i="12"/>
  <c r="O7817" i="12"/>
  <c r="N7817" i="12"/>
  <c r="S7816" i="12"/>
  <c r="Q7816" i="12"/>
  <c r="P7816" i="12"/>
  <c r="O7816" i="12"/>
  <c r="N7816" i="12"/>
  <c r="S7815" i="12"/>
  <c r="Q7815" i="12"/>
  <c r="P7815" i="12"/>
  <c r="O7815" i="12"/>
  <c r="N7815" i="12"/>
  <c r="S7814" i="12"/>
  <c r="Q7814" i="12"/>
  <c r="P7814" i="12"/>
  <c r="O7814" i="12"/>
  <c r="N7814" i="12"/>
  <c r="S7813" i="12"/>
  <c r="Q7813" i="12"/>
  <c r="P7813" i="12"/>
  <c r="O7813" i="12"/>
  <c r="N7813" i="12"/>
  <c r="S7812" i="12"/>
  <c r="Q7812" i="12"/>
  <c r="P7812" i="12"/>
  <c r="O7812" i="12"/>
  <c r="N7812" i="12"/>
  <c r="S7811" i="12"/>
  <c r="Q7811" i="12"/>
  <c r="P7811" i="12"/>
  <c r="O7811" i="12"/>
  <c r="N7811" i="12"/>
  <c r="S7810" i="12"/>
  <c r="Q7810" i="12"/>
  <c r="P7810" i="12"/>
  <c r="O7810" i="12"/>
  <c r="N7810" i="12"/>
  <c r="S7809" i="12"/>
  <c r="Q7809" i="12"/>
  <c r="P7809" i="12"/>
  <c r="O7809" i="12"/>
  <c r="N7809" i="12"/>
  <c r="S7808" i="12"/>
  <c r="Q7808" i="12"/>
  <c r="P7808" i="12"/>
  <c r="O7808" i="12"/>
  <c r="N7808" i="12"/>
  <c r="S7807" i="12"/>
  <c r="Q7807" i="12"/>
  <c r="P7807" i="12"/>
  <c r="O7807" i="12"/>
  <c r="N7807" i="12"/>
  <c r="S7806" i="12"/>
  <c r="Q7806" i="12"/>
  <c r="P7806" i="12"/>
  <c r="O7806" i="12"/>
  <c r="N7806" i="12"/>
  <c r="S7805" i="12"/>
  <c r="Q7805" i="12"/>
  <c r="P7805" i="12"/>
  <c r="O7805" i="12"/>
  <c r="N7805" i="12"/>
  <c r="S7804" i="12"/>
  <c r="Q7804" i="12"/>
  <c r="P7804" i="12"/>
  <c r="O7804" i="12"/>
  <c r="N7804" i="12"/>
  <c r="S7803" i="12"/>
  <c r="Q7803" i="12"/>
  <c r="P7803" i="12"/>
  <c r="O7803" i="12"/>
  <c r="N7803" i="12"/>
  <c r="S7802" i="12"/>
  <c r="Q7802" i="12"/>
  <c r="P7802" i="12"/>
  <c r="O7802" i="12"/>
  <c r="N7802" i="12"/>
  <c r="S7801" i="12"/>
  <c r="Q7801" i="12"/>
  <c r="P7801" i="12"/>
  <c r="O7801" i="12"/>
  <c r="N7801" i="12"/>
  <c r="S7800" i="12"/>
  <c r="Q7800" i="12"/>
  <c r="P7800" i="12"/>
  <c r="O7800" i="12"/>
  <c r="N7800" i="12"/>
  <c r="S7799" i="12"/>
  <c r="Q7799" i="12"/>
  <c r="P7799" i="12"/>
  <c r="O7799" i="12"/>
  <c r="N7799" i="12"/>
  <c r="S7798" i="12"/>
  <c r="Q7798" i="12"/>
  <c r="P7798" i="12"/>
  <c r="O7798" i="12"/>
  <c r="N7798" i="12"/>
  <c r="S7797" i="12"/>
  <c r="Q7797" i="12"/>
  <c r="P7797" i="12"/>
  <c r="O7797" i="12"/>
  <c r="N7797" i="12"/>
  <c r="S7796" i="12"/>
  <c r="Q7796" i="12"/>
  <c r="P7796" i="12"/>
  <c r="O7796" i="12"/>
  <c r="N7796" i="12"/>
  <c r="S7795" i="12"/>
  <c r="Q7795" i="12"/>
  <c r="P7795" i="12"/>
  <c r="O7795" i="12"/>
  <c r="N7795" i="12"/>
  <c r="S7794" i="12"/>
  <c r="Q7794" i="12"/>
  <c r="P7794" i="12"/>
  <c r="O7794" i="12"/>
  <c r="N7794" i="12"/>
  <c r="S7793" i="12"/>
  <c r="Q7793" i="12"/>
  <c r="P7793" i="12"/>
  <c r="O7793" i="12"/>
  <c r="N7793" i="12"/>
  <c r="S7792" i="12"/>
  <c r="Q7792" i="12"/>
  <c r="P7792" i="12"/>
  <c r="O7792" i="12"/>
  <c r="N7792" i="12"/>
  <c r="S7791" i="12"/>
  <c r="Q7791" i="12"/>
  <c r="P7791" i="12"/>
  <c r="O7791" i="12"/>
  <c r="N7791" i="12"/>
  <c r="S7790" i="12"/>
  <c r="Q7790" i="12"/>
  <c r="P7790" i="12"/>
  <c r="O7790" i="12"/>
  <c r="N7790" i="12"/>
  <c r="S7789" i="12"/>
  <c r="Q7789" i="12"/>
  <c r="P7789" i="12"/>
  <c r="O7789" i="12"/>
  <c r="N7789" i="12"/>
  <c r="S7788" i="12"/>
  <c r="Q7788" i="12"/>
  <c r="P7788" i="12"/>
  <c r="O7788" i="12"/>
  <c r="N7788" i="12"/>
  <c r="S7787" i="12"/>
  <c r="Q7787" i="12"/>
  <c r="P7787" i="12"/>
  <c r="O7787" i="12"/>
  <c r="N7787" i="12"/>
  <c r="S7786" i="12"/>
  <c r="Q7786" i="12"/>
  <c r="P7786" i="12"/>
  <c r="O7786" i="12"/>
  <c r="N7786" i="12"/>
  <c r="S7785" i="12"/>
  <c r="Q7785" i="12"/>
  <c r="P7785" i="12"/>
  <c r="O7785" i="12"/>
  <c r="N7785" i="12"/>
  <c r="S7784" i="12"/>
  <c r="Q7784" i="12"/>
  <c r="P7784" i="12"/>
  <c r="O7784" i="12"/>
  <c r="N7784" i="12"/>
  <c r="S7783" i="12"/>
  <c r="Q7783" i="12"/>
  <c r="P7783" i="12"/>
  <c r="O7783" i="12"/>
  <c r="N7783" i="12"/>
  <c r="S7782" i="12"/>
  <c r="Q7782" i="12"/>
  <c r="P7782" i="12"/>
  <c r="O7782" i="12"/>
  <c r="N7782" i="12"/>
  <c r="S7781" i="12"/>
  <c r="Q7781" i="12"/>
  <c r="P7781" i="12"/>
  <c r="O7781" i="12"/>
  <c r="N7781" i="12"/>
  <c r="S7780" i="12"/>
  <c r="Q7780" i="12"/>
  <c r="P7780" i="12"/>
  <c r="O7780" i="12"/>
  <c r="N7780" i="12"/>
  <c r="S7779" i="12"/>
  <c r="Q7779" i="12"/>
  <c r="P7779" i="12"/>
  <c r="O7779" i="12"/>
  <c r="N7779" i="12"/>
  <c r="S7778" i="12"/>
  <c r="Q7778" i="12"/>
  <c r="P7778" i="12"/>
  <c r="O7778" i="12"/>
  <c r="N7778" i="12"/>
  <c r="S7777" i="12"/>
  <c r="Q7777" i="12"/>
  <c r="P7777" i="12"/>
  <c r="O7777" i="12"/>
  <c r="N7777" i="12"/>
  <c r="S7776" i="12"/>
  <c r="Q7776" i="12"/>
  <c r="P7776" i="12"/>
  <c r="O7776" i="12"/>
  <c r="N7776" i="12"/>
  <c r="S7775" i="12"/>
  <c r="Q7775" i="12"/>
  <c r="P7775" i="12"/>
  <c r="O7775" i="12"/>
  <c r="N7775" i="12"/>
  <c r="S7774" i="12"/>
  <c r="Q7774" i="12"/>
  <c r="P7774" i="12"/>
  <c r="O7774" i="12"/>
  <c r="N7774" i="12"/>
  <c r="S7773" i="12"/>
  <c r="Q7773" i="12"/>
  <c r="P7773" i="12"/>
  <c r="O7773" i="12"/>
  <c r="N7773" i="12"/>
  <c r="S7772" i="12"/>
  <c r="Q7772" i="12"/>
  <c r="P7772" i="12"/>
  <c r="O7772" i="12"/>
  <c r="N7772" i="12"/>
  <c r="S7771" i="12"/>
  <c r="Q7771" i="12"/>
  <c r="P7771" i="12"/>
  <c r="O7771" i="12"/>
  <c r="N7771" i="12"/>
  <c r="S7770" i="12"/>
  <c r="Q7770" i="12"/>
  <c r="P7770" i="12"/>
  <c r="O7770" i="12"/>
  <c r="N7770" i="12"/>
  <c r="S7769" i="12"/>
  <c r="Q7769" i="12"/>
  <c r="P7769" i="12"/>
  <c r="O7769" i="12"/>
  <c r="N7769" i="12"/>
  <c r="S7768" i="12"/>
  <c r="Q7768" i="12"/>
  <c r="P7768" i="12"/>
  <c r="O7768" i="12"/>
  <c r="N7768" i="12"/>
  <c r="S7767" i="12"/>
  <c r="Q7767" i="12"/>
  <c r="P7767" i="12"/>
  <c r="O7767" i="12"/>
  <c r="N7767" i="12"/>
  <c r="S7766" i="12"/>
  <c r="Q7766" i="12"/>
  <c r="P7766" i="12"/>
  <c r="O7766" i="12"/>
  <c r="N7766" i="12"/>
  <c r="S7765" i="12"/>
  <c r="Q7765" i="12"/>
  <c r="P7765" i="12"/>
  <c r="O7765" i="12"/>
  <c r="N7765" i="12"/>
  <c r="S7764" i="12"/>
  <c r="Q7764" i="12"/>
  <c r="P7764" i="12"/>
  <c r="O7764" i="12"/>
  <c r="N7764" i="12"/>
  <c r="S7763" i="12"/>
  <c r="Q7763" i="12"/>
  <c r="P7763" i="12"/>
  <c r="O7763" i="12"/>
  <c r="N7763" i="12"/>
  <c r="S7762" i="12"/>
  <c r="Q7762" i="12"/>
  <c r="P7762" i="12"/>
  <c r="O7762" i="12"/>
  <c r="N7762" i="12"/>
  <c r="S7761" i="12"/>
  <c r="Q7761" i="12"/>
  <c r="P7761" i="12"/>
  <c r="O7761" i="12"/>
  <c r="N7761" i="12"/>
  <c r="S7760" i="12"/>
  <c r="Q7760" i="12"/>
  <c r="P7760" i="12"/>
  <c r="O7760" i="12"/>
  <c r="N7760" i="12"/>
  <c r="S7759" i="12"/>
  <c r="Q7759" i="12"/>
  <c r="P7759" i="12"/>
  <c r="O7759" i="12"/>
  <c r="N7759" i="12"/>
  <c r="S7758" i="12"/>
  <c r="Q7758" i="12"/>
  <c r="P7758" i="12"/>
  <c r="O7758" i="12"/>
  <c r="N7758" i="12"/>
  <c r="S7757" i="12"/>
  <c r="Q7757" i="12"/>
  <c r="P7757" i="12"/>
  <c r="O7757" i="12"/>
  <c r="N7757" i="12"/>
  <c r="S7756" i="12"/>
  <c r="Q7756" i="12"/>
  <c r="P7756" i="12"/>
  <c r="O7756" i="12"/>
  <c r="N7756" i="12"/>
  <c r="S7755" i="12"/>
  <c r="Q7755" i="12"/>
  <c r="P7755" i="12"/>
  <c r="O7755" i="12"/>
  <c r="N7755" i="12"/>
  <c r="S7754" i="12"/>
  <c r="Q7754" i="12"/>
  <c r="P7754" i="12"/>
  <c r="O7754" i="12"/>
  <c r="N7754" i="12"/>
  <c r="S7753" i="12"/>
  <c r="Q7753" i="12"/>
  <c r="P7753" i="12"/>
  <c r="O7753" i="12"/>
  <c r="N7753" i="12"/>
  <c r="S7752" i="12"/>
  <c r="Q7752" i="12"/>
  <c r="P7752" i="12"/>
  <c r="O7752" i="12"/>
  <c r="N7752" i="12"/>
  <c r="S7751" i="12"/>
  <c r="Q7751" i="12"/>
  <c r="P7751" i="12"/>
  <c r="O7751" i="12"/>
  <c r="N7751" i="12"/>
  <c r="S7750" i="12"/>
  <c r="Q7750" i="12"/>
  <c r="P7750" i="12"/>
  <c r="O7750" i="12"/>
  <c r="N7750" i="12"/>
  <c r="S7749" i="12"/>
  <c r="Q7749" i="12"/>
  <c r="P7749" i="12"/>
  <c r="O7749" i="12"/>
  <c r="N7749" i="12"/>
  <c r="S7748" i="12"/>
  <c r="Q7748" i="12"/>
  <c r="P7748" i="12"/>
  <c r="O7748" i="12"/>
  <c r="N7748" i="12"/>
  <c r="S7747" i="12"/>
  <c r="Q7747" i="12"/>
  <c r="P7747" i="12"/>
  <c r="O7747" i="12"/>
  <c r="N7747" i="12"/>
  <c r="S7746" i="12"/>
  <c r="Q7746" i="12"/>
  <c r="P7746" i="12"/>
  <c r="O7746" i="12"/>
  <c r="N7746" i="12"/>
  <c r="S7745" i="12"/>
  <c r="Q7745" i="12"/>
  <c r="P7745" i="12"/>
  <c r="O7745" i="12"/>
  <c r="N7745" i="12"/>
  <c r="S7744" i="12"/>
  <c r="Q7744" i="12"/>
  <c r="P7744" i="12"/>
  <c r="O7744" i="12"/>
  <c r="N7744" i="12"/>
  <c r="S7743" i="12"/>
  <c r="Q7743" i="12"/>
  <c r="P7743" i="12"/>
  <c r="O7743" i="12"/>
  <c r="N7743" i="12"/>
  <c r="S7742" i="12"/>
  <c r="Q7742" i="12"/>
  <c r="P7742" i="12"/>
  <c r="O7742" i="12"/>
  <c r="N7742" i="12"/>
  <c r="S7741" i="12"/>
  <c r="Q7741" i="12"/>
  <c r="P7741" i="12"/>
  <c r="O7741" i="12"/>
  <c r="N7741" i="12"/>
  <c r="S7740" i="12"/>
  <c r="Q7740" i="12"/>
  <c r="P7740" i="12"/>
  <c r="O7740" i="12"/>
  <c r="N7740" i="12"/>
  <c r="S7739" i="12"/>
  <c r="Q7739" i="12"/>
  <c r="P7739" i="12"/>
  <c r="O7739" i="12"/>
  <c r="N7739" i="12"/>
  <c r="S7738" i="12"/>
  <c r="Q7738" i="12"/>
  <c r="P7738" i="12"/>
  <c r="O7738" i="12"/>
  <c r="N7738" i="12"/>
  <c r="S7737" i="12"/>
  <c r="Q7737" i="12"/>
  <c r="P7737" i="12"/>
  <c r="O7737" i="12"/>
  <c r="N7737" i="12"/>
  <c r="S7736" i="12"/>
  <c r="Q7736" i="12"/>
  <c r="P7736" i="12"/>
  <c r="O7736" i="12"/>
  <c r="N7736" i="12"/>
  <c r="S7735" i="12"/>
  <c r="Q7735" i="12"/>
  <c r="P7735" i="12"/>
  <c r="O7735" i="12"/>
  <c r="N7735" i="12"/>
  <c r="S7734" i="12"/>
  <c r="Q7734" i="12"/>
  <c r="P7734" i="12"/>
  <c r="O7734" i="12"/>
  <c r="N7734" i="12"/>
  <c r="S7733" i="12"/>
  <c r="Q7733" i="12"/>
  <c r="P7733" i="12"/>
  <c r="O7733" i="12"/>
  <c r="N7733" i="12"/>
  <c r="S7732" i="12"/>
  <c r="Q7732" i="12"/>
  <c r="P7732" i="12"/>
  <c r="O7732" i="12"/>
  <c r="N7732" i="12"/>
  <c r="S7731" i="12"/>
  <c r="Q7731" i="12"/>
  <c r="P7731" i="12"/>
  <c r="O7731" i="12"/>
  <c r="N7731" i="12"/>
  <c r="S7730" i="12"/>
  <c r="Q7730" i="12"/>
  <c r="P7730" i="12"/>
  <c r="O7730" i="12"/>
  <c r="N7730" i="12"/>
  <c r="S7729" i="12"/>
  <c r="Q7729" i="12"/>
  <c r="P7729" i="12"/>
  <c r="O7729" i="12"/>
  <c r="N7729" i="12"/>
  <c r="S7728" i="12"/>
  <c r="Q7728" i="12"/>
  <c r="P7728" i="12"/>
  <c r="O7728" i="12"/>
  <c r="N7728" i="12"/>
  <c r="S7727" i="12"/>
  <c r="Q7727" i="12"/>
  <c r="P7727" i="12"/>
  <c r="O7727" i="12"/>
  <c r="N7727" i="12"/>
  <c r="S7726" i="12"/>
  <c r="Q7726" i="12"/>
  <c r="P7726" i="12"/>
  <c r="O7726" i="12"/>
  <c r="N7726" i="12"/>
  <c r="S7725" i="12"/>
  <c r="Q7725" i="12"/>
  <c r="P7725" i="12"/>
  <c r="O7725" i="12"/>
  <c r="N7725" i="12"/>
  <c r="S7724" i="12"/>
  <c r="Q7724" i="12"/>
  <c r="P7724" i="12"/>
  <c r="O7724" i="12"/>
  <c r="N7724" i="12"/>
  <c r="S7723" i="12"/>
  <c r="Q7723" i="12"/>
  <c r="P7723" i="12"/>
  <c r="O7723" i="12"/>
  <c r="N7723" i="12"/>
  <c r="S7722" i="12"/>
  <c r="Q7722" i="12"/>
  <c r="P7722" i="12"/>
  <c r="O7722" i="12"/>
  <c r="N7722" i="12"/>
  <c r="S7721" i="12"/>
  <c r="Q7721" i="12"/>
  <c r="P7721" i="12"/>
  <c r="O7721" i="12"/>
  <c r="N7721" i="12"/>
  <c r="S7720" i="12"/>
  <c r="Q7720" i="12"/>
  <c r="P7720" i="12"/>
  <c r="O7720" i="12"/>
  <c r="N7720" i="12"/>
  <c r="S7719" i="12"/>
  <c r="Q7719" i="12"/>
  <c r="P7719" i="12"/>
  <c r="O7719" i="12"/>
  <c r="N7719" i="12"/>
  <c r="S7718" i="12"/>
  <c r="Q7718" i="12"/>
  <c r="P7718" i="12"/>
  <c r="O7718" i="12"/>
  <c r="N7718" i="12"/>
  <c r="S7717" i="12"/>
  <c r="Q7717" i="12"/>
  <c r="P7717" i="12"/>
  <c r="O7717" i="12"/>
  <c r="N7717" i="12"/>
  <c r="S7716" i="12"/>
  <c r="Q7716" i="12"/>
  <c r="P7716" i="12"/>
  <c r="O7716" i="12"/>
  <c r="N7716" i="12"/>
  <c r="S7715" i="12"/>
  <c r="Q7715" i="12"/>
  <c r="P7715" i="12"/>
  <c r="O7715" i="12"/>
  <c r="N7715" i="12"/>
  <c r="S7714" i="12"/>
  <c r="Q7714" i="12"/>
  <c r="P7714" i="12"/>
  <c r="O7714" i="12"/>
  <c r="N7714" i="12"/>
  <c r="S7713" i="12"/>
  <c r="Q7713" i="12"/>
  <c r="P7713" i="12"/>
  <c r="O7713" i="12"/>
  <c r="N7713" i="12"/>
  <c r="S7712" i="12"/>
  <c r="Q7712" i="12"/>
  <c r="P7712" i="12"/>
  <c r="O7712" i="12"/>
  <c r="N7712" i="12"/>
  <c r="S7711" i="12"/>
  <c r="Q7711" i="12"/>
  <c r="P7711" i="12"/>
  <c r="O7711" i="12"/>
  <c r="N7711" i="12"/>
  <c r="S7710" i="12"/>
  <c r="Q7710" i="12"/>
  <c r="P7710" i="12"/>
  <c r="O7710" i="12"/>
  <c r="N7710" i="12"/>
  <c r="S7709" i="12"/>
  <c r="Q7709" i="12"/>
  <c r="P7709" i="12"/>
  <c r="O7709" i="12"/>
  <c r="N7709" i="12"/>
  <c r="S7708" i="12"/>
  <c r="Q7708" i="12"/>
  <c r="P7708" i="12"/>
  <c r="O7708" i="12"/>
  <c r="N7708" i="12"/>
  <c r="S7707" i="12"/>
  <c r="Q7707" i="12"/>
  <c r="P7707" i="12"/>
  <c r="O7707" i="12"/>
  <c r="N7707" i="12"/>
  <c r="S7706" i="12"/>
  <c r="Q7706" i="12"/>
  <c r="P7706" i="12"/>
  <c r="O7706" i="12"/>
  <c r="N7706" i="12"/>
  <c r="S7705" i="12"/>
  <c r="Q7705" i="12"/>
  <c r="P7705" i="12"/>
  <c r="O7705" i="12"/>
  <c r="N7705" i="12"/>
  <c r="S7704" i="12"/>
  <c r="Q7704" i="12"/>
  <c r="P7704" i="12"/>
  <c r="O7704" i="12"/>
  <c r="N7704" i="12"/>
  <c r="S7703" i="12"/>
  <c r="Q7703" i="12"/>
  <c r="P7703" i="12"/>
  <c r="O7703" i="12"/>
  <c r="N7703" i="12"/>
  <c r="S7702" i="12"/>
  <c r="Q7702" i="12"/>
  <c r="P7702" i="12"/>
  <c r="O7702" i="12"/>
  <c r="N7702" i="12"/>
  <c r="S7701" i="12"/>
  <c r="Q7701" i="12"/>
  <c r="P7701" i="12"/>
  <c r="O7701" i="12"/>
  <c r="N7701" i="12"/>
  <c r="S7700" i="12"/>
  <c r="Q7700" i="12"/>
  <c r="P7700" i="12"/>
  <c r="O7700" i="12"/>
  <c r="N7700" i="12"/>
  <c r="S7699" i="12"/>
  <c r="Q7699" i="12"/>
  <c r="P7699" i="12"/>
  <c r="O7699" i="12"/>
  <c r="N7699" i="12"/>
  <c r="S7698" i="12"/>
  <c r="Q7698" i="12"/>
  <c r="P7698" i="12"/>
  <c r="O7698" i="12"/>
  <c r="N7698" i="12"/>
  <c r="S7697" i="12"/>
  <c r="Q7697" i="12"/>
  <c r="P7697" i="12"/>
  <c r="O7697" i="12"/>
  <c r="N7697" i="12"/>
  <c r="S7696" i="12"/>
  <c r="Q7696" i="12"/>
  <c r="P7696" i="12"/>
  <c r="O7696" i="12"/>
  <c r="N7696" i="12"/>
  <c r="S7695" i="12"/>
  <c r="Q7695" i="12"/>
  <c r="P7695" i="12"/>
  <c r="O7695" i="12"/>
  <c r="N7695" i="12"/>
  <c r="S7694" i="12"/>
  <c r="Q7694" i="12"/>
  <c r="P7694" i="12"/>
  <c r="O7694" i="12"/>
  <c r="N7694" i="12"/>
  <c r="S7693" i="12"/>
  <c r="Q7693" i="12"/>
  <c r="P7693" i="12"/>
  <c r="O7693" i="12"/>
  <c r="N7693" i="12"/>
  <c r="S7692" i="12"/>
  <c r="Q7692" i="12"/>
  <c r="P7692" i="12"/>
  <c r="O7692" i="12"/>
  <c r="N7692" i="12"/>
  <c r="S7691" i="12"/>
  <c r="Q7691" i="12"/>
  <c r="P7691" i="12"/>
  <c r="O7691" i="12"/>
  <c r="N7691" i="12"/>
  <c r="S7690" i="12"/>
  <c r="Q7690" i="12"/>
  <c r="P7690" i="12"/>
  <c r="O7690" i="12"/>
  <c r="N7690" i="12"/>
  <c r="S7689" i="12"/>
  <c r="Q7689" i="12"/>
  <c r="P7689" i="12"/>
  <c r="O7689" i="12"/>
  <c r="N7689" i="12"/>
  <c r="S7688" i="12"/>
  <c r="Q7688" i="12"/>
  <c r="P7688" i="12"/>
  <c r="O7688" i="12"/>
  <c r="N7688" i="12"/>
  <c r="S7687" i="12"/>
  <c r="Q7687" i="12"/>
  <c r="P7687" i="12"/>
  <c r="O7687" i="12"/>
  <c r="N7687" i="12"/>
  <c r="S7686" i="12"/>
  <c r="Q7686" i="12"/>
  <c r="P7686" i="12"/>
  <c r="O7686" i="12"/>
  <c r="N7686" i="12"/>
  <c r="S7685" i="12"/>
  <c r="Q7685" i="12"/>
  <c r="P7685" i="12"/>
  <c r="O7685" i="12"/>
  <c r="N7685" i="12"/>
  <c r="S7684" i="12"/>
  <c r="Q7684" i="12"/>
  <c r="P7684" i="12"/>
  <c r="O7684" i="12"/>
  <c r="N7684" i="12"/>
  <c r="S7683" i="12"/>
  <c r="Q7683" i="12"/>
  <c r="P7683" i="12"/>
  <c r="O7683" i="12"/>
  <c r="N7683" i="12"/>
  <c r="S7682" i="12"/>
  <c r="Q7682" i="12"/>
  <c r="P7682" i="12"/>
  <c r="O7682" i="12"/>
  <c r="N7682" i="12"/>
  <c r="S7681" i="12"/>
  <c r="Q7681" i="12"/>
  <c r="P7681" i="12"/>
  <c r="O7681" i="12"/>
  <c r="N7681" i="12"/>
  <c r="S7680" i="12"/>
  <c r="Q7680" i="12"/>
  <c r="P7680" i="12"/>
  <c r="O7680" i="12"/>
  <c r="N7680" i="12"/>
  <c r="S7679" i="12"/>
  <c r="Q7679" i="12"/>
  <c r="P7679" i="12"/>
  <c r="O7679" i="12"/>
  <c r="N7679" i="12"/>
  <c r="S7678" i="12"/>
  <c r="Q7678" i="12"/>
  <c r="P7678" i="12"/>
  <c r="O7678" i="12"/>
  <c r="N7678" i="12"/>
  <c r="S7677" i="12"/>
  <c r="Q7677" i="12"/>
  <c r="P7677" i="12"/>
  <c r="O7677" i="12"/>
  <c r="N7677" i="12"/>
  <c r="S7676" i="12"/>
  <c r="Q7676" i="12"/>
  <c r="P7676" i="12"/>
  <c r="O7676" i="12"/>
  <c r="N7676" i="12"/>
  <c r="S7675" i="12"/>
  <c r="Q7675" i="12"/>
  <c r="P7675" i="12"/>
  <c r="O7675" i="12"/>
  <c r="N7675" i="12"/>
  <c r="S7674" i="12"/>
  <c r="Q7674" i="12"/>
  <c r="P7674" i="12"/>
  <c r="O7674" i="12"/>
  <c r="N7674" i="12"/>
  <c r="S7673" i="12"/>
  <c r="Q7673" i="12"/>
  <c r="P7673" i="12"/>
  <c r="O7673" i="12"/>
  <c r="N7673" i="12"/>
  <c r="S7672" i="12"/>
  <c r="Q7672" i="12"/>
  <c r="P7672" i="12"/>
  <c r="O7672" i="12"/>
  <c r="N7672" i="12"/>
  <c r="S7671" i="12"/>
  <c r="Q7671" i="12"/>
  <c r="P7671" i="12"/>
  <c r="O7671" i="12"/>
  <c r="N7671" i="12"/>
  <c r="S7670" i="12"/>
  <c r="Q7670" i="12"/>
  <c r="P7670" i="12"/>
  <c r="O7670" i="12"/>
  <c r="N7670" i="12"/>
  <c r="S7669" i="12"/>
  <c r="Q7669" i="12"/>
  <c r="P7669" i="12"/>
  <c r="O7669" i="12"/>
  <c r="N7669" i="12"/>
  <c r="S7668" i="12"/>
  <c r="Q7668" i="12"/>
  <c r="P7668" i="12"/>
  <c r="O7668" i="12"/>
  <c r="N7668" i="12"/>
  <c r="S7667" i="12"/>
  <c r="Q7667" i="12"/>
  <c r="P7667" i="12"/>
  <c r="O7667" i="12"/>
  <c r="N7667" i="12"/>
  <c r="S7666" i="12"/>
  <c r="Q7666" i="12"/>
  <c r="P7666" i="12"/>
  <c r="O7666" i="12"/>
  <c r="N7666" i="12"/>
  <c r="S7665" i="12"/>
  <c r="Q7665" i="12"/>
  <c r="P7665" i="12"/>
  <c r="O7665" i="12"/>
  <c r="N7665" i="12"/>
  <c r="S7664" i="12"/>
  <c r="Q7664" i="12"/>
  <c r="P7664" i="12"/>
  <c r="O7664" i="12"/>
  <c r="N7664" i="12"/>
  <c r="S7663" i="12"/>
  <c r="Q7663" i="12"/>
  <c r="P7663" i="12"/>
  <c r="O7663" i="12"/>
  <c r="N7663" i="12"/>
  <c r="S7662" i="12"/>
  <c r="Q7662" i="12"/>
  <c r="P7662" i="12"/>
  <c r="O7662" i="12"/>
  <c r="N7662" i="12"/>
  <c r="S7661" i="12"/>
  <c r="Q7661" i="12"/>
  <c r="P7661" i="12"/>
  <c r="O7661" i="12"/>
  <c r="N7661" i="12"/>
  <c r="S7660" i="12"/>
  <c r="Q7660" i="12"/>
  <c r="P7660" i="12"/>
  <c r="O7660" i="12"/>
  <c r="N7660" i="12"/>
  <c r="S7659" i="12"/>
  <c r="Q7659" i="12"/>
  <c r="P7659" i="12"/>
  <c r="O7659" i="12"/>
  <c r="N7659" i="12"/>
  <c r="S7658" i="12"/>
  <c r="Q7658" i="12"/>
  <c r="P7658" i="12"/>
  <c r="O7658" i="12"/>
  <c r="N7658" i="12"/>
  <c r="S7657" i="12"/>
  <c r="Q7657" i="12"/>
  <c r="P7657" i="12"/>
  <c r="O7657" i="12"/>
  <c r="N7657" i="12"/>
  <c r="S7656" i="12"/>
  <c r="Q7656" i="12"/>
  <c r="P7656" i="12"/>
  <c r="O7656" i="12"/>
  <c r="N7656" i="12"/>
  <c r="S7655" i="12"/>
  <c r="Q7655" i="12"/>
  <c r="P7655" i="12"/>
  <c r="O7655" i="12"/>
  <c r="N7655" i="12"/>
  <c r="S7654" i="12"/>
  <c r="Q7654" i="12"/>
  <c r="P7654" i="12"/>
  <c r="O7654" i="12"/>
  <c r="N7654" i="12"/>
  <c r="S7653" i="12"/>
  <c r="Q7653" i="12"/>
  <c r="P7653" i="12"/>
  <c r="O7653" i="12"/>
  <c r="N7653" i="12"/>
  <c r="S7652" i="12"/>
  <c r="Q7652" i="12"/>
  <c r="P7652" i="12"/>
  <c r="O7652" i="12"/>
  <c r="N7652" i="12"/>
  <c r="S7651" i="12"/>
  <c r="Q7651" i="12"/>
  <c r="P7651" i="12"/>
  <c r="O7651" i="12"/>
  <c r="N7651" i="12"/>
  <c r="S7650" i="12"/>
  <c r="Q7650" i="12"/>
  <c r="P7650" i="12"/>
  <c r="O7650" i="12"/>
  <c r="N7650" i="12"/>
  <c r="S7649" i="12"/>
  <c r="Q7649" i="12"/>
  <c r="P7649" i="12"/>
  <c r="O7649" i="12"/>
  <c r="N7649" i="12"/>
  <c r="S7648" i="12"/>
  <c r="Q7648" i="12"/>
  <c r="P7648" i="12"/>
  <c r="O7648" i="12"/>
  <c r="N7648" i="12"/>
  <c r="S7647" i="12"/>
  <c r="Q7647" i="12"/>
  <c r="P7647" i="12"/>
  <c r="O7647" i="12"/>
  <c r="N7647" i="12"/>
  <c r="S7646" i="12"/>
  <c r="Q7646" i="12"/>
  <c r="P7646" i="12"/>
  <c r="O7646" i="12"/>
  <c r="N7646" i="12"/>
  <c r="S7645" i="12"/>
  <c r="Q7645" i="12"/>
  <c r="P7645" i="12"/>
  <c r="O7645" i="12"/>
  <c r="N7645" i="12"/>
  <c r="S7644" i="12"/>
  <c r="Q7644" i="12"/>
  <c r="P7644" i="12"/>
  <c r="O7644" i="12"/>
  <c r="N7644" i="12"/>
  <c r="S7643" i="12"/>
  <c r="Q7643" i="12"/>
  <c r="P7643" i="12"/>
  <c r="O7643" i="12"/>
  <c r="N7643" i="12"/>
  <c r="S7642" i="12"/>
  <c r="Q7642" i="12"/>
  <c r="P7642" i="12"/>
  <c r="O7642" i="12"/>
  <c r="N7642" i="12"/>
  <c r="S7641" i="12"/>
  <c r="Q7641" i="12"/>
  <c r="P7641" i="12"/>
  <c r="O7641" i="12"/>
  <c r="N7641" i="12"/>
  <c r="S7640" i="12"/>
  <c r="Q7640" i="12"/>
  <c r="P7640" i="12"/>
  <c r="O7640" i="12"/>
  <c r="N7640" i="12"/>
  <c r="S7639" i="12"/>
  <c r="Q7639" i="12"/>
  <c r="P7639" i="12"/>
  <c r="O7639" i="12"/>
  <c r="N7639" i="12"/>
  <c r="S7638" i="12"/>
  <c r="Q7638" i="12"/>
  <c r="P7638" i="12"/>
  <c r="O7638" i="12"/>
  <c r="N7638" i="12"/>
  <c r="S7637" i="12"/>
  <c r="Q7637" i="12"/>
  <c r="P7637" i="12"/>
  <c r="O7637" i="12"/>
  <c r="N7637" i="12"/>
  <c r="S7636" i="12"/>
  <c r="Q7636" i="12"/>
  <c r="P7636" i="12"/>
  <c r="O7636" i="12"/>
  <c r="N7636" i="12"/>
  <c r="S7635" i="12"/>
  <c r="Q7635" i="12"/>
  <c r="P7635" i="12"/>
  <c r="O7635" i="12"/>
  <c r="N7635" i="12"/>
  <c r="S7634" i="12"/>
  <c r="Q7634" i="12"/>
  <c r="P7634" i="12"/>
  <c r="O7634" i="12"/>
  <c r="N7634" i="12"/>
  <c r="S7633" i="12"/>
  <c r="Q7633" i="12"/>
  <c r="P7633" i="12"/>
  <c r="O7633" i="12"/>
  <c r="N7633" i="12"/>
  <c r="S7632" i="12"/>
  <c r="Q7632" i="12"/>
  <c r="P7632" i="12"/>
  <c r="O7632" i="12"/>
  <c r="N7632" i="12"/>
  <c r="S7631" i="12"/>
  <c r="Q7631" i="12"/>
  <c r="P7631" i="12"/>
  <c r="O7631" i="12"/>
  <c r="N7631" i="12"/>
  <c r="S7630" i="12"/>
  <c r="Q7630" i="12"/>
  <c r="P7630" i="12"/>
  <c r="O7630" i="12"/>
  <c r="N7630" i="12"/>
  <c r="S7629" i="12"/>
  <c r="Q7629" i="12"/>
  <c r="P7629" i="12"/>
  <c r="O7629" i="12"/>
  <c r="N7629" i="12"/>
  <c r="S7628" i="12"/>
  <c r="Q7628" i="12"/>
  <c r="P7628" i="12"/>
  <c r="O7628" i="12"/>
  <c r="N7628" i="12"/>
  <c r="S7627" i="12"/>
  <c r="Q7627" i="12"/>
  <c r="P7627" i="12"/>
  <c r="O7627" i="12"/>
  <c r="N7627" i="12"/>
  <c r="S7626" i="12"/>
  <c r="Q7626" i="12"/>
  <c r="P7626" i="12"/>
  <c r="O7626" i="12"/>
  <c r="N7626" i="12"/>
  <c r="S7625" i="12"/>
  <c r="Q7625" i="12"/>
  <c r="P7625" i="12"/>
  <c r="O7625" i="12"/>
  <c r="N7625" i="12"/>
  <c r="S7624" i="12"/>
  <c r="Q7624" i="12"/>
  <c r="P7624" i="12"/>
  <c r="O7624" i="12"/>
  <c r="N7624" i="12"/>
  <c r="S7623" i="12"/>
  <c r="Q7623" i="12"/>
  <c r="P7623" i="12"/>
  <c r="O7623" i="12"/>
  <c r="N7623" i="12"/>
  <c r="S7622" i="12"/>
  <c r="Q7622" i="12"/>
  <c r="P7622" i="12"/>
  <c r="O7622" i="12"/>
  <c r="N7622" i="12"/>
  <c r="S7621" i="12"/>
  <c r="Q7621" i="12"/>
  <c r="P7621" i="12"/>
  <c r="O7621" i="12"/>
  <c r="N7621" i="12"/>
  <c r="S7620" i="12"/>
  <c r="Q7620" i="12"/>
  <c r="P7620" i="12"/>
  <c r="O7620" i="12"/>
  <c r="N7620" i="12"/>
  <c r="S7619" i="12"/>
  <c r="Q7619" i="12"/>
  <c r="P7619" i="12"/>
  <c r="O7619" i="12"/>
  <c r="N7619" i="12"/>
  <c r="S7618" i="12"/>
  <c r="Q7618" i="12"/>
  <c r="P7618" i="12"/>
  <c r="O7618" i="12"/>
  <c r="N7618" i="12"/>
  <c r="S7617" i="12"/>
  <c r="Q7617" i="12"/>
  <c r="P7617" i="12"/>
  <c r="O7617" i="12"/>
  <c r="N7617" i="12"/>
  <c r="S7616" i="12"/>
  <c r="Q7616" i="12"/>
  <c r="P7616" i="12"/>
  <c r="O7616" i="12"/>
  <c r="N7616" i="12"/>
  <c r="S7615" i="12"/>
  <c r="Q7615" i="12"/>
  <c r="P7615" i="12"/>
  <c r="O7615" i="12"/>
  <c r="N7615" i="12"/>
  <c r="S7614" i="12"/>
  <c r="Q7614" i="12"/>
  <c r="P7614" i="12"/>
  <c r="O7614" i="12"/>
  <c r="N7614" i="12"/>
  <c r="S7613" i="12"/>
  <c r="Q7613" i="12"/>
  <c r="P7613" i="12"/>
  <c r="O7613" i="12"/>
  <c r="N7613" i="12"/>
  <c r="S7612" i="12"/>
  <c r="Q7612" i="12"/>
  <c r="P7612" i="12"/>
  <c r="O7612" i="12"/>
  <c r="N7612" i="12"/>
  <c r="S7611" i="12"/>
  <c r="Q7611" i="12"/>
  <c r="P7611" i="12"/>
  <c r="O7611" i="12"/>
  <c r="N7611" i="12"/>
  <c r="S7610" i="12"/>
  <c r="Q7610" i="12"/>
  <c r="P7610" i="12"/>
  <c r="O7610" i="12"/>
  <c r="N7610" i="12"/>
  <c r="S7609" i="12"/>
  <c r="Q7609" i="12"/>
  <c r="P7609" i="12"/>
  <c r="O7609" i="12"/>
  <c r="N7609" i="12"/>
  <c r="S7608" i="12"/>
  <c r="Q7608" i="12"/>
  <c r="P7608" i="12"/>
  <c r="O7608" i="12"/>
  <c r="N7608" i="12"/>
  <c r="S7607" i="12"/>
  <c r="Q7607" i="12"/>
  <c r="P7607" i="12"/>
  <c r="O7607" i="12"/>
  <c r="N7607" i="12"/>
  <c r="S7606" i="12"/>
  <c r="Q7606" i="12"/>
  <c r="P7606" i="12"/>
  <c r="O7606" i="12"/>
  <c r="N7606" i="12"/>
  <c r="S7605" i="12"/>
  <c r="Q7605" i="12"/>
  <c r="P7605" i="12"/>
  <c r="O7605" i="12"/>
  <c r="N7605" i="12"/>
  <c r="S7604" i="12"/>
  <c r="Q7604" i="12"/>
  <c r="P7604" i="12"/>
  <c r="O7604" i="12"/>
  <c r="N7604" i="12"/>
  <c r="S7603" i="12"/>
  <c r="Q7603" i="12"/>
  <c r="P7603" i="12"/>
  <c r="O7603" i="12"/>
  <c r="N7603" i="12"/>
  <c r="S7602" i="12"/>
  <c r="Q7602" i="12"/>
  <c r="P7602" i="12"/>
  <c r="O7602" i="12"/>
  <c r="N7602" i="12"/>
  <c r="S7601" i="12"/>
  <c r="Q7601" i="12"/>
  <c r="P7601" i="12"/>
  <c r="O7601" i="12"/>
  <c r="N7601" i="12"/>
  <c r="S7600" i="12"/>
  <c r="Q7600" i="12"/>
  <c r="P7600" i="12"/>
  <c r="O7600" i="12"/>
  <c r="N7600" i="12"/>
  <c r="S7599" i="12"/>
  <c r="Q7599" i="12"/>
  <c r="P7599" i="12"/>
  <c r="O7599" i="12"/>
  <c r="N7599" i="12"/>
  <c r="S7598" i="12"/>
  <c r="Q7598" i="12"/>
  <c r="P7598" i="12"/>
  <c r="O7598" i="12"/>
  <c r="N7598" i="12"/>
  <c r="S7597" i="12"/>
  <c r="Q7597" i="12"/>
  <c r="P7597" i="12"/>
  <c r="O7597" i="12"/>
  <c r="N7597" i="12"/>
  <c r="S7596" i="12"/>
  <c r="Q7596" i="12"/>
  <c r="P7596" i="12"/>
  <c r="O7596" i="12"/>
  <c r="N7596" i="12"/>
  <c r="S7595" i="12"/>
  <c r="Q7595" i="12"/>
  <c r="P7595" i="12"/>
  <c r="O7595" i="12"/>
  <c r="N7595" i="12"/>
  <c r="S7594" i="12"/>
  <c r="Q7594" i="12"/>
  <c r="P7594" i="12"/>
  <c r="O7594" i="12"/>
  <c r="N7594" i="12"/>
  <c r="S7593" i="12"/>
  <c r="Q7593" i="12"/>
  <c r="P7593" i="12"/>
  <c r="O7593" i="12"/>
  <c r="N7593" i="12"/>
  <c r="S7592" i="12"/>
  <c r="Q7592" i="12"/>
  <c r="P7592" i="12"/>
  <c r="O7592" i="12"/>
  <c r="N7592" i="12"/>
  <c r="S7591" i="12"/>
  <c r="Q7591" i="12"/>
  <c r="P7591" i="12"/>
  <c r="O7591" i="12"/>
  <c r="N7591" i="12"/>
  <c r="S7590" i="12"/>
  <c r="Q7590" i="12"/>
  <c r="P7590" i="12"/>
  <c r="O7590" i="12"/>
  <c r="N7590" i="12"/>
  <c r="S7589" i="12"/>
  <c r="Q7589" i="12"/>
  <c r="P7589" i="12"/>
  <c r="O7589" i="12"/>
  <c r="N7589" i="12"/>
  <c r="S7588" i="12"/>
  <c r="Q7588" i="12"/>
  <c r="P7588" i="12"/>
  <c r="O7588" i="12"/>
  <c r="N7588" i="12"/>
  <c r="S7587" i="12"/>
  <c r="Q7587" i="12"/>
  <c r="P7587" i="12"/>
  <c r="O7587" i="12"/>
  <c r="N7587" i="12"/>
  <c r="S7586" i="12"/>
  <c r="Q7586" i="12"/>
  <c r="P7586" i="12"/>
  <c r="O7586" i="12"/>
  <c r="N7586" i="12"/>
  <c r="S7585" i="12"/>
  <c r="Q7585" i="12"/>
  <c r="P7585" i="12"/>
  <c r="O7585" i="12"/>
  <c r="N7585" i="12"/>
  <c r="S7584" i="12"/>
  <c r="Q7584" i="12"/>
  <c r="P7584" i="12"/>
  <c r="O7584" i="12"/>
  <c r="N7584" i="12"/>
  <c r="S7583" i="12"/>
  <c r="Q7583" i="12"/>
  <c r="P7583" i="12"/>
  <c r="O7583" i="12"/>
  <c r="N7583" i="12"/>
  <c r="S7582" i="12"/>
  <c r="Q7582" i="12"/>
  <c r="P7582" i="12"/>
  <c r="O7582" i="12"/>
  <c r="N7582" i="12"/>
  <c r="S7581" i="12"/>
  <c r="Q7581" i="12"/>
  <c r="P7581" i="12"/>
  <c r="O7581" i="12"/>
  <c r="N7581" i="12"/>
  <c r="S7580" i="12"/>
  <c r="Q7580" i="12"/>
  <c r="P7580" i="12"/>
  <c r="O7580" i="12"/>
  <c r="N7580" i="12"/>
  <c r="S7579" i="12"/>
  <c r="Q7579" i="12"/>
  <c r="P7579" i="12"/>
  <c r="O7579" i="12"/>
  <c r="N7579" i="12"/>
  <c r="S7578" i="12"/>
  <c r="Q7578" i="12"/>
  <c r="P7578" i="12"/>
  <c r="O7578" i="12"/>
  <c r="N7578" i="12"/>
  <c r="S7577" i="12"/>
  <c r="Q7577" i="12"/>
  <c r="P7577" i="12"/>
  <c r="O7577" i="12"/>
  <c r="N7577" i="12"/>
  <c r="S7576" i="12"/>
  <c r="Q7576" i="12"/>
  <c r="P7576" i="12"/>
  <c r="O7576" i="12"/>
  <c r="N7576" i="12"/>
  <c r="S7575" i="12"/>
  <c r="Q7575" i="12"/>
  <c r="P7575" i="12"/>
  <c r="O7575" i="12"/>
  <c r="N7575" i="12"/>
  <c r="S7574" i="12"/>
  <c r="Q7574" i="12"/>
  <c r="P7574" i="12"/>
  <c r="O7574" i="12"/>
  <c r="N7574" i="12"/>
  <c r="S7573" i="12"/>
  <c r="Q7573" i="12"/>
  <c r="P7573" i="12"/>
  <c r="O7573" i="12"/>
  <c r="N7573" i="12"/>
  <c r="S7572" i="12"/>
  <c r="Q7572" i="12"/>
  <c r="P7572" i="12"/>
  <c r="O7572" i="12"/>
  <c r="N7572" i="12"/>
  <c r="S7571" i="12"/>
  <c r="Q7571" i="12"/>
  <c r="P7571" i="12"/>
  <c r="O7571" i="12"/>
  <c r="N7571" i="12"/>
  <c r="S7570" i="12"/>
  <c r="Q7570" i="12"/>
  <c r="P7570" i="12"/>
  <c r="O7570" i="12"/>
  <c r="N7570" i="12"/>
  <c r="S7569" i="12"/>
  <c r="Q7569" i="12"/>
  <c r="P7569" i="12"/>
  <c r="O7569" i="12"/>
  <c r="N7569" i="12"/>
  <c r="S7568" i="12"/>
  <c r="Q7568" i="12"/>
  <c r="P7568" i="12"/>
  <c r="O7568" i="12"/>
  <c r="N7568" i="12"/>
  <c r="S7567" i="12"/>
  <c r="Q7567" i="12"/>
  <c r="P7567" i="12"/>
  <c r="O7567" i="12"/>
  <c r="N7567" i="12"/>
  <c r="S7566" i="12"/>
  <c r="Q7566" i="12"/>
  <c r="P7566" i="12"/>
  <c r="O7566" i="12"/>
  <c r="N7566" i="12"/>
  <c r="S7565" i="12"/>
  <c r="Q7565" i="12"/>
  <c r="P7565" i="12"/>
  <c r="O7565" i="12"/>
  <c r="N7565" i="12"/>
  <c r="S7564" i="12"/>
  <c r="Q7564" i="12"/>
  <c r="P7564" i="12"/>
  <c r="O7564" i="12"/>
  <c r="N7564" i="12"/>
  <c r="S7563" i="12"/>
  <c r="Q7563" i="12"/>
  <c r="P7563" i="12"/>
  <c r="O7563" i="12"/>
  <c r="N7563" i="12"/>
  <c r="S7562" i="12"/>
  <c r="Q7562" i="12"/>
  <c r="P7562" i="12"/>
  <c r="O7562" i="12"/>
  <c r="N7562" i="12"/>
  <c r="S7561" i="12"/>
  <c r="Q7561" i="12"/>
  <c r="P7561" i="12"/>
  <c r="O7561" i="12"/>
  <c r="N7561" i="12"/>
  <c r="S7560" i="12"/>
  <c r="Q7560" i="12"/>
  <c r="P7560" i="12"/>
  <c r="O7560" i="12"/>
  <c r="N7560" i="12"/>
  <c r="S7559" i="12"/>
  <c r="Q7559" i="12"/>
  <c r="P7559" i="12"/>
  <c r="O7559" i="12"/>
  <c r="N7559" i="12"/>
  <c r="S7558" i="12"/>
  <c r="Q7558" i="12"/>
  <c r="P7558" i="12"/>
  <c r="O7558" i="12"/>
  <c r="N7558" i="12"/>
  <c r="S7557" i="12"/>
  <c r="Q7557" i="12"/>
  <c r="P7557" i="12"/>
  <c r="O7557" i="12"/>
  <c r="N7557" i="12"/>
  <c r="S7556" i="12"/>
  <c r="Q7556" i="12"/>
  <c r="P7556" i="12"/>
  <c r="O7556" i="12"/>
  <c r="N7556" i="12"/>
  <c r="S7555" i="12"/>
  <c r="Q7555" i="12"/>
  <c r="P7555" i="12"/>
  <c r="O7555" i="12"/>
  <c r="N7555" i="12"/>
  <c r="S7554" i="12"/>
  <c r="Q7554" i="12"/>
  <c r="P7554" i="12"/>
  <c r="O7554" i="12"/>
  <c r="N7554" i="12"/>
  <c r="S7553" i="12"/>
  <c r="Q7553" i="12"/>
  <c r="P7553" i="12"/>
  <c r="O7553" i="12"/>
  <c r="N7553" i="12"/>
  <c r="S7552" i="12"/>
  <c r="Q7552" i="12"/>
  <c r="P7552" i="12"/>
  <c r="O7552" i="12"/>
  <c r="N7552" i="12"/>
  <c r="S7551" i="12"/>
  <c r="Q7551" i="12"/>
  <c r="P7551" i="12"/>
  <c r="O7551" i="12"/>
  <c r="N7551" i="12"/>
  <c r="S7550" i="12"/>
  <c r="Q7550" i="12"/>
  <c r="P7550" i="12"/>
  <c r="O7550" i="12"/>
  <c r="N7550" i="12"/>
  <c r="S7549" i="12"/>
  <c r="Q7549" i="12"/>
  <c r="P7549" i="12"/>
  <c r="O7549" i="12"/>
  <c r="N7549" i="12"/>
  <c r="S7548" i="12"/>
  <c r="Q7548" i="12"/>
  <c r="P7548" i="12"/>
  <c r="O7548" i="12"/>
  <c r="N7548" i="12"/>
  <c r="S7547" i="12"/>
  <c r="Q7547" i="12"/>
  <c r="P7547" i="12"/>
  <c r="O7547" i="12"/>
  <c r="N7547" i="12"/>
  <c r="S7546" i="12"/>
  <c r="Q7546" i="12"/>
  <c r="P7546" i="12"/>
  <c r="O7546" i="12"/>
  <c r="N7546" i="12"/>
  <c r="S7545" i="12"/>
  <c r="Q7545" i="12"/>
  <c r="P7545" i="12"/>
  <c r="O7545" i="12"/>
  <c r="N7545" i="12"/>
  <c r="S7544" i="12"/>
  <c r="Q7544" i="12"/>
  <c r="P7544" i="12"/>
  <c r="O7544" i="12"/>
  <c r="N7544" i="12"/>
  <c r="S7543" i="12"/>
  <c r="Q7543" i="12"/>
  <c r="P7543" i="12"/>
  <c r="O7543" i="12"/>
  <c r="N7543" i="12"/>
  <c r="S7542" i="12"/>
  <c r="Q7542" i="12"/>
  <c r="P7542" i="12"/>
  <c r="O7542" i="12"/>
  <c r="N7542" i="12"/>
  <c r="S7541" i="12"/>
  <c r="Q7541" i="12"/>
  <c r="P7541" i="12"/>
  <c r="O7541" i="12"/>
  <c r="N7541" i="12"/>
  <c r="S7540" i="12"/>
  <c r="Q7540" i="12"/>
  <c r="P7540" i="12"/>
  <c r="O7540" i="12"/>
  <c r="N7540" i="12"/>
  <c r="S7539" i="12"/>
  <c r="Q7539" i="12"/>
  <c r="P7539" i="12"/>
  <c r="O7539" i="12"/>
  <c r="N7539" i="12"/>
  <c r="S7538" i="12"/>
  <c r="Q7538" i="12"/>
  <c r="P7538" i="12"/>
  <c r="O7538" i="12"/>
  <c r="N7538" i="12"/>
  <c r="S7537" i="12"/>
  <c r="Q7537" i="12"/>
  <c r="P7537" i="12"/>
  <c r="O7537" i="12"/>
  <c r="N7537" i="12"/>
  <c r="S7536" i="12"/>
  <c r="Q7536" i="12"/>
  <c r="P7536" i="12"/>
  <c r="O7536" i="12"/>
  <c r="N7536" i="12"/>
  <c r="S7535" i="12"/>
  <c r="Q7535" i="12"/>
  <c r="P7535" i="12"/>
  <c r="O7535" i="12"/>
  <c r="N7535" i="12"/>
  <c r="S7534" i="12"/>
  <c r="Q7534" i="12"/>
  <c r="P7534" i="12"/>
  <c r="O7534" i="12"/>
  <c r="N7534" i="12"/>
  <c r="S7533" i="12"/>
  <c r="Q7533" i="12"/>
  <c r="P7533" i="12"/>
  <c r="O7533" i="12"/>
  <c r="N7533" i="12"/>
  <c r="S7532" i="12"/>
  <c r="Q7532" i="12"/>
  <c r="P7532" i="12"/>
  <c r="O7532" i="12"/>
  <c r="N7532" i="12"/>
  <c r="S7531" i="12"/>
  <c r="Q7531" i="12"/>
  <c r="P7531" i="12"/>
  <c r="O7531" i="12"/>
  <c r="N7531" i="12"/>
  <c r="S7530" i="12"/>
  <c r="Q7530" i="12"/>
  <c r="P7530" i="12"/>
  <c r="O7530" i="12"/>
  <c r="N7530" i="12"/>
  <c r="S7529" i="12"/>
  <c r="Q7529" i="12"/>
  <c r="P7529" i="12"/>
  <c r="O7529" i="12"/>
  <c r="N7529" i="12"/>
  <c r="S7528" i="12"/>
  <c r="Q7528" i="12"/>
  <c r="P7528" i="12"/>
  <c r="O7528" i="12"/>
  <c r="N7528" i="12"/>
  <c r="S7527" i="12"/>
  <c r="Q7527" i="12"/>
  <c r="P7527" i="12"/>
  <c r="O7527" i="12"/>
  <c r="N7527" i="12"/>
  <c r="S7526" i="12"/>
  <c r="Q7526" i="12"/>
  <c r="P7526" i="12"/>
  <c r="O7526" i="12"/>
  <c r="N7526" i="12"/>
  <c r="S7525" i="12"/>
  <c r="Q7525" i="12"/>
  <c r="P7525" i="12"/>
  <c r="O7525" i="12"/>
  <c r="N7525" i="12"/>
  <c r="S7524" i="12"/>
  <c r="Q7524" i="12"/>
  <c r="P7524" i="12"/>
  <c r="O7524" i="12"/>
  <c r="N7524" i="12"/>
  <c r="S7523" i="12"/>
  <c r="Q7523" i="12"/>
  <c r="P7523" i="12"/>
  <c r="O7523" i="12"/>
  <c r="N7523" i="12"/>
  <c r="S7522" i="12"/>
  <c r="Q7522" i="12"/>
  <c r="P7522" i="12"/>
  <c r="O7522" i="12"/>
  <c r="N7522" i="12"/>
  <c r="S7521" i="12"/>
  <c r="Q7521" i="12"/>
  <c r="P7521" i="12"/>
  <c r="O7521" i="12"/>
  <c r="N7521" i="12"/>
  <c r="S7520" i="12"/>
  <c r="Q7520" i="12"/>
  <c r="P7520" i="12"/>
  <c r="O7520" i="12"/>
  <c r="N7520" i="12"/>
  <c r="S7519" i="12"/>
  <c r="Q7519" i="12"/>
  <c r="P7519" i="12"/>
  <c r="O7519" i="12"/>
  <c r="N7519" i="12"/>
  <c r="S7518" i="12"/>
  <c r="Q7518" i="12"/>
  <c r="P7518" i="12"/>
  <c r="O7518" i="12"/>
  <c r="N7518" i="12"/>
  <c r="S7517" i="12"/>
  <c r="Q7517" i="12"/>
  <c r="P7517" i="12"/>
  <c r="O7517" i="12"/>
  <c r="N7517" i="12"/>
  <c r="S7516" i="12"/>
  <c r="Q7516" i="12"/>
  <c r="P7516" i="12"/>
  <c r="O7516" i="12"/>
  <c r="N7516" i="12"/>
  <c r="S7515" i="12"/>
  <c r="Q7515" i="12"/>
  <c r="P7515" i="12"/>
  <c r="O7515" i="12"/>
  <c r="N7515" i="12"/>
  <c r="S7514" i="12"/>
  <c r="Q7514" i="12"/>
  <c r="P7514" i="12"/>
  <c r="O7514" i="12"/>
  <c r="N7514" i="12"/>
  <c r="S7513" i="12"/>
  <c r="Q7513" i="12"/>
  <c r="P7513" i="12"/>
  <c r="O7513" i="12"/>
  <c r="N7513" i="12"/>
  <c r="S7512" i="12"/>
  <c r="Q7512" i="12"/>
  <c r="P7512" i="12"/>
  <c r="O7512" i="12"/>
  <c r="N7512" i="12"/>
  <c r="S7511" i="12"/>
  <c r="Q7511" i="12"/>
  <c r="P7511" i="12"/>
  <c r="O7511" i="12"/>
  <c r="N7511" i="12"/>
  <c r="S7510" i="12"/>
  <c r="Q7510" i="12"/>
  <c r="P7510" i="12"/>
  <c r="O7510" i="12"/>
  <c r="N7510" i="12"/>
  <c r="S7509" i="12"/>
  <c r="Q7509" i="12"/>
  <c r="P7509" i="12"/>
  <c r="O7509" i="12"/>
  <c r="N7509" i="12"/>
  <c r="S7508" i="12"/>
  <c r="Q7508" i="12"/>
  <c r="P7508" i="12"/>
  <c r="O7508" i="12"/>
  <c r="N7508" i="12"/>
  <c r="S7507" i="12"/>
  <c r="Q7507" i="12"/>
  <c r="P7507" i="12"/>
  <c r="O7507" i="12"/>
  <c r="N7507" i="12"/>
  <c r="S7506" i="12"/>
  <c r="Q7506" i="12"/>
  <c r="P7506" i="12"/>
  <c r="O7506" i="12"/>
  <c r="N7506" i="12"/>
  <c r="S7505" i="12"/>
  <c r="Q7505" i="12"/>
  <c r="P7505" i="12"/>
  <c r="O7505" i="12"/>
  <c r="N7505" i="12"/>
  <c r="S7504" i="12"/>
  <c r="Q7504" i="12"/>
  <c r="P7504" i="12"/>
  <c r="O7504" i="12"/>
  <c r="N7504" i="12"/>
  <c r="S7503" i="12"/>
  <c r="Q7503" i="12"/>
  <c r="P7503" i="12"/>
  <c r="O7503" i="12"/>
  <c r="N7503" i="12"/>
  <c r="S7502" i="12"/>
  <c r="Q7502" i="12"/>
  <c r="P7502" i="12"/>
  <c r="O7502" i="12"/>
  <c r="N7502" i="12"/>
  <c r="S7501" i="12"/>
  <c r="Q7501" i="12"/>
  <c r="P7501" i="12"/>
  <c r="O7501" i="12"/>
  <c r="N7501" i="12"/>
  <c r="S7500" i="12"/>
  <c r="Q7500" i="12"/>
  <c r="P7500" i="12"/>
  <c r="O7500" i="12"/>
  <c r="N7500" i="12"/>
  <c r="S7499" i="12"/>
  <c r="Q7499" i="12"/>
  <c r="P7499" i="12"/>
  <c r="O7499" i="12"/>
  <c r="N7499" i="12"/>
  <c r="S7498" i="12"/>
  <c r="Q7498" i="12"/>
  <c r="P7498" i="12"/>
  <c r="O7498" i="12"/>
  <c r="N7498" i="12"/>
  <c r="S7497" i="12"/>
  <c r="Q7497" i="12"/>
  <c r="P7497" i="12"/>
  <c r="O7497" i="12"/>
  <c r="N7497" i="12"/>
  <c r="S7496" i="12"/>
  <c r="Q7496" i="12"/>
  <c r="P7496" i="12"/>
  <c r="O7496" i="12"/>
  <c r="N7496" i="12"/>
  <c r="S7495" i="12"/>
  <c r="Q7495" i="12"/>
  <c r="P7495" i="12"/>
  <c r="O7495" i="12"/>
  <c r="N7495" i="12"/>
  <c r="S7494" i="12"/>
  <c r="Q7494" i="12"/>
  <c r="P7494" i="12"/>
  <c r="O7494" i="12"/>
  <c r="N7494" i="12"/>
  <c r="S7493" i="12"/>
  <c r="Q7493" i="12"/>
  <c r="P7493" i="12"/>
  <c r="O7493" i="12"/>
  <c r="N7493" i="12"/>
  <c r="S7492" i="12"/>
  <c r="Q7492" i="12"/>
  <c r="P7492" i="12"/>
  <c r="O7492" i="12"/>
  <c r="N7492" i="12"/>
  <c r="S7491" i="12"/>
  <c r="Q7491" i="12"/>
  <c r="P7491" i="12"/>
  <c r="O7491" i="12"/>
  <c r="N7491" i="12"/>
  <c r="S7490" i="12"/>
  <c r="Q7490" i="12"/>
  <c r="P7490" i="12"/>
  <c r="O7490" i="12"/>
  <c r="N7490" i="12"/>
  <c r="S7489" i="12"/>
  <c r="Q7489" i="12"/>
  <c r="P7489" i="12"/>
  <c r="O7489" i="12"/>
  <c r="N7489" i="12"/>
  <c r="S7488" i="12"/>
  <c r="Q7488" i="12"/>
  <c r="P7488" i="12"/>
  <c r="O7488" i="12"/>
  <c r="N7488" i="12"/>
  <c r="S7487" i="12"/>
  <c r="Q7487" i="12"/>
  <c r="P7487" i="12"/>
  <c r="O7487" i="12"/>
  <c r="N7487" i="12"/>
  <c r="S7486" i="12"/>
  <c r="Q7486" i="12"/>
  <c r="P7486" i="12"/>
  <c r="O7486" i="12"/>
  <c r="N7486" i="12"/>
  <c r="S7485" i="12"/>
  <c r="Q7485" i="12"/>
  <c r="P7485" i="12"/>
  <c r="O7485" i="12"/>
  <c r="N7485" i="12"/>
  <c r="S7484" i="12"/>
  <c r="Q7484" i="12"/>
  <c r="P7484" i="12"/>
  <c r="O7484" i="12"/>
  <c r="N7484" i="12"/>
  <c r="S7483" i="12"/>
  <c r="Q7483" i="12"/>
  <c r="P7483" i="12"/>
  <c r="O7483" i="12"/>
  <c r="N7483" i="12"/>
  <c r="S7482" i="12"/>
  <c r="Q7482" i="12"/>
  <c r="P7482" i="12"/>
  <c r="O7482" i="12"/>
  <c r="N7482" i="12"/>
  <c r="S7481" i="12"/>
  <c r="Q7481" i="12"/>
  <c r="P7481" i="12"/>
  <c r="O7481" i="12"/>
  <c r="N7481" i="12"/>
  <c r="S7480" i="12"/>
  <c r="Q7480" i="12"/>
  <c r="P7480" i="12"/>
  <c r="O7480" i="12"/>
  <c r="N7480" i="12"/>
  <c r="S7479" i="12"/>
  <c r="Q7479" i="12"/>
  <c r="P7479" i="12"/>
  <c r="O7479" i="12"/>
  <c r="N7479" i="12"/>
  <c r="S7478" i="12"/>
  <c r="Q7478" i="12"/>
  <c r="P7478" i="12"/>
  <c r="O7478" i="12"/>
  <c r="N7478" i="12"/>
  <c r="S7477" i="12"/>
  <c r="Q7477" i="12"/>
  <c r="P7477" i="12"/>
  <c r="O7477" i="12"/>
  <c r="N7477" i="12"/>
  <c r="S7476" i="12"/>
  <c r="Q7476" i="12"/>
  <c r="P7476" i="12"/>
  <c r="O7476" i="12"/>
  <c r="N7476" i="12"/>
  <c r="S7475" i="12"/>
  <c r="Q7475" i="12"/>
  <c r="P7475" i="12"/>
  <c r="O7475" i="12"/>
  <c r="N7475" i="12"/>
  <c r="S7474" i="12"/>
  <c r="Q7474" i="12"/>
  <c r="P7474" i="12"/>
  <c r="O7474" i="12"/>
  <c r="N7474" i="12"/>
  <c r="S7473" i="12"/>
  <c r="Q7473" i="12"/>
  <c r="P7473" i="12"/>
  <c r="O7473" i="12"/>
  <c r="N7473" i="12"/>
  <c r="S7472" i="12"/>
  <c r="Q7472" i="12"/>
  <c r="P7472" i="12"/>
  <c r="O7472" i="12"/>
  <c r="N7472" i="12"/>
  <c r="S7471" i="12"/>
  <c r="Q7471" i="12"/>
  <c r="P7471" i="12"/>
  <c r="O7471" i="12"/>
  <c r="N7471" i="12"/>
  <c r="S7470" i="12"/>
  <c r="Q7470" i="12"/>
  <c r="P7470" i="12"/>
  <c r="O7470" i="12"/>
  <c r="N7470" i="12"/>
  <c r="S7469" i="12"/>
  <c r="Q7469" i="12"/>
  <c r="P7469" i="12"/>
  <c r="O7469" i="12"/>
  <c r="N7469" i="12"/>
  <c r="S7468" i="12"/>
  <c r="Q7468" i="12"/>
  <c r="P7468" i="12"/>
  <c r="O7468" i="12"/>
  <c r="N7468" i="12"/>
  <c r="S7467" i="12"/>
  <c r="Q7467" i="12"/>
  <c r="P7467" i="12"/>
  <c r="O7467" i="12"/>
  <c r="N7467" i="12"/>
  <c r="S7466" i="12"/>
  <c r="Q7466" i="12"/>
  <c r="P7466" i="12"/>
  <c r="O7466" i="12"/>
  <c r="N7466" i="12"/>
  <c r="S7465" i="12"/>
  <c r="Q7465" i="12"/>
  <c r="P7465" i="12"/>
  <c r="O7465" i="12"/>
  <c r="N7465" i="12"/>
  <c r="S7464" i="12"/>
  <c r="Q7464" i="12"/>
  <c r="P7464" i="12"/>
  <c r="O7464" i="12"/>
  <c r="N7464" i="12"/>
  <c r="S7463" i="12"/>
  <c r="Q7463" i="12"/>
  <c r="P7463" i="12"/>
  <c r="O7463" i="12"/>
  <c r="N7463" i="12"/>
  <c r="S7462" i="12"/>
  <c r="Q7462" i="12"/>
  <c r="P7462" i="12"/>
  <c r="O7462" i="12"/>
  <c r="N7462" i="12"/>
  <c r="S7461" i="12"/>
  <c r="Q7461" i="12"/>
  <c r="P7461" i="12"/>
  <c r="O7461" i="12"/>
  <c r="N7461" i="12"/>
  <c r="S7460" i="12"/>
  <c r="Q7460" i="12"/>
  <c r="P7460" i="12"/>
  <c r="O7460" i="12"/>
  <c r="N7460" i="12"/>
  <c r="S7459" i="12"/>
  <c r="Q7459" i="12"/>
  <c r="P7459" i="12"/>
  <c r="O7459" i="12"/>
  <c r="N7459" i="12"/>
  <c r="S7458" i="12"/>
  <c r="Q7458" i="12"/>
  <c r="P7458" i="12"/>
  <c r="O7458" i="12"/>
  <c r="N7458" i="12"/>
  <c r="S7457" i="12"/>
  <c r="Q7457" i="12"/>
  <c r="P7457" i="12"/>
  <c r="O7457" i="12"/>
  <c r="N7457" i="12"/>
  <c r="S7456" i="12"/>
  <c r="Q7456" i="12"/>
  <c r="P7456" i="12"/>
  <c r="O7456" i="12"/>
  <c r="N7456" i="12"/>
  <c r="S7455" i="12"/>
  <c r="Q7455" i="12"/>
  <c r="P7455" i="12"/>
  <c r="O7455" i="12"/>
  <c r="N7455" i="12"/>
  <c r="S7454" i="12"/>
  <c r="Q7454" i="12"/>
  <c r="P7454" i="12"/>
  <c r="O7454" i="12"/>
  <c r="N7454" i="12"/>
  <c r="S7453" i="12"/>
  <c r="Q7453" i="12"/>
  <c r="P7453" i="12"/>
  <c r="O7453" i="12"/>
  <c r="N7453" i="12"/>
  <c r="S7452" i="12"/>
  <c r="Q7452" i="12"/>
  <c r="P7452" i="12"/>
  <c r="O7452" i="12"/>
  <c r="N7452" i="12"/>
  <c r="S7451" i="12"/>
  <c r="Q7451" i="12"/>
  <c r="P7451" i="12"/>
  <c r="O7451" i="12"/>
  <c r="N7451" i="12"/>
  <c r="S7450" i="12"/>
  <c r="Q7450" i="12"/>
  <c r="P7450" i="12"/>
  <c r="O7450" i="12"/>
  <c r="N7450" i="12"/>
  <c r="S7449" i="12"/>
  <c r="Q7449" i="12"/>
  <c r="P7449" i="12"/>
  <c r="O7449" i="12"/>
  <c r="N7449" i="12"/>
  <c r="S7448" i="12"/>
  <c r="Q7448" i="12"/>
  <c r="P7448" i="12"/>
  <c r="O7448" i="12"/>
  <c r="N7448" i="12"/>
  <c r="S7447" i="12"/>
  <c r="Q7447" i="12"/>
  <c r="P7447" i="12"/>
  <c r="O7447" i="12"/>
  <c r="N7447" i="12"/>
  <c r="S7446" i="12"/>
  <c r="Q7446" i="12"/>
  <c r="P7446" i="12"/>
  <c r="O7446" i="12"/>
  <c r="N7446" i="12"/>
  <c r="S7445" i="12"/>
  <c r="Q7445" i="12"/>
  <c r="P7445" i="12"/>
  <c r="O7445" i="12"/>
  <c r="N7445" i="12"/>
  <c r="S7444" i="12"/>
  <c r="Q7444" i="12"/>
  <c r="P7444" i="12"/>
  <c r="O7444" i="12"/>
  <c r="N7444" i="12"/>
  <c r="S7443" i="12"/>
  <c r="Q7443" i="12"/>
  <c r="P7443" i="12"/>
  <c r="O7443" i="12"/>
  <c r="N7443" i="12"/>
  <c r="S7442" i="12"/>
  <c r="Q7442" i="12"/>
  <c r="P7442" i="12"/>
  <c r="O7442" i="12"/>
  <c r="N7442" i="12"/>
  <c r="S7441" i="12"/>
  <c r="Q7441" i="12"/>
  <c r="P7441" i="12"/>
  <c r="O7441" i="12"/>
  <c r="N7441" i="12"/>
  <c r="S7440" i="12"/>
  <c r="Q7440" i="12"/>
  <c r="P7440" i="12"/>
  <c r="O7440" i="12"/>
  <c r="N7440" i="12"/>
  <c r="S7439" i="12"/>
  <c r="Q7439" i="12"/>
  <c r="P7439" i="12"/>
  <c r="O7439" i="12"/>
  <c r="N7439" i="12"/>
  <c r="S7438" i="12"/>
  <c r="Q7438" i="12"/>
  <c r="P7438" i="12"/>
  <c r="O7438" i="12"/>
  <c r="N7438" i="12"/>
  <c r="S7437" i="12"/>
  <c r="Q7437" i="12"/>
  <c r="P7437" i="12"/>
  <c r="O7437" i="12"/>
  <c r="N7437" i="12"/>
  <c r="S7436" i="12"/>
  <c r="Q7436" i="12"/>
  <c r="P7436" i="12"/>
  <c r="O7436" i="12"/>
  <c r="N7436" i="12"/>
  <c r="S7435" i="12"/>
  <c r="Q7435" i="12"/>
  <c r="P7435" i="12"/>
  <c r="O7435" i="12"/>
  <c r="N7435" i="12"/>
  <c r="S7434" i="12"/>
  <c r="Q7434" i="12"/>
  <c r="P7434" i="12"/>
  <c r="O7434" i="12"/>
  <c r="N7434" i="12"/>
  <c r="S7433" i="12"/>
  <c r="Q7433" i="12"/>
  <c r="P7433" i="12"/>
  <c r="O7433" i="12"/>
  <c r="N7433" i="12"/>
  <c r="S7432" i="12"/>
  <c r="Q7432" i="12"/>
  <c r="P7432" i="12"/>
  <c r="O7432" i="12"/>
  <c r="N7432" i="12"/>
  <c r="S7431" i="12"/>
  <c r="Q7431" i="12"/>
  <c r="P7431" i="12"/>
  <c r="O7431" i="12"/>
  <c r="N7431" i="12"/>
  <c r="S7430" i="12"/>
  <c r="Q7430" i="12"/>
  <c r="P7430" i="12"/>
  <c r="O7430" i="12"/>
  <c r="N7430" i="12"/>
  <c r="S7429" i="12"/>
  <c r="Q7429" i="12"/>
  <c r="P7429" i="12"/>
  <c r="O7429" i="12"/>
  <c r="N7429" i="12"/>
  <c r="S7428" i="12"/>
  <c r="Q7428" i="12"/>
  <c r="P7428" i="12"/>
  <c r="O7428" i="12"/>
  <c r="N7428" i="12"/>
  <c r="S7427" i="12"/>
  <c r="Q7427" i="12"/>
  <c r="P7427" i="12"/>
  <c r="O7427" i="12"/>
  <c r="N7427" i="12"/>
  <c r="S7426" i="12"/>
  <c r="Q7426" i="12"/>
  <c r="P7426" i="12"/>
  <c r="O7426" i="12"/>
  <c r="N7426" i="12"/>
  <c r="S7425" i="12"/>
  <c r="Q7425" i="12"/>
  <c r="P7425" i="12"/>
  <c r="O7425" i="12"/>
  <c r="N7425" i="12"/>
  <c r="S7424" i="12"/>
  <c r="Q7424" i="12"/>
  <c r="P7424" i="12"/>
  <c r="O7424" i="12"/>
  <c r="N7424" i="12"/>
  <c r="S7423" i="12"/>
  <c r="Q7423" i="12"/>
  <c r="P7423" i="12"/>
  <c r="O7423" i="12"/>
  <c r="N7423" i="12"/>
  <c r="S7422" i="12"/>
  <c r="Q7422" i="12"/>
  <c r="P7422" i="12"/>
  <c r="O7422" i="12"/>
  <c r="N7422" i="12"/>
  <c r="S7421" i="12"/>
  <c r="Q7421" i="12"/>
  <c r="P7421" i="12"/>
  <c r="O7421" i="12"/>
  <c r="N7421" i="12"/>
  <c r="S7420" i="12"/>
  <c r="Q7420" i="12"/>
  <c r="P7420" i="12"/>
  <c r="O7420" i="12"/>
  <c r="N7420" i="12"/>
  <c r="S7419" i="12"/>
  <c r="Q7419" i="12"/>
  <c r="P7419" i="12"/>
  <c r="O7419" i="12"/>
  <c r="N7419" i="12"/>
  <c r="S7418" i="12"/>
  <c r="Q7418" i="12"/>
  <c r="P7418" i="12"/>
  <c r="O7418" i="12"/>
  <c r="N7418" i="12"/>
  <c r="S7417" i="12"/>
  <c r="Q7417" i="12"/>
  <c r="P7417" i="12"/>
  <c r="O7417" i="12"/>
  <c r="N7417" i="12"/>
  <c r="S7416" i="12"/>
  <c r="Q7416" i="12"/>
  <c r="P7416" i="12"/>
  <c r="O7416" i="12"/>
  <c r="N7416" i="12"/>
  <c r="S7415" i="12"/>
  <c r="Q7415" i="12"/>
  <c r="P7415" i="12"/>
  <c r="O7415" i="12"/>
  <c r="N7415" i="12"/>
  <c r="S7414" i="12"/>
  <c r="Q7414" i="12"/>
  <c r="P7414" i="12"/>
  <c r="O7414" i="12"/>
  <c r="N7414" i="12"/>
  <c r="S7413" i="12"/>
  <c r="Q7413" i="12"/>
  <c r="P7413" i="12"/>
  <c r="O7413" i="12"/>
  <c r="N7413" i="12"/>
  <c r="S7412" i="12"/>
  <c r="Q7412" i="12"/>
  <c r="P7412" i="12"/>
  <c r="O7412" i="12"/>
  <c r="N7412" i="12"/>
  <c r="S7411" i="12"/>
  <c r="Q7411" i="12"/>
  <c r="P7411" i="12"/>
  <c r="O7411" i="12"/>
  <c r="N7411" i="12"/>
  <c r="S7410" i="12"/>
  <c r="Q7410" i="12"/>
  <c r="P7410" i="12"/>
  <c r="O7410" i="12"/>
  <c r="N7410" i="12"/>
  <c r="S7409" i="12"/>
  <c r="Q7409" i="12"/>
  <c r="P7409" i="12"/>
  <c r="O7409" i="12"/>
  <c r="N7409" i="12"/>
  <c r="S7408" i="12"/>
  <c r="Q7408" i="12"/>
  <c r="P7408" i="12"/>
  <c r="O7408" i="12"/>
  <c r="N7408" i="12"/>
  <c r="S7407" i="12"/>
  <c r="Q7407" i="12"/>
  <c r="P7407" i="12"/>
  <c r="O7407" i="12"/>
  <c r="N7407" i="12"/>
  <c r="S7406" i="12"/>
  <c r="Q7406" i="12"/>
  <c r="P7406" i="12"/>
  <c r="O7406" i="12"/>
  <c r="N7406" i="12"/>
  <c r="S7405" i="12"/>
  <c r="Q7405" i="12"/>
  <c r="P7405" i="12"/>
  <c r="O7405" i="12"/>
  <c r="N7405" i="12"/>
  <c r="S7404" i="12"/>
  <c r="Q7404" i="12"/>
  <c r="P7404" i="12"/>
  <c r="O7404" i="12"/>
  <c r="N7404" i="12"/>
  <c r="S7403" i="12"/>
  <c r="Q7403" i="12"/>
  <c r="P7403" i="12"/>
  <c r="O7403" i="12"/>
  <c r="N7403" i="12"/>
  <c r="S7402" i="12"/>
  <c r="Q7402" i="12"/>
  <c r="P7402" i="12"/>
  <c r="O7402" i="12"/>
  <c r="N7402" i="12"/>
  <c r="S7401" i="12"/>
  <c r="Q7401" i="12"/>
  <c r="P7401" i="12"/>
  <c r="O7401" i="12"/>
  <c r="N7401" i="12"/>
  <c r="S7400" i="12"/>
  <c r="Q7400" i="12"/>
  <c r="P7400" i="12"/>
  <c r="O7400" i="12"/>
  <c r="N7400" i="12"/>
  <c r="S7399" i="12"/>
  <c r="Q7399" i="12"/>
  <c r="P7399" i="12"/>
  <c r="O7399" i="12"/>
  <c r="N7399" i="12"/>
  <c r="S7398" i="12"/>
  <c r="Q7398" i="12"/>
  <c r="P7398" i="12"/>
  <c r="O7398" i="12"/>
  <c r="N7398" i="12"/>
  <c r="S7397" i="12"/>
  <c r="Q7397" i="12"/>
  <c r="P7397" i="12"/>
  <c r="O7397" i="12"/>
  <c r="N7397" i="12"/>
  <c r="S7396" i="12"/>
  <c r="Q7396" i="12"/>
  <c r="P7396" i="12"/>
  <c r="O7396" i="12"/>
  <c r="N7396" i="12"/>
  <c r="S7395" i="12"/>
  <c r="Q7395" i="12"/>
  <c r="P7395" i="12"/>
  <c r="O7395" i="12"/>
  <c r="N7395" i="12"/>
  <c r="S7394" i="12"/>
  <c r="Q7394" i="12"/>
  <c r="P7394" i="12"/>
  <c r="O7394" i="12"/>
  <c r="N7394" i="12"/>
  <c r="S7393" i="12"/>
  <c r="Q7393" i="12"/>
  <c r="P7393" i="12"/>
  <c r="O7393" i="12"/>
  <c r="N7393" i="12"/>
  <c r="S7392" i="12"/>
  <c r="Q7392" i="12"/>
  <c r="P7392" i="12"/>
  <c r="O7392" i="12"/>
  <c r="N7392" i="12"/>
  <c r="S7391" i="12"/>
  <c r="Q7391" i="12"/>
  <c r="P7391" i="12"/>
  <c r="O7391" i="12"/>
  <c r="N7391" i="12"/>
  <c r="S7390" i="12"/>
  <c r="Q7390" i="12"/>
  <c r="P7390" i="12"/>
  <c r="O7390" i="12"/>
  <c r="N7390" i="12"/>
  <c r="S7389" i="12"/>
  <c r="Q7389" i="12"/>
  <c r="P7389" i="12"/>
  <c r="O7389" i="12"/>
  <c r="N7389" i="12"/>
  <c r="S7388" i="12"/>
  <c r="Q7388" i="12"/>
  <c r="P7388" i="12"/>
  <c r="O7388" i="12"/>
  <c r="N7388" i="12"/>
  <c r="S7387" i="12"/>
  <c r="Q7387" i="12"/>
  <c r="P7387" i="12"/>
  <c r="O7387" i="12"/>
  <c r="N7387" i="12"/>
  <c r="S7386" i="12"/>
  <c r="Q7386" i="12"/>
  <c r="P7386" i="12"/>
  <c r="O7386" i="12"/>
  <c r="N7386" i="12"/>
  <c r="S7385" i="12"/>
  <c r="Q7385" i="12"/>
  <c r="P7385" i="12"/>
  <c r="O7385" i="12"/>
  <c r="N7385" i="12"/>
  <c r="S7384" i="12"/>
  <c r="Q7384" i="12"/>
  <c r="P7384" i="12"/>
  <c r="O7384" i="12"/>
  <c r="N7384" i="12"/>
  <c r="S7383" i="12"/>
  <c r="Q7383" i="12"/>
  <c r="P7383" i="12"/>
  <c r="O7383" i="12"/>
  <c r="N7383" i="12"/>
  <c r="S7382" i="12"/>
  <c r="Q7382" i="12"/>
  <c r="P7382" i="12"/>
  <c r="O7382" i="12"/>
  <c r="N7382" i="12"/>
  <c r="S7381" i="12"/>
  <c r="Q7381" i="12"/>
  <c r="P7381" i="12"/>
  <c r="O7381" i="12"/>
  <c r="N7381" i="12"/>
  <c r="S7380" i="12"/>
  <c r="Q7380" i="12"/>
  <c r="P7380" i="12"/>
  <c r="O7380" i="12"/>
  <c r="N7380" i="12"/>
  <c r="S7379" i="12"/>
  <c r="Q7379" i="12"/>
  <c r="P7379" i="12"/>
  <c r="O7379" i="12"/>
  <c r="N7379" i="12"/>
  <c r="S7378" i="12"/>
  <c r="Q7378" i="12"/>
  <c r="P7378" i="12"/>
  <c r="O7378" i="12"/>
  <c r="N7378" i="12"/>
  <c r="S7377" i="12"/>
  <c r="Q7377" i="12"/>
  <c r="P7377" i="12"/>
  <c r="O7377" i="12"/>
  <c r="N7377" i="12"/>
  <c r="S7376" i="12"/>
  <c r="Q7376" i="12"/>
  <c r="P7376" i="12"/>
  <c r="O7376" i="12"/>
  <c r="N7376" i="12"/>
  <c r="S7375" i="12"/>
  <c r="Q7375" i="12"/>
  <c r="P7375" i="12"/>
  <c r="O7375" i="12"/>
  <c r="N7375" i="12"/>
  <c r="S7374" i="12"/>
  <c r="Q7374" i="12"/>
  <c r="P7374" i="12"/>
  <c r="O7374" i="12"/>
  <c r="N7374" i="12"/>
  <c r="S7373" i="12"/>
  <c r="Q7373" i="12"/>
  <c r="P7373" i="12"/>
  <c r="O7373" i="12"/>
  <c r="N7373" i="12"/>
  <c r="S7372" i="12"/>
  <c r="Q7372" i="12"/>
  <c r="P7372" i="12"/>
  <c r="O7372" i="12"/>
  <c r="N7372" i="12"/>
  <c r="S7371" i="12"/>
  <c r="Q7371" i="12"/>
  <c r="P7371" i="12"/>
  <c r="O7371" i="12"/>
  <c r="N7371" i="12"/>
  <c r="S7370" i="12"/>
  <c r="Q7370" i="12"/>
  <c r="P7370" i="12"/>
  <c r="O7370" i="12"/>
  <c r="N7370" i="12"/>
  <c r="S7369" i="12"/>
  <c r="Q7369" i="12"/>
  <c r="P7369" i="12"/>
  <c r="O7369" i="12"/>
  <c r="N7369" i="12"/>
  <c r="S7368" i="12"/>
  <c r="Q7368" i="12"/>
  <c r="P7368" i="12"/>
  <c r="O7368" i="12"/>
  <c r="N7368" i="12"/>
  <c r="S7367" i="12"/>
  <c r="Q7367" i="12"/>
  <c r="P7367" i="12"/>
  <c r="O7367" i="12"/>
  <c r="N7367" i="12"/>
  <c r="S7366" i="12"/>
  <c r="Q7366" i="12"/>
  <c r="P7366" i="12"/>
  <c r="O7366" i="12"/>
  <c r="N7366" i="12"/>
  <c r="S7365" i="12"/>
  <c r="Q7365" i="12"/>
  <c r="P7365" i="12"/>
  <c r="O7365" i="12"/>
  <c r="N7365" i="12"/>
  <c r="S7364" i="12"/>
  <c r="Q7364" i="12"/>
  <c r="P7364" i="12"/>
  <c r="O7364" i="12"/>
  <c r="N7364" i="12"/>
  <c r="S7363" i="12"/>
  <c r="Q7363" i="12"/>
  <c r="P7363" i="12"/>
  <c r="O7363" i="12"/>
  <c r="N7363" i="12"/>
  <c r="S7362" i="12"/>
  <c r="Q7362" i="12"/>
  <c r="P7362" i="12"/>
  <c r="O7362" i="12"/>
  <c r="N7362" i="12"/>
  <c r="S7361" i="12"/>
  <c r="Q7361" i="12"/>
  <c r="P7361" i="12"/>
  <c r="O7361" i="12"/>
  <c r="N7361" i="12"/>
  <c r="S7360" i="12"/>
  <c r="Q7360" i="12"/>
  <c r="P7360" i="12"/>
  <c r="O7360" i="12"/>
  <c r="N7360" i="12"/>
  <c r="S7359" i="12"/>
  <c r="Q7359" i="12"/>
  <c r="P7359" i="12"/>
  <c r="O7359" i="12"/>
  <c r="N7359" i="12"/>
  <c r="S7358" i="12"/>
  <c r="Q7358" i="12"/>
  <c r="P7358" i="12"/>
  <c r="O7358" i="12"/>
  <c r="N7358" i="12"/>
  <c r="S7357" i="12"/>
  <c r="Q7357" i="12"/>
  <c r="P7357" i="12"/>
  <c r="O7357" i="12"/>
  <c r="N7357" i="12"/>
  <c r="S7356" i="12"/>
  <c r="Q7356" i="12"/>
  <c r="P7356" i="12"/>
  <c r="O7356" i="12"/>
  <c r="N7356" i="12"/>
  <c r="S7355" i="12"/>
  <c r="Q7355" i="12"/>
  <c r="P7355" i="12"/>
  <c r="O7355" i="12"/>
  <c r="N7355" i="12"/>
  <c r="S7354" i="12"/>
  <c r="Q7354" i="12"/>
  <c r="P7354" i="12"/>
  <c r="O7354" i="12"/>
  <c r="N7354" i="12"/>
  <c r="S7353" i="12"/>
  <c r="Q7353" i="12"/>
  <c r="P7353" i="12"/>
  <c r="O7353" i="12"/>
  <c r="N7353" i="12"/>
  <c r="S7352" i="12"/>
  <c r="Q7352" i="12"/>
  <c r="P7352" i="12"/>
  <c r="O7352" i="12"/>
  <c r="N7352" i="12"/>
  <c r="S7351" i="12"/>
  <c r="Q7351" i="12"/>
  <c r="P7351" i="12"/>
  <c r="O7351" i="12"/>
  <c r="N7351" i="12"/>
  <c r="S7350" i="12"/>
  <c r="Q7350" i="12"/>
  <c r="P7350" i="12"/>
  <c r="O7350" i="12"/>
  <c r="N7350" i="12"/>
  <c r="S7349" i="12"/>
  <c r="Q7349" i="12"/>
  <c r="P7349" i="12"/>
  <c r="O7349" i="12"/>
  <c r="N7349" i="12"/>
  <c r="S7348" i="12"/>
  <c r="Q7348" i="12"/>
  <c r="P7348" i="12"/>
  <c r="O7348" i="12"/>
  <c r="N7348" i="12"/>
  <c r="S7347" i="12"/>
  <c r="Q7347" i="12"/>
  <c r="P7347" i="12"/>
  <c r="O7347" i="12"/>
  <c r="N7347" i="12"/>
  <c r="S7346" i="12"/>
  <c r="Q7346" i="12"/>
  <c r="P7346" i="12"/>
  <c r="O7346" i="12"/>
  <c r="N7346" i="12"/>
  <c r="S7345" i="12"/>
  <c r="Q7345" i="12"/>
  <c r="P7345" i="12"/>
  <c r="O7345" i="12"/>
  <c r="N7345" i="12"/>
  <c r="S7344" i="12"/>
  <c r="Q7344" i="12"/>
  <c r="P7344" i="12"/>
  <c r="O7344" i="12"/>
  <c r="N7344" i="12"/>
  <c r="S7343" i="12"/>
  <c r="Q7343" i="12"/>
  <c r="P7343" i="12"/>
  <c r="O7343" i="12"/>
  <c r="N7343" i="12"/>
  <c r="S7342" i="12"/>
  <c r="Q7342" i="12"/>
  <c r="P7342" i="12"/>
  <c r="O7342" i="12"/>
  <c r="N7342" i="12"/>
  <c r="S7341" i="12"/>
  <c r="Q7341" i="12"/>
  <c r="P7341" i="12"/>
  <c r="O7341" i="12"/>
  <c r="N7341" i="12"/>
  <c r="S7340" i="12"/>
  <c r="Q7340" i="12"/>
  <c r="P7340" i="12"/>
  <c r="O7340" i="12"/>
  <c r="N7340" i="12"/>
  <c r="S7339" i="12"/>
  <c r="Q7339" i="12"/>
  <c r="P7339" i="12"/>
  <c r="O7339" i="12"/>
  <c r="N7339" i="12"/>
  <c r="S7338" i="12"/>
  <c r="Q7338" i="12"/>
  <c r="P7338" i="12"/>
  <c r="O7338" i="12"/>
  <c r="N7338" i="12"/>
  <c r="S7337" i="12"/>
  <c r="Q7337" i="12"/>
  <c r="P7337" i="12"/>
  <c r="O7337" i="12"/>
  <c r="N7337" i="12"/>
  <c r="S7336" i="12"/>
  <c r="Q7336" i="12"/>
  <c r="P7336" i="12"/>
  <c r="O7336" i="12"/>
  <c r="N7336" i="12"/>
  <c r="S7335" i="12"/>
  <c r="Q7335" i="12"/>
  <c r="P7335" i="12"/>
  <c r="O7335" i="12"/>
  <c r="N7335" i="12"/>
  <c r="S7334" i="12"/>
  <c r="Q7334" i="12"/>
  <c r="P7334" i="12"/>
  <c r="O7334" i="12"/>
  <c r="N7334" i="12"/>
  <c r="S7333" i="12"/>
  <c r="Q7333" i="12"/>
  <c r="P7333" i="12"/>
  <c r="O7333" i="12"/>
  <c r="N7333" i="12"/>
  <c r="S7332" i="12"/>
  <c r="Q7332" i="12"/>
  <c r="P7332" i="12"/>
  <c r="O7332" i="12"/>
  <c r="N7332" i="12"/>
  <c r="S7331" i="12"/>
  <c r="Q7331" i="12"/>
  <c r="P7331" i="12"/>
  <c r="O7331" i="12"/>
  <c r="N7331" i="12"/>
  <c r="S7330" i="12"/>
  <c r="Q7330" i="12"/>
  <c r="P7330" i="12"/>
  <c r="O7330" i="12"/>
  <c r="N7330" i="12"/>
  <c r="S7329" i="12"/>
  <c r="Q7329" i="12"/>
  <c r="P7329" i="12"/>
  <c r="O7329" i="12"/>
  <c r="N7329" i="12"/>
  <c r="S7328" i="12"/>
  <c r="Q7328" i="12"/>
  <c r="P7328" i="12"/>
  <c r="O7328" i="12"/>
  <c r="N7328" i="12"/>
  <c r="S7327" i="12"/>
  <c r="Q7327" i="12"/>
  <c r="P7327" i="12"/>
  <c r="O7327" i="12"/>
  <c r="N7327" i="12"/>
  <c r="S7326" i="12"/>
  <c r="Q7326" i="12"/>
  <c r="P7326" i="12"/>
  <c r="O7326" i="12"/>
  <c r="N7326" i="12"/>
  <c r="S7325" i="12"/>
  <c r="Q7325" i="12"/>
  <c r="P7325" i="12"/>
  <c r="O7325" i="12"/>
  <c r="N7325" i="12"/>
  <c r="S7324" i="12"/>
  <c r="Q7324" i="12"/>
  <c r="P7324" i="12"/>
  <c r="O7324" i="12"/>
  <c r="N7324" i="12"/>
  <c r="S7323" i="12"/>
  <c r="Q7323" i="12"/>
  <c r="P7323" i="12"/>
  <c r="O7323" i="12"/>
  <c r="N7323" i="12"/>
  <c r="S7322" i="12"/>
  <c r="Q7322" i="12"/>
  <c r="P7322" i="12"/>
  <c r="O7322" i="12"/>
  <c r="N7322" i="12"/>
  <c r="S7321" i="12"/>
  <c r="Q7321" i="12"/>
  <c r="P7321" i="12"/>
  <c r="O7321" i="12"/>
  <c r="N7321" i="12"/>
  <c r="S7320" i="12"/>
  <c r="Q7320" i="12"/>
  <c r="P7320" i="12"/>
  <c r="O7320" i="12"/>
  <c r="N7320" i="12"/>
  <c r="S7319" i="12"/>
  <c r="Q7319" i="12"/>
  <c r="P7319" i="12"/>
  <c r="O7319" i="12"/>
  <c r="N7319" i="12"/>
  <c r="S7318" i="12"/>
  <c r="Q7318" i="12"/>
  <c r="P7318" i="12"/>
  <c r="O7318" i="12"/>
  <c r="N7318" i="12"/>
  <c r="S7317" i="12"/>
  <c r="Q7317" i="12"/>
  <c r="P7317" i="12"/>
  <c r="O7317" i="12"/>
  <c r="N7317" i="12"/>
  <c r="S7316" i="12"/>
  <c r="Q7316" i="12"/>
  <c r="P7316" i="12"/>
  <c r="O7316" i="12"/>
  <c r="N7316" i="12"/>
  <c r="S7315" i="12"/>
  <c r="Q7315" i="12"/>
  <c r="P7315" i="12"/>
  <c r="O7315" i="12"/>
  <c r="N7315" i="12"/>
  <c r="S7314" i="12"/>
  <c r="Q7314" i="12"/>
  <c r="P7314" i="12"/>
  <c r="O7314" i="12"/>
  <c r="N7314" i="12"/>
  <c r="S7313" i="12"/>
  <c r="Q7313" i="12"/>
  <c r="P7313" i="12"/>
  <c r="O7313" i="12"/>
  <c r="N7313" i="12"/>
  <c r="S7312" i="12"/>
  <c r="Q7312" i="12"/>
  <c r="P7312" i="12"/>
  <c r="O7312" i="12"/>
  <c r="N7312" i="12"/>
  <c r="S7311" i="12"/>
  <c r="Q7311" i="12"/>
  <c r="P7311" i="12"/>
  <c r="O7311" i="12"/>
  <c r="N7311" i="12"/>
  <c r="S7310" i="12"/>
  <c r="Q7310" i="12"/>
  <c r="P7310" i="12"/>
  <c r="O7310" i="12"/>
  <c r="N7310" i="12"/>
  <c r="S7309" i="12"/>
  <c r="Q7309" i="12"/>
  <c r="P7309" i="12"/>
  <c r="O7309" i="12"/>
  <c r="N7309" i="12"/>
  <c r="S7308" i="12"/>
  <c r="Q7308" i="12"/>
  <c r="P7308" i="12"/>
  <c r="O7308" i="12"/>
  <c r="N7308" i="12"/>
  <c r="S7307" i="12"/>
  <c r="Q7307" i="12"/>
  <c r="P7307" i="12"/>
  <c r="O7307" i="12"/>
  <c r="N7307" i="12"/>
  <c r="S7306" i="12"/>
  <c r="Q7306" i="12"/>
  <c r="P7306" i="12"/>
  <c r="O7306" i="12"/>
  <c r="N7306" i="12"/>
  <c r="S7305" i="12"/>
  <c r="Q7305" i="12"/>
  <c r="P7305" i="12"/>
  <c r="O7305" i="12"/>
  <c r="N7305" i="12"/>
  <c r="S7304" i="12"/>
  <c r="Q7304" i="12"/>
  <c r="P7304" i="12"/>
  <c r="O7304" i="12"/>
  <c r="N7304" i="12"/>
  <c r="S7303" i="12"/>
  <c r="Q7303" i="12"/>
  <c r="P7303" i="12"/>
  <c r="O7303" i="12"/>
  <c r="N7303" i="12"/>
  <c r="S7302" i="12"/>
  <c r="Q7302" i="12"/>
  <c r="P7302" i="12"/>
  <c r="O7302" i="12"/>
  <c r="N7302" i="12"/>
  <c r="S7301" i="12"/>
  <c r="Q7301" i="12"/>
  <c r="P7301" i="12"/>
  <c r="O7301" i="12"/>
  <c r="N7301" i="12"/>
  <c r="S7300" i="12"/>
  <c r="Q7300" i="12"/>
  <c r="P7300" i="12"/>
  <c r="O7300" i="12"/>
  <c r="N7300" i="12"/>
  <c r="S7299" i="12"/>
  <c r="Q7299" i="12"/>
  <c r="P7299" i="12"/>
  <c r="O7299" i="12"/>
  <c r="N7299" i="12"/>
  <c r="S7298" i="12"/>
  <c r="Q7298" i="12"/>
  <c r="P7298" i="12"/>
  <c r="O7298" i="12"/>
  <c r="N7298" i="12"/>
  <c r="S7297" i="12"/>
  <c r="Q7297" i="12"/>
  <c r="P7297" i="12"/>
  <c r="O7297" i="12"/>
  <c r="N7297" i="12"/>
  <c r="S7296" i="12"/>
  <c r="Q7296" i="12"/>
  <c r="P7296" i="12"/>
  <c r="O7296" i="12"/>
  <c r="N7296" i="12"/>
  <c r="S7295" i="12"/>
  <c r="Q7295" i="12"/>
  <c r="P7295" i="12"/>
  <c r="O7295" i="12"/>
  <c r="N7295" i="12"/>
  <c r="S7294" i="12"/>
  <c r="Q7294" i="12"/>
  <c r="P7294" i="12"/>
  <c r="O7294" i="12"/>
  <c r="N7294" i="12"/>
  <c r="S7293" i="12"/>
  <c r="Q7293" i="12"/>
  <c r="P7293" i="12"/>
  <c r="O7293" i="12"/>
  <c r="N7293" i="12"/>
  <c r="S7292" i="12"/>
  <c r="Q7292" i="12"/>
  <c r="P7292" i="12"/>
  <c r="O7292" i="12"/>
  <c r="N7292" i="12"/>
  <c r="S7291" i="12"/>
  <c r="Q7291" i="12"/>
  <c r="P7291" i="12"/>
  <c r="O7291" i="12"/>
  <c r="N7291" i="12"/>
  <c r="S7290" i="12"/>
  <c r="Q7290" i="12"/>
  <c r="P7290" i="12"/>
  <c r="O7290" i="12"/>
  <c r="N7290" i="12"/>
  <c r="S7289" i="12"/>
  <c r="Q7289" i="12"/>
  <c r="P7289" i="12"/>
  <c r="O7289" i="12"/>
  <c r="N7289" i="12"/>
  <c r="S7288" i="12"/>
  <c r="Q7288" i="12"/>
  <c r="P7288" i="12"/>
  <c r="O7288" i="12"/>
  <c r="N7288" i="12"/>
  <c r="S7287" i="12"/>
  <c r="Q7287" i="12"/>
  <c r="P7287" i="12"/>
  <c r="O7287" i="12"/>
  <c r="N7287" i="12"/>
  <c r="S7286" i="12"/>
  <c r="Q7286" i="12"/>
  <c r="P7286" i="12"/>
  <c r="O7286" i="12"/>
  <c r="N7286" i="12"/>
  <c r="S7285" i="12"/>
  <c r="Q7285" i="12"/>
  <c r="P7285" i="12"/>
  <c r="O7285" i="12"/>
  <c r="N7285" i="12"/>
  <c r="S7284" i="12"/>
  <c r="Q7284" i="12"/>
  <c r="P7284" i="12"/>
  <c r="O7284" i="12"/>
  <c r="N7284" i="12"/>
  <c r="S7283" i="12"/>
  <c r="Q7283" i="12"/>
  <c r="P7283" i="12"/>
  <c r="O7283" i="12"/>
  <c r="N7283" i="12"/>
  <c r="S7282" i="12"/>
  <c r="Q7282" i="12"/>
  <c r="P7282" i="12"/>
  <c r="O7282" i="12"/>
  <c r="N7282" i="12"/>
  <c r="S7281" i="12"/>
  <c r="Q7281" i="12"/>
  <c r="P7281" i="12"/>
  <c r="O7281" i="12"/>
  <c r="N7281" i="12"/>
  <c r="S7280" i="12"/>
  <c r="Q7280" i="12"/>
  <c r="P7280" i="12"/>
  <c r="O7280" i="12"/>
  <c r="N7280" i="12"/>
  <c r="S7279" i="12"/>
  <c r="Q7279" i="12"/>
  <c r="P7279" i="12"/>
  <c r="O7279" i="12"/>
  <c r="N7279" i="12"/>
  <c r="S7278" i="12"/>
  <c r="Q7278" i="12"/>
  <c r="P7278" i="12"/>
  <c r="O7278" i="12"/>
  <c r="N7278" i="12"/>
  <c r="S7277" i="12"/>
  <c r="Q7277" i="12"/>
  <c r="P7277" i="12"/>
  <c r="O7277" i="12"/>
  <c r="N7277" i="12"/>
  <c r="S7276" i="12"/>
  <c r="Q7276" i="12"/>
  <c r="P7276" i="12"/>
  <c r="O7276" i="12"/>
  <c r="N7276" i="12"/>
  <c r="S7275" i="12"/>
  <c r="Q7275" i="12"/>
  <c r="P7275" i="12"/>
  <c r="O7275" i="12"/>
  <c r="N7275" i="12"/>
  <c r="S7274" i="12"/>
  <c r="Q7274" i="12"/>
  <c r="P7274" i="12"/>
  <c r="O7274" i="12"/>
  <c r="N7274" i="12"/>
  <c r="S7273" i="12"/>
  <c r="Q7273" i="12"/>
  <c r="P7273" i="12"/>
  <c r="O7273" i="12"/>
  <c r="N7273" i="12"/>
  <c r="S7272" i="12"/>
  <c r="Q7272" i="12"/>
  <c r="P7272" i="12"/>
  <c r="O7272" i="12"/>
  <c r="N7272" i="12"/>
  <c r="S7271" i="12"/>
  <c r="Q7271" i="12"/>
  <c r="P7271" i="12"/>
  <c r="O7271" i="12"/>
  <c r="N7271" i="12"/>
  <c r="S7270" i="12"/>
  <c r="Q7270" i="12"/>
  <c r="P7270" i="12"/>
  <c r="O7270" i="12"/>
  <c r="N7270" i="12"/>
  <c r="S7269" i="12"/>
  <c r="Q7269" i="12"/>
  <c r="P7269" i="12"/>
  <c r="O7269" i="12"/>
  <c r="N7269" i="12"/>
  <c r="S7268" i="12"/>
  <c r="Q7268" i="12"/>
  <c r="P7268" i="12"/>
  <c r="O7268" i="12"/>
  <c r="N7268" i="12"/>
  <c r="S7267" i="12"/>
  <c r="Q7267" i="12"/>
  <c r="P7267" i="12"/>
  <c r="O7267" i="12"/>
  <c r="N7267" i="12"/>
  <c r="S7266" i="12"/>
  <c r="Q7266" i="12"/>
  <c r="P7266" i="12"/>
  <c r="O7266" i="12"/>
  <c r="N7266" i="12"/>
  <c r="S7265" i="12"/>
  <c r="Q7265" i="12"/>
  <c r="P7265" i="12"/>
  <c r="O7265" i="12"/>
  <c r="N7265" i="12"/>
  <c r="S7264" i="12"/>
  <c r="Q7264" i="12"/>
  <c r="P7264" i="12"/>
  <c r="O7264" i="12"/>
  <c r="N7264" i="12"/>
  <c r="S7263" i="12"/>
  <c r="Q7263" i="12"/>
  <c r="P7263" i="12"/>
  <c r="O7263" i="12"/>
  <c r="N7263" i="12"/>
  <c r="S7262" i="12"/>
  <c r="Q7262" i="12"/>
  <c r="P7262" i="12"/>
  <c r="O7262" i="12"/>
  <c r="N7262" i="12"/>
  <c r="S7261" i="12"/>
  <c r="Q7261" i="12"/>
  <c r="P7261" i="12"/>
  <c r="O7261" i="12"/>
  <c r="N7261" i="12"/>
  <c r="S7260" i="12"/>
  <c r="Q7260" i="12"/>
  <c r="P7260" i="12"/>
  <c r="O7260" i="12"/>
  <c r="N7260" i="12"/>
  <c r="S7259" i="12"/>
  <c r="Q7259" i="12"/>
  <c r="P7259" i="12"/>
  <c r="O7259" i="12"/>
  <c r="N7259" i="12"/>
  <c r="S7258" i="12"/>
  <c r="Q7258" i="12"/>
  <c r="P7258" i="12"/>
  <c r="O7258" i="12"/>
  <c r="N7258" i="12"/>
  <c r="S7257" i="12"/>
  <c r="Q7257" i="12"/>
  <c r="P7257" i="12"/>
  <c r="O7257" i="12"/>
  <c r="N7257" i="12"/>
  <c r="S7256" i="12"/>
  <c r="Q7256" i="12"/>
  <c r="P7256" i="12"/>
  <c r="O7256" i="12"/>
  <c r="N7256" i="12"/>
  <c r="S7255" i="12"/>
  <c r="Q7255" i="12"/>
  <c r="P7255" i="12"/>
  <c r="O7255" i="12"/>
  <c r="N7255" i="12"/>
  <c r="S7254" i="12"/>
  <c r="Q7254" i="12"/>
  <c r="P7254" i="12"/>
  <c r="O7254" i="12"/>
  <c r="N7254" i="12"/>
  <c r="S7253" i="12"/>
  <c r="Q7253" i="12"/>
  <c r="P7253" i="12"/>
  <c r="O7253" i="12"/>
  <c r="N7253" i="12"/>
  <c r="S7252" i="12"/>
  <c r="Q7252" i="12"/>
  <c r="P7252" i="12"/>
  <c r="O7252" i="12"/>
  <c r="N7252" i="12"/>
  <c r="S7251" i="12"/>
  <c r="Q7251" i="12"/>
  <c r="P7251" i="12"/>
  <c r="O7251" i="12"/>
  <c r="N7251" i="12"/>
  <c r="S7250" i="12"/>
  <c r="Q7250" i="12"/>
  <c r="P7250" i="12"/>
  <c r="O7250" i="12"/>
  <c r="N7250" i="12"/>
  <c r="S7249" i="12"/>
  <c r="Q7249" i="12"/>
  <c r="P7249" i="12"/>
  <c r="O7249" i="12"/>
  <c r="N7249" i="12"/>
  <c r="S7248" i="12"/>
  <c r="Q7248" i="12"/>
  <c r="P7248" i="12"/>
  <c r="O7248" i="12"/>
  <c r="N7248" i="12"/>
  <c r="S7247" i="12"/>
  <c r="Q7247" i="12"/>
  <c r="P7247" i="12"/>
  <c r="O7247" i="12"/>
  <c r="N7247" i="12"/>
  <c r="S7246" i="12"/>
  <c r="Q7246" i="12"/>
  <c r="P7246" i="12"/>
  <c r="O7246" i="12"/>
  <c r="N7246" i="12"/>
  <c r="S7245" i="12"/>
  <c r="Q7245" i="12"/>
  <c r="P7245" i="12"/>
  <c r="O7245" i="12"/>
  <c r="N7245" i="12"/>
  <c r="S7244" i="12"/>
  <c r="Q7244" i="12"/>
  <c r="P7244" i="12"/>
  <c r="O7244" i="12"/>
  <c r="N7244" i="12"/>
  <c r="S7243" i="12"/>
  <c r="Q7243" i="12"/>
  <c r="P7243" i="12"/>
  <c r="O7243" i="12"/>
  <c r="N7243" i="12"/>
  <c r="S7242" i="12"/>
  <c r="Q7242" i="12"/>
  <c r="P7242" i="12"/>
  <c r="O7242" i="12"/>
  <c r="N7242" i="12"/>
  <c r="S7241" i="12"/>
  <c r="Q7241" i="12"/>
  <c r="P7241" i="12"/>
  <c r="O7241" i="12"/>
  <c r="N7241" i="12"/>
  <c r="S7240" i="12"/>
  <c r="Q7240" i="12"/>
  <c r="P7240" i="12"/>
  <c r="O7240" i="12"/>
  <c r="N7240" i="12"/>
  <c r="S7239" i="12"/>
  <c r="Q7239" i="12"/>
  <c r="P7239" i="12"/>
  <c r="O7239" i="12"/>
  <c r="N7239" i="12"/>
  <c r="S7238" i="12"/>
  <c r="Q7238" i="12"/>
  <c r="P7238" i="12"/>
  <c r="O7238" i="12"/>
  <c r="N7238" i="12"/>
  <c r="S7237" i="12"/>
  <c r="Q7237" i="12"/>
  <c r="P7237" i="12"/>
  <c r="O7237" i="12"/>
  <c r="N7237" i="12"/>
  <c r="S7236" i="12"/>
  <c r="Q7236" i="12"/>
  <c r="P7236" i="12"/>
  <c r="O7236" i="12"/>
  <c r="N7236" i="12"/>
  <c r="S7235" i="12"/>
  <c r="Q7235" i="12"/>
  <c r="P7235" i="12"/>
  <c r="O7235" i="12"/>
  <c r="N7235" i="12"/>
  <c r="S7234" i="12"/>
  <c r="Q7234" i="12"/>
  <c r="P7234" i="12"/>
  <c r="O7234" i="12"/>
  <c r="N7234" i="12"/>
  <c r="S7233" i="12"/>
  <c r="Q7233" i="12"/>
  <c r="P7233" i="12"/>
  <c r="O7233" i="12"/>
  <c r="N7233" i="12"/>
  <c r="S7232" i="12"/>
  <c r="Q7232" i="12"/>
  <c r="P7232" i="12"/>
  <c r="O7232" i="12"/>
  <c r="N7232" i="12"/>
  <c r="S7231" i="12"/>
  <c r="Q7231" i="12"/>
  <c r="P7231" i="12"/>
  <c r="O7231" i="12"/>
  <c r="N7231" i="12"/>
  <c r="S7230" i="12"/>
  <c r="Q7230" i="12"/>
  <c r="P7230" i="12"/>
  <c r="O7230" i="12"/>
  <c r="N7230" i="12"/>
  <c r="S7229" i="12"/>
  <c r="Q7229" i="12"/>
  <c r="P7229" i="12"/>
  <c r="O7229" i="12"/>
  <c r="N7229" i="12"/>
  <c r="S7228" i="12"/>
  <c r="Q7228" i="12"/>
  <c r="P7228" i="12"/>
  <c r="O7228" i="12"/>
  <c r="N7228" i="12"/>
  <c r="S7227" i="12"/>
  <c r="Q7227" i="12"/>
  <c r="P7227" i="12"/>
  <c r="O7227" i="12"/>
  <c r="N7227" i="12"/>
  <c r="S7226" i="12"/>
  <c r="Q7226" i="12"/>
  <c r="P7226" i="12"/>
  <c r="O7226" i="12"/>
  <c r="N7226" i="12"/>
  <c r="S7225" i="12"/>
  <c r="Q7225" i="12"/>
  <c r="P7225" i="12"/>
  <c r="O7225" i="12"/>
  <c r="N7225" i="12"/>
  <c r="S7224" i="12"/>
  <c r="Q7224" i="12"/>
  <c r="P7224" i="12"/>
  <c r="O7224" i="12"/>
  <c r="N7224" i="12"/>
  <c r="S7223" i="12"/>
  <c r="Q7223" i="12"/>
  <c r="P7223" i="12"/>
  <c r="O7223" i="12"/>
  <c r="N7223" i="12"/>
  <c r="S7222" i="12"/>
  <c r="Q7222" i="12"/>
  <c r="P7222" i="12"/>
  <c r="O7222" i="12"/>
  <c r="N7222" i="12"/>
  <c r="S7221" i="12"/>
  <c r="Q7221" i="12"/>
  <c r="P7221" i="12"/>
  <c r="O7221" i="12"/>
  <c r="N7221" i="12"/>
  <c r="S7220" i="12"/>
  <c r="Q7220" i="12"/>
  <c r="P7220" i="12"/>
  <c r="O7220" i="12"/>
  <c r="N7220" i="12"/>
  <c r="S7219" i="12"/>
  <c r="Q7219" i="12"/>
  <c r="P7219" i="12"/>
  <c r="O7219" i="12"/>
  <c r="N7219" i="12"/>
  <c r="S7218" i="12"/>
  <c r="Q7218" i="12"/>
  <c r="P7218" i="12"/>
  <c r="O7218" i="12"/>
  <c r="N7218" i="12"/>
  <c r="S7217" i="12"/>
  <c r="Q7217" i="12"/>
  <c r="P7217" i="12"/>
  <c r="O7217" i="12"/>
  <c r="N7217" i="12"/>
  <c r="S7216" i="12"/>
  <c r="Q7216" i="12"/>
  <c r="P7216" i="12"/>
  <c r="O7216" i="12"/>
  <c r="N7216" i="12"/>
  <c r="S7215" i="12"/>
  <c r="Q7215" i="12"/>
  <c r="P7215" i="12"/>
  <c r="O7215" i="12"/>
  <c r="N7215" i="12"/>
  <c r="S7214" i="12"/>
  <c r="Q7214" i="12"/>
  <c r="P7214" i="12"/>
  <c r="O7214" i="12"/>
  <c r="N7214" i="12"/>
  <c r="S7213" i="12"/>
  <c r="Q7213" i="12"/>
  <c r="P7213" i="12"/>
  <c r="O7213" i="12"/>
  <c r="N7213" i="12"/>
  <c r="S7212" i="12"/>
  <c r="Q7212" i="12"/>
  <c r="P7212" i="12"/>
  <c r="O7212" i="12"/>
  <c r="N7212" i="12"/>
  <c r="S7211" i="12"/>
  <c r="Q7211" i="12"/>
  <c r="P7211" i="12"/>
  <c r="O7211" i="12"/>
  <c r="N7211" i="12"/>
  <c r="S7210" i="12"/>
  <c r="Q7210" i="12"/>
  <c r="P7210" i="12"/>
  <c r="O7210" i="12"/>
  <c r="N7210" i="12"/>
  <c r="S7209" i="12"/>
  <c r="Q7209" i="12"/>
  <c r="P7209" i="12"/>
  <c r="O7209" i="12"/>
  <c r="N7209" i="12"/>
  <c r="S7208" i="12"/>
  <c r="Q7208" i="12"/>
  <c r="P7208" i="12"/>
  <c r="O7208" i="12"/>
  <c r="N7208" i="12"/>
  <c r="S7207" i="12"/>
  <c r="Q7207" i="12"/>
  <c r="P7207" i="12"/>
  <c r="O7207" i="12"/>
  <c r="N7207" i="12"/>
  <c r="S7206" i="12"/>
  <c r="Q7206" i="12"/>
  <c r="P7206" i="12"/>
  <c r="O7206" i="12"/>
  <c r="N7206" i="12"/>
  <c r="S7205" i="12"/>
  <c r="Q7205" i="12"/>
  <c r="P7205" i="12"/>
  <c r="O7205" i="12"/>
  <c r="N7205" i="12"/>
  <c r="S7204" i="12"/>
  <c r="Q7204" i="12"/>
  <c r="P7204" i="12"/>
  <c r="O7204" i="12"/>
  <c r="N7204" i="12"/>
  <c r="S7203" i="12"/>
  <c r="Q7203" i="12"/>
  <c r="P7203" i="12"/>
  <c r="O7203" i="12"/>
  <c r="N7203" i="12"/>
  <c r="S7202" i="12"/>
  <c r="Q7202" i="12"/>
  <c r="P7202" i="12"/>
  <c r="O7202" i="12"/>
  <c r="N7202" i="12"/>
  <c r="S7201" i="12"/>
  <c r="Q7201" i="12"/>
  <c r="P7201" i="12"/>
  <c r="O7201" i="12"/>
  <c r="N7201" i="12"/>
  <c r="S7200" i="12"/>
  <c r="Q7200" i="12"/>
  <c r="P7200" i="12"/>
  <c r="O7200" i="12"/>
  <c r="N7200" i="12"/>
  <c r="S7199" i="12"/>
  <c r="Q7199" i="12"/>
  <c r="P7199" i="12"/>
  <c r="O7199" i="12"/>
  <c r="N7199" i="12"/>
  <c r="S7198" i="12"/>
  <c r="Q7198" i="12"/>
  <c r="P7198" i="12"/>
  <c r="O7198" i="12"/>
  <c r="N7198" i="12"/>
  <c r="S7197" i="12"/>
  <c r="Q7197" i="12"/>
  <c r="P7197" i="12"/>
  <c r="O7197" i="12"/>
  <c r="N7197" i="12"/>
  <c r="S7196" i="12"/>
  <c r="Q7196" i="12"/>
  <c r="P7196" i="12"/>
  <c r="O7196" i="12"/>
  <c r="N7196" i="12"/>
  <c r="S7195" i="12"/>
  <c r="Q7195" i="12"/>
  <c r="P7195" i="12"/>
  <c r="O7195" i="12"/>
  <c r="N7195" i="12"/>
  <c r="S7194" i="12"/>
  <c r="Q7194" i="12"/>
  <c r="P7194" i="12"/>
  <c r="O7194" i="12"/>
  <c r="N7194" i="12"/>
  <c r="S7193" i="12"/>
  <c r="Q7193" i="12"/>
  <c r="P7193" i="12"/>
  <c r="O7193" i="12"/>
  <c r="N7193" i="12"/>
  <c r="S7192" i="12"/>
  <c r="Q7192" i="12"/>
  <c r="P7192" i="12"/>
  <c r="O7192" i="12"/>
  <c r="N7192" i="12"/>
  <c r="S7191" i="12"/>
  <c r="Q7191" i="12"/>
  <c r="P7191" i="12"/>
  <c r="O7191" i="12"/>
  <c r="N7191" i="12"/>
  <c r="S7190" i="12"/>
  <c r="Q7190" i="12"/>
  <c r="P7190" i="12"/>
  <c r="O7190" i="12"/>
  <c r="N7190" i="12"/>
  <c r="S7189" i="12"/>
  <c r="Q7189" i="12"/>
  <c r="P7189" i="12"/>
  <c r="O7189" i="12"/>
  <c r="N7189" i="12"/>
  <c r="S7188" i="12"/>
  <c r="Q7188" i="12"/>
  <c r="P7188" i="12"/>
  <c r="O7188" i="12"/>
  <c r="N7188" i="12"/>
  <c r="S7187" i="12"/>
  <c r="Q7187" i="12"/>
  <c r="P7187" i="12"/>
  <c r="O7187" i="12"/>
  <c r="N7187" i="12"/>
  <c r="S7186" i="12"/>
  <c r="Q7186" i="12"/>
  <c r="P7186" i="12"/>
  <c r="O7186" i="12"/>
  <c r="N7186" i="12"/>
  <c r="S7185" i="12"/>
  <c r="Q7185" i="12"/>
  <c r="P7185" i="12"/>
  <c r="O7185" i="12"/>
  <c r="N7185" i="12"/>
  <c r="S7184" i="12"/>
  <c r="Q7184" i="12"/>
  <c r="P7184" i="12"/>
  <c r="O7184" i="12"/>
  <c r="N7184" i="12"/>
  <c r="S7183" i="12"/>
  <c r="Q7183" i="12"/>
  <c r="P7183" i="12"/>
  <c r="O7183" i="12"/>
  <c r="N7183" i="12"/>
  <c r="S7182" i="12"/>
  <c r="Q7182" i="12"/>
  <c r="P7182" i="12"/>
  <c r="O7182" i="12"/>
  <c r="N7182" i="12"/>
  <c r="S7181" i="12"/>
  <c r="Q7181" i="12"/>
  <c r="P7181" i="12"/>
  <c r="O7181" i="12"/>
  <c r="N7181" i="12"/>
  <c r="S7180" i="12"/>
  <c r="Q7180" i="12"/>
  <c r="P7180" i="12"/>
  <c r="O7180" i="12"/>
  <c r="N7180" i="12"/>
  <c r="S7179" i="12"/>
  <c r="Q7179" i="12"/>
  <c r="P7179" i="12"/>
  <c r="O7179" i="12"/>
  <c r="N7179" i="12"/>
  <c r="S7178" i="12"/>
  <c r="Q7178" i="12"/>
  <c r="P7178" i="12"/>
  <c r="O7178" i="12"/>
  <c r="N7178" i="12"/>
  <c r="S7177" i="12"/>
  <c r="Q7177" i="12"/>
  <c r="P7177" i="12"/>
  <c r="O7177" i="12"/>
  <c r="N7177" i="12"/>
  <c r="S7176" i="12"/>
  <c r="Q7176" i="12"/>
  <c r="P7176" i="12"/>
  <c r="O7176" i="12"/>
  <c r="N7176" i="12"/>
  <c r="S7175" i="12"/>
  <c r="Q7175" i="12"/>
  <c r="P7175" i="12"/>
  <c r="O7175" i="12"/>
  <c r="N7175" i="12"/>
  <c r="S7174" i="12"/>
  <c r="Q7174" i="12"/>
  <c r="P7174" i="12"/>
  <c r="O7174" i="12"/>
  <c r="N7174" i="12"/>
  <c r="S7173" i="12"/>
  <c r="Q7173" i="12"/>
  <c r="P7173" i="12"/>
  <c r="O7173" i="12"/>
  <c r="N7173" i="12"/>
  <c r="S7172" i="12"/>
  <c r="Q7172" i="12"/>
  <c r="P7172" i="12"/>
  <c r="O7172" i="12"/>
  <c r="N7172" i="12"/>
  <c r="S7171" i="12"/>
  <c r="Q7171" i="12"/>
  <c r="P7171" i="12"/>
  <c r="O7171" i="12"/>
  <c r="N7171" i="12"/>
  <c r="S7170" i="12"/>
  <c r="Q7170" i="12"/>
  <c r="P7170" i="12"/>
  <c r="O7170" i="12"/>
  <c r="N7170" i="12"/>
  <c r="S7169" i="12"/>
  <c r="Q7169" i="12"/>
  <c r="P7169" i="12"/>
  <c r="O7169" i="12"/>
  <c r="N7169" i="12"/>
  <c r="S7168" i="12"/>
  <c r="Q7168" i="12"/>
  <c r="P7168" i="12"/>
  <c r="O7168" i="12"/>
  <c r="N7168" i="12"/>
  <c r="S7167" i="12"/>
  <c r="Q7167" i="12"/>
  <c r="P7167" i="12"/>
  <c r="O7167" i="12"/>
  <c r="N7167" i="12"/>
  <c r="S7166" i="12"/>
  <c r="Q7166" i="12"/>
  <c r="P7166" i="12"/>
  <c r="O7166" i="12"/>
  <c r="N7166" i="12"/>
  <c r="S7165" i="12"/>
  <c r="Q7165" i="12"/>
  <c r="P7165" i="12"/>
  <c r="O7165" i="12"/>
  <c r="N7165" i="12"/>
  <c r="S7164" i="12"/>
  <c r="Q7164" i="12"/>
  <c r="P7164" i="12"/>
  <c r="O7164" i="12"/>
  <c r="N7164" i="12"/>
  <c r="S7163" i="12"/>
  <c r="Q7163" i="12"/>
  <c r="P7163" i="12"/>
  <c r="O7163" i="12"/>
  <c r="N7163" i="12"/>
  <c r="S7162" i="12"/>
  <c r="Q7162" i="12"/>
  <c r="P7162" i="12"/>
  <c r="O7162" i="12"/>
  <c r="N7162" i="12"/>
  <c r="S7161" i="12"/>
  <c r="Q7161" i="12"/>
  <c r="P7161" i="12"/>
  <c r="O7161" i="12"/>
  <c r="N7161" i="12"/>
  <c r="S7160" i="12"/>
  <c r="Q7160" i="12"/>
  <c r="P7160" i="12"/>
  <c r="O7160" i="12"/>
  <c r="N7160" i="12"/>
  <c r="S7159" i="12"/>
  <c r="Q7159" i="12"/>
  <c r="P7159" i="12"/>
  <c r="O7159" i="12"/>
  <c r="N7159" i="12"/>
  <c r="S7158" i="12"/>
  <c r="Q7158" i="12"/>
  <c r="P7158" i="12"/>
  <c r="O7158" i="12"/>
  <c r="N7158" i="12"/>
  <c r="S7157" i="12"/>
  <c r="Q7157" i="12"/>
  <c r="P7157" i="12"/>
  <c r="O7157" i="12"/>
  <c r="N7157" i="12"/>
  <c r="S7156" i="12"/>
  <c r="Q7156" i="12"/>
  <c r="P7156" i="12"/>
  <c r="O7156" i="12"/>
  <c r="N7156" i="12"/>
  <c r="S7155" i="12"/>
  <c r="Q7155" i="12"/>
  <c r="P7155" i="12"/>
  <c r="O7155" i="12"/>
  <c r="N7155" i="12"/>
  <c r="S7154" i="12"/>
  <c r="Q7154" i="12"/>
  <c r="P7154" i="12"/>
  <c r="O7154" i="12"/>
  <c r="N7154" i="12"/>
  <c r="S7153" i="12"/>
  <c r="Q7153" i="12"/>
  <c r="P7153" i="12"/>
  <c r="O7153" i="12"/>
  <c r="N7153" i="12"/>
  <c r="S7152" i="12"/>
  <c r="Q7152" i="12"/>
  <c r="P7152" i="12"/>
  <c r="O7152" i="12"/>
  <c r="N7152" i="12"/>
  <c r="S7151" i="12"/>
  <c r="Q7151" i="12"/>
  <c r="P7151" i="12"/>
  <c r="O7151" i="12"/>
  <c r="N7151" i="12"/>
  <c r="S7150" i="12"/>
  <c r="Q7150" i="12"/>
  <c r="P7150" i="12"/>
  <c r="O7150" i="12"/>
  <c r="N7150" i="12"/>
  <c r="S7149" i="12"/>
  <c r="Q7149" i="12"/>
  <c r="P7149" i="12"/>
  <c r="O7149" i="12"/>
  <c r="N7149" i="12"/>
  <c r="S7148" i="12"/>
  <c r="Q7148" i="12"/>
  <c r="P7148" i="12"/>
  <c r="O7148" i="12"/>
  <c r="N7148" i="12"/>
  <c r="S7147" i="12"/>
  <c r="Q7147" i="12"/>
  <c r="P7147" i="12"/>
  <c r="O7147" i="12"/>
  <c r="N7147" i="12"/>
  <c r="S7146" i="12"/>
  <c r="Q7146" i="12"/>
  <c r="P7146" i="12"/>
  <c r="O7146" i="12"/>
  <c r="N7146" i="12"/>
  <c r="S7145" i="12"/>
  <c r="Q7145" i="12"/>
  <c r="P7145" i="12"/>
  <c r="O7145" i="12"/>
  <c r="N7145" i="12"/>
  <c r="S7144" i="12"/>
  <c r="Q7144" i="12"/>
  <c r="P7144" i="12"/>
  <c r="O7144" i="12"/>
  <c r="N7144" i="12"/>
  <c r="S7143" i="12"/>
  <c r="Q7143" i="12"/>
  <c r="P7143" i="12"/>
  <c r="O7143" i="12"/>
  <c r="N7143" i="12"/>
  <c r="S7142" i="12"/>
  <c r="Q7142" i="12"/>
  <c r="P7142" i="12"/>
  <c r="O7142" i="12"/>
  <c r="N7142" i="12"/>
  <c r="S7141" i="12"/>
  <c r="Q7141" i="12"/>
  <c r="P7141" i="12"/>
  <c r="O7141" i="12"/>
  <c r="N7141" i="12"/>
  <c r="S7140" i="12"/>
  <c r="Q7140" i="12"/>
  <c r="P7140" i="12"/>
  <c r="O7140" i="12"/>
  <c r="N7140" i="12"/>
  <c r="S7139" i="12"/>
  <c r="Q7139" i="12"/>
  <c r="P7139" i="12"/>
  <c r="O7139" i="12"/>
  <c r="N7139" i="12"/>
  <c r="S7138" i="12"/>
  <c r="Q7138" i="12"/>
  <c r="P7138" i="12"/>
  <c r="O7138" i="12"/>
  <c r="N7138" i="12"/>
  <c r="S7137" i="12"/>
  <c r="Q7137" i="12"/>
  <c r="P7137" i="12"/>
  <c r="O7137" i="12"/>
  <c r="N7137" i="12"/>
  <c r="S7136" i="12"/>
  <c r="Q7136" i="12"/>
  <c r="P7136" i="12"/>
  <c r="O7136" i="12"/>
  <c r="N7136" i="12"/>
  <c r="S7135" i="12"/>
  <c r="Q7135" i="12"/>
  <c r="P7135" i="12"/>
  <c r="O7135" i="12"/>
  <c r="N7135" i="12"/>
  <c r="S7134" i="12"/>
  <c r="Q7134" i="12"/>
  <c r="P7134" i="12"/>
  <c r="O7134" i="12"/>
  <c r="N7134" i="12"/>
  <c r="S7133" i="12"/>
  <c r="Q7133" i="12"/>
  <c r="P7133" i="12"/>
  <c r="O7133" i="12"/>
  <c r="N7133" i="12"/>
  <c r="S7132" i="12"/>
  <c r="Q7132" i="12"/>
  <c r="P7132" i="12"/>
  <c r="O7132" i="12"/>
  <c r="N7132" i="12"/>
  <c r="S7131" i="12"/>
  <c r="Q7131" i="12"/>
  <c r="P7131" i="12"/>
  <c r="O7131" i="12"/>
  <c r="N7131" i="12"/>
  <c r="S7130" i="12"/>
  <c r="Q7130" i="12"/>
  <c r="P7130" i="12"/>
  <c r="O7130" i="12"/>
  <c r="N7130" i="12"/>
  <c r="S7129" i="12"/>
  <c r="Q7129" i="12"/>
  <c r="P7129" i="12"/>
  <c r="O7129" i="12"/>
  <c r="N7129" i="12"/>
  <c r="S7128" i="12"/>
  <c r="Q7128" i="12"/>
  <c r="P7128" i="12"/>
  <c r="O7128" i="12"/>
  <c r="N7128" i="12"/>
  <c r="S7127" i="12"/>
  <c r="Q7127" i="12"/>
  <c r="P7127" i="12"/>
  <c r="O7127" i="12"/>
  <c r="N7127" i="12"/>
  <c r="S7126" i="12"/>
  <c r="Q7126" i="12"/>
  <c r="P7126" i="12"/>
  <c r="O7126" i="12"/>
  <c r="N7126" i="12"/>
  <c r="S7125" i="12"/>
  <c r="Q7125" i="12"/>
  <c r="P7125" i="12"/>
  <c r="O7125" i="12"/>
  <c r="N7125" i="12"/>
  <c r="S7124" i="12"/>
  <c r="Q7124" i="12"/>
  <c r="P7124" i="12"/>
  <c r="O7124" i="12"/>
  <c r="N7124" i="12"/>
  <c r="S7123" i="12"/>
  <c r="Q7123" i="12"/>
  <c r="P7123" i="12"/>
  <c r="O7123" i="12"/>
  <c r="N7123" i="12"/>
  <c r="S7122" i="12"/>
  <c r="Q7122" i="12"/>
  <c r="P7122" i="12"/>
  <c r="O7122" i="12"/>
  <c r="N7122" i="12"/>
  <c r="S7121" i="12"/>
  <c r="Q7121" i="12"/>
  <c r="P7121" i="12"/>
  <c r="O7121" i="12"/>
  <c r="N7121" i="12"/>
  <c r="S7120" i="12"/>
  <c r="Q7120" i="12"/>
  <c r="P7120" i="12"/>
  <c r="O7120" i="12"/>
  <c r="N7120" i="12"/>
  <c r="S7119" i="12"/>
  <c r="Q7119" i="12"/>
  <c r="P7119" i="12"/>
  <c r="O7119" i="12"/>
  <c r="N7119" i="12"/>
  <c r="S7118" i="12"/>
  <c r="Q7118" i="12"/>
  <c r="P7118" i="12"/>
  <c r="O7118" i="12"/>
  <c r="N7118" i="12"/>
  <c r="S7117" i="12"/>
  <c r="Q7117" i="12"/>
  <c r="P7117" i="12"/>
  <c r="O7117" i="12"/>
  <c r="N7117" i="12"/>
  <c r="S7116" i="12"/>
  <c r="Q7116" i="12"/>
  <c r="P7116" i="12"/>
  <c r="O7116" i="12"/>
  <c r="N7116" i="12"/>
  <c r="S7115" i="12"/>
  <c r="Q7115" i="12"/>
  <c r="P7115" i="12"/>
  <c r="O7115" i="12"/>
  <c r="N7115" i="12"/>
  <c r="S7114" i="12"/>
  <c r="Q7114" i="12"/>
  <c r="P7114" i="12"/>
  <c r="O7114" i="12"/>
  <c r="N7114" i="12"/>
  <c r="S7113" i="12"/>
  <c r="Q7113" i="12"/>
  <c r="P7113" i="12"/>
  <c r="O7113" i="12"/>
  <c r="N7113" i="12"/>
  <c r="S7112" i="12"/>
  <c r="Q7112" i="12"/>
  <c r="P7112" i="12"/>
  <c r="O7112" i="12"/>
  <c r="N7112" i="12"/>
  <c r="S7111" i="12"/>
  <c r="Q7111" i="12"/>
  <c r="P7111" i="12"/>
  <c r="O7111" i="12"/>
  <c r="N7111" i="12"/>
  <c r="S7110" i="12"/>
  <c r="Q7110" i="12"/>
  <c r="P7110" i="12"/>
  <c r="O7110" i="12"/>
  <c r="N7110" i="12"/>
  <c r="S7109" i="12"/>
  <c r="Q7109" i="12"/>
  <c r="P7109" i="12"/>
  <c r="O7109" i="12"/>
  <c r="N7109" i="12"/>
  <c r="S7108" i="12"/>
  <c r="Q7108" i="12"/>
  <c r="P7108" i="12"/>
  <c r="O7108" i="12"/>
  <c r="N7108" i="12"/>
  <c r="S7107" i="12"/>
  <c r="Q7107" i="12"/>
  <c r="P7107" i="12"/>
  <c r="O7107" i="12"/>
  <c r="N7107" i="12"/>
  <c r="S7106" i="12"/>
  <c r="Q7106" i="12"/>
  <c r="P7106" i="12"/>
  <c r="O7106" i="12"/>
  <c r="N7106" i="12"/>
  <c r="S7105" i="12"/>
  <c r="Q7105" i="12"/>
  <c r="P7105" i="12"/>
  <c r="O7105" i="12"/>
  <c r="N7105" i="12"/>
  <c r="S7104" i="12"/>
  <c r="Q7104" i="12"/>
  <c r="P7104" i="12"/>
  <c r="O7104" i="12"/>
  <c r="N7104" i="12"/>
  <c r="S7103" i="12"/>
  <c r="Q7103" i="12"/>
  <c r="P7103" i="12"/>
  <c r="O7103" i="12"/>
  <c r="N7103" i="12"/>
  <c r="S7102" i="12"/>
  <c r="Q7102" i="12"/>
  <c r="P7102" i="12"/>
  <c r="O7102" i="12"/>
  <c r="N7102" i="12"/>
  <c r="S7101" i="12"/>
  <c r="Q7101" i="12"/>
  <c r="P7101" i="12"/>
  <c r="O7101" i="12"/>
  <c r="N7101" i="12"/>
  <c r="S7100" i="12"/>
  <c r="Q7100" i="12"/>
  <c r="P7100" i="12"/>
  <c r="O7100" i="12"/>
  <c r="N7100" i="12"/>
  <c r="S7099" i="12"/>
  <c r="Q7099" i="12"/>
  <c r="P7099" i="12"/>
  <c r="O7099" i="12"/>
  <c r="N7099" i="12"/>
  <c r="S7098" i="12"/>
  <c r="Q7098" i="12"/>
  <c r="P7098" i="12"/>
  <c r="O7098" i="12"/>
  <c r="N7098" i="12"/>
  <c r="S7097" i="12"/>
  <c r="Q7097" i="12"/>
  <c r="P7097" i="12"/>
  <c r="O7097" i="12"/>
  <c r="N7097" i="12"/>
  <c r="S7096" i="12"/>
  <c r="Q7096" i="12"/>
  <c r="P7096" i="12"/>
  <c r="O7096" i="12"/>
  <c r="N7096" i="12"/>
  <c r="S7095" i="12"/>
  <c r="Q7095" i="12"/>
  <c r="P7095" i="12"/>
  <c r="O7095" i="12"/>
  <c r="N7095" i="12"/>
  <c r="S7094" i="12"/>
  <c r="Q7094" i="12"/>
  <c r="P7094" i="12"/>
  <c r="O7094" i="12"/>
  <c r="N7094" i="12"/>
  <c r="S7093" i="12"/>
  <c r="Q7093" i="12"/>
  <c r="P7093" i="12"/>
  <c r="O7093" i="12"/>
  <c r="N7093" i="12"/>
  <c r="S7092" i="12"/>
  <c r="Q7092" i="12"/>
  <c r="P7092" i="12"/>
  <c r="O7092" i="12"/>
  <c r="N7092" i="12"/>
  <c r="S7091" i="12"/>
  <c r="Q7091" i="12"/>
  <c r="P7091" i="12"/>
  <c r="O7091" i="12"/>
  <c r="N7091" i="12"/>
  <c r="S7090" i="12"/>
  <c r="Q7090" i="12"/>
  <c r="P7090" i="12"/>
  <c r="O7090" i="12"/>
  <c r="N7090" i="12"/>
  <c r="S7089" i="12"/>
  <c r="Q7089" i="12"/>
  <c r="P7089" i="12"/>
  <c r="O7089" i="12"/>
  <c r="N7089" i="12"/>
  <c r="S7088" i="12"/>
  <c r="Q7088" i="12"/>
  <c r="P7088" i="12"/>
  <c r="O7088" i="12"/>
  <c r="N7088" i="12"/>
  <c r="S7087" i="12"/>
  <c r="Q7087" i="12"/>
  <c r="P7087" i="12"/>
  <c r="O7087" i="12"/>
  <c r="N7087" i="12"/>
  <c r="S7086" i="12"/>
  <c r="Q7086" i="12"/>
  <c r="P7086" i="12"/>
  <c r="O7086" i="12"/>
  <c r="N7086" i="12"/>
  <c r="S7085" i="12"/>
  <c r="Q7085" i="12"/>
  <c r="P7085" i="12"/>
  <c r="O7085" i="12"/>
  <c r="N7085" i="12"/>
  <c r="S7084" i="12"/>
  <c r="Q7084" i="12"/>
  <c r="P7084" i="12"/>
  <c r="O7084" i="12"/>
  <c r="N7084" i="12"/>
  <c r="S7083" i="12"/>
  <c r="Q7083" i="12"/>
  <c r="P7083" i="12"/>
  <c r="O7083" i="12"/>
  <c r="N7083" i="12"/>
  <c r="S7082" i="12"/>
  <c r="Q7082" i="12"/>
  <c r="P7082" i="12"/>
  <c r="O7082" i="12"/>
  <c r="N7082" i="12"/>
  <c r="S7081" i="12"/>
  <c r="Q7081" i="12"/>
  <c r="P7081" i="12"/>
  <c r="O7081" i="12"/>
  <c r="N7081" i="12"/>
  <c r="S7080" i="12"/>
  <c r="Q7080" i="12"/>
  <c r="P7080" i="12"/>
  <c r="O7080" i="12"/>
  <c r="N7080" i="12"/>
  <c r="S7079" i="12"/>
  <c r="Q7079" i="12"/>
  <c r="P7079" i="12"/>
  <c r="O7079" i="12"/>
  <c r="N7079" i="12"/>
  <c r="S7078" i="12"/>
  <c r="Q7078" i="12"/>
  <c r="P7078" i="12"/>
  <c r="O7078" i="12"/>
  <c r="N7078" i="12"/>
  <c r="S7077" i="12"/>
  <c r="Q7077" i="12"/>
  <c r="P7077" i="12"/>
  <c r="O7077" i="12"/>
  <c r="N7077" i="12"/>
  <c r="S7076" i="12"/>
  <c r="Q7076" i="12"/>
  <c r="P7076" i="12"/>
  <c r="O7076" i="12"/>
  <c r="N7076" i="12"/>
  <c r="S7075" i="12"/>
  <c r="Q7075" i="12"/>
  <c r="P7075" i="12"/>
  <c r="O7075" i="12"/>
  <c r="N7075" i="12"/>
  <c r="S7074" i="12"/>
  <c r="Q7074" i="12"/>
  <c r="P7074" i="12"/>
  <c r="O7074" i="12"/>
  <c r="N7074" i="12"/>
  <c r="S7073" i="12"/>
  <c r="Q7073" i="12"/>
  <c r="P7073" i="12"/>
  <c r="O7073" i="12"/>
  <c r="N7073" i="12"/>
  <c r="S7072" i="12"/>
  <c r="Q7072" i="12"/>
  <c r="P7072" i="12"/>
  <c r="O7072" i="12"/>
  <c r="N7072" i="12"/>
  <c r="S7071" i="12"/>
  <c r="Q7071" i="12"/>
  <c r="P7071" i="12"/>
  <c r="O7071" i="12"/>
  <c r="N7071" i="12"/>
  <c r="S7070" i="12"/>
  <c r="Q7070" i="12"/>
  <c r="P7070" i="12"/>
  <c r="O7070" i="12"/>
  <c r="N7070" i="12"/>
  <c r="S7069" i="12"/>
  <c r="Q7069" i="12"/>
  <c r="P7069" i="12"/>
  <c r="O7069" i="12"/>
  <c r="N7069" i="12"/>
  <c r="S7068" i="12"/>
  <c r="Q7068" i="12"/>
  <c r="P7068" i="12"/>
  <c r="O7068" i="12"/>
  <c r="N7068" i="12"/>
  <c r="S7067" i="12"/>
  <c r="Q7067" i="12"/>
  <c r="P7067" i="12"/>
  <c r="O7067" i="12"/>
  <c r="N7067" i="12"/>
  <c r="S7066" i="12"/>
  <c r="Q7066" i="12"/>
  <c r="P7066" i="12"/>
  <c r="O7066" i="12"/>
  <c r="N7066" i="12"/>
  <c r="S7065" i="12"/>
  <c r="Q7065" i="12"/>
  <c r="P7065" i="12"/>
  <c r="O7065" i="12"/>
  <c r="N7065" i="12"/>
  <c r="S7064" i="12"/>
  <c r="Q7064" i="12"/>
  <c r="P7064" i="12"/>
  <c r="O7064" i="12"/>
  <c r="N7064" i="12"/>
  <c r="S7063" i="12"/>
  <c r="Q7063" i="12"/>
  <c r="P7063" i="12"/>
  <c r="O7063" i="12"/>
  <c r="N7063" i="12"/>
  <c r="S7062" i="12"/>
  <c r="Q7062" i="12"/>
  <c r="P7062" i="12"/>
  <c r="O7062" i="12"/>
  <c r="N7062" i="12"/>
  <c r="S7061" i="12"/>
  <c r="Q7061" i="12"/>
  <c r="P7061" i="12"/>
  <c r="O7061" i="12"/>
  <c r="N7061" i="12"/>
  <c r="S7060" i="12"/>
  <c r="Q7060" i="12"/>
  <c r="P7060" i="12"/>
  <c r="O7060" i="12"/>
  <c r="N7060" i="12"/>
  <c r="S7059" i="12"/>
  <c r="Q7059" i="12"/>
  <c r="P7059" i="12"/>
  <c r="O7059" i="12"/>
  <c r="N7059" i="12"/>
  <c r="S7058" i="12"/>
  <c r="Q7058" i="12"/>
  <c r="P7058" i="12"/>
  <c r="O7058" i="12"/>
  <c r="N7058" i="12"/>
  <c r="S7057" i="12"/>
  <c r="Q7057" i="12"/>
  <c r="P7057" i="12"/>
  <c r="O7057" i="12"/>
  <c r="N7057" i="12"/>
  <c r="S7056" i="12"/>
  <c r="Q7056" i="12"/>
  <c r="P7056" i="12"/>
  <c r="O7056" i="12"/>
  <c r="N7056" i="12"/>
  <c r="S7055" i="12"/>
  <c r="Q7055" i="12"/>
  <c r="P7055" i="12"/>
  <c r="O7055" i="12"/>
  <c r="N7055" i="12"/>
  <c r="S7054" i="12"/>
  <c r="Q7054" i="12"/>
  <c r="P7054" i="12"/>
  <c r="O7054" i="12"/>
  <c r="N7054" i="12"/>
  <c r="S7053" i="12"/>
  <c r="Q7053" i="12"/>
  <c r="P7053" i="12"/>
  <c r="O7053" i="12"/>
  <c r="N7053" i="12"/>
  <c r="S7052" i="12"/>
  <c r="Q7052" i="12"/>
  <c r="P7052" i="12"/>
  <c r="O7052" i="12"/>
  <c r="N7052" i="12"/>
  <c r="S7051" i="12"/>
  <c r="Q7051" i="12"/>
  <c r="P7051" i="12"/>
  <c r="O7051" i="12"/>
  <c r="N7051" i="12"/>
  <c r="S7050" i="12"/>
  <c r="Q7050" i="12"/>
  <c r="P7050" i="12"/>
  <c r="O7050" i="12"/>
  <c r="N7050" i="12"/>
  <c r="S7049" i="12"/>
  <c r="Q7049" i="12"/>
  <c r="P7049" i="12"/>
  <c r="O7049" i="12"/>
  <c r="N7049" i="12"/>
  <c r="S7048" i="12"/>
  <c r="Q7048" i="12"/>
  <c r="P7048" i="12"/>
  <c r="O7048" i="12"/>
  <c r="N7048" i="12"/>
  <c r="S7047" i="12"/>
  <c r="Q7047" i="12"/>
  <c r="P7047" i="12"/>
  <c r="O7047" i="12"/>
  <c r="N7047" i="12"/>
  <c r="S7046" i="12"/>
  <c r="Q7046" i="12"/>
  <c r="P7046" i="12"/>
  <c r="O7046" i="12"/>
  <c r="N7046" i="12"/>
  <c r="S7045" i="12"/>
  <c r="Q7045" i="12"/>
  <c r="P7045" i="12"/>
  <c r="O7045" i="12"/>
  <c r="N7045" i="12"/>
  <c r="S7044" i="12"/>
  <c r="Q7044" i="12"/>
  <c r="P7044" i="12"/>
  <c r="O7044" i="12"/>
  <c r="N7044" i="12"/>
  <c r="S7043" i="12"/>
  <c r="Q7043" i="12"/>
  <c r="P7043" i="12"/>
  <c r="O7043" i="12"/>
  <c r="N7043" i="12"/>
  <c r="S7042" i="12"/>
  <c r="Q7042" i="12"/>
  <c r="P7042" i="12"/>
  <c r="O7042" i="12"/>
  <c r="N7042" i="12"/>
  <c r="S7041" i="12"/>
  <c r="Q7041" i="12"/>
  <c r="P7041" i="12"/>
  <c r="O7041" i="12"/>
  <c r="N7041" i="12"/>
  <c r="S7040" i="12"/>
  <c r="Q7040" i="12"/>
  <c r="P7040" i="12"/>
  <c r="O7040" i="12"/>
  <c r="N7040" i="12"/>
  <c r="S7039" i="12"/>
  <c r="Q7039" i="12"/>
  <c r="P7039" i="12"/>
  <c r="O7039" i="12"/>
  <c r="N7039" i="12"/>
  <c r="S7038" i="12"/>
  <c r="Q7038" i="12"/>
  <c r="P7038" i="12"/>
  <c r="O7038" i="12"/>
  <c r="N7038" i="12"/>
  <c r="S7037" i="12"/>
  <c r="Q7037" i="12"/>
  <c r="P7037" i="12"/>
  <c r="O7037" i="12"/>
  <c r="N7037" i="12"/>
  <c r="S7036" i="12"/>
  <c r="Q7036" i="12"/>
  <c r="P7036" i="12"/>
  <c r="O7036" i="12"/>
  <c r="N7036" i="12"/>
  <c r="S7035" i="12"/>
  <c r="Q7035" i="12"/>
  <c r="P7035" i="12"/>
  <c r="O7035" i="12"/>
  <c r="N7035" i="12"/>
  <c r="S7034" i="12"/>
  <c r="Q7034" i="12"/>
  <c r="P7034" i="12"/>
  <c r="O7034" i="12"/>
  <c r="N7034" i="12"/>
  <c r="S7033" i="12"/>
  <c r="Q7033" i="12"/>
  <c r="P7033" i="12"/>
  <c r="O7033" i="12"/>
  <c r="N7033" i="12"/>
  <c r="S7032" i="12"/>
  <c r="Q7032" i="12"/>
  <c r="P7032" i="12"/>
  <c r="O7032" i="12"/>
  <c r="N7032" i="12"/>
  <c r="S7031" i="12"/>
  <c r="Q7031" i="12"/>
  <c r="P7031" i="12"/>
  <c r="O7031" i="12"/>
  <c r="N7031" i="12"/>
  <c r="S7030" i="12"/>
  <c r="Q7030" i="12"/>
  <c r="P7030" i="12"/>
  <c r="O7030" i="12"/>
  <c r="N7030" i="12"/>
  <c r="S7029" i="12"/>
  <c r="Q7029" i="12"/>
  <c r="P7029" i="12"/>
  <c r="O7029" i="12"/>
  <c r="N7029" i="12"/>
  <c r="S7028" i="12"/>
  <c r="Q7028" i="12"/>
  <c r="P7028" i="12"/>
  <c r="O7028" i="12"/>
  <c r="N7028" i="12"/>
  <c r="S7027" i="12"/>
  <c r="Q7027" i="12"/>
  <c r="P7027" i="12"/>
  <c r="O7027" i="12"/>
  <c r="N7027" i="12"/>
  <c r="S7026" i="12"/>
  <c r="Q7026" i="12"/>
  <c r="P7026" i="12"/>
  <c r="O7026" i="12"/>
  <c r="N7026" i="12"/>
  <c r="S7025" i="12"/>
  <c r="Q7025" i="12"/>
  <c r="P7025" i="12"/>
  <c r="O7025" i="12"/>
  <c r="N7025" i="12"/>
  <c r="S7024" i="12"/>
  <c r="Q7024" i="12"/>
  <c r="P7024" i="12"/>
  <c r="O7024" i="12"/>
  <c r="N7024" i="12"/>
  <c r="S7023" i="12"/>
  <c r="Q7023" i="12"/>
  <c r="P7023" i="12"/>
  <c r="O7023" i="12"/>
  <c r="N7023" i="12"/>
  <c r="S7022" i="12"/>
  <c r="Q7022" i="12"/>
  <c r="P7022" i="12"/>
  <c r="O7022" i="12"/>
  <c r="N7022" i="12"/>
  <c r="S7021" i="12"/>
  <c r="Q7021" i="12"/>
  <c r="P7021" i="12"/>
  <c r="O7021" i="12"/>
  <c r="N7021" i="12"/>
  <c r="S7020" i="12"/>
  <c r="Q7020" i="12"/>
  <c r="P7020" i="12"/>
  <c r="O7020" i="12"/>
  <c r="N7020" i="12"/>
  <c r="S7019" i="12"/>
  <c r="Q7019" i="12"/>
  <c r="P7019" i="12"/>
  <c r="O7019" i="12"/>
  <c r="N7019" i="12"/>
  <c r="S7018" i="12"/>
  <c r="Q7018" i="12"/>
  <c r="P7018" i="12"/>
  <c r="O7018" i="12"/>
  <c r="N7018" i="12"/>
  <c r="S7017" i="12"/>
  <c r="Q7017" i="12"/>
  <c r="P7017" i="12"/>
  <c r="O7017" i="12"/>
  <c r="N7017" i="12"/>
  <c r="S7016" i="12"/>
  <c r="Q7016" i="12"/>
  <c r="P7016" i="12"/>
  <c r="O7016" i="12"/>
  <c r="N7016" i="12"/>
  <c r="S7015" i="12"/>
  <c r="Q7015" i="12"/>
  <c r="P7015" i="12"/>
  <c r="O7015" i="12"/>
  <c r="N7015" i="12"/>
  <c r="S7014" i="12"/>
  <c r="Q7014" i="12"/>
  <c r="P7014" i="12"/>
  <c r="O7014" i="12"/>
  <c r="N7014" i="12"/>
  <c r="S7013" i="12"/>
  <c r="Q7013" i="12"/>
  <c r="P7013" i="12"/>
  <c r="O7013" i="12"/>
  <c r="N7013" i="12"/>
  <c r="S7012" i="12"/>
  <c r="Q7012" i="12"/>
  <c r="P7012" i="12"/>
  <c r="O7012" i="12"/>
  <c r="N7012" i="12"/>
  <c r="S7011" i="12"/>
  <c r="Q7011" i="12"/>
  <c r="P7011" i="12"/>
  <c r="O7011" i="12"/>
  <c r="N7011" i="12"/>
  <c r="S7010" i="12"/>
  <c r="Q7010" i="12"/>
  <c r="P7010" i="12"/>
  <c r="O7010" i="12"/>
  <c r="N7010" i="12"/>
  <c r="S7009" i="12"/>
  <c r="Q7009" i="12"/>
  <c r="P7009" i="12"/>
  <c r="O7009" i="12"/>
  <c r="N7009" i="12"/>
  <c r="S7008" i="12"/>
  <c r="Q7008" i="12"/>
  <c r="P7008" i="12"/>
  <c r="O7008" i="12"/>
  <c r="N7008" i="12"/>
  <c r="S7007" i="12"/>
  <c r="Q7007" i="12"/>
  <c r="P7007" i="12"/>
  <c r="O7007" i="12"/>
  <c r="N7007" i="12"/>
  <c r="S7006" i="12"/>
  <c r="Q7006" i="12"/>
  <c r="P7006" i="12"/>
  <c r="O7006" i="12"/>
  <c r="N7006" i="12"/>
  <c r="S7005" i="12"/>
  <c r="Q7005" i="12"/>
  <c r="P7005" i="12"/>
  <c r="O7005" i="12"/>
  <c r="N7005" i="12"/>
  <c r="S7004" i="12"/>
  <c r="Q7004" i="12"/>
  <c r="P7004" i="12"/>
  <c r="O7004" i="12"/>
  <c r="N7004" i="12"/>
  <c r="S7003" i="12"/>
  <c r="Q7003" i="12"/>
  <c r="P7003" i="12"/>
  <c r="O7003" i="12"/>
  <c r="N7003" i="12"/>
  <c r="S7002" i="12"/>
  <c r="Q7002" i="12"/>
  <c r="P7002" i="12"/>
  <c r="O7002" i="12"/>
  <c r="N7002" i="12"/>
  <c r="S7001" i="12"/>
  <c r="Q7001" i="12"/>
  <c r="P7001" i="12"/>
  <c r="O7001" i="12"/>
  <c r="N7001" i="12"/>
  <c r="S7000" i="12"/>
  <c r="Q7000" i="12"/>
  <c r="P7000" i="12"/>
  <c r="O7000" i="12"/>
  <c r="N7000" i="12"/>
  <c r="S6999" i="12"/>
  <c r="Q6999" i="12"/>
  <c r="P6999" i="12"/>
  <c r="O6999" i="12"/>
  <c r="N6999" i="12"/>
  <c r="S6998" i="12"/>
  <c r="Q6998" i="12"/>
  <c r="P6998" i="12"/>
  <c r="O6998" i="12"/>
  <c r="N6998" i="12"/>
  <c r="S6997" i="12"/>
  <c r="Q6997" i="12"/>
  <c r="P6997" i="12"/>
  <c r="O6997" i="12"/>
  <c r="N6997" i="12"/>
  <c r="S6996" i="12"/>
  <c r="Q6996" i="12"/>
  <c r="P6996" i="12"/>
  <c r="O6996" i="12"/>
  <c r="N6996" i="12"/>
  <c r="S6995" i="12"/>
  <c r="Q6995" i="12"/>
  <c r="P6995" i="12"/>
  <c r="O6995" i="12"/>
  <c r="N6995" i="12"/>
  <c r="S6994" i="12"/>
  <c r="Q6994" i="12"/>
  <c r="P6994" i="12"/>
  <c r="O6994" i="12"/>
  <c r="N6994" i="12"/>
  <c r="S6993" i="12"/>
  <c r="Q6993" i="12"/>
  <c r="P6993" i="12"/>
  <c r="O6993" i="12"/>
  <c r="N6993" i="12"/>
  <c r="S6992" i="12"/>
  <c r="Q6992" i="12"/>
  <c r="P6992" i="12"/>
  <c r="O6992" i="12"/>
  <c r="N6992" i="12"/>
  <c r="S6991" i="12"/>
  <c r="Q6991" i="12"/>
  <c r="P6991" i="12"/>
  <c r="O6991" i="12"/>
  <c r="N6991" i="12"/>
  <c r="S6990" i="12"/>
  <c r="Q6990" i="12"/>
  <c r="P6990" i="12"/>
  <c r="O6990" i="12"/>
  <c r="N6990" i="12"/>
  <c r="S6989" i="12"/>
  <c r="Q6989" i="12"/>
  <c r="P6989" i="12"/>
  <c r="O6989" i="12"/>
  <c r="N6989" i="12"/>
  <c r="S6988" i="12"/>
  <c r="Q6988" i="12"/>
  <c r="P6988" i="12"/>
  <c r="O6988" i="12"/>
  <c r="N6988" i="12"/>
  <c r="S6987" i="12"/>
  <c r="Q6987" i="12"/>
  <c r="P6987" i="12"/>
  <c r="O6987" i="12"/>
  <c r="N6987" i="12"/>
  <c r="S6986" i="12"/>
  <c r="Q6986" i="12"/>
  <c r="P6986" i="12"/>
  <c r="O6986" i="12"/>
  <c r="N6986" i="12"/>
  <c r="S6985" i="12"/>
  <c r="Q6985" i="12"/>
  <c r="P6985" i="12"/>
  <c r="O6985" i="12"/>
  <c r="N6985" i="12"/>
  <c r="S6984" i="12"/>
  <c r="Q6984" i="12"/>
  <c r="P6984" i="12"/>
  <c r="O6984" i="12"/>
  <c r="N6984" i="12"/>
  <c r="S6983" i="12"/>
  <c r="Q6983" i="12"/>
  <c r="P6983" i="12"/>
  <c r="O6983" i="12"/>
  <c r="N6983" i="12"/>
  <c r="S6982" i="12"/>
  <c r="Q6982" i="12"/>
  <c r="P6982" i="12"/>
  <c r="O6982" i="12"/>
  <c r="N6982" i="12"/>
  <c r="S6981" i="12"/>
  <c r="Q6981" i="12"/>
  <c r="P6981" i="12"/>
  <c r="O6981" i="12"/>
  <c r="N6981" i="12"/>
  <c r="S6980" i="12"/>
  <c r="Q6980" i="12"/>
  <c r="P6980" i="12"/>
  <c r="O6980" i="12"/>
  <c r="N6980" i="12"/>
  <c r="S6979" i="12"/>
  <c r="Q6979" i="12"/>
  <c r="P6979" i="12"/>
  <c r="O6979" i="12"/>
  <c r="N6979" i="12"/>
  <c r="S6978" i="12"/>
  <c r="Q6978" i="12"/>
  <c r="P6978" i="12"/>
  <c r="O6978" i="12"/>
  <c r="N6978" i="12"/>
  <c r="S6977" i="12"/>
  <c r="Q6977" i="12"/>
  <c r="P6977" i="12"/>
  <c r="O6977" i="12"/>
  <c r="N6977" i="12"/>
  <c r="S6976" i="12"/>
  <c r="Q6976" i="12"/>
  <c r="P6976" i="12"/>
  <c r="O6976" i="12"/>
  <c r="N6976" i="12"/>
  <c r="S6975" i="12"/>
  <c r="Q6975" i="12"/>
  <c r="P6975" i="12"/>
  <c r="O6975" i="12"/>
  <c r="N6975" i="12"/>
  <c r="S6974" i="12"/>
  <c r="Q6974" i="12"/>
  <c r="P6974" i="12"/>
  <c r="O6974" i="12"/>
  <c r="N6974" i="12"/>
  <c r="S6973" i="12"/>
  <c r="Q6973" i="12"/>
  <c r="P6973" i="12"/>
  <c r="O6973" i="12"/>
  <c r="N6973" i="12"/>
  <c r="S6972" i="12"/>
  <c r="Q6972" i="12"/>
  <c r="P6972" i="12"/>
  <c r="O6972" i="12"/>
  <c r="N6972" i="12"/>
  <c r="S6971" i="12"/>
  <c r="Q6971" i="12"/>
  <c r="P6971" i="12"/>
  <c r="O6971" i="12"/>
  <c r="N6971" i="12"/>
  <c r="S6970" i="12"/>
  <c r="Q6970" i="12"/>
  <c r="P6970" i="12"/>
  <c r="O6970" i="12"/>
  <c r="N6970" i="12"/>
  <c r="S6969" i="12"/>
  <c r="Q6969" i="12"/>
  <c r="P6969" i="12"/>
  <c r="O6969" i="12"/>
  <c r="N6969" i="12"/>
  <c r="S6968" i="12"/>
  <c r="Q6968" i="12"/>
  <c r="P6968" i="12"/>
  <c r="O6968" i="12"/>
  <c r="N6968" i="12"/>
  <c r="S6967" i="12"/>
  <c r="Q6967" i="12"/>
  <c r="P6967" i="12"/>
  <c r="O6967" i="12"/>
  <c r="N6967" i="12"/>
  <c r="S6966" i="12"/>
  <c r="Q6966" i="12"/>
  <c r="P6966" i="12"/>
  <c r="O6966" i="12"/>
  <c r="N6966" i="12"/>
  <c r="S6965" i="12"/>
  <c r="Q6965" i="12"/>
  <c r="P6965" i="12"/>
  <c r="O6965" i="12"/>
  <c r="N6965" i="12"/>
  <c r="S6964" i="12"/>
  <c r="Q6964" i="12"/>
  <c r="P6964" i="12"/>
  <c r="O6964" i="12"/>
  <c r="N6964" i="12"/>
  <c r="S6963" i="12"/>
  <c r="Q6963" i="12"/>
  <c r="P6963" i="12"/>
  <c r="O6963" i="12"/>
  <c r="N6963" i="12"/>
  <c r="S6962" i="12"/>
  <c r="Q6962" i="12"/>
  <c r="P6962" i="12"/>
  <c r="O6962" i="12"/>
  <c r="N6962" i="12"/>
  <c r="S6961" i="12"/>
  <c r="Q6961" i="12"/>
  <c r="P6961" i="12"/>
  <c r="O6961" i="12"/>
  <c r="N6961" i="12"/>
  <c r="S6960" i="12"/>
  <c r="Q6960" i="12"/>
  <c r="P6960" i="12"/>
  <c r="O6960" i="12"/>
  <c r="N6960" i="12"/>
  <c r="S6959" i="12"/>
  <c r="Q6959" i="12"/>
  <c r="P6959" i="12"/>
  <c r="O6959" i="12"/>
  <c r="N6959" i="12"/>
  <c r="S6958" i="12"/>
  <c r="Q6958" i="12"/>
  <c r="P6958" i="12"/>
  <c r="O6958" i="12"/>
  <c r="N6958" i="12"/>
  <c r="S6957" i="12"/>
  <c r="Q6957" i="12"/>
  <c r="P6957" i="12"/>
  <c r="O6957" i="12"/>
  <c r="N6957" i="12"/>
  <c r="S6956" i="12"/>
  <c r="Q6956" i="12"/>
  <c r="P6956" i="12"/>
  <c r="O6956" i="12"/>
  <c r="N6956" i="12"/>
  <c r="S6955" i="12"/>
  <c r="Q6955" i="12"/>
  <c r="P6955" i="12"/>
  <c r="O6955" i="12"/>
  <c r="N6955" i="12"/>
  <c r="S6954" i="12"/>
  <c r="Q6954" i="12"/>
  <c r="P6954" i="12"/>
  <c r="O6954" i="12"/>
  <c r="N6954" i="12"/>
  <c r="S6953" i="12"/>
  <c r="Q6953" i="12"/>
  <c r="P6953" i="12"/>
  <c r="O6953" i="12"/>
  <c r="N6953" i="12"/>
  <c r="S6952" i="12"/>
  <c r="Q6952" i="12"/>
  <c r="P6952" i="12"/>
  <c r="O6952" i="12"/>
  <c r="N6952" i="12"/>
  <c r="S6951" i="12"/>
  <c r="Q6951" i="12"/>
  <c r="P6951" i="12"/>
  <c r="O6951" i="12"/>
  <c r="N6951" i="12"/>
  <c r="S6950" i="12"/>
  <c r="Q6950" i="12"/>
  <c r="P6950" i="12"/>
  <c r="O6950" i="12"/>
  <c r="N6950" i="12"/>
  <c r="S6949" i="12"/>
  <c r="Q6949" i="12"/>
  <c r="P6949" i="12"/>
  <c r="O6949" i="12"/>
  <c r="N6949" i="12"/>
  <c r="S6948" i="12"/>
  <c r="Q6948" i="12"/>
  <c r="P6948" i="12"/>
  <c r="O6948" i="12"/>
  <c r="N6948" i="12"/>
  <c r="S6947" i="12"/>
  <c r="Q6947" i="12"/>
  <c r="P6947" i="12"/>
  <c r="O6947" i="12"/>
  <c r="N6947" i="12"/>
  <c r="S6946" i="12"/>
  <c r="Q6946" i="12"/>
  <c r="P6946" i="12"/>
  <c r="O6946" i="12"/>
  <c r="N6946" i="12"/>
  <c r="S6945" i="12"/>
  <c r="Q6945" i="12"/>
  <c r="P6945" i="12"/>
  <c r="O6945" i="12"/>
  <c r="N6945" i="12"/>
  <c r="S6944" i="12"/>
  <c r="Q6944" i="12"/>
  <c r="P6944" i="12"/>
  <c r="O6944" i="12"/>
  <c r="N6944" i="12"/>
  <c r="S6943" i="12"/>
  <c r="Q6943" i="12"/>
  <c r="P6943" i="12"/>
  <c r="O6943" i="12"/>
  <c r="N6943" i="12"/>
  <c r="S6942" i="12"/>
  <c r="Q6942" i="12"/>
  <c r="P6942" i="12"/>
  <c r="O6942" i="12"/>
  <c r="N6942" i="12"/>
  <c r="S6941" i="12"/>
  <c r="Q6941" i="12"/>
  <c r="P6941" i="12"/>
  <c r="O6941" i="12"/>
  <c r="N6941" i="12"/>
  <c r="S6940" i="12"/>
  <c r="Q6940" i="12"/>
  <c r="P6940" i="12"/>
  <c r="O6940" i="12"/>
  <c r="N6940" i="12"/>
  <c r="S6939" i="12"/>
  <c r="Q6939" i="12"/>
  <c r="P6939" i="12"/>
  <c r="O6939" i="12"/>
  <c r="N6939" i="12"/>
  <c r="S6938" i="12"/>
  <c r="Q6938" i="12"/>
  <c r="P6938" i="12"/>
  <c r="O6938" i="12"/>
  <c r="N6938" i="12"/>
  <c r="S6937" i="12"/>
  <c r="Q6937" i="12"/>
  <c r="P6937" i="12"/>
  <c r="O6937" i="12"/>
  <c r="N6937" i="12"/>
  <c r="S6936" i="12"/>
  <c r="Q6936" i="12"/>
  <c r="P6936" i="12"/>
  <c r="O6936" i="12"/>
  <c r="N6936" i="12"/>
  <c r="S6935" i="12"/>
  <c r="Q6935" i="12"/>
  <c r="P6935" i="12"/>
  <c r="O6935" i="12"/>
  <c r="N6935" i="12"/>
  <c r="S6934" i="12"/>
  <c r="Q6934" i="12"/>
  <c r="P6934" i="12"/>
  <c r="O6934" i="12"/>
  <c r="N6934" i="12"/>
  <c r="S6933" i="12"/>
  <c r="Q6933" i="12"/>
  <c r="P6933" i="12"/>
  <c r="O6933" i="12"/>
  <c r="N6933" i="12"/>
  <c r="S6932" i="12"/>
  <c r="Q6932" i="12"/>
  <c r="P6932" i="12"/>
  <c r="O6932" i="12"/>
  <c r="N6932" i="12"/>
  <c r="S6931" i="12"/>
  <c r="Q6931" i="12"/>
  <c r="P6931" i="12"/>
  <c r="O6931" i="12"/>
  <c r="N6931" i="12"/>
  <c r="S6930" i="12"/>
  <c r="Q6930" i="12"/>
  <c r="P6930" i="12"/>
  <c r="O6930" i="12"/>
  <c r="N6930" i="12"/>
  <c r="S6929" i="12"/>
  <c r="Q6929" i="12"/>
  <c r="P6929" i="12"/>
  <c r="O6929" i="12"/>
  <c r="N6929" i="12"/>
  <c r="S6928" i="12"/>
  <c r="Q6928" i="12"/>
  <c r="P6928" i="12"/>
  <c r="O6928" i="12"/>
  <c r="N6928" i="12"/>
  <c r="S6927" i="12"/>
  <c r="Q6927" i="12"/>
  <c r="P6927" i="12"/>
  <c r="O6927" i="12"/>
  <c r="N6927" i="12"/>
  <c r="S6926" i="12"/>
  <c r="Q6926" i="12"/>
  <c r="P6926" i="12"/>
  <c r="O6926" i="12"/>
  <c r="N6926" i="12"/>
  <c r="S6925" i="12"/>
  <c r="Q6925" i="12"/>
  <c r="P6925" i="12"/>
  <c r="O6925" i="12"/>
  <c r="N6925" i="12"/>
  <c r="S6924" i="12"/>
  <c r="Q6924" i="12"/>
  <c r="P6924" i="12"/>
  <c r="O6924" i="12"/>
  <c r="N6924" i="12"/>
  <c r="S6923" i="12"/>
  <c r="Q6923" i="12"/>
  <c r="P6923" i="12"/>
  <c r="O6923" i="12"/>
  <c r="N6923" i="12"/>
  <c r="S6922" i="12"/>
  <c r="Q6922" i="12"/>
  <c r="P6922" i="12"/>
  <c r="O6922" i="12"/>
  <c r="N6922" i="12"/>
  <c r="S6921" i="12"/>
  <c r="Q6921" i="12"/>
  <c r="P6921" i="12"/>
  <c r="O6921" i="12"/>
  <c r="N6921" i="12"/>
  <c r="S6920" i="12"/>
  <c r="Q6920" i="12"/>
  <c r="P6920" i="12"/>
  <c r="O6920" i="12"/>
  <c r="N6920" i="12"/>
  <c r="S6919" i="12"/>
  <c r="Q6919" i="12"/>
  <c r="P6919" i="12"/>
  <c r="O6919" i="12"/>
  <c r="N6919" i="12"/>
  <c r="S6918" i="12"/>
  <c r="Q6918" i="12"/>
  <c r="P6918" i="12"/>
  <c r="O6918" i="12"/>
  <c r="N6918" i="12"/>
  <c r="S6917" i="12"/>
  <c r="Q6917" i="12"/>
  <c r="P6917" i="12"/>
  <c r="O6917" i="12"/>
  <c r="N6917" i="12"/>
  <c r="S6916" i="12"/>
  <c r="Q6916" i="12"/>
  <c r="P6916" i="12"/>
  <c r="O6916" i="12"/>
  <c r="N6916" i="12"/>
  <c r="S6915" i="12"/>
  <c r="Q6915" i="12"/>
  <c r="P6915" i="12"/>
  <c r="O6915" i="12"/>
  <c r="N6915" i="12"/>
  <c r="S6914" i="12"/>
  <c r="Q6914" i="12"/>
  <c r="P6914" i="12"/>
  <c r="O6914" i="12"/>
  <c r="N6914" i="12"/>
  <c r="S6913" i="12"/>
  <c r="Q6913" i="12"/>
  <c r="P6913" i="12"/>
  <c r="O6913" i="12"/>
  <c r="N6913" i="12"/>
  <c r="S6912" i="12"/>
  <c r="Q6912" i="12"/>
  <c r="P6912" i="12"/>
  <c r="O6912" i="12"/>
  <c r="N6912" i="12"/>
  <c r="S6911" i="12"/>
  <c r="Q6911" i="12"/>
  <c r="P6911" i="12"/>
  <c r="O6911" i="12"/>
  <c r="N6911" i="12"/>
  <c r="S6910" i="12"/>
  <c r="Q6910" i="12"/>
  <c r="P6910" i="12"/>
  <c r="O6910" i="12"/>
  <c r="N6910" i="12"/>
  <c r="S6909" i="12"/>
  <c r="Q6909" i="12"/>
  <c r="P6909" i="12"/>
  <c r="O6909" i="12"/>
  <c r="N6909" i="12"/>
  <c r="S6908" i="12"/>
  <c r="Q6908" i="12"/>
  <c r="P6908" i="12"/>
  <c r="O6908" i="12"/>
  <c r="N6908" i="12"/>
  <c r="S6907" i="12"/>
  <c r="Q6907" i="12"/>
  <c r="P6907" i="12"/>
  <c r="O6907" i="12"/>
  <c r="N6907" i="12"/>
  <c r="S6906" i="12"/>
  <c r="Q6906" i="12"/>
  <c r="P6906" i="12"/>
  <c r="O6906" i="12"/>
  <c r="N6906" i="12"/>
  <c r="S6905" i="12"/>
  <c r="Q6905" i="12"/>
  <c r="P6905" i="12"/>
  <c r="O6905" i="12"/>
  <c r="N6905" i="12"/>
  <c r="S6904" i="12"/>
  <c r="Q6904" i="12"/>
  <c r="P6904" i="12"/>
  <c r="O6904" i="12"/>
  <c r="N6904" i="12"/>
  <c r="S6903" i="12"/>
  <c r="Q6903" i="12"/>
  <c r="P6903" i="12"/>
  <c r="O6903" i="12"/>
  <c r="N6903" i="12"/>
  <c r="S6902" i="12"/>
  <c r="Q6902" i="12"/>
  <c r="P6902" i="12"/>
  <c r="O6902" i="12"/>
  <c r="N6902" i="12"/>
  <c r="S6901" i="12"/>
  <c r="Q6901" i="12"/>
  <c r="P6901" i="12"/>
  <c r="O6901" i="12"/>
  <c r="N6901" i="12"/>
  <c r="S6900" i="12"/>
  <c r="Q6900" i="12"/>
  <c r="P6900" i="12"/>
  <c r="O6900" i="12"/>
  <c r="N6900" i="12"/>
  <c r="S6899" i="12"/>
  <c r="Q6899" i="12"/>
  <c r="P6899" i="12"/>
  <c r="O6899" i="12"/>
  <c r="N6899" i="12"/>
  <c r="S6898" i="12"/>
  <c r="Q6898" i="12"/>
  <c r="P6898" i="12"/>
  <c r="O6898" i="12"/>
  <c r="N6898" i="12"/>
  <c r="S6897" i="12"/>
  <c r="Q6897" i="12"/>
  <c r="P6897" i="12"/>
  <c r="O6897" i="12"/>
  <c r="N6897" i="12"/>
  <c r="S6896" i="12"/>
  <c r="Q6896" i="12"/>
  <c r="P6896" i="12"/>
  <c r="O6896" i="12"/>
  <c r="N6896" i="12"/>
  <c r="S6895" i="12"/>
  <c r="Q6895" i="12"/>
  <c r="P6895" i="12"/>
  <c r="O6895" i="12"/>
  <c r="N6895" i="12"/>
  <c r="S6894" i="12"/>
  <c r="Q6894" i="12"/>
  <c r="P6894" i="12"/>
  <c r="O6894" i="12"/>
  <c r="N6894" i="12"/>
  <c r="S6893" i="12"/>
  <c r="Q6893" i="12"/>
  <c r="P6893" i="12"/>
  <c r="O6893" i="12"/>
  <c r="N6893" i="12"/>
  <c r="S6892" i="12"/>
  <c r="Q6892" i="12"/>
  <c r="P6892" i="12"/>
  <c r="O6892" i="12"/>
  <c r="N6892" i="12"/>
  <c r="S6891" i="12"/>
  <c r="Q6891" i="12"/>
  <c r="P6891" i="12"/>
  <c r="O6891" i="12"/>
  <c r="N6891" i="12"/>
  <c r="S6890" i="12"/>
  <c r="Q6890" i="12"/>
  <c r="P6890" i="12"/>
  <c r="O6890" i="12"/>
  <c r="N6890" i="12"/>
  <c r="S6889" i="12"/>
  <c r="Q6889" i="12"/>
  <c r="P6889" i="12"/>
  <c r="O6889" i="12"/>
  <c r="N6889" i="12"/>
  <c r="S6888" i="12"/>
  <c r="Q6888" i="12"/>
  <c r="P6888" i="12"/>
  <c r="O6888" i="12"/>
  <c r="N6888" i="12"/>
  <c r="S6887" i="12"/>
  <c r="Q6887" i="12"/>
  <c r="P6887" i="12"/>
  <c r="O6887" i="12"/>
  <c r="N6887" i="12"/>
  <c r="S6886" i="12"/>
  <c r="Q6886" i="12"/>
  <c r="P6886" i="12"/>
  <c r="O6886" i="12"/>
  <c r="N6886" i="12"/>
  <c r="S6885" i="12"/>
  <c r="Q6885" i="12"/>
  <c r="P6885" i="12"/>
  <c r="O6885" i="12"/>
  <c r="N6885" i="12"/>
  <c r="S6884" i="12"/>
  <c r="Q6884" i="12"/>
  <c r="P6884" i="12"/>
  <c r="O6884" i="12"/>
  <c r="N6884" i="12"/>
  <c r="S6883" i="12"/>
  <c r="Q6883" i="12"/>
  <c r="P6883" i="12"/>
  <c r="O6883" i="12"/>
  <c r="N6883" i="12"/>
  <c r="S6882" i="12"/>
  <c r="Q6882" i="12"/>
  <c r="P6882" i="12"/>
  <c r="O6882" i="12"/>
  <c r="N6882" i="12"/>
  <c r="S6881" i="12"/>
  <c r="Q6881" i="12"/>
  <c r="P6881" i="12"/>
  <c r="O6881" i="12"/>
  <c r="N6881" i="12"/>
  <c r="S6880" i="12"/>
  <c r="Q6880" i="12"/>
  <c r="P6880" i="12"/>
  <c r="O6880" i="12"/>
  <c r="N6880" i="12"/>
  <c r="S6879" i="12"/>
  <c r="Q6879" i="12"/>
  <c r="P6879" i="12"/>
  <c r="O6879" i="12"/>
  <c r="N6879" i="12"/>
  <c r="S6878" i="12"/>
  <c r="Q6878" i="12"/>
  <c r="P6878" i="12"/>
  <c r="O6878" i="12"/>
  <c r="N6878" i="12"/>
  <c r="S6877" i="12"/>
  <c r="Q6877" i="12"/>
  <c r="P6877" i="12"/>
  <c r="O6877" i="12"/>
  <c r="N6877" i="12"/>
  <c r="S6876" i="12"/>
  <c r="Q6876" i="12"/>
  <c r="P6876" i="12"/>
  <c r="O6876" i="12"/>
  <c r="N6876" i="12"/>
  <c r="S6875" i="12"/>
  <c r="Q6875" i="12"/>
  <c r="P6875" i="12"/>
  <c r="O6875" i="12"/>
  <c r="N6875" i="12"/>
  <c r="S6874" i="12"/>
  <c r="Q6874" i="12"/>
  <c r="P6874" i="12"/>
  <c r="O6874" i="12"/>
  <c r="N6874" i="12"/>
  <c r="S6873" i="12"/>
  <c r="Q6873" i="12"/>
  <c r="P6873" i="12"/>
  <c r="O6873" i="12"/>
  <c r="N6873" i="12"/>
  <c r="S6872" i="12"/>
  <c r="Q6872" i="12"/>
  <c r="P6872" i="12"/>
  <c r="O6872" i="12"/>
  <c r="N6872" i="12"/>
  <c r="S6871" i="12"/>
  <c r="Q6871" i="12"/>
  <c r="P6871" i="12"/>
  <c r="O6871" i="12"/>
  <c r="N6871" i="12"/>
  <c r="S6870" i="12"/>
  <c r="Q6870" i="12"/>
  <c r="P6870" i="12"/>
  <c r="O6870" i="12"/>
  <c r="N6870" i="12"/>
  <c r="S6869" i="12"/>
  <c r="Q6869" i="12"/>
  <c r="P6869" i="12"/>
  <c r="O6869" i="12"/>
  <c r="N6869" i="12"/>
  <c r="S6868" i="12"/>
  <c r="Q6868" i="12"/>
  <c r="P6868" i="12"/>
  <c r="O6868" i="12"/>
  <c r="N6868" i="12"/>
  <c r="S6867" i="12"/>
  <c r="Q6867" i="12"/>
  <c r="P6867" i="12"/>
  <c r="O6867" i="12"/>
  <c r="N6867" i="12"/>
  <c r="S6866" i="12"/>
  <c r="Q6866" i="12"/>
  <c r="P6866" i="12"/>
  <c r="O6866" i="12"/>
  <c r="N6866" i="12"/>
  <c r="S6865" i="12"/>
  <c r="Q6865" i="12"/>
  <c r="P6865" i="12"/>
  <c r="O6865" i="12"/>
  <c r="N6865" i="12"/>
  <c r="S6864" i="12"/>
  <c r="Q6864" i="12"/>
  <c r="P6864" i="12"/>
  <c r="O6864" i="12"/>
  <c r="N6864" i="12"/>
  <c r="S6863" i="12"/>
  <c r="Q6863" i="12"/>
  <c r="P6863" i="12"/>
  <c r="O6863" i="12"/>
  <c r="N6863" i="12"/>
  <c r="S6862" i="12"/>
  <c r="Q6862" i="12"/>
  <c r="P6862" i="12"/>
  <c r="O6862" i="12"/>
  <c r="N6862" i="12"/>
  <c r="S6861" i="12"/>
  <c r="Q6861" i="12"/>
  <c r="P6861" i="12"/>
  <c r="O6861" i="12"/>
  <c r="N6861" i="12"/>
  <c r="S6860" i="12"/>
  <c r="Q6860" i="12"/>
  <c r="P6860" i="12"/>
  <c r="O6860" i="12"/>
  <c r="N6860" i="12"/>
  <c r="S6859" i="12"/>
  <c r="Q6859" i="12"/>
  <c r="P6859" i="12"/>
  <c r="O6859" i="12"/>
  <c r="N6859" i="12"/>
  <c r="S6858" i="12"/>
  <c r="Q6858" i="12"/>
  <c r="P6858" i="12"/>
  <c r="O6858" i="12"/>
  <c r="N6858" i="12"/>
  <c r="S6857" i="12"/>
  <c r="Q6857" i="12"/>
  <c r="P6857" i="12"/>
  <c r="O6857" i="12"/>
  <c r="N6857" i="12"/>
  <c r="S6856" i="12"/>
  <c r="Q6856" i="12"/>
  <c r="P6856" i="12"/>
  <c r="O6856" i="12"/>
  <c r="N6856" i="12"/>
  <c r="S6855" i="12"/>
  <c r="Q6855" i="12"/>
  <c r="P6855" i="12"/>
  <c r="O6855" i="12"/>
  <c r="N6855" i="12"/>
  <c r="S6854" i="12"/>
  <c r="Q6854" i="12"/>
  <c r="P6854" i="12"/>
  <c r="O6854" i="12"/>
  <c r="N6854" i="12"/>
  <c r="S6853" i="12"/>
  <c r="Q6853" i="12"/>
  <c r="P6853" i="12"/>
  <c r="O6853" i="12"/>
  <c r="N6853" i="12"/>
  <c r="S6852" i="12"/>
  <c r="Q6852" i="12"/>
  <c r="P6852" i="12"/>
  <c r="O6852" i="12"/>
  <c r="N6852" i="12"/>
  <c r="S6851" i="12"/>
  <c r="Q6851" i="12"/>
  <c r="P6851" i="12"/>
  <c r="O6851" i="12"/>
  <c r="N6851" i="12"/>
  <c r="S6850" i="12"/>
  <c r="Q6850" i="12"/>
  <c r="P6850" i="12"/>
  <c r="O6850" i="12"/>
  <c r="N6850" i="12"/>
  <c r="S6849" i="12"/>
  <c r="Q6849" i="12"/>
  <c r="P6849" i="12"/>
  <c r="O6849" i="12"/>
  <c r="N6849" i="12"/>
  <c r="S6848" i="12"/>
  <c r="Q6848" i="12"/>
  <c r="P6848" i="12"/>
  <c r="O6848" i="12"/>
  <c r="N6848" i="12"/>
  <c r="S6847" i="12"/>
  <c r="Q6847" i="12"/>
  <c r="P6847" i="12"/>
  <c r="O6847" i="12"/>
  <c r="N6847" i="12"/>
  <c r="S6846" i="12"/>
  <c r="Q6846" i="12"/>
  <c r="P6846" i="12"/>
  <c r="O6846" i="12"/>
  <c r="N6846" i="12"/>
  <c r="S6845" i="12"/>
  <c r="Q6845" i="12"/>
  <c r="P6845" i="12"/>
  <c r="O6845" i="12"/>
  <c r="N6845" i="12"/>
  <c r="S6844" i="12"/>
  <c r="Q6844" i="12"/>
  <c r="P6844" i="12"/>
  <c r="O6844" i="12"/>
  <c r="N6844" i="12"/>
  <c r="S6843" i="12"/>
  <c r="Q6843" i="12"/>
  <c r="P6843" i="12"/>
  <c r="O6843" i="12"/>
  <c r="N6843" i="12"/>
  <c r="S6842" i="12"/>
  <c r="Q6842" i="12"/>
  <c r="P6842" i="12"/>
  <c r="O6842" i="12"/>
  <c r="N6842" i="12"/>
  <c r="S6841" i="12"/>
  <c r="Q6841" i="12"/>
  <c r="P6841" i="12"/>
  <c r="O6841" i="12"/>
  <c r="N6841" i="12"/>
  <c r="S6840" i="12"/>
  <c r="Q6840" i="12"/>
  <c r="P6840" i="12"/>
  <c r="O6840" i="12"/>
  <c r="N6840" i="12"/>
  <c r="S6839" i="12"/>
  <c r="Q6839" i="12"/>
  <c r="P6839" i="12"/>
  <c r="O6839" i="12"/>
  <c r="N6839" i="12"/>
  <c r="S6838" i="12"/>
  <c r="Q6838" i="12"/>
  <c r="P6838" i="12"/>
  <c r="O6838" i="12"/>
  <c r="N6838" i="12"/>
  <c r="S6837" i="12"/>
  <c r="Q6837" i="12"/>
  <c r="P6837" i="12"/>
  <c r="O6837" i="12"/>
  <c r="N6837" i="12"/>
  <c r="S6836" i="12"/>
  <c r="Q6836" i="12"/>
  <c r="P6836" i="12"/>
  <c r="O6836" i="12"/>
  <c r="N6836" i="12"/>
  <c r="S6835" i="12"/>
  <c r="Q6835" i="12"/>
  <c r="P6835" i="12"/>
  <c r="O6835" i="12"/>
  <c r="N6835" i="12"/>
  <c r="S6834" i="12"/>
  <c r="Q6834" i="12"/>
  <c r="P6834" i="12"/>
  <c r="O6834" i="12"/>
  <c r="N6834" i="12"/>
  <c r="S6833" i="12"/>
  <c r="Q6833" i="12"/>
  <c r="P6833" i="12"/>
  <c r="O6833" i="12"/>
  <c r="N6833" i="12"/>
  <c r="S6832" i="12"/>
  <c r="Q6832" i="12"/>
  <c r="P6832" i="12"/>
  <c r="O6832" i="12"/>
  <c r="N6832" i="12"/>
  <c r="S6831" i="12"/>
  <c r="Q6831" i="12"/>
  <c r="P6831" i="12"/>
  <c r="O6831" i="12"/>
  <c r="N6831" i="12"/>
  <c r="S6830" i="12"/>
  <c r="Q6830" i="12"/>
  <c r="P6830" i="12"/>
  <c r="O6830" i="12"/>
  <c r="N6830" i="12"/>
  <c r="S6829" i="12"/>
  <c r="Q6829" i="12"/>
  <c r="P6829" i="12"/>
  <c r="O6829" i="12"/>
  <c r="N6829" i="12"/>
  <c r="S6828" i="12"/>
  <c r="Q6828" i="12"/>
  <c r="P6828" i="12"/>
  <c r="O6828" i="12"/>
  <c r="N6828" i="12"/>
  <c r="S6827" i="12"/>
  <c r="Q6827" i="12"/>
  <c r="P6827" i="12"/>
  <c r="O6827" i="12"/>
  <c r="N6827" i="12"/>
  <c r="S6826" i="12"/>
  <c r="Q6826" i="12"/>
  <c r="P6826" i="12"/>
  <c r="O6826" i="12"/>
  <c r="N6826" i="12"/>
  <c r="S6825" i="12"/>
  <c r="Q6825" i="12"/>
  <c r="P6825" i="12"/>
  <c r="O6825" i="12"/>
  <c r="N6825" i="12"/>
  <c r="S6824" i="12"/>
  <c r="Q6824" i="12"/>
  <c r="P6824" i="12"/>
  <c r="O6824" i="12"/>
  <c r="N6824" i="12"/>
  <c r="S6823" i="12"/>
  <c r="Q6823" i="12"/>
  <c r="P6823" i="12"/>
  <c r="O6823" i="12"/>
  <c r="N6823" i="12"/>
  <c r="S6822" i="12"/>
  <c r="Q6822" i="12"/>
  <c r="P6822" i="12"/>
  <c r="O6822" i="12"/>
  <c r="N6822" i="12"/>
  <c r="S6821" i="12"/>
  <c r="Q6821" i="12"/>
  <c r="P6821" i="12"/>
  <c r="O6821" i="12"/>
  <c r="N6821" i="12"/>
  <c r="S6820" i="12"/>
  <c r="Q6820" i="12"/>
  <c r="P6820" i="12"/>
  <c r="O6820" i="12"/>
  <c r="N6820" i="12"/>
  <c r="S6819" i="12"/>
  <c r="Q6819" i="12"/>
  <c r="P6819" i="12"/>
  <c r="O6819" i="12"/>
  <c r="N6819" i="12"/>
  <c r="S6818" i="12"/>
  <c r="Q6818" i="12"/>
  <c r="P6818" i="12"/>
  <c r="O6818" i="12"/>
  <c r="N6818" i="12"/>
  <c r="S6817" i="12"/>
  <c r="Q6817" i="12"/>
  <c r="P6817" i="12"/>
  <c r="O6817" i="12"/>
  <c r="N6817" i="12"/>
  <c r="S6816" i="12"/>
  <c r="Q6816" i="12"/>
  <c r="P6816" i="12"/>
  <c r="O6816" i="12"/>
  <c r="N6816" i="12"/>
  <c r="S6815" i="12"/>
  <c r="Q6815" i="12"/>
  <c r="P6815" i="12"/>
  <c r="O6815" i="12"/>
  <c r="N6815" i="12"/>
  <c r="S6814" i="12"/>
  <c r="Q6814" i="12"/>
  <c r="P6814" i="12"/>
  <c r="O6814" i="12"/>
  <c r="N6814" i="12"/>
  <c r="S6813" i="12"/>
  <c r="Q6813" i="12"/>
  <c r="P6813" i="12"/>
  <c r="O6813" i="12"/>
  <c r="N6813" i="12"/>
  <c r="S6812" i="12"/>
  <c r="Q6812" i="12"/>
  <c r="P6812" i="12"/>
  <c r="O6812" i="12"/>
  <c r="N6812" i="12"/>
  <c r="S6811" i="12"/>
  <c r="Q6811" i="12"/>
  <c r="P6811" i="12"/>
  <c r="O6811" i="12"/>
  <c r="N6811" i="12"/>
  <c r="S6810" i="12"/>
  <c r="Q6810" i="12"/>
  <c r="P6810" i="12"/>
  <c r="O6810" i="12"/>
  <c r="N6810" i="12"/>
  <c r="S6809" i="12"/>
  <c r="Q6809" i="12"/>
  <c r="P6809" i="12"/>
  <c r="O6809" i="12"/>
  <c r="N6809" i="12"/>
  <c r="S6808" i="12"/>
  <c r="Q6808" i="12"/>
  <c r="P6808" i="12"/>
  <c r="O6808" i="12"/>
  <c r="N6808" i="12"/>
  <c r="S6807" i="12"/>
  <c r="Q6807" i="12"/>
  <c r="P6807" i="12"/>
  <c r="O6807" i="12"/>
  <c r="N6807" i="12"/>
  <c r="S6806" i="12"/>
  <c r="Q6806" i="12"/>
  <c r="P6806" i="12"/>
  <c r="O6806" i="12"/>
  <c r="N6806" i="12"/>
  <c r="S6805" i="12"/>
  <c r="Q6805" i="12"/>
  <c r="P6805" i="12"/>
  <c r="O6805" i="12"/>
  <c r="N6805" i="12"/>
  <c r="S6804" i="12"/>
  <c r="Q6804" i="12"/>
  <c r="P6804" i="12"/>
  <c r="O6804" i="12"/>
  <c r="N6804" i="12"/>
  <c r="S6803" i="12"/>
  <c r="Q6803" i="12"/>
  <c r="P6803" i="12"/>
  <c r="O6803" i="12"/>
  <c r="N6803" i="12"/>
  <c r="S6802" i="12"/>
  <c r="Q6802" i="12"/>
  <c r="P6802" i="12"/>
  <c r="O6802" i="12"/>
  <c r="N6802" i="12"/>
  <c r="S6801" i="12"/>
  <c r="Q6801" i="12"/>
  <c r="P6801" i="12"/>
  <c r="O6801" i="12"/>
  <c r="N6801" i="12"/>
  <c r="S6800" i="12"/>
  <c r="Q6800" i="12"/>
  <c r="P6800" i="12"/>
  <c r="O6800" i="12"/>
  <c r="N6800" i="12"/>
  <c r="S6799" i="12"/>
  <c r="Q6799" i="12"/>
  <c r="P6799" i="12"/>
  <c r="O6799" i="12"/>
  <c r="N6799" i="12"/>
  <c r="S6798" i="12"/>
  <c r="Q6798" i="12"/>
  <c r="P6798" i="12"/>
  <c r="O6798" i="12"/>
  <c r="N6798" i="12"/>
  <c r="S6797" i="12"/>
  <c r="Q6797" i="12"/>
  <c r="P6797" i="12"/>
  <c r="O6797" i="12"/>
  <c r="N6797" i="12"/>
  <c r="S6796" i="12"/>
  <c r="Q6796" i="12"/>
  <c r="P6796" i="12"/>
  <c r="O6796" i="12"/>
  <c r="N6796" i="12"/>
  <c r="S6795" i="12"/>
  <c r="Q6795" i="12"/>
  <c r="P6795" i="12"/>
  <c r="O6795" i="12"/>
  <c r="N6795" i="12"/>
  <c r="S6794" i="12"/>
  <c r="Q6794" i="12"/>
  <c r="P6794" i="12"/>
  <c r="O6794" i="12"/>
  <c r="N6794" i="12"/>
  <c r="S6793" i="12"/>
  <c r="Q6793" i="12"/>
  <c r="P6793" i="12"/>
  <c r="O6793" i="12"/>
  <c r="N6793" i="12"/>
  <c r="S6792" i="12"/>
  <c r="Q6792" i="12"/>
  <c r="P6792" i="12"/>
  <c r="O6792" i="12"/>
  <c r="N6792" i="12"/>
  <c r="S6791" i="12"/>
  <c r="Q6791" i="12"/>
  <c r="P6791" i="12"/>
  <c r="O6791" i="12"/>
  <c r="N6791" i="12"/>
  <c r="S6790" i="12"/>
  <c r="Q6790" i="12"/>
  <c r="P6790" i="12"/>
  <c r="O6790" i="12"/>
  <c r="N6790" i="12"/>
  <c r="S6789" i="12"/>
  <c r="Q6789" i="12"/>
  <c r="P6789" i="12"/>
  <c r="O6789" i="12"/>
  <c r="N6789" i="12"/>
  <c r="S6788" i="12"/>
  <c r="Q6788" i="12"/>
  <c r="P6788" i="12"/>
  <c r="O6788" i="12"/>
  <c r="N6788" i="12"/>
  <c r="S6787" i="12"/>
  <c r="Q6787" i="12"/>
  <c r="P6787" i="12"/>
  <c r="O6787" i="12"/>
  <c r="N6787" i="12"/>
  <c r="S6786" i="12"/>
  <c r="Q6786" i="12"/>
  <c r="P6786" i="12"/>
  <c r="O6786" i="12"/>
  <c r="N6786" i="12"/>
  <c r="S6785" i="12"/>
  <c r="Q6785" i="12"/>
  <c r="P6785" i="12"/>
  <c r="O6785" i="12"/>
  <c r="N6785" i="12"/>
  <c r="S6784" i="12"/>
  <c r="Q6784" i="12"/>
  <c r="P6784" i="12"/>
  <c r="O6784" i="12"/>
  <c r="N6784" i="12"/>
  <c r="S6783" i="12"/>
  <c r="Q6783" i="12"/>
  <c r="P6783" i="12"/>
  <c r="O6783" i="12"/>
  <c r="N6783" i="12"/>
  <c r="S6782" i="12"/>
  <c r="Q6782" i="12"/>
  <c r="P6782" i="12"/>
  <c r="O6782" i="12"/>
  <c r="N6782" i="12"/>
  <c r="S6781" i="12"/>
  <c r="Q6781" i="12"/>
  <c r="P6781" i="12"/>
  <c r="O6781" i="12"/>
  <c r="N6781" i="12"/>
  <c r="S6780" i="12"/>
  <c r="Q6780" i="12"/>
  <c r="P6780" i="12"/>
  <c r="O6780" i="12"/>
  <c r="N6780" i="12"/>
  <c r="S6779" i="12"/>
  <c r="Q6779" i="12"/>
  <c r="P6779" i="12"/>
  <c r="O6779" i="12"/>
  <c r="N6779" i="12"/>
  <c r="S6778" i="12"/>
  <c r="Q6778" i="12"/>
  <c r="P6778" i="12"/>
  <c r="O6778" i="12"/>
  <c r="N6778" i="12"/>
  <c r="S6777" i="12"/>
  <c r="Q6777" i="12"/>
  <c r="P6777" i="12"/>
  <c r="O6777" i="12"/>
  <c r="N6777" i="12"/>
  <c r="S6776" i="12"/>
  <c r="Q6776" i="12"/>
  <c r="P6776" i="12"/>
  <c r="O6776" i="12"/>
  <c r="N6776" i="12"/>
  <c r="S6775" i="12"/>
  <c r="Q6775" i="12"/>
  <c r="P6775" i="12"/>
  <c r="O6775" i="12"/>
  <c r="N6775" i="12"/>
  <c r="S6774" i="12"/>
  <c r="Q6774" i="12"/>
  <c r="P6774" i="12"/>
  <c r="O6774" i="12"/>
  <c r="N6774" i="12"/>
  <c r="S6773" i="12"/>
  <c r="Q6773" i="12"/>
  <c r="P6773" i="12"/>
  <c r="O6773" i="12"/>
  <c r="N6773" i="12"/>
  <c r="S6772" i="12"/>
  <c r="Q6772" i="12"/>
  <c r="P6772" i="12"/>
  <c r="O6772" i="12"/>
  <c r="N6772" i="12"/>
  <c r="S6771" i="12"/>
  <c r="Q6771" i="12"/>
  <c r="P6771" i="12"/>
  <c r="O6771" i="12"/>
  <c r="N6771" i="12"/>
  <c r="S6770" i="12"/>
  <c r="Q6770" i="12"/>
  <c r="P6770" i="12"/>
  <c r="O6770" i="12"/>
  <c r="N6770" i="12"/>
  <c r="S6769" i="12"/>
  <c r="Q6769" i="12"/>
  <c r="P6769" i="12"/>
  <c r="O6769" i="12"/>
  <c r="N6769" i="12"/>
  <c r="S6768" i="12"/>
  <c r="Q6768" i="12"/>
  <c r="P6768" i="12"/>
  <c r="O6768" i="12"/>
  <c r="N6768" i="12"/>
  <c r="S6767" i="12"/>
  <c r="Q6767" i="12"/>
  <c r="P6767" i="12"/>
  <c r="O6767" i="12"/>
  <c r="N6767" i="12"/>
  <c r="S6766" i="12"/>
  <c r="Q6766" i="12"/>
  <c r="P6766" i="12"/>
  <c r="O6766" i="12"/>
  <c r="N6766" i="12"/>
  <c r="S6765" i="12"/>
  <c r="Q6765" i="12"/>
  <c r="P6765" i="12"/>
  <c r="O6765" i="12"/>
  <c r="N6765" i="12"/>
  <c r="S6764" i="12"/>
  <c r="Q6764" i="12"/>
  <c r="P6764" i="12"/>
  <c r="O6764" i="12"/>
  <c r="N6764" i="12"/>
  <c r="S6763" i="12"/>
  <c r="Q6763" i="12"/>
  <c r="P6763" i="12"/>
  <c r="O6763" i="12"/>
  <c r="N6763" i="12"/>
  <c r="S6762" i="12"/>
  <c r="Q6762" i="12"/>
  <c r="P6762" i="12"/>
  <c r="O6762" i="12"/>
  <c r="N6762" i="12"/>
  <c r="S6761" i="12"/>
  <c r="Q6761" i="12"/>
  <c r="P6761" i="12"/>
  <c r="O6761" i="12"/>
  <c r="N6761" i="12"/>
  <c r="S6760" i="12"/>
  <c r="Q6760" i="12"/>
  <c r="P6760" i="12"/>
  <c r="O6760" i="12"/>
  <c r="N6760" i="12"/>
  <c r="S6759" i="12"/>
  <c r="Q6759" i="12"/>
  <c r="P6759" i="12"/>
  <c r="O6759" i="12"/>
  <c r="N6759" i="12"/>
  <c r="S6758" i="12"/>
  <c r="Q6758" i="12"/>
  <c r="P6758" i="12"/>
  <c r="O6758" i="12"/>
  <c r="N6758" i="12"/>
  <c r="S6757" i="12"/>
  <c r="Q6757" i="12"/>
  <c r="P6757" i="12"/>
  <c r="O6757" i="12"/>
  <c r="N6757" i="12"/>
  <c r="S6756" i="12"/>
  <c r="Q6756" i="12"/>
  <c r="P6756" i="12"/>
  <c r="O6756" i="12"/>
  <c r="N6756" i="12"/>
  <c r="S6755" i="12"/>
  <c r="Q6755" i="12"/>
  <c r="P6755" i="12"/>
  <c r="O6755" i="12"/>
  <c r="N6755" i="12"/>
  <c r="S6754" i="12"/>
  <c r="Q6754" i="12"/>
  <c r="P6754" i="12"/>
  <c r="O6754" i="12"/>
  <c r="N6754" i="12"/>
  <c r="S6753" i="12"/>
  <c r="Q6753" i="12"/>
  <c r="P6753" i="12"/>
  <c r="O6753" i="12"/>
  <c r="N6753" i="12"/>
  <c r="S6752" i="12"/>
  <c r="Q6752" i="12"/>
  <c r="P6752" i="12"/>
  <c r="O6752" i="12"/>
  <c r="N6752" i="12"/>
  <c r="S6751" i="12"/>
  <c r="Q6751" i="12"/>
  <c r="P6751" i="12"/>
  <c r="O6751" i="12"/>
  <c r="N6751" i="12"/>
  <c r="S6750" i="12"/>
  <c r="Q6750" i="12"/>
  <c r="P6750" i="12"/>
  <c r="O6750" i="12"/>
  <c r="N6750" i="12"/>
  <c r="S6749" i="12"/>
  <c r="Q6749" i="12"/>
  <c r="P6749" i="12"/>
  <c r="O6749" i="12"/>
  <c r="N6749" i="12"/>
  <c r="S6748" i="12"/>
  <c r="Q6748" i="12"/>
  <c r="P6748" i="12"/>
  <c r="O6748" i="12"/>
  <c r="N6748" i="12"/>
  <c r="S6747" i="12"/>
  <c r="Q6747" i="12"/>
  <c r="P6747" i="12"/>
  <c r="O6747" i="12"/>
  <c r="N6747" i="12"/>
  <c r="S6746" i="12"/>
  <c r="Q6746" i="12"/>
  <c r="P6746" i="12"/>
  <c r="O6746" i="12"/>
  <c r="N6746" i="12"/>
  <c r="S6745" i="12"/>
  <c r="Q6745" i="12"/>
  <c r="P6745" i="12"/>
  <c r="O6745" i="12"/>
  <c r="N6745" i="12"/>
  <c r="S6744" i="12"/>
  <c r="Q6744" i="12"/>
  <c r="P6744" i="12"/>
  <c r="O6744" i="12"/>
  <c r="N6744" i="12"/>
  <c r="S6743" i="12"/>
  <c r="Q6743" i="12"/>
  <c r="P6743" i="12"/>
  <c r="O6743" i="12"/>
  <c r="N6743" i="12"/>
  <c r="S6742" i="12"/>
  <c r="Q6742" i="12"/>
  <c r="P6742" i="12"/>
  <c r="O6742" i="12"/>
  <c r="N6742" i="12"/>
  <c r="S6741" i="12"/>
  <c r="Q6741" i="12"/>
  <c r="P6741" i="12"/>
  <c r="O6741" i="12"/>
  <c r="N6741" i="12"/>
  <c r="S6740" i="12"/>
  <c r="Q6740" i="12"/>
  <c r="P6740" i="12"/>
  <c r="O6740" i="12"/>
  <c r="N6740" i="12"/>
  <c r="S6739" i="12"/>
  <c r="Q6739" i="12"/>
  <c r="P6739" i="12"/>
  <c r="O6739" i="12"/>
  <c r="N6739" i="12"/>
  <c r="S6738" i="12"/>
  <c r="Q6738" i="12"/>
  <c r="P6738" i="12"/>
  <c r="O6738" i="12"/>
  <c r="N6738" i="12"/>
  <c r="S6737" i="12"/>
  <c r="Q6737" i="12"/>
  <c r="P6737" i="12"/>
  <c r="O6737" i="12"/>
  <c r="N6737" i="12"/>
  <c r="S6736" i="12"/>
  <c r="Q6736" i="12"/>
  <c r="P6736" i="12"/>
  <c r="O6736" i="12"/>
  <c r="N6736" i="12"/>
  <c r="S6735" i="12"/>
  <c r="Q6735" i="12"/>
  <c r="P6735" i="12"/>
  <c r="O6735" i="12"/>
  <c r="N6735" i="12"/>
  <c r="S6734" i="12"/>
  <c r="Q6734" i="12"/>
  <c r="P6734" i="12"/>
  <c r="O6734" i="12"/>
  <c r="N6734" i="12"/>
  <c r="S6733" i="12"/>
  <c r="Q6733" i="12"/>
  <c r="P6733" i="12"/>
  <c r="O6733" i="12"/>
  <c r="N6733" i="12"/>
  <c r="S6732" i="12"/>
  <c r="Q6732" i="12"/>
  <c r="P6732" i="12"/>
  <c r="O6732" i="12"/>
  <c r="N6732" i="12"/>
  <c r="S6731" i="12"/>
  <c r="Q6731" i="12"/>
  <c r="P6731" i="12"/>
  <c r="O6731" i="12"/>
  <c r="N6731" i="12"/>
  <c r="S6730" i="12"/>
  <c r="Q6730" i="12"/>
  <c r="P6730" i="12"/>
  <c r="O6730" i="12"/>
  <c r="N6730" i="12"/>
  <c r="S6729" i="12"/>
  <c r="Q6729" i="12"/>
  <c r="P6729" i="12"/>
  <c r="O6729" i="12"/>
  <c r="N6729" i="12"/>
  <c r="S6728" i="12"/>
  <c r="Q6728" i="12"/>
  <c r="P6728" i="12"/>
  <c r="O6728" i="12"/>
  <c r="N6728" i="12"/>
  <c r="S6727" i="12"/>
  <c r="Q6727" i="12"/>
  <c r="P6727" i="12"/>
  <c r="O6727" i="12"/>
  <c r="N6727" i="12"/>
  <c r="S6726" i="12"/>
  <c r="Q6726" i="12"/>
  <c r="P6726" i="12"/>
  <c r="O6726" i="12"/>
  <c r="N6726" i="12"/>
  <c r="S6725" i="12"/>
  <c r="Q6725" i="12"/>
  <c r="P6725" i="12"/>
  <c r="O6725" i="12"/>
  <c r="N6725" i="12"/>
  <c r="S6724" i="12"/>
  <c r="Q6724" i="12"/>
  <c r="P6724" i="12"/>
  <c r="O6724" i="12"/>
  <c r="N6724" i="12"/>
  <c r="S6723" i="12"/>
  <c r="Q6723" i="12"/>
  <c r="P6723" i="12"/>
  <c r="O6723" i="12"/>
  <c r="N6723" i="12"/>
  <c r="S6722" i="12"/>
  <c r="Q6722" i="12"/>
  <c r="P6722" i="12"/>
  <c r="O6722" i="12"/>
  <c r="N6722" i="12"/>
  <c r="S6721" i="12"/>
  <c r="Q6721" i="12"/>
  <c r="P6721" i="12"/>
  <c r="O6721" i="12"/>
  <c r="N6721" i="12"/>
  <c r="S6720" i="12"/>
  <c r="Q6720" i="12"/>
  <c r="P6720" i="12"/>
  <c r="O6720" i="12"/>
  <c r="N6720" i="12"/>
  <c r="S6719" i="12"/>
  <c r="Q6719" i="12"/>
  <c r="P6719" i="12"/>
  <c r="O6719" i="12"/>
  <c r="N6719" i="12"/>
  <c r="S6718" i="12"/>
  <c r="Q6718" i="12"/>
  <c r="P6718" i="12"/>
  <c r="O6718" i="12"/>
  <c r="N6718" i="12"/>
  <c r="S6717" i="12"/>
  <c r="Q6717" i="12"/>
  <c r="P6717" i="12"/>
  <c r="O6717" i="12"/>
  <c r="N6717" i="12"/>
  <c r="S6716" i="12"/>
  <c r="Q6716" i="12"/>
  <c r="P6716" i="12"/>
  <c r="O6716" i="12"/>
  <c r="N6716" i="12"/>
  <c r="S6715" i="12"/>
  <c r="Q6715" i="12"/>
  <c r="P6715" i="12"/>
  <c r="O6715" i="12"/>
  <c r="N6715" i="12"/>
  <c r="S6714" i="12"/>
  <c r="Q6714" i="12"/>
  <c r="P6714" i="12"/>
  <c r="O6714" i="12"/>
  <c r="N6714" i="12"/>
  <c r="S6713" i="12"/>
  <c r="Q6713" i="12"/>
  <c r="P6713" i="12"/>
  <c r="O6713" i="12"/>
  <c r="N6713" i="12"/>
  <c r="S6712" i="12"/>
  <c r="Q6712" i="12"/>
  <c r="P6712" i="12"/>
  <c r="O6712" i="12"/>
  <c r="N6712" i="12"/>
  <c r="S6711" i="12"/>
  <c r="Q6711" i="12"/>
  <c r="P6711" i="12"/>
  <c r="O6711" i="12"/>
  <c r="N6711" i="12"/>
  <c r="S6710" i="12"/>
  <c r="Q6710" i="12"/>
  <c r="P6710" i="12"/>
  <c r="O6710" i="12"/>
  <c r="N6710" i="12"/>
  <c r="S6709" i="12"/>
  <c r="Q6709" i="12"/>
  <c r="P6709" i="12"/>
  <c r="O6709" i="12"/>
  <c r="N6709" i="12"/>
  <c r="S6708" i="12"/>
  <c r="Q6708" i="12"/>
  <c r="P6708" i="12"/>
  <c r="O6708" i="12"/>
  <c r="N6708" i="12"/>
  <c r="S6707" i="12"/>
  <c r="Q6707" i="12"/>
  <c r="P6707" i="12"/>
  <c r="O6707" i="12"/>
  <c r="N6707" i="12"/>
  <c r="S6706" i="12"/>
  <c r="Q6706" i="12"/>
  <c r="P6706" i="12"/>
  <c r="O6706" i="12"/>
  <c r="N6706" i="12"/>
  <c r="S6705" i="12"/>
  <c r="Q6705" i="12"/>
  <c r="P6705" i="12"/>
  <c r="O6705" i="12"/>
  <c r="N6705" i="12"/>
  <c r="S6704" i="12"/>
  <c r="Q6704" i="12"/>
  <c r="P6704" i="12"/>
  <c r="O6704" i="12"/>
  <c r="N6704" i="12"/>
  <c r="S6703" i="12"/>
  <c r="Q6703" i="12"/>
  <c r="P6703" i="12"/>
  <c r="O6703" i="12"/>
  <c r="N6703" i="12"/>
  <c r="S6702" i="12"/>
  <c r="Q6702" i="12"/>
  <c r="P6702" i="12"/>
  <c r="O6702" i="12"/>
  <c r="N6702" i="12"/>
  <c r="S6701" i="12"/>
  <c r="Q6701" i="12"/>
  <c r="P6701" i="12"/>
  <c r="O6701" i="12"/>
  <c r="N6701" i="12"/>
  <c r="S6700" i="12"/>
  <c r="Q6700" i="12"/>
  <c r="P6700" i="12"/>
  <c r="O6700" i="12"/>
  <c r="N6700" i="12"/>
  <c r="S6699" i="12"/>
  <c r="Q6699" i="12"/>
  <c r="P6699" i="12"/>
  <c r="O6699" i="12"/>
  <c r="N6699" i="12"/>
  <c r="S6698" i="12"/>
  <c r="Q6698" i="12"/>
  <c r="P6698" i="12"/>
  <c r="O6698" i="12"/>
  <c r="N6698" i="12"/>
  <c r="S6697" i="12"/>
  <c r="Q6697" i="12"/>
  <c r="P6697" i="12"/>
  <c r="O6697" i="12"/>
  <c r="N6697" i="12"/>
  <c r="S6696" i="12"/>
  <c r="Q6696" i="12"/>
  <c r="P6696" i="12"/>
  <c r="O6696" i="12"/>
  <c r="N6696" i="12"/>
  <c r="S6695" i="12"/>
  <c r="Q6695" i="12"/>
  <c r="P6695" i="12"/>
  <c r="O6695" i="12"/>
  <c r="N6695" i="12"/>
  <c r="S6694" i="12"/>
  <c r="Q6694" i="12"/>
  <c r="P6694" i="12"/>
  <c r="O6694" i="12"/>
  <c r="N6694" i="12"/>
  <c r="S6693" i="12"/>
  <c r="Q6693" i="12"/>
  <c r="P6693" i="12"/>
  <c r="O6693" i="12"/>
  <c r="N6693" i="12"/>
  <c r="S6692" i="12"/>
  <c r="Q6692" i="12"/>
  <c r="P6692" i="12"/>
  <c r="O6692" i="12"/>
  <c r="N6692" i="12"/>
  <c r="S6691" i="12"/>
  <c r="Q6691" i="12"/>
  <c r="P6691" i="12"/>
  <c r="O6691" i="12"/>
  <c r="N6691" i="12"/>
  <c r="S6690" i="12"/>
  <c r="Q6690" i="12"/>
  <c r="P6690" i="12"/>
  <c r="O6690" i="12"/>
  <c r="N6690" i="12"/>
  <c r="S6689" i="12"/>
  <c r="Q6689" i="12"/>
  <c r="P6689" i="12"/>
  <c r="O6689" i="12"/>
  <c r="N6689" i="12"/>
  <c r="S6688" i="12"/>
  <c r="Q6688" i="12"/>
  <c r="P6688" i="12"/>
  <c r="O6688" i="12"/>
  <c r="N6688" i="12"/>
  <c r="S6687" i="12"/>
  <c r="Q6687" i="12"/>
  <c r="P6687" i="12"/>
  <c r="O6687" i="12"/>
  <c r="N6687" i="12"/>
  <c r="S6686" i="12"/>
  <c r="Q6686" i="12"/>
  <c r="P6686" i="12"/>
  <c r="O6686" i="12"/>
  <c r="N6686" i="12"/>
  <c r="S6685" i="12"/>
  <c r="Q6685" i="12"/>
  <c r="P6685" i="12"/>
  <c r="O6685" i="12"/>
  <c r="N6685" i="12"/>
  <c r="S6684" i="12"/>
  <c r="Q6684" i="12"/>
  <c r="P6684" i="12"/>
  <c r="O6684" i="12"/>
  <c r="N6684" i="12"/>
  <c r="S6683" i="12"/>
  <c r="Q6683" i="12"/>
  <c r="P6683" i="12"/>
  <c r="O6683" i="12"/>
  <c r="N6683" i="12"/>
  <c r="S6682" i="12"/>
  <c r="Q6682" i="12"/>
  <c r="P6682" i="12"/>
  <c r="O6682" i="12"/>
  <c r="N6682" i="12"/>
  <c r="S6681" i="12"/>
  <c r="Q6681" i="12"/>
  <c r="P6681" i="12"/>
  <c r="O6681" i="12"/>
  <c r="N6681" i="12"/>
  <c r="S6680" i="12"/>
  <c r="Q6680" i="12"/>
  <c r="P6680" i="12"/>
  <c r="O6680" i="12"/>
  <c r="N6680" i="12"/>
  <c r="S6679" i="12"/>
  <c r="Q6679" i="12"/>
  <c r="P6679" i="12"/>
  <c r="O6679" i="12"/>
  <c r="N6679" i="12"/>
  <c r="S6678" i="12"/>
  <c r="Q6678" i="12"/>
  <c r="P6678" i="12"/>
  <c r="O6678" i="12"/>
  <c r="N6678" i="12"/>
  <c r="S6677" i="12"/>
  <c r="Q6677" i="12"/>
  <c r="P6677" i="12"/>
  <c r="O6677" i="12"/>
  <c r="N6677" i="12"/>
  <c r="S6676" i="12"/>
  <c r="Q6676" i="12"/>
  <c r="P6676" i="12"/>
  <c r="O6676" i="12"/>
  <c r="N6676" i="12"/>
  <c r="S6675" i="12"/>
  <c r="Q6675" i="12"/>
  <c r="P6675" i="12"/>
  <c r="O6675" i="12"/>
  <c r="N6675" i="12"/>
  <c r="S6674" i="12"/>
  <c r="Q6674" i="12"/>
  <c r="P6674" i="12"/>
  <c r="O6674" i="12"/>
  <c r="N6674" i="12"/>
  <c r="S6673" i="12"/>
  <c r="Q6673" i="12"/>
  <c r="P6673" i="12"/>
  <c r="O6673" i="12"/>
  <c r="N6673" i="12"/>
  <c r="S6672" i="12"/>
  <c r="Q6672" i="12"/>
  <c r="P6672" i="12"/>
  <c r="O6672" i="12"/>
  <c r="N6672" i="12"/>
  <c r="S6671" i="12"/>
  <c r="Q6671" i="12"/>
  <c r="P6671" i="12"/>
  <c r="O6671" i="12"/>
  <c r="N6671" i="12"/>
  <c r="S6670" i="12"/>
  <c r="Q6670" i="12"/>
  <c r="P6670" i="12"/>
  <c r="O6670" i="12"/>
  <c r="N6670" i="12"/>
  <c r="S6669" i="12"/>
  <c r="Q6669" i="12"/>
  <c r="P6669" i="12"/>
  <c r="O6669" i="12"/>
  <c r="N6669" i="12"/>
  <c r="S6668" i="12"/>
  <c r="Q6668" i="12"/>
  <c r="P6668" i="12"/>
  <c r="O6668" i="12"/>
  <c r="N6668" i="12"/>
  <c r="S6667" i="12"/>
  <c r="Q6667" i="12"/>
  <c r="P6667" i="12"/>
  <c r="O6667" i="12"/>
  <c r="N6667" i="12"/>
  <c r="S6666" i="12"/>
  <c r="Q6666" i="12"/>
  <c r="P6666" i="12"/>
  <c r="O6666" i="12"/>
  <c r="N6666" i="12"/>
  <c r="S6665" i="12"/>
  <c r="Q6665" i="12"/>
  <c r="P6665" i="12"/>
  <c r="O6665" i="12"/>
  <c r="N6665" i="12"/>
  <c r="S6664" i="12"/>
  <c r="Q6664" i="12"/>
  <c r="P6664" i="12"/>
  <c r="O6664" i="12"/>
  <c r="N6664" i="12"/>
  <c r="S6663" i="12"/>
  <c r="Q6663" i="12"/>
  <c r="P6663" i="12"/>
  <c r="O6663" i="12"/>
  <c r="N6663" i="12"/>
  <c r="S6662" i="12"/>
  <c r="Q6662" i="12"/>
  <c r="P6662" i="12"/>
  <c r="O6662" i="12"/>
  <c r="N6662" i="12"/>
  <c r="S6661" i="12"/>
  <c r="Q6661" i="12"/>
  <c r="P6661" i="12"/>
  <c r="O6661" i="12"/>
  <c r="N6661" i="12"/>
  <c r="S6660" i="12"/>
  <c r="Q6660" i="12"/>
  <c r="P6660" i="12"/>
  <c r="O6660" i="12"/>
  <c r="N6660" i="12"/>
  <c r="S6659" i="12"/>
  <c r="Q6659" i="12"/>
  <c r="P6659" i="12"/>
  <c r="O6659" i="12"/>
  <c r="N6659" i="12"/>
  <c r="S6658" i="12"/>
  <c r="Q6658" i="12"/>
  <c r="P6658" i="12"/>
  <c r="O6658" i="12"/>
  <c r="N6658" i="12"/>
  <c r="S6657" i="12"/>
  <c r="Q6657" i="12"/>
  <c r="P6657" i="12"/>
  <c r="O6657" i="12"/>
  <c r="N6657" i="12"/>
  <c r="S6656" i="12"/>
  <c r="Q6656" i="12"/>
  <c r="P6656" i="12"/>
  <c r="O6656" i="12"/>
  <c r="N6656" i="12"/>
  <c r="S6655" i="12"/>
  <c r="Q6655" i="12"/>
  <c r="P6655" i="12"/>
  <c r="O6655" i="12"/>
  <c r="N6655" i="12"/>
  <c r="S6654" i="12"/>
  <c r="Q6654" i="12"/>
  <c r="P6654" i="12"/>
  <c r="O6654" i="12"/>
  <c r="N6654" i="12"/>
  <c r="S6653" i="12"/>
  <c r="Q6653" i="12"/>
  <c r="P6653" i="12"/>
  <c r="O6653" i="12"/>
  <c r="N6653" i="12"/>
  <c r="S6652" i="12"/>
  <c r="Q6652" i="12"/>
  <c r="P6652" i="12"/>
  <c r="O6652" i="12"/>
  <c r="N6652" i="12"/>
  <c r="S6651" i="12"/>
  <c r="Q6651" i="12"/>
  <c r="P6651" i="12"/>
  <c r="O6651" i="12"/>
  <c r="N6651" i="12"/>
  <c r="S6650" i="12"/>
  <c r="Q6650" i="12"/>
  <c r="P6650" i="12"/>
  <c r="O6650" i="12"/>
  <c r="N6650" i="12"/>
  <c r="S6649" i="12"/>
  <c r="Q6649" i="12"/>
  <c r="P6649" i="12"/>
  <c r="O6649" i="12"/>
  <c r="N6649" i="12"/>
  <c r="S6648" i="12"/>
  <c r="Q6648" i="12"/>
  <c r="P6648" i="12"/>
  <c r="O6648" i="12"/>
  <c r="N6648" i="12"/>
  <c r="S6647" i="12"/>
  <c r="Q6647" i="12"/>
  <c r="P6647" i="12"/>
  <c r="O6647" i="12"/>
  <c r="N6647" i="12"/>
  <c r="S6646" i="12"/>
  <c r="Q6646" i="12"/>
  <c r="P6646" i="12"/>
  <c r="O6646" i="12"/>
  <c r="N6646" i="12"/>
  <c r="S6645" i="12"/>
  <c r="Q6645" i="12"/>
  <c r="P6645" i="12"/>
  <c r="O6645" i="12"/>
  <c r="N6645" i="12"/>
  <c r="S6644" i="12"/>
  <c r="Q6644" i="12"/>
  <c r="P6644" i="12"/>
  <c r="O6644" i="12"/>
  <c r="N6644" i="12"/>
  <c r="S6643" i="12"/>
  <c r="Q6643" i="12"/>
  <c r="P6643" i="12"/>
  <c r="O6643" i="12"/>
  <c r="N6643" i="12"/>
  <c r="S6642" i="12"/>
  <c r="Q6642" i="12"/>
  <c r="P6642" i="12"/>
  <c r="O6642" i="12"/>
  <c r="N6642" i="12"/>
  <c r="S6641" i="12"/>
  <c r="Q6641" i="12"/>
  <c r="P6641" i="12"/>
  <c r="O6641" i="12"/>
  <c r="N6641" i="12"/>
  <c r="S6640" i="12"/>
  <c r="Q6640" i="12"/>
  <c r="P6640" i="12"/>
  <c r="O6640" i="12"/>
  <c r="N6640" i="12"/>
  <c r="S6639" i="12"/>
  <c r="Q6639" i="12"/>
  <c r="P6639" i="12"/>
  <c r="O6639" i="12"/>
  <c r="N6639" i="12"/>
  <c r="S6638" i="12"/>
  <c r="Q6638" i="12"/>
  <c r="P6638" i="12"/>
  <c r="O6638" i="12"/>
  <c r="N6638" i="12"/>
  <c r="S6637" i="12"/>
  <c r="Q6637" i="12"/>
  <c r="P6637" i="12"/>
  <c r="O6637" i="12"/>
  <c r="N6637" i="12"/>
  <c r="S6636" i="12"/>
  <c r="Q6636" i="12"/>
  <c r="P6636" i="12"/>
  <c r="O6636" i="12"/>
  <c r="N6636" i="12"/>
  <c r="S6635" i="12"/>
  <c r="Q6635" i="12"/>
  <c r="P6635" i="12"/>
  <c r="O6635" i="12"/>
  <c r="N6635" i="12"/>
  <c r="S6634" i="12"/>
  <c r="Q6634" i="12"/>
  <c r="P6634" i="12"/>
  <c r="O6634" i="12"/>
  <c r="N6634" i="12"/>
  <c r="S6633" i="12"/>
  <c r="Q6633" i="12"/>
  <c r="P6633" i="12"/>
  <c r="O6633" i="12"/>
  <c r="N6633" i="12"/>
  <c r="S6632" i="12"/>
  <c r="Q6632" i="12"/>
  <c r="P6632" i="12"/>
  <c r="O6632" i="12"/>
  <c r="N6632" i="12"/>
  <c r="S6631" i="12"/>
  <c r="Q6631" i="12"/>
  <c r="P6631" i="12"/>
  <c r="O6631" i="12"/>
  <c r="N6631" i="12"/>
  <c r="S6630" i="12"/>
  <c r="Q6630" i="12"/>
  <c r="P6630" i="12"/>
  <c r="O6630" i="12"/>
  <c r="N6630" i="12"/>
  <c r="S6629" i="12"/>
  <c r="Q6629" i="12"/>
  <c r="P6629" i="12"/>
  <c r="O6629" i="12"/>
  <c r="N6629" i="12"/>
  <c r="S6628" i="12"/>
  <c r="Q6628" i="12"/>
  <c r="P6628" i="12"/>
  <c r="O6628" i="12"/>
  <c r="N6628" i="12"/>
  <c r="S6627" i="12"/>
  <c r="Q6627" i="12"/>
  <c r="P6627" i="12"/>
  <c r="O6627" i="12"/>
  <c r="N6627" i="12"/>
  <c r="S6626" i="12"/>
  <c r="Q6626" i="12"/>
  <c r="P6626" i="12"/>
  <c r="O6626" i="12"/>
  <c r="N6626" i="12"/>
  <c r="S6625" i="12"/>
  <c r="Q6625" i="12"/>
  <c r="P6625" i="12"/>
  <c r="O6625" i="12"/>
  <c r="N6625" i="12"/>
  <c r="S6624" i="12"/>
  <c r="Q6624" i="12"/>
  <c r="P6624" i="12"/>
  <c r="O6624" i="12"/>
  <c r="N6624" i="12"/>
  <c r="S6623" i="12"/>
  <c r="Q6623" i="12"/>
  <c r="P6623" i="12"/>
  <c r="O6623" i="12"/>
  <c r="N6623" i="12"/>
  <c r="S6622" i="12"/>
  <c r="Q6622" i="12"/>
  <c r="P6622" i="12"/>
  <c r="O6622" i="12"/>
  <c r="N6622" i="12"/>
  <c r="S6621" i="12"/>
  <c r="Q6621" i="12"/>
  <c r="P6621" i="12"/>
  <c r="O6621" i="12"/>
  <c r="N6621" i="12"/>
  <c r="S6620" i="12"/>
  <c r="Q6620" i="12"/>
  <c r="P6620" i="12"/>
  <c r="O6620" i="12"/>
  <c r="N6620" i="12"/>
  <c r="S6619" i="12"/>
  <c r="Q6619" i="12"/>
  <c r="P6619" i="12"/>
  <c r="O6619" i="12"/>
  <c r="N6619" i="12"/>
  <c r="S6618" i="12"/>
  <c r="Q6618" i="12"/>
  <c r="P6618" i="12"/>
  <c r="O6618" i="12"/>
  <c r="N6618" i="12"/>
  <c r="S6617" i="12"/>
  <c r="Q6617" i="12"/>
  <c r="P6617" i="12"/>
  <c r="O6617" i="12"/>
  <c r="N6617" i="12"/>
  <c r="S6616" i="12"/>
  <c r="Q6616" i="12"/>
  <c r="P6616" i="12"/>
  <c r="O6616" i="12"/>
  <c r="N6616" i="12"/>
  <c r="S6615" i="12"/>
  <c r="Q6615" i="12"/>
  <c r="P6615" i="12"/>
  <c r="O6615" i="12"/>
  <c r="N6615" i="12"/>
  <c r="S6614" i="12"/>
  <c r="Q6614" i="12"/>
  <c r="P6614" i="12"/>
  <c r="O6614" i="12"/>
  <c r="N6614" i="12"/>
  <c r="S6613" i="12"/>
  <c r="Q6613" i="12"/>
  <c r="P6613" i="12"/>
  <c r="O6613" i="12"/>
  <c r="N6613" i="12"/>
  <c r="S6612" i="12"/>
  <c r="Q6612" i="12"/>
  <c r="P6612" i="12"/>
  <c r="O6612" i="12"/>
  <c r="N6612" i="12"/>
  <c r="S6611" i="12"/>
  <c r="Q6611" i="12"/>
  <c r="P6611" i="12"/>
  <c r="O6611" i="12"/>
  <c r="N6611" i="12"/>
  <c r="S6610" i="12"/>
  <c r="Q6610" i="12"/>
  <c r="P6610" i="12"/>
  <c r="O6610" i="12"/>
  <c r="N6610" i="12"/>
  <c r="S6609" i="12"/>
  <c r="Q6609" i="12"/>
  <c r="P6609" i="12"/>
  <c r="O6609" i="12"/>
  <c r="N6609" i="12"/>
  <c r="S6608" i="12"/>
  <c r="Q6608" i="12"/>
  <c r="P6608" i="12"/>
  <c r="O6608" i="12"/>
  <c r="N6608" i="12"/>
  <c r="S6607" i="12"/>
  <c r="Q6607" i="12"/>
  <c r="P6607" i="12"/>
  <c r="O6607" i="12"/>
  <c r="N6607" i="12"/>
  <c r="S6606" i="12"/>
  <c r="Q6606" i="12"/>
  <c r="P6606" i="12"/>
  <c r="O6606" i="12"/>
  <c r="N6606" i="12"/>
  <c r="S6605" i="12"/>
  <c r="Q6605" i="12"/>
  <c r="P6605" i="12"/>
  <c r="O6605" i="12"/>
  <c r="N6605" i="12"/>
  <c r="S6604" i="12"/>
  <c r="Q6604" i="12"/>
  <c r="P6604" i="12"/>
  <c r="O6604" i="12"/>
  <c r="N6604" i="12"/>
  <c r="S6603" i="12"/>
  <c r="Q6603" i="12"/>
  <c r="P6603" i="12"/>
  <c r="O6603" i="12"/>
  <c r="N6603" i="12"/>
  <c r="S6602" i="12"/>
  <c r="Q6602" i="12"/>
  <c r="P6602" i="12"/>
  <c r="O6602" i="12"/>
  <c r="N6602" i="12"/>
  <c r="S6601" i="12"/>
  <c r="Q6601" i="12"/>
  <c r="P6601" i="12"/>
  <c r="O6601" i="12"/>
  <c r="N6601" i="12"/>
  <c r="S6600" i="12"/>
  <c r="Q6600" i="12"/>
  <c r="P6600" i="12"/>
  <c r="O6600" i="12"/>
  <c r="N6600" i="12"/>
  <c r="S6599" i="12"/>
  <c r="Q6599" i="12"/>
  <c r="P6599" i="12"/>
  <c r="O6599" i="12"/>
  <c r="N6599" i="12"/>
  <c r="S6598" i="12"/>
  <c r="Q6598" i="12"/>
  <c r="P6598" i="12"/>
  <c r="O6598" i="12"/>
  <c r="N6598" i="12"/>
  <c r="S6597" i="12"/>
  <c r="Q6597" i="12"/>
  <c r="P6597" i="12"/>
  <c r="O6597" i="12"/>
  <c r="N6597" i="12"/>
  <c r="S6596" i="12"/>
  <c r="Q6596" i="12"/>
  <c r="P6596" i="12"/>
  <c r="O6596" i="12"/>
  <c r="N6596" i="12"/>
  <c r="S6595" i="12"/>
  <c r="Q6595" i="12"/>
  <c r="P6595" i="12"/>
  <c r="O6595" i="12"/>
  <c r="N6595" i="12"/>
  <c r="S6594" i="12"/>
  <c r="Q6594" i="12"/>
  <c r="P6594" i="12"/>
  <c r="O6594" i="12"/>
  <c r="N6594" i="12"/>
  <c r="S6593" i="12"/>
  <c r="Q6593" i="12"/>
  <c r="P6593" i="12"/>
  <c r="O6593" i="12"/>
  <c r="N6593" i="12"/>
  <c r="S6592" i="12"/>
  <c r="Q6592" i="12"/>
  <c r="P6592" i="12"/>
  <c r="O6592" i="12"/>
  <c r="N6592" i="12"/>
  <c r="S6591" i="12"/>
  <c r="Q6591" i="12"/>
  <c r="P6591" i="12"/>
  <c r="O6591" i="12"/>
  <c r="N6591" i="12"/>
  <c r="S6590" i="12"/>
  <c r="Q6590" i="12"/>
  <c r="P6590" i="12"/>
  <c r="O6590" i="12"/>
  <c r="N6590" i="12"/>
  <c r="S6589" i="12"/>
  <c r="Q6589" i="12"/>
  <c r="P6589" i="12"/>
  <c r="O6589" i="12"/>
  <c r="N6589" i="12"/>
  <c r="S6588" i="12"/>
  <c r="Q6588" i="12"/>
  <c r="P6588" i="12"/>
  <c r="O6588" i="12"/>
  <c r="N6588" i="12"/>
  <c r="S6587" i="12"/>
  <c r="Q6587" i="12"/>
  <c r="P6587" i="12"/>
  <c r="O6587" i="12"/>
  <c r="N6587" i="12"/>
  <c r="S6586" i="12"/>
  <c r="Q6586" i="12"/>
  <c r="P6586" i="12"/>
  <c r="O6586" i="12"/>
  <c r="N6586" i="12"/>
  <c r="S6585" i="12"/>
  <c r="Q6585" i="12"/>
  <c r="P6585" i="12"/>
  <c r="O6585" i="12"/>
  <c r="N6585" i="12"/>
  <c r="S6584" i="12"/>
  <c r="Q6584" i="12"/>
  <c r="P6584" i="12"/>
  <c r="O6584" i="12"/>
  <c r="N6584" i="12"/>
  <c r="S6583" i="12"/>
  <c r="Q6583" i="12"/>
  <c r="P6583" i="12"/>
  <c r="O6583" i="12"/>
  <c r="N6583" i="12"/>
  <c r="S6582" i="12"/>
  <c r="Q6582" i="12"/>
  <c r="P6582" i="12"/>
  <c r="O6582" i="12"/>
  <c r="N6582" i="12"/>
  <c r="S6581" i="12"/>
  <c r="Q6581" i="12"/>
  <c r="P6581" i="12"/>
  <c r="O6581" i="12"/>
  <c r="N6581" i="12"/>
  <c r="S6580" i="12"/>
  <c r="Q6580" i="12"/>
  <c r="P6580" i="12"/>
  <c r="O6580" i="12"/>
  <c r="N6580" i="12"/>
  <c r="S6579" i="12"/>
  <c r="Q6579" i="12"/>
  <c r="P6579" i="12"/>
  <c r="O6579" i="12"/>
  <c r="N6579" i="12"/>
  <c r="S6578" i="12"/>
  <c r="Q6578" i="12"/>
  <c r="P6578" i="12"/>
  <c r="O6578" i="12"/>
  <c r="N6578" i="12"/>
  <c r="S6577" i="12"/>
  <c r="Q6577" i="12"/>
  <c r="P6577" i="12"/>
  <c r="O6577" i="12"/>
  <c r="N6577" i="12"/>
  <c r="S6576" i="12"/>
  <c r="Q6576" i="12"/>
  <c r="P6576" i="12"/>
  <c r="O6576" i="12"/>
  <c r="N6576" i="12"/>
  <c r="S6575" i="12"/>
  <c r="Q6575" i="12"/>
  <c r="P6575" i="12"/>
  <c r="O6575" i="12"/>
  <c r="N6575" i="12"/>
  <c r="S6574" i="12"/>
  <c r="Q6574" i="12"/>
  <c r="P6574" i="12"/>
  <c r="O6574" i="12"/>
  <c r="N6574" i="12"/>
  <c r="S6573" i="12"/>
  <c r="Q6573" i="12"/>
  <c r="P6573" i="12"/>
  <c r="O6573" i="12"/>
  <c r="N6573" i="12"/>
  <c r="S6572" i="12"/>
  <c r="Q6572" i="12"/>
  <c r="P6572" i="12"/>
  <c r="O6572" i="12"/>
  <c r="N6572" i="12"/>
  <c r="S6571" i="12"/>
  <c r="Q6571" i="12"/>
  <c r="P6571" i="12"/>
  <c r="O6571" i="12"/>
  <c r="N6571" i="12"/>
  <c r="S6570" i="12"/>
  <c r="Q6570" i="12"/>
  <c r="P6570" i="12"/>
  <c r="O6570" i="12"/>
  <c r="N6570" i="12"/>
  <c r="S6569" i="12"/>
  <c r="Q6569" i="12"/>
  <c r="P6569" i="12"/>
  <c r="O6569" i="12"/>
  <c r="N6569" i="12"/>
  <c r="S6568" i="12"/>
  <c r="Q6568" i="12"/>
  <c r="P6568" i="12"/>
  <c r="O6568" i="12"/>
  <c r="N6568" i="12"/>
  <c r="S6567" i="12"/>
  <c r="Q6567" i="12"/>
  <c r="P6567" i="12"/>
  <c r="O6567" i="12"/>
  <c r="N6567" i="12"/>
  <c r="S6566" i="12"/>
  <c r="Q6566" i="12"/>
  <c r="P6566" i="12"/>
  <c r="O6566" i="12"/>
  <c r="N6566" i="12"/>
  <c r="S6565" i="12"/>
  <c r="Q6565" i="12"/>
  <c r="P6565" i="12"/>
  <c r="O6565" i="12"/>
  <c r="N6565" i="12"/>
  <c r="S6564" i="12"/>
  <c r="Q6564" i="12"/>
  <c r="P6564" i="12"/>
  <c r="O6564" i="12"/>
  <c r="N6564" i="12"/>
  <c r="S6563" i="12"/>
  <c r="Q6563" i="12"/>
  <c r="P6563" i="12"/>
  <c r="O6563" i="12"/>
  <c r="N6563" i="12"/>
  <c r="S6562" i="12"/>
  <c r="Q6562" i="12"/>
  <c r="P6562" i="12"/>
  <c r="O6562" i="12"/>
  <c r="N6562" i="12"/>
  <c r="S6561" i="12"/>
  <c r="Q6561" i="12"/>
  <c r="P6561" i="12"/>
  <c r="O6561" i="12"/>
  <c r="N6561" i="12"/>
  <c r="S6560" i="12"/>
  <c r="Q6560" i="12"/>
  <c r="P6560" i="12"/>
  <c r="O6560" i="12"/>
  <c r="N6560" i="12"/>
  <c r="S6559" i="12"/>
  <c r="Q6559" i="12"/>
  <c r="P6559" i="12"/>
  <c r="O6559" i="12"/>
  <c r="N6559" i="12"/>
  <c r="S6558" i="12"/>
  <c r="Q6558" i="12"/>
  <c r="P6558" i="12"/>
  <c r="O6558" i="12"/>
  <c r="N6558" i="12"/>
  <c r="S6557" i="12"/>
  <c r="Q6557" i="12"/>
  <c r="P6557" i="12"/>
  <c r="O6557" i="12"/>
  <c r="N6557" i="12"/>
  <c r="S6556" i="12"/>
  <c r="Q6556" i="12"/>
  <c r="P6556" i="12"/>
  <c r="O6556" i="12"/>
  <c r="N6556" i="12"/>
  <c r="S6555" i="12"/>
  <c r="Q6555" i="12"/>
  <c r="P6555" i="12"/>
  <c r="O6555" i="12"/>
  <c r="N6555" i="12"/>
  <c r="S6554" i="12"/>
  <c r="Q6554" i="12"/>
  <c r="P6554" i="12"/>
  <c r="O6554" i="12"/>
  <c r="N6554" i="12"/>
  <c r="S6553" i="12"/>
  <c r="Q6553" i="12"/>
  <c r="P6553" i="12"/>
  <c r="O6553" i="12"/>
  <c r="N6553" i="12"/>
  <c r="S6552" i="12"/>
  <c r="Q6552" i="12"/>
  <c r="P6552" i="12"/>
  <c r="O6552" i="12"/>
  <c r="N6552" i="12"/>
  <c r="S6551" i="12"/>
  <c r="Q6551" i="12"/>
  <c r="P6551" i="12"/>
  <c r="O6551" i="12"/>
  <c r="N6551" i="12"/>
  <c r="S6550" i="12"/>
  <c r="Q6550" i="12"/>
  <c r="P6550" i="12"/>
  <c r="O6550" i="12"/>
  <c r="N6550" i="12"/>
  <c r="S6549" i="12"/>
  <c r="Q6549" i="12"/>
  <c r="P6549" i="12"/>
  <c r="O6549" i="12"/>
  <c r="N6549" i="12"/>
  <c r="S6548" i="12"/>
  <c r="Q6548" i="12"/>
  <c r="P6548" i="12"/>
  <c r="O6548" i="12"/>
  <c r="N6548" i="12"/>
  <c r="S6547" i="12"/>
  <c r="Q6547" i="12"/>
  <c r="P6547" i="12"/>
  <c r="O6547" i="12"/>
  <c r="N6547" i="12"/>
  <c r="S6546" i="12"/>
  <c r="Q6546" i="12"/>
  <c r="P6546" i="12"/>
  <c r="O6546" i="12"/>
  <c r="N6546" i="12"/>
  <c r="S6545" i="12"/>
  <c r="Q6545" i="12"/>
  <c r="P6545" i="12"/>
  <c r="O6545" i="12"/>
  <c r="N6545" i="12"/>
  <c r="S6544" i="12"/>
  <c r="Q6544" i="12"/>
  <c r="P6544" i="12"/>
  <c r="O6544" i="12"/>
  <c r="N6544" i="12"/>
  <c r="S6543" i="12"/>
  <c r="Q6543" i="12"/>
  <c r="P6543" i="12"/>
  <c r="O6543" i="12"/>
  <c r="N6543" i="12"/>
  <c r="S6542" i="12"/>
  <c r="Q6542" i="12"/>
  <c r="P6542" i="12"/>
  <c r="O6542" i="12"/>
  <c r="N6542" i="12"/>
  <c r="S6541" i="12"/>
  <c r="Q6541" i="12"/>
  <c r="P6541" i="12"/>
  <c r="O6541" i="12"/>
  <c r="N6541" i="12"/>
  <c r="S6540" i="12"/>
  <c r="Q6540" i="12"/>
  <c r="P6540" i="12"/>
  <c r="O6540" i="12"/>
  <c r="N6540" i="12"/>
  <c r="S6539" i="12"/>
  <c r="Q6539" i="12"/>
  <c r="P6539" i="12"/>
  <c r="O6539" i="12"/>
  <c r="N6539" i="12"/>
  <c r="S6538" i="12"/>
  <c r="Q6538" i="12"/>
  <c r="P6538" i="12"/>
  <c r="O6538" i="12"/>
  <c r="N6538" i="12"/>
  <c r="S6537" i="12"/>
  <c r="Q6537" i="12"/>
  <c r="P6537" i="12"/>
  <c r="O6537" i="12"/>
  <c r="N6537" i="12"/>
  <c r="S6536" i="12"/>
  <c r="Q6536" i="12"/>
  <c r="P6536" i="12"/>
  <c r="O6536" i="12"/>
  <c r="N6536" i="12"/>
  <c r="S6535" i="12"/>
  <c r="Q6535" i="12"/>
  <c r="P6535" i="12"/>
  <c r="O6535" i="12"/>
  <c r="N6535" i="12"/>
  <c r="S6534" i="12"/>
  <c r="Q6534" i="12"/>
  <c r="P6534" i="12"/>
  <c r="O6534" i="12"/>
  <c r="N6534" i="12"/>
  <c r="S6533" i="12"/>
  <c r="Q6533" i="12"/>
  <c r="P6533" i="12"/>
  <c r="O6533" i="12"/>
  <c r="N6533" i="12"/>
  <c r="S6532" i="12"/>
  <c r="Q6532" i="12"/>
  <c r="P6532" i="12"/>
  <c r="O6532" i="12"/>
  <c r="N6532" i="12"/>
  <c r="S6531" i="12"/>
  <c r="Q6531" i="12"/>
  <c r="P6531" i="12"/>
  <c r="O6531" i="12"/>
  <c r="N6531" i="12"/>
  <c r="S6530" i="12"/>
  <c r="Q6530" i="12"/>
  <c r="P6530" i="12"/>
  <c r="O6530" i="12"/>
  <c r="N6530" i="12"/>
  <c r="S6529" i="12"/>
  <c r="Q6529" i="12"/>
  <c r="P6529" i="12"/>
  <c r="O6529" i="12"/>
  <c r="N6529" i="12"/>
  <c r="S6528" i="12"/>
  <c r="Q6528" i="12"/>
  <c r="P6528" i="12"/>
  <c r="O6528" i="12"/>
  <c r="N6528" i="12"/>
  <c r="S6527" i="12"/>
  <c r="Q6527" i="12"/>
  <c r="P6527" i="12"/>
  <c r="O6527" i="12"/>
  <c r="N6527" i="12"/>
  <c r="S6526" i="12"/>
  <c r="Q6526" i="12"/>
  <c r="P6526" i="12"/>
  <c r="O6526" i="12"/>
  <c r="N6526" i="12"/>
  <c r="S6525" i="12"/>
  <c r="Q6525" i="12"/>
  <c r="P6525" i="12"/>
  <c r="O6525" i="12"/>
  <c r="N6525" i="12"/>
  <c r="S6524" i="12"/>
  <c r="Q6524" i="12"/>
  <c r="P6524" i="12"/>
  <c r="O6524" i="12"/>
  <c r="N6524" i="12"/>
  <c r="S6523" i="12"/>
  <c r="Q6523" i="12"/>
  <c r="P6523" i="12"/>
  <c r="O6523" i="12"/>
  <c r="N6523" i="12"/>
  <c r="S6522" i="12"/>
  <c r="Q6522" i="12"/>
  <c r="P6522" i="12"/>
  <c r="O6522" i="12"/>
  <c r="N6522" i="12"/>
  <c r="S6521" i="12"/>
  <c r="Q6521" i="12"/>
  <c r="P6521" i="12"/>
  <c r="O6521" i="12"/>
  <c r="N6521" i="12"/>
  <c r="S6520" i="12"/>
  <c r="Q6520" i="12"/>
  <c r="P6520" i="12"/>
  <c r="O6520" i="12"/>
  <c r="N6520" i="12"/>
  <c r="S6519" i="12"/>
  <c r="Q6519" i="12"/>
  <c r="P6519" i="12"/>
  <c r="O6519" i="12"/>
  <c r="N6519" i="12"/>
  <c r="S6518" i="12"/>
  <c r="Q6518" i="12"/>
  <c r="P6518" i="12"/>
  <c r="O6518" i="12"/>
  <c r="N6518" i="12"/>
  <c r="S6517" i="12"/>
  <c r="Q6517" i="12"/>
  <c r="P6517" i="12"/>
  <c r="O6517" i="12"/>
  <c r="N6517" i="12"/>
  <c r="S6516" i="12"/>
  <c r="Q6516" i="12"/>
  <c r="P6516" i="12"/>
  <c r="O6516" i="12"/>
  <c r="N6516" i="12"/>
  <c r="S6515" i="12"/>
  <c r="Q6515" i="12"/>
  <c r="P6515" i="12"/>
  <c r="O6515" i="12"/>
  <c r="N6515" i="12"/>
  <c r="S6514" i="12"/>
  <c r="Q6514" i="12"/>
  <c r="P6514" i="12"/>
  <c r="O6514" i="12"/>
  <c r="N6514" i="12"/>
  <c r="S6513" i="12"/>
  <c r="Q6513" i="12"/>
  <c r="P6513" i="12"/>
  <c r="O6513" i="12"/>
  <c r="N6513" i="12"/>
  <c r="S6512" i="12"/>
  <c r="Q6512" i="12"/>
  <c r="P6512" i="12"/>
  <c r="O6512" i="12"/>
  <c r="N6512" i="12"/>
  <c r="S6511" i="12"/>
  <c r="Q6511" i="12"/>
  <c r="P6511" i="12"/>
  <c r="O6511" i="12"/>
  <c r="N6511" i="12"/>
  <c r="S6510" i="12"/>
  <c r="Q6510" i="12"/>
  <c r="P6510" i="12"/>
  <c r="O6510" i="12"/>
  <c r="N6510" i="12"/>
  <c r="S6509" i="12"/>
  <c r="Q6509" i="12"/>
  <c r="P6509" i="12"/>
  <c r="O6509" i="12"/>
  <c r="N6509" i="12"/>
  <c r="S6508" i="12"/>
  <c r="Q6508" i="12"/>
  <c r="P6508" i="12"/>
  <c r="O6508" i="12"/>
  <c r="N6508" i="12"/>
  <c r="S6507" i="12"/>
  <c r="Q6507" i="12"/>
  <c r="P6507" i="12"/>
  <c r="O6507" i="12"/>
  <c r="N6507" i="12"/>
  <c r="S6506" i="12"/>
  <c r="Q6506" i="12"/>
  <c r="P6506" i="12"/>
  <c r="O6506" i="12"/>
  <c r="N6506" i="12"/>
  <c r="S6505" i="12"/>
  <c r="Q6505" i="12"/>
  <c r="P6505" i="12"/>
  <c r="O6505" i="12"/>
  <c r="N6505" i="12"/>
  <c r="S6504" i="12"/>
  <c r="Q6504" i="12"/>
  <c r="P6504" i="12"/>
  <c r="O6504" i="12"/>
  <c r="N6504" i="12"/>
  <c r="S6503" i="12"/>
  <c r="Q6503" i="12"/>
  <c r="P6503" i="12"/>
  <c r="O6503" i="12"/>
  <c r="N6503" i="12"/>
  <c r="S6502" i="12"/>
  <c r="Q6502" i="12"/>
  <c r="P6502" i="12"/>
  <c r="O6502" i="12"/>
  <c r="N6502" i="12"/>
  <c r="S6501" i="12"/>
  <c r="Q6501" i="12"/>
  <c r="P6501" i="12"/>
  <c r="O6501" i="12"/>
  <c r="N6501" i="12"/>
  <c r="S6500" i="12"/>
  <c r="Q6500" i="12"/>
  <c r="P6500" i="12"/>
  <c r="O6500" i="12"/>
  <c r="N6500" i="12"/>
  <c r="S6499" i="12"/>
  <c r="Q6499" i="12"/>
  <c r="P6499" i="12"/>
  <c r="O6499" i="12"/>
  <c r="N6499" i="12"/>
  <c r="S6498" i="12"/>
  <c r="Q6498" i="12"/>
  <c r="P6498" i="12"/>
  <c r="O6498" i="12"/>
  <c r="N6498" i="12"/>
  <c r="S6497" i="12"/>
  <c r="Q6497" i="12"/>
  <c r="P6497" i="12"/>
  <c r="O6497" i="12"/>
  <c r="N6497" i="12"/>
  <c r="S6496" i="12"/>
  <c r="Q6496" i="12"/>
  <c r="P6496" i="12"/>
  <c r="O6496" i="12"/>
  <c r="N6496" i="12"/>
  <c r="S6495" i="12"/>
  <c r="Q6495" i="12"/>
  <c r="P6495" i="12"/>
  <c r="O6495" i="12"/>
  <c r="N6495" i="12"/>
  <c r="S6494" i="12"/>
  <c r="Q6494" i="12"/>
  <c r="P6494" i="12"/>
  <c r="O6494" i="12"/>
  <c r="N6494" i="12"/>
  <c r="S6493" i="12"/>
  <c r="Q6493" i="12"/>
  <c r="P6493" i="12"/>
  <c r="O6493" i="12"/>
  <c r="N6493" i="12"/>
  <c r="S6492" i="12"/>
  <c r="Q6492" i="12"/>
  <c r="P6492" i="12"/>
  <c r="O6492" i="12"/>
  <c r="N6492" i="12"/>
  <c r="S6491" i="12"/>
  <c r="Q6491" i="12"/>
  <c r="P6491" i="12"/>
  <c r="O6491" i="12"/>
  <c r="N6491" i="12"/>
  <c r="S6490" i="12"/>
  <c r="Q6490" i="12"/>
  <c r="P6490" i="12"/>
  <c r="O6490" i="12"/>
  <c r="N6490" i="12"/>
  <c r="S6489" i="12"/>
  <c r="Q6489" i="12"/>
  <c r="P6489" i="12"/>
  <c r="O6489" i="12"/>
  <c r="N6489" i="12"/>
  <c r="S6488" i="12"/>
  <c r="Q6488" i="12"/>
  <c r="P6488" i="12"/>
  <c r="O6488" i="12"/>
  <c r="N6488" i="12"/>
  <c r="S6487" i="12"/>
  <c r="Q6487" i="12"/>
  <c r="P6487" i="12"/>
  <c r="O6487" i="12"/>
  <c r="N6487" i="12"/>
  <c r="S6486" i="12"/>
  <c r="Q6486" i="12"/>
  <c r="P6486" i="12"/>
  <c r="O6486" i="12"/>
  <c r="N6486" i="12"/>
  <c r="S6485" i="12"/>
  <c r="Q6485" i="12"/>
  <c r="P6485" i="12"/>
  <c r="O6485" i="12"/>
  <c r="N6485" i="12"/>
  <c r="S6484" i="12"/>
  <c r="Q6484" i="12"/>
  <c r="P6484" i="12"/>
  <c r="O6484" i="12"/>
  <c r="N6484" i="12"/>
  <c r="S6483" i="12"/>
  <c r="Q6483" i="12"/>
  <c r="P6483" i="12"/>
  <c r="O6483" i="12"/>
  <c r="N6483" i="12"/>
  <c r="S6482" i="12"/>
  <c r="Q6482" i="12"/>
  <c r="P6482" i="12"/>
  <c r="O6482" i="12"/>
  <c r="N6482" i="12"/>
  <c r="S6481" i="12"/>
  <c r="Q6481" i="12"/>
  <c r="P6481" i="12"/>
  <c r="O6481" i="12"/>
  <c r="N6481" i="12"/>
  <c r="S6480" i="12"/>
  <c r="Q6480" i="12"/>
  <c r="P6480" i="12"/>
  <c r="O6480" i="12"/>
  <c r="N6480" i="12"/>
  <c r="S6479" i="12"/>
  <c r="Q6479" i="12"/>
  <c r="P6479" i="12"/>
  <c r="O6479" i="12"/>
  <c r="N6479" i="12"/>
  <c r="S6478" i="12"/>
  <c r="Q6478" i="12"/>
  <c r="P6478" i="12"/>
  <c r="O6478" i="12"/>
  <c r="N6478" i="12"/>
  <c r="S6477" i="12"/>
  <c r="Q6477" i="12"/>
  <c r="P6477" i="12"/>
  <c r="O6477" i="12"/>
  <c r="N6477" i="12"/>
  <c r="S6476" i="12"/>
  <c r="Q6476" i="12"/>
  <c r="P6476" i="12"/>
  <c r="O6476" i="12"/>
  <c r="N6476" i="12"/>
  <c r="S6475" i="12"/>
  <c r="Q6475" i="12"/>
  <c r="P6475" i="12"/>
  <c r="O6475" i="12"/>
  <c r="N6475" i="12"/>
  <c r="S6474" i="12"/>
  <c r="Q6474" i="12"/>
  <c r="P6474" i="12"/>
  <c r="O6474" i="12"/>
  <c r="N6474" i="12"/>
  <c r="S6473" i="12"/>
  <c r="Q6473" i="12"/>
  <c r="P6473" i="12"/>
  <c r="O6473" i="12"/>
  <c r="N6473" i="12"/>
  <c r="S6472" i="12"/>
  <c r="Q6472" i="12"/>
  <c r="P6472" i="12"/>
  <c r="O6472" i="12"/>
  <c r="N6472" i="12"/>
  <c r="S6471" i="12"/>
  <c r="Q6471" i="12"/>
  <c r="P6471" i="12"/>
  <c r="O6471" i="12"/>
  <c r="N6471" i="12"/>
  <c r="S6470" i="12"/>
  <c r="Q6470" i="12"/>
  <c r="P6470" i="12"/>
  <c r="O6470" i="12"/>
  <c r="N6470" i="12"/>
  <c r="S6469" i="12"/>
  <c r="Q6469" i="12"/>
  <c r="P6469" i="12"/>
  <c r="O6469" i="12"/>
  <c r="N6469" i="12"/>
  <c r="S6468" i="12"/>
  <c r="Q6468" i="12"/>
  <c r="P6468" i="12"/>
  <c r="O6468" i="12"/>
  <c r="N6468" i="12"/>
  <c r="S6467" i="12"/>
  <c r="Q6467" i="12"/>
  <c r="P6467" i="12"/>
  <c r="O6467" i="12"/>
  <c r="N6467" i="12"/>
  <c r="S6466" i="12"/>
  <c r="Q6466" i="12"/>
  <c r="P6466" i="12"/>
  <c r="O6466" i="12"/>
  <c r="N6466" i="12"/>
  <c r="S6465" i="12"/>
  <c r="Q6465" i="12"/>
  <c r="P6465" i="12"/>
  <c r="O6465" i="12"/>
  <c r="N6465" i="12"/>
  <c r="S6464" i="12"/>
  <c r="Q6464" i="12"/>
  <c r="P6464" i="12"/>
  <c r="O6464" i="12"/>
  <c r="N6464" i="12"/>
  <c r="S6463" i="12"/>
  <c r="Q6463" i="12"/>
  <c r="P6463" i="12"/>
  <c r="O6463" i="12"/>
  <c r="N6463" i="12"/>
  <c r="S6462" i="12"/>
  <c r="Q6462" i="12"/>
  <c r="P6462" i="12"/>
  <c r="O6462" i="12"/>
  <c r="N6462" i="12"/>
  <c r="S6461" i="12"/>
  <c r="Q6461" i="12"/>
  <c r="P6461" i="12"/>
  <c r="O6461" i="12"/>
  <c r="N6461" i="12"/>
  <c r="S6460" i="12"/>
  <c r="Q6460" i="12"/>
  <c r="P6460" i="12"/>
  <c r="O6460" i="12"/>
  <c r="N6460" i="12"/>
  <c r="S6459" i="12"/>
  <c r="Q6459" i="12"/>
  <c r="P6459" i="12"/>
  <c r="O6459" i="12"/>
  <c r="N6459" i="12"/>
  <c r="S6458" i="12"/>
  <c r="Q6458" i="12"/>
  <c r="P6458" i="12"/>
  <c r="O6458" i="12"/>
  <c r="N6458" i="12"/>
  <c r="S6457" i="12"/>
  <c r="Q6457" i="12"/>
  <c r="P6457" i="12"/>
  <c r="O6457" i="12"/>
  <c r="N6457" i="12"/>
  <c r="S6456" i="12"/>
  <c r="Q6456" i="12"/>
  <c r="P6456" i="12"/>
  <c r="O6456" i="12"/>
  <c r="N6456" i="12"/>
  <c r="S6455" i="12"/>
  <c r="Q6455" i="12"/>
  <c r="P6455" i="12"/>
  <c r="O6455" i="12"/>
  <c r="N6455" i="12"/>
  <c r="S6454" i="12"/>
  <c r="Q6454" i="12"/>
  <c r="P6454" i="12"/>
  <c r="O6454" i="12"/>
  <c r="N6454" i="12"/>
  <c r="S6453" i="12"/>
  <c r="Q6453" i="12"/>
  <c r="P6453" i="12"/>
  <c r="O6453" i="12"/>
  <c r="N6453" i="12"/>
  <c r="S6452" i="12"/>
  <c r="Q6452" i="12"/>
  <c r="P6452" i="12"/>
  <c r="O6452" i="12"/>
  <c r="N6452" i="12"/>
  <c r="S6451" i="12"/>
  <c r="Q6451" i="12"/>
  <c r="P6451" i="12"/>
  <c r="O6451" i="12"/>
  <c r="N6451" i="12"/>
  <c r="S6450" i="12"/>
  <c r="Q6450" i="12"/>
  <c r="P6450" i="12"/>
  <c r="O6450" i="12"/>
  <c r="N6450" i="12"/>
  <c r="S6449" i="12"/>
  <c r="Q6449" i="12"/>
  <c r="P6449" i="12"/>
  <c r="O6449" i="12"/>
  <c r="N6449" i="12"/>
  <c r="S6448" i="12"/>
  <c r="Q6448" i="12"/>
  <c r="P6448" i="12"/>
  <c r="O6448" i="12"/>
  <c r="N6448" i="12"/>
  <c r="S6447" i="12"/>
  <c r="Q6447" i="12"/>
  <c r="P6447" i="12"/>
  <c r="O6447" i="12"/>
  <c r="N6447" i="12"/>
  <c r="S6446" i="12"/>
  <c r="Q6446" i="12"/>
  <c r="P6446" i="12"/>
  <c r="O6446" i="12"/>
  <c r="N6446" i="12"/>
  <c r="S6445" i="12"/>
  <c r="Q6445" i="12"/>
  <c r="P6445" i="12"/>
  <c r="O6445" i="12"/>
  <c r="N6445" i="12"/>
  <c r="S6444" i="12"/>
  <c r="Q6444" i="12"/>
  <c r="P6444" i="12"/>
  <c r="O6444" i="12"/>
  <c r="N6444" i="12"/>
  <c r="S6443" i="12"/>
  <c r="Q6443" i="12"/>
  <c r="P6443" i="12"/>
  <c r="O6443" i="12"/>
  <c r="N6443" i="12"/>
  <c r="S6442" i="12"/>
  <c r="Q6442" i="12"/>
  <c r="P6442" i="12"/>
  <c r="O6442" i="12"/>
  <c r="N6442" i="12"/>
  <c r="S6441" i="12"/>
  <c r="Q6441" i="12"/>
  <c r="P6441" i="12"/>
  <c r="O6441" i="12"/>
  <c r="N6441" i="12"/>
  <c r="S6440" i="12"/>
  <c r="Q6440" i="12"/>
  <c r="P6440" i="12"/>
  <c r="O6440" i="12"/>
  <c r="N6440" i="12"/>
  <c r="S6439" i="12"/>
  <c r="Q6439" i="12"/>
  <c r="P6439" i="12"/>
  <c r="O6439" i="12"/>
  <c r="N6439" i="12"/>
  <c r="S6438" i="12"/>
  <c r="Q6438" i="12"/>
  <c r="P6438" i="12"/>
  <c r="O6438" i="12"/>
  <c r="N6438" i="12"/>
  <c r="S6437" i="12"/>
  <c r="Q6437" i="12"/>
  <c r="P6437" i="12"/>
  <c r="O6437" i="12"/>
  <c r="N6437" i="12"/>
  <c r="S6436" i="12"/>
  <c r="Q6436" i="12"/>
  <c r="P6436" i="12"/>
  <c r="O6436" i="12"/>
  <c r="N6436" i="12"/>
  <c r="S6435" i="12"/>
  <c r="Q6435" i="12"/>
  <c r="P6435" i="12"/>
  <c r="O6435" i="12"/>
  <c r="N6435" i="12"/>
  <c r="S6434" i="12"/>
  <c r="Q6434" i="12"/>
  <c r="P6434" i="12"/>
  <c r="O6434" i="12"/>
  <c r="N6434" i="12"/>
  <c r="S6433" i="12"/>
  <c r="Q6433" i="12"/>
  <c r="P6433" i="12"/>
  <c r="O6433" i="12"/>
  <c r="N6433" i="12"/>
  <c r="S6432" i="12"/>
  <c r="Q6432" i="12"/>
  <c r="P6432" i="12"/>
  <c r="O6432" i="12"/>
  <c r="N6432" i="12"/>
  <c r="S6431" i="12"/>
  <c r="Q6431" i="12"/>
  <c r="P6431" i="12"/>
  <c r="O6431" i="12"/>
  <c r="N6431" i="12"/>
  <c r="S6430" i="12"/>
  <c r="Q6430" i="12"/>
  <c r="P6430" i="12"/>
  <c r="O6430" i="12"/>
  <c r="N6430" i="12"/>
  <c r="S6429" i="12"/>
  <c r="Q6429" i="12"/>
  <c r="P6429" i="12"/>
  <c r="O6429" i="12"/>
  <c r="N6429" i="12"/>
  <c r="S6428" i="12"/>
  <c r="Q6428" i="12"/>
  <c r="P6428" i="12"/>
  <c r="O6428" i="12"/>
  <c r="N6428" i="12"/>
  <c r="S6427" i="12"/>
  <c r="Q6427" i="12"/>
  <c r="P6427" i="12"/>
  <c r="O6427" i="12"/>
  <c r="N6427" i="12"/>
  <c r="S6426" i="12"/>
  <c r="Q6426" i="12"/>
  <c r="P6426" i="12"/>
  <c r="O6426" i="12"/>
  <c r="N6426" i="12"/>
  <c r="S6425" i="12"/>
  <c r="Q6425" i="12"/>
  <c r="P6425" i="12"/>
  <c r="O6425" i="12"/>
  <c r="N6425" i="12"/>
  <c r="S6424" i="12"/>
  <c r="Q6424" i="12"/>
  <c r="P6424" i="12"/>
  <c r="O6424" i="12"/>
  <c r="N6424" i="12"/>
  <c r="S6423" i="12"/>
  <c r="Q6423" i="12"/>
  <c r="P6423" i="12"/>
  <c r="O6423" i="12"/>
  <c r="N6423" i="12"/>
  <c r="S6422" i="12"/>
  <c r="Q6422" i="12"/>
  <c r="P6422" i="12"/>
  <c r="O6422" i="12"/>
  <c r="N6422" i="12"/>
  <c r="S6421" i="12"/>
  <c r="Q6421" i="12"/>
  <c r="P6421" i="12"/>
  <c r="O6421" i="12"/>
  <c r="N6421" i="12"/>
  <c r="S6420" i="12"/>
  <c r="Q6420" i="12"/>
  <c r="P6420" i="12"/>
  <c r="O6420" i="12"/>
  <c r="N6420" i="12"/>
  <c r="S6419" i="12"/>
  <c r="Q6419" i="12"/>
  <c r="P6419" i="12"/>
  <c r="O6419" i="12"/>
  <c r="N6419" i="12"/>
  <c r="S6418" i="12"/>
  <c r="Q6418" i="12"/>
  <c r="P6418" i="12"/>
  <c r="O6418" i="12"/>
  <c r="N6418" i="12"/>
  <c r="S6417" i="12"/>
  <c r="Q6417" i="12"/>
  <c r="P6417" i="12"/>
  <c r="O6417" i="12"/>
  <c r="N6417" i="12"/>
  <c r="S6416" i="12"/>
  <c r="Q6416" i="12"/>
  <c r="P6416" i="12"/>
  <c r="O6416" i="12"/>
  <c r="N6416" i="12"/>
  <c r="S6415" i="12"/>
  <c r="Q6415" i="12"/>
  <c r="P6415" i="12"/>
  <c r="O6415" i="12"/>
  <c r="N6415" i="12"/>
  <c r="S6414" i="12"/>
  <c r="Q6414" i="12"/>
  <c r="P6414" i="12"/>
  <c r="O6414" i="12"/>
  <c r="N6414" i="12"/>
  <c r="S6413" i="12"/>
  <c r="Q6413" i="12"/>
  <c r="P6413" i="12"/>
  <c r="O6413" i="12"/>
  <c r="N6413" i="12"/>
  <c r="S6412" i="12"/>
  <c r="Q6412" i="12"/>
  <c r="P6412" i="12"/>
  <c r="O6412" i="12"/>
  <c r="N6412" i="12"/>
  <c r="S6411" i="12"/>
  <c r="Q6411" i="12"/>
  <c r="P6411" i="12"/>
  <c r="O6411" i="12"/>
  <c r="N6411" i="12"/>
  <c r="S6410" i="12"/>
  <c r="Q6410" i="12"/>
  <c r="P6410" i="12"/>
  <c r="O6410" i="12"/>
  <c r="N6410" i="12"/>
  <c r="S6409" i="12"/>
  <c r="Q6409" i="12"/>
  <c r="P6409" i="12"/>
  <c r="O6409" i="12"/>
  <c r="N6409" i="12"/>
  <c r="S6408" i="12"/>
  <c r="Q6408" i="12"/>
  <c r="P6408" i="12"/>
  <c r="O6408" i="12"/>
  <c r="N6408" i="12"/>
  <c r="S6407" i="12"/>
  <c r="Q6407" i="12"/>
  <c r="P6407" i="12"/>
  <c r="O6407" i="12"/>
  <c r="N6407" i="12"/>
  <c r="S6406" i="12"/>
  <c r="Q6406" i="12"/>
  <c r="P6406" i="12"/>
  <c r="O6406" i="12"/>
  <c r="N6406" i="12"/>
  <c r="S6405" i="12"/>
  <c r="Q6405" i="12"/>
  <c r="P6405" i="12"/>
  <c r="O6405" i="12"/>
  <c r="N6405" i="12"/>
  <c r="S6404" i="12"/>
  <c r="Q6404" i="12"/>
  <c r="P6404" i="12"/>
  <c r="O6404" i="12"/>
  <c r="N6404" i="12"/>
  <c r="S6403" i="12"/>
  <c r="Q6403" i="12"/>
  <c r="P6403" i="12"/>
  <c r="O6403" i="12"/>
  <c r="N6403" i="12"/>
  <c r="S6402" i="12"/>
  <c r="Q6402" i="12"/>
  <c r="P6402" i="12"/>
  <c r="O6402" i="12"/>
  <c r="N6402" i="12"/>
  <c r="S6401" i="12"/>
  <c r="Q6401" i="12"/>
  <c r="P6401" i="12"/>
  <c r="O6401" i="12"/>
  <c r="N6401" i="12"/>
  <c r="S6400" i="12"/>
  <c r="Q6400" i="12"/>
  <c r="P6400" i="12"/>
  <c r="O6400" i="12"/>
  <c r="N6400" i="12"/>
  <c r="S6399" i="12"/>
  <c r="Q6399" i="12"/>
  <c r="P6399" i="12"/>
  <c r="O6399" i="12"/>
  <c r="N6399" i="12"/>
  <c r="S6398" i="12"/>
  <c r="Q6398" i="12"/>
  <c r="P6398" i="12"/>
  <c r="O6398" i="12"/>
  <c r="N6398" i="12"/>
  <c r="S6397" i="12"/>
  <c r="Q6397" i="12"/>
  <c r="P6397" i="12"/>
  <c r="O6397" i="12"/>
  <c r="N6397" i="12"/>
  <c r="S6396" i="12"/>
  <c r="Q6396" i="12"/>
  <c r="P6396" i="12"/>
  <c r="O6396" i="12"/>
  <c r="N6396" i="12"/>
  <c r="S6395" i="12"/>
  <c r="Q6395" i="12"/>
  <c r="P6395" i="12"/>
  <c r="O6395" i="12"/>
  <c r="N6395" i="12"/>
  <c r="S6394" i="12"/>
  <c r="Q6394" i="12"/>
  <c r="P6394" i="12"/>
  <c r="O6394" i="12"/>
  <c r="N6394" i="12"/>
  <c r="S6393" i="12"/>
  <c r="Q6393" i="12"/>
  <c r="P6393" i="12"/>
  <c r="O6393" i="12"/>
  <c r="N6393" i="12"/>
  <c r="S6392" i="12"/>
  <c r="Q6392" i="12"/>
  <c r="P6392" i="12"/>
  <c r="O6392" i="12"/>
  <c r="N6392" i="12"/>
  <c r="S6391" i="12"/>
  <c r="Q6391" i="12"/>
  <c r="P6391" i="12"/>
  <c r="O6391" i="12"/>
  <c r="N6391" i="12"/>
  <c r="S6390" i="12"/>
  <c r="Q6390" i="12"/>
  <c r="P6390" i="12"/>
  <c r="O6390" i="12"/>
  <c r="N6390" i="12"/>
  <c r="S6389" i="12"/>
  <c r="Q6389" i="12"/>
  <c r="P6389" i="12"/>
  <c r="O6389" i="12"/>
  <c r="N6389" i="12"/>
  <c r="S6388" i="12"/>
  <c r="Q6388" i="12"/>
  <c r="P6388" i="12"/>
  <c r="O6388" i="12"/>
  <c r="N6388" i="12"/>
  <c r="S6387" i="12"/>
  <c r="Q6387" i="12"/>
  <c r="P6387" i="12"/>
  <c r="O6387" i="12"/>
  <c r="N6387" i="12"/>
  <c r="S6386" i="12"/>
  <c r="Q6386" i="12"/>
  <c r="P6386" i="12"/>
  <c r="O6386" i="12"/>
  <c r="N6386" i="12"/>
  <c r="S6385" i="12"/>
  <c r="Q6385" i="12"/>
  <c r="P6385" i="12"/>
  <c r="O6385" i="12"/>
  <c r="N6385" i="12"/>
  <c r="S6384" i="12"/>
  <c r="Q6384" i="12"/>
  <c r="P6384" i="12"/>
  <c r="O6384" i="12"/>
  <c r="N6384" i="12"/>
  <c r="S6383" i="12"/>
  <c r="Q6383" i="12"/>
  <c r="P6383" i="12"/>
  <c r="O6383" i="12"/>
  <c r="N6383" i="12"/>
  <c r="S6382" i="12"/>
  <c r="Q6382" i="12"/>
  <c r="P6382" i="12"/>
  <c r="O6382" i="12"/>
  <c r="N6382" i="12"/>
  <c r="S6381" i="12"/>
  <c r="Q6381" i="12"/>
  <c r="P6381" i="12"/>
  <c r="O6381" i="12"/>
  <c r="N6381" i="12"/>
  <c r="S6380" i="12"/>
  <c r="Q6380" i="12"/>
  <c r="P6380" i="12"/>
  <c r="O6380" i="12"/>
  <c r="N6380" i="12"/>
  <c r="S6379" i="12"/>
  <c r="Q6379" i="12"/>
  <c r="P6379" i="12"/>
  <c r="O6379" i="12"/>
  <c r="N6379" i="12"/>
  <c r="S6378" i="12"/>
  <c r="Q6378" i="12"/>
  <c r="P6378" i="12"/>
  <c r="O6378" i="12"/>
  <c r="N6378" i="12"/>
  <c r="S6377" i="12"/>
  <c r="Q6377" i="12"/>
  <c r="P6377" i="12"/>
  <c r="O6377" i="12"/>
  <c r="N6377" i="12"/>
  <c r="S6376" i="12"/>
  <c r="Q6376" i="12"/>
  <c r="P6376" i="12"/>
  <c r="O6376" i="12"/>
  <c r="N6376" i="12"/>
  <c r="S6375" i="12"/>
  <c r="Q6375" i="12"/>
  <c r="P6375" i="12"/>
  <c r="O6375" i="12"/>
  <c r="N6375" i="12"/>
  <c r="S6374" i="12"/>
  <c r="Q6374" i="12"/>
  <c r="P6374" i="12"/>
  <c r="O6374" i="12"/>
  <c r="N6374" i="12"/>
  <c r="S6373" i="12"/>
  <c r="Q6373" i="12"/>
  <c r="P6373" i="12"/>
  <c r="O6373" i="12"/>
  <c r="N6373" i="12"/>
  <c r="S6372" i="12"/>
  <c r="Q6372" i="12"/>
  <c r="P6372" i="12"/>
  <c r="O6372" i="12"/>
  <c r="N6372" i="12"/>
  <c r="S6371" i="12"/>
  <c r="Q6371" i="12"/>
  <c r="P6371" i="12"/>
  <c r="O6371" i="12"/>
  <c r="N6371" i="12"/>
  <c r="S6370" i="12"/>
  <c r="Q6370" i="12"/>
  <c r="P6370" i="12"/>
  <c r="O6370" i="12"/>
  <c r="N6370" i="12"/>
  <c r="S6369" i="12"/>
  <c r="Q6369" i="12"/>
  <c r="P6369" i="12"/>
  <c r="O6369" i="12"/>
  <c r="N6369" i="12"/>
  <c r="S6368" i="12"/>
  <c r="Q6368" i="12"/>
  <c r="P6368" i="12"/>
  <c r="O6368" i="12"/>
  <c r="N6368" i="12"/>
  <c r="S6367" i="12"/>
  <c r="Q6367" i="12"/>
  <c r="P6367" i="12"/>
  <c r="O6367" i="12"/>
  <c r="N6367" i="12"/>
  <c r="S6366" i="12"/>
  <c r="Q6366" i="12"/>
  <c r="P6366" i="12"/>
  <c r="O6366" i="12"/>
  <c r="N6366" i="12"/>
  <c r="S6365" i="12"/>
  <c r="Q6365" i="12"/>
  <c r="P6365" i="12"/>
  <c r="O6365" i="12"/>
  <c r="N6365" i="12"/>
  <c r="S6364" i="12"/>
  <c r="Q6364" i="12"/>
  <c r="P6364" i="12"/>
  <c r="O6364" i="12"/>
  <c r="N6364" i="12"/>
  <c r="S6363" i="12"/>
  <c r="Q6363" i="12"/>
  <c r="P6363" i="12"/>
  <c r="O6363" i="12"/>
  <c r="N6363" i="12"/>
  <c r="S6362" i="12"/>
  <c r="Q6362" i="12"/>
  <c r="P6362" i="12"/>
  <c r="O6362" i="12"/>
  <c r="N6362" i="12"/>
  <c r="S6361" i="12"/>
  <c r="Q6361" i="12"/>
  <c r="P6361" i="12"/>
  <c r="O6361" i="12"/>
  <c r="N6361" i="12"/>
  <c r="S6360" i="12"/>
  <c r="Q6360" i="12"/>
  <c r="P6360" i="12"/>
  <c r="O6360" i="12"/>
  <c r="N6360" i="12"/>
  <c r="S6359" i="12"/>
  <c r="Q6359" i="12"/>
  <c r="P6359" i="12"/>
  <c r="O6359" i="12"/>
  <c r="N6359" i="12"/>
  <c r="S6358" i="12"/>
  <c r="Q6358" i="12"/>
  <c r="P6358" i="12"/>
  <c r="O6358" i="12"/>
  <c r="N6358" i="12"/>
  <c r="S6357" i="12"/>
  <c r="Q6357" i="12"/>
  <c r="P6357" i="12"/>
  <c r="O6357" i="12"/>
  <c r="N6357" i="12"/>
  <c r="S6356" i="12"/>
  <c r="Q6356" i="12"/>
  <c r="P6356" i="12"/>
  <c r="O6356" i="12"/>
  <c r="N6356" i="12"/>
  <c r="S6355" i="12"/>
  <c r="Q6355" i="12"/>
  <c r="P6355" i="12"/>
  <c r="O6355" i="12"/>
  <c r="N6355" i="12"/>
  <c r="S6354" i="12"/>
  <c r="Q6354" i="12"/>
  <c r="P6354" i="12"/>
  <c r="O6354" i="12"/>
  <c r="N6354" i="12"/>
  <c r="S6353" i="12"/>
  <c r="Q6353" i="12"/>
  <c r="P6353" i="12"/>
  <c r="O6353" i="12"/>
  <c r="N6353" i="12"/>
  <c r="S6352" i="12"/>
  <c r="Q6352" i="12"/>
  <c r="P6352" i="12"/>
  <c r="O6352" i="12"/>
  <c r="N6352" i="12"/>
  <c r="S6351" i="12"/>
  <c r="Q6351" i="12"/>
  <c r="P6351" i="12"/>
  <c r="O6351" i="12"/>
  <c r="N6351" i="12"/>
  <c r="S6350" i="12"/>
  <c r="Q6350" i="12"/>
  <c r="P6350" i="12"/>
  <c r="O6350" i="12"/>
  <c r="N6350" i="12"/>
  <c r="S6349" i="12"/>
  <c r="Q6349" i="12"/>
  <c r="P6349" i="12"/>
  <c r="O6349" i="12"/>
  <c r="N6349" i="12"/>
  <c r="S6348" i="12"/>
  <c r="Q6348" i="12"/>
  <c r="P6348" i="12"/>
  <c r="O6348" i="12"/>
  <c r="N6348" i="12"/>
  <c r="S6347" i="12"/>
  <c r="Q6347" i="12"/>
  <c r="P6347" i="12"/>
  <c r="O6347" i="12"/>
  <c r="N6347" i="12"/>
  <c r="S6346" i="12"/>
  <c r="Q6346" i="12"/>
  <c r="P6346" i="12"/>
  <c r="O6346" i="12"/>
  <c r="N6346" i="12"/>
  <c r="S6345" i="12"/>
  <c r="Q6345" i="12"/>
  <c r="P6345" i="12"/>
  <c r="O6345" i="12"/>
  <c r="N6345" i="12"/>
  <c r="S6344" i="12"/>
  <c r="Q6344" i="12"/>
  <c r="P6344" i="12"/>
  <c r="O6344" i="12"/>
  <c r="N6344" i="12"/>
  <c r="S6343" i="12"/>
  <c r="Q6343" i="12"/>
  <c r="P6343" i="12"/>
  <c r="O6343" i="12"/>
  <c r="N6343" i="12"/>
  <c r="S6342" i="12"/>
  <c r="Q6342" i="12"/>
  <c r="P6342" i="12"/>
  <c r="O6342" i="12"/>
  <c r="N6342" i="12"/>
  <c r="S6341" i="12"/>
  <c r="Q6341" i="12"/>
  <c r="P6341" i="12"/>
  <c r="O6341" i="12"/>
  <c r="N6341" i="12"/>
  <c r="S6340" i="12"/>
  <c r="Q6340" i="12"/>
  <c r="P6340" i="12"/>
  <c r="O6340" i="12"/>
  <c r="N6340" i="12"/>
  <c r="S6339" i="12"/>
  <c r="Q6339" i="12"/>
  <c r="P6339" i="12"/>
  <c r="O6339" i="12"/>
  <c r="N6339" i="12"/>
  <c r="S6338" i="12"/>
  <c r="Q6338" i="12"/>
  <c r="P6338" i="12"/>
  <c r="O6338" i="12"/>
  <c r="N6338" i="12"/>
  <c r="S6337" i="12"/>
  <c r="Q6337" i="12"/>
  <c r="P6337" i="12"/>
  <c r="O6337" i="12"/>
  <c r="N6337" i="12"/>
  <c r="S6336" i="12"/>
  <c r="Q6336" i="12"/>
  <c r="P6336" i="12"/>
  <c r="O6336" i="12"/>
  <c r="N6336" i="12"/>
  <c r="S6335" i="12"/>
  <c r="Q6335" i="12"/>
  <c r="P6335" i="12"/>
  <c r="O6335" i="12"/>
  <c r="N6335" i="12"/>
  <c r="S6334" i="12"/>
  <c r="Q6334" i="12"/>
  <c r="P6334" i="12"/>
  <c r="O6334" i="12"/>
  <c r="N6334" i="12"/>
  <c r="S6333" i="12"/>
  <c r="Q6333" i="12"/>
  <c r="P6333" i="12"/>
  <c r="O6333" i="12"/>
  <c r="N6333" i="12"/>
  <c r="S6332" i="12"/>
  <c r="Q6332" i="12"/>
  <c r="P6332" i="12"/>
  <c r="O6332" i="12"/>
  <c r="N6332" i="12"/>
  <c r="S6331" i="12"/>
  <c r="Q6331" i="12"/>
  <c r="P6331" i="12"/>
  <c r="O6331" i="12"/>
  <c r="N6331" i="12"/>
  <c r="S6330" i="12"/>
  <c r="Q6330" i="12"/>
  <c r="P6330" i="12"/>
  <c r="O6330" i="12"/>
  <c r="N6330" i="12"/>
  <c r="S6329" i="12"/>
  <c r="Q6329" i="12"/>
  <c r="P6329" i="12"/>
  <c r="O6329" i="12"/>
  <c r="N6329" i="12"/>
  <c r="S6328" i="12"/>
  <c r="Q6328" i="12"/>
  <c r="P6328" i="12"/>
  <c r="O6328" i="12"/>
  <c r="N6328" i="12"/>
  <c r="S6327" i="12"/>
  <c r="Q6327" i="12"/>
  <c r="P6327" i="12"/>
  <c r="O6327" i="12"/>
  <c r="N6327" i="12"/>
  <c r="S6326" i="12"/>
  <c r="Q6326" i="12"/>
  <c r="P6326" i="12"/>
  <c r="O6326" i="12"/>
  <c r="N6326" i="12"/>
  <c r="S6325" i="12"/>
  <c r="Q6325" i="12"/>
  <c r="P6325" i="12"/>
  <c r="O6325" i="12"/>
  <c r="N6325" i="12"/>
  <c r="S6324" i="12"/>
  <c r="Q6324" i="12"/>
  <c r="P6324" i="12"/>
  <c r="O6324" i="12"/>
  <c r="N6324" i="12"/>
  <c r="S6323" i="12"/>
  <c r="Q6323" i="12"/>
  <c r="P6323" i="12"/>
  <c r="O6323" i="12"/>
  <c r="N6323" i="12"/>
  <c r="S6322" i="12"/>
  <c r="Q6322" i="12"/>
  <c r="P6322" i="12"/>
  <c r="O6322" i="12"/>
  <c r="N6322" i="12"/>
  <c r="S6321" i="12"/>
  <c r="Q6321" i="12"/>
  <c r="P6321" i="12"/>
  <c r="O6321" i="12"/>
  <c r="N6321" i="12"/>
  <c r="S6320" i="12"/>
  <c r="Q6320" i="12"/>
  <c r="P6320" i="12"/>
  <c r="O6320" i="12"/>
  <c r="N6320" i="12"/>
  <c r="S6319" i="12"/>
  <c r="Q6319" i="12"/>
  <c r="P6319" i="12"/>
  <c r="O6319" i="12"/>
  <c r="N6319" i="12"/>
  <c r="S6318" i="12"/>
  <c r="Q6318" i="12"/>
  <c r="P6318" i="12"/>
  <c r="O6318" i="12"/>
  <c r="N6318" i="12"/>
  <c r="S6317" i="12"/>
  <c r="Q6317" i="12"/>
  <c r="P6317" i="12"/>
  <c r="O6317" i="12"/>
  <c r="N6317" i="12"/>
  <c r="S6316" i="12"/>
  <c r="Q6316" i="12"/>
  <c r="P6316" i="12"/>
  <c r="O6316" i="12"/>
  <c r="N6316" i="12"/>
  <c r="S6315" i="12"/>
  <c r="Q6315" i="12"/>
  <c r="P6315" i="12"/>
  <c r="O6315" i="12"/>
  <c r="N6315" i="12"/>
  <c r="S6314" i="12"/>
  <c r="Q6314" i="12"/>
  <c r="P6314" i="12"/>
  <c r="O6314" i="12"/>
  <c r="N6314" i="12"/>
  <c r="S6313" i="12"/>
  <c r="Q6313" i="12"/>
  <c r="P6313" i="12"/>
  <c r="O6313" i="12"/>
  <c r="N6313" i="12"/>
  <c r="S6312" i="12"/>
  <c r="Q6312" i="12"/>
  <c r="P6312" i="12"/>
  <c r="O6312" i="12"/>
  <c r="N6312" i="12"/>
  <c r="S6311" i="12"/>
  <c r="Q6311" i="12"/>
  <c r="P6311" i="12"/>
  <c r="O6311" i="12"/>
  <c r="N6311" i="12"/>
  <c r="S6310" i="12"/>
  <c r="Q6310" i="12"/>
  <c r="P6310" i="12"/>
  <c r="O6310" i="12"/>
  <c r="N6310" i="12"/>
  <c r="S6309" i="12"/>
  <c r="Q6309" i="12"/>
  <c r="P6309" i="12"/>
  <c r="O6309" i="12"/>
  <c r="N6309" i="12"/>
  <c r="S6308" i="12"/>
  <c r="Q6308" i="12"/>
  <c r="P6308" i="12"/>
  <c r="O6308" i="12"/>
  <c r="N6308" i="12"/>
  <c r="S6307" i="12"/>
  <c r="Q6307" i="12"/>
  <c r="P6307" i="12"/>
  <c r="O6307" i="12"/>
  <c r="N6307" i="12"/>
  <c r="S6306" i="12"/>
  <c r="Q6306" i="12"/>
  <c r="P6306" i="12"/>
  <c r="O6306" i="12"/>
  <c r="N6306" i="12"/>
  <c r="S6305" i="12"/>
  <c r="Q6305" i="12"/>
  <c r="P6305" i="12"/>
  <c r="O6305" i="12"/>
  <c r="N6305" i="12"/>
  <c r="S6304" i="12"/>
  <c r="Q6304" i="12"/>
  <c r="P6304" i="12"/>
  <c r="O6304" i="12"/>
  <c r="N6304" i="12"/>
  <c r="S6303" i="12"/>
  <c r="Q6303" i="12"/>
  <c r="P6303" i="12"/>
  <c r="O6303" i="12"/>
  <c r="N6303" i="12"/>
  <c r="S6302" i="12"/>
  <c r="Q6302" i="12"/>
  <c r="P6302" i="12"/>
  <c r="O6302" i="12"/>
  <c r="N6302" i="12"/>
  <c r="S6301" i="12"/>
  <c r="Q6301" i="12"/>
  <c r="P6301" i="12"/>
  <c r="O6301" i="12"/>
  <c r="N6301" i="12"/>
  <c r="S6300" i="12"/>
  <c r="Q6300" i="12"/>
  <c r="P6300" i="12"/>
  <c r="O6300" i="12"/>
  <c r="N6300" i="12"/>
  <c r="S6299" i="12"/>
  <c r="Q6299" i="12"/>
  <c r="P6299" i="12"/>
  <c r="O6299" i="12"/>
  <c r="N6299" i="12"/>
  <c r="S6298" i="12"/>
  <c r="Q6298" i="12"/>
  <c r="P6298" i="12"/>
  <c r="O6298" i="12"/>
  <c r="N6298" i="12"/>
  <c r="S6297" i="12"/>
  <c r="Q6297" i="12"/>
  <c r="P6297" i="12"/>
  <c r="O6297" i="12"/>
  <c r="N6297" i="12"/>
  <c r="S6296" i="12"/>
  <c r="Q6296" i="12"/>
  <c r="P6296" i="12"/>
  <c r="O6296" i="12"/>
  <c r="N6296" i="12"/>
  <c r="S6295" i="12"/>
  <c r="Q6295" i="12"/>
  <c r="P6295" i="12"/>
  <c r="O6295" i="12"/>
  <c r="N6295" i="12"/>
  <c r="S6294" i="12"/>
  <c r="Q6294" i="12"/>
  <c r="P6294" i="12"/>
  <c r="O6294" i="12"/>
  <c r="N6294" i="12"/>
  <c r="S6293" i="12"/>
  <c r="Q6293" i="12"/>
  <c r="P6293" i="12"/>
  <c r="O6293" i="12"/>
  <c r="N6293" i="12"/>
  <c r="S6292" i="12"/>
  <c r="Q6292" i="12"/>
  <c r="P6292" i="12"/>
  <c r="O6292" i="12"/>
  <c r="N6292" i="12"/>
  <c r="S6291" i="12"/>
  <c r="Q6291" i="12"/>
  <c r="P6291" i="12"/>
  <c r="O6291" i="12"/>
  <c r="N6291" i="12"/>
  <c r="S6290" i="12"/>
  <c r="Q6290" i="12"/>
  <c r="P6290" i="12"/>
  <c r="O6290" i="12"/>
  <c r="N6290" i="12"/>
  <c r="S6289" i="12"/>
  <c r="Q6289" i="12"/>
  <c r="P6289" i="12"/>
  <c r="O6289" i="12"/>
  <c r="N6289" i="12"/>
  <c r="S6288" i="12"/>
  <c r="Q6288" i="12"/>
  <c r="P6288" i="12"/>
  <c r="O6288" i="12"/>
  <c r="N6288" i="12"/>
  <c r="S6287" i="12"/>
  <c r="Q6287" i="12"/>
  <c r="P6287" i="12"/>
  <c r="O6287" i="12"/>
  <c r="N6287" i="12"/>
  <c r="S6286" i="12"/>
  <c r="Q6286" i="12"/>
  <c r="P6286" i="12"/>
  <c r="O6286" i="12"/>
  <c r="N6286" i="12"/>
  <c r="S6285" i="12"/>
  <c r="Q6285" i="12"/>
  <c r="P6285" i="12"/>
  <c r="O6285" i="12"/>
  <c r="N6285" i="12"/>
  <c r="S6284" i="12"/>
  <c r="Q6284" i="12"/>
  <c r="P6284" i="12"/>
  <c r="O6284" i="12"/>
  <c r="N6284" i="12"/>
  <c r="S6283" i="12"/>
  <c r="Q6283" i="12"/>
  <c r="P6283" i="12"/>
  <c r="O6283" i="12"/>
  <c r="N6283" i="12"/>
  <c r="S6282" i="12"/>
  <c r="Q6282" i="12"/>
  <c r="P6282" i="12"/>
  <c r="O6282" i="12"/>
  <c r="N6282" i="12"/>
  <c r="S6281" i="12"/>
  <c r="Q6281" i="12"/>
  <c r="P6281" i="12"/>
  <c r="O6281" i="12"/>
  <c r="N6281" i="12"/>
  <c r="S6280" i="12"/>
  <c r="Q6280" i="12"/>
  <c r="P6280" i="12"/>
  <c r="O6280" i="12"/>
  <c r="N6280" i="12"/>
  <c r="S6279" i="12"/>
  <c r="Q6279" i="12"/>
  <c r="P6279" i="12"/>
  <c r="O6279" i="12"/>
  <c r="N6279" i="12"/>
  <c r="S6278" i="12"/>
  <c r="Q6278" i="12"/>
  <c r="P6278" i="12"/>
  <c r="O6278" i="12"/>
  <c r="N6278" i="12"/>
  <c r="S6277" i="12"/>
  <c r="Q6277" i="12"/>
  <c r="P6277" i="12"/>
  <c r="O6277" i="12"/>
  <c r="N6277" i="12"/>
  <c r="S6276" i="12"/>
  <c r="Q6276" i="12"/>
  <c r="P6276" i="12"/>
  <c r="O6276" i="12"/>
  <c r="N6276" i="12"/>
  <c r="S6275" i="12"/>
  <c r="Q6275" i="12"/>
  <c r="P6275" i="12"/>
  <c r="O6275" i="12"/>
  <c r="N6275" i="12"/>
  <c r="S6274" i="12"/>
  <c r="Q6274" i="12"/>
  <c r="P6274" i="12"/>
  <c r="O6274" i="12"/>
  <c r="N6274" i="12"/>
  <c r="S6273" i="12"/>
  <c r="Q6273" i="12"/>
  <c r="P6273" i="12"/>
  <c r="O6273" i="12"/>
  <c r="N6273" i="12"/>
  <c r="S6272" i="12"/>
  <c r="Q6272" i="12"/>
  <c r="P6272" i="12"/>
  <c r="O6272" i="12"/>
  <c r="N6272" i="12"/>
  <c r="S6271" i="12"/>
  <c r="Q6271" i="12"/>
  <c r="P6271" i="12"/>
  <c r="O6271" i="12"/>
  <c r="N6271" i="12"/>
  <c r="S6270" i="12"/>
  <c r="Q6270" i="12"/>
  <c r="P6270" i="12"/>
  <c r="O6270" i="12"/>
  <c r="N6270" i="12"/>
  <c r="S6269" i="12"/>
  <c r="Q6269" i="12"/>
  <c r="P6269" i="12"/>
  <c r="O6269" i="12"/>
  <c r="N6269" i="12"/>
  <c r="S6268" i="12"/>
  <c r="Q6268" i="12"/>
  <c r="P6268" i="12"/>
  <c r="O6268" i="12"/>
  <c r="N6268" i="12"/>
  <c r="S6267" i="12"/>
  <c r="Q6267" i="12"/>
  <c r="P6267" i="12"/>
  <c r="O6267" i="12"/>
  <c r="N6267" i="12"/>
  <c r="S6266" i="12"/>
  <c r="Q6266" i="12"/>
  <c r="P6266" i="12"/>
  <c r="O6266" i="12"/>
  <c r="N6266" i="12"/>
  <c r="S6265" i="12"/>
  <c r="Q6265" i="12"/>
  <c r="P6265" i="12"/>
  <c r="O6265" i="12"/>
  <c r="N6265" i="12"/>
  <c r="S6264" i="12"/>
  <c r="Q6264" i="12"/>
  <c r="P6264" i="12"/>
  <c r="O6264" i="12"/>
  <c r="N6264" i="12"/>
  <c r="S6263" i="12"/>
  <c r="Q6263" i="12"/>
  <c r="P6263" i="12"/>
  <c r="O6263" i="12"/>
  <c r="N6263" i="12"/>
  <c r="S6262" i="12"/>
  <c r="Q6262" i="12"/>
  <c r="P6262" i="12"/>
  <c r="O6262" i="12"/>
  <c r="N6262" i="12"/>
  <c r="S6261" i="12"/>
  <c r="Q6261" i="12"/>
  <c r="P6261" i="12"/>
  <c r="O6261" i="12"/>
  <c r="N6261" i="12"/>
  <c r="S6260" i="12"/>
  <c r="Q6260" i="12"/>
  <c r="P6260" i="12"/>
  <c r="O6260" i="12"/>
  <c r="N6260" i="12"/>
  <c r="S6259" i="12"/>
  <c r="Q6259" i="12"/>
  <c r="P6259" i="12"/>
  <c r="O6259" i="12"/>
  <c r="N6259" i="12"/>
  <c r="S6258" i="12"/>
  <c r="Q6258" i="12"/>
  <c r="P6258" i="12"/>
  <c r="O6258" i="12"/>
  <c r="N6258" i="12"/>
  <c r="S6257" i="12"/>
  <c r="Q6257" i="12"/>
  <c r="P6257" i="12"/>
  <c r="O6257" i="12"/>
  <c r="N6257" i="12"/>
  <c r="S6256" i="12"/>
  <c r="Q6256" i="12"/>
  <c r="P6256" i="12"/>
  <c r="O6256" i="12"/>
  <c r="N6256" i="12"/>
  <c r="S6255" i="12"/>
  <c r="Q6255" i="12"/>
  <c r="P6255" i="12"/>
  <c r="O6255" i="12"/>
  <c r="N6255" i="12"/>
  <c r="S6254" i="12"/>
  <c r="Q6254" i="12"/>
  <c r="P6254" i="12"/>
  <c r="O6254" i="12"/>
  <c r="N6254" i="12"/>
  <c r="S6253" i="12"/>
  <c r="Q6253" i="12"/>
  <c r="P6253" i="12"/>
  <c r="O6253" i="12"/>
  <c r="N6253" i="12"/>
  <c r="S6252" i="12"/>
  <c r="Q6252" i="12"/>
  <c r="P6252" i="12"/>
  <c r="O6252" i="12"/>
  <c r="N6252" i="12"/>
  <c r="S6251" i="12"/>
  <c r="Q6251" i="12"/>
  <c r="P6251" i="12"/>
  <c r="O6251" i="12"/>
  <c r="N6251" i="12"/>
  <c r="S6250" i="12"/>
  <c r="Q6250" i="12"/>
  <c r="P6250" i="12"/>
  <c r="O6250" i="12"/>
  <c r="N6250" i="12"/>
  <c r="S6249" i="12"/>
  <c r="Q6249" i="12"/>
  <c r="P6249" i="12"/>
  <c r="O6249" i="12"/>
  <c r="N6249" i="12"/>
  <c r="S6248" i="12"/>
  <c r="Q6248" i="12"/>
  <c r="P6248" i="12"/>
  <c r="O6248" i="12"/>
  <c r="N6248" i="12"/>
  <c r="S6247" i="12"/>
  <c r="Q6247" i="12"/>
  <c r="P6247" i="12"/>
  <c r="O6247" i="12"/>
  <c r="N6247" i="12"/>
  <c r="S6246" i="12"/>
  <c r="Q6246" i="12"/>
  <c r="P6246" i="12"/>
  <c r="O6246" i="12"/>
  <c r="N6246" i="12"/>
  <c r="S6245" i="12"/>
  <c r="Q6245" i="12"/>
  <c r="P6245" i="12"/>
  <c r="O6245" i="12"/>
  <c r="N6245" i="12"/>
  <c r="S6244" i="12"/>
  <c r="Q6244" i="12"/>
  <c r="P6244" i="12"/>
  <c r="O6244" i="12"/>
  <c r="N6244" i="12"/>
  <c r="S6243" i="12"/>
  <c r="Q6243" i="12"/>
  <c r="P6243" i="12"/>
  <c r="O6243" i="12"/>
  <c r="N6243" i="12"/>
  <c r="S6242" i="12"/>
  <c r="Q6242" i="12"/>
  <c r="P6242" i="12"/>
  <c r="O6242" i="12"/>
  <c r="N6242" i="12"/>
  <c r="S6241" i="12"/>
  <c r="Q6241" i="12"/>
  <c r="P6241" i="12"/>
  <c r="O6241" i="12"/>
  <c r="N6241" i="12"/>
  <c r="S6240" i="12"/>
  <c r="Q6240" i="12"/>
  <c r="P6240" i="12"/>
  <c r="O6240" i="12"/>
  <c r="N6240" i="12"/>
  <c r="S6239" i="12"/>
  <c r="Q6239" i="12"/>
  <c r="P6239" i="12"/>
  <c r="O6239" i="12"/>
  <c r="N6239" i="12"/>
  <c r="S6238" i="12"/>
  <c r="Q6238" i="12"/>
  <c r="P6238" i="12"/>
  <c r="O6238" i="12"/>
  <c r="N6238" i="12"/>
  <c r="S6237" i="12"/>
  <c r="Q6237" i="12"/>
  <c r="P6237" i="12"/>
  <c r="O6237" i="12"/>
  <c r="N6237" i="12"/>
  <c r="S6236" i="12"/>
  <c r="Q6236" i="12"/>
  <c r="P6236" i="12"/>
  <c r="O6236" i="12"/>
  <c r="N6236" i="12"/>
  <c r="S6235" i="12"/>
  <c r="Q6235" i="12"/>
  <c r="P6235" i="12"/>
  <c r="O6235" i="12"/>
  <c r="N6235" i="12"/>
  <c r="S6234" i="12"/>
  <c r="Q6234" i="12"/>
  <c r="P6234" i="12"/>
  <c r="O6234" i="12"/>
  <c r="N6234" i="12"/>
  <c r="S6233" i="12"/>
  <c r="Q6233" i="12"/>
  <c r="P6233" i="12"/>
  <c r="O6233" i="12"/>
  <c r="N6233" i="12"/>
  <c r="S6232" i="12"/>
  <c r="Q6232" i="12"/>
  <c r="P6232" i="12"/>
  <c r="O6232" i="12"/>
  <c r="N6232" i="12"/>
  <c r="S6231" i="12"/>
  <c r="Q6231" i="12"/>
  <c r="P6231" i="12"/>
  <c r="O6231" i="12"/>
  <c r="N6231" i="12"/>
  <c r="S6230" i="12"/>
  <c r="Q6230" i="12"/>
  <c r="P6230" i="12"/>
  <c r="O6230" i="12"/>
  <c r="N6230" i="12"/>
  <c r="S6229" i="12"/>
  <c r="Q6229" i="12"/>
  <c r="P6229" i="12"/>
  <c r="O6229" i="12"/>
  <c r="N6229" i="12"/>
  <c r="S6228" i="12"/>
  <c r="Q6228" i="12"/>
  <c r="P6228" i="12"/>
  <c r="O6228" i="12"/>
  <c r="N6228" i="12"/>
  <c r="S6227" i="12"/>
  <c r="Q6227" i="12"/>
  <c r="P6227" i="12"/>
  <c r="O6227" i="12"/>
  <c r="N6227" i="12"/>
  <c r="S6226" i="12"/>
  <c r="Q6226" i="12"/>
  <c r="P6226" i="12"/>
  <c r="O6226" i="12"/>
  <c r="N6226" i="12"/>
  <c r="S6225" i="12"/>
  <c r="Q6225" i="12"/>
  <c r="P6225" i="12"/>
  <c r="O6225" i="12"/>
  <c r="N6225" i="12"/>
  <c r="S6224" i="12"/>
  <c r="Q6224" i="12"/>
  <c r="P6224" i="12"/>
  <c r="O6224" i="12"/>
  <c r="N6224" i="12"/>
  <c r="S6223" i="12"/>
  <c r="Q6223" i="12"/>
  <c r="P6223" i="12"/>
  <c r="O6223" i="12"/>
  <c r="N6223" i="12"/>
  <c r="S6222" i="12"/>
  <c r="Q6222" i="12"/>
  <c r="P6222" i="12"/>
  <c r="O6222" i="12"/>
  <c r="N6222" i="12"/>
  <c r="S6221" i="12"/>
  <c r="Q6221" i="12"/>
  <c r="P6221" i="12"/>
  <c r="O6221" i="12"/>
  <c r="N6221" i="12"/>
  <c r="S6220" i="12"/>
  <c r="Q6220" i="12"/>
  <c r="P6220" i="12"/>
  <c r="O6220" i="12"/>
  <c r="N6220" i="12"/>
  <c r="S6219" i="12"/>
  <c r="Q6219" i="12"/>
  <c r="P6219" i="12"/>
  <c r="O6219" i="12"/>
  <c r="N6219" i="12"/>
  <c r="S6218" i="12"/>
  <c r="Q6218" i="12"/>
  <c r="P6218" i="12"/>
  <c r="O6218" i="12"/>
  <c r="N6218" i="12"/>
  <c r="S6217" i="12"/>
  <c r="Q6217" i="12"/>
  <c r="P6217" i="12"/>
  <c r="O6217" i="12"/>
  <c r="N6217" i="12"/>
  <c r="S6216" i="12"/>
  <c r="Q6216" i="12"/>
  <c r="P6216" i="12"/>
  <c r="O6216" i="12"/>
  <c r="N6216" i="12"/>
  <c r="S6215" i="12"/>
  <c r="Q6215" i="12"/>
  <c r="P6215" i="12"/>
  <c r="O6215" i="12"/>
  <c r="N6215" i="12"/>
  <c r="S6214" i="12"/>
  <c r="Q6214" i="12"/>
  <c r="P6214" i="12"/>
  <c r="O6214" i="12"/>
  <c r="N6214" i="12"/>
  <c r="S6213" i="12"/>
  <c r="Q6213" i="12"/>
  <c r="P6213" i="12"/>
  <c r="O6213" i="12"/>
  <c r="N6213" i="12"/>
  <c r="S6212" i="12"/>
  <c r="Q6212" i="12"/>
  <c r="P6212" i="12"/>
  <c r="O6212" i="12"/>
  <c r="N6212" i="12"/>
  <c r="S6211" i="12"/>
  <c r="Q6211" i="12"/>
  <c r="P6211" i="12"/>
  <c r="O6211" i="12"/>
  <c r="N6211" i="12"/>
  <c r="S6210" i="12"/>
  <c r="Q6210" i="12"/>
  <c r="P6210" i="12"/>
  <c r="O6210" i="12"/>
  <c r="N6210" i="12"/>
  <c r="S6209" i="12"/>
  <c r="Q6209" i="12"/>
  <c r="P6209" i="12"/>
  <c r="O6209" i="12"/>
  <c r="N6209" i="12"/>
  <c r="S6208" i="12"/>
  <c r="Q6208" i="12"/>
  <c r="P6208" i="12"/>
  <c r="O6208" i="12"/>
  <c r="N6208" i="12"/>
  <c r="S6207" i="12"/>
  <c r="Q6207" i="12"/>
  <c r="P6207" i="12"/>
  <c r="O6207" i="12"/>
  <c r="N6207" i="12"/>
  <c r="S6206" i="12"/>
  <c r="Q6206" i="12"/>
  <c r="P6206" i="12"/>
  <c r="O6206" i="12"/>
  <c r="N6206" i="12"/>
  <c r="S6205" i="12"/>
  <c r="Q6205" i="12"/>
  <c r="P6205" i="12"/>
  <c r="O6205" i="12"/>
  <c r="N6205" i="12"/>
  <c r="S6204" i="12"/>
  <c r="Q6204" i="12"/>
  <c r="P6204" i="12"/>
  <c r="O6204" i="12"/>
  <c r="N6204" i="12"/>
  <c r="S6203" i="12"/>
  <c r="Q6203" i="12"/>
  <c r="P6203" i="12"/>
  <c r="O6203" i="12"/>
  <c r="N6203" i="12"/>
  <c r="S6202" i="12"/>
  <c r="Q6202" i="12"/>
  <c r="P6202" i="12"/>
  <c r="O6202" i="12"/>
  <c r="N6202" i="12"/>
  <c r="S6201" i="12"/>
  <c r="Q6201" i="12"/>
  <c r="P6201" i="12"/>
  <c r="O6201" i="12"/>
  <c r="N6201" i="12"/>
  <c r="S6200" i="12"/>
  <c r="Q6200" i="12"/>
  <c r="P6200" i="12"/>
  <c r="O6200" i="12"/>
  <c r="N6200" i="12"/>
  <c r="S6199" i="12"/>
  <c r="Q6199" i="12"/>
  <c r="P6199" i="12"/>
  <c r="O6199" i="12"/>
  <c r="N6199" i="12"/>
  <c r="S6198" i="12"/>
  <c r="Q6198" i="12"/>
  <c r="P6198" i="12"/>
  <c r="O6198" i="12"/>
  <c r="N6198" i="12"/>
  <c r="S6197" i="12"/>
  <c r="Q6197" i="12"/>
  <c r="P6197" i="12"/>
  <c r="O6197" i="12"/>
  <c r="N6197" i="12"/>
  <c r="S6196" i="12"/>
  <c r="Q6196" i="12"/>
  <c r="P6196" i="12"/>
  <c r="O6196" i="12"/>
  <c r="N6196" i="12"/>
  <c r="S6195" i="12"/>
  <c r="Q6195" i="12"/>
  <c r="P6195" i="12"/>
  <c r="O6195" i="12"/>
  <c r="N6195" i="12"/>
  <c r="S6194" i="12"/>
  <c r="Q6194" i="12"/>
  <c r="P6194" i="12"/>
  <c r="O6194" i="12"/>
  <c r="N6194" i="12"/>
  <c r="S6193" i="12"/>
  <c r="Q6193" i="12"/>
  <c r="P6193" i="12"/>
  <c r="O6193" i="12"/>
  <c r="N6193" i="12"/>
  <c r="S6192" i="12"/>
  <c r="Q6192" i="12"/>
  <c r="P6192" i="12"/>
  <c r="O6192" i="12"/>
  <c r="N6192" i="12"/>
  <c r="S6191" i="12"/>
  <c r="Q6191" i="12"/>
  <c r="P6191" i="12"/>
  <c r="O6191" i="12"/>
  <c r="N6191" i="12"/>
  <c r="S6190" i="12"/>
  <c r="Q6190" i="12"/>
  <c r="P6190" i="12"/>
  <c r="O6190" i="12"/>
  <c r="N6190" i="12"/>
  <c r="S6189" i="12"/>
  <c r="Q6189" i="12"/>
  <c r="P6189" i="12"/>
  <c r="O6189" i="12"/>
  <c r="N6189" i="12"/>
  <c r="S6188" i="12"/>
  <c r="Q6188" i="12"/>
  <c r="P6188" i="12"/>
  <c r="O6188" i="12"/>
  <c r="N6188" i="12"/>
  <c r="S6187" i="12"/>
  <c r="Q6187" i="12"/>
  <c r="P6187" i="12"/>
  <c r="O6187" i="12"/>
  <c r="N6187" i="12"/>
  <c r="S6186" i="12"/>
  <c r="Q6186" i="12"/>
  <c r="P6186" i="12"/>
  <c r="O6186" i="12"/>
  <c r="N6186" i="12"/>
  <c r="S6185" i="12"/>
  <c r="Q6185" i="12"/>
  <c r="P6185" i="12"/>
  <c r="O6185" i="12"/>
  <c r="N6185" i="12"/>
  <c r="S6184" i="12"/>
  <c r="Q6184" i="12"/>
  <c r="P6184" i="12"/>
  <c r="O6184" i="12"/>
  <c r="N6184" i="12"/>
  <c r="S6183" i="12"/>
  <c r="Q6183" i="12"/>
  <c r="P6183" i="12"/>
  <c r="O6183" i="12"/>
  <c r="N6183" i="12"/>
  <c r="S6182" i="12"/>
  <c r="Q6182" i="12"/>
  <c r="P6182" i="12"/>
  <c r="O6182" i="12"/>
  <c r="N6182" i="12"/>
  <c r="S6181" i="12"/>
  <c r="Q6181" i="12"/>
  <c r="P6181" i="12"/>
  <c r="O6181" i="12"/>
  <c r="N6181" i="12"/>
  <c r="S6180" i="12"/>
  <c r="Q6180" i="12"/>
  <c r="P6180" i="12"/>
  <c r="O6180" i="12"/>
  <c r="N6180" i="12"/>
  <c r="S6179" i="12"/>
  <c r="Q6179" i="12"/>
  <c r="P6179" i="12"/>
  <c r="O6179" i="12"/>
  <c r="N6179" i="12"/>
  <c r="S6178" i="12"/>
  <c r="Q6178" i="12"/>
  <c r="P6178" i="12"/>
  <c r="O6178" i="12"/>
  <c r="N6178" i="12"/>
  <c r="S6177" i="12"/>
  <c r="Q6177" i="12"/>
  <c r="P6177" i="12"/>
  <c r="O6177" i="12"/>
  <c r="N6177" i="12"/>
  <c r="S6176" i="12"/>
  <c r="Q6176" i="12"/>
  <c r="P6176" i="12"/>
  <c r="O6176" i="12"/>
  <c r="N6176" i="12"/>
  <c r="S6175" i="12"/>
  <c r="Q6175" i="12"/>
  <c r="P6175" i="12"/>
  <c r="O6175" i="12"/>
  <c r="N6175" i="12"/>
  <c r="S6174" i="12"/>
  <c r="Q6174" i="12"/>
  <c r="P6174" i="12"/>
  <c r="O6174" i="12"/>
  <c r="N6174" i="12"/>
  <c r="S6173" i="12"/>
  <c r="Q6173" i="12"/>
  <c r="P6173" i="12"/>
  <c r="O6173" i="12"/>
  <c r="N6173" i="12"/>
  <c r="S6172" i="12"/>
  <c r="Q6172" i="12"/>
  <c r="P6172" i="12"/>
  <c r="O6172" i="12"/>
  <c r="N6172" i="12"/>
  <c r="S6171" i="12"/>
  <c r="Q6171" i="12"/>
  <c r="P6171" i="12"/>
  <c r="O6171" i="12"/>
  <c r="N6171" i="12"/>
  <c r="S6170" i="12"/>
  <c r="Q6170" i="12"/>
  <c r="P6170" i="12"/>
  <c r="O6170" i="12"/>
  <c r="N6170" i="12"/>
  <c r="S6169" i="12"/>
  <c r="Q6169" i="12"/>
  <c r="P6169" i="12"/>
  <c r="O6169" i="12"/>
  <c r="N6169" i="12"/>
  <c r="S6168" i="12"/>
  <c r="Q6168" i="12"/>
  <c r="P6168" i="12"/>
  <c r="O6168" i="12"/>
  <c r="N6168" i="12"/>
  <c r="S6167" i="12"/>
  <c r="Q6167" i="12"/>
  <c r="P6167" i="12"/>
  <c r="O6167" i="12"/>
  <c r="N6167" i="12"/>
  <c r="S6166" i="12"/>
  <c r="Q6166" i="12"/>
  <c r="P6166" i="12"/>
  <c r="O6166" i="12"/>
  <c r="N6166" i="12"/>
  <c r="S6165" i="12"/>
  <c r="Q6165" i="12"/>
  <c r="P6165" i="12"/>
  <c r="O6165" i="12"/>
  <c r="N6165" i="12"/>
  <c r="S6164" i="12"/>
  <c r="Q6164" i="12"/>
  <c r="P6164" i="12"/>
  <c r="O6164" i="12"/>
  <c r="N6164" i="12"/>
  <c r="S6163" i="12"/>
  <c r="Q6163" i="12"/>
  <c r="P6163" i="12"/>
  <c r="O6163" i="12"/>
  <c r="N6163" i="12"/>
  <c r="S6162" i="12"/>
  <c r="Q6162" i="12"/>
  <c r="P6162" i="12"/>
  <c r="O6162" i="12"/>
  <c r="N6162" i="12"/>
  <c r="S6161" i="12"/>
  <c r="Q6161" i="12"/>
  <c r="P6161" i="12"/>
  <c r="O6161" i="12"/>
  <c r="N6161" i="12"/>
  <c r="S6160" i="12"/>
  <c r="Q6160" i="12"/>
  <c r="P6160" i="12"/>
  <c r="O6160" i="12"/>
  <c r="N6160" i="12"/>
  <c r="S6159" i="12"/>
  <c r="Q6159" i="12"/>
  <c r="P6159" i="12"/>
  <c r="O6159" i="12"/>
  <c r="N6159" i="12"/>
  <c r="S6158" i="12"/>
  <c r="Q6158" i="12"/>
  <c r="P6158" i="12"/>
  <c r="O6158" i="12"/>
  <c r="N6158" i="12"/>
  <c r="S6157" i="12"/>
  <c r="Q6157" i="12"/>
  <c r="P6157" i="12"/>
  <c r="O6157" i="12"/>
  <c r="N6157" i="12"/>
  <c r="S6156" i="12"/>
  <c r="Q6156" i="12"/>
  <c r="P6156" i="12"/>
  <c r="O6156" i="12"/>
  <c r="N6156" i="12"/>
  <c r="S6155" i="12"/>
  <c r="Q6155" i="12"/>
  <c r="P6155" i="12"/>
  <c r="O6155" i="12"/>
  <c r="N6155" i="12"/>
  <c r="S6154" i="12"/>
  <c r="Q6154" i="12"/>
  <c r="P6154" i="12"/>
  <c r="O6154" i="12"/>
  <c r="N6154" i="12"/>
  <c r="S6153" i="12"/>
  <c r="Q6153" i="12"/>
  <c r="P6153" i="12"/>
  <c r="O6153" i="12"/>
  <c r="N6153" i="12"/>
  <c r="S6152" i="12"/>
  <c r="Q6152" i="12"/>
  <c r="P6152" i="12"/>
  <c r="O6152" i="12"/>
  <c r="N6152" i="12"/>
  <c r="S6151" i="12"/>
  <c r="Q6151" i="12"/>
  <c r="P6151" i="12"/>
  <c r="O6151" i="12"/>
  <c r="N6151" i="12"/>
  <c r="S6150" i="12"/>
  <c r="Q6150" i="12"/>
  <c r="P6150" i="12"/>
  <c r="O6150" i="12"/>
  <c r="N6150" i="12"/>
  <c r="S6149" i="12"/>
  <c r="Q6149" i="12"/>
  <c r="P6149" i="12"/>
  <c r="O6149" i="12"/>
  <c r="N6149" i="12"/>
  <c r="S6148" i="12"/>
  <c r="Q6148" i="12"/>
  <c r="P6148" i="12"/>
  <c r="O6148" i="12"/>
  <c r="N6148" i="12"/>
  <c r="S6147" i="12"/>
  <c r="Q6147" i="12"/>
  <c r="P6147" i="12"/>
  <c r="O6147" i="12"/>
  <c r="N6147" i="12"/>
  <c r="S6146" i="12"/>
  <c r="Q6146" i="12"/>
  <c r="P6146" i="12"/>
  <c r="O6146" i="12"/>
  <c r="N6146" i="12"/>
  <c r="S6145" i="12"/>
  <c r="Q6145" i="12"/>
  <c r="P6145" i="12"/>
  <c r="O6145" i="12"/>
  <c r="N6145" i="12"/>
  <c r="S6144" i="12"/>
  <c r="Q6144" i="12"/>
  <c r="P6144" i="12"/>
  <c r="O6144" i="12"/>
  <c r="N6144" i="12"/>
  <c r="S6143" i="12"/>
  <c r="Q6143" i="12"/>
  <c r="P6143" i="12"/>
  <c r="O6143" i="12"/>
  <c r="N6143" i="12"/>
  <c r="S6142" i="12"/>
  <c r="Q6142" i="12"/>
  <c r="P6142" i="12"/>
  <c r="O6142" i="12"/>
  <c r="N6142" i="12"/>
  <c r="S6141" i="12"/>
  <c r="Q6141" i="12"/>
  <c r="P6141" i="12"/>
  <c r="O6141" i="12"/>
  <c r="N6141" i="12"/>
  <c r="S6140" i="12"/>
  <c r="Q6140" i="12"/>
  <c r="P6140" i="12"/>
  <c r="O6140" i="12"/>
  <c r="N6140" i="12"/>
  <c r="S6139" i="12"/>
  <c r="Q6139" i="12"/>
  <c r="P6139" i="12"/>
  <c r="O6139" i="12"/>
  <c r="N6139" i="12"/>
  <c r="S6138" i="12"/>
  <c r="Q6138" i="12"/>
  <c r="P6138" i="12"/>
  <c r="O6138" i="12"/>
  <c r="N6138" i="12"/>
  <c r="S6137" i="12"/>
  <c r="Q6137" i="12"/>
  <c r="P6137" i="12"/>
  <c r="O6137" i="12"/>
  <c r="N6137" i="12"/>
  <c r="S6136" i="12"/>
  <c r="Q6136" i="12"/>
  <c r="P6136" i="12"/>
  <c r="O6136" i="12"/>
  <c r="N6136" i="12"/>
  <c r="S6135" i="12"/>
  <c r="Q6135" i="12"/>
  <c r="P6135" i="12"/>
  <c r="O6135" i="12"/>
  <c r="N6135" i="12"/>
  <c r="S6134" i="12"/>
  <c r="Q6134" i="12"/>
  <c r="P6134" i="12"/>
  <c r="O6134" i="12"/>
  <c r="N6134" i="12"/>
  <c r="S6133" i="12"/>
  <c r="Q6133" i="12"/>
  <c r="P6133" i="12"/>
  <c r="O6133" i="12"/>
  <c r="N6133" i="12"/>
  <c r="S6132" i="12"/>
  <c r="Q6132" i="12"/>
  <c r="P6132" i="12"/>
  <c r="O6132" i="12"/>
  <c r="N6132" i="12"/>
  <c r="S6131" i="12"/>
  <c r="Q6131" i="12"/>
  <c r="P6131" i="12"/>
  <c r="O6131" i="12"/>
  <c r="N6131" i="12"/>
  <c r="S6130" i="12"/>
  <c r="Q6130" i="12"/>
  <c r="P6130" i="12"/>
  <c r="O6130" i="12"/>
  <c r="N6130" i="12"/>
  <c r="S6129" i="12"/>
  <c r="Q6129" i="12"/>
  <c r="P6129" i="12"/>
  <c r="O6129" i="12"/>
  <c r="N6129" i="12"/>
  <c r="S6128" i="12"/>
  <c r="Q6128" i="12"/>
  <c r="P6128" i="12"/>
  <c r="O6128" i="12"/>
  <c r="N6128" i="12"/>
  <c r="S6127" i="12"/>
  <c r="Q6127" i="12"/>
  <c r="P6127" i="12"/>
  <c r="O6127" i="12"/>
  <c r="N6127" i="12"/>
  <c r="S6126" i="12"/>
  <c r="Q6126" i="12"/>
  <c r="P6126" i="12"/>
  <c r="O6126" i="12"/>
  <c r="N6126" i="12"/>
  <c r="S6125" i="12"/>
  <c r="Q6125" i="12"/>
  <c r="P6125" i="12"/>
  <c r="O6125" i="12"/>
  <c r="N6125" i="12"/>
  <c r="S6124" i="12"/>
  <c r="Q6124" i="12"/>
  <c r="P6124" i="12"/>
  <c r="O6124" i="12"/>
  <c r="N6124" i="12"/>
  <c r="S6123" i="12"/>
  <c r="Q6123" i="12"/>
  <c r="P6123" i="12"/>
  <c r="O6123" i="12"/>
  <c r="N6123" i="12"/>
  <c r="S6122" i="12"/>
  <c r="Q6122" i="12"/>
  <c r="P6122" i="12"/>
  <c r="O6122" i="12"/>
  <c r="N6122" i="12"/>
  <c r="S6121" i="12"/>
  <c r="Q6121" i="12"/>
  <c r="P6121" i="12"/>
  <c r="O6121" i="12"/>
  <c r="N6121" i="12"/>
  <c r="S6120" i="12"/>
  <c r="Q6120" i="12"/>
  <c r="P6120" i="12"/>
  <c r="O6120" i="12"/>
  <c r="N6120" i="12"/>
  <c r="S6119" i="12"/>
  <c r="Q6119" i="12"/>
  <c r="P6119" i="12"/>
  <c r="O6119" i="12"/>
  <c r="N6119" i="12"/>
  <c r="S6118" i="12"/>
  <c r="Q6118" i="12"/>
  <c r="P6118" i="12"/>
  <c r="O6118" i="12"/>
  <c r="N6118" i="12"/>
  <c r="S6117" i="12"/>
  <c r="Q6117" i="12"/>
  <c r="P6117" i="12"/>
  <c r="O6117" i="12"/>
  <c r="N6117" i="12"/>
  <c r="S6116" i="12"/>
  <c r="Q6116" i="12"/>
  <c r="P6116" i="12"/>
  <c r="O6116" i="12"/>
  <c r="N6116" i="12"/>
  <c r="S6115" i="12"/>
  <c r="Q6115" i="12"/>
  <c r="P6115" i="12"/>
  <c r="O6115" i="12"/>
  <c r="N6115" i="12"/>
  <c r="S6114" i="12"/>
  <c r="Q6114" i="12"/>
  <c r="P6114" i="12"/>
  <c r="O6114" i="12"/>
  <c r="N6114" i="12"/>
  <c r="S6113" i="12"/>
  <c r="Q6113" i="12"/>
  <c r="P6113" i="12"/>
  <c r="O6113" i="12"/>
  <c r="N6113" i="12"/>
  <c r="S6112" i="12"/>
  <c r="Q6112" i="12"/>
  <c r="P6112" i="12"/>
  <c r="O6112" i="12"/>
  <c r="N6112" i="12"/>
  <c r="S6111" i="12"/>
  <c r="Q6111" i="12"/>
  <c r="P6111" i="12"/>
  <c r="O6111" i="12"/>
  <c r="N6111" i="12"/>
  <c r="S6110" i="12"/>
  <c r="Q6110" i="12"/>
  <c r="P6110" i="12"/>
  <c r="O6110" i="12"/>
  <c r="N6110" i="12"/>
  <c r="S6109" i="12"/>
  <c r="Q6109" i="12"/>
  <c r="P6109" i="12"/>
  <c r="O6109" i="12"/>
  <c r="N6109" i="12"/>
  <c r="S6108" i="12"/>
  <c r="Q6108" i="12"/>
  <c r="P6108" i="12"/>
  <c r="O6108" i="12"/>
  <c r="N6108" i="12"/>
  <c r="S6107" i="12"/>
  <c r="Q6107" i="12"/>
  <c r="P6107" i="12"/>
  <c r="O6107" i="12"/>
  <c r="N6107" i="12"/>
  <c r="S6106" i="12"/>
  <c r="Q6106" i="12"/>
  <c r="P6106" i="12"/>
  <c r="O6106" i="12"/>
  <c r="N6106" i="12"/>
  <c r="S6105" i="12"/>
  <c r="Q6105" i="12"/>
  <c r="P6105" i="12"/>
  <c r="O6105" i="12"/>
  <c r="N6105" i="12"/>
  <c r="S6104" i="12"/>
  <c r="Q6104" i="12"/>
  <c r="P6104" i="12"/>
  <c r="O6104" i="12"/>
  <c r="N6104" i="12"/>
  <c r="S6103" i="12"/>
  <c r="Q6103" i="12"/>
  <c r="P6103" i="12"/>
  <c r="O6103" i="12"/>
  <c r="N6103" i="12"/>
  <c r="S6102" i="12"/>
  <c r="Q6102" i="12"/>
  <c r="P6102" i="12"/>
  <c r="O6102" i="12"/>
  <c r="N6102" i="12"/>
  <c r="S6101" i="12"/>
  <c r="Q6101" i="12"/>
  <c r="P6101" i="12"/>
  <c r="O6101" i="12"/>
  <c r="N6101" i="12"/>
  <c r="S6100" i="12"/>
  <c r="Q6100" i="12"/>
  <c r="P6100" i="12"/>
  <c r="O6100" i="12"/>
  <c r="N6100" i="12"/>
  <c r="S6099" i="12"/>
  <c r="Q6099" i="12"/>
  <c r="P6099" i="12"/>
  <c r="O6099" i="12"/>
  <c r="N6099" i="12"/>
  <c r="S6098" i="12"/>
  <c r="Q6098" i="12"/>
  <c r="P6098" i="12"/>
  <c r="O6098" i="12"/>
  <c r="N6098" i="12"/>
  <c r="S6097" i="12"/>
  <c r="Q6097" i="12"/>
  <c r="P6097" i="12"/>
  <c r="O6097" i="12"/>
  <c r="N6097" i="12"/>
  <c r="S6096" i="12"/>
  <c r="Q6096" i="12"/>
  <c r="P6096" i="12"/>
  <c r="O6096" i="12"/>
  <c r="N6096" i="12"/>
  <c r="S6095" i="12"/>
  <c r="Q6095" i="12"/>
  <c r="P6095" i="12"/>
  <c r="O6095" i="12"/>
  <c r="N6095" i="12"/>
  <c r="S6094" i="12"/>
  <c r="Q6094" i="12"/>
  <c r="P6094" i="12"/>
  <c r="O6094" i="12"/>
  <c r="N6094" i="12"/>
  <c r="S6093" i="12"/>
  <c r="Q6093" i="12"/>
  <c r="P6093" i="12"/>
  <c r="O6093" i="12"/>
  <c r="N6093" i="12"/>
  <c r="S6092" i="12"/>
  <c r="Q6092" i="12"/>
  <c r="P6092" i="12"/>
  <c r="O6092" i="12"/>
  <c r="N6092" i="12"/>
  <c r="S6091" i="12"/>
  <c r="Q6091" i="12"/>
  <c r="P6091" i="12"/>
  <c r="O6091" i="12"/>
  <c r="N6091" i="12"/>
  <c r="S6090" i="12"/>
  <c r="Q6090" i="12"/>
  <c r="P6090" i="12"/>
  <c r="O6090" i="12"/>
  <c r="N6090" i="12"/>
  <c r="S6089" i="12"/>
  <c r="Q6089" i="12"/>
  <c r="P6089" i="12"/>
  <c r="O6089" i="12"/>
  <c r="N6089" i="12"/>
  <c r="S6088" i="12"/>
  <c r="Q6088" i="12"/>
  <c r="P6088" i="12"/>
  <c r="O6088" i="12"/>
  <c r="N6088" i="12"/>
  <c r="S6087" i="12"/>
  <c r="Q6087" i="12"/>
  <c r="P6087" i="12"/>
  <c r="O6087" i="12"/>
  <c r="N6087" i="12"/>
  <c r="S6086" i="12"/>
  <c r="Q6086" i="12"/>
  <c r="P6086" i="12"/>
  <c r="O6086" i="12"/>
  <c r="N6086" i="12"/>
  <c r="S6085" i="12"/>
  <c r="Q6085" i="12"/>
  <c r="P6085" i="12"/>
  <c r="O6085" i="12"/>
  <c r="N6085" i="12"/>
  <c r="S6084" i="12"/>
  <c r="Q6084" i="12"/>
  <c r="P6084" i="12"/>
  <c r="O6084" i="12"/>
  <c r="N6084" i="12"/>
  <c r="S6083" i="12"/>
  <c r="Q6083" i="12"/>
  <c r="P6083" i="12"/>
  <c r="O6083" i="12"/>
  <c r="N6083" i="12"/>
  <c r="S6082" i="12"/>
  <c r="Q6082" i="12"/>
  <c r="P6082" i="12"/>
  <c r="O6082" i="12"/>
  <c r="N6082" i="12"/>
  <c r="S6081" i="12"/>
  <c r="Q6081" i="12"/>
  <c r="P6081" i="12"/>
  <c r="O6081" i="12"/>
  <c r="N6081" i="12"/>
  <c r="S6080" i="12"/>
  <c r="Q6080" i="12"/>
  <c r="P6080" i="12"/>
  <c r="O6080" i="12"/>
  <c r="N6080" i="12"/>
  <c r="S6079" i="12"/>
  <c r="Q6079" i="12"/>
  <c r="P6079" i="12"/>
  <c r="O6079" i="12"/>
  <c r="N6079" i="12"/>
  <c r="S6078" i="12"/>
  <c r="Q6078" i="12"/>
  <c r="P6078" i="12"/>
  <c r="O6078" i="12"/>
  <c r="N6078" i="12"/>
  <c r="S6077" i="12"/>
  <c r="Q6077" i="12"/>
  <c r="P6077" i="12"/>
  <c r="O6077" i="12"/>
  <c r="N6077" i="12"/>
  <c r="S6076" i="12"/>
  <c r="Q6076" i="12"/>
  <c r="P6076" i="12"/>
  <c r="O6076" i="12"/>
  <c r="N6076" i="12"/>
  <c r="S6075" i="12"/>
  <c r="Q6075" i="12"/>
  <c r="P6075" i="12"/>
  <c r="O6075" i="12"/>
  <c r="N6075" i="12"/>
  <c r="S6074" i="12"/>
  <c r="Q6074" i="12"/>
  <c r="P6074" i="12"/>
  <c r="O6074" i="12"/>
  <c r="N6074" i="12"/>
  <c r="S6073" i="12"/>
  <c r="Q6073" i="12"/>
  <c r="P6073" i="12"/>
  <c r="O6073" i="12"/>
  <c r="N6073" i="12"/>
  <c r="S6072" i="12"/>
  <c r="Q6072" i="12"/>
  <c r="P6072" i="12"/>
  <c r="O6072" i="12"/>
  <c r="N6072" i="12"/>
  <c r="S6071" i="12"/>
  <c r="Q6071" i="12"/>
  <c r="P6071" i="12"/>
  <c r="O6071" i="12"/>
  <c r="N6071" i="12"/>
  <c r="S6070" i="12"/>
  <c r="Q6070" i="12"/>
  <c r="P6070" i="12"/>
  <c r="O6070" i="12"/>
  <c r="N6070" i="12"/>
  <c r="S6069" i="12"/>
  <c r="Q6069" i="12"/>
  <c r="P6069" i="12"/>
  <c r="O6069" i="12"/>
  <c r="N6069" i="12"/>
  <c r="S6068" i="12"/>
  <c r="Q6068" i="12"/>
  <c r="P6068" i="12"/>
  <c r="O6068" i="12"/>
  <c r="N6068" i="12"/>
  <c r="S6067" i="12"/>
  <c r="Q6067" i="12"/>
  <c r="P6067" i="12"/>
  <c r="O6067" i="12"/>
  <c r="N6067" i="12"/>
  <c r="S6066" i="12"/>
  <c r="Q6066" i="12"/>
  <c r="P6066" i="12"/>
  <c r="O6066" i="12"/>
  <c r="N6066" i="12"/>
  <c r="S6065" i="12"/>
  <c r="Q6065" i="12"/>
  <c r="P6065" i="12"/>
  <c r="O6065" i="12"/>
  <c r="N6065" i="12"/>
  <c r="S6064" i="12"/>
  <c r="Q6064" i="12"/>
  <c r="P6064" i="12"/>
  <c r="O6064" i="12"/>
  <c r="N6064" i="12"/>
  <c r="S6063" i="12"/>
  <c r="Q6063" i="12"/>
  <c r="P6063" i="12"/>
  <c r="O6063" i="12"/>
  <c r="N6063" i="12"/>
  <c r="S6062" i="12"/>
  <c r="Q6062" i="12"/>
  <c r="P6062" i="12"/>
  <c r="O6062" i="12"/>
  <c r="N6062" i="12"/>
  <c r="S6061" i="12"/>
  <c r="Q6061" i="12"/>
  <c r="P6061" i="12"/>
  <c r="O6061" i="12"/>
  <c r="N6061" i="12"/>
  <c r="S6060" i="12"/>
  <c r="Q6060" i="12"/>
  <c r="P6060" i="12"/>
  <c r="O6060" i="12"/>
  <c r="N6060" i="12"/>
  <c r="S6059" i="12"/>
  <c r="Q6059" i="12"/>
  <c r="P6059" i="12"/>
  <c r="O6059" i="12"/>
  <c r="N6059" i="12"/>
  <c r="S6058" i="12"/>
  <c r="Q6058" i="12"/>
  <c r="P6058" i="12"/>
  <c r="O6058" i="12"/>
  <c r="N6058" i="12"/>
  <c r="S6057" i="12"/>
  <c r="Q6057" i="12"/>
  <c r="P6057" i="12"/>
  <c r="O6057" i="12"/>
  <c r="N6057" i="12"/>
  <c r="S6056" i="12"/>
  <c r="Q6056" i="12"/>
  <c r="P6056" i="12"/>
  <c r="O6056" i="12"/>
  <c r="N6056" i="12"/>
  <c r="S6055" i="12"/>
  <c r="Q6055" i="12"/>
  <c r="P6055" i="12"/>
  <c r="O6055" i="12"/>
  <c r="N6055" i="12"/>
  <c r="S6054" i="12"/>
  <c r="Q6054" i="12"/>
  <c r="P6054" i="12"/>
  <c r="O6054" i="12"/>
  <c r="N6054" i="12"/>
  <c r="S6053" i="12"/>
  <c r="Q6053" i="12"/>
  <c r="P6053" i="12"/>
  <c r="O6053" i="12"/>
  <c r="N6053" i="12"/>
  <c r="S6052" i="12"/>
  <c r="Q6052" i="12"/>
  <c r="P6052" i="12"/>
  <c r="O6052" i="12"/>
  <c r="N6052" i="12"/>
  <c r="S6051" i="12"/>
  <c r="Q6051" i="12"/>
  <c r="P6051" i="12"/>
  <c r="O6051" i="12"/>
  <c r="N6051" i="12"/>
  <c r="S6050" i="12"/>
  <c r="Q6050" i="12"/>
  <c r="P6050" i="12"/>
  <c r="O6050" i="12"/>
  <c r="N6050" i="12"/>
  <c r="S6049" i="12"/>
  <c r="Q6049" i="12"/>
  <c r="P6049" i="12"/>
  <c r="O6049" i="12"/>
  <c r="N6049" i="12"/>
  <c r="S6048" i="12"/>
  <c r="Q6048" i="12"/>
  <c r="P6048" i="12"/>
  <c r="O6048" i="12"/>
  <c r="N6048" i="12"/>
  <c r="S6047" i="12"/>
  <c r="Q6047" i="12"/>
  <c r="P6047" i="12"/>
  <c r="O6047" i="12"/>
  <c r="N6047" i="12"/>
  <c r="S6046" i="12"/>
  <c r="Q6046" i="12"/>
  <c r="P6046" i="12"/>
  <c r="O6046" i="12"/>
  <c r="N6046" i="12"/>
  <c r="S6045" i="12"/>
  <c r="Q6045" i="12"/>
  <c r="P6045" i="12"/>
  <c r="O6045" i="12"/>
  <c r="N6045" i="12"/>
  <c r="S6044" i="12"/>
  <c r="Q6044" i="12"/>
  <c r="P6044" i="12"/>
  <c r="O6044" i="12"/>
  <c r="N6044" i="12"/>
  <c r="S6043" i="12"/>
  <c r="Q6043" i="12"/>
  <c r="P6043" i="12"/>
  <c r="O6043" i="12"/>
  <c r="N6043" i="12"/>
  <c r="S6042" i="12"/>
  <c r="Q6042" i="12"/>
  <c r="P6042" i="12"/>
  <c r="O6042" i="12"/>
  <c r="N6042" i="12"/>
  <c r="S6041" i="12"/>
  <c r="Q6041" i="12"/>
  <c r="P6041" i="12"/>
  <c r="O6041" i="12"/>
  <c r="N6041" i="12"/>
  <c r="S6040" i="12"/>
  <c r="Q6040" i="12"/>
  <c r="P6040" i="12"/>
  <c r="O6040" i="12"/>
  <c r="N6040" i="12"/>
  <c r="S6039" i="12"/>
  <c r="Q6039" i="12"/>
  <c r="P6039" i="12"/>
  <c r="O6039" i="12"/>
  <c r="N6039" i="12"/>
  <c r="S6038" i="12"/>
  <c r="Q6038" i="12"/>
  <c r="P6038" i="12"/>
  <c r="O6038" i="12"/>
  <c r="N6038" i="12"/>
  <c r="S6037" i="12"/>
  <c r="Q6037" i="12"/>
  <c r="P6037" i="12"/>
  <c r="O6037" i="12"/>
  <c r="N6037" i="12"/>
  <c r="S6036" i="12"/>
  <c r="Q6036" i="12"/>
  <c r="P6036" i="12"/>
  <c r="O6036" i="12"/>
  <c r="N6036" i="12"/>
  <c r="S6035" i="12"/>
  <c r="Q6035" i="12"/>
  <c r="P6035" i="12"/>
  <c r="O6035" i="12"/>
  <c r="N6035" i="12"/>
  <c r="S6034" i="12"/>
  <c r="Q6034" i="12"/>
  <c r="P6034" i="12"/>
  <c r="O6034" i="12"/>
  <c r="N6034" i="12"/>
  <c r="S6033" i="12"/>
  <c r="Q6033" i="12"/>
  <c r="P6033" i="12"/>
  <c r="O6033" i="12"/>
  <c r="N6033" i="12"/>
  <c r="S6032" i="12"/>
  <c r="Q6032" i="12"/>
  <c r="P6032" i="12"/>
  <c r="O6032" i="12"/>
  <c r="N6032" i="12"/>
  <c r="S6031" i="12"/>
  <c r="Q6031" i="12"/>
  <c r="P6031" i="12"/>
  <c r="O6031" i="12"/>
  <c r="N6031" i="12"/>
  <c r="S6030" i="12"/>
  <c r="Q6030" i="12"/>
  <c r="P6030" i="12"/>
  <c r="O6030" i="12"/>
  <c r="N6030" i="12"/>
  <c r="S6029" i="12"/>
  <c r="Q6029" i="12"/>
  <c r="P6029" i="12"/>
  <c r="O6029" i="12"/>
  <c r="N6029" i="12"/>
  <c r="S6028" i="12"/>
  <c r="Q6028" i="12"/>
  <c r="P6028" i="12"/>
  <c r="O6028" i="12"/>
  <c r="N6028" i="12"/>
  <c r="S6027" i="12"/>
  <c r="Q6027" i="12"/>
  <c r="P6027" i="12"/>
  <c r="O6027" i="12"/>
  <c r="N6027" i="12"/>
  <c r="S6026" i="12"/>
  <c r="Q6026" i="12"/>
  <c r="P6026" i="12"/>
  <c r="O6026" i="12"/>
  <c r="N6026" i="12"/>
  <c r="S6025" i="12"/>
  <c r="Q6025" i="12"/>
  <c r="P6025" i="12"/>
  <c r="O6025" i="12"/>
  <c r="N6025" i="12"/>
  <c r="S6024" i="12"/>
  <c r="Q6024" i="12"/>
  <c r="P6024" i="12"/>
  <c r="O6024" i="12"/>
  <c r="N6024" i="12"/>
  <c r="S6023" i="12"/>
  <c r="Q6023" i="12"/>
  <c r="P6023" i="12"/>
  <c r="O6023" i="12"/>
  <c r="N6023" i="12"/>
  <c r="S6022" i="12"/>
  <c r="Q6022" i="12"/>
  <c r="P6022" i="12"/>
  <c r="O6022" i="12"/>
  <c r="N6022" i="12"/>
  <c r="S6021" i="12"/>
  <c r="Q6021" i="12"/>
  <c r="P6021" i="12"/>
  <c r="O6021" i="12"/>
  <c r="N6021" i="12"/>
  <c r="S6020" i="12"/>
  <c r="Q6020" i="12"/>
  <c r="P6020" i="12"/>
  <c r="O6020" i="12"/>
  <c r="N6020" i="12"/>
  <c r="S6019" i="12"/>
  <c r="Q6019" i="12"/>
  <c r="P6019" i="12"/>
  <c r="O6019" i="12"/>
  <c r="N6019" i="12"/>
  <c r="S6018" i="12"/>
  <c r="Q6018" i="12"/>
  <c r="P6018" i="12"/>
  <c r="O6018" i="12"/>
  <c r="N6018" i="12"/>
  <c r="S6017" i="12"/>
  <c r="Q6017" i="12"/>
  <c r="P6017" i="12"/>
  <c r="O6017" i="12"/>
  <c r="N6017" i="12"/>
  <c r="S6016" i="12"/>
  <c r="Q6016" i="12"/>
  <c r="P6016" i="12"/>
  <c r="O6016" i="12"/>
  <c r="N6016" i="12"/>
  <c r="S6015" i="12"/>
  <c r="Q6015" i="12"/>
  <c r="P6015" i="12"/>
  <c r="O6015" i="12"/>
  <c r="N6015" i="12"/>
  <c r="S6014" i="12"/>
  <c r="Q6014" i="12"/>
  <c r="P6014" i="12"/>
  <c r="O6014" i="12"/>
  <c r="N6014" i="12"/>
  <c r="S6013" i="12"/>
  <c r="Q6013" i="12"/>
  <c r="P6013" i="12"/>
  <c r="O6013" i="12"/>
  <c r="N6013" i="12"/>
  <c r="S6012" i="12"/>
  <c r="Q6012" i="12"/>
  <c r="P6012" i="12"/>
  <c r="O6012" i="12"/>
  <c r="N6012" i="12"/>
  <c r="S6011" i="12"/>
  <c r="Q6011" i="12"/>
  <c r="P6011" i="12"/>
  <c r="O6011" i="12"/>
  <c r="N6011" i="12"/>
  <c r="S6010" i="12"/>
  <c r="Q6010" i="12"/>
  <c r="P6010" i="12"/>
  <c r="O6010" i="12"/>
  <c r="N6010" i="12"/>
  <c r="S6009" i="12"/>
  <c r="Q6009" i="12"/>
  <c r="P6009" i="12"/>
  <c r="O6009" i="12"/>
  <c r="N6009" i="12"/>
  <c r="S6008" i="12"/>
  <c r="Q6008" i="12"/>
  <c r="P6008" i="12"/>
  <c r="O6008" i="12"/>
  <c r="N6008" i="12"/>
  <c r="S6007" i="12"/>
  <c r="Q6007" i="12"/>
  <c r="P6007" i="12"/>
  <c r="O6007" i="12"/>
  <c r="N6007" i="12"/>
  <c r="S6006" i="12"/>
  <c r="Q6006" i="12"/>
  <c r="P6006" i="12"/>
  <c r="O6006" i="12"/>
  <c r="N6006" i="12"/>
  <c r="S6005" i="12"/>
  <c r="Q6005" i="12"/>
  <c r="P6005" i="12"/>
  <c r="O6005" i="12"/>
  <c r="N6005" i="12"/>
  <c r="S6004" i="12"/>
  <c r="Q6004" i="12"/>
  <c r="P6004" i="12"/>
  <c r="O6004" i="12"/>
  <c r="N6004" i="12"/>
  <c r="S6003" i="12"/>
  <c r="Q6003" i="12"/>
  <c r="P6003" i="12"/>
  <c r="O6003" i="12"/>
  <c r="N6003" i="12"/>
  <c r="S6002" i="12"/>
  <c r="Q6002" i="12"/>
  <c r="P6002" i="12"/>
  <c r="O6002" i="12"/>
  <c r="N6002" i="12"/>
  <c r="S6001" i="12"/>
  <c r="Q6001" i="12"/>
  <c r="P6001" i="12"/>
  <c r="O6001" i="12"/>
  <c r="N6001" i="12"/>
  <c r="S6000" i="12"/>
  <c r="Q6000" i="12"/>
  <c r="P6000" i="12"/>
  <c r="O6000" i="12"/>
  <c r="N6000" i="12"/>
  <c r="S5999" i="12"/>
  <c r="Q5999" i="12"/>
  <c r="P5999" i="12"/>
  <c r="O5999" i="12"/>
  <c r="N5999" i="12"/>
  <c r="S5998" i="12"/>
  <c r="Q5998" i="12"/>
  <c r="P5998" i="12"/>
  <c r="O5998" i="12"/>
  <c r="N5998" i="12"/>
  <c r="S5997" i="12"/>
  <c r="Q5997" i="12"/>
  <c r="P5997" i="12"/>
  <c r="O5997" i="12"/>
  <c r="N5997" i="12"/>
  <c r="S5996" i="12"/>
  <c r="Q5996" i="12"/>
  <c r="P5996" i="12"/>
  <c r="O5996" i="12"/>
  <c r="N5996" i="12"/>
  <c r="S5995" i="12"/>
  <c r="Q5995" i="12"/>
  <c r="P5995" i="12"/>
  <c r="O5995" i="12"/>
  <c r="N5995" i="12"/>
  <c r="S5994" i="12"/>
  <c r="Q5994" i="12"/>
  <c r="P5994" i="12"/>
  <c r="O5994" i="12"/>
  <c r="N5994" i="12"/>
  <c r="S5993" i="12"/>
  <c r="Q5993" i="12"/>
  <c r="P5993" i="12"/>
  <c r="O5993" i="12"/>
  <c r="N5993" i="12"/>
  <c r="S5992" i="12"/>
  <c r="Q5992" i="12"/>
  <c r="P5992" i="12"/>
  <c r="O5992" i="12"/>
  <c r="N5992" i="12"/>
  <c r="S5991" i="12"/>
  <c r="Q5991" i="12"/>
  <c r="P5991" i="12"/>
  <c r="O5991" i="12"/>
  <c r="N5991" i="12"/>
  <c r="S5990" i="12"/>
  <c r="Q5990" i="12"/>
  <c r="P5990" i="12"/>
  <c r="O5990" i="12"/>
  <c r="N5990" i="12"/>
  <c r="S5989" i="12"/>
  <c r="Q5989" i="12"/>
  <c r="P5989" i="12"/>
  <c r="O5989" i="12"/>
  <c r="N5989" i="12"/>
  <c r="S5988" i="12"/>
  <c r="Q5988" i="12"/>
  <c r="P5988" i="12"/>
  <c r="O5988" i="12"/>
  <c r="N5988" i="12"/>
  <c r="S5987" i="12"/>
  <c r="Q5987" i="12"/>
  <c r="P5987" i="12"/>
  <c r="O5987" i="12"/>
  <c r="N5987" i="12"/>
  <c r="S5986" i="12"/>
  <c r="Q5986" i="12"/>
  <c r="P5986" i="12"/>
  <c r="O5986" i="12"/>
  <c r="N5986" i="12"/>
  <c r="S5985" i="12"/>
  <c r="Q5985" i="12"/>
  <c r="P5985" i="12"/>
  <c r="O5985" i="12"/>
  <c r="N5985" i="12"/>
  <c r="S5984" i="12"/>
  <c r="Q5984" i="12"/>
  <c r="P5984" i="12"/>
  <c r="O5984" i="12"/>
  <c r="N5984" i="12"/>
  <c r="S5983" i="12"/>
  <c r="Q5983" i="12"/>
  <c r="P5983" i="12"/>
  <c r="O5983" i="12"/>
  <c r="N5983" i="12"/>
  <c r="S5982" i="12"/>
  <c r="Q5982" i="12"/>
  <c r="P5982" i="12"/>
  <c r="O5982" i="12"/>
  <c r="N5982" i="12"/>
  <c r="S5981" i="12"/>
  <c r="Q5981" i="12"/>
  <c r="P5981" i="12"/>
  <c r="O5981" i="12"/>
  <c r="N5981" i="12"/>
  <c r="S5980" i="12"/>
  <c r="Q5980" i="12"/>
  <c r="P5980" i="12"/>
  <c r="O5980" i="12"/>
  <c r="N5980" i="12"/>
  <c r="S5979" i="12"/>
  <c r="Q5979" i="12"/>
  <c r="P5979" i="12"/>
  <c r="O5979" i="12"/>
  <c r="N5979" i="12"/>
  <c r="S5978" i="12"/>
  <c r="Q5978" i="12"/>
  <c r="P5978" i="12"/>
  <c r="O5978" i="12"/>
  <c r="N5978" i="12"/>
  <c r="S5977" i="12"/>
  <c r="Q5977" i="12"/>
  <c r="P5977" i="12"/>
  <c r="O5977" i="12"/>
  <c r="N5977" i="12"/>
  <c r="S5976" i="12"/>
  <c r="Q5976" i="12"/>
  <c r="P5976" i="12"/>
  <c r="O5976" i="12"/>
  <c r="N5976" i="12"/>
  <c r="S5975" i="12"/>
  <c r="Q5975" i="12"/>
  <c r="P5975" i="12"/>
  <c r="O5975" i="12"/>
  <c r="N5975" i="12"/>
  <c r="S5974" i="12"/>
  <c r="Q5974" i="12"/>
  <c r="P5974" i="12"/>
  <c r="O5974" i="12"/>
  <c r="N5974" i="12"/>
  <c r="S5973" i="12"/>
  <c r="Q5973" i="12"/>
  <c r="P5973" i="12"/>
  <c r="O5973" i="12"/>
  <c r="N5973" i="12"/>
  <c r="S5972" i="12"/>
  <c r="Q5972" i="12"/>
  <c r="P5972" i="12"/>
  <c r="O5972" i="12"/>
  <c r="N5972" i="12"/>
  <c r="S5971" i="12"/>
  <c r="Q5971" i="12"/>
  <c r="P5971" i="12"/>
  <c r="O5971" i="12"/>
  <c r="N5971" i="12"/>
  <c r="S5970" i="12"/>
  <c r="Q5970" i="12"/>
  <c r="P5970" i="12"/>
  <c r="O5970" i="12"/>
  <c r="N5970" i="12"/>
  <c r="S5969" i="12"/>
  <c r="Q5969" i="12"/>
  <c r="P5969" i="12"/>
  <c r="O5969" i="12"/>
  <c r="N5969" i="12"/>
  <c r="S5968" i="12"/>
  <c r="Q5968" i="12"/>
  <c r="P5968" i="12"/>
  <c r="O5968" i="12"/>
  <c r="N5968" i="12"/>
  <c r="S5967" i="12"/>
  <c r="Q5967" i="12"/>
  <c r="P5967" i="12"/>
  <c r="O5967" i="12"/>
  <c r="N5967" i="12"/>
  <c r="S5966" i="12"/>
  <c r="Q5966" i="12"/>
  <c r="P5966" i="12"/>
  <c r="O5966" i="12"/>
  <c r="N5966" i="12"/>
  <c r="S5965" i="12"/>
  <c r="Q5965" i="12"/>
  <c r="P5965" i="12"/>
  <c r="O5965" i="12"/>
  <c r="N5965" i="12"/>
  <c r="S5964" i="12"/>
  <c r="Q5964" i="12"/>
  <c r="P5964" i="12"/>
  <c r="O5964" i="12"/>
  <c r="N5964" i="12"/>
  <c r="S5963" i="12"/>
  <c r="Q5963" i="12"/>
  <c r="P5963" i="12"/>
  <c r="O5963" i="12"/>
  <c r="N5963" i="12"/>
  <c r="S5962" i="12"/>
  <c r="Q5962" i="12"/>
  <c r="P5962" i="12"/>
  <c r="O5962" i="12"/>
  <c r="N5962" i="12"/>
  <c r="S5961" i="12"/>
  <c r="Q5961" i="12"/>
  <c r="P5961" i="12"/>
  <c r="O5961" i="12"/>
  <c r="N5961" i="12"/>
  <c r="S5960" i="12"/>
  <c r="Q5960" i="12"/>
  <c r="P5960" i="12"/>
  <c r="O5960" i="12"/>
  <c r="N5960" i="12"/>
  <c r="S5959" i="12"/>
  <c r="Q5959" i="12"/>
  <c r="P5959" i="12"/>
  <c r="O5959" i="12"/>
  <c r="N5959" i="12"/>
  <c r="S5958" i="12"/>
  <c r="Q5958" i="12"/>
  <c r="P5958" i="12"/>
  <c r="O5958" i="12"/>
  <c r="N5958" i="12"/>
  <c r="S5957" i="12"/>
  <c r="Q5957" i="12"/>
  <c r="P5957" i="12"/>
  <c r="O5957" i="12"/>
  <c r="N5957" i="12"/>
  <c r="S5956" i="12"/>
  <c r="Q5956" i="12"/>
  <c r="P5956" i="12"/>
  <c r="O5956" i="12"/>
  <c r="N5956" i="12"/>
  <c r="S5955" i="12"/>
  <c r="Q5955" i="12"/>
  <c r="P5955" i="12"/>
  <c r="O5955" i="12"/>
  <c r="N5955" i="12"/>
  <c r="S5954" i="12"/>
  <c r="Q5954" i="12"/>
  <c r="P5954" i="12"/>
  <c r="O5954" i="12"/>
  <c r="N5954" i="12"/>
  <c r="S5953" i="12"/>
  <c r="Q5953" i="12"/>
  <c r="P5953" i="12"/>
  <c r="O5953" i="12"/>
  <c r="N5953" i="12"/>
  <c r="S5952" i="12"/>
  <c r="Q5952" i="12"/>
  <c r="P5952" i="12"/>
  <c r="O5952" i="12"/>
  <c r="N5952" i="12"/>
  <c r="S5951" i="12"/>
  <c r="Q5951" i="12"/>
  <c r="P5951" i="12"/>
  <c r="O5951" i="12"/>
  <c r="N5951" i="12"/>
  <c r="S5950" i="12"/>
  <c r="Q5950" i="12"/>
  <c r="P5950" i="12"/>
  <c r="O5950" i="12"/>
  <c r="N5950" i="12"/>
  <c r="S5949" i="12"/>
  <c r="Q5949" i="12"/>
  <c r="P5949" i="12"/>
  <c r="O5949" i="12"/>
  <c r="N5949" i="12"/>
  <c r="S5948" i="12"/>
  <c r="Q5948" i="12"/>
  <c r="P5948" i="12"/>
  <c r="O5948" i="12"/>
  <c r="N5948" i="12"/>
  <c r="S5947" i="12"/>
  <c r="Q5947" i="12"/>
  <c r="P5947" i="12"/>
  <c r="O5947" i="12"/>
  <c r="N5947" i="12"/>
  <c r="S5946" i="12"/>
  <c r="Q5946" i="12"/>
  <c r="P5946" i="12"/>
  <c r="O5946" i="12"/>
  <c r="N5946" i="12"/>
  <c r="S5945" i="12"/>
  <c r="Q5945" i="12"/>
  <c r="P5945" i="12"/>
  <c r="O5945" i="12"/>
  <c r="N5945" i="12"/>
  <c r="S5944" i="12"/>
  <c r="Q5944" i="12"/>
  <c r="P5944" i="12"/>
  <c r="O5944" i="12"/>
  <c r="N5944" i="12"/>
  <c r="S5943" i="12"/>
  <c r="Q5943" i="12"/>
  <c r="P5943" i="12"/>
  <c r="O5943" i="12"/>
  <c r="N5943" i="12"/>
  <c r="S5942" i="12"/>
  <c r="Q5942" i="12"/>
  <c r="P5942" i="12"/>
  <c r="O5942" i="12"/>
  <c r="N5942" i="12"/>
  <c r="S5941" i="12"/>
  <c r="Q5941" i="12"/>
  <c r="P5941" i="12"/>
  <c r="O5941" i="12"/>
  <c r="N5941" i="12"/>
  <c r="S5940" i="12"/>
  <c r="Q5940" i="12"/>
  <c r="P5940" i="12"/>
  <c r="O5940" i="12"/>
  <c r="N5940" i="12"/>
  <c r="S5939" i="12"/>
  <c r="Q5939" i="12"/>
  <c r="P5939" i="12"/>
  <c r="O5939" i="12"/>
  <c r="N5939" i="12"/>
  <c r="S5938" i="12"/>
  <c r="Q5938" i="12"/>
  <c r="P5938" i="12"/>
  <c r="O5938" i="12"/>
  <c r="N5938" i="12"/>
  <c r="S5937" i="12"/>
  <c r="Q5937" i="12"/>
  <c r="P5937" i="12"/>
  <c r="O5937" i="12"/>
  <c r="N5937" i="12"/>
  <c r="S5936" i="12"/>
  <c r="Q5936" i="12"/>
  <c r="P5936" i="12"/>
  <c r="O5936" i="12"/>
  <c r="N5936" i="12"/>
  <c r="S5935" i="12"/>
  <c r="Q5935" i="12"/>
  <c r="P5935" i="12"/>
  <c r="O5935" i="12"/>
  <c r="N5935" i="12"/>
  <c r="S5934" i="12"/>
  <c r="Q5934" i="12"/>
  <c r="P5934" i="12"/>
  <c r="O5934" i="12"/>
  <c r="N5934" i="12"/>
  <c r="S5933" i="12"/>
  <c r="Q5933" i="12"/>
  <c r="P5933" i="12"/>
  <c r="O5933" i="12"/>
  <c r="N5933" i="12"/>
  <c r="S5932" i="12"/>
  <c r="Q5932" i="12"/>
  <c r="P5932" i="12"/>
  <c r="O5932" i="12"/>
  <c r="N5932" i="12"/>
  <c r="S5931" i="12"/>
  <c r="Q5931" i="12"/>
  <c r="P5931" i="12"/>
  <c r="O5931" i="12"/>
  <c r="N5931" i="12"/>
  <c r="S5930" i="12"/>
  <c r="Q5930" i="12"/>
  <c r="P5930" i="12"/>
  <c r="O5930" i="12"/>
  <c r="N5930" i="12"/>
  <c r="S5929" i="12"/>
  <c r="Q5929" i="12"/>
  <c r="P5929" i="12"/>
  <c r="O5929" i="12"/>
  <c r="N5929" i="12"/>
  <c r="S5928" i="12"/>
  <c r="Q5928" i="12"/>
  <c r="P5928" i="12"/>
  <c r="O5928" i="12"/>
  <c r="N5928" i="12"/>
  <c r="S5927" i="12"/>
  <c r="Q5927" i="12"/>
  <c r="P5927" i="12"/>
  <c r="O5927" i="12"/>
  <c r="N5927" i="12"/>
  <c r="S5926" i="12"/>
  <c r="Q5926" i="12"/>
  <c r="P5926" i="12"/>
  <c r="O5926" i="12"/>
  <c r="N5926" i="12"/>
  <c r="S5925" i="12"/>
  <c r="Q5925" i="12"/>
  <c r="P5925" i="12"/>
  <c r="O5925" i="12"/>
  <c r="N5925" i="12"/>
  <c r="S5924" i="12"/>
  <c r="Q5924" i="12"/>
  <c r="P5924" i="12"/>
  <c r="O5924" i="12"/>
  <c r="N5924" i="12"/>
  <c r="S5923" i="12"/>
  <c r="Q5923" i="12"/>
  <c r="P5923" i="12"/>
  <c r="O5923" i="12"/>
  <c r="N5923" i="12"/>
  <c r="S5922" i="12"/>
  <c r="Q5922" i="12"/>
  <c r="P5922" i="12"/>
  <c r="O5922" i="12"/>
  <c r="N5922" i="12"/>
  <c r="S5921" i="12"/>
  <c r="Q5921" i="12"/>
  <c r="P5921" i="12"/>
  <c r="O5921" i="12"/>
  <c r="N5921" i="12"/>
  <c r="S5920" i="12"/>
  <c r="Q5920" i="12"/>
  <c r="P5920" i="12"/>
  <c r="O5920" i="12"/>
  <c r="N5920" i="12"/>
  <c r="S5919" i="12"/>
  <c r="Q5919" i="12"/>
  <c r="P5919" i="12"/>
  <c r="O5919" i="12"/>
  <c r="N5919" i="12"/>
  <c r="S5918" i="12"/>
  <c r="Q5918" i="12"/>
  <c r="P5918" i="12"/>
  <c r="O5918" i="12"/>
  <c r="N5918" i="12"/>
  <c r="S5917" i="12"/>
  <c r="Q5917" i="12"/>
  <c r="P5917" i="12"/>
  <c r="O5917" i="12"/>
  <c r="N5917" i="12"/>
  <c r="S5916" i="12"/>
  <c r="Q5916" i="12"/>
  <c r="P5916" i="12"/>
  <c r="O5916" i="12"/>
  <c r="N5916" i="12"/>
  <c r="S5915" i="12"/>
  <c r="Q5915" i="12"/>
  <c r="P5915" i="12"/>
  <c r="O5915" i="12"/>
  <c r="N5915" i="12"/>
  <c r="S5914" i="12"/>
  <c r="Q5914" i="12"/>
  <c r="P5914" i="12"/>
  <c r="O5914" i="12"/>
  <c r="N5914" i="12"/>
  <c r="S5913" i="12"/>
  <c r="Q5913" i="12"/>
  <c r="P5913" i="12"/>
  <c r="O5913" i="12"/>
  <c r="N5913" i="12"/>
  <c r="S5912" i="12"/>
  <c r="Q5912" i="12"/>
  <c r="P5912" i="12"/>
  <c r="O5912" i="12"/>
  <c r="N5912" i="12"/>
  <c r="S5911" i="12"/>
  <c r="Q5911" i="12"/>
  <c r="P5911" i="12"/>
  <c r="O5911" i="12"/>
  <c r="N5911" i="12"/>
  <c r="S5910" i="12"/>
  <c r="Q5910" i="12"/>
  <c r="P5910" i="12"/>
  <c r="O5910" i="12"/>
  <c r="N5910" i="12"/>
  <c r="S5909" i="12"/>
  <c r="Q5909" i="12"/>
  <c r="P5909" i="12"/>
  <c r="O5909" i="12"/>
  <c r="N5909" i="12"/>
  <c r="S5908" i="12"/>
  <c r="Q5908" i="12"/>
  <c r="P5908" i="12"/>
  <c r="O5908" i="12"/>
  <c r="N5908" i="12"/>
  <c r="S5907" i="12"/>
  <c r="Q5907" i="12"/>
  <c r="P5907" i="12"/>
  <c r="O5907" i="12"/>
  <c r="N5907" i="12"/>
  <c r="S5906" i="12"/>
  <c r="Q5906" i="12"/>
  <c r="P5906" i="12"/>
  <c r="O5906" i="12"/>
  <c r="N5906" i="12"/>
  <c r="S5905" i="12"/>
  <c r="Q5905" i="12"/>
  <c r="P5905" i="12"/>
  <c r="O5905" i="12"/>
  <c r="N5905" i="12"/>
  <c r="S5904" i="12"/>
  <c r="Q5904" i="12"/>
  <c r="P5904" i="12"/>
  <c r="O5904" i="12"/>
  <c r="N5904" i="12"/>
  <c r="S5903" i="12"/>
  <c r="Q5903" i="12"/>
  <c r="P5903" i="12"/>
  <c r="O5903" i="12"/>
  <c r="N5903" i="12"/>
  <c r="S5902" i="12"/>
  <c r="Q5902" i="12"/>
  <c r="P5902" i="12"/>
  <c r="O5902" i="12"/>
  <c r="N5902" i="12"/>
  <c r="S5901" i="12"/>
  <c r="Q5901" i="12"/>
  <c r="P5901" i="12"/>
  <c r="O5901" i="12"/>
  <c r="N5901" i="12"/>
  <c r="S5900" i="12"/>
  <c r="Q5900" i="12"/>
  <c r="P5900" i="12"/>
  <c r="O5900" i="12"/>
  <c r="N5900" i="12"/>
  <c r="S5899" i="12"/>
  <c r="Q5899" i="12"/>
  <c r="P5899" i="12"/>
  <c r="O5899" i="12"/>
  <c r="N5899" i="12"/>
  <c r="S5898" i="12"/>
  <c r="Q5898" i="12"/>
  <c r="P5898" i="12"/>
  <c r="O5898" i="12"/>
  <c r="N5898" i="12"/>
  <c r="S5897" i="12"/>
  <c r="Q5897" i="12"/>
  <c r="P5897" i="12"/>
  <c r="O5897" i="12"/>
  <c r="N5897" i="12"/>
  <c r="S5896" i="12"/>
  <c r="Q5896" i="12"/>
  <c r="P5896" i="12"/>
  <c r="O5896" i="12"/>
  <c r="N5896" i="12"/>
  <c r="S5895" i="12"/>
  <c r="Q5895" i="12"/>
  <c r="P5895" i="12"/>
  <c r="O5895" i="12"/>
  <c r="N5895" i="12"/>
  <c r="S5894" i="12"/>
  <c r="Q5894" i="12"/>
  <c r="P5894" i="12"/>
  <c r="O5894" i="12"/>
  <c r="N5894" i="12"/>
  <c r="S5893" i="12"/>
  <c r="Q5893" i="12"/>
  <c r="P5893" i="12"/>
  <c r="O5893" i="12"/>
  <c r="N5893" i="12"/>
  <c r="S5892" i="12"/>
  <c r="Q5892" i="12"/>
  <c r="P5892" i="12"/>
  <c r="O5892" i="12"/>
  <c r="N5892" i="12"/>
  <c r="S5891" i="12"/>
  <c r="Q5891" i="12"/>
  <c r="P5891" i="12"/>
  <c r="O5891" i="12"/>
  <c r="N5891" i="12"/>
  <c r="S5890" i="12"/>
  <c r="Q5890" i="12"/>
  <c r="P5890" i="12"/>
  <c r="O5890" i="12"/>
  <c r="N5890" i="12"/>
  <c r="S5889" i="12"/>
  <c r="Q5889" i="12"/>
  <c r="P5889" i="12"/>
  <c r="O5889" i="12"/>
  <c r="N5889" i="12"/>
  <c r="S5888" i="12"/>
  <c r="Q5888" i="12"/>
  <c r="P5888" i="12"/>
  <c r="O5888" i="12"/>
  <c r="N5888" i="12"/>
  <c r="S5887" i="12"/>
  <c r="Q5887" i="12"/>
  <c r="P5887" i="12"/>
  <c r="O5887" i="12"/>
  <c r="N5887" i="12"/>
  <c r="S5886" i="12"/>
  <c r="Q5886" i="12"/>
  <c r="P5886" i="12"/>
  <c r="O5886" i="12"/>
  <c r="N5886" i="12"/>
  <c r="S5885" i="12"/>
  <c r="Q5885" i="12"/>
  <c r="P5885" i="12"/>
  <c r="O5885" i="12"/>
  <c r="N5885" i="12"/>
  <c r="S5884" i="12"/>
  <c r="Q5884" i="12"/>
  <c r="P5884" i="12"/>
  <c r="O5884" i="12"/>
  <c r="N5884" i="12"/>
  <c r="S5883" i="12"/>
  <c r="Q5883" i="12"/>
  <c r="P5883" i="12"/>
  <c r="O5883" i="12"/>
  <c r="N5883" i="12"/>
  <c r="S5882" i="12"/>
  <c r="Q5882" i="12"/>
  <c r="P5882" i="12"/>
  <c r="O5882" i="12"/>
  <c r="N5882" i="12"/>
  <c r="S5881" i="12"/>
  <c r="Q5881" i="12"/>
  <c r="P5881" i="12"/>
  <c r="O5881" i="12"/>
  <c r="N5881" i="12"/>
  <c r="S5880" i="12"/>
  <c r="Q5880" i="12"/>
  <c r="P5880" i="12"/>
  <c r="O5880" i="12"/>
  <c r="N5880" i="12"/>
  <c r="S5879" i="12"/>
  <c r="Q5879" i="12"/>
  <c r="P5879" i="12"/>
  <c r="O5879" i="12"/>
  <c r="N5879" i="12"/>
  <c r="S5878" i="12"/>
  <c r="Q5878" i="12"/>
  <c r="P5878" i="12"/>
  <c r="O5878" i="12"/>
  <c r="N5878" i="12"/>
  <c r="S5877" i="12"/>
  <c r="Q5877" i="12"/>
  <c r="P5877" i="12"/>
  <c r="O5877" i="12"/>
  <c r="N5877" i="12"/>
  <c r="S5876" i="12"/>
  <c r="Q5876" i="12"/>
  <c r="P5876" i="12"/>
  <c r="O5876" i="12"/>
  <c r="N5876" i="12"/>
  <c r="S5875" i="12"/>
  <c r="Q5875" i="12"/>
  <c r="P5875" i="12"/>
  <c r="O5875" i="12"/>
  <c r="N5875" i="12"/>
  <c r="S5874" i="12"/>
  <c r="Q5874" i="12"/>
  <c r="P5874" i="12"/>
  <c r="O5874" i="12"/>
  <c r="N5874" i="12"/>
  <c r="S5873" i="12"/>
  <c r="Q5873" i="12"/>
  <c r="P5873" i="12"/>
  <c r="O5873" i="12"/>
  <c r="N5873" i="12"/>
  <c r="S5872" i="12"/>
  <c r="Q5872" i="12"/>
  <c r="P5872" i="12"/>
  <c r="O5872" i="12"/>
  <c r="N5872" i="12"/>
  <c r="S5871" i="12"/>
  <c r="Q5871" i="12"/>
  <c r="P5871" i="12"/>
  <c r="O5871" i="12"/>
  <c r="N5871" i="12"/>
  <c r="S5870" i="12"/>
  <c r="Q5870" i="12"/>
  <c r="P5870" i="12"/>
  <c r="O5870" i="12"/>
  <c r="N5870" i="12"/>
  <c r="S5869" i="12"/>
  <c r="Q5869" i="12"/>
  <c r="P5869" i="12"/>
  <c r="O5869" i="12"/>
  <c r="N5869" i="12"/>
  <c r="S5868" i="12"/>
  <c r="Q5868" i="12"/>
  <c r="P5868" i="12"/>
  <c r="O5868" i="12"/>
  <c r="N5868" i="12"/>
  <c r="S5867" i="12"/>
  <c r="Q5867" i="12"/>
  <c r="P5867" i="12"/>
  <c r="O5867" i="12"/>
  <c r="N5867" i="12"/>
  <c r="S5866" i="12"/>
  <c r="Q5866" i="12"/>
  <c r="P5866" i="12"/>
  <c r="O5866" i="12"/>
  <c r="N5866" i="12"/>
  <c r="S5865" i="12"/>
  <c r="Q5865" i="12"/>
  <c r="P5865" i="12"/>
  <c r="O5865" i="12"/>
  <c r="N5865" i="12"/>
  <c r="S5864" i="12"/>
  <c r="Q5864" i="12"/>
  <c r="P5864" i="12"/>
  <c r="O5864" i="12"/>
  <c r="N5864" i="12"/>
  <c r="S5863" i="12"/>
  <c r="Q5863" i="12"/>
  <c r="P5863" i="12"/>
  <c r="O5863" i="12"/>
  <c r="N5863" i="12"/>
  <c r="S5862" i="12"/>
  <c r="Q5862" i="12"/>
  <c r="P5862" i="12"/>
  <c r="O5862" i="12"/>
  <c r="N5862" i="12"/>
  <c r="S5861" i="12"/>
  <c r="Q5861" i="12"/>
  <c r="P5861" i="12"/>
  <c r="O5861" i="12"/>
  <c r="N5861" i="12"/>
  <c r="S5860" i="12"/>
  <c r="Q5860" i="12"/>
  <c r="P5860" i="12"/>
  <c r="O5860" i="12"/>
  <c r="N5860" i="12"/>
  <c r="S5859" i="12"/>
  <c r="Q5859" i="12"/>
  <c r="P5859" i="12"/>
  <c r="O5859" i="12"/>
  <c r="N5859" i="12"/>
  <c r="S5858" i="12"/>
  <c r="Q5858" i="12"/>
  <c r="P5858" i="12"/>
  <c r="O5858" i="12"/>
  <c r="N5858" i="12"/>
  <c r="S5857" i="12"/>
  <c r="Q5857" i="12"/>
  <c r="P5857" i="12"/>
  <c r="O5857" i="12"/>
  <c r="N5857" i="12"/>
  <c r="S5856" i="12"/>
  <c r="Q5856" i="12"/>
  <c r="P5856" i="12"/>
  <c r="O5856" i="12"/>
  <c r="N5856" i="12"/>
  <c r="S5855" i="12"/>
  <c r="Q5855" i="12"/>
  <c r="P5855" i="12"/>
  <c r="O5855" i="12"/>
  <c r="N5855" i="12"/>
  <c r="S5854" i="12"/>
  <c r="Q5854" i="12"/>
  <c r="P5854" i="12"/>
  <c r="O5854" i="12"/>
  <c r="N5854" i="12"/>
  <c r="S5853" i="12"/>
  <c r="Q5853" i="12"/>
  <c r="P5853" i="12"/>
  <c r="O5853" i="12"/>
  <c r="N5853" i="12"/>
  <c r="S5852" i="12"/>
  <c r="Q5852" i="12"/>
  <c r="P5852" i="12"/>
  <c r="O5852" i="12"/>
  <c r="N5852" i="12"/>
  <c r="S5851" i="12"/>
  <c r="Q5851" i="12"/>
  <c r="P5851" i="12"/>
  <c r="O5851" i="12"/>
  <c r="N5851" i="12"/>
  <c r="S5850" i="12"/>
  <c r="Q5850" i="12"/>
  <c r="P5850" i="12"/>
  <c r="O5850" i="12"/>
  <c r="N5850" i="12"/>
  <c r="S5849" i="12"/>
  <c r="Q5849" i="12"/>
  <c r="P5849" i="12"/>
  <c r="O5849" i="12"/>
  <c r="N5849" i="12"/>
  <c r="S5848" i="12"/>
  <c r="Q5848" i="12"/>
  <c r="P5848" i="12"/>
  <c r="O5848" i="12"/>
  <c r="N5848" i="12"/>
  <c r="S5847" i="12"/>
  <c r="Q5847" i="12"/>
  <c r="P5847" i="12"/>
  <c r="O5847" i="12"/>
  <c r="N5847" i="12"/>
  <c r="S5846" i="12"/>
  <c r="Q5846" i="12"/>
  <c r="P5846" i="12"/>
  <c r="O5846" i="12"/>
  <c r="N5846" i="12"/>
  <c r="S5845" i="12"/>
  <c r="Q5845" i="12"/>
  <c r="P5845" i="12"/>
  <c r="O5845" i="12"/>
  <c r="N5845" i="12"/>
  <c r="S5844" i="12"/>
  <c r="Q5844" i="12"/>
  <c r="P5844" i="12"/>
  <c r="O5844" i="12"/>
  <c r="N5844" i="12"/>
  <c r="S5843" i="12"/>
  <c r="Q5843" i="12"/>
  <c r="P5843" i="12"/>
  <c r="O5843" i="12"/>
  <c r="N5843" i="12"/>
  <c r="S5842" i="12"/>
  <c r="Q5842" i="12"/>
  <c r="P5842" i="12"/>
  <c r="O5842" i="12"/>
  <c r="N5842" i="12"/>
  <c r="S5841" i="12"/>
  <c r="Q5841" i="12"/>
  <c r="P5841" i="12"/>
  <c r="O5841" i="12"/>
  <c r="N5841" i="12"/>
  <c r="S5840" i="12"/>
  <c r="Q5840" i="12"/>
  <c r="P5840" i="12"/>
  <c r="O5840" i="12"/>
  <c r="N5840" i="12"/>
  <c r="S5839" i="12"/>
  <c r="Q5839" i="12"/>
  <c r="P5839" i="12"/>
  <c r="O5839" i="12"/>
  <c r="N5839" i="12"/>
  <c r="S5838" i="12"/>
  <c r="Q5838" i="12"/>
  <c r="P5838" i="12"/>
  <c r="O5838" i="12"/>
  <c r="N5838" i="12"/>
  <c r="S5837" i="12"/>
  <c r="Q5837" i="12"/>
  <c r="P5837" i="12"/>
  <c r="O5837" i="12"/>
  <c r="N5837" i="12"/>
  <c r="S5836" i="12"/>
  <c r="Q5836" i="12"/>
  <c r="P5836" i="12"/>
  <c r="O5836" i="12"/>
  <c r="N5836" i="12"/>
  <c r="S5835" i="12"/>
  <c r="Q5835" i="12"/>
  <c r="P5835" i="12"/>
  <c r="O5835" i="12"/>
  <c r="N5835" i="12"/>
  <c r="S5834" i="12"/>
  <c r="Q5834" i="12"/>
  <c r="P5834" i="12"/>
  <c r="O5834" i="12"/>
  <c r="N5834" i="12"/>
  <c r="S5833" i="12"/>
  <c r="Q5833" i="12"/>
  <c r="P5833" i="12"/>
  <c r="O5833" i="12"/>
  <c r="N5833" i="12"/>
  <c r="S5832" i="12"/>
  <c r="Q5832" i="12"/>
  <c r="P5832" i="12"/>
  <c r="O5832" i="12"/>
  <c r="N5832" i="12"/>
  <c r="S5831" i="12"/>
  <c r="Q5831" i="12"/>
  <c r="P5831" i="12"/>
  <c r="O5831" i="12"/>
  <c r="N5831" i="12"/>
  <c r="S5830" i="12"/>
  <c r="Q5830" i="12"/>
  <c r="P5830" i="12"/>
  <c r="O5830" i="12"/>
  <c r="N5830" i="12"/>
  <c r="S5829" i="12"/>
  <c r="Q5829" i="12"/>
  <c r="P5829" i="12"/>
  <c r="O5829" i="12"/>
  <c r="N5829" i="12"/>
  <c r="S5828" i="12"/>
  <c r="Q5828" i="12"/>
  <c r="P5828" i="12"/>
  <c r="O5828" i="12"/>
  <c r="N5828" i="12"/>
  <c r="S5827" i="12"/>
  <c r="Q5827" i="12"/>
  <c r="P5827" i="12"/>
  <c r="O5827" i="12"/>
  <c r="N5827" i="12"/>
  <c r="S5826" i="12"/>
  <c r="Q5826" i="12"/>
  <c r="P5826" i="12"/>
  <c r="O5826" i="12"/>
  <c r="N5826" i="12"/>
  <c r="S5825" i="12"/>
  <c r="Q5825" i="12"/>
  <c r="P5825" i="12"/>
  <c r="O5825" i="12"/>
  <c r="N5825" i="12"/>
  <c r="S5824" i="12"/>
  <c r="Q5824" i="12"/>
  <c r="P5824" i="12"/>
  <c r="O5824" i="12"/>
  <c r="N5824" i="12"/>
  <c r="S5823" i="12"/>
  <c r="Q5823" i="12"/>
  <c r="P5823" i="12"/>
  <c r="O5823" i="12"/>
  <c r="N5823" i="12"/>
  <c r="S5822" i="12"/>
  <c r="Q5822" i="12"/>
  <c r="P5822" i="12"/>
  <c r="O5822" i="12"/>
  <c r="N5822" i="12"/>
  <c r="S5821" i="12"/>
  <c r="Q5821" i="12"/>
  <c r="P5821" i="12"/>
  <c r="O5821" i="12"/>
  <c r="N5821" i="12"/>
  <c r="S5820" i="12"/>
  <c r="Q5820" i="12"/>
  <c r="P5820" i="12"/>
  <c r="O5820" i="12"/>
  <c r="N5820" i="12"/>
  <c r="S5819" i="12"/>
  <c r="Q5819" i="12"/>
  <c r="P5819" i="12"/>
  <c r="O5819" i="12"/>
  <c r="N5819" i="12"/>
  <c r="S5818" i="12"/>
  <c r="Q5818" i="12"/>
  <c r="P5818" i="12"/>
  <c r="O5818" i="12"/>
  <c r="N5818" i="12"/>
  <c r="S5817" i="12"/>
  <c r="Q5817" i="12"/>
  <c r="P5817" i="12"/>
  <c r="O5817" i="12"/>
  <c r="N5817" i="12"/>
  <c r="S5816" i="12"/>
  <c r="Q5816" i="12"/>
  <c r="P5816" i="12"/>
  <c r="O5816" i="12"/>
  <c r="N5816" i="12"/>
  <c r="S5815" i="12"/>
  <c r="Q5815" i="12"/>
  <c r="P5815" i="12"/>
  <c r="O5815" i="12"/>
  <c r="N5815" i="12"/>
  <c r="S5814" i="12"/>
  <c r="Q5814" i="12"/>
  <c r="P5814" i="12"/>
  <c r="O5814" i="12"/>
  <c r="N5814" i="12"/>
  <c r="S5813" i="12"/>
  <c r="Q5813" i="12"/>
  <c r="P5813" i="12"/>
  <c r="O5813" i="12"/>
  <c r="N5813" i="12"/>
  <c r="S5812" i="12"/>
  <c r="Q5812" i="12"/>
  <c r="P5812" i="12"/>
  <c r="O5812" i="12"/>
  <c r="N5812" i="12"/>
  <c r="S5811" i="12"/>
  <c r="Q5811" i="12"/>
  <c r="P5811" i="12"/>
  <c r="O5811" i="12"/>
  <c r="N5811" i="12"/>
  <c r="S5810" i="12"/>
  <c r="Q5810" i="12"/>
  <c r="P5810" i="12"/>
  <c r="O5810" i="12"/>
  <c r="N5810" i="12"/>
  <c r="S5809" i="12"/>
  <c r="Q5809" i="12"/>
  <c r="P5809" i="12"/>
  <c r="O5809" i="12"/>
  <c r="N5809" i="12"/>
  <c r="S5808" i="12"/>
  <c r="Q5808" i="12"/>
  <c r="P5808" i="12"/>
  <c r="O5808" i="12"/>
  <c r="N5808" i="12"/>
  <c r="S5807" i="12"/>
  <c r="Q5807" i="12"/>
  <c r="P5807" i="12"/>
  <c r="O5807" i="12"/>
  <c r="N5807" i="12"/>
  <c r="S5806" i="12"/>
  <c r="Q5806" i="12"/>
  <c r="P5806" i="12"/>
  <c r="O5806" i="12"/>
  <c r="N5806" i="12"/>
  <c r="S5805" i="12"/>
  <c r="Q5805" i="12"/>
  <c r="P5805" i="12"/>
  <c r="O5805" i="12"/>
  <c r="N5805" i="12"/>
  <c r="S5804" i="12"/>
  <c r="Q5804" i="12"/>
  <c r="P5804" i="12"/>
  <c r="O5804" i="12"/>
  <c r="N5804" i="12"/>
  <c r="S5803" i="12"/>
  <c r="Q5803" i="12"/>
  <c r="P5803" i="12"/>
  <c r="O5803" i="12"/>
  <c r="N5803" i="12"/>
  <c r="S5802" i="12"/>
  <c r="Q5802" i="12"/>
  <c r="P5802" i="12"/>
  <c r="O5802" i="12"/>
  <c r="N5802" i="12"/>
  <c r="S5801" i="12"/>
  <c r="Q5801" i="12"/>
  <c r="P5801" i="12"/>
  <c r="O5801" i="12"/>
  <c r="N5801" i="12"/>
  <c r="S5800" i="12"/>
  <c r="Q5800" i="12"/>
  <c r="P5800" i="12"/>
  <c r="O5800" i="12"/>
  <c r="N5800" i="12"/>
  <c r="S5799" i="12"/>
  <c r="Q5799" i="12"/>
  <c r="P5799" i="12"/>
  <c r="O5799" i="12"/>
  <c r="N5799" i="12"/>
  <c r="S5798" i="12"/>
  <c r="Q5798" i="12"/>
  <c r="P5798" i="12"/>
  <c r="O5798" i="12"/>
  <c r="N5798" i="12"/>
  <c r="S5797" i="12"/>
  <c r="Q5797" i="12"/>
  <c r="P5797" i="12"/>
  <c r="O5797" i="12"/>
  <c r="N5797" i="12"/>
  <c r="S5796" i="12"/>
  <c r="Q5796" i="12"/>
  <c r="P5796" i="12"/>
  <c r="O5796" i="12"/>
  <c r="N5796" i="12"/>
  <c r="S5795" i="12"/>
  <c r="Q5795" i="12"/>
  <c r="P5795" i="12"/>
  <c r="O5795" i="12"/>
  <c r="N5795" i="12"/>
  <c r="S5794" i="12"/>
  <c r="Q5794" i="12"/>
  <c r="P5794" i="12"/>
  <c r="O5794" i="12"/>
  <c r="N5794" i="12"/>
  <c r="S5793" i="12"/>
  <c r="Q5793" i="12"/>
  <c r="P5793" i="12"/>
  <c r="O5793" i="12"/>
  <c r="N5793" i="12"/>
  <c r="S5792" i="12"/>
  <c r="Q5792" i="12"/>
  <c r="P5792" i="12"/>
  <c r="O5792" i="12"/>
  <c r="N5792" i="12"/>
  <c r="S5791" i="12"/>
  <c r="Q5791" i="12"/>
  <c r="P5791" i="12"/>
  <c r="O5791" i="12"/>
  <c r="N5791" i="12"/>
  <c r="S5790" i="12"/>
  <c r="Q5790" i="12"/>
  <c r="P5790" i="12"/>
  <c r="O5790" i="12"/>
  <c r="N5790" i="12"/>
  <c r="S5789" i="12"/>
  <c r="Q5789" i="12"/>
  <c r="P5789" i="12"/>
  <c r="O5789" i="12"/>
  <c r="N5789" i="12"/>
  <c r="S5788" i="12"/>
  <c r="Q5788" i="12"/>
  <c r="P5788" i="12"/>
  <c r="O5788" i="12"/>
  <c r="N5788" i="12"/>
  <c r="S5787" i="12"/>
  <c r="Q5787" i="12"/>
  <c r="P5787" i="12"/>
  <c r="O5787" i="12"/>
  <c r="N5787" i="12"/>
  <c r="S5786" i="12"/>
  <c r="Q5786" i="12"/>
  <c r="P5786" i="12"/>
  <c r="O5786" i="12"/>
  <c r="N5786" i="12"/>
  <c r="S5785" i="12"/>
  <c r="Q5785" i="12"/>
  <c r="P5785" i="12"/>
  <c r="O5785" i="12"/>
  <c r="N5785" i="12"/>
  <c r="S5784" i="12"/>
  <c r="Q5784" i="12"/>
  <c r="P5784" i="12"/>
  <c r="O5784" i="12"/>
  <c r="N5784" i="12"/>
  <c r="S5783" i="12"/>
  <c r="Q5783" i="12"/>
  <c r="P5783" i="12"/>
  <c r="O5783" i="12"/>
  <c r="N5783" i="12"/>
  <c r="S5782" i="12"/>
  <c r="Q5782" i="12"/>
  <c r="P5782" i="12"/>
  <c r="O5782" i="12"/>
  <c r="N5782" i="12"/>
  <c r="S5781" i="12"/>
  <c r="Q5781" i="12"/>
  <c r="P5781" i="12"/>
  <c r="O5781" i="12"/>
  <c r="N5781" i="12"/>
  <c r="S5780" i="12"/>
  <c r="Q5780" i="12"/>
  <c r="P5780" i="12"/>
  <c r="O5780" i="12"/>
  <c r="N5780" i="12"/>
  <c r="S5779" i="12"/>
  <c r="Q5779" i="12"/>
  <c r="P5779" i="12"/>
  <c r="O5779" i="12"/>
  <c r="N5779" i="12"/>
  <c r="S5778" i="12"/>
  <c r="Q5778" i="12"/>
  <c r="P5778" i="12"/>
  <c r="O5778" i="12"/>
  <c r="N5778" i="12"/>
  <c r="S5777" i="12"/>
  <c r="Q5777" i="12"/>
  <c r="P5777" i="12"/>
  <c r="O5777" i="12"/>
  <c r="N5777" i="12"/>
  <c r="S5776" i="12"/>
  <c r="Q5776" i="12"/>
  <c r="P5776" i="12"/>
  <c r="O5776" i="12"/>
  <c r="N5776" i="12"/>
  <c r="S5775" i="12"/>
  <c r="Q5775" i="12"/>
  <c r="P5775" i="12"/>
  <c r="O5775" i="12"/>
  <c r="N5775" i="12"/>
  <c r="S5774" i="12"/>
  <c r="Q5774" i="12"/>
  <c r="P5774" i="12"/>
  <c r="O5774" i="12"/>
  <c r="N5774" i="12"/>
  <c r="S5773" i="12"/>
  <c r="Q5773" i="12"/>
  <c r="P5773" i="12"/>
  <c r="O5773" i="12"/>
  <c r="N5773" i="12"/>
  <c r="S5772" i="12"/>
  <c r="Q5772" i="12"/>
  <c r="P5772" i="12"/>
  <c r="O5772" i="12"/>
  <c r="N5772" i="12"/>
  <c r="S5771" i="12"/>
  <c r="Q5771" i="12"/>
  <c r="P5771" i="12"/>
  <c r="O5771" i="12"/>
  <c r="N5771" i="12"/>
  <c r="S5770" i="12"/>
  <c r="Q5770" i="12"/>
  <c r="P5770" i="12"/>
  <c r="O5770" i="12"/>
  <c r="N5770" i="12"/>
  <c r="S5769" i="12"/>
  <c r="Q5769" i="12"/>
  <c r="P5769" i="12"/>
  <c r="O5769" i="12"/>
  <c r="N5769" i="12"/>
  <c r="S5768" i="12"/>
  <c r="Q5768" i="12"/>
  <c r="P5768" i="12"/>
  <c r="O5768" i="12"/>
  <c r="N5768" i="12"/>
  <c r="S5767" i="12"/>
  <c r="Q5767" i="12"/>
  <c r="P5767" i="12"/>
  <c r="O5767" i="12"/>
  <c r="N5767" i="12"/>
  <c r="S5766" i="12"/>
  <c r="Q5766" i="12"/>
  <c r="P5766" i="12"/>
  <c r="O5766" i="12"/>
  <c r="N5766" i="12"/>
  <c r="S5765" i="12"/>
  <c r="Q5765" i="12"/>
  <c r="P5765" i="12"/>
  <c r="O5765" i="12"/>
  <c r="N5765" i="12"/>
  <c r="S5764" i="12"/>
  <c r="Q5764" i="12"/>
  <c r="P5764" i="12"/>
  <c r="O5764" i="12"/>
  <c r="N5764" i="12"/>
  <c r="S5763" i="12"/>
  <c r="Q5763" i="12"/>
  <c r="P5763" i="12"/>
  <c r="O5763" i="12"/>
  <c r="N5763" i="12"/>
  <c r="S5762" i="12"/>
  <c r="Q5762" i="12"/>
  <c r="P5762" i="12"/>
  <c r="O5762" i="12"/>
  <c r="N5762" i="12"/>
  <c r="S5761" i="12"/>
  <c r="Q5761" i="12"/>
  <c r="P5761" i="12"/>
  <c r="O5761" i="12"/>
  <c r="N5761" i="12"/>
  <c r="S5760" i="12"/>
  <c r="Q5760" i="12"/>
  <c r="P5760" i="12"/>
  <c r="O5760" i="12"/>
  <c r="N5760" i="12"/>
  <c r="S5759" i="12"/>
  <c r="Q5759" i="12"/>
  <c r="P5759" i="12"/>
  <c r="O5759" i="12"/>
  <c r="N5759" i="12"/>
  <c r="S5758" i="12"/>
  <c r="Q5758" i="12"/>
  <c r="P5758" i="12"/>
  <c r="O5758" i="12"/>
  <c r="N5758" i="12"/>
  <c r="S5757" i="12"/>
  <c r="Q5757" i="12"/>
  <c r="P5757" i="12"/>
  <c r="O5757" i="12"/>
  <c r="N5757" i="12"/>
  <c r="S5756" i="12"/>
  <c r="Q5756" i="12"/>
  <c r="P5756" i="12"/>
  <c r="O5756" i="12"/>
  <c r="N5756" i="12"/>
  <c r="S5755" i="12"/>
  <c r="Q5755" i="12"/>
  <c r="P5755" i="12"/>
  <c r="O5755" i="12"/>
  <c r="N5755" i="12"/>
  <c r="S5754" i="12"/>
  <c r="Q5754" i="12"/>
  <c r="P5754" i="12"/>
  <c r="O5754" i="12"/>
  <c r="N5754" i="12"/>
  <c r="S5753" i="12"/>
  <c r="Q5753" i="12"/>
  <c r="P5753" i="12"/>
  <c r="O5753" i="12"/>
  <c r="N5753" i="12"/>
  <c r="S5752" i="12"/>
  <c r="Q5752" i="12"/>
  <c r="P5752" i="12"/>
  <c r="O5752" i="12"/>
  <c r="N5752" i="12"/>
  <c r="S5751" i="12"/>
  <c r="Q5751" i="12"/>
  <c r="P5751" i="12"/>
  <c r="O5751" i="12"/>
  <c r="N5751" i="12"/>
  <c r="S5750" i="12"/>
  <c r="Q5750" i="12"/>
  <c r="P5750" i="12"/>
  <c r="O5750" i="12"/>
  <c r="N5750" i="12"/>
  <c r="S5749" i="12"/>
  <c r="Q5749" i="12"/>
  <c r="P5749" i="12"/>
  <c r="O5749" i="12"/>
  <c r="N5749" i="12"/>
  <c r="S5748" i="12"/>
  <c r="Q5748" i="12"/>
  <c r="P5748" i="12"/>
  <c r="O5748" i="12"/>
  <c r="N5748" i="12"/>
  <c r="S5747" i="12"/>
  <c r="Q5747" i="12"/>
  <c r="P5747" i="12"/>
  <c r="O5747" i="12"/>
  <c r="N5747" i="12"/>
  <c r="S5746" i="12"/>
  <c r="Q5746" i="12"/>
  <c r="P5746" i="12"/>
  <c r="O5746" i="12"/>
  <c r="N5746" i="12"/>
  <c r="S5745" i="12"/>
  <c r="Q5745" i="12"/>
  <c r="P5745" i="12"/>
  <c r="O5745" i="12"/>
  <c r="N5745" i="12"/>
  <c r="S5744" i="12"/>
  <c r="Q5744" i="12"/>
  <c r="P5744" i="12"/>
  <c r="O5744" i="12"/>
  <c r="N5744" i="12"/>
  <c r="S5743" i="12"/>
  <c r="Q5743" i="12"/>
  <c r="P5743" i="12"/>
  <c r="O5743" i="12"/>
  <c r="N5743" i="12"/>
  <c r="S5742" i="12"/>
  <c r="Q5742" i="12"/>
  <c r="P5742" i="12"/>
  <c r="O5742" i="12"/>
  <c r="N5742" i="12"/>
  <c r="S5741" i="12"/>
  <c r="Q5741" i="12"/>
  <c r="P5741" i="12"/>
  <c r="O5741" i="12"/>
  <c r="N5741" i="12"/>
  <c r="S5740" i="12"/>
  <c r="Q5740" i="12"/>
  <c r="P5740" i="12"/>
  <c r="O5740" i="12"/>
  <c r="N5740" i="12"/>
  <c r="S5739" i="12"/>
  <c r="Q5739" i="12"/>
  <c r="P5739" i="12"/>
  <c r="O5739" i="12"/>
  <c r="N5739" i="12"/>
  <c r="S5738" i="12"/>
  <c r="Q5738" i="12"/>
  <c r="P5738" i="12"/>
  <c r="O5738" i="12"/>
  <c r="N5738" i="12"/>
  <c r="S5737" i="12"/>
  <c r="Q5737" i="12"/>
  <c r="P5737" i="12"/>
  <c r="O5737" i="12"/>
  <c r="N5737" i="12"/>
  <c r="S5736" i="12"/>
  <c r="Q5736" i="12"/>
  <c r="P5736" i="12"/>
  <c r="O5736" i="12"/>
  <c r="N5736" i="12"/>
  <c r="S5735" i="12"/>
  <c r="Q5735" i="12"/>
  <c r="P5735" i="12"/>
  <c r="O5735" i="12"/>
  <c r="N5735" i="12"/>
  <c r="S5734" i="12"/>
  <c r="Q5734" i="12"/>
  <c r="P5734" i="12"/>
  <c r="O5734" i="12"/>
  <c r="N5734" i="12"/>
  <c r="S5733" i="12"/>
  <c r="Q5733" i="12"/>
  <c r="P5733" i="12"/>
  <c r="O5733" i="12"/>
  <c r="N5733" i="12"/>
  <c r="S5732" i="12"/>
  <c r="Q5732" i="12"/>
  <c r="P5732" i="12"/>
  <c r="O5732" i="12"/>
  <c r="N5732" i="12"/>
  <c r="S5731" i="12"/>
  <c r="Q5731" i="12"/>
  <c r="P5731" i="12"/>
  <c r="O5731" i="12"/>
  <c r="N5731" i="12"/>
  <c r="S5730" i="12"/>
  <c r="Q5730" i="12"/>
  <c r="P5730" i="12"/>
  <c r="O5730" i="12"/>
  <c r="N5730" i="12"/>
  <c r="S5729" i="12"/>
  <c r="Q5729" i="12"/>
  <c r="P5729" i="12"/>
  <c r="O5729" i="12"/>
  <c r="N5729" i="12"/>
  <c r="S5728" i="12"/>
  <c r="Q5728" i="12"/>
  <c r="P5728" i="12"/>
  <c r="O5728" i="12"/>
  <c r="N5728" i="12"/>
  <c r="S5727" i="12"/>
  <c r="Q5727" i="12"/>
  <c r="P5727" i="12"/>
  <c r="O5727" i="12"/>
  <c r="N5727" i="12"/>
  <c r="S5726" i="12"/>
  <c r="Q5726" i="12"/>
  <c r="P5726" i="12"/>
  <c r="O5726" i="12"/>
  <c r="N5726" i="12"/>
  <c r="S5725" i="12"/>
  <c r="Q5725" i="12"/>
  <c r="P5725" i="12"/>
  <c r="O5725" i="12"/>
  <c r="N5725" i="12"/>
  <c r="S5724" i="12"/>
  <c r="Q5724" i="12"/>
  <c r="P5724" i="12"/>
  <c r="O5724" i="12"/>
  <c r="N5724" i="12"/>
  <c r="S5723" i="12"/>
  <c r="Q5723" i="12"/>
  <c r="P5723" i="12"/>
  <c r="O5723" i="12"/>
  <c r="N5723" i="12"/>
  <c r="S5722" i="12"/>
  <c r="Q5722" i="12"/>
  <c r="P5722" i="12"/>
  <c r="O5722" i="12"/>
  <c r="N5722" i="12"/>
  <c r="S5721" i="12"/>
  <c r="Q5721" i="12"/>
  <c r="P5721" i="12"/>
  <c r="O5721" i="12"/>
  <c r="N5721" i="12"/>
  <c r="S5720" i="12"/>
  <c r="Q5720" i="12"/>
  <c r="P5720" i="12"/>
  <c r="O5720" i="12"/>
  <c r="N5720" i="12"/>
  <c r="S5719" i="12"/>
  <c r="Q5719" i="12"/>
  <c r="P5719" i="12"/>
  <c r="O5719" i="12"/>
  <c r="N5719" i="12"/>
  <c r="S5718" i="12"/>
  <c r="Q5718" i="12"/>
  <c r="P5718" i="12"/>
  <c r="O5718" i="12"/>
  <c r="N5718" i="12"/>
  <c r="S5717" i="12"/>
  <c r="Q5717" i="12"/>
  <c r="P5717" i="12"/>
  <c r="O5717" i="12"/>
  <c r="N5717" i="12"/>
  <c r="S5716" i="12"/>
  <c r="Q5716" i="12"/>
  <c r="P5716" i="12"/>
  <c r="O5716" i="12"/>
  <c r="N5716" i="12"/>
  <c r="S5715" i="12"/>
  <c r="Q5715" i="12"/>
  <c r="P5715" i="12"/>
  <c r="O5715" i="12"/>
  <c r="N5715" i="12"/>
  <c r="S5714" i="12"/>
  <c r="Q5714" i="12"/>
  <c r="P5714" i="12"/>
  <c r="O5714" i="12"/>
  <c r="N5714" i="12"/>
  <c r="S5713" i="12"/>
  <c r="Q5713" i="12"/>
  <c r="P5713" i="12"/>
  <c r="O5713" i="12"/>
  <c r="N5713" i="12"/>
  <c r="S5712" i="12"/>
  <c r="Q5712" i="12"/>
  <c r="P5712" i="12"/>
  <c r="O5712" i="12"/>
  <c r="N5712" i="12"/>
  <c r="S5711" i="12"/>
  <c r="Q5711" i="12"/>
  <c r="P5711" i="12"/>
  <c r="O5711" i="12"/>
  <c r="N5711" i="12"/>
  <c r="S5710" i="12"/>
  <c r="Q5710" i="12"/>
  <c r="P5710" i="12"/>
  <c r="O5710" i="12"/>
  <c r="N5710" i="12"/>
  <c r="S5709" i="12"/>
  <c r="Q5709" i="12"/>
  <c r="P5709" i="12"/>
  <c r="O5709" i="12"/>
  <c r="N5709" i="12"/>
  <c r="S5708" i="12"/>
  <c r="Q5708" i="12"/>
  <c r="P5708" i="12"/>
  <c r="O5708" i="12"/>
  <c r="N5708" i="12"/>
  <c r="S5707" i="12"/>
  <c r="Q5707" i="12"/>
  <c r="P5707" i="12"/>
  <c r="O5707" i="12"/>
  <c r="N5707" i="12"/>
  <c r="S5706" i="12"/>
  <c r="Q5706" i="12"/>
  <c r="P5706" i="12"/>
  <c r="O5706" i="12"/>
  <c r="N5706" i="12"/>
  <c r="S5705" i="12"/>
  <c r="Q5705" i="12"/>
  <c r="P5705" i="12"/>
  <c r="O5705" i="12"/>
  <c r="N5705" i="12"/>
  <c r="S5704" i="12"/>
  <c r="Q5704" i="12"/>
  <c r="P5704" i="12"/>
  <c r="O5704" i="12"/>
  <c r="N5704" i="12"/>
  <c r="S5703" i="12"/>
  <c r="Q5703" i="12"/>
  <c r="P5703" i="12"/>
  <c r="O5703" i="12"/>
  <c r="N5703" i="12"/>
  <c r="S5702" i="12"/>
  <c r="Q5702" i="12"/>
  <c r="P5702" i="12"/>
  <c r="O5702" i="12"/>
  <c r="N5702" i="12"/>
  <c r="S5701" i="12"/>
  <c r="Q5701" i="12"/>
  <c r="P5701" i="12"/>
  <c r="O5701" i="12"/>
  <c r="N5701" i="12"/>
  <c r="S5700" i="12"/>
  <c r="Q5700" i="12"/>
  <c r="P5700" i="12"/>
  <c r="O5700" i="12"/>
  <c r="N5700" i="12"/>
  <c r="S5699" i="12"/>
  <c r="Q5699" i="12"/>
  <c r="P5699" i="12"/>
  <c r="O5699" i="12"/>
  <c r="N5699" i="12"/>
  <c r="S5698" i="12"/>
  <c r="Q5698" i="12"/>
  <c r="P5698" i="12"/>
  <c r="O5698" i="12"/>
  <c r="N5698" i="12"/>
  <c r="S5697" i="12"/>
  <c r="Q5697" i="12"/>
  <c r="P5697" i="12"/>
  <c r="O5697" i="12"/>
  <c r="N5697" i="12"/>
  <c r="S5696" i="12"/>
  <c r="Q5696" i="12"/>
  <c r="P5696" i="12"/>
  <c r="O5696" i="12"/>
  <c r="N5696" i="12"/>
  <c r="S5695" i="12"/>
  <c r="Q5695" i="12"/>
  <c r="P5695" i="12"/>
  <c r="O5695" i="12"/>
  <c r="N5695" i="12"/>
  <c r="S5694" i="12"/>
  <c r="Q5694" i="12"/>
  <c r="P5694" i="12"/>
  <c r="O5694" i="12"/>
  <c r="N5694" i="12"/>
  <c r="S5693" i="12"/>
  <c r="Q5693" i="12"/>
  <c r="P5693" i="12"/>
  <c r="O5693" i="12"/>
  <c r="N5693" i="12"/>
  <c r="S5692" i="12"/>
  <c r="Q5692" i="12"/>
  <c r="P5692" i="12"/>
  <c r="O5692" i="12"/>
  <c r="N5692" i="12"/>
  <c r="S5691" i="12"/>
  <c r="Q5691" i="12"/>
  <c r="P5691" i="12"/>
  <c r="O5691" i="12"/>
  <c r="N5691" i="12"/>
  <c r="S5690" i="12"/>
  <c r="Q5690" i="12"/>
  <c r="P5690" i="12"/>
  <c r="O5690" i="12"/>
  <c r="N5690" i="12"/>
  <c r="S5689" i="12"/>
  <c r="Q5689" i="12"/>
  <c r="P5689" i="12"/>
  <c r="O5689" i="12"/>
  <c r="N5689" i="12"/>
  <c r="S5688" i="12"/>
  <c r="Q5688" i="12"/>
  <c r="P5688" i="12"/>
  <c r="O5688" i="12"/>
  <c r="N5688" i="12"/>
  <c r="S5687" i="12"/>
  <c r="Q5687" i="12"/>
  <c r="P5687" i="12"/>
  <c r="O5687" i="12"/>
  <c r="N5687" i="12"/>
  <c r="S5686" i="12"/>
  <c r="Q5686" i="12"/>
  <c r="P5686" i="12"/>
  <c r="O5686" i="12"/>
  <c r="N5686" i="12"/>
  <c r="S5685" i="12"/>
  <c r="Q5685" i="12"/>
  <c r="P5685" i="12"/>
  <c r="O5685" i="12"/>
  <c r="N5685" i="12"/>
  <c r="S5684" i="12"/>
  <c r="Q5684" i="12"/>
  <c r="P5684" i="12"/>
  <c r="O5684" i="12"/>
  <c r="N5684" i="12"/>
  <c r="S5683" i="12"/>
  <c r="Q5683" i="12"/>
  <c r="P5683" i="12"/>
  <c r="O5683" i="12"/>
  <c r="N5683" i="12"/>
  <c r="S5682" i="12"/>
  <c r="Q5682" i="12"/>
  <c r="P5682" i="12"/>
  <c r="O5682" i="12"/>
  <c r="N5682" i="12"/>
  <c r="S5681" i="12"/>
  <c r="Q5681" i="12"/>
  <c r="P5681" i="12"/>
  <c r="O5681" i="12"/>
  <c r="N5681" i="12"/>
  <c r="S5680" i="12"/>
  <c r="Q5680" i="12"/>
  <c r="P5680" i="12"/>
  <c r="O5680" i="12"/>
  <c r="N5680" i="12"/>
  <c r="S5679" i="12"/>
  <c r="Q5679" i="12"/>
  <c r="P5679" i="12"/>
  <c r="O5679" i="12"/>
  <c r="N5679" i="12"/>
  <c r="S5678" i="12"/>
  <c r="Q5678" i="12"/>
  <c r="P5678" i="12"/>
  <c r="O5678" i="12"/>
  <c r="N5678" i="12"/>
  <c r="S5677" i="12"/>
  <c r="Q5677" i="12"/>
  <c r="P5677" i="12"/>
  <c r="O5677" i="12"/>
  <c r="N5677" i="12"/>
  <c r="S5676" i="12"/>
  <c r="Q5676" i="12"/>
  <c r="P5676" i="12"/>
  <c r="O5676" i="12"/>
  <c r="N5676" i="12"/>
  <c r="S5675" i="12"/>
  <c r="Q5675" i="12"/>
  <c r="P5675" i="12"/>
  <c r="O5675" i="12"/>
  <c r="N5675" i="12"/>
  <c r="S5674" i="12"/>
  <c r="Q5674" i="12"/>
  <c r="P5674" i="12"/>
  <c r="O5674" i="12"/>
  <c r="N5674" i="12"/>
  <c r="S5673" i="12"/>
  <c r="Q5673" i="12"/>
  <c r="P5673" i="12"/>
  <c r="O5673" i="12"/>
  <c r="N5673" i="12"/>
  <c r="S5672" i="12"/>
  <c r="Q5672" i="12"/>
  <c r="P5672" i="12"/>
  <c r="O5672" i="12"/>
  <c r="N5672" i="12"/>
  <c r="S5671" i="12"/>
  <c r="Q5671" i="12"/>
  <c r="P5671" i="12"/>
  <c r="O5671" i="12"/>
  <c r="N5671" i="12"/>
  <c r="S5670" i="12"/>
  <c r="Q5670" i="12"/>
  <c r="P5670" i="12"/>
  <c r="O5670" i="12"/>
  <c r="N5670" i="12"/>
  <c r="S5669" i="12"/>
  <c r="Q5669" i="12"/>
  <c r="P5669" i="12"/>
  <c r="O5669" i="12"/>
  <c r="N5669" i="12"/>
  <c r="S5668" i="12"/>
  <c r="Q5668" i="12"/>
  <c r="P5668" i="12"/>
  <c r="O5668" i="12"/>
  <c r="N5668" i="12"/>
  <c r="S5667" i="12"/>
  <c r="Q5667" i="12"/>
  <c r="P5667" i="12"/>
  <c r="O5667" i="12"/>
  <c r="N5667" i="12"/>
  <c r="S5666" i="12"/>
  <c r="Q5666" i="12"/>
  <c r="P5666" i="12"/>
  <c r="O5666" i="12"/>
  <c r="N5666" i="12"/>
  <c r="S5665" i="12"/>
  <c r="Q5665" i="12"/>
  <c r="P5665" i="12"/>
  <c r="O5665" i="12"/>
  <c r="N5665" i="12"/>
  <c r="S5664" i="12"/>
  <c r="Q5664" i="12"/>
  <c r="P5664" i="12"/>
  <c r="O5664" i="12"/>
  <c r="N5664" i="12"/>
  <c r="S5663" i="12"/>
  <c r="Q5663" i="12"/>
  <c r="P5663" i="12"/>
  <c r="O5663" i="12"/>
  <c r="N5663" i="12"/>
  <c r="S5662" i="12"/>
  <c r="Q5662" i="12"/>
  <c r="P5662" i="12"/>
  <c r="O5662" i="12"/>
  <c r="N5662" i="12"/>
  <c r="S5661" i="12"/>
  <c r="Q5661" i="12"/>
  <c r="P5661" i="12"/>
  <c r="O5661" i="12"/>
  <c r="N5661" i="12"/>
  <c r="S5660" i="12"/>
  <c r="Q5660" i="12"/>
  <c r="P5660" i="12"/>
  <c r="O5660" i="12"/>
  <c r="N5660" i="12"/>
  <c r="S5659" i="12"/>
  <c r="Q5659" i="12"/>
  <c r="P5659" i="12"/>
  <c r="O5659" i="12"/>
  <c r="N5659" i="12"/>
  <c r="S5658" i="12"/>
  <c r="Q5658" i="12"/>
  <c r="P5658" i="12"/>
  <c r="O5658" i="12"/>
  <c r="N5658" i="12"/>
  <c r="S5657" i="12"/>
  <c r="Q5657" i="12"/>
  <c r="P5657" i="12"/>
  <c r="O5657" i="12"/>
  <c r="N5657" i="12"/>
  <c r="S5656" i="12"/>
  <c r="Q5656" i="12"/>
  <c r="P5656" i="12"/>
  <c r="O5656" i="12"/>
  <c r="N5656" i="12"/>
  <c r="S5655" i="12"/>
  <c r="Q5655" i="12"/>
  <c r="P5655" i="12"/>
  <c r="O5655" i="12"/>
  <c r="N5655" i="12"/>
  <c r="S5654" i="12"/>
  <c r="Q5654" i="12"/>
  <c r="P5654" i="12"/>
  <c r="O5654" i="12"/>
  <c r="N5654" i="12"/>
  <c r="S5653" i="12"/>
  <c r="Q5653" i="12"/>
  <c r="P5653" i="12"/>
  <c r="O5653" i="12"/>
  <c r="N5653" i="12"/>
  <c r="S5652" i="12"/>
  <c r="Q5652" i="12"/>
  <c r="P5652" i="12"/>
  <c r="O5652" i="12"/>
  <c r="N5652" i="12"/>
  <c r="S5651" i="12"/>
  <c r="Q5651" i="12"/>
  <c r="P5651" i="12"/>
  <c r="O5651" i="12"/>
  <c r="N5651" i="12"/>
  <c r="S5650" i="12"/>
  <c r="Q5650" i="12"/>
  <c r="P5650" i="12"/>
  <c r="O5650" i="12"/>
  <c r="N5650" i="12"/>
  <c r="S5649" i="12"/>
  <c r="Q5649" i="12"/>
  <c r="P5649" i="12"/>
  <c r="O5649" i="12"/>
  <c r="N5649" i="12"/>
  <c r="S5648" i="12"/>
  <c r="Q5648" i="12"/>
  <c r="P5648" i="12"/>
  <c r="O5648" i="12"/>
  <c r="N5648" i="12"/>
  <c r="S5647" i="12"/>
  <c r="Q5647" i="12"/>
  <c r="P5647" i="12"/>
  <c r="O5647" i="12"/>
  <c r="N5647" i="12"/>
  <c r="S5646" i="12"/>
  <c r="Q5646" i="12"/>
  <c r="P5646" i="12"/>
  <c r="O5646" i="12"/>
  <c r="N5646" i="12"/>
  <c r="S5645" i="12"/>
  <c r="Q5645" i="12"/>
  <c r="P5645" i="12"/>
  <c r="O5645" i="12"/>
  <c r="N5645" i="12"/>
  <c r="S5644" i="12"/>
  <c r="Q5644" i="12"/>
  <c r="P5644" i="12"/>
  <c r="O5644" i="12"/>
  <c r="N5644" i="12"/>
  <c r="S5643" i="12"/>
  <c r="Q5643" i="12"/>
  <c r="P5643" i="12"/>
  <c r="O5643" i="12"/>
  <c r="N5643" i="12"/>
  <c r="S5642" i="12"/>
  <c r="Q5642" i="12"/>
  <c r="P5642" i="12"/>
  <c r="O5642" i="12"/>
  <c r="N5642" i="12"/>
  <c r="S5641" i="12"/>
  <c r="Q5641" i="12"/>
  <c r="P5641" i="12"/>
  <c r="O5641" i="12"/>
  <c r="N5641" i="12"/>
  <c r="S5640" i="12"/>
  <c r="Q5640" i="12"/>
  <c r="P5640" i="12"/>
  <c r="O5640" i="12"/>
  <c r="N5640" i="12"/>
  <c r="S5639" i="12"/>
  <c r="Q5639" i="12"/>
  <c r="P5639" i="12"/>
  <c r="O5639" i="12"/>
  <c r="N5639" i="12"/>
  <c r="S5638" i="12"/>
  <c r="Q5638" i="12"/>
  <c r="P5638" i="12"/>
  <c r="O5638" i="12"/>
  <c r="N5638" i="12"/>
  <c r="S5637" i="12"/>
  <c r="Q5637" i="12"/>
  <c r="P5637" i="12"/>
  <c r="O5637" i="12"/>
  <c r="N5637" i="12"/>
  <c r="S5636" i="12"/>
  <c r="Q5636" i="12"/>
  <c r="P5636" i="12"/>
  <c r="O5636" i="12"/>
  <c r="N5636" i="12"/>
  <c r="S5635" i="12"/>
  <c r="Q5635" i="12"/>
  <c r="P5635" i="12"/>
  <c r="O5635" i="12"/>
  <c r="N5635" i="12"/>
  <c r="S5634" i="12"/>
  <c r="Q5634" i="12"/>
  <c r="P5634" i="12"/>
  <c r="O5634" i="12"/>
  <c r="N5634" i="12"/>
  <c r="S5633" i="12"/>
  <c r="Q5633" i="12"/>
  <c r="P5633" i="12"/>
  <c r="O5633" i="12"/>
  <c r="N5633" i="12"/>
  <c r="S5632" i="12"/>
  <c r="Q5632" i="12"/>
  <c r="P5632" i="12"/>
  <c r="O5632" i="12"/>
  <c r="N5632" i="12"/>
  <c r="S5631" i="12"/>
  <c r="Q5631" i="12"/>
  <c r="P5631" i="12"/>
  <c r="O5631" i="12"/>
  <c r="N5631" i="12"/>
  <c r="S5630" i="12"/>
  <c r="Q5630" i="12"/>
  <c r="P5630" i="12"/>
  <c r="O5630" i="12"/>
  <c r="N5630" i="12"/>
  <c r="S5629" i="12"/>
  <c r="Q5629" i="12"/>
  <c r="P5629" i="12"/>
  <c r="O5629" i="12"/>
  <c r="N5629" i="12"/>
  <c r="S5628" i="12"/>
  <c r="Q5628" i="12"/>
  <c r="P5628" i="12"/>
  <c r="O5628" i="12"/>
  <c r="N5628" i="12"/>
  <c r="S5627" i="12"/>
  <c r="Q5627" i="12"/>
  <c r="P5627" i="12"/>
  <c r="O5627" i="12"/>
  <c r="N5627" i="12"/>
  <c r="S5626" i="12"/>
  <c r="Q5626" i="12"/>
  <c r="P5626" i="12"/>
  <c r="O5626" i="12"/>
  <c r="N5626" i="12"/>
  <c r="S5625" i="12"/>
  <c r="Q5625" i="12"/>
  <c r="P5625" i="12"/>
  <c r="O5625" i="12"/>
  <c r="N5625" i="12"/>
  <c r="S5624" i="12"/>
  <c r="Q5624" i="12"/>
  <c r="P5624" i="12"/>
  <c r="O5624" i="12"/>
  <c r="N5624" i="12"/>
  <c r="S5623" i="12"/>
  <c r="Q5623" i="12"/>
  <c r="P5623" i="12"/>
  <c r="O5623" i="12"/>
  <c r="N5623" i="12"/>
  <c r="S5622" i="12"/>
  <c r="Q5622" i="12"/>
  <c r="P5622" i="12"/>
  <c r="O5622" i="12"/>
  <c r="N5622" i="12"/>
  <c r="S5621" i="12"/>
  <c r="Q5621" i="12"/>
  <c r="P5621" i="12"/>
  <c r="O5621" i="12"/>
  <c r="N5621" i="12"/>
  <c r="S5620" i="12"/>
  <c r="Q5620" i="12"/>
  <c r="P5620" i="12"/>
  <c r="O5620" i="12"/>
  <c r="N5620" i="12"/>
  <c r="S5619" i="12"/>
  <c r="Q5619" i="12"/>
  <c r="P5619" i="12"/>
  <c r="O5619" i="12"/>
  <c r="N5619" i="12"/>
  <c r="S5618" i="12"/>
  <c r="Q5618" i="12"/>
  <c r="P5618" i="12"/>
  <c r="O5618" i="12"/>
  <c r="N5618" i="12"/>
  <c r="S5617" i="12"/>
  <c r="Q5617" i="12"/>
  <c r="P5617" i="12"/>
  <c r="O5617" i="12"/>
  <c r="N5617" i="12"/>
  <c r="S5616" i="12"/>
  <c r="Q5616" i="12"/>
  <c r="P5616" i="12"/>
  <c r="O5616" i="12"/>
  <c r="N5616" i="12"/>
  <c r="S5615" i="12"/>
  <c r="Q5615" i="12"/>
  <c r="P5615" i="12"/>
  <c r="O5615" i="12"/>
  <c r="N5615" i="12"/>
  <c r="S5614" i="12"/>
  <c r="Q5614" i="12"/>
  <c r="P5614" i="12"/>
  <c r="O5614" i="12"/>
  <c r="N5614" i="12"/>
  <c r="S5613" i="12"/>
  <c r="Q5613" i="12"/>
  <c r="P5613" i="12"/>
  <c r="O5613" i="12"/>
  <c r="N5613" i="12"/>
  <c r="S5612" i="12"/>
  <c r="Q5612" i="12"/>
  <c r="P5612" i="12"/>
  <c r="O5612" i="12"/>
  <c r="N5612" i="12"/>
  <c r="S5611" i="12"/>
  <c r="Q5611" i="12"/>
  <c r="P5611" i="12"/>
  <c r="O5611" i="12"/>
  <c r="N5611" i="12"/>
  <c r="S5610" i="12"/>
  <c r="Q5610" i="12"/>
  <c r="P5610" i="12"/>
  <c r="O5610" i="12"/>
  <c r="N5610" i="12"/>
  <c r="S5609" i="12"/>
  <c r="Q5609" i="12"/>
  <c r="P5609" i="12"/>
  <c r="O5609" i="12"/>
  <c r="N5609" i="12"/>
  <c r="S5608" i="12"/>
  <c r="Q5608" i="12"/>
  <c r="P5608" i="12"/>
  <c r="O5608" i="12"/>
  <c r="N5608" i="12"/>
  <c r="S5607" i="12"/>
  <c r="Q5607" i="12"/>
  <c r="P5607" i="12"/>
  <c r="O5607" i="12"/>
  <c r="N5607" i="12"/>
  <c r="S5606" i="12"/>
  <c r="Q5606" i="12"/>
  <c r="P5606" i="12"/>
  <c r="O5606" i="12"/>
  <c r="N5606" i="12"/>
  <c r="S5605" i="12"/>
  <c r="Q5605" i="12"/>
  <c r="P5605" i="12"/>
  <c r="O5605" i="12"/>
  <c r="N5605" i="12"/>
  <c r="S5604" i="12"/>
  <c r="Q5604" i="12"/>
  <c r="P5604" i="12"/>
  <c r="O5604" i="12"/>
  <c r="N5604" i="12"/>
  <c r="S5603" i="12"/>
  <c r="Q5603" i="12"/>
  <c r="P5603" i="12"/>
  <c r="O5603" i="12"/>
  <c r="N5603" i="12"/>
  <c r="S5602" i="12"/>
  <c r="Q5602" i="12"/>
  <c r="P5602" i="12"/>
  <c r="O5602" i="12"/>
  <c r="N5602" i="12"/>
  <c r="S5601" i="12"/>
  <c r="Q5601" i="12"/>
  <c r="P5601" i="12"/>
  <c r="O5601" i="12"/>
  <c r="N5601" i="12"/>
  <c r="S5600" i="12"/>
  <c r="Q5600" i="12"/>
  <c r="P5600" i="12"/>
  <c r="O5600" i="12"/>
  <c r="N5600" i="12"/>
  <c r="S5599" i="12"/>
  <c r="Q5599" i="12"/>
  <c r="P5599" i="12"/>
  <c r="O5599" i="12"/>
  <c r="N5599" i="12"/>
  <c r="S5598" i="12"/>
  <c r="Q5598" i="12"/>
  <c r="P5598" i="12"/>
  <c r="O5598" i="12"/>
  <c r="N5598" i="12"/>
  <c r="S5597" i="12"/>
  <c r="Q5597" i="12"/>
  <c r="P5597" i="12"/>
  <c r="O5597" i="12"/>
  <c r="N5597" i="12"/>
  <c r="S5596" i="12"/>
  <c r="Q5596" i="12"/>
  <c r="P5596" i="12"/>
  <c r="O5596" i="12"/>
  <c r="N5596" i="12"/>
  <c r="S5595" i="12"/>
  <c r="Q5595" i="12"/>
  <c r="P5595" i="12"/>
  <c r="O5595" i="12"/>
  <c r="N5595" i="12"/>
  <c r="S5594" i="12"/>
  <c r="Q5594" i="12"/>
  <c r="P5594" i="12"/>
  <c r="O5594" i="12"/>
  <c r="N5594" i="12"/>
  <c r="S5593" i="12"/>
  <c r="Q5593" i="12"/>
  <c r="P5593" i="12"/>
  <c r="O5593" i="12"/>
  <c r="N5593" i="12"/>
  <c r="S5592" i="12"/>
  <c r="Q5592" i="12"/>
  <c r="P5592" i="12"/>
  <c r="O5592" i="12"/>
  <c r="N5592" i="12"/>
  <c r="S5591" i="12"/>
  <c r="Q5591" i="12"/>
  <c r="P5591" i="12"/>
  <c r="O5591" i="12"/>
  <c r="N5591" i="12"/>
  <c r="S5590" i="12"/>
  <c r="Q5590" i="12"/>
  <c r="P5590" i="12"/>
  <c r="O5590" i="12"/>
  <c r="N5590" i="12"/>
  <c r="S5589" i="12"/>
  <c r="Q5589" i="12"/>
  <c r="P5589" i="12"/>
  <c r="O5589" i="12"/>
  <c r="N5589" i="12"/>
  <c r="S5588" i="12"/>
  <c r="Q5588" i="12"/>
  <c r="P5588" i="12"/>
  <c r="O5588" i="12"/>
  <c r="N5588" i="12"/>
  <c r="S5587" i="12"/>
  <c r="Q5587" i="12"/>
  <c r="P5587" i="12"/>
  <c r="O5587" i="12"/>
  <c r="N5587" i="12"/>
  <c r="S5586" i="12"/>
  <c r="Q5586" i="12"/>
  <c r="P5586" i="12"/>
  <c r="O5586" i="12"/>
  <c r="N5586" i="12"/>
  <c r="S5585" i="12"/>
  <c r="Q5585" i="12"/>
  <c r="P5585" i="12"/>
  <c r="O5585" i="12"/>
  <c r="N5585" i="12"/>
  <c r="S5584" i="12"/>
  <c r="Q5584" i="12"/>
  <c r="P5584" i="12"/>
  <c r="O5584" i="12"/>
  <c r="N5584" i="12"/>
  <c r="S5583" i="12"/>
  <c r="Q5583" i="12"/>
  <c r="P5583" i="12"/>
  <c r="O5583" i="12"/>
  <c r="N5583" i="12"/>
  <c r="S5582" i="12"/>
  <c r="Q5582" i="12"/>
  <c r="P5582" i="12"/>
  <c r="O5582" i="12"/>
  <c r="N5582" i="12"/>
  <c r="S5581" i="12"/>
  <c r="Q5581" i="12"/>
  <c r="P5581" i="12"/>
  <c r="O5581" i="12"/>
  <c r="N5581" i="12"/>
  <c r="S5580" i="12"/>
  <c r="Q5580" i="12"/>
  <c r="P5580" i="12"/>
  <c r="O5580" i="12"/>
  <c r="N5580" i="12"/>
  <c r="S5579" i="12"/>
  <c r="Q5579" i="12"/>
  <c r="P5579" i="12"/>
  <c r="O5579" i="12"/>
  <c r="N5579" i="12"/>
  <c r="S5578" i="12"/>
  <c r="Q5578" i="12"/>
  <c r="P5578" i="12"/>
  <c r="O5578" i="12"/>
  <c r="N5578" i="12"/>
  <c r="S5577" i="12"/>
  <c r="Q5577" i="12"/>
  <c r="P5577" i="12"/>
  <c r="O5577" i="12"/>
  <c r="N5577" i="12"/>
  <c r="S5576" i="12"/>
  <c r="Q5576" i="12"/>
  <c r="P5576" i="12"/>
  <c r="O5576" i="12"/>
  <c r="N5576" i="12"/>
  <c r="S5575" i="12"/>
  <c r="Q5575" i="12"/>
  <c r="P5575" i="12"/>
  <c r="O5575" i="12"/>
  <c r="N5575" i="12"/>
  <c r="S5574" i="12"/>
  <c r="Q5574" i="12"/>
  <c r="P5574" i="12"/>
  <c r="O5574" i="12"/>
  <c r="N5574" i="12"/>
  <c r="S5573" i="12"/>
  <c r="Q5573" i="12"/>
  <c r="P5573" i="12"/>
  <c r="O5573" i="12"/>
  <c r="N5573" i="12"/>
  <c r="S5572" i="12"/>
  <c r="Q5572" i="12"/>
  <c r="P5572" i="12"/>
  <c r="O5572" i="12"/>
  <c r="N5572" i="12"/>
  <c r="S5571" i="12"/>
  <c r="Q5571" i="12"/>
  <c r="P5571" i="12"/>
  <c r="O5571" i="12"/>
  <c r="N5571" i="12"/>
  <c r="S5570" i="12"/>
  <c r="Q5570" i="12"/>
  <c r="P5570" i="12"/>
  <c r="O5570" i="12"/>
  <c r="N5570" i="12"/>
  <c r="S5569" i="12"/>
  <c r="Q5569" i="12"/>
  <c r="P5569" i="12"/>
  <c r="O5569" i="12"/>
  <c r="N5569" i="12"/>
  <c r="S5568" i="12"/>
  <c r="Q5568" i="12"/>
  <c r="P5568" i="12"/>
  <c r="O5568" i="12"/>
  <c r="N5568" i="12"/>
  <c r="S5567" i="12"/>
  <c r="Q5567" i="12"/>
  <c r="P5567" i="12"/>
  <c r="O5567" i="12"/>
  <c r="N5567" i="12"/>
  <c r="S5566" i="12"/>
  <c r="Q5566" i="12"/>
  <c r="P5566" i="12"/>
  <c r="O5566" i="12"/>
  <c r="N5566" i="12"/>
  <c r="S5565" i="12"/>
  <c r="Q5565" i="12"/>
  <c r="P5565" i="12"/>
  <c r="O5565" i="12"/>
  <c r="N5565" i="12"/>
  <c r="S5564" i="12"/>
  <c r="Q5564" i="12"/>
  <c r="P5564" i="12"/>
  <c r="O5564" i="12"/>
  <c r="N5564" i="12"/>
  <c r="S5563" i="12"/>
  <c r="Q5563" i="12"/>
  <c r="P5563" i="12"/>
  <c r="O5563" i="12"/>
  <c r="N5563" i="12"/>
  <c r="S5562" i="12"/>
  <c r="Q5562" i="12"/>
  <c r="P5562" i="12"/>
  <c r="O5562" i="12"/>
  <c r="N5562" i="12"/>
  <c r="S5561" i="12"/>
  <c r="Q5561" i="12"/>
  <c r="P5561" i="12"/>
  <c r="O5561" i="12"/>
  <c r="N5561" i="12"/>
  <c r="S5560" i="12"/>
  <c r="Q5560" i="12"/>
  <c r="P5560" i="12"/>
  <c r="O5560" i="12"/>
  <c r="N5560" i="12"/>
  <c r="S5559" i="12"/>
  <c r="Q5559" i="12"/>
  <c r="P5559" i="12"/>
  <c r="O5559" i="12"/>
  <c r="N5559" i="12"/>
  <c r="S5558" i="12"/>
  <c r="Q5558" i="12"/>
  <c r="P5558" i="12"/>
  <c r="O5558" i="12"/>
  <c r="N5558" i="12"/>
  <c r="S5557" i="12"/>
  <c r="Q5557" i="12"/>
  <c r="P5557" i="12"/>
  <c r="O5557" i="12"/>
  <c r="N5557" i="12"/>
  <c r="S5556" i="12"/>
  <c r="Q5556" i="12"/>
  <c r="P5556" i="12"/>
  <c r="O5556" i="12"/>
  <c r="N5556" i="12"/>
  <c r="S5555" i="12"/>
  <c r="Q5555" i="12"/>
  <c r="P5555" i="12"/>
  <c r="O5555" i="12"/>
  <c r="N5555" i="12"/>
  <c r="S5554" i="12"/>
  <c r="Q5554" i="12"/>
  <c r="P5554" i="12"/>
  <c r="O5554" i="12"/>
  <c r="N5554" i="12"/>
  <c r="S5553" i="12"/>
  <c r="Q5553" i="12"/>
  <c r="P5553" i="12"/>
  <c r="O5553" i="12"/>
  <c r="N5553" i="12"/>
  <c r="S5552" i="12"/>
  <c r="Q5552" i="12"/>
  <c r="P5552" i="12"/>
  <c r="O5552" i="12"/>
  <c r="N5552" i="12"/>
  <c r="S5551" i="12"/>
  <c r="Q5551" i="12"/>
  <c r="P5551" i="12"/>
  <c r="O5551" i="12"/>
  <c r="N5551" i="12"/>
  <c r="S5550" i="12"/>
  <c r="Q5550" i="12"/>
  <c r="P5550" i="12"/>
  <c r="O5550" i="12"/>
  <c r="N5550" i="12"/>
  <c r="S5549" i="12"/>
  <c r="Q5549" i="12"/>
  <c r="P5549" i="12"/>
  <c r="O5549" i="12"/>
  <c r="N5549" i="12"/>
  <c r="S5548" i="12"/>
  <c r="Q5548" i="12"/>
  <c r="P5548" i="12"/>
  <c r="O5548" i="12"/>
  <c r="N5548" i="12"/>
  <c r="S5547" i="12"/>
  <c r="Q5547" i="12"/>
  <c r="P5547" i="12"/>
  <c r="O5547" i="12"/>
  <c r="N5547" i="12"/>
  <c r="S5546" i="12"/>
  <c r="Q5546" i="12"/>
  <c r="P5546" i="12"/>
  <c r="O5546" i="12"/>
  <c r="N5546" i="12"/>
  <c r="S5545" i="12"/>
  <c r="Q5545" i="12"/>
  <c r="P5545" i="12"/>
  <c r="O5545" i="12"/>
  <c r="N5545" i="12"/>
  <c r="S5544" i="12"/>
  <c r="Q5544" i="12"/>
  <c r="P5544" i="12"/>
  <c r="O5544" i="12"/>
  <c r="N5544" i="12"/>
  <c r="S5543" i="12"/>
  <c r="Q5543" i="12"/>
  <c r="P5543" i="12"/>
  <c r="O5543" i="12"/>
  <c r="N5543" i="12"/>
  <c r="S5542" i="12"/>
  <c r="Q5542" i="12"/>
  <c r="P5542" i="12"/>
  <c r="O5542" i="12"/>
  <c r="N5542" i="12"/>
  <c r="S5541" i="12"/>
  <c r="Q5541" i="12"/>
  <c r="P5541" i="12"/>
  <c r="O5541" i="12"/>
  <c r="N5541" i="12"/>
  <c r="S5540" i="12"/>
  <c r="Q5540" i="12"/>
  <c r="P5540" i="12"/>
  <c r="O5540" i="12"/>
  <c r="N5540" i="12"/>
  <c r="S5539" i="12"/>
  <c r="Q5539" i="12"/>
  <c r="P5539" i="12"/>
  <c r="O5539" i="12"/>
  <c r="N5539" i="12"/>
  <c r="S5538" i="12"/>
  <c r="Q5538" i="12"/>
  <c r="P5538" i="12"/>
  <c r="O5538" i="12"/>
  <c r="N5538" i="12"/>
  <c r="S5537" i="12"/>
  <c r="Q5537" i="12"/>
  <c r="P5537" i="12"/>
  <c r="O5537" i="12"/>
  <c r="N5537" i="12"/>
  <c r="S5536" i="12"/>
  <c r="Q5536" i="12"/>
  <c r="P5536" i="12"/>
  <c r="O5536" i="12"/>
  <c r="N5536" i="12"/>
  <c r="S5535" i="12"/>
  <c r="Q5535" i="12"/>
  <c r="P5535" i="12"/>
  <c r="O5535" i="12"/>
  <c r="N5535" i="12"/>
  <c r="S5534" i="12"/>
  <c r="Q5534" i="12"/>
  <c r="P5534" i="12"/>
  <c r="O5534" i="12"/>
  <c r="N5534" i="12"/>
  <c r="S5533" i="12"/>
  <c r="Q5533" i="12"/>
  <c r="P5533" i="12"/>
  <c r="O5533" i="12"/>
  <c r="N5533" i="12"/>
  <c r="S5532" i="12"/>
  <c r="Q5532" i="12"/>
  <c r="P5532" i="12"/>
  <c r="O5532" i="12"/>
  <c r="N5532" i="12"/>
  <c r="S5531" i="12"/>
  <c r="Q5531" i="12"/>
  <c r="P5531" i="12"/>
  <c r="O5531" i="12"/>
  <c r="N5531" i="12"/>
  <c r="S5530" i="12"/>
  <c r="Q5530" i="12"/>
  <c r="P5530" i="12"/>
  <c r="O5530" i="12"/>
  <c r="N5530" i="12"/>
  <c r="S5529" i="12"/>
  <c r="Q5529" i="12"/>
  <c r="P5529" i="12"/>
  <c r="O5529" i="12"/>
  <c r="N5529" i="12"/>
  <c r="S5528" i="12"/>
  <c r="Q5528" i="12"/>
  <c r="P5528" i="12"/>
  <c r="O5528" i="12"/>
  <c r="N5528" i="12"/>
  <c r="S5527" i="12"/>
  <c r="Q5527" i="12"/>
  <c r="P5527" i="12"/>
  <c r="O5527" i="12"/>
  <c r="N5527" i="12"/>
  <c r="S5526" i="12"/>
  <c r="Q5526" i="12"/>
  <c r="P5526" i="12"/>
  <c r="O5526" i="12"/>
  <c r="N5526" i="12"/>
  <c r="S5525" i="12"/>
  <c r="Q5525" i="12"/>
  <c r="P5525" i="12"/>
  <c r="O5525" i="12"/>
  <c r="N5525" i="12"/>
  <c r="S5524" i="12"/>
  <c r="Q5524" i="12"/>
  <c r="P5524" i="12"/>
  <c r="O5524" i="12"/>
  <c r="N5524" i="12"/>
  <c r="S5523" i="12"/>
  <c r="Q5523" i="12"/>
  <c r="P5523" i="12"/>
  <c r="O5523" i="12"/>
  <c r="N5523" i="12"/>
  <c r="S5522" i="12"/>
  <c r="Q5522" i="12"/>
  <c r="P5522" i="12"/>
  <c r="O5522" i="12"/>
  <c r="N5522" i="12"/>
  <c r="S5521" i="12"/>
  <c r="Q5521" i="12"/>
  <c r="P5521" i="12"/>
  <c r="O5521" i="12"/>
  <c r="N5521" i="12"/>
  <c r="S5520" i="12"/>
  <c r="Q5520" i="12"/>
  <c r="P5520" i="12"/>
  <c r="O5520" i="12"/>
  <c r="N5520" i="12"/>
  <c r="S5519" i="12"/>
  <c r="Q5519" i="12"/>
  <c r="P5519" i="12"/>
  <c r="O5519" i="12"/>
  <c r="N5519" i="12"/>
  <c r="S5518" i="12"/>
  <c r="Q5518" i="12"/>
  <c r="P5518" i="12"/>
  <c r="O5518" i="12"/>
  <c r="N5518" i="12"/>
  <c r="S5517" i="12"/>
  <c r="Q5517" i="12"/>
  <c r="P5517" i="12"/>
  <c r="O5517" i="12"/>
  <c r="N5517" i="12"/>
  <c r="S5516" i="12"/>
  <c r="Q5516" i="12"/>
  <c r="P5516" i="12"/>
  <c r="O5516" i="12"/>
  <c r="N5516" i="12"/>
  <c r="S5515" i="12"/>
  <c r="Q5515" i="12"/>
  <c r="P5515" i="12"/>
  <c r="O5515" i="12"/>
  <c r="N5515" i="12"/>
  <c r="S5514" i="12"/>
  <c r="Q5514" i="12"/>
  <c r="P5514" i="12"/>
  <c r="O5514" i="12"/>
  <c r="N5514" i="12"/>
  <c r="S5513" i="12"/>
  <c r="Q5513" i="12"/>
  <c r="P5513" i="12"/>
  <c r="O5513" i="12"/>
  <c r="N5513" i="12"/>
  <c r="S5512" i="12"/>
  <c r="Q5512" i="12"/>
  <c r="P5512" i="12"/>
  <c r="O5512" i="12"/>
  <c r="N5512" i="12"/>
  <c r="S5511" i="12"/>
  <c r="Q5511" i="12"/>
  <c r="P5511" i="12"/>
  <c r="O5511" i="12"/>
  <c r="N5511" i="12"/>
  <c r="S5510" i="12"/>
  <c r="Q5510" i="12"/>
  <c r="P5510" i="12"/>
  <c r="O5510" i="12"/>
  <c r="N5510" i="12"/>
  <c r="S5509" i="12"/>
  <c r="Q5509" i="12"/>
  <c r="P5509" i="12"/>
  <c r="O5509" i="12"/>
  <c r="N5509" i="12"/>
  <c r="S5508" i="12"/>
  <c r="Q5508" i="12"/>
  <c r="P5508" i="12"/>
  <c r="O5508" i="12"/>
  <c r="N5508" i="12"/>
  <c r="S5507" i="12"/>
  <c r="Q5507" i="12"/>
  <c r="P5507" i="12"/>
  <c r="O5507" i="12"/>
  <c r="N5507" i="12"/>
  <c r="S5506" i="12"/>
  <c r="Q5506" i="12"/>
  <c r="P5506" i="12"/>
  <c r="O5506" i="12"/>
  <c r="N5506" i="12"/>
  <c r="S5505" i="12"/>
  <c r="Q5505" i="12"/>
  <c r="P5505" i="12"/>
  <c r="O5505" i="12"/>
  <c r="N5505" i="12"/>
  <c r="S5504" i="12"/>
  <c r="Q5504" i="12"/>
  <c r="P5504" i="12"/>
  <c r="O5504" i="12"/>
  <c r="N5504" i="12"/>
  <c r="S5503" i="12"/>
  <c r="Q5503" i="12"/>
  <c r="P5503" i="12"/>
  <c r="O5503" i="12"/>
  <c r="N5503" i="12"/>
  <c r="S5502" i="12"/>
  <c r="Q5502" i="12"/>
  <c r="P5502" i="12"/>
  <c r="O5502" i="12"/>
  <c r="N5502" i="12"/>
  <c r="S5501" i="12"/>
  <c r="Q5501" i="12"/>
  <c r="P5501" i="12"/>
  <c r="O5501" i="12"/>
  <c r="N5501" i="12"/>
  <c r="S5500" i="12"/>
  <c r="Q5500" i="12"/>
  <c r="P5500" i="12"/>
  <c r="O5500" i="12"/>
  <c r="N5500" i="12"/>
  <c r="S5499" i="12"/>
  <c r="Q5499" i="12"/>
  <c r="P5499" i="12"/>
  <c r="O5499" i="12"/>
  <c r="N5499" i="12"/>
  <c r="S5498" i="12"/>
  <c r="Q5498" i="12"/>
  <c r="P5498" i="12"/>
  <c r="O5498" i="12"/>
  <c r="N5498" i="12"/>
  <c r="S5497" i="12"/>
  <c r="Q5497" i="12"/>
  <c r="P5497" i="12"/>
  <c r="O5497" i="12"/>
  <c r="N5497" i="12"/>
  <c r="S5496" i="12"/>
  <c r="Q5496" i="12"/>
  <c r="P5496" i="12"/>
  <c r="O5496" i="12"/>
  <c r="N5496" i="12"/>
  <c r="S5495" i="12"/>
  <c r="Q5495" i="12"/>
  <c r="P5495" i="12"/>
  <c r="O5495" i="12"/>
  <c r="N5495" i="12"/>
  <c r="S5494" i="12"/>
  <c r="Q5494" i="12"/>
  <c r="P5494" i="12"/>
  <c r="O5494" i="12"/>
  <c r="N5494" i="12"/>
  <c r="S5493" i="12"/>
  <c r="Q5493" i="12"/>
  <c r="P5493" i="12"/>
  <c r="O5493" i="12"/>
  <c r="N5493" i="12"/>
  <c r="S5492" i="12"/>
  <c r="Q5492" i="12"/>
  <c r="P5492" i="12"/>
  <c r="O5492" i="12"/>
  <c r="N5492" i="12"/>
  <c r="S5491" i="12"/>
  <c r="Q5491" i="12"/>
  <c r="P5491" i="12"/>
  <c r="O5491" i="12"/>
  <c r="N5491" i="12"/>
  <c r="S5490" i="12"/>
  <c r="Q5490" i="12"/>
  <c r="P5490" i="12"/>
  <c r="O5490" i="12"/>
  <c r="N5490" i="12"/>
  <c r="S5489" i="12"/>
  <c r="Q5489" i="12"/>
  <c r="P5489" i="12"/>
  <c r="O5489" i="12"/>
  <c r="N5489" i="12"/>
  <c r="S5488" i="12"/>
  <c r="Q5488" i="12"/>
  <c r="P5488" i="12"/>
  <c r="O5488" i="12"/>
  <c r="N5488" i="12"/>
  <c r="S5487" i="12"/>
  <c r="Q5487" i="12"/>
  <c r="P5487" i="12"/>
  <c r="O5487" i="12"/>
  <c r="N5487" i="12"/>
  <c r="S5486" i="12"/>
  <c r="Q5486" i="12"/>
  <c r="P5486" i="12"/>
  <c r="O5486" i="12"/>
  <c r="N5486" i="12"/>
  <c r="S5485" i="12"/>
  <c r="Q5485" i="12"/>
  <c r="P5485" i="12"/>
  <c r="O5485" i="12"/>
  <c r="N5485" i="12"/>
  <c r="S5484" i="12"/>
  <c r="Q5484" i="12"/>
  <c r="P5484" i="12"/>
  <c r="O5484" i="12"/>
  <c r="N5484" i="12"/>
  <c r="S5483" i="12"/>
  <c r="Q5483" i="12"/>
  <c r="P5483" i="12"/>
  <c r="O5483" i="12"/>
  <c r="N5483" i="12"/>
  <c r="S5482" i="12"/>
  <c r="Q5482" i="12"/>
  <c r="P5482" i="12"/>
  <c r="O5482" i="12"/>
  <c r="N5482" i="12"/>
  <c r="S5481" i="12"/>
  <c r="Q5481" i="12"/>
  <c r="P5481" i="12"/>
  <c r="O5481" i="12"/>
  <c r="N5481" i="12"/>
  <c r="S5480" i="12"/>
  <c r="Q5480" i="12"/>
  <c r="P5480" i="12"/>
  <c r="O5480" i="12"/>
  <c r="N5480" i="12"/>
  <c r="S5479" i="12"/>
  <c r="Q5479" i="12"/>
  <c r="P5479" i="12"/>
  <c r="O5479" i="12"/>
  <c r="N5479" i="12"/>
  <c r="S5478" i="12"/>
  <c r="Q5478" i="12"/>
  <c r="P5478" i="12"/>
  <c r="O5478" i="12"/>
  <c r="N5478" i="12"/>
  <c r="S5477" i="12"/>
  <c r="Q5477" i="12"/>
  <c r="P5477" i="12"/>
  <c r="O5477" i="12"/>
  <c r="N5477" i="12"/>
  <c r="S5476" i="12"/>
  <c r="Q5476" i="12"/>
  <c r="P5476" i="12"/>
  <c r="O5476" i="12"/>
  <c r="N5476" i="12"/>
  <c r="S5475" i="12"/>
  <c r="Q5475" i="12"/>
  <c r="P5475" i="12"/>
  <c r="O5475" i="12"/>
  <c r="N5475" i="12"/>
  <c r="S5474" i="12"/>
  <c r="Q5474" i="12"/>
  <c r="P5474" i="12"/>
  <c r="O5474" i="12"/>
  <c r="N5474" i="12"/>
  <c r="S5473" i="12"/>
  <c r="Q5473" i="12"/>
  <c r="P5473" i="12"/>
  <c r="O5473" i="12"/>
  <c r="N5473" i="12"/>
  <c r="S5472" i="12"/>
  <c r="Q5472" i="12"/>
  <c r="P5472" i="12"/>
  <c r="O5472" i="12"/>
  <c r="N5472" i="12"/>
  <c r="S5471" i="12"/>
  <c r="Q5471" i="12"/>
  <c r="P5471" i="12"/>
  <c r="O5471" i="12"/>
  <c r="N5471" i="12"/>
  <c r="S5470" i="12"/>
  <c r="Q5470" i="12"/>
  <c r="P5470" i="12"/>
  <c r="O5470" i="12"/>
  <c r="N5470" i="12"/>
  <c r="S5469" i="12"/>
  <c r="Q5469" i="12"/>
  <c r="P5469" i="12"/>
  <c r="O5469" i="12"/>
  <c r="N5469" i="12"/>
  <c r="S5468" i="12"/>
  <c r="Q5468" i="12"/>
  <c r="P5468" i="12"/>
  <c r="O5468" i="12"/>
  <c r="N5468" i="12"/>
  <c r="S5467" i="12"/>
  <c r="Q5467" i="12"/>
  <c r="P5467" i="12"/>
  <c r="O5467" i="12"/>
  <c r="N5467" i="12"/>
  <c r="S5466" i="12"/>
  <c r="Q5466" i="12"/>
  <c r="P5466" i="12"/>
  <c r="O5466" i="12"/>
  <c r="N5466" i="12"/>
  <c r="S5465" i="12"/>
  <c r="Q5465" i="12"/>
  <c r="P5465" i="12"/>
  <c r="O5465" i="12"/>
  <c r="N5465" i="12"/>
  <c r="S5464" i="12"/>
  <c r="Q5464" i="12"/>
  <c r="P5464" i="12"/>
  <c r="O5464" i="12"/>
  <c r="N5464" i="12"/>
  <c r="S5463" i="12"/>
  <c r="Q5463" i="12"/>
  <c r="P5463" i="12"/>
  <c r="O5463" i="12"/>
  <c r="N5463" i="12"/>
  <c r="S5462" i="12"/>
  <c r="Q5462" i="12"/>
  <c r="P5462" i="12"/>
  <c r="O5462" i="12"/>
  <c r="N5462" i="12"/>
  <c r="S5461" i="12"/>
  <c r="Q5461" i="12"/>
  <c r="P5461" i="12"/>
  <c r="O5461" i="12"/>
  <c r="N5461" i="12"/>
  <c r="S5460" i="12"/>
  <c r="Q5460" i="12"/>
  <c r="P5460" i="12"/>
  <c r="O5460" i="12"/>
  <c r="N5460" i="12"/>
  <c r="S5459" i="12"/>
  <c r="Q5459" i="12"/>
  <c r="P5459" i="12"/>
  <c r="O5459" i="12"/>
  <c r="N5459" i="12"/>
  <c r="S5458" i="12"/>
  <c r="Q5458" i="12"/>
  <c r="P5458" i="12"/>
  <c r="O5458" i="12"/>
  <c r="N5458" i="12"/>
  <c r="S5457" i="12"/>
  <c r="Q5457" i="12"/>
  <c r="P5457" i="12"/>
  <c r="O5457" i="12"/>
  <c r="N5457" i="12"/>
  <c r="S5456" i="12"/>
  <c r="Q5456" i="12"/>
  <c r="P5456" i="12"/>
  <c r="O5456" i="12"/>
  <c r="N5456" i="12"/>
  <c r="S5455" i="12"/>
  <c r="Q5455" i="12"/>
  <c r="P5455" i="12"/>
  <c r="O5455" i="12"/>
  <c r="N5455" i="12"/>
  <c r="S5454" i="12"/>
  <c r="Q5454" i="12"/>
  <c r="P5454" i="12"/>
  <c r="O5454" i="12"/>
  <c r="N5454" i="12"/>
  <c r="S5453" i="12"/>
  <c r="Q5453" i="12"/>
  <c r="P5453" i="12"/>
  <c r="O5453" i="12"/>
  <c r="N5453" i="12"/>
  <c r="S5452" i="12"/>
  <c r="Q5452" i="12"/>
  <c r="P5452" i="12"/>
  <c r="O5452" i="12"/>
  <c r="N5452" i="12"/>
  <c r="S5451" i="12"/>
  <c r="Q5451" i="12"/>
  <c r="P5451" i="12"/>
  <c r="O5451" i="12"/>
  <c r="N5451" i="12"/>
  <c r="S5450" i="12"/>
  <c r="Q5450" i="12"/>
  <c r="P5450" i="12"/>
  <c r="O5450" i="12"/>
  <c r="N5450" i="12"/>
  <c r="S5449" i="12"/>
  <c r="Q5449" i="12"/>
  <c r="P5449" i="12"/>
  <c r="O5449" i="12"/>
  <c r="N5449" i="12"/>
  <c r="S5448" i="12"/>
  <c r="Q5448" i="12"/>
  <c r="P5448" i="12"/>
  <c r="O5448" i="12"/>
  <c r="N5448" i="12"/>
  <c r="S5447" i="12"/>
  <c r="Q5447" i="12"/>
  <c r="P5447" i="12"/>
  <c r="O5447" i="12"/>
  <c r="N5447" i="12"/>
  <c r="S5446" i="12"/>
  <c r="Q5446" i="12"/>
  <c r="P5446" i="12"/>
  <c r="O5446" i="12"/>
  <c r="N5446" i="12"/>
  <c r="S5445" i="12"/>
  <c r="Q5445" i="12"/>
  <c r="P5445" i="12"/>
  <c r="O5445" i="12"/>
  <c r="N5445" i="12"/>
  <c r="S5444" i="12"/>
  <c r="Q5444" i="12"/>
  <c r="P5444" i="12"/>
  <c r="O5444" i="12"/>
  <c r="N5444" i="12"/>
  <c r="S5443" i="12"/>
  <c r="Q5443" i="12"/>
  <c r="P5443" i="12"/>
  <c r="O5443" i="12"/>
  <c r="N5443" i="12"/>
  <c r="S5442" i="12"/>
  <c r="Q5442" i="12"/>
  <c r="P5442" i="12"/>
  <c r="O5442" i="12"/>
  <c r="N5442" i="12"/>
  <c r="S5441" i="12"/>
  <c r="Q5441" i="12"/>
  <c r="P5441" i="12"/>
  <c r="O5441" i="12"/>
  <c r="N5441" i="12"/>
  <c r="S5440" i="12"/>
  <c r="Q5440" i="12"/>
  <c r="P5440" i="12"/>
  <c r="O5440" i="12"/>
  <c r="N5440" i="12"/>
  <c r="S5439" i="12"/>
  <c r="Q5439" i="12"/>
  <c r="P5439" i="12"/>
  <c r="O5439" i="12"/>
  <c r="N5439" i="12"/>
  <c r="S5438" i="12"/>
  <c r="Q5438" i="12"/>
  <c r="P5438" i="12"/>
  <c r="O5438" i="12"/>
  <c r="N5438" i="12"/>
  <c r="S5437" i="12"/>
  <c r="Q5437" i="12"/>
  <c r="P5437" i="12"/>
  <c r="O5437" i="12"/>
  <c r="N5437" i="12"/>
  <c r="S5436" i="12"/>
  <c r="Q5436" i="12"/>
  <c r="P5436" i="12"/>
  <c r="O5436" i="12"/>
  <c r="N5436" i="12"/>
  <c r="S5435" i="12"/>
  <c r="Q5435" i="12"/>
  <c r="P5435" i="12"/>
  <c r="O5435" i="12"/>
  <c r="N5435" i="12"/>
  <c r="S5434" i="12"/>
  <c r="Q5434" i="12"/>
  <c r="P5434" i="12"/>
  <c r="O5434" i="12"/>
  <c r="N5434" i="12"/>
  <c r="S5433" i="12"/>
  <c r="Q5433" i="12"/>
  <c r="P5433" i="12"/>
  <c r="O5433" i="12"/>
  <c r="N5433" i="12"/>
  <c r="S5432" i="12"/>
  <c r="Q5432" i="12"/>
  <c r="P5432" i="12"/>
  <c r="O5432" i="12"/>
  <c r="N5432" i="12"/>
  <c r="S5431" i="12"/>
  <c r="Q5431" i="12"/>
  <c r="P5431" i="12"/>
  <c r="O5431" i="12"/>
  <c r="N5431" i="12"/>
  <c r="S5430" i="12"/>
  <c r="Q5430" i="12"/>
  <c r="P5430" i="12"/>
  <c r="O5430" i="12"/>
  <c r="N5430" i="12"/>
  <c r="S5429" i="12"/>
  <c r="Q5429" i="12"/>
  <c r="P5429" i="12"/>
  <c r="O5429" i="12"/>
  <c r="N5429" i="12"/>
  <c r="S5428" i="12"/>
  <c r="Q5428" i="12"/>
  <c r="P5428" i="12"/>
  <c r="O5428" i="12"/>
  <c r="N5428" i="12"/>
  <c r="S5427" i="12"/>
  <c r="Q5427" i="12"/>
  <c r="P5427" i="12"/>
  <c r="O5427" i="12"/>
  <c r="N5427" i="12"/>
  <c r="S5426" i="12"/>
  <c r="Q5426" i="12"/>
  <c r="P5426" i="12"/>
  <c r="O5426" i="12"/>
  <c r="N5426" i="12"/>
  <c r="S5425" i="12"/>
  <c r="Q5425" i="12"/>
  <c r="P5425" i="12"/>
  <c r="O5425" i="12"/>
  <c r="N5425" i="12"/>
  <c r="S5424" i="12"/>
  <c r="Q5424" i="12"/>
  <c r="P5424" i="12"/>
  <c r="O5424" i="12"/>
  <c r="N5424" i="12"/>
  <c r="S5423" i="12"/>
  <c r="Q5423" i="12"/>
  <c r="P5423" i="12"/>
  <c r="O5423" i="12"/>
  <c r="N5423" i="12"/>
  <c r="S5422" i="12"/>
  <c r="Q5422" i="12"/>
  <c r="P5422" i="12"/>
  <c r="O5422" i="12"/>
  <c r="N5422" i="12"/>
  <c r="S5421" i="12"/>
  <c r="Q5421" i="12"/>
  <c r="P5421" i="12"/>
  <c r="O5421" i="12"/>
  <c r="N5421" i="12"/>
  <c r="S5420" i="12"/>
  <c r="Q5420" i="12"/>
  <c r="P5420" i="12"/>
  <c r="O5420" i="12"/>
  <c r="N5420" i="12"/>
  <c r="S5419" i="12"/>
  <c r="Q5419" i="12"/>
  <c r="P5419" i="12"/>
  <c r="O5419" i="12"/>
  <c r="N5419" i="12"/>
  <c r="S5418" i="12"/>
  <c r="Q5418" i="12"/>
  <c r="P5418" i="12"/>
  <c r="O5418" i="12"/>
  <c r="N5418" i="12"/>
  <c r="S5417" i="12"/>
  <c r="Q5417" i="12"/>
  <c r="P5417" i="12"/>
  <c r="O5417" i="12"/>
  <c r="N5417" i="12"/>
  <c r="S5416" i="12"/>
  <c r="Q5416" i="12"/>
  <c r="P5416" i="12"/>
  <c r="O5416" i="12"/>
  <c r="N5416" i="12"/>
  <c r="S5415" i="12"/>
  <c r="Q5415" i="12"/>
  <c r="P5415" i="12"/>
  <c r="O5415" i="12"/>
  <c r="N5415" i="12"/>
  <c r="S5414" i="12"/>
  <c r="Q5414" i="12"/>
  <c r="P5414" i="12"/>
  <c r="O5414" i="12"/>
  <c r="N5414" i="12"/>
  <c r="S5413" i="12"/>
  <c r="Q5413" i="12"/>
  <c r="P5413" i="12"/>
  <c r="O5413" i="12"/>
  <c r="N5413" i="12"/>
  <c r="S5412" i="12"/>
  <c r="Q5412" i="12"/>
  <c r="P5412" i="12"/>
  <c r="O5412" i="12"/>
  <c r="N5412" i="12"/>
  <c r="S5411" i="12"/>
  <c r="Q5411" i="12"/>
  <c r="P5411" i="12"/>
  <c r="O5411" i="12"/>
  <c r="N5411" i="12"/>
  <c r="S5410" i="12"/>
  <c r="Q5410" i="12"/>
  <c r="P5410" i="12"/>
  <c r="O5410" i="12"/>
  <c r="N5410" i="12"/>
  <c r="S5409" i="12"/>
  <c r="Q5409" i="12"/>
  <c r="P5409" i="12"/>
  <c r="O5409" i="12"/>
  <c r="N5409" i="12"/>
  <c r="S5408" i="12"/>
  <c r="Q5408" i="12"/>
  <c r="P5408" i="12"/>
  <c r="O5408" i="12"/>
  <c r="N5408" i="12"/>
  <c r="S5407" i="12"/>
  <c r="Q5407" i="12"/>
  <c r="P5407" i="12"/>
  <c r="O5407" i="12"/>
  <c r="N5407" i="12"/>
  <c r="S5406" i="12"/>
  <c r="Q5406" i="12"/>
  <c r="P5406" i="12"/>
  <c r="O5406" i="12"/>
  <c r="N5406" i="12"/>
  <c r="S5405" i="12"/>
  <c r="Q5405" i="12"/>
  <c r="P5405" i="12"/>
  <c r="O5405" i="12"/>
  <c r="N5405" i="12"/>
  <c r="S5404" i="12"/>
  <c r="Q5404" i="12"/>
  <c r="P5404" i="12"/>
  <c r="O5404" i="12"/>
  <c r="N5404" i="12"/>
  <c r="S5403" i="12"/>
  <c r="Q5403" i="12"/>
  <c r="P5403" i="12"/>
  <c r="O5403" i="12"/>
  <c r="N5403" i="12"/>
  <c r="S5402" i="12"/>
  <c r="Q5402" i="12"/>
  <c r="P5402" i="12"/>
  <c r="O5402" i="12"/>
  <c r="N5402" i="12"/>
  <c r="S5401" i="12"/>
  <c r="Q5401" i="12"/>
  <c r="P5401" i="12"/>
  <c r="O5401" i="12"/>
  <c r="N5401" i="12"/>
  <c r="S5400" i="12"/>
  <c r="Q5400" i="12"/>
  <c r="P5400" i="12"/>
  <c r="O5400" i="12"/>
  <c r="N5400" i="12"/>
  <c r="S5399" i="12"/>
  <c r="Q5399" i="12"/>
  <c r="P5399" i="12"/>
  <c r="O5399" i="12"/>
  <c r="N5399" i="12"/>
  <c r="S5398" i="12"/>
  <c r="Q5398" i="12"/>
  <c r="P5398" i="12"/>
  <c r="O5398" i="12"/>
  <c r="N5398" i="12"/>
  <c r="S5397" i="12"/>
  <c r="Q5397" i="12"/>
  <c r="P5397" i="12"/>
  <c r="O5397" i="12"/>
  <c r="N5397" i="12"/>
  <c r="S5396" i="12"/>
  <c r="Q5396" i="12"/>
  <c r="P5396" i="12"/>
  <c r="O5396" i="12"/>
  <c r="N5396" i="12"/>
  <c r="S5395" i="12"/>
  <c r="Q5395" i="12"/>
  <c r="P5395" i="12"/>
  <c r="O5395" i="12"/>
  <c r="N5395" i="12"/>
  <c r="S5394" i="12"/>
  <c r="Q5394" i="12"/>
  <c r="P5394" i="12"/>
  <c r="O5394" i="12"/>
  <c r="N5394" i="12"/>
  <c r="S5393" i="12"/>
  <c r="Q5393" i="12"/>
  <c r="P5393" i="12"/>
  <c r="O5393" i="12"/>
  <c r="N5393" i="12"/>
  <c r="S5392" i="12"/>
  <c r="Q5392" i="12"/>
  <c r="P5392" i="12"/>
  <c r="O5392" i="12"/>
  <c r="N5392" i="12"/>
  <c r="S5391" i="12"/>
  <c r="Q5391" i="12"/>
  <c r="P5391" i="12"/>
  <c r="O5391" i="12"/>
  <c r="N5391" i="12"/>
  <c r="S5390" i="12"/>
  <c r="Q5390" i="12"/>
  <c r="P5390" i="12"/>
  <c r="O5390" i="12"/>
  <c r="N5390" i="12"/>
  <c r="S5389" i="12"/>
  <c r="Q5389" i="12"/>
  <c r="P5389" i="12"/>
  <c r="O5389" i="12"/>
  <c r="N5389" i="12"/>
  <c r="S5388" i="12"/>
  <c r="Q5388" i="12"/>
  <c r="P5388" i="12"/>
  <c r="O5388" i="12"/>
  <c r="N5388" i="12"/>
  <c r="S5387" i="12"/>
  <c r="Q5387" i="12"/>
  <c r="P5387" i="12"/>
  <c r="O5387" i="12"/>
  <c r="N5387" i="12"/>
  <c r="S5386" i="12"/>
  <c r="Q5386" i="12"/>
  <c r="P5386" i="12"/>
  <c r="O5386" i="12"/>
  <c r="N5386" i="12"/>
  <c r="S5385" i="12"/>
  <c r="Q5385" i="12"/>
  <c r="P5385" i="12"/>
  <c r="O5385" i="12"/>
  <c r="N5385" i="12"/>
  <c r="S5384" i="12"/>
  <c r="Q5384" i="12"/>
  <c r="P5384" i="12"/>
  <c r="O5384" i="12"/>
  <c r="N5384" i="12"/>
  <c r="S5383" i="12"/>
  <c r="Q5383" i="12"/>
  <c r="P5383" i="12"/>
  <c r="O5383" i="12"/>
  <c r="N5383" i="12"/>
  <c r="S5382" i="12"/>
  <c r="Q5382" i="12"/>
  <c r="P5382" i="12"/>
  <c r="O5382" i="12"/>
  <c r="N5382" i="12"/>
  <c r="S5381" i="12"/>
  <c r="Q5381" i="12"/>
  <c r="P5381" i="12"/>
  <c r="O5381" i="12"/>
  <c r="N5381" i="12"/>
  <c r="S5380" i="12"/>
  <c r="Q5380" i="12"/>
  <c r="P5380" i="12"/>
  <c r="O5380" i="12"/>
  <c r="N5380" i="12"/>
  <c r="S5379" i="12"/>
  <c r="Q5379" i="12"/>
  <c r="P5379" i="12"/>
  <c r="O5379" i="12"/>
  <c r="N5379" i="12"/>
  <c r="S5378" i="12"/>
  <c r="Q5378" i="12"/>
  <c r="P5378" i="12"/>
  <c r="O5378" i="12"/>
  <c r="N5378" i="12"/>
  <c r="S5377" i="12"/>
  <c r="Q5377" i="12"/>
  <c r="P5377" i="12"/>
  <c r="O5377" i="12"/>
  <c r="N5377" i="12"/>
  <c r="S5376" i="12"/>
  <c r="Q5376" i="12"/>
  <c r="P5376" i="12"/>
  <c r="O5376" i="12"/>
  <c r="N5376" i="12"/>
  <c r="S5375" i="12"/>
  <c r="Q5375" i="12"/>
  <c r="P5375" i="12"/>
  <c r="O5375" i="12"/>
  <c r="N5375" i="12"/>
  <c r="S5374" i="12"/>
  <c r="Q5374" i="12"/>
  <c r="P5374" i="12"/>
  <c r="O5374" i="12"/>
  <c r="N5374" i="12"/>
  <c r="S5373" i="12"/>
  <c r="Q5373" i="12"/>
  <c r="P5373" i="12"/>
  <c r="O5373" i="12"/>
  <c r="N5373" i="12"/>
  <c r="S5372" i="12"/>
  <c r="Q5372" i="12"/>
  <c r="P5372" i="12"/>
  <c r="O5372" i="12"/>
  <c r="N5372" i="12"/>
  <c r="S5371" i="12"/>
  <c r="Q5371" i="12"/>
  <c r="P5371" i="12"/>
  <c r="O5371" i="12"/>
  <c r="N5371" i="12"/>
  <c r="S5370" i="12"/>
  <c r="Q5370" i="12"/>
  <c r="P5370" i="12"/>
  <c r="O5370" i="12"/>
  <c r="N5370" i="12"/>
  <c r="S5369" i="12"/>
  <c r="Q5369" i="12"/>
  <c r="P5369" i="12"/>
  <c r="O5369" i="12"/>
  <c r="N5369" i="12"/>
  <c r="S5368" i="12"/>
  <c r="Q5368" i="12"/>
  <c r="P5368" i="12"/>
  <c r="O5368" i="12"/>
  <c r="N5368" i="12"/>
  <c r="S5367" i="12"/>
  <c r="Q5367" i="12"/>
  <c r="P5367" i="12"/>
  <c r="O5367" i="12"/>
  <c r="N5367" i="12"/>
  <c r="S5366" i="12"/>
  <c r="Q5366" i="12"/>
  <c r="P5366" i="12"/>
  <c r="O5366" i="12"/>
  <c r="N5366" i="12"/>
  <c r="S5365" i="12"/>
  <c r="Q5365" i="12"/>
  <c r="P5365" i="12"/>
  <c r="O5365" i="12"/>
  <c r="N5365" i="12"/>
  <c r="S5364" i="12"/>
  <c r="Q5364" i="12"/>
  <c r="P5364" i="12"/>
  <c r="O5364" i="12"/>
  <c r="N5364" i="12"/>
  <c r="S5363" i="12"/>
  <c r="Q5363" i="12"/>
  <c r="P5363" i="12"/>
  <c r="O5363" i="12"/>
  <c r="N5363" i="12"/>
  <c r="S5362" i="12"/>
  <c r="Q5362" i="12"/>
  <c r="P5362" i="12"/>
  <c r="O5362" i="12"/>
  <c r="N5362" i="12"/>
  <c r="S5361" i="12"/>
  <c r="Q5361" i="12"/>
  <c r="P5361" i="12"/>
  <c r="O5361" i="12"/>
  <c r="N5361" i="12"/>
  <c r="S5360" i="12"/>
  <c r="Q5360" i="12"/>
  <c r="P5360" i="12"/>
  <c r="O5360" i="12"/>
  <c r="N5360" i="12"/>
  <c r="S5359" i="12"/>
  <c r="Q5359" i="12"/>
  <c r="P5359" i="12"/>
  <c r="O5359" i="12"/>
  <c r="N5359" i="12"/>
  <c r="S5358" i="12"/>
  <c r="Q5358" i="12"/>
  <c r="P5358" i="12"/>
  <c r="O5358" i="12"/>
  <c r="N5358" i="12"/>
  <c r="S5357" i="12"/>
  <c r="Q5357" i="12"/>
  <c r="P5357" i="12"/>
  <c r="O5357" i="12"/>
  <c r="N5357" i="12"/>
  <c r="S5356" i="12"/>
  <c r="Q5356" i="12"/>
  <c r="P5356" i="12"/>
  <c r="O5356" i="12"/>
  <c r="N5356" i="12"/>
  <c r="S5355" i="12"/>
  <c r="Q5355" i="12"/>
  <c r="P5355" i="12"/>
  <c r="O5355" i="12"/>
  <c r="N5355" i="12"/>
  <c r="S5354" i="12"/>
  <c r="Q5354" i="12"/>
  <c r="P5354" i="12"/>
  <c r="O5354" i="12"/>
  <c r="N5354" i="12"/>
  <c r="S5353" i="12"/>
  <c r="Q5353" i="12"/>
  <c r="P5353" i="12"/>
  <c r="O5353" i="12"/>
  <c r="N5353" i="12"/>
  <c r="S5352" i="12"/>
  <c r="Q5352" i="12"/>
  <c r="P5352" i="12"/>
  <c r="O5352" i="12"/>
  <c r="N5352" i="12"/>
  <c r="S5351" i="12"/>
  <c r="Q5351" i="12"/>
  <c r="P5351" i="12"/>
  <c r="O5351" i="12"/>
  <c r="N5351" i="12"/>
  <c r="S5350" i="12"/>
  <c r="Q5350" i="12"/>
  <c r="P5350" i="12"/>
  <c r="O5350" i="12"/>
  <c r="N5350" i="12"/>
  <c r="S5349" i="12"/>
  <c r="Q5349" i="12"/>
  <c r="P5349" i="12"/>
  <c r="O5349" i="12"/>
  <c r="N5349" i="12"/>
  <c r="S5348" i="12"/>
  <c r="Q5348" i="12"/>
  <c r="P5348" i="12"/>
  <c r="O5348" i="12"/>
  <c r="N5348" i="12"/>
  <c r="S5347" i="12"/>
  <c r="Q5347" i="12"/>
  <c r="P5347" i="12"/>
  <c r="O5347" i="12"/>
  <c r="N5347" i="12"/>
  <c r="S5346" i="12"/>
  <c r="Q5346" i="12"/>
  <c r="P5346" i="12"/>
  <c r="O5346" i="12"/>
  <c r="N5346" i="12"/>
  <c r="S5345" i="12"/>
  <c r="Q5345" i="12"/>
  <c r="P5345" i="12"/>
  <c r="O5345" i="12"/>
  <c r="N5345" i="12"/>
  <c r="S5344" i="12"/>
  <c r="Q5344" i="12"/>
  <c r="P5344" i="12"/>
  <c r="O5344" i="12"/>
  <c r="N5344" i="12"/>
  <c r="S5343" i="12"/>
  <c r="Q5343" i="12"/>
  <c r="P5343" i="12"/>
  <c r="O5343" i="12"/>
  <c r="N5343" i="12"/>
  <c r="S5342" i="12"/>
  <c r="Q5342" i="12"/>
  <c r="P5342" i="12"/>
  <c r="O5342" i="12"/>
  <c r="N5342" i="12"/>
  <c r="S5341" i="12"/>
  <c r="Q5341" i="12"/>
  <c r="P5341" i="12"/>
  <c r="O5341" i="12"/>
  <c r="N5341" i="12"/>
  <c r="S5340" i="12"/>
  <c r="Q5340" i="12"/>
  <c r="P5340" i="12"/>
  <c r="O5340" i="12"/>
  <c r="N5340" i="12"/>
  <c r="S5339" i="12"/>
  <c r="Q5339" i="12"/>
  <c r="P5339" i="12"/>
  <c r="O5339" i="12"/>
  <c r="N5339" i="12"/>
  <c r="S5338" i="12"/>
  <c r="Q5338" i="12"/>
  <c r="P5338" i="12"/>
  <c r="O5338" i="12"/>
  <c r="N5338" i="12"/>
  <c r="S5337" i="12"/>
  <c r="Q5337" i="12"/>
  <c r="P5337" i="12"/>
  <c r="O5337" i="12"/>
  <c r="N5337" i="12"/>
  <c r="S5336" i="12"/>
  <c r="Q5336" i="12"/>
  <c r="P5336" i="12"/>
  <c r="O5336" i="12"/>
  <c r="N5336" i="12"/>
  <c r="S5335" i="12"/>
  <c r="Q5335" i="12"/>
  <c r="P5335" i="12"/>
  <c r="O5335" i="12"/>
  <c r="N5335" i="12"/>
  <c r="S5334" i="12"/>
  <c r="Q5334" i="12"/>
  <c r="P5334" i="12"/>
  <c r="O5334" i="12"/>
  <c r="N5334" i="12"/>
  <c r="S5333" i="12"/>
  <c r="Q5333" i="12"/>
  <c r="P5333" i="12"/>
  <c r="O5333" i="12"/>
  <c r="N5333" i="12"/>
  <c r="S5332" i="12"/>
  <c r="Q5332" i="12"/>
  <c r="P5332" i="12"/>
  <c r="O5332" i="12"/>
  <c r="N5332" i="12"/>
  <c r="S5331" i="12"/>
  <c r="Q5331" i="12"/>
  <c r="P5331" i="12"/>
  <c r="O5331" i="12"/>
  <c r="N5331" i="12"/>
  <c r="S5330" i="12"/>
  <c r="Q5330" i="12"/>
  <c r="P5330" i="12"/>
  <c r="O5330" i="12"/>
  <c r="N5330" i="12"/>
  <c r="S5329" i="12"/>
  <c r="Q5329" i="12"/>
  <c r="P5329" i="12"/>
  <c r="O5329" i="12"/>
  <c r="N5329" i="12"/>
  <c r="S5328" i="12"/>
  <c r="Q5328" i="12"/>
  <c r="P5328" i="12"/>
  <c r="O5328" i="12"/>
  <c r="N5328" i="12"/>
  <c r="S5327" i="12"/>
  <c r="Q5327" i="12"/>
  <c r="P5327" i="12"/>
  <c r="O5327" i="12"/>
  <c r="N5327" i="12"/>
  <c r="S5326" i="12"/>
  <c r="Q5326" i="12"/>
  <c r="P5326" i="12"/>
  <c r="O5326" i="12"/>
  <c r="N5326" i="12"/>
  <c r="S5325" i="12"/>
  <c r="Q5325" i="12"/>
  <c r="P5325" i="12"/>
  <c r="O5325" i="12"/>
  <c r="N5325" i="12"/>
  <c r="S5324" i="12"/>
  <c r="Q5324" i="12"/>
  <c r="P5324" i="12"/>
  <c r="O5324" i="12"/>
  <c r="N5324" i="12"/>
  <c r="S5323" i="12"/>
  <c r="Q5323" i="12"/>
  <c r="P5323" i="12"/>
  <c r="O5323" i="12"/>
  <c r="N5323" i="12"/>
  <c r="S5322" i="12"/>
  <c r="Q5322" i="12"/>
  <c r="P5322" i="12"/>
  <c r="O5322" i="12"/>
  <c r="N5322" i="12"/>
  <c r="S5321" i="12"/>
  <c r="Q5321" i="12"/>
  <c r="P5321" i="12"/>
  <c r="O5321" i="12"/>
  <c r="N5321" i="12"/>
  <c r="S5320" i="12"/>
  <c r="Q5320" i="12"/>
  <c r="P5320" i="12"/>
  <c r="O5320" i="12"/>
  <c r="N5320" i="12"/>
  <c r="S5319" i="12"/>
  <c r="Q5319" i="12"/>
  <c r="P5319" i="12"/>
  <c r="O5319" i="12"/>
  <c r="N5319" i="12"/>
  <c r="S5318" i="12"/>
  <c r="Q5318" i="12"/>
  <c r="P5318" i="12"/>
  <c r="O5318" i="12"/>
  <c r="N5318" i="12"/>
  <c r="S5317" i="12"/>
  <c r="Q5317" i="12"/>
  <c r="P5317" i="12"/>
  <c r="O5317" i="12"/>
  <c r="N5317" i="12"/>
  <c r="S5316" i="12"/>
  <c r="Q5316" i="12"/>
  <c r="P5316" i="12"/>
  <c r="O5316" i="12"/>
  <c r="N5316" i="12"/>
  <c r="S5315" i="12"/>
  <c r="Q5315" i="12"/>
  <c r="P5315" i="12"/>
  <c r="O5315" i="12"/>
  <c r="N5315" i="12"/>
  <c r="S5314" i="12"/>
  <c r="Q5314" i="12"/>
  <c r="P5314" i="12"/>
  <c r="O5314" i="12"/>
  <c r="N5314" i="12"/>
  <c r="S5313" i="12"/>
  <c r="Q5313" i="12"/>
  <c r="P5313" i="12"/>
  <c r="O5313" i="12"/>
  <c r="N5313" i="12"/>
  <c r="S5312" i="12"/>
  <c r="Q5312" i="12"/>
  <c r="P5312" i="12"/>
  <c r="O5312" i="12"/>
  <c r="N5312" i="12"/>
  <c r="S5311" i="12"/>
  <c r="Q5311" i="12"/>
  <c r="P5311" i="12"/>
  <c r="O5311" i="12"/>
  <c r="N5311" i="12"/>
  <c r="S5310" i="12"/>
  <c r="Q5310" i="12"/>
  <c r="P5310" i="12"/>
  <c r="O5310" i="12"/>
  <c r="N5310" i="12"/>
  <c r="S5309" i="12"/>
  <c r="Q5309" i="12"/>
  <c r="P5309" i="12"/>
  <c r="O5309" i="12"/>
  <c r="N5309" i="12"/>
  <c r="S5308" i="12"/>
  <c r="Q5308" i="12"/>
  <c r="P5308" i="12"/>
  <c r="O5308" i="12"/>
  <c r="N5308" i="12"/>
  <c r="S5307" i="12"/>
  <c r="Q5307" i="12"/>
  <c r="P5307" i="12"/>
  <c r="O5307" i="12"/>
  <c r="N5307" i="12"/>
  <c r="S5306" i="12"/>
  <c r="Q5306" i="12"/>
  <c r="P5306" i="12"/>
  <c r="O5306" i="12"/>
  <c r="N5306" i="12"/>
  <c r="S5305" i="12"/>
  <c r="Q5305" i="12"/>
  <c r="P5305" i="12"/>
  <c r="O5305" i="12"/>
  <c r="N5305" i="12"/>
  <c r="S5304" i="12"/>
  <c r="Q5304" i="12"/>
  <c r="P5304" i="12"/>
  <c r="O5304" i="12"/>
  <c r="N5304" i="12"/>
  <c r="S5303" i="12"/>
  <c r="Q5303" i="12"/>
  <c r="P5303" i="12"/>
  <c r="O5303" i="12"/>
  <c r="N5303" i="12"/>
  <c r="S5302" i="12"/>
  <c r="Q5302" i="12"/>
  <c r="P5302" i="12"/>
  <c r="O5302" i="12"/>
  <c r="N5302" i="12"/>
  <c r="S5301" i="12"/>
  <c r="Q5301" i="12"/>
  <c r="P5301" i="12"/>
  <c r="O5301" i="12"/>
  <c r="N5301" i="12"/>
  <c r="S5300" i="12"/>
  <c r="Q5300" i="12"/>
  <c r="P5300" i="12"/>
  <c r="O5300" i="12"/>
  <c r="N5300" i="12"/>
  <c r="S5299" i="12"/>
  <c r="Q5299" i="12"/>
  <c r="P5299" i="12"/>
  <c r="O5299" i="12"/>
  <c r="N5299" i="12"/>
  <c r="S5298" i="12"/>
  <c r="Q5298" i="12"/>
  <c r="P5298" i="12"/>
  <c r="O5298" i="12"/>
  <c r="N5298" i="12"/>
  <c r="S5297" i="12"/>
  <c r="Q5297" i="12"/>
  <c r="P5297" i="12"/>
  <c r="O5297" i="12"/>
  <c r="N5297" i="12"/>
  <c r="S5296" i="12"/>
  <c r="Q5296" i="12"/>
  <c r="P5296" i="12"/>
  <c r="O5296" i="12"/>
  <c r="N5296" i="12"/>
  <c r="S5295" i="12"/>
  <c r="Q5295" i="12"/>
  <c r="P5295" i="12"/>
  <c r="O5295" i="12"/>
  <c r="N5295" i="12"/>
  <c r="S5294" i="12"/>
  <c r="Q5294" i="12"/>
  <c r="P5294" i="12"/>
  <c r="O5294" i="12"/>
  <c r="N5294" i="12"/>
  <c r="S5293" i="12"/>
  <c r="Q5293" i="12"/>
  <c r="P5293" i="12"/>
  <c r="O5293" i="12"/>
  <c r="N5293" i="12"/>
  <c r="S5292" i="12"/>
  <c r="Q5292" i="12"/>
  <c r="P5292" i="12"/>
  <c r="O5292" i="12"/>
  <c r="N5292" i="12"/>
  <c r="S5291" i="12"/>
  <c r="Q5291" i="12"/>
  <c r="P5291" i="12"/>
  <c r="O5291" i="12"/>
  <c r="N5291" i="12"/>
  <c r="S5290" i="12"/>
  <c r="Q5290" i="12"/>
  <c r="P5290" i="12"/>
  <c r="O5290" i="12"/>
  <c r="N5290" i="12"/>
  <c r="S5289" i="12"/>
  <c r="Q5289" i="12"/>
  <c r="P5289" i="12"/>
  <c r="O5289" i="12"/>
  <c r="N5289" i="12"/>
  <c r="S5288" i="12"/>
  <c r="Q5288" i="12"/>
  <c r="P5288" i="12"/>
  <c r="O5288" i="12"/>
  <c r="N5288" i="12"/>
  <c r="S5287" i="12"/>
  <c r="Q5287" i="12"/>
  <c r="P5287" i="12"/>
  <c r="O5287" i="12"/>
  <c r="N5287" i="12"/>
  <c r="S5286" i="12"/>
  <c r="Q5286" i="12"/>
  <c r="P5286" i="12"/>
  <c r="O5286" i="12"/>
  <c r="N5286" i="12"/>
  <c r="S5285" i="12"/>
  <c r="Q5285" i="12"/>
  <c r="P5285" i="12"/>
  <c r="O5285" i="12"/>
  <c r="N5285" i="12"/>
  <c r="S5284" i="12"/>
  <c r="Q5284" i="12"/>
  <c r="P5284" i="12"/>
  <c r="O5284" i="12"/>
  <c r="N5284" i="12"/>
  <c r="S5283" i="12"/>
  <c r="Q5283" i="12"/>
  <c r="P5283" i="12"/>
  <c r="O5283" i="12"/>
  <c r="N5283" i="12"/>
  <c r="S5282" i="12"/>
  <c r="Q5282" i="12"/>
  <c r="P5282" i="12"/>
  <c r="O5282" i="12"/>
  <c r="N5282" i="12"/>
  <c r="S5281" i="12"/>
  <c r="Q5281" i="12"/>
  <c r="P5281" i="12"/>
  <c r="O5281" i="12"/>
  <c r="N5281" i="12"/>
  <c r="S5280" i="12"/>
  <c r="Q5280" i="12"/>
  <c r="P5280" i="12"/>
  <c r="O5280" i="12"/>
  <c r="N5280" i="12"/>
  <c r="S5279" i="12"/>
  <c r="Q5279" i="12"/>
  <c r="P5279" i="12"/>
  <c r="O5279" i="12"/>
  <c r="N5279" i="12"/>
  <c r="S5278" i="12"/>
  <c r="Q5278" i="12"/>
  <c r="P5278" i="12"/>
  <c r="O5278" i="12"/>
  <c r="N5278" i="12"/>
  <c r="S5277" i="12"/>
  <c r="Q5277" i="12"/>
  <c r="P5277" i="12"/>
  <c r="O5277" i="12"/>
  <c r="N5277" i="12"/>
  <c r="S5276" i="12"/>
  <c r="Q5276" i="12"/>
  <c r="P5276" i="12"/>
  <c r="O5276" i="12"/>
  <c r="N5276" i="12"/>
  <c r="S5275" i="12"/>
  <c r="Q5275" i="12"/>
  <c r="P5275" i="12"/>
  <c r="O5275" i="12"/>
  <c r="N5275" i="12"/>
  <c r="S5274" i="12"/>
  <c r="Q5274" i="12"/>
  <c r="P5274" i="12"/>
  <c r="O5274" i="12"/>
  <c r="N5274" i="12"/>
  <c r="S5273" i="12"/>
  <c r="Q5273" i="12"/>
  <c r="P5273" i="12"/>
  <c r="O5273" i="12"/>
  <c r="N5273" i="12"/>
  <c r="S5272" i="12"/>
  <c r="Q5272" i="12"/>
  <c r="P5272" i="12"/>
  <c r="O5272" i="12"/>
  <c r="N5272" i="12"/>
  <c r="S5271" i="12"/>
  <c r="Q5271" i="12"/>
  <c r="P5271" i="12"/>
  <c r="O5271" i="12"/>
  <c r="N5271" i="12"/>
  <c r="S5270" i="12"/>
  <c r="Q5270" i="12"/>
  <c r="P5270" i="12"/>
  <c r="O5270" i="12"/>
  <c r="N5270" i="12"/>
  <c r="S5269" i="12"/>
  <c r="Q5269" i="12"/>
  <c r="P5269" i="12"/>
  <c r="O5269" i="12"/>
  <c r="N5269" i="12"/>
  <c r="S5268" i="12"/>
  <c r="Q5268" i="12"/>
  <c r="P5268" i="12"/>
  <c r="O5268" i="12"/>
  <c r="N5268" i="12"/>
  <c r="S5267" i="12"/>
  <c r="Q5267" i="12"/>
  <c r="P5267" i="12"/>
  <c r="O5267" i="12"/>
  <c r="N5267" i="12"/>
  <c r="S5266" i="12"/>
  <c r="Q5266" i="12"/>
  <c r="P5266" i="12"/>
  <c r="O5266" i="12"/>
  <c r="N5266" i="12"/>
  <c r="S5265" i="12"/>
  <c r="Q5265" i="12"/>
  <c r="P5265" i="12"/>
  <c r="O5265" i="12"/>
  <c r="N5265" i="12"/>
  <c r="S5264" i="12"/>
  <c r="Q5264" i="12"/>
  <c r="P5264" i="12"/>
  <c r="O5264" i="12"/>
  <c r="N5264" i="12"/>
  <c r="S5263" i="12"/>
  <c r="Q5263" i="12"/>
  <c r="P5263" i="12"/>
  <c r="O5263" i="12"/>
  <c r="N5263" i="12"/>
  <c r="S5262" i="12"/>
  <c r="Q5262" i="12"/>
  <c r="P5262" i="12"/>
  <c r="O5262" i="12"/>
  <c r="N5262" i="12"/>
  <c r="S5261" i="12"/>
  <c r="Q5261" i="12"/>
  <c r="P5261" i="12"/>
  <c r="O5261" i="12"/>
  <c r="N5261" i="12"/>
  <c r="S5260" i="12"/>
  <c r="Q5260" i="12"/>
  <c r="P5260" i="12"/>
  <c r="O5260" i="12"/>
  <c r="N5260" i="12"/>
  <c r="S5259" i="12"/>
  <c r="Q5259" i="12"/>
  <c r="P5259" i="12"/>
  <c r="O5259" i="12"/>
  <c r="N5259" i="12"/>
  <c r="S5258" i="12"/>
  <c r="Q5258" i="12"/>
  <c r="P5258" i="12"/>
  <c r="O5258" i="12"/>
  <c r="N5258" i="12"/>
  <c r="S5257" i="12"/>
  <c r="Q5257" i="12"/>
  <c r="P5257" i="12"/>
  <c r="O5257" i="12"/>
  <c r="N5257" i="12"/>
  <c r="S5256" i="12"/>
  <c r="Q5256" i="12"/>
  <c r="P5256" i="12"/>
  <c r="O5256" i="12"/>
  <c r="N5256" i="12"/>
  <c r="S5255" i="12"/>
  <c r="Q5255" i="12"/>
  <c r="P5255" i="12"/>
  <c r="O5255" i="12"/>
  <c r="N5255" i="12"/>
  <c r="S5254" i="12"/>
  <c r="Q5254" i="12"/>
  <c r="P5254" i="12"/>
  <c r="O5254" i="12"/>
  <c r="N5254" i="12"/>
  <c r="S5253" i="12"/>
  <c r="Q5253" i="12"/>
  <c r="P5253" i="12"/>
  <c r="O5253" i="12"/>
  <c r="N5253" i="12"/>
  <c r="S5252" i="12"/>
  <c r="Q5252" i="12"/>
  <c r="P5252" i="12"/>
  <c r="O5252" i="12"/>
  <c r="N5252" i="12"/>
  <c r="S5251" i="12"/>
  <c r="Q5251" i="12"/>
  <c r="P5251" i="12"/>
  <c r="O5251" i="12"/>
  <c r="N5251" i="12"/>
  <c r="S5250" i="12"/>
  <c r="Q5250" i="12"/>
  <c r="P5250" i="12"/>
  <c r="O5250" i="12"/>
  <c r="N5250" i="12"/>
  <c r="S5249" i="12"/>
  <c r="Q5249" i="12"/>
  <c r="P5249" i="12"/>
  <c r="O5249" i="12"/>
  <c r="N5249" i="12"/>
  <c r="S5248" i="12"/>
  <c r="Q5248" i="12"/>
  <c r="P5248" i="12"/>
  <c r="O5248" i="12"/>
  <c r="N5248" i="12"/>
  <c r="S5247" i="12"/>
  <c r="Q5247" i="12"/>
  <c r="P5247" i="12"/>
  <c r="O5247" i="12"/>
  <c r="N5247" i="12"/>
  <c r="S5246" i="12"/>
  <c r="Q5246" i="12"/>
  <c r="P5246" i="12"/>
  <c r="O5246" i="12"/>
  <c r="N5246" i="12"/>
  <c r="S5245" i="12"/>
  <c r="Q5245" i="12"/>
  <c r="P5245" i="12"/>
  <c r="O5245" i="12"/>
  <c r="N5245" i="12"/>
  <c r="S5244" i="12"/>
  <c r="Q5244" i="12"/>
  <c r="P5244" i="12"/>
  <c r="O5244" i="12"/>
  <c r="N5244" i="12"/>
  <c r="S5243" i="12"/>
  <c r="Q5243" i="12"/>
  <c r="P5243" i="12"/>
  <c r="O5243" i="12"/>
  <c r="N5243" i="12"/>
  <c r="S5242" i="12"/>
  <c r="Q5242" i="12"/>
  <c r="P5242" i="12"/>
  <c r="O5242" i="12"/>
  <c r="N5242" i="12"/>
  <c r="S5241" i="12"/>
  <c r="Q5241" i="12"/>
  <c r="P5241" i="12"/>
  <c r="O5241" i="12"/>
  <c r="N5241" i="12"/>
  <c r="S5240" i="12"/>
  <c r="Q5240" i="12"/>
  <c r="P5240" i="12"/>
  <c r="O5240" i="12"/>
  <c r="N5240" i="12"/>
  <c r="S5239" i="12"/>
  <c r="Q5239" i="12"/>
  <c r="P5239" i="12"/>
  <c r="O5239" i="12"/>
  <c r="N5239" i="12"/>
  <c r="S5238" i="12"/>
  <c r="Q5238" i="12"/>
  <c r="P5238" i="12"/>
  <c r="O5238" i="12"/>
  <c r="N5238" i="12"/>
  <c r="S5237" i="12"/>
  <c r="Q5237" i="12"/>
  <c r="P5237" i="12"/>
  <c r="O5237" i="12"/>
  <c r="N5237" i="12"/>
  <c r="S5236" i="12"/>
  <c r="Q5236" i="12"/>
  <c r="P5236" i="12"/>
  <c r="O5236" i="12"/>
  <c r="N5236" i="12"/>
  <c r="S5235" i="12"/>
  <c r="Q5235" i="12"/>
  <c r="P5235" i="12"/>
  <c r="O5235" i="12"/>
  <c r="N5235" i="12"/>
  <c r="S5234" i="12"/>
  <c r="Q5234" i="12"/>
  <c r="P5234" i="12"/>
  <c r="O5234" i="12"/>
  <c r="N5234" i="12"/>
  <c r="S5233" i="12"/>
  <c r="Q5233" i="12"/>
  <c r="P5233" i="12"/>
  <c r="O5233" i="12"/>
  <c r="N5233" i="12"/>
  <c r="S5232" i="12"/>
  <c r="Q5232" i="12"/>
  <c r="P5232" i="12"/>
  <c r="O5232" i="12"/>
  <c r="N5232" i="12"/>
  <c r="S5231" i="12"/>
  <c r="Q5231" i="12"/>
  <c r="P5231" i="12"/>
  <c r="O5231" i="12"/>
  <c r="N5231" i="12"/>
  <c r="S5230" i="12"/>
  <c r="Q5230" i="12"/>
  <c r="P5230" i="12"/>
  <c r="O5230" i="12"/>
  <c r="N5230" i="12"/>
  <c r="S5229" i="12"/>
  <c r="Q5229" i="12"/>
  <c r="P5229" i="12"/>
  <c r="O5229" i="12"/>
  <c r="N5229" i="12"/>
  <c r="S5228" i="12"/>
  <c r="Q5228" i="12"/>
  <c r="P5228" i="12"/>
  <c r="O5228" i="12"/>
  <c r="N5228" i="12"/>
  <c r="S5227" i="12"/>
  <c r="Q5227" i="12"/>
  <c r="P5227" i="12"/>
  <c r="O5227" i="12"/>
  <c r="N5227" i="12"/>
  <c r="S5226" i="12"/>
  <c r="Q5226" i="12"/>
  <c r="P5226" i="12"/>
  <c r="O5226" i="12"/>
  <c r="N5226" i="12"/>
  <c r="S5225" i="12"/>
  <c r="Q5225" i="12"/>
  <c r="P5225" i="12"/>
  <c r="O5225" i="12"/>
  <c r="N5225" i="12"/>
  <c r="S5224" i="12"/>
  <c r="Q5224" i="12"/>
  <c r="P5224" i="12"/>
  <c r="O5224" i="12"/>
  <c r="N5224" i="12"/>
  <c r="S5223" i="12"/>
  <c r="Q5223" i="12"/>
  <c r="P5223" i="12"/>
  <c r="O5223" i="12"/>
  <c r="N5223" i="12"/>
  <c r="S5222" i="12"/>
  <c r="Q5222" i="12"/>
  <c r="P5222" i="12"/>
  <c r="O5222" i="12"/>
  <c r="N5222" i="12"/>
  <c r="S5221" i="12"/>
  <c r="Q5221" i="12"/>
  <c r="P5221" i="12"/>
  <c r="O5221" i="12"/>
  <c r="N5221" i="12"/>
  <c r="S5220" i="12"/>
  <c r="Q5220" i="12"/>
  <c r="P5220" i="12"/>
  <c r="O5220" i="12"/>
  <c r="N5220" i="12"/>
  <c r="S5219" i="12"/>
  <c r="Q5219" i="12"/>
  <c r="P5219" i="12"/>
  <c r="O5219" i="12"/>
  <c r="N5219" i="12"/>
  <c r="S5218" i="12"/>
  <c r="Q5218" i="12"/>
  <c r="P5218" i="12"/>
  <c r="O5218" i="12"/>
  <c r="N5218" i="12"/>
  <c r="S5217" i="12"/>
  <c r="Q5217" i="12"/>
  <c r="P5217" i="12"/>
  <c r="O5217" i="12"/>
  <c r="N5217" i="12"/>
  <c r="S5216" i="12"/>
  <c r="Q5216" i="12"/>
  <c r="P5216" i="12"/>
  <c r="O5216" i="12"/>
  <c r="N5216" i="12"/>
  <c r="S5215" i="12"/>
  <c r="Q5215" i="12"/>
  <c r="P5215" i="12"/>
  <c r="O5215" i="12"/>
  <c r="N5215" i="12"/>
  <c r="S5214" i="12"/>
  <c r="Q5214" i="12"/>
  <c r="P5214" i="12"/>
  <c r="O5214" i="12"/>
  <c r="N5214" i="12"/>
  <c r="S5213" i="12"/>
  <c r="Q5213" i="12"/>
  <c r="P5213" i="12"/>
  <c r="O5213" i="12"/>
  <c r="N5213" i="12"/>
  <c r="S5212" i="12"/>
  <c r="Q5212" i="12"/>
  <c r="P5212" i="12"/>
  <c r="O5212" i="12"/>
  <c r="N5212" i="12"/>
  <c r="S5211" i="12"/>
  <c r="Q5211" i="12"/>
  <c r="P5211" i="12"/>
  <c r="O5211" i="12"/>
  <c r="N5211" i="12"/>
  <c r="S5210" i="12"/>
  <c r="Q5210" i="12"/>
  <c r="P5210" i="12"/>
  <c r="O5210" i="12"/>
  <c r="N5210" i="12"/>
  <c r="S5209" i="12"/>
  <c r="Q5209" i="12"/>
  <c r="P5209" i="12"/>
  <c r="O5209" i="12"/>
  <c r="N5209" i="12"/>
  <c r="S5208" i="12"/>
  <c r="Q5208" i="12"/>
  <c r="P5208" i="12"/>
  <c r="O5208" i="12"/>
  <c r="N5208" i="12"/>
  <c r="S5207" i="12"/>
  <c r="Q5207" i="12"/>
  <c r="P5207" i="12"/>
  <c r="O5207" i="12"/>
  <c r="N5207" i="12"/>
  <c r="S5206" i="12"/>
  <c r="Q5206" i="12"/>
  <c r="P5206" i="12"/>
  <c r="O5206" i="12"/>
  <c r="N5206" i="12"/>
  <c r="S5205" i="12"/>
  <c r="Q5205" i="12"/>
  <c r="P5205" i="12"/>
  <c r="O5205" i="12"/>
  <c r="N5205" i="12"/>
  <c r="S5204" i="12"/>
  <c r="Q5204" i="12"/>
  <c r="P5204" i="12"/>
  <c r="O5204" i="12"/>
  <c r="N5204" i="12"/>
  <c r="S5203" i="12"/>
  <c r="Q5203" i="12"/>
  <c r="P5203" i="12"/>
  <c r="O5203" i="12"/>
  <c r="N5203" i="12"/>
  <c r="S5202" i="12"/>
  <c r="Q5202" i="12"/>
  <c r="P5202" i="12"/>
  <c r="O5202" i="12"/>
  <c r="N5202" i="12"/>
  <c r="S5201" i="12"/>
  <c r="Q5201" i="12"/>
  <c r="P5201" i="12"/>
  <c r="O5201" i="12"/>
  <c r="N5201" i="12"/>
  <c r="S5200" i="12"/>
  <c r="Q5200" i="12"/>
  <c r="P5200" i="12"/>
  <c r="O5200" i="12"/>
  <c r="N5200" i="12"/>
  <c r="S5199" i="12"/>
  <c r="Q5199" i="12"/>
  <c r="P5199" i="12"/>
  <c r="O5199" i="12"/>
  <c r="N5199" i="12"/>
  <c r="S5198" i="12"/>
  <c r="Q5198" i="12"/>
  <c r="P5198" i="12"/>
  <c r="O5198" i="12"/>
  <c r="N5198" i="12"/>
  <c r="S5197" i="12"/>
  <c r="Q5197" i="12"/>
  <c r="P5197" i="12"/>
  <c r="O5197" i="12"/>
  <c r="N5197" i="12"/>
  <c r="S5196" i="12"/>
  <c r="Q5196" i="12"/>
  <c r="P5196" i="12"/>
  <c r="O5196" i="12"/>
  <c r="N5196" i="12"/>
  <c r="S5195" i="12"/>
  <c r="Q5195" i="12"/>
  <c r="P5195" i="12"/>
  <c r="O5195" i="12"/>
  <c r="N5195" i="12"/>
  <c r="S5194" i="12"/>
  <c r="Q5194" i="12"/>
  <c r="P5194" i="12"/>
  <c r="O5194" i="12"/>
  <c r="N5194" i="12"/>
  <c r="S5193" i="12"/>
  <c r="Q5193" i="12"/>
  <c r="P5193" i="12"/>
  <c r="O5193" i="12"/>
  <c r="N5193" i="12"/>
  <c r="S5192" i="12"/>
  <c r="Q5192" i="12"/>
  <c r="P5192" i="12"/>
  <c r="O5192" i="12"/>
  <c r="N5192" i="12"/>
  <c r="S5191" i="12"/>
  <c r="Q5191" i="12"/>
  <c r="P5191" i="12"/>
  <c r="O5191" i="12"/>
  <c r="N5191" i="12"/>
  <c r="S5190" i="12"/>
  <c r="Q5190" i="12"/>
  <c r="P5190" i="12"/>
  <c r="O5190" i="12"/>
  <c r="N5190" i="12"/>
  <c r="S5189" i="12"/>
  <c r="Q5189" i="12"/>
  <c r="P5189" i="12"/>
  <c r="O5189" i="12"/>
  <c r="N5189" i="12"/>
  <c r="S5188" i="12"/>
  <c r="Q5188" i="12"/>
  <c r="P5188" i="12"/>
  <c r="O5188" i="12"/>
  <c r="N5188" i="12"/>
  <c r="S5187" i="12"/>
  <c r="Q5187" i="12"/>
  <c r="P5187" i="12"/>
  <c r="O5187" i="12"/>
  <c r="N5187" i="12"/>
  <c r="S5186" i="12"/>
  <c r="Q5186" i="12"/>
  <c r="P5186" i="12"/>
  <c r="O5186" i="12"/>
  <c r="N5186" i="12"/>
  <c r="S5185" i="12"/>
  <c r="Q5185" i="12"/>
  <c r="P5185" i="12"/>
  <c r="O5185" i="12"/>
  <c r="N5185" i="12"/>
  <c r="S5184" i="12"/>
  <c r="Q5184" i="12"/>
  <c r="P5184" i="12"/>
  <c r="O5184" i="12"/>
  <c r="N5184" i="12"/>
  <c r="S5183" i="12"/>
  <c r="Q5183" i="12"/>
  <c r="P5183" i="12"/>
  <c r="O5183" i="12"/>
  <c r="N5183" i="12"/>
  <c r="S5182" i="12"/>
  <c r="Q5182" i="12"/>
  <c r="P5182" i="12"/>
  <c r="O5182" i="12"/>
  <c r="N5182" i="12"/>
  <c r="S5181" i="12"/>
  <c r="Q5181" i="12"/>
  <c r="P5181" i="12"/>
  <c r="O5181" i="12"/>
  <c r="N5181" i="12"/>
  <c r="S5180" i="12"/>
  <c r="Q5180" i="12"/>
  <c r="P5180" i="12"/>
  <c r="O5180" i="12"/>
  <c r="N5180" i="12"/>
  <c r="S5179" i="12"/>
  <c r="Q5179" i="12"/>
  <c r="P5179" i="12"/>
  <c r="O5179" i="12"/>
  <c r="N5179" i="12"/>
  <c r="S5178" i="12"/>
  <c r="Q5178" i="12"/>
  <c r="P5178" i="12"/>
  <c r="O5178" i="12"/>
  <c r="N5178" i="12"/>
  <c r="S5177" i="12"/>
  <c r="Q5177" i="12"/>
  <c r="P5177" i="12"/>
  <c r="O5177" i="12"/>
  <c r="N5177" i="12"/>
  <c r="S5176" i="12"/>
  <c r="Q5176" i="12"/>
  <c r="P5176" i="12"/>
  <c r="O5176" i="12"/>
  <c r="N5176" i="12"/>
  <c r="S5175" i="12"/>
  <c r="Q5175" i="12"/>
  <c r="P5175" i="12"/>
  <c r="O5175" i="12"/>
  <c r="N5175" i="12"/>
  <c r="S5174" i="12"/>
  <c r="Q5174" i="12"/>
  <c r="P5174" i="12"/>
  <c r="O5174" i="12"/>
  <c r="N5174" i="12"/>
  <c r="S5173" i="12"/>
  <c r="Q5173" i="12"/>
  <c r="P5173" i="12"/>
  <c r="O5173" i="12"/>
  <c r="N5173" i="12"/>
  <c r="S5172" i="12"/>
  <c r="Q5172" i="12"/>
  <c r="P5172" i="12"/>
  <c r="O5172" i="12"/>
  <c r="N5172" i="12"/>
  <c r="S5171" i="12"/>
  <c r="Q5171" i="12"/>
  <c r="P5171" i="12"/>
  <c r="O5171" i="12"/>
  <c r="N5171" i="12"/>
  <c r="S5170" i="12"/>
  <c r="Q5170" i="12"/>
  <c r="P5170" i="12"/>
  <c r="O5170" i="12"/>
  <c r="N5170" i="12"/>
  <c r="S5169" i="12"/>
  <c r="Q5169" i="12"/>
  <c r="P5169" i="12"/>
  <c r="O5169" i="12"/>
  <c r="N5169" i="12"/>
  <c r="S5168" i="12"/>
  <c r="Q5168" i="12"/>
  <c r="P5168" i="12"/>
  <c r="O5168" i="12"/>
  <c r="N5168" i="12"/>
  <c r="S5167" i="12"/>
  <c r="Q5167" i="12"/>
  <c r="P5167" i="12"/>
  <c r="O5167" i="12"/>
  <c r="N5167" i="12"/>
  <c r="S5166" i="12"/>
  <c r="Q5166" i="12"/>
  <c r="P5166" i="12"/>
  <c r="O5166" i="12"/>
  <c r="N5166" i="12"/>
  <c r="S5165" i="12"/>
  <c r="Q5165" i="12"/>
  <c r="P5165" i="12"/>
  <c r="O5165" i="12"/>
  <c r="N5165" i="12"/>
  <c r="S5164" i="12"/>
  <c r="Q5164" i="12"/>
  <c r="P5164" i="12"/>
  <c r="O5164" i="12"/>
  <c r="N5164" i="12"/>
  <c r="S5163" i="12"/>
  <c r="Q5163" i="12"/>
  <c r="P5163" i="12"/>
  <c r="O5163" i="12"/>
  <c r="N5163" i="12"/>
  <c r="S5162" i="12"/>
  <c r="Q5162" i="12"/>
  <c r="P5162" i="12"/>
  <c r="O5162" i="12"/>
  <c r="N5162" i="12"/>
  <c r="S5161" i="12"/>
  <c r="Q5161" i="12"/>
  <c r="P5161" i="12"/>
  <c r="O5161" i="12"/>
  <c r="N5161" i="12"/>
  <c r="S5160" i="12"/>
  <c r="Q5160" i="12"/>
  <c r="P5160" i="12"/>
  <c r="O5160" i="12"/>
  <c r="N5160" i="12"/>
  <c r="S5159" i="12"/>
  <c r="Q5159" i="12"/>
  <c r="P5159" i="12"/>
  <c r="O5159" i="12"/>
  <c r="N5159" i="12"/>
  <c r="S5158" i="12"/>
  <c r="Q5158" i="12"/>
  <c r="P5158" i="12"/>
  <c r="O5158" i="12"/>
  <c r="N5158" i="12"/>
  <c r="S5157" i="12"/>
  <c r="Q5157" i="12"/>
  <c r="P5157" i="12"/>
  <c r="O5157" i="12"/>
  <c r="N5157" i="12"/>
  <c r="S5156" i="12"/>
  <c r="Q5156" i="12"/>
  <c r="P5156" i="12"/>
  <c r="O5156" i="12"/>
  <c r="N5156" i="12"/>
  <c r="S5155" i="12"/>
  <c r="Q5155" i="12"/>
  <c r="P5155" i="12"/>
  <c r="O5155" i="12"/>
  <c r="N5155" i="12"/>
  <c r="S5154" i="12"/>
  <c r="Q5154" i="12"/>
  <c r="P5154" i="12"/>
  <c r="O5154" i="12"/>
  <c r="N5154" i="12"/>
  <c r="S5153" i="12"/>
  <c r="Q5153" i="12"/>
  <c r="P5153" i="12"/>
  <c r="O5153" i="12"/>
  <c r="N5153" i="12"/>
  <c r="S5152" i="12"/>
  <c r="Q5152" i="12"/>
  <c r="P5152" i="12"/>
  <c r="O5152" i="12"/>
  <c r="N5152" i="12"/>
  <c r="S5151" i="12"/>
  <c r="Q5151" i="12"/>
  <c r="P5151" i="12"/>
  <c r="O5151" i="12"/>
  <c r="N5151" i="12"/>
  <c r="S5150" i="12"/>
  <c r="Q5150" i="12"/>
  <c r="P5150" i="12"/>
  <c r="O5150" i="12"/>
  <c r="N5150" i="12"/>
  <c r="S5149" i="12"/>
  <c r="Q5149" i="12"/>
  <c r="P5149" i="12"/>
  <c r="O5149" i="12"/>
  <c r="N5149" i="12"/>
  <c r="S5148" i="12"/>
  <c r="Q5148" i="12"/>
  <c r="P5148" i="12"/>
  <c r="O5148" i="12"/>
  <c r="N5148" i="12"/>
  <c r="S5147" i="12"/>
  <c r="Q5147" i="12"/>
  <c r="P5147" i="12"/>
  <c r="O5147" i="12"/>
  <c r="N5147" i="12"/>
  <c r="S5146" i="12"/>
  <c r="Q5146" i="12"/>
  <c r="P5146" i="12"/>
  <c r="O5146" i="12"/>
  <c r="N5146" i="12"/>
  <c r="S5145" i="12"/>
  <c r="Q5145" i="12"/>
  <c r="P5145" i="12"/>
  <c r="O5145" i="12"/>
  <c r="N5145" i="12"/>
  <c r="S5144" i="12"/>
  <c r="Q5144" i="12"/>
  <c r="P5144" i="12"/>
  <c r="O5144" i="12"/>
  <c r="N5144" i="12"/>
  <c r="S5143" i="12"/>
  <c r="Q5143" i="12"/>
  <c r="P5143" i="12"/>
  <c r="O5143" i="12"/>
  <c r="N5143" i="12"/>
  <c r="S5142" i="12"/>
  <c r="Q5142" i="12"/>
  <c r="P5142" i="12"/>
  <c r="O5142" i="12"/>
  <c r="N5142" i="12"/>
  <c r="S5141" i="12"/>
  <c r="Q5141" i="12"/>
  <c r="P5141" i="12"/>
  <c r="O5141" i="12"/>
  <c r="N5141" i="12"/>
  <c r="S5140" i="12"/>
  <c r="Q5140" i="12"/>
  <c r="P5140" i="12"/>
  <c r="O5140" i="12"/>
  <c r="N5140" i="12"/>
  <c r="S5139" i="12"/>
  <c r="Q5139" i="12"/>
  <c r="P5139" i="12"/>
  <c r="O5139" i="12"/>
  <c r="N5139" i="12"/>
  <c r="S5138" i="12"/>
  <c r="Q5138" i="12"/>
  <c r="P5138" i="12"/>
  <c r="O5138" i="12"/>
  <c r="N5138" i="12"/>
  <c r="S5137" i="12"/>
  <c r="Q5137" i="12"/>
  <c r="P5137" i="12"/>
  <c r="O5137" i="12"/>
  <c r="N5137" i="12"/>
  <c r="S5136" i="12"/>
  <c r="Q5136" i="12"/>
  <c r="P5136" i="12"/>
  <c r="O5136" i="12"/>
  <c r="N5136" i="12"/>
  <c r="S5135" i="12"/>
  <c r="Q5135" i="12"/>
  <c r="P5135" i="12"/>
  <c r="O5135" i="12"/>
  <c r="N5135" i="12"/>
  <c r="S5134" i="12"/>
  <c r="Q5134" i="12"/>
  <c r="P5134" i="12"/>
  <c r="O5134" i="12"/>
  <c r="N5134" i="12"/>
  <c r="S5133" i="12"/>
  <c r="Q5133" i="12"/>
  <c r="P5133" i="12"/>
  <c r="O5133" i="12"/>
  <c r="N5133" i="12"/>
  <c r="S5132" i="12"/>
  <c r="Q5132" i="12"/>
  <c r="P5132" i="12"/>
  <c r="O5132" i="12"/>
  <c r="N5132" i="12"/>
  <c r="S5131" i="12"/>
  <c r="Q5131" i="12"/>
  <c r="P5131" i="12"/>
  <c r="O5131" i="12"/>
  <c r="N5131" i="12"/>
  <c r="S5130" i="12"/>
  <c r="Q5130" i="12"/>
  <c r="P5130" i="12"/>
  <c r="O5130" i="12"/>
  <c r="N5130" i="12"/>
  <c r="S5129" i="12"/>
  <c r="Q5129" i="12"/>
  <c r="P5129" i="12"/>
  <c r="O5129" i="12"/>
  <c r="N5129" i="12"/>
  <c r="S5128" i="12"/>
  <c r="Q5128" i="12"/>
  <c r="P5128" i="12"/>
  <c r="O5128" i="12"/>
  <c r="N5128" i="12"/>
  <c r="S5127" i="12"/>
  <c r="Q5127" i="12"/>
  <c r="P5127" i="12"/>
  <c r="O5127" i="12"/>
  <c r="N5127" i="12"/>
  <c r="S5126" i="12"/>
  <c r="Q5126" i="12"/>
  <c r="P5126" i="12"/>
  <c r="O5126" i="12"/>
  <c r="N5126" i="12"/>
  <c r="S5125" i="12"/>
  <c r="Q5125" i="12"/>
  <c r="P5125" i="12"/>
  <c r="O5125" i="12"/>
  <c r="N5125" i="12"/>
  <c r="S5124" i="12"/>
  <c r="Q5124" i="12"/>
  <c r="P5124" i="12"/>
  <c r="O5124" i="12"/>
  <c r="N5124" i="12"/>
  <c r="S5123" i="12"/>
  <c r="Q5123" i="12"/>
  <c r="P5123" i="12"/>
  <c r="O5123" i="12"/>
  <c r="N5123" i="12"/>
  <c r="S5122" i="12"/>
  <c r="Q5122" i="12"/>
  <c r="P5122" i="12"/>
  <c r="O5122" i="12"/>
  <c r="N5122" i="12"/>
  <c r="S5121" i="12"/>
  <c r="Q5121" i="12"/>
  <c r="P5121" i="12"/>
  <c r="O5121" i="12"/>
  <c r="N5121" i="12"/>
  <c r="S5120" i="12"/>
  <c r="Q5120" i="12"/>
  <c r="P5120" i="12"/>
  <c r="O5120" i="12"/>
  <c r="N5120" i="12"/>
  <c r="S5119" i="12"/>
  <c r="Q5119" i="12"/>
  <c r="P5119" i="12"/>
  <c r="O5119" i="12"/>
  <c r="N5119" i="12"/>
  <c r="S5118" i="12"/>
  <c r="Q5118" i="12"/>
  <c r="P5118" i="12"/>
  <c r="O5118" i="12"/>
  <c r="N5118" i="12"/>
  <c r="S5117" i="12"/>
  <c r="Q5117" i="12"/>
  <c r="P5117" i="12"/>
  <c r="O5117" i="12"/>
  <c r="N5117" i="12"/>
  <c r="S5116" i="12"/>
  <c r="Q5116" i="12"/>
  <c r="P5116" i="12"/>
  <c r="O5116" i="12"/>
  <c r="N5116" i="12"/>
  <c r="S5115" i="12"/>
  <c r="Q5115" i="12"/>
  <c r="P5115" i="12"/>
  <c r="O5115" i="12"/>
  <c r="N5115" i="12"/>
  <c r="S5114" i="12"/>
  <c r="Q5114" i="12"/>
  <c r="P5114" i="12"/>
  <c r="O5114" i="12"/>
  <c r="N5114" i="12"/>
  <c r="S5113" i="12"/>
  <c r="Q5113" i="12"/>
  <c r="P5113" i="12"/>
  <c r="O5113" i="12"/>
  <c r="N5113" i="12"/>
  <c r="S5112" i="12"/>
  <c r="Q5112" i="12"/>
  <c r="P5112" i="12"/>
  <c r="O5112" i="12"/>
  <c r="N5112" i="12"/>
  <c r="S5111" i="12"/>
  <c r="Q5111" i="12"/>
  <c r="P5111" i="12"/>
  <c r="O5111" i="12"/>
  <c r="N5111" i="12"/>
  <c r="S5110" i="12"/>
  <c r="Q5110" i="12"/>
  <c r="P5110" i="12"/>
  <c r="O5110" i="12"/>
  <c r="N5110" i="12"/>
  <c r="S5109" i="12"/>
  <c r="Q5109" i="12"/>
  <c r="P5109" i="12"/>
  <c r="O5109" i="12"/>
  <c r="N5109" i="12"/>
  <c r="S5108" i="12"/>
  <c r="Q5108" i="12"/>
  <c r="P5108" i="12"/>
  <c r="O5108" i="12"/>
  <c r="N5108" i="12"/>
  <c r="S5107" i="12"/>
  <c r="Q5107" i="12"/>
  <c r="P5107" i="12"/>
  <c r="O5107" i="12"/>
  <c r="N5107" i="12"/>
  <c r="S5106" i="12"/>
  <c r="Q5106" i="12"/>
  <c r="P5106" i="12"/>
  <c r="O5106" i="12"/>
  <c r="N5106" i="12"/>
  <c r="S5105" i="12"/>
  <c r="Q5105" i="12"/>
  <c r="P5105" i="12"/>
  <c r="O5105" i="12"/>
  <c r="N5105" i="12"/>
  <c r="S5104" i="12"/>
  <c r="Q5104" i="12"/>
  <c r="P5104" i="12"/>
  <c r="O5104" i="12"/>
  <c r="N5104" i="12"/>
  <c r="S5103" i="12"/>
  <c r="Q5103" i="12"/>
  <c r="P5103" i="12"/>
  <c r="O5103" i="12"/>
  <c r="N5103" i="12"/>
  <c r="S5102" i="12"/>
  <c r="Q5102" i="12"/>
  <c r="P5102" i="12"/>
  <c r="O5102" i="12"/>
  <c r="N5102" i="12"/>
  <c r="S5101" i="12"/>
  <c r="Q5101" i="12"/>
  <c r="P5101" i="12"/>
  <c r="O5101" i="12"/>
  <c r="N5101" i="12"/>
  <c r="S5100" i="12"/>
  <c r="Q5100" i="12"/>
  <c r="P5100" i="12"/>
  <c r="O5100" i="12"/>
  <c r="N5100" i="12"/>
  <c r="S5099" i="12"/>
  <c r="Q5099" i="12"/>
  <c r="P5099" i="12"/>
  <c r="O5099" i="12"/>
  <c r="N5099" i="12"/>
  <c r="S5098" i="12"/>
  <c r="Q5098" i="12"/>
  <c r="P5098" i="12"/>
  <c r="O5098" i="12"/>
  <c r="N5098" i="12"/>
  <c r="S5097" i="12"/>
  <c r="Q5097" i="12"/>
  <c r="P5097" i="12"/>
  <c r="O5097" i="12"/>
  <c r="N5097" i="12"/>
  <c r="S5096" i="12"/>
  <c r="Q5096" i="12"/>
  <c r="P5096" i="12"/>
  <c r="O5096" i="12"/>
  <c r="N5096" i="12"/>
  <c r="S5095" i="12"/>
  <c r="Q5095" i="12"/>
  <c r="P5095" i="12"/>
  <c r="O5095" i="12"/>
  <c r="N5095" i="12"/>
  <c r="S5094" i="12"/>
  <c r="Q5094" i="12"/>
  <c r="P5094" i="12"/>
  <c r="O5094" i="12"/>
  <c r="N5094" i="12"/>
  <c r="S5093" i="12"/>
  <c r="Q5093" i="12"/>
  <c r="P5093" i="12"/>
  <c r="O5093" i="12"/>
  <c r="N5093" i="12"/>
  <c r="S5092" i="12"/>
  <c r="Q5092" i="12"/>
  <c r="P5092" i="12"/>
  <c r="O5092" i="12"/>
  <c r="N5092" i="12"/>
  <c r="S5091" i="12"/>
  <c r="Q5091" i="12"/>
  <c r="P5091" i="12"/>
  <c r="O5091" i="12"/>
  <c r="N5091" i="12"/>
  <c r="S5090" i="12"/>
  <c r="Q5090" i="12"/>
  <c r="P5090" i="12"/>
  <c r="O5090" i="12"/>
  <c r="N5090" i="12"/>
  <c r="S5089" i="12"/>
  <c r="Q5089" i="12"/>
  <c r="P5089" i="12"/>
  <c r="O5089" i="12"/>
  <c r="N5089" i="12"/>
  <c r="S5088" i="12"/>
  <c r="Q5088" i="12"/>
  <c r="P5088" i="12"/>
  <c r="O5088" i="12"/>
  <c r="N5088" i="12"/>
  <c r="S5087" i="12"/>
  <c r="Q5087" i="12"/>
  <c r="P5087" i="12"/>
  <c r="O5087" i="12"/>
  <c r="N5087" i="12"/>
  <c r="S5086" i="12"/>
  <c r="Q5086" i="12"/>
  <c r="P5086" i="12"/>
  <c r="O5086" i="12"/>
  <c r="N5086" i="12"/>
  <c r="S5085" i="12"/>
  <c r="Q5085" i="12"/>
  <c r="P5085" i="12"/>
  <c r="O5085" i="12"/>
  <c r="N5085" i="12"/>
  <c r="S5084" i="12"/>
  <c r="Q5084" i="12"/>
  <c r="P5084" i="12"/>
  <c r="O5084" i="12"/>
  <c r="N5084" i="12"/>
  <c r="S5083" i="12"/>
  <c r="Q5083" i="12"/>
  <c r="P5083" i="12"/>
  <c r="O5083" i="12"/>
  <c r="N5083" i="12"/>
  <c r="S5082" i="12"/>
  <c r="Q5082" i="12"/>
  <c r="P5082" i="12"/>
  <c r="O5082" i="12"/>
  <c r="N5082" i="12"/>
  <c r="S5081" i="12"/>
  <c r="Q5081" i="12"/>
  <c r="P5081" i="12"/>
  <c r="O5081" i="12"/>
  <c r="N5081" i="12"/>
  <c r="S5080" i="12"/>
  <c r="Q5080" i="12"/>
  <c r="P5080" i="12"/>
  <c r="O5080" i="12"/>
  <c r="N5080" i="12"/>
  <c r="S5079" i="12"/>
  <c r="Q5079" i="12"/>
  <c r="P5079" i="12"/>
  <c r="O5079" i="12"/>
  <c r="N5079" i="12"/>
  <c r="S5078" i="12"/>
  <c r="Q5078" i="12"/>
  <c r="P5078" i="12"/>
  <c r="O5078" i="12"/>
  <c r="N5078" i="12"/>
  <c r="S5077" i="12"/>
  <c r="Q5077" i="12"/>
  <c r="P5077" i="12"/>
  <c r="O5077" i="12"/>
  <c r="N5077" i="12"/>
  <c r="S5076" i="12"/>
  <c r="Q5076" i="12"/>
  <c r="P5076" i="12"/>
  <c r="O5076" i="12"/>
  <c r="N5076" i="12"/>
  <c r="S5075" i="12"/>
  <c r="Q5075" i="12"/>
  <c r="P5075" i="12"/>
  <c r="O5075" i="12"/>
  <c r="N5075" i="12"/>
  <c r="S5074" i="12"/>
  <c r="Q5074" i="12"/>
  <c r="P5074" i="12"/>
  <c r="O5074" i="12"/>
  <c r="N5074" i="12"/>
  <c r="S5073" i="12"/>
  <c r="Q5073" i="12"/>
  <c r="P5073" i="12"/>
  <c r="O5073" i="12"/>
  <c r="N5073" i="12"/>
  <c r="S5072" i="12"/>
  <c r="Q5072" i="12"/>
  <c r="P5072" i="12"/>
  <c r="O5072" i="12"/>
  <c r="N5072" i="12"/>
  <c r="S5071" i="12"/>
  <c r="Q5071" i="12"/>
  <c r="P5071" i="12"/>
  <c r="O5071" i="12"/>
  <c r="N5071" i="12"/>
  <c r="S5070" i="12"/>
  <c r="Q5070" i="12"/>
  <c r="P5070" i="12"/>
  <c r="O5070" i="12"/>
  <c r="N5070" i="12"/>
  <c r="S5069" i="12"/>
  <c r="Q5069" i="12"/>
  <c r="P5069" i="12"/>
  <c r="O5069" i="12"/>
  <c r="N5069" i="12"/>
  <c r="S5068" i="12"/>
  <c r="Q5068" i="12"/>
  <c r="P5068" i="12"/>
  <c r="O5068" i="12"/>
  <c r="N5068" i="12"/>
  <c r="S5067" i="12"/>
  <c r="Q5067" i="12"/>
  <c r="P5067" i="12"/>
  <c r="O5067" i="12"/>
  <c r="N5067" i="12"/>
  <c r="S5066" i="12"/>
  <c r="Q5066" i="12"/>
  <c r="P5066" i="12"/>
  <c r="O5066" i="12"/>
  <c r="N5066" i="12"/>
  <c r="S5065" i="12"/>
  <c r="Q5065" i="12"/>
  <c r="P5065" i="12"/>
  <c r="O5065" i="12"/>
  <c r="N5065" i="12"/>
  <c r="S5064" i="12"/>
  <c r="Q5064" i="12"/>
  <c r="P5064" i="12"/>
  <c r="O5064" i="12"/>
  <c r="N5064" i="12"/>
  <c r="S5063" i="12"/>
  <c r="Q5063" i="12"/>
  <c r="P5063" i="12"/>
  <c r="O5063" i="12"/>
  <c r="N5063" i="12"/>
  <c r="S5062" i="12"/>
  <c r="Q5062" i="12"/>
  <c r="P5062" i="12"/>
  <c r="O5062" i="12"/>
  <c r="N5062" i="12"/>
  <c r="S5061" i="12"/>
  <c r="Q5061" i="12"/>
  <c r="P5061" i="12"/>
  <c r="O5061" i="12"/>
  <c r="N5061" i="12"/>
  <c r="S5060" i="12"/>
  <c r="Q5060" i="12"/>
  <c r="P5060" i="12"/>
  <c r="O5060" i="12"/>
  <c r="N5060" i="12"/>
  <c r="S5059" i="12"/>
  <c r="Q5059" i="12"/>
  <c r="P5059" i="12"/>
  <c r="O5059" i="12"/>
  <c r="N5059" i="12"/>
  <c r="S5058" i="12"/>
  <c r="Q5058" i="12"/>
  <c r="P5058" i="12"/>
  <c r="O5058" i="12"/>
  <c r="N5058" i="12"/>
  <c r="S5057" i="12"/>
  <c r="Q5057" i="12"/>
  <c r="P5057" i="12"/>
  <c r="O5057" i="12"/>
  <c r="N5057" i="12"/>
  <c r="S5056" i="12"/>
  <c r="Q5056" i="12"/>
  <c r="P5056" i="12"/>
  <c r="O5056" i="12"/>
  <c r="N5056" i="12"/>
  <c r="S5055" i="12"/>
  <c r="Q5055" i="12"/>
  <c r="P5055" i="12"/>
  <c r="O5055" i="12"/>
  <c r="N5055" i="12"/>
  <c r="S5054" i="12"/>
  <c r="Q5054" i="12"/>
  <c r="P5054" i="12"/>
  <c r="O5054" i="12"/>
  <c r="N5054" i="12"/>
  <c r="S5053" i="12"/>
  <c r="Q5053" i="12"/>
  <c r="P5053" i="12"/>
  <c r="O5053" i="12"/>
  <c r="N5053" i="12"/>
  <c r="S5052" i="12"/>
  <c r="Q5052" i="12"/>
  <c r="P5052" i="12"/>
  <c r="O5052" i="12"/>
  <c r="N5052" i="12"/>
  <c r="S5051" i="12"/>
  <c r="Q5051" i="12"/>
  <c r="P5051" i="12"/>
  <c r="O5051" i="12"/>
  <c r="N5051" i="12"/>
  <c r="S5050" i="12"/>
  <c r="Q5050" i="12"/>
  <c r="P5050" i="12"/>
  <c r="O5050" i="12"/>
  <c r="N5050" i="12"/>
  <c r="S5049" i="12"/>
  <c r="Q5049" i="12"/>
  <c r="P5049" i="12"/>
  <c r="O5049" i="12"/>
  <c r="N5049" i="12"/>
  <c r="S5048" i="12"/>
  <c r="Q5048" i="12"/>
  <c r="P5048" i="12"/>
  <c r="O5048" i="12"/>
  <c r="N5048" i="12"/>
  <c r="S5047" i="12"/>
  <c r="Q5047" i="12"/>
  <c r="P5047" i="12"/>
  <c r="O5047" i="12"/>
  <c r="N5047" i="12"/>
  <c r="S5046" i="12"/>
  <c r="Q5046" i="12"/>
  <c r="P5046" i="12"/>
  <c r="O5046" i="12"/>
  <c r="N5046" i="12"/>
  <c r="S5045" i="12"/>
  <c r="Q5045" i="12"/>
  <c r="P5045" i="12"/>
  <c r="O5045" i="12"/>
  <c r="N5045" i="12"/>
  <c r="S5044" i="12"/>
  <c r="Q5044" i="12"/>
  <c r="P5044" i="12"/>
  <c r="O5044" i="12"/>
  <c r="N5044" i="12"/>
  <c r="S5043" i="12"/>
  <c r="Q5043" i="12"/>
  <c r="P5043" i="12"/>
  <c r="O5043" i="12"/>
  <c r="N5043" i="12"/>
  <c r="S5042" i="12"/>
  <c r="Q5042" i="12"/>
  <c r="P5042" i="12"/>
  <c r="O5042" i="12"/>
  <c r="N5042" i="12"/>
  <c r="S5041" i="12"/>
  <c r="Q5041" i="12"/>
  <c r="P5041" i="12"/>
  <c r="O5041" i="12"/>
  <c r="N5041" i="12"/>
  <c r="S5040" i="12"/>
  <c r="Q5040" i="12"/>
  <c r="P5040" i="12"/>
  <c r="O5040" i="12"/>
  <c r="N5040" i="12"/>
  <c r="S5039" i="12"/>
  <c r="Q5039" i="12"/>
  <c r="P5039" i="12"/>
  <c r="O5039" i="12"/>
  <c r="N5039" i="12"/>
  <c r="S5038" i="12"/>
  <c r="Q5038" i="12"/>
  <c r="P5038" i="12"/>
  <c r="O5038" i="12"/>
  <c r="N5038" i="12"/>
  <c r="S5037" i="12"/>
  <c r="Q5037" i="12"/>
  <c r="P5037" i="12"/>
  <c r="O5037" i="12"/>
  <c r="N5037" i="12"/>
  <c r="S5036" i="12"/>
  <c r="Q5036" i="12"/>
  <c r="P5036" i="12"/>
  <c r="O5036" i="12"/>
  <c r="N5036" i="12"/>
  <c r="S5035" i="12"/>
  <c r="Q5035" i="12"/>
  <c r="P5035" i="12"/>
  <c r="O5035" i="12"/>
  <c r="N5035" i="12"/>
  <c r="S5034" i="12"/>
  <c r="Q5034" i="12"/>
  <c r="P5034" i="12"/>
  <c r="O5034" i="12"/>
  <c r="N5034" i="12"/>
  <c r="S5033" i="12"/>
  <c r="Q5033" i="12"/>
  <c r="P5033" i="12"/>
  <c r="O5033" i="12"/>
  <c r="N5033" i="12"/>
  <c r="S5032" i="12"/>
  <c r="Q5032" i="12"/>
  <c r="P5032" i="12"/>
  <c r="O5032" i="12"/>
  <c r="N5032" i="12"/>
  <c r="S5031" i="12"/>
  <c r="Q5031" i="12"/>
  <c r="P5031" i="12"/>
  <c r="O5031" i="12"/>
  <c r="N5031" i="12"/>
  <c r="S5030" i="12"/>
  <c r="Q5030" i="12"/>
  <c r="P5030" i="12"/>
  <c r="O5030" i="12"/>
  <c r="N5030" i="12"/>
  <c r="S5029" i="12"/>
  <c r="Q5029" i="12"/>
  <c r="P5029" i="12"/>
  <c r="O5029" i="12"/>
  <c r="N5029" i="12"/>
  <c r="S5028" i="12"/>
  <c r="Q5028" i="12"/>
  <c r="P5028" i="12"/>
  <c r="O5028" i="12"/>
  <c r="N5028" i="12"/>
  <c r="S5027" i="12"/>
  <c r="Q5027" i="12"/>
  <c r="P5027" i="12"/>
  <c r="O5027" i="12"/>
  <c r="N5027" i="12"/>
  <c r="S5026" i="12"/>
  <c r="Q5026" i="12"/>
  <c r="P5026" i="12"/>
  <c r="O5026" i="12"/>
  <c r="N5026" i="12"/>
  <c r="S5025" i="12"/>
  <c r="Q5025" i="12"/>
  <c r="P5025" i="12"/>
  <c r="O5025" i="12"/>
  <c r="N5025" i="12"/>
  <c r="S5024" i="12"/>
  <c r="Q5024" i="12"/>
  <c r="P5024" i="12"/>
  <c r="O5024" i="12"/>
  <c r="N5024" i="12"/>
  <c r="S5023" i="12"/>
  <c r="Q5023" i="12"/>
  <c r="P5023" i="12"/>
  <c r="O5023" i="12"/>
  <c r="N5023" i="12"/>
  <c r="S5022" i="12"/>
  <c r="Q5022" i="12"/>
  <c r="P5022" i="12"/>
  <c r="O5022" i="12"/>
  <c r="N5022" i="12"/>
  <c r="S5021" i="12"/>
  <c r="Q5021" i="12"/>
  <c r="P5021" i="12"/>
  <c r="O5021" i="12"/>
  <c r="N5021" i="12"/>
  <c r="S5020" i="12"/>
  <c r="Q5020" i="12"/>
  <c r="P5020" i="12"/>
  <c r="O5020" i="12"/>
  <c r="N5020" i="12"/>
  <c r="S5019" i="12"/>
  <c r="Q5019" i="12"/>
  <c r="P5019" i="12"/>
  <c r="O5019" i="12"/>
  <c r="N5019" i="12"/>
  <c r="S5018" i="12"/>
  <c r="Q5018" i="12"/>
  <c r="P5018" i="12"/>
  <c r="O5018" i="12"/>
  <c r="N5018" i="12"/>
  <c r="S5017" i="12"/>
  <c r="Q5017" i="12"/>
  <c r="P5017" i="12"/>
  <c r="O5017" i="12"/>
  <c r="N5017" i="12"/>
  <c r="S5016" i="12"/>
  <c r="Q5016" i="12"/>
  <c r="P5016" i="12"/>
  <c r="O5016" i="12"/>
  <c r="N5016" i="12"/>
  <c r="S5015" i="12"/>
  <c r="Q5015" i="12"/>
  <c r="P5015" i="12"/>
  <c r="O5015" i="12"/>
  <c r="N5015" i="12"/>
  <c r="S5014" i="12"/>
  <c r="Q5014" i="12"/>
  <c r="P5014" i="12"/>
  <c r="O5014" i="12"/>
  <c r="N5014" i="12"/>
  <c r="S5013" i="12"/>
  <c r="Q5013" i="12"/>
  <c r="P5013" i="12"/>
  <c r="O5013" i="12"/>
  <c r="N5013" i="12"/>
  <c r="S5012" i="12"/>
  <c r="Q5012" i="12"/>
  <c r="P5012" i="12"/>
  <c r="O5012" i="12"/>
  <c r="N5012" i="12"/>
  <c r="S5011" i="12"/>
  <c r="Q5011" i="12"/>
  <c r="P5011" i="12"/>
  <c r="O5011" i="12"/>
  <c r="N5011" i="12"/>
  <c r="S5010" i="12"/>
  <c r="Q5010" i="12"/>
  <c r="P5010" i="12"/>
  <c r="O5010" i="12"/>
  <c r="N5010" i="12"/>
  <c r="S5009" i="12"/>
  <c r="Q5009" i="12"/>
  <c r="P5009" i="12"/>
  <c r="O5009" i="12"/>
  <c r="N5009" i="12"/>
  <c r="S5008" i="12"/>
  <c r="Q5008" i="12"/>
  <c r="P5008" i="12"/>
  <c r="O5008" i="12"/>
  <c r="N5008" i="12"/>
  <c r="S5007" i="12"/>
  <c r="Q5007" i="12"/>
  <c r="P5007" i="12"/>
  <c r="O5007" i="12"/>
  <c r="N5007" i="12"/>
  <c r="S5006" i="12"/>
  <c r="Q5006" i="12"/>
  <c r="P5006" i="12"/>
  <c r="O5006" i="12"/>
  <c r="N5006" i="12"/>
  <c r="S5005" i="12"/>
  <c r="Q5005" i="12"/>
  <c r="P5005" i="12"/>
  <c r="O5005" i="12"/>
  <c r="N5005" i="12"/>
  <c r="S5004" i="12"/>
  <c r="Q5004" i="12"/>
  <c r="P5004" i="12"/>
  <c r="O5004" i="12"/>
  <c r="N5004" i="12"/>
  <c r="S5003" i="12"/>
  <c r="Q5003" i="12"/>
  <c r="P5003" i="12"/>
  <c r="O5003" i="12"/>
  <c r="N5003" i="12"/>
  <c r="S5002" i="12"/>
  <c r="Q5002" i="12"/>
  <c r="P5002" i="12"/>
  <c r="O5002" i="12"/>
  <c r="N5002" i="12"/>
  <c r="S5001" i="12"/>
  <c r="Q5001" i="12"/>
  <c r="P5001" i="12"/>
  <c r="O5001" i="12"/>
  <c r="N5001" i="12"/>
  <c r="S5000" i="12"/>
  <c r="Q5000" i="12"/>
  <c r="P5000" i="12"/>
  <c r="O5000" i="12"/>
  <c r="N5000" i="12"/>
  <c r="S4999" i="12"/>
  <c r="Q4999" i="12"/>
  <c r="P4999" i="12"/>
  <c r="O4999" i="12"/>
  <c r="N4999" i="12"/>
  <c r="S4998" i="12"/>
  <c r="Q4998" i="12"/>
  <c r="P4998" i="12"/>
  <c r="O4998" i="12"/>
  <c r="N4998" i="12"/>
  <c r="S4997" i="12"/>
  <c r="Q4997" i="12"/>
  <c r="P4997" i="12"/>
  <c r="O4997" i="12"/>
  <c r="N4997" i="12"/>
  <c r="S4996" i="12"/>
  <c r="Q4996" i="12"/>
  <c r="P4996" i="12"/>
  <c r="O4996" i="12"/>
  <c r="N4996" i="12"/>
  <c r="S4995" i="12"/>
  <c r="Q4995" i="12"/>
  <c r="P4995" i="12"/>
  <c r="O4995" i="12"/>
  <c r="N4995" i="12"/>
  <c r="S4994" i="12"/>
  <c r="Q4994" i="12"/>
  <c r="P4994" i="12"/>
  <c r="O4994" i="12"/>
  <c r="N4994" i="12"/>
  <c r="S4993" i="12"/>
  <c r="Q4993" i="12"/>
  <c r="P4993" i="12"/>
  <c r="O4993" i="12"/>
  <c r="N4993" i="12"/>
  <c r="S4992" i="12"/>
  <c r="Q4992" i="12"/>
  <c r="P4992" i="12"/>
  <c r="O4992" i="12"/>
  <c r="N4992" i="12"/>
  <c r="S4991" i="12"/>
  <c r="Q4991" i="12"/>
  <c r="P4991" i="12"/>
  <c r="O4991" i="12"/>
  <c r="N4991" i="12"/>
  <c r="S4990" i="12"/>
  <c r="Q4990" i="12"/>
  <c r="P4990" i="12"/>
  <c r="O4990" i="12"/>
  <c r="N4990" i="12"/>
  <c r="S4989" i="12"/>
  <c r="Q4989" i="12"/>
  <c r="P4989" i="12"/>
  <c r="O4989" i="12"/>
  <c r="N4989" i="12"/>
  <c r="S4988" i="12"/>
  <c r="Q4988" i="12"/>
  <c r="P4988" i="12"/>
  <c r="O4988" i="12"/>
  <c r="N4988" i="12"/>
  <c r="S4987" i="12"/>
  <c r="Q4987" i="12"/>
  <c r="P4987" i="12"/>
  <c r="O4987" i="12"/>
  <c r="N4987" i="12"/>
  <c r="S4986" i="12"/>
  <c r="Q4986" i="12"/>
  <c r="P4986" i="12"/>
  <c r="O4986" i="12"/>
  <c r="N4986" i="12"/>
  <c r="S4985" i="12"/>
  <c r="Q4985" i="12"/>
  <c r="P4985" i="12"/>
  <c r="O4985" i="12"/>
  <c r="N4985" i="12"/>
  <c r="S4984" i="12"/>
  <c r="Q4984" i="12"/>
  <c r="P4984" i="12"/>
  <c r="O4984" i="12"/>
  <c r="N4984" i="12"/>
  <c r="S4983" i="12"/>
  <c r="Q4983" i="12"/>
  <c r="P4983" i="12"/>
  <c r="O4983" i="12"/>
  <c r="N4983" i="12"/>
  <c r="S4982" i="12"/>
  <c r="Q4982" i="12"/>
  <c r="P4982" i="12"/>
  <c r="O4982" i="12"/>
  <c r="N4982" i="12"/>
  <c r="S4981" i="12"/>
  <c r="Q4981" i="12"/>
  <c r="P4981" i="12"/>
  <c r="O4981" i="12"/>
  <c r="N4981" i="12"/>
  <c r="S4980" i="12"/>
  <c r="Q4980" i="12"/>
  <c r="P4980" i="12"/>
  <c r="O4980" i="12"/>
  <c r="N4980" i="12"/>
  <c r="S4979" i="12"/>
  <c r="Q4979" i="12"/>
  <c r="P4979" i="12"/>
  <c r="O4979" i="12"/>
  <c r="N4979" i="12"/>
  <c r="S4978" i="12"/>
  <c r="Q4978" i="12"/>
  <c r="P4978" i="12"/>
  <c r="O4978" i="12"/>
  <c r="N4978" i="12"/>
  <c r="S4977" i="12"/>
  <c r="Q4977" i="12"/>
  <c r="P4977" i="12"/>
  <c r="O4977" i="12"/>
  <c r="N4977" i="12"/>
  <c r="S4976" i="12"/>
  <c r="Q4976" i="12"/>
  <c r="P4976" i="12"/>
  <c r="O4976" i="12"/>
  <c r="N4976" i="12"/>
  <c r="S4975" i="12"/>
  <c r="Q4975" i="12"/>
  <c r="P4975" i="12"/>
  <c r="O4975" i="12"/>
  <c r="N4975" i="12"/>
  <c r="S4974" i="12"/>
  <c r="Q4974" i="12"/>
  <c r="P4974" i="12"/>
  <c r="O4974" i="12"/>
  <c r="N4974" i="12"/>
  <c r="S4973" i="12"/>
  <c r="Q4973" i="12"/>
  <c r="P4973" i="12"/>
  <c r="O4973" i="12"/>
  <c r="N4973" i="12"/>
  <c r="S4972" i="12"/>
  <c r="Q4972" i="12"/>
  <c r="P4972" i="12"/>
  <c r="O4972" i="12"/>
  <c r="N4972" i="12"/>
  <c r="S4971" i="12"/>
  <c r="Q4971" i="12"/>
  <c r="P4971" i="12"/>
  <c r="O4971" i="12"/>
  <c r="N4971" i="12"/>
  <c r="S4970" i="12"/>
  <c r="Q4970" i="12"/>
  <c r="P4970" i="12"/>
  <c r="O4970" i="12"/>
  <c r="N4970" i="12"/>
  <c r="S4969" i="12"/>
  <c r="Q4969" i="12"/>
  <c r="P4969" i="12"/>
  <c r="O4969" i="12"/>
  <c r="N4969" i="12"/>
  <c r="S4968" i="12"/>
  <c r="Q4968" i="12"/>
  <c r="P4968" i="12"/>
  <c r="O4968" i="12"/>
  <c r="N4968" i="12"/>
  <c r="S4967" i="12"/>
  <c r="Q4967" i="12"/>
  <c r="P4967" i="12"/>
  <c r="O4967" i="12"/>
  <c r="N4967" i="12"/>
  <c r="S4966" i="12"/>
  <c r="Q4966" i="12"/>
  <c r="P4966" i="12"/>
  <c r="O4966" i="12"/>
  <c r="N4966" i="12"/>
  <c r="S4965" i="12"/>
  <c r="Q4965" i="12"/>
  <c r="P4965" i="12"/>
  <c r="O4965" i="12"/>
  <c r="N4965" i="12"/>
  <c r="S4964" i="12"/>
  <c r="Q4964" i="12"/>
  <c r="P4964" i="12"/>
  <c r="O4964" i="12"/>
  <c r="N4964" i="12"/>
  <c r="S4963" i="12"/>
  <c r="Q4963" i="12"/>
  <c r="P4963" i="12"/>
  <c r="O4963" i="12"/>
  <c r="N4963" i="12"/>
  <c r="S4962" i="12"/>
  <c r="Q4962" i="12"/>
  <c r="P4962" i="12"/>
  <c r="O4962" i="12"/>
  <c r="N4962" i="12"/>
  <c r="S4961" i="12"/>
  <c r="Q4961" i="12"/>
  <c r="P4961" i="12"/>
  <c r="O4961" i="12"/>
  <c r="N4961" i="12"/>
  <c r="S4960" i="12"/>
  <c r="Q4960" i="12"/>
  <c r="P4960" i="12"/>
  <c r="O4960" i="12"/>
  <c r="N4960" i="12"/>
  <c r="S4959" i="12"/>
  <c r="Q4959" i="12"/>
  <c r="P4959" i="12"/>
  <c r="O4959" i="12"/>
  <c r="N4959" i="12"/>
  <c r="S4958" i="12"/>
  <c r="Q4958" i="12"/>
  <c r="P4958" i="12"/>
  <c r="O4958" i="12"/>
  <c r="N4958" i="12"/>
  <c r="S4957" i="12"/>
  <c r="Q4957" i="12"/>
  <c r="P4957" i="12"/>
  <c r="O4957" i="12"/>
  <c r="N4957" i="12"/>
  <c r="S4956" i="12"/>
  <c r="Q4956" i="12"/>
  <c r="P4956" i="12"/>
  <c r="O4956" i="12"/>
  <c r="N4956" i="12"/>
  <c r="S4955" i="12"/>
  <c r="Q4955" i="12"/>
  <c r="P4955" i="12"/>
  <c r="O4955" i="12"/>
  <c r="N4955" i="12"/>
  <c r="S4954" i="12"/>
  <c r="Q4954" i="12"/>
  <c r="P4954" i="12"/>
  <c r="O4954" i="12"/>
  <c r="N4954" i="12"/>
  <c r="S4953" i="12"/>
  <c r="Q4953" i="12"/>
  <c r="P4953" i="12"/>
  <c r="O4953" i="12"/>
  <c r="N4953" i="12"/>
  <c r="S4952" i="12"/>
  <c r="Q4952" i="12"/>
  <c r="P4952" i="12"/>
  <c r="O4952" i="12"/>
  <c r="N4952" i="12"/>
  <c r="S4951" i="12"/>
  <c r="Q4951" i="12"/>
  <c r="P4951" i="12"/>
  <c r="O4951" i="12"/>
  <c r="N4951" i="12"/>
  <c r="S4950" i="12"/>
  <c r="Q4950" i="12"/>
  <c r="P4950" i="12"/>
  <c r="O4950" i="12"/>
  <c r="N4950" i="12"/>
  <c r="S4949" i="12"/>
  <c r="Q4949" i="12"/>
  <c r="P4949" i="12"/>
  <c r="O4949" i="12"/>
  <c r="N4949" i="12"/>
  <c r="S4948" i="12"/>
  <c r="Q4948" i="12"/>
  <c r="P4948" i="12"/>
  <c r="O4948" i="12"/>
  <c r="N4948" i="12"/>
  <c r="S4947" i="12"/>
  <c r="Q4947" i="12"/>
  <c r="P4947" i="12"/>
  <c r="O4947" i="12"/>
  <c r="N4947" i="12"/>
  <c r="S4946" i="12"/>
  <c r="Q4946" i="12"/>
  <c r="P4946" i="12"/>
  <c r="O4946" i="12"/>
  <c r="N4946" i="12"/>
  <c r="S4945" i="12"/>
  <c r="Q4945" i="12"/>
  <c r="P4945" i="12"/>
  <c r="O4945" i="12"/>
  <c r="N4945" i="12"/>
  <c r="S4944" i="12"/>
  <c r="Q4944" i="12"/>
  <c r="P4944" i="12"/>
  <c r="O4944" i="12"/>
  <c r="N4944" i="12"/>
  <c r="S4943" i="12"/>
  <c r="Q4943" i="12"/>
  <c r="P4943" i="12"/>
  <c r="O4943" i="12"/>
  <c r="N4943" i="12"/>
  <c r="S4942" i="12"/>
  <c r="Q4942" i="12"/>
  <c r="P4942" i="12"/>
  <c r="O4942" i="12"/>
  <c r="N4942" i="12"/>
  <c r="S4941" i="12"/>
  <c r="Q4941" i="12"/>
  <c r="P4941" i="12"/>
  <c r="O4941" i="12"/>
  <c r="N4941" i="12"/>
  <c r="S4940" i="12"/>
  <c r="Q4940" i="12"/>
  <c r="P4940" i="12"/>
  <c r="O4940" i="12"/>
  <c r="N4940" i="12"/>
  <c r="S4939" i="12"/>
  <c r="Q4939" i="12"/>
  <c r="P4939" i="12"/>
  <c r="O4939" i="12"/>
  <c r="N4939" i="12"/>
  <c r="S4938" i="12"/>
  <c r="Q4938" i="12"/>
  <c r="P4938" i="12"/>
  <c r="O4938" i="12"/>
  <c r="N4938" i="12"/>
  <c r="S4937" i="12"/>
  <c r="Q4937" i="12"/>
  <c r="P4937" i="12"/>
  <c r="O4937" i="12"/>
  <c r="N4937" i="12"/>
  <c r="S4936" i="12"/>
  <c r="Q4936" i="12"/>
  <c r="P4936" i="12"/>
  <c r="O4936" i="12"/>
  <c r="N4936" i="12"/>
  <c r="S4935" i="12"/>
  <c r="Q4935" i="12"/>
  <c r="P4935" i="12"/>
  <c r="O4935" i="12"/>
  <c r="N4935" i="12"/>
  <c r="S4934" i="12"/>
  <c r="Q4934" i="12"/>
  <c r="P4934" i="12"/>
  <c r="O4934" i="12"/>
  <c r="N4934" i="12"/>
  <c r="S4933" i="12"/>
  <c r="Q4933" i="12"/>
  <c r="P4933" i="12"/>
  <c r="O4933" i="12"/>
  <c r="N4933" i="12"/>
  <c r="S4932" i="12"/>
  <c r="Q4932" i="12"/>
  <c r="P4932" i="12"/>
  <c r="O4932" i="12"/>
  <c r="N4932" i="12"/>
  <c r="S4931" i="12"/>
  <c r="Q4931" i="12"/>
  <c r="P4931" i="12"/>
  <c r="O4931" i="12"/>
  <c r="N4931" i="12"/>
  <c r="S4930" i="12"/>
  <c r="Q4930" i="12"/>
  <c r="P4930" i="12"/>
  <c r="O4930" i="12"/>
  <c r="N4930" i="12"/>
  <c r="S4929" i="12"/>
  <c r="Q4929" i="12"/>
  <c r="P4929" i="12"/>
  <c r="O4929" i="12"/>
  <c r="N4929" i="12"/>
  <c r="S4928" i="12"/>
  <c r="Q4928" i="12"/>
  <c r="P4928" i="12"/>
  <c r="O4928" i="12"/>
  <c r="N4928" i="12"/>
  <c r="S4927" i="12"/>
  <c r="Q4927" i="12"/>
  <c r="P4927" i="12"/>
  <c r="O4927" i="12"/>
  <c r="N4927" i="12"/>
  <c r="S4926" i="12"/>
  <c r="Q4926" i="12"/>
  <c r="P4926" i="12"/>
  <c r="O4926" i="12"/>
  <c r="N4926" i="12"/>
  <c r="S4925" i="12"/>
  <c r="Q4925" i="12"/>
  <c r="P4925" i="12"/>
  <c r="O4925" i="12"/>
  <c r="N4925" i="12"/>
  <c r="S4924" i="12"/>
  <c r="Q4924" i="12"/>
  <c r="P4924" i="12"/>
  <c r="O4924" i="12"/>
  <c r="N4924" i="12"/>
  <c r="S4923" i="12"/>
  <c r="Q4923" i="12"/>
  <c r="P4923" i="12"/>
  <c r="O4923" i="12"/>
  <c r="N4923" i="12"/>
  <c r="S4922" i="12"/>
  <c r="Q4922" i="12"/>
  <c r="P4922" i="12"/>
  <c r="O4922" i="12"/>
  <c r="N4922" i="12"/>
  <c r="S4921" i="12"/>
  <c r="Q4921" i="12"/>
  <c r="P4921" i="12"/>
  <c r="O4921" i="12"/>
  <c r="N4921" i="12"/>
  <c r="S4920" i="12"/>
  <c r="Q4920" i="12"/>
  <c r="P4920" i="12"/>
  <c r="O4920" i="12"/>
  <c r="N4920" i="12"/>
  <c r="S4919" i="12"/>
  <c r="Q4919" i="12"/>
  <c r="P4919" i="12"/>
  <c r="O4919" i="12"/>
  <c r="N4919" i="12"/>
  <c r="S4918" i="12"/>
  <c r="Q4918" i="12"/>
  <c r="P4918" i="12"/>
  <c r="O4918" i="12"/>
  <c r="N4918" i="12"/>
  <c r="S4917" i="12"/>
  <c r="Q4917" i="12"/>
  <c r="P4917" i="12"/>
  <c r="O4917" i="12"/>
  <c r="N4917" i="12"/>
  <c r="S4916" i="12"/>
  <c r="Q4916" i="12"/>
  <c r="P4916" i="12"/>
  <c r="O4916" i="12"/>
  <c r="N4916" i="12"/>
  <c r="S4915" i="12"/>
  <c r="Q4915" i="12"/>
  <c r="P4915" i="12"/>
  <c r="O4915" i="12"/>
  <c r="N4915" i="12"/>
  <c r="S4914" i="12"/>
  <c r="Q4914" i="12"/>
  <c r="P4914" i="12"/>
  <c r="O4914" i="12"/>
  <c r="N4914" i="12"/>
  <c r="S4913" i="12"/>
  <c r="Q4913" i="12"/>
  <c r="P4913" i="12"/>
  <c r="O4913" i="12"/>
  <c r="N4913" i="12"/>
  <c r="S4912" i="12"/>
  <c r="Q4912" i="12"/>
  <c r="P4912" i="12"/>
  <c r="O4912" i="12"/>
  <c r="N4912" i="12"/>
  <c r="S4911" i="12"/>
  <c r="Q4911" i="12"/>
  <c r="P4911" i="12"/>
  <c r="O4911" i="12"/>
  <c r="N4911" i="12"/>
  <c r="S4910" i="12"/>
  <c r="Q4910" i="12"/>
  <c r="P4910" i="12"/>
  <c r="O4910" i="12"/>
  <c r="N4910" i="12"/>
  <c r="S4909" i="12"/>
  <c r="Q4909" i="12"/>
  <c r="P4909" i="12"/>
  <c r="O4909" i="12"/>
  <c r="N4909" i="12"/>
  <c r="S4908" i="12"/>
  <c r="Q4908" i="12"/>
  <c r="P4908" i="12"/>
  <c r="O4908" i="12"/>
  <c r="N4908" i="12"/>
  <c r="S4907" i="12"/>
  <c r="Q4907" i="12"/>
  <c r="P4907" i="12"/>
  <c r="O4907" i="12"/>
  <c r="N4907" i="12"/>
  <c r="S4906" i="12"/>
  <c r="Q4906" i="12"/>
  <c r="P4906" i="12"/>
  <c r="O4906" i="12"/>
  <c r="N4906" i="12"/>
  <c r="S4905" i="12"/>
  <c r="Q4905" i="12"/>
  <c r="P4905" i="12"/>
  <c r="O4905" i="12"/>
  <c r="N4905" i="12"/>
  <c r="S4904" i="12"/>
  <c r="Q4904" i="12"/>
  <c r="P4904" i="12"/>
  <c r="O4904" i="12"/>
  <c r="N4904" i="12"/>
  <c r="S4903" i="12"/>
  <c r="Q4903" i="12"/>
  <c r="P4903" i="12"/>
  <c r="O4903" i="12"/>
  <c r="N4903" i="12"/>
  <c r="S4902" i="12"/>
  <c r="Q4902" i="12"/>
  <c r="P4902" i="12"/>
  <c r="O4902" i="12"/>
  <c r="N4902" i="12"/>
  <c r="S4901" i="12"/>
  <c r="Q4901" i="12"/>
  <c r="P4901" i="12"/>
  <c r="O4901" i="12"/>
  <c r="N4901" i="12"/>
  <c r="S4900" i="12"/>
  <c r="Q4900" i="12"/>
  <c r="P4900" i="12"/>
  <c r="O4900" i="12"/>
  <c r="N4900" i="12"/>
  <c r="S4899" i="12"/>
  <c r="Q4899" i="12"/>
  <c r="P4899" i="12"/>
  <c r="O4899" i="12"/>
  <c r="N4899" i="12"/>
  <c r="S4898" i="12"/>
  <c r="Q4898" i="12"/>
  <c r="P4898" i="12"/>
  <c r="O4898" i="12"/>
  <c r="N4898" i="12"/>
  <c r="S4897" i="12"/>
  <c r="Q4897" i="12"/>
  <c r="P4897" i="12"/>
  <c r="O4897" i="12"/>
  <c r="N4897" i="12"/>
  <c r="S4896" i="12"/>
  <c r="Q4896" i="12"/>
  <c r="P4896" i="12"/>
  <c r="O4896" i="12"/>
  <c r="N4896" i="12"/>
  <c r="S4895" i="12"/>
  <c r="Q4895" i="12"/>
  <c r="P4895" i="12"/>
  <c r="O4895" i="12"/>
  <c r="N4895" i="12"/>
  <c r="S4894" i="12"/>
  <c r="Q4894" i="12"/>
  <c r="P4894" i="12"/>
  <c r="O4894" i="12"/>
  <c r="N4894" i="12"/>
  <c r="S4893" i="12"/>
  <c r="Q4893" i="12"/>
  <c r="P4893" i="12"/>
  <c r="O4893" i="12"/>
  <c r="N4893" i="12"/>
  <c r="S4892" i="12"/>
  <c r="Q4892" i="12"/>
  <c r="P4892" i="12"/>
  <c r="O4892" i="12"/>
  <c r="N4892" i="12"/>
  <c r="S4891" i="12"/>
  <c r="Q4891" i="12"/>
  <c r="P4891" i="12"/>
  <c r="O4891" i="12"/>
  <c r="N4891" i="12"/>
  <c r="S4890" i="12"/>
  <c r="Q4890" i="12"/>
  <c r="P4890" i="12"/>
  <c r="O4890" i="12"/>
  <c r="N4890" i="12"/>
  <c r="S4889" i="12"/>
  <c r="Q4889" i="12"/>
  <c r="P4889" i="12"/>
  <c r="O4889" i="12"/>
  <c r="N4889" i="12"/>
  <c r="S4888" i="12"/>
  <c r="Q4888" i="12"/>
  <c r="P4888" i="12"/>
  <c r="O4888" i="12"/>
  <c r="N4888" i="12"/>
  <c r="S4887" i="12"/>
  <c r="Q4887" i="12"/>
  <c r="P4887" i="12"/>
  <c r="O4887" i="12"/>
  <c r="N4887" i="12"/>
  <c r="S4886" i="12"/>
  <c r="Q4886" i="12"/>
  <c r="P4886" i="12"/>
  <c r="O4886" i="12"/>
  <c r="N4886" i="12"/>
  <c r="S4885" i="12"/>
  <c r="Q4885" i="12"/>
  <c r="P4885" i="12"/>
  <c r="O4885" i="12"/>
  <c r="N4885" i="12"/>
  <c r="S4884" i="12"/>
  <c r="Q4884" i="12"/>
  <c r="P4884" i="12"/>
  <c r="O4884" i="12"/>
  <c r="N4884" i="12"/>
  <c r="S4883" i="12"/>
  <c r="Q4883" i="12"/>
  <c r="P4883" i="12"/>
  <c r="O4883" i="12"/>
  <c r="N4883" i="12"/>
  <c r="S4882" i="12"/>
  <c r="Q4882" i="12"/>
  <c r="P4882" i="12"/>
  <c r="O4882" i="12"/>
  <c r="N4882" i="12"/>
  <c r="S4881" i="12"/>
  <c r="Q4881" i="12"/>
  <c r="P4881" i="12"/>
  <c r="O4881" i="12"/>
  <c r="N4881" i="12"/>
  <c r="S4880" i="12"/>
  <c r="Q4880" i="12"/>
  <c r="P4880" i="12"/>
  <c r="O4880" i="12"/>
  <c r="N4880" i="12"/>
  <c r="S4879" i="12"/>
  <c r="Q4879" i="12"/>
  <c r="P4879" i="12"/>
  <c r="O4879" i="12"/>
  <c r="N4879" i="12"/>
  <c r="S4878" i="12"/>
  <c r="Q4878" i="12"/>
  <c r="P4878" i="12"/>
  <c r="O4878" i="12"/>
  <c r="N4878" i="12"/>
  <c r="S4877" i="12"/>
  <c r="Q4877" i="12"/>
  <c r="P4877" i="12"/>
  <c r="O4877" i="12"/>
  <c r="N4877" i="12"/>
  <c r="S4876" i="12"/>
  <c r="Q4876" i="12"/>
  <c r="P4876" i="12"/>
  <c r="O4876" i="12"/>
  <c r="N4876" i="12"/>
  <c r="S4875" i="12"/>
  <c r="Q4875" i="12"/>
  <c r="P4875" i="12"/>
  <c r="O4875" i="12"/>
  <c r="N4875" i="12"/>
  <c r="S4874" i="12"/>
  <c r="Q4874" i="12"/>
  <c r="P4874" i="12"/>
  <c r="O4874" i="12"/>
  <c r="N4874" i="12"/>
  <c r="S4873" i="12"/>
  <c r="Q4873" i="12"/>
  <c r="P4873" i="12"/>
  <c r="O4873" i="12"/>
  <c r="N4873" i="12"/>
  <c r="S4872" i="12"/>
  <c r="Q4872" i="12"/>
  <c r="P4872" i="12"/>
  <c r="O4872" i="12"/>
  <c r="N4872" i="12"/>
  <c r="S4871" i="12"/>
  <c r="Q4871" i="12"/>
  <c r="P4871" i="12"/>
  <c r="O4871" i="12"/>
  <c r="N4871" i="12"/>
  <c r="S4870" i="12"/>
  <c r="Q4870" i="12"/>
  <c r="P4870" i="12"/>
  <c r="O4870" i="12"/>
  <c r="N4870" i="12"/>
  <c r="S4869" i="12"/>
  <c r="Q4869" i="12"/>
  <c r="P4869" i="12"/>
  <c r="O4869" i="12"/>
  <c r="N4869" i="12"/>
  <c r="S4868" i="12"/>
  <c r="Q4868" i="12"/>
  <c r="P4868" i="12"/>
  <c r="O4868" i="12"/>
  <c r="N4868" i="12"/>
  <c r="S4867" i="12"/>
  <c r="Q4867" i="12"/>
  <c r="P4867" i="12"/>
  <c r="O4867" i="12"/>
  <c r="N4867" i="12"/>
  <c r="S4866" i="12"/>
  <c r="Q4866" i="12"/>
  <c r="P4866" i="12"/>
  <c r="O4866" i="12"/>
  <c r="N4866" i="12"/>
  <c r="S4865" i="12"/>
  <c r="Q4865" i="12"/>
  <c r="P4865" i="12"/>
  <c r="O4865" i="12"/>
  <c r="N4865" i="12"/>
  <c r="S4864" i="12"/>
  <c r="Q4864" i="12"/>
  <c r="P4864" i="12"/>
  <c r="O4864" i="12"/>
  <c r="N4864" i="12"/>
  <c r="S4863" i="12"/>
  <c r="Q4863" i="12"/>
  <c r="P4863" i="12"/>
  <c r="O4863" i="12"/>
  <c r="N4863" i="12"/>
  <c r="S4862" i="12"/>
  <c r="Q4862" i="12"/>
  <c r="P4862" i="12"/>
  <c r="O4862" i="12"/>
  <c r="N4862" i="12"/>
  <c r="S4861" i="12"/>
  <c r="Q4861" i="12"/>
  <c r="P4861" i="12"/>
  <c r="O4861" i="12"/>
  <c r="N4861" i="12"/>
  <c r="S4860" i="12"/>
  <c r="Q4860" i="12"/>
  <c r="P4860" i="12"/>
  <c r="O4860" i="12"/>
  <c r="N4860" i="12"/>
  <c r="S4859" i="12"/>
  <c r="Q4859" i="12"/>
  <c r="P4859" i="12"/>
  <c r="O4859" i="12"/>
  <c r="N4859" i="12"/>
  <c r="S4858" i="12"/>
  <c r="Q4858" i="12"/>
  <c r="P4858" i="12"/>
  <c r="O4858" i="12"/>
  <c r="N4858" i="12"/>
  <c r="S4857" i="12"/>
  <c r="Q4857" i="12"/>
  <c r="P4857" i="12"/>
  <c r="O4857" i="12"/>
  <c r="N4857" i="12"/>
  <c r="S4856" i="12"/>
  <c r="Q4856" i="12"/>
  <c r="P4856" i="12"/>
  <c r="O4856" i="12"/>
  <c r="N4856" i="12"/>
  <c r="S4855" i="12"/>
  <c r="Q4855" i="12"/>
  <c r="P4855" i="12"/>
  <c r="O4855" i="12"/>
  <c r="N4855" i="12"/>
  <c r="S4854" i="12"/>
  <c r="Q4854" i="12"/>
  <c r="P4854" i="12"/>
  <c r="O4854" i="12"/>
  <c r="N4854" i="12"/>
  <c r="S4853" i="12"/>
  <c r="Q4853" i="12"/>
  <c r="P4853" i="12"/>
  <c r="O4853" i="12"/>
  <c r="N4853" i="12"/>
  <c r="S4852" i="12"/>
  <c r="Q4852" i="12"/>
  <c r="P4852" i="12"/>
  <c r="O4852" i="12"/>
  <c r="N4852" i="12"/>
  <c r="S4851" i="12"/>
  <c r="Q4851" i="12"/>
  <c r="P4851" i="12"/>
  <c r="O4851" i="12"/>
  <c r="N4851" i="12"/>
  <c r="S4850" i="12"/>
  <c r="Q4850" i="12"/>
  <c r="P4850" i="12"/>
  <c r="O4850" i="12"/>
  <c r="N4850" i="12"/>
  <c r="S4849" i="12"/>
  <c r="Q4849" i="12"/>
  <c r="P4849" i="12"/>
  <c r="O4849" i="12"/>
  <c r="N4849" i="12"/>
  <c r="S4848" i="12"/>
  <c r="Q4848" i="12"/>
  <c r="P4848" i="12"/>
  <c r="O4848" i="12"/>
  <c r="N4848" i="12"/>
  <c r="S4847" i="12"/>
  <c r="Q4847" i="12"/>
  <c r="P4847" i="12"/>
  <c r="O4847" i="12"/>
  <c r="N4847" i="12"/>
  <c r="S4846" i="12"/>
  <c r="Q4846" i="12"/>
  <c r="P4846" i="12"/>
  <c r="O4846" i="12"/>
  <c r="N4846" i="12"/>
  <c r="S4845" i="12"/>
  <c r="Q4845" i="12"/>
  <c r="P4845" i="12"/>
  <c r="O4845" i="12"/>
  <c r="N4845" i="12"/>
  <c r="S4844" i="12"/>
  <c r="Q4844" i="12"/>
  <c r="P4844" i="12"/>
  <c r="O4844" i="12"/>
  <c r="N4844" i="12"/>
  <c r="S4843" i="12"/>
  <c r="Q4843" i="12"/>
  <c r="P4843" i="12"/>
  <c r="O4843" i="12"/>
  <c r="N4843" i="12"/>
  <c r="S4842" i="12"/>
  <c r="Q4842" i="12"/>
  <c r="P4842" i="12"/>
  <c r="O4842" i="12"/>
  <c r="N4842" i="12"/>
  <c r="S4841" i="12"/>
  <c r="Q4841" i="12"/>
  <c r="P4841" i="12"/>
  <c r="O4841" i="12"/>
  <c r="N4841" i="12"/>
  <c r="S4840" i="12"/>
  <c r="Q4840" i="12"/>
  <c r="P4840" i="12"/>
  <c r="O4840" i="12"/>
  <c r="N4840" i="12"/>
  <c r="S4839" i="12"/>
  <c r="Q4839" i="12"/>
  <c r="P4839" i="12"/>
  <c r="O4839" i="12"/>
  <c r="N4839" i="12"/>
  <c r="S4838" i="12"/>
  <c r="Q4838" i="12"/>
  <c r="P4838" i="12"/>
  <c r="O4838" i="12"/>
  <c r="N4838" i="12"/>
  <c r="S4837" i="12"/>
  <c r="Q4837" i="12"/>
  <c r="P4837" i="12"/>
  <c r="O4837" i="12"/>
  <c r="N4837" i="12"/>
  <c r="S4836" i="12"/>
  <c r="Q4836" i="12"/>
  <c r="P4836" i="12"/>
  <c r="O4836" i="12"/>
  <c r="N4836" i="12"/>
  <c r="S4835" i="12"/>
  <c r="Q4835" i="12"/>
  <c r="P4835" i="12"/>
  <c r="O4835" i="12"/>
  <c r="N4835" i="12"/>
  <c r="S4834" i="12"/>
  <c r="Q4834" i="12"/>
  <c r="P4834" i="12"/>
  <c r="O4834" i="12"/>
  <c r="N4834" i="12"/>
  <c r="S4833" i="12"/>
  <c r="Q4833" i="12"/>
  <c r="P4833" i="12"/>
  <c r="O4833" i="12"/>
  <c r="N4833" i="12"/>
  <c r="S4832" i="12"/>
  <c r="Q4832" i="12"/>
  <c r="P4832" i="12"/>
  <c r="O4832" i="12"/>
  <c r="N4832" i="12"/>
  <c r="S4831" i="12"/>
  <c r="Q4831" i="12"/>
  <c r="P4831" i="12"/>
  <c r="O4831" i="12"/>
  <c r="N4831" i="12"/>
  <c r="S4830" i="12"/>
  <c r="Q4830" i="12"/>
  <c r="P4830" i="12"/>
  <c r="O4830" i="12"/>
  <c r="N4830" i="12"/>
  <c r="S4829" i="12"/>
  <c r="Q4829" i="12"/>
  <c r="P4829" i="12"/>
  <c r="O4829" i="12"/>
  <c r="N4829" i="12"/>
  <c r="S4828" i="12"/>
  <c r="Q4828" i="12"/>
  <c r="P4828" i="12"/>
  <c r="O4828" i="12"/>
  <c r="N4828" i="12"/>
  <c r="S4827" i="12"/>
  <c r="Q4827" i="12"/>
  <c r="P4827" i="12"/>
  <c r="O4827" i="12"/>
  <c r="N4827" i="12"/>
  <c r="S4826" i="12"/>
  <c r="Q4826" i="12"/>
  <c r="P4826" i="12"/>
  <c r="O4826" i="12"/>
  <c r="N4826" i="12"/>
  <c r="S4825" i="12"/>
  <c r="Q4825" i="12"/>
  <c r="P4825" i="12"/>
  <c r="O4825" i="12"/>
  <c r="N4825" i="12"/>
  <c r="S4824" i="12"/>
  <c r="Q4824" i="12"/>
  <c r="P4824" i="12"/>
  <c r="O4824" i="12"/>
  <c r="N4824" i="12"/>
  <c r="S4823" i="12"/>
  <c r="Q4823" i="12"/>
  <c r="P4823" i="12"/>
  <c r="O4823" i="12"/>
  <c r="N4823" i="12"/>
  <c r="S4822" i="12"/>
  <c r="Q4822" i="12"/>
  <c r="P4822" i="12"/>
  <c r="O4822" i="12"/>
  <c r="N4822" i="12"/>
  <c r="S4821" i="12"/>
  <c r="Q4821" i="12"/>
  <c r="P4821" i="12"/>
  <c r="O4821" i="12"/>
  <c r="N4821" i="12"/>
  <c r="S4820" i="12"/>
  <c r="Q4820" i="12"/>
  <c r="P4820" i="12"/>
  <c r="O4820" i="12"/>
  <c r="N4820" i="12"/>
  <c r="S4819" i="12"/>
  <c r="Q4819" i="12"/>
  <c r="P4819" i="12"/>
  <c r="O4819" i="12"/>
  <c r="N4819" i="12"/>
  <c r="S4818" i="12"/>
  <c r="Q4818" i="12"/>
  <c r="P4818" i="12"/>
  <c r="O4818" i="12"/>
  <c r="N4818" i="12"/>
  <c r="S4817" i="12"/>
  <c r="Q4817" i="12"/>
  <c r="P4817" i="12"/>
  <c r="O4817" i="12"/>
  <c r="N4817" i="12"/>
  <c r="S4816" i="12"/>
  <c r="Q4816" i="12"/>
  <c r="P4816" i="12"/>
  <c r="O4816" i="12"/>
  <c r="N4816" i="12"/>
  <c r="S4815" i="12"/>
  <c r="Q4815" i="12"/>
  <c r="P4815" i="12"/>
  <c r="O4815" i="12"/>
  <c r="N4815" i="12"/>
  <c r="S4814" i="12"/>
  <c r="Q4814" i="12"/>
  <c r="P4814" i="12"/>
  <c r="O4814" i="12"/>
  <c r="N4814" i="12"/>
  <c r="S4813" i="12"/>
  <c r="Q4813" i="12"/>
  <c r="P4813" i="12"/>
  <c r="O4813" i="12"/>
  <c r="N4813" i="12"/>
  <c r="S4812" i="12"/>
  <c r="Q4812" i="12"/>
  <c r="P4812" i="12"/>
  <c r="O4812" i="12"/>
  <c r="N4812" i="12"/>
  <c r="S4811" i="12"/>
  <c r="Q4811" i="12"/>
  <c r="P4811" i="12"/>
  <c r="O4811" i="12"/>
  <c r="N4811" i="12"/>
  <c r="S4810" i="12"/>
  <c r="Q4810" i="12"/>
  <c r="P4810" i="12"/>
  <c r="O4810" i="12"/>
  <c r="N4810" i="12"/>
  <c r="S4809" i="12"/>
  <c r="Q4809" i="12"/>
  <c r="P4809" i="12"/>
  <c r="O4809" i="12"/>
  <c r="N4809" i="12"/>
  <c r="S4808" i="12"/>
  <c r="Q4808" i="12"/>
  <c r="P4808" i="12"/>
  <c r="O4808" i="12"/>
  <c r="N4808" i="12"/>
  <c r="S4807" i="12"/>
  <c r="Q4807" i="12"/>
  <c r="P4807" i="12"/>
  <c r="O4807" i="12"/>
  <c r="N4807" i="12"/>
  <c r="S4806" i="12"/>
  <c r="Q4806" i="12"/>
  <c r="P4806" i="12"/>
  <c r="O4806" i="12"/>
  <c r="N4806" i="12"/>
  <c r="S4805" i="12"/>
  <c r="Q4805" i="12"/>
  <c r="P4805" i="12"/>
  <c r="O4805" i="12"/>
  <c r="N4805" i="12"/>
  <c r="S4804" i="12"/>
  <c r="Q4804" i="12"/>
  <c r="P4804" i="12"/>
  <c r="O4804" i="12"/>
  <c r="N4804" i="12"/>
  <c r="S4803" i="12"/>
  <c r="Q4803" i="12"/>
  <c r="P4803" i="12"/>
  <c r="O4803" i="12"/>
  <c r="N4803" i="12"/>
  <c r="S4802" i="12"/>
  <c r="Q4802" i="12"/>
  <c r="P4802" i="12"/>
  <c r="O4802" i="12"/>
  <c r="N4802" i="12"/>
  <c r="S4801" i="12"/>
  <c r="Q4801" i="12"/>
  <c r="P4801" i="12"/>
  <c r="O4801" i="12"/>
  <c r="N4801" i="12"/>
  <c r="S4800" i="12"/>
  <c r="Q4800" i="12"/>
  <c r="P4800" i="12"/>
  <c r="O4800" i="12"/>
  <c r="N4800" i="12"/>
  <c r="S4799" i="12"/>
  <c r="Q4799" i="12"/>
  <c r="P4799" i="12"/>
  <c r="O4799" i="12"/>
  <c r="N4799" i="12"/>
  <c r="S4798" i="12"/>
  <c r="Q4798" i="12"/>
  <c r="P4798" i="12"/>
  <c r="O4798" i="12"/>
  <c r="N4798" i="12"/>
  <c r="S4797" i="12"/>
  <c r="Q4797" i="12"/>
  <c r="P4797" i="12"/>
  <c r="O4797" i="12"/>
  <c r="N4797" i="12"/>
  <c r="S4796" i="12"/>
  <c r="Q4796" i="12"/>
  <c r="P4796" i="12"/>
  <c r="O4796" i="12"/>
  <c r="N4796" i="12"/>
  <c r="S4795" i="12"/>
  <c r="Q4795" i="12"/>
  <c r="P4795" i="12"/>
  <c r="O4795" i="12"/>
  <c r="N4795" i="12"/>
  <c r="S4794" i="12"/>
  <c r="Q4794" i="12"/>
  <c r="P4794" i="12"/>
  <c r="O4794" i="12"/>
  <c r="N4794" i="12"/>
  <c r="S4793" i="12"/>
  <c r="Q4793" i="12"/>
  <c r="P4793" i="12"/>
  <c r="O4793" i="12"/>
  <c r="N4793" i="12"/>
  <c r="S4792" i="12"/>
  <c r="Q4792" i="12"/>
  <c r="P4792" i="12"/>
  <c r="O4792" i="12"/>
  <c r="N4792" i="12"/>
  <c r="S4791" i="12"/>
  <c r="Q4791" i="12"/>
  <c r="P4791" i="12"/>
  <c r="O4791" i="12"/>
  <c r="N4791" i="12"/>
  <c r="S4790" i="12"/>
  <c r="Q4790" i="12"/>
  <c r="P4790" i="12"/>
  <c r="O4790" i="12"/>
  <c r="N4790" i="12"/>
  <c r="S4789" i="12"/>
  <c r="Q4789" i="12"/>
  <c r="P4789" i="12"/>
  <c r="O4789" i="12"/>
  <c r="N4789" i="12"/>
  <c r="S4788" i="12"/>
  <c r="Q4788" i="12"/>
  <c r="P4788" i="12"/>
  <c r="O4788" i="12"/>
  <c r="N4788" i="12"/>
  <c r="S4787" i="12"/>
  <c r="Q4787" i="12"/>
  <c r="P4787" i="12"/>
  <c r="O4787" i="12"/>
  <c r="N4787" i="12"/>
  <c r="S4786" i="12"/>
  <c r="Q4786" i="12"/>
  <c r="P4786" i="12"/>
  <c r="O4786" i="12"/>
  <c r="N4786" i="12"/>
  <c r="S4785" i="12"/>
  <c r="Q4785" i="12"/>
  <c r="P4785" i="12"/>
  <c r="O4785" i="12"/>
  <c r="N4785" i="12"/>
  <c r="S4784" i="12"/>
  <c r="Q4784" i="12"/>
  <c r="P4784" i="12"/>
  <c r="O4784" i="12"/>
  <c r="N4784" i="12"/>
  <c r="S4783" i="12"/>
  <c r="Q4783" i="12"/>
  <c r="P4783" i="12"/>
  <c r="O4783" i="12"/>
  <c r="N4783" i="12"/>
  <c r="S4782" i="12"/>
  <c r="Q4782" i="12"/>
  <c r="P4782" i="12"/>
  <c r="O4782" i="12"/>
  <c r="N4782" i="12"/>
  <c r="S4781" i="12"/>
  <c r="Q4781" i="12"/>
  <c r="P4781" i="12"/>
  <c r="O4781" i="12"/>
  <c r="N4781" i="12"/>
  <c r="S4780" i="12"/>
  <c r="Q4780" i="12"/>
  <c r="P4780" i="12"/>
  <c r="O4780" i="12"/>
  <c r="N4780" i="12"/>
  <c r="S4779" i="12"/>
  <c r="Q4779" i="12"/>
  <c r="P4779" i="12"/>
  <c r="O4779" i="12"/>
  <c r="N4779" i="12"/>
  <c r="S4778" i="12"/>
  <c r="Q4778" i="12"/>
  <c r="P4778" i="12"/>
  <c r="O4778" i="12"/>
  <c r="N4778" i="12"/>
  <c r="S4777" i="12"/>
  <c r="Q4777" i="12"/>
  <c r="P4777" i="12"/>
  <c r="O4777" i="12"/>
  <c r="N4777" i="12"/>
  <c r="S4776" i="12"/>
  <c r="Q4776" i="12"/>
  <c r="P4776" i="12"/>
  <c r="O4776" i="12"/>
  <c r="N4776" i="12"/>
  <c r="S4775" i="12"/>
  <c r="Q4775" i="12"/>
  <c r="P4775" i="12"/>
  <c r="O4775" i="12"/>
  <c r="N4775" i="12"/>
  <c r="S4774" i="12"/>
  <c r="Q4774" i="12"/>
  <c r="P4774" i="12"/>
  <c r="O4774" i="12"/>
  <c r="N4774" i="12"/>
  <c r="S4773" i="12"/>
  <c r="Q4773" i="12"/>
  <c r="P4773" i="12"/>
  <c r="O4773" i="12"/>
  <c r="N4773" i="12"/>
  <c r="S4772" i="12"/>
  <c r="Q4772" i="12"/>
  <c r="P4772" i="12"/>
  <c r="O4772" i="12"/>
  <c r="N4772" i="12"/>
  <c r="S4771" i="12"/>
  <c r="Q4771" i="12"/>
  <c r="P4771" i="12"/>
  <c r="O4771" i="12"/>
  <c r="N4771" i="12"/>
  <c r="S4770" i="12"/>
  <c r="Q4770" i="12"/>
  <c r="P4770" i="12"/>
  <c r="O4770" i="12"/>
  <c r="N4770" i="12"/>
  <c r="S4769" i="12"/>
  <c r="Q4769" i="12"/>
  <c r="P4769" i="12"/>
  <c r="O4769" i="12"/>
  <c r="N4769" i="12"/>
  <c r="S4768" i="12"/>
  <c r="Q4768" i="12"/>
  <c r="P4768" i="12"/>
  <c r="O4768" i="12"/>
  <c r="N4768" i="12"/>
  <c r="S4767" i="12"/>
  <c r="Q4767" i="12"/>
  <c r="P4767" i="12"/>
  <c r="O4767" i="12"/>
  <c r="N4767" i="12"/>
  <c r="S4766" i="12"/>
  <c r="Q4766" i="12"/>
  <c r="P4766" i="12"/>
  <c r="O4766" i="12"/>
  <c r="N4766" i="12"/>
  <c r="S4765" i="12"/>
  <c r="Q4765" i="12"/>
  <c r="P4765" i="12"/>
  <c r="O4765" i="12"/>
  <c r="N4765" i="12"/>
  <c r="S4764" i="12"/>
  <c r="Q4764" i="12"/>
  <c r="P4764" i="12"/>
  <c r="O4764" i="12"/>
  <c r="N4764" i="12"/>
  <c r="S4763" i="12"/>
  <c r="Q4763" i="12"/>
  <c r="P4763" i="12"/>
  <c r="O4763" i="12"/>
  <c r="N4763" i="12"/>
  <c r="S4762" i="12"/>
  <c r="Q4762" i="12"/>
  <c r="P4762" i="12"/>
  <c r="O4762" i="12"/>
  <c r="N4762" i="12"/>
  <c r="S4761" i="12"/>
  <c r="Q4761" i="12"/>
  <c r="P4761" i="12"/>
  <c r="O4761" i="12"/>
  <c r="N4761" i="12"/>
  <c r="S4760" i="12"/>
  <c r="Q4760" i="12"/>
  <c r="P4760" i="12"/>
  <c r="O4760" i="12"/>
  <c r="N4760" i="12"/>
  <c r="S4759" i="12"/>
  <c r="Q4759" i="12"/>
  <c r="P4759" i="12"/>
  <c r="O4759" i="12"/>
  <c r="N4759" i="12"/>
  <c r="S4758" i="12"/>
  <c r="Q4758" i="12"/>
  <c r="P4758" i="12"/>
  <c r="O4758" i="12"/>
  <c r="N4758" i="12"/>
  <c r="S4757" i="12"/>
  <c r="Q4757" i="12"/>
  <c r="P4757" i="12"/>
  <c r="O4757" i="12"/>
  <c r="N4757" i="12"/>
  <c r="S4756" i="12"/>
  <c r="Q4756" i="12"/>
  <c r="P4756" i="12"/>
  <c r="O4756" i="12"/>
  <c r="N4756" i="12"/>
  <c r="S4755" i="12"/>
  <c r="Q4755" i="12"/>
  <c r="P4755" i="12"/>
  <c r="O4755" i="12"/>
  <c r="N4755" i="12"/>
  <c r="S4754" i="12"/>
  <c r="Q4754" i="12"/>
  <c r="P4754" i="12"/>
  <c r="O4754" i="12"/>
  <c r="N4754" i="12"/>
  <c r="S4753" i="12"/>
  <c r="Q4753" i="12"/>
  <c r="P4753" i="12"/>
  <c r="O4753" i="12"/>
  <c r="N4753" i="12"/>
  <c r="S4752" i="12"/>
  <c r="Q4752" i="12"/>
  <c r="P4752" i="12"/>
  <c r="O4752" i="12"/>
  <c r="N4752" i="12"/>
  <c r="S4751" i="12"/>
  <c r="Q4751" i="12"/>
  <c r="P4751" i="12"/>
  <c r="O4751" i="12"/>
  <c r="N4751" i="12"/>
  <c r="S4750" i="12"/>
  <c r="Q4750" i="12"/>
  <c r="P4750" i="12"/>
  <c r="O4750" i="12"/>
  <c r="N4750" i="12"/>
  <c r="S4749" i="12"/>
  <c r="Q4749" i="12"/>
  <c r="P4749" i="12"/>
  <c r="O4749" i="12"/>
  <c r="N4749" i="12"/>
  <c r="S4748" i="12"/>
  <c r="Q4748" i="12"/>
  <c r="P4748" i="12"/>
  <c r="O4748" i="12"/>
  <c r="N4748" i="12"/>
  <c r="S4747" i="12"/>
  <c r="Q4747" i="12"/>
  <c r="P4747" i="12"/>
  <c r="O4747" i="12"/>
  <c r="N4747" i="12"/>
  <c r="S4746" i="12"/>
  <c r="Q4746" i="12"/>
  <c r="P4746" i="12"/>
  <c r="O4746" i="12"/>
  <c r="N4746" i="12"/>
  <c r="S4745" i="12"/>
  <c r="Q4745" i="12"/>
  <c r="P4745" i="12"/>
  <c r="O4745" i="12"/>
  <c r="N4745" i="12"/>
  <c r="S4744" i="12"/>
  <c r="Q4744" i="12"/>
  <c r="P4744" i="12"/>
  <c r="O4744" i="12"/>
  <c r="N4744" i="12"/>
  <c r="S4743" i="12"/>
  <c r="Q4743" i="12"/>
  <c r="P4743" i="12"/>
  <c r="O4743" i="12"/>
  <c r="N4743" i="12"/>
  <c r="S4742" i="12"/>
  <c r="Q4742" i="12"/>
  <c r="P4742" i="12"/>
  <c r="O4742" i="12"/>
  <c r="N4742" i="12"/>
  <c r="S4741" i="12"/>
  <c r="Q4741" i="12"/>
  <c r="P4741" i="12"/>
  <c r="O4741" i="12"/>
  <c r="N4741" i="12"/>
  <c r="S4740" i="12"/>
  <c r="Q4740" i="12"/>
  <c r="P4740" i="12"/>
  <c r="O4740" i="12"/>
  <c r="N4740" i="12"/>
  <c r="S4739" i="12"/>
  <c r="Q4739" i="12"/>
  <c r="P4739" i="12"/>
  <c r="O4739" i="12"/>
  <c r="N4739" i="12"/>
  <c r="S4738" i="12"/>
  <c r="Q4738" i="12"/>
  <c r="P4738" i="12"/>
  <c r="O4738" i="12"/>
  <c r="N4738" i="12"/>
  <c r="S4737" i="12"/>
  <c r="Q4737" i="12"/>
  <c r="P4737" i="12"/>
  <c r="O4737" i="12"/>
  <c r="N4737" i="12"/>
  <c r="S4736" i="12"/>
  <c r="Q4736" i="12"/>
  <c r="P4736" i="12"/>
  <c r="O4736" i="12"/>
  <c r="N4736" i="12"/>
  <c r="S4735" i="12"/>
  <c r="Q4735" i="12"/>
  <c r="P4735" i="12"/>
  <c r="O4735" i="12"/>
  <c r="N4735" i="12"/>
  <c r="S4734" i="12"/>
  <c r="Q4734" i="12"/>
  <c r="P4734" i="12"/>
  <c r="O4734" i="12"/>
  <c r="N4734" i="12"/>
  <c r="S4733" i="12"/>
  <c r="Q4733" i="12"/>
  <c r="P4733" i="12"/>
  <c r="O4733" i="12"/>
  <c r="N4733" i="12"/>
  <c r="S4732" i="12"/>
  <c r="Q4732" i="12"/>
  <c r="P4732" i="12"/>
  <c r="O4732" i="12"/>
  <c r="N4732" i="12"/>
  <c r="S4731" i="12"/>
  <c r="Q4731" i="12"/>
  <c r="P4731" i="12"/>
  <c r="O4731" i="12"/>
  <c r="N4731" i="12"/>
  <c r="S4730" i="12"/>
  <c r="Q4730" i="12"/>
  <c r="P4730" i="12"/>
  <c r="O4730" i="12"/>
  <c r="N4730" i="12"/>
  <c r="S4729" i="12"/>
  <c r="Q4729" i="12"/>
  <c r="P4729" i="12"/>
  <c r="O4729" i="12"/>
  <c r="N4729" i="12"/>
  <c r="S4728" i="12"/>
  <c r="Q4728" i="12"/>
  <c r="P4728" i="12"/>
  <c r="O4728" i="12"/>
  <c r="N4728" i="12"/>
  <c r="S4727" i="12"/>
  <c r="Q4727" i="12"/>
  <c r="P4727" i="12"/>
  <c r="O4727" i="12"/>
  <c r="N4727" i="12"/>
  <c r="S4726" i="12"/>
  <c r="Q4726" i="12"/>
  <c r="P4726" i="12"/>
  <c r="O4726" i="12"/>
  <c r="N4726" i="12"/>
  <c r="S4725" i="12"/>
  <c r="Q4725" i="12"/>
  <c r="P4725" i="12"/>
  <c r="O4725" i="12"/>
  <c r="N4725" i="12"/>
  <c r="S4724" i="12"/>
  <c r="Q4724" i="12"/>
  <c r="P4724" i="12"/>
  <c r="O4724" i="12"/>
  <c r="N4724" i="12"/>
  <c r="S4723" i="12"/>
  <c r="Q4723" i="12"/>
  <c r="P4723" i="12"/>
  <c r="O4723" i="12"/>
  <c r="N4723" i="12"/>
  <c r="S4722" i="12"/>
  <c r="Q4722" i="12"/>
  <c r="P4722" i="12"/>
  <c r="O4722" i="12"/>
  <c r="N4722" i="12"/>
  <c r="S4721" i="12"/>
  <c r="Q4721" i="12"/>
  <c r="P4721" i="12"/>
  <c r="O4721" i="12"/>
  <c r="N4721" i="12"/>
  <c r="S4720" i="12"/>
  <c r="Q4720" i="12"/>
  <c r="P4720" i="12"/>
  <c r="O4720" i="12"/>
  <c r="N4720" i="12"/>
  <c r="S4719" i="12"/>
  <c r="Q4719" i="12"/>
  <c r="P4719" i="12"/>
  <c r="O4719" i="12"/>
  <c r="N4719" i="12"/>
  <c r="S4718" i="12"/>
  <c r="Q4718" i="12"/>
  <c r="P4718" i="12"/>
  <c r="O4718" i="12"/>
  <c r="N4718" i="12"/>
  <c r="S4717" i="12"/>
  <c r="Q4717" i="12"/>
  <c r="P4717" i="12"/>
  <c r="O4717" i="12"/>
  <c r="N4717" i="12"/>
  <c r="S4716" i="12"/>
  <c r="Q4716" i="12"/>
  <c r="P4716" i="12"/>
  <c r="O4716" i="12"/>
  <c r="N4716" i="12"/>
  <c r="S4715" i="12"/>
  <c r="Q4715" i="12"/>
  <c r="P4715" i="12"/>
  <c r="O4715" i="12"/>
  <c r="N4715" i="12"/>
  <c r="S4714" i="12"/>
  <c r="Q4714" i="12"/>
  <c r="P4714" i="12"/>
  <c r="O4714" i="12"/>
  <c r="N4714" i="12"/>
  <c r="S4713" i="12"/>
  <c r="Q4713" i="12"/>
  <c r="P4713" i="12"/>
  <c r="O4713" i="12"/>
  <c r="N4713" i="12"/>
  <c r="S4712" i="12"/>
  <c r="Q4712" i="12"/>
  <c r="P4712" i="12"/>
  <c r="O4712" i="12"/>
  <c r="N4712" i="12"/>
  <c r="S4711" i="12"/>
  <c r="Q4711" i="12"/>
  <c r="P4711" i="12"/>
  <c r="O4711" i="12"/>
  <c r="N4711" i="12"/>
  <c r="S4710" i="12"/>
  <c r="Q4710" i="12"/>
  <c r="P4710" i="12"/>
  <c r="O4710" i="12"/>
  <c r="N4710" i="12"/>
  <c r="S4709" i="12"/>
  <c r="Q4709" i="12"/>
  <c r="P4709" i="12"/>
  <c r="O4709" i="12"/>
  <c r="N4709" i="12"/>
  <c r="S4708" i="12"/>
  <c r="Q4708" i="12"/>
  <c r="P4708" i="12"/>
  <c r="O4708" i="12"/>
  <c r="N4708" i="12"/>
  <c r="S4707" i="12"/>
  <c r="Q4707" i="12"/>
  <c r="P4707" i="12"/>
  <c r="O4707" i="12"/>
  <c r="N4707" i="12"/>
  <c r="S4706" i="12"/>
  <c r="Q4706" i="12"/>
  <c r="P4706" i="12"/>
  <c r="O4706" i="12"/>
  <c r="N4706" i="12"/>
  <c r="S4705" i="12"/>
  <c r="Q4705" i="12"/>
  <c r="P4705" i="12"/>
  <c r="O4705" i="12"/>
  <c r="N4705" i="12"/>
  <c r="S4704" i="12"/>
  <c r="Q4704" i="12"/>
  <c r="P4704" i="12"/>
  <c r="O4704" i="12"/>
  <c r="N4704" i="12"/>
  <c r="S4703" i="12"/>
  <c r="Q4703" i="12"/>
  <c r="P4703" i="12"/>
  <c r="O4703" i="12"/>
  <c r="N4703" i="12"/>
  <c r="S4702" i="12"/>
  <c r="Q4702" i="12"/>
  <c r="P4702" i="12"/>
  <c r="O4702" i="12"/>
  <c r="N4702" i="12"/>
  <c r="S4701" i="12"/>
  <c r="Q4701" i="12"/>
  <c r="P4701" i="12"/>
  <c r="O4701" i="12"/>
  <c r="N4701" i="12"/>
  <c r="S4700" i="12"/>
  <c r="Q4700" i="12"/>
  <c r="P4700" i="12"/>
  <c r="O4700" i="12"/>
  <c r="N4700" i="12"/>
  <c r="S4699" i="12"/>
  <c r="Q4699" i="12"/>
  <c r="P4699" i="12"/>
  <c r="O4699" i="12"/>
  <c r="N4699" i="12"/>
  <c r="S4698" i="12"/>
  <c r="Q4698" i="12"/>
  <c r="P4698" i="12"/>
  <c r="O4698" i="12"/>
  <c r="N4698" i="12"/>
  <c r="S4697" i="12"/>
  <c r="Q4697" i="12"/>
  <c r="P4697" i="12"/>
  <c r="O4697" i="12"/>
  <c r="N4697" i="12"/>
  <c r="S4696" i="12"/>
  <c r="Q4696" i="12"/>
  <c r="P4696" i="12"/>
  <c r="O4696" i="12"/>
  <c r="N4696" i="12"/>
  <c r="S4695" i="12"/>
  <c r="Q4695" i="12"/>
  <c r="P4695" i="12"/>
  <c r="O4695" i="12"/>
  <c r="N4695" i="12"/>
  <c r="S4694" i="12"/>
  <c r="Q4694" i="12"/>
  <c r="P4694" i="12"/>
  <c r="O4694" i="12"/>
  <c r="N4694" i="12"/>
  <c r="S4693" i="12"/>
  <c r="Q4693" i="12"/>
  <c r="P4693" i="12"/>
  <c r="O4693" i="12"/>
  <c r="N4693" i="12"/>
  <c r="S4692" i="12"/>
  <c r="Q4692" i="12"/>
  <c r="P4692" i="12"/>
  <c r="O4692" i="12"/>
  <c r="N4692" i="12"/>
  <c r="S4691" i="12"/>
  <c r="Q4691" i="12"/>
  <c r="P4691" i="12"/>
  <c r="O4691" i="12"/>
  <c r="N4691" i="12"/>
  <c r="S4690" i="12"/>
  <c r="Q4690" i="12"/>
  <c r="P4690" i="12"/>
  <c r="O4690" i="12"/>
  <c r="N4690" i="12"/>
  <c r="S4689" i="12"/>
  <c r="Q4689" i="12"/>
  <c r="P4689" i="12"/>
  <c r="O4689" i="12"/>
  <c r="N4689" i="12"/>
  <c r="S4688" i="12"/>
  <c r="Q4688" i="12"/>
  <c r="P4688" i="12"/>
  <c r="O4688" i="12"/>
  <c r="N4688" i="12"/>
  <c r="S4687" i="12"/>
  <c r="Q4687" i="12"/>
  <c r="P4687" i="12"/>
  <c r="O4687" i="12"/>
  <c r="N4687" i="12"/>
  <c r="S4686" i="12"/>
  <c r="Q4686" i="12"/>
  <c r="P4686" i="12"/>
  <c r="O4686" i="12"/>
  <c r="N4686" i="12"/>
  <c r="S4685" i="12"/>
  <c r="Q4685" i="12"/>
  <c r="P4685" i="12"/>
  <c r="O4685" i="12"/>
  <c r="N4685" i="12"/>
  <c r="S4684" i="12"/>
  <c r="Q4684" i="12"/>
  <c r="P4684" i="12"/>
  <c r="O4684" i="12"/>
  <c r="N4684" i="12"/>
  <c r="S4683" i="12"/>
  <c r="Q4683" i="12"/>
  <c r="P4683" i="12"/>
  <c r="O4683" i="12"/>
  <c r="N4683" i="12"/>
  <c r="S4682" i="12"/>
  <c r="Q4682" i="12"/>
  <c r="P4682" i="12"/>
  <c r="O4682" i="12"/>
  <c r="N4682" i="12"/>
  <c r="S4681" i="12"/>
  <c r="Q4681" i="12"/>
  <c r="P4681" i="12"/>
  <c r="O4681" i="12"/>
  <c r="N4681" i="12"/>
  <c r="S4680" i="12"/>
  <c r="Q4680" i="12"/>
  <c r="P4680" i="12"/>
  <c r="O4680" i="12"/>
  <c r="N4680" i="12"/>
  <c r="S4679" i="12"/>
  <c r="Q4679" i="12"/>
  <c r="P4679" i="12"/>
  <c r="O4679" i="12"/>
  <c r="N4679" i="12"/>
  <c r="S4678" i="12"/>
  <c r="Q4678" i="12"/>
  <c r="P4678" i="12"/>
  <c r="O4678" i="12"/>
  <c r="N4678" i="12"/>
  <c r="S4677" i="12"/>
  <c r="Q4677" i="12"/>
  <c r="P4677" i="12"/>
  <c r="O4677" i="12"/>
  <c r="N4677" i="12"/>
  <c r="S4676" i="12"/>
  <c r="Q4676" i="12"/>
  <c r="P4676" i="12"/>
  <c r="O4676" i="12"/>
  <c r="N4676" i="12"/>
  <c r="S4675" i="12"/>
  <c r="Q4675" i="12"/>
  <c r="P4675" i="12"/>
  <c r="O4675" i="12"/>
  <c r="N4675" i="12"/>
  <c r="S4674" i="12"/>
  <c r="Q4674" i="12"/>
  <c r="P4674" i="12"/>
  <c r="O4674" i="12"/>
  <c r="N4674" i="12"/>
  <c r="S4673" i="12"/>
  <c r="Q4673" i="12"/>
  <c r="P4673" i="12"/>
  <c r="O4673" i="12"/>
  <c r="N4673" i="12"/>
  <c r="S4672" i="12"/>
  <c r="Q4672" i="12"/>
  <c r="P4672" i="12"/>
  <c r="O4672" i="12"/>
  <c r="N4672" i="12"/>
  <c r="S4671" i="12"/>
  <c r="Q4671" i="12"/>
  <c r="P4671" i="12"/>
  <c r="O4671" i="12"/>
  <c r="N4671" i="12"/>
  <c r="S4670" i="12"/>
  <c r="Q4670" i="12"/>
  <c r="P4670" i="12"/>
  <c r="O4670" i="12"/>
  <c r="N4670" i="12"/>
  <c r="S4669" i="12"/>
  <c r="Q4669" i="12"/>
  <c r="P4669" i="12"/>
  <c r="O4669" i="12"/>
  <c r="N4669" i="12"/>
  <c r="S4668" i="12"/>
  <c r="Q4668" i="12"/>
  <c r="P4668" i="12"/>
  <c r="O4668" i="12"/>
  <c r="N4668" i="12"/>
  <c r="S4667" i="12"/>
  <c r="Q4667" i="12"/>
  <c r="P4667" i="12"/>
  <c r="O4667" i="12"/>
  <c r="N4667" i="12"/>
  <c r="S4666" i="12"/>
  <c r="Q4666" i="12"/>
  <c r="P4666" i="12"/>
  <c r="O4666" i="12"/>
  <c r="N4666" i="12"/>
  <c r="S4665" i="12"/>
  <c r="Q4665" i="12"/>
  <c r="P4665" i="12"/>
  <c r="O4665" i="12"/>
  <c r="N4665" i="12"/>
  <c r="S4664" i="12"/>
  <c r="Q4664" i="12"/>
  <c r="P4664" i="12"/>
  <c r="O4664" i="12"/>
  <c r="N4664" i="12"/>
  <c r="S4663" i="12"/>
  <c r="Q4663" i="12"/>
  <c r="P4663" i="12"/>
  <c r="O4663" i="12"/>
  <c r="N4663" i="12"/>
  <c r="S4662" i="12"/>
  <c r="Q4662" i="12"/>
  <c r="P4662" i="12"/>
  <c r="O4662" i="12"/>
  <c r="N4662" i="12"/>
  <c r="S4661" i="12"/>
  <c r="Q4661" i="12"/>
  <c r="P4661" i="12"/>
  <c r="O4661" i="12"/>
  <c r="N4661" i="12"/>
  <c r="S4660" i="12"/>
  <c r="Q4660" i="12"/>
  <c r="P4660" i="12"/>
  <c r="O4660" i="12"/>
  <c r="N4660" i="12"/>
  <c r="S4659" i="12"/>
  <c r="Q4659" i="12"/>
  <c r="P4659" i="12"/>
  <c r="O4659" i="12"/>
  <c r="N4659" i="12"/>
  <c r="S4658" i="12"/>
  <c r="Q4658" i="12"/>
  <c r="P4658" i="12"/>
  <c r="O4658" i="12"/>
  <c r="N4658" i="12"/>
  <c r="S4657" i="12"/>
  <c r="Q4657" i="12"/>
  <c r="P4657" i="12"/>
  <c r="O4657" i="12"/>
  <c r="N4657" i="12"/>
  <c r="S4656" i="12"/>
  <c r="Q4656" i="12"/>
  <c r="P4656" i="12"/>
  <c r="O4656" i="12"/>
  <c r="N4656" i="12"/>
  <c r="S4655" i="12"/>
  <c r="Q4655" i="12"/>
  <c r="P4655" i="12"/>
  <c r="O4655" i="12"/>
  <c r="N4655" i="12"/>
  <c r="S4654" i="12"/>
  <c r="Q4654" i="12"/>
  <c r="P4654" i="12"/>
  <c r="O4654" i="12"/>
  <c r="N4654" i="12"/>
  <c r="S4653" i="12"/>
  <c r="Q4653" i="12"/>
  <c r="P4653" i="12"/>
  <c r="O4653" i="12"/>
  <c r="N4653" i="12"/>
  <c r="S4652" i="12"/>
  <c r="Q4652" i="12"/>
  <c r="P4652" i="12"/>
  <c r="O4652" i="12"/>
  <c r="N4652" i="12"/>
  <c r="S4651" i="12"/>
  <c r="Q4651" i="12"/>
  <c r="P4651" i="12"/>
  <c r="O4651" i="12"/>
  <c r="N4651" i="12"/>
  <c r="S4650" i="12"/>
  <c r="Q4650" i="12"/>
  <c r="P4650" i="12"/>
  <c r="O4650" i="12"/>
  <c r="N4650" i="12"/>
  <c r="S4649" i="12"/>
  <c r="Q4649" i="12"/>
  <c r="P4649" i="12"/>
  <c r="O4649" i="12"/>
  <c r="N4649" i="12"/>
  <c r="S4648" i="12"/>
  <c r="Q4648" i="12"/>
  <c r="P4648" i="12"/>
  <c r="O4648" i="12"/>
  <c r="N4648" i="12"/>
  <c r="S4647" i="12"/>
  <c r="Q4647" i="12"/>
  <c r="P4647" i="12"/>
  <c r="O4647" i="12"/>
  <c r="N4647" i="12"/>
  <c r="S4646" i="12"/>
  <c r="Q4646" i="12"/>
  <c r="P4646" i="12"/>
  <c r="O4646" i="12"/>
  <c r="N4646" i="12"/>
  <c r="S4645" i="12"/>
  <c r="Q4645" i="12"/>
  <c r="P4645" i="12"/>
  <c r="O4645" i="12"/>
  <c r="N4645" i="12"/>
  <c r="S4644" i="12"/>
  <c r="Q4644" i="12"/>
  <c r="P4644" i="12"/>
  <c r="O4644" i="12"/>
  <c r="N4644" i="12"/>
  <c r="S4643" i="12"/>
  <c r="Q4643" i="12"/>
  <c r="P4643" i="12"/>
  <c r="O4643" i="12"/>
  <c r="N4643" i="12"/>
  <c r="S4642" i="12"/>
  <c r="Q4642" i="12"/>
  <c r="P4642" i="12"/>
  <c r="O4642" i="12"/>
  <c r="N4642" i="12"/>
  <c r="S4641" i="12"/>
  <c r="Q4641" i="12"/>
  <c r="P4641" i="12"/>
  <c r="O4641" i="12"/>
  <c r="N4641" i="12"/>
  <c r="S4640" i="12"/>
  <c r="Q4640" i="12"/>
  <c r="P4640" i="12"/>
  <c r="O4640" i="12"/>
  <c r="N4640" i="12"/>
  <c r="S4639" i="12"/>
  <c r="Q4639" i="12"/>
  <c r="P4639" i="12"/>
  <c r="O4639" i="12"/>
  <c r="N4639" i="12"/>
  <c r="S4638" i="12"/>
  <c r="Q4638" i="12"/>
  <c r="P4638" i="12"/>
  <c r="O4638" i="12"/>
  <c r="N4638" i="12"/>
  <c r="S4637" i="12"/>
  <c r="Q4637" i="12"/>
  <c r="P4637" i="12"/>
  <c r="O4637" i="12"/>
  <c r="N4637" i="12"/>
  <c r="S4636" i="12"/>
  <c r="Q4636" i="12"/>
  <c r="P4636" i="12"/>
  <c r="O4636" i="12"/>
  <c r="N4636" i="12"/>
  <c r="S4635" i="12"/>
  <c r="Q4635" i="12"/>
  <c r="P4635" i="12"/>
  <c r="O4635" i="12"/>
  <c r="N4635" i="12"/>
  <c r="S4634" i="12"/>
  <c r="Q4634" i="12"/>
  <c r="P4634" i="12"/>
  <c r="O4634" i="12"/>
  <c r="N4634" i="12"/>
  <c r="S4633" i="12"/>
  <c r="Q4633" i="12"/>
  <c r="P4633" i="12"/>
  <c r="O4633" i="12"/>
  <c r="N4633" i="12"/>
  <c r="S4632" i="12"/>
  <c r="Q4632" i="12"/>
  <c r="P4632" i="12"/>
  <c r="O4632" i="12"/>
  <c r="N4632" i="12"/>
  <c r="S4631" i="12"/>
  <c r="Q4631" i="12"/>
  <c r="P4631" i="12"/>
  <c r="O4631" i="12"/>
  <c r="N4631" i="12"/>
  <c r="S4630" i="12"/>
  <c r="Q4630" i="12"/>
  <c r="P4630" i="12"/>
  <c r="O4630" i="12"/>
  <c r="N4630" i="12"/>
  <c r="S4629" i="12"/>
  <c r="Q4629" i="12"/>
  <c r="P4629" i="12"/>
  <c r="O4629" i="12"/>
  <c r="N4629" i="12"/>
  <c r="S4628" i="12"/>
  <c r="Q4628" i="12"/>
  <c r="P4628" i="12"/>
  <c r="O4628" i="12"/>
  <c r="N4628" i="12"/>
  <c r="S4627" i="12"/>
  <c r="Q4627" i="12"/>
  <c r="P4627" i="12"/>
  <c r="O4627" i="12"/>
  <c r="N4627" i="12"/>
  <c r="S4626" i="12"/>
  <c r="Q4626" i="12"/>
  <c r="P4626" i="12"/>
  <c r="O4626" i="12"/>
  <c r="N4626" i="12"/>
  <c r="S4625" i="12"/>
  <c r="Q4625" i="12"/>
  <c r="P4625" i="12"/>
  <c r="O4625" i="12"/>
  <c r="N4625" i="12"/>
  <c r="S4624" i="12"/>
  <c r="Q4624" i="12"/>
  <c r="P4624" i="12"/>
  <c r="O4624" i="12"/>
  <c r="N4624" i="12"/>
  <c r="S4623" i="12"/>
  <c r="Q4623" i="12"/>
  <c r="P4623" i="12"/>
  <c r="O4623" i="12"/>
  <c r="N4623" i="12"/>
  <c r="S4622" i="12"/>
  <c r="Q4622" i="12"/>
  <c r="P4622" i="12"/>
  <c r="O4622" i="12"/>
  <c r="N4622" i="12"/>
  <c r="S4621" i="12"/>
  <c r="Q4621" i="12"/>
  <c r="P4621" i="12"/>
  <c r="O4621" i="12"/>
  <c r="N4621" i="12"/>
  <c r="S4620" i="12"/>
  <c r="Q4620" i="12"/>
  <c r="P4620" i="12"/>
  <c r="O4620" i="12"/>
  <c r="N4620" i="12"/>
  <c r="S4619" i="12"/>
  <c r="Q4619" i="12"/>
  <c r="P4619" i="12"/>
  <c r="O4619" i="12"/>
  <c r="N4619" i="12"/>
  <c r="S4618" i="12"/>
  <c r="Q4618" i="12"/>
  <c r="P4618" i="12"/>
  <c r="O4618" i="12"/>
  <c r="N4618" i="12"/>
  <c r="S4617" i="12"/>
  <c r="Q4617" i="12"/>
  <c r="P4617" i="12"/>
  <c r="O4617" i="12"/>
  <c r="N4617" i="12"/>
  <c r="S4616" i="12"/>
  <c r="Q4616" i="12"/>
  <c r="P4616" i="12"/>
  <c r="O4616" i="12"/>
  <c r="N4616" i="12"/>
  <c r="S4615" i="12"/>
  <c r="Q4615" i="12"/>
  <c r="P4615" i="12"/>
  <c r="O4615" i="12"/>
  <c r="N4615" i="12"/>
  <c r="S4614" i="12"/>
  <c r="Q4614" i="12"/>
  <c r="P4614" i="12"/>
  <c r="O4614" i="12"/>
  <c r="N4614" i="12"/>
  <c r="S4613" i="12"/>
  <c r="Q4613" i="12"/>
  <c r="P4613" i="12"/>
  <c r="O4613" i="12"/>
  <c r="N4613" i="12"/>
  <c r="S4612" i="12"/>
  <c r="Q4612" i="12"/>
  <c r="P4612" i="12"/>
  <c r="O4612" i="12"/>
  <c r="N4612" i="12"/>
  <c r="S4611" i="12"/>
  <c r="Q4611" i="12"/>
  <c r="P4611" i="12"/>
  <c r="O4611" i="12"/>
  <c r="N4611" i="12"/>
  <c r="S4610" i="12"/>
  <c r="Q4610" i="12"/>
  <c r="P4610" i="12"/>
  <c r="O4610" i="12"/>
  <c r="N4610" i="12"/>
  <c r="S4609" i="12"/>
  <c r="Q4609" i="12"/>
  <c r="P4609" i="12"/>
  <c r="O4609" i="12"/>
  <c r="N4609" i="12"/>
  <c r="S4608" i="12"/>
  <c r="Q4608" i="12"/>
  <c r="P4608" i="12"/>
  <c r="O4608" i="12"/>
  <c r="N4608" i="12"/>
  <c r="S4607" i="12"/>
  <c r="Q4607" i="12"/>
  <c r="P4607" i="12"/>
  <c r="O4607" i="12"/>
  <c r="N4607" i="12"/>
  <c r="S4606" i="12"/>
  <c r="Q4606" i="12"/>
  <c r="P4606" i="12"/>
  <c r="O4606" i="12"/>
  <c r="N4606" i="12"/>
  <c r="S4605" i="12"/>
  <c r="Q4605" i="12"/>
  <c r="P4605" i="12"/>
  <c r="O4605" i="12"/>
  <c r="N4605" i="12"/>
  <c r="S4604" i="12"/>
  <c r="Q4604" i="12"/>
  <c r="P4604" i="12"/>
  <c r="O4604" i="12"/>
  <c r="N4604" i="12"/>
  <c r="S4603" i="12"/>
  <c r="Q4603" i="12"/>
  <c r="P4603" i="12"/>
  <c r="O4603" i="12"/>
  <c r="N4603" i="12"/>
  <c r="S4602" i="12"/>
  <c r="Q4602" i="12"/>
  <c r="P4602" i="12"/>
  <c r="O4602" i="12"/>
  <c r="N4602" i="12"/>
  <c r="S4601" i="12"/>
  <c r="Q4601" i="12"/>
  <c r="P4601" i="12"/>
  <c r="O4601" i="12"/>
  <c r="N4601" i="12"/>
  <c r="S4600" i="12"/>
  <c r="Q4600" i="12"/>
  <c r="P4600" i="12"/>
  <c r="O4600" i="12"/>
  <c r="N4600" i="12"/>
  <c r="S4599" i="12"/>
  <c r="Q4599" i="12"/>
  <c r="P4599" i="12"/>
  <c r="O4599" i="12"/>
  <c r="N4599" i="12"/>
  <c r="S4598" i="12"/>
  <c r="Q4598" i="12"/>
  <c r="P4598" i="12"/>
  <c r="O4598" i="12"/>
  <c r="N4598" i="12"/>
  <c r="S4597" i="12"/>
  <c r="Q4597" i="12"/>
  <c r="P4597" i="12"/>
  <c r="O4597" i="12"/>
  <c r="N4597" i="12"/>
  <c r="S4596" i="12"/>
  <c r="Q4596" i="12"/>
  <c r="P4596" i="12"/>
  <c r="O4596" i="12"/>
  <c r="N4596" i="12"/>
  <c r="S4595" i="12"/>
  <c r="Q4595" i="12"/>
  <c r="P4595" i="12"/>
  <c r="O4595" i="12"/>
  <c r="N4595" i="12"/>
  <c r="S4594" i="12"/>
  <c r="Q4594" i="12"/>
  <c r="P4594" i="12"/>
  <c r="O4594" i="12"/>
  <c r="N4594" i="12"/>
  <c r="S4593" i="12"/>
  <c r="Q4593" i="12"/>
  <c r="P4593" i="12"/>
  <c r="O4593" i="12"/>
  <c r="N4593" i="12"/>
  <c r="S4592" i="12"/>
  <c r="Q4592" i="12"/>
  <c r="P4592" i="12"/>
  <c r="O4592" i="12"/>
  <c r="N4592" i="12"/>
  <c r="S4591" i="12"/>
  <c r="Q4591" i="12"/>
  <c r="P4591" i="12"/>
  <c r="O4591" i="12"/>
  <c r="N4591" i="12"/>
  <c r="S4590" i="12"/>
  <c r="Q4590" i="12"/>
  <c r="P4590" i="12"/>
  <c r="O4590" i="12"/>
  <c r="N4590" i="12"/>
  <c r="S4589" i="12"/>
  <c r="Q4589" i="12"/>
  <c r="P4589" i="12"/>
  <c r="O4589" i="12"/>
  <c r="N4589" i="12"/>
  <c r="S4588" i="12"/>
  <c r="Q4588" i="12"/>
  <c r="P4588" i="12"/>
  <c r="O4588" i="12"/>
  <c r="N4588" i="12"/>
  <c r="S4587" i="12"/>
  <c r="Q4587" i="12"/>
  <c r="P4587" i="12"/>
  <c r="O4587" i="12"/>
  <c r="N4587" i="12"/>
  <c r="S4586" i="12"/>
  <c r="Q4586" i="12"/>
  <c r="P4586" i="12"/>
  <c r="O4586" i="12"/>
  <c r="N4586" i="12"/>
  <c r="S4585" i="12"/>
  <c r="Q4585" i="12"/>
  <c r="P4585" i="12"/>
  <c r="O4585" i="12"/>
  <c r="N4585" i="12"/>
  <c r="S4584" i="12"/>
  <c r="Q4584" i="12"/>
  <c r="P4584" i="12"/>
  <c r="O4584" i="12"/>
  <c r="N4584" i="12"/>
  <c r="S4583" i="12"/>
  <c r="Q4583" i="12"/>
  <c r="P4583" i="12"/>
  <c r="O4583" i="12"/>
  <c r="N4583" i="12"/>
  <c r="S4582" i="12"/>
  <c r="Q4582" i="12"/>
  <c r="P4582" i="12"/>
  <c r="O4582" i="12"/>
  <c r="N4582" i="12"/>
  <c r="S4581" i="12"/>
  <c r="Q4581" i="12"/>
  <c r="P4581" i="12"/>
  <c r="O4581" i="12"/>
  <c r="N4581" i="12"/>
  <c r="S4580" i="12"/>
  <c r="Q4580" i="12"/>
  <c r="P4580" i="12"/>
  <c r="O4580" i="12"/>
  <c r="N4580" i="12"/>
  <c r="S4579" i="12"/>
  <c r="Q4579" i="12"/>
  <c r="P4579" i="12"/>
  <c r="O4579" i="12"/>
  <c r="N4579" i="12"/>
  <c r="S4578" i="12"/>
  <c r="Q4578" i="12"/>
  <c r="P4578" i="12"/>
  <c r="O4578" i="12"/>
  <c r="N4578" i="12"/>
  <c r="S4577" i="12"/>
  <c r="Q4577" i="12"/>
  <c r="P4577" i="12"/>
  <c r="O4577" i="12"/>
  <c r="N4577" i="12"/>
  <c r="S4576" i="12"/>
  <c r="Q4576" i="12"/>
  <c r="P4576" i="12"/>
  <c r="O4576" i="12"/>
  <c r="N4576" i="12"/>
  <c r="S4575" i="12"/>
  <c r="Q4575" i="12"/>
  <c r="P4575" i="12"/>
  <c r="O4575" i="12"/>
  <c r="N4575" i="12"/>
  <c r="S4574" i="12"/>
  <c r="Q4574" i="12"/>
  <c r="P4574" i="12"/>
  <c r="O4574" i="12"/>
  <c r="N4574" i="12"/>
  <c r="S4573" i="12"/>
  <c r="Q4573" i="12"/>
  <c r="P4573" i="12"/>
  <c r="O4573" i="12"/>
  <c r="N4573" i="12"/>
  <c r="S4572" i="12"/>
  <c r="Q4572" i="12"/>
  <c r="P4572" i="12"/>
  <c r="O4572" i="12"/>
  <c r="N4572" i="12"/>
  <c r="S4571" i="12"/>
  <c r="Q4571" i="12"/>
  <c r="P4571" i="12"/>
  <c r="O4571" i="12"/>
  <c r="N4571" i="12"/>
  <c r="S4570" i="12"/>
  <c r="Q4570" i="12"/>
  <c r="P4570" i="12"/>
  <c r="O4570" i="12"/>
  <c r="N4570" i="12"/>
  <c r="S4569" i="12"/>
  <c r="Q4569" i="12"/>
  <c r="P4569" i="12"/>
  <c r="O4569" i="12"/>
  <c r="N4569" i="12"/>
  <c r="S4568" i="12"/>
  <c r="Q4568" i="12"/>
  <c r="P4568" i="12"/>
  <c r="O4568" i="12"/>
  <c r="N4568" i="12"/>
  <c r="S4567" i="12"/>
  <c r="Q4567" i="12"/>
  <c r="P4567" i="12"/>
  <c r="O4567" i="12"/>
  <c r="N4567" i="12"/>
  <c r="S4566" i="12"/>
  <c r="Q4566" i="12"/>
  <c r="P4566" i="12"/>
  <c r="O4566" i="12"/>
  <c r="N4566" i="12"/>
  <c r="S4565" i="12"/>
  <c r="Q4565" i="12"/>
  <c r="P4565" i="12"/>
  <c r="O4565" i="12"/>
  <c r="N4565" i="12"/>
  <c r="S4564" i="12"/>
  <c r="Q4564" i="12"/>
  <c r="P4564" i="12"/>
  <c r="O4564" i="12"/>
  <c r="N4564" i="12"/>
  <c r="S4563" i="12"/>
  <c r="Q4563" i="12"/>
  <c r="P4563" i="12"/>
  <c r="O4563" i="12"/>
  <c r="N4563" i="12"/>
  <c r="S4562" i="12"/>
  <c r="Q4562" i="12"/>
  <c r="P4562" i="12"/>
  <c r="O4562" i="12"/>
  <c r="N4562" i="12"/>
  <c r="S4561" i="12"/>
  <c r="Q4561" i="12"/>
  <c r="P4561" i="12"/>
  <c r="O4561" i="12"/>
  <c r="N4561" i="12"/>
  <c r="S4560" i="12"/>
  <c r="Q4560" i="12"/>
  <c r="P4560" i="12"/>
  <c r="O4560" i="12"/>
  <c r="N4560" i="12"/>
  <c r="S4559" i="12"/>
  <c r="Q4559" i="12"/>
  <c r="P4559" i="12"/>
  <c r="O4559" i="12"/>
  <c r="N4559" i="12"/>
  <c r="S4558" i="12"/>
  <c r="Q4558" i="12"/>
  <c r="P4558" i="12"/>
  <c r="O4558" i="12"/>
  <c r="N4558" i="12"/>
  <c r="S4557" i="12"/>
  <c r="Q4557" i="12"/>
  <c r="P4557" i="12"/>
  <c r="O4557" i="12"/>
  <c r="N4557" i="12"/>
  <c r="S4556" i="12"/>
  <c r="Q4556" i="12"/>
  <c r="P4556" i="12"/>
  <c r="O4556" i="12"/>
  <c r="N4556" i="12"/>
  <c r="S4555" i="12"/>
  <c r="Q4555" i="12"/>
  <c r="P4555" i="12"/>
  <c r="O4555" i="12"/>
  <c r="N4555" i="12"/>
  <c r="S4554" i="12"/>
  <c r="Q4554" i="12"/>
  <c r="P4554" i="12"/>
  <c r="O4554" i="12"/>
  <c r="N4554" i="12"/>
  <c r="S4553" i="12"/>
  <c r="Q4553" i="12"/>
  <c r="P4553" i="12"/>
  <c r="O4553" i="12"/>
  <c r="N4553" i="12"/>
  <c r="S4552" i="12"/>
  <c r="Q4552" i="12"/>
  <c r="P4552" i="12"/>
  <c r="O4552" i="12"/>
  <c r="N4552" i="12"/>
  <c r="S4551" i="12"/>
  <c r="Q4551" i="12"/>
  <c r="P4551" i="12"/>
  <c r="O4551" i="12"/>
  <c r="N4551" i="12"/>
  <c r="S4550" i="12"/>
  <c r="Q4550" i="12"/>
  <c r="P4550" i="12"/>
  <c r="O4550" i="12"/>
  <c r="N4550" i="12"/>
  <c r="S4549" i="12"/>
  <c r="Q4549" i="12"/>
  <c r="P4549" i="12"/>
  <c r="O4549" i="12"/>
  <c r="N4549" i="12"/>
  <c r="S4548" i="12"/>
  <c r="Q4548" i="12"/>
  <c r="P4548" i="12"/>
  <c r="O4548" i="12"/>
  <c r="N4548" i="12"/>
  <c r="S4547" i="12"/>
  <c r="Q4547" i="12"/>
  <c r="P4547" i="12"/>
  <c r="O4547" i="12"/>
  <c r="N4547" i="12"/>
  <c r="S4546" i="12"/>
  <c r="Q4546" i="12"/>
  <c r="P4546" i="12"/>
  <c r="O4546" i="12"/>
  <c r="N4546" i="12"/>
  <c r="S4545" i="12"/>
  <c r="Q4545" i="12"/>
  <c r="P4545" i="12"/>
  <c r="O4545" i="12"/>
  <c r="N4545" i="12"/>
  <c r="S4544" i="12"/>
  <c r="Q4544" i="12"/>
  <c r="P4544" i="12"/>
  <c r="O4544" i="12"/>
  <c r="N4544" i="12"/>
  <c r="S4543" i="12"/>
  <c r="Q4543" i="12"/>
  <c r="P4543" i="12"/>
  <c r="O4543" i="12"/>
  <c r="N4543" i="12"/>
  <c r="S4542" i="12"/>
  <c r="Q4542" i="12"/>
  <c r="P4542" i="12"/>
  <c r="O4542" i="12"/>
  <c r="N4542" i="12"/>
  <c r="S4541" i="12"/>
  <c r="Q4541" i="12"/>
  <c r="P4541" i="12"/>
  <c r="O4541" i="12"/>
  <c r="N4541" i="12"/>
  <c r="S4540" i="12"/>
  <c r="Q4540" i="12"/>
  <c r="P4540" i="12"/>
  <c r="O4540" i="12"/>
  <c r="N4540" i="12"/>
  <c r="S4539" i="12"/>
  <c r="Q4539" i="12"/>
  <c r="P4539" i="12"/>
  <c r="O4539" i="12"/>
  <c r="N4539" i="12"/>
  <c r="S4538" i="12"/>
  <c r="Q4538" i="12"/>
  <c r="P4538" i="12"/>
  <c r="O4538" i="12"/>
  <c r="N4538" i="12"/>
  <c r="S4537" i="12"/>
  <c r="Q4537" i="12"/>
  <c r="P4537" i="12"/>
  <c r="O4537" i="12"/>
  <c r="N4537" i="12"/>
  <c r="S4536" i="12"/>
  <c r="Q4536" i="12"/>
  <c r="P4536" i="12"/>
  <c r="O4536" i="12"/>
  <c r="N4536" i="12"/>
  <c r="S4535" i="12"/>
  <c r="Q4535" i="12"/>
  <c r="P4535" i="12"/>
  <c r="O4535" i="12"/>
  <c r="N4535" i="12"/>
  <c r="S4534" i="12"/>
  <c r="Q4534" i="12"/>
  <c r="P4534" i="12"/>
  <c r="O4534" i="12"/>
  <c r="N4534" i="12"/>
  <c r="S4533" i="12"/>
  <c r="Q4533" i="12"/>
  <c r="P4533" i="12"/>
  <c r="O4533" i="12"/>
  <c r="N4533" i="12"/>
  <c r="S4532" i="12"/>
  <c r="Q4532" i="12"/>
  <c r="P4532" i="12"/>
  <c r="O4532" i="12"/>
  <c r="N4532" i="12"/>
  <c r="S4531" i="12"/>
  <c r="Q4531" i="12"/>
  <c r="P4531" i="12"/>
  <c r="O4531" i="12"/>
  <c r="N4531" i="12"/>
  <c r="S4530" i="12"/>
  <c r="Q4530" i="12"/>
  <c r="P4530" i="12"/>
  <c r="O4530" i="12"/>
  <c r="N4530" i="12"/>
  <c r="S4529" i="12"/>
  <c r="Q4529" i="12"/>
  <c r="P4529" i="12"/>
  <c r="O4529" i="12"/>
  <c r="N4529" i="12"/>
  <c r="S4528" i="12"/>
  <c r="Q4528" i="12"/>
  <c r="P4528" i="12"/>
  <c r="O4528" i="12"/>
  <c r="N4528" i="12"/>
  <c r="S4527" i="12"/>
  <c r="Q4527" i="12"/>
  <c r="P4527" i="12"/>
  <c r="O4527" i="12"/>
  <c r="N4527" i="12"/>
  <c r="S4526" i="12"/>
  <c r="Q4526" i="12"/>
  <c r="P4526" i="12"/>
  <c r="O4526" i="12"/>
  <c r="N4526" i="12"/>
  <c r="S4525" i="12"/>
  <c r="Q4525" i="12"/>
  <c r="P4525" i="12"/>
  <c r="O4525" i="12"/>
  <c r="N4525" i="12"/>
  <c r="S4524" i="12"/>
  <c r="Q4524" i="12"/>
  <c r="P4524" i="12"/>
  <c r="O4524" i="12"/>
  <c r="N4524" i="12"/>
  <c r="S4523" i="12"/>
  <c r="Q4523" i="12"/>
  <c r="P4523" i="12"/>
  <c r="O4523" i="12"/>
  <c r="N4523" i="12"/>
  <c r="S4522" i="12"/>
  <c r="Q4522" i="12"/>
  <c r="P4522" i="12"/>
  <c r="O4522" i="12"/>
  <c r="N4522" i="12"/>
  <c r="S4521" i="12"/>
  <c r="Q4521" i="12"/>
  <c r="P4521" i="12"/>
  <c r="O4521" i="12"/>
  <c r="N4521" i="12"/>
  <c r="S4520" i="12"/>
  <c r="Q4520" i="12"/>
  <c r="P4520" i="12"/>
  <c r="O4520" i="12"/>
  <c r="N4520" i="12"/>
  <c r="S4519" i="12"/>
  <c r="Q4519" i="12"/>
  <c r="P4519" i="12"/>
  <c r="O4519" i="12"/>
  <c r="N4519" i="12"/>
  <c r="S4518" i="12"/>
  <c r="Q4518" i="12"/>
  <c r="P4518" i="12"/>
  <c r="O4518" i="12"/>
  <c r="N4518" i="12"/>
  <c r="S4517" i="12"/>
  <c r="Q4517" i="12"/>
  <c r="P4517" i="12"/>
  <c r="O4517" i="12"/>
  <c r="N4517" i="12"/>
  <c r="S4516" i="12"/>
  <c r="Q4516" i="12"/>
  <c r="P4516" i="12"/>
  <c r="O4516" i="12"/>
  <c r="N4516" i="12"/>
  <c r="S4515" i="12"/>
  <c r="Q4515" i="12"/>
  <c r="P4515" i="12"/>
  <c r="O4515" i="12"/>
  <c r="N4515" i="12"/>
  <c r="S4514" i="12"/>
  <c r="Q4514" i="12"/>
  <c r="P4514" i="12"/>
  <c r="O4514" i="12"/>
  <c r="N4514" i="12"/>
  <c r="S4513" i="12"/>
  <c r="Q4513" i="12"/>
  <c r="P4513" i="12"/>
  <c r="O4513" i="12"/>
  <c r="N4513" i="12"/>
  <c r="S4512" i="12"/>
  <c r="Q4512" i="12"/>
  <c r="P4512" i="12"/>
  <c r="O4512" i="12"/>
  <c r="N4512" i="12"/>
  <c r="S4511" i="12"/>
  <c r="Q4511" i="12"/>
  <c r="P4511" i="12"/>
  <c r="O4511" i="12"/>
  <c r="N4511" i="12"/>
  <c r="S4510" i="12"/>
  <c r="Q4510" i="12"/>
  <c r="P4510" i="12"/>
  <c r="O4510" i="12"/>
  <c r="N4510" i="12"/>
  <c r="S4509" i="12"/>
  <c r="Q4509" i="12"/>
  <c r="P4509" i="12"/>
  <c r="O4509" i="12"/>
  <c r="N4509" i="12"/>
  <c r="S4508" i="12"/>
  <c r="Q4508" i="12"/>
  <c r="P4508" i="12"/>
  <c r="O4508" i="12"/>
  <c r="N4508" i="12"/>
  <c r="S4507" i="12"/>
  <c r="Q4507" i="12"/>
  <c r="P4507" i="12"/>
  <c r="O4507" i="12"/>
  <c r="N4507" i="12"/>
  <c r="S4506" i="12"/>
  <c r="Q4506" i="12"/>
  <c r="P4506" i="12"/>
  <c r="O4506" i="12"/>
  <c r="N4506" i="12"/>
  <c r="S4505" i="12"/>
  <c r="Q4505" i="12"/>
  <c r="P4505" i="12"/>
  <c r="O4505" i="12"/>
  <c r="N4505" i="12"/>
  <c r="S4504" i="12"/>
  <c r="Q4504" i="12"/>
  <c r="P4504" i="12"/>
  <c r="O4504" i="12"/>
  <c r="N4504" i="12"/>
  <c r="S4503" i="12"/>
  <c r="Q4503" i="12"/>
  <c r="P4503" i="12"/>
  <c r="O4503" i="12"/>
  <c r="N4503" i="12"/>
  <c r="S4502" i="12"/>
  <c r="Q4502" i="12"/>
  <c r="P4502" i="12"/>
  <c r="O4502" i="12"/>
  <c r="N4502" i="12"/>
  <c r="S4501" i="12"/>
  <c r="Q4501" i="12"/>
  <c r="P4501" i="12"/>
  <c r="O4501" i="12"/>
  <c r="N4501" i="12"/>
  <c r="S4500" i="12"/>
  <c r="Q4500" i="12"/>
  <c r="P4500" i="12"/>
  <c r="O4500" i="12"/>
  <c r="N4500" i="12"/>
  <c r="S4499" i="12"/>
  <c r="Q4499" i="12"/>
  <c r="P4499" i="12"/>
  <c r="O4499" i="12"/>
  <c r="N4499" i="12"/>
  <c r="S4498" i="12"/>
  <c r="Q4498" i="12"/>
  <c r="P4498" i="12"/>
  <c r="O4498" i="12"/>
  <c r="N4498" i="12"/>
  <c r="S4497" i="12"/>
  <c r="Q4497" i="12"/>
  <c r="P4497" i="12"/>
  <c r="O4497" i="12"/>
  <c r="N4497" i="12"/>
  <c r="S4496" i="12"/>
  <c r="Q4496" i="12"/>
  <c r="P4496" i="12"/>
  <c r="O4496" i="12"/>
  <c r="N4496" i="12"/>
  <c r="S4495" i="12"/>
  <c r="Q4495" i="12"/>
  <c r="P4495" i="12"/>
  <c r="O4495" i="12"/>
  <c r="N4495" i="12"/>
  <c r="S4494" i="12"/>
  <c r="Q4494" i="12"/>
  <c r="P4494" i="12"/>
  <c r="O4494" i="12"/>
  <c r="N4494" i="12"/>
  <c r="S4493" i="12"/>
  <c r="Q4493" i="12"/>
  <c r="P4493" i="12"/>
  <c r="O4493" i="12"/>
  <c r="N4493" i="12"/>
  <c r="S4492" i="12"/>
  <c r="Q4492" i="12"/>
  <c r="P4492" i="12"/>
  <c r="O4492" i="12"/>
  <c r="N4492" i="12"/>
  <c r="S4491" i="12"/>
  <c r="Q4491" i="12"/>
  <c r="P4491" i="12"/>
  <c r="O4491" i="12"/>
  <c r="N4491" i="12"/>
  <c r="S4490" i="12"/>
  <c r="Q4490" i="12"/>
  <c r="P4490" i="12"/>
  <c r="O4490" i="12"/>
  <c r="N4490" i="12"/>
  <c r="S4489" i="12"/>
  <c r="Q4489" i="12"/>
  <c r="P4489" i="12"/>
  <c r="O4489" i="12"/>
  <c r="N4489" i="12"/>
  <c r="S4488" i="12"/>
  <c r="Q4488" i="12"/>
  <c r="P4488" i="12"/>
  <c r="O4488" i="12"/>
  <c r="N4488" i="12"/>
  <c r="S4487" i="12"/>
  <c r="Q4487" i="12"/>
  <c r="P4487" i="12"/>
  <c r="O4487" i="12"/>
  <c r="N4487" i="12"/>
  <c r="S4486" i="12"/>
  <c r="Q4486" i="12"/>
  <c r="P4486" i="12"/>
  <c r="O4486" i="12"/>
  <c r="N4486" i="12"/>
  <c r="S4485" i="12"/>
  <c r="Q4485" i="12"/>
  <c r="P4485" i="12"/>
  <c r="O4485" i="12"/>
  <c r="N4485" i="12"/>
  <c r="S4484" i="12"/>
  <c r="Q4484" i="12"/>
  <c r="P4484" i="12"/>
  <c r="O4484" i="12"/>
  <c r="N4484" i="12"/>
  <c r="S4483" i="12"/>
  <c r="Q4483" i="12"/>
  <c r="P4483" i="12"/>
  <c r="O4483" i="12"/>
  <c r="N4483" i="12"/>
  <c r="S4482" i="12"/>
  <c r="Q4482" i="12"/>
  <c r="P4482" i="12"/>
  <c r="O4482" i="12"/>
  <c r="N4482" i="12"/>
  <c r="S4481" i="12"/>
  <c r="Q4481" i="12"/>
  <c r="P4481" i="12"/>
  <c r="O4481" i="12"/>
  <c r="N4481" i="12"/>
  <c r="S4480" i="12"/>
  <c r="Q4480" i="12"/>
  <c r="P4480" i="12"/>
  <c r="O4480" i="12"/>
  <c r="N4480" i="12"/>
  <c r="S4479" i="12"/>
  <c r="Q4479" i="12"/>
  <c r="P4479" i="12"/>
  <c r="O4479" i="12"/>
  <c r="N4479" i="12"/>
  <c r="S4478" i="12"/>
  <c r="Q4478" i="12"/>
  <c r="P4478" i="12"/>
  <c r="O4478" i="12"/>
  <c r="N4478" i="12"/>
  <c r="S4477" i="12"/>
  <c r="Q4477" i="12"/>
  <c r="P4477" i="12"/>
  <c r="O4477" i="12"/>
  <c r="N4477" i="12"/>
  <c r="S4476" i="12"/>
  <c r="Q4476" i="12"/>
  <c r="P4476" i="12"/>
  <c r="O4476" i="12"/>
  <c r="N4476" i="12"/>
  <c r="S4475" i="12"/>
  <c r="Q4475" i="12"/>
  <c r="P4475" i="12"/>
  <c r="O4475" i="12"/>
  <c r="N4475" i="12"/>
  <c r="S4474" i="12"/>
  <c r="Q4474" i="12"/>
  <c r="P4474" i="12"/>
  <c r="O4474" i="12"/>
  <c r="N4474" i="12"/>
  <c r="S4473" i="12"/>
  <c r="Q4473" i="12"/>
  <c r="P4473" i="12"/>
  <c r="O4473" i="12"/>
  <c r="N4473" i="12"/>
  <c r="S4472" i="12"/>
  <c r="Q4472" i="12"/>
  <c r="P4472" i="12"/>
  <c r="O4472" i="12"/>
  <c r="N4472" i="12"/>
  <c r="S4471" i="12"/>
  <c r="Q4471" i="12"/>
  <c r="P4471" i="12"/>
  <c r="O4471" i="12"/>
  <c r="N4471" i="12"/>
  <c r="S4470" i="12"/>
  <c r="Q4470" i="12"/>
  <c r="P4470" i="12"/>
  <c r="O4470" i="12"/>
  <c r="N4470" i="12"/>
  <c r="S4469" i="12"/>
  <c r="Q4469" i="12"/>
  <c r="P4469" i="12"/>
  <c r="O4469" i="12"/>
  <c r="N4469" i="12"/>
  <c r="S4468" i="12"/>
  <c r="Q4468" i="12"/>
  <c r="P4468" i="12"/>
  <c r="O4468" i="12"/>
  <c r="N4468" i="12"/>
  <c r="S4467" i="12"/>
  <c r="Q4467" i="12"/>
  <c r="P4467" i="12"/>
  <c r="O4467" i="12"/>
  <c r="N4467" i="12"/>
  <c r="S4466" i="12"/>
  <c r="Q4466" i="12"/>
  <c r="P4466" i="12"/>
  <c r="O4466" i="12"/>
  <c r="N4466" i="12"/>
  <c r="S4465" i="12"/>
  <c r="Q4465" i="12"/>
  <c r="P4465" i="12"/>
  <c r="O4465" i="12"/>
  <c r="N4465" i="12"/>
  <c r="S4464" i="12"/>
  <c r="Q4464" i="12"/>
  <c r="P4464" i="12"/>
  <c r="O4464" i="12"/>
  <c r="N4464" i="12"/>
  <c r="S4463" i="12"/>
  <c r="Q4463" i="12"/>
  <c r="P4463" i="12"/>
  <c r="O4463" i="12"/>
  <c r="N4463" i="12"/>
  <c r="S4462" i="12"/>
  <c r="Q4462" i="12"/>
  <c r="P4462" i="12"/>
  <c r="O4462" i="12"/>
  <c r="N4462" i="12"/>
  <c r="S4461" i="12"/>
  <c r="Q4461" i="12"/>
  <c r="P4461" i="12"/>
  <c r="O4461" i="12"/>
  <c r="N4461" i="12"/>
  <c r="S4460" i="12"/>
  <c r="Q4460" i="12"/>
  <c r="P4460" i="12"/>
  <c r="O4460" i="12"/>
  <c r="N4460" i="12"/>
  <c r="S4459" i="12"/>
  <c r="Q4459" i="12"/>
  <c r="P4459" i="12"/>
  <c r="O4459" i="12"/>
  <c r="N4459" i="12"/>
  <c r="S4458" i="12"/>
  <c r="Q4458" i="12"/>
  <c r="P4458" i="12"/>
  <c r="O4458" i="12"/>
  <c r="N4458" i="12"/>
  <c r="S4457" i="12"/>
  <c r="Q4457" i="12"/>
  <c r="P4457" i="12"/>
  <c r="O4457" i="12"/>
  <c r="N4457" i="12"/>
  <c r="S4456" i="12"/>
  <c r="Q4456" i="12"/>
  <c r="P4456" i="12"/>
  <c r="O4456" i="12"/>
  <c r="N4456" i="12"/>
  <c r="S4455" i="12"/>
  <c r="Q4455" i="12"/>
  <c r="P4455" i="12"/>
  <c r="O4455" i="12"/>
  <c r="N4455" i="12"/>
  <c r="S4454" i="12"/>
  <c r="Q4454" i="12"/>
  <c r="P4454" i="12"/>
  <c r="O4454" i="12"/>
  <c r="N4454" i="12"/>
  <c r="S4453" i="12"/>
  <c r="Q4453" i="12"/>
  <c r="P4453" i="12"/>
  <c r="O4453" i="12"/>
  <c r="N4453" i="12"/>
  <c r="S4452" i="12"/>
  <c r="Q4452" i="12"/>
  <c r="P4452" i="12"/>
  <c r="O4452" i="12"/>
  <c r="N4452" i="12"/>
  <c r="S4451" i="12"/>
  <c r="Q4451" i="12"/>
  <c r="P4451" i="12"/>
  <c r="O4451" i="12"/>
  <c r="N4451" i="12"/>
  <c r="S4450" i="12"/>
  <c r="Q4450" i="12"/>
  <c r="P4450" i="12"/>
  <c r="O4450" i="12"/>
  <c r="N4450" i="12"/>
  <c r="S4449" i="12"/>
  <c r="Q4449" i="12"/>
  <c r="P4449" i="12"/>
  <c r="O4449" i="12"/>
  <c r="N4449" i="12"/>
  <c r="S4448" i="12"/>
  <c r="Q4448" i="12"/>
  <c r="P4448" i="12"/>
  <c r="O4448" i="12"/>
  <c r="N4448" i="12"/>
  <c r="S4447" i="12"/>
  <c r="Q4447" i="12"/>
  <c r="P4447" i="12"/>
  <c r="O4447" i="12"/>
  <c r="N4447" i="12"/>
  <c r="S4446" i="12"/>
  <c r="Q4446" i="12"/>
  <c r="P4446" i="12"/>
  <c r="O4446" i="12"/>
  <c r="N4446" i="12"/>
  <c r="S4445" i="12"/>
  <c r="Q4445" i="12"/>
  <c r="P4445" i="12"/>
  <c r="O4445" i="12"/>
  <c r="N4445" i="12"/>
  <c r="S4444" i="12"/>
  <c r="Q4444" i="12"/>
  <c r="P4444" i="12"/>
  <c r="O4444" i="12"/>
  <c r="N4444" i="12"/>
  <c r="S4443" i="12"/>
  <c r="Q4443" i="12"/>
  <c r="P4443" i="12"/>
  <c r="O4443" i="12"/>
  <c r="N4443" i="12"/>
  <c r="S4442" i="12"/>
  <c r="Q4442" i="12"/>
  <c r="P4442" i="12"/>
  <c r="O4442" i="12"/>
  <c r="N4442" i="12"/>
  <c r="S4441" i="12"/>
  <c r="Q4441" i="12"/>
  <c r="P4441" i="12"/>
  <c r="O4441" i="12"/>
  <c r="N4441" i="12"/>
  <c r="S4440" i="12"/>
  <c r="Q4440" i="12"/>
  <c r="P4440" i="12"/>
  <c r="O4440" i="12"/>
  <c r="N4440" i="12"/>
  <c r="S4439" i="12"/>
  <c r="Q4439" i="12"/>
  <c r="P4439" i="12"/>
  <c r="O4439" i="12"/>
  <c r="N4439" i="12"/>
  <c r="S4438" i="12"/>
  <c r="Q4438" i="12"/>
  <c r="P4438" i="12"/>
  <c r="O4438" i="12"/>
  <c r="N4438" i="12"/>
  <c r="S4437" i="12"/>
  <c r="Q4437" i="12"/>
  <c r="P4437" i="12"/>
  <c r="O4437" i="12"/>
  <c r="N4437" i="12"/>
  <c r="S4436" i="12"/>
  <c r="Q4436" i="12"/>
  <c r="P4436" i="12"/>
  <c r="O4436" i="12"/>
  <c r="N4436" i="12"/>
  <c r="S4435" i="12"/>
  <c r="Q4435" i="12"/>
  <c r="P4435" i="12"/>
  <c r="O4435" i="12"/>
  <c r="N4435" i="12"/>
  <c r="S4434" i="12"/>
  <c r="Q4434" i="12"/>
  <c r="P4434" i="12"/>
  <c r="O4434" i="12"/>
  <c r="N4434" i="12"/>
  <c r="S4433" i="12"/>
  <c r="Q4433" i="12"/>
  <c r="P4433" i="12"/>
  <c r="O4433" i="12"/>
  <c r="N4433" i="12"/>
  <c r="S4432" i="12"/>
  <c r="Q4432" i="12"/>
  <c r="P4432" i="12"/>
  <c r="O4432" i="12"/>
  <c r="N4432" i="12"/>
  <c r="S4431" i="12"/>
  <c r="Q4431" i="12"/>
  <c r="P4431" i="12"/>
  <c r="O4431" i="12"/>
  <c r="N4431" i="12"/>
  <c r="S4430" i="12"/>
  <c r="Q4430" i="12"/>
  <c r="P4430" i="12"/>
  <c r="O4430" i="12"/>
  <c r="N4430" i="12"/>
  <c r="S4429" i="12"/>
  <c r="Q4429" i="12"/>
  <c r="P4429" i="12"/>
  <c r="O4429" i="12"/>
  <c r="N4429" i="12"/>
  <c r="S4428" i="12"/>
  <c r="Q4428" i="12"/>
  <c r="P4428" i="12"/>
  <c r="O4428" i="12"/>
  <c r="N4428" i="12"/>
  <c r="S4427" i="12"/>
  <c r="Q4427" i="12"/>
  <c r="P4427" i="12"/>
  <c r="O4427" i="12"/>
  <c r="N4427" i="12"/>
  <c r="S4426" i="12"/>
  <c r="Q4426" i="12"/>
  <c r="P4426" i="12"/>
  <c r="O4426" i="12"/>
  <c r="N4426" i="12"/>
  <c r="S4425" i="12"/>
  <c r="Q4425" i="12"/>
  <c r="P4425" i="12"/>
  <c r="O4425" i="12"/>
  <c r="N4425" i="12"/>
  <c r="S4424" i="12"/>
  <c r="Q4424" i="12"/>
  <c r="P4424" i="12"/>
  <c r="O4424" i="12"/>
  <c r="N4424" i="12"/>
  <c r="S4423" i="12"/>
  <c r="Q4423" i="12"/>
  <c r="P4423" i="12"/>
  <c r="O4423" i="12"/>
  <c r="N4423" i="12"/>
  <c r="S4422" i="12"/>
  <c r="Q4422" i="12"/>
  <c r="P4422" i="12"/>
  <c r="O4422" i="12"/>
  <c r="N4422" i="12"/>
  <c r="S4421" i="12"/>
  <c r="Q4421" i="12"/>
  <c r="P4421" i="12"/>
  <c r="O4421" i="12"/>
  <c r="N4421" i="12"/>
  <c r="S4420" i="12"/>
  <c r="Q4420" i="12"/>
  <c r="P4420" i="12"/>
  <c r="O4420" i="12"/>
  <c r="N4420" i="12"/>
  <c r="S4419" i="12"/>
  <c r="Q4419" i="12"/>
  <c r="P4419" i="12"/>
  <c r="O4419" i="12"/>
  <c r="N4419" i="12"/>
  <c r="S4418" i="12"/>
  <c r="Q4418" i="12"/>
  <c r="P4418" i="12"/>
  <c r="O4418" i="12"/>
  <c r="N4418" i="12"/>
  <c r="S4417" i="12"/>
  <c r="Q4417" i="12"/>
  <c r="P4417" i="12"/>
  <c r="O4417" i="12"/>
  <c r="N4417" i="12"/>
  <c r="S4416" i="12"/>
  <c r="Q4416" i="12"/>
  <c r="P4416" i="12"/>
  <c r="O4416" i="12"/>
  <c r="N4416" i="12"/>
  <c r="S4415" i="12"/>
  <c r="Q4415" i="12"/>
  <c r="P4415" i="12"/>
  <c r="O4415" i="12"/>
  <c r="N4415" i="12"/>
  <c r="S4414" i="12"/>
  <c r="Q4414" i="12"/>
  <c r="P4414" i="12"/>
  <c r="O4414" i="12"/>
  <c r="N4414" i="12"/>
  <c r="S4413" i="12"/>
  <c r="Q4413" i="12"/>
  <c r="P4413" i="12"/>
  <c r="O4413" i="12"/>
  <c r="N4413" i="12"/>
  <c r="S4412" i="12"/>
  <c r="Q4412" i="12"/>
  <c r="P4412" i="12"/>
  <c r="O4412" i="12"/>
  <c r="N4412" i="12"/>
  <c r="S4411" i="12"/>
  <c r="Q4411" i="12"/>
  <c r="P4411" i="12"/>
  <c r="O4411" i="12"/>
  <c r="N4411" i="12"/>
  <c r="S4410" i="12"/>
  <c r="Q4410" i="12"/>
  <c r="P4410" i="12"/>
  <c r="O4410" i="12"/>
  <c r="N4410" i="12"/>
  <c r="S4409" i="12"/>
  <c r="Q4409" i="12"/>
  <c r="P4409" i="12"/>
  <c r="O4409" i="12"/>
  <c r="N4409" i="12"/>
  <c r="S4408" i="12"/>
  <c r="Q4408" i="12"/>
  <c r="P4408" i="12"/>
  <c r="O4408" i="12"/>
  <c r="N4408" i="12"/>
  <c r="S4407" i="12"/>
  <c r="Q4407" i="12"/>
  <c r="P4407" i="12"/>
  <c r="O4407" i="12"/>
  <c r="N4407" i="12"/>
  <c r="S4406" i="12"/>
  <c r="Q4406" i="12"/>
  <c r="P4406" i="12"/>
  <c r="O4406" i="12"/>
  <c r="N4406" i="12"/>
  <c r="S4405" i="12"/>
  <c r="Q4405" i="12"/>
  <c r="P4405" i="12"/>
  <c r="O4405" i="12"/>
  <c r="N4405" i="12"/>
  <c r="S4404" i="12"/>
  <c r="Q4404" i="12"/>
  <c r="P4404" i="12"/>
  <c r="O4404" i="12"/>
  <c r="N4404" i="12"/>
  <c r="S4403" i="12"/>
  <c r="Q4403" i="12"/>
  <c r="P4403" i="12"/>
  <c r="O4403" i="12"/>
  <c r="N4403" i="12"/>
  <c r="S4402" i="12"/>
  <c r="Q4402" i="12"/>
  <c r="P4402" i="12"/>
  <c r="O4402" i="12"/>
  <c r="N4402" i="12"/>
  <c r="S4401" i="12"/>
  <c r="Q4401" i="12"/>
  <c r="P4401" i="12"/>
  <c r="O4401" i="12"/>
  <c r="N4401" i="12"/>
  <c r="S4400" i="12"/>
  <c r="Q4400" i="12"/>
  <c r="P4400" i="12"/>
  <c r="O4400" i="12"/>
  <c r="N4400" i="12"/>
  <c r="S4399" i="12"/>
  <c r="Q4399" i="12"/>
  <c r="P4399" i="12"/>
  <c r="O4399" i="12"/>
  <c r="N4399" i="12"/>
  <c r="S4398" i="12"/>
  <c r="Q4398" i="12"/>
  <c r="P4398" i="12"/>
  <c r="O4398" i="12"/>
  <c r="N4398" i="12"/>
  <c r="S4397" i="12"/>
  <c r="Q4397" i="12"/>
  <c r="P4397" i="12"/>
  <c r="O4397" i="12"/>
  <c r="N4397" i="12"/>
  <c r="S4396" i="12"/>
  <c r="Q4396" i="12"/>
  <c r="P4396" i="12"/>
  <c r="O4396" i="12"/>
  <c r="N4396" i="12"/>
  <c r="S4395" i="12"/>
  <c r="Q4395" i="12"/>
  <c r="P4395" i="12"/>
  <c r="O4395" i="12"/>
  <c r="N4395" i="12"/>
  <c r="S4394" i="12"/>
  <c r="Q4394" i="12"/>
  <c r="P4394" i="12"/>
  <c r="O4394" i="12"/>
  <c r="N4394" i="12"/>
  <c r="S4393" i="12"/>
  <c r="Q4393" i="12"/>
  <c r="P4393" i="12"/>
  <c r="O4393" i="12"/>
  <c r="N4393" i="12"/>
  <c r="S4392" i="12"/>
  <c r="Q4392" i="12"/>
  <c r="P4392" i="12"/>
  <c r="O4392" i="12"/>
  <c r="N4392" i="12"/>
  <c r="S4391" i="12"/>
  <c r="Q4391" i="12"/>
  <c r="P4391" i="12"/>
  <c r="O4391" i="12"/>
  <c r="N4391" i="12"/>
  <c r="S4390" i="12"/>
  <c r="Q4390" i="12"/>
  <c r="P4390" i="12"/>
  <c r="O4390" i="12"/>
  <c r="N4390" i="12"/>
  <c r="S4389" i="12"/>
  <c r="Q4389" i="12"/>
  <c r="P4389" i="12"/>
  <c r="O4389" i="12"/>
  <c r="N4389" i="12"/>
  <c r="S4388" i="12"/>
  <c r="Q4388" i="12"/>
  <c r="P4388" i="12"/>
  <c r="O4388" i="12"/>
  <c r="N4388" i="12"/>
  <c r="S4387" i="12"/>
  <c r="Q4387" i="12"/>
  <c r="P4387" i="12"/>
  <c r="O4387" i="12"/>
  <c r="N4387" i="12"/>
  <c r="S4386" i="12"/>
  <c r="Q4386" i="12"/>
  <c r="P4386" i="12"/>
  <c r="O4386" i="12"/>
  <c r="N4386" i="12"/>
  <c r="S4385" i="12"/>
  <c r="Q4385" i="12"/>
  <c r="P4385" i="12"/>
  <c r="O4385" i="12"/>
  <c r="N4385" i="12"/>
  <c r="S4384" i="12"/>
  <c r="Q4384" i="12"/>
  <c r="P4384" i="12"/>
  <c r="O4384" i="12"/>
  <c r="N4384" i="12"/>
  <c r="S4383" i="12"/>
  <c r="Q4383" i="12"/>
  <c r="P4383" i="12"/>
  <c r="O4383" i="12"/>
  <c r="N4383" i="12"/>
  <c r="S4382" i="12"/>
  <c r="Q4382" i="12"/>
  <c r="P4382" i="12"/>
  <c r="O4382" i="12"/>
  <c r="N4382" i="12"/>
  <c r="S4381" i="12"/>
  <c r="Q4381" i="12"/>
  <c r="P4381" i="12"/>
  <c r="O4381" i="12"/>
  <c r="N4381" i="12"/>
  <c r="S4380" i="12"/>
  <c r="Q4380" i="12"/>
  <c r="P4380" i="12"/>
  <c r="O4380" i="12"/>
  <c r="N4380" i="12"/>
  <c r="S4379" i="12"/>
  <c r="Q4379" i="12"/>
  <c r="P4379" i="12"/>
  <c r="O4379" i="12"/>
  <c r="N4379" i="12"/>
  <c r="S4378" i="12"/>
  <c r="Q4378" i="12"/>
  <c r="P4378" i="12"/>
  <c r="O4378" i="12"/>
  <c r="N4378" i="12"/>
  <c r="S4377" i="12"/>
  <c r="Q4377" i="12"/>
  <c r="P4377" i="12"/>
  <c r="O4377" i="12"/>
  <c r="N4377" i="12"/>
  <c r="S4376" i="12"/>
  <c r="Q4376" i="12"/>
  <c r="P4376" i="12"/>
  <c r="O4376" i="12"/>
  <c r="N4376" i="12"/>
  <c r="S4375" i="12"/>
  <c r="Q4375" i="12"/>
  <c r="P4375" i="12"/>
  <c r="O4375" i="12"/>
  <c r="N4375" i="12"/>
  <c r="S4374" i="12"/>
  <c r="Q4374" i="12"/>
  <c r="P4374" i="12"/>
  <c r="O4374" i="12"/>
  <c r="N4374" i="12"/>
  <c r="S4373" i="12"/>
  <c r="Q4373" i="12"/>
  <c r="P4373" i="12"/>
  <c r="O4373" i="12"/>
  <c r="N4373" i="12"/>
  <c r="S4372" i="12"/>
  <c r="Q4372" i="12"/>
  <c r="P4372" i="12"/>
  <c r="O4372" i="12"/>
  <c r="N4372" i="12"/>
  <c r="S4371" i="12"/>
  <c r="Q4371" i="12"/>
  <c r="P4371" i="12"/>
  <c r="O4371" i="12"/>
  <c r="N4371" i="12"/>
  <c r="S4370" i="12"/>
  <c r="Q4370" i="12"/>
  <c r="P4370" i="12"/>
  <c r="O4370" i="12"/>
  <c r="N4370" i="12"/>
  <c r="S4369" i="12"/>
  <c r="Q4369" i="12"/>
  <c r="P4369" i="12"/>
  <c r="O4369" i="12"/>
  <c r="N4369" i="12"/>
  <c r="S4368" i="12"/>
  <c r="Q4368" i="12"/>
  <c r="P4368" i="12"/>
  <c r="O4368" i="12"/>
  <c r="N4368" i="12"/>
  <c r="S4367" i="12"/>
  <c r="Q4367" i="12"/>
  <c r="P4367" i="12"/>
  <c r="O4367" i="12"/>
  <c r="N4367" i="12"/>
  <c r="S4366" i="12"/>
  <c r="Q4366" i="12"/>
  <c r="P4366" i="12"/>
  <c r="O4366" i="12"/>
  <c r="N4366" i="12"/>
  <c r="S4365" i="12"/>
  <c r="Q4365" i="12"/>
  <c r="P4365" i="12"/>
  <c r="O4365" i="12"/>
  <c r="N4365" i="12"/>
  <c r="S4364" i="12"/>
  <c r="Q4364" i="12"/>
  <c r="P4364" i="12"/>
  <c r="O4364" i="12"/>
  <c r="N4364" i="12"/>
  <c r="S4363" i="12"/>
  <c r="Q4363" i="12"/>
  <c r="P4363" i="12"/>
  <c r="O4363" i="12"/>
  <c r="N4363" i="12"/>
  <c r="S4362" i="12"/>
  <c r="Q4362" i="12"/>
  <c r="P4362" i="12"/>
  <c r="O4362" i="12"/>
  <c r="N4362" i="12"/>
  <c r="S4361" i="12"/>
  <c r="Q4361" i="12"/>
  <c r="P4361" i="12"/>
  <c r="O4361" i="12"/>
  <c r="N4361" i="12"/>
  <c r="S4360" i="12"/>
  <c r="Q4360" i="12"/>
  <c r="P4360" i="12"/>
  <c r="O4360" i="12"/>
  <c r="N4360" i="12"/>
  <c r="S4359" i="12"/>
  <c r="Q4359" i="12"/>
  <c r="P4359" i="12"/>
  <c r="O4359" i="12"/>
  <c r="N4359" i="12"/>
  <c r="S4358" i="12"/>
  <c r="Q4358" i="12"/>
  <c r="P4358" i="12"/>
  <c r="O4358" i="12"/>
  <c r="N4358" i="12"/>
  <c r="S4357" i="12"/>
  <c r="Q4357" i="12"/>
  <c r="P4357" i="12"/>
  <c r="O4357" i="12"/>
  <c r="N4357" i="12"/>
  <c r="S4356" i="12"/>
  <c r="Q4356" i="12"/>
  <c r="P4356" i="12"/>
  <c r="O4356" i="12"/>
  <c r="N4356" i="12"/>
  <c r="S4355" i="12"/>
  <c r="Q4355" i="12"/>
  <c r="P4355" i="12"/>
  <c r="O4355" i="12"/>
  <c r="N4355" i="12"/>
  <c r="S4354" i="12"/>
  <c r="Q4354" i="12"/>
  <c r="P4354" i="12"/>
  <c r="O4354" i="12"/>
  <c r="N4354" i="12"/>
  <c r="S4353" i="12"/>
  <c r="Q4353" i="12"/>
  <c r="P4353" i="12"/>
  <c r="O4353" i="12"/>
  <c r="N4353" i="12"/>
  <c r="S4352" i="12"/>
  <c r="Q4352" i="12"/>
  <c r="P4352" i="12"/>
  <c r="O4352" i="12"/>
  <c r="N4352" i="12"/>
  <c r="S4351" i="12"/>
  <c r="Q4351" i="12"/>
  <c r="P4351" i="12"/>
  <c r="O4351" i="12"/>
  <c r="N4351" i="12"/>
  <c r="S4350" i="12"/>
  <c r="Q4350" i="12"/>
  <c r="P4350" i="12"/>
  <c r="O4350" i="12"/>
  <c r="N4350" i="12"/>
  <c r="S4349" i="12"/>
  <c r="Q4349" i="12"/>
  <c r="P4349" i="12"/>
  <c r="O4349" i="12"/>
  <c r="N4349" i="12"/>
  <c r="S4348" i="12"/>
  <c r="Q4348" i="12"/>
  <c r="P4348" i="12"/>
  <c r="O4348" i="12"/>
  <c r="N4348" i="12"/>
  <c r="S4347" i="12"/>
  <c r="Q4347" i="12"/>
  <c r="P4347" i="12"/>
  <c r="O4347" i="12"/>
  <c r="N4347" i="12"/>
  <c r="S4346" i="12"/>
  <c r="Q4346" i="12"/>
  <c r="P4346" i="12"/>
  <c r="O4346" i="12"/>
  <c r="N4346" i="12"/>
  <c r="S4345" i="12"/>
  <c r="Q4345" i="12"/>
  <c r="P4345" i="12"/>
  <c r="O4345" i="12"/>
  <c r="N4345" i="12"/>
  <c r="S4344" i="12"/>
  <c r="Q4344" i="12"/>
  <c r="P4344" i="12"/>
  <c r="O4344" i="12"/>
  <c r="N4344" i="12"/>
  <c r="S4343" i="12"/>
  <c r="Q4343" i="12"/>
  <c r="P4343" i="12"/>
  <c r="O4343" i="12"/>
  <c r="N4343" i="12"/>
  <c r="S4342" i="12"/>
  <c r="Q4342" i="12"/>
  <c r="P4342" i="12"/>
  <c r="O4342" i="12"/>
  <c r="N4342" i="12"/>
  <c r="S4341" i="12"/>
  <c r="Q4341" i="12"/>
  <c r="P4341" i="12"/>
  <c r="O4341" i="12"/>
  <c r="N4341" i="12"/>
  <c r="S4340" i="12"/>
  <c r="Q4340" i="12"/>
  <c r="P4340" i="12"/>
  <c r="O4340" i="12"/>
  <c r="N4340" i="12"/>
  <c r="S4339" i="12"/>
  <c r="Q4339" i="12"/>
  <c r="P4339" i="12"/>
  <c r="O4339" i="12"/>
  <c r="N4339" i="12"/>
  <c r="S4338" i="12"/>
  <c r="Q4338" i="12"/>
  <c r="P4338" i="12"/>
  <c r="O4338" i="12"/>
  <c r="N4338" i="12"/>
  <c r="S4337" i="12"/>
  <c r="Q4337" i="12"/>
  <c r="P4337" i="12"/>
  <c r="O4337" i="12"/>
  <c r="N4337" i="12"/>
  <c r="S4336" i="12"/>
  <c r="Q4336" i="12"/>
  <c r="P4336" i="12"/>
  <c r="O4336" i="12"/>
  <c r="N4336" i="12"/>
  <c r="S4335" i="12"/>
  <c r="Q4335" i="12"/>
  <c r="P4335" i="12"/>
  <c r="O4335" i="12"/>
  <c r="N4335" i="12"/>
  <c r="S4334" i="12"/>
  <c r="Q4334" i="12"/>
  <c r="P4334" i="12"/>
  <c r="O4334" i="12"/>
  <c r="N4334" i="12"/>
  <c r="S4333" i="12"/>
  <c r="Q4333" i="12"/>
  <c r="P4333" i="12"/>
  <c r="O4333" i="12"/>
  <c r="N4333" i="12"/>
  <c r="S4332" i="12"/>
  <c r="Q4332" i="12"/>
  <c r="P4332" i="12"/>
  <c r="O4332" i="12"/>
  <c r="N4332" i="12"/>
  <c r="S4331" i="12"/>
  <c r="Q4331" i="12"/>
  <c r="P4331" i="12"/>
  <c r="O4331" i="12"/>
  <c r="N4331" i="12"/>
  <c r="S4330" i="12"/>
  <c r="Q4330" i="12"/>
  <c r="P4330" i="12"/>
  <c r="O4330" i="12"/>
  <c r="N4330" i="12"/>
  <c r="S4329" i="12"/>
  <c r="Q4329" i="12"/>
  <c r="P4329" i="12"/>
  <c r="O4329" i="12"/>
  <c r="N4329" i="12"/>
  <c r="S4328" i="12"/>
  <c r="Q4328" i="12"/>
  <c r="P4328" i="12"/>
  <c r="O4328" i="12"/>
  <c r="N4328" i="12"/>
  <c r="S4327" i="12"/>
  <c r="Q4327" i="12"/>
  <c r="P4327" i="12"/>
  <c r="O4327" i="12"/>
  <c r="N4327" i="12"/>
  <c r="S4326" i="12"/>
  <c r="Q4326" i="12"/>
  <c r="P4326" i="12"/>
  <c r="O4326" i="12"/>
  <c r="N4326" i="12"/>
  <c r="S4325" i="12"/>
  <c r="Q4325" i="12"/>
  <c r="P4325" i="12"/>
  <c r="O4325" i="12"/>
  <c r="N4325" i="12"/>
  <c r="S4324" i="12"/>
  <c r="Q4324" i="12"/>
  <c r="P4324" i="12"/>
  <c r="O4324" i="12"/>
  <c r="N4324" i="12"/>
  <c r="S4323" i="12"/>
  <c r="Q4323" i="12"/>
  <c r="P4323" i="12"/>
  <c r="O4323" i="12"/>
  <c r="N4323" i="12"/>
  <c r="S4322" i="12"/>
  <c r="Q4322" i="12"/>
  <c r="P4322" i="12"/>
  <c r="O4322" i="12"/>
  <c r="N4322" i="12"/>
  <c r="S4321" i="12"/>
  <c r="Q4321" i="12"/>
  <c r="P4321" i="12"/>
  <c r="O4321" i="12"/>
  <c r="N4321" i="12"/>
  <c r="S4320" i="12"/>
  <c r="Q4320" i="12"/>
  <c r="P4320" i="12"/>
  <c r="O4320" i="12"/>
  <c r="N4320" i="12"/>
  <c r="S4319" i="12"/>
  <c r="Q4319" i="12"/>
  <c r="P4319" i="12"/>
  <c r="O4319" i="12"/>
  <c r="N4319" i="12"/>
  <c r="S4318" i="12"/>
  <c r="Q4318" i="12"/>
  <c r="P4318" i="12"/>
  <c r="O4318" i="12"/>
  <c r="N4318" i="12"/>
  <c r="S4317" i="12"/>
  <c r="Q4317" i="12"/>
  <c r="P4317" i="12"/>
  <c r="O4317" i="12"/>
  <c r="N4317" i="12"/>
  <c r="S4316" i="12"/>
  <c r="Q4316" i="12"/>
  <c r="P4316" i="12"/>
  <c r="O4316" i="12"/>
  <c r="N4316" i="12"/>
  <c r="S4315" i="12"/>
  <c r="Q4315" i="12"/>
  <c r="P4315" i="12"/>
  <c r="O4315" i="12"/>
  <c r="N4315" i="12"/>
  <c r="S4314" i="12"/>
  <c r="Q4314" i="12"/>
  <c r="P4314" i="12"/>
  <c r="O4314" i="12"/>
  <c r="N4314" i="12"/>
  <c r="S4313" i="12"/>
  <c r="Q4313" i="12"/>
  <c r="P4313" i="12"/>
  <c r="O4313" i="12"/>
  <c r="N4313" i="12"/>
  <c r="S4312" i="12"/>
  <c r="Q4312" i="12"/>
  <c r="P4312" i="12"/>
  <c r="O4312" i="12"/>
  <c r="N4312" i="12"/>
  <c r="S4311" i="12"/>
  <c r="Q4311" i="12"/>
  <c r="P4311" i="12"/>
  <c r="O4311" i="12"/>
  <c r="N4311" i="12"/>
  <c r="S4310" i="12"/>
  <c r="Q4310" i="12"/>
  <c r="P4310" i="12"/>
  <c r="O4310" i="12"/>
  <c r="N4310" i="12"/>
  <c r="S4309" i="12"/>
  <c r="Q4309" i="12"/>
  <c r="P4309" i="12"/>
  <c r="O4309" i="12"/>
  <c r="N4309" i="12"/>
  <c r="S4308" i="12"/>
  <c r="Q4308" i="12"/>
  <c r="P4308" i="12"/>
  <c r="O4308" i="12"/>
  <c r="N4308" i="12"/>
  <c r="S4307" i="12"/>
  <c r="Q4307" i="12"/>
  <c r="P4307" i="12"/>
  <c r="O4307" i="12"/>
  <c r="N4307" i="12"/>
  <c r="S4306" i="12"/>
  <c r="Q4306" i="12"/>
  <c r="P4306" i="12"/>
  <c r="O4306" i="12"/>
  <c r="N4306" i="12"/>
  <c r="S4305" i="12"/>
  <c r="Q4305" i="12"/>
  <c r="P4305" i="12"/>
  <c r="O4305" i="12"/>
  <c r="N4305" i="12"/>
  <c r="S4304" i="12"/>
  <c r="Q4304" i="12"/>
  <c r="P4304" i="12"/>
  <c r="O4304" i="12"/>
  <c r="N4304" i="12"/>
  <c r="S4303" i="12"/>
  <c r="Q4303" i="12"/>
  <c r="P4303" i="12"/>
  <c r="O4303" i="12"/>
  <c r="N4303" i="12"/>
  <c r="S4302" i="12"/>
  <c r="Q4302" i="12"/>
  <c r="P4302" i="12"/>
  <c r="O4302" i="12"/>
  <c r="N4302" i="12"/>
  <c r="S4301" i="12"/>
  <c r="Q4301" i="12"/>
  <c r="P4301" i="12"/>
  <c r="O4301" i="12"/>
  <c r="N4301" i="12"/>
  <c r="S4300" i="12"/>
  <c r="Q4300" i="12"/>
  <c r="P4300" i="12"/>
  <c r="O4300" i="12"/>
  <c r="N4300" i="12"/>
  <c r="S4299" i="12"/>
  <c r="Q4299" i="12"/>
  <c r="P4299" i="12"/>
  <c r="O4299" i="12"/>
  <c r="N4299" i="12"/>
  <c r="S4298" i="12"/>
  <c r="Q4298" i="12"/>
  <c r="P4298" i="12"/>
  <c r="O4298" i="12"/>
  <c r="N4298" i="12"/>
  <c r="S4297" i="12"/>
  <c r="Q4297" i="12"/>
  <c r="P4297" i="12"/>
  <c r="O4297" i="12"/>
  <c r="N4297" i="12"/>
  <c r="S4296" i="12"/>
  <c r="Q4296" i="12"/>
  <c r="P4296" i="12"/>
  <c r="O4296" i="12"/>
  <c r="N4296" i="12"/>
  <c r="S4295" i="12"/>
  <c r="Q4295" i="12"/>
  <c r="P4295" i="12"/>
  <c r="O4295" i="12"/>
  <c r="N4295" i="12"/>
  <c r="S4294" i="12"/>
  <c r="Q4294" i="12"/>
  <c r="P4294" i="12"/>
  <c r="O4294" i="12"/>
  <c r="N4294" i="12"/>
  <c r="S4293" i="12"/>
  <c r="Q4293" i="12"/>
  <c r="P4293" i="12"/>
  <c r="O4293" i="12"/>
  <c r="N4293" i="12"/>
  <c r="S4292" i="12"/>
  <c r="Q4292" i="12"/>
  <c r="P4292" i="12"/>
  <c r="O4292" i="12"/>
  <c r="N4292" i="12"/>
  <c r="S4291" i="12"/>
  <c r="Q4291" i="12"/>
  <c r="P4291" i="12"/>
  <c r="O4291" i="12"/>
  <c r="N4291" i="12"/>
  <c r="S4290" i="12"/>
  <c r="Q4290" i="12"/>
  <c r="P4290" i="12"/>
  <c r="O4290" i="12"/>
  <c r="N4290" i="12"/>
  <c r="S4289" i="12"/>
  <c r="Q4289" i="12"/>
  <c r="P4289" i="12"/>
  <c r="O4289" i="12"/>
  <c r="N4289" i="12"/>
  <c r="S4288" i="12"/>
  <c r="Q4288" i="12"/>
  <c r="P4288" i="12"/>
  <c r="O4288" i="12"/>
  <c r="N4288" i="12"/>
  <c r="S4287" i="12"/>
  <c r="Q4287" i="12"/>
  <c r="P4287" i="12"/>
  <c r="O4287" i="12"/>
  <c r="N4287" i="12"/>
  <c r="S4286" i="12"/>
  <c r="Q4286" i="12"/>
  <c r="P4286" i="12"/>
  <c r="O4286" i="12"/>
  <c r="N4286" i="12"/>
  <c r="S4285" i="12"/>
  <c r="Q4285" i="12"/>
  <c r="P4285" i="12"/>
  <c r="O4285" i="12"/>
  <c r="N4285" i="12"/>
  <c r="S4284" i="12"/>
  <c r="Q4284" i="12"/>
  <c r="P4284" i="12"/>
  <c r="O4284" i="12"/>
  <c r="N4284" i="12"/>
  <c r="S4283" i="12"/>
  <c r="Q4283" i="12"/>
  <c r="P4283" i="12"/>
  <c r="O4283" i="12"/>
  <c r="N4283" i="12"/>
  <c r="S4282" i="12"/>
  <c r="Q4282" i="12"/>
  <c r="P4282" i="12"/>
  <c r="O4282" i="12"/>
  <c r="N4282" i="12"/>
  <c r="S4281" i="12"/>
  <c r="Q4281" i="12"/>
  <c r="P4281" i="12"/>
  <c r="O4281" i="12"/>
  <c r="N4281" i="12"/>
  <c r="S4280" i="12"/>
  <c r="Q4280" i="12"/>
  <c r="P4280" i="12"/>
  <c r="O4280" i="12"/>
  <c r="N4280" i="12"/>
  <c r="S4279" i="12"/>
  <c r="Q4279" i="12"/>
  <c r="P4279" i="12"/>
  <c r="O4279" i="12"/>
  <c r="N4279" i="12"/>
  <c r="S4278" i="12"/>
  <c r="Q4278" i="12"/>
  <c r="P4278" i="12"/>
  <c r="O4278" i="12"/>
  <c r="N4278" i="12"/>
  <c r="S4277" i="12"/>
  <c r="Q4277" i="12"/>
  <c r="P4277" i="12"/>
  <c r="O4277" i="12"/>
  <c r="N4277" i="12"/>
  <c r="S4276" i="12"/>
  <c r="Q4276" i="12"/>
  <c r="P4276" i="12"/>
  <c r="O4276" i="12"/>
  <c r="N4276" i="12"/>
  <c r="S4275" i="12"/>
  <c r="Q4275" i="12"/>
  <c r="P4275" i="12"/>
  <c r="O4275" i="12"/>
  <c r="N4275" i="12"/>
  <c r="S4274" i="12"/>
  <c r="Q4274" i="12"/>
  <c r="P4274" i="12"/>
  <c r="O4274" i="12"/>
  <c r="N4274" i="12"/>
  <c r="S4273" i="12"/>
  <c r="Q4273" i="12"/>
  <c r="P4273" i="12"/>
  <c r="O4273" i="12"/>
  <c r="N4273" i="12"/>
  <c r="S4272" i="12"/>
  <c r="Q4272" i="12"/>
  <c r="P4272" i="12"/>
  <c r="O4272" i="12"/>
  <c r="N4272" i="12"/>
  <c r="S4271" i="12"/>
  <c r="Q4271" i="12"/>
  <c r="P4271" i="12"/>
  <c r="O4271" i="12"/>
  <c r="N4271" i="12"/>
  <c r="S4270" i="12"/>
  <c r="Q4270" i="12"/>
  <c r="P4270" i="12"/>
  <c r="O4270" i="12"/>
  <c r="N4270" i="12"/>
  <c r="S4269" i="12"/>
  <c r="Q4269" i="12"/>
  <c r="P4269" i="12"/>
  <c r="O4269" i="12"/>
  <c r="N4269" i="12"/>
  <c r="S4268" i="12"/>
  <c r="Q4268" i="12"/>
  <c r="P4268" i="12"/>
  <c r="O4268" i="12"/>
  <c r="N4268" i="12"/>
  <c r="S4267" i="12"/>
  <c r="Q4267" i="12"/>
  <c r="P4267" i="12"/>
  <c r="O4267" i="12"/>
  <c r="N4267" i="12"/>
  <c r="S4266" i="12"/>
  <c r="Q4266" i="12"/>
  <c r="P4266" i="12"/>
  <c r="O4266" i="12"/>
  <c r="N4266" i="12"/>
  <c r="S4265" i="12"/>
  <c r="Q4265" i="12"/>
  <c r="P4265" i="12"/>
  <c r="O4265" i="12"/>
  <c r="N4265" i="12"/>
  <c r="S4264" i="12"/>
  <c r="Q4264" i="12"/>
  <c r="P4264" i="12"/>
  <c r="O4264" i="12"/>
  <c r="N4264" i="12"/>
  <c r="S4263" i="12"/>
  <c r="Q4263" i="12"/>
  <c r="P4263" i="12"/>
  <c r="O4263" i="12"/>
  <c r="N4263" i="12"/>
  <c r="S4262" i="12"/>
  <c r="Q4262" i="12"/>
  <c r="P4262" i="12"/>
  <c r="O4262" i="12"/>
  <c r="N4262" i="12"/>
  <c r="S4261" i="12"/>
  <c r="Q4261" i="12"/>
  <c r="P4261" i="12"/>
  <c r="O4261" i="12"/>
  <c r="N4261" i="12"/>
  <c r="S4260" i="12"/>
  <c r="Q4260" i="12"/>
  <c r="P4260" i="12"/>
  <c r="O4260" i="12"/>
  <c r="N4260" i="12"/>
  <c r="S4259" i="12"/>
  <c r="Q4259" i="12"/>
  <c r="P4259" i="12"/>
  <c r="O4259" i="12"/>
  <c r="N4259" i="12"/>
  <c r="S4258" i="12"/>
  <c r="Q4258" i="12"/>
  <c r="P4258" i="12"/>
  <c r="O4258" i="12"/>
  <c r="N4258" i="12"/>
  <c r="S4257" i="12"/>
  <c r="Q4257" i="12"/>
  <c r="P4257" i="12"/>
  <c r="O4257" i="12"/>
  <c r="N4257" i="12"/>
  <c r="S4256" i="12"/>
  <c r="Q4256" i="12"/>
  <c r="P4256" i="12"/>
  <c r="O4256" i="12"/>
  <c r="N4256" i="12"/>
  <c r="S4255" i="12"/>
  <c r="Q4255" i="12"/>
  <c r="P4255" i="12"/>
  <c r="O4255" i="12"/>
  <c r="N4255" i="12"/>
  <c r="S4254" i="12"/>
  <c r="Q4254" i="12"/>
  <c r="P4254" i="12"/>
  <c r="O4254" i="12"/>
  <c r="N4254" i="12"/>
  <c r="S4253" i="12"/>
  <c r="Q4253" i="12"/>
  <c r="P4253" i="12"/>
  <c r="O4253" i="12"/>
  <c r="N4253" i="12"/>
  <c r="S4252" i="12"/>
  <c r="Q4252" i="12"/>
  <c r="P4252" i="12"/>
  <c r="O4252" i="12"/>
  <c r="N4252" i="12"/>
  <c r="S4251" i="12"/>
  <c r="Q4251" i="12"/>
  <c r="P4251" i="12"/>
  <c r="O4251" i="12"/>
  <c r="N4251" i="12"/>
  <c r="S4250" i="12"/>
  <c r="Q4250" i="12"/>
  <c r="P4250" i="12"/>
  <c r="O4250" i="12"/>
  <c r="N4250" i="12"/>
  <c r="S4249" i="12"/>
  <c r="Q4249" i="12"/>
  <c r="P4249" i="12"/>
  <c r="O4249" i="12"/>
  <c r="N4249" i="12"/>
  <c r="S4248" i="12"/>
  <c r="Q4248" i="12"/>
  <c r="P4248" i="12"/>
  <c r="O4248" i="12"/>
  <c r="N4248" i="12"/>
  <c r="S4247" i="12"/>
  <c r="Q4247" i="12"/>
  <c r="P4247" i="12"/>
  <c r="O4247" i="12"/>
  <c r="N4247" i="12"/>
  <c r="S4246" i="12"/>
  <c r="Q4246" i="12"/>
  <c r="P4246" i="12"/>
  <c r="O4246" i="12"/>
  <c r="N4246" i="12"/>
  <c r="S4245" i="12"/>
  <c r="Q4245" i="12"/>
  <c r="P4245" i="12"/>
  <c r="O4245" i="12"/>
  <c r="N4245" i="12"/>
  <c r="S4244" i="12"/>
  <c r="Q4244" i="12"/>
  <c r="P4244" i="12"/>
  <c r="O4244" i="12"/>
  <c r="N4244" i="12"/>
  <c r="S4243" i="12"/>
  <c r="Q4243" i="12"/>
  <c r="P4243" i="12"/>
  <c r="O4243" i="12"/>
  <c r="N4243" i="12"/>
  <c r="S4242" i="12"/>
  <c r="Q4242" i="12"/>
  <c r="P4242" i="12"/>
  <c r="O4242" i="12"/>
  <c r="N4242" i="12"/>
  <c r="S4241" i="12"/>
  <c r="Q4241" i="12"/>
  <c r="P4241" i="12"/>
  <c r="O4241" i="12"/>
  <c r="N4241" i="12"/>
  <c r="S4240" i="12"/>
  <c r="Q4240" i="12"/>
  <c r="P4240" i="12"/>
  <c r="O4240" i="12"/>
  <c r="N4240" i="12"/>
  <c r="S4239" i="12"/>
  <c r="Q4239" i="12"/>
  <c r="P4239" i="12"/>
  <c r="O4239" i="12"/>
  <c r="N4239" i="12"/>
  <c r="S4238" i="12"/>
  <c r="Q4238" i="12"/>
  <c r="P4238" i="12"/>
  <c r="O4238" i="12"/>
  <c r="N4238" i="12"/>
  <c r="S4237" i="12"/>
  <c r="Q4237" i="12"/>
  <c r="P4237" i="12"/>
  <c r="O4237" i="12"/>
  <c r="N4237" i="12"/>
  <c r="S4236" i="12"/>
  <c r="Q4236" i="12"/>
  <c r="P4236" i="12"/>
  <c r="O4236" i="12"/>
  <c r="N4236" i="12"/>
  <c r="S4235" i="12"/>
  <c r="Q4235" i="12"/>
  <c r="P4235" i="12"/>
  <c r="O4235" i="12"/>
  <c r="N4235" i="12"/>
  <c r="S4234" i="12"/>
  <c r="Q4234" i="12"/>
  <c r="P4234" i="12"/>
  <c r="O4234" i="12"/>
  <c r="N4234" i="12"/>
  <c r="S4233" i="12"/>
  <c r="Q4233" i="12"/>
  <c r="P4233" i="12"/>
  <c r="O4233" i="12"/>
  <c r="N4233" i="12"/>
  <c r="S4232" i="12"/>
  <c r="Q4232" i="12"/>
  <c r="P4232" i="12"/>
  <c r="O4232" i="12"/>
  <c r="N4232" i="12"/>
  <c r="S4231" i="12"/>
  <c r="Q4231" i="12"/>
  <c r="P4231" i="12"/>
  <c r="O4231" i="12"/>
  <c r="N4231" i="12"/>
  <c r="S4230" i="12"/>
  <c r="Q4230" i="12"/>
  <c r="P4230" i="12"/>
  <c r="O4230" i="12"/>
  <c r="N4230" i="12"/>
  <c r="S4229" i="12"/>
  <c r="Q4229" i="12"/>
  <c r="P4229" i="12"/>
  <c r="O4229" i="12"/>
  <c r="N4229" i="12"/>
  <c r="S4228" i="12"/>
  <c r="Q4228" i="12"/>
  <c r="P4228" i="12"/>
  <c r="O4228" i="12"/>
  <c r="N4228" i="12"/>
  <c r="S4227" i="12"/>
  <c r="Q4227" i="12"/>
  <c r="P4227" i="12"/>
  <c r="O4227" i="12"/>
  <c r="N4227" i="12"/>
  <c r="S4226" i="12"/>
  <c r="Q4226" i="12"/>
  <c r="P4226" i="12"/>
  <c r="O4226" i="12"/>
  <c r="N4226" i="12"/>
  <c r="S4225" i="12"/>
  <c r="Q4225" i="12"/>
  <c r="P4225" i="12"/>
  <c r="O4225" i="12"/>
  <c r="N4225" i="12"/>
  <c r="S4224" i="12"/>
  <c r="Q4224" i="12"/>
  <c r="P4224" i="12"/>
  <c r="O4224" i="12"/>
  <c r="N4224" i="12"/>
  <c r="S4223" i="12"/>
  <c r="Q4223" i="12"/>
  <c r="P4223" i="12"/>
  <c r="O4223" i="12"/>
  <c r="N4223" i="12"/>
  <c r="S4222" i="12"/>
  <c r="Q4222" i="12"/>
  <c r="P4222" i="12"/>
  <c r="O4222" i="12"/>
  <c r="N4222" i="12"/>
  <c r="S4221" i="12"/>
  <c r="Q4221" i="12"/>
  <c r="P4221" i="12"/>
  <c r="O4221" i="12"/>
  <c r="N4221" i="12"/>
  <c r="S4220" i="12"/>
  <c r="Q4220" i="12"/>
  <c r="P4220" i="12"/>
  <c r="O4220" i="12"/>
  <c r="N4220" i="12"/>
  <c r="S4219" i="12"/>
  <c r="Q4219" i="12"/>
  <c r="P4219" i="12"/>
  <c r="O4219" i="12"/>
  <c r="N4219" i="12"/>
  <c r="S4218" i="12"/>
  <c r="Q4218" i="12"/>
  <c r="P4218" i="12"/>
  <c r="O4218" i="12"/>
  <c r="N4218" i="12"/>
  <c r="S4217" i="12"/>
  <c r="Q4217" i="12"/>
  <c r="P4217" i="12"/>
  <c r="O4217" i="12"/>
  <c r="N4217" i="12"/>
  <c r="S4216" i="12"/>
  <c r="Q4216" i="12"/>
  <c r="P4216" i="12"/>
  <c r="O4216" i="12"/>
  <c r="N4216" i="12"/>
  <c r="S4215" i="12"/>
  <c r="Q4215" i="12"/>
  <c r="P4215" i="12"/>
  <c r="O4215" i="12"/>
  <c r="N4215" i="12"/>
  <c r="S4214" i="12"/>
  <c r="Q4214" i="12"/>
  <c r="P4214" i="12"/>
  <c r="O4214" i="12"/>
  <c r="N4214" i="12"/>
  <c r="S4213" i="12"/>
  <c r="Q4213" i="12"/>
  <c r="P4213" i="12"/>
  <c r="O4213" i="12"/>
  <c r="N4213" i="12"/>
  <c r="S4212" i="12"/>
  <c r="Q4212" i="12"/>
  <c r="P4212" i="12"/>
  <c r="O4212" i="12"/>
  <c r="N4212" i="12"/>
  <c r="S4211" i="12"/>
  <c r="Q4211" i="12"/>
  <c r="P4211" i="12"/>
  <c r="O4211" i="12"/>
  <c r="N4211" i="12"/>
  <c r="S4210" i="12"/>
  <c r="Q4210" i="12"/>
  <c r="P4210" i="12"/>
  <c r="O4210" i="12"/>
  <c r="N4210" i="12"/>
  <c r="S4209" i="12"/>
  <c r="Q4209" i="12"/>
  <c r="P4209" i="12"/>
  <c r="O4209" i="12"/>
  <c r="N4209" i="12"/>
  <c r="S4208" i="12"/>
  <c r="Q4208" i="12"/>
  <c r="P4208" i="12"/>
  <c r="O4208" i="12"/>
  <c r="N4208" i="12"/>
  <c r="S4207" i="12"/>
  <c r="Q4207" i="12"/>
  <c r="P4207" i="12"/>
  <c r="O4207" i="12"/>
  <c r="N4207" i="12"/>
  <c r="S4206" i="12"/>
  <c r="Q4206" i="12"/>
  <c r="P4206" i="12"/>
  <c r="O4206" i="12"/>
  <c r="N4206" i="12"/>
  <c r="S4205" i="12"/>
  <c r="Q4205" i="12"/>
  <c r="P4205" i="12"/>
  <c r="O4205" i="12"/>
  <c r="N4205" i="12"/>
  <c r="S4204" i="12"/>
  <c r="Q4204" i="12"/>
  <c r="P4204" i="12"/>
  <c r="O4204" i="12"/>
  <c r="N4204" i="12"/>
  <c r="S4203" i="12"/>
  <c r="Q4203" i="12"/>
  <c r="P4203" i="12"/>
  <c r="O4203" i="12"/>
  <c r="N4203" i="12"/>
  <c r="S4202" i="12"/>
  <c r="Q4202" i="12"/>
  <c r="P4202" i="12"/>
  <c r="O4202" i="12"/>
  <c r="N4202" i="12"/>
  <c r="S4201" i="12"/>
  <c r="Q4201" i="12"/>
  <c r="P4201" i="12"/>
  <c r="O4201" i="12"/>
  <c r="N4201" i="12"/>
  <c r="S4200" i="12"/>
  <c r="Q4200" i="12"/>
  <c r="P4200" i="12"/>
  <c r="O4200" i="12"/>
  <c r="N4200" i="12"/>
  <c r="S4199" i="12"/>
  <c r="Q4199" i="12"/>
  <c r="P4199" i="12"/>
  <c r="O4199" i="12"/>
  <c r="N4199" i="12"/>
  <c r="S4198" i="12"/>
  <c r="Q4198" i="12"/>
  <c r="P4198" i="12"/>
  <c r="O4198" i="12"/>
  <c r="N4198" i="12"/>
  <c r="S4197" i="12"/>
  <c r="Q4197" i="12"/>
  <c r="P4197" i="12"/>
  <c r="O4197" i="12"/>
  <c r="N4197" i="12"/>
  <c r="S4196" i="12"/>
  <c r="Q4196" i="12"/>
  <c r="P4196" i="12"/>
  <c r="O4196" i="12"/>
  <c r="N4196" i="12"/>
  <c r="S4195" i="12"/>
  <c r="Q4195" i="12"/>
  <c r="P4195" i="12"/>
  <c r="O4195" i="12"/>
  <c r="N4195" i="12"/>
  <c r="S4194" i="12"/>
  <c r="Q4194" i="12"/>
  <c r="P4194" i="12"/>
  <c r="O4194" i="12"/>
  <c r="N4194" i="12"/>
  <c r="S4193" i="12"/>
  <c r="Q4193" i="12"/>
  <c r="P4193" i="12"/>
  <c r="O4193" i="12"/>
  <c r="N4193" i="12"/>
  <c r="S4192" i="12"/>
  <c r="Q4192" i="12"/>
  <c r="P4192" i="12"/>
  <c r="O4192" i="12"/>
  <c r="N4192" i="12"/>
  <c r="S4191" i="12"/>
  <c r="Q4191" i="12"/>
  <c r="P4191" i="12"/>
  <c r="O4191" i="12"/>
  <c r="N4191" i="12"/>
  <c r="S4190" i="12"/>
  <c r="Q4190" i="12"/>
  <c r="P4190" i="12"/>
  <c r="O4190" i="12"/>
  <c r="N4190" i="12"/>
  <c r="S4189" i="12"/>
  <c r="Q4189" i="12"/>
  <c r="P4189" i="12"/>
  <c r="O4189" i="12"/>
  <c r="N4189" i="12"/>
  <c r="S4188" i="12"/>
  <c r="Q4188" i="12"/>
  <c r="P4188" i="12"/>
  <c r="O4188" i="12"/>
  <c r="N4188" i="12"/>
  <c r="S4187" i="12"/>
  <c r="Q4187" i="12"/>
  <c r="P4187" i="12"/>
  <c r="O4187" i="12"/>
  <c r="N4187" i="12"/>
  <c r="S4186" i="12"/>
  <c r="Q4186" i="12"/>
  <c r="P4186" i="12"/>
  <c r="O4186" i="12"/>
  <c r="N4186" i="12"/>
  <c r="S4185" i="12"/>
  <c r="Q4185" i="12"/>
  <c r="P4185" i="12"/>
  <c r="O4185" i="12"/>
  <c r="N4185" i="12"/>
  <c r="S4184" i="12"/>
  <c r="Q4184" i="12"/>
  <c r="P4184" i="12"/>
  <c r="O4184" i="12"/>
  <c r="N4184" i="12"/>
  <c r="S4183" i="12"/>
  <c r="Q4183" i="12"/>
  <c r="P4183" i="12"/>
  <c r="O4183" i="12"/>
  <c r="N4183" i="12"/>
  <c r="S4182" i="12"/>
  <c r="Q4182" i="12"/>
  <c r="P4182" i="12"/>
  <c r="O4182" i="12"/>
  <c r="N4182" i="12"/>
  <c r="S4181" i="12"/>
  <c r="Q4181" i="12"/>
  <c r="P4181" i="12"/>
  <c r="O4181" i="12"/>
  <c r="N4181" i="12"/>
  <c r="S4180" i="12"/>
  <c r="Q4180" i="12"/>
  <c r="P4180" i="12"/>
  <c r="O4180" i="12"/>
  <c r="N4180" i="12"/>
  <c r="S4179" i="12"/>
  <c r="Q4179" i="12"/>
  <c r="P4179" i="12"/>
  <c r="O4179" i="12"/>
  <c r="N4179" i="12"/>
  <c r="S4178" i="12"/>
  <c r="Q4178" i="12"/>
  <c r="P4178" i="12"/>
  <c r="O4178" i="12"/>
  <c r="N4178" i="12"/>
  <c r="S4177" i="12"/>
  <c r="Q4177" i="12"/>
  <c r="P4177" i="12"/>
  <c r="O4177" i="12"/>
  <c r="N4177" i="12"/>
  <c r="S4176" i="12"/>
  <c r="Q4176" i="12"/>
  <c r="P4176" i="12"/>
  <c r="O4176" i="12"/>
  <c r="N4176" i="12"/>
  <c r="S4175" i="12"/>
  <c r="Q4175" i="12"/>
  <c r="P4175" i="12"/>
  <c r="O4175" i="12"/>
  <c r="N4175" i="12"/>
  <c r="S4174" i="12"/>
  <c r="Q4174" i="12"/>
  <c r="P4174" i="12"/>
  <c r="O4174" i="12"/>
  <c r="N4174" i="12"/>
  <c r="S4173" i="12"/>
  <c r="Q4173" i="12"/>
  <c r="P4173" i="12"/>
  <c r="O4173" i="12"/>
  <c r="N4173" i="12"/>
  <c r="S4172" i="12"/>
  <c r="Q4172" i="12"/>
  <c r="P4172" i="12"/>
  <c r="O4172" i="12"/>
  <c r="N4172" i="12"/>
  <c r="S4171" i="12"/>
  <c r="Q4171" i="12"/>
  <c r="P4171" i="12"/>
  <c r="O4171" i="12"/>
  <c r="N4171" i="12"/>
  <c r="S4170" i="12"/>
  <c r="Q4170" i="12"/>
  <c r="P4170" i="12"/>
  <c r="O4170" i="12"/>
  <c r="N4170" i="12"/>
  <c r="S4169" i="12"/>
  <c r="Q4169" i="12"/>
  <c r="P4169" i="12"/>
  <c r="O4169" i="12"/>
  <c r="N4169" i="12"/>
  <c r="S4168" i="12"/>
  <c r="Q4168" i="12"/>
  <c r="P4168" i="12"/>
  <c r="O4168" i="12"/>
  <c r="N4168" i="12"/>
  <c r="S4167" i="12"/>
  <c r="Q4167" i="12"/>
  <c r="P4167" i="12"/>
  <c r="O4167" i="12"/>
  <c r="N4167" i="12"/>
  <c r="S4166" i="12"/>
  <c r="Q4166" i="12"/>
  <c r="P4166" i="12"/>
  <c r="O4166" i="12"/>
  <c r="N4166" i="12"/>
  <c r="S4165" i="12"/>
  <c r="Q4165" i="12"/>
  <c r="P4165" i="12"/>
  <c r="O4165" i="12"/>
  <c r="N4165" i="12"/>
  <c r="S4164" i="12"/>
  <c r="Q4164" i="12"/>
  <c r="P4164" i="12"/>
  <c r="O4164" i="12"/>
  <c r="N4164" i="12"/>
  <c r="S4163" i="12"/>
  <c r="Q4163" i="12"/>
  <c r="P4163" i="12"/>
  <c r="O4163" i="12"/>
  <c r="N4163" i="12"/>
  <c r="S4162" i="12"/>
  <c r="Q4162" i="12"/>
  <c r="P4162" i="12"/>
  <c r="O4162" i="12"/>
  <c r="N4162" i="12"/>
  <c r="S4161" i="12"/>
  <c r="Q4161" i="12"/>
  <c r="P4161" i="12"/>
  <c r="O4161" i="12"/>
  <c r="N4161" i="12"/>
  <c r="S4160" i="12"/>
  <c r="Q4160" i="12"/>
  <c r="P4160" i="12"/>
  <c r="O4160" i="12"/>
  <c r="N4160" i="12"/>
  <c r="S4159" i="12"/>
  <c r="Q4159" i="12"/>
  <c r="P4159" i="12"/>
  <c r="O4159" i="12"/>
  <c r="N4159" i="12"/>
  <c r="S4158" i="12"/>
  <c r="Q4158" i="12"/>
  <c r="P4158" i="12"/>
  <c r="O4158" i="12"/>
  <c r="N4158" i="12"/>
  <c r="S4157" i="12"/>
  <c r="Q4157" i="12"/>
  <c r="P4157" i="12"/>
  <c r="O4157" i="12"/>
  <c r="N4157" i="12"/>
  <c r="S4156" i="12"/>
  <c r="Q4156" i="12"/>
  <c r="P4156" i="12"/>
  <c r="O4156" i="12"/>
  <c r="N4156" i="12"/>
  <c r="S4155" i="12"/>
  <c r="Q4155" i="12"/>
  <c r="P4155" i="12"/>
  <c r="O4155" i="12"/>
  <c r="N4155" i="12"/>
  <c r="S4154" i="12"/>
  <c r="Q4154" i="12"/>
  <c r="P4154" i="12"/>
  <c r="O4154" i="12"/>
  <c r="N4154" i="12"/>
  <c r="S4153" i="12"/>
  <c r="Q4153" i="12"/>
  <c r="P4153" i="12"/>
  <c r="O4153" i="12"/>
  <c r="N4153" i="12"/>
  <c r="S4152" i="12"/>
  <c r="Q4152" i="12"/>
  <c r="P4152" i="12"/>
  <c r="O4152" i="12"/>
  <c r="N4152" i="12"/>
  <c r="S4151" i="12"/>
  <c r="Q4151" i="12"/>
  <c r="P4151" i="12"/>
  <c r="O4151" i="12"/>
  <c r="N4151" i="12"/>
  <c r="S4150" i="12"/>
  <c r="Q4150" i="12"/>
  <c r="P4150" i="12"/>
  <c r="O4150" i="12"/>
  <c r="N4150" i="12"/>
  <c r="S4149" i="12"/>
  <c r="Q4149" i="12"/>
  <c r="P4149" i="12"/>
  <c r="O4149" i="12"/>
  <c r="N4149" i="12"/>
  <c r="S4148" i="12"/>
  <c r="Q4148" i="12"/>
  <c r="P4148" i="12"/>
  <c r="O4148" i="12"/>
  <c r="N4148" i="12"/>
  <c r="S4147" i="12"/>
  <c r="Q4147" i="12"/>
  <c r="P4147" i="12"/>
  <c r="O4147" i="12"/>
  <c r="N4147" i="12"/>
  <c r="S4146" i="12"/>
  <c r="Q4146" i="12"/>
  <c r="P4146" i="12"/>
  <c r="O4146" i="12"/>
  <c r="N4146" i="12"/>
  <c r="S4145" i="12"/>
  <c r="Q4145" i="12"/>
  <c r="P4145" i="12"/>
  <c r="O4145" i="12"/>
  <c r="N4145" i="12"/>
  <c r="S4144" i="12"/>
  <c r="Q4144" i="12"/>
  <c r="P4144" i="12"/>
  <c r="O4144" i="12"/>
  <c r="N4144" i="12"/>
  <c r="S4143" i="12"/>
  <c r="Q4143" i="12"/>
  <c r="P4143" i="12"/>
  <c r="O4143" i="12"/>
  <c r="N4143" i="12"/>
  <c r="S4142" i="12"/>
  <c r="Q4142" i="12"/>
  <c r="P4142" i="12"/>
  <c r="O4142" i="12"/>
  <c r="N4142" i="12"/>
  <c r="S4141" i="12"/>
  <c r="Q4141" i="12"/>
  <c r="P4141" i="12"/>
  <c r="O4141" i="12"/>
  <c r="N4141" i="12"/>
  <c r="S4140" i="12"/>
  <c r="Q4140" i="12"/>
  <c r="P4140" i="12"/>
  <c r="O4140" i="12"/>
  <c r="N4140" i="12"/>
  <c r="S4139" i="12"/>
  <c r="Q4139" i="12"/>
  <c r="P4139" i="12"/>
  <c r="O4139" i="12"/>
  <c r="N4139" i="12"/>
  <c r="S4138" i="12"/>
  <c r="Q4138" i="12"/>
  <c r="P4138" i="12"/>
  <c r="O4138" i="12"/>
  <c r="N4138" i="12"/>
  <c r="S4137" i="12"/>
  <c r="Q4137" i="12"/>
  <c r="P4137" i="12"/>
  <c r="O4137" i="12"/>
  <c r="N4137" i="12"/>
  <c r="S4136" i="12"/>
  <c r="Q4136" i="12"/>
  <c r="P4136" i="12"/>
  <c r="O4136" i="12"/>
  <c r="N4136" i="12"/>
  <c r="S4135" i="12"/>
  <c r="Q4135" i="12"/>
  <c r="P4135" i="12"/>
  <c r="O4135" i="12"/>
  <c r="N4135" i="12"/>
  <c r="S4134" i="12"/>
  <c r="Q4134" i="12"/>
  <c r="P4134" i="12"/>
  <c r="O4134" i="12"/>
  <c r="N4134" i="12"/>
  <c r="S4133" i="12"/>
  <c r="Q4133" i="12"/>
  <c r="P4133" i="12"/>
  <c r="O4133" i="12"/>
  <c r="N4133" i="12"/>
  <c r="S4132" i="12"/>
  <c r="Q4132" i="12"/>
  <c r="P4132" i="12"/>
  <c r="O4132" i="12"/>
  <c r="N4132" i="12"/>
  <c r="S4131" i="12"/>
  <c r="Q4131" i="12"/>
  <c r="P4131" i="12"/>
  <c r="O4131" i="12"/>
  <c r="N4131" i="12"/>
  <c r="S4130" i="12"/>
  <c r="Q4130" i="12"/>
  <c r="P4130" i="12"/>
  <c r="O4130" i="12"/>
  <c r="N4130" i="12"/>
  <c r="S4129" i="12"/>
  <c r="Q4129" i="12"/>
  <c r="P4129" i="12"/>
  <c r="O4129" i="12"/>
  <c r="N4129" i="12"/>
  <c r="S4128" i="12"/>
  <c r="Q4128" i="12"/>
  <c r="P4128" i="12"/>
  <c r="O4128" i="12"/>
  <c r="N4128" i="12"/>
  <c r="S4127" i="12"/>
  <c r="Q4127" i="12"/>
  <c r="P4127" i="12"/>
  <c r="O4127" i="12"/>
  <c r="N4127" i="12"/>
  <c r="S4126" i="12"/>
  <c r="Q4126" i="12"/>
  <c r="P4126" i="12"/>
  <c r="O4126" i="12"/>
  <c r="N4126" i="12"/>
  <c r="S4125" i="12"/>
  <c r="Q4125" i="12"/>
  <c r="P4125" i="12"/>
  <c r="O4125" i="12"/>
  <c r="N4125" i="12"/>
  <c r="S4124" i="12"/>
  <c r="Q4124" i="12"/>
  <c r="P4124" i="12"/>
  <c r="O4124" i="12"/>
  <c r="N4124" i="12"/>
  <c r="S4123" i="12"/>
  <c r="Q4123" i="12"/>
  <c r="P4123" i="12"/>
  <c r="O4123" i="12"/>
  <c r="N4123" i="12"/>
  <c r="S4122" i="12"/>
  <c r="Q4122" i="12"/>
  <c r="P4122" i="12"/>
  <c r="O4122" i="12"/>
  <c r="N4122" i="12"/>
  <c r="S4121" i="12"/>
  <c r="Q4121" i="12"/>
  <c r="P4121" i="12"/>
  <c r="O4121" i="12"/>
  <c r="N4121" i="12"/>
  <c r="S4120" i="12"/>
  <c r="Q4120" i="12"/>
  <c r="P4120" i="12"/>
  <c r="O4120" i="12"/>
  <c r="N4120" i="12"/>
  <c r="S4119" i="12"/>
  <c r="Q4119" i="12"/>
  <c r="P4119" i="12"/>
  <c r="O4119" i="12"/>
  <c r="N4119" i="12"/>
  <c r="S4118" i="12"/>
  <c r="Q4118" i="12"/>
  <c r="P4118" i="12"/>
  <c r="O4118" i="12"/>
  <c r="N4118" i="12"/>
  <c r="S4117" i="12"/>
  <c r="Q4117" i="12"/>
  <c r="P4117" i="12"/>
  <c r="O4117" i="12"/>
  <c r="N4117" i="12"/>
  <c r="S4116" i="12"/>
  <c r="Q4116" i="12"/>
  <c r="P4116" i="12"/>
  <c r="O4116" i="12"/>
  <c r="N4116" i="12"/>
  <c r="S4115" i="12"/>
  <c r="Q4115" i="12"/>
  <c r="P4115" i="12"/>
  <c r="O4115" i="12"/>
  <c r="N4115" i="12"/>
  <c r="S4114" i="12"/>
  <c r="Q4114" i="12"/>
  <c r="P4114" i="12"/>
  <c r="O4114" i="12"/>
  <c r="N4114" i="12"/>
  <c r="S4113" i="12"/>
  <c r="Q4113" i="12"/>
  <c r="P4113" i="12"/>
  <c r="O4113" i="12"/>
  <c r="N4113" i="12"/>
  <c r="S4112" i="12"/>
  <c r="Q4112" i="12"/>
  <c r="P4112" i="12"/>
  <c r="O4112" i="12"/>
  <c r="N4112" i="12"/>
  <c r="S4111" i="12"/>
  <c r="Q4111" i="12"/>
  <c r="P4111" i="12"/>
  <c r="O4111" i="12"/>
  <c r="N4111" i="12"/>
  <c r="S4110" i="12"/>
  <c r="Q4110" i="12"/>
  <c r="P4110" i="12"/>
  <c r="O4110" i="12"/>
  <c r="N4110" i="12"/>
  <c r="S4109" i="12"/>
  <c r="Q4109" i="12"/>
  <c r="P4109" i="12"/>
  <c r="O4109" i="12"/>
  <c r="N4109" i="12"/>
  <c r="S4108" i="12"/>
  <c r="Q4108" i="12"/>
  <c r="P4108" i="12"/>
  <c r="O4108" i="12"/>
  <c r="N4108" i="12"/>
  <c r="S4107" i="12"/>
  <c r="Q4107" i="12"/>
  <c r="P4107" i="12"/>
  <c r="O4107" i="12"/>
  <c r="N4107" i="12"/>
  <c r="S4106" i="12"/>
  <c r="Q4106" i="12"/>
  <c r="P4106" i="12"/>
  <c r="O4106" i="12"/>
  <c r="N4106" i="12"/>
  <c r="S4105" i="12"/>
  <c r="Q4105" i="12"/>
  <c r="P4105" i="12"/>
  <c r="O4105" i="12"/>
  <c r="N4105" i="12"/>
  <c r="S4104" i="12"/>
  <c r="Q4104" i="12"/>
  <c r="P4104" i="12"/>
  <c r="O4104" i="12"/>
  <c r="N4104" i="12"/>
  <c r="S4103" i="12"/>
  <c r="Q4103" i="12"/>
  <c r="P4103" i="12"/>
  <c r="O4103" i="12"/>
  <c r="N4103" i="12"/>
  <c r="S4102" i="12"/>
  <c r="Q4102" i="12"/>
  <c r="P4102" i="12"/>
  <c r="O4102" i="12"/>
  <c r="N4102" i="12"/>
  <c r="S4101" i="12"/>
  <c r="Q4101" i="12"/>
  <c r="P4101" i="12"/>
  <c r="O4101" i="12"/>
  <c r="N4101" i="12"/>
  <c r="S4100" i="12"/>
  <c r="Q4100" i="12"/>
  <c r="P4100" i="12"/>
  <c r="O4100" i="12"/>
  <c r="N4100" i="12"/>
  <c r="S4099" i="12"/>
  <c r="Q4099" i="12"/>
  <c r="P4099" i="12"/>
  <c r="O4099" i="12"/>
  <c r="N4099" i="12"/>
  <c r="S4098" i="12"/>
  <c r="Q4098" i="12"/>
  <c r="P4098" i="12"/>
  <c r="O4098" i="12"/>
  <c r="N4098" i="12"/>
  <c r="S4097" i="12"/>
  <c r="Q4097" i="12"/>
  <c r="P4097" i="12"/>
  <c r="O4097" i="12"/>
  <c r="N4097" i="12"/>
  <c r="S4096" i="12"/>
  <c r="Q4096" i="12"/>
  <c r="P4096" i="12"/>
  <c r="O4096" i="12"/>
  <c r="N4096" i="12"/>
  <c r="S4095" i="12"/>
  <c r="Q4095" i="12"/>
  <c r="P4095" i="12"/>
  <c r="O4095" i="12"/>
  <c r="N4095" i="12"/>
  <c r="S4094" i="12"/>
  <c r="Q4094" i="12"/>
  <c r="P4094" i="12"/>
  <c r="O4094" i="12"/>
  <c r="N4094" i="12"/>
  <c r="S4093" i="12"/>
  <c r="Q4093" i="12"/>
  <c r="P4093" i="12"/>
  <c r="O4093" i="12"/>
  <c r="N4093" i="12"/>
  <c r="S4092" i="12"/>
  <c r="Q4092" i="12"/>
  <c r="P4092" i="12"/>
  <c r="O4092" i="12"/>
  <c r="N4092" i="12"/>
  <c r="S4091" i="12"/>
  <c r="Q4091" i="12"/>
  <c r="P4091" i="12"/>
  <c r="O4091" i="12"/>
  <c r="N4091" i="12"/>
  <c r="S4090" i="12"/>
  <c r="Q4090" i="12"/>
  <c r="P4090" i="12"/>
  <c r="O4090" i="12"/>
  <c r="N4090" i="12"/>
  <c r="S4089" i="12"/>
  <c r="Q4089" i="12"/>
  <c r="P4089" i="12"/>
  <c r="O4089" i="12"/>
  <c r="N4089" i="12"/>
  <c r="S4088" i="12"/>
  <c r="Q4088" i="12"/>
  <c r="P4088" i="12"/>
  <c r="O4088" i="12"/>
  <c r="N4088" i="12"/>
  <c r="S4087" i="12"/>
  <c r="Q4087" i="12"/>
  <c r="P4087" i="12"/>
  <c r="O4087" i="12"/>
  <c r="N4087" i="12"/>
  <c r="S4086" i="12"/>
  <c r="Q4086" i="12"/>
  <c r="P4086" i="12"/>
  <c r="O4086" i="12"/>
  <c r="N4086" i="12"/>
  <c r="S4085" i="12"/>
  <c r="Q4085" i="12"/>
  <c r="P4085" i="12"/>
  <c r="O4085" i="12"/>
  <c r="N4085" i="12"/>
  <c r="S4084" i="12"/>
  <c r="Q4084" i="12"/>
  <c r="P4084" i="12"/>
  <c r="O4084" i="12"/>
  <c r="N4084" i="12"/>
  <c r="S4083" i="12"/>
  <c r="Q4083" i="12"/>
  <c r="P4083" i="12"/>
  <c r="O4083" i="12"/>
  <c r="N4083" i="12"/>
  <c r="S4082" i="12"/>
  <c r="Q4082" i="12"/>
  <c r="P4082" i="12"/>
  <c r="O4082" i="12"/>
  <c r="N4082" i="12"/>
  <c r="S4081" i="12"/>
  <c r="Q4081" i="12"/>
  <c r="P4081" i="12"/>
  <c r="O4081" i="12"/>
  <c r="N4081" i="12"/>
  <c r="S4080" i="12"/>
  <c r="Q4080" i="12"/>
  <c r="P4080" i="12"/>
  <c r="O4080" i="12"/>
  <c r="N4080" i="12"/>
  <c r="S4079" i="12"/>
  <c r="Q4079" i="12"/>
  <c r="P4079" i="12"/>
  <c r="O4079" i="12"/>
  <c r="N4079" i="12"/>
  <c r="S4078" i="12"/>
  <c r="Q4078" i="12"/>
  <c r="P4078" i="12"/>
  <c r="O4078" i="12"/>
  <c r="N4078" i="12"/>
  <c r="S4077" i="12"/>
  <c r="Q4077" i="12"/>
  <c r="P4077" i="12"/>
  <c r="O4077" i="12"/>
  <c r="N4077" i="12"/>
  <c r="S4076" i="12"/>
  <c r="Q4076" i="12"/>
  <c r="P4076" i="12"/>
  <c r="O4076" i="12"/>
  <c r="N4076" i="12"/>
  <c r="S4075" i="12"/>
  <c r="Q4075" i="12"/>
  <c r="P4075" i="12"/>
  <c r="O4075" i="12"/>
  <c r="N4075" i="12"/>
  <c r="S4074" i="12"/>
  <c r="Q4074" i="12"/>
  <c r="P4074" i="12"/>
  <c r="O4074" i="12"/>
  <c r="N4074" i="12"/>
  <c r="S4073" i="12"/>
  <c r="Q4073" i="12"/>
  <c r="P4073" i="12"/>
  <c r="O4073" i="12"/>
  <c r="N4073" i="12"/>
  <c r="S4072" i="12"/>
  <c r="Q4072" i="12"/>
  <c r="P4072" i="12"/>
  <c r="O4072" i="12"/>
  <c r="N4072" i="12"/>
  <c r="S4071" i="12"/>
  <c r="Q4071" i="12"/>
  <c r="P4071" i="12"/>
  <c r="O4071" i="12"/>
  <c r="N4071" i="12"/>
  <c r="S4070" i="12"/>
  <c r="Q4070" i="12"/>
  <c r="P4070" i="12"/>
  <c r="O4070" i="12"/>
  <c r="N4070" i="12"/>
  <c r="S4069" i="12"/>
  <c r="Q4069" i="12"/>
  <c r="P4069" i="12"/>
  <c r="O4069" i="12"/>
  <c r="N4069" i="12"/>
  <c r="S4068" i="12"/>
  <c r="Q4068" i="12"/>
  <c r="P4068" i="12"/>
  <c r="O4068" i="12"/>
  <c r="N4068" i="12"/>
  <c r="S4067" i="12"/>
  <c r="Q4067" i="12"/>
  <c r="P4067" i="12"/>
  <c r="O4067" i="12"/>
  <c r="N4067" i="12"/>
  <c r="S4066" i="12"/>
  <c r="Q4066" i="12"/>
  <c r="P4066" i="12"/>
  <c r="O4066" i="12"/>
  <c r="N4066" i="12"/>
  <c r="S4065" i="12"/>
  <c r="Q4065" i="12"/>
  <c r="P4065" i="12"/>
  <c r="O4065" i="12"/>
  <c r="N4065" i="12"/>
  <c r="S4064" i="12"/>
  <c r="Q4064" i="12"/>
  <c r="P4064" i="12"/>
  <c r="O4064" i="12"/>
  <c r="N4064" i="12"/>
  <c r="S4063" i="12"/>
  <c r="Q4063" i="12"/>
  <c r="P4063" i="12"/>
  <c r="O4063" i="12"/>
  <c r="N4063" i="12"/>
  <c r="S4062" i="12"/>
  <c r="Q4062" i="12"/>
  <c r="P4062" i="12"/>
  <c r="O4062" i="12"/>
  <c r="N4062" i="12"/>
  <c r="S4061" i="12"/>
  <c r="Q4061" i="12"/>
  <c r="P4061" i="12"/>
  <c r="O4061" i="12"/>
  <c r="N4061" i="12"/>
  <c r="S4060" i="12"/>
  <c r="Q4060" i="12"/>
  <c r="P4060" i="12"/>
  <c r="O4060" i="12"/>
  <c r="N4060" i="12"/>
  <c r="S4059" i="12"/>
  <c r="Q4059" i="12"/>
  <c r="P4059" i="12"/>
  <c r="O4059" i="12"/>
  <c r="N4059" i="12"/>
  <c r="S4058" i="12"/>
  <c r="Q4058" i="12"/>
  <c r="P4058" i="12"/>
  <c r="O4058" i="12"/>
  <c r="N4058" i="12"/>
  <c r="S4057" i="12"/>
  <c r="Q4057" i="12"/>
  <c r="P4057" i="12"/>
  <c r="O4057" i="12"/>
  <c r="N4057" i="12"/>
  <c r="S4056" i="12"/>
  <c r="Q4056" i="12"/>
  <c r="P4056" i="12"/>
  <c r="O4056" i="12"/>
  <c r="N4056" i="12"/>
  <c r="S4055" i="12"/>
  <c r="Q4055" i="12"/>
  <c r="P4055" i="12"/>
  <c r="O4055" i="12"/>
  <c r="N4055" i="12"/>
  <c r="S4054" i="12"/>
  <c r="Q4054" i="12"/>
  <c r="P4054" i="12"/>
  <c r="O4054" i="12"/>
  <c r="N4054" i="12"/>
  <c r="S4053" i="12"/>
  <c r="Q4053" i="12"/>
  <c r="P4053" i="12"/>
  <c r="O4053" i="12"/>
  <c r="N4053" i="12"/>
  <c r="S4052" i="12"/>
  <c r="Q4052" i="12"/>
  <c r="P4052" i="12"/>
  <c r="O4052" i="12"/>
  <c r="N4052" i="12"/>
  <c r="S4051" i="12"/>
  <c r="Q4051" i="12"/>
  <c r="P4051" i="12"/>
  <c r="O4051" i="12"/>
  <c r="N4051" i="12"/>
  <c r="S4050" i="12"/>
  <c r="Q4050" i="12"/>
  <c r="P4050" i="12"/>
  <c r="O4050" i="12"/>
  <c r="N4050" i="12"/>
  <c r="S4049" i="12"/>
  <c r="Q4049" i="12"/>
  <c r="P4049" i="12"/>
  <c r="O4049" i="12"/>
  <c r="N4049" i="12"/>
  <c r="S4048" i="12"/>
  <c r="Q4048" i="12"/>
  <c r="P4048" i="12"/>
  <c r="O4048" i="12"/>
  <c r="N4048" i="12"/>
  <c r="S4047" i="12"/>
  <c r="Q4047" i="12"/>
  <c r="P4047" i="12"/>
  <c r="O4047" i="12"/>
  <c r="N4047" i="12"/>
  <c r="S4046" i="12"/>
  <c r="Q4046" i="12"/>
  <c r="P4046" i="12"/>
  <c r="O4046" i="12"/>
  <c r="N4046" i="12"/>
  <c r="S4045" i="12"/>
  <c r="Q4045" i="12"/>
  <c r="P4045" i="12"/>
  <c r="O4045" i="12"/>
  <c r="N4045" i="12"/>
  <c r="S4044" i="12"/>
  <c r="Q4044" i="12"/>
  <c r="P4044" i="12"/>
  <c r="O4044" i="12"/>
  <c r="N4044" i="12"/>
  <c r="S4043" i="12"/>
  <c r="Q4043" i="12"/>
  <c r="P4043" i="12"/>
  <c r="O4043" i="12"/>
  <c r="N4043" i="12"/>
  <c r="S4042" i="12"/>
  <c r="Q4042" i="12"/>
  <c r="P4042" i="12"/>
  <c r="O4042" i="12"/>
  <c r="N4042" i="12"/>
  <c r="S4041" i="12"/>
  <c r="Q4041" i="12"/>
  <c r="P4041" i="12"/>
  <c r="O4041" i="12"/>
  <c r="N4041" i="12"/>
  <c r="S4040" i="12"/>
  <c r="Q4040" i="12"/>
  <c r="P4040" i="12"/>
  <c r="O4040" i="12"/>
  <c r="N4040" i="12"/>
  <c r="S4039" i="12"/>
  <c r="Q4039" i="12"/>
  <c r="P4039" i="12"/>
  <c r="O4039" i="12"/>
  <c r="N4039" i="12"/>
  <c r="S4038" i="12"/>
  <c r="Q4038" i="12"/>
  <c r="P4038" i="12"/>
  <c r="O4038" i="12"/>
  <c r="N4038" i="12"/>
  <c r="S4037" i="12"/>
  <c r="Q4037" i="12"/>
  <c r="P4037" i="12"/>
  <c r="O4037" i="12"/>
  <c r="N4037" i="12"/>
  <c r="S4036" i="12"/>
  <c r="Q4036" i="12"/>
  <c r="P4036" i="12"/>
  <c r="O4036" i="12"/>
  <c r="N4036" i="12"/>
  <c r="S4035" i="12"/>
  <c r="Q4035" i="12"/>
  <c r="P4035" i="12"/>
  <c r="O4035" i="12"/>
  <c r="N4035" i="12"/>
  <c r="S4034" i="12"/>
  <c r="Q4034" i="12"/>
  <c r="P4034" i="12"/>
  <c r="O4034" i="12"/>
  <c r="N4034" i="12"/>
  <c r="S4033" i="12"/>
  <c r="Q4033" i="12"/>
  <c r="P4033" i="12"/>
  <c r="O4033" i="12"/>
  <c r="N4033" i="12"/>
  <c r="S4032" i="12"/>
  <c r="Q4032" i="12"/>
  <c r="P4032" i="12"/>
  <c r="O4032" i="12"/>
  <c r="N4032" i="12"/>
  <c r="S4031" i="12"/>
  <c r="Q4031" i="12"/>
  <c r="P4031" i="12"/>
  <c r="O4031" i="12"/>
  <c r="N4031" i="12"/>
  <c r="S4030" i="12"/>
  <c r="Q4030" i="12"/>
  <c r="P4030" i="12"/>
  <c r="O4030" i="12"/>
  <c r="N4030" i="12"/>
  <c r="S4029" i="12"/>
  <c r="Q4029" i="12"/>
  <c r="P4029" i="12"/>
  <c r="O4029" i="12"/>
  <c r="N4029" i="12"/>
  <c r="S4028" i="12"/>
  <c r="Q4028" i="12"/>
  <c r="P4028" i="12"/>
  <c r="O4028" i="12"/>
  <c r="N4028" i="12"/>
  <c r="S4027" i="12"/>
  <c r="Q4027" i="12"/>
  <c r="P4027" i="12"/>
  <c r="O4027" i="12"/>
  <c r="N4027" i="12"/>
  <c r="S4026" i="12"/>
  <c r="Q4026" i="12"/>
  <c r="P4026" i="12"/>
  <c r="O4026" i="12"/>
  <c r="N4026" i="12"/>
  <c r="S4025" i="12"/>
  <c r="Q4025" i="12"/>
  <c r="P4025" i="12"/>
  <c r="O4025" i="12"/>
  <c r="N4025" i="12"/>
  <c r="S4024" i="12"/>
  <c r="Q4024" i="12"/>
  <c r="P4024" i="12"/>
  <c r="O4024" i="12"/>
  <c r="N4024" i="12"/>
  <c r="S4023" i="12"/>
  <c r="Q4023" i="12"/>
  <c r="P4023" i="12"/>
  <c r="O4023" i="12"/>
  <c r="N4023" i="12"/>
  <c r="S4022" i="12"/>
  <c r="Q4022" i="12"/>
  <c r="P4022" i="12"/>
  <c r="O4022" i="12"/>
  <c r="N4022" i="12"/>
  <c r="S4021" i="12"/>
  <c r="Q4021" i="12"/>
  <c r="P4021" i="12"/>
  <c r="O4021" i="12"/>
  <c r="N4021" i="12"/>
  <c r="S4020" i="12"/>
  <c r="Q4020" i="12"/>
  <c r="P4020" i="12"/>
  <c r="O4020" i="12"/>
  <c r="N4020" i="12"/>
  <c r="S4019" i="12"/>
  <c r="Q4019" i="12"/>
  <c r="P4019" i="12"/>
  <c r="O4019" i="12"/>
  <c r="N4019" i="12"/>
  <c r="S4018" i="12"/>
  <c r="Q4018" i="12"/>
  <c r="P4018" i="12"/>
  <c r="O4018" i="12"/>
  <c r="N4018" i="12"/>
  <c r="S4017" i="12"/>
  <c r="Q4017" i="12"/>
  <c r="P4017" i="12"/>
  <c r="O4017" i="12"/>
  <c r="N4017" i="12"/>
  <c r="S4016" i="12"/>
  <c r="Q4016" i="12"/>
  <c r="P4016" i="12"/>
  <c r="O4016" i="12"/>
  <c r="N4016" i="12"/>
  <c r="S4015" i="12"/>
  <c r="Q4015" i="12"/>
  <c r="P4015" i="12"/>
  <c r="O4015" i="12"/>
  <c r="N4015" i="12"/>
  <c r="S4014" i="12"/>
  <c r="Q4014" i="12"/>
  <c r="P4014" i="12"/>
  <c r="O4014" i="12"/>
  <c r="N4014" i="12"/>
  <c r="S4013" i="12"/>
  <c r="Q4013" i="12"/>
  <c r="P4013" i="12"/>
  <c r="O4013" i="12"/>
  <c r="N4013" i="12"/>
  <c r="S4012" i="12"/>
  <c r="Q4012" i="12"/>
  <c r="P4012" i="12"/>
  <c r="O4012" i="12"/>
  <c r="N4012" i="12"/>
  <c r="S4011" i="12"/>
  <c r="Q4011" i="12"/>
  <c r="P4011" i="12"/>
  <c r="O4011" i="12"/>
  <c r="N4011" i="12"/>
  <c r="S4010" i="12"/>
  <c r="Q4010" i="12"/>
  <c r="P4010" i="12"/>
  <c r="O4010" i="12"/>
  <c r="N4010" i="12"/>
  <c r="S4009" i="12"/>
  <c r="Q4009" i="12"/>
  <c r="P4009" i="12"/>
  <c r="O4009" i="12"/>
  <c r="N4009" i="12"/>
  <c r="S4008" i="12"/>
  <c r="Q4008" i="12"/>
  <c r="P4008" i="12"/>
  <c r="O4008" i="12"/>
  <c r="N4008" i="12"/>
  <c r="S4007" i="12"/>
  <c r="Q4007" i="12"/>
  <c r="P4007" i="12"/>
  <c r="O4007" i="12"/>
  <c r="N4007" i="12"/>
  <c r="S4006" i="12"/>
  <c r="Q4006" i="12"/>
  <c r="P4006" i="12"/>
  <c r="O4006" i="12"/>
  <c r="N4006" i="12"/>
  <c r="S4005" i="12"/>
  <c r="Q4005" i="12"/>
  <c r="P4005" i="12"/>
  <c r="O4005" i="12"/>
  <c r="N4005" i="12"/>
  <c r="S4004" i="12"/>
  <c r="Q4004" i="12"/>
  <c r="P4004" i="12"/>
  <c r="O4004" i="12"/>
  <c r="N4004" i="12"/>
  <c r="S4003" i="12"/>
  <c r="Q4003" i="12"/>
  <c r="P4003" i="12"/>
  <c r="O4003" i="12"/>
  <c r="N4003" i="12"/>
  <c r="S4002" i="12"/>
  <c r="Q4002" i="12"/>
  <c r="P4002" i="12"/>
  <c r="O4002" i="12"/>
  <c r="N4002" i="12"/>
  <c r="S4001" i="12"/>
  <c r="Q4001" i="12"/>
  <c r="P4001" i="12"/>
  <c r="O4001" i="12"/>
  <c r="N4001" i="12"/>
  <c r="S4000" i="12"/>
  <c r="Q4000" i="12"/>
  <c r="P4000" i="12"/>
  <c r="O4000" i="12"/>
  <c r="N4000" i="12"/>
  <c r="S3999" i="12"/>
  <c r="Q3999" i="12"/>
  <c r="P3999" i="12"/>
  <c r="O3999" i="12"/>
  <c r="N3999" i="12"/>
  <c r="S3998" i="12"/>
  <c r="Q3998" i="12"/>
  <c r="P3998" i="12"/>
  <c r="O3998" i="12"/>
  <c r="N3998" i="12"/>
  <c r="S3997" i="12"/>
  <c r="Q3997" i="12"/>
  <c r="P3997" i="12"/>
  <c r="O3997" i="12"/>
  <c r="N3997" i="12"/>
  <c r="S3996" i="12"/>
  <c r="Q3996" i="12"/>
  <c r="P3996" i="12"/>
  <c r="O3996" i="12"/>
  <c r="N3996" i="12"/>
  <c r="S3995" i="12"/>
  <c r="Q3995" i="12"/>
  <c r="P3995" i="12"/>
  <c r="O3995" i="12"/>
  <c r="N3995" i="12"/>
  <c r="S3994" i="12"/>
  <c r="Q3994" i="12"/>
  <c r="P3994" i="12"/>
  <c r="O3994" i="12"/>
  <c r="N3994" i="12"/>
  <c r="S3993" i="12"/>
  <c r="Q3993" i="12"/>
  <c r="P3993" i="12"/>
  <c r="O3993" i="12"/>
  <c r="N3993" i="12"/>
  <c r="S3992" i="12"/>
  <c r="Q3992" i="12"/>
  <c r="P3992" i="12"/>
  <c r="O3992" i="12"/>
  <c r="N3992" i="12"/>
  <c r="S3991" i="12"/>
  <c r="Q3991" i="12"/>
  <c r="P3991" i="12"/>
  <c r="O3991" i="12"/>
  <c r="N3991" i="12"/>
  <c r="S3990" i="12"/>
  <c r="Q3990" i="12"/>
  <c r="P3990" i="12"/>
  <c r="O3990" i="12"/>
  <c r="N3990" i="12"/>
  <c r="S3989" i="12"/>
  <c r="Q3989" i="12"/>
  <c r="P3989" i="12"/>
  <c r="O3989" i="12"/>
  <c r="N3989" i="12"/>
  <c r="S3988" i="12"/>
  <c r="Q3988" i="12"/>
  <c r="P3988" i="12"/>
  <c r="O3988" i="12"/>
  <c r="N3988" i="12"/>
  <c r="S3987" i="12"/>
  <c r="Q3987" i="12"/>
  <c r="P3987" i="12"/>
  <c r="O3987" i="12"/>
  <c r="N3987" i="12"/>
  <c r="S3986" i="12"/>
  <c r="Q3986" i="12"/>
  <c r="P3986" i="12"/>
  <c r="O3986" i="12"/>
  <c r="N3986" i="12"/>
  <c r="S3985" i="12"/>
  <c r="Q3985" i="12"/>
  <c r="P3985" i="12"/>
  <c r="O3985" i="12"/>
  <c r="N3985" i="12"/>
  <c r="S3984" i="12"/>
  <c r="Q3984" i="12"/>
  <c r="P3984" i="12"/>
  <c r="O3984" i="12"/>
  <c r="N3984" i="12"/>
  <c r="S3983" i="12"/>
  <c r="Q3983" i="12"/>
  <c r="P3983" i="12"/>
  <c r="O3983" i="12"/>
  <c r="N3983" i="12"/>
  <c r="S3982" i="12"/>
  <c r="Q3982" i="12"/>
  <c r="P3982" i="12"/>
  <c r="O3982" i="12"/>
  <c r="N3982" i="12"/>
  <c r="S3981" i="12"/>
  <c r="Q3981" i="12"/>
  <c r="P3981" i="12"/>
  <c r="O3981" i="12"/>
  <c r="N3981" i="12"/>
  <c r="S3980" i="12"/>
  <c r="Q3980" i="12"/>
  <c r="P3980" i="12"/>
  <c r="O3980" i="12"/>
  <c r="N3980" i="12"/>
  <c r="S3979" i="12"/>
  <c r="Q3979" i="12"/>
  <c r="P3979" i="12"/>
  <c r="O3979" i="12"/>
  <c r="N3979" i="12"/>
  <c r="S3978" i="12"/>
  <c r="Q3978" i="12"/>
  <c r="P3978" i="12"/>
  <c r="O3978" i="12"/>
  <c r="N3978" i="12"/>
  <c r="S3977" i="12"/>
  <c r="Q3977" i="12"/>
  <c r="P3977" i="12"/>
  <c r="O3977" i="12"/>
  <c r="N3977" i="12"/>
  <c r="S3976" i="12"/>
  <c r="Q3976" i="12"/>
  <c r="P3976" i="12"/>
  <c r="O3976" i="12"/>
  <c r="N3976" i="12"/>
  <c r="S3975" i="12"/>
  <c r="Q3975" i="12"/>
  <c r="P3975" i="12"/>
  <c r="O3975" i="12"/>
  <c r="N3975" i="12"/>
  <c r="S3974" i="12"/>
  <c r="Q3974" i="12"/>
  <c r="P3974" i="12"/>
  <c r="O3974" i="12"/>
  <c r="N3974" i="12"/>
  <c r="S3973" i="12"/>
  <c r="Q3973" i="12"/>
  <c r="P3973" i="12"/>
  <c r="O3973" i="12"/>
  <c r="N3973" i="12"/>
  <c r="S3972" i="12"/>
  <c r="Q3972" i="12"/>
  <c r="P3972" i="12"/>
  <c r="O3972" i="12"/>
  <c r="N3972" i="12"/>
  <c r="S3971" i="12"/>
  <c r="Q3971" i="12"/>
  <c r="P3971" i="12"/>
  <c r="O3971" i="12"/>
  <c r="N3971" i="12"/>
  <c r="S3970" i="12"/>
  <c r="Q3970" i="12"/>
  <c r="P3970" i="12"/>
  <c r="O3970" i="12"/>
  <c r="N3970" i="12"/>
  <c r="S3969" i="12"/>
  <c r="Q3969" i="12"/>
  <c r="P3969" i="12"/>
  <c r="O3969" i="12"/>
  <c r="N3969" i="12"/>
  <c r="S3968" i="12"/>
  <c r="Q3968" i="12"/>
  <c r="P3968" i="12"/>
  <c r="O3968" i="12"/>
  <c r="N3968" i="12"/>
  <c r="S3967" i="12"/>
  <c r="Q3967" i="12"/>
  <c r="P3967" i="12"/>
  <c r="O3967" i="12"/>
  <c r="N3967" i="12"/>
  <c r="S3966" i="12"/>
  <c r="Q3966" i="12"/>
  <c r="P3966" i="12"/>
  <c r="O3966" i="12"/>
  <c r="N3966" i="12"/>
  <c r="S3965" i="12"/>
  <c r="Q3965" i="12"/>
  <c r="P3965" i="12"/>
  <c r="O3965" i="12"/>
  <c r="N3965" i="12"/>
  <c r="S3964" i="12"/>
  <c r="Q3964" i="12"/>
  <c r="P3964" i="12"/>
  <c r="O3964" i="12"/>
  <c r="N3964" i="12"/>
  <c r="S3963" i="12"/>
  <c r="Q3963" i="12"/>
  <c r="P3963" i="12"/>
  <c r="O3963" i="12"/>
  <c r="N3963" i="12"/>
  <c r="S3962" i="12"/>
  <c r="Q3962" i="12"/>
  <c r="P3962" i="12"/>
  <c r="O3962" i="12"/>
  <c r="N3962" i="12"/>
  <c r="S3961" i="12"/>
  <c r="Q3961" i="12"/>
  <c r="P3961" i="12"/>
  <c r="O3961" i="12"/>
  <c r="N3961" i="12"/>
  <c r="S3960" i="12"/>
  <c r="Q3960" i="12"/>
  <c r="P3960" i="12"/>
  <c r="O3960" i="12"/>
  <c r="N3960" i="12"/>
  <c r="S3959" i="12"/>
  <c r="Q3959" i="12"/>
  <c r="P3959" i="12"/>
  <c r="O3959" i="12"/>
  <c r="N3959" i="12"/>
  <c r="S3958" i="12"/>
  <c r="Q3958" i="12"/>
  <c r="P3958" i="12"/>
  <c r="O3958" i="12"/>
  <c r="N3958" i="12"/>
  <c r="S3957" i="12"/>
  <c r="Q3957" i="12"/>
  <c r="P3957" i="12"/>
  <c r="O3957" i="12"/>
  <c r="N3957" i="12"/>
  <c r="S3956" i="12"/>
  <c r="Q3956" i="12"/>
  <c r="P3956" i="12"/>
  <c r="O3956" i="12"/>
  <c r="N3956" i="12"/>
  <c r="S3955" i="12"/>
  <c r="Q3955" i="12"/>
  <c r="P3955" i="12"/>
  <c r="O3955" i="12"/>
  <c r="N3955" i="12"/>
  <c r="S3954" i="12"/>
  <c r="Q3954" i="12"/>
  <c r="P3954" i="12"/>
  <c r="O3954" i="12"/>
  <c r="N3954" i="12"/>
  <c r="S3953" i="12"/>
  <c r="Q3953" i="12"/>
  <c r="P3953" i="12"/>
  <c r="O3953" i="12"/>
  <c r="N3953" i="12"/>
  <c r="S3952" i="12"/>
  <c r="Q3952" i="12"/>
  <c r="P3952" i="12"/>
  <c r="O3952" i="12"/>
  <c r="N3952" i="12"/>
  <c r="S3951" i="12"/>
  <c r="Q3951" i="12"/>
  <c r="P3951" i="12"/>
  <c r="O3951" i="12"/>
  <c r="N3951" i="12"/>
  <c r="S3950" i="12"/>
  <c r="Q3950" i="12"/>
  <c r="P3950" i="12"/>
  <c r="O3950" i="12"/>
  <c r="N3950" i="12"/>
  <c r="S3949" i="12"/>
  <c r="Q3949" i="12"/>
  <c r="P3949" i="12"/>
  <c r="O3949" i="12"/>
  <c r="N3949" i="12"/>
  <c r="S3948" i="12"/>
  <c r="Q3948" i="12"/>
  <c r="P3948" i="12"/>
  <c r="O3948" i="12"/>
  <c r="N3948" i="12"/>
  <c r="S3947" i="12"/>
  <c r="Q3947" i="12"/>
  <c r="P3947" i="12"/>
  <c r="O3947" i="12"/>
  <c r="N3947" i="12"/>
  <c r="S3946" i="12"/>
  <c r="Q3946" i="12"/>
  <c r="P3946" i="12"/>
  <c r="O3946" i="12"/>
  <c r="N3946" i="12"/>
  <c r="S3945" i="12"/>
  <c r="Q3945" i="12"/>
  <c r="P3945" i="12"/>
  <c r="O3945" i="12"/>
  <c r="N3945" i="12"/>
  <c r="S3944" i="12"/>
  <c r="Q3944" i="12"/>
  <c r="P3944" i="12"/>
  <c r="O3944" i="12"/>
  <c r="N3944" i="12"/>
  <c r="S3943" i="12"/>
  <c r="Q3943" i="12"/>
  <c r="P3943" i="12"/>
  <c r="O3943" i="12"/>
  <c r="N3943" i="12"/>
  <c r="S3942" i="12"/>
  <c r="Q3942" i="12"/>
  <c r="P3942" i="12"/>
  <c r="O3942" i="12"/>
  <c r="N3942" i="12"/>
  <c r="S3941" i="12"/>
  <c r="Q3941" i="12"/>
  <c r="P3941" i="12"/>
  <c r="O3941" i="12"/>
  <c r="N3941" i="12"/>
  <c r="S3940" i="12"/>
  <c r="Q3940" i="12"/>
  <c r="P3940" i="12"/>
  <c r="O3940" i="12"/>
  <c r="N3940" i="12"/>
  <c r="S3939" i="12"/>
  <c r="Q3939" i="12"/>
  <c r="P3939" i="12"/>
  <c r="O3939" i="12"/>
  <c r="N3939" i="12"/>
  <c r="S3938" i="12"/>
  <c r="Q3938" i="12"/>
  <c r="P3938" i="12"/>
  <c r="O3938" i="12"/>
  <c r="N3938" i="12"/>
  <c r="S3937" i="12"/>
  <c r="Q3937" i="12"/>
  <c r="P3937" i="12"/>
  <c r="O3937" i="12"/>
  <c r="N3937" i="12"/>
  <c r="S3936" i="12"/>
  <c r="Q3936" i="12"/>
  <c r="P3936" i="12"/>
  <c r="O3936" i="12"/>
  <c r="N3936" i="12"/>
  <c r="S3935" i="12"/>
  <c r="Q3935" i="12"/>
  <c r="P3935" i="12"/>
  <c r="O3935" i="12"/>
  <c r="N3935" i="12"/>
  <c r="S3934" i="12"/>
  <c r="Q3934" i="12"/>
  <c r="P3934" i="12"/>
  <c r="O3934" i="12"/>
  <c r="N3934" i="12"/>
  <c r="S3933" i="12"/>
  <c r="Q3933" i="12"/>
  <c r="P3933" i="12"/>
  <c r="O3933" i="12"/>
  <c r="N3933" i="12"/>
  <c r="S3932" i="12"/>
  <c r="Q3932" i="12"/>
  <c r="P3932" i="12"/>
  <c r="O3932" i="12"/>
  <c r="N3932" i="12"/>
  <c r="S3931" i="12"/>
  <c r="Q3931" i="12"/>
  <c r="P3931" i="12"/>
  <c r="O3931" i="12"/>
  <c r="N3931" i="12"/>
  <c r="S3930" i="12"/>
  <c r="Q3930" i="12"/>
  <c r="P3930" i="12"/>
  <c r="O3930" i="12"/>
  <c r="N3930" i="12"/>
  <c r="S3929" i="12"/>
  <c r="Q3929" i="12"/>
  <c r="P3929" i="12"/>
  <c r="O3929" i="12"/>
  <c r="N3929" i="12"/>
  <c r="S3928" i="12"/>
  <c r="Q3928" i="12"/>
  <c r="P3928" i="12"/>
  <c r="O3928" i="12"/>
  <c r="N3928" i="12"/>
  <c r="S3927" i="12"/>
  <c r="Q3927" i="12"/>
  <c r="P3927" i="12"/>
  <c r="O3927" i="12"/>
  <c r="N3927" i="12"/>
  <c r="S3926" i="12"/>
  <c r="Q3926" i="12"/>
  <c r="P3926" i="12"/>
  <c r="O3926" i="12"/>
  <c r="N3926" i="12"/>
  <c r="S3925" i="12"/>
  <c r="Q3925" i="12"/>
  <c r="P3925" i="12"/>
  <c r="O3925" i="12"/>
  <c r="N3925" i="12"/>
  <c r="S3924" i="12"/>
  <c r="Q3924" i="12"/>
  <c r="P3924" i="12"/>
  <c r="O3924" i="12"/>
  <c r="N3924" i="12"/>
  <c r="S3923" i="12"/>
  <c r="Q3923" i="12"/>
  <c r="P3923" i="12"/>
  <c r="O3923" i="12"/>
  <c r="N3923" i="12"/>
  <c r="S3922" i="12"/>
  <c r="Q3922" i="12"/>
  <c r="P3922" i="12"/>
  <c r="O3922" i="12"/>
  <c r="N3922" i="12"/>
  <c r="S3921" i="12"/>
  <c r="Q3921" i="12"/>
  <c r="P3921" i="12"/>
  <c r="O3921" i="12"/>
  <c r="N3921" i="12"/>
  <c r="S3920" i="12"/>
  <c r="Q3920" i="12"/>
  <c r="P3920" i="12"/>
  <c r="O3920" i="12"/>
  <c r="N3920" i="12"/>
  <c r="S3919" i="12"/>
  <c r="Q3919" i="12"/>
  <c r="P3919" i="12"/>
  <c r="O3919" i="12"/>
  <c r="N3919" i="12"/>
  <c r="S3918" i="12"/>
  <c r="Q3918" i="12"/>
  <c r="P3918" i="12"/>
  <c r="O3918" i="12"/>
  <c r="N3918" i="12"/>
  <c r="S3917" i="12"/>
  <c r="Q3917" i="12"/>
  <c r="P3917" i="12"/>
  <c r="O3917" i="12"/>
  <c r="N3917" i="12"/>
  <c r="S3916" i="12"/>
  <c r="Q3916" i="12"/>
  <c r="P3916" i="12"/>
  <c r="O3916" i="12"/>
  <c r="N3916" i="12"/>
  <c r="S3915" i="12"/>
  <c r="Q3915" i="12"/>
  <c r="P3915" i="12"/>
  <c r="O3915" i="12"/>
  <c r="N3915" i="12"/>
  <c r="S3914" i="12"/>
  <c r="Q3914" i="12"/>
  <c r="P3914" i="12"/>
  <c r="O3914" i="12"/>
  <c r="N3914" i="12"/>
  <c r="S3913" i="12"/>
  <c r="Q3913" i="12"/>
  <c r="P3913" i="12"/>
  <c r="O3913" i="12"/>
  <c r="N3913" i="12"/>
  <c r="S3912" i="12"/>
  <c r="Q3912" i="12"/>
  <c r="P3912" i="12"/>
  <c r="O3912" i="12"/>
  <c r="N3912" i="12"/>
  <c r="S3911" i="12"/>
  <c r="Q3911" i="12"/>
  <c r="P3911" i="12"/>
  <c r="O3911" i="12"/>
  <c r="N3911" i="12"/>
  <c r="S3910" i="12"/>
  <c r="Q3910" i="12"/>
  <c r="P3910" i="12"/>
  <c r="O3910" i="12"/>
  <c r="N3910" i="12"/>
  <c r="S3909" i="12"/>
  <c r="Q3909" i="12"/>
  <c r="P3909" i="12"/>
  <c r="O3909" i="12"/>
  <c r="N3909" i="12"/>
  <c r="S3908" i="12"/>
  <c r="Q3908" i="12"/>
  <c r="P3908" i="12"/>
  <c r="O3908" i="12"/>
  <c r="N3908" i="12"/>
  <c r="S3907" i="12"/>
  <c r="Q3907" i="12"/>
  <c r="P3907" i="12"/>
  <c r="O3907" i="12"/>
  <c r="N3907" i="12"/>
  <c r="S3906" i="12"/>
  <c r="Q3906" i="12"/>
  <c r="P3906" i="12"/>
  <c r="O3906" i="12"/>
  <c r="N3906" i="12"/>
  <c r="S3905" i="12"/>
  <c r="Q3905" i="12"/>
  <c r="P3905" i="12"/>
  <c r="O3905" i="12"/>
  <c r="N3905" i="12"/>
  <c r="S3904" i="12"/>
  <c r="Q3904" i="12"/>
  <c r="P3904" i="12"/>
  <c r="O3904" i="12"/>
  <c r="N3904" i="12"/>
  <c r="S3903" i="12"/>
  <c r="Q3903" i="12"/>
  <c r="P3903" i="12"/>
  <c r="O3903" i="12"/>
  <c r="N3903" i="12"/>
  <c r="S3902" i="12"/>
  <c r="Q3902" i="12"/>
  <c r="P3902" i="12"/>
  <c r="O3902" i="12"/>
  <c r="N3902" i="12"/>
  <c r="S3901" i="12"/>
  <c r="Q3901" i="12"/>
  <c r="P3901" i="12"/>
  <c r="O3901" i="12"/>
  <c r="N3901" i="12"/>
  <c r="S3900" i="12"/>
  <c r="Q3900" i="12"/>
  <c r="P3900" i="12"/>
  <c r="O3900" i="12"/>
  <c r="N3900" i="12"/>
  <c r="S3899" i="12"/>
  <c r="Q3899" i="12"/>
  <c r="P3899" i="12"/>
  <c r="O3899" i="12"/>
  <c r="N3899" i="12"/>
  <c r="S3898" i="12"/>
  <c r="Q3898" i="12"/>
  <c r="P3898" i="12"/>
  <c r="O3898" i="12"/>
  <c r="N3898" i="12"/>
  <c r="S3897" i="12"/>
  <c r="Q3897" i="12"/>
  <c r="P3897" i="12"/>
  <c r="O3897" i="12"/>
  <c r="N3897" i="12"/>
  <c r="S3896" i="12"/>
  <c r="Q3896" i="12"/>
  <c r="P3896" i="12"/>
  <c r="O3896" i="12"/>
  <c r="N3896" i="12"/>
  <c r="S3895" i="12"/>
  <c r="Q3895" i="12"/>
  <c r="P3895" i="12"/>
  <c r="O3895" i="12"/>
  <c r="N3895" i="12"/>
  <c r="S3894" i="12"/>
  <c r="Q3894" i="12"/>
  <c r="P3894" i="12"/>
  <c r="O3894" i="12"/>
  <c r="N3894" i="12"/>
  <c r="S3893" i="12"/>
  <c r="Q3893" i="12"/>
  <c r="P3893" i="12"/>
  <c r="O3893" i="12"/>
  <c r="N3893" i="12"/>
  <c r="S3892" i="12"/>
  <c r="Q3892" i="12"/>
  <c r="P3892" i="12"/>
  <c r="O3892" i="12"/>
  <c r="N3892" i="12"/>
  <c r="S3891" i="12"/>
  <c r="Q3891" i="12"/>
  <c r="P3891" i="12"/>
  <c r="O3891" i="12"/>
  <c r="N3891" i="12"/>
  <c r="S3890" i="12"/>
  <c r="Q3890" i="12"/>
  <c r="P3890" i="12"/>
  <c r="O3890" i="12"/>
  <c r="N3890" i="12"/>
  <c r="S3889" i="12"/>
  <c r="Q3889" i="12"/>
  <c r="P3889" i="12"/>
  <c r="O3889" i="12"/>
  <c r="N3889" i="12"/>
  <c r="S3888" i="12"/>
  <c r="Q3888" i="12"/>
  <c r="P3888" i="12"/>
  <c r="O3888" i="12"/>
  <c r="N3888" i="12"/>
  <c r="S3887" i="12"/>
  <c r="Q3887" i="12"/>
  <c r="P3887" i="12"/>
  <c r="O3887" i="12"/>
  <c r="N3887" i="12"/>
  <c r="S3886" i="12"/>
  <c r="Q3886" i="12"/>
  <c r="P3886" i="12"/>
  <c r="O3886" i="12"/>
  <c r="N3886" i="12"/>
  <c r="S3885" i="12"/>
  <c r="Q3885" i="12"/>
  <c r="P3885" i="12"/>
  <c r="O3885" i="12"/>
  <c r="N3885" i="12"/>
  <c r="S3884" i="12"/>
  <c r="Q3884" i="12"/>
  <c r="P3884" i="12"/>
  <c r="O3884" i="12"/>
  <c r="N3884" i="12"/>
  <c r="S3883" i="12"/>
  <c r="Q3883" i="12"/>
  <c r="P3883" i="12"/>
  <c r="O3883" i="12"/>
  <c r="N3883" i="12"/>
  <c r="S3882" i="12"/>
  <c r="Q3882" i="12"/>
  <c r="P3882" i="12"/>
  <c r="O3882" i="12"/>
  <c r="N3882" i="12"/>
  <c r="S3881" i="12"/>
  <c r="Q3881" i="12"/>
  <c r="P3881" i="12"/>
  <c r="O3881" i="12"/>
  <c r="N3881" i="12"/>
  <c r="S3880" i="12"/>
  <c r="Q3880" i="12"/>
  <c r="P3880" i="12"/>
  <c r="O3880" i="12"/>
  <c r="N3880" i="12"/>
  <c r="S3879" i="12"/>
  <c r="Q3879" i="12"/>
  <c r="P3879" i="12"/>
  <c r="O3879" i="12"/>
  <c r="N3879" i="12"/>
  <c r="S3878" i="12"/>
  <c r="Q3878" i="12"/>
  <c r="P3878" i="12"/>
  <c r="O3878" i="12"/>
  <c r="N3878" i="12"/>
  <c r="S3877" i="12"/>
  <c r="Q3877" i="12"/>
  <c r="P3877" i="12"/>
  <c r="O3877" i="12"/>
  <c r="N3877" i="12"/>
  <c r="S3876" i="12"/>
  <c r="Q3876" i="12"/>
  <c r="P3876" i="12"/>
  <c r="O3876" i="12"/>
  <c r="N3876" i="12"/>
  <c r="S3875" i="12"/>
  <c r="Q3875" i="12"/>
  <c r="P3875" i="12"/>
  <c r="O3875" i="12"/>
  <c r="N3875" i="12"/>
  <c r="S3874" i="12"/>
  <c r="Q3874" i="12"/>
  <c r="P3874" i="12"/>
  <c r="O3874" i="12"/>
  <c r="N3874" i="12"/>
  <c r="S3873" i="12"/>
  <c r="Q3873" i="12"/>
  <c r="P3873" i="12"/>
  <c r="O3873" i="12"/>
  <c r="N3873" i="12"/>
  <c r="S3872" i="12"/>
  <c r="Q3872" i="12"/>
  <c r="P3872" i="12"/>
  <c r="O3872" i="12"/>
  <c r="N3872" i="12"/>
  <c r="S3871" i="12"/>
  <c r="Q3871" i="12"/>
  <c r="P3871" i="12"/>
  <c r="O3871" i="12"/>
  <c r="N3871" i="12"/>
  <c r="S3870" i="12"/>
  <c r="Q3870" i="12"/>
  <c r="P3870" i="12"/>
  <c r="O3870" i="12"/>
  <c r="N3870" i="12"/>
  <c r="S3869" i="12"/>
  <c r="Q3869" i="12"/>
  <c r="P3869" i="12"/>
  <c r="O3869" i="12"/>
  <c r="N3869" i="12"/>
  <c r="S3868" i="12"/>
  <c r="Q3868" i="12"/>
  <c r="P3868" i="12"/>
  <c r="O3868" i="12"/>
  <c r="N3868" i="12"/>
  <c r="S3867" i="12"/>
  <c r="Q3867" i="12"/>
  <c r="P3867" i="12"/>
  <c r="O3867" i="12"/>
  <c r="N3867" i="12"/>
  <c r="S3866" i="12"/>
  <c r="Q3866" i="12"/>
  <c r="P3866" i="12"/>
  <c r="O3866" i="12"/>
  <c r="N3866" i="12"/>
  <c r="S3865" i="12"/>
  <c r="Q3865" i="12"/>
  <c r="P3865" i="12"/>
  <c r="O3865" i="12"/>
  <c r="N3865" i="12"/>
  <c r="S3864" i="12"/>
  <c r="Q3864" i="12"/>
  <c r="P3864" i="12"/>
  <c r="O3864" i="12"/>
  <c r="N3864" i="12"/>
  <c r="S3863" i="12"/>
  <c r="Q3863" i="12"/>
  <c r="P3863" i="12"/>
  <c r="O3863" i="12"/>
  <c r="N3863" i="12"/>
  <c r="S3862" i="12"/>
  <c r="Q3862" i="12"/>
  <c r="P3862" i="12"/>
  <c r="O3862" i="12"/>
  <c r="N3862" i="12"/>
  <c r="S3861" i="12"/>
  <c r="Q3861" i="12"/>
  <c r="P3861" i="12"/>
  <c r="O3861" i="12"/>
  <c r="N3861" i="12"/>
  <c r="S3860" i="12"/>
  <c r="Q3860" i="12"/>
  <c r="P3860" i="12"/>
  <c r="O3860" i="12"/>
  <c r="N3860" i="12"/>
  <c r="S3859" i="12"/>
  <c r="Q3859" i="12"/>
  <c r="P3859" i="12"/>
  <c r="O3859" i="12"/>
  <c r="N3859" i="12"/>
  <c r="S3858" i="12"/>
  <c r="Q3858" i="12"/>
  <c r="P3858" i="12"/>
  <c r="O3858" i="12"/>
  <c r="N3858" i="12"/>
  <c r="S3857" i="12"/>
  <c r="Q3857" i="12"/>
  <c r="P3857" i="12"/>
  <c r="O3857" i="12"/>
  <c r="N3857" i="12"/>
  <c r="S3856" i="12"/>
  <c r="Q3856" i="12"/>
  <c r="P3856" i="12"/>
  <c r="O3856" i="12"/>
  <c r="N3856" i="12"/>
  <c r="S3855" i="12"/>
  <c r="Q3855" i="12"/>
  <c r="P3855" i="12"/>
  <c r="O3855" i="12"/>
  <c r="N3855" i="12"/>
  <c r="S3854" i="12"/>
  <c r="Q3854" i="12"/>
  <c r="P3854" i="12"/>
  <c r="O3854" i="12"/>
  <c r="N3854" i="12"/>
  <c r="S3853" i="12"/>
  <c r="Q3853" i="12"/>
  <c r="P3853" i="12"/>
  <c r="O3853" i="12"/>
  <c r="N3853" i="12"/>
  <c r="S3852" i="12"/>
  <c r="Q3852" i="12"/>
  <c r="P3852" i="12"/>
  <c r="O3852" i="12"/>
  <c r="N3852" i="12"/>
  <c r="S3851" i="12"/>
  <c r="Q3851" i="12"/>
  <c r="P3851" i="12"/>
  <c r="O3851" i="12"/>
  <c r="N3851" i="12"/>
  <c r="S3850" i="12"/>
  <c r="Q3850" i="12"/>
  <c r="P3850" i="12"/>
  <c r="O3850" i="12"/>
  <c r="N3850" i="12"/>
  <c r="S3849" i="12"/>
  <c r="Q3849" i="12"/>
  <c r="P3849" i="12"/>
  <c r="O3849" i="12"/>
  <c r="N3849" i="12"/>
  <c r="S3848" i="12"/>
  <c r="Q3848" i="12"/>
  <c r="P3848" i="12"/>
  <c r="O3848" i="12"/>
  <c r="N3848" i="12"/>
  <c r="S3847" i="12"/>
  <c r="Q3847" i="12"/>
  <c r="P3847" i="12"/>
  <c r="O3847" i="12"/>
  <c r="N3847" i="12"/>
  <c r="S3846" i="12"/>
  <c r="Q3846" i="12"/>
  <c r="P3846" i="12"/>
  <c r="O3846" i="12"/>
  <c r="N3846" i="12"/>
  <c r="S3845" i="12"/>
  <c r="Q3845" i="12"/>
  <c r="P3845" i="12"/>
  <c r="O3845" i="12"/>
  <c r="N3845" i="12"/>
  <c r="S3844" i="12"/>
  <c r="Q3844" i="12"/>
  <c r="P3844" i="12"/>
  <c r="O3844" i="12"/>
  <c r="N3844" i="12"/>
  <c r="S3843" i="12"/>
  <c r="Q3843" i="12"/>
  <c r="P3843" i="12"/>
  <c r="O3843" i="12"/>
  <c r="N3843" i="12"/>
  <c r="S3842" i="12"/>
  <c r="Q3842" i="12"/>
  <c r="P3842" i="12"/>
  <c r="O3842" i="12"/>
  <c r="N3842" i="12"/>
  <c r="S3841" i="12"/>
  <c r="Q3841" i="12"/>
  <c r="P3841" i="12"/>
  <c r="O3841" i="12"/>
  <c r="N3841" i="12"/>
  <c r="S3840" i="12"/>
  <c r="Q3840" i="12"/>
  <c r="P3840" i="12"/>
  <c r="O3840" i="12"/>
  <c r="N3840" i="12"/>
  <c r="S3839" i="12"/>
  <c r="Q3839" i="12"/>
  <c r="P3839" i="12"/>
  <c r="O3839" i="12"/>
  <c r="N3839" i="12"/>
  <c r="S3838" i="12"/>
  <c r="Q3838" i="12"/>
  <c r="P3838" i="12"/>
  <c r="O3838" i="12"/>
  <c r="N3838" i="12"/>
  <c r="S3837" i="12"/>
  <c r="Q3837" i="12"/>
  <c r="P3837" i="12"/>
  <c r="O3837" i="12"/>
  <c r="N3837" i="12"/>
  <c r="S3836" i="12"/>
  <c r="Q3836" i="12"/>
  <c r="P3836" i="12"/>
  <c r="O3836" i="12"/>
  <c r="N3836" i="12"/>
  <c r="S3835" i="12"/>
  <c r="Q3835" i="12"/>
  <c r="P3835" i="12"/>
  <c r="O3835" i="12"/>
  <c r="N3835" i="12"/>
  <c r="S3834" i="12"/>
  <c r="Q3834" i="12"/>
  <c r="P3834" i="12"/>
  <c r="O3834" i="12"/>
  <c r="N3834" i="12"/>
  <c r="S3833" i="12"/>
  <c r="Q3833" i="12"/>
  <c r="P3833" i="12"/>
  <c r="O3833" i="12"/>
  <c r="N3833" i="12"/>
  <c r="S3832" i="12"/>
  <c r="Q3832" i="12"/>
  <c r="P3832" i="12"/>
  <c r="O3832" i="12"/>
  <c r="N3832" i="12"/>
  <c r="S3831" i="12"/>
  <c r="Q3831" i="12"/>
  <c r="P3831" i="12"/>
  <c r="O3831" i="12"/>
  <c r="N3831" i="12"/>
  <c r="S3830" i="12"/>
  <c r="Q3830" i="12"/>
  <c r="P3830" i="12"/>
  <c r="O3830" i="12"/>
  <c r="N3830" i="12"/>
  <c r="S3829" i="12"/>
  <c r="Q3829" i="12"/>
  <c r="P3829" i="12"/>
  <c r="O3829" i="12"/>
  <c r="N3829" i="12"/>
  <c r="S3828" i="12"/>
  <c r="Q3828" i="12"/>
  <c r="P3828" i="12"/>
  <c r="O3828" i="12"/>
  <c r="N3828" i="12"/>
  <c r="S3827" i="12"/>
  <c r="Q3827" i="12"/>
  <c r="P3827" i="12"/>
  <c r="O3827" i="12"/>
  <c r="N3827" i="12"/>
  <c r="S3826" i="12"/>
  <c r="Q3826" i="12"/>
  <c r="P3826" i="12"/>
  <c r="O3826" i="12"/>
  <c r="N3826" i="12"/>
  <c r="S3825" i="12"/>
  <c r="Q3825" i="12"/>
  <c r="P3825" i="12"/>
  <c r="O3825" i="12"/>
  <c r="N3825" i="12"/>
  <c r="S3824" i="12"/>
  <c r="Q3824" i="12"/>
  <c r="P3824" i="12"/>
  <c r="O3824" i="12"/>
  <c r="N3824" i="12"/>
  <c r="S3823" i="12"/>
  <c r="Q3823" i="12"/>
  <c r="P3823" i="12"/>
  <c r="O3823" i="12"/>
  <c r="N3823" i="12"/>
  <c r="S3822" i="12"/>
  <c r="Q3822" i="12"/>
  <c r="P3822" i="12"/>
  <c r="O3822" i="12"/>
  <c r="N3822" i="12"/>
  <c r="S3821" i="12"/>
  <c r="Q3821" i="12"/>
  <c r="P3821" i="12"/>
  <c r="O3821" i="12"/>
  <c r="N3821" i="12"/>
  <c r="S3820" i="12"/>
  <c r="Q3820" i="12"/>
  <c r="P3820" i="12"/>
  <c r="O3820" i="12"/>
  <c r="N3820" i="12"/>
  <c r="S3819" i="12"/>
  <c r="Q3819" i="12"/>
  <c r="P3819" i="12"/>
  <c r="O3819" i="12"/>
  <c r="N3819" i="12"/>
  <c r="S3818" i="12"/>
  <c r="Q3818" i="12"/>
  <c r="P3818" i="12"/>
  <c r="O3818" i="12"/>
  <c r="N3818" i="12"/>
  <c r="S3817" i="12"/>
  <c r="Q3817" i="12"/>
  <c r="P3817" i="12"/>
  <c r="O3817" i="12"/>
  <c r="N3817" i="12"/>
  <c r="S3816" i="12"/>
  <c r="Q3816" i="12"/>
  <c r="P3816" i="12"/>
  <c r="O3816" i="12"/>
  <c r="N3816" i="12"/>
  <c r="S3815" i="12"/>
  <c r="Q3815" i="12"/>
  <c r="P3815" i="12"/>
  <c r="O3815" i="12"/>
  <c r="N3815" i="12"/>
  <c r="S3814" i="12"/>
  <c r="Q3814" i="12"/>
  <c r="P3814" i="12"/>
  <c r="O3814" i="12"/>
  <c r="N3814" i="12"/>
  <c r="S3813" i="12"/>
  <c r="Q3813" i="12"/>
  <c r="P3813" i="12"/>
  <c r="O3813" i="12"/>
  <c r="N3813" i="12"/>
  <c r="S3812" i="12"/>
  <c r="Q3812" i="12"/>
  <c r="P3812" i="12"/>
  <c r="O3812" i="12"/>
  <c r="N3812" i="12"/>
  <c r="S3811" i="12"/>
  <c r="Q3811" i="12"/>
  <c r="P3811" i="12"/>
  <c r="O3811" i="12"/>
  <c r="N3811" i="12"/>
  <c r="S3810" i="12"/>
  <c r="Q3810" i="12"/>
  <c r="P3810" i="12"/>
  <c r="O3810" i="12"/>
  <c r="N3810" i="12"/>
  <c r="S3809" i="12"/>
  <c r="Q3809" i="12"/>
  <c r="P3809" i="12"/>
  <c r="O3809" i="12"/>
  <c r="N3809" i="12"/>
  <c r="S3808" i="12"/>
  <c r="Q3808" i="12"/>
  <c r="P3808" i="12"/>
  <c r="O3808" i="12"/>
  <c r="N3808" i="12"/>
  <c r="S3807" i="12"/>
  <c r="Q3807" i="12"/>
  <c r="P3807" i="12"/>
  <c r="O3807" i="12"/>
  <c r="N3807" i="12"/>
  <c r="S3806" i="12"/>
  <c r="Q3806" i="12"/>
  <c r="P3806" i="12"/>
  <c r="O3806" i="12"/>
  <c r="N3806" i="12"/>
  <c r="S3805" i="12"/>
  <c r="Q3805" i="12"/>
  <c r="P3805" i="12"/>
  <c r="O3805" i="12"/>
  <c r="N3805" i="12"/>
  <c r="S3804" i="12"/>
  <c r="Q3804" i="12"/>
  <c r="P3804" i="12"/>
  <c r="O3804" i="12"/>
  <c r="N3804" i="12"/>
  <c r="S3803" i="12"/>
  <c r="Q3803" i="12"/>
  <c r="P3803" i="12"/>
  <c r="O3803" i="12"/>
  <c r="N3803" i="12"/>
  <c r="S3802" i="12"/>
  <c r="Q3802" i="12"/>
  <c r="P3802" i="12"/>
  <c r="O3802" i="12"/>
  <c r="N3802" i="12"/>
  <c r="S3801" i="12"/>
  <c r="Q3801" i="12"/>
  <c r="P3801" i="12"/>
  <c r="O3801" i="12"/>
  <c r="N3801" i="12"/>
  <c r="S3800" i="12"/>
  <c r="Q3800" i="12"/>
  <c r="P3800" i="12"/>
  <c r="O3800" i="12"/>
  <c r="N3800" i="12"/>
  <c r="S3799" i="12"/>
  <c r="Q3799" i="12"/>
  <c r="P3799" i="12"/>
  <c r="O3799" i="12"/>
  <c r="N3799" i="12"/>
  <c r="S3798" i="12"/>
  <c r="Q3798" i="12"/>
  <c r="P3798" i="12"/>
  <c r="O3798" i="12"/>
  <c r="N3798" i="12"/>
  <c r="S3797" i="12"/>
  <c r="Q3797" i="12"/>
  <c r="P3797" i="12"/>
  <c r="O3797" i="12"/>
  <c r="N3797" i="12"/>
  <c r="S3796" i="12"/>
  <c r="Q3796" i="12"/>
  <c r="P3796" i="12"/>
  <c r="O3796" i="12"/>
  <c r="N3796" i="12"/>
  <c r="S3795" i="12"/>
  <c r="Q3795" i="12"/>
  <c r="P3795" i="12"/>
  <c r="O3795" i="12"/>
  <c r="N3795" i="12"/>
  <c r="S3794" i="12"/>
  <c r="Q3794" i="12"/>
  <c r="P3794" i="12"/>
  <c r="O3794" i="12"/>
  <c r="N3794" i="12"/>
  <c r="S3793" i="12"/>
  <c r="Q3793" i="12"/>
  <c r="P3793" i="12"/>
  <c r="O3793" i="12"/>
  <c r="N3793" i="12"/>
  <c r="S3792" i="12"/>
  <c r="Q3792" i="12"/>
  <c r="P3792" i="12"/>
  <c r="O3792" i="12"/>
  <c r="N3792" i="12"/>
  <c r="S3791" i="12"/>
  <c r="Q3791" i="12"/>
  <c r="P3791" i="12"/>
  <c r="O3791" i="12"/>
  <c r="N3791" i="12"/>
  <c r="S3790" i="12"/>
  <c r="Q3790" i="12"/>
  <c r="P3790" i="12"/>
  <c r="O3790" i="12"/>
  <c r="N3790" i="12"/>
  <c r="S3789" i="12"/>
  <c r="Q3789" i="12"/>
  <c r="P3789" i="12"/>
  <c r="O3789" i="12"/>
  <c r="N3789" i="12"/>
  <c r="S3788" i="12"/>
  <c r="Q3788" i="12"/>
  <c r="P3788" i="12"/>
  <c r="O3788" i="12"/>
  <c r="N3788" i="12"/>
  <c r="S3787" i="12"/>
  <c r="Q3787" i="12"/>
  <c r="P3787" i="12"/>
  <c r="O3787" i="12"/>
  <c r="N3787" i="12"/>
  <c r="S3786" i="12"/>
  <c r="Q3786" i="12"/>
  <c r="P3786" i="12"/>
  <c r="O3786" i="12"/>
  <c r="N3786" i="12"/>
  <c r="S3785" i="12"/>
  <c r="Q3785" i="12"/>
  <c r="P3785" i="12"/>
  <c r="O3785" i="12"/>
  <c r="N3785" i="12"/>
  <c r="S3784" i="12"/>
  <c r="Q3784" i="12"/>
  <c r="P3784" i="12"/>
  <c r="O3784" i="12"/>
  <c r="N3784" i="12"/>
  <c r="S3783" i="12"/>
  <c r="Q3783" i="12"/>
  <c r="P3783" i="12"/>
  <c r="O3783" i="12"/>
  <c r="N3783" i="12"/>
  <c r="S3782" i="12"/>
  <c r="Q3782" i="12"/>
  <c r="P3782" i="12"/>
  <c r="O3782" i="12"/>
  <c r="N3782" i="12"/>
  <c r="S3781" i="12"/>
  <c r="Q3781" i="12"/>
  <c r="P3781" i="12"/>
  <c r="O3781" i="12"/>
  <c r="N3781" i="12"/>
  <c r="S3780" i="12"/>
  <c r="Q3780" i="12"/>
  <c r="P3780" i="12"/>
  <c r="O3780" i="12"/>
  <c r="N3780" i="12"/>
  <c r="S3779" i="12"/>
  <c r="Q3779" i="12"/>
  <c r="P3779" i="12"/>
  <c r="O3779" i="12"/>
  <c r="N3779" i="12"/>
  <c r="S3778" i="12"/>
  <c r="Q3778" i="12"/>
  <c r="P3778" i="12"/>
  <c r="O3778" i="12"/>
  <c r="N3778" i="12"/>
  <c r="S3777" i="12"/>
  <c r="Q3777" i="12"/>
  <c r="P3777" i="12"/>
  <c r="O3777" i="12"/>
  <c r="N3777" i="12"/>
  <c r="S3776" i="12"/>
  <c r="Q3776" i="12"/>
  <c r="P3776" i="12"/>
  <c r="O3776" i="12"/>
  <c r="N3776" i="12"/>
  <c r="S3775" i="12"/>
  <c r="Q3775" i="12"/>
  <c r="P3775" i="12"/>
  <c r="O3775" i="12"/>
  <c r="N3775" i="12"/>
  <c r="S3774" i="12"/>
  <c r="Q3774" i="12"/>
  <c r="P3774" i="12"/>
  <c r="O3774" i="12"/>
  <c r="N3774" i="12"/>
  <c r="S3773" i="12"/>
  <c r="Q3773" i="12"/>
  <c r="P3773" i="12"/>
  <c r="O3773" i="12"/>
  <c r="N3773" i="12"/>
  <c r="S3772" i="12"/>
  <c r="Q3772" i="12"/>
  <c r="P3772" i="12"/>
  <c r="O3772" i="12"/>
  <c r="N3772" i="12"/>
  <c r="S3771" i="12"/>
  <c r="Q3771" i="12"/>
  <c r="P3771" i="12"/>
  <c r="O3771" i="12"/>
  <c r="N3771" i="12"/>
  <c r="S3770" i="12"/>
  <c r="Q3770" i="12"/>
  <c r="P3770" i="12"/>
  <c r="O3770" i="12"/>
  <c r="N3770" i="12"/>
  <c r="S3769" i="12"/>
  <c r="Q3769" i="12"/>
  <c r="P3769" i="12"/>
  <c r="O3769" i="12"/>
  <c r="N3769" i="12"/>
  <c r="S3768" i="12"/>
  <c r="Q3768" i="12"/>
  <c r="P3768" i="12"/>
  <c r="O3768" i="12"/>
  <c r="N3768" i="12"/>
  <c r="S3767" i="12"/>
  <c r="Q3767" i="12"/>
  <c r="P3767" i="12"/>
  <c r="O3767" i="12"/>
  <c r="N3767" i="12"/>
  <c r="S3766" i="12"/>
  <c r="Q3766" i="12"/>
  <c r="P3766" i="12"/>
  <c r="O3766" i="12"/>
  <c r="N3766" i="12"/>
  <c r="S3765" i="12"/>
  <c r="Q3765" i="12"/>
  <c r="P3765" i="12"/>
  <c r="O3765" i="12"/>
  <c r="N3765" i="12"/>
  <c r="S3764" i="12"/>
  <c r="Q3764" i="12"/>
  <c r="P3764" i="12"/>
  <c r="O3764" i="12"/>
  <c r="N3764" i="12"/>
  <c r="S3763" i="12"/>
  <c r="Q3763" i="12"/>
  <c r="P3763" i="12"/>
  <c r="O3763" i="12"/>
  <c r="N3763" i="12"/>
  <c r="S3762" i="12"/>
  <c r="Q3762" i="12"/>
  <c r="P3762" i="12"/>
  <c r="O3762" i="12"/>
  <c r="N3762" i="12"/>
  <c r="S3761" i="12"/>
  <c r="Q3761" i="12"/>
  <c r="P3761" i="12"/>
  <c r="O3761" i="12"/>
  <c r="N3761" i="12"/>
  <c r="S3760" i="12"/>
  <c r="Q3760" i="12"/>
  <c r="P3760" i="12"/>
  <c r="O3760" i="12"/>
  <c r="N3760" i="12"/>
  <c r="S3759" i="12"/>
  <c r="Q3759" i="12"/>
  <c r="P3759" i="12"/>
  <c r="O3759" i="12"/>
  <c r="N3759" i="12"/>
  <c r="S3758" i="12"/>
  <c r="Q3758" i="12"/>
  <c r="P3758" i="12"/>
  <c r="O3758" i="12"/>
  <c r="N3758" i="12"/>
  <c r="S3757" i="12"/>
  <c r="Q3757" i="12"/>
  <c r="P3757" i="12"/>
  <c r="O3757" i="12"/>
  <c r="N3757" i="12"/>
  <c r="S3756" i="12"/>
  <c r="Q3756" i="12"/>
  <c r="P3756" i="12"/>
  <c r="O3756" i="12"/>
  <c r="N3756" i="12"/>
  <c r="S3755" i="12"/>
  <c r="Q3755" i="12"/>
  <c r="P3755" i="12"/>
  <c r="O3755" i="12"/>
  <c r="N3755" i="12"/>
  <c r="S3754" i="12"/>
  <c r="Q3754" i="12"/>
  <c r="P3754" i="12"/>
  <c r="O3754" i="12"/>
  <c r="N3754" i="12"/>
  <c r="S3753" i="12"/>
  <c r="Q3753" i="12"/>
  <c r="P3753" i="12"/>
  <c r="O3753" i="12"/>
  <c r="N3753" i="12"/>
  <c r="S3752" i="12"/>
  <c r="Q3752" i="12"/>
  <c r="P3752" i="12"/>
  <c r="O3752" i="12"/>
  <c r="N3752" i="12"/>
  <c r="S3751" i="12"/>
  <c r="Q3751" i="12"/>
  <c r="P3751" i="12"/>
  <c r="O3751" i="12"/>
  <c r="N3751" i="12"/>
  <c r="S3750" i="12"/>
  <c r="Q3750" i="12"/>
  <c r="P3750" i="12"/>
  <c r="O3750" i="12"/>
  <c r="N3750" i="12"/>
  <c r="S3749" i="12"/>
  <c r="Q3749" i="12"/>
  <c r="P3749" i="12"/>
  <c r="O3749" i="12"/>
  <c r="N3749" i="12"/>
  <c r="S3748" i="12"/>
  <c r="Q3748" i="12"/>
  <c r="P3748" i="12"/>
  <c r="O3748" i="12"/>
  <c r="N3748" i="12"/>
  <c r="S3747" i="12"/>
  <c r="Q3747" i="12"/>
  <c r="P3747" i="12"/>
  <c r="O3747" i="12"/>
  <c r="N3747" i="12"/>
  <c r="S3746" i="12"/>
  <c r="Q3746" i="12"/>
  <c r="P3746" i="12"/>
  <c r="O3746" i="12"/>
  <c r="N3746" i="12"/>
  <c r="S3745" i="12"/>
  <c r="Q3745" i="12"/>
  <c r="P3745" i="12"/>
  <c r="O3745" i="12"/>
  <c r="N3745" i="12"/>
  <c r="S3744" i="12"/>
  <c r="Q3744" i="12"/>
  <c r="P3744" i="12"/>
  <c r="O3744" i="12"/>
  <c r="N3744" i="12"/>
  <c r="S3743" i="12"/>
  <c r="Q3743" i="12"/>
  <c r="P3743" i="12"/>
  <c r="O3743" i="12"/>
  <c r="N3743" i="12"/>
  <c r="S3742" i="12"/>
  <c r="Q3742" i="12"/>
  <c r="P3742" i="12"/>
  <c r="O3742" i="12"/>
  <c r="N3742" i="12"/>
  <c r="S3741" i="12"/>
  <c r="Q3741" i="12"/>
  <c r="P3741" i="12"/>
  <c r="O3741" i="12"/>
  <c r="N3741" i="12"/>
  <c r="S3740" i="12"/>
  <c r="Q3740" i="12"/>
  <c r="P3740" i="12"/>
  <c r="O3740" i="12"/>
  <c r="N3740" i="12"/>
  <c r="S3739" i="12"/>
  <c r="Q3739" i="12"/>
  <c r="P3739" i="12"/>
  <c r="O3739" i="12"/>
  <c r="N3739" i="12"/>
  <c r="S3738" i="12"/>
  <c r="Q3738" i="12"/>
  <c r="P3738" i="12"/>
  <c r="O3738" i="12"/>
  <c r="N3738" i="12"/>
  <c r="S3737" i="12"/>
  <c r="Q3737" i="12"/>
  <c r="P3737" i="12"/>
  <c r="O3737" i="12"/>
  <c r="N3737" i="12"/>
  <c r="S3736" i="12"/>
  <c r="Q3736" i="12"/>
  <c r="P3736" i="12"/>
  <c r="O3736" i="12"/>
  <c r="N3736" i="12"/>
  <c r="S3735" i="12"/>
  <c r="Q3735" i="12"/>
  <c r="P3735" i="12"/>
  <c r="O3735" i="12"/>
  <c r="N3735" i="12"/>
  <c r="S3734" i="12"/>
  <c r="Q3734" i="12"/>
  <c r="P3734" i="12"/>
  <c r="O3734" i="12"/>
  <c r="N3734" i="12"/>
  <c r="S3733" i="12"/>
  <c r="Q3733" i="12"/>
  <c r="P3733" i="12"/>
  <c r="O3733" i="12"/>
  <c r="N3733" i="12"/>
  <c r="S3732" i="12"/>
  <c r="Q3732" i="12"/>
  <c r="P3732" i="12"/>
  <c r="O3732" i="12"/>
  <c r="N3732" i="12"/>
  <c r="S3731" i="12"/>
  <c r="Q3731" i="12"/>
  <c r="P3731" i="12"/>
  <c r="O3731" i="12"/>
  <c r="N3731" i="12"/>
  <c r="S3730" i="12"/>
  <c r="Q3730" i="12"/>
  <c r="P3730" i="12"/>
  <c r="O3730" i="12"/>
  <c r="N3730" i="12"/>
  <c r="S3729" i="12"/>
  <c r="Q3729" i="12"/>
  <c r="P3729" i="12"/>
  <c r="O3729" i="12"/>
  <c r="N3729" i="12"/>
  <c r="S3728" i="12"/>
  <c r="Q3728" i="12"/>
  <c r="P3728" i="12"/>
  <c r="O3728" i="12"/>
  <c r="N3728" i="12"/>
  <c r="S3727" i="12"/>
  <c r="Q3727" i="12"/>
  <c r="P3727" i="12"/>
  <c r="O3727" i="12"/>
  <c r="N3727" i="12"/>
  <c r="S3726" i="12"/>
  <c r="Q3726" i="12"/>
  <c r="P3726" i="12"/>
  <c r="O3726" i="12"/>
  <c r="N3726" i="12"/>
  <c r="S3725" i="12"/>
  <c r="Q3725" i="12"/>
  <c r="P3725" i="12"/>
  <c r="O3725" i="12"/>
  <c r="N3725" i="12"/>
  <c r="S3724" i="12"/>
  <c r="Q3724" i="12"/>
  <c r="P3724" i="12"/>
  <c r="O3724" i="12"/>
  <c r="N3724" i="12"/>
  <c r="S3723" i="12"/>
  <c r="Q3723" i="12"/>
  <c r="P3723" i="12"/>
  <c r="O3723" i="12"/>
  <c r="N3723" i="12"/>
  <c r="S3722" i="12"/>
  <c r="Q3722" i="12"/>
  <c r="P3722" i="12"/>
  <c r="O3722" i="12"/>
  <c r="N3722" i="12"/>
  <c r="S3721" i="12"/>
  <c r="Q3721" i="12"/>
  <c r="P3721" i="12"/>
  <c r="O3721" i="12"/>
  <c r="N3721" i="12"/>
  <c r="S3720" i="12"/>
  <c r="Q3720" i="12"/>
  <c r="P3720" i="12"/>
  <c r="O3720" i="12"/>
  <c r="N3720" i="12"/>
  <c r="S3719" i="12"/>
  <c r="Q3719" i="12"/>
  <c r="P3719" i="12"/>
  <c r="O3719" i="12"/>
  <c r="N3719" i="12"/>
  <c r="S3718" i="12"/>
  <c r="Q3718" i="12"/>
  <c r="P3718" i="12"/>
  <c r="O3718" i="12"/>
  <c r="N3718" i="12"/>
  <c r="S3717" i="12"/>
  <c r="Q3717" i="12"/>
  <c r="P3717" i="12"/>
  <c r="O3717" i="12"/>
  <c r="N3717" i="12"/>
  <c r="S3716" i="12"/>
  <c r="Q3716" i="12"/>
  <c r="P3716" i="12"/>
  <c r="O3716" i="12"/>
  <c r="N3716" i="12"/>
  <c r="S3715" i="12"/>
  <c r="Q3715" i="12"/>
  <c r="P3715" i="12"/>
  <c r="O3715" i="12"/>
  <c r="N3715" i="12"/>
  <c r="S3714" i="12"/>
  <c r="Q3714" i="12"/>
  <c r="P3714" i="12"/>
  <c r="O3714" i="12"/>
  <c r="N3714" i="12"/>
  <c r="S3713" i="12"/>
  <c r="Q3713" i="12"/>
  <c r="P3713" i="12"/>
  <c r="O3713" i="12"/>
  <c r="N3713" i="12"/>
  <c r="S3712" i="12"/>
  <c r="Q3712" i="12"/>
  <c r="P3712" i="12"/>
  <c r="O3712" i="12"/>
  <c r="N3712" i="12"/>
  <c r="S3711" i="12"/>
  <c r="Q3711" i="12"/>
  <c r="P3711" i="12"/>
  <c r="O3711" i="12"/>
  <c r="N3711" i="12"/>
  <c r="S3710" i="12"/>
  <c r="Q3710" i="12"/>
  <c r="P3710" i="12"/>
  <c r="O3710" i="12"/>
  <c r="N3710" i="12"/>
  <c r="S3709" i="12"/>
  <c r="Q3709" i="12"/>
  <c r="P3709" i="12"/>
  <c r="O3709" i="12"/>
  <c r="N3709" i="12"/>
  <c r="S3708" i="12"/>
  <c r="Q3708" i="12"/>
  <c r="P3708" i="12"/>
  <c r="O3708" i="12"/>
  <c r="N3708" i="12"/>
  <c r="S3707" i="12"/>
  <c r="Q3707" i="12"/>
  <c r="P3707" i="12"/>
  <c r="O3707" i="12"/>
  <c r="N3707" i="12"/>
  <c r="S3706" i="12"/>
  <c r="Q3706" i="12"/>
  <c r="P3706" i="12"/>
  <c r="O3706" i="12"/>
  <c r="N3706" i="12"/>
  <c r="S3705" i="12"/>
  <c r="Q3705" i="12"/>
  <c r="P3705" i="12"/>
  <c r="O3705" i="12"/>
  <c r="N3705" i="12"/>
  <c r="S3704" i="12"/>
  <c r="Q3704" i="12"/>
  <c r="P3704" i="12"/>
  <c r="O3704" i="12"/>
  <c r="N3704" i="12"/>
  <c r="S3703" i="12"/>
  <c r="Q3703" i="12"/>
  <c r="P3703" i="12"/>
  <c r="O3703" i="12"/>
  <c r="N3703" i="12"/>
  <c r="S3702" i="12"/>
  <c r="Q3702" i="12"/>
  <c r="P3702" i="12"/>
  <c r="O3702" i="12"/>
  <c r="N3702" i="12"/>
  <c r="S3701" i="12"/>
  <c r="Q3701" i="12"/>
  <c r="P3701" i="12"/>
  <c r="O3701" i="12"/>
  <c r="N3701" i="12"/>
  <c r="S3700" i="12"/>
  <c r="Q3700" i="12"/>
  <c r="P3700" i="12"/>
  <c r="O3700" i="12"/>
  <c r="N3700" i="12"/>
  <c r="S3699" i="12"/>
  <c r="Q3699" i="12"/>
  <c r="P3699" i="12"/>
  <c r="O3699" i="12"/>
  <c r="N3699" i="12"/>
  <c r="S3698" i="12"/>
  <c r="Q3698" i="12"/>
  <c r="P3698" i="12"/>
  <c r="O3698" i="12"/>
  <c r="N3698" i="12"/>
  <c r="S3697" i="12"/>
  <c r="Q3697" i="12"/>
  <c r="P3697" i="12"/>
  <c r="O3697" i="12"/>
  <c r="N3697" i="12"/>
  <c r="S3696" i="12"/>
  <c r="Q3696" i="12"/>
  <c r="P3696" i="12"/>
  <c r="O3696" i="12"/>
  <c r="N3696" i="12"/>
  <c r="S3695" i="12"/>
  <c r="Q3695" i="12"/>
  <c r="P3695" i="12"/>
  <c r="O3695" i="12"/>
  <c r="N3695" i="12"/>
  <c r="S3694" i="12"/>
  <c r="Q3694" i="12"/>
  <c r="P3694" i="12"/>
  <c r="O3694" i="12"/>
  <c r="N3694" i="12"/>
  <c r="S3693" i="12"/>
  <c r="Q3693" i="12"/>
  <c r="P3693" i="12"/>
  <c r="O3693" i="12"/>
  <c r="N3693" i="12"/>
  <c r="S3692" i="12"/>
  <c r="Q3692" i="12"/>
  <c r="P3692" i="12"/>
  <c r="O3692" i="12"/>
  <c r="N3692" i="12"/>
  <c r="S3691" i="12"/>
  <c r="Q3691" i="12"/>
  <c r="P3691" i="12"/>
  <c r="O3691" i="12"/>
  <c r="N3691" i="12"/>
  <c r="S3690" i="12"/>
  <c r="Q3690" i="12"/>
  <c r="P3690" i="12"/>
  <c r="O3690" i="12"/>
  <c r="N3690" i="12"/>
  <c r="S3689" i="12"/>
  <c r="Q3689" i="12"/>
  <c r="P3689" i="12"/>
  <c r="O3689" i="12"/>
  <c r="N3689" i="12"/>
  <c r="S3688" i="12"/>
  <c r="Q3688" i="12"/>
  <c r="P3688" i="12"/>
  <c r="O3688" i="12"/>
  <c r="N3688" i="12"/>
  <c r="S3687" i="12"/>
  <c r="Q3687" i="12"/>
  <c r="P3687" i="12"/>
  <c r="O3687" i="12"/>
  <c r="N3687" i="12"/>
  <c r="S3686" i="12"/>
  <c r="Q3686" i="12"/>
  <c r="P3686" i="12"/>
  <c r="O3686" i="12"/>
  <c r="N3686" i="12"/>
  <c r="S3685" i="12"/>
  <c r="Q3685" i="12"/>
  <c r="P3685" i="12"/>
  <c r="O3685" i="12"/>
  <c r="N3685" i="12"/>
  <c r="S3684" i="12"/>
  <c r="Q3684" i="12"/>
  <c r="P3684" i="12"/>
  <c r="O3684" i="12"/>
  <c r="N3684" i="12"/>
  <c r="S3683" i="12"/>
  <c r="Q3683" i="12"/>
  <c r="P3683" i="12"/>
  <c r="O3683" i="12"/>
  <c r="N3683" i="12"/>
  <c r="S3682" i="12"/>
  <c r="Q3682" i="12"/>
  <c r="P3682" i="12"/>
  <c r="O3682" i="12"/>
  <c r="N3682" i="12"/>
  <c r="S3681" i="12"/>
  <c r="Q3681" i="12"/>
  <c r="P3681" i="12"/>
  <c r="O3681" i="12"/>
  <c r="N3681" i="12"/>
  <c r="S3680" i="12"/>
  <c r="Q3680" i="12"/>
  <c r="P3680" i="12"/>
  <c r="O3680" i="12"/>
  <c r="N3680" i="12"/>
  <c r="S3679" i="12"/>
  <c r="Q3679" i="12"/>
  <c r="P3679" i="12"/>
  <c r="O3679" i="12"/>
  <c r="N3679" i="12"/>
  <c r="S3678" i="12"/>
  <c r="Q3678" i="12"/>
  <c r="P3678" i="12"/>
  <c r="O3678" i="12"/>
  <c r="N3678" i="12"/>
  <c r="S3677" i="12"/>
  <c r="Q3677" i="12"/>
  <c r="P3677" i="12"/>
  <c r="O3677" i="12"/>
  <c r="N3677" i="12"/>
  <c r="S3676" i="12"/>
  <c r="Q3676" i="12"/>
  <c r="P3676" i="12"/>
  <c r="O3676" i="12"/>
  <c r="N3676" i="12"/>
  <c r="S3675" i="12"/>
  <c r="Q3675" i="12"/>
  <c r="P3675" i="12"/>
  <c r="O3675" i="12"/>
  <c r="N3675" i="12"/>
  <c r="S3674" i="12"/>
  <c r="Q3674" i="12"/>
  <c r="P3674" i="12"/>
  <c r="O3674" i="12"/>
  <c r="N3674" i="12"/>
  <c r="S3673" i="12"/>
  <c r="Q3673" i="12"/>
  <c r="P3673" i="12"/>
  <c r="O3673" i="12"/>
  <c r="N3673" i="12"/>
  <c r="S3672" i="12"/>
  <c r="Q3672" i="12"/>
  <c r="P3672" i="12"/>
  <c r="O3672" i="12"/>
  <c r="N3672" i="12"/>
  <c r="S3671" i="12"/>
  <c r="Q3671" i="12"/>
  <c r="P3671" i="12"/>
  <c r="O3671" i="12"/>
  <c r="N3671" i="12"/>
  <c r="S3670" i="12"/>
  <c r="Q3670" i="12"/>
  <c r="P3670" i="12"/>
  <c r="O3670" i="12"/>
  <c r="N3670" i="12"/>
  <c r="S3669" i="12"/>
  <c r="Q3669" i="12"/>
  <c r="P3669" i="12"/>
  <c r="O3669" i="12"/>
  <c r="N3669" i="12"/>
  <c r="S3668" i="12"/>
  <c r="Q3668" i="12"/>
  <c r="P3668" i="12"/>
  <c r="O3668" i="12"/>
  <c r="N3668" i="12"/>
  <c r="S3667" i="12"/>
  <c r="Q3667" i="12"/>
  <c r="P3667" i="12"/>
  <c r="O3667" i="12"/>
  <c r="N3667" i="12"/>
  <c r="S3666" i="12"/>
  <c r="Q3666" i="12"/>
  <c r="P3666" i="12"/>
  <c r="O3666" i="12"/>
  <c r="N3666" i="12"/>
  <c r="S3665" i="12"/>
  <c r="Q3665" i="12"/>
  <c r="P3665" i="12"/>
  <c r="O3665" i="12"/>
  <c r="N3665" i="12"/>
  <c r="S3664" i="12"/>
  <c r="Q3664" i="12"/>
  <c r="P3664" i="12"/>
  <c r="O3664" i="12"/>
  <c r="N3664" i="12"/>
  <c r="S3663" i="12"/>
  <c r="Q3663" i="12"/>
  <c r="P3663" i="12"/>
  <c r="O3663" i="12"/>
  <c r="N3663" i="12"/>
  <c r="S3662" i="12"/>
  <c r="Q3662" i="12"/>
  <c r="P3662" i="12"/>
  <c r="O3662" i="12"/>
  <c r="N3662" i="12"/>
  <c r="S3661" i="12"/>
  <c r="Q3661" i="12"/>
  <c r="P3661" i="12"/>
  <c r="O3661" i="12"/>
  <c r="N3661" i="12"/>
  <c r="S3660" i="12"/>
  <c r="Q3660" i="12"/>
  <c r="P3660" i="12"/>
  <c r="O3660" i="12"/>
  <c r="N3660" i="12"/>
  <c r="S3659" i="12"/>
  <c r="Q3659" i="12"/>
  <c r="P3659" i="12"/>
  <c r="O3659" i="12"/>
  <c r="N3659" i="12"/>
  <c r="S3658" i="12"/>
  <c r="Q3658" i="12"/>
  <c r="P3658" i="12"/>
  <c r="O3658" i="12"/>
  <c r="N3658" i="12"/>
  <c r="S3657" i="12"/>
  <c r="Q3657" i="12"/>
  <c r="P3657" i="12"/>
  <c r="O3657" i="12"/>
  <c r="N3657" i="12"/>
  <c r="S3656" i="12"/>
  <c r="Q3656" i="12"/>
  <c r="P3656" i="12"/>
  <c r="O3656" i="12"/>
  <c r="N3656" i="12"/>
  <c r="S3655" i="12"/>
  <c r="Q3655" i="12"/>
  <c r="P3655" i="12"/>
  <c r="O3655" i="12"/>
  <c r="N3655" i="12"/>
  <c r="S3654" i="12"/>
  <c r="Q3654" i="12"/>
  <c r="P3654" i="12"/>
  <c r="O3654" i="12"/>
  <c r="N3654" i="12"/>
  <c r="S3653" i="12"/>
  <c r="Q3653" i="12"/>
  <c r="P3653" i="12"/>
  <c r="O3653" i="12"/>
  <c r="N3653" i="12"/>
  <c r="S3652" i="12"/>
  <c r="Q3652" i="12"/>
  <c r="P3652" i="12"/>
  <c r="O3652" i="12"/>
  <c r="N3652" i="12"/>
  <c r="S3651" i="12"/>
  <c r="Q3651" i="12"/>
  <c r="P3651" i="12"/>
  <c r="O3651" i="12"/>
  <c r="N3651" i="12"/>
  <c r="S3650" i="12"/>
  <c r="Q3650" i="12"/>
  <c r="P3650" i="12"/>
  <c r="O3650" i="12"/>
  <c r="N3650" i="12"/>
  <c r="S3649" i="12"/>
  <c r="Q3649" i="12"/>
  <c r="P3649" i="12"/>
  <c r="O3649" i="12"/>
  <c r="N3649" i="12"/>
  <c r="S3648" i="12"/>
  <c r="Q3648" i="12"/>
  <c r="P3648" i="12"/>
  <c r="O3648" i="12"/>
  <c r="N3648" i="12"/>
  <c r="S3647" i="12"/>
  <c r="Q3647" i="12"/>
  <c r="P3647" i="12"/>
  <c r="O3647" i="12"/>
  <c r="N3647" i="12"/>
  <c r="S3646" i="12"/>
  <c r="Q3646" i="12"/>
  <c r="P3646" i="12"/>
  <c r="O3646" i="12"/>
  <c r="N3646" i="12"/>
  <c r="S3645" i="12"/>
  <c r="Q3645" i="12"/>
  <c r="P3645" i="12"/>
  <c r="O3645" i="12"/>
  <c r="N3645" i="12"/>
  <c r="S3644" i="12"/>
  <c r="Q3644" i="12"/>
  <c r="P3644" i="12"/>
  <c r="O3644" i="12"/>
  <c r="N3644" i="12"/>
  <c r="S3643" i="12"/>
  <c r="Q3643" i="12"/>
  <c r="P3643" i="12"/>
  <c r="O3643" i="12"/>
  <c r="N3643" i="12"/>
  <c r="S3642" i="12"/>
  <c r="Q3642" i="12"/>
  <c r="P3642" i="12"/>
  <c r="O3642" i="12"/>
  <c r="N3642" i="12"/>
  <c r="S3641" i="12"/>
  <c r="Q3641" i="12"/>
  <c r="P3641" i="12"/>
  <c r="O3641" i="12"/>
  <c r="N3641" i="12"/>
  <c r="S3640" i="12"/>
  <c r="Q3640" i="12"/>
  <c r="P3640" i="12"/>
  <c r="O3640" i="12"/>
  <c r="N3640" i="12"/>
  <c r="S3639" i="12"/>
  <c r="Q3639" i="12"/>
  <c r="P3639" i="12"/>
  <c r="O3639" i="12"/>
  <c r="N3639" i="12"/>
  <c r="S3638" i="12"/>
  <c r="Q3638" i="12"/>
  <c r="P3638" i="12"/>
  <c r="O3638" i="12"/>
  <c r="N3638" i="12"/>
  <c r="S3637" i="12"/>
  <c r="Q3637" i="12"/>
  <c r="P3637" i="12"/>
  <c r="O3637" i="12"/>
  <c r="N3637" i="12"/>
  <c r="S3636" i="12"/>
  <c r="Q3636" i="12"/>
  <c r="P3636" i="12"/>
  <c r="O3636" i="12"/>
  <c r="N3636" i="12"/>
  <c r="S3635" i="12"/>
  <c r="Q3635" i="12"/>
  <c r="P3635" i="12"/>
  <c r="O3635" i="12"/>
  <c r="N3635" i="12"/>
  <c r="S3634" i="12"/>
  <c r="Q3634" i="12"/>
  <c r="P3634" i="12"/>
  <c r="O3634" i="12"/>
  <c r="N3634" i="12"/>
  <c r="S3633" i="12"/>
  <c r="Q3633" i="12"/>
  <c r="P3633" i="12"/>
  <c r="O3633" i="12"/>
  <c r="N3633" i="12"/>
  <c r="S3632" i="12"/>
  <c r="Q3632" i="12"/>
  <c r="P3632" i="12"/>
  <c r="O3632" i="12"/>
  <c r="N3632" i="12"/>
  <c r="S3631" i="12"/>
  <c r="Q3631" i="12"/>
  <c r="P3631" i="12"/>
  <c r="O3631" i="12"/>
  <c r="N3631" i="12"/>
  <c r="S3630" i="12"/>
  <c r="Q3630" i="12"/>
  <c r="P3630" i="12"/>
  <c r="O3630" i="12"/>
  <c r="N3630" i="12"/>
  <c r="S3629" i="12"/>
  <c r="Q3629" i="12"/>
  <c r="P3629" i="12"/>
  <c r="O3629" i="12"/>
  <c r="N3629" i="12"/>
  <c r="S3628" i="12"/>
  <c r="Q3628" i="12"/>
  <c r="P3628" i="12"/>
  <c r="O3628" i="12"/>
  <c r="N3628" i="12"/>
  <c r="S3627" i="12"/>
  <c r="Q3627" i="12"/>
  <c r="P3627" i="12"/>
  <c r="O3627" i="12"/>
  <c r="N3627" i="12"/>
  <c r="S3626" i="12"/>
  <c r="Q3626" i="12"/>
  <c r="P3626" i="12"/>
  <c r="O3626" i="12"/>
  <c r="N3626" i="12"/>
  <c r="S3625" i="12"/>
  <c r="Q3625" i="12"/>
  <c r="P3625" i="12"/>
  <c r="O3625" i="12"/>
  <c r="N3625" i="12"/>
  <c r="S3624" i="12"/>
  <c r="Q3624" i="12"/>
  <c r="P3624" i="12"/>
  <c r="O3624" i="12"/>
  <c r="N3624" i="12"/>
  <c r="S3623" i="12"/>
  <c r="Q3623" i="12"/>
  <c r="P3623" i="12"/>
  <c r="O3623" i="12"/>
  <c r="N3623" i="12"/>
  <c r="S3622" i="12"/>
  <c r="Q3622" i="12"/>
  <c r="P3622" i="12"/>
  <c r="O3622" i="12"/>
  <c r="N3622" i="12"/>
  <c r="S3621" i="12"/>
  <c r="Q3621" i="12"/>
  <c r="P3621" i="12"/>
  <c r="O3621" i="12"/>
  <c r="N3621" i="12"/>
  <c r="S3620" i="12"/>
  <c r="Q3620" i="12"/>
  <c r="P3620" i="12"/>
  <c r="O3620" i="12"/>
  <c r="N3620" i="12"/>
  <c r="S3619" i="12"/>
  <c r="Q3619" i="12"/>
  <c r="P3619" i="12"/>
  <c r="O3619" i="12"/>
  <c r="N3619" i="12"/>
  <c r="S3618" i="12"/>
  <c r="Q3618" i="12"/>
  <c r="P3618" i="12"/>
  <c r="O3618" i="12"/>
  <c r="N3618" i="12"/>
  <c r="S3617" i="12"/>
  <c r="Q3617" i="12"/>
  <c r="P3617" i="12"/>
  <c r="O3617" i="12"/>
  <c r="N3617" i="12"/>
  <c r="S3616" i="12"/>
  <c r="Q3616" i="12"/>
  <c r="P3616" i="12"/>
  <c r="O3616" i="12"/>
  <c r="N3616" i="12"/>
  <c r="S3615" i="12"/>
  <c r="Q3615" i="12"/>
  <c r="P3615" i="12"/>
  <c r="O3615" i="12"/>
  <c r="N3615" i="12"/>
  <c r="S3614" i="12"/>
  <c r="Q3614" i="12"/>
  <c r="P3614" i="12"/>
  <c r="O3614" i="12"/>
  <c r="N3614" i="12"/>
  <c r="S3613" i="12"/>
  <c r="Q3613" i="12"/>
  <c r="P3613" i="12"/>
  <c r="O3613" i="12"/>
  <c r="N3613" i="12"/>
  <c r="S3612" i="12"/>
  <c r="Q3612" i="12"/>
  <c r="P3612" i="12"/>
  <c r="O3612" i="12"/>
  <c r="N3612" i="12"/>
  <c r="S3611" i="12"/>
  <c r="Q3611" i="12"/>
  <c r="P3611" i="12"/>
  <c r="O3611" i="12"/>
  <c r="N3611" i="12"/>
  <c r="S3610" i="12"/>
  <c r="Q3610" i="12"/>
  <c r="P3610" i="12"/>
  <c r="O3610" i="12"/>
  <c r="N3610" i="12"/>
  <c r="S3609" i="12"/>
  <c r="Q3609" i="12"/>
  <c r="P3609" i="12"/>
  <c r="O3609" i="12"/>
  <c r="N3609" i="12"/>
  <c r="S3608" i="12"/>
  <c r="Q3608" i="12"/>
  <c r="P3608" i="12"/>
  <c r="O3608" i="12"/>
  <c r="N3608" i="12"/>
  <c r="S3607" i="12"/>
  <c r="Q3607" i="12"/>
  <c r="P3607" i="12"/>
  <c r="O3607" i="12"/>
  <c r="N3607" i="12"/>
  <c r="S3606" i="12"/>
  <c r="Q3606" i="12"/>
  <c r="P3606" i="12"/>
  <c r="O3606" i="12"/>
  <c r="N3606" i="12"/>
  <c r="S3605" i="12"/>
  <c r="Q3605" i="12"/>
  <c r="P3605" i="12"/>
  <c r="O3605" i="12"/>
  <c r="N3605" i="12"/>
  <c r="S3604" i="12"/>
  <c r="Q3604" i="12"/>
  <c r="P3604" i="12"/>
  <c r="O3604" i="12"/>
  <c r="N3604" i="12"/>
  <c r="S3603" i="12"/>
  <c r="Q3603" i="12"/>
  <c r="P3603" i="12"/>
  <c r="O3603" i="12"/>
  <c r="N3603" i="12"/>
  <c r="S3602" i="12"/>
  <c r="Q3602" i="12"/>
  <c r="P3602" i="12"/>
  <c r="O3602" i="12"/>
  <c r="N3602" i="12"/>
  <c r="S3601" i="12"/>
  <c r="Q3601" i="12"/>
  <c r="P3601" i="12"/>
  <c r="O3601" i="12"/>
  <c r="N3601" i="12"/>
  <c r="S3600" i="12"/>
  <c r="Q3600" i="12"/>
  <c r="P3600" i="12"/>
  <c r="O3600" i="12"/>
  <c r="N3600" i="12"/>
  <c r="S3599" i="12"/>
  <c r="Q3599" i="12"/>
  <c r="P3599" i="12"/>
  <c r="O3599" i="12"/>
  <c r="N3599" i="12"/>
  <c r="S3598" i="12"/>
  <c r="Q3598" i="12"/>
  <c r="P3598" i="12"/>
  <c r="O3598" i="12"/>
  <c r="N3598" i="12"/>
  <c r="S3597" i="12"/>
  <c r="Q3597" i="12"/>
  <c r="P3597" i="12"/>
  <c r="O3597" i="12"/>
  <c r="N3597" i="12"/>
  <c r="S3596" i="12"/>
  <c r="Q3596" i="12"/>
  <c r="P3596" i="12"/>
  <c r="O3596" i="12"/>
  <c r="N3596" i="12"/>
  <c r="S3595" i="12"/>
  <c r="Q3595" i="12"/>
  <c r="P3595" i="12"/>
  <c r="O3595" i="12"/>
  <c r="N3595" i="12"/>
  <c r="S3594" i="12"/>
  <c r="Q3594" i="12"/>
  <c r="P3594" i="12"/>
  <c r="O3594" i="12"/>
  <c r="N3594" i="12"/>
  <c r="S3593" i="12"/>
  <c r="Q3593" i="12"/>
  <c r="P3593" i="12"/>
  <c r="O3593" i="12"/>
  <c r="N3593" i="12"/>
  <c r="S3592" i="12"/>
  <c r="Q3592" i="12"/>
  <c r="P3592" i="12"/>
  <c r="O3592" i="12"/>
  <c r="N3592" i="12"/>
  <c r="S3591" i="12"/>
  <c r="Q3591" i="12"/>
  <c r="P3591" i="12"/>
  <c r="O3591" i="12"/>
  <c r="N3591" i="12"/>
  <c r="S3590" i="12"/>
  <c r="Q3590" i="12"/>
  <c r="P3590" i="12"/>
  <c r="O3590" i="12"/>
  <c r="N3590" i="12"/>
  <c r="S3589" i="12"/>
  <c r="Q3589" i="12"/>
  <c r="P3589" i="12"/>
  <c r="O3589" i="12"/>
  <c r="N3589" i="12"/>
  <c r="S3588" i="12"/>
  <c r="Q3588" i="12"/>
  <c r="P3588" i="12"/>
  <c r="O3588" i="12"/>
  <c r="N3588" i="12"/>
  <c r="S3587" i="12"/>
  <c r="Q3587" i="12"/>
  <c r="P3587" i="12"/>
  <c r="O3587" i="12"/>
  <c r="N3587" i="12"/>
  <c r="S3586" i="12"/>
  <c r="Q3586" i="12"/>
  <c r="P3586" i="12"/>
  <c r="O3586" i="12"/>
  <c r="N3586" i="12"/>
  <c r="S3585" i="12"/>
  <c r="Q3585" i="12"/>
  <c r="P3585" i="12"/>
  <c r="O3585" i="12"/>
  <c r="N3585" i="12"/>
  <c r="S3584" i="12"/>
  <c r="Q3584" i="12"/>
  <c r="P3584" i="12"/>
  <c r="O3584" i="12"/>
  <c r="N3584" i="12"/>
  <c r="S3583" i="12"/>
  <c r="Q3583" i="12"/>
  <c r="P3583" i="12"/>
  <c r="O3583" i="12"/>
  <c r="N3583" i="12"/>
  <c r="S3582" i="12"/>
  <c r="Q3582" i="12"/>
  <c r="P3582" i="12"/>
  <c r="O3582" i="12"/>
  <c r="N3582" i="12"/>
  <c r="S3581" i="12"/>
  <c r="Q3581" i="12"/>
  <c r="P3581" i="12"/>
  <c r="O3581" i="12"/>
  <c r="N3581" i="12"/>
  <c r="S3580" i="12"/>
  <c r="Q3580" i="12"/>
  <c r="P3580" i="12"/>
  <c r="O3580" i="12"/>
  <c r="N3580" i="12"/>
  <c r="S3579" i="12"/>
  <c r="Q3579" i="12"/>
  <c r="P3579" i="12"/>
  <c r="O3579" i="12"/>
  <c r="N3579" i="12"/>
  <c r="S3578" i="12"/>
  <c r="Q3578" i="12"/>
  <c r="P3578" i="12"/>
  <c r="O3578" i="12"/>
  <c r="N3578" i="12"/>
  <c r="S3577" i="12"/>
  <c r="Q3577" i="12"/>
  <c r="P3577" i="12"/>
  <c r="O3577" i="12"/>
  <c r="N3577" i="12"/>
  <c r="S3576" i="12"/>
  <c r="Q3576" i="12"/>
  <c r="P3576" i="12"/>
  <c r="O3576" i="12"/>
  <c r="N3576" i="12"/>
  <c r="S3575" i="12"/>
  <c r="Q3575" i="12"/>
  <c r="P3575" i="12"/>
  <c r="O3575" i="12"/>
  <c r="N3575" i="12"/>
  <c r="S3574" i="12"/>
  <c r="Q3574" i="12"/>
  <c r="P3574" i="12"/>
  <c r="O3574" i="12"/>
  <c r="N3574" i="12"/>
  <c r="S3573" i="12"/>
  <c r="Q3573" i="12"/>
  <c r="P3573" i="12"/>
  <c r="O3573" i="12"/>
  <c r="N3573" i="12"/>
  <c r="S3572" i="12"/>
  <c r="Q3572" i="12"/>
  <c r="P3572" i="12"/>
  <c r="O3572" i="12"/>
  <c r="N3572" i="12"/>
  <c r="S3571" i="12"/>
  <c r="Q3571" i="12"/>
  <c r="P3571" i="12"/>
  <c r="O3571" i="12"/>
  <c r="N3571" i="12"/>
  <c r="S3570" i="12"/>
  <c r="Q3570" i="12"/>
  <c r="P3570" i="12"/>
  <c r="O3570" i="12"/>
  <c r="N3570" i="12"/>
  <c r="S3569" i="12"/>
  <c r="Q3569" i="12"/>
  <c r="P3569" i="12"/>
  <c r="O3569" i="12"/>
  <c r="N3569" i="12"/>
  <c r="S3568" i="12"/>
  <c r="Q3568" i="12"/>
  <c r="P3568" i="12"/>
  <c r="O3568" i="12"/>
  <c r="N3568" i="12"/>
  <c r="S3567" i="12"/>
  <c r="Q3567" i="12"/>
  <c r="P3567" i="12"/>
  <c r="O3567" i="12"/>
  <c r="N3567" i="12"/>
  <c r="S3566" i="12"/>
  <c r="Q3566" i="12"/>
  <c r="P3566" i="12"/>
  <c r="O3566" i="12"/>
  <c r="N3566" i="12"/>
  <c r="S3565" i="12"/>
  <c r="Q3565" i="12"/>
  <c r="P3565" i="12"/>
  <c r="O3565" i="12"/>
  <c r="N3565" i="12"/>
  <c r="S3564" i="12"/>
  <c r="Q3564" i="12"/>
  <c r="P3564" i="12"/>
  <c r="O3564" i="12"/>
  <c r="N3564" i="12"/>
  <c r="S3563" i="12"/>
  <c r="Q3563" i="12"/>
  <c r="P3563" i="12"/>
  <c r="O3563" i="12"/>
  <c r="N3563" i="12"/>
  <c r="S3562" i="12"/>
  <c r="Q3562" i="12"/>
  <c r="P3562" i="12"/>
  <c r="O3562" i="12"/>
  <c r="N3562" i="12"/>
  <c r="S3561" i="12"/>
  <c r="Q3561" i="12"/>
  <c r="P3561" i="12"/>
  <c r="O3561" i="12"/>
  <c r="N3561" i="12"/>
  <c r="S3560" i="12"/>
  <c r="Q3560" i="12"/>
  <c r="P3560" i="12"/>
  <c r="O3560" i="12"/>
  <c r="N3560" i="12"/>
  <c r="S3559" i="12"/>
  <c r="Q3559" i="12"/>
  <c r="P3559" i="12"/>
  <c r="O3559" i="12"/>
  <c r="N3559" i="12"/>
  <c r="S3558" i="12"/>
  <c r="Q3558" i="12"/>
  <c r="P3558" i="12"/>
  <c r="O3558" i="12"/>
  <c r="N3558" i="12"/>
  <c r="S3557" i="12"/>
  <c r="Q3557" i="12"/>
  <c r="P3557" i="12"/>
  <c r="O3557" i="12"/>
  <c r="N3557" i="12"/>
  <c r="S3556" i="12"/>
  <c r="Q3556" i="12"/>
  <c r="P3556" i="12"/>
  <c r="O3556" i="12"/>
  <c r="N3556" i="12"/>
  <c r="S3555" i="12"/>
  <c r="Q3555" i="12"/>
  <c r="P3555" i="12"/>
  <c r="O3555" i="12"/>
  <c r="N3555" i="12"/>
  <c r="S3554" i="12"/>
  <c r="Q3554" i="12"/>
  <c r="P3554" i="12"/>
  <c r="O3554" i="12"/>
  <c r="N3554" i="12"/>
  <c r="S3553" i="12"/>
  <c r="Q3553" i="12"/>
  <c r="P3553" i="12"/>
  <c r="O3553" i="12"/>
  <c r="N3553" i="12"/>
  <c r="S3552" i="12"/>
  <c r="Q3552" i="12"/>
  <c r="P3552" i="12"/>
  <c r="O3552" i="12"/>
  <c r="N3552" i="12"/>
  <c r="S3551" i="12"/>
  <c r="Q3551" i="12"/>
  <c r="P3551" i="12"/>
  <c r="O3551" i="12"/>
  <c r="N3551" i="12"/>
  <c r="S3550" i="12"/>
  <c r="Q3550" i="12"/>
  <c r="P3550" i="12"/>
  <c r="O3550" i="12"/>
  <c r="N3550" i="12"/>
  <c r="S3549" i="12"/>
  <c r="Q3549" i="12"/>
  <c r="P3549" i="12"/>
  <c r="O3549" i="12"/>
  <c r="N3549" i="12"/>
  <c r="S3548" i="12"/>
  <c r="Q3548" i="12"/>
  <c r="P3548" i="12"/>
  <c r="O3548" i="12"/>
  <c r="N3548" i="12"/>
  <c r="S3547" i="12"/>
  <c r="Q3547" i="12"/>
  <c r="P3547" i="12"/>
  <c r="O3547" i="12"/>
  <c r="N3547" i="12"/>
  <c r="S3546" i="12"/>
  <c r="Q3546" i="12"/>
  <c r="P3546" i="12"/>
  <c r="O3546" i="12"/>
  <c r="N3546" i="12"/>
  <c r="S3545" i="12"/>
  <c r="Q3545" i="12"/>
  <c r="P3545" i="12"/>
  <c r="O3545" i="12"/>
  <c r="N3545" i="12"/>
  <c r="S3544" i="12"/>
  <c r="Q3544" i="12"/>
  <c r="P3544" i="12"/>
  <c r="O3544" i="12"/>
  <c r="N3544" i="12"/>
  <c r="S3543" i="12"/>
  <c r="Q3543" i="12"/>
  <c r="P3543" i="12"/>
  <c r="O3543" i="12"/>
  <c r="N3543" i="12"/>
  <c r="S3542" i="12"/>
  <c r="Q3542" i="12"/>
  <c r="P3542" i="12"/>
  <c r="O3542" i="12"/>
  <c r="N3542" i="12"/>
  <c r="S3541" i="12"/>
  <c r="Q3541" i="12"/>
  <c r="P3541" i="12"/>
  <c r="O3541" i="12"/>
  <c r="N3541" i="12"/>
  <c r="S3540" i="12"/>
  <c r="Q3540" i="12"/>
  <c r="P3540" i="12"/>
  <c r="O3540" i="12"/>
  <c r="N3540" i="12"/>
  <c r="S3539" i="12"/>
  <c r="Q3539" i="12"/>
  <c r="P3539" i="12"/>
  <c r="O3539" i="12"/>
  <c r="N3539" i="12"/>
  <c r="S3538" i="12"/>
  <c r="Q3538" i="12"/>
  <c r="P3538" i="12"/>
  <c r="O3538" i="12"/>
  <c r="N3538" i="12"/>
  <c r="S3537" i="12"/>
  <c r="Q3537" i="12"/>
  <c r="P3537" i="12"/>
  <c r="O3537" i="12"/>
  <c r="N3537" i="12"/>
  <c r="S3536" i="12"/>
  <c r="Q3536" i="12"/>
  <c r="P3536" i="12"/>
  <c r="O3536" i="12"/>
  <c r="N3536" i="12"/>
  <c r="S3535" i="12"/>
  <c r="Q3535" i="12"/>
  <c r="P3535" i="12"/>
  <c r="O3535" i="12"/>
  <c r="N3535" i="12"/>
  <c r="S3534" i="12"/>
  <c r="Q3534" i="12"/>
  <c r="P3534" i="12"/>
  <c r="O3534" i="12"/>
  <c r="N3534" i="12"/>
  <c r="S3533" i="12"/>
  <c r="Q3533" i="12"/>
  <c r="P3533" i="12"/>
  <c r="O3533" i="12"/>
  <c r="N3533" i="12"/>
  <c r="S3532" i="12"/>
  <c r="Q3532" i="12"/>
  <c r="P3532" i="12"/>
  <c r="O3532" i="12"/>
  <c r="N3532" i="12"/>
  <c r="S3531" i="12"/>
  <c r="Q3531" i="12"/>
  <c r="P3531" i="12"/>
  <c r="O3531" i="12"/>
  <c r="N3531" i="12"/>
  <c r="S3530" i="12"/>
  <c r="Q3530" i="12"/>
  <c r="P3530" i="12"/>
  <c r="O3530" i="12"/>
  <c r="N3530" i="12"/>
  <c r="S3529" i="12"/>
  <c r="Q3529" i="12"/>
  <c r="P3529" i="12"/>
  <c r="O3529" i="12"/>
  <c r="N3529" i="12"/>
  <c r="S3528" i="12"/>
  <c r="Q3528" i="12"/>
  <c r="P3528" i="12"/>
  <c r="O3528" i="12"/>
  <c r="N3528" i="12"/>
  <c r="S3527" i="12"/>
  <c r="Q3527" i="12"/>
  <c r="P3527" i="12"/>
  <c r="O3527" i="12"/>
  <c r="N3527" i="12"/>
  <c r="S3526" i="12"/>
  <c r="Q3526" i="12"/>
  <c r="P3526" i="12"/>
  <c r="O3526" i="12"/>
  <c r="N3526" i="12"/>
  <c r="S3525" i="12"/>
  <c r="Q3525" i="12"/>
  <c r="P3525" i="12"/>
  <c r="O3525" i="12"/>
  <c r="N3525" i="12"/>
  <c r="S3524" i="12"/>
  <c r="Q3524" i="12"/>
  <c r="P3524" i="12"/>
  <c r="O3524" i="12"/>
  <c r="N3524" i="12"/>
  <c r="S3523" i="12"/>
  <c r="Q3523" i="12"/>
  <c r="P3523" i="12"/>
  <c r="O3523" i="12"/>
  <c r="N3523" i="12"/>
  <c r="S3522" i="12"/>
  <c r="Q3522" i="12"/>
  <c r="P3522" i="12"/>
  <c r="O3522" i="12"/>
  <c r="N3522" i="12"/>
  <c r="S3521" i="12"/>
  <c r="Q3521" i="12"/>
  <c r="P3521" i="12"/>
  <c r="O3521" i="12"/>
  <c r="N3521" i="12"/>
  <c r="S3520" i="12"/>
  <c r="Q3520" i="12"/>
  <c r="P3520" i="12"/>
  <c r="O3520" i="12"/>
  <c r="N3520" i="12"/>
  <c r="S3519" i="12"/>
  <c r="Q3519" i="12"/>
  <c r="P3519" i="12"/>
  <c r="O3519" i="12"/>
  <c r="N3519" i="12"/>
  <c r="S3518" i="12"/>
  <c r="Q3518" i="12"/>
  <c r="P3518" i="12"/>
  <c r="O3518" i="12"/>
  <c r="N3518" i="12"/>
  <c r="S3517" i="12"/>
  <c r="Q3517" i="12"/>
  <c r="P3517" i="12"/>
  <c r="O3517" i="12"/>
  <c r="N3517" i="12"/>
  <c r="S3516" i="12"/>
  <c r="Q3516" i="12"/>
  <c r="P3516" i="12"/>
  <c r="O3516" i="12"/>
  <c r="N3516" i="12"/>
  <c r="S3515" i="12"/>
  <c r="Q3515" i="12"/>
  <c r="P3515" i="12"/>
  <c r="O3515" i="12"/>
  <c r="N3515" i="12"/>
  <c r="S3514" i="12"/>
  <c r="Q3514" i="12"/>
  <c r="P3514" i="12"/>
  <c r="O3514" i="12"/>
  <c r="N3514" i="12"/>
  <c r="S3513" i="12"/>
  <c r="Q3513" i="12"/>
  <c r="P3513" i="12"/>
  <c r="O3513" i="12"/>
  <c r="N3513" i="12"/>
  <c r="S3512" i="12"/>
  <c r="Q3512" i="12"/>
  <c r="P3512" i="12"/>
  <c r="O3512" i="12"/>
  <c r="N3512" i="12"/>
  <c r="S3511" i="12"/>
  <c r="Q3511" i="12"/>
  <c r="P3511" i="12"/>
  <c r="O3511" i="12"/>
  <c r="N3511" i="12"/>
  <c r="S3510" i="12"/>
  <c r="Q3510" i="12"/>
  <c r="P3510" i="12"/>
  <c r="O3510" i="12"/>
  <c r="N3510" i="12"/>
  <c r="S3509" i="12"/>
  <c r="Q3509" i="12"/>
  <c r="P3509" i="12"/>
  <c r="O3509" i="12"/>
  <c r="N3509" i="12"/>
  <c r="S3508" i="12"/>
  <c r="Q3508" i="12"/>
  <c r="P3508" i="12"/>
  <c r="O3508" i="12"/>
  <c r="N3508" i="12"/>
  <c r="S3507" i="12"/>
  <c r="Q3507" i="12"/>
  <c r="P3507" i="12"/>
  <c r="O3507" i="12"/>
  <c r="N3507" i="12"/>
  <c r="S3506" i="12"/>
  <c r="Q3506" i="12"/>
  <c r="P3506" i="12"/>
  <c r="O3506" i="12"/>
  <c r="N3506" i="12"/>
  <c r="S3505" i="12"/>
  <c r="Q3505" i="12"/>
  <c r="P3505" i="12"/>
  <c r="O3505" i="12"/>
  <c r="N3505" i="12"/>
  <c r="S3504" i="12"/>
  <c r="Q3504" i="12"/>
  <c r="P3504" i="12"/>
  <c r="O3504" i="12"/>
  <c r="N3504" i="12"/>
  <c r="S3503" i="12"/>
  <c r="Q3503" i="12"/>
  <c r="P3503" i="12"/>
  <c r="O3503" i="12"/>
  <c r="N3503" i="12"/>
  <c r="S3502" i="12"/>
  <c r="Q3502" i="12"/>
  <c r="P3502" i="12"/>
  <c r="O3502" i="12"/>
  <c r="N3502" i="12"/>
  <c r="S3501" i="12"/>
  <c r="Q3501" i="12"/>
  <c r="P3501" i="12"/>
  <c r="O3501" i="12"/>
  <c r="N3501" i="12"/>
  <c r="S3500" i="12"/>
  <c r="Q3500" i="12"/>
  <c r="P3500" i="12"/>
  <c r="O3500" i="12"/>
  <c r="N3500" i="12"/>
  <c r="S3499" i="12"/>
  <c r="Q3499" i="12"/>
  <c r="P3499" i="12"/>
  <c r="O3499" i="12"/>
  <c r="N3499" i="12"/>
  <c r="S3498" i="12"/>
  <c r="Q3498" i="12"/>
  <c r="P3498" i="12"/>
  <c r="O3498" i="12"/>
  <c r="N3498" i="12"/>
  <c r="S3497" i="12"/>
  <c r="Q3497" i="12"/>
  <c r="P3497" i="12"/>
  <c r="O3497" i="12"/>
  <c r="N3497" i="12"/>
  <c r="S3496" i="12"/>
  <c r="Q3496" i="12"/>
  <c r="P3496" i="12"/>
  <c r="O3496" i="12"/>
  <c r="N3496" i="12"/>
  <c r="S3495" i="12"/>
  <c r="Q3495" i="12"/>
  <c r="P3495" i="12"/>
  <c r="O3495" i="12"/>
  <c r="N3495" i="12"/>
  <c r="S3494" i="12"/>
  <c r="Q3494" i="12"/>
  <c r="P3494" i="12"/>
  <c r="O3494" i="12"/>
  <c r="N3494" i="12"/>
  <c r="S3493" i="12"/>
  <c r="Q3493" i="12"/>
  <c r="P3493" i="12"/>
  <c r="O3493" i="12"/>
  <c r="N3493" i="12"/>
  <c r="S3492" i="12"/>
  <c r="Q3492" i="12"/>
  <c r="P3492" i="12"/>
  <c r="O3492" i="12"/>
  <c r="N3492" i="12"/>
  <c r="S3491" i="12"/>
  <c r="Q3491" i="12"/>
  <c r="P3491" i="12"/>
  <c r="O3491" i="12"/>
  <c r="N3491" i="12"/>
  <c r="S3490" i="12"/>
  <c r="Q3490" i="12"/>
  <c r="P3490" i="12"/>
  <c r="O3490" i="12"/>
  <c r="N3490" i="12"/>
  <c r="S3489" i="12"/>
  <c r="Q3489" i="12"/>
  <c r="P3489" i="12"/>
  <c r="O3489" i="12"/>
  <c r="N3489" i="12"/>
  <c r="S3488" i="12"/>
  <c r="Q3488" i="12"/>
  <c r="P3488" i="12"/>
  <c r="O3488" i="12"/>
  <c r="N3488" i="12"/>
  <c r="S3487" i="12"/>
  <c r="Q3487" i="12"/>
  <c r="P3487" i="12"/>
  <c r="O3487" i="12"/>
  <c r="N3487" i="12"/>
  <c r="S3486" i="12"/>
  <c r="Q3486" i="12"/>
  <c r="P3486" i="12"/>
  <c r="O3486" i="12"/>
  <c r="N3486" i="12"/>
  <c r="S3485" i="12"/>
  <c r="Q3485" i="12"/>
  <c r="P3485" i="12"/>
  <c r="O3485" i="12"/>
  <c r="N3485" i="12"/>
  <c r="S3484" i="12"/>
  <c r="Q3484" i="12"/>
  <c r="P3484" i="12"/>
  <c r="O3484" i="12"/>
  <c r="N3484" i="12"/>
  <c r="S3483" i="12"/>
  <c r="Q3483" i="12"/>
  <c r="P3483" i="12"/>
  <c r="O3483" i="12"/>
  <c r="N3483" i="12"/>
  <c r="S3482" i="12"/>
  <c r="Q3482" i="12"/>
  <c r="P3482" i="12"/>
  <c r="O3482" i="12"/>
  <c r="N3482" i="12"/>
  <c r="S3481" i="12"/>
  <c r="Q3481" i="12"/>
  <c r="P3481" i="12"/>
  <c r="O3481" i="12"/>
  <c r="N3481" i="12"/>
  <c r="S3480" i="12"/>
  <c r="Q3480" i="12"/>
  <c r="P3480" i="12"/>
  <c r="O3480" i="12"/>
  <c r="N3480" i="12"/>
  <c r="S3479" i="12"/>
  <c r="Q3479" i="12"/>
  <c r="P3479" i="12"/>
  <c r="O3479" i="12"/>
  <c r="N3479" i="12"/>
  <c r="S3478" i="12"/>
  <c r="Q3478" i="12"/>
  <c r="P3478" i="12"/>
  <c r="O3478" i="12"/>
  <c r="N3478" i="12"/>
  <c r="S3477" i="12"/>
  <c r="Q3477" i="12"/>
  <c r="P3477" i="12"/>
  <c r="O3477" i="12"/>
  <c r="N3477" i="12"/>
  <c r="S3476" i="12"/>
  <c r="Q3476" i="12"/>
  <c r="P3476" i="12"/>
  <c r="O3476" i="12"/>
  <c r="N3476" i="12"/>
  <c r="S3475" i="12"/>
  <c r="Q3475" i="12"/>
  <c r="P3475" i="12"/>
  <c r="O3475" i="12"/>
  <c r="N3475" i="12"/>
  <c r="S3474" i="12"/>
  <c r="Q3474" i="12"/>
  <c r="P3474" i="12"/>
  <c r="O3474" i="12"/>
  <c r="N3474" i="12"/>
  <c r="S3473" i="12"/>
  <c r="Q3473" i="12"/>
  <c r="P3473" i="12"/>
  <c r="O3473" i="12"/>
  <c r="N3473" i="12"/>
  <c r="S3472" i="12"/>
  <c r="Q3472" i="12"/>
  <c r="P3472" i="12"/>
  <c r="O3472" i="12"/>
  <c r="N3472" i="12"/>
  <c r="S3471" i="12"/>
  <c r="Q3471" i="12"/>
  <c r="P3471" i="12"/>
  <c r="O3471" i="12"/>
  <c r="N3471" i="12"/>
  <c r="S3470" i="12"/>
  <c r="Q3470" i="12"/>
  <c r="P3470" i="12"/>
  <c r="O3470" i="12"/>
  <c r="N3470" i="12"/>
  <c r="S3469" i="12"/>
  <c r="Q3469" i="12"/>
  <c r="P3469" i="12"/>
  <c r="O3469" i="12"/>
  <c r="N3469" i="12"/>
  <c r="S3468" i="12"/>
  <c r="Q3468" i="12"/>
  <c r="P3468" i="12"/>
  <c r="O3468" i="12"/>
  <c r="N3468" i="12"/>
  <c r="S3467" i="12"/>
  <c r="Q3467" i="12"/>
  <c r="P3467" i="12"/>
  <c r="O3467" i="12"/>
  <c r="N3467" i="12"/>
  <c r="S3466" i="12"/>
  <c r="Q3466" i="12"/>
  <c r="P3466" i="12"/>
  <c r="O3466" i="12"/>
  <c r="N3466" i="12"/>
  <c r="S3465" i="12"/>
  <c r="Q3465" i="12"/>
  <c r="P3465" i="12"/>
  <c r="O3465" i="12"/>
  <c r="N3465" i="12"/>
  <c r="S3464" i="12"/>
  <c r="Q3464" i="12"/>
  <c r="P3464" i="12"/>
  <c r="O3464" i="12"/>
  <c r="N3464" i="12"/>
  <c r="S3463" i="12"/>
  <c r="Q3463" i="12"/>
  <c r="P3463" i="12"/>
  <c r="O3463" i="12"/>
  <c r="N3463" i="12"/>
  <c r="S3462" i="12"/>
  <c r="Q3462" i="12"/>
  <c r="P3462" i="12"/>
  <c r="O3462" i="12"/>
  <c r="N3462" i="12"/>
  <c r="S3461" i="12"/>
  <c r="Q3461" i="12"/>
  <c r="P3461" i="12"/>
  <c r="O3461" i="12"/>
  <c r="N3461" i="12"/>
  <c r="S3460" i="12"/>
  <c r="Q3460" i="12"/>
  <c r="P3460" i="12"/>
  <c r="O3460" i="12"/>
  <c r="N3460" i="12"/>
  <c r="S3459" i="12"/>
  <c r="Q3459" i="12"/>
  <c r="P3459" i="12"/>
  <c r="O3459" i="12"/>
  <c r="N3459" i="12"/>
  <c r="S3458" i="12"/>
  <c r="Q3458" i="12"/>
  <c r="P3458" i="12"/>
  <c r="O3458" i="12"/>
  <c r="N3458" i="12"/>
  <c r="S3457" i="12"/>
  <c r="Q3457" i="12"/>
  <c r="P3457" i="12"/>
  <c r="O3457" i="12"/>
  <c r="N3457" i="12"/>
  <c r="S3456" i="12"/>
  <c r="Q3456" i="12"/>
  <c r="P3456" i="12"/>
  <c r="O3456" i="12"/>
  <c r="N3456" i="12"/>
  <c r="S3455" i="12"/>
  <c r="Q3455" i="12"/>
  <c r="P3455" i="12"/>
  <c r="O3455" i="12"/>
  <c r="N3455" i="12"/>
  <c r="S3454" i="12"/>
  <c r="Q3454" i="12"/>
  <c r="P3454" i="12"/>
  <c r="O3454" i="12"/>
  <c r="N3454" i="12"/>
  <c r="S3453" i="12"/>
  <c r="Q3453" i="12"/>
  <c r="P3453" i="12"/>
  <c r="O3453" i="12"/>
  <c r="N3453" i="12"/>
  <c r="S3452" i="12"/>
  <c r="Q3452" i="12"/>
  <c r="P3452" i="12"/>
  <c r="O3452" i="12"/>
  <c r="N3452" i="12"/>
  <c r="S3451" i="12"/>
  <c r="Q3451" i="12"/>
  <c r="P3451" i="12"/>
  <c r="O3451" i="12"/>
  <c r="N3451" i="12"/>
  <c r="S3450" i="12"/>
  <c r="Q3450" i="12"/>
  <c r="P3450" i="12"/>
  <c r="O3450" i="12"/>
  <c r="N3450" i="12"/>
  <c r="S3449" i="12"/>
  <c r="Q3449" i="12"/>
  <c r="P3449" i="12"/>
  <c r="O3449" i="12"/>
  <c r="N3449" i="12"/>
  <c r="S3448" i="12"/>
  <c r="Q3448" i="12"/>
  <c r="P3448" i="12"/>
  <c r="O3448" i="12"/>
  <c r="N3448" i="12"/>
  <c r="S3447" i="12"/>
  <c r="Q3447" i="12"/>
  <c r="P3447" i="12"/>
  <c r="O3447" i="12"/>
  <c r="N3447" i="12"/>
  <c r="S3446" i="12"/>
  <c r="Q3446" i="12"/>
  <c r="P3446" i="12"/>
  <c r="O3446" i="12"/>
  <c r="N3446" i="12"/>
  <c r="S3445" i="12"/>
  <c r="Q3445" i="12"/>
  <c r="P3445" i="12"/>
  <c r="O3445" i="12"/>
  <c r="N3445" i="12"/>
  <c r="S3444" i="12"/>
  <c r="Q3444" i="12"/>
  <c r="P3444" i="12"/>
  <c r="O3444" i="12"/>
  <c r="N3444" i="12"/>
  <c r="S3443" i="12"/>
  <c r="Q3443" i="12"/>
  <c r="P3443" i="12"/>
  <c r="O3443" i="12"/>
  <c r="N3443" i="12"/>
  <c r="S3442" i="12"/>
  <c r="Q3442" i="12"/>
  <c r="P3442" i="12"/>
  <c r="O3442" i="12"/>
  <c r="N3442" i="12"/>
  <c r="S3441" i="12"/>
  <c r="Q3441" i="12"/>
  <c r="P3441" i="12"/>
  <c r="O3441" i="12"/>
  <c r="N3441" i="12"/>
  <c r="S3440" i="12"/>
  <c r="Q3440" i="12"/>
  <c r="P3440" i="12"/>
  <c r="O3440" i="12"/>
  <c r="N3440" i="12"/>
  <c r="S3439" i="12"/>
  <c r="Q3439" i="12"/>
  <c r="P3439" i="12"/>
  <c r="O3439" i="12"/>
  <c r="N3439" i="12"/>
  <c r="S3438" i="12"/>
  <c r="Q3438" i="12"/>
  <c r="P3438" i="12"/>
  <c r="O3438" i="12"/>
  <c r="N3438" i="12"/>
  <c r="S3437" i="12"/>
  <c r="Q3437" i="12"/>
  <c r="P3437" i="12"/>
  <c r="O3437" i="12"/>
  <c r="N3437" i="12"/>
  <c r="S3436" i="12"/>
  <c r="Q3436" i="12"/>
  <c r="P3436" i="12"/>
  <c r="O3436" i="12"/>
  <c r="N3436" i="12"/>
  <c r="S3435" i="12"/>
  <c r="Q3435" i="12"/>
  <c r="P3435" i="12"/>
  <c r="O3435" i="12"/>
  <c r="N3435" i="12"/>
  <c r="S3434" i="12"/>
  <c r="Q3434" i="12"/>
  <c r="P3434" i="12"/>
  <c r="O3434" i="12"/>
  <c r="N3434" i="12"/>
  <c r="S3433" i="12"/>
  <c r="Q3433" i="12"/>
  <c r="P3433" i="12"/>
  <c r="O3433" i="12"/>
  <c r="N3433" i="12"/>
  <c r="S3432" i="12"/>
  <c r="Q3432" i="12"/>
  <c r="P3432" i="12"/>
  <c r="O3432" i="12"/>
  <c r="N3432" i="12"/>
  <c r="S3431" i="12"/>
  <c r="Q3431" i="12"/>
  <c r="P3431" i="12"/>
  <c r="O3431" i="12"/>
  <c r="N3431" i="12"/>
  <c r="S3430" i="12"/>
  <c r="Q3430" i="12"/>
  <c r="P3430" i="12"/>
  <c r="O3430" i="12"/>
  <c r="N3430" i="12"/>
  <c r="S3429" i="12"/>
  <c r="Q3429" i="12"/>
  <c r="P3429" i="12"/>
  <c r="O3429" i="12"/>
  <c r="N3429" i="12"/>
  <c r="S3428" i="12"/>
  <c r="Q3428" i="12"/>
  <c r="P3428" i="12"/>
  <c r="O3428" i="12"/>
  <c r="N3428" i="12"/>
  <c r="S3427" i="12"/>
  <c r="Q3427" i="12"/>
  <c r="P3427" i="12"/>
  <c r="O3427" i="12"/>
  <c r="N3427" i="12"/>
  <c r="S3426" i="12"/>
  <c r="Q3426" i="12"/>
  <c r="P3426" i="12"/>
  <c r="O3426" i="12"/>
  <c r="N3426" i="12"/>
  <c r="S3425" i="12"/>
  <c r="Q3425" i="12"/>
  <c r="P3425" i="12"/>
  <c r="O3425" i="12"/>
  <c r="N3425" i="12"/>
  <c r="S3424" i="12"/>
  <c r="Q3424" i="12"/>
  <c r="P3424" i="12"/>
  <c r="O3424" i="12"/>
  <c r="N3424" i="12"/>
  <c r="S3423" i="12"/>
  <c r="Q3423" i="12"/>
  <c r="P3423" i="12"/>
  <c r="O3423" i="12"/>
  <c r="N3423" i="12"/>
  <c r="S3422" i="12"/>
  <c r="Q3422" i="12"/>
  <c r="P3422" i="12"/>
  <c r="O3422" i="12"/>
  <c r="N3422" i="12"/>
  <c r="S3421" i="12"/>
  <c r="Q3421" i="12"/>
  <c r="P3421" i="12"/>
  <c r="O3421" i="12"/>
  <c r="N3421" i="12"/>
  <c r="S3420" i="12"/>
  <c r="Q3420" i="12"/>
  <c r="P3420" i="12"/>
  <c r="O3420" i="12"/>
  <c r="N3420" i="12"/>
  <c r="S3419" i="12"/>
  <c r="Q3419" i="12"/>
  <c r="P3419" i="12"/>
  <c r="O3419" i="12"/>
  <c r="N3419" i="12"/>
  <c r="S3418" i="12"/>
  <c r="Q3418" i="12"/>
  <c r="P3418" i="12"/>
  <c r="O3418" i="12"/>
  <c r="N3418" i="12"/>
  <c r="S3417" i="12"/>
  <c r="Q3417" i="12"/>
  <c r="P3417" i="12"/>
  <c r="O3417" i="12"/>
  <c r="N3417" i="12"/>
  <c r="S3416" i="12"/>
  <c r="Q3416" i="12"/>
  <c r="P3416" i="12"/>
  <c r="O3416" i="12"/>
  <c r="N3416" i="12"/>
  <c r="S3415" i="12"/>
  <c r="Q3415" i="12"/>
  <c r="P3415" i="12"/>
  <c r="O3415" i="12"/>
  <c r="N3415" i="12"/>
  <c r="S3414" i="12"/>
  <c r="Q3414" i="12"/>
  <c r="P3414" i="12"/>
  <c r="O3414" i="12"/>
  <c r="N3414" i="12"/>
  <c r="S3413" i="12"/>
  <c r="Q3413" i="12"/>
  <c r="P3413" i="12"/>
  <c r="O3413" i="12"/>
  <c r="N3413" i="12"/>
  <c r="S3412" i="12"/>
  <c r="Q3412" i="12"/>
  <c r="P3412" i="12"/>
  <c r="O3412" i="12"/>
  <c r="N3412" i="12"/>
  <c r="S3411" i="12"/>
  <c r="Q3411" i="12"/>
  <c r="P3411" i="12"/>
  <c r="O3411" i="12"/>
  <c r="N3411" i="12"/>
  <c r="S3410" i="12"/>
  <c r="Q3410" i="12"/>
  <c r="P3410" i="12"/>
  <c r="O3410" i="12"/>
  <c r="N3410" i="12"/>
  <c r="S3409" i="12"/>
  <c r="Q3409" i="12"/>
  <c r="P3409" i="12"/>
  <c r="O3409" i="12"/>
  <c r="N3409" i="12"/>
  <c r="S3408" i="12"/>
  <c r="Q3408" i="12"/>
  <c r="P3408" i="12"/>
  <c r="O3408" i="12"/>
  <c r="N3408" i="12"/>
  <c r="S3407" i="12"/>
  <c r="Q3407" i="12"/>
  <c r="P3407" i="12"/>
  <c r="O3407" i="12"/>
  <c r="N3407" i="12"/>
  <c r="S3406" i="12"/>
  <c r="Q3406" i="12"/>
  <c r="P3406" i="12"/>
  <c r="O3406" i="12"/>
  <c r="N3406" i="12"/>
  <c r="S3405" i="12"/>
  <c r="Q3405" i="12"/>
  <c r="P3405" i="12"/>
  <c r="O3405" i="12"/>
  <c r="N3405" i="12"/>
  <c r="S3404" i="12"/>
  <c r="Q3404" i="12"/>
  <c r="P3404" i="12"/>
  <c r="O3404" i="12"/>
  <c r="N3404" i="12"/>
  <c r="S3403" i="12"/>
  <c r="Q3403" i="12"/>
  <c r="P3403" i="12"/>
  <c r="O3403" i="12"/>
  <c r="N3403" i="12"/>
  <c r="S3402" i="12"/>
  <c r="Q3402" i="12"/>
  <c r="P3402" i="12"/>
  <c r="O3402" i="12"/>
  <c r="N3402" i="12"/>
  <c r="S3401" i="12"/>
  <c r="Q3401" i="12"/>
  <c r="P3401" i="12"/>
  <c r="O3401" i="12"/>
  <c r="N3401" i="12"/>
  <c r="S3400" i="12"/>
  <c r="Q3400" i="12"/>
  <c r="P3400" i="12"/>
  <c r="O3400" i="12"/>
  <c r="N3400" i="12"/>
  <c r="S3399" i="12"/>
  <c r="Q3399" i="12"/>
  <c r="P3399" i="12"/>
  <c r="O3399" i="12"/>
  <c r="N3399" i="12"/>
  <c r="S3398" i="12"/>
  <c r="Q3398" i="12"/>
  <c r="P3398" i="12"/>
  <c r="O3398" i="12"/>
  <c r="N3398" i="12"/>
  <c r="S3397" i="12"/>
  <c r="Q3397" i="12"/>
  <c r="P3397" i="12"/>
  <c r="O3397" i="12"/>
  <c r="N3397" i="12"/>
  <c r="S3396" i="12"/>
  <c r="Q3396" i="12"/>
  <c r="P3396" i="12"/>
  <c r="O3396" i="12"/>
  <c r="N3396" i="12"/>
  <c r="S3395" i="12"/>
  <c r="Q3395" i="12"/>
  <c r="P3395" i="12"/>
  <c r="O3395" i="12"/>
  <c r="N3395" i="12"/>
  <c r="S3394" i="12"/>
  <c r="Q3394" i="12"/>
  <c r="P3394" i="12"/>
  <c r="O3394" i="12"/>
  <c r="N3394" i="12"/>
  <c r="S3393" i="12"/>
  <c r="Q3393" i="12"/>
  <c r="P3393" i="12"/>
  <c r="O3393" i="12"/>
  <c r="N3393" i="12"/>
  <c r="S3392" i="12"/>
  <c r="Q3392" i="12"/>
  <c r="P3392" i="12"/>
  <c r="O3392" i="12"/>
  <c r="N3392" i="12"/>
  <c r="S3391" i="12"/>
  <c r="Q3391" i="12"/>
  <c r="P3391" i="12"/>
  <c r="O3391" i="12"/>
  <c r="N3391" i="12"/>
  <c r="S3390" i="12"/>
  <c r="Q3390" i="12"/>
  <c r="P3390" i="12"/>
  <c r="O3390" i="12"/>
  <c r="N3390" i="12"/>
  <c r="S3389" i="12"/>
  <c r="Q3389" i="12"/>
  <c r="P3389" i="12"/>
  <c r="O3389" i="12"/>
  <c r="N3389" i="12"/>
  <c r="S3388" i="12"/>
  <c r="Q3388" i="12"/>
  <c r="P3388" i="12"/>
  <c r="O3388" i="12"/>
  <c r="N3388" i="12"/>
  <c r="S3387" i="12"/>
  <c r="Q3387" i="12"/>
  <c r="P3387" i="12"/>
  <c r="O3387" i="12"/>
  <c r="N3387" i="12"/>
  <c r="S3386" i="12"/>
  <c r="Q3386" i="12"/>
  <c r="P3386" i="12"/>
  <c r="O3386" i="12"/>
  <c r="N3386" i="12"/>
  <c r="S3385" i="12"/>
  <c r="Q3385" i="12"/>
  <c r="P3385" i="12"/>
  <c r="O3385" i="12"/>
  <c r="N3385" i="12"/>
  <c r="S3384" i="12"/>
  <c r="Q3384" i="12"/>
  <c r="P3384" i="12"/>
  <c r="O3384" i="12"/>
  <c r="N3384" i="12"/>
  <c r="S3383" i="12"/>
  <c r="Q3383" i="12"/>
  <c r="P3383" i="12"/>
  <c r="O3383" i="12"/>
  <c r="N3383" i="12"/>
  <c r="S3382" i="12"/>
  <c r="Q3382" i="12"/>
  <c r="P3382" i="12"/>
  <c r="O3382" i="12"/>
  <c r="N3382" i="12"/>
  <c r="S3381" i="12"/>
  <c r="Q3381" i="12"/>
  <c r="P3381" i="12"/>
  <c r="O3381" i="12"/>
  <c r="N3381" i="12"/>
  <c r="S3380" i="12"/>
  <c r="Q3380" i="12"/>
  <c r="P3380" i="12"/>
  <c r="O3380" i="12"/>
  <c r="N3380" i="12"/>
  <c r="S3379" i="12"/>
  <c r="Q3379" i="12"/>
  <c r="P3379" i="12"/>
  <c r="O3379" i="12"/>
  <c r="N3379" i="12"/>
  <c r="S3378" i="12"/>
  <c r="Q3378" i="12"/>
  <c r="P3378" i="12"/>
  <c r="O3378" i="12"/>
  <c r="N3378" i="12"/>
  <c r="S3377" i="12"/>
  <c r="Q3377" i="12"/>
  <c r="P3377" i="12"/>
  <c r="O3377" i="12"/>
  <c r="N3377" i="12"/>
  <c r="S3376" i="12"/>
  <c r="Q3376" i="12"/>
  <c r="P3376" i="12"/>
  <c r="O3376" i="12"/>
  <c r="N3376" i="12"/>
  <c r="S3375" i="12"/>
  <c r="Q3375" i="12"/>
  <c r="P3375" i="12"/>
  <c r="O3375" i="12"/>
  <c r="N3375" i="12"/>
  <c r="S3374" i="12"/>
  <c r="Q3374" i="12"/>
  <c r="P3374" i="12"/>
  <c r="O3374" i="12"/>
  <c r="N3374" i="12"/>
  <c r="S3373" i="12"/>
  <c r="Q3373" i="12"/>
  <c r="P3373" i="12"/>
  <c r="O3373" i="12"/>
  <c r="N3373" i="12"/>
  <c r="S3372" i="12"/>
  <c r="Q3372" i="12"/>
  <c r="P3372" i="12"/>
  <c r="O3372" i="12"/>
  <c r="N3372" i="12"/>
  <c r="S3371" i="12"/>
  <c r="Q3371" i="12"/>
  <c r="P3371" i="12"/>
  <c r="O3371" i="12"/>
  <c r="N3371" i="12"/>
  <c r="S3370" i="12"/>
  <c r="Q3370" i="12"/>
  <c r="P3370" i="12"/>
  <c r="O3370" i="12"/>
  <c r="N3370" i="12"/>
  <c r="S3369" i="12"/>
  <c r="Q3369" i="12"/>
  <c r="P3369" i="12"/>
  <c r="O3369" i="12"/>
  <c r="N3369" i="12"/>
  <c r="S3368" i="12"/>
  <c r="Q3368" i="12"/>
  <c r="P3368" i="12"/>
  <c r="O3368" i="12"/>
  <c r="N3368" i="12"/>
  <c r="S3367" i="12"/>
  <c r="Q3367" i="12"/>
  <c r="P3367" i="12"/>
  <c r="O3367" i="12"/>
  <c r="N3367" i="12"/>
  <c r="S3366" i="12"/>
  <c r="Q3366" i="12"/>
  <c r="P3366" i="12"/>
  <c r="O3366" i="12"/>
  <c r="N3366" i="12"/>
  <c r="S3365" i="12"/>
  <c r="Q3365" i="12"/>
  <c r="P3365" i="12"/>
  <c r="O3365" i="12"/>
  <c r="N3365" i="12"/>
  <c r="S3364" i="12"/>
  <c r="Q3364" i="12"/>
  <c r="P3364" i="12"/>
  <c r="O3364" i="12"/>
  <c r="N3364" i="12"/>
  <c r="S3363" i="12"/>
  <c r="Q3363" i="12"/>
  <c r="P3363" i="12"/>
  <c r="O3363" i="12"/>
  <c r="N3363" i="12"/>
  <c r="S3362" i="12"/>
  <c r="Q3362" i="12"/>
  <c r="P3362" i="12"/>
  <c r="O3362" i="12"/>
  <c r="N3362" i="12"/>
  <c r="S3361" i="12"/>
  <c r="Q3361" i="12"/>
  <c r="P3361" i="12"/>
  <c r="O3361" i="12"/>
  <c r="N3361" i="12"/>
  <c r="S3360" i="12"/>
  <c r="Q3360" i="12"/>
  <c r="P3360" i="12"/>
  <c r="O3360" i="12"/>
  <c r="N3360" i="12"/>
  <c r="S3359" i="12"/>
  <c r="Q3359" i="12"/>
  <c r="P3359" i="12"/>
  <c r="O3359" i="12"/>
  <c r="N3359" i="12"/>
  <c r="S3358" i="12"/>
  <c r="Q3358" i="12"/>
  <c r="P3358" i="12"/>
  <c r="O3358" i="12"/>
  <c r="N3358" i="12"/>
  <c r="S3357" i="12"/>
  <c r="Q3357" i="12"/>
  <c r="P3357" i="12"/>
  <c r="O3357" i="12"/>
  <c r="N3357" i="12"/>
  <c r="S3356" i="12"/>
  <c r="Q3356" i="12"/>
  <c r="P3356" i="12"/>
  <c r="O3356" i="12"/>
  <c r="N3356" i="12"/>
  <c r="S3355" i="12"/>
  <c r="Q3355" i="12"/>
  <c r="P3355" i="12"/>
  <c r="O3355" i="12"/>
  <c r="N3355" i="12"/>
  <c r="S3354" i="12"/>
  <c r="Q3354" i="12"/>
  <c r="P3354" i="12"/>
  <c r="O3354" i="12"/>
  <c r="N3354" i="12"/>
  <c r="S3353" i="12"/>
  <c r="Q3353" i="12"/>
  <c r="P3353" i="12"/>
  <c r="O3353" i="12"/>
  <c r="N3353" i="12"/>
  <c r="S3352" i="12"/>
  <c r="Q3352" i="12"/>
  <c r="P3352" i="12"/>
  <c r="O3352" i="12"/>
  <c r="N3352" i="12"/>
  <c r="S3351" i="12"/>
  <c r="Q3351" i="12"/>
  <c r="P3351" i="12"/>
  <c r="O3351" i="12"/>
  <c r="N3351" i="12"/>
  <c r="S3350" i="12"/>
  <c r="Q3350" i="12"/>
  <c r="P3350" i="12"/>
  <c r="O3350" i="12"/>
  <c r="N3350" i="12"/>
  <c r="S3349" i="12"/>
  <c r="Q3349" i="12"/>
  <c r="P3349" i="12"/>
  <c r="O3349" i="12"/>
  <c r="N3349" i="12"/>
  <c r="S3348" i="12"/>
  <c r="Q3348" i="12"/>
  <c r="P3348" i="12"/>
  <c r="O3348" i="12"/>
  <c r="N3348" i="12"/>
  <c r="S3347" i="12"/>
  <c r="Q3347" i="12"/>
  <c r="P3347" i="12"/>
  <c r="O3347" i="12"/>
  <c r="N3347" i="12"/>
  <c r="S3346" i="12"/>
  <c r="Q3346" i="12"/>
  <c r="P3346" i="12"/>
  <c r="O3346" i="12"/>
  <c r="N3346" i="12"/>
  <c r="S3345" i="12"/>
  <c r="Q3345" i="12"/>
  <c r="P3345" i="12"/>
  <c r="O3345" i="12"/>
  <c r="N3345" i="12"/>
  <c r="S3344" i="12"/>
  <c r="Q3344" i="12"/>
  <c r="P3344" i="12"/>
  <c r="O3344" i="12"/>
  <c r="N3344" i="12"/>
  <c r="S3343" i="12"/>
  <c r="Q3343" i="12"/>
  <c r="P3343" i="12"/>
  <c r="O3343" i="12"/>
  <c r="N3343" i="12"/>
  <c r="S3342" i="12"/>
  <c r="Q3342" i="12"/>
  <c r="P3342" i="12"/>
  <c r="O3342" i="12"/>
  <c r="N3342" i="12"/>
  <c r="S3341" i="12"/>
  <c r="Q3341" i="12"/>
  <c r="P3341" i="12"/>
  <c r="O3341" i="12"/>
  <c r="N3341" i="12"/>
  <c r="S3340" i="12"/>
  <c r="Q3340" i="12"/>
  <c r="P3340" i="12"/>
  <c r="O3340" i="12"/>
  <c r="N3340" i="12"/>
  <c r="S3339" i="12"/>
  <c r="Q3339" i="12"/>
  <c r="P3339" i="12"/>
  <c r="O3339" i="12"/>
  <c r="N3339" i="12"/>
  <c r="S3338" i="12"/>
  <c r="Q3338" i="12"/>
  <c r="P3338" i="12"/>
  <c r="O3338" i="12"/>
  <c r="N3338" i="12"/>
  <c r="S3337" i="12"/>
  <c r="Q3337" i="12"/>
  <c r="P3337" i="12"/>
  <c r="O3337" i="12"/>
  <c r="N3337" i="12"/>
  <c r="S3336" i="12"/>
  <c r="Q3336" i="12"/>
  <c r="P3336" i="12"/>
  <c r="O3336" i="12"/>
  <c r="N3336" i="12"/>
  <c r="S3335" i="12"/>
  <c r="Q3335" i="12"/>
  <c r="P3335" i="12"/>
  <c r="O3335" i="12"/>
  <c r="N3335" i="12"/>
  <c r="S3334" i="12"/>
  <c r="Q3334" i="12"/>
  <c r="P3334" i="12"/>
  <c r="O3334" i="12"/>
  <c r="N3334" i="12"/>
  <c r="S3333" i="12"/>
  <c r="Q3333" i="12"/>
  <c r="P3333" i="12"/>
  <c r="O3333" i="12"/>
  <c r="N3333" i="12"/>
  <c r="S3332" i="12"/>
  <c r="Q3332" i="12"/>
  <c r="P3332" i="12"/>
  <c r="O3332" i="12"/>
  <c r="N3332" i="12"/>
  <c r="S3331" i="12"/>
  <c r="Q3331" i="12"/>
  <c r="P3331" i="12"/>
  <c r="O3331" i="12"/>
  <c r="N3331" i="12"/>
  <c r="S3330" i="12"/>
  <c r="Q3330" i="12"/>
  <c r="P3330" i="12"/>
  <c r="O3330" i="12"/>
  <c r="N3330" i="12"/>
  <c r="S3329" i="12"/>
  <c r="Q3329" i="12"/>
  <c r="P3329" i="12"/>
  <c r="O3329" i="12"/>
  <c r="N3329" i="12"/>
  <c r="S3328" i="12"/>
  <c r="Q3328" i="12"/>
  <c r="P3328" i="12"/>
  <c r="O3328" i="12"/>
  <c r="N3328" i="12"/>
  <c r="S3327" i="12"/>
  <c r="Q3327" i="12"/>
  <c r="P3327" i="12"/>
  <c r="O3327" i="12"/>
  <c r="N3327" i="12"/>
  <c r="S3326" i="12"/>
  <c r="Q3326" i="12"/>
  <c r="P3326" i="12"/>
  <c r="O3326" i="12"/>
  <c r="N3326" i="12"/>
  <c r="S3325" i="12"/>
  <c r="Q3325" i="12"/>
  <c r="P3325" i="12"/>
  <c r="O3325" i="12"/>
  <c r="N3325" i="12"/>
  <c r="S3324" i="12"/>
  <c r="Q3324" i="12"/>
  <c r="P3324" i="12"/>
  <c r="O3324" i="12"/>
  <c r="N3324" i="12"/>
  <c r="S3323" i="12"/>
  <c r="Q3323" i="12"/>
  <c r="P3323" i="12"/>
  <c r="O3323" i="12"/>
  <c r="N3323" i="12"/>
  <c r="S3322" i="12"/>
  <c r="Q3322" i="12"/>
  <c r="P3322" i="12"/>
  <c r="O3322" i="12"/>
  <c r="N3322" i="12"/>
  <c r="S3321" i="12"/>
  <c r="Q3321" i="12"/>
  <c r="P3321" i="12"/>
  <c r="O3321" i="12"/>
  <c r="N3321" i="12"/>
  <c r="S3320" i="12"/>
  <c r="Q3320" i="12"/>
  <c r="P3320" i="12"/>
  <c r="O3320" i="12"/>
  <c r="N3320" i="12"/>
  <c r="S3319" i="12"/>
  <c r="Q3319" i="12"/>
  <c r="P3319" i="12"/>
  <c r="O3319" i="12"/>
  <c r="N3319" i="12"/>
  <c r="S3318" i="12"/>
  <c r="Q3318" i="12"/>
  <c r="P3318" i="12"/>
  <c r="O3318" i="12"/>
  <c r="N3318" i="12"/>
  <c r="S3317" i="12"/>
  <c r="Q3317" i="12"/>
  <c r="P3317" i="12"/>
  <c r="O3317" i="12"/>
  <c r="N3317" i="12"/>
  <c r="S3316" i="12"/>
  <c r="Q3316" i="12"/>
  <c r="P3316" i="12"/>
  <c r="O3316" i="12"/>
  <c r="N3316" i="12"/>
  <c r="S3315" i="12"/>
  <c r="Q3315" i="12"/>
  <c r="P3315" i="12"/>
  <c r="O3315" i="12"/>
  <c r="N3315" i="12"/>
  <c r="S3314" i="12"/>
  <c r="Q3314" i="12"/>
  <c r="P3314" i="12"/>
  <c r="O3314" i="12"/>
  <c r="N3314" i="12"/>
  <c r="S3313" i="12"/>
  <c r="Q3313" i="12"/>
  <c r="P3313" i="12"/>
  <c r="O3313" i="12"/>
  <c r="N3313" i="12"/>
  <c r="S3312" i="12"/>
  <c r="Q3312" i="12"/>
  <c r="P3312" i="12"/>
  <c r="O3312" i="12"/>
  <c r="N3312" i="12"/>
  <c r="S3311" i="12"/>
  <c r="Q3311" i="12"/>
  <c r="P3311" i="12"/>
  <c r="O3311" i="12"/>
  <c r="N3311" i="12"/>
  <c r="S3310" i="12"/>
  <c r="Q3310" i="12"/>
  <c r="P3310" i="12"/>
  <c r="O3310" i="12"/>
  <c r="N3310" i="12"/>
  <c r="S3309" i="12"/>
  <c r="Q3309" i="12"/>
  <c r="P3309" i="12"/>
  <c r="O3309" i="12"/>
  <c r="N3309" i="12"/>
  <c r="S3308" i="12"/>
  <c r="Q3308" i="12"/>
  <c r="P3308" i="12"/>
  <c r="O3308" i="12"/>
  <c r="N3308" i="12"/>
  <c r="S3307" i="12"/>
  <c r="Q3307" i="12"/>
  <c r="P3307" i="12"/>
  <c r="O3307" i="12"/>
  <c r="N3307" i="12"/>
  <c r="S3306" i="12"/>
  <c r="Q3306" i="12"/>
  <c r="P3306" i="12"/>
  <c r="O3306" i="12"/>
  <c r="N3306" i="12"/>
  <c r="S3305" i="12"/>
  <c r="Q3305" i="12"/>
  <c r="P3305" i="12"/>
  <c r="O3305" i="12"/>
  <c r="N3305" i="12"/>
  <c r="S3304" i="12"/>
  <c r="Q3304" i="12"/>
  <c r="P3304" i="12"/>
  <c r="O3304" i="12"/>
  <c r="N3304" i="12"/>
  <c r="S3303" i="12"/>
  <c r="Q3303" i="12"/>
  <c r="P3303" i="12"/>
  <c r="O3303" i="12"/>
  <c r="N3303" i="12"/>
  <c r="S3302" i="12"/>
  <c r="Q3302" i="12"/>
  <c r="P3302" i="12"/>
  <c r="O3302" i="12"/>
  <c r="N3302" i="12"/>
  <c r="S3301" i="12"/>
  <c r="Q3301" i="12"/>
  <c r="P3301" i="12"/>
  <c r="O3301" i="12"/>
  <c r="N3301" i="12"/>
  <c r="S3300" i="12"/>
  <c r="Q3300" i="12"/>
  <c r="P3300" i="12"/>
  <c r="O3300" i="12"/>
  <c r="N3300" i="12"/>
  <c r="S3299" i="12"/>
  <c r="Q3299" i="12"/>
  <c r="P3299" i="12"/>
  <c r="O3299" i="12"/>
  <c r="N3299" i="12"/>
  <c r="S3298" i="12"/>
  <c r="Q3298" i="12"/>
  <c r="P3298" i="12"/>
  <c r="O3298" i="12"/>
  <c r="N3298" i="12"/>
  <c r="S3297" i="12"/>
  <c r="Q3297" i="12"/>
  <c r="P3297" i="12"/>
  <c r="O3297" i="12"/>
  <c r="N3297" i="12"/>
  <c r="S3296" i="12"/>
  <c r="Q3296" i="12"/>
  <c r="P3296" i="12"/>
  <c r="O3296" i="12"/>
  <c r="N3296" i="12"/>
  <c r="S3295" i="12"/>
  <c r="Q3295" i="12"/>
  <c r="P3295" i="12"/>
  <c r="O3295" i="12"/>
  <c r="N3295" i="12"/>
  <c r="S3294" i="12"/>
  <c r="Q3294" i="12"/>
  <c r="P3294" i="12"/>
  <c r="O3294" i="12"/>
  <c r="N3294" i="12"/>
  <c r="S3293" i="12"/>
  <c r="Q3293" i="12"/>
  <c r="P3293" i="12"/>
  <c r="O3293" i="12"/>
  <c r="N3293" i="12"/>
  <c r="S3292" i="12"/>
  <c r="Q3292" i="12"/>
  <c r="P3292" i="12"/>
  <c r="O3292" i="12"/>
  <c r="N3292" i="12"/>
  <c r="S3291" i="12"/>
  <c r="Q3291" i="12"/>
  <c r="P3291" i="12"/>
  <c r="O3291" i="12"/>
  <c r="N3291" i="12"/>
  <c r="S3290" i="12"/>
  <c r="Q3290" i="12"/>
  <c r="P3290" i="12"/>
  <c r="O3290" i="12"/>
  <c r="N3290" i="12"/>
  <c r="S3289" i="12"/>
  <c r="Q3289" i="12"/>
  <c r="P3289" i="12"/>
  <c r="O3289" i="12"/>
  <c r="N3289" i="12"/>
  <c r="S3288" i="12"/>
  <c r="Q3288" i="12"/>
  <c r="P3288" i="12"/>
  <c r="O3288" i="12"/>
  <c r="N3288" i="12"/>
  <c r="S3287" i="12"/>
  <c r="Q3287" i="12"/>
  <c r="P3287" i="12"/>
  <c r="O3287" i="12"/>
  <c r="N3287" i="12"/>
  <c r="S3286" i="12"/>
  <c r="Q3286" i="12"/>
  <c r="P3286" i="12"/>
  <c r="O3286" i="12"/>
  <c r="N3286" i="12"/>
  <c r="S3285" i="12"/>
  <c r="Q3285" i="12"/>
  <c r="P3285" i="12"/>
  <c r="O3285" i="12"/>
  <c r="N3285" i="12"/>
  <c r="S3284" i="12"/>
  <c r="Q3284" i="12"/>
  <c r="P3284" i="12"/>
  <c r="O3284" i="12"/>
  <c r="N3284" i="12"/>
  <c r="S3283" i="12"/>
  <c r="Q3283" i="12"/>
  <c r="P3283" i="12"/>
  <c r="O3283" i="12"/>
  <c r="N3283" i="12"/>
  <c r="S3282" i="12"/>
  <c r="Q3282" i="12"/>
  <c r="P3282" i="12"/>
  <c r="O3282" i="12"/>
  <c r="N3282" i="12"/>
  <c r="S3281" i="12"/>
  <c r="Q3281" i="12"/>
  <c r="P3281" i="12"/>
  <c r="O3281" i="12"/>
  <c r="N3281" i="12"/>
  <c r="S3280" i="12"/>
  <c r="Q3280" i="12"/>
  <c r="P3280" i="12"/>
  <c r="O3280" i="12"/>
  <c r="N3280" i="12"/>
  <c r="S3279" i="12"/>
  <c r="Q3279" i="12"/>
  <c r="P3279" i="12"/>
  <c r="O3279" i="12"/>
  <c r="N3279" i="12"/>
  <c r="S3278" i="12"/>
  <c r="Q3278" i="12"/>
  <c r="P3278" i="12"/>
  <c r="O3278" i="12"/>
  <c r="N3278" i="12"/>
  <c r="S3277" i="12"/>
  <c r="Q3277" i="12"/>
  <c r="P3277" i="12"/>
  <c r="O3277" i="12"/>
  <c r="N3277" i="12"/>
  <c r="S3276" i="12"/>
  <c r="Q3276" i="12"/>
  <c r="P3276" i="12"/>
  <c r="O3276" i="12"/>
  <c r="N3276" i="12"/>
  <c r="S3275" i="12"/>
  <c r="Q3275" i="12"/>
  <c r="P3275" i="12"/>
  <c r="O3275" i="12"/>
  <c r="N3275" i="12"/>
  <c r="S3274" i="12"/>
  <c r="Q3274" i="12"/>
  <c r="P3274" i="12"/>
  <c r="O3274" i="12"/>
  <c r="N3274" i="12"/>
  <c r="S3273" i="12"/>
  <c r="Q3273" i="12"/>
  <c r="P3273" i="12"/>
  <c r="O3273" i="12"/>
  <c r="N3273" i="12"/>
  <c r="S3272" i="12"/>
  <c r="Q3272" i="12"/>
  <c r="P3272" i="12"/>
  <c r="O3272" i="12"/>
  <c r="N3272" i="12"/>
  <c r="S3271" i="12"/>
  <c r="Q3271" i="12"/>
  <c r="P3271" i="12"/>
  <c r="O3271" i="12"/>
  <c r="N3271" i="12"/>
  <c r="S3270" i="12"/>
  <c r="Q3270" i="12"/>
  <c r="P3270" i="12"/>
  <c r="O3270" i="12"/>
  <c r="N3270" i="12"/>
  <c r="S3269" i="12"/>
  <c r="Q3269" i="12"/>
  <c r="P3269" i="12"/>
  <c r="O3269" i="12"/>
  <c r="N3269" i="12"/>
  <c r="S3268" i="12"/>
  <c r="Q3268" i="12"/>
  <c r="P3268" i="12"/>
  <c r="O3268" i="12"/>
  <c r="N3268" i="12"/>
  <c r="S3267" i="12"/>
  <c r="Q3267" i="12"/>
  <c r="P3267" i="12"/>
  <c r="O3267" i="12"/>
  <c r="N3267" i="12"/>
  <c r="S3266" i="12"/>
  <c r="Q3266" i="12"/>
  <c r="P3266" i="12"/>
  <c r="O3266" i="12"/>
  <c r="N3266" i="12"/>
  <c r="S3265" i="12"/>
  <c r="Q3265" i="12"/>
  <c r="P3265" i="12"/>
  <c r="O3265" i="12"/>
  <c r="N3265" i="12"/>
  <c r="S3264" i="12"/>
  <c r="Q3264" i="12"/>
  <c r="P3264" i="12"/>
  <c r="O3264" i="12"/>
  <c r="N3264" i="12"/>
  <c r="S3263" i="12"/>
  <c r="Q3263" i="12"/>
  <c r="P3263" i="12"/>
  <c r="O3263" i="12"/>
  <c r="N3263" i="12"/>
  <c r="S3262" i="12"/>
  <c r="Q3262" i="12"/>
  <c r="P3262" i="12"/>
  <c r="O3262" i="12"/>
  <c r="N3262" i="12"/>
  <c r="S3261" i="12"/>
  <c r="Q3261" i="12"/>
  <c r="P3261" i="12"/>
  <c r="O3261" i="12"/>
  <c r="N3261" i="12"/>
  <c r="S3260" i="12"/>
  <c r="Q3260" i="12"/>
  <c r="P3260" i="12"/>
  <c r="O3260" i="12"/>
  <c r="N3260" i="12"/>
  <c r="S3259" i="12"/>
  <c r="Q3259" i="12"/>
  <c r="P3259" i="12"/>
  <c r="O3259" i="12"/>
  <c r="N3259" i="12"/>
  <c r="S3258" i="12"/>
  <c r="Q3258" i="12"/>
  <c r="P3258" i="12"/>
  <c r="O3258" i="12"/>
  <c r="N3258" i="12"/>
  <c r="S3257" i="12"/>
  <c r="Q3257" i="12"/>
  <c r="P3257" i="12"/>
  <c r="O3257" i="12"/>
  <c r="N3257" i="12"/>
  <c r="S3256" i="12"/>
  <c r="Q3256" i="12"/>
  <c r="P3256" i="12"/>
  <c r="O3256" i="12"/>
  <c r="N3256" i="12"/>
  <c r="S3255" i="12"/>
  <c r="Q3255" i="12"/>
  <c r="P3255" i="12"/>
  <c r="O3255" i="12"/>
  <c r="N3255" i="12"/>
  <c r="S3254" i="12"/>
  <c r="Q3254" i="12"/>
  <c r="P3254" i="12"/>
  <c r="O3254" i="12"/>
  <c r="N3254" i="12"/>
  <c r="S3253" i="12"/>
  <c r="Q3253" i="12"/>
  <c r="P3253" i="12"/>
  <c r="O3253" i="12"/>
  <c r="N3253" i="12"/>
  <c r="S3252" i="12"/>
  <c r="Q3252" i="12"/>
  <c r="P3252" i="12"/>
  <c r="O3252" i="12"/>
  <c r="N3252" i="12"/>
  <c r="S3251" i="12"/>
  <c r="Q3251" i="12"/>
  <c r="P3251" i="12"/>
  <c r="O3251" i="12"/>
  <c r="N3251" i="12"/>
  <c r="S3250" i="12"/>
  <c r="Q3250" i="12"/>
  <c r="P3250" i="12"/>
  <c r="O3250" i="12"/>
  <c r="N3250" i="12"/>
  <c r="S3249" i="12"/>
  <c r="Q3249" i="12"/>
  <c r="P3249" i="12"/>
  <c r="O3249" i="12"/>
  <c r="N3249" i="12"/>
  <c r="S3248" i="12"/>
  <c r="Q3248" i="12"/>
  <c r="P3248" i="12"/>
  <c r="O3248" i="12"/>
  <c r="N3248" i="12"/>
  <c r="S3247" i="12"/>
  <c r="Q3247" i="12"/>
  <c r="P3247" i="12"/>
  <c r="O3247" i="12"/>
  <c r="N3247" i="12"/>
  <c r="S3246" i="12"/>
  <c r="Q3246" i="12"/>
  <c r="P3246" i="12"/>
  <c r="O3246" i="12"/>
  <c r="N3246" i="12"/>
  <c r="S3245" i="12"/>
  <c r="Q3245" i="12"/>
  <c r="P3245" i="12"/>
  <c r="O3245" i="12"/>
  <c r="N3245" i="12"/>
  <c r="S3244" i="12"/>
  <c r="Q3244" i="12"/>
  <c r="P3244" i="12"/>
  <c r="O3244" i="12"/>
  <c r="N3244" i="12"/>
  <c r="S3243" i="12"/>
  <c r="Q3243" i="12"/>
  <c r="P3243" i="12"/>
  <c r="O3243" i="12"/>
  <c r="N3243" i="12"/>
  <c r="S3242" i="12"/>
  <c r="Q3242" i="12"/>
  <c r="P3242" i="12"/>
  <c r="O3242" i="12"/>
  <c r="N3242" i="12"/>
  <c r="S3241" i="12"/>
  <c r="Q3241" i="12"/>
  <c r="P3241" i="12"/>
  <c r="O3241" i="12"/>
  <c r="N3241" i="12"/>
  <c r="S3240" i="12"/>
  <c r="Q3240" i="12"/>
  <c r="P3240" i="12"/>
  <c r="O3240" i="12"/>
  <c r="N3240" i="12"/>
  <c r="S3239" i="12"/>
  <c r="Q3239" i="12"/>
  <c r="P3239" i="12"/>
  <c r="O3239" i="12"/>
  <c r="N3239" i="12"/>
  <c r="S3238" i="12"/>
  <c r="Q3238" i="12"/>
  <c r="P3238" i="12"/>
  <c r="O3238" i="12"/>
  <c r="N3238" i="12"/>
  <c r="S3237" i="12"/>
  <c r="Q3237" i="12"/>
  <c r="P3237" i="12"/>
  <c r="O3237" i="12"/>
  <c r="N3237" i="12"/>
  <c r="S3236" i="12"/>
  <c r="Q3236" i="12"/>
  <c r="P3236" i="12"/>
  <c r="O3236" i="12"/>
  <c r="N3236" i="12"/>
  <c r="S3235" i="12"/>
  <c r="Q3235" i="12"/>
  <c r="P3235" i="12"/>
  <c r="O3235" i="12"/>
  <c r="N3235" i="12"/>
  <c r="S3234" i="12"/>
  <c r="Q3234" i="12"/>
  <c r="P3234" i="12"/>
  <c r="O3234" i="12"/>
  <c r="N3234" i="12"/>
  <c r="S3233" i="12"/>
  <c r="Q3233" i="12"/>
  <c r="P3233" i="12"/>
  <c r="O3233" i="12"/>
  <c r="N3233" i="12"/>
  <c r="S3232" i="12"/>
  <c r="Q3232" i="12"/>
  <c r="P3232" i="12"/>
  <c r="O3232" i="12"/>
  <c r="N3232" i="12"/>
  <c r="S3231" i="12"/>
  <c r="Q3231" i="12"/>
  <c r="P3231" i="12"/>
  <c r="O3231" i="12"/>
  <c r="N3231" i="12"/>
  <c r="S3230" i="12"/>
  <c r="Q3230" i="12"/>
  <c r="P3230" i="12"/>
  <c r="O3230" i="12"/>
  <c r="N3230" i="12"/>
  <c r="S3229" i="12"/>
  <c r="Q3229" i="12"/>
  <c r="P3229" i="12"/>
  <c r="O3229" i="12"/>
  <c r="N3229" i="12"/>
  <c r="S3228" i="12"/>
  <c r="Q3228" i="12"/>
  <c r="P3228" i="12"/>
  <c r="O3228" i="12"/>
  <c r="N3228" i="12"/>
  <c r="S3227" i="12"/>
  <c r="Q3227" i="12"/>
  <c r="P3227" i="12"/>
  <c r="O3227" i="12"/>
  <c r="N3227" i="12"/>
  <c r="S3226" i="12"/>
  <c r="Q3226" i="12"/>
  <c r="P3226" i="12"/>
  <c r="O3226" i="12"/>
  <c r="N3226" i="12"/>
  <c r="S3225" i="12"/>
  <c r="Q3225" i="12"/>
  <c r="P3225" i="12"/>
  <c r="O3225" i="12"/>
  <c r="N3225" i="12"/>
  <c r="S3224" i="12"/>
  <c r="Q3224" i="12"/>
  <c r="P3224" i="12"/>
  <c r="O3224" i="12"/>
  <c r="N3224" i="12"/>
  <c r="S3223" i="12"/>
  <c r="Q3223" i="12"/>
  <c r="P3223" i="12"/>
  <c r="O3223" i="12"/>
  <c r="N3223" i="12"/>
  <c r="S3222" i="12"/>
  <c r="Q3222" i="12"/>
  <c r="P3222" i="12"/>
  <c r="O3222" i="12"/>
  <c r="N3222" i="12"/>
  <c r="S3221" i="12"/>
  <c r="Q3221" i="12"/>
  <c r="P3221" i="12"/>
  <c r="O3221" i="12"/>
  <c r="N3221" i="12"/>
  <c r="S3220" i="12"/>
  <c r="Q3220" i="12"/>
  <c r="P3220" i="12"/>
  <c r="O3220" i="12"/>
  <c r="N3220" i="12"/>
  <c r="S3219" i="12"/>
  <c r="Q3219" i="12"/>
  <c r="P3219" i="12"/>
  <c r="O3219" i="12"/>
  <c r="N3219" i="12"/>
  <c r="S3218" i="12"/>
  <c r="Q3218" i="12"/>
  <c r="P3218" i="12"/>
  <c r="O3218" i="12"/>
  <c r="N3218" i="12"/>
  <c r="S3217" i="12"/>
  <c r="Q3217" i="12"/>
  <c r="P3217" i="12"/>
  <c r="O3217" i="12"/>
  <c r="N3217" i="12"/>
  <c r="S3216" i="12"/>
  <c r="Q3216" i="12"/>
  <c r="P3216" i="12"/>
  <c r="O3216" i="12"/>
  <c r="N3216" i="12"/>
  <c r="S3215" i="12"/>
  <c r="Q3215" i="12"/>
  <c r="P3215" i="12"/>
  <c r="O3215" i="12"/>
  <c r="N3215" i="12"/>
  <c r="S3214" i="12"/>
  <c r="Q3214" i="12"/>
  <c r="P3214" i="12"/>
  <c r="O3214" i="12"/>
  <c r="N3214" i="12"/>
  <c r="S3213" i="12"/>
  <c r="Q3213" i="12"/>
  <c r="P3213" i="12"/>
  <c r="O3213" i="12"/>
  <c r="N3213" i="12"/>
  <c r="S3212" i="12"/>
  <c r="Q3212" i="12"/>
  <c r="P3212" i="12"/>
  <c r="O3212" i="12"/>
  <c r="N3212" i="12"/>
  <c r="S3211" i="12"/>
  <c r="Q3211" i="12"/>
  <c r="P3211" i="12"/>
  <c r="O3211" i="12"/>
  <c r="N3211" i="12"/>
  <c r="S3210" i="12"/>
  <c r="Q3210" i="12"/>
  <c r="P3210" i="12"/>
  <c r="O3210" i="12"/>
  <c r="N3210" i="12"/>
  <c r="S3209" i="12"/>
  <c r="Q3209" i="12"/>
  <c r="P3209" i="12"/>
  <c r="O3209" i="12"/>
  <c r="N3209" i="12"/>
  <c r="S3208" i="12"/>
  <c r="Q3208" i="12"/>
  <c r="P3208" i="12"/>
  <c r="O3208" i="12"/>
  <c r="N3208" i="12"/>
  <c r="S3207" i="12"/>
  <c r="Q3207" i="12"/>
  <c r="P3207" i="12"/>
  <c r="O3207" i="12"/>
  <c r="N3207" i="12"/>
  <c r="S3206" i="12"/>
  <c r="Q3206" i="12"/>
  <c r="P3206" i="12"/>
  <c r="O3206" i="12"/>
  <c r="N3206" i="12"/>
  <c r="S3205" i="12"/>
  <c r="Q3205" i="12"/>
  <c r="P3205" i="12"/>
  <c r="O3205" i="12"/>
  <c r="N3205" i="12"/>
  <c r="S3204" i="12"/>
  <c r="Q3204" i="12"/>
  <c r="P3204" i="12"/>
  <c r="O3204" i="12"/>
  <c r="N3204" i="12"/>
  <c r="S3203" i="12"/>
  <c r="Q3203" i="12"/>
  <c r="P3203" i="12"/>
  <c r="O3203" i="12"/>
  <c r="N3203" i="12"/>
  <c r="S3202" i="12"/>
  <c r="Q3202" i="12"/>
  <c r="P3202" i="12"/>
  <c r="O3202" i="12"/>
  <c r="N3202" i="12"/>
  <c r="S3201" i="12"/>
  <c r="Q3201" i="12"/>
  <c r="P3201" i="12"/>
  <c r="O3201" i="12"/>
  <c r="N3201" i="12"/>
  <c r="S3200" i="12"/>
  <c r="Q3200" i="12"/>
  <c r="P3200" i="12"/>
  <c r="O3200" i="12"/>
  <c r="N3200" i="12"/>
  <c r="S3199" i="12"/>
  <c r="Q3199" i="12"/>
  <c r="P3199" i="12"/>
  <c r="O3199" i="12"/>
  <c r="N3199" i="12"/>
  <c r="S3198" i="12"/>
  <c r="Q3198" i="12"/>
  <c r="P3198" i="12"/>
  <c r="O3198" i="12"/>
  <c r="N3198" i="12"/>
  <c r="S3197" i="12"/>
  <c r="Q3197" i="12"/>
  <c r="P3197" i="12"/>
  <c r="O3197" i="12"/>
  <c r="N3197" i="12"/>
  <c r="S3196" i="12"/>
  <c r="Q3196" i="12"/>
  <c r="P3196" i="12"/>
  <c r="O3196" i="12"/>
  <c r="N3196" i="12"/>
  <c r="S3195" i="12"/>
  <c r="Q3195" i="12"/>
  <c r="P3195" i="12"/>
  <c r="O3195" i="12"/>
  <c r="N3195" i="12"/>
  <c r="S3194" i="12"/>
  <c r="Q3194" i="12"/>
  <c r="P3194" i="12"/>
  <c r="O3194" i="12"/>
  <c r="N3194" i="12"/>
  <c r="S3193" i="12"/>
  <c r="Q3193" i="12"/>
  <c r="P3193" i="12"/>
  <c r="O3193" i="12"/>
  <c r="N3193" i="12"/>
  <c r="S3192" i="12"/>
  <c r="Q3192" i="12"/>
  <c r="P3192" i="12"/>
  <c r="O3192" i="12"/>
  <c r="N3192" i="12"/>
  <c r="S3191" i="12"/>
  <c r="Q3191" i="12"/>
  <c r="P3191" i="12"/>
  <c r="O3191" i="12"/>
  <c r="N3191" i="12"/>
  <c r="S3190" i="12"/>
  <c r="Q3190" i="12"/>
  <c r="P3190" i="12"/>
  <c r="O3190" i="12"/>
  <c r="N3190" i="12"/>
  <c r="S3189" i="12"/>
  <c r="Q3189" i="12"/>
  <c r="P3189" i="12"/>
  <c r="O3189" i="12"/>
  <c r="N3189" i="12"/>
  <c r="S3188" i="12"/>
  <c r="Q3188" i="12"/>
  <c r="P3188" i="12"/>
  <c r="O3188" i="12"/>
  <c r="N3188" i="12"/>
  <c r="S3187" i="12"/>
  <c r="Q3187" i="12"/>
  <c r="P3187" i="12"/>
  <c r="O3187" i="12"/>
  <c r="N3187" i="12"/>
  <c r="S3186" i="12"/>
  <c r="Q3186" i="12"/>
  <c r="P3186" i="12"/>
  <c r="O3186" i="12"/>
  <c r="N3186" i="12"/>
  <c r="S3185" i="12"/>
  <c r="Q3185" i="12"/>
  <c r="P3185" i="12"/>
  <c r="O3185" i="12"/>
  <c r="N3185" i="12"/>
  <c r="S3184" i="12"/>
  <c r="Q3184" i="12"/>
  <c r="P3184" i="12"/>
  <c r="O3184" i="12"/>
  <c r="N3184" i="12"/>
  <c r="S3183" i="12"/>
  <c r="Q3183" i="12"/>
  <c r="P3183" i="12"/>
  <c r="O3183" i="12"/>
  <c r="N3183" i="12"/>
  <c r="S3182" i="12"/>
  <c r="Q3182" i="12"/>
  <c r="P3182" i="12"/>
  <c r="O3182" i="12"/>
  <c r="N3182" i="12"/>
  <c r="S3181" i="12"/>
  <c r="Q3181" i="12"/>
  <c r="P3181" i="12"/>
  <c r="O3181" i="12"/>
  <c r="N3181" i="12"/>
  <c r="S3180" i="12"/>
  <c r="Q3180" i="12"/>
  <c r="P3180" i="12"/>
  <c r="O3180" i="12"/>
  <c r="N3180" i="12"/>
  <c r="S3179" i="12"/>
  <c r="Q3179" i="12"/>
  <c r="P3179" i="12"/>
  <c r="O3179" i="12"/>
  <c r="N3179" i="12"/>
  <c r="S3178" i="12"/>
  <c r="Q3178" i="12"/>
  <c r="P3178" i="12"/>
  <c r="O3178" i="12"/>
  <c r="N3178" i="12"/>
  <c r="S3177" i="12"/>
  <c r="Q3177" i="12"/>
  <c r="P3177" i="12"/>
  <c r="O3177" i="12"/>
  <c r="N3177" i="12"/>
  <c r="S3176" i="12"/>
  <c r="Q3176" i="12"/>
  <c r="P3176" i="12"/>
  <c r="O3176" i="12"/>
  <c r="N3176" i="12"/>
  <c r="S3175" i="12"/>
  <c r="Q3175" i="12"/>
  <c r="P3175" i="12"/>
  <c r="O3175" i="12"/>
  <c r="N3175" i="12"/>
  <c r="S3174" i="12"/>
  <c r="Q3174" i="12"/>
  <c r="P3174" i="12"/>
  <c r="O3174" i="12"/>
  <c r="N3174" i="12"/>
  <c r="S3173" i="12"/>
  <c r="Q3173" i="12"/>
  <c r="P3173" i="12"/>
  <c r="O3173" i="12"/>
  <c r="N3173" i="12"/>
  <c r="S3172" i="12"/>
  <c r="Q3172" i="12"/>
  <c r="P3172" i="12"/>
  <c r="O3172" i="12"/>
  <c r="N3172" i="12"/>
  <c r="S3171" i="12"/>
  <c r="Q3171" i="12"/>
  <c r="P3171" i="12"/>
  <c r="O3171" i="12"/>
  <c r="N3171" i="12"/>
  <c r="S3170" i="12"/>
  <c r="Q3170" i="12"/>
  <c r="P3170" i="12"/>
  <c r="O3170" i="12"/>
  <c r="N3170" i="12"/>
  <c r="S3169" i="12"/>
  <c r="Q3169" i="12"/>
  <c r="P3169" i="12"/>
  <c r="O3169" i="12"/>
  <c r="N3169" i="12"/>
  <c r="S3168" i="12"/>
  <c r="Q3168" i="12"/>
  <c r="P3168" i="12"/>
  <c r="O3168" i="12"/>
  <c r="N3168" i="12"/>
  <c r="S3167" i="12"/>
  <c r="Q3167" i="12"/>
  <c r="P3167" i="12"/>
  <c r="O3167" i="12"/>
  <c r="N3167" i="12"/>
  <c r="S3166" i="12"/>
  <c r="Q3166" i="12"/>
  <c r="P3166" i="12"/>
  <c r="O3166" i="12"/>
  <c r="N3166" i="12"/>
  <c r="S3165" i="12"/>
  <c r="Q3165" i="12"/>
  <c r="P3165" i="12"/>
  <c r="O3165" i="12"/>
  <c r="N3165" i="12"/>
  <c r="S3164" i="12"/>
  <c r="Q3164" i="12"/>
  <c r="P3164" i="12"/>
  <c r="O3164" i="12"/>
  <c r="N3164" i="12"/>
  <c r="S3163" i="12"/>
  <c r="Q3163" i="12"/>
  <c r="P3163" i="12"/>
  <c r="O3163" i="12"/>
  <c r="N3163" i="12"/>
  <c r="S3162" i="12"/>
  <c r="Q3162" i="12"/>
  <c r="P3162" i="12"/>
  <c r="O3162" i="12"/>
  <c r="N3162" i="12"/>
  <c r="S3161" i="12"/>
  <c r="Q3161" i="12"/>
  <c r="P3161" i="12"/>
  <c r="O3161" i="12"/>
  <c r="N3161" i="12"/>
  <c r="S3160" i="12"/>
  <c r="Q3160" i="12"/>
  <c r="P3160" i="12"/>
  <c r="O3160" i="12"/>
  <c r="N3160" i="12"/>
  <c r="S3159" i="12"/>
  <c r="Q3159" i="12"/>
  <c r="P3159" i="12"/>
  <c r="O3159" i="12"/>
  <c r="N3159" i="12"/>
  <c r="S3158" i="12"/>
  <c r="Q3158" i="12"/>
  <c r="P3158" i="12"/>
  <c r="O3158" i="12"/>
  <c r="N3158" i="12"/>
  <c r="S3157" i="12"/>
  <c r="Q3157" i="12"/>
  <c r="P3157" i="12"/>
  <c r="O3157" i="12"/>
  <c r="N3157" i="12"/>
  <c r="S3156" i="12"/>
  <c r="Q3156" i="12"/>
  <c r="P3156" i="12"/>
  <c r="O3156" i="12"/>
  <c r="N3156" i="12"/>
  <c r="S3155" i="12"/>
  <c r="Q3155" i="12"/>
  <c r="P3155" i="12"/>
  <c r="O3155" i="12"/>
  <c r="N3155" i="12"/>
  <c r="S3154" i="12"/>
  <c r="Q3154" i="12"/>
  <c r="P3154" i="12"/>
  <c r="O3154" i="12"/>
  <c r="N3154" i="12"/>
  <c r="S3153" i="12"/>
  <c r="Q3153" i="12"/>
  <c r="P3153" i="12"/>
  <c r="O3153" i="12"/>
  <c r="N3153" i="12"/>
  <c r="S3152" i="12"/>
  <c r="Q3152" i="12"/>
  <c r="P3152" i="12"/>
  <c r="O3152" i="12"/>
  <c r="N3152" i="12"/>
  <c r="S3151" i="12"/>
  <c r="Q3151" i="12"/>
  <c r="P3151" i="12"/>
  <c r="O3151" i="12"/>
  <c r="N3151" i="12"/>
  <c r="S3150" i="12"/>
  <c r="Q3150" i="12"/>
  <c r="P3150" i="12"/>
  <c r="O3150" i="12"/>
  <c r="N3150" i="12"/>
  <c r="S3149" i="12"/>
  <c r="Q3149" i="12"/>
  <c r="P3149" i="12"/>
  <c r="O3149" i="12"/>
  <c r="N3149" i="12"/>
  <c r="S3148" i="12"/>
  <c r="Q3148" i="12"/>
  <c r="P3148" i="12"/>
  <c r="O3148" i="12"/>
  <c r="N3148" i="12"/>
  <c r="S3147" i="12"/>
  <c r="Q3147" i="12"/>
  <c r="P3147" i="12"/>
  <c r="O3147" i="12"/>
  <c r="N3147" i="12"/>
  <c r="S3146" i="12"/>
  <c r="Q3146" i="12"/>
  <c r="P3146" i="12"/>
  <c r="O3146" i="12"/>
  <c r="N3146" i="12"/>
  <c r="S3145" i="12"/>
  <c r="Q3145" i="12"/>
  <c r="P3145" i="12"/>
  <c r="O3145" i="12"/>
  <c r="N3145" i="12"/>
  <c r="S3144" i="12"/>
  <c r="Q3144" i="12"/>
  <c r="P3144" i="12"/>
  <c r="O3144" i="12"/>
  <c r="N3144" i="12"/>
  <c r="S3143" i="12"/>
  <c r="Q3143" i="12"/>
  <c r="P3143" i="12"/>
  <c r="O3143" i="12"/>
  <c r="N3143" i="12"/>
  <c r="S3142" i="12"/>
  <c r="Q3142" i="12"/>
  <c r="P3142" i="12"/>
  <c r="O3142" i="12"/>
  <c r="N3142" i="12"/>
  <c r="S3141" i="12"/>
  <c r="Q3141" i="12"/>
  <c r="P3141" i="12"/>
  <c r="O3141" i="12"/>
  <c r="N3141" i="12"/>
  <c r="S3140" i="12"/>
  <c r="Q3140" i="12"/>
  <c r="P3140" i="12"/>
  <c r="O3140" i="12"/>
  <c r="N3140" i="12"/>
  <c r="S3139" i="12"/>
  <c r="Q3139" i="12"/>
  <c r="P3139" i="12"/>
  <c r="O3139" i="12"/>
  <c r="N3139" i="12"/>
  <c r="S3138" i="12"/>
  <c r="Q3138" i="12"/>
  <c r="P3138" i="12"/>
  <c r="O3138" i="12"/>
  <c r="N3138" i="12"/>
  <c r="S3137" i="12"/>
  <c r="Q3137" i="12"/>
  <c r="P3137" i="12"/>
  <c r="O3137" i="12"/>
  <c r="N3137" i="12"/>
  <c r="S3136" i="12"/>
  <c r="Q3136" i="12"/>
  <c r="P3136" i="12"/>
  <c r="O3136" i="12"/>
  <c r="N3136" i="12"/>
  <c r="S3135" i="12"/>
  <c r="Q3135" i="12"/>
  <c r="P3135" i="12"/>
  <c r="O3135" i="12"/>
  <c r="N3135" i="12"/>
  <c r="S3134" i="12"/>
  <c r="Q3134" i="12"/>
  <c r="P3134" i="12"/>
  <c r="O3134" i="12"/>
  <c r="N3134" i="12"/>
  <c r="S3133" i="12"/>
  <c r="Q3133" i="12"/>
  <c r="P3133" i="12"/>
  <c r="O3133" i="12"/>
  <c r="N3133" i="12"/>
  <c r="S3132" i="12"/>
  <c r="Q3132" i="12"/>
  <c r="P3132" i="12"/>
  <c r="O3132" i="12"/>
  <c r="N3132" i="12"/>
  <c r="S3131" i="12"/>
  <c r="Q3131" i="12"/>
  <c r="P3131" i="12"/>
  <c r="O3131" i="12"/>
  <c r="N3131" i="12"/>
  <c r="S3130" i="12"/>
  <c r="Q3130" i="12"/>
  <c r="P3130" i="12"/>
  <c r="O3130" i="12"/>
  <c r="N3130" i="12"/>
  <c r="S3129" i="12"/>
  <c r="Q3129" i="12"/>
  <c r="P3129" i="12"/>
  <c r="O3129" i="12"/>
  <c r="N3129" i="12"/>
  <c r="S3128" i="12"/>
  <c r="Q3128" i="12"/>
  <c r="P3128" i="12"/>
  <c r="O3128" i="12"/>
  <c r="N3128" i="12"/>
  <c r="S3127" i="12"/>
  <c r="Q3127" i="12"/>
  <c r="P3127" i="12"/>
  <c r="O3127" i="12"/>
  <c r="N3127" i="12"/>
  <c r="S3126" i="12"/>
  <c r="Q3126" i="12"/>
  <c r="P3126" i="12"/>
  <c r="O3126" i="12"/>
  <c r="N3126" i="12"/>
  <c r="S3125" i="12"/>
  <c r="Q3125" i="12"/>
  <c r="P3125" i="12"/>
  <c r="O3125" i="12"/>
  <c r="N3125" i="12"/>
  <c r="S3124" i="12"/>
  <c r="Q3124" i="12"/>
  <c r="P3124" i="12"/>
  <c r="O3124" i="12"/>
  <c r="N3124" i="12"/>
  <c r="S3123" i="12"/>
  <c r="Q3123" i="12"/>
  <c r="P3123" i="12"/>
  <c r="O3123" i="12"/>
  <c r="N3123" i="12"/>
  <c r="S3122" i="12"/>
  <c r="Q3122" i="12"/>
  <c r="P3122" i="12"/>
  <c r="O3122" i="12"/>
  <c r="N3122" i="12"/>
  <c r="S3121" i="12"/>
  <c r="Q3121" i="12"/>
  <c r="P3121" i="12"/>
  <c r="O3121" i="12"/>
  <c r="N3121" i="12"/>
  <c r="S3120" i="12"/>
  <c r="Q3120" i="12"/>
  <c r="P3120" i="12"/>
  <c r="O3120" i="12"/>
  <c r="N3120" i="12"/>
  <c r="S3119" i="12"/>
  <c r="Q3119" i="12"/>
  <c r="P3119" i="12"/>
  <c r="O3119" i="12"/>
  <c r="N3119" i="12"/>
  <c r="S3118" i="12"/>
  <c r="Q3118" i="12"/>
  <c r="P3118" i="12"/>
  <c r="O3118" i="12"/>
  <c r="N3118" i="12"/>
  <c r="S3117" i="12"/>
  <c r="Q3117" i="12"/>
  <c r="P3117" i="12"/>
  <c r="O3117" i="12"/>
  <c r="N3117" i="12"/>
  <c r="S3116" i="12"/>
  <c r="Q3116" i="12"/>
  <c r="P3116" i="12"/>
  <c r="O3116" i="12"/>
  <c r="N3116" i="12"/>
  <c r="S3115" i="12"/>
  <c r="Q3115" i="12"/>
  <c r="P3115" i="12"/>
  <c r="O3115" i="12"/>
  <c r="N3115" i="12"/>
  <c r="S3114" i="12"/>
  <c r="Q3114" i="12"/>
  <c r="P3114" i="12"/>
  <c r="O3114" i="12"/>
  <c r="N3114" i="12"/>
  <c r="S3113" i="12"/>
  <c r="Q3113" i="12"/>
  <c r="P3113" i="12"/>
  <c r="O3113" i="12"/>
  <c r="N3113" i="12"/>
  <c r="S3112" i="12"/>
  <c r="Q3112" i="12"/>
  <c r="P3112" i="12"/>
  <c r="O3112" i="12"/>
  <c r="N3112" i="12"/>
  <c r="S3111" i="12"/>
  <c r="Q3111" i="12"/>
  <c r="P3111" i="12"/>
  <c r="O3111" i="12"/>
  <c r="N3111" i="12"/>
  <c r="S3110" i="12"/>
  <c r="Q3110" i="12"/>
  <c r="P3110" i="12"/>
  <c r="O3110" i="12"/>
  <c r="N3110" i="12"/>
  <c r="S3109" i="12"/>
  <c r="Q3109" i="12"/>
  <c r="P3109" i="12"/>
  <c r="O3109" i="12"/>
  <c r="N3109" i="12"/>
  <c r="S3108" i="12"/>
  <c r="Q3108" i="12"/>
  <c r="P3108" i="12"/>
  <c r="O3108" i="12"/>
  <c r="N3108" i="12"/>
  <c r="S3107" i="12"/>
  <c r="Q3107" i="12"/>
  <c r="P3107" i="12"/>
  <c r="O3107" i="12"/>
  <c r="N3107" i="12"/>
  <c r="S3106" i="12"/>
  <c r="Q3106" i="12"/>
  <c r="P3106" i="12"/>
  <c r="O3106" i="12"/>
  <c r="N3106" i="12"/>
  <c r="S3105" i="12"/>
  <c r="Q3105" i="12"/>
  <c r="P3105" i="12"/>
  <c r="O3105" i="12"/>
  <c r="N3105" i="12"/>
  <c r="S3104" i="12"/>
  <c r="Q3104" i="12"/>
  <c r="P3104" i="12"/>
  <c r="O3104" i="12"/>
  <c r="N3104" i="12"/>
  <c r="S3103" i="12"/>
  <c r="Q3103" i="12"/>
  <c r="P3103" i="12"/>
  <c r="O3103" i="12"/>
  <c r="N3103" i="12"/>
  <c r="S3102" i="12"/>
  <c r="Q3102" i="12"/>
  <c r="P3102" i="12"/>
  <c r="O3102" i="12"/>
  <c r="N3102" i="12"/>
  <c r="S3101" i="12"/>
  <c r="Q3101" i="12"/>
  <c r="P3101" i="12"/>
  <c r="O3101" i="12"/>
  <c r="N3101" i="12"/>
  <c r="S3100" i="12"/>
  <c r="Q3100" i="12"/>
  <c r="P3100" i="12"/>
  <c r="O3100" i="12"/>
  <c r="N3100" i="12"/>
  <c r="S3099" i="12"/>
  <c r="Q3099" i="12"/>
  <c r="P3099" i="12"/>
  <c r="O3099" i="12"/>
  <c r="N3099" i="12"/>
  <c r="S3098" i="12"/>
  <c r="Q3098" i="12"/>
  <c r="P3098" i="12"/>
  <c r="O3098" i="12"/>
  <c r="N3098" i="12"/>
  <c r="S3097" i="12"/>
  <c r="Q3097" i="12"/>
  <c r="P3097" i="12"/>
  <c r="O3097" i="12"/>
  <c r="N3097" i="12"/>
  <c r="S3096" i="12"/>
  <c r="Q3096" i="12"/>
  <c r="P3096" i="12"/>
  <c r="O3096" i="12"/>
  <c r="N3096" i="12"/>
  <c r="S3095" i="12"/>
  <c r="Q3095" i="12"/>
  <c r="P3095" i="12"/>
  <c r="O3095" i="12"/>
  <c r="N3095" i="12"/>
  <c r="S3094" i="12"/>
  <c r="Q3094" i="12"/>
  <c r="P3094" i="12"/>
  <c r="O3094" i="12"/>
  <c r="N3094" i="12"/>
  <c r="S3093" i="12"/>
  <c r="Q3093" i="12"/>
  <c r="P3093" i="12"/>
  <c r="O3093" i="12"/>
  <c r="N3093" i="12"/>
  <c r="S3092" i="12"/>
  <c r="Q3092" i="12"/>
  <c r="P3092" i="12"/>
  <c r="O3092" i="12"/>
  <c r="N3092" i="12"/>
  <c r="S3091" i="12"/>
  <c r="Q3091" i="12"/>
  <c r="P3091" i="12"/>
  <c r="O3091" i="12"/>
  <c r="N3091" i="12"/>
  <c r="S3090" i="12"/>
  <c r="Q3090" i="12"/>
  <c r="P3090" i="12"/>
  <c r="O3090" i="12"/>
  <c r="N3090" i="12"/>
  <c r="S3089" i="12"/>
  <c r="Q3089" i="12"/>
  <c r="P3089" i="12"/>
  <c r="O3089" i="12"/>
  <c r="N3089" i="12"/>
  <c r="S3088" i="12"/>
  <c r="Q3088" i="12"/>
  <c r="P3088" i="12"/>
  <c r="O3088" i="12"/>
  <c r="N3088" i="12"/>
  <c r="S3087" i="12"/>
  <c r="Q3087" i="12"/>
  <c r="P3087" i="12"/>
  <c r="O3087" i="12"/>
  <c r="N3087" i="12"/>
  <c r="S3086" i="12"/>
  <c r="Q3086" i="12"/>
  <c r="P3086" i="12"/>
  <c r="O3086" i="12"/>
  <c r="N3086" i="12"/>
  <c r="S3085" i="12"/>
  <c r="Q3085" i="12"/>
  <c r="P3085" i="12"/>
  <c r="O3085" i="12"/>
  <c r="N3085" i="12"/>
  <c r="S3084" i="12"/>
  <c r="Q3084" i="12"/>
  <c r="P3084" i="12"/>
  <c r="O3084" i="12"/>
  <c r="N3084" i="12"/>
  <c r="S3083" i="12"/>
  <c r="Q3083" i="12"/>
  <c r="P3083" i="12"/>
  <c r="O3083" i="12"/>
  <c r="N3083" i="12"/>
  <c r="S3082" i="12"/>
  <c r="Q3082" i="12"/>
  <c r="P3082" i="12"/>
  <c r="O3082" i="12"/>
  <c r="N3082" i="12"/>
  <c r="S3081" i="12"/>
  <c r="Q3081" i="12"/>
  <c r="P3081" i="12"/>
  <c r="O3081" i="12"/>
  <c r="N3081" i="12"/>
  <c r="S3080" i="12"/>
  <c r="Q3080" i="12"/>
  <c r="P3080" i="12"/>
  <c r="O3080" i="12"/>
  <c r="N3080" i="12"/>
  <c r="S3079" i="12"/>
  <c r="Q3079" i="12"/>
  <c r="P3079" i="12"/>
  <c r="O3079" i="12"/>
  <c r="N3079" i="12"/>
  <c r="S3078" i="12"/>
  <c r="Q3078" i="12"/>
  <c r="P3078" i="12"/>
  <c r="O3078" i="12"/>
  <c r="N3078" i="12"/>
  <c r="S3077" i="12"/>
  <c r="Q3077" i="12"/>
  <c r="P3077" i="12"/>
  <c r="O3077" i="12"/>
  <c r="N3077" i="12"/>
  <c r="S3076" i="12"/>
  <c r="Q3076" i="12"/>
  <c r="P3076" i="12"/>
  <c r="O3076" i="12"/>
  <c r="N3076" i="12"/>
  <c r="S3075" i="12"/>
  <c r="Q3075" i="12"/>
  <c r="P3075" i="12"/>
  <c r="O3075" i="12"/>
  <c r="N3075" i="12"/>
  <c r="S3074" i="12"/>
  <c r="Q3074" i="12"/>
  <c r="P3074" i="12"/>
  <c r="O3074" i="12"/>
  <c r="N3074" i="12"/>
  <c r="S3073" i="12"/>
  <c r="Q3073" i="12"/>
  <c r="P3073" i="12"/>
  <c r="O3073" i="12"/>
  <c r="N3073" i="12"/>
  <c r="S3072" i="12"/>
  <c r="Q3072" i="12"/>
  <c r="P3072" i="12"/>
  <c r="O3072" i="12"/>
  <c r="N3072" i="12"/>
  <c r="S3071" i="12"/>
  <c r="Q3071" i="12"/>
  <c r="P3071" i="12"/>
  <c r="O3071" i="12"/>
  <c r="N3071" i="12"/>
  <c r="S3070" i="12"/>
  <c r="Q3070" i="12"/>
  <c r="P3070" i="12"/>
  <c r="O3070" i="12"/>
  <c r="N3070" i="12"/>
  <c r="S3069" i="12"/>
  <c r="Q3069" i="12"/>
  <c r="P3069" i="12"/>
  <c r="O3069" i="12"/>
  <c r="N3069" i="12"/>
  <c r="S3068" i="12"/>
  <c r="Q3068" i="12"/>
  <c r="P3068" i="12"/>
  <c r="O3068" i="12"/>
  <c r="N3068" i="12"/>
  <c r="S3067" i="12"/>
  <c r="Q3067" i="12"/>
  <c r="P3067" i="12"/>
  <c r="O3067" i="12"/>
  <c r="N3067" i="12"/>
  <c r="S3066" i="12"/>
  <c r="Q3066" i="12"/>
  <c r="P3066" i="12"/>
  <c r="O3066" i="12"/>
  <c r="N3066" i="12"/>
  <c r="S3065" i="12"/>
  <c r="Q3065" i="12"/>
  <c r="P3065" i="12"/>
  <c r="O3065" i="12"/>
  <c r="N3065" i="12"/>
  <c r="S3064" i="12"/>
  <c r="Q3064" i="12"/>
  <c r="P3064" i="12"/>
  <c r="O3064" i="12"/>
  <c r="N3064" i="12"/>
  <c r="S3063" i="12"/>
  <c r="Q3063" i="12"/>
  <c r="P3063" i="12"/>
  <c r="O3063" i="12"/>
  <c r="N3063" i="12"/>
  <c r="S3062" i="12"/>
  <c r="Q3062" i="12"/>
  <c r="P3062" i="12"/>
  <c r="O3062" i="12"/>
  <c r="N3062" i="12"/>
  <c r="S3061" i="12"/>
  <c r="Q3061" i="12"/>
  <c r="P3061" i="12"/>
  <c r="O3061" i="12"/>
  <c r="N3061" i="12"/>
  <c r="S3060" i="12"/>
  <c r="Q3060" i="12"/>
  <c r="P3060" i="12"/>
  <c r="O3060" i="12"/>
  <c r="N3060" i="12"/>
  <c r="S3059" i="12"/>
  <c r="Q3059" i="12"/>
  <c r="P3059" i="12"/>
  <c r="O3059" i="12"/>
  <c r="N3059" i="12"/>
  <c r="S3058" i="12"/>
  <c r="Q3058" i="12"/>
  <c r="P3058" i="12"/>
  <c r="O3058" i="12"/>
  <c r="N3058" i="12"/>
  <c r="S3057" i="12"/>
  <c r="Q3057" i="12"/>
  <c r="P3057" i="12"/>
  <c r="O3057" i="12"/>
  <c r="N3057" i="12"/>
  <c r="S3056" i="12"/>
  <c r="Q3056" i="12"/>
  <c r="P3056" i="12"/>
  <c r="O3056" i="12"/>
  <c r="N3056" i="12"/>
  <c r="S3055" i="12"/>
  <c r="Q3055" i="12"/>
  <c r="P3055" i="12"/>
  <c r="O3055" i="12"/>
  <c r="N3055" i="12"/>
  <c r="S3054" i="12"/>
  <c r="Q3054" i="12"/>
  <c r="P3054" i="12"/>
  <c r="O3054" i="12"/>
  <c r="N3054" i="12"/>
  <c r="S3053" i="12"/>
  <c r="Q3053" i="12"/>
  <c r="P3053" i="12"/>
  <c r="O3053" i="12"/>
  <c r="N3053" i="12"/>
  <c r="S3052" i="12"/>
  <c r="Q3052" i="12"/>
  <c r="P3052" i="12"/>
  <c r="O3052" i="12"/>
  <c r="N3052" i="12"/>
  <c r="S3051" i="12"/>
  <c r="Q3051" i="12"/>
  <c r="P3051" i="12"/>
  <c r="O3051" i="12"/>
  <c r="N3051" i="12"/>
  <c r="S3050" i="12"/>
  <c r="Q3050" i="12"/>
  <c r="P3050" i="12"/>
  <c r="O3050" i="12"/>
  <c r="N3050" i="12"/>
  <c r="S3049" i="12"/>
  <c r="Q3049" i="12"/>
  <c r="P3049" i="12"/>
  <c r="O3049" i="12"/>
  <c r="N3049" i="12"/>
  <c r="S3048" i="12"/>
  <c r="Q3048" i="12"/>
  <c r="P3048" i="12"/>
  <c r="O3048" i="12"/>
  <c r="N3048" i="12"/>
  <c r="S3047" i="12"/>
  <c r="Q3047" i="12"/>
  <c r="P3047" i="12"/>
  <c r="O3047" i="12"/>
  <c r="N3047" i="12"/>
  <c r="S3046" i="12"/>
  <c r="Q3046" i="12"/>
  <c r="P3046" i="12"/>
  <c r="O3046" i="12"/>
  <c r="N3046" i="12"/>
  <c r="S3045" i="12"/>
  <c r="Q3045" i="12"/>
  <c r="P3045" i="12"/>
  <c r="O3045" i="12"/>
  <c r="N3045" i="12"/>
  <c r="S3044" i="12"/>
  <c r="Q3044" i="12"/>
  <c r="P3044" i="12"/>
  <c r="O3044" i="12"/>
  <c r="N3044" i="12"/>
  <c r="S3043" i="12"/>
  <c r="Q3043" i="12"/>
  <c r="P3043" i="12"/>
  <c r="O3043" i="12"/>
  <c r="N3043" i="12"/>
  <c r="S3042" i="12"/>
  <c r="Q3042" i="12"/>
  <c r="P3042" i="12"/>
  <c r="O3042" i="12"/>
  <c r="N3042" i="12"/>
  <c r="S3041" i="12"/>
  <c r="Q3041" i="12"/>
  <c r="P3041" i="12"/>
  <c r="O3041" i="12"/>
  <c r="N3041" i="12"/>
  <c r="S3040" i="12"/>
  <c r="Q3040" i="12"/>
  <c r="P3040" i="12"/>
  <c r="O3040" i="12"/>
  <c r="N3040" i="12"/>
  <c r="S3039" i="12"/>
  <c r="Q3039" i="12"/>
  <c r="P3039" i="12"/>
  <c r="O3039" i="12"/>
  <c r="N3039" i="12"/>
  <c r="S3038" i="12"/>
  <c r="Q3038" i="12"/>
  <c r="P3038" i="12"/>
  <c r="O3038" i="12"/>
  <c r="N3038" i="12"/>
  <c r="S3037" i="12"/>
  <c r="Q3037" i="12"/>
  <c r="P3037" i="12"/>
  <c r="O3037" i="12"/>
  <c r="N3037" i="12"/>
  <c r="S3036" i="12"/>
  <c r="Q3036" i="12"/>
  <c r="P3036" i="12"/>
  <c r="O3036" i="12"/>
  <c r="N3036" i="12"/>
  <c r="S3035" i="12"/>
  <c r="Q3035" i="12"/>
  <c r="P3035" i="12"/>
  <c r="O3035" i="12"/>
  <c r="N3035" i="12"/>
  <c r="S3034" i="12"/>
  <c r="Q3034" i="12"/>
  <c r="P3034" i="12"/>
  <c r="O3034" i="12"/>
  <c r="N3034" i="12"/>
  <c r="S3033" i="12"/>
  <c r="Q3033" i="12"/>
  <c r="P3033" i="12"/>
  <c r="O3033" i="12"/>
  <c r="N3033" i="12"/>
  <c r="S3032" i="12"/>
  <c r="Q3032" i="12"/>
  <c r="P3032" i="12"/>
  <c r="O3032" i="12"/>
  <c r="N3032" i="12"/>
  <c r="S3031" i="12"/>
  <c r="Q3031" i="12"/>
  <c r="P3031" i="12"/>
  <c r="O3031" i="12"/>
  <c r="N3031" i="12"/>
  <c r="S3030" i="12"/>
  <c r="Q3030" i="12"/>
  <c r="P3030" i="12"/>
  <c r="O3030" i="12"/>
  <c r="N3030" i="12"/>
  <c r="S3029" i="12"/>
  <c r="Q3029" i="12"/>
  <c r="P3029" i="12"/>
  <c r="O3029" i="12"/>
  <c r="N3029" i="12"/>
  <c r="S3028" i="12"/>
  <c r="Q3028" i="12"/>
  <c r="P3028" i="12"/>
  <c r="O3028" i="12"/>
  <c r="N3028" i="12"/>
  <c r="S3027" i="12"/>
  <c r="Q3027" i="12"/>
  <c r="P3027" i="12"/>
  <c r="O3027" i="12"/>
  <c r="N3027" i="12"/>
  <c r="S3026" i="12"/>
  <c r="Q3026" i="12"/>
  <c r="P3026" i="12"/>
  <c r="O3026" i="12"/>
  <c r="N3026" i="12"/>
  <c r="S3025" i="12"/>
  <c r="Q3025" i="12"/>
  <c r="P3025" i="12"/>
  <c r="O3025" i="12"/>
  <c r="N3025" i="12"/>
  <c r="S3024" i="12"/>
  <c r="Q3024" i="12"/>
  <c r="P3024" i="12"/>
  <c r="O3024" i="12"/>
  <c r="N3024" i="12"/>
  <c r="S3023" i="12"/>
  <c r="Q3023" i="12"/>
  <c r="P3023" i="12"/>
  <c r="O3023" i="12"/>
  <c r="N3023" i="12"/>
  <c r="S3022" i="12"/>
  <c r="Q3022" i="12"/>
  <c r="P3022" i="12"/>
  <c r="O3022" i="12"/>
  <c r="N3022" i="12"/>
  <c r="S3021" i="12"/>
  <c r="Q3021" i="12"/>
  <c r="P3021" i="12"/>
  <c r="O3021" i="12"/>
  <c r="N3021" i="12"/>
  <c r="S3020" i="12"/>
  <c r="Q3020" i="12"/>
  <c r="P3020" i="12"/>
  <c r="O3020" i="12"/>
  <c r="N3020" i="12"/>
  <c r="S3019" i="12"/>
  <c r="Q3019" i="12"/>
  <c r="P3019" i="12"/>
  <c r="O3019" i="12"/>
  <c r="N3019" i="12"/>
  <c r="S3018" i="12"/>
  <c r="Q3018" i="12"/>
  <c r="P3018" i="12"/>
  <c r="O3018" i="12"/>
  <c r="N3018" i="12"/>
  <c r="S3017" i="12"/>
  <c r="Q3017" i="12"/>
  <c r="P3017" i="12"/>
  <c r="O3017" i="12"/>
  <c r="N3017" i="12"/>
  <c r="S3016" i="12"/>
  <c r="Q3016" i="12"/>
  <c r="P3016" i="12"/>
  <c r="O3016" i="12"/>
  <c r="N3016" i="12"/>
  <c r="S3015" i="12"/>
  <c r="Q3015" i="12"/>
  <c r="P3015" i="12"/>
  <c r="O3015" i="12"/>
  <c r="N3015" i="12"/>
  <c r="S3014" i="12"/>
  <c r="Q3014" i="12"/>
  <c r="P3014" i="12"/>
  <c r="O3014" i="12"/>
  <c r="N3014" i="12"/>
  <c r="S3013" i="12"/>
  <c r="Q3013" i="12"/>
  <c r="P3013" i="12"/>
  <c r="O3013" i="12"/>
  <c r="N3013" i="12"/>
  <c r="S3012" i="12"/>
  <c r="Q3012" i="12"/>
  <c r="P3012" i="12"/>
  <c r="O3012" i="12"/>
  <c r="N3012" i="12"/>
  <c r="S3011" i="12"/>
  <c r="Q3011" i="12"/>
  <c r="P3011" i="12"/>
  <c r="O3011" i="12"/>
  <c r="N3011" i="12"/>
  <c r="S3010" i="12"/>
  <c r="Q3010" i="12"/>
  <c r="P3010" i="12"/>
  <c r="O3010" i="12"/>
  <c r="N3010" i="12"/>
  <c r="S3009" i="12"/>
  <c r="Q3009" i="12"/>
  <c r="P3009" i="12"/>
  <c r="O3009" i="12"/>
  <c r="N3009" i="12"/>
  <c r="S3008" i="12"/>
  <c r="Q3008" i="12"/>
  <c r="P3008" i="12"/>
  <c r="O3008" i="12"/>
  <c r="N3008" i="12"/>
  <c r="S3007" i="12"/>
  <c r="Q3007" i="12"/>
  <c r="P3007" i="12"/>
  <c r="O3007" i="12"/>
  <c r="N3007" i="12"/>
  <c r="S3006" i="12"/>
  <c r="Q3006" i="12"/>
  <c r="P3006" i="12"/>
  <c r="O3006" i="12"/>
  <c r="N3006" i="12"/>
  <c r="S3005" i="12"/>
  <c r="Q3005" i="12"/>
  <c r="P3005" i="12"/>
  <c r="O3005" i="12"/>
  <c r="N3005" i="12"/>
  <c r="S3004" i="12"/>
  <c r="Q3004" i="12"/>
  <c r="P3004" i="12"/>
  <c r="O3004" i="12"/>
  <c r="N3004" i="12"/>
  <c r="S3003" i="12"/>
  <c r="Q3003" i="12"/>
  <c r="P3003" i="12"/>
  <c r="O3003" i="12"/>
  <c r="N3003" i="12"/>
  <c r="S3002" i="12"/>
  <c r="Q3002" i="12"/>
  <c r="P3002" i="12"/>
  <c r="O3002" i="12"/>
  <c r="N3002" i="12"/>
  <c r="S3001" i="12"/>
  <c r="Q3001" i="12"/>
  <c r="P3001" i="12"/>
  <c r="O3001" i="12"/>
  <c r="N3001" i="12"/>
  <c r="S3000" i="12"/>
  <c r="Q3000" i="12"/>
  <c r="P3000" i="12"/>
  <c r="O3000" i="12"/>
  <c r="N3000" i="12"/>
  <c r="S2999" i="12"/>
  <c r="Q2999" i="12"/>
  <c r="P2999" i="12"/>
  <c r="O2999" i="12"/>
  <c r="N2999" i="12"/>
  <c r="S2998" i="12"/>
  <c r="Q2998" i="12"/>
  <c r="P2998" i="12"/>
  <c r="O2998" i="12"/>
  <c r="N2998" i="12"/>
  <c r="S2997" i="12"/>
  <c r="Q2997" i="12"/>
  <c r="P2997" i="12"/>
  <c r="O2997" i="12"/>
  <c r="N2997" i="12"/>
  <c r="S2996" i="12"/>
  <c r="Q2996" i="12"/>
  <c r="P2996" i="12"/>
  <c r="O2996" i="12"/>
  <c r="N2996" i="12"/>
  <c r="S2995" i="12"/>
  <c r="Q2995" i="12"/>
  <c r="P2995" i="12"/>
  <c r="O2995" i="12"/>
  <c r="N2995" i="12"/>
  <c r="S2994" i="12"/>
  <c r="Q2994" i="12"/>
  <c r="P2994" i="12"/>
  <c r="O2994" i="12"/>
  <c r="N2994" i="12"/>
  <c r="S2993" i="12"/>
  <c r="Q2993" i="12"/>
  <c r="P2993" i="12"/>
  <c r="O2993" i="12"/>
  <c r="N2993" i="12"/>
  <c r="S2992" i="12"/>
  <c r="Q2992" i="12"/>
  <c r="P2992" i="12"/>
  <c r="O2992" i="12"/>
  <c r="N2992" i="12"/>
  <c r="S2991" i="12"/>
  <c r="Q2991" i="12"/>
  <c r="P2991" i="12"/>
  <c r="O2991" i="12"/>
  <c r="N2991" i="12"/>
  <c r="S2990" i="12"/>
  <c r="Q2990" i="12"/>
  <c r="P2990" i="12"/>
  <c r="O2990" i="12"/>
  <c r="N2990" i="12"/>
  <c r="S2989" i="12"/>
  <c r="Q2989" i="12"/>
  <c r="P2989" i="12"/>
  <c r="O2989" i="12"/>
  <c r="N2989" i="12"/>
  <c r="S2988" i="12"/>
  <c r="Q2988" i="12"/>
  <c r="P2988" i="12"/>
  <c r="O2988" i="12"/>
  <c r="N2988" i="12"/>
  <c r="S2987" i="12"/>
  <c r="Q2987" i="12"/>
  <c r="P2987" i="12"/>
  <c r="O2987" i="12"/>
  <c r="N2987" i="12"/>
  <c r="S2986" i="12"/>
  <c r="Q2986" i="12"/>
  <c r="P2986" i="12"/>
  <c r="O2986" i="12"/>
  <c r="N2986" i="12"/>
  <c r="S2985" i="12"/>
  <c r="Q2985" i="12"/>
  <c r="P2985" i="12"/>
  <c r="O2985" i="12"/>
  <c r="N2985" i="12"/>
  <c r="S2984" i="12"/>
  <c r="Q2984" i="12"/>
  <c r="P2984" i="12"/>
  <c r="O2984" i="12"/>
  <c r="N2984" i="12"/>
  <c r="S2983" i="12"/>
  <c r="Q2983" i="12"/>
  <c r="P2983" i="12"/>
  <c r="O2983" i="12"/>
  <c r="N2983" i="12"/>
  <c r="S2982" i="12"/>
  <c r="Q2982" i="12"/>
  <c r="P2982" i="12"/>
  <c r="O2982" i="12"/>
  <c r="N2982" i="12"/>
  <c r="S2981" i="12"/>
  <c r="Q2981" i="12"/>
  <c r="P2981" i="12"/>
  <c r="O2981" i="12"/>
  <c r="N2981" i="12"/>
  <c r="S2980" i="12"/>
  <c r="Q2980" i="12"/>
  <c r="P2980" i="12"/>
  <c r="O2980" i="12"/>
  <c r="N2980" i="12"/>
  <c r="S2979" i="12"/>
  <c r="Q2979" i="12"/>
  <c r="P2979" i="12"/>
  <c r="O2979" i="12"/>
  <c r="N2979" i="12"/>
  <c r="S2978" i="12"/>
  <c r="Q2978" i="12"/>
  <c r="P2978" i="12"/>
  <c r="O2978" i="12"/>
  <c r="N2978" i="12"/>
  <c r="S2977" i="12"/>
  <c r="Q2977" i="12"/>
  <c r="P2977" i="12"/>
  <c r="O2977" i="12"/>
  <c r="N2977" i="12"/>
  <c r="S2976" i="12"/>
  <c r="Q2976" i="12"/>
  <c r="P2976" i="12"/>
  <c r="O2976" i="12"/>
  <c r="N2976" i="12"/>
  <c r="S2975" i="12"/>
  <c r="Q2975" i="12"/>
  <c r="P2975" i="12"/>
  <c r="O2975" i="12"/>
  <c r="N2975" i="12"/>
  <c r="S2974" i="12"/>
  <c r="Q2974" i="12"/>
  <c r="P2974" i="12"/>
  <c r="O2974" i="12"/>
  <c r="N2974" i="12"/>
  <c r="S2973" i="12"/>
  <c r="Q2973" i="12"/>
  <c r="P2973" i="12"/>
  <c r="O2973" i="12"/>
  <c r="N2973" i="12"/>
  <c r="S2972" i="12"/>
  <c r="Q2972" i="12"/>
  <c r="P2972" i="12"/>
  <c r="O2972" i="12"/>
  <c r="N2972" i="12"/>
  <c r="S2971" i="12"/>
  <c r="Q2971" i="12"/>
  <c r="P2971" i="12"/>
  <c r="O2971" i="12"/>
  <c r="N2971" i="12"/>
  <c r="S2970" i="12"/>
  <c r="Q2970" i="12"/>
  <c r="P2970" i="12"/>
  <c r="O2970" i="12"/>
  <c r="N2970" i="12"/>
  <c r="S2969" i="12"/>
  <c r="Q2969" i="12"/>
  <c r="P2969" i="12"/>
  <c r="O2969" i="12"/>
  <c r="N2969" i="12"/>
  <c r="S2968" i="12"/>
  <c r="Q2968" i="12"/>
  <c r="P2968" i="12"/>
  <c r="O2968" i="12"/>
  <c r="N2968" i="12"/>
  <c r="S2967" i="12"/>
  <c r="Q2967" i="12"/>
  <c r="P2967" i="12"/>
  <c r="O2967" i="12"/>
  <c r="N2967" i="12"/>
  <c r="S2966" i="12"/>
  <c r="Q2966" i="12"/>
  <c r="P2966" i="12"/>
  <c r="O2966" i="12"/>
  <c r="N2966" i="12"/>
  <c r="S2965" i="12"/>
  <c r="Q2965" i="12"/>
  <c r="P2965" i="12"/>
  <c r="O2965" i="12"/>
  <c r="N2965" i="12"/>
  <c r="S2964" i="12"/>
  <c r="Q2964" i="12"/>
  <c r="P2964" i="12"/>
  <c r="O2964" i="12"/>
  <c r="N2964" i="12"/>
  <c r="S2963" i="12"/>
  <c r="Q2963" i="12"/>
  <c r="P2963" i="12"/>
  <c r="O2963" i="12"/>
  <c r="N2963" i="12"/>
  <c r="S2962" i="12"/>
  <c r="Q2962" i="12"/>
  <c r="P2962" i="12"/>
  <c r="O2962" i="12"/>
  <c r="N2962" i="12"/>
  <c r="S2961" i="12"/>
  <c r="Q2961" i="12"/>
  <c r="P2961" i="12"/>
  <c r="O2961" i="12"/>
  <c r="N2961" i="12"/>
  <c r="S2960" i="12"/>
  <c r="Q2960" i="12"/>
  <c r="P2960" i="12"/>
  <c r="O2960" i="12"/>
  <c r="N2960" i="12"/>
  <c r="S2959" i="12"/>
  <c r="Q2959" i="12"/>
  <c r="P2959" i="12"/>
  <c r="O2959" i="12"/>
  <c r="N2959" i="12"/>
  <c r="S2958" i="12"/>
  <c r="Q2958" i="12"/>
  <c r="P2958" i="12"/>
  <c r="O2958" i="12"/>
  <c r="N2958" i="12"/>
  <c r="S2957" i="12"/>
  <c r="Q2957" i="12"/>
  <c r="P2957" i="12"/>
  <c r="O2957" i="12"/>
  <c r="N2957" i="12"/>
  <c r="S2956" i="12"/>
  <c r="Q2956" i="12"/>
  <c r="P2956" i="12"/>
  <c r="O2956" i="12"/>
  <c r="N2956" i="12"/>
  <c r="S2955" i="12"/>
  <c r="Q2955" i="12"/>
  <c r="P2955" i="12"/>
  <c r="O2955" i="12"/>
  <c r="N2955" i="12"/>
  <c r="S2954" i="12"/>
  <c r="Q2954" i="12"/>
  <c r="P2954" i="12"/>
  <c r="O2954" i="12"/>
  <c r="N2954" i="12"/>
  <c r="S2953" i="12"/>
  <c r="Q2953" i="12"/>
  <c r="P2953" i="12"/>
  <c r="O2953" i="12"/>
  <c r="N2953" i="12"/>
  <c r="S2952" i="12"/>
  <c r="Q2952" i="12"/>
  <c r="P2952" i="12"/>
  <c r="O2952" i="12"/>
  <c r="N2952" i="12"/>
  <c r="S2951" i="12"/>
  <c r="Q2951" i="12"/>
  <c r="P2951" i="12"/>
  <c r="O2951" i="12"/>
  <c r="N2951" i="12"/>
  <c r="S2950" i="12"/>
  <c r="Q2950" i="12"/>
  <c r="P2950" i="12"/>
  <c r="O2950" i="12"/>
  <c r="N2950" i="12"/>
  <c r="S2949" i="12"/>
  <c r="Q2949" i="12"/>
  <c r="P2949" i="12"/>
  <c r="O2949" i="12"/>
  <c r="N2949" i="12"/>
  <c r="S2948" i="12"/>
  <c r="Q2948" i="12"/>
  <c r="P2948" i="12"/>
  <c r="O2948" i="12"/>
  <c r="N2948" i="12"/>
  <c r="S2947" i="12"/>
  <c r="Q2947" i="12"/>
  <c r="P2947" i="12"/>
  <c r="O2947" i="12"/>
  <c r="N2947" i="12"/>
  <c r="S2946" i="12"/>
  <c r="Q2946" i="12"/>
  <c r="P2946" i="12"/>
  <c r="O2946" i="12"/>
  <c r="N2946" i="12"/>
  <c r="S2945" i="12"/>
  <c r="Q2945" i="12"/>
  <c r="P2945" i="12"/>
  <c r="O2945" i="12"/>
  <c r="N2945" i="12"/>
  <c r="S2944" i="12"/>
  <c r="Q2944" i="12"/>
  <c r="P2944" i="12"/>
  <c r="O2944" i="12"/>
  <c r="N2944" i="12"/>
  <c r="S2943" i="12"/>
  <c r="Q2943" i="12"/>
  <c r="P2943" i="12"/>
  <c r="O2943" i="12"/>
  <c r="N2943" i="12"/>
  <c r="S2942" i="12"/>
  <c r="Q2942" i="12"/>
  <c r="P2942" i="12"/>
  <c r="O2942" i="12"/>
  <c r="N2942" i="12"/>
  <c r="S2941" i="12"/>
  <c r="Q2941" i="12"/>
  <c r="P2941" i="12"/>
  <c r="O2941" i="12"/>
  <c r="N2941" i="12"/>
  <c r="S2940" i="12"/>
  <c r="Q2940" i="12"/>
  <c r="P2940" i="12"/>
  <c r="O2940" i="12"/>
  <c r="N2940" i="12"/>
  <c r="S2939" i="12"/>
  <c r="Q2939" i="12"/>
  <c r="P2939" i="12"/>
  <c r="O2939" i="12"/>
  <c r="N2939" i="12"/>
  <c r="S2938" i="12"/>
  <c r="Q2938" i="12"/>
  <c r="P2938" i="12"/>
  <c r="O2938" i="12"/>
  <c r="N2938" i="12"/>
  <c r="S2937" i="12"/>
  <c r="Q2937" i="12"/>
  <c r="P2937" i="12"/>
  <c r="O2937" i="12"/>
  <c r="N2937" i="12"/>
  <c r="S2936" i="12"/>
  <c r="Q2936" i="12"/>
  <c r="P2936" i="12"/>
  <c r="O2936" i="12"/>
  <c r="N2936" i="12"/>
  <c r="S2935" i="12"/>
  <c r="Q2935" i="12"/>
  <c r="P2935" i="12"/>
  <c r="O2935" i="12"/>
  <c r="N2935" i="12"/>
  <c r="S2934" i="12"/>
  <c r="Q2934" i="12"/>
  <c r="P2934" i="12"/>
  <c r="O2934" i="12"/>
  <c r="N2934" i="12"/>
  <c r="S2933" i="12"/>
  <c r="Q2933" i="12"/>
  <c r="P2933" i="12"/>
  <c r="O2933" i="12"/>
  <c r="N2933" i="12"/>
  <c r="S2932" i="12"/>
  <c r="Q2932" i="12"/>
  <c r="P2932" i="12"/>
  <c r="O2932" i="12"/>
  <c r="N2932" i="12"/>
  <c r="S2931" i="12"/>
  <c r="Q2931" i="12"/>
  <c r="P2931" i="12"/>
  <c r="O2931" i="12"/>
  <c r="N2931" i="12"/>
  <c r="S2930" i="12"/>
  <c r="Q2930" i="12"/>
  <c r="P2930" i="12"/>
  <c r="O2930" i="12"/>
  <c r="N2930" i="12"/>
  <c r="S2929" i="12"/>
  <c r="Q2929" i="12"/>
  <c r="P2929" i="12"/>
  <c r="O2929" i="12"/>
  <c r="N2929" i="12"/>
  <c r="S2928" i="12"/>
  <c r="Q2928" i="12"/>
  <c r="P2928" i="12"/>
  <c r="O2928" i="12"/>
  <c r="N2928" i="12"/>
  <c r="S2927" i="12"/>
  <c r="Q2927" i="12"/>
  <c r="P2927" i="12"/>
  <c r="O2927" i="12"/>
  <c r="N2927" i="12"/>
  <c r="S2926" i="12"/>
  <c r="Q2926" i="12"/>
  <c r="P2926" i="12"/>
  <c r="O2926" i="12"/>
  <c r="N2926" i="12"/>
  <c r="S2925" i="12"/>
  <c r="Q2925" i="12"/>
  <c r="P2925" i="12"/>
  <c r="O2925" i="12"/>
  <c r="N2925" i="12"/>
  <c r="S2924" i="12"/>
  <c r="Q2924" i="12"/>
  <c r="P2924" i="12"/>
  <c r="O2924" i="12"/>
  <c r="N2924" i="12"/>
  <c r="S2923" i="12"/>
  <c r="Q2923" i="12"/>
  <c r="P2923" i="12"/>
  <c r="O2923" i="12"/>
  <c r="N2923" i="12"/>
  <c r="S2922" i="12"/>
  <c r="Q2922" i="12"/>
  <c r="P2922" i="12"/>
  <c r="O2922" i="12"/>
  <c r="N2922" i="12"/>
  <c r="S2921" i="12"/>
  <c r="Q2921" i="12"/>
  <c r="P2921" i="12"/>
  <c r="O2921" i="12"/>
  <c r="N2921" i="12"/>
  <c r="S2920" i="12"/>
  <c r="Q2920" i="12"/>
  <c r="P2920" i="12"/>
  <c r="O2920" i="12"/>
  <c r="N2920" i="12"/>
  <c r="S2919" i="12"/>
  <c r="Q2919" i="12"/>
  <c r="P2919" i="12"/>
  <c r="O2919" i="12"/>
  <c r="N2919" i="12"/>
  <c r="S2918" i="12"/>
  <c r="Q2918" i="12"/>
  <c r="P2918" i="12"/>
  <c r="O2918" i="12"/>
  <c r="N2918" i="12"/>
  <c r="S2917" i="12"/>
  <c r="Q2917" i="12"/>
  <c r="P2917" i="12"/>
  <c r="O2917" i="12"/>
  <c r="N2917" i="12"/>
  <c r="S2916" i="12"/>
  <c r="Q2916" i="12"/>
  <c r="P2916" i="12"/>
  <c r="O2916" i="12"/>
  <c r="N2916" i="12"/>
  <c r="S2915" i="12"/>
  <c r="Q2915" i="12"/>
  <c r="P2915" i="12"/>
  <c r="O2915" i="12"/>
  <c r="N2915" i="12"/>
  <c r="S2914" i="12"/>
  <c r="Q2914" i="12"/>
  <c r="P2914" i="12"/>
  <c r="O2914" i="12"/>
  <c r="N2914" i="12"/>
  <c r="S2913" i="12"/>
  <c r="Q2913" i="12"/>
  <c r="P2913" i="12"/>
  <c r="O2913" i="12"/>
  <c r="N2913" i="12"/>
  <c r="S2912" i="12"/>
  <c r="Q2912" i="12"/>
  <c r="P2912" i="12"/>
  <c r="O2912" i="12"/>
  <c r="N2912" i="12"/>
  <c r="S2911" i="12"/>
  <c r="Q2911" i="12"/>
  <c r="P2911" i="12"/>
  <c r="O2911" i="12"/>
  <c r="N2911" i="12"/>
  <c r="S2910" i="12"/>
  <c r="Q2910" i="12"/>
  <c r="P2910" i="12"/>
  <c r="O2910" i="12"/>
  <c r="N2910" i="12"/>
  <c r="S2909" i="12"/>
  <c r="Q2909" i="12"/>
  <c r="P2909" i="12"/>
  <c r="O2909" i="12"/>
  <c r="N2909" i="12"/>
  <c r="S2908" i="12"/>
  <c r="Q2908" i="12"/>
  <c r="P2908" i="12"/>
  <c r="O2908" i="12"/>
  <c r="N2908" i="12"/>
  <c r="S2907" i="12"/>
  <c r="Q2907" i="12"/>
  <c r="P2907" i="12"/>
  <c r="O2907" i="12"/>
  <c r="N2907" i="12"/>
  <c r="S2906" i="12"/>
  <c r="Q2906" i="12"/>
  <c r="P2906" i="12"/>
  <c r="O2906" i="12"/>
  <c r="N2906" i="12"/>
  <c r="S2905" i="12"/>
  <c r="Q2905" i="12"/>
  <c r="P2905" i="12"/>
  <c r="O2905" i="12"/>
  <c r="N2905" i="12"/>
  <c r="S2904" i="12"/>
  <c r="Q2904" i="12"/>
  <c r="P2904" i="12"/>
  <c r="O2904" i="12"/>
  <c r="N2904" i="12"/>
  <c r="S2903" i="12"/>
  <c r="Q2903" i="12"/>
  <c r="P2903" i="12"/>
  <c r="O2903" i="12"/>
  <c r="N2903" i="12"/>
  <c r="S2902" i="12"/>
  <c r="Q2902" i="12"/>
  <c r="P2902" i="12"/>
  <c r="O2902" i="12"/>
  <c r="N2902" i="12"/>
  <c r="S2901" i="12"/>
  <c r="Q2901" i="12"/>
  <c r="P2901" i="12"/>
  <c r="O2901" i="12"/>
  <c r="N2901" i="12"/>
  <c r="S2900" i="12"/>
  <c r="Q2900" i="12"/>
  <c r="P2900" i="12"/>
  <c r="O2900" i="12"/>
  <c r="N2900" i="12"/>
  <c r="S2899" i="12"/>
  <c r="Q2899" i="12"/>
  <c r="P2899" i="12"/>
  <c r="O2899" i="12"/>
  <c r="N2899" i="12"/>
  <c r="S2898" i="12"/>
  <c r="Q2898" i="12"/>
  <c r="P2898" i="12"/>
  <c r="O2898" i="12"/>
  <c r="N2898" i="12"/>
  <c r="S2897" i="12"/>
  <c r="Q2897" i="12"/>
  <c r="P2897" i="12"/>
  <c r="O2897" i="12"/>
  <c r="N2897" i="12"/>
  <c r="S2896" i="12"/>
  <c r="Q2896" i="12"/>
  <c r="P2896" i="12"/>
  <c r="O2896" i="12"/>
  <c r="N2896" i="12"/>
  <c r="S2895" i="12"/>
  <c r="Q2895" i="12"/>
  <c r="P2895" i="12"/>
  <c r="O2895" i="12"/>
  <c r="N2895" i="12"/>
  <c r="S2894" i="12"/>
  <c r="Q2894" i="12"/>
  <c r="P2894" i="12"/>
  <c r="O2894" i="12"/>
  <c r="N2894" i="12"/>
  <c r="S2893" i="12"/>
  <c r="Q2893" i="12"/>
  <c r="P2893" i="12"/>
  <c r="O2893" i="12"/>
  <c r="N2893" i="12"/>
  <c r="S2892" i="12"/>
  <c r="Q2892" i="12"/>
  <c r="P2892" i="12"/>
  <c r="O2892" i="12"/>
  <c r="N2892" i="12"/>
  <c r="S2891" i="12"/>
  <c r="Q2891" i="12"/>
  <c r="P2891" i="12"/>
  <c r="O2891" i="12"/>
  <c r="N2891" i="12"/>
  <c r="S2890" i="12"/>
  <c r="Q2890" i="12"/>
  <c r="P2890" i="12"/>
  <c r="O2890" i="12"/>
  <c r="N2890" i="12"/>
  <c r="S2889" i="12"/>
  <c r="Q2889" i="12"/>
  <c r="P2889" i="12"/>
  <c r="O2889" i="12"/>
  <c r="N2889" i="12"/>
  <c r="S2888" i="12"/>
  <c r="Q2888" i="12"/>
  <c r="P2888" i="12"/>
  <c r="O2888" i="12"/>
  <c r="N2888" i="12"/>
  <c r="S2887" i="12"/>
  <c r="Q2887" i="12"/>
  <c r="P2887" i="12"/>
  <c r="O2887" i="12"/>
  <c r="N2887" i="12"/>
  <c r="S2886" i="12"/>
  <c r="Q2886" i="12"/>
  <c r="P2886" i="12"/>
  <c r="O2886" i="12"/>
  <c r="N2886" i="12"/>
  <c r="S2885" i="12"/>
  <c r="Q2885" i="12"/>
  <c r="P2885" i="12"/>
  <c r="O2885" i="12"/>
  <c r="N2885" i="12"/>
  <c r="S2884" i="12"/>
  <c r="Q2884" i="12"/>
  <c r="P2884" i="12"/>
  <c r="O2884" i="12"/>
  <c r="N2884" i="12"/>
  <c r="S2883" i="12"/>
  <c r="Q2883" i="12"/>
  <c r="P2883" i="12"/>
  <c r="O2883" i="12"/>
  <c r="N2883" i="12"/>
  <c r="S2882" i="12"/>
  <c r="Q2882" i="12"/>
  <c r="P2882" i="12"/>
  <c r="O2882" i="12"/>
  <c r="N2882" i="12"/>
  <c r="S2881" i="12"/>
  <c r="Q2881" i="12"/>
  <c r="P2881" i="12"/>
  <c r="O2881" i="12"/>
  <c r="N2881" i="12"/>
  <c r="S2880" i="12"/>
  <c r="Q2880" i="12"/>
  <c r="P2880" i="12"/>
  <c r="O2880" i="12"/>
  <c r="N2880" i="12"/>
  <c r="S2879" i="12"/>
  <c r="Q2879" i="12"/>
  <c r="P2879" i="12"/>
  <c r="O2879" i="12"/>
  <c r="N2879" i="12"/>
  <c r="S2878" i="12"/>
  <c r="Q2878" i="12"/>
  <c r="P2878" i="12"/>
  <c r="O2878" i="12"/>
  <c r="N2878" i="12"/>
  <c r="S2877" i="12"/>
  <c r="Q2877" i="12"/>
  <c r="P2877" i="12"/>
  <c r="O2877" i="12"/>
  <c r="N2877" i="12"/>
  <c r="S2876" i="12"/>
  <c r="Q2876" i="12"/>
  <c r="P2876" i="12"/>
  <c r="O2876" i="12"/>
  <c r="N2876" i="12"/>
  <c r="S2875" i="12"/>
  <c r="Q2875" i="12"/>
  <c r="P2875" i="12"/>
  <c r="O2875" i="12"/>
  <c r="N2875" i="12"/>
  <c r="S2874" i="12"/>
  <c r="Q2874" i="12"/>
  <c r="P2874" i="12"/>
  <c r="O2874" i="12"/>
  <c r="N2874" i="12"/>
  <c r="S2873" i="12"/>
  <c r="Q2873" i="12"/>
  <c r="P2873" i="12"/>
  <c r="O2873" i="12"/>
  <c r="N2873" i="12"/>
  <c r="S2872" i="12"/>
  <c r="Q2872" i="12"/>
  <c r="P2872" i="12"/>
  <c r="O2872" i="12"/>
  <c r="N2872" i="12"/>
  <c r="S2871" i="12"/>
  <c r="Q2871" i="12"/>
  <c r="P2871" i="12"/>
  <c r="O2871" i="12"/>
  <c r="N2871" i="12"/>
  <c r="S2870" i="12"/>
  <c r="Q2870" i="12"/>
  <c r="P2870" i="12"/>
  <c r="O2870" i="12"/>
  <c r="N2870" i="12"/>
  <c r="S2869" i="12"/>
  <c r="Q2869" i="12"/>
  <c r="P2869" i="12"/>
  <c r="O2869" i="12"/>
  <c r="N2869" i="12"/>
  <c r="S2868" i="12"/>
  <c r="Q2868" i="12"/>
  <c r="P2868" i="12"/>
  <c r="O2868" i="12"/>
  <c r="N2868" i="12"/>
  <c r="S2867" i="12"/>
  <c r="Q2867" i="12"/>
  <c r="P2867" i="12"/>
  <c r="O2867" i="12"/>
  <c r="N2867" i="12"/>
  <c r="S2866" i="12"/>
  <c r="Q2866" i="12"/>
  <c r="P2866" i="12"/>
  <c r="O2866" i="12"/>
  <c r="N2866" i="12"/>
  <c r="S2865" i="12"/>
  <c r="Q2865" i="12"/>
  <c r="P2865" i="12"/>
  <c r="O2865" i="12"/>
  <c r="N2865" i="12"/>
  <c r="S2864" i="12"/>
  <c r="Q2864" i="12"/>
  <c r="P2864" i="12"/>
  <c r="O2864" i="12"/>
  <c r="N2864" i="12"/>
  <c r="S2863" i="12"/>
  <c r="Q2863" i="12"/>
  <c r="P2863" i="12"/>
  <c r="O2863" i="12"/>
  <c r="N2863" i="12"/>
  <c r="S2862" i="12"/>
  <c r="Q2862" i="12"/>
  <c r="P2862" i="12"/>
  <c r="O2862" i="12"/>
  <c r="N2862" i="12"/>
  <c r="S2861" i="12"/>
  <c r="Q2861" i="12"/>
  <c r="P2861" i="12"/>
  <c r="O2861" i="12"/>
  <c r="N2861" i="12"/>
  <c r="S2860" i="12"/>
  <c r="Q2860" i="12"/>
  <c r="P2860" i="12"/>
  <c r="O2860" i="12"/>
  <c r="N2860" i="12"/>
  <c r="S2859" i="12"/>
  <c r="Q2859" i="12"/>
  <c r="P2859" i="12"/>
  <c r="O2859" i="12"/>
  <c r="N2859" i="12"/>
  <c r="S2858" i="12"/>
  <c r="Q2858" i="12"/>
  <c r="P2858" i="12"/>
  <c r="O2858" i="12"/>
  <c r="N2858" i="12"/>
  <c r="S2857" i="12"/>
  <c r="Q2857" i="12"/>
  <c r="P2857" i="12"/>
  <c r="O2857" i="12"/>
  <c r="N2857" i="12"/>
  <c r="S2856" i="12"/>
  <c r="Q2856" i="12"/>
  <c r="P2856" i="12"/>
  <c r="O2856" i="12"/>
  <c r="N2856" i="12"/>
  <c r="S2855" i="12"/>
  <c r="Q2855" i="12"/>
  <c r="P2855" i="12"/>
  <c r="O2855" i="12"/>
  <c r="N2855" i="12"/>
  <c r="S2854" i="12"/>
  <c r="Q2854" i="12"/>
  <c r="P2854" i="12"/>
  <c r="O2854" i="12"/>
  <c r="N2854" i="12"/>
  <c r="S2853" i="12"/>
  <c r="Q2853" i="12"/>
  <c r="P2853" i="12"/>
  <c r="O2853" i="12"/>
  <c r="N2853" i="12"/>
  <c r="S2852" i="12"/>
  <c r="Q2852" i="12"/>
  <c r="P2852" i="12"/>
  <c r="O2852" i="12"/>
  <c r="N2852" i="12"/>
  <c r="S2851" i="12"/>
  <c r="Q2851" i="12"/>
  <c r="P2851" i="12"/>
  <c r="O2851" i="12"/>
  <c r="N2851" i="12"/>
  <c r="S2850" i="12"/>
  <c r="Q2850" i="12"/>
  <c r="P2850" i="12"/>
  <c r="O2850" i="12"/>
  <c r="N2850" i="12"/>
  <c r="S2849" i="12"/>
  <c r="Q2849" i="12"/>
  <c r="P2849" i="12"/>
  <c r="O2849" i="12"/>
  <c r="N2849" i="12"/>
  <c r="S2848" i="12"/>
  <c r="Q2848" i="12"/>
  <c r="P2848" i="12"/>
  <c r="O2848" i="12"/>
  <c r="N2848" i="12"/>
  <c r="S2847" i="12"/>
  <c r="Q2847" i="12"/>
  <c r="P2847" i="12"/>
  <c r="O2847" i="12"/>
  <c r="N2847" i="12"/>
  <c r="S2846" i="12"/>
  <c r="Q2846" i="12"/>
  <c r="P2846" i="12"/>
  <c r="O2846" i="12"/>
  <c r="N2846" i="12"/>
  <c r="S2845" i="12"/>
  <c r="Q2845" i="12"/>
  <c r="P2845" i="12"/>
  <c r="O2845" i="12"/>
  <c r="N2845" i="12"/>
  <c r="S2844" i="12"/>
  <c r="Q2844" i="12"/>
  <c r="P2844" i="12"/>
  <c r="O2844" i="12"/>
  <c r="N2844" i="12"/>
  <c r="S2843" i="12"/>
  <c r="Q2843" i="12"/>
  <c r="P2843" i="12"/>
  <c r="O2843" i="12"/>
  <c r="N2843" i="12"/>
  <c r="S2842" i="12"/>
  <c r="Q2842" i="12"/>
  <c r="P2842" i="12"/>
  <c r="O2842" i="12"/>
  <c r="N2842" i="12"/>
  <c r="S2841" i="12"/>
  <c r="Q2841" i="12"/>
  <c r="P2841" i="12"/>
  <c r="O2841" i="12"/>
  <c r="N2841" i="12"/>
  <c r="S2840" i="12"/>
  <c r="Q2840" i="12"/>
  <c r="P2840" i="12"/>
  <c r="O2840" i="12"/>
  <c r="N2840" i="12"/>
  <c r="S2839" i="12"/>
  <c r="Q2839" i="12"/>
  <c r="P2839" i="12"/>
  <c r="O2839" i="12"/>
  <c r="N2839" i="12"/>
  <c r="S2838" i="12"/>
  <c r="Q2838" i="12"/>
  <c r="P2838" i="12"/>
  <c r="O2838" i="12"/>
  <c r="N2838" i="12"/>
  <c r="S2837" i="12"/>
  <c r="Q2837" i="12"/>
  <c r="P2837" i="12"/>
  <c r="O2837" i="12"/>
  <c r="N2837" i="12"/>
  <c r="S2836" i="12"/>
  <c r="Q2836" i="12"/>
  <c r="P2836" i="12"/>
  <c r="O2836" i="12"/>
  <c r="N2836" i="12"/>
  <c r="S2835" i="12"/>
  <c r="Q2835" i="12"/>
  <c r="P2835" i="12"/>
  <c r="O2835" i="12"/>
  <c r="N2835" i="12"/>
  <c r="S2834" i="12"/>
  <c r="Q2834" i="12"/>
  <c r="P2834" i="12"/>
  <c r="O2834" i="12"/>
  <c r="N2834" i="12"/>
  <c r="S2833" i="12"/>
  <c r="Q2833" i="12"/>
  <c r="P2833" i="12"/>
  <c r="O2833" i="12"/>
  <c r="N2833" i="12"/>
  <c r="S2832" i="12"/>
  <c r="Q2832" i="12"/>
  <c r="P2832" i="12"/>
  <c r="O2832" i="12"/>
  <c r="N2832" i="12"/>
  <c r="S2831" i="12"/>
  <c r="Q2831" i="12"/>
  <c r="P2831" i="12"/>
  <c r="O2831" i="12"/>
  <c r="N2831" i="12"/>
  <c r="S2830" i="12"/>
  <c r="Q2830" i="12"/>
  <c r="P2830" i="12"/>
  <c r="O2830" i="12"/>
  <c r="N2830" i="12"/>
  <c r="S2829" i="12"/>
  <c r="Q2829" i="12"/>
  <c r="P2829" i="12"/>
  <c r="O2829" i="12"/>
  <c r="N2829" i="12"/>
  <c r="S2828" i="12"/>
  <c r="Q2828" i="12"/>
  <c r="P2828" i="12"/>
  <c r="O2828" i="12"/>
  <c r="N2828" i="12"/>
  <c r="S2827" i="12"/>
  <c r="Q2827" i="12"/>
  <c r="P2827" i="12"/>
  <c r="O2827" i="12"/>
  <c r="N2827" i="12"/>
  <c r="S2826" i="12"/>
  <c r="Q2826" i="12"/>
  <c r="P2826" i="12"/>
  <c r="O2826" i="12"/>
  <c r="N2826" i="12"/>
  <c r="S2825" i="12"/>
  <c r="Q2825" i="12"/>
  <c r="P2825" i="12"/>
  <c r="O2825" i="12"/>
  <c r="N2825" i="12"/>
  <c r="S2824" i="12"/>
  <c r="Q2824" i="12"/>
  <c r="P2824" i="12"/>
  <c r="O2824" i="12"/>
  <c r="N2824" i="12"/>
  <c r="S2823" i="12"/>
  <c r="Q2823" i="12"/>
  <c r="P2823" i="12"/>
  <c r="O2823" i="12"/>
  <c r="N2823" i="12"/>
  <c r="S2822" i="12"/>
  <c r="Q2822" i="12"/>
  <c r="P2822" i="12"/>
  <c r="O2822" i="12"/>
  <c r="N2822" i="12"/>
  <c r="S2821" i="12"/>
  <c r="Q2821" i="12"/>
  <c r="P2821" i="12"/>
  <c r="O2821" i="12"/>
  <c r="N2821" i="12"/>
  <c r="S2820" i="12"/>
  <c r="Q2820" i="12"/>
  <c r="P2820" i="12"/>
  <c r="O2820" i="12"/>
  <c r="N2820" i="12"/>
  <c r="S2819" i="12"/>
  <c r="Q2819" i="12"/>
  <c r="P2819" i="12"/>
  <c r="O2819" i="12"/>
  <c r="N2819" i="12"/>
  <c r="S2818" i="12"/>
  <c r="Q2818" i="12"/>
  <c r="P2818" i="12"/>
  <c r="O2818" i="12"/>
  <c r="N2818" i="12"/>
  <c r="S2817" i="12"/>
  <c r="Q2817" i="12"/>
  <c r="P2817" i="12"/>
  <c r="O2817" i="12"/>
  <c r="N2817" i="12"/>
  <c r="S2816" i="12"/>
  <c r="Q2816" i="12"/>
  <c r="P2816" i="12"/>
  <c r="O2816" i="12"/>
  <c r="N2816" i="12"/>
  <c r="S2815" i="12"/>
  <c r="Q2815" i="12"/>
  <c r="P2815" i="12"/>
  <c r="O2815" i="12"/>
  <c r="N2815" i="12"/>
  <c r="S2814" i="12"/>
  <c r="Q2814" i="12"/>
  <c r="P2814" i="12"/>
  <c r="O2814" i="12"/>
  <c r="N2814" i="12"/>
  <c r="S2813" i="12"/>
  <c r="Q2813" i="12"/>
  <c r="P2813" i="12"/>
  <c r="O2813" i="12"/>
  <c r="N2813" i="12"/>
  <c r="S2812" i="12"/>
  <c r="Q2812" i="12"/>
  <c r="P2812" i="12"/>
  <c r="O2812" i="12"/>
  <c r="N2812" i="12"/>
  <c r="S2811" i="12"/>
  <c r="Q2811" i="12"/>
  <c r="P2811" i="12"/>
  <c r="O2811" i="12"/>
  <c r="N2811" i="12"/>
  <c r="S2810" i="12"/>
  <c r="Q2810" i="12"/>
  <c r="P2810" i="12"/>
  <c r="O2810" i="12"/>
  <c r="N2810" i="12"/>
  <c r="S2809" i="12"/>
  <c r="Q2809" i="12"/>
  <c r="P2809" i="12"/>
  <c r="O2809" i="12"/>
  <c r="N2809" i="12"/>
  <c r="S2808" i="12"/>
  <c r="Q2808" i="12"/>
  <c r="P2808" i="12"/>
  <c r="O2808" i="12"/>
  <c r="N2808" i="12"/>
  <c r="S2807" i="12"/>
  <c r="Q2807" i="12"/>
  <c r="P2807" i="12"/>
  <c r="O2807" i="12"/>
  <c r="N2807" i="12"/>
  <c r="S2806" i="12"/>
  <c r="Q2806" i="12"/>
  <c r="P2806" i="12"/>
  <c r="O2806" i="12"/>
  <c r="N2806" i="12"/>
  <c r="S2805" i="12"/>
  <c r="Q2805" i="12"/>
  <c r="P2805" i="12"/>
  <c r="O2805" i="12"/>
  <c r="N2805" i="12"/>
  <c r="S2804" i="12"/>
  <c r="Q2804" i="12"/>
  <c r="P2804" i="12"/>
  <c r="O2804" i="12"/>
  <c r="N2804" i="12"/>
  <c r="S2803" i="12"/>
  <c r="Q2803" i="12"/>
  <c r="P2803" i="12"/>
  <c r="O2803" i="12"/>
  <c r="N2803" i="12"/>
  <c r="S2802" i="12"/>
  <c r="Q2802" i="12"/>
  <c r="P2802" i="12"/>
  <c r="O2802" i="12"/>
  <c r="N2802" i="12"/>
  <c r="S2801" i="12"/>
  <c r="Q2801" i="12"/>
  <c r="P2801" i="12"/>
  <c r="O2801" i="12"/>
  <c r="N2801" i="12"/>
  <c r="S2800" i="12"/>
  <c r="Q2800" i="12"/>
  <c r="P2800" i="12"/>
  <c r="O2800" i="12"/>
  <c r="N2800" i="12"/>
  <c r="S2799" i="12"/>
  <c r="Q2799" i="12"/>
  <c r="P2799" i="12"/>
  <c r="O2799" i="12"/>
  <c r="N2799" i="12"/>
  <c r="S2798" i="12"/>
  <c r="Q2798" i="12"/>
  <c r="P2798" i="12"/>
  <c r="O2798" i="12"/>
  <c r="N2798" i="12"/>
  <c r="S2797" i="12"/>
  <c r="Q2797" i="12"/>
  <c r="P2797" i="12"/>
  <c r="O2797" i="12"/>
  <c r="N2797" i="12"/>
  <c r="S2796" i="12"/>
  <c r="Q2796" i="12"/>
  <c r="P2796" i="12"/>
  <c r="O2796" i="12"/>
  <c r="N2796" i="12"/>
  <c r="S2795" i="12"/>
  <c r="Q2795" i="12"/>
  <c r="P2795" i="12"/>
  <c r="O2795" i="12"/>
  <c r="N2795" i="12"/>
  <c r="S2794" i="12"/>
  <c r="Q2794" i="12"/>
  <c r="P2794" i="12"/>
  <c r="O2794" i="12"/>
  <c r="N2794" i="12"/>
  <c r="S2793" i="12"/>
  <c r="Q2793" i="12"/>
  <c r="P2793" i="12"/>
  <c r="O2793" i="12"/>
  <c r="N2793" i="12"/>
  <c r="S2792" i="12"/>
  <c r="Q2792" i="12"/>
  <c r="P2792" i="12"/>
  <c r="O2792" i="12"/>
  <c r="N2792" i="12"/>
  <c r="S2791" i="12"/>
  <c r="Q2791" i="12"/>
  <c r="P2791" i="12"/>
  <c r="O2791" i="12"/>
  <c r="N2791" i="12"/>
  <c r="S2790" i="12"/>
  <c r="Q2790" i="12"/>
  <c r="P2790" i="12"/>
  <c r="O2790" i="12"/>
  <c r="N2790" i="12"/>
  <c r="S2789" i="12"/>
  <c r="Q2789" i="12"/>
  <c r="P2789" i="12"/>
  <c r="O2789" i="12"/>
  <c r="N2789" i="12"/>
  <c r="S2788" i="12"/>
  <c r="Q2788" i="12"/>
  <c r="P2788" i="12"/>
  <c r="O2788" i="12"/>
  <c r="N2788" i="12"/>
  <c r="S2787" i="12"/>
  <c r="Q2787" i="12"/>
  <c r="P2787" i="12"/>
  <c r="O2787" i="12"/>
  <c r="N2787" i="12"/>
  <c r="S2786" i="12"/>
  <c r="Q2786" i="12"/>
  <c r="P2786" i="12"/>
  <c r="O2786" i="12"/>
  <c r="N2786" i="12"/>
  <c r="S2785" i="12"/>
  <c r="Q2785" i="12"/>
  <c r="P2785" i="12"/>
  <c r="O2785" i="12"/>
  <c r="N2785" i="12"/>
  <c r="S2784" i="12"/>
  <c r="Q2784" i="12"/>
  <c r="P2784" i="12"/>
  <c r="O2784" i="12"/>
  <c r="N2784" i="12"/>
  <c r="S2783" i="12"/>
  <c r="Q2783" i="12"/>
  <c r="P2783" i="12"/>
  <c r="O2783" i="12"/>
  <c r="N2783" i="12"/>
  <c r="S2782" i="12"/>
  <c r="Q2782" i="12"/>
  <c r="P2782" i="12"/>
  <c r="O2782" i="12"/>
  <c r="N2782" i="12"/>
  <c r="S2781" i="12"/>
  <c r="Q2781" i="12"/>
  <c r="P2781" i="12"/>
  <c r="O2781" i="12"/>
  <c r="N2781" i="12"/>
  <c r="S2780" i="12"/>
  <c r="Q2780" i="12"/>
  <c r="P2780" i="12"/>
  <c r="O2780" i="12"/>
  <c r="N2780" i="12"/>
  <c r="S2779" i="12"/>
  <c r="Q2779" i="12"/>
  <c r="P2779" i="12"/>
  <c r="O2779" i="12"/>
  <c r="N2779" i="12"/>
  <c r="S2778" i="12"/>
  <c r="Q2778" i="12"/>
  <c r="P2778" i="12"/>
  <c r="O2778" i="12"/>
  <c r="N2778" i="12"/>
  <c r="S2777" i="12"/>
  <c r="Q2777" i="12"/>
  <c r="P2777" i="12"/>
  <c r="O2777" i="12"/>
  <c r="N2777" i="12"/>
  <c r="S2776" i="12"/>
  <c r="Q2776" i="12"/>
  <c r="P2776" i="12"/>
  <c r="O2776" i="12"/>
  <c r="N2776" i="12"/>
  <c r="S2775" i="12"/>
  <c r="Q2775" i="12"/>
  <c r="P2775" i="12"/>
  <c r="O2775" i="12"/>
  <c r="N2775" i="12"/>
  <c r="S2774" i="12"/>
  <c r="Q2774" i="12"/>
  <c r="P2774" i="12"/>
  <c r="O2774" i="12"/>
  <c r="N2774" i="12"/>
  <c r="S2773" i="12"/>
  <c r="Q2773" i="12"/>
  <c r="P2773" i="12"/>
  <c r="O2773" i="12"/>
  <c r="N2773" i="12"/>
  <c r="S2772" i="12"/>
  <c r="Q2772" i="12"/>
  <c r="P2772" i="12"/>
  <c r="O2772" i="12"/>
  <c r="N2772" i="12"/>
  <c r="S2771" i="12"/>
  <c r="Q2771" i="12"/>
  <c r="P2771" i="12"/>
  <c r="O2771" i="12"/>
  <c r="N2771" i="12"/>
  <c r="S2770" i="12"/>
  <c r="Q2770" i="12"/>
  <c r="P2770" i="12"/>
  <c r="O2770" i="12"/>
  <c r="N2770" i="12"/>
  <c r="S2769" i="12"/>
  <c r="Q2769" i="12"/>
  <c r="P2769" i="12"/>
  <c r="O2769" i="12"/>
  <c r="N2769" i="12"/>
  <c r="S2768" i="12"/>
  <c r="Q2768" i="12"/>
  <c r="P2768" i="12"/>
  <c r="O2768" i="12"/>
  <c r="N2768" i="12"/>
  <c r="S2767" i="12"/>
  <c r="Q2767" i="12"/>
  <c r="P2767" i="12"/>
  <c r="O2767" i="12"/>
  <c r="N2767" i="12"/>
  <c r="S2766" i="12"/>
  <c r="Q2766" i="12"/>
  <c r="P2766" i="12"/>
  <c r="O2766" i="12"/>
  <c r="N2766" i="12"/>
  <c r="S2765" i="12"/>
  <c r="Q2765" i="12"/>
  <c r="P2765" i="12"/>
  <c r="O2765" i="12"/>
  <c r="N2765" i="12"/>
  <c r="S2764" i="12"/>
  <c r="Q2764" i="12"/>
  <c r="P2764" i="12"/>
  <c r="O2764" i="12"/>
  <c r="N2764" i="12"/>
  <c r="S2763" i="12"/>
  <c r="Q2763" i="12"/>
  <c r="P2763" i="12"/>
  <c r="O2763" i="12"/>
  <c r="N2763" i="12"/>
  <c r="S2762" i="12"/>
  <c r="Q2762" i="12"/>
  <c r="P2762" i="12"/>
  <c r="O2762" i="12"/>
  <c r="N2762" i="12"/>
  <c r="S2761" i="12"/>
  <c r="Q2761" i="12"/>
  <c r="P2761" i="12"/>
  <c r="O2761" i="12"/>
  <c r="N2761" i="12"/>
  <c r="S2760" i="12"/>
  <c r="Q2760" i="12"/>
  <c r="P2760" i="12"/>
  <c r="O2760" i="12"/>
  <c r="N2760" i="12"/>
  <c r="S2759" i="12"/>
  <c r="Q2759" i="12"/>
  <c r="P2759" i="12"/>
  <c r="O2759" i="12"/>
  <c r="N2759" i="12"/>
  <c r="S2758" i="12"/>
  <c r="Q2758" i="12"/>
  <c r="P2758" i="12"/>
  <c r="O2758" i="12"/>
  <c r="N2758" i="12"/>
  <c r="S2757" i="12"/>
  <c r="Q2757" i="12"/>
  <c r="P2757" i="12"/>
  <c r="O2757" i="12"/>
  <c r="N2757" i="12"/>
  <c r="S2756" i="12"/>
  <c r="Q2756" i="12"/>
  <c r="P2756" i="12"/>
  <c r="O2756" i="12"/>
  <c r="N2756" i="12"/>
  <c r="S2755" i="12"/>
  <c r="Q2755" i="12"/>
  <c r="P2755" i="12"/>
  <c r="O2755" i="12"/>
  <c r="N2755" i="12"/>
  <c r="S2754" i="12"/>
  <c r="Q2754" i="12"/>
  <c r="P2754" i="12"/>
  <c r="O2754" i="12"/>
  <c r="N2754" i="12"/>
  <c r="S2753" i="12"/>
  <c r="Q2753" i="12"/>
  <c r="P2753" i="12"/>
  <c r="O2753" i="12"/>
  <c r="N2753" i="12"/>
  <c r="S2752" i="12"/>
  <c r="Q2752" i="12"/>
  <c r="P2752" i="12"/>
  <c r="O2752" i="12"/>
  <c r="N2752" i="12"/>
  <c r="S2751" i="12"/>
  <c r="Q2751" i="12"/>
  <c r="P2751" i="12"/>
  <c r="O2751" i="12"/>
  <c r="N2751" i="12"/>
  <c r="S2750" i="12"/>
  <c r="Q2750" i="12"/>
  <c r="P2750" i="12"/>
  <c r="O2750" i="12"/>
  <c r="N2750" i="12"/>
  <c r="S2749" i="12"/>
  <c r="Q2749" i="12"/>
  <c r="P2749" i="12"/>
  <c r="O2749" i="12"/>
  <c r="N2749" i="12"/>
  <c r="S2748" i="12"/>
  <c r="Q2748" i="12"/>
  <c r="P2748" i="12"/>
  <c r="O2748" i="12"/>
  <c r="N2748" i="12"/>
  <c r="S2747" i="12"/>
  <c r="Q2747" i="12"/>
  <c r="P2747" i="12"/>
  <c r="O2747" i="12"/>
  <c r="N2747" i="12"/>
  <c r="S2746" i="12"/>
  <c r="Q2746" i="12"/>
  <c r="P2746" i="12"/>
  <c r="O2746" i="12"/>
  <c r="N2746" i="12"/>
  <c r="S2745" i="12"/>
  <c r="Q2745" i="12"/>
  <c r="P2745" i="12"/>
  <c r="O2745" i="12"/>
  <c r="N2745" i="12"/>
  <c r="S2744" i="12"/>
  <c r="Q2744" i="12"/>
  <c r="P2744" i="12"/>
  <c r="O2744" i="12"/>
  <c r="N2744" i="12"/>
  <c r="S2743" i="12"/>
  <c r="Q2743" i="12"/>
  <c r="P2743" i="12"/>
  <c r="O2743" i="12"/>
  <c r="N2743" i="12"/>
  <c r="S2742" i="12"/>
  <c r="Q2742" i="12"/>
  <c r="P2742" i="12"/>
  <c r="O2742" i="12"/>
  <c r="N2742" i="12"/>
  <c r="S2741" i="12"/>
  <c r="Q2741" i="12"/>
  <c r="P2741" i="12"/>
  <c r="O2741" i="12"/>
  <c r="N2741" i="12"/>
  <c r="S2740" i="12"/>
  <c r="Q2740" i="12"/>
  <c r="P2740" i="12"/>
  <c r="O2740" i="12"/>
  <c r="N2740" i="12"/>
  <c r="S2739" i="12"/>
  <c r="Q2739" i="12"/>
  <c r="P2739" i="12"/>
  <c r="O2739" i="12"/>
  <c r="N2739" i="12"/>
  <c r="S2738" i="12"/>
  <c r="Q2738" i="12"/>
  <c r="P2738" i="12"/>
  <c r="O2738" i="12"/>
  <c r="N2738" i="12"/>
  <c r="S2737" i="12"/>
  <c r="Q2737" i="12"/>
  <c r="P2737" i="12"/>
  <c r="O2737" i="12"/>
  <c r="N2737" i="12"/>
  <c r="S2736" i="12"/>
  <c r="Q2736" i="12"/>
  <c r="P2736" i="12"/>
  <c r="O2736" i="12"/>
  <c r="N2736" i="12"/>
  <c r="S2735" i="12"/>
  <c r="Q2735" i="12"/>
  <c r="P2735" i="12"/>
  <c r="O2735" i="12"/>
  <c r="N2735" i="12"/>
  <c r="S2734" i="12"/>
  <c r="Q2734" i="12"/>
  <c r="P2734" i="12"/>
  <c r="O2734" i="12"/>
  <c r="N2734" i="12"/>
  <c r="S2733" i="12"/>
  <c r="Q2733" i="12"/>
  <c r="P2733" i="12"/>
  <c r="O2733" i="12"/>
  <c r="N2733" i="12"/>
  <c r="S2732" i="12"/>
  <c r="Q2732" i="12"/>
  <c r="P2732" i="12"/>
  <c r="O2732" i="12"/>
  <c r="N2732" i="12"/>
  <c r="S2731" i="12"/>
  <c r="Q2731" i="12"/>
  <c r="P2731" i="12"/>
  <c r="O2731" i="12"/>
  <c r="N2731" i="12"/>
  <c r="S2730" i="12"/>
  <c r="Q2730" i="12"/>
  <c r="P2730" i="12"/>
  <c r="O2730" i="12"/>
  <c r="N2730" i="12"/>
  <c r="S2729" i="12"/>
  <c r="Q2729" i="12"/>
  <c r="P2729" i="12"/>
  <c r="O2729" i="12"/>
  <c r="N2729" i="12"/>
  <c r="S2728" i="12"/>
  <c r="Q2728" i="12"/>
  <c r="P2728" i="12"/>
  <c r="O2728" i="12"/>
  <c r="N2728" i="12"/>
  <c r="S2727" i="12"/>
  <c r="Q2727" i="12"/>
  <c r="P2727" i="12"/>
  <c r="O2727" i="12"/>
  <c r="N2727" i="12"/>
  <c r="S2726" i="12"/>
  <c r="Q2726" i="12"/>
  <c r="P2726" i="12"/>
  <c r="O2726" i="12"/>
  <c r="N2726" i="12"/>
  <c r="S2725" i="12"/>
  <c r="Q2725" i="12"/>
  <c r="P2725" i="12"/>
  <c r="O2725" i="12"/>
  <c r="N2725" i="12"/>
  <c r="S2724" i="12"/>
  <c r="Q2724" i="12"/>
  <c r="P2724" i="12"/>
  <c r="O2724" i="12"/>
  <c r="N2724" i="12"/>
  <c r="S2723" i="12"/>
  <c r="Q2723" i="12"/>
  <c r="P2723" i="12"/>
  <c r="O2723" i="12"/>
  <c r="N2723" i="12"/>
  <c r="S2722" i="12"/>
  <c r="Q2722" i="12"/>
  <c r="P2722" i="12"/>
  <c r="O2722" i="12"/>
  <c r="N2722" i="12"/>
  <c r="S2721" i="12"/>
  <c r="Q2721" i="12"/>
  <c r="P2721" i="12"/>
  <c r="O2721" i="12"/>
  <c r="N2721" i="12"/>
  <c r="S2720" i="12"/>
  <c r="Q2720" i="12"/>
  <c r="P2720" i="12"/>
  <c r="O2720" i="12"/>
  <c r="N2720" i="12"/>
  <c r="S2719" i="12"/>
  <c r="Q2719" i="12"/>
  <c r="P2719" i="12"/>
  <c r="O2719" i="12"/>
  <c r="N2719" i="12"/>
  <c r="S2718" i="12"/>
  <c r="Q2718" i="12"/>
  <c r="P2718" i="12"/>
  <c r="O2718" i="12"/>
  <c r="N2718" i="12"/>
  <c r="S2717" i="12"/>
  <c r="Q2717" i="12"/>
  <c r="P2717" i="12"/>
  <c r="O2717" i="12"/>
  <c r="N2717" i="12"/>
  <c r="S2716" i="12"/>
  <c r="Q2716" i="12"/>
  <c r="P2716" i="12"/>
  <c r="O2716" i="12"/>
  <c r="N2716" i="12"/>
  <c r="S2715" i="12"/>
  <c r="Q2715" i="12"/>
  <c r="P2715" i="12"/>
  <c r="O2715" i="12"/>
  <c r="N2715" i="12"/>
  <c r="S2714" i="12"/>
  <c r="Q2714" i="12"/>
  <c r="P2714" i="12"/>
  <c r="O2714" i="12"/>
  <c r="N2714" i="12"/>
  <c r="S2713" i="12"/>
  <c r="Q2713" i="12"/>
  <c r="P2713" i="12"/>
  <c r="O2713" i="12"/>
  <c r="N2713" i="12"/>
  <c r="S2712" i="12"/>
  <c r="Q2712" i="12"/>
  <c r="P2712" i="12"/>
  <c r="O2712" i="12"/>
  <c r="N2712" i="12"/>
  <c r="S2711" i="12"/>
  <c r="Q2711" i="12"/>
  <c r="P2711" i="12"/>
  <c r="O2711" i="12"/>
  <c r="N2711" i="12"/>
  <c r="S2710" i="12"/>
  <c r="Q2710" i="12"/>
  <c r="P2710" i="12"/>
  <c r="O2710" i="12"/>
  <c r="N2710" i="12"/>
  <c r="S2709" i="12"/>
  <c r="Q2709" i="12"/>
  <c r="P2709" i="12"/>
  <c r="O2709" i="12"/>
  <c r="N2709" i="12"/>
  <c r="S2708" i="12"/>
  <c r="Q2708" i="12"/>
  <c r="P2708" i="12"/>
  <c r="O2708" i="12"/>
  <c r="N2708" i="12"/>
  <c r="S2707" i="12"/>
  <c r="Q2707" i="12"/>
  <c r="P2707" i="12"/>
  <c r="O2707" i="12"/>
  <c r="N2707" i="12"/>
  <c r="S2706" i="12"/>
  <c r="Q2706" i="12"/>
  <c r="P2706" i="12"/>
  <c r="O2706" i="12"/>
  <c r="N2706" i="12"/>
  <c r="S2705" i="12"/>
  <c r="Q2705" i="12"/>
  <c r="P2705" i="12"/>
  <c r="O2705" i="12"/>
  <c r="N2705" i="12"/>
  <c r="S2704" i="12"/>
  <c r="Q2704" i="12"/>
  <c r="P2704" i="12"/>
  <c r="O2704" i="12"/>
  <c r="N2704" i="12"/>
  <c r="S2703" i="12"/>
  <c r="Q2703" i="12"/>
  <c r="P2703" i="12"/>
  <c r="O2703" i="12"/>
  <c r="N2703" i="12"/>
  <c r="S2702" i="12"/>
  <c r="Q2702" i="12"/>
  <c r="P2702" i="12"/>
  <c r="O2702" i="12"/>
  <c r="N2702" i="12"/>
  <c r="S2701" i="12"/>
  <c r="Q2701" i="12"/>
  <c r="P2701" i="12"/>
  <c r="O2701" i="12"/>
  <c r="N2701" i="12"/>
  <c r="S2700" i="12"/>
  <c r="Q2700" i="12"/>
  <c r="P2700" i="12"/>
  <c r="O2700" i="12"/>
  <c r="N2700" i="12"/>
  <c r="S2699" i="12"/>
  <c r="Q2699" i="12"/>
  <c r="P2699" i="12"/>
  <c r="O2699" i="12"/>
  <c r="N2699" i="12"/>
  <c r="S2698" i="12"/>
  <c r="Q2698" i="12"/>
  <c r="P2698" i="12"/>
  <c r="O2698" i="12"/>
  <c r="N2698" i="12"/>
  <c r="S2697" i="12"/>
  <c r="Q2697" i="12"/>
  <c r="P2697" i="12"/>
  <c r="O2697" i="12"/>
  <c r="N2697" i="12"/>
  <c r="S2696" i="12"/>
  <c r="Q2696" i="12"/>
  <c r="P2696" i="12"/>
  <c r="O2696" i="12"/>
  <c r="N2696" i="12"/>
  <c r="S2695" i="12"/>
  <c r="Q2695" i="12"/>
  <c r="P2695" i="12"/>
  <c r="O2695" i="12"/>
  <c r="N2695" i="12"/>
  <c r="S2694" i="12"/>
  <c r="Q2694" i="12"/>
  <c r="P2694" i="12"/>
  <c r="O2694" i="12"/>
  <c r="N2694" i="12"/>
  <c r="S2693" i="12"/>
  <c r="Q2693" i="12"/>
  <c r="P2693" i="12"/>
  <c r="O2693" i="12"/>
  <c r="N2693" i="12"/>
  <c r="S2692" i="12"/>
  <c r="Q2692" i="12"/>
  <c r="P2692" i="12"/>
  <c r="O2692" i="12"/>
  <c r="N2692" i="12"/>
  <c r="S2691" i="12"/>
  <c r="Q2691" i="12"/>
  <c r="P2691" i="12"/>
  <c r="O2691" i="12"/>
  <c r="N2691" i="12"/>
  <c r="S2690" i="12"/>
  <c r="Q2690" i="12"/>
  <c r="P2690" i="12"/>
  <c r="O2690" i="12"/>
  <c r="N2690" i="12"/>
  <c r="S2689" i="12"/>
  <c r="Q2689" i="12"/>
  <c r="P2689" i="12"/>
  <c r="O2689" i="12"/>
  <c r="N2689" i="12"/>
  <c r="S2688" i="12"/>
  <c r="Q2688" i="12"/>
  <c r="P2688" i="12"/>
  <c r="O2688" i="12"/>
  <c r="N2688" i="12"/>
  <c r="S2687" i="12"/>
  <c r="Q2687" i="12"/>
  <c r="P2687" i="12"/>
  <c r="O2687" i="12"/>
  <c r="N2687" i="12"/>
  <c r="S2686" i="12"/>
  <c r="Q2686" i="12"/>
  <c r="P2686" i="12"/>
  <c r="O2686" i="12"/>
  <c r="N2686" i="12"/>
  <c r="S2685" i="12"/>
  <c r="Q2685" i="12"/>
  <c r="P2685" i="12"/>
  <c r="O2685" i="12"/>
  <c r="N2685" i="12"/>
  <c r="S2684" i="12"/>
  <c r="Q2684" i="12"/>
  <c r="P2684" i="12"/>
  <c r="O2684" i="12"/>
  <c r="N2684" i="12"/>
  <c r="S2683" i="12"/>
  <c r="Q2683" i="12"/>
  <c r="P2683" i="12"/>
  <c r="O2683" i="12"/>
  <c r="N2683" i="12"/>
  <c r="S2682" i="12"/>
  <c r="Q2682" i="12"/>
  <c r="P2682" i="12"/>
  <c r="O2682" i="12"/>
  <c r="N2682" i="12"/>
  <c r="S2681" i="12"/>
  <c r="Q2681" i="12"/>
  <c r="P2681" i="12"/>
  <c r="O2681" i="12"/>
  <c r="N2681" i="12"/>
  <c r="S2680" i="12"/>
  <c r="Q2680" i="12"/>
  <c r="P2680" i="12"/>
  <c r="O2680" i="12"/>
  <c r="N2680" i="12"/>
  <c r="S2679" i="12"/>
  <c r="Q2679" i="12"/>
  <c r="P2679" i="12"/>
  <c r="O2679" i="12"/>
  <c r="N2679" i="12"/>
  <c r="S2678" i="12"/>
  <c r="Q2678" i="12"/>
  <c r="P2678" i="12"/>
  <c r="O2678" i="12"/>
  <c r="N2678" i="12"/>
  <c r="S2677" i="12"/>
  <c r="Q2677" i="12"/>
  <c r="P2677" i="12"/>
  <c r="O2677" i="12"/>
  <c r="N2677" i="12"/>
  <c r="S2676" i="12"/>
  <c r="Q2676" i="12"/>
  <c r="P2676" i="12"/>
  <c r="O2676" i="12"/>
  <c r="N2676" i="12"/>
  <c r="S2675" i="12"/>
  <c r="Q2675" i="12"/>
  <c r="P2675" i="12"/>
  <c r="O2675" i="12"/>
  <c r="N2675" i="12"/>
  <c r="S2674" i="12"/>
  <c r="Q2674" i="12"/>
  <c r="P2674" i="12"/>
  <c r="O2674" i="12"/>
  <c r="N2674" i="12"/>
  <c r="S2673" i="12"/>
  <c r="Q2673" i="12"/>
  <c r="P2673" i="12"/>
  <c r="O2673" i="12"/>
  <c r="N2673" i="12"/>
  <c r="S2672" i="12"/>
  <c r="Q2672" i="12"/>
  <c r="P2672" i="12"/>
  <c r="O2672" i="12"/>
  <c r="N2672" i="12"/>
  <c r="S2671" i="12"/>
  <c r="Q2671" i="12"/>
  <c r="P2671" i="12"/>
  <c r="O2671" i="12"/>
  <c r="N2671" i="12"/>
  <c r="S2670" i="12"/>
  <c r="Q2670" i="12"/>
  <c r="P2670" i="12"/>
  <c r="O2670" i="12"/>
  <c r="N2670" i="12"/>
  <c r="S2669" i="12"/>
  <c r="Q2669" i="12"/>
  <c r="P2669" i="12"/>
  <c r="O2669" i="12"/>
  <c r="N2669" i="12"/>
  <c r="S2668" i="12"/>
  <c r="Q2668" i="12"/>
  <c r="P2668" i="12"/>
  <c r="O2668" i="12"/>
  <c r="N2668" i="12"/>
  <c r="S2667" i="12"/>
  <c r="Q2667" i="12"/>
  <c r="P2667" i="12"/>
  <c r="O2667" i="12"/>
  <c r="N2667" i="12"/>
  <c r="S2666" i="12"/>
  <c r="Q2666" i="12"/>
  <c r="P2666" i="12"/>
  <c r="O2666" i="12"/>
  <c r="N2666" i="12"/>
  <c r="S2665" i="12"/>
  <c r="Q2665" i="12"/>
  <c r="P2665" i="12"/>
  <c r="O2665" i="12"/>
  <c r="N2665" i="12"/>
  <c r="S2664" i="12"/>
  <c r="Q2664" i="12"/>
  <c r="P2664" i="12"/>
  <c r="O2664" i="12"/>
  <c r="N2664" i="12"/>
  <c r="S2663" i="12"/>
  <c r="Q2663" i="12"/>
  <c r="P2663" i="12"/>
  <c r="O2663" i="12"/>
  <c r="N2663" i="12"/>
  <c r="S2662" i="12"/>
  <c r="Q2662" i="12"/>
  <c r="P2662" i="12"/>
  <c r="O2662" i="12"/>
  <c r="N2662" i="12"/>
  <c r="S2661" i="12"/>
  <c r="Q2661" i="12"/>
  <c r="P2661" i="12"/>
  <c r="O2661" i="12"/>
  <c r="N2661" i="12"/>
  <c r="S2660" i="12"/>
  <c r="Q2660" i="12"/>
  <c r="P2660" i="12"/>
  <c r="O2660" i="12"/>
  <c r="N2660" i="12"/>
  <c r="S2659" i="12"/>
  <c r="Q2659" i="12"/>
  <c r="P2659" i="12"/>
  <c r="O2659" i="12"/>
  <c r="N2659" i="12"/>
  <c r="S2658" i="12"/>
  <c r="Q2658" i="12"/>
  <c r="P2658" i="12"/>
  <c r="O2658" i="12"/>
  <c r="N2658" i="12"/>
  <c r="S2657" i="12"/>
  <c r="Q2657" i="12"/>
  <c r="P2657" i="12"/>
  <c r="O2657" i="12"/>
  <c r="N2657" i="12"/>
  <c r="S2656" i="12"/>
  <c r="Q2656" i="12"/>
  <c r="P2656" i="12"/>
  <c r="O2656" i="12"/>
  <c r="N2656" i="12"/>
  <c r="S2655" i="12"/>
  <c r="Q2655" i="12"/>
  <c r="P2655" i="12"/>
  <c r="O2655" i="12"/>
  <c r="N2655" i="12"/>
  <c r="S2654" i="12"/>
  <c r="Q2654" i="12"/>
  <c r="P2654" i="12"/>
  <c r="O2654" i="12"/>
  <c r="N2654" i="12"/>
  <c r="S2653" i="12"/>
  <c r="Q2653" i="12"/>
  <c r="P2653" i="12"/>
  <c r="O2653" i="12"/>
  <c r="N2653" i="12"/>
  <c r="S2652" i="12"/>
  <c r="Q2652" i="12"/>
  <c r="P2652" i="12"/>
  <c r="O2652" i="12"/>
  <c r="N2652" i="12"/>
  <c r="S2651" i="12"/>
  <c r="Q2651" i="12"/>
  <c r="P2651" i="12"/>
  <c r="O2651" i="12"/>
  <c r="N2651" i="12"/>
  <c r="S2650" i="12"/>
  <c r="Q2650" i="12"/>
  <c r="P2650" i="12"/>
  <c r="O2650" i="12"/>
  <c r="N2650" i="12"/>
  <c r="S2649" i="12"/>
  <c r="Q2649" i="12"/>
  <c r="P2649" i="12"/>
  <c r="O2649" i="12"/>
  <c r="N2649" i="12"/>
  <c r="S2648" i="12"/>
  <c r="Q2648" i="12"/>
  <c r="P2648" i="12"/>
  <c r="O2648" i="12"/>
  <c r="N2648" i="12"/>
  <c r="S2647" i="12"/>
  <c r="Q2647" i="12"/>
  <c r="P2647" i="12"/>
  <c r="O2647" i="12"/>
  <c r="N2647" i="12"/>
  <c r="S2646" i="12"/>
  <c r="Q2646" i="12"/>
  <c r="P2646" i="12"/>
  <c r="O2646" i="12"/>
  <c r="N2646" i="12"/>
  <c r="S2645" i="12"/>
  <c r="Q2645" i="12"/>
  <c r="P2645" i="12"/>
  <c r="O2645" i="12"/>
  <c r="N2645" i="12"/>
  <c r="S2644" i="12"/>
  <c r="Q2644" i="12"/>
  <c r="P2644" i="12"/>
  <c r="O2644" i="12"/>
  <c r="N2644" i="12"/>
  <c r="S2643" i="12"/>
  <c r="Q2643" i="12"/>
  <c r="P2643" i="12"/>
  <c r="O2643" i="12"/>
  <c r="N2643" i="12"/>
  <c r="S2642" i="12"/>
  <c r="Q2642" i="12"/>
  <c r="P2642" i="12"/>
  <c r="O2642" i="12"/>
  <c r="N2642" i="12"/>
  <c r="S2641" i="12"/>
  <c r="Q2641" i="12"/>
  <c r="P2641" i="12"/>
  <c r="O2641" i="12"/>
  <c r="N2641" i="12"/>
  <c r="S2640" i="12"/>
  <c r="Q2640" i="12"/>
  <c r="P2640" i="12"/>
  <c r="O2640" i="12"/>
  <c r="N2640" i="12"/>
  <c r="S2639" i="12"/>
  <c r="Q2639" i="12"/>
  <c r="P2639" i="12"/>
  <c r="O2639" i="12"/>
  <c r="N2639" i="12"/>
  <c r="S2638" i="12"/>
  <c r="Q2638" i="12"/>
  <c r="P2638" i="12"/>
  <c r="O2638" i="12"/>
  <c r="N2638" i="12"/>
  <c r="S2637" i="12"/>
  <c r="Q2637" i="12"/>
  <c r="P2637" i="12"/>
  <c r="O2637" i="12"/>
  <c r="N2637" i="12"/>
  <c r="S2636" i="12"/>
  <c r="Q2636" i="12"/>
  <c r="P2636" i="12"/>
  <c r="O2636" i="12"/>
  <c r="N2636" i="12"/>
  <c r="S2635" i="12"/>
  <c r="Q2635" i="12"/>
  <c r="P2635" i="12"/>
  <c r="O2635" i="12"/>
  <c r="N2635" i="12"/>
  <c r="S2634" i="12"/>
  <c r="Q2634" i="12"/>
  <c r="P2634" i="12"/>
  <c r="O2634" i="12"/>
  <c r="N2634" i="12"/>
  <c r="S2633" i="12"/>
  <c r="Q2633" i="12"/>
  <c r="P2633" i="12"/>
  <c r="O2633" i="12"/>
  <c r="N2633" i="12"/>
  <c r="S2632" i="12"/>
  <c r="Q2632" i="12"/>
  <c r="P2632" i="12"/>
  <c r="O2632" i="12"/>
  <c r="N2632" i="12"/>
  <c r="S2631" i="12"/>
  <c r="Q2631" i="12"/>
  <c r="P2631" i="12"/>
  <c r="O2631" i="12"/>
  <c r="N2631" i="12"/>
  <c r="S2630" i="12"/>
  <c r="Q2630" i="12"/>
  <c r="P2630" i="12"/>
  <c r="O2630" i="12"/>
  <c r="N2630" i="12"/>
  <c r="S2629" i="12"/>
  <c r="Q2629" i="12"/>
  <c r="P2629" i="12"/>
  <c r="O2629" i="12"/>
  <c r="N2629" i="12"/>
  <c r="S2628" i="12"/>
  <c r="Q2628" i="12"/>
  <c r="P2628" i="12"/>
  <c r="O2628" i="12"/>
  <c r="N2628" i="12"/>
  <c r="S2627" i="12"/>
  <c r="Q2627" i="12"/>
  <c r="P2627" i="12"/>
  <c r="O2627" i="12"/>
  <c r="N2627" i="12"/>
  <c r="S2626" i="12"/>
  <c r="Q2626" i="12"/>
  <c r="P2626" i="12"/>
  <c r="O2626" i="12"/>
  <c r="N2626" i="12"/>
  <c r="S2625" i="12"/>
  <c r="Q2625" i="12"/>
  <c r="P2625" i="12"/>
  <c r="O2625" i="12"/>
  <c r="N2625" i="12"/>
  <c r="S2624" i="12"/>
  <c r="Q2624" i="12"/>
  <c r="P2624" i="12"/>
  <c r="O2624" i="12"/>
  <c r="N2624" i="12"/>
  <c r="S2623" i="12"/>
  <c r="Q2623" i="12"/>
  <c r="P2623" i="12"/>
  <c r="O2623" i="12"/>
  <c r="N2623" i="12"/>
  <c r="S2622" i="12"/>
  <c r="Q2622" i="12"/>
  <c r="P2622" i="12"/>
  <c r="O2622" i="12"/>
  <c r="N2622" i="12"/>
  <c r="S2621" i="12"/>
  <c r="Q2621" i="12"/>
  <c r="P2621" i="12"/>
  <c r="O2621" i="12"/>
  <c r="N2621" i="12"/>
  <c r="S2620" i="12"/>
  <c r="Q2620" i="12"/>
  <c r="P2620" i="12"/>
  <c r="O2620" i="12"/>
  <c r="N2620" i="12"/>
  <c r="S2619" i="12"/>
  <c r="Q2619" i="12"/>
  <c r="P2619" i="12"/>
  <c r="O2619" i="12"/>
  <c r="N2619" i="12"/>
  <c r="S2618" i="12"/>
  <c r="Q2618" i="12"/>
  <c r="P2618" i="12"/>
  <c r="O2618" i="12"/>
  <c r="N2618" i="12"/>
  <c r="S2617" i="12"/>
  <c r="Q2617" i="12"/>
  <c r="P2617" i="12"/>
  <c r="O2617" i="12"/>
  <c r="N2617" i="12"/>
  <c r="S2616" i="12"/>
  <c r="Q2616" i="12"/>
  <c r="P2616" i="12"/>
  <c r="O2616" i="12"/>
  <c r="N2616" i="12"/>
  <c r="S2615" i="12"/>
  <c r="Q2615" i="12"/>
  <c r="P2615" i="12"/>
  <c r="O2615" i="12"/>
  <c r="N2615" i="12"/>
  <c r="S2614" i="12"/>
  <c r="Q2614" i="12"/>
  <c r="P2614" i="12"/>
  <c r="O2614" i="12"/>
  <c r="N2614" i="12"/>
  <c r="S2613" i="12"/>
  <c r="Q2613" i="12"/>
  <c r="P2613" i="12"/>
  <c r="O2613" i="12"/>
  <c r="N2613" i="12"/>
  <c r="S2612" i="12"/>
  <c r="Q2612" i="12"/>
  <c r="P2612" i="12"/>
  <c r="O2612" i="12"/>
  <c r="N2612" i="12"/>
  <c r="S2611" i="12"/>
  <c r="Q2611" i="12"/>
  <c r="P2611" i="12"/>
  <c r="O2611" i="12"/>
  <c r="N2611" i="12"/>
  <c r="S2610" i="12"/>
  <c r="Q2610" i="12"/>
  <c r="P2610" i="12"/>
  <c r="O2610" i="12"/>
  <c r="N2610" i="12"/>
  <c r="S2609" i="12"/>
  <c r="Q2609" i="12"/>
  <c r="P2609" i="12"/>
  <c r="O2609" i="12"/>
  <c r="N2609" i="12"/>
  <c r="S2608" i="12"/>
  <c r="Q2608" i="12"/>
  <c r="P2608" i="12"/>
  <c r="O2608" i="12"/>
  <c r="N2608" i="12"/>
  <c r="S2607" i="12"/>
  <c r="Q2607" i="12"/>
  <c r="P2607" i="12"/>
  <c r="O2607" i="12"/>
  <c r="N2607" i="12"/>
  <c r="S2606" i="12"/>
  <c r="Q2606" i="12"/>
  <c r="P2606" i="12"/>
  <c r="O2606" i="12"/>
  <c r="N2606" i="12"/>
  <c r="S2605" i="12"/>
  <c r="Q2605" i="12"/>
  <c r="P2605" i="12"/>
  <c r="O2605" i="12"/>
  <c r="N2605" i="12"/>
  <c r="S2604" i="12"/>
  <c r="Q2604" i="12"/>
  <c r="P2604" i="12"/>
  <c r="O2604" i="12"/>
  <c r="N2604" i="12"/>
  <c r="S2603" i="12"/>
  <c r="Q2603" i="12"/>
  <c r="P2603" i="12"/>
  <c r="O2603" i="12"/>
  <c r="N2603" i="12"/>
  <c r="S2602" i="12"/>
  <c r="Q2602" i="12"/>
  <c r="P2602" i="12"/>
  <c r="O2602" i="12"/>
  <c r="N2602" i="12"/>
  <c r="S2601" i="12"/>
  <c r="Q2601" i="12"/>
  <c r="P2601" i="12"/>
  <c r="O2601" i="12"/>
  <c r="N2601" i="12"/>
  <c r="S2600" i="12"/>
  <c r="Q2600" i="12"/>
  <c r="P2600" i="12"/>
  <c r="O2600" i="12"/>
  <c r="N2600" i="12"/>
  <c r="S2599" i="12"/>
  <c r="Q2599" i="12"/>
  <c r="P2599" i="12"/>
  <c r="O2599" i="12"/>
  <c r="N2599" i="12"/>
  <c r="S2598" i="12"/>
  <c r="Q2598" i="12"/>
  <c r="P2598" i="12"/>
  <c r="O2598" i="12"/>
  <c r="N2598" i="12"/>
  <c r="S2597" i="12"/>
  <c r="Q2597" i="12"/>
  <c r="P2597" i="12"/>
  <c r="O2597" i="12"/>
  <c r="N2597" i="12"/>
  <c r="S2596" i="12"/>
  <c r="Q2596" i="12"/>
  <c r="P2596" i="12"/>
  <c r="O2596" i="12"/>
  <c r="N2596" i="12"/>
  <c r="S2595" i="12"/>
  <c r="Q2595" i="12"/>
  <c r="P2595" i="12"/>
  <c r="O2595" i="12"/>
  <c r="N2595" i="12"/>
  <c r="S2594" i="12"/>
  <c r="Q2594" i="12"/>
  <c r="P2594" i="12"/>
  <c r="O2594" i="12"/>
  <c r="N2594" i="12"/>
  <c r="S2593" i="12"/>
  <c r="Q2593" i="12"/>
  <c r="P2593" i="12"/>
  <c r="O2593" i="12"/>
  <c r="N2593" i="12"/>
  <c r="S2592" i="12"/>
  <c r="Q2592" i="12"/>
  <c r="P2592" i="12"/>
  <c r="O2592" i="12"/>
  <c r="N2592" i="12"/>
  <c r="S2591" i="12"/>
  <c r="Q2591" i="12"/>
  <c r="P2591" i="12"/>
  <c r="O2591" i="12"/>
  <c r="N2591" i="12"/>
  <c r="S2590" i="12"/>
  <c r="Q2590" i="12"/>
  <c r="P2590" i="12"/>
  <c r="O2590" i="12"/>
  <c r="N2590" i="12"/>
  <c r="S2589" i="12"/>
  <c r="Q2589" i="12"/>
  <c r="P2589" i="12"/>
  <c r="O2589" i="12"/>
  <c r="N2589" i="12"/>
  <c r="S2588" i="12"/>
  <c r="Q2588" i="12"/>
  <c r="P2588" i="12"/>
  <c r="O2588" i="12"/>
  <c r="N2588" i="12"/>
  <c r="S2587" i="12"/>
  <c r="Q2587" i="12"/>
  <c r="P2587" i="12"/>
  <c r="O2587" i="12"/>
  <c r="N2587" i="12"/>
  <c r="S2586" i="12"/>
  <c r="Q2586" i="12"/>
  <c r="P2586" i="12"/>
  <c r="O2586" i="12"/>
  <c r="N2586" i="12"/>
  <c r="S2585" i="12"/>
  <c r="Q2585" i="12"/>
  <c r="P2585" i="12"/>
  <c r="O2585" i="12"/>
  <c r="N2585" i="12"/>
  <c r="S2584" i="12"/>
  <c r="Q2584" i="12"/>
  <c r="P2584" i="12"/>
  <c r="O2584" i="12"/>
  <c r="N2584" i="12"/>
  <c r="S2583" i="12"/>
  <c r="Q2583" i="12"/>
  <c r="P2583" i="12"/>
  <c r="O2583" i="12"/>
  <c r="N2583" i="12"/>
  <c r="S2582" i="12"/>
  <c r="Q2582" i="12"/>
  <c r="P2582" i="12"/>
  <c r="O2582" i="12"/>
  <c r="N2582" i="12"/>
  <c r="S2581" i="12"/>
  <c r="Q2581" i="12"/>
  <c r="P2581" i="12"/>
  <c r="O2581" i="12"/>
  <c r="N2581" i="12"/>
  <c r="S2580" i="12"/>
  <c r="Q2580" i="12"/>
  <c r="P2580" i="12"/>
  <c r="O2580" i="12"/>
  <c r="N2580" i="12"/>
  <c r="S2579" i="12"/>
  <c r="Q2579" i="12"/>
  <c r="P2579" i="12"/>
  <c r="O2579" i="12"/>
  <c r="N2579" i="12"/>
  <c r="S2578" i="12"/>
  <c r="Q2578" i="12"/>
  <c r="P2578" i="12"/>
  <c r="O2578" i="12"/>
  <c r="N2578" i="12"/>
  <c r="S2577" i="12"/>
  <c r="Q2577" i="12"/>
  <c r="P2577" i="12"/>
  <c r="O2577" i="12"/>
  <c r="N2577" i="12"/>
  <c r="S2576" i="12"/>
  <c r="Q2576" i="12"/>
  <c r="P2576" i="12"/>
  <c r="O2576" i="12"/>
  <c r="N2576" i="12"/>
  <c r="S2575" i="12"/>
  <c r="Q2575" i="12"/>
  <c r="P2575" i="12"/>
  <c r="O2575" i="12"/>
  <c r="N2575" i="12"/>
  <c r="S2574" i="12"/>
  <c r="Q2574" i="12"/>
  <c r="P2574" i="12"/>
  <c r="O2574" i="12"/>
  <c r="N2574" i="12"/>
  <c r="S2573" i="12"/>
  <c r="Q2573" i="12"/>
  <c r="P2573" i="12"/>
  <c r="O2573" i="12"/>
  <c r="N2573" i="12"/>
  <c r="S2572" i="12"/>
  <c r="Q2572" i="12"/>
  <c r="P2572" i="12"/>
  <c r="O2572" i="12"/>
  <c r="N2572" i="12"/>
  <c r="S2571" i="12"/>
  <c r="Q2571" i="12"/>
  <c r="P2571" i="12"/>
  <c r="O2571" i="12"/>
  <c r="N2571" i="12"/>
  <c r="S2570" i="12"/>
  <c r="Q2570" i="12"/>
  <c r="P2570" i="12"/>
  <c r="O2570" i="12"/>
  <c r="N2570" i="12"/>
  <c r="S2569" i="12"/>
  <c r="Q2569" i="12"/>
  <c r="P2569" i="12"/>
  <c r="O2569" i="12"/>
  <c r="N2569" i="12"/>
  <c r="S2568" i="12"/>
  <c r="Q2568" i="12"/>
  <c r="P2568" i="12"/>
  <c r="O2568" i="12"/>
  <c r="N2568" i="12"/>
  <c r="S2567" i="12"/>
  <c r="Q2567" i="12"/>
  <c r="P2567" i="12"/>
  <c r="O2567" i="12"/>
  <c r="N2567" i="12"/>
  <c r="S2566" i="12"/>
  <c r="Q2566" i="12"/>
  <c r="P2566" i="12"/>
  <c r="O2566" i="12"/>
  <c r="N2566" i="12"/>
  <c r="S2565" i="12"/>
  <c r="Q2565" i="12"/>
  <c r="P2565" i="12"/>
  <c r="O2565" i="12"/>
  <c r="N2565" i="12"/>
  <c r="S2564" i="12"/>
  <c r="Q2564" i="12"/>
  <c r="P2564" i="12"/>
  <c r="O2564" i="12"/>
  <c r="N2564" i="12"/>
  <c r="S2563" i="12"/>
  <c r="Q2563" i="12"/>
  <c r="P2563" i="12"/>
  <c r="O2563" i="12"/>
  <c r="N2563" i="12"/>
  <c r="S2562" i="12"/>
  <c r="Q2562" i="12"/>
  <c r="P2562" i="12"/>
  <c r="O2562" i="12"/>
  <c r="N2562" i="12"/>
  <c r="S2561" i="12"/>
  <c r="Q2561" i="12"/>
  <c r="P2561" i="12"/>
  <c r="O2561" i="12"/>
  <c r="N2561" i="12"/>
  <c r="S2560" i="12"/>
  <c r="Q2560" i="12"/>
  <c r="P2560" i="12"/>
  <c r="O2560" i="12"/>
  <c r="N2560" i="12"/>
  <c r="S2559" i="12"/>
  <c r="Q2559" i="12"/>
  <c r="P2559" i="12"/>
  <c r="O2559" i="12"/>
  <c r="N2559" i="12"/>
  <c r="S2558" i="12"/>
  <c r="Q2558" i="12"/>
  <c r="P2558" i="12"/>
  <c r="O2558" i="12"/>
  <c r="N2558" i="12"/>
  <c r="S2557" i="12"/>
  <c r="Q2557" i="12"/>
  <c r="P2557" i="12"/>
  <c r="O2557" i="12"/>
  <c r="N2557" i="12"/>
  <c r="S2556" i="12"/>
  <c r="Q2556" i="12"/>
  <c r="P2556" i="12"/>
  <c r="O2556" i="12"/>
  <c r="N2556" i="12"/>
  <c r="S2555" i="12"/>
  <c r="Q2555" i="12"/>
  <c r="P2555" i="12"/>
  <c r="O2555" i="12"/>
  <c r="N2555" i="12"/>
  <c r="S2554" i="12"/>
  <c r="Q2554" i="12"/>
  <c r="P2554" i="12"/>
  <c r="O2554" i="12"/>
  <c r="N2554" i="12"/>
  <c r="S2553" i="12"/>
  <c r="Q2553" i="12"/>
  <c r="P2553" i="12"/>
  <c r="O2553" i="12"/>
  <c r="N2553" i="12"/>
  <c r="S2552" i="12"/>
  <c r="Q2552" i="12"/>
  <c r="P2552" i="12"/>
  <c r="O2552" i="12"/>
  <c r="N2552" i="12"/>
  <c r="S2551" i="12"/>
  <c r="Q2551" i="12"/>
  <c r="P2551" i="12"/>
  <c r="O2551" i="12"/>
  <c r="N2551" i="12"/>
  <c r="S2550" i="12"/>
  <c r="Q2550" i="12"/>
  <c r="P2550" i="12"/>
  <c r="O2550" i="12"/>
  <c r="N2550" i="12"/>
  <c r="S2549" i="12"/>
  <c r="Q2549" i="12"/>
  <c r="P2549" i="12"/>
  <c r="O2549" i="12"/>
  <c r="N2549" i="12"/>
  <c r="S2548" i="12"/>
  <c r="Q2548" i="12"/>
  <c r="P2548" i="12"/>
  <c r="O2548" i="12"/>
  <c r="N2548" i="12"/>
  <c r="S2547" i="12"/>
  <c r="Q2547" i="12"/>
  <c r="P2547" i="12"/>
  <c r="O2547" i="12"/>
  <c r="N2547" i="12"/>
  <c r="S2546" i="12"/>
  <c r="Q2546" i="12"/>
  <c r="P2546" i="12"/>
  <c r="O2546" i="12"/>
  <c r="N2546" i="12"/>
  <c r="S2545" i="12"/>
  <c r="Q2545" i="12"/>
  <c r="P2545" i="12"/>
  <c r="O2545" i="12"/>
  <c r="N2545" i="12"/>
  <c r="S2544" i="12"/>
  <c r="Q2544" i="12"/>
  <c r="P2544" i="12"/>
  <c r="O2544" i="12"/>
  <c r="N2544" i="12"/>
  <c r="S2543" i="12"/>
  <c r="Q2543" i="12"/>
  <c r="P2543" i="12"/>
  <c r="O2543" i="12"/>
  <c r="N2543" i="12"/>
  <c r="S2542" i="12"/>
  <c r="Q2542" i="12"/>
  <c r="P2542" i="12"/>
  <c r="O2542" i="12"/>
  <c r="N2542" i="12"/>
  <c r="S2541" i="12"/>
  <c r="Q2541" i="12"/>
  <c r="P2541" i="12"/>
  <c r="O2541" i="12"/>
  <c r="N2541" i="12"/>
  <c r="S2540" i="12"/>
  <c r="Q2540" i="12"/>
  <c r="P2540" i="12"/>
  <c r="O2540" i="12"/>
  <c r="N2540" i="12"/>
  <c r="S2539" i="12"/>
  <c r="Q2539" i="12"/>
  <c r="P2539" i="12"/>
  <c r="O2539" i="12"/>
  <c r="N2539" i="12"/>
  <c r="S2538" i="12"/>
  <c r="Q2538" i="12"/>
  <c r="P2538" i="12"/>
  <c r="O2538" i="12"/>
  <c r="N2538" i="12"/>
  <c r="S2537" i="12"/>
  <c r="Q2537" i="12"/>
  <c r="P2537" i="12"/>
  <c r="O2537" i="12"/>
  <c r="N2537" i="12"/>
  <c r="S2536" i="12"/>
  <c r="Q2536" i="12"/>
  <c r="P2536" i="12"/>
  <c r="O2536" i="12"/>
  <c r="N2536" i="12"/>
  <c r="S2535" i="12"/>
  <c r="Q2535" i="12"/>
  <c r="P2535" i="12"/>
  <c r="O2535" i="12"/>
  <c r="N2535" i="12"/>
  <c r="S2534" i="12"/>
  <c r="Q2534" i="12"/>
  <c r="P2534" i="12"/>
  <c r="O2534" i="12"/>
  <c r="N2534" i="12"/>
  <c r="S2533" i="12"/>
  <c r="Q2533" i="12"/>
  <c r="P2533" i="12"/>
  <c r="O2533" i="12"/>
  <c r="N2533" i="12"/>
  <c r="S2532" i="12"/>
  <c r="Q2532" i="12"/>
  <c r="P2532" i="12"/>
  <c r="O2532" i="12"/>
  <c r="N2532" i="12"/>
  <c r="S2531" i="12"/>
  <c r="Q2531" i="12"/>
  <c r="P2531" i="12"/>
  <c r="O2531" i="12"/>
  <c r="N2531" i="12"/>
  <c r="S2530" i="12"/>
  <c r="Q2530" i="12"/>
  <c r="P2530" i="12"/>
  <c r="O2530" i="12"/>
  <c r="N2530" i="12"/>
  <c r="S2529" i="12"/>
  <c r="Q2529" i="12"/>
  <c r="P2529" i="12"/>
  <c r="O2529" i="12"/>
  <c r="N2529" i="12"/>
  <c r="S2528" i="12"/>
  <c r="Q2528" i="12"/>
  <c r="P2528" i="12"/>
  <c r="O2528" i="12"/>
  <c r="N2528" i="12"/>
  <c r="S2527" i="12"/>
  <c r="Q2527" i="12"/>
  <c r="P2527" i="12"/>
  <c r="O2527" i="12"/>
  <c r="N2527" i="12"/>
  <c r="S2526" i="12"/>
  <c r="Q2526" i="12"/>
  <c r="P2526" i="12"/>
  <c r="O2526" i="12"/>
  <c r="N2526" i="12"/>
  <c r="S2525" i="12"/>
  <c r="Q2525" i="12"/>
  <c r="P2525" i="12"/>
  <c r="O2525" i="12"/>
  <c r="N2525" i="12"/>
  <c r="S2524" i="12"/>
  <c r="Q2524" i="12"/>
  <c r="P2524" i="12"/>
  <c r="O2524" i="12"/>
  <c r="N2524" i="12"/>
  <c r="S2523" i="12"/>
  <c r="Q2523" i="12"/>
  <c r="P2523" i="12"/>
  <c r="O2523" i="12"/>
  <c r="N2523" i="12"/>
  <c r="S2522" i="12"/>
  <c r="Q2522" i="12"/>
  <c r="P2522" i="12"/>
  <c r="O2522" i="12"/>
  <c r="N2522" i="12"/>
  <c r="S2521" i="12"/>
  <c r="Q2521" i="12"/>
  <c r="P2521" i="12"/>
  <c r="O2521" i="12"/>
  <c r="N2521" i="12"/>
  <c r="S2520" i="12"/>
  <c r="Q2520" i="12"/>
  <c r="P2520" i="12"/>
  <c r="O2520" i="12"/>
  <c r="N2520" i="12"/>
  <c r="S2519" i="12"/>
  <c r="Q2519" i="12"/>
  <c r="P2519" i="12"/>
  <c r="O2519" i="12"/>
  <c r="N2519" i="12"/>
  <c r="S2518" i="12"/>
  <c r="Q2518" i="12"/>
  <c r="P2518" i="12"/>
  <c r="O2518" i="12"/>
  <c r="N2518" i="12"/>
  <c r="S2517" i="12"/>
  <c r="Q2517" i="12"/>
  <c r="P2517" i="12"/>
  <c r="O2517" i="12"/>
  <c r="N2517" i="12"/>
  <c r="S2516" i="12"/>
  <c r="Q2516" i="12"/>
  <c r="P2516" i="12"/>
  <c r="O2516" i="12"/>
  <c r="N2516" i="12"/>
  <c r="S2515" i="12"/>
  <c r="Q2515" i="12"/>
  <c r="P2515" i="12"/>
  <c r="O2515" i="12"/>
  <c r="N2515" i="12"/>
  <c r="S2514" i="12"/>
  <c r="Q2514" i="12"/>
  <c r="P2514" i="12"/>
  <c r="O2514" i="12"/>
  <c r="N2514" i="12"/>
  <c r="S2513" i="12"/>
  <c r="Q2513" i="12"/>
  <c r="P2513" i="12"/>
  <c r="O2513" i="12"/>
  <c r="N2513" i="12"/>
  <c r="S2512" i="12"/>
  <c r="Q2512" i="12"/>
  <c r="P2512" i="12"/>
  <c r="O2512" i="12"/>
  <c r="N2512" i="12"/>
  <c r="S2511" i="12"/>
  <c r="Q2511" i="12"/>
  <c r="P2511" i="12"/>
  <c r="O2511" i="12"/>
  <c r="N2511" i="12"/>
  <c r="S2510" i="12"/>
  <c r="Q2510" i="12"/>
  <c r="P2510" i="12"/>
  <c r="O2510" i="12"/>
  <c r="N2510" i="12"/>
  <c r="S2509" i="12"/>
  <c r="Q2509" i="12"/>
  <c r="P2509" i="12"/>
  <c r="O2509" i="12"/>
  <c r="N2509" i="12"/>
  <c r="S2508" i="12"/>
  <c r="Q2508" i="12"/>
  <c r="P2508" i="12"/>
  <c r="O2508" i="12"/>
  <c r="N2508" i="12"/>
  <c r="S2507" i="12"/>
  <c r="Q2507" i="12"/>
  <c r="P2507" i="12"/>
  <c r="O2507" i="12"/>
  <c r="N2507" i="12"/>
  <c r="S2506" i="12"/>
  <c r="Q2506" i="12"/>
  <c r="P2506" i="12"/>
  <c r="O2506" i="12"/>
  <c r="N2506" i="12"/>
  <c r="S2505" i="12"/>
  <c r="Q2505" i="12"/>
  <c r="P2505" i="12"/>
  <c r="O2505" i="12"/>
  <c r="N2505" i="12"/>
  <c r="S2504" i="12"/>
  <c r="Q2504" i="12"/>
  <c r="P2504" i="12"/>
  <c r="O2504" i="12"/>
  <c r="N2504" i="12"/>
  <c r="S2503" i="12"/>
  <c r="Q2503" i="12"/>
  <c r="P2503" i="12"/>
  <c r="O2503" i="12"/>
  <c r="N2503" i="12"/>
  <c r="S2502" i="12"/>
  <c r="Q2502" i="12"/>
  <c r="P2502" i="12"/>
  <c r="O2502" i="12"/>
  <c r="N2502" i="12"/>
  <c r="S2501" i="12"/>
  <c r="Q2501" i="12"/>
  <c r="P2501" i="12"/>
  <c r="O2501" i="12"/>
  <c r="N2501" i="12"/>
  <c r="S2500" i="12"/>
  <c r="Q2500" i="12"/>
  <c r="P2500" i="12"/>
  <c r="O2500" i="12"/>
  <c r="N2500" i="12"/>
  <c r="S2499" i="12"/>
  <c r="Q2499" i="12"/>
  <c r="P2499" i="12"/>
  <c r="O2499" i="12"/>
  <c r="N2499" i="12"/>
  <c r="S2498" i="12"/>
  <c r="Q2498" i="12"/>
  <c r="P2498" i="12"/>
  <c r="O2498" i="12"/>
  <c r="N2498" i="12"/>
  <c r="S2497" i="12"/>
  <c r="Q2497" i="12"/>
  <c r="P2497" i="12"/>
  <c r="O2497" i="12"/>
  <c r="N2497" i="12"/>
  <c r="S2496" i="12"/>
  <c r="Q2496" i="12"/>
  <c r="P2496" i="12"/>
  <c r="O2496" i="12"/>
  <c r="N2496" i="12"/>
  <c r="S2495" i="12"/>
  <c r="Q2495" i="12"/>
  <c r="P2495" i="12"/>
  <c r="O2495" i="12"/>
  <c r="N2495" i="12"/>
  <c r="S2494" i="12"/>
  <c r="Q2494" i="12"/>
  <c r="P2494" i="12"/>
  <c r="O2494" i="12"/>
  <c r="N2494" i="12"/>
  <c r="S2493" i="12"/>
  <c r="Q2493" i="12"/>
  <c r="P2493" i="12"/>
  <c r="O2493" i="12"/>
  <c r="N2493" i="12"/>
  <c r="S2492" i="12"/>
  <c r="Q2492" i="12"/>
  <c r="P2492" i="12"/>
  <c r="O2492" i="12"/>
  <c r="N2492" i="12"/>
  <c r="S2491" i="12"/>
  <c r="Q2491" i="12"/>
  <c r="P2491" i="12"/>
  <c r="O2491" i="12"/>
  <c r="N2491" i="12"/>
  <c r="S2490" i="12"/>
  <c r="Q2490" i="12"/>
  <c r="P2490" i="12"/>
  <c r="O2490" i="12"/>
  <c r="N2490" i="12"/>
  <c r="S2489" i="12"/>
  <c r="Q2489" i="12"/>
  <c r="P2489" i="12"/>
  <c r="O2489" i="12"/>
  <c r="N2489" i="12"/>
  <c r="S2488" i="12"/>
  <c r="Q2488" i="12"/>
  <c r="P2488" i="12"/>
  <c r="O2488" i="12"/>
  <c r="N2488" i="12"/>
  <c r="S2487" i="12"/>
  <c r="Q2487" i="12"/>
  <c r="P2487" i="12"/>
  <c r="O2487" i="12"/>
  <c r="N2487" i="12"/>
  <c r="S2486" i="12"/>
  <c r="Q2486" i="12"/>
  <c r="P2486" i="12"/>
  <c r="O2486" i="12"/>
  <c r="N2486" i="12"/>
  <c r="S2485" i="12"/>
  <c r="Q2485" i="12"/>
  <c r="P2485" i="12"/>
  <c r="O2485" i="12"/>
  <c r="N2485" i="12"/>
  <c r="S2484" i="12"/>
  <c r="Q2484" i="12"/>
  <c r="P2484" i="12"/>
  <c r="O2484" i="12"/>
  <c r="N2484" i="12"/>
  <c r="S2483" i="12"/>
  <c r="Q2483" i="12"/>
  <c r="P2483" i="12"/>
  <c r="O2483" i="12"/>
  <c r="N2483" i="12"/>
  <c r="S2482" i="12"/>
  <c r="Q2482" i="12"/>
  <c r="P2482" i="12"/>
  <c r="O2482" i="12"/>
  <c r="N2482" i="12"/>
  <c r="S2481" i="12"/>
  <c r="Q2481" i="12"/>
  <c r="P2481" i="12"/>
  <c r="O2481" i="12"/>
  <c r="N2481" i="12"/>
  <c r="S2480" i="12"/>
  <c r="Q2480" i="12"/>
  <c r="P2480" i="12"/>
  <c r="O2480" i="12"/>
  <c r="N2480" i="12"/>
  <c r="S2479" i="12"/>
  <c r="Q2479" i="12"/>
  <c r="P2479" i="12"/>
  <c r="O2479" i="12"/>
  <c r="N2479" i="12"/>
  <c r="S2478" i="12"/>
  <c r="Q2478" i="12"/>
  <c r="P2478" i="12"/>
  <c r="O2478" i="12"/>
  <c r="N2478" i="12"/>
  <c r="S2477" i="12"/>
  <c r="Q2477" i="12"/>
  <c r="P2477" i="12"/>
  <c r="O2477" i="12"/>
  <c r="N2477" i="12"/>
  <c r="S2476" i="12"/>
  <c r="Q2476" i="12"/>
  <c r="P2476" i="12"/>
  <c r="O2476" i="12"/>
  <c r="N2476" i="12"/>
  <c r="S2475" i="12"/>
  <c r="Q2475" i="12"/>
  <c r="P2475" i="12"/>
  <c r="O2475" i="12"/>
  <c r="N2475" i="12"/>
  <c r="S2474" i="12"/>
  <c r="Q2474" i="12"/>
  <c r="P2474" i="12"/>
  <c r="O2474" i="12"/>
  <c r="N2474" i="12"/>
  <c r="S2473" i="12"/>
  <c r="Q2473" i="12"/>
  <c r="P2473" i="12"/>
  <c r="O2473" i="12"/>
  <c r="N2473" i="12"/>
  <c r="S2472" i="12"/>
  <c r="Q2472" i="12"/>
  <c r="P2472" i="12"/>
  <c r="O2472" i="12"/>
  <c r="N2472" i="12"/>
  <c r="S2471" i="12"/>
  <c r="Q2471" i="12"/>
  <c r="P2471" i="12"/>
  <c r="O2471" i="12"/>
  <c r="N2471" i="12"/>
  <c r="S2470" i="12"/>
  <c r="Q2470" i="12"/>
  <c r="P2470" i="12"/>
  <c r="O2470" i="12"/>
  <c r="N2470" i="12"/>
  <c r="S2469" i="12"/>
  <c r="Q2469" i="12"/>
  <c r="P2469" i="12"/>
  <c r="O2469" i="12"/>
  <c r="N2469" i="12"/>
  <c r="S2468" i="12"/>
  <c r="Q2468" i="12"/>
  <c r="P2468" i="12"/>
  <c r="O2468" i="12"/>
  <c r="N2468" i="12"/>
  <c r="S2467" i="12"/>
  <c r="Q2467" i="12"/>
  <c r="P2467" i="12"/>
  <c r="O2467" i="12"/>
  <c r="N2467" i="12"/>
  <c r="S2466" i="12"/>
  <c r="Q2466" i="12"/>
  <c r="P2466" i="12"/>
  <c r="O2466" i="12"/>
  <c r="N2466" i="12"/>
  <c r="S2465" i="12"/>
  <c r="Q2465" i="12"/>
  <c r="P2465" i="12"/>
  <c r="O2465" i="12"/>
  <c r="N2465" i="12"/>
  <c r="S2464" i="12"/>
  <c r="Q2464" i="12"/>
  <c r="P2464" i="12"/>
  <c r="O2464" i="12"/>
  <c r="N2464" i="12"/>
  <c r="S2463" i="12"/>
  <c r="Q2463" i="12"/>
  <c r="P2463" i="12"/>
  <c r="O2463" i="12"/>
  <c r="N2463" i="12"/>
  <c r="S2462" i="12"/>
  <c r="Q2462" i="12"/>
  <c r="P2462" i="12"/>
  <c r="O2462" i="12"/>
  <c r="N2462" i="12"/>
  <c r="S2461" i="12"/>
  <c r="Q2461" i="12"/>
  <c r="P2461" i="12"/>
  <c r="O2461" i="12"/>
  <c r="N2461" i="12"/>
  <c r="S2460" i="12"/>
  <c r="Q2460" i="12"/>
  <c r="P2460" i="12"/>
  <c r="O2460" i="12"/>
  <c r="N2460" i="12"/>
  <c r="S2459" i="12"/>
  <c r="Q2459" i="12"/>
  <c r="P2459" i="12"/>
  <c r="O2459" i="12"/>
  <c r="N2459" i="12"/>
  <c r="S2458" i="12"/>
  <c r="Q2458" i="12"/>
  <c r="P2458" i="12"/>
  <c r="O2458" i="12"/>
  <c r="N2458" i="12"/>
  <c r="S2457" i="12"/>
  <c r="Q2457" i="12"/>
  <c r="P2457" i="12"/>
  <c r="O2457" i="12"/>
  <c r="N2457" i="12"/>
  <c r="S2456" i="12"/>
  <c r="Q2456" i="12"/>
  <c r="P2456" i="12"/>
  <c r="O2456" i="12"/>
  <c r="N2456" i="12"/>
  <c r="S2455" i="12"/>
  <c r="Q2455" i="12"/>
  <c r="P2455" i="12"/>
  <c r="O2455" i="12"/>
  <c r="N2455" i="12"/>
  <c r="S2454" i="12"/>
  <c r="Q2454" i="12"/>
  <c r="P2454" i="12"/>
  <c r="O2454" i="12"/>
  <c r="N2454" i="12"/>
  <c r="S2453" i="12"/>
  <c r="Q2453" i="12"/>
  <c r="P2453" i="12"/>
  <c r="O2453" i="12"/>
  <c r="N2453" i="12"/>
  <c r="S2452" i="12"/>
  <c r="Q2452" i="12"/>
  <c r="P2452" i="12"/>
  <c r="O2452" i="12"/>
  <c r="N2452" i="12"/>
  <c r="S2451" i="12"/>
  <c r="Q2451" i="12"/>
  <c r="P2451" i="12"/>
  <c r="O2451" i="12"/>
  <c r="N2451" i="12"/>
  <c r="S2450" i="12"/>
  <c r="Q2450" i="12"/>
  <c r="P2450" i="12"/>
  <c r="O2450" i="12"/>
  <c r="N2450" i="12"/>
  <c r="S2449" i="12"/>
  <c r="Q2449" i="12"/>
  <c r="P2449" i="12"/>
  <c r="O2449" i="12"/>
  <c r="N2449" i="12"/>
  <c r="S2448" i="12"/>
  <c r="Q2448" i="12"/>
  <c r="P2448" i="12"/>
  <c r="O2448" i="12"/>
  <c r="N2448" i="12"/>
  <c r="S2447" i="12"/>
  <c r="Q2447" i="12"/>
  <c r="P2447" i="12"/>
  <c r="O2447" i="12"/>
  <c r="N2447" i="12"/>
  <c r="S2446" i="12"/>
  <c r="Q2446" i="12"/>
  <c r="P2446" i="12"/>
  <c r="O2446" i="12"/>
  <c r="N2446" i="12"/>
  <c r="S2445" i="12"/>
  <c r="Q2445" i="12"/>
  <c r="P2445" i="12"/>
  <c r="O2445" i="12"/>
  <c r="N2445" i="12"/>
  <c r="S2444" i="12"/>
  <c r="Q2444" i="12"/>
  <c r="P2444" i="12"/>
  <c r="O2444" i="12"/>
  <c r="N2444" i="12"/>
  <c r="S2443" i="12"/>
  <c r="Q2443" i="12"/>
  <c r="P2443" i="12"/>
  <c r="O2443" i="12"/>
  <c r="N2443" i="12"/>
  <c r="S2442" i="12"/>
  <c r="Q2442" i="12"/>
  <c r="P2442" i="12"/>
  <c r="O2442" i="12"/>
  <c r="N2442" i="12"/>
  <c r="S2441" i="12"/>
  <c r="Q2441" i="12"/>
  <c r="P2441" i="12"/>
  <c r="O2441" i="12"/>
  <c r="N2441" i="12"/>
  <c r="S2440" i="12"/>
  <c r="Q2440" i="12"/>
  <c r="P2440" i="12"/>
  <c r="O2440" i="12"/>
  <c r="N2440" i="12"/>
  <c r="S2439" i="12"/>
  <c r="Q2439" i="12"/>
  <c r="P2439" i="12"/>
  <c r="O2439" i="12"/>
  <c r="N2439" i="12"/>
  <c r="S2438" i="12"/>
  <c r="Q2438" i="12"/>
  <c r="P2438" i="12"/>
  <c r="O2438" i="12"/>
  <c r="N2438" i="12"/>
  <c r="S2437" i="12"/>
  <c r="Q2437" i="12"/>
  <c r="P2437" i="12"/>
  <c r="O2437" i="12"/>
  <c r="N2437" i="12"/>
  <c r="S2436" i="12"/>
  <c r="Q2436" i="12"/>
  <c r="P2436" i="12"/>
  <c r="O2436" i="12"/>
  <c r="N2436" i="12"/>
  <c r="S2435" i="12"/>
  <c r="Q2435" i="12"/>
  <c r="P2435" i="12"/>
  <c r="O2435" i="12"/>
  <c r="N2435" i="12"/>
  <c r="S2434" i="12"/>
  <c r="Q2434" i="12"/>
  <c r="P2434" i="12"/>
  <c r="O2434" i="12"/>
  <c r="N2434" i="12"/>
  <c r="S2433" i="12"/>
  <c r="Q2433" i="12"/>
  <c r="P2433" i="12"/>
  <c r="O2433" i="12"/>
  <c r="N2433" i="12"/>
  <c r="S2432" i="12"/>
  <c r="Q2432" i="12"/>
  <c r="P2432" i="12"/>
  <c r="O2432" i="12"/>
  <c r="N2432" i="12"/>
  <c r="S2431" i="12"/>
  <c r="Q2431" i="12"/>
  <c r="P2431" i="12"/>
  <c r="O2431" i="12"/>
  <c r="N2431" i="12"/>
  <c r="S2430" i="12"/>
  <c r="Q2430" i="12"/>
  <c r="P2430" i="12"/>
  <c r="O2430" i="12"/>
  <c r="N2430" i="12"/>
  <c r="S2429" i="12"/>
  <c r="Q2429" i="12"/>
  <c r="P2429" i="12"/>
  <c r="O2429" i="12"/>
  <c r="N2429" i="12"/>
  <c r="S2428" i="12"/>
  <c r="Q2428" i="12"/>
  <c r="P2428" i="12"/>
  <c r="O2428" i="12"/>
  <c r="N2428" i="12"/>
  <c r="S2427" i="12"/>
  <c r="Q2427" i="12"/>
  <c r="P2427" i="12"/>
  <c r="O2427" i="12"/>
  <c r="N2427" i="12"/>
  <c r="S2426" i="12"/>
  <c r="Q2426" i="12"/>
  <c r="P2426" i="12"/>
  <c r="O2426" i="12"/>
  <c r="N2426" i="12"/>
  <c r="S2425" i="12"/>
  <c r="Q2425" i="12"/>
  <c r="P2425" i="12"/>
  <c r="O2425" i="12"/>
  <c r="N2425" i="12"/>
  <c r="S2424" i="12"/>
  <c r="Q2424" i="12"/>
  <c r="P2424" i="12"/>
  <c r="O2424" i="12"/>
  <c r="N2424" i="12"/>
  <c r="S2423" i="12"/>
  <c r="Q2423" i="12"/>
  <c r="P2423" i="12"/>
  <c r="O2423" i="12"/>
  <c r="N2423" i="12"/>
  <c r="S2422" i="12"/>
  <c r="Q2422" i="12"/>
  <c r="P2422" i="12"/>
  <c r="O2422" i="12"/>
  <c r="N2422" i="12"/>
  <c r="S2421" i="12"/>
  <c r="Q2421" i="12"/>
  <c r="P2421" i="12"/>
  <c r="O2421" i="12"/>
  <c r="N2421" i="12"/>
  <c r="S2420" i="12"/>
  <c r="Q2420" i="12"/>
  <c r="P2420" i="12"/>
  <c r="O2420" i="12"/>
  <c r="N2420" i="12"/>
  <c r="S2419" i="12"/>
  <c r="Q2419" i="12"/>
  <c r="P2419" i="12"/>
  <c r="O2419" i="12"/>
  <c r="N2419" i="12"/>
  <c r="S2418" i="12"/>
  <c r="Q2418" i="12"/>
  <c r="P2418" i="12"/>
  <c r="O2418" i="12"/>
  <c r="N2418" i="12"/>
  <c r="S2417" i="12"/>
  <c r="Q2417" i="12"/>
  <c r="P2417" i="12"/>
  <c r="O2417" i="12"/>
  <c r="N2417" i="12"/>
  <c r="S2416" i="12"/>
  <c r="Q2416" i="12"/>
  <c r="P2416" i="12"/>
  <c r="O2416" i="12"/>
  <c r="N2416" i="12"/>
  <c r="S2415" i="12"/>
  <c r="Q2415" i="12"/>
  <c r="P2415" i="12"/>
  <c r="O2415" i="12"/>
  <c r="N2415" i="12"/>
  <c r="S2414" i="12"/>
  <c r="Q2414" i="12"/>
  <c r="P2414" i="12"/>
  <c r="O2414" i="12"/>
  <c r="N2414" i="12"/>
  <c r="S2413" i="12"/>
  <c r="Q2413" i="12"/>
  <c r="P2413" i="12"/>
  <c r="O2413" i="12"/>
  <c r="N2413" i="12"/>
  <c r="S2412" i="12"/>
  <c r="Q2412" i="12"/>
  <c r="P2412" i="12"/>
  <c r="O2412" i="12"/>
  <c r="N2412" i="12"/>
  <c r="S2411" i="12"/>
  <c r="Q2411" i="12"/>
  <c r="P2411" i="12"/>
  <c r="O2411" i="12"/>
  <c r="N2411" i="12"/>
  <c r="S2410" i="12"/>
  <c r="Q2410" i="12"/>
  <c r="P2410" i="12"/>
  <c r="O2410" i="12"/>
  <c r="N2410" i="12"/>
  <c r="S2409" i="12"/>
  <c r="Q2409" i="12"/>
  <c r="P2409" i="12"/>
  <c r="O2409" i="12"/>
  <c r="N2409" i="12"/>
  <c r="S2408" i="12"/>
  <c r="Q2408" i="12"/>
  <c r="P2408" i="12"/>
  <c r="O2408" i="12"/>
  <c r="N2408" i="12"/>
  <c r="S2407" i="12"/>
  <c r="Q2407" i="12"/>
  <c r="P2407" i="12"/>
  <c r="O2407" i="12"/>
  <c r="N2407" i="12"/>
  <c r="S2406" i="12"/>
  <c r="Q2406" i="12"/>
  <c r="P2406" i="12"/>
  <c r="O2406" i="12"/>
  <c r="N2406" i="12"/>
  <c r="S2405" i="12"/>
  <c r="Q2405" i="12"/>
  <c r="P2405" i="12"/>
  <c r="O2405" i="12"/>
  <c r="N2405" i="12"/>
  <c r="S2404" i="12"/>
  <c r="Q2404" i="12"/>
  <c r="P2404" i="12"/>
  <c r="O2404" i="12"/>
  <c r="N2404" i="12"/>
  <c r="S2403" i="12"/>
  <c r="Q2403" i="12"/>
  <c r="P2403" i="12"/>
  <c r="O2403" i="12"/>
  <c r="N2403" i="12"/>
  <c r="S2402" i="12"/>
  <c r="Q2402" i="12"/>
  <c r="P2402" i="12"/>
  <c r="O2402" i="12"/>
  <c r="N2402" i="12"/>
  <c r="S2401" i="12"/>
  <c r="Q2401" i="12"/>
  <c r="P2401" i="12"/>
  <c r="O2401" i="12"/>
  <c r="N2401" i="12"/>
  <c r="S2400" i="12"/>
  <c r="Q2400" i="12"/>
  <c r="P2400" i="12"/>
  <c r="O2400" i="12"/>
  <c r="N2400" i="12"/>
  <c r="S2399" i="12"/>
  <c r="Q2399" i="12"/>
  <c r="P2399" i="12"/>
  <c r="O2399" i="12"/>
  <c r="N2399" i="12"/>
  <c r="S2398" i="12"/>
  <c r="Q2398" i="12"/>
  <c r="P2398" i="12"/>
  <c r="O2398" i="12"/>
  <c r="N2398" i="12"/>
  <c r="S2397" i="12"/>
  <c r="Q2397" i="12"/>
  <c r="P2397" i="12"/>
  <c r="O2397" i="12"/>
  <c r="N2397" i="12"/>
  <c r="S2396" i="12"/>
  <c r="Q2396" i="12"/>
  <c r="P2396" i="12"/>
  <c r="O2396" i="12"/>
  <c r="N2396" i="12"/>
  <c r="S2395" i="12"/>
  <c r="Q2395" i="12"/>
  <c r="P2395" i="12"/>
  <c r="O2395" i="12"/>
  <c r="N2395" i="12"/>
  <c r="S2394" i="12"/>
  <c r="Q2394" i="12"/>
  <c r="P2394" i="12"/>
  <c r="O2394" i="12"/>
  <c r="N2394" i="12"/>
  <c r="S2393" i="12"/>
  <c r="Q2393" i="12"/>
  <c r="P2393" i="12"/>
  <c r="O2393" i="12"/>
  <c r="N2393" i="12"/>
  <c r="S2392" i="12"/>
  <c r="Q2392" i="12"/>
  <c r="P2392" i="12"/>
  <c r="O2392" i="12"/>
  <c r="N2392" i="12"/>
  <c r="S2391" i="12"/>
  <c r="Q2391" i="12"/>
  <c r="P2391" i="12"/>
  <c r="O2391" i="12"/>
  <c r="N2391" i="12"/>
  <c r="S2390" i="12"/>
  <c r="Q2390" i="12"/>
  <c r="P2390" i="12"/>
  <c r="O2390" i="12"/>
  <c r="N2390" i="12"/>
  <c r="S2389" i="12"/>
  <c r="Q2389" i="12"/>
  <c r="P2389" i="12"/>
  <c r="O2389" i="12"/>
  <c r="N2389" i="12"/>
  <c r="S2388" i="12"/>
  <c r="Q2388" i="12"/>
  <c r="P2388" i="12"/>
  <c r="O2388" i="12"/>
  <c r="N2388" i="12"/>
  <c r="S2387" i="12"/>
  <c r="Q2387" i="12"/>
  <c r="P2387" i="12"/>
  <c r="O2387" i="12"/>
  <c r="N2387" i="12"/>
  <c r="S2386" i="12"/>
  <c r="Q2386" i="12"/>
  <c r="P2386" i="12"/>
  <c r="O2386" i="12"/>
  <c r="N2386" i="12"/>
  <c r="S2385" i="12"/>
  <c r="Q2385" i="12"/>
  <c r="P2385" i="12"/>
  <c r="O2385" i="12"/>
  <c r="N2385" i="12"/>
  <c r="S2384" i="12"/>
  <c r="Q2384" i="12"/>
  <c r="P2384" i="12"/>
  <c r="O2384" i="12"/>
  <c r="N2384" i="12"/>
  <c r="S2383" i="12"/>
  <c r="Q2383" i="12"/>
  <c r="P2383" i="12"/>
  <c r="O2383" i="12"/>
  <c r="N2383" i="12"/>
  <c r="S2382" i="12"/>
  <c r="Q2382" i="12"/>
  <c r="P2382" i="12"/>
  <c r="O2382" i="12"/>
  <c r="N2382" i="12"/>
  <c r="S2381" i="12"/>
  <c r="Q2381" i="12"/>
  <c r="P2381" i="12"/>
  <c r="O2381" i="12"/>
  <c r="N2381" i="12"/>
  <c r="S2380" i="12"/>
  <c r="Q2380" i="12"/>
  <c r="P2380" i="12"/>
  <c r="O2380" i="12"/>
  <c r="N2380" i="12"/>
  <c r="S2379" i="12"/>
  <c r="Q2379" i="12"/>
  <c r="P2379" i="12"/>
  <c r="O2379" i="12"/>
  <c r="N2379" i="12"/>
  <c r="S2378" i="12"/>
  <c r="Q2378" i="12"/>
  <c r="P2378" i="12"/>
  <c r="O2378" i="12"/>
  <c r="N2378" i="12"/>
  <c r="S2377" i="12"/>
  <c r="Q2377" i="12"/>
  <c r="P2377" i="12"/>
  <c r="O2377" i="12"/>
  <c r="N2377" i="12"/>
  <c r="S2376" i="12"/>
  <c r="Q2376" i="12"/>
  <c r="P2376" i="12"/>
  <c r="O2376" i="12"/>
  <c r="N2376" i="12"/>
  <c r="S2375" i="12"/>
  <c r="Q2375" i="12"/>
  <c r="P2375" i="12"/>
  <c r="O2375" i="12"/>
  <c r="N2375" i="12"/>
  <c r="S2374" i="12"/>
  <c r="Q2374" i="12"/>
  <c r="P2374" i="12"/>
  <c r="O2374" i="12"/>
  <c r="N2374" i="12"/>
  <c r="S2373" i="12"/>
  <c r="Q2373" i="12"/>
  <c r="P2373" i="12"/>
  <c r="O2373" i="12"/>
  <c r="N2373" i="12"/>
  <c r="S2372" i="12"/>
  <c r="Q2372" i="12"/>
  <c r="P2372" i="12"/>
  <c r="O2372" i="12"/>
  <c r="N2372" i="12"/>
  <c r="S2371" i="12"/>
  <c r="Q2371" i="12"/>
  <c r="P2371" i="12"/>
  <c r="O2371" i="12"/>
  <c r="N2371" i="12"/>
  <c r="S2370" i="12"/>
  <c r="Q2370" i="12"/>
  <c r="P2370" i="12"/>
  <c r="O2370" i="12"/>
  <c r="N2370" i="12"/>
  <c r="S2369" i="12"/>
  <c r="Q2369" i="12"/>
  <c r="P2369" i="12"/>
  <c r="O2369" i="12"/>
  <c r="N2369" i="12"/>
  <c r="S2368" i="12"/>
  <c r="Q2368" i="12"/>
  <c r="P2368" i="12"/>
  <c r="O2368" i="12"/>
  <c r="N2368" i="12"/>
  <c r="S2367" i="12"/>
  <c r="Q2367" i="12"/>
  <c r="P2367" i="12"/>
  <c r="O2367" i="12"/>
  <c r="N2367" i="12"/>
  <c r="S2366" i="12"/>
  <c r="Q2366" i="12"/>
  <c r="P2366" i="12"/>
  <c r="O2366" i="12"/>
  <c r="N2366" i="12"/>
  <c r="S2365" i="12"/>
  <c r="Q2365" i="12"/>
  <c r="P2365" i="12"/>
  <c r="O2365" i="12"/>
  <c r="N2365" i="12"/>
  <c r="S2364" i="12"/>
  <c r="Q2364" i="12"/>
  <c r="P2364" i="12"/>
  <c r="O2364" i="12"/>
  <c r="N2364" i="12"/>
  <c r="S2363" i="12"/>
  <c r="Q2363" i="12"/>
  <c r="P2363" i="12"/>
  <c r="O2363" i="12"/>
  <c r="N2363" i="12"/>
  <c r="S2362" i="12"/>
  <c r="Q2362" i="12"/>
  <c r="P2362" i="12"/>
  <c r="O2362" i="12"/>
  <c r="N2362" i="12"/>
  <c r="S2361" i="12"/>
  <c r="Q2361" i="12"/>
  <c r="P2361" i="12"/>
  <c r="O2361" i="12"/>
  <c r="N2361" i="12"/>
  <c r="S2360" i="12"/>
  <c r="Q2360" i="12"/>
  <c r="P2360" i="12"/>
  <c r="O2360" i="12"/>
  <c r="N2360" i="12"/>
  <c r="S2359" i="12"/>
  <c r="Q2359" i="12"/>
  <c r="P2359" i="12"/>
  <c r="O2359" i="12"/>
  <c r="N2359" i="12"/>
  <c r="S2358" i="12"/>
  <c r="Q2358" i="12"/>
  <c r="P2358" i="12"/>
  <c r="O2358" i="12"/>
  <c r="N2358" i="12"/>
  <c r="S2357" i="12"/>
  <c r="Q2357" i="12"/>
  <c r="P2357" i="12"/>
  <c r="O2357" i="12"/>
  <c r="N2357" i="12"/>
  <c r="S2356" i="12"/>
  <c r="Q2356" i="12"/>
  <c r="P2356" i="12"/>
  <c r="O2356" i="12"/>
  <c r="N2356" i="12"/>
  <c r="S2355" i="12"/>
  <c r="Q2355" i="12"/>
  <c r="P2355" i="12"/>
  <c r="O2355" i="12"/>
  <c r="N2355" i="12"/>
  <c r="S2354" i="12"/>
  <c r="Q2354" i="12"/>
  <c r="P2354" i="12"/>
  <c r="O2354" i="12"/>
  <c r="N2354" i="12"/>
  <c r="S2353" i="12"/>
  <c r="Q2353" i="12"/>
  <c r="P2353" i="12"/>
  <c r="O2353" i="12"/>
  <c r="N2353" i="12"/>
  <c r="S2352" i="12"/>
  <c r="Q2352" i="12"/>
  <c r="P2352" i="12"/>
  <c r="O2352" i="12"/>
  <c r="N2352" i="12"/>
  <c r="S2351" i="12"/>
  <c r="Q2351" i="12"/>
  <c r="P2351" i="12"/>
  <c r="O2351" i="12"/>
  <c r="N2351" i="12"/>
  <c r="S2350" i="12"/>
  <c r="Q2350" i="12"/>
  <c r="P2350" i="12"/>
  <c r="O2350" i="12"/>
  <c r="N2350" i="12"/>
  <c r="S2349" i="12"/>
  <c r="Q2349" i="12"/>
  <c r="P2349" i="12"/>
  <c r="O2349" i="12"/>
  <c r="N2349" i="12"/>
  <c r="S2348" i="12"/>
  <c r="Q2348" i="12"/>
  <c r="P2348" i="12"/>
  <c r="O2348" i="12"/>
  <c r="N2348" i="12"/>
  <c r="S2347" i="12"/>
  <c r="Q2347" i="12"/>
  <c r="P2347" i="12"/>
  <c r="O2347" i="12"/>
  <c r="N2347" i="12"/>
  <c r="S2346" i="12"/>
  <c r="Q2346" i="12"/>
  <c r="P2346" i="12"/>
  <c r="O2346" i="12"/>
  <c r="N2346" i="12"/>
  <c r="S2345" i="12"/>
  <c r="Q2345" i="12"/>
  <c r="P2345" i="12"/>
  <c r="O2345" i="12"/>
  <c r="N2345" i="12"/>
  <c r="S2344" i="12"/>
  <c r="Q2344" i="12"/>
  <c r="P2344" i="12"/>
  <c r="O2344" i="12"/>
  <c r="N2344" i="12"/>
  <c r="S2343" i="12"/>
  <c r="Q2343" i="12"/>
  <c r="P2343" i="12"/>
  <c r="O2343" i="12"/>
  <c r="N2343" i="12"/>
  <c r="S2342" i="12"/>
  <c r="Q2342" i="12"/>
  <c r="P2342" i="12"/>
  <c r="O2342" i="12"/>
  <c r="N2342" i="12"/>
  <c r="S2341" i="12"/>
  <c r="Q2341" i="12"/>
  <c r="P2341" i="12"/>
  <c r="O2341" i="12"/>
  <c r="N2341" i="12"/>
  <c r="S2340" i="12"/>
  <c r="Q2340" i="12"/>
  <c r="P2340" i="12"/>
  <c r="O2340" i="12"/>
  <c r="N2340" i="12"/>
  <c r="S2339" i="12"/>
  <c r="Q2339" i="12"/>
  <c r="P2339" i="12"/>
  <c r="O2339" i="12"/>
  <c r="N2339" i="12"/>
  <c r="S2338" i="12"/>
  <c r="Q2338" i="12"/>
  <c r="P2338" i="12"/>
  <c r="O2338" i="12"/>
  <c r="N2338" i="12"/>
  <c r="S2337" i="12"/>
  <c r="Q2337" i="12"/>
  <c r="P2337" i="12"/>
  <c r="O2337" i="12"/>
  <c r="N2337" i="12"/>
  <c r="S2336" i="12"/>
  <c r="Q2336" i="12"/>
  <c r="P2336" i="12"/>
  <c r="O2336" i="12"/>
  <c r="N2336" i="12"/>
  <c r="S2335" i="12"/>
  <c r="Q2335" i="12"/>
  <c r="P2335" i="12"/>
  <c r="O2335" i="12"/>
  <c r="N2335" i="12"/>
  <c r="S2334" i="12"/>
  <c r="Q2334" i="12"/>
  <c r="P2334" i="12"/>
  <c r="O2334" i="12"/>
  <c r="N2334" i="12"/>
  <c r="S2333" i="12"/>
  <c r="Q2333" i="12"/>
  <c r="P2333" i="12"/>
  <c r="O2333" i="12"/>
  <c r="N2333" i="12"/>
  <c r="S2332" i="12"/>
  <c r="Q2332" i="12"/>
  <c r="P2332" i="12"/>
  <c r="O2332" i="12"/>
  <c r="N2332" i="12"/>
  <c r="S2331" i="12"/>
  <c r="Q2331" i="12"/>
  <c r="P2331" i="12"/>
  <c r="O2331" i="12"/>
  <c r="N2331" i="12"/>
  <c r="S2330" i="12"/>
  <c r="Q2330" i="12"/>
  <c r="P2330" i="12"/>
  <c r="O2330" i="12"/>
  <c r="N2330" i="12"/>
  <c r="S2329" i="12"/>
  <c r="Q2329" i="12"/>
  <c r="P2329" i="12"/>
  <c r="O2329" i="12"/>
  <c r="N2329" i="12"/>
  <c r="S2328" i="12"/>
  <c r="Q2328" i="12"/>
  <c r="P2328" i="12"/>
  <c r="O2328" i="12"/>
  <c r="N2328" i="12"/>
  <c r="S2327" i="12"/>
  <c r="Q2327" i="12"/>
  <c r="P2327" i="12"/>
  <c r="O2327" i="12"/>
  <c r="N2327" i="12"/>
  <c r="S2326" i="12"/>
  <c r="Q2326" i="12"/>
  <c r="P2326" i="12"/>
  <c r="O2326" i="12"/>
  <c r="N2326" i="12"/>
  <c r="S2325" i="12"/>
  <c r="Q2325" i="12"/>
  <c r="P2325" i="12"/>
  <c r="O2325" i="12"/>
  <c r="N2325" i="12"/>
  <c r="S2324" i="12"/>
  <c r="Q2324" i="12"/>
  <c r="P2324" i="12"/>
  <c r="O2324" i="12"/>
  <c r="N2324" i="12"/>
  <c r="S2323" i="12"/>
  <c r="Q2323" i="12"/>
  <c r="P2323" i="12"/>
  <c r="O2323" i="12"/>
  <c r="N2323" i="12"/>
  <c r="S2322" i="12"/>
  <c r="Q2322" i="12"/>
  <c r="P2322" i="12"/>
  <c r="O2322" i="12"/>
  <c r="N2322" i="12"/>
  <c r="S2321" i="12"/>
  <c r="Q2321" i="12"/>
  <c r="P2321" i="12"/>
  <c r="O2321" i="12"/>
  <c r="N2321" i="12"/>
  <c r="S2320" i="12"/>
  <c r="Q2320" i="12"/>
  <c r="P2320" i="12"/>
  <c r="O2320" i="12"/>
  <c r="N2320" i="12"/>
  <c r="S2319" i="12"/>
  <c r="Q2319" i="12"/>
  <c r="P2319" i="12"/>
  <c r="O2319" i="12"/>
  <c r="N2319" i="12"/>
  <c r="S2318" i="12"/>
  <c r="Q2318" i="12"/>
  <c r="P2318" i="12"/>
  <c r="O2318" i="12"/>
  <c r="N2318" i="12"/>
  <c r="S2317" i="12"/>
  <c r="Q2317" i="12"/>
  <c r="P2317" i="12"/>
  <c r="O2317" i="12"/>
  <c r="N2317" i="12"/>
  <c r="S2316" i="12"/>
  <c r="Q2316" i="12"/>
  <c r="P2316" i="12"/>
  <c r="O2316" i="12"/>
  <c r="N2316" i="12"/>
  <c r="S2315" i="12"/>
  <c r="Q2315" i="12"/>
  <c r="P2315" i="12"/>
  <c r="O2315" i="12"/>
  <c r="N2315" i="12"/>
  <c r="S2314" i="12"/>
  <c r="Q2314" i="12"/>
  <c r="P2314" i="12"/>
  <c r="O2314" i="12"/>
  <c r="N2314" i="12"/>
  <c r="S2313" i="12"/>
  <c r="Q2313" i="12"/>
  <c r="P2313" i="12"/>
  <c r="O2313" i="12"/>
  <c r="N2313" i="12"/>
  <c r="S2312" i="12"/>
  <c r="Q2312" i="12"/>
  <c r="P2312" i="12"/>
  <c r="O2312" i="12"/>
  <c r="N2312" i="12"/>
  <c r="S2311" i="12"/>
  <c r="Q2311" i="12"/>
  <c r="P2311" i="12"/>
  <c r="O2311" i="12"/>
  <c r="N2311" i="12"/>
  <c r="S2310" i="12"/>
  <c r="Q2310" i="12"/>
  <c r="P2310" i="12"/>
  <c r="O2310" i="12"/>
  <c r="N2310" i="12"/>
  <c r="S2309" i="12"/>
  <c r="Q2309" i="12"/>
  <c r="P2309" i="12"/>
  <c r="O2309" i="12"/>
  <c r="N2309" i="12"/>
  <c r="S2308" i="12"/>
  <c r="Q2308" i="12"/>
  <c r="P2308" i="12"/>
  <c r="O2308" i="12"/>
  <c r="N2308" i="12"/>
  <c r="S2307" i="12"/>
  <c r="Q2307" i="12"/>
  <c r="P2307" i="12"/>
  <c r="O2307" i="12"/>
  <c r="N2307" i="12"/>
  <c r="S2306" i="12"/>
  <c r="Q2306" i="12"/>
  <c r="P2306" i="12"/>
  <c r="O2306" i="12"/>
  <c r="N2306" i="12"/>
  <c r="S2305" i="12"/>
  <c r="Q2305" i="12"/>
  <c r="P2305" i="12"/>
  <c r="O2305" i="12"/>
  <c r="N2305" i="12"/>
  <c r="S2304" i="12"/>
  <c r="Q2304" i="12"/>
  <c r="P2304" i="12"/>
  <c r="O2304" i="12"/>
  <c r="N2304" i="12"/>
  <c r="S2303" i="12"/>
  <c r="Q2303" i="12"/>
  <c r="P2303" i="12"/>
  <c r="O2303" i="12"/>
  <c r="N2303" i="12"/>
  <c r="S2302" i="12"/>
  <c r="Q2302" i="12"/>
  <c r="P2302" i="12"/>
  <c r="O2302" i="12"/>
  <c r="N2302" i="12"/>
  <c r="S2301" i="12"/>
  <c r="Q2301" i="12"/>
  <c r="P2301" i="12"/>
  <c r="O2301" i="12"/>
  <c r="N2301" i="12"/>
  <c r="S2300" i="12"/>
  <c r="Q2300" i="12"/>
  <c r="P2300" i="12"/>
  <c r="O2300" i="12"/>
  <c r="N2300" i="12"/>
  <c r="S2299" i="12"/>
  <c r="Q2299" i="12"/>
  <c r="P2299" i="12"/>
  <c r="O2299" i="12"/>
  <c r="N2299" i="12"/>
  <c r="S2298" i="12"/>
  <c r="Q2298" i="12"/>
  <c r="P2298" i="12"/>
  <c r="O2298" i="12"/>
  <c r="N2298" i="12"/>
  <c r="S2297" i="12"/>
  <c r="Q2297" i="12"/>
  <c r="P2297" i="12"/>
  <c r="O2297" i="12"/>
  <c r="N2297" i="12"/>
  <c r="S2296" i="12"/>
  <c r="Q2296" i="12"/>
  <c r="P2296" i="12"/>
  <c r="O2296" i="12"/>
  <c r="N2296" i="12"/>
  <c r="S2295" i="12"/>
  <c r="Q2295" i="12"/>
  <c r="P2295" i="12"/>
  <c r="O2295" i="12"/>
  <c r="N2295" i="12"/>
  <c r="S2294" i="12"/>
  <c r="Q2294" i="12"/>
  <c r="P2294" i="12"/>
  <c r="O2294" i="12"/>
  <c r="N2294" i="12"/>
  <c r="S2293" i="12"/>
  <c r="Q2293" i="12"/>
  <c r="P2293" i="12"/>
  <c r="O2293" i="12"/>
  <c r="N2293" i="12"/>
  <c r="S2292" i="12"/>
  <c r="Q2292" i="12"/>
  <c r="P2292" i="12"/>
  <c r="O2292" i="12"/>
  <c r="N2292" i="12"/>
  <c r="S2291" i="12"/>
  <c r="Q2291" i="12"/>
  <c r="P2291" i="12"/>
  <c r="O2291" i="12"/>
  <c r="N2291" i="12"/>
  <c r="S2290" i="12"/>
  <c r="Q2290" i="12"/>
  <c r="P2290" i="12"/>
  <c r="O2290" i="12"/>
  <c r="N2290" i="12"/>
  <c r="S2289" i="12"/>
  <c r="Q2289" i="12"/>
  <c r="P2289" i="12"/>
  <c r="O2289" i="12"/>
  <c r="N2289" i="12"/>
  <c r="S2288" i="12"/>
  <c r="Q2288" i="12"/>
  <c r="P2288" i="12"/>
  <c r="O2288" i="12"/>
  <c r="N2288" i="12"/>
  <c r="S2287" i="12"/>
  <c r="Q2287" i="12"/>
  <c r="P2287" i="12"/>
  <c r="O2287" i="12"/>
  <c r="N2287" i="12"/>
  <c r="S2286" i="12"/>
  <c r="Q2286" i="12"/>
  <c r="P2286" i="12"/>
  <c r="O2286" i="12"/>
  <c r="N2286" i="12"/>
  <c r="S2285" i="12"/>
  <c r="Q2285" i="12"/>
  <c r="P2285" i="12"/>
  <c r="O2285" i="12"/>
  <c r="N2285" i="12"/>
  <c r="S2284" i="12"/>
  <c r="Q2284" i="12"/>
  <c r="P2284" i="12"/>
  <c r="O2284" i="12"/>
  <c r="N2284" i="12"/>
  <c r="S2283" i="12"/>
  <c r="Q2283" i="12"/>
  <c r="P2283" i="12"/>
  <c r="O2283" i="12"/>
  <c r="N2283" i="12"/>
  <c r="S2282" i="12"/>
  <c r="Q2282" i="12"/>
  <c r="P2282" i="12"/>
  <c r="O2282" i="12"/>
  <c r="N2282" i="12"/>
  <c r="S2281" i="12"/>
  <c r="Q2281" i="12"/>
  <c r="P2281" i="12"/>
  <c r="O2281" i="12"/>
  <c r="N2281" i="12"/>
  <c r="S2280" i="12"/>
  <c r="Q2280" i="12"/>
  <c r="P2280" i="12"/>
  <c r="O2280" i="12"/>
  <c r="N2280" i="12"/>
  <c r="S2279" i="12"/>
  <c r="Q2279" i="12"/>
  <c r="P2279" i="12"/>
  <c r="O2279" i="12"/>
  <c r="N2279" i="12"/>
  <c r="S2278" i="12"/>
  <c r="Q2278" i="12"/>
  <c r="P2278" i="12"/>
  <c r="O2278" i="12"/>
  <c r="N2278" i="12"/>
  <c r="S2277" i="12"/>
  <c r="Q2277" i="12"/>
  <c r="P2277" i="12"/>
  <c r="O2277" i="12"/>
  <c r="N2277" i="12"/>
  <c r="S2276" i="12"/>
  <c r="Q2276" i="12"/>
  <c r="P2276" i="12"/>
  <c r="O2276" i="12"/>
  <c r="N2276" i="12"/>
  <c r="S2275" i="12"/>
  <c r="Q2275" i="12"/>
  <c r="P2275" i="12"/>
  <c r="O2275" i="12"/>
  <c r="N2275" i="12"/>
  <c r="S2274" i="12"/>
  <c r="Q2274" i="12"/>
  <c r="P2274" i="12"/>
  <c r="O2274" i="12"/>
  <c r="N2274" i="12"/>
  <c r="S2273" i="12"/>
  <c r="Q2273" i="12"/>
  <c r="P2273" i="12"/>
  <c r="O2273" i="12"/>
  <c r="N2273" i="12"/>
  <c r="S2272" i="12"/>
  <c r="Q2272" i="12"/>
  <c r="P2272" i="12"/>
  <c r="O2272" i="12"/>
  <c r="N2272" i="12"/>
  <c r="S2271" i="12"/>
  <c r="Q2271" i="12"/>
  <c r="P2271" i="12"/>
  <c r="O2271" i="12"/>
  <c r="N2271" i="12"/>
  <c r="S2270" i="12"/>
  <c r="Q2270" i="12"/>
  <c r="P2270" i="12"/>
  <c r="O2270" i="12"/>
  <c r="N2270" i="12"/>
  <c r="S2269" i="12"/>
  <c r="Q2269" i="12"/>
  <c r="P2269" i="12"/>
  <c r="O2269" i="12"/>
  <c r="N2269" i="12"/>
  <c r="S2268" i="12"/>
  <c r="Q2268" i="12"/>
  <c r="P2268" i="12"/>
  <c r="O2268" i="12"/>
  <c r="N2268" i="12"/>
  <c r="S2267" i="12"/>
  <c r="Q2267" i="12"/>
  <c r="P2267" i="12"/>
  <c r="O2267" i="12"/>
  <c r="N2267" i="12"/>
  <c r="S2266" i="12"/>
  <c r="Q2266" i="12"/>
  <c r="P2266" i="12"/>
  <c r="O2266" i="12"/>
  <c r="N2266" i="12"/>
  <c r="S2265" i="12"/>
  <c r="Q2265" i="12"/>
  <c r="P2265" i="12"/>
  <c r="O2265" i="12"/>
  <c r="N2265" i="12"/>
  <c r="S2264" i="12"/>
  <c r="Q2264" i="12"/>
  <c r="P2264" i="12"/>
  <c r="O2264" i="12"/>
  <c r="N2264" i="12"/>
  <c r="S2263" i="12"/>
  <c r="Q2263" i="12"/>
  <c r="P2263" i="12"/>
  <c r="O2263" i="12"/>
  <c r="N2263" i="12"/>
  <c r="S2262" i="12"/>
  <c r="Q2262" i="12"/>
  <c r="P2262" i="12"/>
  <c r="O2262" i="12"/>
  <c r="N2262" i="12"/>
  <c r="S2261" i="12"/>
  <c r="Q2261" i="12"/>
  <c r="P2261" i="12"/>
  <c r="O2261" i="12"/>
  <c r="N2261" i="12"/>
  <c r="S2260" i="12"/>
  <c r="Q2260" i="12"/>
  <c r="P2260" i="12"/>
  <c r="O2260" i="12"/>
  <c r="N2260" i="12"/>
  <c r="S2259" i="12"/>
  <c r="Q2259" i="12"/>
  <c r="P2259" i="12"/>
  <c r="O2259" i="12"/>
  <c r="N2259" i="12"/>
  <c r="S2258" i="12"/>
  <c r="Q2258" i="12"/>
  <c r="P2258" i="12"/>
  <c r="O2258" i="12"/>
  <c r="N2258" i="12"/>
  <c r="S2257" i="12"/>
  <c r="Q2257" i="12"/>
  <c r="P2257" i="12"/>
  <c r="O2257" i="12"/>
  <c r="N2257" i="12"/>
  <c r="S2256" i="12"/>
  <c r="Q2256" i="12"/>
  <c r="P2256" i="12"/>
  <c r="O2256" i="12"/>
  <c r="N2256" i="12"/>
  <c r="S2255" i="12"/>
  <c r="Q2255" i="12"/>
  <c r="P2255" i="12"/>
  <c r="O2255" i="12"/>
  <c r="N2255" i="12"/>
  <c r="S2254" i="12"/>
  <c r="Q2254" i="12"/>
  <c r="P2254" i="12"/>
  <c r="O2254" i="12"/>
  <c r="N2254" i="12"/>
  <c r="S2253" i="12"/>
  <c r="Q2253" i="12"/>
  <c r="P2253" i="12"/>
  <c r="O2253" i="12"/>
  <c r="N2253" i="12"/>
  <c r="S2252" i="12"/>
  <c r="Q2252" i="12"/>
  <c r="P2252" i="12"/>
  <c r="O2252" i="12"/>
  <c r="N2252" i="12"/>
  <c r="S2251" i="12"/>
  <c r="Q2251" i="12"/>
  <c r="P2251" i="12"/>
  <c r="O2251" i="12"/>
  <c r="N2251" i="12"/>
  <c r="S2250" i="12"/>
  <c r="Q2250" i="12"/>
  <c r="P2250" i="12"/>
  <c r="O2250" i="12"/>
  <c r="N2250" i="12"/>
  <c r="S2249" i="12"/>
  <c r="Q2249" i="12"/>
  <c r="P2249" i="12"/>
  <c r="O2249" i="12"/>
  <c r="N2249" i="12"/>
  <c r="S2248" i="12"/>
  <c r="Q2248" i="12"/>
  <c r="P2248" i="12"/>
  <c r="O2248" i="12"/>
  <c r="N2248" i="12"/>
  <c r="S2247" i="12"/>
  <c r="Q2247" i="12"/>
  <c r="P2247" i="12"/>
  <c r="O2247" i="12"/>
  <c r="N2247" i="12"/>
  <c r="S2246" i="12"/>
  <c r="Q2246" i="12"/>
  <c r="P2246" i="12"/>
  <c r="O2246" i="12"/>
  <c r="N2246" i="12"/>
  <c r="S2245" i="12"/>
  <c r="Q2245" i="12"/>
  <c r="P2245" i="12"/>
  <c r="O2245" i="12"/>
  <c r="N2245" i="12"/>
  <c r="S2244" i="12"/>
  <c r="Q2244" i="12"/>
  <c r="P2244" i="12"/>
  <c r="O2244" i="12"/>
  <c r="N2244" i="12"/>
  <c r="S2243" i="12"/>
  <c r="Q2243" i="12"/>
  <c r="P2243" i="12"/>
  <c r="O2243" i="12"/>
  <c r="N2243" i="12"/>
  <c r="S2242" i="12"/>
  <c r="Q2242" i="12"/>
  <c r="P2242" i="12"/>
  <c r="O2242" i="12"/>
  <c r="N2242" i="12"/>
  <c r="S2241" i="12"/>
  <c r="Q2241" i="12"/>
  <c r="P2241" i="12"/>
  <c r="O2241" i="12"/>
  <c r="N2241" i="12"/>
  <c r="S2240" i="12"/>
  <c r="Q2240" i="12"/>
  <c r="P2240" i="12"/>
  <c r="O2240" i="12"/>
  <c r="N2240" i="12"/>
  <c r="S2239" i="12"/>
  <c r="Q2239" i="12"/>
  <c r="P2239" i="12"/>
  <c r="O2239" i="12"/>
  <c r="N2239" i="12"/>
  <c r="S2238" i="12"/>
  <c r="Q2238" i="12"/>
  <c r="P2238" i="12"/>
  <c r="O2238" i="12"/>
  <c r="N2238" i="12"/>
  <c r="S2237" i="12"/>
  <c r="Q2237" i="12"/>
  <c r="P2237" i="12"/>
  <c r="O2237" i="12"/>
  <c r="N2237" i="12"/>
  <c r="S2236" i="12"/>
  <c r="Q2236" i="12"/>
  <c r="P2236" i="12"/>
  <c r="O2236" i="12"/>
  <c r="N2236" i="12"/>
  <c r="S2235" i="12"/>
  <c r="Q2235" i="12"/>
  <c r="P2235" i="12"/>
  <c r="O2235" i="12"/>
  <c r="N2235" i="12"/>
  <c r="S2234" i="12"/>
  <c r="Q2234" i="12"/>
  <c r="P2234" i="12"/>
  <c r="O2234" i="12"/>
  <c r="N2234" i="12"/>
  <c r="S2233" i="12"/>
  <c r="Q2233" i="12"/>
  <c r="P2233" i="12"/>
  <c r="O2233" i="12"/>
  <c r="N2233" i="12"/>
  <c r="S2232" i="12"/>
  <c r="Q2232" i="12"/>
  <c r="P2232" i="12"/>
  <c r="O2232" i="12"/>
  <c r="N2232" i="12"/>
  <c r="S2231" i="12"/>
  <c r="Q2231" i="12"/>
  <c r="P2231" i="12"/>
  <c r="O2231" i="12"/>
  <c r="N2231" i="12"/>
  <c r="S2230" i="12"/>
  <c r="Q2230" i="12"/>
  <c r="P2230" i="12"/>
  <c r="O2230" i="12"/>
  <c r="N2230" i="12"/>
  <c r="S2229" i="12"/>
  <c r="Q2229" i="12"/>
  <c r="P2229" i="12"/>
  <c r="O2229" i="12"/>
  <c r="N2229" i="12"/>
  <c r="S2228" i="12"/>
  <c r="Q2228" i="12"/>
  <c r="P2228" i="12"/>
  <c r="O2228" i="12"/>
  <c r="N2228" i="12"/>
  <c r="S2227" i="12"/>
  <c r="Q2227" i="12"/>
  <c r="P2227" i="12"/>
  <c r="O2227" i="12"/>
  <c r="N2227" i="12"/>
  <c r="S2226" i="12"/>
  <c r="Q2226" i="12"/>
  <c r="P2226" i="12"/>
  <c r="O2226" i="12"/>
  <c r="N2226" i="12"/>
  <c r="S2225" i="12"/>
  <c r="Q2225" i="12"/>
  <c r="P2225" i="12"/>
  <c r="O2225" i="12"/>
  <c r="N2225" i="12"/>
  <c r="S2224" i="12"/>
  <c r="Q2224" i="12"/>
  <c r="P2224" i="12"/>
  <c r="O2224" i="12"/>
  <c r="N2224" i="12"/>
  <c r="S2223" i="12"/>
  <c r="Q2223" i="12"/>
  <c r="P2223" i="12"/>
  <c r="O2223" i="12"/>
  <c r="N2223" i="12"/>
  <c r="S2222" i="12"/>
  <c r="Q2222" i="12"/>
  <c r="P2222" i="12"/>
  <c r="O2222" i="12"/>
  <c r="N2222" i="12"/>
  <c r="S2221" i="12"/>
  <c r="Q2221" i="12"/>
  <c r="P2221" i="12"/>
  <c r="O2221" i="12"/>
  <c r="N2221" i="12"/>
  <c r="S2220" i="12"/>
  <c r="Q2220" i="12"/>
  <c r="P2220" i="12"/>
  <c r="O2220" i="12"/>
  <c r="N2220" i="12"/>
  <c r="S2219" i="12"/>
  <c r="Q2219" i="12"/>
  <c r="P2219" i="12"/>
  <c r="O2219" i="12"/>
  <c r="N2219" i="12"/>
  <c r="S2218" i="12"/>
  <c r="Q2218" i="12"/>
  <c r="P2218" i="12"/>
  <c r="O2218" i="12"/>
  <c r="N2218" i="12"/>
  <c r="S2217" i="12"/>
  <c r="Q2217" i="12"/>
  <c r="P2217" i="12"/>
  <c r="O2217" i="12"/>
  <c r="N2217" i="12"/>
  <c r="S2216" i="12"/>
  <c r="Q2216" i="12"/>
  <c r="P2216" i="12"/>
  <c r="O2216" i="12"/>
  <c r="N2216" i="12"/>
  <c r="S2215" i="12"/>
  <c r="Q2215" i="12"/>
  <c r="P2215" i="12"/>
  <c r="O2215" i="12"/>
  <c r="N2215" i="12"/>
  <c r="S2214" i="12"/>
  <c r="Q2214" i="12"/>
  <c r="P2214" i="12"/>
  <c r="O2214" i="12"/>
  <c r="N2214" i="12"/>
  <c r="S2213" i="12"/>
  <c r="Q2213" i="12"/>
  <c r="P2213" i="12"/>
  <c r="O2213" i="12"/>
  <c r="N2213" i="12"/>
  <c r="S2212" i="12"/>
  <c r="Q2212" i="12"/>
  <c r="P2212" i="12"/>
  <c r="O2212" i="12"/>
  <c r="N2212" i="12"/>
  <c r="S2211" i="12"/>
  <c r="Q2211" i="12"/>
  <c r="P2211" i="12"/>
  <c r="O2211" i="12"/>
  <c r="N2211" i="12"/>
  <c r="S2210" i="12"/>
  <c r="Q2210" i="12"/>
  <c r="P2210" i="12"/>
  <c r="O2210" i="12"/>
  <c r="N2210" i="12"/>
  <c r="S2209" i="12"/>
  <c r="Q2209" i="12"/>
  <c r="P2209" i="12"/>
  <c r="O2209" i="12"/>
  <c r="N2209" i="12"/>
  <c r="S2208" i="12"/>
  <c r="Q2208" i="12"/>
  <c r="P2208" i="12"/>
  <c r="O2208" i="12"/>
  <c r="N2208" i="12"/>
  <c r="S2207" i="12"/>
  <c r="Q2207" i="12"/>
  <c r="P2207" i="12"/>
  <c r="O2207" i="12"/>
  <c r="N2207" i="12"/>
  <c r="S2206" i="12"/>
  <c r="Q2206" i="12"/>
  <c r="P2206" i="12"/>
  <c r="O2206" i="12"/>
  <c r="N2206" i="12"/>
  <c r="S2205" i="12"/>
  <c r="Q2205" i="12"/>
  <c r="P2205" i="12"/>
  <c r="O2205" i="12"/>
  <c r="N2205" i="12"/>
  <c r="S2204" i="12"/>
  <c r="Q2204" i="12"/>
  <c r="P2204" i="12"/>
  <c r="O2204" i="12"/>
  <c r="N2204" i="12"/>
  <c r="S2203" i="12"/>
  <c r="Q2203" i="12"/>
  <c r="P2203" i="12"/>
  <c r="O2203" i="12"/>
  <c r="N2203" i="12"/>
  <c r="S2202" i="12"/>
  <c r="Q2202" i="12"/>
  <c r="P2202" i="12"/>
  <c r="O2202" i="12"/>
  <c r="N2202" i="12"/>
  <c r="S2201" i="12"/>
  <c r="Q2201" i="12"/>
  <c r="P2201" i="12"/>
  <c r="O2201" i="12"/>
  <c r="N2201" i="12"/>
  <c r="S2200" i="12"/>
  <c r="Q2200" i="12"/>
  <c r="P2200" i="12"/>
  <c r="O2200" i="12"/>
  <c r="N2200" i="12"/>
  <c r="S2199" i="12"/>
  <c r="Q2199" i="12"/>
  <c r="P2199" i="12"/>
  <c r="O2199" i="12"/>
  <c r="N2199" i="12"/>
  <c r="S2198" i="12"/>
  <c r="Q2198" i="12"/>
  <c r="P2198" i="12"/>
  <c r="O2198" i="12"/>
  <c r="N2198" i="12"/>
  <c r="S2197" i="12"/>
  <c r="Q2197" i="12"/>
  <c r="P2197" i="12"/>
  <c r="O2197" i="12"/>
  <c r="N2197" i="12"/>
  <c r="S2196" i="12"/>
  <c r="Q2196" i="12"/>
  <c r="P2196" i="12"/>
  <c r="O2196" i="12"/>
  <c r="N2196" i="12"/>
  <c r="S2195" i="12"/>
  <c r="Q2195" i="12"/>
  <c r="P2195" i="12"/>
  <c r="O2195" i="12"/>
  <c r="N2195" i="12"/>
  <c r="S2194" i="12"/>
  <c r="Q2194" i="12"/>
  <c r="P2194" i="12"/>
  <c r="O2194" i="12"/>
  <c r="N2194" i="12"/>
  <c r="S2193" i="12"/>
  <c r="Q2193" i="12"/>
  <c r="P2193" i="12"/>
  <c r="O2193" i="12"/>
  <c r="N2193" i="12"/>
  <c r="S2192" i="12"/>
  <c r="Q2192" i="12"/>
  <c r="P2192" i="12"/>
  <c r="O2192" i="12"/>
  <c r="N2192" i="12"/>
  <c r="S2191" i="12"/>
  <c r="Q2191" i="12"/>
  <c r="P2191" i="12"/>
  <c r="O2191" i="12"/>
  <c r="N2191" i="12"/>
  <c r="S2190" i="12"/>
  <c r="Q2190" i="12"/>
  <c r="P2190" i="12"/>
  <c r="O2190" i="12"/>
  <c r="N2190" i="12"/>
  <c r="S2189" i="12"/>
  <c r="Q2189" i="12"/>
  <c r="P2189" i="12"/>
  <c r="O2189" i="12"/>
  <c r="N2189" i="12"/>
  <c r="S2188" i="12"/>
  <c r="Q2188" i="12"/>
  <c r="P2188" i="12"/>
  <c r="O2188" i="12"/>
  <c r="N2188" i="12"/>
  <c r="S2187" i="12"/>
  <c r="Q2187" i="12"/>
  <c r="P2187" i="12"/>
  <c r="O2187" i="12"/>
  <c r="N2187" i="12"/>
  <c r="S2186" i="12"/>
  <c r="Q2186" i="12"/>
  <c r="P2186" i="12"/>
  <c r="O2186" i="12"/>
  <c r="N2186" i="12"/>
  <c r="S2185" i="12"/>
  <c r="Q2185" i="12"/>
  <c r="P2185" i="12"/>
  <c r="O2185" i="12"/>
  <c r="N2185" i="12"/>
  <c r="S2184" i="12"/>
  <c r="Q2184" i="12"/>
  <c r="P2184" i="12"/>
  <c r="O2184" i="12"/>
  <c r="N2184" i="12"/>
  <c r="S2183" i="12"/>
  <c r="Q2183" i="12"/>
  <c r="P2183" i="12"/>
  <c r="O2183" i="12"/>
  <c r="N2183" i="12"/>
  <c r="S2182" i="12"/>
  <c r="Q2182" i="12"/>
  <c r="P2182" i="12"/>
  <c r="O2182" i="12"/>
  <c r="N2182" i="12"/>
  <c r="S2181" i="12"/>
  <c r="Q2181" i="12"/>
  <c r="P2181" i="12"/>
  <c r="O2181" i="12"/>
  <c r="N2181" i="12"/>
  <c r="S2180" i="12"/>
  <c r="Q2180" i="12"/>
  <c r="P2180" i="12"/>
  <c r="O2180" i="12"/>
  <c r="N2180" i="12"/>
  <c r="S2179" i="12"/>
  <c r="Q2179" i="12"/>
  <c r="P2179" i="12"/>
  <c r="O2179" i="12"/>
  <c r="N2179" i="12"/>
  <c r="S2178" i="12"/>
  <c r="Q2178" i="12"/>
  <c r="P2178" i="12"/>
  <c r="O2178" i="12"/>
  <c r="N2178" i="12"/>
  <c r="S2177" i="12"/>
  <c r="Q2177" i="12"/>
  <c r="P2177" i="12"/>
  <c r="O2177" i="12"/>
  <c r="N2177" i="12"/>
  <c r="S2176" i="12"/>
  <c r="Q2176" i="12"/>
  <c r="P2176" i="12"/>
  <c r="O2176" i="12"/>
  <c r="N2176" i="12"/>
  <c r="S2175" i="12"/>
  <c r="Q2175" i="12"/>
  <c r="P2175" i="12"/>
  <c r="O2175" i="12"/>
  <c r="N2175" i="12"/>
  <c r="S2174" i="12"/>
  <c r="Q2174" i="12"/>
  <c r="P2174" i="12"/>
  <c r="O2174" i="12"/>
  <c r="N2174" i="12"/>
  <c r="S2173" i="12"/>
  <c r="Q2173" i="12"/>
  <c r="P2173" i="12"/>
  <c r="O2173" i="12"/>
  <c r="N2173" i="12"/>
  <c r="S2172" i="12"/>
  <c r="Q2172" i="12"/>
  <c r="P2172" i="12"/>
  <c r="O2172" i="12"/>
  <c r="N2172" i="12"/>
  <c r="S2171" i="12"/>
  <c r="Q2171" i="12"/>
  <c r="P2171" i="12"/>
  <c r="O2171" i="12"/>
  <c r="N2171" i="12"/>
  <c r="S2170" i="12"/>
  <c r="Q2170" i="12"/>
  <c r="P2170" i="12"/>
  <c r="O2170" i="12"/>
  <c r="N2170" i="12"/>
  <c r="S2169" i="12"/>
  <c r="Q2169" i="12"/>
  <c r="P2169" i="12"/>
  <c r="O2169" i="12"/>
  <c r="N2169" i="12"/>
  <c r="S2168" i="12"/>
  <c r="Q2168" i="12"/>
  <c r="P2168" i="12"/>
  <c r="O2168" i="12"/>
  <c r="N2168" i="12"/>
  <c r="S2167" i="12"/>
  <c r="Q2167" i="12"/>
  <c r="P2167" i="12"/>
  <c r="O2167" i="12"/>
  <c r="N2167" i="12"/>
  <c r="S2166" i="12"/>
  <c r="Q2166" i="12"/>
  <c r="P2166" i="12"/>
  <c r="O2166" i="12"/>
  <c r="N2166" i="12"/>
  <c r="S2165" i="12"/>
  <c r="Q2165" i="12"/>
  <c r="P2165" i="12"/>
  <c r="O2165" i="12"/>
  <c r="N2165" i="12"/>
  <c r="S2164" i="12"/>
  <c r="Q2164" i="12"/>
  <c r="P2164" i="12"/>
  <c r="O2164" i="12"/>
  <c r="N2164" i="12"/>
  <c r="S2163" i="12"/>
  <c r="Q2163" i="12"/>
  <c r="P2163" i="12"/>
  <c r="O2163" i="12"/>
  <c r="N2163" i="12"/>
  <c r="S2162" i="12"/>
  <c r="Q2162" i="12"/>
  <c r="P2162" i="12"/>
  <c r="O2162" i="12"/>
  <c r="N2162" i="12"/>
  <c r="S2161" i="12"/>
  <c r="Q2161" i="12"/>
  <c r="P2161" i="12"/>
  <c r="O2161" i="12"/>
  <c r="N2161" i="12"/>
  <c r="S2160" i="12"/>
  <c r="Q2160" i="12"/>
  <c r="P2160" i="12"/>
  <c r="O2160" i="12"/>
  <c r="N2160" i="12"/>
  <c r="S2159" i="12"/>
  <c r="Q2159" i="12"/>
  <c r="P2159" i="12"/>
  <c r="O2159" i="12"/>
  <c r="N2159" i="12"/>
  <c r="S2158" i="12"/>
  <c r="Q2158" i="12"/>
  <c r="P2158" i="12"/>
  <c r="O2158" i="12"/>
  <c r="N2158" i="12"/>
  <c r="S2157" i="12"/>
  <c r="Q2157" i="12"/>
  <c r="P2157" i="12"/>
  <c r="O2157" i="12"/>
  <c r="N2157" i="12"/>
  <c r="S2156" i="12"/>
  <c r="Q2156" i="12"/>
  <c r="P2156" i="12"/>
  <c r="O2156" i="12"/>
  <c r="N2156" i="12"/>
  <c r="S2155" i="12"/>
  <c r="Q2155" i="12"/>
  <c r="P2155" i="12"/>
  <c r="O2155" i="12"/>
  <c r="N2155" i="12"/>
  <c r="S2154" i="12"/>
  <c r="Q2154" i="12"/>
  <c r="P2154" i="12"/>
  <c r="O2154" i="12"/>
  <c r="N2154" i="12"/>
  <c r="S2153" i="12"/>
  <c r="Q2153" i="12"/>
  <c r="P2153" i="12"/>
  <c r="O2153" i="12"/>
  <c r="N2153" i="12"/>
  <c r="S2152" i="12"/>
  <c r="Q2152" i="12"/>
  <c r="P2152" i="12"/>
  <c r="O2152" i="12"/>
  <c r="N2152" i="12"/>
  <c r="S2151" i="12"/>
  <c r="Q2151" i="12"/>
  <c r="P2151" i="12"/>
  <c r="O2151" i="12"/>
  <c r="N2151" i="12"/>
  <c r="S2150" i="12"/>
  <c r="Q2150" i="12"/>
  <c r="P2150" i="12"/>
  <c r="O2150" i="12"/>
  <c r="N2150" i="12"/>
  <c r="S2149" i="12"/>
  <c r="Q2149" i="12"/>
  <c r="P2149" i="12"/>
  <c r="O2149" i="12"/>
  <c r="N2149" i="12"/>
  <c r="S2148" i="12"/>
  <c r="Q2148" i="12"/>
  <c r="P2148" i="12"/>
  <c r="O2148" i="12"/>
  <c r="N2148" i="12"/>
  <c r="S2147" i="12"/>
  <c r="Q2147" i="12"/>
  <c r="P2147" i="12"/>
  <c r="O2147" i="12"/>
  <c r="N2147" i="12"/>
  <c r="S2146" i="12"/>
  <c r="Q2146" i="12"/>
  <c r="P2146" i="12"/>
  <c r="O2146" i="12"/>
  <c r="N2146" i="12"/>
  <c r="S2145" i="12"/>
  <c r="Q2145" i="12"/>
  <c r="P2145" i="12"/>
  <c r="O2145" i="12"/>
  <c r="N2145" i="12"/>
  <c r="S2144" i="12"/>
  <c r="Q2144" i="12"/>
  <c r="P2144" i="12"/>
  <c r="O2144" i="12"/>
  <c r="N2144" i="12"/>
  <c r="S2143" i="12"/>
  <c r="Q2143" i="12"/>
  <c r="P2143" i="12"/>
  <c r="O2143" i="12"/>
  <c r="N2143" i="12"/>
  <c r="S2142" i="12"/>
  <c r="Q2142" i="12"/>
  <c r="P2142" i="12"/>
  <c r="O2142" i="12"/>
  <c r="N2142" i="12"/>
  <c r="S2141" i="12"/>
  <c r="Q2141" i="12"/>
  <c r="P2141" i="12"/>
  <c r="O2141" i="12"/>
  <c r="N2141" i="12"/>
  <c r="S2140" i="12"/>
  <c r="Q2140" i="12"/>
  <c r="P2140" i="12"/>
  <c r="O2140" i="12"/>
  <c r="N2140" i="12"/>
  <c r="S2139" i="12"/>
  <c r="Q2139" i="12"/>
  <c r="P2139" i="12"/>
  <c r="O2139" i="12"/>
  <c r="N2139" i="12"/>
  <c r="S2138" i="12"/>
  <c r="Q2138" i="12"/>
  <c r="P2138" i="12"/>
  <c r="O2138" i="12"/>
  <c r="N2138" i="12"/>
  <c r="S2137" i="12"/>
  <c r="Q2137" i="12"/>
  <c r="P2137" i="12"/>
  <c r="O2137" i="12"/>
  <c r="N2137" i="12"/>
  <c r="S2136" i="12"/>
  <c r="Q2136" i="12"/>
  <c r="P2136" i="12"/>
  <c r="O2136" i="12"/>
  <c r="N2136" i="12"/>
  <c r="S2135" i="12"/>
  <c r="Q2135" i="12"/>
  <c r="P2135" i="12"/>
  <c r="O2135" i="12"/>
  <c r="N2135" i="12"/>
  <c r="S2134" i="12"/>
  <c r="Q2134" i="12"/>
  <c r="P2134" i="12"/>
  <c r="O2134" i="12"/>
  <c r="N2134" i="12"/>
  <c r="S2133" i="12"/>
  <c r="Q2133" i="12"/>
  <c r="P2133" i="12"/>
  <c r="O2133" i="12"/>
  <c r="N2133" i="12"/>
  <c r="S2132" i="12"/>
  <c r="Q2132" i="12"/>
  <c r="P2132" i="12"/>
  <c r="O2132" i="12"/>
  <c r="N2132" i="12"/>
  <c r="S2131" i="12"/>
  <c r="Q2131" i="12"/>
  <c r="P2131" i="12"/>
  <c r="O2131" i="12"/>
  <c r="N2131" i="12"/>
  <c r="S2130" i="12"/>
  <c r="Q2130" i="12"/>
  <c r="P2130" i="12"/>
  <c r="O2130" i="12"/>
  <c r="N2130" i="12"/>
  <c r="S2129" i="12"/>
  <c r="Q2129" i="12"/>
  <c r="P2129" i="12"/>
  <c r="O2129" i="12"/>
  <c r="N2129" i="12"/>
  <c r="S2128" i="12"/>
  <c r="Q2128" i="12"/>
  <c r="P2128" i="12"/>
  <c r="O2128" i="12"/>
  <c r="N2128" i="12"/>
  <c r="S2127" i="12"/>
  <c r="Q2127" i="12"/>
  <c r="P2127" i="12"/>
  <c r="O2127" i="12"/>
  <c r="N2127" i="12"/>
  <c r="S2126" i="12"/>
  <c r="Q2126" i="12"/>
  <c r="P2126" i="12"/>
  <c r="O2126" i="12"/>
  <c r="N2126" i="12"/>
  <c r="S2125" i="12"/>
  <c r="Q2125" i="12"/>
  <c r="P2125" i="12"/>
  <c r="O2125" i="12"/>
  <c r="N2125" i="12"/>
  <c r="S2124" i="12"/>
  <c r="Q2124" i="12"/>
  <c r="P2124" i="12"/>
  <c r="O2124" i="12"/>
  <c r="N2124" i="12"/>
  <c r="S2123" i="12"/>
  <c r="Q2123" i="12"/>
  <c r="P2123" i="12"/>
  <c r="O2123" i="12"/>
  <c r="N2123" i="12"/>
  <c r="S2122" i="12"/>
  <c r="Q2122" i="12"/>
  <c r="P2122" i="12"/>
  <c r="O2122" i="12"/>
  <c r="N2122" i="12"/>
  <c r="S2121" i="12"/>
  <c r="Q2121" i="12"/>
  <c r="P2121" i="12"/>
  <c r="O2121" i="12"/>
  <c r="N2121" i="12"/>
  <c r="S2120" i="12"/>
  <c r="Q2120" i="12"/>
  <c r="P2120" i="12"/>
  <c r="O2120" i="12"/>
  <c r="N2120" i="12"/>
  <c r="S2119" i="12"/>
  <c r="Q2119" i="12"/>
  <c r="P2119" i="12"/>
  <c r="O2119" i="12"/>
  <c r="N2119" i="12"/>
  <c r="S2118" i="12"/>
  <c r="Q2118" i="12"/>
  <c r="P2118" i="12"/>
  <c r="O2118" i="12"/>
  <c r="N2118" i="12"/>
  <c r="S2117" i="12"/>
  <c r="Q2117" i="12"/>
  <c r="P2117" i="12"/>
  <c r="O2117" i="12"/>
  <c r="N2117" i="12"/>
  <c r="S2116" i="12"/>
  <c r="Q2116" i="12"/>
  <c r="P2116" i="12"/>
  <c r="O2116" i="12"/>
  <c r="N2116" i="12"/>
  <c r="S2115" i="12"/>
  <c r="Q2115" i="12"/>
  <c r="P2115" i="12"/>
  <c r="O2115" i="12"/>
  <c r="N2115" i="12"/>
  <c r="S2114" i="12"/>
  <c r="Q2114" i="12"/>
  <c r="P2114" i="12"/>
  <c r="O2114" i="12"/>
  <c r="N2114" i="12"/>
  <c r="S2113" i="12"/>
  <c r="Q2113" i="12"/>
  <c r="P2113" i="12"/>
  <c r="O2113" i="12"/>
  <c r="N2113" i="12"/>
  <c r="S2112" i="12"/>
  <c r="Q2112" i="12"/>
  <c r="P2112" i="12"/>
  <c r="O2112" i="12"/>
  <c r="N2112" i="12"/>
  <c r="S2111" i="12"/>
  <c r="Q2111" i="12"/>
  <c r="P2111" i="12"/>
  <c r="O2111" i="12"/>
  <c r="N2111" i="12"/>
  <c r="S2110" i="12"/>
  <c r="Q2110" i="12"/>
  <c r="P2110" i="12"/>
  <c r="O2110" i="12"/>
  <c r="N2110" i="12"/>
  <c r="S2109" i="12"/>
  <c r="Q2109" i="12"/>
  <c r="P2109" i="12"/>
  <c r="O2109" i="12"/>
  <c r="N2109" i="12"/>
  <c r="S2108" i="12"/>
  <c r="Q2108" i="12"/>
  <c r="P2108" i="12"/>
  <c r="O2108" i="12"/>
  <c r="N2108" i="12"/>
  <c r="S2107" i="12"/>
  <c r="Q2107" i="12"/>
  <c r="P2107" i="12"/>
  <c r="O2107" i="12"/>
  <c r="N2107" i="12"/>
  <c r="S2106" i="12"/>
  <c r="Q2106" i="12"/>
  <c r="P2106" i="12"/>
  <c r="O2106" i="12"/>
  <c r="N2106" i="12"/>
  <c r="S2105" i="12"/>
  <c r="Q2105" i="12"/>
  <c r="P2105" i="12"/>
  <c r="O2105" i="12"/>
  <c r="N2105" i="12"/>
  <c r="S2104" i="12"/>
  <c r="Q2104" i="12"/>
  <c r="P2104" i="12"/>
  <c r="O2104" i="12"/>
  <c r="N2104" i="12"/>
  <c r="S2103" i="12"/>
  <c r="Q2103" i="12"/>
  <c r="P2103" i="12"/>
  <c r="O2103" i="12"/>
  <c r="N2103" i="12"/>
  <c r="S2102" i="12"/>
  <c r="Q2102" i="12"/>
  <c r="P2102" i="12"/>
  <c r="O2102" i="12"/>
  <c r="N2102" i="12"/>
  <c r="S2101" i="12"/>
  <c r="Q2101" i="12"/>
  <c r="P2101" i="12"/>
  <c r="O2101" i="12"/>
  <c r="N2101" i="12"/>
  <c r="S2100" i="12"/>
  <c r="Q2100" i="12"/>
  <c r="P2100" i="12"/>
  <c r="O2100" i="12"/>
  <c r="N2100" i="12"/>
  <c r="S2099" i="12"/>
  <c r="Q2099" i="12"/>
  <c r="P2099" i="12"/>
  <c r="O2099" i="12"/>
  <c r="N2099" i="12"/>
  <c r="S2098" i="12"/>
  <c r="Q2098" i="12"/>
  <c r="P2098" i="12"/>
  <c r="O2098" i="12"/>
  <c r="N2098" i="12"/>
  <c r="S2097" i="12"/>
  <c r="Q2097" i="12"/>
  <c r="P2097" i="12"/>
  <c r="O2097" i="12"/>
  <c r="N2097" i="12"/>
  <c r="S2096" i="12"/>
  <c r="Q2096" i="12"/>
  <c r="P2096" i="12"/>
  <c r="O2096" i="12"/>
  <c r="N2096" i="12"/>
  <c r="S2095" i="12"/>
  <c r="Q2095" i="12"/>
  <c r="P2095" i="12"/>
  <c r="O2095" i="12"/>
  <c r="N2095" i="12"/>
  <c r="S2094" i="12"/>
  <c r="Q2094" i="12"/>
  <c r="P2094" i="12"/>
  <c r="O2094" i="12"/>
  <c r="N2094" i="12"/>
  <c r="S2093" i="12"/>
  <c r="Q2093" i="12"/>
  <c r="P2093" i="12"/>
  <c r="O2093" i="12"/>
  <c r="N2093" i="12"/>
  <c r="S2092" i="12"/>
  <c r="Q2092" i="12"/>
  <c r="P2092" i="12"/>
  <c r="O2092" i="12"/>
  <c r="N2092" i="12"/>
  <c r="S2091" i="12"/>
  <c r="Q2091" i="12"/>
  <c r="P2091" i="12"/>
  <c r="O2091" i="12"/>
  <c r="N2091" i="12"/>
  <c r="S2090" i="12"/>
  <c r="Q2090" i="12"/>
  <c r="P2090" i="12"/>
  <c r="O2090" i="12"/>
  <c r="N2090" i="12"/>
  <c r="S2089" i="12"/>
  <c r="Q2089" i="12"/>
  <c r="P2089" i="12"/>
  <c r="O2089" i="12"/>
  <c r="N2089" i="12"/>
  <c r="S2088" i="12"/>
  <c r="Q2088" i="12"/>
  <c r="P2088" i="12"/>
  <c r="O2088" i="12"/>
  <c r="N2088" i="12"/>
  <c r="S2087" i="12"/>
  <c r="Q2087" i="12"/>
  <c r="P2087" i="12"/>
  <c r="O2087" i="12"/>
  <c r="N2087" i="12"/>
  <c r="S2086" i="12"/>
  <c r="Q2086" i="12"/>
  <c r="P2086" i="12"/>
  <c r="O2086" i="12"/>
  <c r="N2086" i="12"/>
  <c r="S2085" i="12"/>
  <c r="Q2085" i="12"/>
  <c r="P2085" i="12"/>
  <c r="O2085" i="12"/>
  <c r="N2085" i="12"/>
  <c r="S2084" i="12"/>
  <c r="Q2084" i="12"/>
  <c r="P2084" i="12"/>
  <c r="O2084" i="12"/>
  <c r="N2084" i="12"/>
  <c r="S2083" i="12"/>
  <c r="Q2083" i="12"/>
  <c r="P2083" i="12"/>
  <c r="O2083" i="12"/>
  <c r="N2083" i="12"/>
  <c r="S2082" i="12"/>
  <c r="Q2082" i="12"/>
  <c r="P2082" i="12"/>
  <c r="O2082" i="12"/>
  <c r="N2082" i="12"/>
  <c r="S2081" i="12"/>
  <c r="Q2081" i="12"/>
  <c r="P2081" i="12"/>
  <c r="O2081" i="12"/>
  <c r="N2081" i="12"/>
  <c r="S2080" i="12"/>
  <c r="Q2080" i="12"/>
  <c r="P2080" i="12"/>
  <c r="O2080" i="12"/>
  <c r="N2080" i="12"/>
  <c r="S2079" i="12"/>
  <c r="Q2079" i="12"/>
  <c r="P2079" i="12"/>
  <c r="O2079" i="12"/>
  <c r="N2079" i="12"/>
  <c r="S2078" i="12"/>
  <c r="Q2078" i="12"/>
  <c r="P2078" i="12"/>
  <c r="O2078" i="12"/>
  <c r="N2078" i="12"/>
  <c r="S2077" i="12"/>
  <c r="Q2077" i="12"/>
  <c r="P2077" i="12"/>
  <c r="O2077" i="12"/>
  <c r="N2077" i="12"/>
  <c r="S2076" i="12"/>
  <c r="Q2076" i="12"/>
  <c r="P2076" i="12"/>
  <c r="O2076" i="12"/>
  <c r="N2076" i="12"/>
  <c r="S2075" i="12"/>
  <c r="Q2075" i="12"/>
  <c r="P2075" i="12"/>
  <c r="O2075" i="12"/>
  <c r="N2075" i="12"/>
  <c r="S2074" i="12"/>
  <c r="Q2074" i="12"/>
  <c r="P2074" i="12"/>
  <c r="O2074" i="12"/>
  <c r="N2074" i="12"/>
  <c r="S2073" i="12"/>
  <c r="Q2073" i="12"/>
  <c r="P2073" i="12"/>
  <c r="O2073" i="12"/>
  <c r="N2073" i="12"/>
  <c r="S2072" i="12"/>
  <c r="Q2072" i="12"/>
  <c r="P2072" i="12"/>
  <c r="O2072" i="12"/>
  <c r="N2072" i="12"/>
  <c r="S2071" i="12"/>
  <c r="Q2071" i="12"/>
  <c r="P2071" i="12"/>
  <c r="O2071" i="12"/>
  <c r="N2071" i="12"/>
  <c r="S2070" i="12"/>
  <c r="Q2070" i="12"/>
  <c r="P2070" i="12"/>
  <c r="O2070" i="12"/>
  <c r="N2070" i="12"/>
  <c r="S2069" i="12"/>
  <c r="Q2069" i="12"/>
  <c r="P2069" i="12"/>
  <c r="O2069" i="12"/>
  <c r="N2069" i="12"/>
  <c r="S2068" i="12"/>
  <c r="Q2068" i="12"/>
  <c r="P2068" i="12"/>
  <c r="O2068" i="12"/>
  <c r="N2068" i="12"/>
  <c r="S2067" i="12"/>
  <c r="Q2067" i="12"/>
  <c r="P2067" i="12"/>
  <c r="O2067" i="12"/>
  <c r="N2067" i="12"/>
  <c r="S2066" i="12"/>
  <c r="Q2066" i="12"/>
  <c r="P2066" i="12"/>
  <c r="O2066" i="12"/>
  <c r="N2066" i="12"/>
  <c r="S2065" i="12"/>
  <c r="Q2065" i="12"/>
  <c r="P2065" i="12"/>
  <c r="O2065" i="12"/>
  <c r="N2065" i="12"/>
  <c r="S2064" i="12"/>
  <c r="Q2064" i="12"/>
  <c r="P2064" i="12"/>
  <c r="O2064" i="12"/>
  <c r="N2064" i="12"/>
  <c r="S2063" i="12"/>
  <c r="Q2063" i="12"/>
  <c r="P2063" i="12"/>
  <c r="O2063" i="12"/>
  <c r="N2063" i="12"/>
  <c r="S2062" i="12"/>
  <c r="Q2062" i="12"/>
  <c r="P2062" i="12"/>
  <c r="O2062" i="12"/>
  <c r="N2062" i="12"/>
  <c r="S2061" i="12"/>
  <c r="Q2061" i="12"/>
  <c r="P2061" i="12"/>
  <c r="O2061" i="12"/>
  <c r="N2061" i="12"/>
  <c r="S2060" i="12"/>
  <c r="Q2060" i="12"/>
  <c r="P2060" i="12"/>
  <c r="O2060" i="12"/>
  <c r="N2060" i="12"/>
  <c r="S2059" i="12"/>
  <c r="Q2059" i="12"/>
  <c r="P2059" i="12"/>
  <c r="O2059" i="12"/>
  <c r="N2059" i="12"/>
  <c r="S2058" i="12"/>
  <c r="Q2058" i="12"/>
  <c r="P2058" i="12"/>
  <c r="O2058" i="12"/>
  <c r="N2058" i="12"/>
  <c r="S2057" i="12"/>
  <c r="Q2057" i="12"/>
  <c r="P2057" i="12"/>
  <c r="O2057" i="12"/>
  <c r="N2057" i="12"/>
  <c r="S2056" i="12"/>
  <c r="Q2056" i="12"/>
  <c r="P2056" i="12"/>
  <c r="O2056" i="12"/>
  <c r="N2056" i="12"/>
  <c r="S2055" i="12"/>
  <c r="Q2055" i="12"/>
  <c r="P2055" i="12"/>
  <c r="O2055" i="12"/>
  <c r="N2055" i="12"/>
  <c r="S2054" i="12"/>
  <c r="Q2054" i="12"/>
  <c r="P2054" i="12"/>
  <c r="O2054" i="12"/>
  <c r="N2054" i="12"/>
  <c r="S2053" i="12"/>
  <c r="Q2053" i="12"/>
  <c r="P2053" i="12"/>
  <c r="O2053" i="12"/>
  <c r="N2053" i="12"/>
  <c r="S2052" i="12"/>
  <c r="Q2052" i="12"/>
  <c r="P2052" i="12"/>
  <c r="O2052" i="12"/>
  <c r="N2052" i="12"/>
  <c r="S2051" i="12"/>
  <c r="Q2051" i="12"/>
  <c r="P2051" i="12"/>
  <c r="O2051" i="12"/>
  <c r="N2051" i="12"/>
  <c r="S2050" i="12"/>
  <c r="Q2050" i="12"/>
  <c r="P2050" i="12"/>
  <c r="O2050" i="12"/>
  <c r="N2050" i="12"/>
  <c r="S2049" i="12"/>
  <c r="Q2049" i="12"/>
  <c r="P2049" i="12"/>
  <c r="O2049" i="12"/>
  <c r="N2049" i="12"/>
  <c r="S2048" i="12"/>
  <c r="Q2048" i="12"/>
  <c r="P2048" i="12"/>
  <c r="O2048" i="12"/>
  <c r="N2048" i="12"/>
  <c r="S2047" i="12"/>
  <c r="Q2047" i="12"/>
  <c r="P2047" i="12"/>
  <c r="O2047" i="12"/>
  <c r="N2047" i="12"/>
  <c r="S2046" i="12"/>
  <c r="Q2046" i="12"/>
  <c r="P2046" i="12"/>
  <c r="O2046" i="12"/>
  <c r="N2046" i="12"/>
  <c r="S2045" i="12"/>
  <c r="Q2045" i="12"/>
  <c r="P2045" i="12"/>
  <c r="O2045" i="12"/>
  <c r="N2045" i="12"/>
  <c r="S2044" i="12"/>
  <c r="Q2044" i="12"/>
  <c r="P2044" i="12"/>
  <c r="O2044" i="12"/>
  <c r="N2044" i="12"/>
  <c r="S2043" i="12"/>
  <c r="Q2043" i="12"/>
  <c r="P2043" i="12"/>
  <c r="O2043" i="12"/>
  <c r="N2043" i="12"/>
  <c r="S2042" i="12"/>
  <c r="Q2042" i="12"/>
  <c r="P2042" i="12"/>
  <c r="O2042" i="12"/>
  <c r="N2042" i="12"/>
  <c r="S2041" i="12"/>
  <c r="Q2041" i="12"/>
  <c r="P2041" i="12"/>
  <c r="O2041" i="12"/>
  <c r="N2041" i="12"/>
  <c r="S2040" i="12"/>
  <c r="Q2040" i="12"/>
  <c r="P2040" i="12"/>
  <c r="O2040" i="12"/>
  <c r="N2040" i="12"/>
  <c r="S2039" i="12"/>
  <c r="Q2039" i="12"/>
  <c r="P2039" i="12"/>
  <c r="O2039" i="12"/>
  <c r="N2039" i="12"/>
  <c r="S2038" i="12"/>
  <c r="Q2038" i="12"/>
  <c r="P2038" i="12"/>
  <c r="O2038" i="12"/>
  <c r="N2038" i="12"/>
  <c r="S2037" i="12"/>
  <c r="Q2037" i="12"/>
  <c r="P2037" i="12"/>
  <c r="O2037" i="12"/>
  <c r="N2037" i="12"/>
  <c r="S2036" i="12"/>
  <c r="Q2036" i="12"/>
  <c r="P2036" i="12"/>
  <c r="O2036" i="12"/>
  <c r="N2036" i="12"/>
  <c r="S2035" i="12"/>
  <c r="Q2035" i="12"/>
  <c r="P2035" i="12"/>
  <c r="O2035" i="12"/>
  <c r="N2035" i="12"/>
  <c r="S2034" i="12"/>
  <c r="Q2034" i="12"/>
  <c r="P2034" i="12"/>
  <c r="O2034" i="12"/>
  <c r="N2034" i="12"/>
  <c r="S2033" i="12"/>
  <c r="Q2033" i="12"/>
  <c r="P2033" i="12"/>
  <c r="O2033" i="12"/>
  <c r="N2033" i="12"/>
  <c r="S2032" i="12"/>
  <c r="Q2032" i="12"/>
  <c r="P2032" i="12"/>
  <c r="O2032" i="12"/>
  <c r="N2032" i="12"/>
  <c r="S2031" i="12"/>
  <c r="Q2031" i="12"/>
  <c r="P2031" i="12"/>
  <c r="O2031" i="12"/>
  <c r="N2031" i="12"/>
  <c r="S2030" i="12"/>
  <c r="Q2030" i="12"/>
  <c r="P2030" i="12"/>
  <c r="O2030" i="12"/>
  <c r="N2030" i="12"/>
  <c r="S2029" i="12"/>
  <c r="Q2029" i="12"/>
  <c r="P2029" i="12"/>
  <c r="O2029" i="12"/>
  <c r="N2029" i="12"/>
  <c r="S2028" i="12"/>
  <c r="Q2028" i="12"/>
  <c r="P2028" i="12"/>
  <c r="O2028" i="12"/>
  <c r="N2028" i="12"/>
  <c r="S2027" i="12"/>
  <c r="Q2027" i="12"/>
  <c r="P2027" i="12"/>
  <c r="O2027" i="12"/>
  <c r="N2027" i="12"/>
  <c r="S2026" i="12"/>
  <c r="Q2026" i="12"/>
  <c r="P2026" i="12"/>
  <c r="O2026" i="12"/>
  <c r="N2026" i="12"/>
  <c r="S2025" i="12"/>
  <c r="Q2025" i="12"/>
  <c r="P2025" i="12"/>
  <c r="O2025" i="12"/>
  <c r="N2025" i="12"/>
  <c r="S2024" i="12"/>
  <c r="Q2024" i="12"/>
  <c r="P2024" i="12"/>
  <c r="O2024" i="12"/>
  <c r="N2024" i="12"/>
  <c r="S2023" i="12"/>
  <c r="Q2023" i="12"/>
  <c r="P2023" i="12"/>
  <c r="O2023" i="12"/>
  <c r="N2023" i="12"/>
  <c r="S2022" i="12"/>
  <c r="Q2022" i="12"/>
  <c r="P2022" i="12"/>
  <c r="O2022" i="12"/>
  <c r="N2022" i="12"/>
  <c r="S2021" i="12"/>
  <c r="Q2021" i="12"/>
  <c r="P2021" i="12"/>
  <c r="O2021" i="12"/>
  <c r="N2021" i="12"/>
  <c r="S2020" i="12"/>
  <c r="Q2020" i="12"/>
  <c r="P2020" i="12"/>
  <c r="O2020" i="12"/>
  <c r="N2020" i="12"/>
  <c r="S2019" i="12"/>
  <c r="Q2019" i="12"/>
  <c r="P2019" i="12"/>
  <c r="O2019" i="12"/>
  <c r="N2019" i="12"/>
  <c r="S2018" i="12"/>
  <c r="Q2018" i="12"/>
  <c r="P2018" i="12"/>
  <c r="O2018" i="12"/>
  <c r="N2018" i="12"/>
  <c r="S2017" i="12"/>
  <c r="Q2017" i="12"/>
  <c r="P2017" i="12"/>
  <c r="O2017" i="12"/>
  <c r="N2017" i="12"/>
  <c r="S2016" i="12"/>
  <c r="Q2016" i="12"/>
  <c r="P2016" i="12"/>
  <c r="O2016" i="12"/>
  <c r="N2016" i="12"/>
  <c r="S2015" i="12"/>
  <c r="Q2015" i="12"/>
  <c r="P2015" i="12"/>
  <c r="O2015" i="12"/>
  <c r="N2015" i="12"/>
  <c r="S2014" i="12"/>
  <c r="Q2014" i="12"/>
  <c r="P2014" i="12"/>
  <c r="O2014" i="12"/>
  <c r="N2014" i="12"/>
  <c r="S2013" i="12"/>
  <c r="Q2013" i="12"/>
  <c r="P2013" i="12"/>
  <c r="O2013" i="12"/>
  <c r="N2013" i="12"/>
  <c r="S2012" i="12"/>
  <c r="Q2012" i="12"/>
  <c r="P2012" i="12"/>
  <c r="O2012" i="12"/>
  <c r="N2012" i="12"/>
  <c r="S2011" i="12"/>
  <c r="Q2011" i="12"/>
  <c r="P2011" i="12"/>
  <c r="O2011" i="12"/>
  <c r="N2011" i="12"/>
  <c r="S2010" i="12"/>
  <c r="Q2010" i="12"/>
  <c r="P2010" i="12"/>
  <c r="O2010" i="12"/>
  <c r="N2010" i="12"/>
  <c r="S2009" i="12"/>
  <c r="Q2009" i="12"/>
  <c r="P2009" i="12"/>
  <c r="O2009" i="12"/>
  <c r="N2009" i="12"/>
  <c r="S2008" i="12"/>
  <c r="Q2008" i="12"/>
  <c r="P2008" i="12"/>
  <c r="O2008" i="12"/>
  <c r="N2008" i="12"/>
  <c r="S2007" i="12"/>
  <c r="Q2007" i="12"/>
  <c r="P2007" i="12"/>
  <c r="O2007" i="12"/>
  <c r="N2007" i="12"/>
  <c r="S2006" i="12"/>
  <c r="Q2006" i="12"/>
  <c r="P2006" i="12"/>
  <c r="O2006" i="12"/>
  <c r="N2006" i="12"/>
  <c r="S2005" i="12"/>
  <c r="Q2005" i="12"/>
  <c r="P2005" i="12"/>
  <c r="O2005" i="12"/>
  <c r="N2005" i="12"/>
  <c r="S2004" i="12"/>
  <c r="Q2004" i="12"/>
  <c r="P2004" i="12"/>
  <c r="O2004" i="12"/>
  <c r="N2004" i="12"/>
  <c r="S2003" i="12"/>
  <c r="Q2003" i="12"/>
  <c r="P2003" i="12"/>
  <c r="O2003" i="12"/>
  <c r="N2003" i="12"/>
  <c r="S2002" i="12"/>
  <c r="Q2002" i="12"/>
  <c r="P2002" i="12"/>
  <c r="O2002" i="12"/>
  <c r="N2002" i="12"/>
  <c r="S2001" i="12"/>
  <c r="Q2001" i="12"/>
  <c r="P2001" i="12"/>
  <c r="O2001" i="12"/>
  <c r="N2001" i="12"/>
  <c r="S2000" i="12"/>
  <c r="Q2000" i="12"/>
  <c r="P2000" i="12"/>
  <c r="O2000" i="12"/>
  <c r="N2000" i="12"/>
  <c r="S1999" i="12"/>
  <c r="Q1999" i="12"/>
  <c r="P1999" i="12"/>
  <c r="O1999" i="12"/>
  <c r="N1999" i="12"/>
  <c r="S1998" i="12"/>
  <c r="Q1998" i="12"/>
  <c r="P1998" i="12"/>
  <c r="O1998" i="12"/>
  <c r="N1998" i="12"/>
  <c r="S1997" i="12"/>
  <c r="Q1997" i="12"/>
  <c r="P1997" i="12"/>
  <c r="O1997" i="12"/>
  <c r="N1997" i="12"/>
  <c r="S1996" i="12"/>
  <c r="Q1996" i="12"/>
  <c r="P1996" i="12"/>
  <c r="O1996" i="12"/>
  <c r="N1996" i="12"/>
  <c r="S1995" i="12"/>
  <c r="Q1995" i="12"/>
  <c r="P1995" i="12"/>
  <c r="O1995" i="12"/>
  <c r="N1995" i="12"/>
  <c r="S1994" i="12"/>
  <c r="Q1994" i="12"/>
  <c r="P1994" i="12"/>
  <c r="O1994" i="12"/>
  <c r="N1994" i="12"/>
  <c r="S1993" i="12"/>
  <c r="Q1993" i="12"/>
  <c r="P1993" i="12"/>
  <c r="O1993" i="12"/>
  <c r="N1993" i="12"/>
  <c r="S1992" i="12"/>
  <c r="Q1992" i="12"/>
  <c r="P1992" i="12"/>
  <c r="O1992" i="12"/>
  <c r="N1992" i="12"/>
  <c r="S1991" i="12"/>
  <c r="Q1991" i="12"/>
  <c r="P1991" i="12"/>
  <c r="O1991" i="12"/>
  <c r="N1991" i="12"/>
  <c r="S1990" i="12"/>
  <c r="Q1990" i="12"/>
  <c r="P1990" i="12"/>
  <c r="O1990" i="12"/>
  <c r="N1990" i="12"/>
  <c r="S1989" i="12"/>
  <c r="Q1989" i="12"/>
  <c r="P1989" i="12"/>
  <c r="O1989" i="12"/>
  <c r="N1989" i="12"/>
  <c r="S1988" i="12"/>
  <c r="Q1988" i="12"/>
  <c r="P1988" i="12"/>
  <c r="O1988" i="12"/>
  <c r="N1988" i="12"/>
  <c r="S1987" i="12"/>
  <c r="Q1987" i="12"/>
  <c r="P1987" i="12"/>
  <c r="O1987" i="12"/>
  <c r="N1987" i="12"/>
  <c r="S1986" i="12"/>
  <c r="Q1986" i="12"/>
  <c r="P1986" i="12"/>
  <c r="O1986" i="12"/>
  <c r="N1986" i="12"/>
  <c r="S1985" i="12"/>
  <c r="Q1985" i="12"/>
  <c r="P1985" i="12"/>
  <c r="O1985" i="12"/>
  <c r="N1985" i="12"/>
  <c r="S1984" i="12"/>
  <c r="Q1984" i="12"/>
  <c r="P1984" i="12"/>
  <c r="O1984" i="12"/>
  <c r="N1984" i="12"/>
  <c r="S1983" i="12"/>
  <c r="Q1983" i="12"/>
  <c r="P1983" i="12"/>
  <c r="O1983" i="12"/>
  <c r="N1983" i="12"/>
  <c r="S1982" i="12"/>
  <c r="Q1982" i="12"/>
  <c r="P1982" i="12"/>
  <c r="O1982" i="12"/>
  <c r="N1982" i="12"/>
  <c r="S1981" i="12"/>
  <c r="Q1981" i="12"/>
  <c r="P1981" i="12"/>
  <c r="O1981" i="12"/>
  <c r="N1981" i="12"/>
  <c r="S1980" i="12"/>
  <c r="Q1980" i="12"/>
  <c r="P1980" i="12"/>
  <c r="O1980" i="12"/>
  <c r="N1980" i="12"/>
  <c r="S1979" i="12"/>
  <c r="Q1979" i="12"/>
  <c r="P1979" i="12"/>
  <c r="O1979" i="12"/>
  <c r="N1979" i="12"/>
  <c r="S1978" i="12"/>
  <c r="Q1978" i="12"/>
  <c r="P1978" i="12"/>
  <c r="O1978" i="12"/>
  <c r="N1978" i="12"/>
  <c r="S1977" i="12"/>
  <c r="Q1977" i="12"/>
  <c r="P1977" i="12"/>
  <c r="O1977" i="12"/>
  <c r="N1977" i="12"/>
  <c r="S1976" i="12"/>
  <c r="Q1976" i="12"/>
  <c r="P1976" i="12"/>
  <c r="O1976" i="12"/>
  <c r="N1976" i="12"/>
  <c r="S1975" i="12"/>
  <c r="Q1975" i="12"/>
  <c r="P1975" i="12"/>
  <c r="O1975" i="12"/>
  <c r="N1975" i="12"/>
  <c r="S1974" i="12"/>
  <c r="Q1974" i="12"/>
  <c r="P1974" i="12"/>
  <c r="O1974" i="12"/>
  <c r="N1974" i="12"/>
  <c r="S1973" i="12"/>
  <c r="Q1973" i="12"/>
  <c r="P1973" i="12"/>
  <c r="O1973" i="12"/>
  <c r="N1973" i="12"/>
  <c r="S1972" i="12"/>
  <c r="Q1972" i="12"/>
  <c r="P1972" i="12"/>
  <c r="O1972" i="12"/>
  <c r="N1972" i="12"/>
  <c r="S1971" i="12"/>
  <c r="Q1971" i="12"/>
  <c r="P1971" i="12"/>
  <c r="O1971" i="12"/>
  <c r="N1971" i="12"/>
  <c r="S1970" i="12"/>
  <c r="Q1970" i="12"/>
  <c r="P1970" i="12"/>
  <c r="O1970" i="12"/>
  <c r="N1970" i="12"/>
  <c r="S1969" i="12"/>
  <c r="Q1969" i="12"/>
  <c r="P1969" i="12"/>
  <c r="O1969" i="12"/>
  <c r="N1969" i="12"/>
  <c r="S1968" i="12"/>
  <c r="Q1968" i="12"/>
  <c r="P1968" i="12"/>
  <c r="O1968" i="12"/>
  <c r="N1968" i="12"/>
  <c r="S1967" i="12"/>
  <c r="Q1967" i="12"/>
  <c r="P1967" i="12"/>
  <c r="O1967" i="12"/>
  <c r="N1967" i="12"/>
  <c r="S1966" i="12"/>
  <c r="Q1966" i="12"/>
  <c r="P1966" i="12"/>
  <c r="O1966" i="12"/>
  <c r="N1966" i="12"/>
  <c r="S1965" i="12"/>
  <c r="Q1965" i="12"/>
  <c r="P1965" i="12"/>
  <c r="O1965" i="12"/>
  <c r="N1965" i="12"/>
  <c r="S1964" i="12"/>
  <c r="Q1964" i="12"/>
  <c r="P1964" i="12"/>
  <c r="O1964" i="12"/>
  <c r="N1964" i="12"/>
  <c r="S1963" i="12"/>
  <c r="Q1963" i="12"/>
  <c r="P1963" i="12"/>
  <c r="O1963" i="12"/>
  <c r="N1963" i="12"/>
  <c r="S1962" i="12"/>
  <c r="Q1962" i="12"/>
  <c r="P1962" i="12"/>
  <c r="O1962" i="12"/>
  <c r="N1962" i="12"/>
  <c r="S1961" i="12"/>
  <c r="Q1961" i="12"/>
  <c r="P1961" i="12"/>
  <c r="O1961" i="12"/>
  <c r="N1961" i="12"/>
  <c r="S1960" i="12"/>
  <c r="Q1960" i="12"/>
  <c r="P1960" i="12"/>
  <c r="O1960" i="12"/>
  <c r="N1960" i="12"/>
  <c r="S1959" i="12"/>
  <c r="Q1959" i="12"/>
  <c r="P1959" i="12"/>
  <c r="O1959" i="12"/>
  <c r="N1959" i="12"/>
  <c r="S1958" i="12"/>
  <c r="Q1958" i="12"/>
  <c r="P1958" i="12"/>
  <c r="O1958" i="12"/>
  <c r="N1958" i="12"/>
  <c r="S1957" i="12"/>
  <c r="Q1957" i="12"/>
  <c r="P1957" i="12"/>
  <c r="O1957" i="12"/>
  <c r="N1957" i="12"/>
  <c r="S1956" i="12"/>
  <c r="Q1956" i="12"/>
  <c r="P1956" i="12"/>
  <c r="O1956" i="12"/>
  <c r="N1956" i="12"/>
  <c r="S1955" i="12"/>
  <c r="Q1955" i="12"/>
  <c r="P1955" i="12"/>
  <c r="O1955" i="12"/>
  <c r="N1955" i="12"/>
  <c r="S1954" i="12"/>
  <c r="Q1954" i="12"/>
  <c r="P1954" i="12"/>
  <c r="O1954" i="12"/>
  <c r="N1954" i="12"/>
  <c r="S1953" i="12"/>
  <c r="Q1953" i="12"/>
  <c r="P1953" i="12"/>
  <c r="O1953" i="12"/>
  <c r="N1953" i="12"/>
  <c r="S1952" i="12"/>
  <c r="Q1952" i="12"/>
  <c r="P1952" i="12"/>
  <c r="O1952" i="12"/>
  <c r="N1952" i="12"/>
  <c r="S1951" i="12"/>
  <c r="Q1951" i="12"/>
  <c r="P1951" i="12"/>
  <c r="O1951" i="12"/>
  <c r="N1951" i="12"/>
  <c r="S1950" i="12"/>
  <c r="Q1950" i="12"/>
  <c r="P1950" i="12"/>
  <c r="O1950" i="12"/>
  <c r="N1950" i="12"/>
  <c r="S1949" i="12"/>
  <c r="Q1949" i="12"/>
  <c r="P1949" i="12"/>
  <c r="O1949" i="12"/>
  <c r="N1949" i="12"/>
  <c r="S1948" i="12"/>
  <c r="Q1948" i="12"/>
  <c r="P1948" i="12"/>
  <c r="O1948" i="12"/>
  <c r="N1948" i="12"/>
  <c r="S1947" i="12"/>
  <c r="Q1947" i="12"/>
  <c r="P1947" i="12"/>
  <c r="O1947" i="12"/>
  <c r="N1947" i="12"/>
  <c r="S1946" i="12"/>
  <c r="Q1946" i="12"/>
  <c r="P1946" i="12"/>
  <c r="O1946" i="12"/>
  <c r="N1946" i="12"/>
  <c r="S1945" i="12"/>
  <c r="Q1945" i="12"/>
  <c r="P1945" i="12"/>
  <c r="O1945" i="12"/>
  <c r="N1945" i="12"/>
  <c r="S1944" i="12"/>
  <c r="Q1944" i="12"/>
  <c r="P1944" i="12"/>
  <c r="O1944" i="12"/>
  <c r="N1944" i="12"/>
  <c r="S1943" i="12"/>
  <c r="Q1943" i="12"/>
  <c r="P1943" i="12"/>
  <c r="O1943" i="12"/>
  <c r="N1943" i="12"/>
  <c r="S1942" i="12"/>
  <c r="Q1942" i="12"/>
  <c r="P1942" i="12"/>
  <c r="O1942" i="12"/>
  <c r="N1942" i="12"/>
  <c r="S1941" i="12"/>
  <c r="Q1941" i="12"/>
  <c r="P1941" i="12"/>
  <c r="O1941" i="12"/>
  <c r="N1941" i="12"/>
  <c r="S1940" i="12"/>
  <c r="Q1940" i="12"/>
  <c r="P1940" i="12"/>
  <c r="O1940" i="12"/>
  <c r="N1940" i="12"/>
  <c r="S1939" i="12"/>
  <c r="Q1939" i="12"/>
  <c r="P1939" i="12"/>
  <c r="O1939" i="12"/>
  <c r="N1939" i="12"/>
  <c r="S1938" i="12"/>
  <c r="Q1938" i="12"/>
  <c r="P1938" i="12"/>
  <c r="O1938" i="12"/>
  <c r="N1938" i="12"/>
  <c r="S1937" i="12"/>
  <c r="Q1937" i="12"/>
  <c r="P1937" i="12"/>
  <c r="O1937" i="12"/>
  <c r="N1937" i="12"/>
  <c r="S1936" i="12"/>
  <c r="Q1936" i="12"/>
  <c r="P1936" i="12"/>
  <c r="O1936" i="12"/>
  <c r="N1936" i="12"/>
  <c r="S1935" i="12"/>
  <c r="Q1935" i="12"/>
  <c r="P1935" i="12"/>
  <c r="O1935" i="12"/>
  <c r="N1935" i="12"/>
  <c r="S1934" i="12"/>
  <c r="Q1934" i="12"/>
  <c r="P1934" i="12"/>
  <c r="O1934" i="12"/>
  <c r="N1934" i="12"/>
  <c r="S1933" i="12"/>
  <c r="Q1933" i="12"/>
  <c r="P1933" i="12"/>
  <c r="O1933" i="12"/>
  <c r="N1933" i="12"/>
  <c r="S1932" i="12"/>
  <c r="Q1932" i="12"/>
  <c r="P1932" i="12"/>
  <c r="O1932" i="12"/>
  <c r="N1932" i="12"/>
  <c r="S1931" i="12"/>
  <c r="Q1931" i="12"/>
  <c r="P1931" i="12"/>
  <c r="O1931" i="12"/>
  <c r="N1931" i="12"/>
  <c r="S1930" i="12"/>
  <c r="Q1930" i="12"/>
  <c r="P1930" i="12"/>
  <c r="O1930" i="12"/>
  <c r="N1930" i="12"/>
  <c r="S1929" i="12"/>
  <c r="Q1929" i="12"/>
  <c r="P1929" i="12"/>
  <c r="O1929" i="12"/>
  <c r="N1929" i="12"/>
  <c r="S1928" i="12"/>
  <c r="Q1928" i="12"/>
  <c r="P1928" i="12"/>
  <c r="O1928" i="12"/>
  <c r="N1928" i="12"/>
  <c r="S1927" i="12"/>
  <c r="Q1927" i="12"/>
  <c r="P1927" i="12"/>
  <c r="O1927" i="12"/>
  <c r="N1927" i="12"/>
  <c r="S1926" i="12"/>
  <c r="Q1926" i="12"/>
  <c r="P1926" i="12"/>
  <c r="O1926" i="12"/>
  <c r="N1926" i="12"/>
  <c r="S1925" i="12"/>
  <c r="Q1925" i="12"/>
  <c r="P1925" i="12"/>
  <c r="O1925" i="12"/>
  <c r="N1925" i="12"/>
  <c r="S1924" i="12"/>
  <c r="Q1924" i="12"/>
  <c r="P1924" i="12"/>
  <c r="O1924" i="12"/>
  <c r="N1924" i="12"/>
  <c r="S1923" i="12"/>
  <c r="Q1923" i="12"/>
  <c r="P1923" i="12"/>
  <c r="O1923" i="12"/>
  <c r="N1923" i="12"/>
  <c r="S1922" i="12"/>
  <c r="Q1922" i="12"/>
  <c r="P1922" i="12"/>
  <c r="O1922" i="12"/>
  <c r="N1922" i="12"/>
  <c r="S1921" i="12"/>
  <c r="Q1921" i="12"/>
  <c r="P1921" i="12"/>
  <c r="O1921" i="12"/>
  <c r="N1921" i="12"/>
  <c r="S1920" i="12"/>
  <c r="Q1920" i="12"/>
  <c r="P1920" i="12"/>
  <c r="O1920" i="12"/>
  <c r="N1920" i="12"/>
  <c r="S1919" i="12"/>
  <c r="Q1919" i="12"/>
  <c r="P1919" i="12"/>
  <c r="O1919" i="12"/>
  <c r="N1919" i="12"/>
  <c r="S1918" i="12"/>
  <c r="Q1918" i="12"/>
  <c r="P1918" i="12"/>
  <c r="O1918" i="12"/>
  <c r="N1918" i="12"/>
  <c r="S1917" i="12"/>
  <c r="Q1917" i="12"/>
  <c r="P1917" i="12"/>
  <c r="O1917" i="12"/>
  <c r="N1917" i="12"/>
  <c r="S1916" i="12"/>
  <c r="Q1916" i="12"/>
  <c r="P1916" i="12"/>
  <c r="O1916" i="12"/>
  <c r="N1916" i="12"/>
  <c r="S1915" i="12"/>
  <c r="Q1915" i="12"/>
  <c r="P1915" i="12"/>
  <c r="O1915" i="12"/>
  <c r="N1915" i="12"/>
  <c r="S1914" i="12"/>
  <c r="Q1914" i="12"/>
  <c r="P1914" i="12"/>
  <c r="O1914" i="12"/>
  <c r="N1914" i="12"/>
  <c r="S1913" i="12"/>
  <c r="Q1913" i="12"/>
  <c r="P1913" i="12"/>
  <c r="O1913" i="12"/>
  <c r="N1913" i="12"/>
  <c r="S1912" i="12"/>
  <c r="Q1912" i="12"/>
  <c r="P1912" i="12"/>
  <c r="O1912" i="12"/>
  <c r="N1912" i="12"/>
  <c r="S1911" i="12"/>
  <c r="Q1911" i="12"/>
  <c r="P1911" i="12"/>
  <c r="O1911" i="12"/>
  <c r="N1911" i="12"/>
  <c r="S1910" i="12"/>
  <c r="Q1910" i="12"/>
  <c r="P1910" i="12"/>
  <c r="O1910" i="12"/>
  <c r="N1910" i="12"/>
  <c r="S1909" i="12"/>
  <c r="Q1909" i="12"/>
  <c r="P1909" i="12"/>
  <c r="O1909" i="12"/>
  <c r="N1909" i="12"/>
  <c r="S1908" i="12"/>
  <c r="Q1908" i="12"/>
  <c r="P1908" i="12"/>
  <c r="O1908" i="12"/>
  <c r="N1908" i="12"/>
  <c r="S1907" i="12"/>
  <c r="Q1907" i="12"/>
  <c r="P1907" i="12"/>
  <c r="O1907" i="12"/>
  <c r="N1907" i="12"/>
  <c r="S1906" i="12"/>
  <c r="Q1906" i="12"/>
  <c r="P1906" i="12"/>
  <c r="O1906" i="12"/>
  <c r="N1906" i="12"/>
  <c r="S1905" i="12"/>
  <c r="Q1905" i="12"/>
  <c r="P1905" i="12"/>
  <c r="O1905" i="12"/>
  <c r="N1905" i="12"/>
  <c r="S1904" i="12"/>
  <c r="Q1904" i="12"/>
  <c r="P1904" i="12"/>
  <c r="O1904" i="12"/>
  <c r="N1904" i="12"/>
  <c r="S1903" i="12"/>
  <c r="Q1903" i="12"/>
  <c r="P1903" i="12"/>
  <c r="O1903" i="12"/>
  <c r="N1903" i="12"/>
  <c r="S1902" i="12"/>
  <c r="Q1902" i="12"/>
  <c r="P1902" i="12"/>
  <c r="O1902" i="12"/>
  <c r="N1902" i="12"/>
  <c r="S1901" i="12"/>
  <c r="Q1901" i="12"/>
  <c r="P1901" i="12"/>
  <c r="O1901" i="12"/>
  <c r="N1901" i="12"/>
  <c r="S1900" i="12"/>
  <c r="Q1900" i="12"/>
  <c r="P1900" i="12"/>
  <c r="O1900" i="12"/>
  <c r="N1900" i="12"/>
  <c r="S1899" i="12"/>
  <c r="Q1899" i="12"/>
  <c r="P1899" i="12"/>
  <c r="O1899" i="12"/>
  <c r="N1899" i="12"/>
  <c r="S1898" i="12"/>
  <c r="Q1898" i="12"/>
  <c r="P1898" i="12"/>
  <c r="O1898" i="12"/>
  <c r="N1898" i="12"/>
  <c r="S1897" i="12"/>
  <c r="Q1897" i="12"/>
  <c r="P1897" i="12"/>
  <c r="O1897" i="12"/>
  <c r="N1897" i="12"/>
  <c r="S1896" i="12"/>
  <c r="Q1896" i="12"/>
  <c r="P1896" i="12"/>
  <c r="O1896" i="12"/>
  <c r="N1896" i="12"/>
  <c r="S1895" i="12"/>
  <c r="Q1895" i="12"/>
  <c r="P1895" i="12"/>
  <c r="O1895" i="12"/>
  <c r="N1895" i="12"/>
  <c r="S1894" i="12"/>
  <c r="Q1894" i="12"/>
  <c r="P1894" i="12"/>
  <c r="O1894" i="12"/>
  <c r="N1894" i="12"/>
  <c r="S1893" i="12"/>
  <c r="Q1893" i="12"/>
  <c r="P1893" i="12"/>
  <c r="O1893" i="12"/>
  <c r="N1893" i="12"/>
  <c r="S1892" i="12"/>
  <c r="Q1892" i="12"/>
  <c r="P1892" i="12"/>
  <c r="O1892" i="12"/>
  <c r="N1892" i="12"/>
  <c r="S1891" i="12"/>
  <c r="Q1891" i="12"/>
  <c r="P1891" i="12"/>
  <c r="O1891" i="12"/>
  <c r="N1891" i="12"/>
  <c r="S1890" i="12"/>
  <c r="Q1890" i="12"/>
  <c r="P1890" i="12"/>
  <c r="O1890" i="12"/>
  <c r="N1890" i="12"/>
  <c r="S1889" i="12"/>
  <c r="Q1889" i="12"/>
  <c r="P1889" i="12"/>
  <c r="O1889" i="12"/>
  <c r="N1889" i="12"/>
  <c r="S1888" i="12"/>
  <c r="Q1888" i="12"/>
  <c r="P1888" i="12"/>
  <c r="O1888" i="12"/>
  <c r="N1888" i="12"/>
  <c r="S1887" i="12"/>
  <c r="Q1887" i="12"/>
  <c r="P1887" i="12"/>
  <c r="O1887" i="12"/>
  <c r="N1887" i="12"/>
  <c r="S1886" i="12"/>
  <c r="Q1886" i="12"/>
  <c r="P1886" i="12"/>
  <c r="O1886" i="12"/>
  <c r="N1886" i="12"/>
  <c r="S1885" i="12"/>
  <c r="Q1885" i="12"/>
  <c r="P1885" i="12"/>
  <c r="O1885" i="12"/>
  <c r="N1885" i="12"/>
  <c r="S1884" i="12"/>
  <c r="Q1884" i="12"/>
  <c r="P1884" i="12"/>
  <c r="O1884" i="12"/>
  <c r="N1884" i="12"/>
  <c r="S1883" i="12"/>
  <c r="Q1883" i="12"/>
  <c r="P1883" i="12"/>
  <c r="O1883" i="12"/>
  <c r="N1883" i="12"/>
  <c r="S1882" i="12"/>
  <c r="Q1882" i="12"/>
  <c r="P1882" i="12"/>
  <c r="O1882" i="12"/>
  <c r="N1882" i="12"/>
  <c r="S1881" i="12"/>
  <c r="Q1881" i="12"/>
  <c r="P1881" i="12"/>
  <c r="O1881" i="12"/>
  <c r="N1881" i="12"/>
  <c r="S1880" i="12"/>
  <c r="Q1880" i="12"/>
  <c r="P1880" i="12"/>
  <c r="O1880" i="12"/>
  <c r="N1880" i="12"/>
  <c r="S1879" i="12"/>
  <c r="Q1879" i="12"/>
  <c r="P1879" i="12"/>
  <c r="O1879" i="12"/>
  <c r="N1879" i="12"/>
  <c r="S1878" i="12"/>
  <c r="Q1878" i="12"/>
  <c r="P1878" i="12"/>
  <c r="O1878" i="12"/>
  <c r="N1878" i="12"/>
  <c r="S1877" i="12"/>
  <c r="Q1877" i="12"/>
  <c r="P1877" i="12"/>
  <c r="O1877" i="12"/>
  <c r="N1877" i="12"/>
  <c r="S1876" i="12"/>
  <c r="Q1876" i="12"/>
  <c r="P1876" i="12"/>
  <c r="O1876" i="12"/>
  <c r="N1876" i="12"/>
  <c r="S1875" i="12"/>
  <c r="Q1875" i="12"/>
  <c r="P1875" i="12"/>
  <c r="O1875" i="12"/>
  <c r="N1875" i="12"/>
  <c r="S1874" i="12"/>
  <c r="Q1874" i="12"/>
  <c r="P1874" i="12"/>
  <c r="O1874" i="12"/>
  <c r="N1874" i="12"/>
  <c r="S1873" i="12"/>
  <c r="Q1873" i="12"/>
  <c r="P1873" i="12"/>
  <c r="O1873" i="12"/>
  <c r="N1873" i="12"/>
  <c r="S1872" i="12"/>
  <c r="Q1872" i="12"/>
  <c r="P1872" i="12"/>
  <c r="O1872" i="12"/>
  <c r="N1872" i="12"/>
  <c r="S1871" i="12"/>
  <c r="Q1871" i="12"/>
  <c r="P1871" i="12"/>
  <c r="O1871" i="12"/>
  <c r="N1871" i="12"/>
  <c r="S1870" i="12"/>
  <c r="Q1870" i="12"/>
  <c r="P1870" i="12"/>
  <c r="O1870" i="12"/>
  <c r="N1870" i="12"/>
  <c r="S1869" i="12"/>
  <c r="Q1869" i="12"/>
  <c r="P1869" i="12"/>
  <c r="O1869" i="12"/>
  <c r="N1869" i="12"/>
  <c r="S1868" i="12"/>
  <c r="Q1868" i="12"/>
  <c r="P1868" i="12"/>
  <c r="O1868" i="12"/>
  <c r="N1868" i="12"/>
  <c r="S1867" i="12"/>
  <c r="Q1867" i="12"/>
  <c r="P1867" i="12"/>
  <c r="O1867" i="12"/>
  <c r="N1867" i="12"/>
  <c r="S1866" i="12"/>
  <c r="Q1866" i="12"/>
  <c r="P1866" i="12"/>
  <c r="O1866" i="12"/>
  <c r="N1866" i="12"/>
  <c r="S1865" i="12"/>
  <c r="Q1865" i="12"/>
  <c r="P1865" i="12"/>
  <c r="O1865" i="12"/>
  <c r="N1865" i="12"/>
  <c r="S1864" i="12"/>
  <c r="Q1864" i="12"/>
  <c r="P1864" i="12"/>
  <c r="O1864" i="12"/>
  <c r="N1864" i="12"/>
  <c r="S1863" i="12"/>
  <c r="Q1863" i="12"/>
  <c r="P1863" i="12"/>
  <c r="O1863" i="12"/>
  <c r="N1863" i="12"/>
  <c r="S1862" i="12"/>
  <c r="Q1862" i="12"/>
  <c r="P1862" i="12"/>
  <c r="O1862" i="12"/>
  <c r="N1862" i="12"/>
  <c r="S1861" i="12"/>
  <c r="Q1861" i="12"/>
  <c r="P1861" i="12"/>
  <c r="O1861" i="12"/>
  <c r="N1861" i="12"/>
  <c r="S1860" i="12"/>
  <c r="Q1860" i="12"/>
  <c r="P1860" i="12"/>
  <c r="O1860" i="12"/>
  <c r="N1860" i="12"/>
  <c r="S1859" i="12"/>
  <c r="Q1859" i="12"/>
  <c r="P1859" i="12"/>
  <c r="O1859" i="12"/>
  <c r="N1859" i="12"/>
  <c r="S1858" i="12"/>
  <c r="Q1858" i="12"/>
  <c r="P1858" i="12"/>
  <c r="O1858" i="12"/>
  <c r="N1858" i="12"/>
  <c r="S1857" i="12"/>
  <c r="Q1857" i="12"/>
  <c r="P1857" i="12"/>
  <c r="O1857" i="12"/>
  <c r="N1857" i="12"/>
  <c r="S1856" i="12"/>
  <c r="Q1856" i="12"/>
  <c r="P1856" i="12"/>
  <c r="O1856" i="12"/>
  <c r="N1856" i="12"/>
  <c r="S1855" i="12"/>
  <c r="Q1855" i="12"/>
  <c r="P1855" i="12"/>
  <c r="O1855" i="12"/>
  <c r="N1855" i="12"/>
  <c r="S1854" i="12"/>
  <c r="Q1854" i="12"/>
  <c r="P1854" i="12"/>
  <c r="O1854" i="12"/>
  <c r="N1854" i="12"/>
  <c r="S1853" i="12"/>
  <c r="Q1853" i="12"/>
  <c r="P1853" i="12"/>
  <c r="O1853" i="12"/>
  <c r="N1853" i="12"/>
  <c r="S1852" i="12"/>
  <c r="Q1852" i="12"/>
  <c r="P1852" i="12"/>
  <c r="O1852" i="12"/>
  <c r="N1852" i="12"/>
  <c r="S1851" i="12"/>
  <c r="Q1851" i="12"/>
  <c r="P1851" i="12"/>
  <c r="O1851" i="12"/>
  <c r="N1851" i="12"/>
  <c r="S1850" i="12"/>
  <c r="Q1850" i="12"/>
  <c r="P1850" i="12"/>
  <c r="O1850" i="12"/>
  <c r="N1850" i="12"/>
  <c r="S1849" i="12"/>
  <c r="Q1849" i="12"/>
  <c r="P1849" i="12"/>
  <c r="O1849" i="12"/>
  <c r="N1849" i="12"/>
  <c r="S1848" i="12"/>
  <c r="Q1848" i="12"/>
  <c r="P1848" i="12"/>
  <c r="O1848" i="12"/>
  <c r="N1848" i="12"/>
  <c r="S1847" i="12"/>
  <c r="Q1847" i="12"/>
  <c r="P1847" i="12"/>
  <c r="O1847" i="12"/>
  <c r="N1847" i="12"/>
  <c r="S1846" i="12"/>
  <c r="Q1846" i="12"/>
  <c r="P1846" i="12"/>
  <c r="O1846" i="12"/>
  <c r="N1846" i="12"/>
  <c r="S1845" i="12"/>
  <c r="Q1845" i="12"/>
  <c r="P1845" i="12"/>
  <c r="O1845" i="12"/>
  <c r="N1845" i="12"/>
  <c r="S1844" i="12"/>
  <c r="Q1844" i="12"/>
  <c r="P1844" i="12"/>
  <c r="O1844" i="12"/>
  <c r="N1844" i="12"/>
  <c r="S1843" i="12"/>
  <c r="Q1843" i="12"/>
  <c r="P1843" i="12"/>
  <c r="O1843" i="12"/>
  <c r="N1843" i="12"/>
  <c r="S1842" i="12"/>
  <c r="Q1842" i="12"/>
  <c r="P1842" i="12"/>
  <c r="O1842" i="12"/>
  <c r="N1842" i="12"/>
  <c r="S1841" i="12"/>
  <c r="Q1841" i="12"/>
  <c r="P1841" i="12"/>
  <c r="O1841" i="12"/>
  <c r="N1841" i="12"/>
  <c r="S1840" i="12"/>
  <c r="Q1840" i="12"/>
  <c r="P1840" i="12"/>
  <c r="O1840" i="12"/>
  <c r="N1840" i="12"/>
  <c r="S1839" i="12"/>
  <c r="Q1839" i="12"/>
  <c r="P1839" i="12"/>
  <c r="O1839" i="12"/>
  <c r="N1839" i="12"/>
  <c r="S1838" i="12"/>
  <c r="Q1838" i="12"/>
  <c r="P1838" i="12"/>
  <c r="O1838" i="12"/>
  <c r="N1838" i="12"/>
  <c r="S1837" i="12"/>
  <c r="Q1837" i="12"/>
  <c r="P1837" i="12"/>
  <c r="O1837" i="12"/>
  <c r="N1837" i="12"/>
  <c r="S1836" i="12"/>
  <c r="Q1836" i="12"/>
  <c r="P1836" i="12"/>
  <c r="O1836" i="12"/>
  <c r="N1836" i="12"/>
  <c r="S1835" i="12"/>
  <c r="Q1835" i="12"/>
  <c r="P1835" i="12"/>
  <c r="O1835" i="12"/>
  <c r="N1835" i="12"/>
  <c r="S1834" i="12"/>
  <c r="Q1834" i="12"/>
  <c r="P1834" i="12"/>
  <c r="O1834" i="12"/>
  <c r="N1834" i="12"/>
  <c r="S1833" i="12"/>
  <c r="Q1833" i="12"/>
  <c r="P1833" i="12"/>
  <c r="O1833" i="12"/>
  <c r="N1833" i="12"/>
  <c r="S1832" i="12"/>
  <c r="Q1832" i="12"/>
  <c r="P1832" i="12"/>
  <c r="O1832" i="12"/>
  <c r="N1832" i="12"/>
  <c r="S1831" i="12"/>
  <c r="Q1831" i="12"/>
  <c r="P1831" i="12"/>
  <c r="O1831" i="12"/>
  <c r="N1831" i="12"/>
  <c r="S1830" i="12"/>
  <c r="Q1830" i="12"/>
  <c r="P1830" i="12"/>
  <c r="O1830" i="12"/>
  <c r="N1830" i="12"/>
  <c r="S1829" i="12"/>
  <c r="Q1829" i="12"/>
  <c r="P1829" i="12"/>
  <c r="O1829" i="12"/>
  <c r="N1829" i="12"/>
  <c r="S1828" i="12"/>
  <c r="Q1828" i="12"/>
  <c r="P1828" i="12"/>
  <c r="O1828" i="12"/>
  <c r="N1828" i="12"/>
  <c r="S1827" i="12"/>
  <c r="Q1827" i="12"/>
  <c r="P1827" i="12"/>
  <c r="O1827" i="12"/>
  <c r="N1827" i="12"/>
  <c r="S1826" i="12"/>
  <c r="Q1826" i="12"/>
  <c r="P1826" i="12"/>
  <c r="O1826" i="12"/>
  <c r="N1826" i="12"/>
  <c r="S1825" i="12"/>
  <c r="Q1825" i="12"/>
  <c r="P1825" i="12"/>
  <c r="O1825" i="12"/>
  <c r="N1825" i="12"/>
  <c r="S1824" i="12"/>
  <c r="Q1824" i="12"/>
  <c r="P1824" i="12"/>
  <c r="O1824" i="12"/>
  <c r="N1824" i="12"/>
  <c r="S1823" i="12"/>
  <c r="Q1823" i="12"/>
  <c r="P1823" i="12"/>
  <c r="O1823" i="12"/>
  <c r="N1823" i="12"/>
  <c r="S1822" i="12"/>
  <c r="Q1822" i="12"/>
  <c r="P1822" i="12"/>
  <c r="O1822" i="12"/>
  <c r="N1822" i="12"/>
  <c r="S1821" i="12"/>
  <c r="Q1821" i="12"/>
  <c r="P1821" i="12"/>
  <c r="O1821" i="12"/>
  <c r="N1821" i="12"/>
  <c r="S1820" i="12"/>
  <c r="Q1820" i="12"/>
  <c r="P1820" i="12"/>
  <c r="O1820" i="12"/>
  <c r="N1820" i="12"/>
  <c r="S1819" i="12"/>
  <c r="Q1819" i="12"/>
  <c r="P1819" i="12"/>
  <c r="O1819" i="12"/>
  <c r="N1819" i="12"/>
  <c r="S1818" i="12"/>
  <c r="Q1818" i="12"/>
  <c r="P1818" i="12"/>
  <c r="O1818" i="12"/>
  <c r="N1818" i="12"/>
  <c r="S1817" i="12"/>
  <c r="Q1817" i="12"/>
  <c r="P1817" i="12"/>
  <c r="O1817" i="12"/>
  <c r="N1817" i="12"/>
  <c r="S1816" i="12"/>
  <c r="Q1816" i="12"/>
  <c r="P1816" i="12"/>
  <c r="O1816" i="12"/>
  <c r="N1816" i="12"/>
  <c r="S1815" i="12"/>
  <c r="Q1815" i="12"/>
  <c r="P1815" i="12"/>
  <c r="O1815" i="12"/>
  <c r="N1815" i="12"/>
  <c r="S1814" i="12"/>
  <c r="Q1814" i="12"/>
  <c r="P1814" i="12"/>
  <c r="O1814" i="12"/>
  <c r="N1814" i="12"/>
  <c r="S1813" i="12"/>
  <c r="Q1813" i="12"/>
  <c r="P1813" i="12"/>
  <c r="O1813" i="12"/>
  <c r="N1813" i="12"/>
  <c r="S1812" i="12"/>
  <c r="Q1812" i="12"/>
  <c r="P1812" i="12"/>
  <c r="O1812" i="12"/>
  <c r="N1812" i="12"/>
  <c r="S1811" i="12"/>
  <c r="Q1811" i="12"/>
  <c r="P1811" i="12"/>
  <c r="O1811" i="12"/>
  <c r="N1811" i="12"/>
  <c r="S1810" i="12"/>
  <c r="Q1810" i="12"/>
  <c r="P1810" i="12"/>
  <c r="O1810" i="12"/>
  <c r="N1810" i="12"/>
  <c r="S1809" i="12"/>
  <c r="Q1809" i="12"/>
  <c r="P1809" i="12"/>
  <c r="O1809" i="12"/>
  <c r="N1809" i="12"/>
  <c r="S1808" i="12"/>
  <c r="Q1808" i="12"/>
  <c r="P1808" i="12"/>
  <c r="O1808" i="12"/>
  <c r="N1808" i="12"/>
  <c r="S1807" i="12"/>
  <c r="Q1807" i="12"/>
  <c r="P1807" i="12"/>
  <c r="O1807" i="12"/>
  <c r="N1807" i="12"/>
  <c r="S1806" i="12"/>
  <c r="Q1806" i="12"/>
  <c r="P1806" i="12"/>
  <c r="O1806" i="12"/>
  <c r="N1806" i="12"/>
  <c r="S1805" i="12"/>
  <c r="Q1805" i="12"/>
  <c r="P1805" i="12"/>
  <c r="O1805" i="12"/>
  <c r="N1805" i="12"/>
  <c r="S1804" i="12"/>
  <c r="Q1804" i="12"/>
  <c r="P1804" i="12"/>
  <c r="O1804" i="12"/>
  <c r="N1804" i="12"/>
  <c r="S1803" i="12"/>
  <c r="Q1803" i="12"/>
  <c r="P1803" i="12"/>
  <c r="O1803" i="12"/>
  <c r="N1803" i="12"/>
  <c r="S1802" i="12"/>
  <c r="Q1802" i="12"/>
  <c r="P1802" i="12"/>
  <c r="O1802" i="12"/>
  <c r="N1802" i="12"/>
  <c r="S1801" i="12"/>
  <c r="Q1801" i="12"/>
  <c r="P1801" i="12"/>
  <c r="O1801" i="12"/>
  <c r="N1801" i="12"/>
  <c r="S1800" i="12"/>
  <c r="Q1800" i="12"/>
  <c r="P1800" i="12"/>
  <c r="O1800" i="12"/>
  <c r="N1800" i="12"/>
  <c r="S1799" i="12"/>
  <c r="Q1799" i="12"/>
  <c r="P1799" i="12"/>
  <c r="O1799" i="12"/>
  <c r="N1799" i="12"/>
  <c r="S1798" i="12"/>
  <c r="Q1798" i="12"/>
  <c r="P1798" i="12"/>
  <c r="O1798" i="12"/>
  <c r="N1798" i="12"/>
  <c r="S1797" i="12"/>
  <c r="Q1797" i="12"/>
  <c r="P1797" i="12"/>
  <c r="O1797" i="12"/>
  <c r="N1797" i="12"/>
  <c r="S1796" i="12"/>
  <c r="Q1796" i="12"/>
  <c r="P1796" i="12"/>
  <c r="O1796" i="12"/>
  <c r="N1796" i="12"/>
  <c r="S1795" i="12"/>
  <c r="Q1795" i="12"/>
  <c r="P1795" i="12"/>
  <c r="O1795" i="12"/>
  <c r="N1795" i="12"/>
  <c r="S1794" i="12"/>
  <c r="Q1794" i="12"/>
  <c r="P1794" i="12"/>
  <c r="O1794" i="12"/>
  <c r="N1794" i="12"/>
  <c r="S1793" i="12"/>
  <c r="Q1793" i="12"/>
  <c r="P1793" i="12"/>
  <c r="O1793" i="12"/>
  <c r="N1793" i="12"/>
  <c r="S1792" i="12"/>
  <c r="Q1792" i="12"/>
  <c r="P1792" i="12"/>
  <c r="O1792" i="12"/>
  <c r="N1792" i="12"/>
  <c r="S1791" i="12"/>
  <c r="Q1791" i="12"/>
  <c r="P1791" i="12"/>
  <c r="O1791" i="12"/>
  <c r="N1791" i="12"/>
  <c r="S1790" i="12"/>
  <c r="Q1790" i="12"/>
  <c r="P1790" i="12"/>
  <c r="O1790" i="12"/>
  <c r="N1790" i="12"/>
  <c r="S1789" i="12"/>
  <c r="Q1789" i="12"/>
  <c r="P1789" i="12"/>
  <c r="O1789" i="12"/>
  <c r="N1789" i="12"/>
  <c r="S1788" i="12"/>
  <c r="Q1788" i="12"/>
  <c r="P1788" i="12"/>
  <c r="O1788" i="12"/>
  <c r="N1788" i="12"/>
  <c r="S1787" i="12"/>
  <c r="Q1787" i="12"/>
  <c r="P1787" i="12"/>
  <c r="O1787" i="12"/>
  <c r="N1787" i="12"/>
  <c r="S1786" i="12"/>
  <c r="Q1786" i="12"/>
  <c r="P1786" i="12"/>
  <c r="O1786" i="12"/>
  <c r="N1786" i="12"/>
  <c r="S1785" i="12"/>
  <c r="Q1785" i="12"/>
  <c r="P1785" i="12"/>
  <c r="O1785" i="12"/>
  <c r="N1785" i="12"/>
  <c r="S1784" i="12"/>
  <c r="Q1784" i="12"/>
  <c r="P1784" i="12"/>
  <c r="O1784" i="12"/>
  <c r="N1784" i="12"/>
  <c r="S1783" i="12"/>
  <c r="Q1783" i="12"/>
  <c r="P1783" i="12"/>
  <c r="O1783" i="12"/>
  <c r="N1783" i="12"/>
  <c r="S1782" i="12"/>
  <c r="Q1782" i="12"/>
  <c r="P1782" i="12"/>
  <c r="O1782" i="12"/>
  <c r="N1782" i="12"/>
  <c r="S1781" i="12"/>
  <c r="Q1781" i="12"/>
  <c r="P1781" i="12"/>
  <c r="O1781" i="12"/>
  <c r="N1781" i="12"/>
  <c r="S1780" i="12"/>
  <c r="Q1780" i="12"/>
  <c r="P1780" i="12"/>
  <c r="O1780" i="12"/>
  <c r="N1780" i="12"/>
  <c r="S1779" i="12"/>
  <c r="Q1779" i="12"/>
  <c r="P1779" i="12"/>
  <c r="O1779" i="12"/>
  <c r="N1779" i="12"/>
  <c r="S1778" i="12"/>
  <c r="Q1778" i="12"/>
  <c r="P1778" i="12"/>
  <c r="O1778" i="12"/>
  <c r="N1778" i="12"/>
  <c r="S1777" i="12"/>
  <c r="Q1777" i="12"/>
  <c r="P1777" i="12"/>
  <c r="O1777" i="12"/>
  <c r="N1777" i="12"/>
  <c r="S1776" i="12"/>
  <c r="Q1776" i="12"/>
  <c r="P1776" i="12"/>
  <c r="O1776" i="12"/>
  <c r="N1776" i="12"/>
  <c r="S1775" i="12"/>
  <c r="Q1775" i="12"/>
  <c r="P1775" i="12"/>
  <c r="O1775" i="12"/>
  <c r="N1775" i="12"/>
  <c r="S1774" i="12"/>
  <c r="Q1774" i="12"/>
  <c r="P1774" i="12"/>
  <c r="O1774" i="12"/>
  <c r="N1774" i="12"/>
  <c r="S1773" i="12"/>
  <c r="Q1773" i="12"/>
  <c r="P1773" i="12"/>
  <c r="O1773" i="12"/>
  <c r="N1773" i="12"/>
  <c r="S1772" i="12"/>
  <c r="Q1772" i="12"/>
  <c r="P1772" i="12"/>
  <c r="O1772" i="12"/>
  <c r="N1772" i="12"/>
  <c r="S1771" i="12"/>
  <c r="Q1771" i="12"/>
  <c r="P1771" i="12"/>
  <c r="O1771" i="12"/>
  <c r="N1771" i="12"/>
  <c r="S1770" i="12"/>
  <c r="Q1770" i="12"/>
  <c r="P1770" i="12"/>
  <c r="O1770" i="12"/>
  <c r="N1770" i="12"/>
  <c r="S1769" i="12"/>
  <c r="Q1769" i="12"/>
  <c r="P1769" i="12"/>
  <c r="O1769" i="12"/>
  <c r="N1769" i="12"/>
  <c r="S1768" i="12"/>
  <c r="Q1768" i="12"/>
  <c r="P1768" i="12"/>
  <c r="O1768" i="12"/>
  <c r="N1768" i="12"/>
  <c r="S1767" i="12"/>
  <c r="Q1767" i="12"/>
  <c r="P1767" i="12"/>
  <c r="O1767" i="12"/>
  <c r="N1767" i="12"/>
  <c r="S1766" i="12"/>
  <c r="Q1766" i="12"/>
  <c r="P1766" i="12"/>
  <c r="O1766" i="12"/>
  <c r="N1766" i="12"/>
  <c r="S1765" i="12"/>
  <c r="Q1765" i="12"/>
  <c r="P1765" i="12"/>
  <c r="O1765" i="12"/>
  <c r="N1765" i="12"/>
  <c r="S1764" i="12"/>
  <c r="Q1764" i="12"/>
  <c r="P1764" i="12"/>
  <c r="O1764" i="12"/>
  <c r="N1764" i="12"/>
  <c r="S1763" i="12"/>
  <c r="Q1763" i="12"/>
  <c r="P1763" i="12"/>
  <c r="O1763" i="12"/>
  <c r="N1763" i="12"/>
  <c r="S1762" i="12"/>
  <c r="Q1762" i="12"/>
  <c r="P1762" i="12"/>
  <c r="O1762" i="12"/>
  <c r="N1762" i="12"/>
  <c r="S1761" i="12"/>
  <c r="Q1761" i="12"/>
  <c r="P1761" i="12"/>
  <c r="O1761" i="12"/>
  <c r="N1761" i="12"/>
  <c r="S1760" i="12"/>
  <c r="Q1760" i="12"/>
  <c r="P1760" i="12"/>
  <c r="O1760" i="12"/>
  <c r="N1760" i="12"/>
  <c r="S1759" i="12"/>
  <c r="Q1759" i="12"/>
  <c r="P1759" i="12"/>
  <c r="O1759" i="12"/>
  <c r="N1759" i="12"/>
  <c r="S1758" i="12"/>
  <c r="Q1758" i="12"/>
  <c r="P1758" i="12"/>
  <c r="O1758" i="12"/>
  <c r="N1758" i="12"/>
  <c r="S1757" i="12"/>
  <c r="Q1757" i="12"/>
  <c r="P1757" i="12"/>
  <c r="O1757" i="12"/>
  <c r="N1757" i="12"/>
  <c r="S1756" i="12"/>
  <c r="Q1756" i="12"/>
  <c r="P1756" i="12"/>
  <c r="O1756" i="12"/>
  <c r="N1756" i="12"/>
  <c r="S1755" i="12"/>
  <c r="Q1755" i="12"/>
  <c r="P1755" i="12"/>
  <c r="O1755" i="12"/>
  <c r="N1755" i="12"/>
  <c r="S1754" i="12"/>
  <c r="Q1754" i="12"/>
  <c r="P1754" i="12"/>
  <c r="O1754" i="12"/>
  <c r="N1754" i="12"/>
  <c r="S1753" i="12"/>
  <c r="Q1753" i="12"/>
  <c r="P1753" i="12"/>
  <c r="O1753" i="12"/>
  <c r="N1753" i="12"/>
  <c r="S1752" i="12"/>
  <c r="Q1752" i="12"/>
  <c r="P1752" i="12"/>
  <c r="O1752" i="12"/>
  <c r="N1752" i="12"/>
  <c r="S1751" i="12"/>
  <c r="Q1751" i="12"/>
  <c r="P1751" i="12"/>
  <c r="O1751" i="12"/>
  <c r="N1751" i="12"/>
  <c r="S1750" i="12"/>
  <c r="Q1750" i="12"/>
  <c r="P1750" i="12"/>
  <c r="O1750" i="12"/>
  <c r="N1750" i="12"/>
  <c r="S1749" i="12"/>
  <c r="Q1749" i="12"/>
  <c r="P1749" i="12"/>
  <c r="O1749" i="12"/>
  <c r="N1749" i="12"/>
  <c r="S1748" i="12"/>
  <c r="Q1748" i="12"/>
  <c r="P1748" i="12"/>
  <c r="O1748" i="12"/>
  <c r="N1748" i="12"/>
  <c r="S1747" i="12"/>
  <c r="Q1747" i="12"/>
  <c r="P1747" i="12"/>
  <c r="O1747" i="12"/>
  <c r="N1747" i="12"/>
  <c r="S1746" i="12"/>
  <c r="Q1746" i="12"/>
  <c r="P1746" i="12"/>
  <c r="O1746" i="12"/>
  <c r="N1746" i="12"/>
  <c r="S1745" i="12"/>
  <c r="Q1745" i="12"/>
  <c r="P1745" i="12"/>
  <c r="O1745" i="12"/>
  <c r="N1745" i="12"/>
  <c r="S1744" i="12"/>
  <c r="Q1744" i="12"/>
  <c r="P1744" i="12"/>
  <c r="O1744" i="12"/>
  <c r="N1744" i="12"/>
  <c r="S1743" i="12"/>
  <c r="Q1743" i="12"/>
  <c r="P1743" i="12"/>
  <c r="O1743" i="12"/>
  <c r="N1743" i="12"/>
  <c r="S1742" i="12"/>
  <c r="Q1742" i="12"/>
  <c r="P1742" i="12"/>
  <c r="O1742" i="12"/>
  <c r="N1742" i="12"/>
  <c r="S1741" i="12"/>
  <c r="Q1741" i="12"/>
  <c r="P1741" i="12"/>
  <c r="O1741" i="12"/>
  <c r="N1741" i="12"/>
  <c r="S1740" i="12"/>
  <c r="Q1740" i="12"/>
  <c r="P1740" i="12"/>
  <c r="O1740" i="12"/>
  <c r="N1740" i="12"/>
  <c r="S1739" i="12"/>
  <c r="Q1739" i="12"/>
  <c r="P1739" i="12"/>
  <c r="O1739" i="12"/>
  <c r="N1739" i="12"/>
  <c r="S1738" i="12"/>
  <c r="Q1738" i="12"/>
  <c r="P1738" i="12"/>
  <c r="O1738" i="12"/>
  <c r="N1738" i="12"/>
  <c r="S1737" i="12"/>
  <c r="Q1737" i="12"/>
  <c r="P1737" i="12"/>
  <c r="O1737" i="12"/>
  <c r="N1737" i="12"/>
  <c r="S1736" i="12"/>
  <c r="Q1736" i="12"/>
  <c r="P1736" i="12"/>
  <c r="O1736" i="12"/>
  <c r="N1736" i="12"/>
  <c r="S1735" i="12"/>
  <c r="Q1735" i="12"/>
  <c r="P1735" i="12"/>
  <c r="O1735" i="12"/>
  <c r="N1735" i="12"/>
  <c r="S1734" i="12"/>
  <c r="Q1734" i="12"/>
  <c r="P1734" i="12"/>
  <c r="O1734" i="12"/>
  <c r="N1734" i="12"/>
  <c r="S1733" i="12"/>
  <c r="Q1733" i="12"/>
  <c r="P1733" i="12"/>
  <c r="O1733" i="12"/>
  <c r="N1733" i="12"/>
  <c r="S1732" i="12"/>
  <c r="Q1732" i="12"/>
  <c r="P1732" i="12"/>
  <c r="O1732" i="12"/>
  <c r="N1732" i="12"/>
  <c r="S1731" i="12"/>
  <c r="Q1731" i="12"/>
  <c r="P1731" i="12"/>
  <c r="O1731" i="12"/>
  <c r="N1731" i="12"/>
  <c r="S1730" i="12"/>
  <c r="Q1730" i="12"/>
  <c r="P1730" i="12"/>
  <c r="O1730" i="12"/>
  <c r="N1730" i="12"/>
  <c r="S1729" i="12"/>
  <c r="Q1729" i="12"/>
  <c r="P1729" i="12"/>
  <c r="O1729" i="12"/>
  <c r="N1729" i="12"/>
  <c r="S1728" i="12"/>
  <c r="Q1728" i="12"/>
  <c r="P1728" i="12"/>
  <c r="O1728" i="12"/>
  <c r="N1728" i="12"/>
  <c r="S1727" i="12"/>
  <c r="Q1727" i="12"/>
  <c r="P1727" i="12"/>
  <c r="O1727" i="12"/>
  <c r="N1727" i="12"/>
  <c r="S1726" i="12"/>
  <c r="Q1726" i="12"/>
  <c r="P1726" i="12"/>
  <c r="O1726" i="12"/>
  <c r="N1726" i="12"/>
  <c r="S1725" i="12"/>
  <c r="Q1725" i="12"/>
  <c r="P1725" i="12"/>
  <c r="O1725" i="12"/>
  <c r="N1725" i="12"/>
  <c r="S1724" i="12"/>
  <c r="Q1724" i="12"/>
  <c r="P1724" i="12"/>
  <c r="O1724" i="12"/>
  <c r="N1724" i="12"/>
  <c r="S1723" i="12"/>
  <c r="Q1723" i="12"/>
  <c r="P1723" i="12"/>
  <c r="O1723" i="12"/>
  <c r="N1723" i="12"/>
  <c r="S1722" i="12"/>
  <c r="Q1722" i="12"/>
  <c r="P1722" i="12"/>
  <c r="O1722" i="12"/>
  <c r="N1722" i="12"/>
  <c r="S1721" i="12"/>
  <c r="Q1721" i="12"/>
  <c r="P1721" i="12"/>
  <c r="O1721" i="12"/>
  <c r="N1721" i="12"/>
  <c r="S1720" i="12"/>
  <c r="Q1720" i="12"/>
  <c r="P1720" i="12"/>
  <c r="O1720" i="12"/>
  <c r="N1720" i="12"/>
  <c r="S1719" i="12"/>
  <c r="Q1719" i="12"/>
  <c r="P1719" i="12"/>
  <c r="O1719" i="12"/>
  <c r="N1719" i="12"/>
  <c r="S1718" i="12"/>
  <c r="Q1718" i="12"/>
  <c r="P1718" i="12"/>
  <c r="O1718" i="12"/>
  <c r="N1718" i="12"/>
  <c r="S1717" i="12"/>
  <c r="Q1717" i="12"/>
  <c r="P1717" i="12"/>
  <c r="O1717" i="12"/>
  <c r="N1717" i="12"/>
  <c r="S1716" i="12"/>
  <c r="Q1716" i="12"/>
  <c r="P1716" i="12"/>
  <c r="O1716" i="12"/>
  <c r="N1716" i="12"/>
  <c r="S1715" i="12"/>
  <c r="Q1715" i="12"/>
  <c r="P1715" i="12"/>
  <c r="O1715" i="12"/>
  <c r="N1715" i="12"/>
  <c r="S1714" i="12"/>
  <c r="Q1714" i="12"/>
  <c r="P1714" i="12"/>
  <c r="O1714" i="12"/>
  <c r="N1714" i="12"/>
  <c r="S1713" i="12"/>
  <c r="Q1713" i="12"/>
  <c r="P1713" i="12"/>
  <c r="O1713" i="12"/>
  <c r="N1713" i="12"/>
  <c r="S1712" i="12"/>
  <c r="Q1712" i="12"/>
  <c r="P1712" i="12"/>
  <c r="O1712" i="12"/>
  <c r="N1712" i="12"/>
  <c r="S1711" i="12"/>
  <c r="Q1711" i="12"/>
  <c r="P1711" i="12"/>
  <c r="O1711" i="12"/>
  <c r="N1711" i="12"/>
  <c r="S1710" i="12"/>
  <c r="Q1710" i="12"/>
  <c r="P1710" i="12"/>
  <c r="O1710" i="12"/>
  <c r="N1710" i="12"/>
  <c r="S1709" i="12"/>
  <c r="Q1709" i="12"/>
  <c r="P1709" i="12"/>
  <c r="O1709" i="12"/>
  <c r="N1709" i="12"/>
  <c r="S1708" i="12"/>
  <c r="Q1708" i="12"/>
  <c r="P1708" i="12"/>
  <c r="O1708" i="12"/>
  <c r="N1708" i="12"/>
  <c r="S1707" i="12"/>
  <c r="Q1707" i="12"/>
  <c r="P1707" i="12"/>
  <c r="O1707" i="12"/>
  <c r="N1707" i="12"/>
  <c r="S1706" i="12"/>
  <c r="Q1706" i="12"/>
  <c r="P1706" i="12"/>
  <c r="O1706" i="12"/>
  <c r="N1706" i="12"/>
  <c r="S1705" i="12"/>
  <c r="Q1705" i="12"/>
  <c r="P1705" i="12"/>
  <c r="O1705" i="12"/>
  <c r="N1705" i="12"/>
  <c r="S1704" i="12"/>
  <c r="Q1704" i="12"/>
  <c r="P1704" i="12"/>
  <c r="O1704" i="12"/>
  <c r="N1704" i="12"/>
  <c r="S1703" i="12"/>
  <c r="Q1703" i="12"/>
  <c r="P1703" i="12"/>
  <c r="O1703" i="12"/>
  <c r="N1703" i="12"/>
  <c r="S1702" i="12"/>
  <c r="Q1702" i="12"/>
  <c r="P1702" i="12"/>
  <c r="O1702" i="12"/>
  <c r="N1702" i="12"/>
  <c r="S1701" i="12"/>
  <c r="Q1701" i="12"/>
  <c r="P1701" i="12"/>
  <c r="O1701" i="12"/>
  <c r="N1701" i="12"/>
  <c r="S1700" i="12"/>
  <c r="Q1700" i="12"/>
  <c r="P1700" i="12"/>
  <c r="O1700" i="12"/>
  <c r="N1700" i="12"/>
  <c r="S1699" i="12"/>
  <c r="Q1699" i="12"/>
  <c r="P1699" i="12"/>
  <c r="O1699" i="12"/>
  <c r="N1699" i="12"/>
  <c r="S1698" i="12"/>
  <c r="Q1698" i="12"/>
  <c r="P1698" i="12"/>
  <c r="O1698" i="12"/>
  <c r="N1698" i="12"/>
  <c r="S1697" i="12"/>
  <c r="Q1697" i="12"/>
  <c r="P1697" i="12"/>
  <c r="O1697" i="12"/>
  <c r="N1697" i="12"/>
  <c r="S1696" i="12"/>
  <c r="Q1696" i="12"/>
  <c r="P1696" i="12"/>
  <c r="O1696" i="12"/>
  <c r="N1696" i="12"/>
  <c r="S1695" i="12"/>
  <c r="Q1695" i="12"/>
  <c r="P1695" i="12"/>
  <c r="O1695" i="12"/>
  <c r="N1695" i="12"/>
  <c r="S1694" i="12"/>
  <c r="Q1694" i="12"/>
  <c r="P1694" i="12"/>
  <c r="O1694" i="12"/>
  <c r="N1694" i="12"/>
  <c r="S1693" i="12"/>
  <c r="Q1693" i="12"/>
  <c r="P1693" i="12"/>
  <c r="O1693" i="12"/>
  <c r="N1693" i="12"/>
  <c r="S1692" i="12"/>
  <c r="Q1692" i="12"/>
  <c r="P1692" i="12"/>
  <c r="O1692" i="12"/>
  <c r="N1692" i="12"/>
  <c r="S1691" i="12"/>
  <c r="Q1691" i="12"/>
  <c r="P1691" i="12"/>
  <c r="O1691" i="12"/>
  <c r="N1691" i="12"/>
  <c r="S1690" i="12"/>
  <c r="Q1690" i="12"/>
  <c r="P1690" i="12"/>
  <c r="O1690" i="12"/>
  <c r="N1690" i="12"/>
  <c r="S1689" i="12"/>
  <c r="Q1689" i="12"/>
  <c r="P1689" i="12"/>
  <c r="O1689" i="12"/>
  <c r="N1689" i="12"/>
  <c r="S1688" i="12"/>
  <c r="Q1688" i="12"/>
  <c r="P1688" i="12"/>
  <c r="O1688" i="12"/>
  <c r="N1688" i="12"/>
  <c r="S1687" i="12"/>
  <c r="Q1687" i="12"/>
  <c r="P1687" i="12"/>
  <c r="O1687" i="12"/>
  <c r="N1687" i="12"/>
  <c r="S1686" i="12"/>
  <c r="Q1686" i="12"/>
  <c r="P1686" i="12"/>
  <c r="O1686" i="12"/>
  <c r="N1686" i="12"/>
  <c r="S1685" i="12"/>
  <c r="Q1685" i="12"/>
  <c r="P1685" i="12"/>
  <c r="O1685" i="12"/>
  <c r="N1685" i="12"/>
  <c r="S1684" i="12"/>
  <c r="Q1684" i="12"/>
  <c r="P1684" i="12"/>
  <c r="O1684" i="12"/>
  <c r="N1684" i="12"/>
  <c r="S1683" i="12"/>
  <c r="Q1683" i="12"/>
  <c r="P1683" i="12"/>
  <c r="O1683" i="12"/>
  <c r="N1683" i="12"/>
  <c r="S1682" i="12"/>
  <c r="Q1682" i="12"/>
  <c r="P1682" i="12"/>
  <c r="O1682" i="12"/>
  <c r="N1682" i="12"/>
  <c r="S1681" i="12"/>
  <c r="Q1681" i="12"/>
  <c r="P1681" i="12"/>
  <c r="O1681" i="12"/>
  <c r="N1681" i="12"/>
  <c r="S1680" i="12"/>
  <c r="Q1680" i="12"/>
  <c r="P1680" i="12"/>
  <c r="O1680" i="12"/>
  <c r="N1680" i="12"/>
  <c r="S1679" i="12"/>
  <c r="Q1679" i="12"/>
  <c r="P1679" i="12"/>
  <c r="O1679" i="12"/>
  <c r="N1679" i="12"/>
  <c r="S1678" i="12"/>
  <c r="Q1678" i="12"/>
  <c r="P1678" i="12"/>
  <c r="O1678" i="12"/>
  <c r="N1678" i="12"/>
  <c r="S1677" i="12"/>
  <c r="Q1677" i="12"/>
  <c r="P1677" i="12"/>
  <c r="O1677" i="12"/>
  <c r="N1677" i="12"/>
  <c r="S1676" i="12"/>
  <c r="Q1676" i="12"/>
  <c r="P1676" i="12"/>
  <c r="O1676" i="12"/>
  <c r="N1676" i="12"/>
  <c r="S1675" i="12"/>
  <c r="Q1675" i="12"/>
  <c r="P1675" i="12"/>
  <c r="O1675" i="12"/>
  <c r="N1675" i="12"/>
  <c r="S1674" i="12"/>
  <c r="Q1674" i="12"/>
  <c r="P1674" i="12"/>
  <c r="O1674" i="12"/>
  <c r="N1674" i="12"/>
  <c r="S1673" i="12"/>
  <c r="Q1673" i="12"/>
  <c r="P1673" i="12"/>
  <c r="O1673" i="12"/>
  <c r="N1673" i="12"/>
  <c r="S1672" i="12"/>
  <c r="Q1672" i="12"/>
  <c r="P1672" i="12"/>
  <c r="O1672" i="12"/>
  <c r="N1672" i="12"/>
  <c r="S1671" i="12"/>
  <c r="Q1671" i="12"/>
  <c r="P1671" i="12"/>
  <c r="O1671" i="12"/>
  <c r="N1671" i="12"/>
  <c r="S1670" i="12"/>
  <c r="Q1670" i="12"/>
  <c r="P1670" i="12"/>
  <c r="O1670" i="12"/>
  <c r="N1670" i="12"/>
  <c r="S1669" i="12"/>
  <c r="Q1669" i="12"/>
  <c r="P1669" i="12"/>
  <c r="O1669" i="12"/>
  <c r="N1669" i="12"/>
  <c r="S1668" i="12"/>
  <c r="Q1668" i="12"/>
  <c r="P1668" i="12"/>
  <c r="O1668" i="12"/>
  <c r="N1668" i="12"/>
  <c r="S1667" i="12"/>
  <c r="Q1667" i="12"/>
  <c r="P1667" i="12"/>
  <c r="O1667" i="12"/>
  <c r="N1667" i="12"/>
  <c r="S1666" i="12"/>
  <c r="Q1666" i="12"/>
  <c r="P1666" i="12"/>
  <c r="O1666" i="12"/>
  <c r="N1666" i="12"/>
  <c r="S1665" i="12"/>
  <c r="Q1665" i="12"/>
  <c r="P1665" i="12"/>
  <c r="O1665" i="12"/>
  <c r="N1665" i="12"/>
  <c r="S1664" i="12"/>
  <c r="Q1664" i="12"/>
  <c r="P1664" i="12"/>
  <c r="O1664" i="12"/>
  <c r="N1664" i="12"/>
  <c r="S1663" i="12"/>
  <c r="Q1663" i="12"/>
  <c r="P1663" i="12"/>
  <c r="O1663" i="12"/>
  <c r="N1663" i="12"/>
  <c r="S1662" i="12"/>
  <c r="Q1662" i="12"/>
  <c r="P1662" i="12"/>
  <c r="O1662" i="12"/>
  <c r="N1662" i="12"/>
  <c r="S1661" i="12"/>
  <c r="Q1661" i="12"/>
  <c r="P1661" i="12"/>
  <c r="O1661" i="12"/>
  <c r="N1661" i="12"/>
  <c r="S1660" i="12"/>
  <c r="Q1660" i="12"/>
  <c r="P1660" i="12"/>
  <c r="O1660" i="12"/>
  <c r="N1660" i="12"/>
  <c r="S1659" i="12"/>
  <c r="Q1659" i="12"/>
  <c r="P1659" i="12"/>
  <c r="O1659" i="12"/>
  <c r="N1659" i="12"/>
  <c r="S1658" i="12"/>
  <c r="Q1658" i="12"/>
  <c r="P1658" i="12"/>
  <c r="O1658" i="12"/>
  <c r="N1658" i="12"/>
  <c r="S1657" i="12"/>
  <c r="Q1657" i="12"/>
  <c r="P1657" i="12"/>
  <c r="O1657" i="12"/>
  <c r="N1657" i="12"/>
  <c r="S1656" i="12"/>
  <c r="Q1656" i="12"/>
  <c r="P1656" i="12"/>
  <c r="O1656" i="12"/>
  <c r="N1656" i="12"/>
  <c r="S1655" i="12"/>
  <c r="Q1655" i="12"/>
  <c r="P1655" i="12"/>
  <c r="O1655" i="12"/>
  <c r="N1655" i="12"/>
  <c r="S1654" i="12"/>
  <c r="Q1654" i="12"/>
  <c r="P1654" i="12"/>
  <c r="O1654" i="12"/>
  <c r="N1654" i="12"/>
  <c r="S1653" i="12"/>
  <c r="Q1653" i="12"/>
  <c r="P1653" i="12"/>
  <c r="O1653" i="12"/>
  <c r="N1653" i="12"/>
  <c r="S1652" i="12"/>
  <c r="Q1652" i="12"/>
  <c r="P1652" i="12"/>
  <c r="O1652" i="12"/>
  <c r="N1652" i="12"/>
  <c r="S1651" i="12"/>
  <c r="Q1651" i="12"/>
  <c r="P1651" i="12"/>
  <c r="O1651" i="12"/>
  <c r="N1651" i="12"/>
  <c r="S1650" i="12"/>
  <c r="Q1650" i="12"/>
  <c r="P1650" i="12"/>
  <c r="O1650" i="12"/>
  <c r="N1650" i="12"/>
  <c r="S1649" i="12"/>
  <c r="Q1649" i="12"/>
  <c r="P1649" i="12"/>
  <c r="O1649" i="12"/>
  <c r="N1649" i="12"/>
  <c r="S1648" i="12"/>
  <c r="Q1648" i="12"/>
  <c r="P1648" i="12"/>
  <c r="O1648" i="12"/>
  <c r="N1648" i="12"/>
  <c r="S1647" i="12"/>
  <c r="Q1647" i="12"/>
  <c r="P1647" i="12"/>
  <c r="O1647" i="12"/>
  <c r="N1647" i="12"/>
  <c r="S1646" i="12"/>
  <c r="Q1646" i="12"/>
  <c r="P1646" i="12"/>
  <c r="O1646" i="12"/>
  <c r="N1646" i="12"/>
  <c r="S1645" i="12"/>
  <c r="Q1645" i="12"/>
  <c r="P1645" i="12"/>
  <c r="O1645" i="12"/>
  <c r="N1645" i="12"/>
  <c r="S1644" i="12"/>
  <c r="Q1644" i="12"/>
  <c r="P1644" i="12"/>
  <c r="O1644" i="12"/>
  <c r="N1644" i="12"/>
  <c r="S1643" i="12"/>
  <c r="Q1643" i="12"/>
  <c r="P1643" i="12"/>
  <c r="O1643" i="12"/>
  <c r="N1643" i="12"/>
  <c r="S1642" i="12"/>
  <c r="Q1642" i="12"/>
  <c r="P1642" i="12"/>
  <c r="O1642" i="12"/>
  <c r="N1642" i="12"/>
  <c r="S1641" i="12"/>
  <c r="Q1641" i="12"/>
  <c r="P1641" i="12"/>
  <c r="O1641" i="12"/>
  <c r="N1641" i="12"/>
  <c r="S1640" i="12"/>
  <c r="Q1640" i="12"/>
  <c r="P1640" i="12"/>
  <c r="O1640" i="12"/>
  <c r="N1640" i="12"/>
  <c r="S1639" i="12"/>
  <c r="Q1639" i="12"/>
  <c r="P1639" i="12"/>
  <c r="O1639" i="12"/>
  <c r="N1639" i="12"/>
  <c r="S1638" i="12"/>
  <c r="Q1638" i="12"/>
  <c r="P1638" i="12"/>
  <c r="O1638" i="12"/>
  <c r="N1638" i="12"/>
  <c r="S1637" i="12"/>
  <c r="Q1637" i="12"/>
  <c r="P1637" i="12"/>
  <c r="O1637" i="12"/>
  <c r="N1637" i="12"/>
  <c r="S1636" i="12"/>
  <c r="Q1636" i="12"/>
  <c r="P1636" i="12"/>
  <c r="O1636" i="12"/>
  <c r="N1636" i="12"/>
  <c r="S1635" i="12"/>
  <c r="Q1635" i="12"/>
  <c r="P1635" i="12"/>
  <c r="O1635" i="12"/>
  <c r="N1635" i="12"/>
  <c r="S1634" i="12"/>
  <c r="Q1634" i="12"/>
  <c r="P1634" i="12"/>
  <c r="O1634" i="12"/>
  <c r="N1634" i="12"/>
  <c r="S1633" i="12"/>
  <c r="Q1633" i="12"/>
  <c r="P1633" i="12"/>
  <c r="O1633" i="12"/>
  <c r="N1633" i="12"/>
  <c r="S1632" i="12"/>
  <c r="Q1632" i="12"/>
  <c r="P1632" i="12"/>
  <c r="O1632" i="12"/>
  <c r="N1632" i="12"/>
  <c r="S1631" i="12"/>
  <c r="Q1631" i="12"/>
  <c r="P1631" i="12"/>
  <c r="O1631" i="12"/>
  <c r="N1631" i="12"/>
  <c r="S1630" i="12"/>
  <c r="Q1630" i="12"/>
  <c r="P1630" i="12"/>
  <c r="O1630" i="12"/>
  <c r="N1630" i="12"/>
  <c r="S1629" i="12"/>
  <c r="Q1629" i="12"/>
  <c r="P1629" i="12"/>
  <c r="O1629" i="12"/>
  <c r="N1629" i="12"/>
  <c r="S1628" i="12"/>
  <c r="Q1628" i="12"/>
  <c r="P1628" i="12"/>
  <c r="O1628" i="12"/>
  <c r="N1628" i="12"/>
  <c r="S1627" i="12"/>
  <c r="Q1627" i="12"/>
  <c r="P1627" i="12"/>
  <c r="O1627" i="12"/>
  <c r="N1627" i="12"/>
  <c r="S1626" i="12"/>
  <c r="Q1626" i="12"/>
  <c r="P1626" i="12"/>
  <c r="O1626" i="12"/>
  <c r="N1626" i="12"/>
  <c r="S1625" i="12"/>
  <c r="Q1625" i="12"/>
  <c r="P1625" i="12"/>
  <c r="O1625" i="12"/>
  <c r="N1625" i="12"/>
  <c r="S1624" i="12"/>
  <c r="Q1624" i="12"/>
  <c r="P1624" i="12"/>
  <c r="O1624" i="12"/>
  <c r="N1624" i="12"/>
  <c r="S1623" i="12"/>
  <c r="Q1623" i="12"/>
  <c r="P1623" i="12"/>
  <c r="O1623" i="12"/>
  <c r="N1623" i="12"/>
  <c r="S1622" i="12"/>
  <c r="Q1622" i="12"/>
  <c r="P1622" i="12"/>
  <c r="O1622" i="12"/>
  <c r="N1622" i="12"/>
  <c r="S1621" i="12"/>
  <c r="Q1621" i="12"/>
  <c r="P1621" i="12"/>
  <c r="O1621" i="12"/>
  <c r="N1621" i="12"/>
  <c r="S1620" i="12"/>
  <c r="Q1620" i="12"/>
  <c r="P1620" i="12"/>
  <c r="O1620" i="12"/>
  <c r="N1620" i="12"/>
  <c r="S1619" i="12"/>
  <c r="Q1619" i="12"/>
  <c r="P1619" i="12"/>
  <c r="O1619" i="12"/>
  <c r="N1619" i="12"/>
  <c r="S1618" i="12"/>
  <c r="Q1618" i="12"/>
  <c r="P1618" i="12"/>
  <c r="O1618" i="12"/>
  <c r="N1618" i="12"/>
  <c r="S1617" i="12"/>
  <c r="Q1617" i="12"/>
  <c r="P1617" i="12"/>
  <c r="O1617" i="12"/>
  <c r="N1617" i="12"/>
  <c r="S1616" i="12"/>
  <c r="Q1616" i="12"/>
  <c r="P1616" i="12"/>
  <c r="O1616" i="12"/>
  <c r="N1616" i="12"/>
  <c r="S1615" i="12"/>
  <c r="Q1615" i="12"/>
  <c r="P1615" i="12"/>
  <c r="O1615" i="12"/>
  <c r="N1615" i="12"/>
  <c r="S1614" i="12"/>
  <c r="Q1614" i="12"/>
  <c r="P1614" i="12"/>
  <c r="O1614" i="12"/>
  <c r="N1614" i="12"/>
  <c r="S1613" i="12"/>
  <c r="Q1613" i="12"/>
  <c r="P1613" i="12"/>
  <c r="O1613" i="12"/>
  <c r="N1613" i="12"/>
  <c r="S1612" i="12"/>
  <c r="Q1612" i="12"/>
  <c r="P1612" i="12"/>
  <c r="O1612" i="12"/>
  <c r="N1612" i="12"/>
  <c r="S1611" i="12"/>
  <c r="Q1611" i="12"/>
  <c r="P1611" i="12"/>
  <c r="O1611" i="12"/>
  <c r="N1611" i="12"/>
  <c r="S1610" i="12"/>
  <c r="Q1610" i="12"/>
  <c r="P1610" i="12"/>
  <c r="O1610" i="12"/>
  <c r="N1610" i="12"/>
  <c r="S1609" i="12"/>
  <c r="Q1609" i="12"/>
  <c r="P1609" i="12"/>
  <c r="O1609" i="12"/>
  <c r="N1609" i="12"/>
  <c r="S1608" i="12"/>
  <c r="Q1608" i="12"/>
  <c r="P1608" i="12"/>
  <c r="O1608" i="12"/>
  <c r="N1608" i="12"/>
  <c r="S1607" i="12"/>
  <c r="Q1607" i="12"/>
  <c r="P1607" i="12"/>
  <c r="O1607" i="12"/>
  <c r="N1607" i="12"/>
  <c r="S1606" i="12"/>
  <c r="Q1606" i="12"/>
  <c r="P1606" i="12"/>
  <c r="O1606" i="12"/>
  <c r="N1606" i="12"/>
  <c r="S1605" i="12"/>
  <c r="Q1605" i="12"/>
  <c r="P1605" i="12"/>
  <c r="O1605" i="12"/>
  <c r="N1605" i="12"/>
  <c r="S1604" i="12"/>
  <c r="Q1604" i="12"/>
  <c r="P1604" i="12"/>
  <c r="O1604" i="12"/>
  <c r="N1604" i="12"/>
  <c r="S1603" i="12"/>
  <c r="Q1603" i="12"/>
  <c r="P1603" i="12"/>
  <c r="O1603" i="12"/>
  <c r="N1603" i="12"/>
  <c r="S1602" i="12"/>
  <c r="Q1602" i="12"/>
  <c r="P1602" i="12"/>
  <c r="O1602" i="12"/>
  <c r="N1602" i="12"/>
  <c r="S1601" i="12"/>
  <c r="Q1601" i="12"/>
  <c r="P1601" i="12"/>
  <c r="O1601" i="12"/>
  <c r="N1601" i="12"/>
  <c r="S1600" i="12"/>
  <c r="Q1600" i="12"/>
  <c r="P1600" i="12"/>
  <c r="O1600" i="12"/>
  <c r="N1600" i="12"/>
  <c r="S1599" i="12"/>
  <c r="Q1599" i="12"/>
  <c r="P1599" i="12"/>
  <c r="O1599" i="12"/>
  <c r="N1599" i="12"/>
  <c r="S1598" i="12"/>
  <c r="Q1598" i="12"/>
  <c r="P1598" i="12"/>
  <c r="O1598" i="12"/>
  <c r="N1598" i="12"/>
  <c r="S1597" i="12"/>
  <c r="Q1597" i="12"/>
  <c r="P1597" i="12"/>
  <c r="O1597" i="12"/>
  <c r="N1597" i="12"/>
  <c r="S1596" i="12"/>
  <c r="Q1596" i="12"/>
  <c r="P1596" i="12"/>
  <c r="O1596" i="12"/>
  <c r="N1596" i="12"/>
  <c r="S1595" i="12"/>
  <c r="Q1595" i="12"/>
  <c r="P1595" i="12"/>
  <c r="O1595" i="12"/>
  <c r="N1595" i="12"/>
  <c r="S1594" i="12"/>
  <c r="Q1594" i="12"/>
  <c r="P1594" i="12"/>
  <c r="O1594" i="12"/>
  <c r="N1594" i="12"/>
  <c r="S1593" i="12"/>
  <c r="Q1593" i="12"/>
  <c r="P1593" i="12"/>
  <c r="O1593" i="12"/>
  <c r="N1593" i="12"/>
  <c r="S1592" i="12"/>
  <c r="Q1592" i="12"/>
  <c r="P1592" i="12"/>
  <c r="O1592" i="12"/>
  <c r="N1592" i="12"/>
  <c r="S1591" i="12"/>
  <c r="Q1591" i="12"/>
  <c r="P1591" i="12"/>
  <c r="O1591" i="12"/>
  <c r="N1591" i="12"/>
  <c r="S1590" i="12"/>
  <c r="Q1590" i="12"/>
  <c r="P1590" i="12"/>
  <c r="O1590" i="12"/>
  <c r="N1590" i="12"/>
  <c r="S1589" i="12"/>
  <c r="Q1589" i="12"/>
  <c r="P1589" i="12"/>
  <c r="O1589" i="12"/>
  <c r="N1589" i="12"/>
  <c r="S1588" i="12"/>
  <c r="Q1588" i="12"/>
  <c r="P1588" i="12"/>
  <c r="O1588" i="12"/>
  <c r="N1588" i="12"/>
  <c r="S1587" i="12"/>
  <c r="Q1587" i="12"/>
  <c r="P1587" i="12"/>
  <c r="O1587" i="12"/>
  <c r="N1587" i="12"/>
  <c r="S1586" i="12"/>
  <c r="Q1586" i="12"/>
  <c r="P1586" i="12"/>
  <c r="O1586" i="12"/>
  <c r="N1586" i="12"/>
  <c r="S1585" i="12"/>
  <c r="Q1585" i="12"/>
  <c r="P1585" i="12"/>
  <c r="O1585" i="12"/>
  <c r="N1585" i="12"/>
  <c r="S1584" i="12"/>
  <c r="Q1584" i="12"/>
  <c r="P1584" i="12"/>
  <c r="O1584" i="12"/>
  <c r="N1584" i="12"/>
  <c r="S1583" i="12"/>
  <c r="Q1583" i="12"/>
  <c r="P1583" i="12"/>
  <c r="O1583" i="12"/>
  <c r="N1583" i="12"/>
  <c r="S1582" i="12"/>
  <c r="Q1582" i="12"/>
  <c r="P1582" i="12"/>
  <c r="O1582" i="12"/>
  <c r="N1582" i="12"/>
  <c r="S1581" i="12"/>
  <c r="Q1581" i="12"/>
  <c r="P1581" i="12"/>
  <c r="O1581" i="12"/>
  <c r="N1581" i="12"/>
  <c r="S1580" i="12"/>
  <c r="Q1580" i="12"/>
  <c r="P1580" i="12"/>
  <c r="O1580" i="12"/>
  <c r="N1580" i="12"/>
  <c r="S1579" i="12"/>
  <c r="Q1579" i="12"/>
  <c r="P1579" i="12"/>
  <c r="O1579" i="12"/>
  <c r="N1579" i="12"/>
  <c r="S1578" i="12"/>
  <c r="Q1578" i="12"/>
  <c r="P1578" i="12"/>
  <c r="O1578" i="12"/>
  <c r="N1578" i="12"/>
  <c r="S1577" i="12"/>
  <c r="Q1577" i="12"/>
  <c r="P1577" i="12"/>
  <c r="O1577" i="12"/>
  <c r="N1577" i="12"/>
  <c r="S1576" i="12"/>
  <c r="Q1576" i="12"/>
  <c r="P1576" i="12"/>
  <c r="O1576" i="12"/>
  <c r="N1576" i="12"/>
  <c r="S1575" i="12"/>
  <c r="Q1575" i="12"/>
  <c r="P1575" i="12"/>
  <c r="O1575" i="12"/>
  <c r="N1575" i="12"/>
  <c r="S1574" i="12"/>
  <c r="Q1574" i="12"/>
  <c r="P1574" i="12"/>
  <c r="O1574" i="12"/>
  <c r="N1574" i="12"/>
  <c r="S1573" i="12"/>
  <c r="Q1573" i="12"/>
  <c r="P1573" i="12"/>
  <c r="O1573" i="12"/>
  <c r="N1573" i="12"/>
  <c r="S1572" i="12"/>
  <c r="Q1572" i="12"/>
  <c r="P1572" i="12"/>
  <c r="O1572" i="12"/>
  <c r="N1572" i="12"/>
  <c r="S1571" i="12"/>
  <c r="Q1571" i="12"/>
  <c r="P1571" i="12"/>
  <c r="O1571" i="12"/>
  <c r="N1571" i="12"/>
  <c r="S1570" i="12"/>
  <c r="Q1570" i="12"/>
  <c r="P1570" i="12"/>
  <c r="O1570" i="12"/>
  <c r="N1570" i="12"/>
  <c r="S1569" i="12"/>
  <c r="Q1569" i="12"/>
  <c r="P1569" i="12"/>
  <c r="O1569" i="12"/>
  <c r="N1569" i="12"/>
  <c r="S1568" i="12"/>
  <c r="Q1568" i="12"/>
  <c r="P1568" i="12"/>
  <c r="O1568" i="12"/>
  <c r="N1568" i="12"/>
  <c r="S1567" i="12"/>
  <c r="Q1567" i="12"/>
  <c r="P1567" i="12"/>
  <c r="O1567" i="12"/>
  <c r="N1567" i="12"/>
  <c r="S1566" i="12"/>
  <c r="Q1566" i="12"/>
  <c r="P1566" i="12"/>
  <c r="O1566" i="12"/>
  <c r="N1566" i="12"/>
  <c r="S1565" i="12"/>
  <c r="Q1565" i="12"/>
  <c r="P1565" i="12"/>
  <c r="O1565" i="12"/>
  <c r="N1565" i="12"/>
  <c r="S1564" i="12"/>
  <c r="Q1564" i="12"/>
  <c r="P1564" i="12"/>
  <c r="O1564" i="12"/>
  <c r="N1564" i="12"/>
  <c r="S1563" i="12"/>
  <c r="Q1563" i="12"/>
  <c r="P1563" i="12"/>
  <c r="O1563" i="12"/>
  <c r="N1563" i="12"/>
  <c r="S1562" i="12"/>
  <c r="Q1562" i="12"/>
  <c r="P1562" i="12"/>
  <c r="O1562" i="12"/>
  <c r="N1562" i="12"/>
  <c r="S1561" i="12"/>
  <c r="Q1561" i="12"/>
  <c r="P1561" i="12"/>
  <c r="O1561" i="12"/>
  <c r="N1561" i="12"/>
  <c r="S1560" i="12"/>
  <c r="Q1560" i="12"/>
  <c r="P1560" i="12"/>
  <c r="O1560" i="12"/>
  <c r="N1560" i="12"/>
  <c r="S1559" i="12"/>
  <c r="Q1559" i="12"/>
  <c r="P1559" i="12"/>
  <c r="O1559" i="12"/>
  <c r="N1559" i="12"/>
  <c r="S1558" i="12"/>
  <c r="Q1558" i="12"/>
  <c r="P1558" i="12"/>
  <c r="O1558" i="12"/>
  <c r="N1558" i="12"/>
  <c r="S1557" i="12"/>
  <c r="Q1557" i="12"/>
  <c r="P1557" i="12"/>
  <c r="O1557" i="12"/>
  <c r="N1557" i="12"/>
  <c r="S1556" i="12"/>
  <c r="Q1556" i="12"/>
  <c r="P1556" i="12"/>
  <c r="O1556" i="12"/>
  <c r="N1556" i="12"/>
  <c r="S1555" i="12"/>
  <c r="Q1555" i="12"/>
  <c r="P1555" i="12"/>
  <c r="O1555" i="12"/>
  <c r="N1555" i="12"/>
  <c r="S1554" i="12"/>
  <c r="Q1554" i="12"/>
  <c r="P1554" i="12"/>
  <c r="O1554" i="12"/>
  <c r="N1554" i="12"/>
  <c r="S1553" i="12"/>
  <c r="Q1553" i="12"/>
  <c r="P1553" i="12"/>
  <c r="O1553" i="12"/>
  <c r="N1553" i="12"/>
  <c r="S1552" i="12"/>
  <c r="Q1552" i="12"/>
  <c r="P1552" i="12"/>
  <c r="O1552" i="12"/>
  <c r="N1552" i="12"/>
  <c r="S1551" i="12"/>
  <c r="Q1551" i="12"/>
  <c r="P1551" i="12"/>
  <c r="O1551" i="12"/>
  <c r="N1551" i="12"/>
  <c r="S1550" i="12"/>
  <c r="Q1550" i="12"/>
  <c r="P1550" i="12"/>
  <c r="O1550" i="12"/>
  <c r="N1550" i="12"/>
  <c r="S1549" i="12"/>
  <c r="Q1549" i="12"/>
  <c r="P1549" i="12"/>
  <c r="O1549" i="12"/>
  <c r="N1549" i="12"/>
  <c r="S1548" i="12"/>
  <c r="Q1548" i="12"/>
  <c r="P1548" i="12"/>
  <c r="O1548" i="12"/>
  <c r="N1548" i="12"/>
  <c r="S1547" i="12"/>
  <c r="Q1547" i="12"/>
  <c r="P1547" i="12"/>
  <c r="O1547" i="12"/>
  <c r="N1547" i="12"/>
  <c r="S1546" i="12"/>
  <c r="Q1546" i="12"/>
  <c r="P1546" i="12"/>
  <c r="O1546" i="12"/>
  <c r="N1546" i="12"/>
  <c r="S1545" i="12"/>
  <c r="Q1545" i="12"/>
  <c r="P1545" i="12"/>
  <c r="O1545" i="12"/>
  <c r="N1545" i="12"/>
  <c r="S1544" i="12"/>
  <c r="Q1544" i="12"/>
  <c r="P1544" i="12"/>
  <c r="O1544" i="12"/>
  <c r="N1544" i="12"/>
  <c r="S1543" i="12"/>
  <c r="Q1543" i="12"/>
  <c r="P1543" i="12"/>
  <c r="O1543" i="12"/>
  <c r="N1543" i="12"/>
  <c r="S1542" i="12"/>
  <c r="Q1542" i="12"/>
  <c r="P1542" i="12"/>
  <c r="O1542" i="12"/>
  <c r="N1542" i="12"/>
  <c r="S1541" i="12"/>
  <c r="Q1541" i="12"/>
  <c r="P1541" i="12"/>
  <c r="O1541" i="12"/>
  <c r="N1541" i="12"/>
  <c r="S1540" i="12"/>
  <c r="Q1540" i="12"/>
  <c r="P1540" i="12"/>
  <c r="O1540" i="12"/>
  <c r="N1540" i="12"/>
  <c r="S1539" i="12"/>
  <c r="Q1539" i="12"/>
  <c r="P1539" i="12"/>
  <c r="O1539" i="12"/>
  <c r="N1539" i="12"/>
  <c r="S1538" i="12"/>
  <c r="Q1538" i="12"/>
  <c r="P1538" i="12"/>
  <c r="O1538" i="12"/>
  <c r="N1538" i="12"/>
  <c r="S1537" i="12"/>
  <c r="Q1537" i="12"/>
  <c r="P1537" i="12"/>
  <c r="O1537" i="12"/>
  <c r="N1537" i="12"/>
  <c r="S1536" i="12"/>
  <c r="Q1536" i="12"/>
  <c r="P1536" i="12"/>
  <c r="O1536" i="12"/>
  <c r="N1536" i="12"/>
  <c r="S1535" i="12"/>
  <c r="Q1535" i="12"/>
  <c r="P1535" i="12"/>
  <c r="O1535" i="12"/>
  <c r="N1535" i="12"/>
  <c r="S1534" i="12"/>
  <c r="Q1534" i="12"/>
  <c r="P1534" i="12"/>
  <c r="O1534" i="12"/>
  <c r="N1534" i="12"/>
  <c r="S1533" i="12"/>
  <c r="Q1533" i="12"/>
  <c r="P1533" i="12"/>
  <c r="O1533" i="12"/>
  <c r="N1533" i="12"/>
  <c r="S1532" i="12"/>
  <c r="Q1532" i="12"/>
  <c r="P1532" i="12"/>
  <c r="O1532" i="12"/>
  <c r="N1532" i="12"/>
  <c r="S1531" i="12"/>
  <c r="Q1531" i="12"/>
  <c r="P1531" i="12"/>
  <c r="O1531" i="12"/>
  <c r="N1531" i="12"/>
  <c r="S1530" i="12"/>
  <c r="Q1530" i="12"/>
  <c r="P1530" i="12"/>
  <c r="O1530" i="12"/>
  <c r="N1530" i="12"/>
  <c r="S1529" i="12"/>
  <c r="Q1529" i="12"/>
  <c r="P1529" i="12"/>
  <c r="O1529" i="12"/>
  <c r="N1529" i="12"/>
  <c r="S1528" i="12"/>
  <c r="Q1528" i="12"/>
  <c r="P1528" i="12"/>
  <c r="O1528" i="12"/>
  <c r="N1528" i="12"/>
  <c r="S1527" i="12"/>
  <c r="Q1527" i="12"/>
  <c r="P1527" i="12"/>
  <c r="O1527" i="12"/>
  <c r="N1527" i="12"/>
  <c r="S1526" i="12"/>
  <c r="Q1526" i="12"/>
  <c r="P1526" i="12"/>
  <c r="O1526" i="12"/>
  <c r="N1526" i="12"/>
  <c r="S1525" i="12"/>
  <c r="Q1525" i="12"/>
  <c r="P1525" i="12"/>
  <c r="O1525" i="12"/>
  <c r="N1525" i="12"/>
  <c r="S1524" i="12"/>
  <c r="Q1524" i="12"/>
  <c r="P1524" i="12"/>
  <c r="O1524" i="12"/>
  <c r="N1524" i="12"/>
  <c r="S1523" i="12"/>
  <c r="Q1523" i="12"/>
  <c r="P1523" i="12"/>
  <c r="O1523" i="12"/>
  <c r="N1523" i="12"/>
  <c r="S1522" i="12"/>
  <c r="Q1522" i="12"/>
  <c r="P1522" i="12"/>
  <c r="O1522" i="12"/>
  <c r="N1522" i="12"/>
  <c r="S1521" i="12"/>
  <c r="Q1521" i="12"/>
  <c r="P1521" i="12"/>
  <c r="O1521" i="12"/>
  <c r="N1521" i="12"/>
  <c r="S1520" i="12"/>
  <c r="Q1520" i="12"/>
  <c r="P1520" i="12"/>
  <c r="O1520" i="12"/>
  <c r="N1520" i="12"/>
  <c r="S1519" i="12"/>
  <c r="Q1519" i="12"/>
  <c r="P1519" i="12"/>
  <c r="O1519" i="12"/>
  <c r="N1519" i="12"/>
  <c r="S1518" i="12"/>
  <c r="Q1518" i="12"/>
  <c r="P1518" i="12"/>
  <c r="O1518" i="12"/>
  <c r="N1518" i="12"/>
  <c r="S1517" i="12"/>
  <c r="Q1517" i="12"/>
  <c r="P1517" i="12"/>
  <c r="O1517" i="12"/>
  <c r="N1517" i="12"/>
  <c r="S1516" i="12"/>
  <c r="Q1516" i="12"/>
  <c r="P1516" i="12"/>
  <c r="O1516" i="12"/>
  <c r="N1516" i="12"/>
  <c r="S1515" i="12"/>
  <c r="Q1515" i="12"/>
  <c r="P1515" i="12"/>
  <c r="O1515" i="12"/>
  <c r="N1515" i="12"/>
  <c r="S1514" i="12"/>
  <c r="Q1514" i="12"/>
  <c r="P1514" i="12"/>
  <c r="O1514" i="12"/>
  <c r="N1514" i="12"/>
  <c r="S1513" i="12"/>
  <c r="Q1513" i="12"/>
  <c r="P1513" i="12"/>
  <c r="O1513" i="12"/>
  <c r="N1513" i="12"/>
  <c r="S1512" i="12"/>
  <c r="Q1512" i="12"/>
  <c r="P1512" i="12"/>
  <c r="O1512" i="12"/>
  <c r="N1512" i="12"/>
  <c r="S1511" i="12"/>
  <c r="Q1511" i="12"/>
  <c r="P1511" i="12"/>
  <c r="O1511" i="12"/>
  <c r="N1511" i="12"/>
  <c r="S1510" i="12"/>
  <c r="Q1510" i="12"/>
  <c r="P1510" i="12"/>
  <c r="O1510" i="12"/>
  <c r="N1510" i="12"/>
  <c r="S1509" i="12"/>
  <c r="Q1509" i="12"/>
  <c r="P1509" i="12"/>
  <c r="O1509" i="12"/>
  <c r="N1509" i="12"/>
  <c r="S1508" i="12"/>
  <c r="Q1508" i="12"/>
  <c r="P1508" i="12"/>
  <c r="O1508" i="12"/>
  <c r="N1508" i="12"/>
  <c r="S1507" i="12"/>
  <c r="Q1507" i="12"/>
  <c r="P1507" i="12"/>
  <c r="O1507" i="12"/>
  <c r="N1507" i="12"/>
  <c r="S1506" i="12"/>
  <c r="Q1506" i="12"/>
  <c r="P1506" i="12"/>
  <c r="O1506" i="12"/>
  <c r="N1506" i="12"/>
  <c r="S1505" i="12"/>
  <c r="Q1505" i="12"/>
  <c r="P1505" i="12"/>
  <c r="O1505" i="12"/>
  <c r="N1505" i="12"/>
  <c r="S1504" i="12"/>
  <c r="Q1504" i="12"/>
  <c r="P1504" i="12"/>
  <c r="O1504" i="12"/>
  <c r="N1504" i="12"/>
  <c r="S1503" i="12"/>
  <c r="Q1503" i="12"/>
  <c r="P1503" i="12"/>
  <c r="O1503" i="12"/>
  <c r="N1503" i="12"/>
  <c r="S1502" i="12"/>
  <c r="Q1502" i="12"/>
  <c r="P1502" i="12"/>
  <c r="O1502" i="12"/>
  <c r="N1502" i="12"/>
  <c r="S1501" i="12"/>
  <c r="Q1501" i="12"/>
  <c r="P1501" i="12"/>
  <c r="O1501" i="12"/>
  <c r="N1501" i="12"/>
  <c r="S1500" i="12"/>
  <c r="Q1500" i="12"/>
  <c r="P1500" i="12"/>
  <c r="O1500" i="12"/>
  <c r="N1500" i="12"/>
  <c r="S1499" i="12"/>
  <c r="Q1499" i="12"/>
  <c r="P1499" i="12"/>
  <c r="O1499" i="12"/>
  <c r="N1499" i="12"/>
  <c r="S1498" i="12"/>
  <c r="Q1498" i="12"/>
  <c r="P1498" i="12"/>
  <c r="O1498" i="12"/>
  <c r="N1498" i="12"/>
  <c r="S1497" i="12"/>
  <c r="Q1497" i="12"/>
  <c r="P1497" i="12"/>
  <c r="O1497" i="12"/>
  <c r="N1497" i="12"/>
  <c r="S1496" i="12"/>
  <c r="Q1496" i="12"/>
  <c r="P1496" i="12"/>
  <c r="O1496" i="12"/>
  <c r="N1496" i="12"/>
  <c r="S1495" i="12"/>
  <c r="Q1495" i="12"/>
  <c r="P1495" i="12"/>
  <c r="O1495" i="12"/>
  <c r="N1495" i="12"/>
  <c r="S1494" i="12"/>
  <c r="Q1494" i="12"/>
  <c r="P1494" i="12"/>
  <c r="O1494" i="12"/>
  <c r="N1494" i="12"/>
  <c r="S1493" i="12"/>
  <c r="Q1493" i="12"/>
  <c r="P1493" i="12"/>
  <c r="O1493" i="12"/>
  <c r="N1493" i="12"/>
  <c r="S1492" i="12"/>
  <c r="Q1492" i="12"/>
  <c r="P1492" i="12"/>
  <c r="O1492" i="12"/>
  <c r="N1492" i="12"/>
  <c r="S1491" i="12"/>
  <c r="Q1491" i="12"/>
  <c r="P1491" i="12"/>
  <c r="O1491" i="12"/>
  <c r="N1491" i="12"/>
  <c r="S1490" i="12"/>
  <c r="Q1490" i="12"/>
  <c r="P1490" i="12"/>
  <c r="O1490" i="12"/>
  <c r="N1490" i="12"/>
  <c r="S1489" i="12"/>
  <c r="Q1489" i="12"/>
  <c r="P1489" i="12"/>
  <c r="O1489" i="12"/>
  <c r="N1489" i="12"/>
  <c r="S1488" i="12"/>
  <c r="Q1488" i="12"/>
  <c r="P1488" i="12"/>
  <c r="O1488" i="12"/>
  <c r="N1488" i="12"/>
  <c r="S1487" i="12"/>
  <c r="Q1487" i="12"/>
  <c r="P1487" i="12"/>
  <c r="O1487" i="12"/>
  <c r="N1487" i="12"/>
  <c r="S1486" i="12"/>
  <c r="Q1486" i="12"/>
  <c r="P1486" i="12"/>
  <c r="O1486" i="12"/>
  <c r="N1486" i="12"/>
  <c r="S1485" i="12"/>
  <c r="Q1485" i="12"/>
  <c r="P1485" i="12"/>
  <c r="O1485" i="12"/>
  <c r="N1485" i="12"/>
  <c r="S1484" i="12"/>
  <c r="Q1484" i="12"/>
  <c r="P1484" i="12"/>
  <c r="O1484" i="12"/>
  <c r="N1484" i="12"/>
  <c r="S1483" i="12"/>
  <c r="Q1483" i="12"/>
  <c r="P1483" i="12"/>
  <c r="O1483" i="12"/>
  <c r="N1483" i="12"/>
  <c r="S1482" i="12"/>
  <c r="Q1482" i="12"/>
  <c r="P1482" i="12"/>
  <c r="O1482" i="12"/>
  <c r="N1482" i="12"/>
  <c r="S1481" i="12"/>
  <c r="Q1481" i="12"/>
  <c r="P1481" i="12"/>
  <c r="O1481" i="12"/>
  <c r="N1481" i="12"/>
  <c r="S1480" i="12"/>
  <c r="Q1480" i="12"/>
  <c r="P1480" i="12"/>
  <c r="O1480" i="12"/>
  <c r="N1480" i="12"/>
  <c r="S1479" i="12"/>
  <c r="Q1479" i="12"/>
  <c r="P1479" i="12"/>
  <c r="O1479" i="12"/>
  <c r="N1479" i="12"/>
  <c r="S1478" i="12"/>
  <c r="Q1478" i="12"/>
  <c r="P1478" i="12"/>
  <c r="O1478" i="12"/>
  <c r="N1478" i="12"/>
  <c r="S1477" i="12"/>
  <c r="Q1477" i="12"/>
  <c r="P1477" i="12"/>
  <c r="O1477" i="12"/>
  <c r="N1477" i="12"/>
  <c r="S1476" i="12"/>
  <c r="Q1476" i="12"/>
  <c r="P1476" i="12"/>
  <c r="O1476" i="12"/>
  <c r="N1476" i="12"/>
  <c r="S1475" i="12"/>
  <c r="Q1475" i="12"/>
  <c r="P1475" i="12"/>
  <c r="O1475" i="12"/>
  <c r="N1475" i="12"/>
  <c r="S1474" i="12"/>
  <c r="Q1474" i="12"/>
  <c r="P1474" i="12"/>
  <c r="O1474" i="12"/>
  <c r="N1474" i="12"/>
  <c r="S1473" i="12"/>
  <c r="Q1473" i="12"/>
  <c r="P1473" i="12"/>
  <c r="O1473" i="12"/>
  <c r="N1473" i="12"/>
  <c r="S1472" i="12"/>
  <c r="Q1472" i="12"/>
  <c r="P1472" i="12"/>
  <c r="O1472" i="12"/>
  <c r="N1472" i="12"/>
  <c r="S1471" i="12"/>
  <c r="Q1471" i="12"/>
  <c r="P1471" i="12"/>
  <c r="O1471" i="12"/>
  <c r="N1471" i="12"/>
  <c r="S1470" i="12"/>
  <c r="Q1470" i="12"/>
  <c r="P1470" i="12"/>
  <c r="O1470" i="12"/>
  <c r="N1470" i="12"/>
  <c r="S1469" i="12"/>
  <c r="Q1469" i="12"/>
  <c r="P1469" i="12"/>
  <c r="O1469" i="12"/>
  <c r="N1469" i="12"/>
  <c r="S1468" i="12"/>
  <c r="Q1468" i="12"/>
  <c r="P1468" i="12"/>
  <c r="O1468" i="12"/>
  <c r="N1468" i="12"/>
  <c r="S1467" i="12"/>
  <c r="Q1467" i="12"/>
  <c r="P1467" i="12"/>
  <c r="O1467" i="12"/>
  <c r="N1467" i="12"/>
  <c r="S1466" i="12"/>
  <c r="Q1466" i="12"/>
  <c r="P1466" i="12"/>
  <c r="O1466" i="12"/>
  <c r="N1466" i="12"/>
  <c r="S1465" i="12"/>
  <c r="Q1465" i="12"/>
  <c r="P1465" i="12"/>
  <c r="O1465" i="12"/>
  <c r="N1465" i="12"/>
  <c r="S1464" i="12"/>
  <c r="Q1464" i="12"/>
  <c r="P1464" i="12"/>
  <c r="O1464" i="12"/>
  <c r="N1464" i="12"/>
  <c r="S1463" i="12"/>
  <c r="Q1463" i="12"/>
  <c r="P1463" i="12"/>
  <c r="O1463" i="12"/>
  <c r="N1463" i="12"/>
  <c r="S1462" i="12"/>
  <c r="Q1462" i="12"/>
  <c r="P1462" i="12"/>
  <c r="O1462" i="12"/>
  <c r="N1462" i="12"/>
  <c r="S1461" i="12"/>
  <c r="Q1461" i="12"/>
  <c r="P1461" i="12"/>
  <c r="O1461" i="12"/>
  <c r="N1461" i="12"/>
  <c r="S1460" i="12"/>
  <c r="Q1460" i="12"/>
  <c r="P1460" i="12"/>
  <c r="O1460" i="12"/>
  <c r="N1460" i="12"/>
  <c r="S1459" i="12"/>
  <c r="Q1459" i="12"/>
  <c r="P1459" i="12"/>
  <c r="O1459" i="12"/>
  <c r="N1459" i="12"/>
  <c r="S1458" i="12"/>
  <c r="Q1458" i="12"/>
  <c r="P1458" i="12"/>
  <c r="O1458" i="12"/>
  <c r="N1458" i="12"/>
  <c r="S1457" i="12"/>
  <c r="Q1457" i="12"/>
  <c r="P1457" i="12"/>
  <c r="O1457" i="12"/>
  <c r="N1457" i="12"/>
  <c r="S1456" i="12"/>
  <c r="Q1456" i="12"/>
  <c r="P1456" i="12"/>
  <c r="O1456" i="12"/>
  <c r="N1456" i="12"/>
  <c r="S1455" i="12"/>
  <c r="Q1455" i="12"/>
  <c r="P1455" i="12"/>
  <c r="O1455" i="12"/>
  <c r="N1455" i="12"/>
  <c r="S1454" i="12"/>
  <c r="Q1454" i="12"/>
  <c r="P1454" i="12"/>
  <c r="O1454" i="12"/>
  <c r="N1454" i="12"/>
  <c r="S1453" i="12"/>
  <c r="Q1453" i="12"/>
  <c r="P1453" i="12"/>
  <c r="O1453" i="12"/>
  <c r="N1453" i="12"/>
  <c r="S1452" i="12"/>
  <c r="Q1452" i="12"/>
  <c r="P1452" i="12"/>
  <c r="O1452" i="12"/>
  <c r="N1452" i="12"/>
  <c r="S1451" i="12"/>
  <c r="Q1451" i="12"/>
  <c r="P1451" i="12"/>
  <c r="O1451" i="12"/>
  <c r="N1451" i="12"/>
  <c r="S1450" i="12"/>
  <c r="Q1450" i="12"/>
  <c r="P1450" i="12"/>
  <c r="O1450" i="12"/>
  <c r="N1450" i="12"/>
  <c r="S1449" i="12"/>
  <c r="Q1449" i="12"/>
  <c r="P1449" i="12"/>
  <c r="O1449" i="12"/>
  <c r="N1449" i="12"/>
  <c r="S1448" i="12"/>
  <c r="Q1448" i="12"/>
  <c r="P1448" i="12"/>
  <c r="O1448" i="12"/>
  <c r="N1448" i="12"/>
  <c r="S1447" i="12"/>
  <c r="Q1447" i="12"/>
  <c r="P1447" i="12"/>
  <c r="O1447" i="12"/>
  <c r="N1447" i="12"/>
  <c r="S1446" i="12"/>
  <c r="Q1446" i="12"/>
  <c r="P1446" i="12"/>
  <c r="O1446" i="12"/>
  <c r="N1446" i="12"/>
  <c r="S1445" i="12"/>
  <c r="Q1445" i="12"/>
  <c r="P1445" i="12"/>
  <c r="O1445" i="12"/>
  <c r="N1445" i="12"/>
  <c r="S1444" i="12"/>
  <c r="Q1444" i="12"/>
  <c r="P1444" i="12"/>
  <c r="O1444" i="12"/>
  <c r="N1444" i="12"/>
  <c r="S1443" i="12"/>
  <c r="Q1443" i="12"/>
  <c r="P1443" i="12"/>
  <c r="O1443" i="12"/>
  <c r="N1443" i="12"/>
  <c r="S1442" i="12"/>
  <c r="Q1442" i="12"/>
  <c r="P1442" i="12"/>
  <c r="O1442" i="12"/>
  <c r="N1442" i="12"/>
  <c r="S1441" i="12"/>
  <c r="Q1441" i="12"/>
  <c r="P1441" i="12"/>
  <c r="O1441" i="12"/>
  <c r="N1441" i="12"/>
  <c r="S1440" i="12"/>
  <c r="Q1440" i="12"/>
  <c r="P1440" i="12"/>
  <c r="O1440" i="12"/>
  <c r="N1440" i="12"/>
  <c r="S1439" i="12"/>
  <c r="Q1439" i="12"/>
  <c r="P1439" i="12"/>
  <c r="O1439" i="12"/>
  <c r="N1439" i="12"/>
  <c r="S1438" i="12"/>
  <c r="Q1438" i="12"/>
  <c r="P1438" i="12"/>
  <c r="O1438" i="12"/>
  <c r="N1438" i="12"/>
  <c r="S1437" i="12"/>
  <c r="Q1437" i="12"/>
  <c r="P1437" i="12"/>
  <c r="O1437" i="12"/>
  <c r="N1437" i="12"/>
  <c r="S1436" i="12"/>
  <c r="Q1436" i="12"/>
  <c r="P1436" i="12"/>
  <c r="O1436" i="12"/>
  <c r="N1436" i="12"/>
  <c r="S1435" i="12"/>
  <c r="Q1435" i="12"/>
  <c r="P1435" i="12"/>
  <c r="O1435" i="12"/>
  <c r="N1435" i="12"/>
  <c r="S1434" i="12"/>
  <c r="Q1434" i="12"/>
  <c r="P1434" i="12"/>
  <c r="O1434" i="12"/>
  <c r="N1434" i="12"/>
  <c r="S1433" i="12"/>
  <c r="Q1433" i="12"/>
  <c r="P1433" i="12"/>
  <c r="O1433" i="12"/>
  <c r="N1433" i="12"/>
  <c r="S1432" i="12"/>
  <c r="Q1432" i="12"/>
  <c r="P1432" i="12"/>
  <c r="O1432" i="12"/>
  <c r="N1432" i="12"/>
  <c r="S1431" i="12"/>
  <c r="Q1431" i="12"/>
  <c r="P1431" i="12"/>
  <c r="O1431" i="12"/>
  <c r="N1431" i="12"/>
  <c r="S1430" i="12"/>
  <c r="Q1430" i="12"/>
  <c r="P1430" i="12"/>
  <c r="O1430" i="12"/>
  <c r="N1430" i="12"/>
  <c r="S1429" i="12"/>
  <c r="Q1429" i="12"/>
  <c r="P1429" i="12"/>
  <c r="O1429" i="12"/>
  <c r="N1429" i="12"/>
  <c r="S1428" i="12"/>
  <c r="Q1428" i="12"/>
  <c r="P1428" i="12"/>
  <c r="O1428" i="12"/>
  <c r="N1428" i="12"/>
  <c r="S1427" i="12"/>
  <c r="Q1427" i="12"/>
  <c r="P1427" i="12"/>
  <c r="O1427" i="12"/>
  <c r="N1427" i="12"/>
  <c r="S1426" i="12"/>
  <c r="Q1426" i="12"/>
  <c r="P1426" i="12"/>
  <c r="O1426" i="12"/>
  <c r="N1426" i="12"/>
  <c r="S1425" i="12"/>
  <c r="Q1425" i="12"/>
  <c r="P1425" i="12"/>
  <c r="O1425" i="12"/>
  <c r="N1425" i="12"/>
  <c r="S1424" i="12"/>
  <c r="Q1424" i="12"/>
  <c r="P1424" i="12"/>
  <c r="O1424" i="12"/>
  <c r="N1424" i="12"/>
  <c r="S1423" i="12"/>
  <c r="Q1423" i="12"/>
  <c r="P1423" i="12"/>
  <c r="O1423" i="12"/>
  <c r="N1423" i="12"/>
  <c r="S1422" i="12"/>
  <c r="Q1422" i="12"/>
  <c r="P1422" i="12"/>
  <c r="O1422" i="12"/>
  <c r="N1422" i="12"/>
  <c r="S1421" i="12"/>
  <c r="Q1421" i="12"/>
  <c r="P1421" i="12"/>
  <c r="O1421" i="12"/>
  <c r="N1421" i="12"/>
  <c r="S1420" i="12"/>
  <c r="Q1420" i="12"/>
  <c r="P1420" i="12"/>
  <c r="O1420" i="12"/>
  <c r="N1420" i="12"/>
  <c r="S1419" i="12"/>
  <c r="Q1419" i="12"/>
  <c r="P1419" i="12"/>
  <c r="O1419" i="12"/>
  <c r="N1419" i="12"/>
  <c r="S1418" i="12"/>
  <c r="Q1418" i="12"/>
  <c r="P1418" i="12"/>
  <c r="O1418" i="12"/>
  <c r="N1418" i="12"/>
  <c r="S1417" i="12"/>
  <c r="Q1417" i="12"/>
  <c r="P1417" i="12"/>
  <c r="O1417" i="12"/>
  <c r="N1417" i="12"/>
  <c r="S1416" i="12"/>
  <c r="Q1416" i="12"/>
  <c r="P1416" i="12"/>
  <c r="O1416" i="12"/>
  <c r="N1416" i="12"/>
  <c r="S1415" i="12"/>
  <c r="Q1415" i="12"/>
  <c r="P1415" i="12"/>
  <c r="O1415" i="12"/>
  <c r="N1415" i="12"/>
  <c r="S1414" i="12"/>
  <c r="Q1414" i="12"/>
  <c r="P1414" i="12"/>
  <c r="O1414" i="12"/>
  <c r="N1414" i="12"/>
  <c r="S1413" i="12"/>
  <c r="Q1413" i="12"/>
  <c r="P1413" i="12"/>
  <c r="O1413" i="12"/>
  <c r="N1413" i="12"/>
  <c r="S1412" i="12"/>
  <c r="Q1412" i="12"/>
  <c r="P1412" i="12"/>
  <c r="O1412" i="12"/>
  <c r="N1412" i="12"/>
  <c r="S1411" i="12"/>
  <c r="Q1411" i="12"/>
  <c r="P1411" i="12"/>
  <c r="O1411" i="12"/>
  <c r="N1411" i="12"/>
  <c r="S1410" i="12"/>
  <c r="Q1410" i="12"/>
  <c r="P1410" i="12"/>
  <c r="O1410" i="12"/>
  <c r="N1410" i="12"/>
  <c r="S1409" i="12"/>
  <c r="Q1409" i="12"/>
  <c r="P1409" i="12"/>
  <c r="O1409" i="12"/>
  <c r="N1409" i="12"/>
  <c r="S1408" i="12"/>
  <c r="Q1408" i="12"/>
  <c r="P1408" i="12"/>
  <c r="O1408" i="12"/>
  <c r="N1408" i="12"/>
  <c r="S1407" i="12"/>
  <c r="Q1407" i="12"/>
  <c r="P1407" i="12"/>
  <c r="O1407" i="12"/>
  <c r="N1407" i="12"/>
  <c r="S1406" i="12"/>
  <c r="Q1406" i="12"/>
  <c r="P1406" i="12"/>
  <c r="O1406" i="12"/>
  <c r="N1406" i="12"/>
  <c r="S1405" i="12"/>
  <c r="Q1405" i="12"/>
  <c r="P1405" i="12"/>
  <c r="O1405" i="12"/>
  <c r="N1405" i="12"/>
  <c r="S1404" i="12"/>
  <c r="Q1404" i="12"/>
  <c r="P1404" i="12"/>
  <c r="O1404" i="12"/>
  <c r="N1404" i="12"/>
  <c r="S1403" i="12"/>
  <c r="Q1403" i="12"/>
  <c r="P1403" i="12"/>
  <c r="O1403" i="12"/>
  <c r="N1403" i="12"/>
  <c r="S1402" i="12"/>
  <c r="Q1402" i="12"/>
  <c r="P1402" i="12"/>
  <c r="O1402" i="12"/>
  <c r="N1402" i="12"/>
  <c r="S1401" i="12"/>
  <c r="Q1401" i="12"/>
  <c r="P1401" i="12"/>
  <c r="O1401" i="12"/>
  <c r="N1401" i="12"/>
  <c r="S1400" i="12"/>
  <c r="Q1400" i="12"/>
  <c r="P1400" i="12"/>
  <c r="O1400" i="12"/>
  <c r="N1400" i="12"/>
  <c r="S1399" i="12"/>
  <c r="Q1399" i="12"/>
  <c r="P1399" i="12"/>
  <c r="O1399" i="12"/>
  <c r="N1399" i="12"/>
  <c r="S1398" i="12"/>
  <c r="Q1398" i="12"/>
  <c r="P1398" i="12"/>
  <c r="O1398" i="12"/>
  <c r="N1398" i="12"/>
  <c r="S1397" i="12"/>
  <c r="Q1397" i="12"/>
  <c r="P1397" i="12"/>
  <c r="O1397" i="12"/>
  <c r="N1397" i="12"/>
  <c r="S1396" i="12"/>
  <c r="Q1396" i="12"/>
  <c r="P1396" i="12"/>
  <c r="O1396" i="12"/>
  <c r="N1396" i="12"/>
  <c r="S1395" i="12"/>
  <c r="Q1395" i="12"/>
  <c r="P1395" i="12"/>
  <c r="O1395" i="12"/>
  <c r="N1395" i="12"/>
  <c r="S1394" i="12"/>
  <c r="Q1394" i="12"/>
  <c r="P1394" i="12"/>
  <c r="O1394" i="12"/>
  <c r="N1394" i="12"/>
  <c r="S1393" i="12"/>
  <c r="Q1393" i="12"/>
  <c r="P1393" i="12"/>
  <c r="O1393" i="12"/>
  <c r="N1393" i="12"/>
  <c r="S1392" i="12"/>
  <c r="Q1392" i="12"/>
  <c r="P1392" i="12"/>
  <c r="O1392" i="12"/>
  <c r="N1392" i="12"/>
  <c r="S1391" i="12"/>
  <c r="Q1391" i="12"/>
  <c r="P1391" i="12"/>
  <c r="O1391" i="12"/>
  <c r="N1391" i="12"/>
  <c r="S1390" i="12"/>
  <c r="Q1390" i="12"/>
  <c r="P1390" i="12"/>
  <c r="O1390" i="12"/>
  <c r="N1390" i="12"/>
  <c r="S1389" i="12"/>
  <c r="Q1389" i="12"/>
  <c r="P1389" i="12"/>
  <c r="O1389" i="12"/>
  <c r="N1389" i="12"/>
  <c r="S1388" i="12"/>
  <c r="Q1388" i="12"/>
  <c r="P1388" i="12"/>
  <c r="O1388" i="12"/>
  <c r="N1388" i="12"/>
  <c r="S1387" i="12"/>
  <c r="Q1387" i="12"/>
  <c r="P1387" i="12"/>
  <c r="O1387" i="12"/>
  <c r="N1387" i="12"/>
  <c r="S1386" i="12"/>
  <c r="Q1386" i="12"/>
  <c r="P1386" i="12"/>
  <c r="O1386" i="12"/>
  <c r="N1386" i="12"/>
  <c r="S1385" i="12"/>
  <c r="Q1385" i="12"/>
  <c r="P1385" i="12"/>
  <c r="O1385" i="12"/>
  <c r="N1385" i="12"/>
  <c r="S1384" i="12"/>
  <c r="Q1384" i="12"/>
  <c r="P1384" i="12"/>
  <c r="O1384" i="12"/>
  <c r="N1384" i="12"/>
  <c r="S1383" i="12"/>
  <c r="Q1383" i="12"/>
  <c r="P1383" i="12"/>
  <c r="O1383" i="12"/>
  <c r="N1383" i="12"/>
  <c r="S1382" i="12"/>
  <c r="Q1382" i="12"/>
  <c r="P1382" i="12"/>
  <c r="O1382" i="12"/>
  <c r="N1382" i="12"/>
  <c r="S1381" i="12"/>
  <c r="Q1381" i="12"/>
  <c r="P1381" i="12"/>
  <c r="O1381" i="12"/>
  <c r="N1381" i="12"/>
  <c r="S1380" i="12"/>
  <c r="Q1380" i="12"/>
  <c r="P1380" i="12"/>
  <c r="O1380" i="12"/>
  <c r="N1380" i="12"/>
  <c r="S1379" i="12"/>
  <c r="Q1379" i="12"/>
  <c r="P1379" i="12"/>
  <c r="O1379" i="12"/>
  <c r="N1379" i="12"/>
  <c r="S1378" i="12"/>
  <c r="Q1378" i="12"/>
  <c r="P1378" i="12"/>
  <c r="O1378" i="12"/>
  <c r="N1378" i="12"/>
  <c r="S1377" i="12"/>
  <c r="Q1377" i="12"/>
  <c r="P1377" i="12"/>
  <c r="O1377" i="12"/>
  <c r="N1377" i="12"/>
  <c r="S1376" i="12"/>
  <c r="Q1376" i="12"/>
  <c r="P1376" i="12"/>
  <c r="O1376" i="12"/>
  <c r="N1376" i="12"/>
  <c r="S1375" i="12"/>
  <c r="Q1375" i="12"/>
  <c r="P1375" i="12"/>
  <c r="O1375" i="12"/>
  <c r="N1375" i="12"/>
  <c r="S1374" i="12"/>
  <c r="Q1374" i="12"/>
  <c r="P1374" i="12"/>
  <c r="O1374" i="12"/>
  <c r="N1374" i="12"/>
  <c r="S1373" i="12"/>
  <c r="Q1373" i="12"/>
  <c r="P1373" i="12"/>
  <c r="O1373" i="12"/>
  <c r="N1373" i="12"/>
  <c r="S1372" i="12"/>
  <c r="Q1372" i="12"/>
  <c r="P1372" i="12"/>
  <c r="O1372" i="12"/>
  <c r="N1372" i="12"/>
  <c r="S1371" i="12"/>
  <c r="Q1371" i="12"/>
  <c r="P1371" i="12"/>
  <c r="O1371" i="12"/>
  <c r="N1371" i="12"/>
  <c r="S1370" i="12"/>
  <c r="Q1370" i="12"/>
  <c r="P1370" i="12"/>
  <c r="O1370" i="12"/>
  <c r="N1370" i="12"/>
  <c r="S1369" i="12"/>
  <c r="Q1369" i="12"/>
  <c r="P1369" i="12"/>
  <c r="O1369" i="12"/>
  <c r="N1369" i="12"/>
  <c r="S1368" i="12"/>
  <c r="Q1368" i="12"/>
  <c r="P1368" i="12"/>
  <c r="O1368" i="12"/>
  <c r="N1368" i="12"/>
  <c r="S1367" i="12"/>
  <c r="Q1367" i="12"/>
  <c r="P1367" i="12"/>
  <c r="O1367" i="12"/>
  <c r="N1367" i="12"/>
  <c r="S1366" i="12"/>
  <c r="Q1366" i="12"/>
  <c r="P1366" i="12"/>
  <c r="O1366" i="12"/>
  <c r="N1366" i="12"/>
  <c r="S1365" i="12"/>
  <c r="Q1365" i="12"/>
  <c r="P1365" i="12"/>
  <c r="O1365" i="12"/>
  <c r="N1365" i="12"/>
  <c r="S1364" i="12"/>
  <c r="Q1364" i="12"/>
  <c r="P1364" i="12"/>
  <c r="O1364" i="12"/>
  <c r="N1364" i="12"/>
  <c r="S1363" i="12"/>
  <c r="Q1363" i="12"/>
  <c r="P1363" i="12"/>
  <c r="O1363" i="12"/>
  <c r="N1363" i="12"/>
  <c r="S1362" i="12"/>
  <c r="Q1362" i="12"/>
  <c r="P1362" i="12"/>
  <c r="O1362" i="12"/>
  <c r="N1362" i="12"/>
  <c r="S1361" i="12"/>
  <c r="Q1361" i="12"/>
  <c r="P1361" i="12"/>
  <c r="O1361" i="12"/>
  <c r="N1361" i="12"/>
  <c r="S1360" i="12"/>
  <c r="Q1360" i="12"/>
  <c r="P1360" i="12"/>
  <c r="O1360" i="12"/>
  <c r="N1360" i="12"/>
  <c r="S1359" i="12"/>
  <c r="Q1359" i="12"/>
  <c r="P1359" i="12"/>
  <c r="O1359" i="12"/>
  <c r="N1359" i="12"/>
  <c r="S1358" i="12"/>
  <c r="Q1358" i="12"/>
  <c r="P1358" i="12"/>
  <c r="O1358" i="12"/>
  <c r="N1358" i="12"/>
  <c r="S1357" i="12"/>
  <c r="Q1357" i="12"/>
  <c r="P1357" i="12"/>
  <c r="O1357" i="12"/>
  <c r="N1357" i="12"/>
  <c r="S1356" i="12"/>
  <c r="Q1356" i="12"/>
  <c r="P1356" i="12"/>
  <c r="O1356" i="12"/>
  <c r="N1356" i="12"/>
  <c r="S1355" i="12"/>
  <c r="Q1355" i="12"/>
  <c r="P1355" i="12"/>
  <c r="O1355" i="12"/>
  <c r="N1355" i="12"/>
  <c r="S1354" i="12"/>
  <c r="Q1354" i="12"/>
  <c r="P1354" i="12"/>
  <c r="O1354" i="12"/>
  <c r="N1354" i="12"/>
  <c r="S1353" i="12"/>
  <c r="Q1353" i="12"/>
  <c r="P1353" i="12"/>
  <c r="O1353" i="12"/>
  <c r="N1353" i="12"/>
  <c r="S1352" i="12"/>
  <c r="Q1352" i="12"/>
  <c r="P1352" i="12"/>
  <c r="O1352" i="12"/>
  <c r="N1352" i="12"/>
  <c r="S1351" i="12"/>
  <c r="Q1351" i="12"/>
  <c r="P1351" i="12"/>
  <c r="O1351" i="12"/>
  <c r="N1351" i="12"/>
  <c r="S1350" i="12"/>
  <c r="Q1350" i="12"/>
  <c r="P1350" i="12"/>
  <c r="O1350" i="12"/>
  <c r="N1350" i="12"/>
  <c r="S1349" i="12"/>
  <c r="Q1349" i="12"/>
  <c r="P1349" i="12"/>
  <c r="O1349" i="12"/>
  <c r="N1349" i="12"/>
  <c r="S1348" i="12"/>
  <c r="Q1348" i="12"/>
  <c r="P1348" i="12"/>
  <c r="O1348" i="12"/>
  <c r="N1348" i="12"/>
  <c r="S1347" i="12"/>
  <c r="Q1347" i="12"/>
  <c r="P1347" i="12"/>
  <c r="O1347" i="12"/>
  <c r="N1347" i="12"/>
  <c r="S1346" i="12"/>
  <c r="Q1346" i="12"/>
  <c r="P1346" i="12"/>
  <c r="O1346" i="12"/>
  <c r="N1346" i="12"/>
  <c r="S1345" i="12"/>
  <c r="Q1345" i="12"/>
  <c r="P1345" i="12"/>
  <c r="O1345" i="12"/>
  <c r="N1345" i="12"/>
  <c r="S1344" i="12"/>
  <c r="Q1344" i="12"/>
  <c r="P1344" i="12"/>
  <c r="O1344" i="12"/>
  <c r="N1344" i="12"/>
  <c r="S1343" i="12"/>
  <c r="Q1343" i="12"/>
  <c r="P1343" i="12"/>
  <c r="O1343" i="12"/>
  <c r="N1343" i="12"/>
  <c r="S1342" i="12"/>
  <c r="Q1342" i="12"/>
  <c r="P1342" i="12"/>
  <c r="O1342" i="12"/>
  <c r="N1342" i="12"/>
  <c r="S1341" i="12"/>
  <c r="Q1341" i="12"/>
  <c r="P1341" i="12"/>
  <c r="O1341" i="12"/>
  <c r="N1341" i="12"/>
  <c r="S1340" i="12"/>
  <c r="Q1340" i="12"/>
  <c r="P1340" i="12"/>
  <c r="O1340" i="12"/>
  <c r="N1340" i="12"/>
  <c r="S1339" i="12"/>
  <c r="Q1339" i="12"/>
  <c r="P1339" i="12"/>
  <c r="O1339" i="12"/>
  <c r="N1339" i="12"/>
  <c r="S1338" i="12"/>
  <c r="Q1338" i="12"/>
  <c r="P1338" i="12"/>
  <c r="O1338" i="12"/>
  <c r="N1338" i="12"/>
  <c r="S1337" i="12"/>
  <c r="Q1337" i="12"/>
  <c r="P1337" i="12"/>
  <c r="O1337" i="12"/>
  <c r="N1337" i="12"/>
  <c r="S1336" i="12"/>
  <c r="Q1336" i="12"/>
  <c r="P1336" i="12"/>
  <c r="O1336" i="12"/>
  <c r="N1336" i="12"/>
  <c r="S1335" i="12"/>
  <c r="Q1335" i="12"/>
  <c r="P1335" i="12"/>
  <c r="O1335" i="12"/>
  <c r="N1335" i="12"/>
  <c r="S1334" i="12"/>
  <c r="Q1334" i="12"/>
  <c r="P1334" i="12"/>
  <c r="O1334" i="12"/>
  <c r="N1334" i="12"/>
  <c r="S1333" i="12"/>
  <c r="Q1333" i="12"/>
  <c r="P1333" i="12"/>
  <c r="O1333" i="12"/>
  <c r="N1333" i="12"/>
  <c r="S1332" i="12"/>
  <c r="Q1332" i="12"/>
  <c r="P1332" i="12"/>
  <c r="O1332" i="12"/>
  <c r="N1332" i="12"/>
  <c r="S1331" i="12"/>
  <c r="Q1331" i="12"/>
  <c r="P1331" i="12"/>
  <c r="O1331" i="12"/>
  <c r="N1331" i="12"/>
  <c r="S1330" i="12"/>
  <c r="Q1330" i="12"/>
  <c r="P1330" i="12"/>
  <c r="O1330" i="12"/>
  <c r="N1330" i="12"/>
  <c r="S1329" i="12"/>
  <c r="Q1329" i="12"/>
  <c r="P1329" i="12"/>
  <c r="O1329" i="12"/>
  <c r="N1329" i="12"/>
  <c r="S1328" i="12"/>
  <c r="Q1328" i="12"/>
  <c r="P1328" i="12"/>
  <c r="O1328" i="12"/>
  <c r="N1328" i="12"/>
  <c r="S1327" i="12"/>
  <c r="Q1327" i="12"/>
  <c r="P1327" i="12"/>
  <c r="O1327" i="12"/>
  <c r="N1327" i="12"/>
  <c r="S1326" i="12"/>
  <c r="Q1326" i="12"/>
  <c r="P1326" i="12"/>
  <c r="O1326" i="12"/>
  <c r="N1326" i="12"/>
  <c r="S1325" i="12"/>
  <c r="Q1325" i="12"/>
  <c r="P1325" i="12"/>
  <c r="O1325" i="12"/>
  <c r="N1325" i="12"/>
  <c r="S1324" i="12"/>
  <c r="Q1324" i="12"/>
  <c r="P1324" i="12"/>
  <c r="O1324" i="12"/>
  <c r="N1324" i="12"/>
  <c r="S1323" i="12"/>
  <c r="Q1323" i="12"/>
  <c r="P1323" i="12"/>
  <c r="O1323" i="12"/>
  <c r="N1323" i="12"/>
  <c r="S1322" i="12"/>
  <c r="Q1322" i="12"/>
  <c r="P1322" i="12"/>
  <c r="O1322" i="12"/>
  <c r="N1322" i="12"/>
  <c r="S1321" i="12"/>
  <c r="Q1321" i="12"/>
  <c r="P1321" i="12"/>
  <c r="O1321" i="12"/>
  <c r="N1321" i="12"/>
  <c r="S1320" i="12"/>
  <c r="Q1320" i="12"/>
  <c r="P1320" i="12"/>
  <c r="O1320" i="12"/>
  <c r="N1320" i="12"/>
  <c r="S1319" i="12"/>
  <c r="Q1319" i="12"/>
  <c r="P1319" i="12"/>
  <c r="O1319" i="12"/>
  <c r="N1319" i="12"/>
  <c r="S1318" i="12"/>
  <c r="Q1318" i="12"/>
  <c r="P1318" i="12"/>
  <c r="O1318" i="12"/>
  <c r="N1318" i="12"/>
  <c r="S1317" i="12"/>
  <c r="Q1317" i="12"/>
  <c r="P1317" i="12"/>
  <c r="O1317" i="12"/>
  <c r="N1317" i="12"/>
  <c r="S1316" i="12"/>
  <c r="Q1316" i="12"/>
  <c r="P1316" i="12"/>
  <c r="O1316" i="12"/>
  <c r="N1316" i="12"/>
  <c r="S1315" i="12"/>
  <c r="Q1315" i="12"/>
  <c r="P1315" i="12"/>
  <c r="O1315" i="12"/>
  <c r="N1315" i="12"/>
  <c r="S1314" i="12"/>
  <c r="Q1314" i="12"/>
  <c r="P1314" i="12"/>
  <c r="O1314" i="12"/>
  <c r="N1314" i="12"/>
  <c r="S1313" i="12"/>
  <c r="Q1313" i="12"/>
  <c r="P1313" i="12"/>
  <c r="O1313" i="12"/>
  <c r="N1313" i="12"/>
  <c r="S1312" i="12"/>
  <c r="Q1312" i="12"/>
  <c r="P1312" i="12"/>
  <c r="O1312" i="12"/>
  <c r="N1312" i="12"/>
  <c r="S1311" i="12"/>
  <c r="Q1311" i="12"/>
  <c r="P1311" i="12"/>
  <c r="O1311" i="12"/>
  <c r="N1311" i="12"/>
  <c r="S1310" i="12"/>
  <c r="Q1310" i="12"/>
  <c r="P1310" i="12"/>
  <c r="O1310" i="12"/>
  <c r="N1310" i="12"/>
  <c r="S1309" i="12"/>
  <c r="Q1309" i="12"/>
  <c r="P1309" i="12"/>
  <c r="O1309" i="12"/>
  <c r="N1309" i="12"/>
  <c r="S1308" i="12"/>
  <c r="Q1308" i="12"/>
  <c r="P1308" i="12"/>
  <c r="O1308" i="12"/>
  <c r="N1308" i="12"/>
  <c r="S1307" i="12"/>
  <c r="Q1307" i="12"/>
  <c r="P1307" i="12"/>
  <c r="O1307" i="12"/>
  <c r="N1307" i="12"/>
  <c r="S1306" i="12"/>
  <c r="Q1306" i="12"/>
  <c r="P1306" i="12"/>
  <c r="O1306" i="12"/>
  <c r="N1306" i="12"/>
  <c r="S1305" i="12"/>
  <c r="Q1305" i="12"/>
  <c r="P1305" i="12"/>
  <c r="O1305" i="12"/>
  <c r="N1305" i="12"/>
  <c r="S1304" i="12"/>
  <c r="Q1304" i="12"/>
  <c r="P1304" i="12"/>
  <c r="O1304" i="12"/>
  <c r="N1304" i="12"/>
  <c r="S1303" i="12"/>
  <c r="Q1303" i="12"/>
  <c r="P1303" i="12"/>
  <c r="O1303" i="12"/>
  <c r="N1303" i="12"/>
  <c r="S1302" i="12"/>
  <c r="Q1302" i="12"/>
  <c r="P1302" i="12"/>
  <c r="O1302" i="12"/>
  <c r="N1302" i="12"/>
  <c r="S1301" i="12"/>
  <c r="Q1301" i="12"/>
  <c r="P1301" i="12"/>
  <c r="O1301" i="12"/>
  <c r="N1301" i="12"/>
  <c r="S1300" i="12"/>
  <c r="Q1300" i="12"/>
  <c r="P1300" i="12"/>
  <c r="O1300" i="12"/>
  <c r="N1300" i="12"/>
  <c r="S1299" i="12"/>
  <c r="Q1299" i="12"/>
  <c r="P1299" i="12"/>
  <c r="O1299" i="12"/>
  <c r="N1299" i="12"/>
  <c r="S1298" i="12"/>
  <c r="Q1298" i="12"/>
  <c r="P1298" i="12"/>
  <c r="O1298" i="12"/>
  <c r="N1298" i="12"/>
  <c r="S1297" i="12"/>
  <c r="Q1297" i="12"/>
  <c r="P1297" i="12"/>
  <c r="O1297" i="12"/>
  <c r="N1297" i="12"/>
  <c r="S1296" i="12"/>
  <c r="Q1296" i="12"/>
  <c r="P1296" i="12"/>
  <c r="O1296" i="12"/>
  <c r="N1296" i="12"/>
  <c r="S1295" i="12"/>
  <c r="Q1295" i="12"/>
  <c r="P1295" i="12"/>
  <c r="O1295" i="12"/>
  <c r="N1295" i="12"/>
  <c r="S1294" i="12"/>
  <c r="Q1294" i="12"/>
  <c r="P1294" i="12"/>
  <c r="O1294" i="12"/>
  <c r="N1294" i="12"/>
  <c r="S1293" i="12"/>
  <c r="Q1293" i="12"/>
  <c r="P1293" i="12"/>
  <c r="O1293" i="12"/>
  <c r="N1293" i="12"/>
  <c r="S1292" i="12"/>
  <c r="Q1292" i="12"/>
  <c r="P1292" i="12"/>
  <c r="O1292" i="12"/>
  <c r="N1292" i="12"/>
  <c r="S1291" i="12"/>
  <c r="Q1291" i="12"/>
  <c r="P1291" i="12"/>
  <c r="O1291" i="12"/>
  <c r="N1291" i="12"/>
  <c r="S1290" i="12"/>
  <c r="Q1290" i="12"/>
  <c r="P1290" i="12"/>
  <c r="O1290" i="12"/>
  <c r="N1290" i="12"/>
  <c r="S1289" i="12"/>
  <c r="Q1289" i="12"/>
  <c r="P1289" i="12"/>
  <c r="O1289" i="12"/>
  <c r="N1289" i="12"/>
  <c r="S1288" i="12"/>
  <c r="Q1288" i="12"/>
  <c r="P1288" i="12"/>
  <c r="O1288" i="12"/>
  <c r="N1288" i="12"/>
  <c r="S1287" i="12"/>
  <c r="Q1287" i="12"/>
  <c r="P1287" i="12"/>
  <c r="O1287" i="12"/>
  <c r="N1287" i="12"/>
  <c r="S1286" i="12"/>
  <c r="Q1286" i="12"/>
  <c r="P1286" i="12"/>
  <c r="O1286" i="12"/>
  <c r="N1286" i="12"/>
  <c r="S1285" i="12"/>
  <c r="Q1285" i="12"/>
  <c r="P1285" i="12"/>
  <c r="O1285" i="12"/>
  <c r="N1285" i="12"/>
  <c r="S1284" i="12"/>
  <c r="Q1284" i="12"/>
  <c r="P1284" i="12"/>
  <c r="O1284" i="12"/>
  <c r="N1284" i="12"/>
  <c r="S1283" i="12"/>
  <c r="Q1283" i="12"/>
  <c r="P1283" i="12"/>
  <c r="O1283" i="12"/>
  <c r="N1283" i="12"/>
  <c r="S1282" i="12"/>
  <c r="Q1282" i="12"/>
  <c r="P1282" i="12"/>
  <c r="O1282" i="12"/>
  <c r="N1282" i="12"/>
  <c r="S1281" i="12"/>
  <c r="Q1281" i="12"/>
  <c r="P1281" i="12"/>
  <c r="O1281" i="12"/>
  <c r="N1281" i="12"/>
  <c r="S1280" i="12"/>
  <c r="Q1280" i="12"/>
  <c r="P1280" i="12"/>
  <c r="O1280" i="12"/>
  <c r="N1280" i="12"/>
  <c r="S1279" i="12"/>
  <c r="Q1279" i="12"/>
  <c r="P1279" i="12"/>
  <c r="O1279" i="12"/>
  <c r="N1279" i="12"/>
  <c r="S1278" i="12"/>
  <c r="Q1278" i="12"/>
  <c r="P1278" i="12"/>
  <c r="O1278" i="12"/>
  <c r="N1278" i="12"/>
  <c r="S1277" i="12"/>
  <c r="Q1277" i="12"/>
  <c r="P1277" i="12"/>
  <c r="O1277" i="12"/>
  <c r="N1277" i="12"/>
  <c r="S1276" i="12"/>
  <c r="Q1276" i="12"/>
  <c r="P1276" i="12"/>
  <c r="O1276" i="12"/>
  <c r="N1276" i="12"/>
  <c r="S1275" i="12"/>
  <c r="Q1275" i="12"/>
  <c r="P1275" i="12"/>
  <c r="O1275" i="12"/>
  <c r="N1275" i="12"/>
  <c r="S1274" i="12"/>
  <c r="Q1274" i="12"/>
  <c r="P1274" i="12"/>
  <c r="O1274" i="12"/>
  <c r="N1274" i="12"/>
  <c r="S1273" i="12"/>
  <c r="Q1273" i="12"/>
  <c r="P1273" i="12"/>
  <c r="O1273" i="12"/>
  <c r="N1273" i="12"/>
  <c r="S1272" i="12"/>
  <c r="Q1272" i="12"/>
  <c r="P1272" i="12"/>
  <c r="O1272" i="12"/>
  <c r="N1272" i="12"/>
  <c r="S1271" i="12"/>
  <c r="Q1271" i="12"/>
  <c r="P1271" i="12"/>
  <c r="O1271" i="12"/>
  <c r="N1271" i="12"/>
  <c r="S1270" i="12"/>
  <c r="Q1270" i="12"/>
  <c r="P1270" i="12"/>
  <c r="O1270" i="12"/>
  <c r="N1270" i="12"/>
  <c r="S1269" i="12"/>
  <c r="Q1269" i="12"/>
  <c r="P1269" i="12"/>
  <c r="O1269" i="12"/>
  <c r="N1269" i="12"/>
  <c r="S1268" i="12"/>
  <c r="Q1268" i="12"/>
  <c r="P1268" i="12"/>
  <c r="O1268" i="12"/>
  <c r="N1268" i="12"/>
  <c r="S1267" i="12"/>
  <c r="Q1267" i="12"/>
  <c r="P1267" i="12"/>
  <c r="O1267" i="12"/>
  <c r="N1267" i="12"/>
  <c r="S1266" i="12"/>
  <c r="Q1266" i="12"/>
  <c r="P1266" i="12"/>
  <c r="O1266" i="12"/>
  <c r="N1266" i="12"/>
  <c r="S1265" i="12"/>
  <c r="Q1265" i="12"/>
  <c r="P1265" i="12"/>
  <c r="O1265" i="12"/>
  <c r="N1265" i="12"/>
  <c r="S1264" i="12"/>
  <c r="Q1264" i="12"/>
  <c r="P1264" i="12"/>
  <c r="O1264" i="12"/>
  <c r="N1264" i="12"/>
  <c r="S1263" i="12"/>
  <c r="Q1263" i="12"/>
  <c r="P1263" i="12"/>
  <c r="O1263" i="12"/>
  <c r="N1263" i="12"/>
  <c r="S1262" i="12"/>
  <c r="Q1262" i="12"/>
  <c r="P1262" i="12"/>
  <c r="O1262" i="12"/>
  <c r="N1262" i="12"/>
  <c r="S1261" i="12"/>
  <c r="Q1261" i="12"/>
  <c r="P1261" i="12"/>
  <c r="O1261" i="12"/>
  <c r="N1261" i="12"/>
  <c r="S1260" i="12"/>
  <c r="Q1260" i="12"/>
  <c r="P1260" i="12"/>
  <c r="O1260" i="12"/>
  <c r="N1260" i="12"/>
  <c r="S1259" i="12"/>
  <c r="Q1259" i="12"/>
  <c r="P1259" i="12"/>
  <c r="O1259" i="12"/>
  <c r="N1259" i="12"/>
  <c r="S1258" i="12"/>
  <c r="Q1258" i="12"/>
  <c r="P1258" i="12"/>
  <c r="O1258" i="12"/>
  <c r="N1258" i="12"/>
  <c r="S1257" i="12"/>
  <c r="Q1257" i="12"/>
  <c r="P1257" i="12"/>
  <c r="O1257" i="12"/>
  <c r="N1257" i="12"/>
  <c r="S1256" i="12"/>
  <c r="Q1256" i="12"/>
  <c r="P1256" i="12"/>
  <c r="O1256" i="12"/>
  <c r="N1256" i="12"/>
  <c r="S1255" i="12"/>
  <c r="Q1255" i="12"/>
  <c r="P1255" i="12"/>
  <c r="O1255" i="12"/>
  <c r="N1255" i="12"/>
  <c r="S1254" i="12"/>
  <c r="Q1254" i="12"/>
  <c r="P1254" i="12"/>
  <c r="O1254" i="12"/>
  <c r="N1254" i="12"/>
  <c r="S1253" i="12"/>
  <c r="Q1253" i="12"/>
  <c r="P1253" i="12"/>
  <c r="O1253" i="12"/>
  <c r="N1253" i="12"/>
  <c r="S1252" i="12"/>
  <c r="Q1252" i="12"/>
  <c r="P1252" i="12"/>
  <c r="O1252" i="12"/>
  <c r="N1252" i="12"/>
  <c r="S1251" i="12"/>
  <c r="Q1251" i="12"/>
  <c r="P1251" i="12"/>
  <c r="O1251" i="12"/>
  <c r="N1251" i="12"/>
  <c r="S1250" i="12"/>
  <c r="Q1250" i="12"/>
  <c r="P1250" i="12"/>
  <c r="O1250" i="12"/>
  <c r="N1250" i="12"/>
  <c r="S1249" i="12"/>
  <c r="Q1249" i="12"/>
  <c r="P1249" i="12"/>
  <c r="O1249" i="12"/>
  <c r="N1249" i="12"/>
  <c r="S1248" i="12"/>
  <c r="Q1248" i="12"/>
  <c r="P1248" i="12"/>
  <c r="O1248" i="12"/>
  <c r="N1248" i="12"/>
  <c r="S1247" i="12"/>
  <c r="Q1247" i="12"/>
  <c r="P1247" i="12"/>
  <c r="O1247" i="12"/>
  <c r="N1247" i="12"/>
  <c r="S1246" i="12"/>
  <c r="Q1246" i="12"/>
  <c r="P1246" i="12"/>
  <c r="O1246" i="12"/>
  <c r="N1246" i="12"/>
  <c r="S1245" i="12"/>
  <c r="Q1245" i="12"/>
  <c r="P1245" i="12"/>
  <c r="O1245" i="12"/>
  <c r="N1245" i="12"/>
  <c r="S1244" i="12"/>
  <c r="Q1244" i="12"/>
  <c r="P1244" i="12"/>
  <c r="O1244" i="12"/>
  <c r="N1244" i="12"/>
  <c r="S1243" i="12"/>
  <c r="Q1243" i="12"/>
  <c r="P1243" i="12"/>
  <c r="O1243" i="12"/>
  <c r="N1243" i="12"/>
  <c r="S1242" i="12"/>
  <c r="Q1242" i="12"/>
  <c r="P1242" i="12"/>
  <c r="O1242" i="12"/>
  <c r="N1242" i="12"/>
  <c r="S1241" i="12"/>
  <c r="Q1241" i="12"/>
  <c r="P1241" i="12"/>
  <c r="O1241" i="12"/>
  <c r="N1241" i="12"/>
  <c r="S1240" i="12"/>
  <c r="Q1240" i="12"/>
  <c r="P1240" i="12"/>
  <c r="O1240" i="12"/>
  <c r="N1240" i="12"/>
  <c r="S1239" i="12"/>
  <c r="Q1239" i="12"/>
  <c r="P1239" i="12"/>
  <c r="O1239" i="12"/>
  <c r="N1239" i="12"/>
  <c r="S1238" i="12"/>
  <c r="Q1238" i="12"/>
  <c r="P1238" i="12"/>
  <c r="O1238" i="12"/>
  <c r="N1238" i="12"/>
  <c r="S1237" i="12"/>
  <c r="Q1237" i="12"/>
  <c r="P1237" i="12"/>
  <c r="O1237" i="12"/>
  <c r="N1237" i="12"/>
  <c r="S1236" i="12"/>
  <c r="Q1236" i="12"/>
  <c r="P1236" i="12"/>
  <c r="O1236" i="12"/>
  <c r="N1236" i="12"/>
  <c r="S1235" i="12"/>
  <c r="Q1235" i="12"/>
  <c r="P1235" i="12"/>
  <c r="O1235" i="12"/>
  <c r="N1235" i="12"/>
  <c r="S1234" i="12"/>
  <c r="Q1234" i="12"/>
  <c r="P1234" i="12"/>
  <c r="O1234" i="12"/>
  <c r="N1234" i="12"/>
  <c r="S1233" i="12"/>
  <c r="Q1233" i="12"/>
  <c r="P1233" i="12"/>
  <c r="O1233" i="12"/>
  <c r="N1233" i="12"/>
  <c r="S1232" i="12"/>
  <c r="Q1232" i="12"/>
  <c r="P1232" i="12"/>
  <c r="O1232" i="12"/>
  <c r="N1232" i="12"/>
  <c r="S1231" i="12"/>
  <c r="Q1231" i="12"/>
  <c r="P1231" i="12"/>
  <c r="O1231" i="12"/>
  <c r="N1231" i="12"/>
  <c r="S1230" i="12"/>
  <c r="Q1230" i="12"/>
  <c r="P1230" i="12"/>
  <c r="O1230" i="12"/>
  <c r="N1230" i="12"/>
  <c r="S1229" i="12"/>
  <c r="Q1229" i="12"/>
  <c r="P1229" i="12"/>
  <c r="O1229" i="12"/>
  <c r="N1229" i="12"/>
  <c r="S1228" i="12"/>
  <c r="Q1228" i="12"/>
  <c r="P1228" i="12"/>
  <c r="O1228" i="12"/>
  <c r="N1228" i="12"/>
  <c r="S1227" i="12"/>
  <c r="Q1227" i="12"/>
  <c r="P1227" i="12"/>
  <c r="O1227" i="12"/>
  <c r="N1227" i="12"/>
  <c r="S1226" i="12"/>
  <c r="Q1226" i="12"/>
  <c r="P1226" i="12"/>
  <c r="O1226" i="12"/>
  <c r="N1226" i="12"/>
  <c r="S1225" i="12"/>
  <c r="Q1225" i="12"/>
  <c r="P1225" i="12"/>
  <c r="O1225" i="12"/>
  <c r="N1225" i="12"/>
  <c r="S1224" i="12"/>
  <c r="Q1224" i="12"/>
  <c r="P1224" i="12"/>
  <c r="O1224" i="12"/>
  <c r="N1224" i="12"/>
  <c r="S1223" i="12"/>
  <c r="Q1223" i="12"/>
  <c r="P1223" i="12"/>
  <c r="O1223" i="12"/>
  <c r="N1223" i="12"/>
  <c r="S1222" i="12"/>
  <c r="Q1222" i="12"/>
  <c r="P1222" i="12"/>
  <c r="O1222" i="12"/>
  <c r="N1222" i="12"/>
  <c r="S1221" i="12"/>
  <c r="Q1221" i="12"/>
  <c r="P1221" i="12"/>
  <c r="O1221" i="12"/>
  <c r="N1221" i="12"/>
  <c r="S1220" i="12"/>
  <c r="Q1220" i="12"/>
  <c r="P1220" i="12"/>
  <c r="O1220" i="12"/>
  <c r="N1220" i="12"/>
  <c r="S1219" i="12"/>
  <c r="Q1219" i="12"/>
  <c r="P1219" i="12"/>
  <c r="O1219" i="12"/>
  <c r="N1219" i="12"/>
  <c r="S1218" i="12"/>
  <c r="Q1218" i="12"/>
  <c r="P1218" i="12"/>
  <c r="O1218" i="12"/>
  <c r="N1218" i="12"/>
  <c r="S1217" i="12"/>
  <c r="Q1217" i="12"/>
  <c r="P1217" i="12"/>
  <c r="O1217" i="12"/>
  <c r="N1217" i="12"/>
  <c r="S1216" i="12"/>
  <c r="Q1216" i="12"/>
  <c r="P1216" i="12"/>
  <c r="O1216" i="12"/>
  <c r="N1216" i="12"/>
  <c r="S1215" i="12"/>
  <c r="Q1215" i="12"/>
  <c r="P1215" i="12"/>
  <c r="O1215" i="12"/>
  <c r="N1215" i="12"/>
  <c r="S1214" i="12"/>
  <c r="Q1214" i="12"/>
  <c r="P1214" i="12"/>
  <c r="O1214" i="12"/>
  <c r="N1214" i="12"/>
  <c r="S1213" i="12"/>
  <c r="Q1213" i="12"/>
  <c r="P1213" i="12"/>
  <c r="O1213" i="12"/>
  <c r="N1213" i="12"/>
  <c r="S1212" i="12"/>
  <c r="Q1212" i="12"/>
  <c r="P1212" i="12"/>
  <c r="O1212" i="12"/>
  <c r="N1212" i="12"/>
  <c r="S1211" i="12"/>
  <c r="Q1211" i="12"/>
  <c r="P1211" i="12"/>
  <c r="O1211" i="12"/>
  <c r="N1211" i="12"/>
  <c r="S1210" i="12"/>
  <c r="Q1210" i="12"/>
  <c r="P1210" i="12"/>
  <c r="O1210" i="12"/>
  <c r="N1210" i="12"/>
  <c r="S1209" i="12"/>
  <c r="Q1209" i="12"/>
  <c r="P1209" i="12"/>
  <c r="O1209" i="12"/>
  <c r="N1209" i="12"/>
  <c r="S1208" i="12"/>
  <c r="Q1208" i="12"/>
  <c r="P1208" i="12"/>
  <c r="O1208" i="12"/>
  <c r="N1208" i="12"/>
  <c r="S1207" i="12"/>
  <c r="Q1207" i="12"/>
  <c r="P1207" i="12"/>
  <c r="O1207" i="12"/>
  <c r="N1207" i="12"/>
  <c r="S1206" i="12"/>
  <c r="Q1206" i="12"/>
  <c r="P1206" i="12"/>
  <c r="O1206" i="12"/>
  <c r="N1206" i="12"/>
  <c r="S1205" i="12"/>
  <c r="Q1205" i="12"/>
  <c r="P1205" i="12"/>
  <c r="O1205" i="12"/>
  <c r="N1205" i="12"/>
  <c r="S1204" i="12"/>
  <c r="Q1204" i="12"/>
  <c r="P1204" i="12"/>
  <c r="O1204" i="12"/>
  <c r="N1204" i="12"/>
  <c r="S1203" i="12"/>
  <c r="Q1203" i="12"/>
  <c r="P1203" i="12"/>
  <c r="O1203" i="12"/>
  <c r="N1203" i="12"/>
  <c r="S1202" i="12"/>
  <c r="Q1202" i="12"/>
  <c r="P1202" i="12"/>
  <c r="O1202" i="12"/>
  <c r="N1202" i="12"/>
  <c r="S1201" i="12"/>
  <c r="Q1201" i="12"/>
  <c r="P1201" i="12"/>
  <c r="O1201" i="12"/>
  <c r="N1201" i="12"/>
  <c r="S1200" i="12"/>
  <c r="Q1200" i="12"/>
  <c r="P1200" i="12"/>
  <c r="O1200" i="12"/>
  <c r="N1200" i="12"/>
  <c r="S1199" i="12"/>
  <c r="Q1199" i="12"/>
  <c r="P1199" i="12"/>
  <c r="O1199" i="12"/>
  <c r="N1199" i="12"/>
  <c r="S1198" i="12"/>
  <c r="Q1198" i="12"/>
  <c r="P1198" i="12"/>
  <c r="O1198" i="12"/>
  <c r="N1198" i="12"/>
  <c r="S1197" i="12"/>
  <c r="Q1197" i="12"/>
  <c r="P1197" i="12"/>
  <c r="O1197" i="12"/>
  <c r="N1197" i="12"/>
  <c r="S1196" i="12"/>
  <c r="Q1196" i="12"/>
  <c r="P1196" i="12"/>
  <c r="O1196" i="12"/>
  <c r="N1196" i="12"/>
  <c r="S1195" i="12"/>
  <c r="Q1195" i="12"/>
  <c r="P1195" i="12"/>
  <c r="O1195" i="12"/>
  <c r="N1195" i="12"/>
  <c r="S1194" i="12"/>
  <c r="Q1194" i="12"/>
  <c r="P1194" i="12"/>
  <c r="O1194" i="12"/>
  <c r="N1194" i="12"/>
  <c r="S1193" i="12"/>
  <c r="Q1193" i="12"/>
  <c r="P1193" i="12"/>
  <c r="O1193" i="12"/>
  <c r="N1193" i="12"/>
  <c r="S1192" i="12"/>
  <c r="Q1192" i="12"/>
  <c r="P1192" i="12"/>
  <c r="O1192" i="12"/>
  <c r="N1192" i="12"/>
  <c r="S1191" i="12"/>
  <c r="Q1191" i="12"/>
  <c r="P1191" i="12"/>
  <c r="O1191" i="12"/>
  <c r="N1191" i="12"/>
  <c r="S1190" i="12"/>
  <c r="Q1190" i="12"/>
  <c r="P1190" i="12"/>
  <c r="O1190" i="12"/>
  <c r="N1190" i="12"/>
  <c r="S1189" i="12"/>
  <c r="Q1189" i="12"/>
  <c r="P1189" i="12"/>
  <c r="O1189" i="12"/>
  <c r="N1189" i="12"/>
  <c r="S1188" i="12"/>
  <c r="Q1188" i="12"/>
  <c r="P1188" i="12"/>
  <c r="O1188" i="12"/>
  <c r="N1188" i="12"/>
  <c r="S1187" i="12"/>
  <c r="Q1187" i="12"/>
  <c r="P1187" i="12"/>
  <c r="O1187" i="12"/>
  <c r="N1187" i="12"/>
  <c r="S1186" i="12"/>
  <c r="Q1186" i="12"/>
  <c r="P1186" i="12"/>
  <c r="O1186" i="12"/>
  <c r="N1186" i="12"/>
  <c r="S1185" i="12"/>
  <c r="Q1185" i="12"/>
  <c r="P1185" i="12"/>
  <c r="O1185" i="12"/>
  <c r="N1185" i="12"/>
  <c r="S1184" i="12"/>
  <c r="Q1184" i="12"/>
  <c r="P1184" i="12"/>
  <c r="O1184" i="12"/>
  <c r="N1184" i="12"/>
  <c r="S1183" i="12"/>
  <c r="Q1183" i="12"/>
  <c r="P1183" i="12"/>
  <c r="O1183" i="12"/>
  <c r="N1183" i="12"/>
  <c r="S1182" i="12"/>
  <c r="Q1182" i="12"/>
  <c r="P1182" i="12"/>
  <c r="O1182" i="12"/>
  <c r="N1182" i="12"/>
  <c r="S1181" i="12"/>
  <c r="Q1181" i="12"/>
  <c r="P1181" i="12"/>
  <c r="O1181" i="12"/>
  <c r="N1181" i="12"/>
  <c r="S1180" i="12"/>
  <c r="Q1180" i="12"/>
  <c r="P1180" i="12"/>
  <c r="O1180" i="12"/>
  <c r="N1180" i="12"/>
  <c r="S1179" i="12"/>
  <c r="Q1179" i="12"/>
  <c r="P1179" i="12"/>
  <c r="O1179" i="12"/>
  <c r="N1179" i="12"/>
  <c r="S1178" i="12"/>
  <c r="Q1178" i="12"/>
  <c r="P1178" i="12"/>
  <c r="O1178" i="12"/>
  <c r="N1178" i="12"/>
  <c r="S1177" i="12"/>
  <c r="Q1177" i="12"/>
  <c r="P1177" i="12"/>
  <c r="O1177" i="12"/>
  <c r="N1177" i="12"/>
  <c r="S1176" i="12"/>
  <c r="Q1176" i="12"/>
  <c r="P1176" i="12"/>
  <c r="O1176" i="12"/>
  <c r="N1176" i="12"/>
  <c r="S1175" i="12"/>
  <c r="Q1175" i="12"/>
  <c r="P1175" i="12"/>
  <c r="O1175" i="12"/>
  <c r="N1175" i="12"/>
  <c r="S1174" i="12"/>
  <c r="Q1174" i="12"/>
  <c r="P1174" i="12"/>
  <c r="O1174" i="12"/>
  <c r="N1174" i="12"/>
  <c r="S1173" i="12"/>
  <c r="Q1173" i="12"/>
  <c r="P1173" i="12"/>
  <c r="O1173" i="12"/>
  <c r="N1173" i="12"/>
  <c r="S1172" i="12"/>
  <c r="Q1172" i="12"/>
  <c r="P1172" i="12"/>
  <c r="O1172" i="12"/>
  <c r="N1172" i="12"/>
  <c r="S1171" i="12"/>
  <c r="Q1171" i="12"/>
  <c r="P1171" i="12"/>
  <c r="O1171" i="12"/>
  <c r="N1171" i="12"/>
  <c r="S1170" i="12"/>
  <c r="Q1170" i="12"/>
  <c r="P1170" i="12"/>
  <c r="O1170" i="12"/>
  <c r="N1170" i="12"/>
  <c r="S1169" i="12"/>
  <c r="Q1169" i="12"/>
  <c r="P1169" i="12"/>
  <c r="O1169" i="12"/>
  <c r="N1169" i="12"/>
  <c r="S1168" i="12"/>
  <c r="Q1168" i="12"/>
  <c r="P1168" i="12"/>
  <c r="O1168" i="12"/>
  <c r="N1168" i="12"/>
  <c r="S1167" i="12"/>
  <c r="Q1167" i="12"/>
  <c r="P1167" i="12"/>
  <c r="O1167" i="12"/>
  <c r="N1167" i="12"/>
  <c r="S1166" i="12"/>
  <c r="Q1166" i="12"/>
  <c r="P1166" i="12"/>
  <c r="O1166" i="12"/>
  <c r="N1166" i="12"/>
  <c r="S1165" i="12"/>
  <c r="Q1165" i="12"/>
  <c r="P1165" i="12"/>
  <c r="O1165" i="12"/>
  <c r="N1165" i="12"/>
  <c r="S1164" i="12"/>
  <c r="Q1164" i="12"/>
  <c r="P1164" i="12"/>
  <c r="O1164" i="12"/>
  <c r="N1164" i="12"/>
  <c r="S1163" i="12"/>
  <c r="Q1163" i="12"/>
  <c r="P1163" i="12"/>
  <c r="O1163" i="12"/>
  <c r="N1163" i="12"/>
  <c r="S1162" i="12"/>
  <c r="Q1162" i="12"/>
  <c r="P1162" i="12"/>
  <c r="O1162" i="12"/>
  <c r="N1162" i="12"/>
  <c r="S1161" i="12"/>
  <c r="Q1161" i="12"/>
  <c r="P1161" i="12"/>
  <c r="O1161" i="12"/>
  <c r="N1161" i="12"/>
  <c r="S1160" i="12"/>
  <c r="Q1160" i="12"/>
  <c r="P1160" i="12"/>
  <c r="O1160" i="12"/>
  <c r="N1160" i="12"/>
  <c r="S1159" i="12"/>
  <c r="Q1159" i="12"/>
  <c r="P1159" i="12"/>
  <c r="O1159" i="12"/>
  <c r="N1159" i="12"/>
  <c r="S1158" i="12"/>
  <c r="Q1158" i="12"/>
  <c r="P1158" i="12"/>
  <c r="O1158" i="12"/>
  <c r="N1158" i="12"/>
  <c r="S1157" i="12"/>
  <c r="Q1157" i="12"/>
  <c r="P1157" i="12"/>
  <c r="O1157" i="12"/>
  <c r="N1157" i="12"/>
  <c r="S1156" i="12"/>
  <c r="Q1156" i="12"/>
  <c r="P1156" i="12"/>
  <c r="O1156" i="12"/>
  <c r="N1156" i="12"/>
  <c r="S1155" i="12"/>
  <c r="Q1155" i="12"/>
  <c r="P1155" i="12"/>
  <c r="O1155" i="12"/>
  <c r="N1155" i="12"/>
  <c r="S1154" i="12"/>
  <c r="Q1154" i="12"/>
  <c r="P1154" i="12"/>
  <c r="O1154" i="12"/>
  <c r="N1154" i="12"/>
  <c r="S1153" i="12"/>
  <c r="Q1153" i="12"/>
  <c r="P1153" i="12"/>
  <c r="O1153" i="12"/>
  <c r="N1153" i="12"/>
  <c r="S1152" i="12"/>
  <c r="Q1152" i="12"/>
  <c r="P1152" i="12"/>
  <c r="O1152" i="12"/>
  <c r="N1152" i="12"/>
  <c r="S1151" i="12"/>
  <c r="Q1151" i="12"/>
  <c r="P1151" i="12"/>
  <c r="O1151" i="12"/>
  <c r="N1151" i="12"/>
  <c r="S1150" i="12"/>
  <c r="Q1150" i="12"/>
  <c r="P1150" i="12"/>
  <c r="O1150" i="12"/>
  <c r="N1150" i="12"/>
  <c r="S1149" i="12"/>
  <c r="Q1149" i="12"/>
  <c r="P1149" i="12"/>
  <c r="O1149" i="12"/>
  <c r="N1149" i="12"/>
  <c r="S1148" i="12"/>
  <c r="Q1148" i="12"/>
  <c r="P1148" i="12"/>
  <c r="O1148" i="12"/>
  <c r="N1148" i="12"/>
  <c r="S1147" i="12"/>
  <c r="Q1147" i="12"/>
  <c r="P1147" i="12"/>
  <c r="O1147" i="12"/>
  <c r="N1147" i="12"/>
  <c r="S1146" i="12"/>
  <c r="Q1146" i="12"/>
  <c r="P1146" i="12"/>
  <c r="O1146" i="12"/>
  <c r="N1146" i="12"/>
  <c r="S1145" i="12"/>
  <c r="Q1145" i="12"/>
  <c r="P1145" i="12"/>
  <c r="O1145" i="12"/>
  <c r="N1145" i="12"/>
  <c r="S1144" i="12"/>
  <c r="Q1144" i="12"/>
  <c r="P1144" i="12"/>
  <c r="O1144" i="12"/>
  <c r="N1144" i="12"/>
  <c r="S1143" i="12"/>
  <c r="Q1143" i="12"/>
  <c r="P1143" i="12"/>
  <c r="O1143" i="12"/>
  <c r="N1143" i="12"/>
  <c r="S1142" i="12"/>
  <c r="Q1142" i="12"/>
  <c r="P1142" i="12"/>
  <c r="O1142" i="12"/>
  <c r="N1142" i="12"/>
  <c r="S1141" i="12"/>
  <c r="Q1141" i="12"/>
  <c r="P1141" i="12"/>
  <c r="O1141" i="12"/>
  <c r="N1141" i="12"/>
  <c r="S1140" i="12"/>
  <c r="Q1140" i="12"/>
  <c r="P1140" i="12"/>
  <c r="O1140" i="12"/>
  <c r="N1140" i="12"/>
  <c r="S1139" i="12"/>
  <c r="Q1139" i="12"/>
  <c r="P1139" i="12"/>
  <c r="O1139" i="12"/>
  <c r="N1139" i="12"/>
  <c r="S1138" i="12"/>
  <c r="Q1138" i="12"/>
  <c r="P1138" i="12"/>
  <c r="O1138" i="12"/>
  <c r="N1138" i="12"/>
  <c r="S1137" i="12"/>
  <c r="Q1137" i="12"/>
  <c r="P1137" i="12"/>
  <c r="O1137" i="12"/>
  <c r="N1137" i="12"/>
  <c r="S1136" i="12"/>
  <c r="Q1136" i="12"/>
  <c r="P1136" i="12"/>
  <c r="O1136" i="12"/>
  <c r="N1136" i="12"/>
  <c r="S1135" i="12"/>
  <c r="Q1135" i="12"/>
  <c r="P1135" i="12"/>
  <c r="O1135" i="12"/>
  <c r="N1135" i="12"/>
  <c r="S1134" i="12"/>
  <c r="Q1134" i="12"/>
  <c r="P1134" i="12"/>
  <c r="O1134" i="12"/>
  <c r="N1134" i="12"/>
  <c r="S1133" i="12"/>
  <c r="Q1133" i="12"/>
  <c r="P1133" i="12"/>
  <c r="O1133" i="12"/>
  <c r="N1133" i="12"/>
  <c r="S1132" i="12"/>
  <c r="Q1132" i="12"/>
  <c r="P1132" i="12"/>
  <c r="O1132" i="12"/>
  <c r="N1132" i="12"/>
  <c r="S1131" i="12"/>
  <c r="Q1131" i="12"/>
  <c r="P1131" i="12"/>
  <c r="O1131" i="12"/>
  <c r="N1131" i="12"/>
  <c r="S1130" i="12"/>
  <c r="Q1130" i="12"/>
  <c r="P1130" i="12"/>
  <c r="O1130" i="12"/>
  <c r="N1130" i="12"/>
  <c r="S1129" i="12"/>
  <c r="Q1129" i="12"/>
  <c r="P1129" i="12"/>
  <c r="O1129" i="12"/>
  <c r="N1129" i="12"/>
  <c r="S1128" i="12"/>
  <c r="Q1128" i="12"/>
  <c r="P1128" i="12"/>
  <c r="O1128" i="12"/>
  <c r="N1128" i="12"/>
  <c r="S1127" i="12"/>
  <c r="Q1127" i="12"/>
  <c r="P1127" i="12"/>
  <c r="O1127" i="12"/>
  <c r="N1127" i="12"/>
  <c r="S1126" i="12"/>
  <c r="Q1126" i="12"/>
  <c r="P1126" i="12"/>
  <c r="O1126" i="12"/>
  <c r="N1126" i="12"/>
  <c r="S1125" i="12"/>
  <c r="Q1125" i="12"/>
  <c r="P1125" i="12"/>
  <c r="O1125" i="12"/>
  <c r="N1125" i="12"/>
  <c r="S1124" i="12"/>
  <c r="Q1124" i="12"/>
  <c r="P1124" i="12"/>
  <c r="O1124" i="12"/>
  <c r="N1124" i="12"/>
  <c r="S1123" i="12"/>
  <c r="Q1123" i="12"/>
  <c r="P1123" i="12"/>
  <c r="O1123" i="12"/>
  <c r="N1123" i="12"/>
  <c r="S1122" i="12"/>
  <c r="Q1122" i="12"/>
  <c r="P1122" i="12"/>
  <c r="O1122" i="12"/>
  <c r="N1122" i="12"/>
  <c r="S1121" i="12"/>
  <c r="Q1121" i="12"/>
  <c r="P1121" i="12"/>
  <c r="O1121" i="12"/>
  <c r="N1121" i="12"/>
  <c r="S1120" i="12"/>
  <c r="Q1120" i="12"/>
  <c r="P1120" i="12"/>
  <c r="O1120" i="12"/>
  <c r="N1120" i="12"/>
  <c r="S1119" i="12"/>
  <c r="Q1119" i="12"/>
  <c r="P1119" i="12"/>
  <c r="O1119" i="12"/>
  <c r="N1119" i="12"/>
  <c r="S1118" i="12"/>
  <c r="Q1118" i="12"/>
  <c r="P1118" i="12"/>
  <c r="O1118" i="12"/>
  <c r="N1118" i="12"/>
  <c r="S1117" i="12"/>
  <c r="Q1117" i="12"/>
  <c r="P1117" i="12"/>
  <c r="O1117" i="12"/>
  <c r="N1117" i="12"/>
  <c r="S1116" i="12"/>
  <c r="Q1116" i="12"/>
  <c r="P1116" i="12"/>
  <c r="O1116" i="12"/>
  <c r="N1116" i="12"/>
  <c r="S1115" i="12"/>
  <c r="Q1115" i="12"/>
  <c r="P1115" i="12"/>
  <c r="O1115" i="12"/>
  <c r="N1115" i="12"/>
  <c r="S1114" i="12"/>
  <c r="Q1114" i="12"/>
  <c r="P1114" i="12"/>
  <c r="O1114" i="12"/>
  <c r="N1114" i="12"/>
  <c r="S1113" i="12"/>
  <c r="Q1113" i="12"/>
  <c r="P1113" i="12"/>
  <c r="O1113" i="12"/>
  <c r="N1113" i="12"/>
  <c r="S1112" i="12"/>
  <c r="Q1112" i="12"/>
  <c r="P1112" i="12"/>
  <c r="O1112" i="12"/>
  <c r="N1112" i="12"/>
  <c r="S1111" i="12"/>
  <c r="Q1111" i="12"/>
  <c r="P1111" i="12"/>
  <c r="O1111" i="12"/>
  <c r="N1111" i="12"/>
  <c r="S1110" i="12"/>
  <c r="Q1110" i="12"/>
  <c r="P1110" i="12"/>
  <c r="O1110" i="12"/>
  <c r="N1110" i="12"/>
  <c r="S1109" i="12"/>
  <c r="Q1109" i="12"/>
  <c r="P1109" i="12"/>
  <c r="O1109" i="12"/>
  <c r="N1109" i="12"/>
  <c r="S1108" i="12"/>
  <c r="Q1108" i="12"/>
  <c r="P1108" i="12"/>
  <c r="O1108" i="12"/>
  <c r="N1108" i="12"/>
  <c r="S1107" i="12"/>
  <c r="Q1107" i="12"/>
  <c r="P1107" i="12"/>
  <c r="O1107" i="12"/>
  <c r="N1107" i="12"/>
  <c r="S1106" i="12"/>
  <c r="Q1106" i="12"/>
  <c r="P1106" i="12"/>
  <c r="O1106" i="12"/>
  <c r="N1106" i="12"/>
  <c r="S1105" i="12"/>
  <c r="Q1105" i="12"/>
  <c r="P1105" i="12"/>
  <c r="O1105" i="12"/>
  <c r="N1105" i="12"/>
  <c r="S1104" i="12"/>
  <c r="Q1104" i="12"/>
  <c r="P1104" i="12"/>
  <c r="O1104" i="12"/>
  <c r="N1104" i="12"/>
  <c r="S1103" i="12"/>
  <c r="Q1103" i="12"/>
  <c r="P1103" i="12"/>
  <c r="O1103" i="12"/>
  <c r="N1103" i="12"/>
  <c r="S1102" i="12"/>
  <c r="Q1102" i="12"/>
  <c r="P1102" i="12"/>
  <c r="O1102" i="12"/>
  <c r="N1102" i="12"/>
  <c r="S1101" i="12"/>
  <c r="Q1101" i="12"/>
  <c r="P1101" i="12"/>
  <c r="O1101" i="12"/>
  <c r="N1101" i="12"/>
  <c r="S1100" i="12"/>
  <c r="Q1100" i="12"/>
  <c r="P1100" i="12"/>
  <c r="O1100" i="12"/>
  <c r="N1100" i="12"/>
  <c r="S1099" i="12"/>
  <c r="Q1099" i="12"/>
  <c r="P1099" i="12"/>
  <c r="O1099" i="12"/>
  <c r="N1099" i="12"/>
  <c r="S1098" i="12"/>
  <c r="Q1098" i="12"/>
  <c r="P1098" i="12"/>
  <c r="O1098" i="12"/>
  <c r="N1098" i="12"/>
  <c r="S1097" i="12"/>
  <c r="Q1097" i="12"/>
  <c r="P1097" i="12"/>
  <c r="O1097" i="12"/>
  <c r="N1097" i="12"/>
  <c r="S1096" i="12"/>
  <c r="Q1096" i="12"/>
  <c r="P1096" i="12"/>
  <c r="O1096" i="12"/>
  <c r="N1096" i="12"/>
  <c r="S1095" i="12"/>
  <c r="Q1095" i="12"/>
  <c r="P1095" i="12"/>
  <c r="O1095" i="12"/>
  <c r="N1095" i="12"/>
  <c r="S1094" i="12"/>
  <c r="Q1094" i="12"/>
  <c r="P1094" i="12"/>
  <c r="O1094" i="12"/>
  <c r="N1094" i="12"/>
  <c r="S1093" i="12"/>
  <c r="Q1093" i="12"/>
  <c r="P1093" i="12"/>
  <c r="O1093" i="12"/>
  <c r="N1093" i="12"/>
  <c r="S1092" i="12"/>
  <c r="Q1092" i="12"/>
  <c r="P1092" i="12"/>
  <c r="O1092" i="12"/>
  <c r="N1092" i="12"/>
  <c r="S1091" i="12"/>
  <c r="Q1091" i="12"/>
  <c r="P1091" i="12"/>
  <c r="O1091" i="12"/>
  <c r="N1091" i="12"/>
  <c r="S1090" i="12"/>
  <c r="Q1090" i="12"/>
  <c r="P1090" i="12"/>
  <c r="O1090" i="12"/>
  <c r="N1090" i="12"/>
  <c r="S1089" i="12"/>
  <c r="Q1089" i="12"/>
  <c r="P1089" i="12"/>
  <c r="O1089" i="12"/>
  <c r="N1089" i="12"/>
  <c r="S1088" i="12"/>
  <c r="Q1088" i="12"/>
  <c r="P1088" i="12"/>
  <c r="O1088" i="12"/>
  <c r="N1088" i="12"/>
  <c r="S1087" i="12"/>
  <c r="Q1087" i="12"/>
  <c r="P1087" i="12"/>
  <c r="O1087" i="12"/>
  <c r="N1087" i="12"/>
  <c r="S1086" i="12"/>
  <c r="Q1086" i="12"/>
  <c r="P1086" i="12"/>
  <c r="O1086" i="12"/>
  <c r="N1086" i="12"/>
  <c r="S1085" i="12"/>
  <c r="Q1085" i="12"/>
  <c r="P1085" i="12"/>
  <c r="O1085" i="12"/>
  <c r="N1085" i="12"/>
  <c r="S1084" i="12"/>
  <c r="Q1084" i="12"/>
  <c r="P1084" i="12"/>
  <c r="O1084" i="12"/>
  <c r="N1084" i="12"/>
  <c r="S1083" i="12"/>
  <c r="Q1083" i="12"/>
  <c r="P1083" i="12"/>
  <c r="O1083" i="12"/>
  <c r="N1083" i="12"/>
  <c r="S1082" i="12"/>
  <c r="Q1082" i="12"/>
  <c r="P1082" i="12"/>
  <c r="O1082" i="12"/>
  <c r="N1082" i="12"/>
  <c r="S1081" i="12"/>
  <c r="Q1081" i="12"/>
  <c r="P1081" i="12"/>
  <c r="O1081" i="12"/>
  <c r="N1081" i="12"/>
  <c r="S1080" i="12"/>
  <c r="Q1080" i="12"/>
  <c r="P1080" i="12"/>
  <c r="O1080" i="12"/>
  <c r="N1080" i="12"/>
  <c r="S1079" i="12"/>
  <c r="Q1079" i="12"/>
  <c r="P1079" i="12"/>
  <c r="O1079" i="12"/>
  <c r="N1079" i="12"/>
  <c r="S1078" i="12"/>
  <c r="Q1078" i="12"/>
  <c r="P1078" i="12"/>
  <c r="O1078" i="12"/>
  <c r="N1078" i="12"/>
  <c r="S1077" i="12"/>
  <c r="Q1077" i="12"/>
  <c r="P1077" i="12"/>
  <c r="O1077" i="12"/>
  <c r="N1077" i="12"/>
  <c r="S1076" i="12"/>
  <c r="Q1076" i="12"/>
  <c r="P1076" i="12"/>
  <c r="O1076" i="12"/>
  <c r="N1076" i="12"/>
  <c r="S1075" i="12"/>
  <c r="Q1075" i="12"/>
  <c r="P1075" i="12"/>
  <c r="O1075" i="12"/>
  <c r="N1075" i="12"/>
  <c r="S1074" i="12"/>
  <c r="Q1074" i="12"/>
  <c r="P1074" i="12"/>
  <c r="O1074" i="12"/>
  <c r="N1074" i="12"/>
  <c r="S1073" i="12"/>
  <c r="Q1073" i="12"/>
  <c r="P1073" i="12"/>
  <c r="O1073" i="12"/>
  <c r="N1073" i="12"/>
  <c r="S1072" i="12"/>
  <c r="Q1072" i="12"/>
  <c r="P1072" i="12"/>
  <c r="O1072" i="12"/>
  <c r="N1072" i="12"/>
  <c r="S1071" i="12"/>
  <c r="Q1071" i="12"/>
  <c r="P1071" i="12"/>
  <c r="O1071" i="12"/>
  <c r="N1071" i="12"/>
  <c r="S1070" i="12"/>
  <c r="Q1070" i="12"/>
  <c r="P1070" i="12"/>
  <c r="O1070" i="12"/>
  <c r="N1070" i="12"/>
  <c r="S1069" i="12"/>
  <c r="Q1069" i="12"/>
  <c r="P1069" i="12"/>
  <c r="O1069" i="12"/>
  <c r="N1069" i="12"/>
  <c r="S1068" i="12"/>
  <c r="Q1068" i="12"/>
  <c r="P1068" i="12"/>
  <c r="O1068" i="12"/>
  <c r="N1068" i="12"/>
  <c r="S1067" i="12"/>
  <c r="Q1067" i="12"/>
  <c r="P1067" i="12"/>
  <c r="O1067" i="12"/>
  <c r="N1067" i="12"/>
  <c r="S1066" i="12"/>
  <c r="Q1066" i="12"/>
  <c r="P1066" i="12"/>
  <c r="O1066" i="12"/>
  <c r="N1066" i="12"/>
  <c r="S1065" i="12"/>
  <c r="Q1065" i="12"/>
  <c r="P1065" i="12"/>
  <c r="O1065" i="12"/>
  <c r="N1065" i="12"/>
  <c r="S1064" i="12"/>
  <c r="Q1064" i="12"/>
  <c r="P1064" i="12"/>
  <c r="O1064" i="12"/>
  <c r="N1064" i="12"/>
  <c r="S1063" i="12"/>
  <c r="Q1063" i="12"/>
  <c r="P1063" i="12"/>
  <c r="O1063" i="12"/>
  <c r="N1063" i="12"/>
  <c r="S1062" i="12"/>
  <c r="Q1062" i="12"/>
  <c r="P1062" i="12"/>
  <c r="O1062" i="12"/>
  <c r="N1062" i="12"/>
  <c r="S1061" i="12"/>
  <c r="Q1061" i="12"/>
  <c r="P1061" i="12"/>
  <c r="O1061" i="12"/>
  <c r="N1061" i="12"/>
  <c r="S1060" i="12"/>
  <c r="Q1060" i="12"/>
  <c r="P1060" i="12"/>
  <c r="O1060" i="12"/>
  <c r="N1060" i="12"/>
  <c r="S1059" i="12"/>
  <c r="Q1059" i="12"/>
  <c r="P1059" i="12"/>
  <c r="O1059" i="12"/>
  <c r="N1059" i="12"/>
  <c r="S1058" i="12"/>
  <c r="Q1058" i="12"/>
  <c r="P1058" i="12"/>
  <c r="O1058" i="12"/>
  <c r="N1058" i="12"/>
  <c r="S1057" i="12"/>
  <c r="Q1057" i="12"/>
  <c r="P1057" i="12"/>
  <c r="O1057" i="12"/>
  <c r="N1057" i="12"/>
  <c r="S1056" i="12"/>
  <c r="Q1056" i="12"/>
  <c r="P1056" i="12"/>
  <c r="O1056" i="12"/>
  <c r="N1056" i="12"/>
  <c r="S1055" i="12"/>
  <c r="Q1055" i="12"/>
  <c r="P1055" i="12"/>
  <c r="O1055" i="12"/>
  <c r="N1055" i="12"/>
  <c r="S1054" i="12"/>
  <c r="Q1054" i="12"/>
  <c r="P1054" i="12"/>
  <c r="O1054" i="12"/>
  <c r="N1054" i="12"/>
  <c r="S1053" i="12"/>
  <c r="Q1053" i="12"/>
  <c r="P1053" i="12"/>
  <c r="O1053" i="12"/>
  <c r="N1053" i="12"/>
  <c r="S1052" i="12"/>
  <c r="Q1052" i="12"/>
  <c r="P1052" i="12"/>
  <c r="O1052" i="12"/>
  <c r="N1052" i="12"/>
  <c r="S1051" i="12"/>
  <c r="Q1051" i="12"/>
  <c r="P1051" i="12"/>
  <c r="O1051" i="12"/>
  <c r="N1051" i="12"/>
  <c r="S1050" i="12"/>
  <c r="Q1050" i="12"/>
  <c r="P1050" i="12"/>
  <c r="O1050" i="12"/>
  <c r="N1050" i="12"/>
  <c r="S1049" i="12"/>
  <c r="Q1049" i="12"/>
  <c r="P1049" i="12"/>
  <c r="O1049" i="12"/>
  <c r="N1049" i="12"/>
  <c r="S1048" i="12"/>
  <c r="Q1048" i="12"/>
  <c r="P1048" i="12"/>
  <c r="O1048" i="12"/>
  <c r="N1048" i="12"/>
  <c r="S1047" i="12"/>
  <c r="Q1047" i="12"/>
  <c r="P1047" i="12"/>
  <c r="O1047" i="12"/>
  <c r="N1047" i="12"/>
  <c r="S1046" i="12"/>
  <c r="Q1046" i="12"/>
  <c r="P1046" i="12"/>
  <c r="O1046" i="12"/>
  <c r="N1046" i="12"/>
  <c r="S1045" i="12"/>
  <c r="Q1045" i="12"/>
  <c r="P1045" i="12"/>
  <c r="O1045" i="12"/>
  <c r="N1045" i="12"/>
  <c r="S1044" i="12"/>
  <c r="Q1044" i="12"/>
  <c r="P1044" i="12"/>
  <c r="O1044" i="12"/>
  <c r="N1044" i="12"/>
  <c r="S1043" i="12"/>
  <c r="Q1043" i="12"/>
  <c r="P1043" i="12"/>
  <c r="O1043" i="12"/>
  <c r="N1043" i="12"/>
  <c r="S1042" i="12"/>
  <c r="Q1042" i="12"/>
  <c r="P1042" i="12"/>
  <c r="O1042" i="12"/>
  <c r="N1042" i="12"/>
  <c r="S1041" i="12"/>
  <c r="Q1041" i="12"/>
  <c r="P1041" i="12"/>
  <c r="O1041" i="12"/>
  <c r="N1041" i="12"/>
  <c r="S1040" i="12"/>
  <c r="Q1040" i="12"/>
  <c r="P1040" i="12"/>
  <c r="O1040" i="12"/>
  <c r="N1040" i="12"/>
  <c r="S1039" i="12"/>
  <c r="Q1039" i="12"/>
  <c r="P1039" i="12"/>
  <c r="O1039" i="12"/>
  <c r="N1039" i="12"/>
  <c r="S1038" i="12"/>
  <c r="Q1038" i="12"/>
  <c r="P1038" i="12"/>
  <c r="O1038" i="12"/>
  <c r="N1038" i="12"/>
  <c r="S1037" i="12"/>
  <c r="Q1037" i="12"/>
  <c r="P1037" i="12"/>
  <c r="O1037" i="12"/>
  <c r="N1037" i="12"/>
  <c r="S1036" i="12"/>
  <c r="Q1036" i="12"/>
  <c r="P1036" i="12"/>
  <c r="O1036" i="12"/>
  <c r="N1036" i="12"/>
  <c r="S1035" i="12"/>
  <c r="Q1035" i="12"/>
  <c r="P1035" i="12"/>
  <c r="O1035" i="12"/>
  <c r="N1035" i="12"/>
  <c r="S1034" i="12"/>
  <c r="Q1034" i="12"/>
  <c r="P1034" i="12"/>
  <c r="O1034" i="12"/>
  <c r="N1034" i="12"/>
  <c r="S1033" i="12"/>
  <c r="Q1033" i="12"/>
  <c r="P1033" i="12"/>
  <c r="O1033" i="12"/>
  <c r="N1033" i="12"/>
  <c r="S1032" i="12"/>
  <c r="Q1032" i="12"/>
  <c r="P1032" i="12"/>
  <c r="O1032" i="12"/>
  <c r="N1032" i="12"/>
  <c r="S1031" i="12"/>
  <c r="Q1031" i="12"/>
  <c r="P1031" i="12"/>
  <c r="O1031" i="12"/>
  <c r="N1031" i="12"/>
  <c r="S1030" i="12"/>
  <c r="Q1030" i="12"/>
  <c r="P1030" i="12"/>
  <c r="O1030" i="12"/>
  <c r="N1030" i="12"/>
  <c r="S1029" i="12"/>
  <c r="Q1029" i="12"/>
  <c r="P1029" i="12"/>
  <c r="O1029" i="12"/>
  <c r="N1029" i="12"/>
  <c r="S1028" i="12"/>
  <c r="Q1028" i="12"/>
  <c r="P1028" i="12"/>
  <c r="O1028" i="12"/>
  <c r="N1028" i="12"/>
  <c r="S1027" i="12"/>
  <c r="Q1027" i="12"/>
  <c r="P1027" i="12"/>
  <c r="O1027" i="12"/>
  <c r="N1027" i="12"/>
  <c r="S1026" i="12"/>
  <c r="Q1026" i="12"/>
  <c r="P1026" i="12"/>
  <c r="O1026" i="12"/>
  <c r="N1026" i="12"/>
  <c r="S1025" i="12"/>
  <c r="Q1025" i="12"/>
  <c r="P1025" i="12"/>
  <c r="O1025" i="12"/>
  <c r="N1025" i="12"/>
  <c r="S1024" i="12"/>
  <c r="Q1024" i="12"/>
  <c r="P1024" i="12"/>
  <c r="O1024" i="12"/>
  <c r="N1024" i="12"/>
  <c r="S1023" i="12"/>
  <c r="Q1023" i="12"/>
  <c r="P1023" i="12"/>
  <c r="O1023" i="12"/>
  <c r="N1023" i="12"/>
  <c r="S1022" i="12"/>
  <c r="Q1022" i="12"/>
  <c r="P1022" i="12"/>
  <c r="O1022" i="12"/>
  <c r="N1022" i="12"/>
  <c r="S1021" i="12"/>
  <c r="Q1021" i="12"/>
  <c r="P1021" i="12"/>
  <c r="O1021" i="12"/>
  <c r="N1021" i="12"/>
  <c r="S1020" i="12"/>
  <c r="Q1020" i="12"/>
  <c r="P1020" i="12"/>
  <c r="O1020" i="12"/>
  <c r="N1020" i="12"/>
  <c r="S1019" i="12"/>
  <c r="Q1019" i="12"/>
  <c r="P1019" i="12"/>
  <c r="O1019" i="12"/>
  <c r="N1019" i="12"/>
  <c r="S1018" i="12"/>
  <c r="Q1018" i="12"/>
  <c r="P1018" i="12"/>
  <c r="O1018" i="12"/>
  <c r="N1018" i="12"/>
  <c r="S1017" i="12"/>
  <c r="Q1017" i="12"/>
  <c r="P1017" i="12"/>
  <c r="O1017" i="12"/>
  <c r="N1017" i="12"/>
  <c r="S1016" i="12"/>
  <c r="Q1016" i="12"/>
  <c r="P1016" i="12"/>
  <c r="O1016" i="12"/>
  <c r="N1016" i="12"/>
  <c r="S1015" i="12"/>
  <c r="Q1015" i="12"/>
  <c r="P1015" i="12"/>
  <c r="O1015" i="12"/>
  <c r="N1015" i="12"/>
  <c r="S1014" i="12"/>
  <c r="Q1014" i="12"/>
  <c r="P1014" i="12"/>
  <c r="O1014" i="12"/>
  <c r="N1014" i="12"/>
  <c r="S1013" i="12"/>
  <c r="Q1013" i="12"/>
  <c r="P1013" i="12"/>
  <c r="O1013" i="12"/>
  <c r="N1013" i="12"/>
  <c r="S1012" i="12"/>
  <c r="Q1012" i="12"/>
  <c r="P1012" i="12"/>
  <c r="O1012" i="12"/>
  <c r="N1012" i="12"/>
  <c r="S1011" i="12"/>
  <c r="Q1011" i="12"/>
  <c r="P1011" i="12"/>
  <c r="O1011" i="12"/>
  <c r="N1011" i="12"/>
  <c r="S1010" i="12"/>
  <c r="Q1010" i="12"/>
  <c r="P1010" i="12"/>
  <c r="O1010" i="12"/>
  <c r="N1010" i="12"/>
  <c r="S1009" i="12"/>
  <c r="Q1009" i="12"/>
  <c r="P1009" i="12"/>
  <c r="O1009" i="12"/>
  <c r="N1009" i="12"/>
  <c r="S1008" i="12"/>
  <c r="Q1008" i="12"/>
  <c r="P1008" i="12"/>
  <c r="O1008" i="12"/>
  <c r="N1008" i="12"/>
  <c r="S1007" i="12"/>
  <c r="Q1007" i="12"/>
  <c r="P1007" i="12"/>
  <c r="O1007" i="12"/>
  <c r="N1007" i="12"/>
  <c r="S1006" i="12"/>
  <c r="Q1006" i="12"/>
  <c r="P1006" i="12"/>
  <c r="O1006" i="12"/>
  <c r="N1006" i="12"/>
  <c r="S1005" i="12"/>
  <c r="Q1005" i="12"/>
  <c r="P1005" i="12"/>
  <c r="O1005" i="12"/>
  <c r="N1005" i="12"/>
  <c r="S1004" i="12"/>
  <c r="Q1004" i="12"/>
  <c r="P1004" i="12"/>
  <c r="O1004" i="12"/>
  <c r="N1004" i="12"/>
  <c r="S1003" i="12"/>
  <c r="Q1003" i="12"/>
  <c r="P1003" i="12"/>
  <c r="O1003" i="12"/>
  <c r="N1003" i="12"/>
  <c r="S1002" i="12"/>
  <c r="Q1002" i="12"/>
  <c r="P1002" i="12"/>
  <c r="O1002" i="12"/>
  <c r="N1002" i="12"/>
  <c r="S1001" i="12"/>
  <c r="Q1001" i="12"/>
  <c r="P1001" i="12"/>
  <c r="O1001" i="12"/>
  <c r="N1001" i="12"/>
  <c r="S1000" i="12"/>
  <c r="Q1000" i="12"/>
  <c r="P1000" i="12"/>
  <c r="O1000" i="12"/>
  <c r="N1000" i="12"/>
  <c r="S999" i="12"/>
  <c r="Q999" i="12"/>
  <c r="P999" i="12"/>
  <c r="O999" i="12"/>
  <c r="N999" i="12"/>
  <c r="S998" i="12"/>
  <c r="Q998" i="12"/>
  <c r="P998" i="12"/>
  <c r="O998" i="12"/>
  <c r="N998" i="12"/>
  <c r="S997" i="12"/>
  <c r="Q997" i="12"/>
  <c r="P997" i="12"/>
  <c r="O997" i="12"/>
  <c r="N997" i="12"/>
  <c r="S996" i="12"/>
  <c r="Q996" i="12"/>
  <c r="P996" i="12"/>
  <c r="O996" i="12"/>
  <c r="N996" i="12"/>
  <c r="S995" i="12"/>
  <c r="Q995" i="12"/>
  <c r="P995" i="12"/>
  <c r="O995" i="12"/>
  <c r="N995" i="12"/>
  <c r="S994" i="12"/>
  <c r="Q994" i="12"/>
  <c r="P994" i="12"/>
  <c r="O994" i="12"/>
  <c r="N994" i="12"/>
  <c r="S993" i="12"/>
  <c r="Q993" i="12"/>
  <c r="P993" i="12"/>
  <c r="O993" i="12"/>
  <c r="N993" i="12"/>
  <c r="S992" i="12"/>
  <c r="Q992" i="12"/>
  <c r="P992" i="12"/>
  <c r="O992" i="12"/>
  <c r="N992" i="12"/>
  <c r="S991" i="12"/>
  <c r="Q991" i="12"/>
  <c r="P991" i="12"/>
  <c r="O991" i="12"/>
  <c r="N991" i="12"/>
  <c r="S990" i="12"/>
  <c r="Q990" i="12"/>
  <c r="P990" i="12"/>
  <c r="O990" i="12"/>
  <c r="N990" i="12"/>
  <c r="S989" i="12"/>
  <c r="Q989" i="12"/>
  <c r="P989" i="12"/>
  <c r="O989" i="12"/>
  <c r="N989" i="12"/>
  <c r="S988" i="12"/>
  <c r="Q988" i="12"/>
  <c r="P988" i="12"/>
  <c r="O988" i="12"/>
  <c r="N988" i="12"/>
  <c r="S987" i="12"/>
  <c r="Q987" i="12"/>
  <c r="P987" i="12"/>
  <c r="O987" i="12"/>
  <c r="N987" i="12"/>
  <c r="S986" i="12"/>
  <c r="Q986" i="12"/>
  <c r="P986" i="12"/>
  <c r="O986" i="12"/>
  <c r="N986" i="12"/>
  <c r="S985" i="12"/>
  <c r="Q985" i="12"/>
  <c r="P985" i="12"/>
  <c r="O985" i="12"/>
  <c r="N985" i="12"/>
  <c r="S984" i="12"/>
  <c r="Q984" i="12"/>
  <c r="P984" i="12"/>
  <c r="O984" i="12"/>
  <c r="N984" i="12"/>
  <c r="S983" i="12"/>
  <c r="Q983" i="12"/>
  <c r="P983" i="12"/>
  <c r="O983" i="12"/>
  <c r="N983" i="12"/>
  <c r="S982" i="12"/>
  <c r="Q982" i="12"/>
  <c r="P982" i="12"/>
  <c r="O982" i="12"/>
  <c r="N982" i="12"/>
  <c r="S981" i="12"/>
  <c r="Q981" i="12"/>
  <c r="P981" i="12"/>
  <c r="O981" i="12"/>
  <c r="N981" i="12"/>
  <c r="S980" i="12"/>
  <c r="Q980" i="12"/>
  <c r="P980" i="12"/>
  <c r="O980" i="12"/>
  <c r="N980" i="12"/>
  <c r="S979" i="12"/>
  <c r="Q979" i="12"/>
  <c r="P979" i="12"/>
  <c r="O979" i="12"/>
  <c r="N979" i="12"/>
  <c r="S978" i="12"/>
  <c r="Q978" i="12"/>
  <c r="P978" i="12"/>
  <c r="O978" i="12"/>
  <c r="N978" i="12"/>
  <c r="S977" i="12"/>
  <c r="Q977" i="12"/>
  <c r="P977" i="12"/>
  <c r="O977" i="12"/>
  <c r="N977" i="12"/>
  <c r="S976" i="12"/>
  <c r="Q976" i="12"/>
  <c r="P976" i="12"/>
  <c r="O976" i="12"/>
  <c r="N976" i="12"/>
  <c r="S975" i="12"/>
  <c r="Q975" i="12"/>
  <c r="P975" i="12"/>
  <c r="O975" i="12"/>
  <c r="N975" i="12"/>
  <c r="S974" i="12"/>
  <c r="Q974" i="12"/>
  <c r="P974" i="12"/>
  <c r="O974" i="12"/>
  <c r="N974" i="12"/>
  <c r="S973" i="12"/>
  <c r="Q973" i="12"/>
  <c r="P973" i="12"/>
  <c r="O973" i="12"/>
  <c r="N973" i="12"/>
  <c r="S972" i="12"/>
  <c r="Q972" i="12"/>
  <c r="P972" i="12"/>
  <c r="O972" i="12"/>
  <c r="N972" i="12"/>
  <c r="S971" i="12"/>
  <c r="Q971" i="12"/>
  <c r="P971" i="12"/>
  <c r="O971" i="12"/>
  <c r="N971" i="12"/>
  <c r="S970" i="12"/>
  <c r="Q970" i="12"/>
  <c r="P970" i="12"/>
  <c r="O970" i="12"/>
  <c r="N970" i="12"/>
  <c r="S969" i="12"/>
  <c r="Q969" i="12"/>
  <c r="P969" i="12"/>
  <c r="O969" i="12"/>
  <c r="N969" i="12"/>
  <c r="S968" i="12"/>
  <c r="Q968" i="12"/>
  <c r="P968" i="12"/>
  <c r="O968" i="12"/>
  <c r="N968" i="12"/>
  <c r="S967" i="12"/>
  <c r="Q967" i="12"/>
  <c r="P967" i="12"/>
  <c r="O967" i="12"/>
  <c r="N967" i="12"/>
  <c r="S966" i="12"/>
  <c r="Q966" i="12"/>
  <c r="P966" i="12"/>
  <c r="O966" i="12"/>
  <c r="N966" i="12"/>
  <c r="S965" i="12"/>
  <c r="Q965" i="12"/>
  <c r="P965" i="12"/>
  <c r="O965" i="12"/>
  <c r="N965" i="12"/>
  <c r="S964" i="12"/>
  <c r="Q964" i="12"/>
  <c r="P964" i="12"/>
  <c r="O964" i="12"/>
  <c r="N964" i="12"/>
  <c r="S963" i="12"/>
  <c r="Q963" i="12"/>
  <c r="P963" i="12"/>
  <c r="O963" i="12"/>
  <c r="N963" i="12"/>
  <c r="S962" i="12"/>
  <c r="Q962" i="12"/>
  <c r="P962" i="12"/>
  <c r="O962" i="12"/>
  <c r="N962" i="12"/>
  <c r="S961" i="12"/>
  <c r="Q961" i="12"/>
  <c r="P961" i="12"/>
  <c r="O961" i="12"/>
  <c r="N961" i="12"/>
  <c r="S960" i="12"/>
  <c r="Q960" i="12"/>
  <c r="P960" i="12"/>
  <c r="O960" i="12"/>
  <c r="N960" i="12"/>
  <c r="S959" i="12"/>
  <c r="Q959" i="12"/>
  <c r="P959" i="12"/>
  <c r="O959" i="12"/>
  <c r="N959" i="12"/>
  <c r="S958" i="12"/>
  <c r="Q958" i="12"/>
  <c r="P958" i="12"/>
  <c r="O958" i="12"/>
  <c r="N958" i="12"/>
  <c r="S957" i="12"/>
  <c r="Q957" i="12"/>
  <c r="P957" i="12"/>
  <c r="O957" i="12"/>
  <c r="N957" i="12"/>
  <c r="S956" i="12"/>
  <c r="Q956" i="12"/>
  <c r="P956" i="12"/>
  <c r="O956" i="12"/>
  <c r="N956" i="12"/>
  <c r="S955" i="12"/>
  <c r="Q955" i="12"/>
  <c r="P955" i="12"/>
  <c r="O955" i="12"/>
  <c r="N955" i="12"/>
  <c r="S954" i="12"/>
  <c r="Q954" i="12"/>
  <c r="P954" i="12"/>
  <c r="O954" i="12"/>
  <c r="N954" i="12"/>
  <c r="S953" i="12"/>
  <c r="Q953" i="12"/>
  <c r="P953" i="12"/>
  <c r="O953" i="12"/>
  <c r="N953" i="12"/>
  <c r="S952" i="12"/>
  <c r="Q952" i="12"/>
  <c r="P952" i="12"/>
  <c r="O952" i="12"/>
  <c r="N952" i="12"/>
  <c r="S951" i="12"/>
  <c r="Q951" i="12"/>
  <c r="P951" i="12"/>
  <c r="O951" i="12"/>
  <c r="N951" i="12"/>
  <c r="S950" i="12"/>
  <c r="Q950" i="12"/>
  <c r="P950" i="12"/>
  <c r="O950" i="12"/>
  <c r="N950" i="12"/>
  <c r="S949" i="12"/>
  <c r="Q949" i="12"/>
  <c r="P949" i="12"/>
  <c r="O949" i="12"/>
  <c r="N949" i="12"/>
  <c r="S948" i="12"/>
  <c r="Q948" i="12"/>
  <c r="P948" i="12"/>
  <c r="O948" i="12"/>
  <c r="N948" i="12"/>
  <c r="S947" i="12"/>
  <c r="Q947" i="12"/>
  <c r="P947" i="12"/>
  <c r="O947" i="12"/>
  <c r="N947" i="12"/>
  <c r="S946" i="12"/>
  <c r="Q946" i="12"/>
  <c r="P946" i="12"/>
  <c r="O946" i="12"/>
  <c r="N946" i="12"/>
  <c r="S945" i="12"/>
  <c r="Q945" i="12"/>
  <c r="P945" i="12"/>
  <c r="O945" i="12"/>
  <c r="N945" i="12"/>
  <c r="S944" i="12"/>
  <c r="Q944" i="12"/>
  <c r="P944" i="12"/>
  <c r="O944" i="12"/>
  <c r="N944" i="12"/>
  <c r="S943" i="12"/>
  <c r="Q943" i="12"/>
  <c r="P943" i="12"/>
  <c r="O943" i="12"/>
  <c r="N943" i="12"/>
  <c r="S942" i="12"/>
  <c r="Q942" i="12"/>
  <c r="P942" i="12"/>
  <c r="O942" i="12"/>
  <c r="N942" i="12"/>
  <c r="S941" i="12"/>
  <c r="Q941" i="12"/>
  <c r="P941" i="12"/>
  <c r="O941" i="12"/>
  <c r="N941" i="12"/>
  <c r="S940" i="12"/>
  <c r="Q940" i="12"/>
  <c r="P940" i="12"/>
  <c r="O940" i="12"/>
  <c r="N940" i="12"/>
  <c r="S939" i="12"/>
  <c r="Q939" i="12"/>
  <c r="P939" i="12"/>
  <c r="O939" i="12"/>
  <c r="N939" i="12"/>
  <c r="S938" i="12"/>
  <c r="Q938" i="12"/>
  <c r="P938" i="12"/>
  <c r="O938" i="12"/>
  <c r="N938" i="12"/>
  <c r="S937" i="12"/>
  <c r="Q937" i="12"/>
  <c r="P937" i="12"/>
  <c r="O937" i="12"/>
  <c r="N937" i="12"/>
  <c r="S936" i="12"/>
  <c r="Q936" i="12"/>
  <c r="P936" i="12"/>
  <c r="O936" i="12"/>
  <c r="N936" i="12"/>
  <c r="S935" i="12"/>
  <c r="Q935" i="12"/>
  <c r="P935" i="12"/>
  <c r="O935" i="12"/>
  <c r="N935" i="12"/>
  <c r="S934" i="12"/>
  <c r="Q934" i="12"/>
  <c r="P934" i="12"/>
  <c r="O934" i="12"/>
  <c r="N934" i="12"/>
  <c r="S933" i="12"/>
  <c r="Q933" i="12"/>
  <c r="P933" i="12"/>
  <c r="O933" i="12"/>
  <c r="N933" i="12"/>
  <c r="S932" i="12"/>
  <c r="Q932" i="12"/>
  <c r="P932" i="12"/>
  <c r="O932" i="12"/>
  <c r="N932" i="12"/>
  <c r="S931" i="12"/>
  <c r="Q931" i="12"/>
  <c r="P931" i="12"/>
  <c r="O931" i="12"/>
  <c r="N931" i="12"/>
  <c r="S930" i="12"/>
  <c r="Q930" i="12"/>
  <c r="P930" i="12"/>
  <c r="O930" i="12"/>
  <c r="N930" i="12"/>
  <c r="S929" i="12"/>
  <c r="Q929" i="12"/>
  <c r="P929" i="12"/>
  <c r="O929" i="12"/>
  <c r="N929" i="12"/>
  <c r="S928" i="12"/>
  <c r="Q928" i="12"/>
  <c r="P928" i="12"/>
  <c r="O928" i="12"/>
  <c r="N928" i="12"/>
  <c r="S927" i="12"/>
  <c r="Q927" i="12"/>
  <c r="P927" i="12"/>
  <c r="O927" i="12"/>
  <c r="N927" i="12"/>
  <c r="S926" i="12"/>
  <c r="Q926" i="12"/>
  <c r="P926" i="12"/>
  <c r="O926" i="12"/>
  <c r="N926" i="12"/>
  <c r="S925" i="12"/>
  <c r="Q925" i="12"/>
  <c r="P925" i="12"/>
  <c r="O925" i="12"/>
  <c r="N925" i="12"/>
  <c r="S924" i="12"/>
  <c r="Q924" i="12"/>
  <c r="P924" i="12"/>
  <c r="O924" i="12"/>
  <c r="N924" i="12"/>
  <c r="S923" i="12"/>
  <c r="Q923" i="12"/>
  <c r="P923" i="12"/>
  <c r="O923" i="12"/>
  <c r="N923" i="12"/>
  <c r="S922" i="12"/>
  <c r="Q922" i="12"/>
  <c r="P922" i="12"/>
  <c r="O922" i="12"/>
  <c r="N922" i="12"/>
  <c r="S921" i="12"/>
  <c r="Q921" i="12"/>
  <c r="P921" i="12"/>
  <c r="O921" i="12"/>
  <c r="N921" i="12"/>
  <c r="S920" i="12"/>
  <c r="Q920" i="12"/>
  <c r="P920" i="12"/>
  <c r="O920" i="12"/>
  <c r="N920" i="12"/>
  <c r="S919" i="12"/>
  <c r="Q919" i="12"/>
  <c r="P919" i="12"/>
  <c r="O919" i="12"/>
  <c r="N919" i="12"/>
  <c r="S918" i="12"/>
  <c r="Q918" i="12"/>
  <c r="P918" i="12"/>
  <c r="O918" i="12"/>
  <c r="N918" i="12"/>
  <c r="S917" i="12"/>
  <c r="Q917" i="12"/>
  <c r="P917" i="12"/>
  <c r="O917" i="12"/>
  <c r="N917" i="12"/>
  <c r="S916" i="12"/>
  <c r="Q916" i="12"/>
  <c r="P916" i="12"/>
  <c r="O916" i="12"/>
  <c r="N916" i="12"/>
  <c r="S915" i="12"/>
  <c r="Q915" i="12"/>
  <c r="P915" i="12"/>
  <c r="O915" i="12"/>
  <c r="N915" i="12"/>
  <c r="S914" i="12"/>
  <c r="Q914" i="12"/>
  <c r="P914" i="12"/>
  <c r="O914" i="12"/>
  <c r="N914" i="12"/>
  <c r="S913" i="12"/>
  <c r="Q913" i="12"/>
  <c r="P913" i="12"/>
  <c r="O913" i="12"/>
  <c r="N913" i="12"/>
  <c r="S912" i="12"/>
  <c r="Q912" i="12"/>
  <c r="P912" i="12"/>
  <c r="O912" i="12"/>
  <c r="N912" i="12"/>
  <c r="S911" i="12"/>
  <c r="Q911" i="12"/>
  <c r="P911" i="12"/>
  <c r="O911" i="12"/>
  <c r="N911" i="12"/>
  <c r="S910" i="12"/>
  <c r="Q910" i="12"/>
  <c r="P910" i="12"/>
  <c r="O910" i="12"/>
  <c r="N910" i="12"/>
  <c r="S909" i="12"/>
  <c r="Q909" i="12"/>
  <c r="P909" i="12"/>
  <c r="O909" i="12"/>
  <c r="N909" i="12"/>
  <c r="S908" i="12"/>
  <c r="Q908" i="12"/>
  <c r="P908" i="12"/>
  <c r="O908" i="12"/>
  <c r="N908" i="12"/>
  <c r="S907" i="12"/>
  <c r="Q907" i="12"/>
  <c r="P907" i="12"/>
  <c r="O907" i="12"/>
  <c r="N907" i="12"/>
  <c r="S906" i="12"/>
  <c r="Q906" i="12"/>
  <c r="P906" i="12"/>
  <c r="O906" i="12"/>
  <c r="N906" i="12"/>
  <c r="S905" i="12"/>
  <c r="Q905" i="12"/>
  <c r="P905" i="12"/>
  <c r="O905" i="12"/>
  <c r="N905" i="12"/>
  <c r="S904" i="12"/>
  <c r="Q904" i="12"/>
  <c r="P904" i="12"/>
  <c r="O904" i="12"/>
  <c r="N904" i="12"/>
  <c r="S903" i="12"/>
  <c r="Q903" i="12"/>
  <c r="P903" i="12"/>
  <c r="O903" i="12"/>
  <c r="N903" i="12"/>
  <c r="S902" i="12"/>
  <c r="Q902" i="12"/>
  <c r="P902" i="12"/>
  <c r="O902" i="12"/>
  <c r="N902" i="12"/>
  <c r="S901" i="12"/>
  <c r="Q901" i="12"/>
  <c r="P901" i="12"/>
  <c r="O901" i="12"/>
  <c r="N901" i="12"/>
  <c r="S900" i="12"/>
  <c r="Q900" i="12"/>
  <c r="P900" i="12"/>
  <c r="O900" i="12"/>
  <c r="N900" i="12"/>
  <c r="S899" i="12"/>
  <c r="Q899" i="12"/>
  <c r="P899" i="12"/>
  <c r="O899" i="12"/>
  <c r="N899" i="12"/>
  <c r="S898" i="12"/>
  <c r="Q898" i="12"/>
  <c r="P898" i="12"/>
  <c r="O898" i="12"/>
  <c r="N898" i="12"/>
  <c r="S897" i="12"/>
  <c r="Q897" i="12"/>
  <c r="P897" i="12"/>
  <c r="O897" i="12"/>
  <c r="N897" i="12"/>
  <c r="S896" i="12"/>
  <c r="Q896" i="12"/>
  <c r="P896" i="12"/>
  <c r="O896" i="12"/>
  <c r="N896" i="12"/>
  <c r="S895" i="12"/>
  <c r="Q895" i="12"/>
  <c r="P895" i="12"/>
  <c r="O895" i="12"/>
  <c r="N895" i="12"/>
  <c r="S894" i="12"/>
  <c r="Q894" i="12"/>
  <c r="P894" i="12"/>
  <c r="O894" i="12"/>
  <c r="N894" i="12"/>
  <c r="S893" i="12"/>
  <c r="Q893" i="12"/>
  <c r="P893" i="12"/>
  <c r="O893" i="12"/>
  <c r="N893" i="12"/>
  <c r="S892" i="12"/>
  <c r="Q892" i="12"/>
  <c r="P892" i="12"/>
  <c r="O892" i="12"/>
  <c r="N892" i="12"/>
  <c r="S891" i="12"/>
  <c r="Q891" i="12"/>
  <c r="P891" i="12"/>
  <c r="O891" i="12"/>
  <c r="N891" i="12"/>
  <c r="S890" i="12"/>
  <c r="Q890" i="12"/>
  <c r="P890" i="12"/>
  <c r="O890" i="12"/>
  <c r="N890" i="12"/>
  <c r="S889" i="12"/>
  <c r="Q889" i="12"/>
  <c r="P889" i="12"/>
  <c r="O889" i="12"/>
  <c r="N889" i="12"/>
  <c r="S888" i="12"/>
  <c r="Q888" i="12"/>
  <c r="P888" i="12"/>
  <c r="O888" i="12"/>
  <c r="N888" i="12"/>
  <c r="S887" i="12"/>
  <c r="Q887" i="12"/>
  <c r="P887" i="12"/>
  <c r="O887" i="12"/>
  <c r="N887" i="12"/>
  <c r="S886" i="12"/>
  <c r="Q886" i="12"/>
  <c r="P886" i="12"/>
  <c r="O886" i="12"/>
  <c r="N886" i="12"/>
  <c r="S885" i="12"/>
  <c r="Q885" i="12"/>
  <c r="P885" i="12"/>
  <c r="O885" i="12"/>
  <c r="N885" i="12"/>
  <c r="S884" i="12"/>
  <c r="Q884" i="12"/>
  <c r="P884" i="12"/>
  <c r="O884" i="12"/>
  <c r="N884" i="12"/>
  <c r="S883" i="12"/>
  <c r="Q883" i="12"/>
  <c r="P883" i="12"/>
  <c r="O883" i="12"/>
  <c r="N883" i="12"/>
  <c r="S882" i="12"/>
  <c r="Q882" i="12"/>
  <c r="P882" i="12"/>
  <c r="O882" i="12"/>
  <c r="N882" i="12"/>
  <c r="S881" i="12"/>
  <c r="Q881" i="12"/>
  <c r="P881" i="12"/>
  <c r="O881" i="12"/>
  <c r="N881" i="12"/>
  <c r="S880" i="12"/>
  <c r="Q880" i="12"/>
  <c r="P880" i="12"/>
  <c r="O880" i="12"/>
  <c r="N880" i="12"/>
  <c r="S879" i="12"/>
  <c r="Q879" i="12"/>
  <c r="P879" i="12"/>
  <c r="O879" i="12"/>
  <c r="N879" i="12"/>
  <c r="S878" i="12"/>
  <c r="Q878" i="12"/>
  <c r="P878" i="12"/>
  <c r="O878" i="12"/>
  <c r="N878" i="12"/>
  <c r="S877" i="12"/>
  <c r="Q877" i="12"/>
  <c r="P877" i="12"/>
  <c r="O877" i="12"/>
  <c r="N877" i="12"/>
  <c r="S876" i="12"/>
  <c r="Q876" i="12"/>
  <c r="P876" i="12"/>
  <c r="O876" i="12"/>
  <c r="N876" i="12"/>
  <c r="S875" i="12"/>
  <c r="Q875" i="12"/>
  <c r="P875" i="12"/>
  <c r="O875" i="12"/>
  <c r="N875" i="12"/>
  <c r="S874" i="12"/>
  <c r="Q874" i="12"/>
  <c r="P874" i="12"/>
  <c r="O874" i="12"/>
  <c r="N874" i="12"/>
  <c r="S873" i="12"/>
  <c r="Q873" i="12"/>
  <c r="P873" i="12"/>
  <c r="O873" i="12"/>
  <c r="N873" i="12"/>
  <c r="S872" i="12"/>
  <c r="Q872" i="12"/>
  <c r="P872" i="12"/>
  <c r="O872" i="12"/>
  <c r="N872" i="12"/>
  <c r="S871" i="12"/>
  <c r="Q871" i="12"/>
  <c r="P871" i="12"/>
  <c r="O871" i="12"/>
  <c r="N871" i="12"/>
  <c r="S870" i="12"/>
  <c r="Q870" i="12"/>
  <c r="P870" i="12"/>
  <c r="O870" i="12"/>
  <c r="N870" i="12"/>
  <c r="S869" i="12"/>
  <c r="Q869" i="12"/>
  <c r="P869" i="12"/>
  <c r="O869" i="12"/>
  <c r="N869" i="12"/>
  <c r="S868" i="12"/>
  <c r="Q868" i="12"/>
  <c r="P868" i="12"/>
  <c r="O868" i="12"/>
  <c r="N868" i="12"/>
  <c r="S867" i="12"/>
  <c r="Q867" i="12"/>
  <c r="P867" i="12"/>
  <c r="O867" i="12"/>
  <c r="N867" i="12"/>
  <c r="S866" i="12"/>
  <c r="Q866" i="12"/>
  <c r="P866" i="12"/>
  <c r="O866" i="12"/>
  <c r="N866" i="12"/>
  <c r="S865" i="12"/>
  <c r="Q865" i="12"/>
  <c r="P865" i="12"/>
  <c r="O865" i="12"/>
  <c r="N865" i="12"/>
  <c r="S864" i="12"/>
  <c r="Q864" i="12"/>
  <c r="P864" i="12"/>
  <c r="O864" i="12"/>
  <c r="N864" i="12"/>
  <c r="S863" i="12"/>
  <c r="Q863" i="12"/>
  <c r="P863" i="12"/>
  <c r="O863" i="12"/>
  <c r="N863" i="12"/>
  <c r="S862" i="12"/>
  <c r="Q862" i="12"/>
  <c r="P862" i="12"/>
  <c r="O862" i="12"/>
  <c r="N862" i="12"/>
  <c r="S861" i="12"/>
  <c r="Q861" i="12"/>
  <c r="P861" i="12"/>
  <c r="O861" i="12"/>
  <c r="N861" i="12"/>
  <c r="S860" i="12"/>
  <c r="Q860" i="12"/>
  <c r="P860" i="12"/>
  <c r="O860" i="12"/>
  <c r="N860" i="12"/>
  <c r="S859" i="12"/>
  <c r="Q859" i="12"/>
  <c r="P859" i="12"/>
  <c r="O859" i="12"/>
  <c r="N859" i="12"/>
  <c r="S858" i="12"/>
  <c r="Q858" i="12"/>
  <c r="P858" i="12"/>
  <c r="O858" i="12"/>
  <c r="N858" i="12"/>
  <c r="S857" i="12"/>
  <c r="Q857" i="12"/>
  <c r="P857" i="12"/>
  <c r="O857" i="12"/>
  <c r="N857" i="12"/>
  <c r="S856" i="12"/>
  <c r="Q856" i="12"/>
  <c r="P856" i="12"/>
  <c r="O856" i="12"/>
  <c r="N856" i="12"/>
  <c r="S855" i="12"/>
  <c r="Q855" i="12"/>
  <c r="P855" i="12"/>
  <c r="O855" i="12"/>
  <c r="N855" i="12"/>
  <c r="S854" i="12"/>
  <c r="Q854" i="12"/>
  <c r="P854" i="12"/>
  <c r="O854" i="12"/>
  <c r="N854" i="12"/>
  <c r="S853" i="12"/>
  <c r="Q853" i="12"/>
  <c r="P853" i="12"/>
  <c r="O853" i="12"/>
  <c r="N853" i="12"/>
  <c r="S852" i="12"/>
  <c r="Q852" i="12"/>
  <c r="P852" i="12"/>
  <c r="O852" i="12"/>
  <c r="N852" i="12"/>
  <c r="S851" i="12"/>
  <c r="Q851" i="12"/>
  <c r="P851" i="12"/>
  <c r="O851" i="12"/>
  <c r="N851" i="12"/>
  <c r="S850" i="12"/>
  <c r="Q850" i="12"/>
  <c r="P850" i="12"/>
  <c r="O850" i="12"/>
  <c r="N850" i="12"/>
  <c r="S849" i="12"/>
  <c r="Q849" i="12"/>
  <c r="P849" i="12"/>
  <c r="O849" i="12"/>
  <c r="N849" i="12"/>
  <c r="S848" i="12"/>
  <c r="Q848" i="12"/>
  <c r="P848" i="12"/>
  <c r="O848" i="12"/>
  <c r="N848" i="12"/>
  <c r="S847" i="12"/>
  <c r="Q847" i="12"/>
  <c r="P847" i="12"/>
  <c r="O847" i="12"/>
  <c r="N847" i="12"/>
  <c r="S846" i="12"/>
  <c r="Q846" i="12"/>
  <c r="P846" i="12"/>
  <c r="O846" i="12"/>
  <c r="N846" i="12"/>
  <c r="S845" i="12"/>
  <c r="Q845" i="12"/>
  <c r="P845" i="12"/>
  <c r="O845" i="12"/>
  <c r="N845" i="12"/>
  <c r="S844" i="12"/>
  <c r="Q844" i="12"/>
  <c r="P844" i="12"/>
  <c r="O844" i="12"/>
  <c r="N844" i="12"/>
  <c r="S843" i="12"/>
  <c r="Q843" i="12"/>
  <c r="P843" i="12"/>
  <c r="O843" i="12"/>
  <c r="N843" i="12"/>
  <c r="S842" i="12"/>
  <c r="Q842" i="12"/>
  <c r="P842" i="12"/>
  <c r="O842" i="12"/>
  <c r="N842" i="12"/>
  <c r="S841" i="12"/>
  <c r="Q841" i="12"/>
  <c r="P841" i="12"/>
  <c r="O841" i="12"/>
  <c r="N841" i="12"/>
  <c r="S840" i="12"/>
  <c r="Q840" i="12"/>
  <c r="P840" i="12"/>
  <c r="O840" i="12"/>
  <c r="N840" i="12"/>
  <c r="S839" i="12"/>
  <c r="Q839" i="12"/>
  <c r="P839" i="12"/>
  <c r="O839" i="12"/>
  <c r="N839" i="12"/>
  <c r="S838" i="12"/>
  <c r="Q838" i="12"/>
  <c r="P838" i="12"/>
  <c r="O838" i="12"/>
  <c r="N838" i="12"/>
  <c r="S837" i="12"/>
  <c r="Q837" i="12"/>
  <c r="P837" i="12"/>
  <c r="O837" i="12"/>
  <c r="N837" i="12"/>
  <c r="S836" i="12"/>
  <c r="Q836" i="12"/>
  <c r="P836" i="12"/>
  <c r="O836" i="12"/>
  <c r="N836" i="12"/>
  <c r="S835" i="12"/>
  <c r="Q835" i="12"/>
  <c r="P835" i="12"/>
  <c r="O835" i="12"/>
  <c r="N835" i="12"/>
  <c r="S834" i="12"/>
  <c r="Q834" i="12"/>
  <c r="P834" i="12"/>
  <c r="O834" i="12"/>
  <c r="N834" i="12"/>
  <c r="S833" i="12"/>
  <c r="Q833" i="12"/>
  <c r="P833" i="12"/>
  <c r="O833" i="12"/>
  <c r="N833" i="12"/>
  <c r="S832" i="12"/>
  <c r="Q832" i="12"/>
  <c r="P832" i="12"/>
  <c r="O832" i="12"/>
  <c r="N832" i="12"/>
  <c r="S831" i="12"/>
  <c r="Q831" i="12"/>
  <c r="P831" i="12"/>
  <c r="O831" i="12"/>
  <c r="N831" i="12"/>
  <c r="S830" i="12"/>
  <c r="Q830" i="12"/>
  <c r="P830" i="12"/>
  <c r="O830" i="12"/>
  <c r="N830" i="12"/>
  <c r="S829" i="12"/>
  <c r="Q829" i="12"/>
  <c r="P829" i="12"/>
  <c r="O829" i="12"/>
  <c r="N829" i="12"/>
  <c r="S828" i="12"/>
  <c r="Q828" i="12"/>
  <c r="P828" i="12"/>
  <c r="O828" i="12"/>
  <c r="N828" i="12"/>
  <c r="S827" i="12"/>
  <c r="Q827" i="12"/>
  <c r="P827" i="12"/>
  <c r="O827" i="12"/>
  <c r="N827" i="12"/>
  <c r="S826" i="12"/>
  <c r="Q826" i="12"/>
  <c r="P826" i="12"/>
  <c r="O826" i="12"/>
  <c r="N826" i="12"/>
  <c r="S825" i="12"/>
  <c r="Q825" i="12"/>
  <c r="P825" i="12"/>
  <c r="O825" i="12"/>
  <c r="N825" i="12"/>
  <c r="S824" i="12"/>
  <c r="Q824" i="12"/>
  <c r="P824" i="12"/>
  <c r="O824" i="12"/>
  <c r="N824" i="12"/>
  <c r="S823" i="12"/>
  <c r="Q823" i="12"/>
  <c r="P823" i="12"/>
  <c r="O823" i="12"/>
  <c r="N823" i="12"/>
  <c r="S822" i="12"/>
  <c r="Q822" i="12"/>
  <c r="P822" i="12"/>
  <c r="O822" i="12"/>
  <c r="N822" i="12"/>
  <c r="S821" i="12"/>
  <c r="Q821" i="12"/>
  <c r="P821" i="12"/>
  <c r="O821" i="12"/>
  <c r="N821" i="12"/>
  <c r="S820" i="12"/>
  <c r="Q820" i="12"/>
  <c r="P820" i="12"/>
  <c r="O820" i="12"/>
  <c r="N820" i="12"/>
  <c r="S819" i="12"/>
  <c r="Q819" i="12"/>
  <c r="P819" i="12"/>
  <c r="O819" i="12"/>
  <c r="N819" i="12"/>
  <c r="S818" i="12"/>
  <c r="Q818" i="12"/>
  <c r="P818" i="12"/>
  <c r="O818" i="12"/>
  <c r="N818" i="12"/>
  <c r="S817" i="12"/>
  <c r="Q817" i="12"/>
  <c r="P817" i="12"/>
  <c r="O817" i="12"/>
  <c r="N817" i="12"/>
  <c r="S816" i="12"/>
  <c r="Q816" i="12"/>
  <c r="P816" i="12"/>
  <c r="O816" i="12"/>
  <c r="N816" i="12"/>
  <c r="S815" i="12"/>
  <c r="Q815" i="12"/>
  <c r="P815" i="12"/>
  <c r="O815" i="12"/>
  <c r="N815" i="12"/>
  <c r="S814" i="12"/>
  <c r="Q814" i="12"/>
  <c r="P814" i="12"/>
  <c r="O814" i="12"/>
  <c r="N814" i="12"/>
  <c r="S813" i="12"/>
  <c r="Q813" i="12"/>
  <c r="P813" i="12"/>
  <c r="O813" i="12"/>
  <c r="N813" i="12"/>
  <c r="S812" i="12"/>
  <c r="Q812" i="12"/>
  <c r="P812" i="12"/>
  <c r="O812" i="12"/>
  <c r="N812" i="12"/>
  <c r="S811" i="12"/>
  <c r="Q811" i="12"/>
  <c r="P811" i="12"/>
  <c r="O811" i="12"/>
  <c r="N811" i="12"/>
  <c r="S810" i="12"/>
  <c r="Q810" i="12"/>
  <c r="P810" i="12"/>
  <c r="O810" i="12"/>
  <c r="N810" i="12"/>
  <c r="S809" i="12"/>
  <c r="Q809" i="12"/>
  <c r="P809" i="12"/>
  <c r="O809" i="12"/>
  <c r="N809" i="12"/>
  <c r="S808" i="12"/>
  <c r="Q808" i="12"/>
  <c r="P808" i="12"/>
  <c r="O808" i="12"/>
  <c r="N808" i="12"/>
  <c r="S807" i="12"/>
  <c r="Q807" i="12"/>
  <c r="P807" i="12"/>
  <c r="O807" i="12"/>
  <c r="N807" i="12"/>
  <c r="S806" i="12"/>
  <c r="Q806" i="12"/>
  <c r="P806" i="12"/>
  <c r="O806" i="12"/>
  <c r="N806" i="12"/>
  <c r="S805" i="12"/>
  <c r="Q805" i="12"/>
  <c r="P805" i="12"/>
  <c r="O805" i="12"/>
  <c r="N805" i="12"/>
  <c r="S804" i="12"/>
  <c r="Q804" i="12"/>
  <c r="P804" i="12"/>
  <c r="O804" i="12"/>
  <c r="N804" i="12"/>
  <c r="S803" i="12"/>
  <c r="Q803" i="12"/>
  <c r="P803" i="12"/>
  <c r="O803" i="12"/>
  <c r="N803" i="12"/>
  <c r="S802" i="12"/>
  <c r="Q802" i="12"/>
  <c r="P802" i="12"/>
  <c r="O802" i="12"/>
  <c r="N802" i="12"/>
  <c r="S801" i="12"/>
  <c r="Q801" i="12"/>
  <c r="P801" i="12"/>
  <c r="O801" i="12"/>
  <c r="N801" i="12"/>
  <c r="S800" i="12"/>
  <c r="Q800" i="12"/>
  <c r="P800" i="12"/>
  <c r="O800" i="12"/>
  <c r="N800" i="12"/>
  <c r="S799" i="12"/>
  <c r="Q799" i="12"/>
  <c r="P799" i="12"/>
  <c r="O799" i="12"/>
  <c r="N799" i="12"/>
  <c r="S798" i="12"/>
  <c r="Q798" i="12"/>
  <c r="P798" i="12"/>
  <c r="O798" i="12"/>
  <c r="N798" i="12"/>
  <c r="S797" i="12"/>
  <c r="Q797" i="12"/>
  <c r="P797" i="12"/>
  <c r="O797" i="12"/>
  <c r="N797" i="12"/>
  <c r="S796" i="12"/>
  <c r="Q796" i="12"/>
  <c r="P796" i="12"/>
  <c r="O796" i="12"/>
  <c r="N796" i="12"/>
  <c r="S795" i="12"/>
  <c r="Q795" i="12"/>
  <c r="P795" i="12"/>
  <c r="O795" i="12"/>
  <c r="N795" i="12"/>
  <c r="S794" i="12"/>
  <c r="Q794" i="12"/>
  <c r="P794" i="12"/>
  <c r="O794" i="12"/>
  <c r="N794" i="12"/>
  <c r="S793" i="12"/>
  <c r="Q793" i="12"/>
  <c r="P793" i="12"/>
  <c r="O793" i="12"/>
  <c r="N793" i="12"/>
  <c r="S792" i="12"/>
  <c r="Q792" i="12"/>
  <c r="P792" i="12"/>
  <c r="O792" i="12"/>
  <c r="N792" i="12"/>
  <c r="S791" i="12"/>
  <c r="Q791" i="12"/>
  <c r="P791" i="12"/>
  <c r="O791" i="12"/>
  <c r="N791" i="12"/>
  <c r="S790" i="12"/>
  <c r="Q790" i="12"/>
  <c r="P790" i="12"/>
  <c r="O790" i="12"/>
  <c r="N790" i="12"/>
  <c r="S789" i="12"/>
  <c r="Q789" i="12"/>
  <c r="P789" i="12"/>
  <c r="O789" i="12"/>
  <c r="N789" i="12"/>
  <c r="S788" i="12"/>
  <c r="Q788" i="12"/>
  <c r="P788" i="12"/>
  <c r="O788" i="12"/>
  <c r="N788" i="12"/>
  <c r="S787" i="12"/>
  <c r="Q787" i="12"/>
  <c r="P787" i="12"/>
  <c r="O787" i="12"/>
  <c r="N787" i="12"/>
  <c r="S786" i="12"/>
  <c r="Q786" i="12"/>
  <c r="P786" i="12"/>
  <c r="O786" i="12"/>
  <c r="N786" i="12"/>
  <c r="S785" i="12"/>
  <c r="Q785" i="12"/>
  <c r="P785" i="12"/>
  <c r="O785" i="12"/>
  <c r="N785" i="12"/>
  <c r="S784" i="12"/>
  <c r="Q784" i="12"/>
  <c r="P784" i="12"/>
  <c r="O784" i="12"/>
  <c r="N784" i="12"/>
  <c r="S783" i="12"/>
  <c r="Q783" i="12"/>
  <c r="P783" i="12"/>
  <c r="O783" i="12"/>
  <c r="N783" i="12"/>
  <c r="S782" i="12"/>
  <c r="Q782" i="12"/>
  <c r="P782" i="12"/>
  <c r="O782" i="12"/>
  <c r="N782" i="12"/>
  <c r="S781" i="12"/>
  <c r="Q781" i="12"/>
  <c r="P781" i="12"/>
  <c r="O781" i="12"/>
  <c r="N781" i="12"/>
  <c r="S780" i="12"/>
  <c r="Q780" i="12"/>
  <c r="P780" i="12"/>
  <c r="O780" i="12"/>
  <c r="N780" i="12"/>
  <c r="S779" i="12"/>
  <c r="Q779" i="12"/>
  <c r="P779" i="12"/>
  <c r="O779" i="12"/>
  <c r="N779" i="12"/>
  <c r="S778" i="12"/>
  <c r="Q778" i="12"/>
  <c r="P778" i="12"/>
  <c r="O778" i="12"/>
  <c r="N778" i="12"/>
  <c r="S777" i="12"/>
  <c r="Q777" i="12"/>
  <c r="P777" i="12"/>
  <c r="O777" i="12"/>
  <c r="N777" i="12"/>
  <c r="S776" i="12"/>
  <c r="Q776" i="12"/>
  <c r="P776" i="12"/>
  <c r="O776" i="12"/>
  <c r="N776" i="12"/>
  <c r="S775" i="12"/>
  <c r="Q775" i="12"/>
  <c r="P775" i="12"/>
  <c r="O775" i="12"/>
  <c r="N775" i="12"/>
  <c r="S774" i="12"/>
  <c r="Q774" i="12"/>
  <c r="P774" i="12"/>
  <c r="O774" i="12"/>
  <c r="N774" i="12"/>
  <c r="S773" i="12"/>
  <c r="Q773" i="12"/>
  <c r="P773" i="12"/>
  <c r="O773" i="12"/>
  <c r="N773" i="12"/>
  <c r="S772" i="12"/>
  <c r="Q772" i="12"/>
  <c r="P772" i="12"/>
  <c r="O772" i="12"/>
  <c r="N772" i="12"/>
  <c r="S771" i="12"/>
  <c r="Q771" i="12"/>
  <c r="P771" i="12"/>
  <c r="O771" i="12"/>
  <c r="N771" i="12"/>
  <c r="S770" i="12"/>
  <c r="Q770" i="12"/>
  <c r="P770" i="12"/>
  <c r="O770" i="12"/>
  <c r="N770" i="12"/>
  <c r="S769" i="12"/>
  <c r="Q769" i="12"/>
  <c r="P769" i="12"/>
  <c r="O769" i="12"/>
  <c r="N769" i="12"/>
  <c r="S768" i="12"/>
  <c r="Q768" i="12"/>
  <c r="P768" i="12"/>
  <c r="O768" i="12"/>
  <c r="N768" i="12"/>
  <c r="S767" i="12"/>
  <c r="Q767" i="12"/>
  <c r="P767" i="12"/>
  <c r="O767" i="12"/>
  <c r="N767" i="12"/>
  <c r="S766" i="12"/>
  <c r="Q766" i="12"/>
  <c r="P766" i="12"/>
  <c r="O766" i="12"/>
  <c r="N766" i="12"/>
  <c r="S765" i="12"/>
  <c r="Q765" i="12"/>
  <c r="P765" i="12"/>
  <c r="O765" i="12"/>
  <c r="N765" i="12"/>
  <c r="S764" i="12"/>
  <c r="Q764" i="12"/>
  <c r="P764" i="12"/>
  <c r="O764" i="12"/>
  <c r="N764" i="12"/>
  <c r="S763" i="12"/>
  <c r="Q763" i="12"/>
  <c r="P763" i="12"/>
  <c r="O763" i="12"/>
  <c r="N763" i="12"/>
  <c r="S762" i="12"/>
  <c r="Q762" i="12"/>
  <c r="P762" i="12"/>
  <c r="O762" i="12"/>
  <c r="N762" i="12"/>
  <c r="S761" i="12"/>
  <c r="Q761" i="12"/>
  <c r="P761" i="12"/>
  <c r="O761" i="12"/>
  <c r="N761" i="12"/>
  <c r="S760" i="12"/>
  <c r="Q760" i="12"/>
  <c r="P760" i="12"/>
  <c r="O760" i="12"/>
  <c r="N760" i="12"/>
  <c r="S759" i="12"/>
  <c r="Q759" i="12"/>
  <c r="P759" i="12"/>
  <c r="O759" i="12"/>
  <c r="N759" i="12"/>
  <c r="S758" i="12"/>
  <c r="Q758" i="12"/>
  <c r="P758" i="12"/>
  <c r="O758" i="12"/>
  <c r="N758" i="12"/>
  <c r="S757" i="12"/>
  <c r="Q757" i="12"/>
  <c r="P757" i="12"/>
  <c r="O757" i="12"/>
  <c r="N757" i="12"/>
  <c r="S756" i="12"/>
  <c r="Q756" i="12"/>
  <c r="P756" i="12"/>
  <c r="O756" i="12"/>
  <c r="N756" i="12"/>
  <c r="S755" i="12"/>
  <c r="Q755" i="12"/>
  <c r="P755" i="12"/>
  <c r="O755" i="12"/>
  <c r="N755" i="12"/>
  <c r="S754" i="12"/>
  <c r="Q754" i="12"/>
  <c r="P754" i="12"/>
  <c r="O754" i="12"/>
  <c r="N754" i="12"/>
  <c r="S753" i="12"/>
  <c r="Q753" i="12"/>
  <c r="P753" i="12"/>
  <c r="O753" i="12"/>
  <c r="N753" i="12"/>
  <c r="S752" i="12"/>
  <c r="Q752" i="12"/>
  <c r="P752" i="12"/>
  <c r="O752" i="12"/>
  <c r="N752" i="12"/>
  <c r="S751" i="12"/>
  <c r="Q751" i="12"/>
  <c r="P751" i="12"/>
  <c r="O751" i="12"/>
  <c r="N751" i="12"/>
  <c r="S750" i="12"/>
  <c r="Q750" i="12"/>
  <c r="P750" i="12"/>
  <c r="O750" i="12"/>
  <c r="N750" i="12"/>
  <c r="S749" i="12"/>
  <c r="Q749" i="12"/>
  <c r="P749" i="12"/>
  <c r="O749" i="12"/>
  <c r="N749" i="12"/>
  <c r="S748" i="12"/>
  <c r="Q748" i="12"/>
  <c r="P748" i="12"/>
  <c r="O748" i="12"/>
  <c r="N748" i="12"/>
  <c r="S747" i="12"/>
  <c r="Q747" i="12"/>
  <c r="P747" i="12"/>
  <c r="O747" i="12"/>
  <c r="N747" i="12"/>
  <c r="S746" i="12"/>
  <c r="Q746" i="12"/>
  <c r="P746" i="12"/>
  <c r="O746" i="12"/>
  <c r="N746" i="12"/>
  <c r="S745" i="12"/>
  <c r="Q745" i="12"/>
  <c r="P745" i="12"/>
  <c r="O745" i="12"/>
  <c r="N745" i="12"/>
  <c r="S744" i="12"/>
  <c r="Q744" i="12"/>
  <c r="P744" i="12"/>
  <c r="O744" i="12"/>
  <c r="N744" i="12"/>
  <c r="S743" i="12"/>
  <c r="Q743" i="12"/>
  <c r="P743" i="12"/>
  <c r="O743" i="12"/>
  <c r="N743" i="12"/>
  <c r="S742" i="12"/>
  <c r="Q742" i="12"/>
  <c r="P742" i="12"/>
  <c r="O742" i="12"/>
  <c r="N742" i="12"/>
  <c r="S741" i="12"/>
  <c r="Q741" i="12"/>
  <c r="P741" i="12"/>
  <c r="O741" i="12"/>
  <c r="N741" i="12"/>
  <c r="S740" i="12"/>
  <c r="Q740" i="12"/>
  <c r="P740" i="12"/>
  <c r="O740" i="12"/>
  <c r="N740" i="12"/>
  <c r="S739" i="12"/>
  <c r="Q739" i="12"/>
  <c r="P739" i="12"/>
  <c r="O739" i="12"/>
  <c r="N739" i="12"/>
  <c r="S738" i="12"/>
  <c r="Q738" i="12"/>
  <c r="P738" i="12"/>
  <c r="O738" i="12"/>
  <c r="N738" i="12"/>
  <c r="S737" i="12"/>
  <c r="Q737" i="12"/>
  <c r="P737" i="12"/>
  <c r="O737" i="12"/>
  <c r="N737" i="12"/>
  <c r="S736" i="12"/>
  <c r="Q736" i="12"/>
  <c r="P736" i="12"/>
  <c r="O736" i="12"/>
  <c r="N736" i="12"/>
  <c r="S735" i="12"/>
  <c r="Q735" i="12"/>
  <c r="P735" i="12"/>
  <c r="O735" i="12"/>
  <c r="N735" i="12"/>
  <c r="S734" i="12"/>
  <c r="Q734" i="12"/>
  <c r="P734" i="12"/>
  <c r="O734" i="12"/>
  <c r="N734" i="12"/>
  <c r="S733" i="12"/>
  <c r="Q733" i="12"/>
  <c r="P733" i="12"/>
  <c r="O733" i="12"/>
  <c r="N733" i="12"/>
  <c r="S732" i="12"/>
  <c r="Q732" i="12"/>
  <c r="P732" i="12"/>
  <c r="O732" i="12"/>
  <c r="N732" i="12"/>
  <c r="S731" i="12"/>
  <c r="Q731" i="12"/>
  <c r="P731" i="12"/>
  <c r="O731" i="12"/>
  <c r="N731" i="12"/>
  <c r="S730" i="12"/>
  <c r="Q730" i="12"/>
  <c r="P730" i="12"/>
  <c r="O730" i="12"/>
  <c r="N730" i="12"/>
  <c r="S729" i="12"/>
  <c r="Q729" i="12"/>
  <c r="P729" i="12"/>
  <c r="O729" i="12"/>
  <c r="N729" i="12"/>
  <c r="S728" i="12"/>
  <c r="Q728" i="12"/>
  <c r="P728" i="12"/>
  <c r="O728" i="12"/>
  <c r="N728" i="12"/>
  <c r="S727" i="12"/>
  <c r="Q727" i="12"/>
  <c r="P727" i="12"/>
  <c r="O727" i="12"/>
  <c r="N727" i="12"/>
  <c r="S726" i="12"/>
  <c r="Q726" i="12"/>
  <c r="P726" i="12"/>
  <c r="O726" i="12"/>
  <c r="N726" i="12"/>
  <c r="S725" i="12"/>
  <c r="Q725" i="12"/>
  <c r="P725" i="12"/>
  <c r="O725" i="12"/>
  <c r="N725" i="12"/>
  <c r="S724" i="12"/>
  <c r="Q724" i="12"/>
  <c r="P724" i="12"/>
  <c r="O724" i="12"/>
  <c r="N724" i="12"/>
  <c r="S723" i="12"/>
  <c r="Q723" i="12"/>
  <c r="P723" i="12"/>
  <c r="O723" i="12"/>
  <c r="N723" i="12"/>
  <c r="S722" i="12"/>
  <c r="Q722" i="12"/>
  <c r="P722" i="12"/>
  <c r="O722" i="12"/>
  <c r="N722" i="12"/>
  <c r="S721" i="12"/>
  <c r="Q721" i="12"/>
  <c r="P721" i="12"/>
  <c r="O721" i="12"/>
  <c r="N721" i="12"/>
  <c r="S720" i="12"/>
  <c r="Q720" i="12"/>
  <c r="P720" i="12"/>
  <c r="O720" i="12"/>
  <c r="N720" i="12"/>
  <c r="S719" i="12"/>
  <c r="Q719" i="12"/>
  <c r="P719" i="12"/>
  <c r="O719" i="12"/>
  <c r="N719" i="12"/>
  <c r="S718" i="12"/>
  <c r="Q718" i="12"/>
  <c r="P718" i="12"/>
  <c r="O718" i="12"/>
  <c r="N718" i="12"/>
  <c r="S717" i="12"/>
  <c r="Q717" i="12"/>
  <c r="P717" i="12"/>
  <c r="O717" i="12"/>
  <c r="N717" i="12"/>
  <c r="S716" i="12"/>
  <c r="Q716" i="12"/>
  <c r="P716" i="12"/>
  <c r="O716" i="12"/>
  <c r="N716" i="12"/>
  <c r="S715" i="12"/>
  <c r="Q715" i="12"/>
  <c r="P715" i="12"/>
  <c r="O715" i="12"/>
  <c r="N715" i="12"/>
  <c r="S714" i="12"/>
  <c r="Q714" i="12"/>
  <c r="P714" i="12"/>
  <c r="O714" i="12"/>
  <c r="N714" i="12"/>
  <c r="S713" i="12"/>
  <c r="Q713" i="12"/>
  <c r="P713" i="12"/>
  <c r="O713" i="12"/>
  <c r="N713" i="12"/>
  <c r="S712" i="12"/>
  <c r="Q712" i="12"/>
  <c r="P712" i="12"/>
  <c r="O712" i="12"/>
  <c r="N712" i="12"/>
  <c r="S711" i="12"/>
  <c r="Q711" i="12"/>
  <c r="P711" i="12"/>
  <c r="O711" i="12"/>
  <c r="N711" i="12"/>
  <c r="S710" i="12"/>
  <c r="Q710" i="12"/>
  <c r="P710" i="12"/>
  <c r="O710" i="12"/>
  <c r="N710" i="12"/>
  <c r="S709" i="12"/>
  <c r="Q709" i="12"/>
  <c r="P709" i="12"/>
  <c r="O709" i="12"/>
  <c r="N709" i="12"/>
  <c r="S708" i="12"/>
  <c r="Q708" i="12"/>
  <c r="P708" i="12"/>
  <c r="O708" i="12"/>
  <c r="N708" i="12"/>
  <c r="S707" i="12"/>
  <c r="Q707" i="12"/>
  <c r="P707" i="12"/>
  <c r="O707" i="12"/>
  <c r="N707" i="12"/>
  <c r="S706" i="12"/>
  <c r="Q706" i="12"/>
  <c r="P706" i="12"/>
  <c r="O706" i="12"/>
  <c r="N706" i="12"/>
  <c r="S705" i="12"/>
  <c r="Q705" i="12"/>
  <c r="P705" i="12"/>
  <c r="O705" i="12"/>
  <c r="N705" i="12"/>
  <c r="S704" i="12"/>
  <c r="Q704" i="12"/>
  <c r="P704" i="12"/>
  <c r="O704" i="12"/>
  <c r="N704" i="12"/>
  <c r="S703" i="12"/>
  <c r="Q703" i="12"/>
  <c r="P703" i="12"/>
  <c r="O703" i="12"/>
  <c r="N703" i="12"/>
  <c r="S702" i="12"/>
  <c r="Q702" i="12"/>
  <c r="P702" i="12"/>
  <c r="O702" i="12"/>
  <c r="N702" i="12"/>
  <c r="S701" i="12"/>
  <c r="Q701" i="12"/>
  <c r="P701" i="12"/>
  <c r="O701" i="12"/>
  <c r="N701" i="12"/>
  <c r="S700" i="12"/>
  <c r="Q700" i="12"/>
  <c r="P700" i="12"/>
  <c r="O700" i="12"/>
  <c r="N700" i="12"/>
  <c r="S699" i="12"/>
  <c r="Q699" i="12"/>
  <c r="P699" i="12"/>
  <c r="O699" i="12"/>
  <c r="N699" i="12"/>
  <c r="S698" i="12"/>
  <c r="Q698" i="12"/>
  <c r="P698" i="12"/>
  <c r="O698" i="12"/>
  <c r="N698" i="12"/>
  <c r="S697" i="12"/>
  <c r="Q697" i="12"/>
  <c r="P697" i="12"/>
  <c r="O697" i="12"/>
  <c r="N697" i="12"/>
  <c r="S696" i="12"/>
  <c r="Q696" i="12"/>
  <c r="P696" i="12"/>
  <c r="O696" i="12"/>
  <c r="N696" i="12"/>
  <c r="S695" i="12"/>
  <c r="Q695" i="12"/>
  <c r="P695" i="12"/>
  <c r="O695" i="12"/>
  <c r="N695" i="12"/>
  <c r="S694" i="12"/>
  <c r="Q694" i="12"/>
  <c r="P694" i="12"/>
  <c r="O694" i="12"/>
  <c r="N694" i="12"/>
  <c r="S693" i="12"/>
  <c r="Q693" i="12"/>
  <c r="P693" i="12"/>
  <c r="O693" i="12"/>
  <c r="N693" i="12"/>
  <c r="S692" i="12"/>
  <c r="Q692" i="12"/>
  <c r="P692" i="12"/>
  <c r="O692" i="12"/>
  <c r="N692" i="12"/>
  <c r="S691" i="12"/>
  <c r="Q691" i="12"/>
  <c r="P691" i="12"/>
  <c r="O691" i="12"/>
  <c r="N691" i="12"/>
  <c r="S690" i="12"/>
  <c r="Q690" i="12"/>
  <c r="P690" i="12"/>
  <c r="O690" i="12"/>
  <c r="N690" i="12"/>
  <c r="S689" i="12"/>
  <c r="Q689" i="12"/>
  <c r="P689" i="12"/>
  <c r="O689" i="12"/>
  <c r="N689" i="12"/>
  <c r="S688" i="12"/>
  <c r="Q688" i="12"/>
  <c r="P688" i="12"/>
  <c r="O688" i="12"/>
  <c r="N688" i="12"/>
  <c r="S687" i="12"/>
  <c r="Q687" i="12"/>
  <c r="P687" i="12"/>
  <c r="O687" i="12"/>
  <c r="N687" i="12"/>
  <c r="S686" i="12"/>
  <c r="Q686" i="12"/>
  <c r="P686" i="12"/>
  <c r="O686" i="12"/>
  <c r="N686" i="12"/>
  <c r="S685" i="12"/>
  <c r="Q685" i="12"/>
  <c r="P685" i="12"/>
  <c r="O685" i="12"/>
  <c r="N685" i="12"/>
  <c r="S684" i="12"/>
  <c r="Q684" i="12"/>
  <c r="P684" i="12"/>
  <c r="O684" i="12"/>
  <c r="N684" i="12"/>
  <c r="S683" i="12"/>
  <c r="Q683" i="12"/>
  <c r="P683" i="12"/>
  <c r="O683" i="12"/>
  <c r="N683" i="12"/>
  <c r="S682" i="12"/>
  <c r="Q682" i="12"/>
  <c r="P682" i="12"/>
  <c r="O682" i="12"/>
  <c r="N682" i="12"/>
  <c r="S681" i="12"/>
  <c r="Q681" i="12"/>
  <c r="P681" i="12"/>
  <c r="O681" i="12"/>
  <c r="N681" i="12"/>
  <c r="S680" i="12"/>
  <c r="Q680" i="12"/>
  <c r="P680" i="12"/>
  <c r="O680" i="12"/>
  <c r="N680" i="12"/>
  <c r="S679" i="12"/>
  <c r="Q679" i="12"/>
  <c r="P679" i="12"/>
  <c r="O679" i="12"/>
  <c r="N679" i="12"/>
  <c r="S678" i="12"/>
  <c r="Q678" i="12"/>
  <c r="P678" i="12"/>
  <c r="O678" i="12"/>
  <c r="N678" i="12"/>
  <c r="S677" i="12"/>
  <c r="Q677" i="12"/>
  <c r="P677" i="12"/>
  <c r="O677" i="12"/>
  <c r="N677" i="12"/>
  <c r="S676" i="12"/>
  <c r="Q676" i="12"/>
  <c r="P676" i="12"/>
  <c r="O676" i="12"/>
  <c r="N676" i="12"/>
  <c r="S675" i="12"/>
  <c r="Q675" i="12"/>
  <c r="P675" i="12"/>
  <c r="O675" i="12"/>
  <c r="N675" i="12"/>
  <c r="S674" i="12"/>
  <c r="Q674" i="12"/>
  <c r="P674" i="12"/>
  <c r="O674" i="12"/>
  <c r="N674" i="12"/>
  <c r="S673" i="12"/>
  <c r="Q673" i="12"/>
  <c r="P673" i="12"/>
  <c r="O673" i="12"/>
  <c r="N673" i="12"/>
  <c r="S672" i="12"/>
  <c r="Q672" i="12"/>
  <c r="P672" i="12"/>
  <c r="O672" i="12"/>
  <c r="N672" i="12"/>
  <c r="S671" i="12"/>
  <c r="Q671" i="12"/>
  <c r="P671" i="12"/>
  <c r="O671" i="12"/>
  <c r="N671" i="12"/>
  <c r="S670" i="12"/>
  <c r="Q670" i="12"/>
  <c r="P670" i="12"/>
  <c r="O670" i="12"/>
  <c r="N670" i="12"/>
  <c r="S669" i="12"/>
  <c r="Q669" i="12"/>
  <c r="P669" i="12"/>
  <c r="O669" i="12"/>
  <c r="N669" i="12"/>
  <c r="S668" i="12"/>
  <c r="Q668" i="12"/>
  <c r="P668" i="12"/>
  <c r="O668" i="12"/>
  <c r="N668" i="12"/>
  <c r="S667" i="12"/>
  <c r="Q667" i="12"/>
  <c r="P667" i="12"/>
  <c r="O667" i="12"/>
  <c r="N667" i="12"/>
  <c r="S666" i="12"/>
  <c r="Q666" i="12"/>
  <c r="P666" i="12"/>
  <c r="O666" i="12"/>
  <c r="N666" i="12"/>
  <c r="S665" i="12"/>
  <c r="Q665" i="12"/>
  <c r="P665" i="12"/>
  <c r="O665" i="12"/>
  <c r="N665" i="12"/>
  <c r="S664" i="12"/>
  <c r="Q664" i="12"/>
  <c r="P664" i="12"/>
  <c r="O664" i="12"/>
  <c r="N664" i="12"/>
  <c r="S663" i="12"/>
  <c r="Q663" i="12"/>
  <c r="P663" i="12"/>
  <c r="O663" i="12"/>
  <c r="N663" i="12"/>
  <c r="S662" i="12"/>
  <c r="Q662" i="12"/>
  <c r="P662" i="12"/>
  <c r="O662" i="12"/>
  <c r="N662" i="12"/>
  <c r="S661" i="12"/>
  <c r="Q661" i="12"/>
  <c r="P661" i="12"/>
  <c r="O661" i="12"/>
  <c r="N661" i="12"/>
  <c r="S660" i="12"/>
  <c r="Q660" i="12"/>
  <c r="P660" i="12"/>
  <c r="O660" i="12"/>
  <c r="N660" i="12"/>
  <c r="S659" i="12"/>
  <c r="Q659" i="12"/>
  <c r="P659" i="12"/>
  <c r="O659" i="12"/>
  <c r="N659" i="12"/>
  <c r="S658" i="12"/>
  <c r="Q658" i="12"/>
  <c r="P658" i="12"/>
  <c r="O658" i="12"/>
  <c r="N658" i="12"/>
  <c r="S657" i="12"/>
  <c r="Q657" i="12"/>
  <c r="P657" i="12"/>
  <c r="O657" i="12"/>
  <c r="N657" i="12"/>
  <c r="S656" i="12"/>
  <c r="Q656" i="12"/>
  <c r="P656" i="12"/>
  <c r="O656" i="12"/>
  <c r="N656" i="12"/>
  <c r="S655" i="12"/>
  <c r="Q655" i="12"/>
  <c r="P655" i="12"/>
  <c r="O655" i="12"/>
  <c r="N655" i="12"/>
  <c r="S654" i="12"/>
  <c r="Q654" i="12"/>
  <c r="P654" i="12"/>
  <c r="O654" i="12"/>
  <c r="N654" i="12"/>
  <c r="S653" i="12"/>
  <c r="Q653" i="12"/>
  <c r="P653" i="12"/>
  <c r="O653" i="12"/>
  <c r="N653" i="12"/>
  <c r="S652" i="12"/>
  <c r="Q652" i="12"/>
  <c r="P652" i="12"/>
  <c r="O652" i="12"/>
  <c r="N652" i="12"/>
  <c r="S651" i="12"/>
  <c r="Q651" i="12"/>
  <c r="P651" i="12"/>
  <c r="O651" i="12"/>
  <c r="N651" i="12"/>
  <c r="S650" i="12"/>
  <c r="Q650" i="12"/>
  <c r="P650" i="12"/>
  <c r="O650" i="12"/>
  <c r="N650" i="12"/>
  <c r="S649" i="12"/>
  <c r="Q649" i="12"/>
  <c r="P649" i="12"/>
  <c r="O649" i="12"/>
  <c r="N649" i="12"/>
  <c r="S648" i="12"/>
  <c r="Q648" i="12"/>
  <c r="P648" i="12"/>
  <c r="O648" i="12"/>
  <c r="N648" i="12"/>
  <c r="S647" i="12"/>
  <c r="Q647" i="12"/>
  <c r="P647" i="12"/>
  <c r="O647" i="12"/>
  <c r="N647" i="12"/>
  <c r="S646" i="12"/>
  <c r="Q646" i="12"/>
  <c r="P646" i="12"/>
  <c r="O646" i="12"/>
  <c r="N646" i="12"/>
  <c r="S645" i="12"/>
  <c r="Q645" i="12"/>
  <c r="P645" i="12"/>
  <c r="O645" i="12"/>
  <c r="N645" i="12"/>
  <c r="S644" i="12"/>
  <c r="Q644" i="12"/>
  <c r="P644" i="12"/>
  <c r="O644" i="12"/>
  <c r="N644" i="12"/>
  <c r="S643" i="12"/>
  <c r="Q643" i="12"/>
  <c r="P643" i="12"/>
  <c r="O643" i="12"/>
  <c r="N643" i="12"/>
  <c r="S642" i="12"/>
  <c r="Q642" i="12"/>
  <c r="P642" i="12"/>
  <c r="O642" i="12"/>
  <c r="N642" i="12"/>
  <c r="S641" i="12"/>
  <c r="Q641" i="12"/>
  <c r="P641" i="12"/>
  <c r="O641" i="12"/>
  <c r="N641" i="12"/>
  <c r="S640" i="12"/>
  <c r="Q640" i="12"/>
  <c r="P640" i="12"/>
  <c r="O640" i="12"/>
  <c r="N640" i="12"/>
  <c r="S639" i="12"/>
  <c r="Q639" i="12"/>
  <c r="P639" i="12"/>
  <c r="O639" i="12"/>
  <c r="N639" i="12"/>
  <c r="S638" i="12"/>
  <c r="Q638" i="12"/>
  <c r="P638" i="12"/>
  <c r="O638" i="12"/>
  <c r="N638" i="12"/>
  <c r="S637" i="12"/>
  <c r="Q637" i="12"/>
  <c r="P637" i="12"/>
  <c r="O637" i="12"/>
  <c r="N637" i="12"/>
  <c r="S636" i="12"/>
  <c r="Q636" i="12"/>
  <c r="P636" i="12"/>
  <c r="O636" i="12"/>
  <c r="N636" i="12"/>
  <c r="S635" i="12"/>
  <c r="Q635" i="12"/>
  <c r="P635" i="12"/>
  <c r="O635" i="12"/>
  <c r="N635" i="12"/>
  <c r="S634" i="12"/>
  <c r="Q634" i="12"/>
  <c r="P634" i="12"/>
  <c r="O634" i="12"/>
  <c r="N634" i="12"/>
  <c r="S633" i="12"/>
  <c r="Q633" i="12"/>
  <c r="P633" i="12"/>
  <c r="O633" i="12"/>
  <c r="N633" i="12"/>
  <c r="S632" i="12"/>
  <c r="Q632" i="12"/>
  <c r="P632" i="12"/>
  <c r="O632" i="12"/>
  <c r="N632" i="12"/>
  <c r="S631" i="12"/>
  <c r="Q631" i="12"/>
  <c r="P631" i="12"/>
  <c r="O631" i="12"/>
  <c r="N631" i="12"/>
  <c r="S630" i="12"/>
  <c r="Q630" i="12"/>
  <c r="P630" i="12"/>
  <c r="O630" i="12"/>
  <c r="N630" i="12"/>
  <c r="S629" i="12"/>
  <c r="Q629" i="12"/>
  <c r="P629" i="12"/>
  <c r="O629" i="12"/>
  <c r="N629" i="12"/>
  <c r="S628" i="12"/>
  <c r="Q628" i="12"/>
  <c r="P628" i="12"/>
  <c r="O628" i="12"/>
  <c r="N628" i="12"/>
  <c r="S627" i="12"/>
  <c r="Q627" i="12"/>
  <c r="P627" i="12"/>
  <c r="O627" i="12"/>
  <c r="N627" i="12"/>
  <c r="S626" i="12"/>
  <c r="Q626" i="12"/>
  <c r="P626" i="12"/>
  <c r="O626" i="12"/>
  <c r="N626" i="12"/>
  <c r="S625" i="12"/>
  <c r="Q625" i="12"/>
  <c r="P625" i="12"/>
  <c r="O625" i="12"/>
  <c r="N625" i="12"/>
  <c r="S624" i="12"/>
  <c r="Q624" i="12"/>
  <c r="P624" i="12"/>
  <c r="O624" i="12"/>
  <c r="N624" i="12"/>
  <c r="S623" i="12"/>
  <c r="Q623" i="12"/>
  <c r="P623" i="12"/>
  <c r="O623" i="12"/>
  <c r="N623" i="12"/>
  <c r="S622" i="12"/>
  <c r="Q622" i="12"/>
  <c r="P622" i="12"/>
  <c r="O622" i="12"/>
  <c r="N622" i="12"/>
  <c r="S621" i="12"/>
  <c r="Q621" i="12"/>
  <c r="P621" i="12"/>
  <c r="O621" i="12"/>
  <c r="N621" i="12"/>
  <c r="S620" i="12"/>
  <c r="Q620" i="12"/>
  <c r="P620" i="12"/>
  <c r="O620" i="12"/>
  <c r="N620" i="12"/>
  <c r="S619" i="12"/>
  <c r="Q619" i="12"/>
  <c r="P619" i="12"/>
  <c r="O619" i="12"/>
  <c r="N619" i="12"/>
  <c r="S618" i="12"/>
  <c r="Q618" i="12"/>
  <c r="P618" i="12"/>
  <c r="O618" i="12"/>
  <c r="N618" i="12"/>
  <c r="S617" i="12"/>
  <c r="Q617" i="12"/>
  <c r="P617" i="12"/>
  <c r="O617" i="12"/>
  <c r="N617" i="12"/>
  <c r="S616" i="12"/>
  <c r="Q616" i="12"/>
  <c r="P616" i="12"/>
  <c r="O616" i="12"/>
  <c r="N616" i="12"/>
  <c r="S615" i="12"/>
  <c r="Q615" i="12"/>
  <c r="P615" i="12"/>
  <c r="O615" i="12"/>
  <c r="N615" i="12"/>
  <c r="S614" i="12"/>
  <c r="Q614" i="12"/>
  <c r="P614" i="12"/>
  <c r="O614" i="12"/>
  <c r="N614" i="12"/>
  <c r="S613" i="12"/>
  <c r="Q613" i="12"/>
  <c r="P613" i="12"/>
  <c r="O613" i="12"/>
  <c r="N613" i="12"/>
  <c r="S612" i="12"/>
  <c r="Q612" i="12"/>
  <c r="P612" i="12"/>
  <c r="O612" i="12"/>
  <c r="N612" i="12"/>
  <c r="S611" i="12"/>
  <c r="Q611" i="12"/>
  <c r="P611" i="12"/>
  <c r="O611" i="12"/>
  <c r="N611" i="12"/>
  <c r="S610" i="12"/>
  <c r="Q610" i="12"/>
  <c r="P610" i="12"/>
  <c r="O610" i="12"/>
  <c r="N610" i="12"/>
  <c r="S609" i="12"/>
  <c r="Q609" i="12"/>
  <c r="P609" i="12"/>
  <c r="O609" i="12"/>
  <c r="N609" i="12"/>
  <c r="S608" i="12"/>
  <c r="Q608" i="12"/>
  <c r="P608" i="12"/>
  <c r="O608" i="12"/>
  <c r="N608" i="12"/>
  <c r="S607" i="12"/>
  <c r="Q607" i="12"/>
  <c r="P607" i="12"/>
  <c r="O607" i="12"/>
  <c r="N607" i="12"/>
  <c r="S606" i="12"/>
  <c r="Q606" i="12"/>
  <c r="P606" i="12"/>
  <c r="O606" i="12"/>
  <c r="N606" i="12"/>
  <c r="S605" i="12"/>
  <c r="Q605" i="12"/>
  <c r="P605" i="12"/>
  <c r="O605" i="12"/>
  <c r="N605" i="12"/>
  <c r="S604" i="12"/>
  <c r="Q604" i="12"/>
  <c r="P604" i="12"/>
  <c r="O604" i="12"/>
  <c r="N604" i="12"/>
  <c r="S603" i="12"/>
  <c r="Q603" i="12"/>
  <c r="P603" i="12"/>
  <c r="O603" i="12"/>
  <c r="N603" i="12"/>
  <c r="S602" i="12"/>
  <c r="Q602" i="12"/>
  <c r="P602" i="12"/>
  <c r="O602" i="12"/>
  <c r="N602" i="12"/>
  <c r="S601" i="12"/>
  <c r="Q601" i="12"/>
  <c r="P601" i="12"/>
  <c r="O601" i="12"/>
  <c r="N601" i="12"/>
  <c r="S600" i="12"/>
  <c r="Q600" i="12"/>
  <c r="P600" i="12"/>
  <c r="O600" i="12"/>
  <c r="N600" i="12"/>
  <c r="S599" i="12"/>
  <c r="Q599" i="12"/>
  <c r="P599" i="12"/>
  <c r="O599" i="12"/>
  <c r="N599" i="12"/>
  <c r="S598" i="12"/>
  <c r="Q598" i="12"/>
  <c r="P598" i="12"/>
  <c r="O598" i="12"/>
  <c r="N598" i="12"/>
  <c r="S597" i="12"/>
  <c r="Q597" i="12"/>
  <c r="P597" i="12"/>
  <c r="O597" i="12"/>
  <c r="N597" i="12"/>
  <c r="S596" i="12"/>
  <c r="Q596" i="12"/>
  <c r="P596" i="12"/>
  <c r="O596" i="12"/>
  <c r="N596" i="12"/>
  <c r="S595" i="12"/>
  <c r="Q595" i="12"/>
  <c r="P595" i="12"/>
  <c r="O595" i="12"/>
  <c r="N595" i="12"/>
  <c r="S594" i="12"/>
  <c r="Q594" i="12"/>
  <c r="P594" i="12"/>
  <c r="O594" i="12"/>
  <c r="N594" i="12"/>
  <c r="S593" i="12"/>
  <c r="Q593" i="12"/>
  <c r="P593" i="12"/>
  <c r="O593" i="12"/>
  <c r="N593" i="12"/>
  <c r="S592" i="12"/>
  <c r="Q592" i="12"/>
  <c r="P592" i="12"/>
  <c r="O592" i="12"/>
  <c r="N592" i="12"/>
  <c r="S591" i="12"/>
  <c r="Q591" i="12"/>
  <c r="P591" i="12"/>
  <c r="O591" i="12"/>
  <c r="N591" i="12"/>
  <c r="S590" i="12"/>
  <c r="Q590" i="12"/>
  <c r="P590" i="12"/>
  <c r="O590" i="12"/>
  <c r="N590" i="12"/>
  <c r="S589" i="12"/>
  <c r="Q589" i="12"/>
  <c r="P589" i="12"/>
  <c r="O589" i="12"/>
  <c r="N589" i="12"/>
  <c r="S588" i="12"/>
  <c r="Q588" i="12"/>
  <c r="P588" i="12"/>
  <c r="O588" i="12"/>
  <c r="N588" i="12"/>
  <c r="S587" i="12"/>
  <c r="Q587" i="12"/>
  <c r="P587" i="12"/>
  <c r="O587" i="12"/>
  <c r="N587" i="12"/>
  <c r="S586" i="12"/>
  <c r="Q586" i="12"/>
  <c r="P586" i="12"/>
  <c r="O586" i="12"/>
  <c r="N586" i="12"/>
  <c r="S585" i="12"/>
  <c r="Q585" i="12"/>
  <c r="P585" i="12"/>
  <c r="O585" i="12"/>
  <c r="N585" i="12"/>
  <c r="S584" i="12"/>
  <c r="Q584" i="12"/>
  <c r="P584" i="12"/>
  <c r="O584" i="12"/>
  <c r="N584" i="12"/>
  <c r="S583" i="12"/>
  <c r="Q583" i="12"/>
  <c r="P583" i="12"/>
  <c r="O583" i="12"/>
  <c r="N583" i="12"/>
  <c r="S582" i="12"/>
  <c r="Q582" i="12"/>
  <c r="P582" i="12"/>
  <c r="O582" i="12"/>
  <c r="N582" i="12"/>
  <c r="S581" i="12"/>
  <c r="Q581" i="12"/>
  <c r="P581" i="12"/>
  <c r="O581" i="12"/>
  <c r="N581" i="12"/>
  <c r="S580" i="12"/>
  <c r="Q580" i="12"/>
  <c r="P580" i="12"/>
  <c r="O580" i="12"/>
  <c r="N580" i="12"/>
  <c r="S579" i="12"/>
  <c r="Q579" i="12"/>
  <c r="P579" i="12"/>
  <c r="O579" i="12"/>
  <c r="N579" i="12"/>
  <c r="S578" i="12"/>
  <c r="Q578" i="12"/>
  <c r="P578" i="12"/>
  <c r="O578" i="12"/>
  <c r="N578" i="12"/>
  <c r="S577" i="12"/>
  <c r="Q577" i="12"/>
  <c r="P577" i="12"/>
  <c r="O577" i="12"/>
  <c r="N577" i="12"/>
  <c r="S576" i="12"/>
  <c r="Q576" i="12"/>
  <c r="P576" i="12"/>
  <c r="O576" i="12"/>
  <c r="N576" i="12"/>
  <c r="S575" i="12"/>
  <c r="Q575" i="12"/>
  <c r="P575" i="12"/>
  <c r="O575" i="12"/>
  <c r="N575" i="12"/>
  <c r="S574" i="12"/>
  <c r="Q574" i="12"/>
  <c r="P574" i="12"/>
  <c r="O574" i="12"/>
  <c r="N574" i="12"/>
  <c r="S573" i="12"/>
  <c r="Q573" i="12"/>
  <c r="P573" i="12"/>
  <c r="O573" i="12"/>
  <c r="N573" i="12"/>
  <c r="S572" i="12"/>
  <c r="Q572" i="12"/>
  <c r="P572" i="12"/>
  <c r="O572" i="12"/>
  <c r="N572" i="12"/>
  <c r="S571" i="12"/>
  <c r="Q571" i="12"/>
  <c r="P571" i="12"/>
  <c r="O571" i="12"/>
  <c r="N571" i="12"/>
  <c r="S570" i="12"/>
  <c r="Q570" i="12"/>
  <c r="P570" i="12"/>
  <c r="O570" i="12"/>
  <c r="N570" i="12"/>
  <c r="S569" i="12"/>
  <c r="Q569" i="12"/>
  <c r="P569" i="12"/>
  <c r="O569" i="12"/>
  <c r="N569" i="12"/>
  <c r="S568" i="12"/>
  <c r="Q568" i="12"/>
  <c r="P568" i="12"/>
  <c r="O568" i="12"/>
  <c r="N568" i="12"/>
  <c r="S567" i="12"/>
  <c r="Q567" i="12"/>
  <c r="P567" i="12"/>
  <c r="O567" i="12"/>
  <c r="N567" i="12"/>
  <c r="S566" i="12"/>
  <c r="Q566" i="12"/>
  <c r="P566" i="12"/>
  <c r="O566" i="12"/>
  <c r="N566" i="12"/>
  <c r="S565" i="12"/>
  <c r="Q565" i="12"/>
  <c r="P565" i="12"/>
  <c r="O565" i="12"/>
  <c r="N565" i="12"/>
  <c r="S564" i="12"/>
  <c r="Q564" i="12"/>
  <c r="P564" i="12"/>
  <c r="O564" i="12"/>
  <c r="N564" i="12"/>
  <c r="S563" i="12"/>
  <c r="Q563" i="12"/>
  <c r="P563" i="12"/>
  <c r="O563" i="12"/>
  <c r="N563" i="12"/>
  <c r="S562" i="12"/>
  <c r="Q562" i="12"/>
  <c r="P562" i="12"/>
  <c r="O562" i="12"/>
  <c r="N562" i="12"/>
  <c r="S561" i="12"/>
  <c r="Q561" i="12"/>
  <c r="P561" i="12"/>
  <c r="O561" i="12"/>
  <c r="N561" i="12"/>
  <c r="S560" i="12"/>
  <c r="Q560" i="12"/>
  <c r="P560" i="12"/>
  <c r="O560" i="12"/>
  <c r="N560" i="12"/>
  <c r="S559" i="12"/>
  <c r="Q559" i="12"/>
  <c r="P559" i="12"/>
  <c r="O559" i="12"/>
  <c r="N559" i="12"/>
  <c r="S558" i="12"/>
  <c r="Q558" i="12"/>
  <c r="P558" i="12"/>
  <c r="O558" i="12"/>
  <c r="N558" i="12"/>
  <c r="S557" i="12"/>
  <c r="Q557" i="12"/>
  <c r="P557" i="12"/>
  <c r="O557" i="12"/>
  <c r="N557" i="12"/>
  <c r="S556" i="12"/>
  <c r="Q556" i="12"/>
  <c r="P556" i="12"/>
  <c r="O556" i="12"/>
  <c r="N556" i="12"/>
  <c r="S555" i="12"/>
  <c r="Q555" i="12"/>
  <c r="P555" i="12"/>
  <c r="O555" i="12"/>
  <c r="N555" i="12"/>
  <c r="S554" i="12"/>
  <c r="Q554" i="12"/>
  <c r="P554" i="12"/>
  <c r="O554" i="12"/>
  <c r="N554" i="12"/>
  <c r="S553" i="12"/>
  <c r="Q553" i="12"/>
  <c r="P553" i="12"/>
  <c r="O553" i="12"/>
  <c r="N553" i="12"/>
  <c r="S552" i="12"/>
  <c r="Q552" i="12"/>
  <c r="P552" i="12"/>
  <c r="O552" i="12"/>
  <c r="N552" i="12"/>
  <c r="S551" i="12"/>
  <c r="Q551" i="12"/>
  <c r="P551" i="12"/>
  <c r="O551" i="12"/>
  <c r="N551" i="12"/>
  <c r="S550" i="12"/>
  <c r="Q550" i="12"/>
  <c r="P550" i="12"/>
  <c r="O550" i="12"/>
  <c r="N550" i="12"/>
  <c r="S549" i="12"/>
  <c r="Q549" i="12"/>
  <c r="P549" i="12"/>
  <c r="O549" i="12"/>
  <c r="N549" i="12"/>
  <c r="S548" i="12"/>
  <c r="Q548" i="12"/>
  <c r="P548" i="12"/>
  <c r="O548" i="12"/>
  <c r="N548" i="12"/>
  <c r="S547" i="12"/>
  <c r="Q547" i="12"/>
  <c r="P547" i="12"/>
  <c r="O547" i="12"/>
  <c r="N547" i="12"/>
  <c r="S546" i="12"/>
  <c r="Q546" i="12"/>
  <c r="P546" i="12"/>
  <c r="O546" i="12"/>
  <c r="N546" i="12"/>
  <c r="S545" i="12"/>
  <c r="Q545" i="12"/>
  <c r="P545" i="12"/>
  <c r="O545" i="12"/>
  <c r="N545" i="12"/>
  <c r="S544" i="12"/>
  <c r="Q544" i="12"/>
  <c r="P544" i="12"/>
  <c r="O544" i="12"/>
  <c r="N544" i="12"/>
  <c r="S543" i="12"/>
  <c r="Q543" i="12"/>
  <c r="P543" i="12"/>
  <c r="O543" i="12"/>
  <c r="N543" i="12"/>
  <c r="S542" i="12"/>
  <c r="Q542" i="12"/>
  <c r="P542" i="12"/>
  <c r="O542" i="12"/>
  <c r="N542" i="12"/>
  <c r="S541" i="12"/>
  <c r="Q541" i="12"/>
  <c r="P541" i="12"/>
  <c r="O541" i="12"/>
  <c r="N541" i="12"/>
  <c r="S540" i="12"/>
  <c r="Q540" i="12"/>
  <c r="P540" i="12"/>
  <c r="O540" i="12"/>
  <c r="N540" i="12"/>
  <c r="S539" i="12"/>
  <c r="Q539" i="12"/>
  <c r="P539" i="12"/>
  <c r="O539" i="12"/>
  <c r="N539" i="12"/>
  <c r="S538" i="12"/>
  <c r="Q538" i="12"/>
  <c r="P538" i="12"/>
  <c r="O538" i="12"/>
  <c r="N538" i="12"/>
  <c r="S537" i="12"/>
  <c r="Q537" i="12"/>
  <c r="P537" i="12"/>
  <c r="O537" i="12"/>
  <c r="N537" i="12"/>
  <c r="S536" i="12"/>
  <c r="Q536" i="12"/>
  <c r="P536" i="12"/>
  <c r="O536" i="12"/>
  <c r="N536" i="12"/>
  <c r="S535" i="12"/>
  <c r="Q535" i="12"/>
  <c r="P535" i="12"/>
  <c r="O535" i="12"/>
  <c r="N535" i="12"/>
  <c r="S534" i="12"/>
  <c r="Q534" i="12"/>
  <c r="P534" i="12"/>
  <c r="O534" i="12"/>
  <c r="N534" i="12"/>
  <c r="S533" i="12"/>
  <c r="Q533" i="12"/>
  <c r="P533" i="12"/>
  <c r="O533" i="12"/>
  <c r="N533" i="12"/>
  <c r="S532" i="12"/>
  <c r="Q532" i="12"/>
  <c r="P532" i="12"/>
  <c r="O532" i="12"/>
  <c r="N532" i="12"/>
  <c r="S531" i="12"/>
  <c r="Q531" i="12"/>
  <c r="P531" i="12"/>
  <c r="O531" i="12"/>
  <c r="N531" i="12"/>
  <c r="S530" i="12"/>
  <c r="Q530" i="12"/>
  <c r="P530" i="12"/>
  <c r="O530" i="12"/>
  <c r="N530" i="12"/>
  <c r="S529" i="12"/>
  <c r="Q529" i="12"/>
  <c r="P529" i="12"/>
  <c r="O529" i="12"/>
  <c r="N529" i="12"/>
  <c r="S528" i="12"/>
  <c r="Q528" i="12"/>
  <c r="P528" i="12"/>
  <c r="O528" i="12"/>
  <c r="N528" i="12"/>
  <c r="S527" i="12"/>
  <c r="Q527" i="12"/>
  <c r="P527" i="12"/>
  <c r="O527" i="12"/>
  <c r="N527" i="12"/>
  <c r="S526" i="12"/>
  <c r="Q526" i="12"/>
  <c r="P526" i="12"/>
  <c r="O526" i="12"/>
  <c r="N526" i="12"/>
  <c r="S525" i="12"/>
  <c r="Q525" i="12"/>
  <c r="P525" i="12"/>
  <c r="O525" i="12"/>
  <c r="N525" i="12"/>
  <c r="S524" i="12"/>
  <c r="Q524" i="12"/>
  <c r="P524" i="12"/>
  <c r="O524" i="12"/>
  <c r="N524" i="12"/>
  <c r="S523" i="12"/>
  <c r="Q523" i="12"/>
  <c r="P523" i="12"/>
  <c r="O523" i="12"/>
  <c r="N523" i="12"/>
  <c r="S522" i="12"/>
  <c r="Q522" i="12"/>
  <c r="P522" i="12"/>
  <c r="O522" i="12"/>
  <c r="N522" i="12"/>
  <c r="S521" i="12"/>
  <c r="Q521" i="12"/>
  <c r="P521" i="12"/>
  <c r="O521" i="12"/>
  <c r="N521" i="12"/>
  <c r="S520" i="12"/>
  <c r="Q520" i="12"/>
  <c r="P520" i="12"/>
  <c r="O520" i="12"/>
  <c r="N520" i="12"/>
  <c r="S519" i="12"/>
  <c r="Q519" i="12"/>
  <c r="P519" i="12"/>
  <c r="O519" i="12"/>
  <c r="N519" i="12"/>
  <c r="S518" i="12"/>
  <c r="Q518" i="12"/>
  <c r="P518" i="12"/>
  <c r="O518" i="12"/>
  <c r="N518" i="12"/>
  <c r="S517" i="12"/>
  <c r="Q517" i="12"/>
  <c r="P517" i="12"/>
  <c r="O517" i="12"/>
  <c r="N517" i="12"/>
  <c r="S516" i="12"/>
  <c r="Q516" i="12"/>
  <c r="P516" i="12"/>
  <c r="O516" i="12"/>
  <c r="N516" i="12"/>
  <c r="S515" i="12"/>
  <c r="Q515" i="12"/>
  <c r="P515" i="12"/>
  <c r="O515" i="12"/>
  <c r="N515" i="12"/>
  <c r="S514" i="12"/>
  <c r="Q514" i="12"/>
  <c r="P514" i="12"/>
  <c r="O514" i="12"/>
  <c r="N514" i="12"/>
  <c r="S513" i="12"/>
  <c r="Q513" i="12"/>
  <c r="P513" i="12"/>
  <c r="O513" i="12"/>
  <c r="N513" i="12"/>
  <c r="S512" i="12"/>
  <c r="Q512" i="12"/>
  <c r="P512" i="12"/>
  <c r="O512" i="12"/>
  <c r="N512" i="12"/>
  <c r="S511" i="12"/>
  <c r="Q511" i="12"/>
  <c r="P511" i="12"/>
  <c r="O511" i="12"/>
  <c r="N511" i="12"/>
  <c r="S510" i="12"/>
  <c r="Q510" i="12"/>
  <c r="P510" i="12"/>
  <c r="O510" i="12"/>
  <c r="N510" i="12"/>
  <c r="S509" i="12"/>
  <c r="Q509" i="12"/>
  <c r="P509" i="12"/>
  <c r="O509" i="12"/>
  <c r="N509" i="12"/>
  <c r="S508" i="12"/>
  <c r="Q508" i="12"/>
  <c r="P508" i="12"/>
  <c r="O508" i="12"/>
  <c r="N508" i="12"/>
  <c r="S507" i="12"/>
  <c r="Q507" i="12"/>
  <c r="P507" i="12"/>
  <c r="O507" i="12"/>
  <c r="N507" i="12"/>
  <c r="S506" i="12"/>
  <c r="Q506" i="12"/>
  <c r="P506" i="12"/>
  <c r="O506" i="12"/>
  <c r="N506" i="12"/>
  <c r="S505" i="12"/>
  <c r="Q505" i="12"/>
  <c r="P505" i="12"/>
  <c r="O505" i="12"/>
  <c r="N505" i="12"/>
  <c r="S504" i="12"/>
  <c r="Q504" i="12"/>
  <c r="P504" i="12"/>
  <c r="O504" i="12"/>
  <c r="N504" i="12"/>
  <c r="S503" i="12"/>
  <c r="Q503" i="12"/>
  <c r="P503" i="12"/>
  <c r="O503" i="12"/>
  <c r="N503" i="12"/>
  <c r="S502" i="12"/>
  <c r="Q502" i="12"/>
  <c r="P502" i="12"/>
  <c r="O502" i="12"/>
  <c r="N502" i="12"/>
  <c r="S501" i="12"/>
  <c r="Q501" i="12"/>
  <c r="P501" i="12"/>
  <c r="O501" i="12"/>
  <c r="N501" i="12"/>
  <c r="S500" i="12"/>
  <c r="Q500" i="12"/>
  <c r="P500" i="12"/>
  <c r="O500" i="12"/>
  <c r="N500" i="12"/>
  <c r="S499" i="12"/>
  <c r="Q499" i="12"/>
  <c r="P499" i="12"/>
  <c r="O499" i="12"/>
  <c r="N499" i="12"/>
  <c r="S498" i="12"/>
  <c r="Q498" i="12"/>
  <c r="P498" i="12"/>
  <c r="O498" i="12"/>
  <c r="N498" i="12"/>
  <c r="S497" i="12"/>
  <c r="Q497" i="12"/>
  <c r="P497" i="12"/>
  <c r="O497" i="12"/>
  <c r="N497" i="12"/>
  <c r="S496" i="12"/>
  <c r="Q496" i="12"/>
  <c r="P496" i="12"/>
  <c r="O496" i="12"/>
  <c r="N496" i="12"/>
  <c r="S495" i="12"/>
  <c r="Q495" i="12"/>
  <c r="P495" i="12"/>
  <c r="O495" i="12"/>
  <c r="N495" i="12"/>
  <c r="S494" i="12"/>
  <c r="Q494" i="12"/>
  <c r="P494" i="12"/>
  <c r="O494" i="12"/>
  <c r="N494" i="12"/>
  <c r="S493" i="12"/>
  <c r="Q493" i="12"/>
  <c r="P493" i="12"/>
  <c r="O493" i="12"/>
  <c r="N493" i="12"/>
  <c r="S492" i="12"/>
  <c r="Q492" i="12"/>
  <c r="P492" i="12"/>
  <c r="O492" i="12"/>
  <c r="N492" i="12"/>
  <c r="S491" i="12"/>
  <c r="Q491" i="12"/>
  <c r="P491" i="12"/>
  <c r="O491" i="12"/>
  <c r="N491" i="12"/>
  <c r="S490" i="12"/>
  <c r="Q490" i="12"/>
  <c r="P490" i="12"/>
  <c r="O490" i="12"/>
  <c r="N490" i="12"/>
  <c r="S489" i="12"/>
  <c r="Q489" i="12"/>
  <c r="P489" i="12"/>
  <c r="O489" i="12"/>
  <c r="N489" i="12"/>
  <c r="S488" i="12"/>
  <c r="Q488" i="12"/>
  <c r="P488" i="12"/>
  <c r="O488" i="12"/>
  <c r="N488" i="12"/>
  <c r="S487" i="12"/>
  <c r="Q487" i="12"/>
  <c r="P487" i="12"/>
  <c r="O487" i="12"/>
  <c r="N487" i="12"/>
  <c r="S486" i="12"/>
  <c r="Q486" i="12"/>
  <c r="P486" i="12"/>
  <c r="O486" i="12"/>
  <c r="N486" i="12"/>
  <c r="S485" i="12"/>
  <c r="Q485" i="12"/>
  <c r="P485" i="12"/>
  <c r="O485" i="12"/>
  <c r="N485" i="12"/>
  <c r="S484" i="12"/>
  <c r="Q484" i="12"/>
  <c r="P484" i="12"/>
  <c r="O484" i="12"/>
  <c r="N484" i="12"/>
  <c r="S483" i="12"/>
  <c r="Q483" i="12"/>
  <c r="P483" i="12"/>
  <c r="O483" i="12"/>
  <c r="N483" i="12"/>
  <c r="S482" i="12"/>
  <c r="Q482" i="12"/>
  <c r="P482" i="12"/>
  <c r="O482" i="12"/>
  <c r="N482" i="12"/>
  <c r="S481" i="12"/>
  <c r="Q481" i="12"/>
  <c r="P481" i="12"/>
  <c r="O481" i="12"/>
  <c r="N481" i="12"/>
  <c r="S480" i="12"/>
  <c r="Q480" i="12"/>
  <c r="P480" i="12"/>
  <c r="O480" i="12"/>
  <c r="N480" i="12"/>
  <c r="S479" i="12"/>
  <c r="Q479" i="12"/>
  <c r="P479" i="12"/>
  <c r="O479" i="12"/>
  <c r="N479" i="12"/>
  <c r="S478" i="12"/>
  <c r="Q478" i="12"/>
  <c r="P478" i="12"/>
  <c r="O478" i="12"/>
  <c r="N478" i="12"/>
  <c r="S477" i="12"/>
  <c r="Q477" i="12"/>
  <c r="P477" i="12"/>
  <c r="O477" i="12"/>
  <c r="N477" i="12"/>
  <c r="S476" i="12"/>
  <c r="Q476" i="12"/>
  <c r="P476" i="12"/>
  <c r="O476" i="12"/>
  <c r="N476" i="12"/>
  <c r="S475" i="12"/>
  <c r="Q475" i="12"/>
  <c r="P475" i="12"/>
  <c r="O475" i="12"/>
  <c r="N475" i="12"/>
  <c r="S474" i="12"/>
  <c r="Q474" i="12"/>
  <c r="P474" i="12"/>
  <c r="O474" i="12"/>
  <c r="N474" i="12"/>
  <c r="S473" i="12"/>
  <c r="Q473" i="12"/>
  <c r="P473" i="12"/>
  <c r="O473" i="12"/>
  <c r="N473" i="12"/>
  <c r="S472" i="12"/>
  <c r="Q472" i="12"/>
  <c r="P472" i="12"/>
  <c r="O472" i="12"/>
  <c r="N472" i="12"/>
  <c r="S471" i="12"/>
  <c r="Q471" i="12"/>
  <c r="P471" i="12"/>
  <c r="O471" i="12"/>
  <c r="N471" i="12"/>
  <c r="S470" i="12"/>
  <c r="Q470" i="12"/>
  <c r="P470" i="12"/>
  <c r="O470" i="12"/>
  <c r="N470" i="12"/>
  <c r="S469" i="12"/>
  <c r="Q469" i="12"/>
  <c r="P469" i="12"/>
  <c r="O469" i="12"/>
  <c r="N469" i="12"/>
  <c r="S468" i="12"/>
  <c r="Q468" i="12"/>
  <c r="P468" i="12"/>
  <c r="O468" i="12"/>
  <c r="N468" i="12"/>
  <c r="S467" i="12"/>
  <c r="Q467" i="12"/>
  <c r="P467" i="12"/>
  <c r="O467" i="12"/>
  <c r="N467" i="12"/>
  <c r="S466" i="12"/>
  <c r="Q466" i="12"/>
  <c r="P466" i="12"/>
  <c r="O466" i="12"/>
  <c r="N466" i="12"/>
  <c r="S465" i="12"/>
  <c r="Q465" i="12"/>
  <c r="P465" i="12"/>
  <c r="O465" i="12"/>
  <c r="N465" i="12"/>
  <c r="S464" i="12"/>
  <c r="Q464" i="12"/>
  <c r="P464" i="12"/>
  <c r="O464" i="12"/>
  <c r="N464" i="12"/>
  <c r="S463" i="12"/>
  <c r="Q463" i="12"/>
  <c r="P463" i="12"/>
  <c r="O463" i="12"/>
  <c r="N463" i="12"/>
  <c r="S462" i="12"/>
  <c r="Q462" i="12"/>
  <c r="P462" i="12"/>
  <c r="O462" i="12"/>
  <c r="N462" i="12"/>
  <c r="S461" i="12"/>
  <c r="Q461" i="12"/>
  <c r="P461" i="12"/>
  <c r="O461" i="12"/>
  <c r="N461" i="12"/>
  <c r="S460" i="12"/>
  <c r="Q460" i="12"/>
  <c r="P460" i="12"/>
  <c r="O460" i="12"/>
  <c r="N460" i="12"/>
  <c r="S459" i="12"/>
  <c r="Q459" i="12"/>
  <c r="P459" i="12"/>
  <c r="O459" i="12"/>
  <c r="N459" i="12"/>
  <c r="S458" i="12"/>
  <c r="Q458" i="12"/>
  <c r="P458" i="12"/>
  <c r="O458" i="12"/>
  <c r="N458" i="12"/>
  <c r="S457" i="12"/>
  <c r="Q457" i="12"/>
  <c r="P457" i="12"/>
  <c r="O457" i="12"/>
  <c r="N457" i="12"/>
  <c r="S456" i="12"/>
  <c r="Q456" i="12"/>
  <c r="P456" i="12"/>
  <c r="O456" i="12"/>
  <c r="N456" i="12"/>
  <c r="S455" i="12"/>
  <c r="Q455" i="12"/>
  <c r="P455" i="12"/>
  <c r="O455" i="12"/>
  <c r="N455" i="12"/>
  <c r="S454" i="12"/>
  <c r="Q454" i="12"/>
  <c r="P454" i="12"/>
  <c r="O454" i="12"/>
  <c r="N454" i="12"/>
  <c r="S453" i="12"/>
  <c r="Q453" i="12"/>
  <c r="P453" i="12"/>
  <c r="O453" i="12"/>
  <c r="N453" i="12"/>
  <c r="S452" i="12"/>
  <c r="Q452" i="12"/>
  <c r="P452" i="12"/>
  <c r="O452" i="12"/>
  <c r="N452" i="12"/>
  <c r="S451" i="12"/>
  <c r="Q451" i="12"/>
  <c r="P451" i="12"/>
  <c r="O451" i="12"/>
  <c r="N451" i="12"/>
  <c r="S450" i="12"/>
  <c r="Q450" i="12"/>
  <c r="P450" i="12"/>
  <c r="O450" i="12"/>
  <c r="N450" i="12"/>
  <c r="S449" i="12"/>
  <c r="Q449" i="12"/>
  <c r="P449" i="12"/>
  <c r="O449" i="12"/>
  <c r="N449" i="12"/>
  <c r="S448" i="12"/>
  <c r="Q448" i="12"/>
  <c r="P448" i="12"/>
  <c r="O448" i="12"/>
  <c r="N448" i="12"/>
  <c r="S447" i="12"/>
  <c r="Q447" i="12"/>
  <c r="P447" i="12"/>
  <c r="O447" i="12"/>
  <c r="N447" i="12"/>
  <c r="S446" i="12"/>
  <c r="Q446" i="12"/>
  <c r="P446" i="12"/>
  <c r="O446" i="12"/>
  <c r="N446" i="12"/>
  <c r="S445" i="12"/>
  <c r="Q445" i="12"/>
  <c r="P445" i="12"/>
  <c r="O445" i="12"/>
  <c r="N445" i="12"/>
  <c r="S444" i="12"/>
  <c r="Q444" i="12"/>
  <c r="P444" i="12"/>
  <c r="O444" i="12"/>
  <c r="N444" i="12"/>
  <c r="S443" i="12"/>
  <c r="Q443" i="12"/>
  <c r="P443" i="12"/>
  <c r="O443" i="12"/>
  <c r="N443" i="12"/>
  <c r="S442" i="12"/>
  <c r="Q442" i="12"/>
  <c r="P442" i="12"/>
  <c r="O442" i="12"/>
  <c r="N442" i="12"/>
  <c r="S441" i="12"/>
  <c r="Q441" i="12"/>
  <c r="P441" i="12"/>
  <c r="O441" i="12"/>
  <c r="N441" i="12"/>
  <c r="S440" i="12"/>
  <c r="Q440" i="12"/>
  <c r="P440" i="12"/>
  <c r="O440" i="12"/>
  <c r="N440" i="12"/>
  <c r="S439" i="12"/>
  <c r="Q439" i="12"/>
  <c r="P439" i="12"/>
  <c r="O439" i="12"/>
  <c r="N439" i="12"/>
  <c r="S438" i="12"/>
  <c r="Q438" i="12"/>
  <c r="P438" i="12"/>
  <c r="O438" i="12"/>
  <c r="N438" i="12"/>
  <c r="S437" i="12"/>
  <c r="Q437" i="12"/>
  <c r="P437" i="12"/>
  <c r="O437" i="12"/>
  <c r="N437" i="12"/>
  <c r="S436" i="12"/>
  <c r="Q436" i="12"/>
  <c r="P436" i="12"/>
  <c r="O436" i="12"/>
  <c r="N436" i="12"/>
  <c r="S435" i="12"/>
  <c r="Q435" i="12"/>
  <c r="P435" i="12"/>
  <c r="O435" i="12"/>
  <c r="N435" i="12"/>
  <c r="S434" i="12"/>
  <c r="Q434" i="12"/>
  <c r="P434" i="12"/>
  <c r="O434" i="12"/>
  <c r="N434" i="12"/>
  <c r="S433" i="12"/>
  <c r="Q433" i="12"/>
  <c r="P433" i="12"/>
  <c r="O433" i="12"/>
  <c r="N433" i="12"/>
  <c r="S432" i="12"/>
  <c r="Q432" i="12"/>
  <c r="P432" i="12"/>
  <c r="O432" i="12"/>
  <c r="N432" i="12"/>
  <c r="S431" i="12"/>
  <c r="Q431" i="12"/>
  <c r="P431" i="12"/>
  <c r="O431" i="12"/>
  <c r="N431" i="12"/>
  <c r="S430" i="12"/>
  <c r="Q430" i="12"/>
  <c r="P430" i="12"/>
  <c r="O430" i="12"/>
  <c r="N430" i="12"/>
  <c r="S429" i="12"/>
  <c r="Q429" i="12"/>
  <c r="P429" i="12"/>
  <c r="O429" i="12"/>
  <c r="N429" i="12"/>
  <c r="S428" i="12"/>
  <c r="Q428" i="12"/>
  <c r="P428" i="12"/>
  <c r="O428" i="12"/>
  <c r="N428" i="12"/>
  <c r="S427" i="12"/>
  <c r="Q427" i="12"/>
  <c r="P427" i="12"/>
  <c r="O427" i="12"/>
  <c r="N427" i="12"/>
  <c r="S426" i="12"/>
  <c r="Q426" i="12"/>
  <c r="P426" i="12"/>
  <c r="O426" i="12"/>
  <c r="N426" i="12"/>
  <c r="S425" i="12"/>
  <c r="Q425" i="12"/>
  <c r="P425" i="12"/>
  <c r="O425" i="12"/>
  <c r="N425" i="12"/>
  <c r="S424" i="12"/>
  <c r="Q424" i="12"/>
  <c r="P424" i="12"/>
  <c r="O424" i="12"/>
  <c r="N424" i="12"/>
  <c r="S423" i="12"/>
  <c r="Q423" i="12"/>
  <c r="P423" i="12"/>
  <c r="O423" i="12"/>
  <c r="N423" i="12"/>
  <c r="S422" i="12"/>
  <c r="Q422" i="12"/>
  <c r="P422" i="12"/>
  <c r="O422" i="12"/>
  <c r="N422" i="12"/>
  <c r="S421" i="12"/>
  <c r="Q421" i="12"/>
  <c r="P421" i="12"/>
  <c r="O421" i="12"/>
  <c r="N421" i="12"/>
  <c r="S420" i="12"/>
  <c r="Q420" i="12"/>
  <c r="P420" i="12"/>
  <c r="O420" i="12"/>
  <c r="N420" i="12"/>
  <c r="S419" i="12"/>
  <c r="Q419" i="12"/>
  <c r="P419" i="12"/>
  <c r="O419" i="12"/>
  <c r="N419" i="12"/>
  <c r="S418" i="12"/>
  <c r="Q418" i="12"/>
  <c r="P418" i="12"/>
  <c r="O418" i="12"/>
  <c r="N418" i="12"/>
  <c r="S417" i="12"/>
  <c r="Q417" i="12"/>
  <c r="P417" i="12"/>
  <c r="O417" i="12"/>
  <c r="N417" i="12"/>
  <c r="S416" i="12"/>
  <c r="Q416" i="12"/>
  <c r="P416" i="12"/>
  <c r="O416" i="12"/>
  <c r="N416" i="12"/>
  <c r="S415" i="12"/>
  <c r="Q415" i="12"/>
  <c r="P415" i="12"/>
  <c r="O415" i="12"/>
  <c r="N415" i="12"/>
  <c r="S414" i="12"/>
  <c r="Q414" i="12"/>
  <c r="P414" i="12"/>
  <c r="O414" i="12"/>
  <c r="N414" i="12"/>
  <c r="S413" i="12"/>
  <c r="Q413" i="12"/>
  <c r="P413" i="12"/>
  <c r="O413" i="12"/>
  <c r="N413" i="12"/>
  <c r="S412" i="12"/>
  <c r="Q412" i="12"/>
  <c r="P412" i="12"/>
  <c r="O412" i="12"/>
  <c r="N412" i="12"/>
  <c r="S411" i="12"/>
  <c r="Q411" i="12"/>
  <c r="P411" i="12"/>
  <c r="O411" i="12"/>
  <c r="N411" i="12"/>
  <c r="S410" i="12"/>
  <c r="Q410" i="12"/>
  <c r="P410" i="12"/>
  <c r="O410" i="12"/>
  <c r="N410" i="12"/>
  <c r="S409" i="12"/>
  <c r="Q409" i="12"/>
  <c r="P409" i="12"/>
  <c r="O409" i="12"/>
  <c r="N409" i="12"/>
  <c r="S408" i="12"/>
  <c r="Q408" i="12"/>
  <c r="P408" i="12"/>
  <c r="O408" i="12"/>
  <c r="N408" i="12"/>
  <c r="S407" i="12"/>
  <c r="Q407" i="12"/>
  <c r="P407" i="12"/>
  <c r="O407" i="12"/>
  <c r="N407" i="12"/>
  <c r="S406" i="12"/>
  <c r="Q406" i="12"/>
  <c r="P406" i="12"/>
  <c r="O406" i="12"/>
  <c r="N406" i="12"/>
  <c r="S405" i="12"/>
  <c r="Q405" i="12"/>
  <c r="P405" i="12"/>
  <c r="O405" i="12"/>
  <c r="N405" i="12"/>
  <c r="S404" i="12"/>
  <c r="Q404" i="12"/>
  <c r="P404" i="12"/>
  <c r="O404" i="12"/>
  <c r="N404" i="12"/>
  <c r="S403" i="12"/>
  <c r="Q403" i="12"/>
  <c r="P403" i="12"/>
  <c r="O403" i="12"/>
  <c r="N403" i="12"/>
  <c r="S402" i="12"/>
  <c r="Q402" i="12"/>
  <c r="P402" i="12"/>
  <c r="O402" i="12"/>
  <c r="N402" i="12"/>
  <c r="S401" i="12"/>
  <c r="Q401" i="12"/>
  <c r="P401" i="12"/>
  <c r="O401" i="12"/>
  <c r="N401" i="12"/>
  <c r="S400" i="12"/>
  <c r="Q400" i="12"/>
  <c r="P400" i="12"/>
  <c r="O400" i="12"/>
  <c r="N400" i="12"/>
  <c r="S399" i="12"/>
  <c r="Q399" i="12"/>
  <c r="P399" i="12"/>
  <c r="O399" i="12"/>
  <c r="N399" i="12"/>
  <c r="S398" i="12"/>
  <c r="Q398" i="12"/>
  <c r="P398" i="12"/>
  <c r="O398" i="12"/>
  <c r="N398" i="12"/>
  <c r="S397" i="12"/>
  <c r="Q397" i="12"/>
  <c r="P397" i="12"/>
  <c r="O397" i="12"/>
  <c r="N397" i="12"/>
  <c r="S396" i="12"/>
  <c r="Q396" i="12"/>
  <c r="P396" i="12"/>
  <c r="O396" i="12"/>
  <c r="N396" i="12"/>
  <c r="S395" i="12"/>
  <c r="Q395" i="12"/>
  <c r="P395" i="12"/>
  <c r="O395" i="12"/>
  <c r="N395" i="12"/>
  <c r="S394" i="12"/>
  <c r="Q394" i="12"/>
  <c r="P394" i="12"/>
  <c r="O394" i="12"/>
  <c r="N394" i="12"/>
  <c r="S393" i="12"/>
  <c r="Q393" i="12"/>
  <c r="P393" i="12"/>
  <c r="O393" i="12"/>
  <c r="N393" i="12"/>
  <c r="S392" i="12"/>
  <c r="Q392" i="12"/>
  <c r="P392" i="12"/>
  <c r="O392" i="12"/>
  <c r="N392" i="12"/>
  <c r="S391" i="12"/>
  <c r="Q391" i="12"/>
  <c r="P391" i="12"/>
  <c r="O391" i="12"/>
  <c r="N391" i="12"/>
  <c r="S390" i="12"/>
  <c r="Q390" i="12"/>
  <c r="P390" i="12"/>
  <c r="O390" i="12"/>
  <c r="N390" i="12"/>
  <c r="S389" i="12"/>
  <c r="Q389" i="12"/>
  <c r="P389" i="12"/>
  <c r="O389" i="12"/>
  <c r="N389" i="12"/>
  <c r="S388" i="12"/>
  <c r="Q388" i="12"/>
  <c r="P388" i="12"/>
  <c r="O388" i="12"/>
  <c r="N388" i="12"/>
  <c r="S387" i="12"/>
  <c r="Q387" i="12"/>
  <c r="P387" i="12"/>
  <c r="O387" i="12"/>
  <c r="N387" i="12"/>
  <c r="S386" i="12"/>
  <c r="Q386" i="12"/>
  <c r="P386" i="12"/>
  <c r="O386" i="12"/>
  <c r="N386" i="12"/>
  <c r="S385" i="12"/>
  <c r="Q385" i="12"/>
  <c r="P385" i="12"/>
  <c r="O385" i="12"/>
  <c r="N385" i="12"/>
  <c r="S384" i="12"/>
  <c r="Q384" i="12"/>
  <c r="P384" i="12"/>
  <c r="O384" i="12"/>
  <c r="N384" i="12"/>
  <c r="S383" i="12"/>
  <c r="Q383" i="12"/>
  <c r="P383" i="12"/>
  <c r="O383" i="12"/>
  <c r="N383" i="12"/>
  <c r="S382" i="12"/>
  <c r="Q382" i="12"/>
  <c r="P382" i="12"/>
  <c r="O382" i="12"/>
  <c r="N382" i="12"/>
  <c r="S381" i="12"/>
  <c r="Q381" i="12"/>
  <c r="P381" i="12"/>
  <c r="O381" i="12"/>
  <c r="N381" i="12"/>
  <c r="S380" i="12"/>
  <c r="Q380" i="12"/>
  <c r="P380" i="12"/>
  <c r="O380" i="12"/>
  <c r="N380" i="12"/>
  <c r="S379" i="12"/>
  <c r="Q379" i="12"/>
  <c r="P379" i="12"/>
  <c r="O379" i="12"/>
  <c r="N379" i="12"/>
  <c r="S378" i="12"/>
  <c r="Q378" i="12"/>
  <c r="P378" i="12"/>
  <c r="O378" i="12"/>
  <c r="N378" i="12"/>
  <c r="S377" i="12"/>
  <c r="Q377" i="12"/>
  <c r="P377" i="12"/>
  <c r="O377" i="12"/>
  <c r="N377" i="12"/>
  <c r="S376" i="12"/>
  <c r="Q376" i="12"/>
  <c r="P376" i="12"/>
  <c r="O376" i="12"/>
  <c r="N376" i="12"/>
  <c r="S375" i="12"/>
  <c r="Q375" i="12"/>
  <c r="P375" i="12"/>
  <c r="O375" i="12"/>
  <c r="N375" i="12"/>
  <c r="S374" i="12"/>
  <c r="Q374" i="12"/>
  <c r="P374" i="12"/>
  <c r="O374" i="12"/>
  <c r="N374" i="12"/>
  <c r="S373" i="12"/>
  <c r="Q373" i="12"/>
  <c r="P373" i="12"/>
  <c r="O373" i="12"/>
  <c r="N373" i="12"/>
  <c r="S372" i="12"/>
  <c r="Q372" i="12"/>
  <c r="P372" i="12"/>
  <c r="O372" i="12"/>
  <c r="N372" i="12"/>
  <c r="S371" i="12"/>
  <c r="Q371" i="12"/>
  <c r="P371" i="12"/>
  <c r="O371" i="12"/>
  <c r="N371" i="12"/>
  <c r="S370" i="12"/>
  <c r="Q370" i="12"/>
  <c r="P370" i="12"/>
  <c r="O370" i="12"/>
  <c r="N370" i="12"/>
  <c r="S369" i="12"/>
  <c r="Q369" i="12"/>
  <c r="P369" i="12"/>
  <c r="O369" i="12"/>
  <c r="N369" i="12"/>
  <c r="S368" i="12"/>
  <c r="Q368" i="12"/>
  <c r="P368" i="12"/>
  <c r="O368" i="12"/>
  <c r="N368" i="12"/>
  <c r="S367" i="12"/>
  <c r="Q367" i="12"/>
  <c r="P367" i="12"/>
  <c r="O367" i="12"/>
  <c r="N367" i="12"/>
  <c r="S366" i="12"/>
  <c r="Q366" i="12"/>
  <c r="P366" i="12"/>
  <c r="O366" i="12"/>
  <c r="N366" i="12"/>
  <c r="S365" i="12"/>
  <c r="Q365" i="12"/>
  <c r="P365" i="12"/>
  <c r="O365" i="12"/>
  <c r="N365" i="12"/>
  <c r="S364" i="12"/>
  <c r="Q364" i="12"/>
  <c r="P364" i="12"/>
  <c r="O364" i="12"/>
  <c r="N364" i="12"/>
  <c r="S363" i="12"/>
  <c r="Q363" i="12"/>
  <c r="P363" i="12"/>
  <c r="O363" i="12"/>
  <c r="N363" i="12"/>
  <c r="S362" i="12"/>
  <c r="Q362" i="12"/>
  <c r="P362" i="12"/>
  <c r="O362" i="12"/>
  <c r="N362" i="12"/>
  <c r="S361" i="12"/>
  <c r="Q361" i="12"/>
  <c r="P361" i="12"/>
  <c r="O361" i="12"/>
  <c r="N361" i="12"/>
  <c r="S360" i="12"/>
  <c r="Q360" i="12"/>
  <c r="P360" i="12"/>
  <c r="O360" i="12"/>
  <c r="N360" i="12"/>
  <c r="S359" i="12"/>
  <c r="Q359" i="12"/>
  <c r="P359" i="12"/>
  <c r="O359" i="12"/>
  <c r="N359" i="12"/>
  <c r="S358" i="12"/>
  <c r="Q358" i="12"/>
  <c r="P358" i="12"/>
  <c r="O358" i="12"/>
  <c r="N358" i="12"/>
  <c r="S357" i="12"/>
  <c r="Q357" i="12"/>
  <c r="P357" i="12"/>
  <c r="O357" i="12"/>
  <c r="N357" i="12"/>
  <c r="S356" i="12"/>
  <c r="Q356" i="12"/>
  <c r="P356" i="12"/>
  <c r="O356" i="12"/>
  <c r="N356" i="12"/>
  <c r="S355" i="12"/>
  <c r="Q355" i="12"/>
  <c r="P355" i="12"/>
  <c r="O355" i="12"/>
  <c r="N355" i="12"/>
  <c r="S354" i="12"/>
  <c r="Q354" i="12"/>
  <c r="P354" i="12"/>
  <c r="O354" i="12"/>
  <c r="N354" i="12"/>
  <c r="S353" i="12"/>
  <c r="Q353" i="12"/>
  <c r="P353" i="12"/>
  <c r="O353" i="12"/>
  <c r="N353" i="12"/>
  <c r="S352" i="12"/>
  <c r="Q352" i="12"/>
  <c r="P352" i="12"/>
  <c r="O352" i="12"/>
  <c r="N352" i="12"/>
  <c r="S351" i="12"/>
  <c r="Q351" i="12"/>
  <c r="P351" i="12"/>
  <c r="O351" i="12"/>
  <c r="N351" i="12"/>
  <c r="S350" i="12"/>
  <c r="Q350" i="12"/>
  <c r="P350" i="12"/>
  <c r="O350" i="12"/>
  <c r="N350" i="12"/>
  <c r="S349" i="12"/>
  <c r="Q349" i="12"/>
  <c r="P349" i="12"/>
  <c r="O349" i="12"/>
  <c r="N349" i="12"/>
  <c r="S348" i="12"/>
  <c r="Q348" i="12"/>
  <c r="P348" i="12"/>
  <c r="O348" i="12"/>
  <c r="N348" i="12"/>
  <c r="S347" i="12"/>
  <c r="Q347" i="12"/>
  <c r="P347" i="12"/>
  <c r="O347" i="12"/>
  <c r="N347" i="12"/>
  <c r="S346" i="12"/>
  <c r="Q346" i="12"/>
  <c r="P346" i="12"/>
  <c r="O346" i="12"/>
  <c r="N346" i="12"/>
  <c r="S345" i="12"/>
  <c r="Q345" i="12"/>
  <c r="P345" i="12"/>
  <c r="O345" i="12"/>
  <c r="N345" i="12"/>
  <c r="S344" i="12"/>
  <c r="Q344" i="12"/>
  <c r="P344" i="12"/>
  <c r="O344" i="12"/>
  <c r="N344" i="12"/>
  <c r="S343" i="12"/>
  <c r="Q343" i="12"/>
  <c r="P343" i="12"/>
  <c r="O343" i="12"/>
  <c r="N343" i="12"/>
  <c r="S342" i="12"/>
  <c r="Q342" i="12"/>
  <c r="P342" i="12"/>
  <c r="O342" i="12"/>
  <c r="N342" i="12"/>
  <c r="S341" i="12"/>
  <c r="Q341" i="12"/>
  <c r="P341" i="12"/>
  <c r="O341" i="12"/>
  <c r="N341" i="12"/>
  <c r="S340" i="12"/>
  <c r="Q340" i="12"/>
  <c r="P340" i="12"/>
  <c r="O340" i="12"/>
  <c r="N340" i="12"/>
  <c r="S339" i="12"/>
  <c r="Q339" i="12"/>
  <c r="P339" i="12"/>
  <c r="O339" i="12"/>
  <c r="N339" i="12"/>
  <c r="S338" i="12"/>
  <c r="Q338" i="12"/>
  <c r="P338" i="12"/>
  <c r="O338" i="12"/>
  <c r="N338" i="12"/>
  <c r="S337" i="12"/>
  <c r="Q337" i="12"/>
  <c r="P337" i="12"/>
  <c r="O337" i="12"/>
  <c r="N337" i="12"/>
  <c r="S336" i="12"/>
  <c r="Q336" i="12"/>
  <c r="P336" i="12"/>
  <c r="O336" i="12"/>
  <c r="N336" i="12"/>
  <c r="S335" i="12"/>
  <c r="Q335" i="12"/>
  <c r="P335" i="12"/>
  <c r="O335" i="12"/>
  <c r="N335" i="12"/>
  <c r="S334" i="12"/>
  <c r="Q334" i="12"/>
  <c r="P334" i="12"/>
  <c r="O334" i="12"/>
  <c r="N334" i="12"/>
  <c r="S333" i="12"/>
  <c r="Q333" i="12"/>
  <c r="P333" i="12"/>
  <c r="O333" i="12"/>
  <c r="N333" i="12"/>
  <c r="S332" i="12"/>
  <c r="Q332" i="12"/>
  <c r="P332" i="12"/>
  <c r="O332" i="12"/>
  <c r="N332" i="12"/>
  <c r="S331" i="12"/>
  <c r="Q331" i="12"/>
  <c r="P331" i="12"/>
  <c r="O331" i="12"/>
  <c r="N331" i="12"/>
  <c r="S330" i="12"/>
  <c r="Q330" i="12"/>
  <c r="P330" i="12"/>
  <c r="O330" i="12"/>
  <c r="N330" i="12"/>
  <c r="S329" i="12"/>
  <c r="Q329" i="12"/>
  <c r="P329" i="12"/>
  <c r="O329" i="12"/>
  <c r="N329" i="12"/>
  <c r="S328" i="12"/>
  <c r="Q328" i="12"/>
  <c r="P328" i="12"/>
  <c r="O328" i="12"/>
  <c r="N328" i="12"/>
  <c r="S327" i="12"/>
  <c r="Q327" i="12"/>
  <c r="P327" i="12"/>
  <c r="O327" i="12"/>
  <c r="N327" i="12"/>
  <c r="S326" i="12"/>
  <c r="Q326" i="12"/>
  <c r="P326" i="12"/>
  <c r="O326" i="12"/>
  <c r="N326" i="12"/>
  <c r="S325" i="12"/>
  <c r="Q325" i="12"/>
  <c r="P325" i="12"/>
  <c r="O325" i="12"/>
  <c r="N325" i="12"/>
  <c r="S324" i="12"/>
  <c r="Q324" i="12"/>
  <c r="P324" i="12"/>
  <c r="O324" i="12"/>
  <c r="N324" i="12"/>
  <c r="S323" i="12"/>
  <c r="Q323" i="12"/>
  <c r="P323" i="12"/>
  <c r="O323" i="12"/>
  <c r="N323" i="12"/>
  <c r="S322" i="12"/>
  <c r="Q322" i="12"/>
  <c r="P322" i="12"/>
  <c r="O322" i="12"/>
  <c r="N322" i="12"/>
  <c r="S321" i="12"/>
  <c r="Q321" i="12"/>
  <c r="P321" i="12"/>
  <c r="O321" i="12"/>
  <c r="N321" i="12"/>
  <c r="S320" i="12"/>
  <c r="Q320" i="12"/>
  <c r="P320" i="12"/>
  <c r="O320" i="12"/>
  <c r="N320" i="12"/>
  <c r="S319" i="12"/>
  <c r="Q319" i="12"/>
  <c r="P319" i="12"/>
  <c r="O319" i="12"/>
  <c r="N319" i="12"/>
  <c r="S318" i="12"/>
  <c r="Q318" i="12"/>
  <c r="P318" i="12"/>
  <c r="O318" i="12"/>
  <c r="N318" i="12"/>
  <c r="S317" i="12"/>
  <c r="Q317" i="12"/>
  <c r="P317" i="12"/>
  <c r="O317" i="12"/>
  <c r="N317" i="12"/>
  <c r="S316" i="12"/>
  <c r="Q316" i="12"/>
  <c r="P316" i="12"/>
  <c r="O316" i="12"/>
  <c r="N316" i="12"/>
  <c r="S315" i="12"/>
  <c r="Q315" i="12"/>
  <c r="P315" i="12"/>
  <c r="O315" i="12"/>
  <c r="N315" i="12"/>
  <c r="S314" i="12"/>
  <c r="Q314" i="12"/>
  <c r="P314" i="12"/>
  <c r="O314" i="12"/>
  <c r="N314" i="12"/>
  <c r="S313" i="12"/>
  <c r="Q313" i="12"/>
  <c r="P313" i="12"/>
  <c r="O313" i="12"/>
  <c r="N313" i="12"/>
  <c r="S312" i="12"/>
  <c r="Q312" i="12"/>
  <c r="P312" i="12"/>
  <c r="O312" i="12"/>
  <c r="N312" i="12"/>
  <c r="S311" i="12"/>
  <c r="Q311" i="12"/>
  <c r="P311" i="12"/>
  <c r="O311" i="12"/>
  <c r="N311" i="12"/>
  <c r="S310" i="12"/>
  <c r="Q310" i="12"/>
  <c r="P310" i="12"/>
  <c r="O310" i="12"/>
  <c r="N310" i="12"/>
  <c r="S309" i="12"/>
  <c r="Q309" i="12"/>
  <c r="P309" i="12"/>
  <c r="O309" i="12"/>
  <c r="N309" i="12"/>
  <c r="S308" i="12"/>
  <c r="Q308" i="12"/>
  <c r="P308" i="12"/>
  <c r="O308" i="12"/>
  <c r="N308" i="12"/>
  <c r="S307" i="12"/>
  <c r="Q307" i="12"/>
  <c r="P307" i="12"/>
  <c r="O307" i="12"/>
  <c r="N307" i="12"/>
  <c r="S306" i="12"/>
  <c r="Q306" i="12"/>
  <c r="P306" i="12"/>
  <c r="O306" i="12"/>
  <c r="N306" i="12"/>
  <c r="S305" i="12"/>
  <c r="Q305" i="12"/>
  <c r="P305" i="12"/>
  <c r="O305" i="12"/>
  <c r="N305" i="12"/>
  <c r="S304" i="12"/>
  <c r="Q304" i="12"/>
  <c r="P304" i="12"/>
  <c r="O304" i="12"/>
  <c r="N304" i="12"/>
  <c r="S303" i="12"/>
  <c r="Q303" i="12"/>
  <c r="P303" i="12"/>
  <c r="O303" i="12"/>
  <c r="N303" i="12"/>
  <c r="S302" i="12"/>
  <c r="Q302" i="12"/>
  <c r="P302" i="12"/>
  <c r="O302" i="12"/>
  <c r="N302" i="12"/>
  <c r="S301" i="12"/>
  <c r="Q301" i="12"/>
  <c r="P301" i="12"/>
  <c r="O301" i="12"/>
  <c r="N301" i="12"/>
  <c r="S300" i="12"/>
  <c r="Q300" i="12"/>
  <c r="P300" i="12"/>
  <c r="O300" i="12"/>
  <c r="N300" i="12"/>
  <c r="S299" i="12"/>
  <c r="Q299" i="12"/>
  <c r="P299" i="12"/>
  <c r="O299" i="12"/>
  <c r="N299" i="12"/>
  <c r="S298" i="12"/>
  <c r="Q298" i="12"/>
  <c r="P298" i="12"/>
  <c r="O298" i="12"/>
  <c r="N298" i="12"/>
  <c r="S297" i="12"/>
  <c r="Q297" i="12"/>
  <c r="P297" i="12"/>
  <c r="O297" i="12"/>
  <c r="N297" i="12"/>
  <c r="S296" i="12"/>
  <c r="Q296" i="12"/>
  <c r="P296" i="12"/>
  <c r="O296" i="12"/>
  <c r="N296" i="12"/>
  <c r="S295" i="12"/>
  <c r="Q295" i="12"/>
  <c r="P295" i="12"/>
  <c r="O295" i="12"/>
  <c r="N295" i="12"/>
  <c r="S294" i="12"/>
  <c r="Q294" i="12"/>
  <c r="P294" i="12"/>
  <c r="O294" i="12"/>
  <c r="N294" i="12"/>
  <c r="S293" i="12"/>
  <c r="Q293" i="12"/>
  <c r="P293" i="12"/>
  <c r="O293" i="12"/>
  <c r="N293" i="12"/>
  <c r="S292" i="12"/>
  <c r="Q292" i="12"/>
  <c r="P292" i="12"/>
  <c r="O292" i="12"/>
  <c r="N292" i="12"/>
  <c r="S291" i="12"/>
  <c r="Q291" i="12"/>
  <c r="P291" i="12"/>
  <c r="O291" i="12"/>
  <c r="N291" i="12"/>
  <c r="S290" i="12"/>
  <c r="Q290" i="12"/>
  <c r="P290" i="12"/>
  <c r="O290" i="12"/>
  <c r="N290" i="12"/>
  <c r="S289" i="12"/>
  <c r="Q289" i="12"/>
  <c r="P289" i="12"/>
  <c r="O289" i="12"/>
  <c r="N289" i="12"/>
  <c r="S288" i="12"/>
  <c r="Q288" i="12"/>
  <c r="P288" i="12"/>
  <c r="O288" i="12"/>
  <c r="N288" i="12"/>
  <c r="S287" i="12"/>
  <c r="Q287" i="12"/>
  <c r="P287" i="12"/>
  <c r="O287" i="12"/>
  <c r="N287" i="12"/>
  <c r="S286" i="12"/>
  <c r="Q286" i="12"/>
  <c r="P286" i="12"/>
  <c r="O286" i="12"/>
  <c r="N286" i="12"/>
  <c r="S285" i="12"/>
  <c r="Q285" i="12"/>
  <c r="P285" i="12"/>
  <c r="O285" i="12"/>
  <c r="N285" i="12"/>
  <c r="S284" i="12"/>
  <c r="Q284" i="12"/>
  <c r="P284" i="12"/>
  <c r="O284" i="12"/>
  <c r="N284" i="12"/>
  <c r="S283" i="12"/>
  <c r="Q283" i="12"/>
  <c r="P283" i="12"/>
  <c r="O283" i="12"/>
  <c r="N283" i="12"/>
  <c r="S282" i="12"/>
  <c r="Q282" i="12"/>
  <c r="P282" i="12"/>
  <c r="O282" i="12"/>
  <c r="N282" i="12"/>
  <c r="S281" i="12"/>
  <c r="Q281" i="12"/>
  <c r="P281" i="12"/>
  <c r="O281" i="12"/>
  <c r="N281" i="12"/>
  <c r="S280" i="12"/>
  <c r="Q280" i="12"/>
  <c r="P280" i="12"/>
  <c r="O280" i="12"/>
  <c r="N280" i="12"/>
  <c r="S279" i="12"/>
  <c r="Q279" i="12"/>
  <c r="P279" i="12"/>
  <c r="O279" i="12"/>
  <c r="N279" i="12"/>
  <c r="S278" i="12"/>
  <c r="Q278" i="12"/>
  <c r="P278" i="12"/>
  <c r="O278" i="12"/>
  <c r="N278" i="12"/>
  <c r="S277" i="12"/>
  <c r="Q277" i="12"/>
  <c r="P277" i="12"/>
  <c r="O277" i="12"/>
  <c r="N277" i="12"/>
  <c r="S276" i="12"/>
  <c r="Q276" i="12"/>
  <c r="P276" i="12"/>
  <c r="O276" i="12"/>
  <c r="N276" i="12"/>
  <c r="S275" i="12"/>
  <c r="Q275" i="12"/>
  <c r="P275" i="12"/>
  <c r="O275" i="12"/>
  <c r="N275" i="12"/>
  <c r="S274" i="12"/>
  <c r="Q274" i="12"/>
  <c r="P274" i="12"/>
  <c r="O274" i="12"/>
  <c r="N274" i="12"/>
  <c r="S273" i="12"/>
  <c r="Q273" i="12"/>
  <c r="P273" i="12"/>
  <c r="O273" i="12"/>
  <c r="N273" i="12"/>
  <c r="S272" i="12"/>
  <c r="Q272" i="12"/>
  <c r="P272" i="12"/>
  <c r="O272" i="12"/>
  <c r="N272" i="12"/>
  <c r="S271" i="12"/>
  <c r="Q271" i="12"/>
  <c r="P271" i="12"/>
  <c r="O271" i="12"/>
  <c r="N271" i="12"/>
  <c r="S270" i="12"/>
  <c r="Q270" i="12"/>
  <c r="P270" i="12"/>
  <c r="O270" i="12"/>
  <c r="N270" i="12"/>
  <c r="S269" i="12"/>
  <c r="Q269" i="12"/>
  <c r="P269" i="12"/>
  <c r="O269" i="12"/>
  <c r="N269" i="12"/>
  <c r="S268" i="12"/>
  <c r="Q268" i="12"/>
  <c r="P268" i="12"/>
  <c r="O268" i="12"/>
  <c r="N268" i="12"/>
  <c r="S267" i="12"/>
  <c r="Q267" i="12"/>
  <c r="P267" i="12"/>
  <c r="O267" i="12"/>
  <c r="N267" i="12"/>
  <c r="S266" i="12"/>
  <c r="Q266" i="12"/>
  <c r="P266" i="12"/>
  <c r="O266" i="12"/>
  <c r="N266" i="12"/>
  <c r="S265" i="12"/>
  <c r="Q265" i="12"/>
  <c r="P265" i="12"/>
  <c r="O265" i="12"/>
  <c r="N265" i="12"/>
  <c r="S264" i="12"/>
  <c r="Q264" i="12"/>
  <c r="P264" i="12"/>
  <c r="O264" i="12"/>
  <c r="N264" i="12"/>
  <c r="S263" i="12"/>
  <c r="Q263" i="12"/>
  <c r="P263" i="12"/>
  <c r="O263" i="12"/>
  <c r="N263" i="12"/>
  <c r="S262" i="12"/>
  <c r="Q262" i="12"/>
  <c r="P262" i="12"/>
  <c r="O262" i="12"/>
  <c r="N262" i="12"/>
  <c r="S261" i="12"/>
  <c r="Q261" i="12"/>
  <c r="P261" i="12"/>
  <c r="O261" i="12"/>
  <c r="N261" i="12"/>
  <c r="S260" i="12"/>
  <c r="Q260" i="12"/>
  <c r="P260" i="12"/>
  <c r="O260" i="12"/>
  <c r="N260" i="12"/>
  <c r="S259" i="12"/>
  <c r="Q259" i="12"/>
  <c r="P259" i="12"/>
  <c r="O259" i="12"/>
  <c r="N259" i="12"/>
  <c r="S258" i="12"/>
  <c r="Q258" i="12"/>
  <c r="P258" i="12"/>
  <c r="O258" i="12"/>
  <c r="N258" i="12"/>
  <c r="S257" i="12"/>
  <c r="Q257" i="12"/>
  <c r="P257" i="12"/>
  <c r="O257" i="12"/>
  <c r="N257" i="12"/>
  <c r="S256" i="12"/>
  <c r="Q256" i="12"/>
  <c r="P256" i="12"/>
  <c r="O256" i="12"/>
  <c r="N256" i="12"/>
  <c r="S255" i="12"/>
  <c r="Q255" i="12"/>
  <c r="P255" i="12"/>
  <c r="O255" i="12"/>
  <c r="N255" i="12"/>
  <c r="S254" i="12"/>
  <c r="Q254" i="12"/>
  <c r="P254" i="12"/>
  <c r="O254" i="12"/>
  <c r="N254" i="12"/>
  <c r="S253" i="12"/>
  <c r="Q253" i="12"/>
  <c r="P253" i="12"/>
  <c r="O253" i="12"/>
  <c r="N253" i="12"/>
  <c r="S252" i="12"/>
  <c r="Q252" i="12"/>
  <c r="P252" i="12"/>
  <c r="O252" i="12"/>
  <c r="N252" i="12"/>
  <c r="S251" i="12"/>
  <c r="Q251" i="12"/>
  <c r="P251" i="12"/>
  <c r="O251" i="12"/>
  <c r="N251" i="12"/>
  <c r="S250" i="12"/>
  <c r="Q250" i="12"/>
  <c r="P250" i="12"/>
  <c r="O250" i="12"/>
  <c r="N250" i="12"/>
  <c r="S249" i="12"/>
  <c r="Q249" i="12"/>
  <c r="P249" i="12"/>
  <c r="O249" i="12"/>
  <c r="N249" i="12"/>
  <c r="S248" i="12"/>
  <c r="Q248" i="12"/>
  <c r="P248" i="12"/>
  <c r="O248" i="12"/>
  <c r="N248" i="12"/>
  <c r="S247" i="12"/>
  <c r="Q247" i="12"/>
  <c r="P247" i="12"/>
  <c r="O247" i="12"/>
  <c r="N247" i="12"/>
  <c r="S246" i="12"/>
  <c r="Q246" i="12"/>
  <c r="P246" i="12"/>
  <c r="O246" i="12"/>
  <c r="N246" i="12"/>
  <c r="S245" i="12"/>
  <c r="Q245" i="12"/>
  <c r="P245" i="12"/>
  <c r="O245" i="12"/>
  <c r="N245" i="12"/>
  <c r="S244" i="12"/>
  <c r="Q244" i="12"/>
  <c r="P244" i="12"/>
  <c r="O244" i="12"/>
  <c r="N244" i="12"/>
  <c r="S243" i="12"/>
  <c r="Q243" i="12"/>
  <c r="P243" i="12"/>
  <c r="O243" i="12"/>
  <c r="N243" i="12"/>
  <c r="S242" i="12"/>
  <c r="Q242" i="12"/>
  <c r="P242" i="12"/>
  <c r="O242" i="12"/>
  <c r="N242" i="12"/>
  <c r="S241" i="12"/>
  <c r="Q241" i="12"/>
  <c r="P241" i="12"/>
  <c r="O241" i="12"/>
  <c r="N241" i="12"/>
  <c r="S240" i="12"/>
  <c r="Q240" i="12"/>
  <c r="P240" i="12"/>
  <c r="O240" i="12"/>
  <c r="N240" i="12"/>
  <c r="S239" i="12"/>
  <c r="Q239" i="12"/>
  <c r="P239" i="12"/>
  <c r="O239" i="12"/>
  <c r="N239" i="12"/>
  <c r="S238" i="12"/>
  <c r="Q238" i="12"/>
  <c r="P238" i="12"/>
  <c r="O238" i="12"/>
  <c r="N238" i="12"/>
  <c r="S237" i="12"/>
  <c r="Q237" i="12"/>
  <c r="P237" i="12"/>
  <c r="O237" i="12"/>
  <c r="N237" i="12"/>
  <c r="S236" i="12"/>
  <c r="Q236" i="12"/>
  <c r="P236" i="12"/>
  <c r="O236" i="12"/>
  <c r="N236" i="12"/>
  <c r="S235" i="12"/>
  <c r="Q235" i="12"/>
  <c r="P235" i="12"/>
  <c r="O235" i="12"/>
  <c r="N235" i="12"/>
  <c r="S234" i="12"/>
  <c r="Q234" i="12"/>
  <c r="P234" i="12"/>
  <c r="O234" i="12"/>
  <c r="N234" i="12"/>
  <c r="S233" i="12"/>
  <c r="Q233" i="12"/>
  <c r="P233" i="12"/>
  <c r="O233" i="12"/>
  <c r="N233" i="12"/>
  <c r="S232" i="12"/>
  <c r="Q232" i="12"/>
  <c r="P232" i="12"/>
  <c r="O232" i="12"/>
  <c r="N232" i="12"/>
  <c r="S231" i="12"/>
  <c r="Q231" i="12"/>
  <c r="P231" i="12"/>
  <c r="O231" i="12"/>
  <c r="N231" i="12"/>
  <c r="S230" i="12"/>
  <c r="Q230" i="12"/>
  <c r="P230" i="12"/>
  <c r="O230" i="12"/>
  <c r="N230" i="12"/>
  <c r="S229" i="12"/>
  <c r="Q229" i="12"/>
  <c r="P229" i="12"/>
  <c r="O229" i="12"/>
  <c r="N229" i="12"/>
  <c r="S228" i="12"/>
  <c r="Q228" i="12"/>
  <c r="P228" i="12"/>
  <c r="O228" i="12"/>
  <c r="N228" i="12"/>
  <c r="S227" i="12"/>
  <c r="Q227" i="12"/>
  <c r="P227" i="12"/>
  <c r="O227" i="12"/>
  <c r="N227" i="12"/>
  <c r="S226" i="12"/>
  <c r="Q226" i="12"/>
  <c r="P226" i="12"/>
  <c r="O226" i="12"/>
  <c r="N226" i="12"/>
  <c r="S225" i="12"/>
  <c r="Q225" i="12"/>
  <c r="P225" i="12"/>
  <c r="O225" i="12"/>
  <c r="N225" i="12"/>
  <c r="S224" i="12"/>
  <c r="Q224" i="12"/>
  <c r="P224" i="12"/>
  <c r="O224" i="12"/>
  <c r="N224" i="12"/>
  <c r="S223" i="12"/>
  <c r="Q223" i="12"/>
  <c r="P223" i="12"/>
  <c r="O223" i="12"/>
  <c r="N223" i="12"/>
  <c r="S222" i="12"/>
  <c r="Q222" i="12"/>
  <c r="P222" i="12"/>
  <c r="O222" i="12"/>
  <c r="N222" i="12"/>
  <c r="S221" i="12"/>
  <c r="Q221" i="12"/>
  <c r="P221" i="12"/>
  <c r="O221" i="12"/>
  <c r="N221" i="12"/>
  <c r="S220" i="12"/>
  <c r="Q220" i="12"/>
  <c r="P220" i="12"/>
  <c r="O220" i="12"/>
  <c r="N220" i="12"/>
  <c r="S219" i="12"/>
  <c r="Q219" i="12"/>
  <c r="P219" i="12"/>
  <c r="O219" i="12"/>
  <c r="N219" i="12"/>
  <c r="S218" i="12"/>
  <c r="Q218" i="12"/>
  <c r="P218" i="12"/>
  <c r="O218" i="12"/>
  <c r="N218" i="12"/>
  <c r="S217" i="12"/>
  <c r="Q217" i="12"/>
  <c r="P217" i="12"/>
  <c r="O217" i="12"/>
  <c r="N217" i="12"/>
  <c r="S216" i="12"/>
  <c r="Q216" i="12"/>
  <c r="P216" i="12"/>
  <c r="O216" i="12"/>
  <c r="N216" i="12"/>
  <c r="S215" i="12"/>
  <c r="Q215" i="12"/>
  <c r="P215" i="12"/>
  <c r="O215" i="12"/>
  <c r="N215" i="12"/>
  <c r="S214" i="12"/>
  <c r="Q214" i="12"/>
  <c r="P214" i="12"/>
  <c r="O214" i="12"/>
  <c r="N214" i="12"/>
  <c r="S213" i="12"/>
  <c r="Q213" i="12"/>
  <c r="P213" i="12"/>
  <c r="O213" i="12"/>
  <c r="N213" i="12"/>
  <c r="S212" i="12"/>
  <c r="Q212" i="12"/>
  <c r="P212" i="12"/>
  <c r="O212" i="12"/>
  <c r="N212" i="12"/>
  <c r="S211" i="12"/>
  <c r="Q211" i="12"/>
  <c r="P211" i="12"/>
  <c r="O211" i="12"/>
  <c r="N211" i="12"/>
  <c r="S210" i="12"/>
  <c r="Q210" i="12"/>
  <c r="P210" i="12"/>
  <c r="O210" i="12"/>
  <c r="N210" i="12"/>
  <c r="S209" i="12"/>
  <c r="Q209" i="12"/>
  <c r="P209" i="12"/>
  <c r="O209" i="12"/>
  <c r="N209" i="12"/>
  <c r="S208" i="12"/>
  <c r="Q208" i="12"/>
  <c r="P208" i="12"/>
  <c r="O208" i="12"/>
  <c r="N208" i="12"/>
  <c r="S207" i="12"/>
  <c r="Q207" i="12"/>
  <c r="P207" i="12"/>
  <c r="O207" i="12"/>
  <c r="N207" i="12"/>
  <c r="S206" i="12"/>
  <c r="Q206" i="12"/>
  <c r="P206" i="12"/>
  <c r="O206" i="12"/>
  <c r="N206" i="12"/>
  <c r="S205" i="12"/>
  <c r="Q205" i="12"/>
  <c r="P205" i="12"/>
  <c r="O205" i="12"/>
  <c r="N205" i="12"/>
  <c r="S204" i="12"/>
  <c r="Q204" i="12"/>
  <c r="P204" i="12"/>
  <c r="O204" i="12"/>
  <c r="N204" i="12"/>
  <c r="S203" i="12"/>
  <c r="Q203" i="12"/>
  <c r="P203" i="12"/>
  <c r="O203" i="12"/>
  <c r="N203" i="12"/>
  <c r="S202" i="12"/>
  <c r="Q202" i="12"/>
  <c r="P202" i="12"/>
  <c r="O202" i="12"/>
  <c r="N202" i="12"/>
  <c r="S201" i="12"/>
  <c r="Q201" i="12"/>
  <c r="P201" i="12"/>
  <c r="O201" i="12"/>
  <c r="N201" i="12"/>
  <c r="S200" i="12"/>
  <c r="Q200" i="12"/>
  <c r="P200" i="12"/>
  <c r="O200" i="12"/>
  <c r="N200" i="12"/>
  <c r="S199" i="12"/>
  <c r="Q199" i="12"/>
  <c r="P199" i="12"/>
  <c r="O199" i="12"/>
  <c r="N199" i="12"/>
  <c r="S198" i="12"/>
  <c r="Q198" i="12"/>
  <c r="P198" i="12"/>
  <c r="O198" i="12"/>
  <c r="N198" i="12"/>
  <c r="S197" i="12"/>
  <c r="Q197" i="12"/>
  <c r="P197" i="12"/>
  <c r="O197" i="12"/>
  <c r="N197" i="12"/>
  <c r="S196" i="12"/>
  <c r="Q196" i="12"/>
  <c r="P196" i="12"/>
  <c r="O196" i="12"/>
  <c r="N196" i="12"/>
  <c r="S195" i="12"/>
  <c r="Q195" i="12"/>
  <c r="P195" i="12"/>
  <c r="O195" i="12"/>
  <c r="N195" i="12"/>
  <c r="S194" i="12"/>
  <c r="Q194" i="12"/>
  <c r="P194" i="12"/>
  <c r="O194" i="12"/>
  <c r="N194" i="12"/>
  <c r="S193" i="12"/>
  <c r="Q193" i="12"/>
  <c r="P193" i="12"/>
  <c r="O193" i="12"/>
  <c r="N193" i="12"/>
  <c r="S192" i="12"/>
  <c r="Q192" i="12"/>
  <c r="P192" i="12"/>
  <c r="O192" i="12"/>
  <c r="N192" i="12"/>
  <c r="S191" i="12"/>
  <c r="Q191" i="12"/>
  <c r="P191" i="12"/>
  <c r="O191" i="12"/>
  <c r="N191" i="12"/>
  <c r="S190" i="12"/>
  <c r="Q190" i="12"/>
  <c r="P190" i="12"/>
  <c r="O190" i="12"/>
  <c r="N190" i="12"/>
  <c r="S189" i="12"/>
  <c r="Q189" i="12"/>
  <c r="P189" i="12"/>
  <c r="O189" i="12"/>
  <c r="N189" i="12"/>
  <c r="S188" i="12"/>
  <c r="Q188" i="12"/>
  <c r="P188" i="12"/>
  <c r="O188" i="12"/>
  <c r="N188" i="12"/>
  <c r="S187" i="12"/>
  <c r="Q187" i="12"/>
  <c r="P187" i="12"/>
  <c r="O187" i="12"/>
  <c r="N187" i="12"/>
  <c r="S186" i="12"/>
  <c r="Q186" i="12"/>
  <c r="P186" i="12"/>
  <c r="O186" i="12"/>
  <c r="N186" i="12"/>
  <c r="S185" i="12"/>
  <c r="Q185" i="12"/>
  <c r="P185" i="12"/>
  <c r="O185" i="12"/>
  <c r="N185" i="12"/>
  <c r="S184" i="12"/>
  <c r="Q184" i="12"/>
  <c r="P184" i="12"/>
  <c r="O184" i="12"/>
  <c r="N184" i="12"/>
  <c r="S183" i="12"/>
  <c r="Q183" i="12"/>
  <c r="P183" i="12"/>
  <c r="O183" i="12"/>
  <c r="N183" i="12"/>
  <c r="S182" i="12"/>
  <c r="Q182" i="12"/>
  <c r="P182" i="12"/>
  <c r="O182" i="12"/>
  <c r="N182" i="12"/>
  <c r="S181" i="12"/>
  <c r="Q181" i="12"/>
  <c r="P181" i="12"/>
  <c r="O181" i="12"/>
  <c r="N181" i="12"/>
  <c r="S180" i="12"/>
  <c r="Q180" i="12"/>
  <c r="P180" i="12"/>
  <c r="O180" i="12"/>
  <c r="N180" i="12"/>
  <c r="S179" i="12"/>
  <c r="Q179" i="12"/>
  <c r="P179" i="12"/>
  <c r="O179" i="12"/>
  <c r="N179" i="12"/>
  <c r="S178" i="12"/>
  <c r="Q178" i="12"/>
  <c r="P178" i="12"/>
  <c r="O178" i="12"/>
  <c r="N178" i="12"/>
  <c r="S177" i="12"/>
  <c r="Q177" i="12"/>
  <c r="P177" i="12"/>
  <c r="O177" i="12"/>
  <c r="N177" i="12"/>
  <c r="S176" i="12"/>
  <c r="Q176" i="12"/>
  <c r="P176" i="12"/>
  <c r="O176" i="12"/>
  <c r="N176" i="12"/>
  <c r="S175" i="12"/>
  <c r="Q175" i="12"/>
  <c r="P175" i="12"/>
  <c r="O175" i="12"/>
  <c r="N175" i="12"/>
  <c r="S174" i="12"/>
  <c r="Q174" i="12"/>
  <c r="P174" i="12"/>
  <c r="O174" i="12"/>
  <c r="N174" i="12"/>
  <c r="S173" i="12"/>
  <c r="Q173" i="12"/>
  <c r="P173" i="12"/>
  <c r="O173" i="12"/>
  <c r="N173" i="12"/>
  <c r="S172" i="12"/>
  <c r="Q172" i="12"/>
  <c r="P172" i="12"/>
  <c r="O172" i="12"/>
  <c r="N172" i="12"/>
  <c r="S171" i="12"/>
  <c r="Q171" i="12"/>
  <c r="P171" i="12"/>
  <c r="O171" i="12"/>
  <c r="N171" i="12"/>
  <c r="S170" i="12"/>
  <c r="Q170" i="12"/>
  <c r="P170" i="12"/>
  <c r="O170" i="12"/>
  <c r="N170" i="12"/>
  <c r="S169" i="12"/>
  <c r="Q169" i="12"/>
  <c r="P169" i="12"/>
  <c r="O169" i="12"/>
  <c r="N169" i="12"/>
  <c r="S168" i="12"/>
  <c r="Q168" i="12"/>
  <c r="P168" i="12"/>
  <c r="O168" i="12"/>
  <c r="N168" i="12"/>
  <c r="S167" i="12"/>
  <c r="Q167" i="12"/>
  <c r="P167" i="12"/>
  <c r="O167" i="12"/>
  <c r="N167" i="12"/>
  <c r="S166" i="12"/>
  <c r="Q166" i="12"/>
  <c r="P166" i="12"/>
  <c r="O166" i="12"/>
  <c r="N166" i="12"/>
  <c r="S165" i="12"/>
  <c r="Q165" i="12"/>
  <c r="P165" i="12"/>
  <c r="O165" i="12"/>
  <c r="N165" i="12"/>
  <c r="S164" i="12"/>
  <c r="Q164" i="12"/>
  <c r="P164" i="12"/>
  <c r="O164" i="12"/>
  <c r="N164" i="12"/>
  <c r="S163" i="12"/>
  <c r="Q163" i="12"/>
  <c r="P163" i="12"/>
  <c r="O163" i="12"/>
  <c r="N163" i="12"/>
  <c r="S162" i="12"/>
  <c r="Q162" i="12"/>
  <c r="P162" i="12"/>
  <c r="O162" i="12"/>
  <c r="N162" i="12"/>
  <c r="S161" i="12"/>
  <c r="Q161" i="12"/>
  <c r="P161" i="12"/>
  <c r="O161" i="12"/>
  <c r="N161" i="12"/>
  <c r="S160" i="12"/>
  <c r="Q160" i="12"/>
  <c r="P160" i="12"/>
  <c r="O160" i="12"/>
  <c r="N160" i="12"/>
  <c r="S159" i="12"/>
  <c r="Q159" i="12"/>
  <c r="P159" i="12"/>
  <c r="O159" i="12"/>
  <c r="N159" i="12"/>
  <c r="S158" i="12"/>
  <c r="Q158" i="12"/>
  <c r="P158" i="12"/>
  <c r="O158" i="12"/>
  <c r="N158" i="12"/>
  <c r="S157" i="12"/>
  <c r="Q157" i="12"/>
  <c r="P157" i="12"/>
  <c r="O157" i="12"/>
  <c r="N157" i="12"/>
  <c r="S156" i="12"/>
  <c r="Q156" i="12"/>
  <c r="P156" i="12"/>
  <c r="O156" i="12"/>
  <c r="N156" i="12"/>
  <c r="S155" i="12"/>
  <c r="Q155" i="12"/>
  <c r="P155" i="12"/>
  <c r="O155" i="12"/>
  <c r="N155" i="12"/>
  <c r="S154" i="12"/>
  <c r="Q154" i="12"/>
  <c r="P154" i="12"/>
  <c r="O154" i="12"/>
  <c r="N154" i="12"/>
  <c r="S153" i="12"/>
  <c r="Q153" i="12"/>
  <c r="P153" i="12"/>
  <c r="O153" i="12"/>
  <c r="N153" i="12"/>
  <c r="S152" i="12"/>
  <c r="Q152" i="12"/>
  <c r="P152" i="12"/>
  <c r="O152" i="12"/>
  <c r="N152" i="12"/>
  <c r="S151" i="12"/>
  <c r="Q151" i="12"/>
  <c r="P151" i="12"/>
  <c r="O151" i="12"/>
  <c r="N151" i="12"/>
  <c r="S150" i="12"/>
  <c r="Q150" i="12"/>
  <c r="P150" i="12"/>
  <c r="O150" i="12"/>
  <c r="N150" i="12"/>
  <c r="S149" i="12"/>
  <c r="Q149" i="12"/>
  <c r="P149" i="12"/>
  <c r="O149" i="12"/>
  <c r="N149" i="12"/>
  <c r="S148" i="12"/>
  <c r="Q148" i="12"/>
  <c r="P148" i="12"/>
  <c r="O148" i="12"/>
  <c r="N148" i="12"/>
  <c r="S147" i="12"/>
  <c r="Q147" i="12"/>
  <c r="P147" i="12"/>
  <c r="O147" i="12"/>
  <c r="N147" i="12"/>
  <c r="S146" i="12"/>
  <c r="Q146" i="12"/>
  <c r="P146" i="12"/>
  <c r="O146" i="12"/>
  <c r="N146" i="12"/>
  <c r="S145" i="12"/>
  <c r="Q145" i="12"/>
  <c r="P145" i="12"/>
  <c r="O145" i="12"/>
  <c r="N145" i="12"/>
  <c r="S144" i="12"/>
  <c r="Q144" i="12"/>
  <c r="P144" i="12"/>
  <c r="O144" i="12"/>
  <c r="N144" i="12"/>
  <c r="S143" i="12"/>
  <c r="Q143" i="12"/>
  <c r="P143" i="12"/>
  <c r="O143" i="12"/>
  <c r="N143" i="12"/>
  <c r="S142" i="12"/>
  <c r="Q142" i="12"/>
  <c r="P142" i="12"/>
  <c r="O142" i="12"/>
  <c r="N142" i="12"/>
  <c r="S141" i="12"/>
  <c r="Q141" i="12"/>
  <c r="P141" i="12"/>
  <c r="O141" i="12"/>
  <c r="N141" i="12"/>
  <c r="S140" i="12"/>
  <c r="Q140" i="12"/>
  <c r="P140" i="12"/>
  <c r="O140" i="12"/>
  <c r="N140" i="12"/>
  <c r="S139" i="12"/>
  <c r="Q139" i="12"/>
  <c r="P139" i="12"/>
  <c r="O139" i="12"/>
  <c r="N139" i="12"/>
  <c r="S138" i="12"/>
  <c r="Q138" i="12"/>
  <c r="P138" i="12"/>
  <c r="O138" i="12"/>
  <c r="N138" i="12"/>
  <c r="S137" i="12"/>
  <c r="Q137" i="12"/>
  <c r="P137" i="12"/>
  <c r="O137" i="12"/>
  <c r="N137" i="12"/>
  <c r="S136" i="12"/>
  <c r="Q136" i="12"/>
  <c r="P136" i="12"/>
  <c r="O136" i="12"/>
  <c r="N136" i="12"/>
  <c r="S135" i="12"/>
  <c r="Q135" i="12"/>
  <c r="P135" i="12"/>
  <c r="O135" i="12"/>
  <c r="N135" i="12"/>
  <c r="S134" i="12"/>
  <c r="Q134" i="12"/>
  <c r="P134" i="12"/>
  <c r="O134" i="12"/>
  <c r="N134" i="12"/>
  <c r="S133" i="12"/>
  <c r="Q133" i="12"/>
  <c r="P133" i="12"/>
  <c r="O133" i="12"/>
  <c r="N133" i="12"/>
  <c r="S132" i="12"/>
  <c r="Q132" i="12"/>
  <c r="P132" i="12"/>
  <c r="O132" i="12"/>
  <c r="N132" i="12"/>
  <c r="S131" i="12"/>
  <c r="Q131" i="12"/>
  <c r="P131" i="12"/>
  <c r="O131" i="12"/>
  <c r="N131" i="12"/>
  <c r="S130" i="12"/>
  <c r="Q130" i="12"/>
  <c r="P130" i="12"/>
  <c r="O130" i="12"/>
  <c r="N130" i="12"/>
  <c r="S129" i="12"/>
  <c r="Q129" i="12"/>
  <c r="P129" i="12"/>
  <c r="O129" i="12"/>
  <c r="N129" i="12"/>
  <c r="S128" i="12"/>
  <c r="Q128" i="12"/>
  <c r="P128" i="12"/>
  <c r="O128" i="12"/>
  <c r="N128" i="12"/>
  <c r="S127" i="12"/>
  <c r="Q127" i="12"/>
  <c r="P127" i="12"/>
  <c r="O127" i="12"/>
  <c r="N127" i="12"/>
  <c r="S126" i="12"/>
  <c r="Q126" i="12"/>
  <c r="P126" i="12"/>
  <c r="O126" i="12"/>
  <c r="N126" i="12"/>
  <c r="S125" i="12"/>
  <c r="Q125" i="12"/>
  <c r="P125" i="12"/>
  <c r="O125" i="12"/>
  <c r="N125" i="12"/>
  <c r="S124" i="12"/>
  <c r="Q124" i="12"/>
  <c r="P124" i="12"/>
  <c r="O124" i="12"/>
  <c r="N124" i="12"/>
  <c r="S123" i="12"/>
  <c r="Q123" i="12"/>
  <c r="P123" i="12"/>
  <c r="O123" i="12"/>
  <c r="N123" i="12"/>
  <c r="S122" i="12"/>
  <c r="Q122" i="12"/>
  <c r="P122" i="12"/>
  <c r="O122" i="12"/>
  <c r="N122" i="12"/>
  <c r="S121" i="12"/>
  <c r="Q121" i="12"/>
  <c r="P121" i="12"/>
  <c r="O121" i="12"/>
  <c r="N121" i="12"/>
  <c r="S120" i="12"/>
  <c r="Q120" i="12"/>
  <c r="P120" i="12"/>
  <c r="O120" i="12"/>
  <c r="N120" i="12"/>
  <c r="S119" i="12"/>
  <c r="Q119" i="12"/>
  <c r="P119" i="12"/>
  <c r="O119" i="12"/>
  <c r="N119" i="12"/>
  <c r="S118" i="12"/>
  <c r="Q118" i="12"/>
  <c r="P118" i="12"/>
  <c r="O118" i="12"/>
  <c r="N118" i="12"/>
  <c r="S117" i="12"/>
  <c r="Q117" i="12"/>
  <c r="P117" i="12"/>
  <c r="O117" i="12"/>
  <c r="N117" i="12"/>
  <c r="S116" i="12"/>
  <c r="Q116" i="12"/>
  <c r="P116" i="12"/>
  <c r="O116" i="12"/>
  <c r="N116" i="12"/>
  <c r="S115" i="12"/>
  <c r="Q115" i="12"/>
  <c r="P115" i="12"/>
  <c r="O115" i="12"/>
  <c r="N115" i="12"/>
  <c r="S114" i="12"/>
  <c r="Q114" i="12"/>
  <c r="P114" i="12"/>
  <c r="O114" i="12"/>
  <c r="N114" i="12"/>
  <c r="S113" i="12"/>
  <c r="Q113" i="12"/>
  <c r="P113" i="12"/>
  <c r="O113" i="12"/>
  <c r="N113" i="12"/>
  <c r="S112" i="12"/>
  <c r="Q112" i="12"/>
  <c r="P112" i="12"/>
  <c r="O112" i="12"/>
  <c r="N112" i="12"/>
  <c r="S111" i="12"/>
  <c r="Q111" i="12"/>
  <c r="P111" i="12"/>
  <c r="O111" i="12"/>
  <c r="N111" i="12"/>
  <c r="S110" i="12"/>
  <c r="Q110" i="12"/>
  <c r="P110" i="12"/>
  <c r="O110" i="12"/>
  <c r="N110" i="12"/>
  <c r="S109" i="12"/>
  <c r="Q109" i="12"/>
  <c r="P109" i="12"/>
  <c r="O109" i="12"/>
  <c r="N109" i="12"/>
  <c r="S108" i="12"/>
  <c r="Q108" i="12"/>
  <c r="P108" i="12"/>
  <c r="O108" i="12"/>
  <c r="N108" i="12"/>
  <c r="S107" i="12"/>
  <c r="Q107" i="12"/>
  <c r="P107" i="12"/>
  <c r="O107" i="12"/>
  <c r="N107" i="12"/>
  <c r="S106" i="12"/>
  <c r="Q106" i="12"/>
  <c r="P106" i="12"/>
  <c r="O106" i="12"/>
  <c r="N106" i="12"/>
  <c r="S105" i="12"/>
  <c r="Q105" i="12"/>
  <c r="P105" i="12"/>
  <c r="O105" i="12"/>
  <c r="N105" i="12"/>
  <c r="S104" i="12"/>
  <c r="Q104" i="12"/>
  <c r="P104" i="12"/>
  <c r="O104" i="12"/>
  <c r="N104" i="12"/>
  <c r="S103" i="12"/>
  <c r="Q103" i="12"/>
  <c r="P103" i="12"/>
  <c r="O103" i="12"/>
  <c r="N103" i="12"/>
  <c r="S102" i="12"/>
  <c r="Q102" i="12"/>
  <c r="P102" i="12"/>
  <c r="O102" i="12"/>
  <c r="N102" i="12"/>
  <c r="S101" i="12"/>
  <c r="Q101" i="12"/>
  <c r="P101" i="12"/>
  <c r="O101" i="12"/>
  <c r="N101" i="12"/>
  <c r="S100" i="12"/>
  <c r="Q100" i="12"/>
  <c r="P100" i="12"/>
  <c r="O100" i="12"/>
  <c r="N100" i="12"/>
  <c r="S99" i="12"/>
  <c r="Q99" i="12"/>
  <c r="P99" i="12"/>
  <c r="O99" i="12"/>
  <c r="N99" i="12"/>
  <c r="S98" i="12"/>
  <c r="Q98" i="12"/>
  <c r="P98" i="12"/>
  <c r="O98" i="12"/>
  <c r="N98" i="12"/>
  <c r="S97" i="12"/>
  <c r="Q97" i="12"/>
  <c r="P97" i="12"/>
  <c r="O97" i="12"/>
  <c r="N97" i="12"/>
  <c r="S96" i="12"/>
  <c r="Q96" i="12"/>
  <c r="P96" i="12"/>
  <c r="O96" i="12"/>
  <c r="N96" i="12"/>
  <c r="S95" i="12"/>
  <c r="Q95" i="12"/>
  <c r="P95" i="12"/>
  <c r="O95" i="12"/>
  <c r="N95" i="12"/>
  <c r="S94" i="12"/>
  <c r="Q94" i="12"/>
  <c r="P94" i="12"/>
  <c r="O94" i="12"/>
  <c r="N94" i="12"/>
  <c r="S93" i="12"/>
  <c r="Q93" i="12"/>
  <c r="P93" i="12"/>
  <c r="O93" i="12"/>
  <c r="N93" i="12"/>
  <c r="S92" i="12"/>
  <c r="Q92" i="12"/>
  <c r="P92" i="12"/>
  <c r="O92" i="12"/>
  <c r="N92" i="12"/>
  <c r="S91" i="12"/>
  <c r="Q91" i="12"/>
  <c r="P91" i="12"/>
  <c r="O91" i="12"/>
  <c r="N91" i="12"/>
  <c r="S90" i="12"/>
  <c r="Q90" i="12"/>
  <c r="P90" i="12"/>
  <c r="O90" i="12"/>
  <c r="N90" i="12"/>
  <c r="S89" i="12"/>
  <c r="Q89" i="12"/>
  <c r="P89" i="12"/>
  <c r="O89" i="12"/>
  <c r="N89" i="12"/>
  <c r="S88" i="12"/>
  <c r="Q88" i="12"/>
  <c r="P88" i="12"/>
  <c r="O88" i="12"/>
  <c r="N88" i="12"/>
  <c r="S87" i="12"/>
  <c r="Q87" i="12"/>
  <c r="P87" i="12"/>
  <c r="O87" i="12"/>
  <c r="N87" i="12"/>
  <c r="S86" i="12"/>
  <c r="Q86" i="12"/>
  <c r="P86" i="12"/>
  <c r="O86" i="12"/>
  <c r="N86" i="12"/>
  <c r="S85" i="12"/>
  <c r="Q85" i="12"/>
  <c r="P85" i="12"/>
  <c r="O85" i="12"/>
  <c r="N85" i="12"/>
  <c r="S84" i="12"/>
  <c r="Q84" i="12"/>
  <c r="P84" i="12"/>
  <c r="O84" i="12"/>
  <c r="N84" i="12"/>
  <c r="S83" i="12"/>
  <c r="Q83" i="12"/>
  <c r="P83" i="12"/>
  <c r="O83" i="12"/>
  <c r="N83" i="12"/>
  <c r="S82" i="12"/>
  <c r="Q82" i="12"/>
  <c r="P82" i="12"/>
  <c r="O82" i="12"/>
  <c r="N82" i="12"/>
  <c r="S81" i="12"/>
  <c r="Q81" i="12"/>
  <c r="P81" i="12"/>
  <c r="O81" i="12"/>
  <c r="N81" i="12"/>
  <c r="S80" i="12"/>
  <c r="Q80" i="12"/>
  <c r="P80" i="12"/>
  <c r="O80" i="12"/>
  <c r="N80" i="12"/>
  <c r="S79" i="12"/>
  <c r="Q79" i="12"/>
  <c r="P79" i="12"/>
  <c r="O79" i="12"/>
  <c r="N79" i="12"/>
  <c r="S78" i="12"/>
  <c r="Q78" i="12"/>
  <c r="P78" i="12"/>
  <c r="O78" i="12"/>
  <c r="N78" i="12"/>
  <c r="S77" i="12"/>
  <c r="Q77" i="12"/>
  <c r="P77" i="12"/>
  <c r="O77" i="12"/>
  <c r="N77" i="12"/>
  <c r="S76" i="12"/>
  <c r="Q76" i="12"/>
  <c r="P76" i="12"/>
  <c r="O76" i="12"/>
  <c r="N76" i="12"/>
  <c r="S75" i="12"/>
  <c r="Q75" i="12"/>
  <c r="P75" i="12"/>
  <c r="O75" i="12"/>
  <c r="N75" i="12"/>
  <c r="S74" i="12"/>
  <c r="Q74" i="12"/>
  <c r="P74" i="12"/>
  <c r="O74" i="12"/>
  <c r="N74" i="12"/>
  <c r="S73" i="12"/>
  <c r="Q73" i="12"/>
  <c r="P73" i="12"/>
  <c r="O73" i="12"/>
  <c r="N73" i="12"/>
  <c r="S72" i="12"/>
  <c r="Q72" i="12"/>
  <c r="P72" i="12"/>
  <c r="O72" i="12"/>
  <c r="N72" i="12"/>
  <c r="S71" i="12"/>
  <c r="Q71" i="12"/>
  <c r="P71" i="12"/>
  <c r="O71" i="12"/>
  <c r="N71" i="12"/>
  <c r="S70" i="12"/>
  <c r="Q70" i="12"/>
  <c r="P70" i="12"/>
  <c r="O70" i="12"/>
  <c r="N70" i="12"/>
  <c r="S69" i="12"/>
  <c r="Q69" i="12"/>
  <c r="P69" i="12"/>
  <c r="O69" i="12"/>
  <c r="N69" i="12"/>
  <c r="S68" i="12"/>
  <c r="Q68" i="12"/>
  <c r="P68" i="12"/>
  <c r="O68" i="12"/>
  <c r="N68" i="12"/>
  <c r="S67" i="12"/>
  <c r="Q67" i="12"/>
  <c r="P67" i="12"/>
  <c r="O67" i="12"/>
  <c r="N67" i="12"/>
  <c r="S66" i="12"/>
  <c r="Q66" i="12"/>
  <c r="P66" i="12"/>
  <c r="O66" i="12"/>
  <c r="N66" i="12"/>
  <c r="S65" i="12"/>
  <c r="Q65" i="12"/>
  <c r="P65" i="12"/>
  <c r="O65" i="12"/>
  <c r="N65" i="12"/>
  <c r="S64" i="12"/>
  <c r="Q64" i="12"/>
  <c r="P64" i="12"/>
  <c r="O64" i="12"/>
  <c r="N64" i="12"/>
  <c r="S63" i="12"/>
  <c r="Q63" i="12"/>
  <c r="P63" i="12"/>
  <c r="O63" i="12"/>
  <c r="N63" i="12"/>
  <c r="S62" i="12"/>
  <c r="Q62" i="12"/>
  <c r="P62" i="12"/>
  <c r="O62" i="12"/>
  <c r="N62" i="12"/>
  <c r="S61" i="12"/>
  <c r="Q61" i="12"/>
  <c r="P61" i="12"/>
  <c r="O61" i="12"/>
  <c r="N61" i="12"/>
  <c r="S60" i="12"/>
  <c r="Q60" i="12"/>
  <c r="P60" i="12"/>
  <c r="O60" i="12"/>
  <c r="N60" i="12"/>
  <c r="S59" i="12"/>
  <c r="Q59" i="12"/>
  <c r="P59" i="12"/>
  <c r="O59" i="12"/>
  <c r="N59" i="12"/>
  <c r="S58" i="12"/>
  <c r="Q58" i="12"/>
  <c r="P58" i="12"/>
  <c r="O58" i="12"/>
  <c r="N58" i="12"/>
  <c r="S57" i="12"/>
  <c r="Q57" i="12"/>
  <c r="P57" i="12"/>
  <c r="O57" i="12"/>
  <c r="N57" i="12"/>
  <c r="S56" i="12"/>
  <c r="Q56" i="12"/>
  <c r="P56" i="12"/>
  <c r="O56" i="12"/>
  <c r="N56" i="12"/>
  <c r="S55" i="12"/>
  <c r="Q55" i="12"/>
  <c r="P55" i="12"/>
  <c r="O55" i="12"/>
  <c r="N55" i="12"/>
  <c r="S54" i="12"/>
  <c r="Q54" i="12"/>
  <c r="P54" i="12"/>
  <c r="O54" i="12"/>
  <c r="N54" i="12"/>
  <c r="S53" i="12"/>
  <c r="Q53" i="12"/>
  <c r="P53" i="12"/>
  <c r="O53" i="12"/>
  <c r="N53" i="12"/>
  <c r="S52" i="12"/>
  <c r="Q52" i="12"/>
  <c r="P52" i="12"/>
  <c r="O52" i="12"/>
  <c r="N52" i="12"/>
  <c r="S51" i="12"/>
  <c r="Q51" i="12"/>
  <c r="P51" i="12"/>
  <c r="O51" i="12"/>
  <c r="N51" i="12"/>
  <c r="S50" i="12"/>
  <c r="Q50" i="12"/>
  <c r="P50" i="12"/>
  <c r="O50" i="12"/>
  <c r="N50" i="12"/>
  <c r="S49" i="12"/>
  <c r="Q49" i="12"/>
  <c r="P49" i="12"/>
  <c r="O49" i="12"/>
  <c r="N49" i="12"/>
  <c r="S48" i="12"/>
  <c r="Q48" i="12"/>
  <c r="P48" i="12"/>
  <c r="O48" i="12"/>
  <c r="N48" i="12"/>
  <c r="S47" i="12"/>
  <c r="Q47" i="12"/>
  <c r="P47" i="12"/>
  <c r="O47" i="12"/>
  <c r="N47" i="12"/>
  <c r="S46" i="12"/>
  <c r="Q46" i="12"/>
  <c r="P46" i="12"/>
  <c r="O46" i="12"/>
  <c r="N46" i="12"/>
  <c r="S45" i="12"/>
  <c r="Q45" i="12"/>
  <c r="P45" i="12"/>
  <c r="O45" i="12"/>
  <c r="N45" i="12"/>
  <c r="S44" i="12"/>
  <c r="Q44" i="12"/>
  <c r="P44" i="12"/>
  <c r="O44" i="12"/>
  <c r="N44" i="12"/>
  <c r="S43" i="12"/>
  <c r="Q43" i="12"/>
  <c r="P43" i="12"/>
  <c r="O43" i="12"/>
  <c r="N43" i="12"/>
  <c r="S42" i="12"/>
  <c r="Q42" i="12"/>
  <c r="P42" i="12"/>
  <c r="O42" i="12"/>
  <c r="N42" i="12"/>
  <c r="S41" i="12"/>
  <c r="Q41" i="12"/>
  <c r="P41" i="12"/>
  <c r="O41" i="12"/>
  <c r="N41" i="12"/>
  <c r="S40" i="12"/>
  <c r="Q40" i="12"/>
  <c r="P40" i="12"/>
  <c r="O40" i="12"/>
  <c r="N40" i="12"/>
  <c r="S39" i="12"/>
  <c r="Q39" i="12"/>
  <c r="P39" i="12"/>
  <c r="O39" i="12"/>
  <c r="N39" i="12"/>
  <c r="S38" i="12"/>
  <c r="Q38" i="12"/>
  <c r="P38" i="12"/>
  <c r="O38" i="12"/>
  <c r="N38" i="12"/>
  <c r="S37" i="12"/>
  <c r="Q37" i="12"/>
  <c r="P37" i="12"/>
  <c r="O37" i="12"/>
  <c r="N37" i="12"/>
  <c r="S36" i="12"/>
  <c r="Q36" i="12"/>
  <c r="P36" i="12"/>
  <c r="O36" i="12"/>
  <c r="N36" i="12"/>
  <c r="S35" i="12"/>
  <c r="Q35" i="12"/>
  <c r="P35" i="12"/>
  <c r="O35" i="12"/>
  <c r="N35" i="12"/>
  <c r="S34" i="12"/>
  <c r="Q34" i="12"/>
  <c r="P34" i="12"/>
  <c r="O34" i="12"/>
  <c r="N34" i="12"/>
  <c r="S33" i="12"/>
  <c r="Q33" i="12"/>
  <c r="P33" i="12"/>
  <c r="O33" i="12"/>
  <c r="N33" i="12"/>
  <c r="S32" i="12"/>
  <c r="Q32" i="12"/>
  <c r="P32" i="12"/>
  <c r="O32" i="12"/>
  <c r="N32" i="12"/>
  <c r="S31" i="12"/>
  <c r="Q31" i="12"/>
  <c r="P31" i="12"/>
  <c r="O31" i="12"/>
  <c r="N31" i="12"/>
  <c r="S30" i="12"/>
  <c r="Q30" i="12"/>
  <c r="P30" i="12"/>
  <c r="O30" i="12"/>
  <c r="N30" i="12"/>
  <c r="S29" i="12"/>
  <c r="Q29" i="12"/>
  <c r="P29" i="12"/>
  <c r="O29" i="12"/>
  <c r="N29" i="12"/>
  <c r="S28" i="12"/>
  <c r="Q28" i="12"/>
  <c r="P28" i="12"/>
  <c r="O28" i="12"/>
  <c r="N28" i="12"/>
  <c r="S27" i="12"/>
  <c r="Q27" i="12"/>
  <c r="P27" i="12"/>
  <c r="O27" i="12"/>
  <c r="N27" i="12"/>
  <c r="S26" i="12"/>
  <c r="Q26" i="12"/>
  <c r="P26" i="12"/>
  <c r="O26" i="12"/>
  <c r="N26" i="12"/>
  <c r="S25" i="12"/>
  <c r="Q25" i="12"/>
  <c r="P25" i="12"/>
  <c r="O25" i="12"/>
  <c r="N25" i="12"/>
  <c r="S24" i="12"/>
  <c r="Q24" i="12"/>
  <c r="P24" i="12"/>
  <c r="O24" i="12"/>
  <c r="N24" i="12"/>
  <c r="S23" i="12"/>
  <c r="Q23" i="12"/>
  <c r="P23" i="12"/>
  <c r="O23" i="12"/>
  <c r="N23" i="12"/>
  <c r="S22" i="12"/>
  <c r="Q22" i="12"/>
  <c r="P22" i="12"/>
  <c r="O22" i="12"/>
  <c r="N22" i="12"/>
  <c r="S21" i="12"/>
  <c r="Q21" i="12"/>
  <c r="P21" i="12"/>
  <c r="O21" i="12"/>
  <c r="N21" i="12"/>
  <c r="S20" i="12"/>
  <c r="Q20" i="12"/>
  <c r="P20" i="12"/>
  <c r="O20" i="12"/>
  <c r="N20" i="12"/>
  <c r="S19" i="12"/>
  <c r="Q19" i="12"/>
  <c r="P19" i="12"/>
  <c r="O19" i="12"/>
  <c r="N19" i="12"/>
  <c r="S18" i="12"/>
  <c r="Q18" i="12"/>
  <c r="P18" i="12"/>
  <c r="O18" i="12"/>
  <c r="N18" i="12"/>
  <c r="S17" i="12"/>
  <c r="Q17" i="12"/>
  <c r="P17" i="12"/>
  <c r="O17" i="12"/>
  <c r="N17" i="12"/>
  <c r="S16" i="12"/>
  <c r="Q16" i="12"/>
  <c r="P16" i="12"/>
  <c r="O16" i="12"/>
  <c r="N16" i="12"/>
  <c r="S15" i="12"/>
  <c r="Q15" i="12"/>
  <c r="P15" i="12"/>
  <c r="O15" i="12"/>
  <c r="N15" i="12"/>
  <c r="S14" i="12"/>
  <c r="Q14" i="12"/>
  <c r="P14" i="12"/>
  <c r="O14" i="12"/>
  <c r="N14" i="12"/>
  <c r="S13" i="12"/>
  <c r="Q13" i="12"/>
  <c r="P13" i="12"/>
  <c r="O13" i="12"/>
  <c r="N13" i="12"/>
  <c r="S12" i="12"/>
  <c r="Q12" i="12"/>
  <c r="P12" i="12"/>
  <c r="O12" i="12"/>
  <c r="N12" i="12"/>
  <c r="S11" i="12"/>
  <c r="Q11" i="12"/>
  <c r="P11" i="12"/>
  <c r="O11" i="12"/>
  <c r="N11" i="12"/>
  <c r="S10" i="12"/>
  <c r="Q10" i="12"/>
  <c r="P10" i="12"/>
  <c r="O10" i="12"/>
  <c r="N10" i="12"/>
  <c r="S9" i="12"/>
  <c r="Q9" i="12"/>
  <c r="P9" i="12"/>
  <c r="O9" i="12"/>
  <c r="N9" i="12"/>
  <c r="S8" i="12"/>
  <c r="Q8" i="12"/>
  <c r="P8" i="12"/>
  <c r="O8" i="12"/>
  <c r="N8" i="12"/>
  <c r="S7" i="12"/>
  <c r="Q7" i="12"/>
  <c r="P7" i="12"/>
  <c r="O7" i="12"/>
  <c r="N7" i="12"/>
  <c r="S6" i="12"/>
  <c r="Q6" i="12"/>
  <c r="P6" i="12"/>
  <c r="O6" i="12"/>
  <c r="N6" i="12"/>
  <c r="S5" i="12"/>
  <c r="Q5" i="12"/>
  <c r="P5" i="12"/>
  <c r="O5" i="12"/>
  <c r="N5" i="12"/>
  <c r="S4" i="12"/>
  <c r="Q4" i="12"/>
  <c r="P4" i="12"/>
  <c r="O4" i="12"/>
  <c r="N4" i="12"/>
  <c r="S3" i="12"/>
  <c r="Q3" i="12"/>
  <c r="P3" i="12"/>
  <c r="O3" i="12"/>
  <c r="N3" i="12"/>
  <c r="S2" i="12"/>
  <c r="Q2" i="12"/>
  <c r="P2" i="12"/>
  <c r="O2" i="12"/>
  <c r="N2" i="12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2" i="11"/>
  <c r="L1684" i="10"/>
  <c r="N1684" i="10"/>
  <c r="O1684" i="10"/>
  <c r="P1684" i="10"/>
  <c r="L29" i="10"/>
  <c r="N29" i="10"/>
  <c r="O29" i="10"/>
  <c r="P29" i="10"/>
  <c r="L39" i="10"/>
  <c r="N39" i="10"/>
  <c r="O39" i="10"/>
  <c r="P39" i="10"/>
  <c r="L99" i="10"/>
  <c r="N99" i="10"/>
  <c r="O99" i="10"/>
  <c r="P99" i="10"/>
  <c r="L124" i="10"/>
  <c r="N124" i="10"/>
  <c r="O124" i="10"/>
  <c r="P124" i="10"/>
  <c r="N164" i="10"/>
  <c r="O164" i="10"/>
  <c r="P164" i="10"/>
  <c r="N199" i="10"/>
  <c r="O199" i="10"/>
  <c r="P199" i="10"/>
  <c r="L282" i="10"/>
  <c r="N282" i="10"/>
  <c r="O282" i="10"/>
  <c r="P282" i="10"/>
  <c r="L427" i="10"/>
  <c r="N427" i="10"/>
  <c r="O427" i="10"/>
  <c r="P427" i="10"/>
  <c r="L441" i="10"/>
  <c r="N441" i="10"/>
  <c r="O441" i="10"/>
  <c r="P441" i="10"/>
  <c r="L461" i="10"/>
  <c r="N461" i="10"/>
  <c r="O461" i="10"/>
  <c r="P461" i="10"/>
  <c r="L645" i="10"/>
  <c r="N645" i="10"/>
  <c r="O645" i="10"/>
  <c r="P645" i="10"/>
  <c r="L648" i="10"/>
  <c r="N648" i="10"/>
  <c r="O648" i="10"/>
  <c r="P648" i="10"/>
  <c r="N655" i="10"/>
  <c r="O655" i="10"/>
  <c r="P655" i="10"/>
  <c r="N809" i="10"/>
  <c r="O809" i="10"/>
  <c r="P809" i="10"/>
  <c r="N851" i="10"/>
  <c r="O851" i="10"/>
  <c r="P851" i="10"/>
  <c r="L866" i="10"/>
  <c r="N866" i="10"/>
  <c r="O866" i="10"/>
  <c r="P866" i="10"/>
  <c r="L884" i="10"/>
  <c r="N884" i="10"/>
  <c r="O884" i="10"/>
  <c r="P884" i="10"/>
  <c r="L926" i="10"/>
  <c r="N926" i="10"/>
  <c r="O926" i="10"/>
  <c r="P926" i="10"/>
  <c r="N990" i="10"/>
  <c r="O990" i="10"/>
  <c r="P990" i="10"/>
  <c r="L1083" i="10"/>
  <c r="N1083" i="10"/>
  <c r="O1083" i="10"/>
  <c r="P1083" i="10"/>
  <c r="L1120" i="10"/>
  <c r="N1120" i="10"/>
  <c r="O1120" i="10"/>
  <c r="P1120" i="10"/>
  <c r="L1126" i="10"/>
  <c r="N1126" i="10"/>
  <c r="O1126" i="10"/>
  <c r="P1126" i="10"/>
  <c r="N1152" i="10"/>
  <c r="O1152" i="10"/>
  <c r="P1152" i="10"/>
  <c r="L1209" i="10"/>
  <c r="N1209" i="10"/>
  <c r="O1209" i="10"/>
  <c r="P1209" i="10"/>
  <c r="L1254" i="10"/>
  <c r="N1254" i="10"/>
  <c r="O1254" i="10"/>
  <c r="P1254" i="10"/>
  <c r="L1343" i="10"/>
  <c r="N1343" i="10"/>
  <c r="O1343" i="10"/>
  <c r="P1343" i="10"/>
  <c r="L1386" i="10"/>
  <c r="N1386" i="10"/>
  <c r="O1386" i="10"/>
  <c r="P1386" i="10"/>
  <c r="N1527" i="10"/>
  <c r="O1527" i="10"/>
  <c r="P1527" i="10"/>
  <c r="N1544" i="10"/>
  <c r="O1544" i="10"/>
  <c r="P1544" i="10"/>
  <c r="N1556" i="10"/>
  <c r="O1556" i="10"/>
  <c r="P1556" i="10"/>
  <c r="L1602" i="10"/>
  <c r="N1602" i="10"/>
  <c r="O1602" i="10"/>
  <c r="P1602" i="10"/>
  <c r="L1666" i="10"/>
  <c r="N1666" i="10"/>
  <c r="O1666" i="10"/>
  <c r="P1666" i="10"/>
  <c r="P1574" i="10"/>
  <c r="P589" i="10"/>
  <c r="P718" i="10"/>
  <c r="P320" i="10"/>
  <c r="P719" i="10"/>
  <c r="P590" i="10"/>
  <c r="P720" i="10"/>
  <c r="P469" i="10"/>
  <c r="P971" i="10"/>
  <c r="P1228" i="10"/>
  <c r="P1609" i="10"/>
  <c r="P146" i="10"/>
  <c r="P1229" i="10"/>
  <c r="P1230" i="10"/>
  <c r="P321" i="10"/>
  <c r="P775" i="10"/>
  <c r="P1683" i="10"/>
  <c r="P776" i="10"/>
  <c r="P147" i="10"/>
  <c r="P1575" i="10"/>
  <c r="P1480" i="10"/>
  <c r="P1128" i="10"/>
  <c r="P1576" i="10"/>
  <c r="P1577" i="10"/>
  <c r="P1608" i="10"/>
  <c r="P591" i="10"/>
  <c r="P1578" i="10"/>
  <c r="P743" i="10"/>
  <c r="P744" i="10"/>
  <c r="P1481" i="10"/>
  <c r="P777" i="10"/>
  <c r="P451" i="10"/>
  <c r="P778" i="10"/>
  <c r="P702" i="10"/>
  <c r="P592" i="10"/>
  <c r="P779" i="10"/>
  <c r="P944" i="10"/>
  <c r="P322" i="10"/>
  <c r="P703" i="10"/>
  <c r="P1579" i="10"/>
  <c r="P593" i="10"/>
  <c r="P1114" i="10"/>
  <c r="P1515" i="10"/>
  <c r="P780" i="10"/>
  <c r="P1607" i="10"/>
  <c r="P1668" i="10"/>
  <c r="P323" i="10"/>
  <c r="P301" i="10"/>
  <c r="P945" i="10"/>
  <c r="P1115" i="10"/>
  <c r="P1231" i="10"/>
  <c r="P1606" i="10"/>
  <c r="P1232" i="10"/>
  <c r="P363" i="10"/>
  <c r="P1233" i="10"/>
  <c r="P452" i="10"/>
  <c r="P781" i="10"/>
  <c r="P470" i="10"/>
  <c r="P148" i="10"/>
  <c r="P594" i="10"/>
  <c r="P1234" i="10"/>
  <c r="P1235" i="10"/>
  <c r="P595" i="10"/>
  <c r="P1236" i="10"/>
  <c r="P1237" i="10"/>
  <c r="P1238" i="10"/>
  <c r="P1116" i="10"/>
  <c r="P1239" i="10"/>
  <c r="P721" i="10"/>
  <c r="P972" i="10"/>
  <c r="P722" i="10"/>
  <c r="P453" i="10"/>
  <c r="P1117" i="10"/>
  <c r="P782" i="10"/>
  <c r="P723" i="10"/>
  <c r="P891" i="10"/>
  <c r="P324" i="10"/>
  <c r="P149" i="10"/>
  <c r="P1262" i="10"/>
  <c r="P1580" i="10"/>
  <c r="P1240" i="10"/>
  <c r="P1516" i="10"/>
  <c r="P454" i="10"/>
  <c r="P2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30" i="10"/>
  <c r="P31" i="10"/>
  <c r="P32" i="10"/>
  <c r="P33" i="10"/>
  <c r="P34" i="10"/>
  <c r="P35" i="10"/>
  <c r="P36" i="10"/>
  <c r="P37" i="10"/>
  <c r="P38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2" i="10"/>
  <c r="P443" i="10"/>
  <c r="P444" i="10"/>
  <c r="P445" i="10"/>
  <c r="P446" i="10"/>
  <c r="P447" i="10"/>
  <c r="P448" i="10"/>
  <c r="P449" i="10"/>
  <c r="P450" i="10"/>
  <c r="P455" i="10"/>
  <c r="P456" i="10"/>
  <c r="P457" i="10"/>
  <c r="P458" i="10"/>
  <c r="P459" i="10"/>
  <c r="P460" i="10"/>
  <c r="P462" i="10"/>
  <c r="P463" i="10"/>
  <c r="P464" i="10"/>
  <c r="P465" i="10"/>
  <c r="P466" i="10"/>
  <c r="P467" i="10"/>
  <c r="P468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6" i="10"/>
  <c r="P647" i="10"/>
  <c r="P649" i="10"/>
  <c r="P650" i="10"/>
  <c r="P651" i="10"/>
  <c r="P652" i="10"/>
  <c r="P653" i="10"/>
  <c r="P654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5" i="10"/>
  <c r="P886" i="10"/>
  <c r="P887" i="10"/>
  <c r="P888" i="10"/>
  <c r="P889" i="10"/>
  <c r="P890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4" i="10"/>
  <c r="P1085" i="10"/>
  <c r="P1086" i="10"/>
  <c r="P1087" i="10"/>
  <c r="P1088" i="10"/>
  <c r="P1089" i="10"/>
  <c r="P1090" i="10"/>
  <c r="P1091" i="10"/>
  <c r="P1092" i="10"/>
  <c r="P1093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8" i="10"/>
  <c r="P1119" i="10"/>
  <c r="P1121" i="10"/>
  <c r="P1122" i="10"/>
  <c r="P1123" i="10"/>
  <c r="P1124" i="10"/>
  <c r="P1125" i="10"/>
  <c r="P1127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10" i="10"/>
  <c r="P1211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5" i="10"/>
  <c r="P1256" i="10"/>
  <c r="P1257" i="10"/>
  <c r="P1258" i="10"/>
  <c r="P1259" i="10"/>
  <c r="P1260" i="10"/>
  <c r="P1261" i="10"/>
  <c r="P1263" i="10"/>
  <c r="P1264" i="10"/>
  <c r="P1265" i="10"/>
  <c r="P1266" i="10"/>
  <c r="P1267" i="10"/>
  <c r="P1268" i="10"/>
  <c r="P1269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7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1476" i="10"/>
  <c r="P1477" i="10"/>
  <c r="P1478" i="10"/>
  <c r="P1479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1506" i="10"/>
  <c r="P1507" i="10"/>
  <c r="P1508" i="10"/>
  <c r="P1509" i="10"/>
  <c r="P1510" i="10"/>
  <c r="P1511" i="10"/>
  <c r="P1512" i="10"/>
  <c r="P1513" i="10"/>
  <c r="P1514" i="10"/>
  <c r="P1517" i="10"/>
  <c r="P1518" i="10"/>
  <c r="P1519" i="10"/>
  <c r="P1520" i="10"/>
  <c r="P1521" i="10"/>
  <c r="P1522" i="10"/>
  <c r="P1523" i="10"/>
  <c r="P1524" i="10"/>
  <c r="P1525" i="10"/>
  <c r="P1526" i="10"/>
  <c r="P1528" i="10"/>
  <c r="P1529" i="10"/>
  <c r="P1530" i="10"/>
  <c r="P1531" i="10"/>
  <c r="P1532" i="10"/>
  <c r="P1533" i="10"/>
  <c r="P1534" i="10"/>
  <c r="P1535" i="10"/>
  <c r="P1536" i="10"/>
  <c r="P1537" i="10"/>
  <c r="P1538" i="10"/>
  <c r="P1539" i="10"/>
  <c r="P1540" i="10"/>
  <c r="P1541" i="10"/>
  <c r="P1542" i="10"/>
  <c r="P1543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7" i="10"/>
  <c r="P1558" i="10"/>
  <c r="P1559" i="10"/>
  <c r="P1560" i="10"/>
  <c r="P1561" i="10"/>
  <c r="P1562" i="10"/>
  <c r="P1563" i="10"/>
  <c r="P1564" i="10"/>
  <c r="P1565" i="10"/>
  <c r="P1566" i="10"/>
  <c r="P1567" i="10"/>
  <c r="P1568" i="10"/>
  <c r="P1569" i="10"/>
  <c r="P1570" i="10"/>
  <c r="P1571" i="10"/>
  <c r="P1572" i="10"/>
  <c r="P1573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1594" i="10"/>
  <c r="P1595" i="10"/>
  <c r="P1596" i="10"/>
  <c r="P1597" i="10"/>
  <c r="P1598" i="10"/>
  <c r="P1599" i="10"/>
  <c r="P1600" i="10"/>
  <c r="P1601" i="10"/>
  <c r="P1603" i="10"/>
  <c r="P1604" i="10"/>
  <c r="P1605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1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1653" i="10"/>
  <c r="P1654" i="10"/>
  <c r="P1655" i="10"/>
  <c r="P1656" i="10"/>
  <c r="P1657" i="10"/>
  <c r="P1658" i="10"/>
  <c r="P1659" i="10"/>
  <c r="P1660" i="10"/>
  <c r="P1661" i="10"/>
  <c r="P1662" i="10"/>
  <c r="P1663" i="10"/>
  <c r="P1664" i="10"/>
  <c r="P1665" i="10"/>
  <c r="P1667" i="10"/>
  <c r="P1669" i="10"/>
  <c r="P1670" i="10"/>
  <c r="P1671" i="10"/>
  <c r="P1672" i="10"/>
  <c r="P1673" i="10"/>
  <c r="P1674" i="10"/>
  <c r="P1675" i="10"/>
  <c r="P1676" i="10"/>
  <c r="P1677" i="10"/>
  <c r="P1678" i="10"/>
  <c r="P1679" i="10"/>
  <c r="P1680" i="10"/>
  <c r="P1681" i="10"/>
  <c r="P1682" i="10"/>
  <c r="P1685" i="10"/>
  <c r="P1686" i="10"/>
  <c r="P1687" i="10"/>
  <c r="P1688" i="10"/>
  <c r="P1689" i="10"/>
  <c r="P1690" i="10"/>
  <c r="P1691" i="10"/>
  <c r="P1692" i="10"/>
  <c r="P1113" i="10"/>
  <c r="O344" i="10"/>
  <c r="N344" i="10"/>
  <c r="L344" i="10"/>
  <c r="O360" i="10"/>
  <c r="N360" i="10"/>
  <c r="L360" i="10"/>
  <c r="O353" i="10"/>
  <c r="N353" i="10"/>
  <c r="L353" i="10"/>
  <c r="O351" i="10"/>
  <c r="N351" i="10"/>
  <c r="L351" i="10"/>
  <c r="O355" i="10"/>
  <c r="N355" i="10"/>
  <c r="L355" i="10"/>
  <c r="O362" i="10"/>
  <c r="N362" i="10"/>
  <c r="L362" i="10"/>
  <c r="O359" i="10"/>
  <c r="N359" i="10"/>
  <c r="L359" i="10"/>
  <c r="O354" i="10"/>
  <c r="N354" i="10"/>
  <c r="L354" i="10"/>
  <c r="O350" i="10"/>
  <c r="N350" i="10"/>
  <c r="L350" i="10"/>
  <c r="O346" i="10"/>
  <c r="N346" i="10"/>
  <c r="L346" i="10"/>
  <c r="O357" i="10"/>
  <c r="N357" i="10"/>
  <c r="L357" i="10"/>
  <c r="O358" i="10"/>
  <c r="N358" i="10"/>
  <c r="L358" i="10"/>
  <c r="O356" i="10"/>
  <c r="N356" i="10"/>
  <c r="L356" i="10"/>
  <c r="O348" i="10"/>
  <c r="N348" i="10"/>
  <c r="L348" i="10"/>
  <c r="O363" i="10"/>
  <c r="N363" i="10"/>
  <c r="L363" i="10"/>
  <c r="O345" i="10"/>
  <c r="N345" i="10"/>
  <c r="O347" i="10"/>
  <c r="N347" i="10"/>
  <c r="L347" i="10"/>
  <c r="O361" i="10"/>
  <c r="N361" i="10"/>
  <c r="L361" i="10"/>
  <c r="O352" i="10"/>
  <c r="N352" i="10"/>
  <c r="L352" i="10"/>
  <c r="O349" i="10"/>
  <c r="N349" i="10"/>
  <c r="L349" i="10"/>
  <c r="O312" i="10"/>
  <c r="N312" i="10"/>
  <c r="O321" i="10"/>
  <c r="N321" i="10"/>
  <c r="L321" i="10"/>
  <c r="O314" i="10"/>
  <c r="N314" i="10"/>
  <c r="L314" i="10"/>
  <c r="O319" i="10"/>
  <c r="N319" i="10"/>
  <c r="L319" i="10"/>
  <c r="O324" i="10"/>
  <c r="N324" i="10"/>
  <c r="L324" i="10"/>
  <c r="O302" i="10"/>
  <c r="N302" i="10"/>
  <c r="L302" i="10"/>
  <c r="O317" i="10"/>
  <c r="N317" i="10"/>
  <c r="L317" i="10"/>
  <c r="O311" i="10"/>
  <c r="N311" i="10"/>
  <c r="L311" i="10"/>
  <c r="O315" i="10"/>
  <c r="N315" i="10"/>
  <c r="L315" i="10"/>
  <c r="O307" i="10"/>
  <c r="N307" i="10"/>
  <c r="L307" i="10"/>
  <c r="O309" i="10"/>
  <c r="N309" i="10"/>
  <c r="L309" i="10"/>
  <c r="O304" i="10"/>
  <c r="N304" i="10"/>
  <c r="L304" i="10"/>
  <c r="O322" i="10"/>
  <c r="N322" i="10"/>
  <c r="L322" i="10"/>
  <c r="O305" i="10"/>
  <c r="N305" i="10"/>
  <c r="L305" i="10"/>
  <c r="O318" i="10"/>
  <c r="N318" i="10"/>
  <c r="L318" i="10"/>
  <c r="O313" i="10"/>
  <c r="N313" i="10"/>
  <c r="L313" i="10"/>
  <c r="O303" i="10"/>
  <c r="N303" i="10"/>
  <c r="L303" i="10"/>
  <c r="O316" i="10"/>
  <c r="N316" i="10"/>
  <c r="L316" i="10"/>
  <c r="O320" i="10"/>
  <c r="N320" i="10"/>
  <c r="L320" i="10"/>
  <c r="O306" i="10"/>
  <c r="N306" i="10"/>
  <c r="L306" i="10"/>
  <c r="O310" i="10"/>
  <c r="N310" i="10"/>
  <c r="L310" i="10"/>
  <c r="O308" i="10"/>
  <c r="N308" i="10"/>
  <c r="L308" i="10"/>
  <c r="O323" i="10"/>
  <c r="N323" i="10"/>
  <c r="L323" i="10"/>
  <c r="O292" i="10"/>
  <c r="N292" i="10"/>
  <c r="L292" i="10"/>
  <c r="O293" i="10"/>
  <c r="N293" i="10"/>
  <c r="L293" i="10"/>
  <c r="O291" i="10"/>
  <c r="N291" i="10"/>
  <c r="L291" i="10"/>
  <c r="O278" i="10"/>
  <c r="N278" i="10"/>
  <c r="L278" i="10"/>
  <c r="O285" i="10"/>
  <c r="N285" i="10"/>
  <c r="L285" i="10"/>
  <c r="O280" i="10"/>
  <c r="N280" i="10"/>
  <c r="L280" i="10"/>
  <c r="O299" i="10"/>
  <c r="N299" i="10"/>
  <c r="L299" i="10"/>
  <c r="O289" i="10"/>
  <c r="N289" i="10"/>
  <c r="L289" i="10"/>
  <c r="O276" i="10"/>
  <c r="N276" i="10"/>
  <c r="L276" i="10"/>
  <c r="O290" i="10"/>
  <c r="N290" i="10"/>
  <c r="L290" i="10"/>
  <c r="O296" i="10"/>
  <c r="N296" i="10"/>
  <c r="L296" i="10"/>
  <c r="O277" i="10"/>
  <c r="N277" i="10"/>
  <c r="L277" i="10"/>
  <c r="O286" i="10"/>
  <c r="N286" i="10"/>
  <c r="L286" i="10"/>
  <c r="O284" i="10"/>
  <c r="N284" i="10"/>
  <c r="L284" i="10"/>
  <c r="O297" i="10"/>
  <c r="N297" i="10"/>
  <c r="L297" i="10"/>
  <c r="O294" i="10"/>
  <c r="N294" i="10"/>
  <c r="L294" i="10"/>
  <c r="O301" i="10"/>
  <c r="N301" i="10"/>
  <c r="L301" i="10"/>
  <c r="O279" i="10"/>
  <c r="N279" i="10"/>
  <c r="L279" i="10"/>
  <c r="O300" i="10"/>
  <c r="N300" i="10"/>
  <c r="L300" i="10"/>
  <c r="O295" i="10"/>
  <c r="N295" i="10"/>
  <c r="L295" i="10"/>
  <c r="O288" i="10"/>
  <c r="N288" i="10"/>
  <c r="L288" i="10"/>
  <c r="O298" i="10"/>
  <c r="N298" i="10"/>
  <c r="L298" i="10"/>
  <c r="O287" i="10"/>
  <c r="N287" i="10"/>
  <c r="L287" i="10"/>
  <c r="O283" i="10"/>
  <c r="N283" i="10"/>
  <c r="L283" i="10"/>
  <c r="O281" i="10"/>
  <c r="N281" i="10"/>
  <c r="L281" i="10"/>
  <c r="O242" i="10"/>
  <c r="N242" i="10"/>
  <c r="O239" i="10"/>
  <c r="N239" i="10"/>
  <c r="L239" i="10"/>
  <c r="O243" i="10"/>
  <c r="N243" i="10"/>
  <c r="L243" i="10"/>
  <c r="O245" i="10"/>
  <c r="N245" i="10"/>
  <c r="L245" i="10"/>
  <c r="O238" i="10"/>
  <c r="N238" i="10"/>
  <c r="L238" i="10"/>
  <c r="O246" i="10"/>
  <c r="N246" i="10"/>
  <c r="L246" i="10"/>
  <c r="O244" i="10"/>
  <c r="N244" i="10"/>
  <c r="L244" i="10"/>
  <c r="O237" i="10"/>
  <c r="N237" i="10"/>
  <c r="L237" i="10"/>
  <c r="O240" i="10"/>
  <c r="N240" i="10"/>
  <c r="L240" i="10"/>
  <c r="O241" i="10"/>
  <c r="N241" i="10"/>
  <c r="L241" i="10"/>
  <c r="O247" i="10"/>
  <c r="N247" i="10"/>
  <c r="L247" i="10"/>
  <c r="O248" i="10"/>
  <c r="N248" i="10"/>
  <c r="L248" i="10"/>
  <c r="O225" i="10"/>
  <c r="N225" i="10"/>
  <c r="L225" i="10"/>
  <c r="O236" i="10"/>
  <c r="N236" i="10"/>
  <c r="L236" i="10"/>
  <c r="O235" i="10"/>
  <c r="N235" i="10"/>
  <c r="L235" i="10"/>
  <c r="O234" i="10"/>
  <c r="N234" i="10"/>
  <c r="L234" i="10"/>
  <c r="O230" i="10"/>
  <c r="N230" i="10"/>
  <c r="L230" i="10"/>
  <c r="O232" i="10"/>
  <c r="N232" i="10"/>
  <c r="L232" i="10"/>
  <c r="O231" i="10"/>
  <c r="N231" i="10"/>
  <c r="L231" i="10"/>
  <c r="O228" i="10"/>
  <c r="N228" i="10"/>
  <c r="L228" i="10"/>
  <c r="O226" i="10"/>
  <c r="N226" i="10"/>
  <c r="O229" i="10"/>
  <c r="N229" i="10"/>
  <c r="L229" i="10"/>
  <c r="O233" i="10"/>
  <c r="N233" i="10"/>
  <c r="L233" i="10"/>
  <c r="O227" i="10"/>
  <c r="N227" i="10"/>
  <c r="L227" i="10"/>
  <c r="O1038" i="10"/>
  <c r="N1038" i="10"/>
  <c r="L1038" i="10"/>
  <c r="O1035" i="10"/>
  <c r="N1035" i="10"/>
  <c r="L1035" i="10"/>
  <c r="O1034" i="10"/>
  <c r="N1034" i="10"/>
  <c r="L1034" i="10"/>
  <c r="O1033" i="10"/>
  <c r="N1033" i="10"/>
  <c r="L1033" i="10"/>
  <c r="O1039" i="10"/>
  <c r="N1039" i="10"/>
  <c r="L1039" i="10"/>
  <c r="O1040" i="10"/>
  <c r="N1040" i="10"/>
  <c r="L1040" i="10"/>
  <c r="O1037" i="10"/>
  <c r="N1037" i="10"/>
  <c r="L1037" i="10"/>
  <c r="O1031" i="10"/>
  <c r="N1031" i="10"/>
  <c r="L1031" i="10"/>
  <c r="O1032" i="10"/>
  <c r="N1032" i="10"/>
  <c r="L1032" i="10"/>
  <c r="O1036" i="10"/>
  <c r="N1036" i="10"/>
  <c r="L1036" i="10"/>
  <c r="O968" i="10"/>
  <c r="N968" i="10"/>
  <c r="L968" i="10"/>
  <c r="O954" i="10"/>
  <c r="N954" i="10"/>
  <c r="L954" i="10"/>
  <c r="O966" i="10"/>
  <c r="N966" i="10"/>
  <c r="L966" i="10"/>
  <c r="O965" i="10"/>
  <c r="N965" i="10"/>
  <c r="L965" i="10"/>
  <c r="O953" i="10"/>
  <c r="N953" i="10"/>
  <c r="L953" i="10"/>
  <c r="O959" i="10"/>
  <c r="N959" i="10"/>
  <c r="L959" i="10"/>
  <c r="O963" i="10"/>
  <c r="N963" i="10"/>
  <c r="L963" i="10"/>
  <c r="O948" i="10"/>
  <c r="N948" i="10"/>
  <c r="L948" i="10"/>
  <c r="O962" i="10"/>
  <c r="N962" i="10"/>
  <c r="L962" i="10"/>
  <c r="O958" i="10"/>
  <c r="N958" i="10"/>
  <c r="L958" i="10"/>
  <c r="O967" i="10"/>
  <c r="N967" i="10"/>
  <c r="L967" i="10"/>
  <c r="O947" i="10"/>
  <c r="N947" i="10"/>
  <c r="L947" i="10"/>
  <c r="O946" i="10"/>
  <c r="N946" i="10"/>
  <c r="L946" i="10"/>
  <c r="O952" i="10"/>
  <c r="N952" i="10"/>
  <c r="L952" i="10"/>
  <c r="O949" i="10"/>
  <c r="N949" i="10"/>
  <c r="L949" i="10"/>
  <c r="O955" i="10"/>
  <c r="N955" i="10"/>
  <c r="L955" i="10"/>
  <c r="O971" i="10"/>
  <c r="N971" i="10"/>
  <c r="L971" i="10"/>
  <c r="O969" i="10"/>
  <c r="N969" i="10"/>
  <c r="L969" i="10"/>
  <c r="O960" i="10"/>
  <c r="N960" i="10"/>
  <c r="L960" i="10"/>
  <c r="O961" i="10"/>
  <c r="N961" i="10"/>
  <c r="L961" i="10"/>
  <c r="O950" i="10"/>
  <c r="N950" i="10"/>
  <c r="L950" i="10"/>
  <c r="O970" i="10"/>
  <c r="N970" i="10"/>
  <c r="L970" i="10"/>
  <c r="O956" i="10"/>
  <c r="N956" i="10"/>
  <c r="L956" i="10"/>
  <c r="O964" i="10"/>
  <c r="N964" i="10"/>
  <c r="L964" i="10"/>
  <c r="O957" i="10"/>
  <c r="N957" i="10"/>
  <c r="L957" i="10"/>
  <c r="O951" i="10"/>
  <c r="N951" i="10"/>
  <c r="L951" i="10"/>
  <c r="O972" i="10"/>
  <c r="N972" i="10"/>
  <c r="L972" i="10"/>
  <c r="O936" i="10"/>
  <c r="N936" i="10"/>
  <c r="L936" i="10"/>
  <c r="O929" i="10"/>
  <c r="N929" i="10"/>
  <c r="L929" i="10"/>
  <c r="O934" i="10"/>
  <c r="N934" i="10"/>
  <c r="L934" i="10"/>
  <c r="O943" i="10"/>
  <c r="N943" i="10"/>
  <c r="L943" i="10"/>
  <c r="O938" i="10"/>
  <c r="N938" i="10"/>
  <c r="L938" i="10"/>
  <c r="O928" i="10"/>
  <c r="N928" i="10"/>
  <c r="L928" i="10"/>
  <c r="O933" i="10"/>
  <c r="N933" i="10"/>
  <c r="L933" i="10"/>
  <c r="O935" i="10"/>
  <c r="N935" i="10"/>
  <c r="L935" i="10"/>
  <c r="O937" i="10"/>
  <c r="N937" i="10"/>
  <c r="L937" i="10"/>
  <c r="O924" i="10"/>
  <c r="N924" i="10"/>
  <c r="L924" i="10"/>
  <c r="O944" i="10"/>
  <c r="N944" i="10"/>
  <c r="L944" i="10"/>
  <c r="O939" i="10"/>
  <c r="N939" i="10"/>
  <c r="L939" i="10"/>
  <c r="O925" i="10"/>
  <c r="N925" i="10"/>
  <c r="L925" i="10"/>
  <c r="O940" i="10"/>
  <c r="N940" i="10"/>
  <c r="L940" i="10"/>
  <c r="O930" i="10"/>
  <c r="N930" i="10"/>
  <c r="L930" i="10"/>
  <c r="O945" i="10"/>
  <c r="N945" i="10"/>
  <c r="L945" i="10"/>
  <c r="O923" i="10"/>
  <c r="N923" i="10"/>
  <c r="L923" i="10"/>
  <c r="O931" i="10"/>
  <c r="N931" i="10"/>
  <c r="L931" i="10"/>
  <c r="O941" i="10"/>
  <c r="N941" i="10"/>
  <c r="L941" i="10"/>
  <c r="O922" i="10"/>
  <c r="N922" i="10"/>
  <c r="L922" i="10"/>
  <c r="O942" i="10"/>
  <c r="N942" i="10"/>
  <c r="L942" i="10"/>
  <c r="O932" i="10"/>
  <c r="N932" i="10"/>
  <c r="L932" i="10"/>
  <c r="O927" i="10"/>
  <c r="N927" i="10"/>
  <c r="L927" i="10"/>
  <c r="O1664" i="10"/>
  <c r="N1664" i="10"/>
  <c r="L1664" i="10"/>
  <c r="O1660" i="10"/>
  <c r="N1660" i="10"/>
  <c r="L1660" i="10"/>
  <c r="O1662" i="10"/>
  <c r="N1662" i="10"/>
  <c r="L1662" i="10"/>
  <c r="O1667" i="10"/>
  <c r="N1667" i="10"/>
  <c r="L1667" i="10"/>
  <c r="O1668" i="10"/>
  <c r="N1668" i="10"/>
  <c r="L1668" i="10"/>
  <c r="O1661" i="10"/>
  <c r="N1661" i="10"/>
  <c r="L1661" i="10"/>
  <c r="O1663" i="10"/>
  <c r="N1663" i="10"/>
  <c r="L1663" i="10"/>
  <c r="O1665" i="10"/>
  <c r="N1665" i="10"/>
  <c r="L1665" i="10"/>
  <c r="O909" i="10"/>
  <c r="N909" i="10"/>
  <c r="L909" i="10"/>
  <c r="O907" i="10"/>
  <c r="N907" i="10"/>
  <c r="L907" i="10"/>
  <c r="O900" i="10"/>
  <c r="N900" i="10"/>
  <c r="L900" i="10"/>
  <c r="O895" i="10"/>
  <c r="N895" i="10"/>
  <c r="L895" i="10"/>
  <c r="O904" i="10"/>
  <c r="N904" i="10"/>
  <c r="L904" i="10"/>
  <c r="O892" i="10"/>
  <c r="N892" i="10"/>
  <c r="L892" i="10"/>
  <c r="O905" i="10"/>
  <c r="N905" i="10"/>
  <c r="L905" i="10"/>
  <c r="O901" i="10"/>
  <c r="N901" i="10"/>
  <c r="L901" i="10"/>
  <c r="O894" i="10"/>
  <c r="N894" i="10"/>
  <c r="L894" i="10"/>
  <c r="O899" i="10"/>
  <c r="N899" i="10"/>
  <c r="L899" i="10"/>
  <c r="O893" i="10"/>
  <c r="N893" i="10"/>
  <c r="L893" i="10"/>
  <c r="O896" i="10"/>
  <c r="N896" i="10"/>
  <c r="L896" i="10"/>
  <c r="O908" i="10"/>
  <c r="N908" i="10"/>
  <c r="L908" i="10"/>
  <c r="O897" i="10"/>
  <c r="N897" i="10"/>
  <c r="L897" i="10"/>
  <c r="O903" i="10"/>
  <c r="N903" i="10"/>
  <c r="L903" i="10"/>
  <c r="O898" i="10"/>
  <c r="N898" i="10"/>
  <c r="L898" i="10"/>
  <c r="O902" i="10"/>
  <c r="N902" i="10"/>
  <c r="L902" i="10"/>
  <c r="O906" i="10"/>
  <c r="N906" i="10"/>
  <c r="L906" i="10"/>
  <c r="O883" i="10"/>
  <c r="N883" i="10"/>
  <c r="L883" i="10"/>
  <c r="O867" i="10"/>
  <c r="N867" i="10"/>
  <c r="L867" i="10"/>
  <c r="O879" i="10"/>
  <c r="N879" i="10"/>
  <c r="L879" i="10"/>
  <c r="O886" i="10"/>
  <c r="N886" i="10"/>
  <c r="L886" i="10"/>
  <c r="O887" i="10"/>
  <c r="N887" i="10"/>
  <c r="O868" i="10"/>
  <c r="N868" i="10"/>
  <c r="L868" i="10"/>
  <c r="O874" i="10"/>
  <c r="N874" i="10"/>
  <c r="L874" i="10"/>
  <c r="O869" i="10"/>
  <c r="N869" i="10"/>
  <c r="L869" i="10"/>
  <c r="O885" i="10"/>
  <c r="N885" i="10"/>
  <c r="L885" i="10"/>
  <c r="O862" i="10"/>
  <c r="N862" i="10"/>
  <c r="L862" i="10"/>
  <c r="O875" i="10"/>
  <c r="N875" i="10"/>
  <c r="L875" i="10"/>
  <c r="O888" i="10"/>
  <c r="N888" i="10"/>
  <c r="L888" i="10"/>
  <c r="O878" i="10"/>
  <c r="N878" i="10"/>
  <c r="L878" i="10"/>
  <c r="O863" i="10"/>
  <c r="N863" i="10"/>
  <c r="L863" i="10"/>
  <c r="O891" i="10"/>
  <c r="N891" i="10"/>
  <c r="L891" i="10"/>
  <c r="O881" i="10"/>
  <c r="N881" i="10"/>
  <c r="L881" i="10"/>
  <c r="O872" i="10"/>
  <c r="N872" i="10"/>
  <c r="L872" i="10"/>
  <c r="O871" i="10"/>
  <c r="N871" i="10"/>
  <c r="L871" i="10"/>
  <c r="O880" i="10"/>
  <c r="N880" i="10"/>
  <c r="L880" i="10"/>
  <c r="O890" i="10"/>
  <c r="N890" i="10"/>
  <c r="L890" i="10"/>
  <c r="O870" i="10"/>
  <c r="N870" i="10"/>
  <c r="L870" i="10"/>
  <c r="O876" i="10"/>
  <c r="N876" i="10"/>
  <c r="L876" i="10"/>
  <c r="O882" i="10"/>
  <c r="N882" i="10"/>
  <c r="L882" i="10"/>
  <c r="O873" i="10"/>
  <c r="N873" i="10"/>
  <c r="L873" i="10"/>
  <c r="O877" i="10"/>
  <c r="N877" i="10"/>
  <c r="L877" i="10"/>
  <c r="O889" i="10"/>
  <c r="N889" i="10"/>
  <c r="L889" i="10"/>
  <c r="O864" i="10"/>
  <c r="N864" i="10"/>
  <c r="L864" i="10"/>
  <c r="O865" i="10"/>
  <c r="N865" i="10"/>
  <c r="L865" i="10"/>
  <c r="O114" i="10"/>
  <c r="N114" i="10"/>
  <c r="L114" i="10"/>
  <c r="O117" i="10"/>
  <c r="N117" i="10"/>
  <c r="L117" i="10"/>
  <c r="O115" i="10"/>
  <c r="N115" i="10"/>
  <c r="L115" i="10"/>
  <c r="O126" i="10"/>
  <c r="N126" i="10"/>
  <c r="L126" i="10"/>
  <c r="O119" i="10"/>
  <c r="N119" i="10"/>
  <c r="L119" i="10"/>
  <c r="O127" i="10"/>
  <c r="N127" i="10"/>
  <c r="O130" i="10"/>
  <c r="N130" i="10"/>
  <c r="L130" i="10"/>
  <c r="O135" i="10"/>
  <c r="N135" i="10"/>
  <c r="L135" i="10"/>
  <c r="O118" i="10"/>
  <c r="N118" i="10"/>
  <c r="L118" i="10"/>
  <c r="O128" i="10"/>
  <c r="N128" i="10"/>
  <c r="L128" i="10"/>
  <c r="O129" i="10"/>
  <c r="N129" i="10"/>
  <c r="L129" i="10"/>
  <c r="O112" i="10"/>
  <c r="N112" i="10"/>
  <c r="L112" i="10"/>
  <c r="O141" i="10"/>
  <c r="N141" i="10"/>
  <c r="L141" i="10"/>
  <c r="O116" i="10"/>
  <c r="N116" i="10"/>
  <c r="L116" i="10"/>
  <c r="O136" i="10"/>
  <c r="N136" i="10"/>
  <c r="L136" i="10"/>
  <c r="O131" i="10"/>
  <c r="N131" i="10"/>
  <c r="L131" i="10"/>
  <c r="O134" i="10"/>
  <c r="N134" i="10"/>
  <c r="L134" i="10"/>
  <c r="O111" i="10"/>
  <c r="N111" i="10"/>
  <c r="L111" i="10"/>
  <c r="O138" i="10"/>
  <c r="N138" i="10"/>
  <c r="L138" i="10"/>
  <c r="O125" i="10"/>
  <c r="N125" i="10"/>
  <c r="L125" i="10"/>
  <c r="O139" i="10"/>
  <c r="N139" i="10"/>
  <c r="L139" i="10"/>
  <c r="O121" i="10"/>
  <c r="N121" i="10"/>
  <c r="L121" i="10"/>
  <c r="O132" i="10"/>
  <c r="N132" i="10"/>
  <c r="L132" i="10"/>
  <c r="O140" i="10"/>
  <c r="N140" i="10"/>
  <c r="L140" i="10"/>
  <c r="O113" i="10"/>
  <c r="N113" i="10"/>
  <c r="L113" i="10"/>
  <c r="O120" i="10"/>
  <c r="N120" i="10"/>
  <c r="L120" i="10"/>
  <c r="O133" i="10"/>
  <c r="N133" i="10"/>
  <c r="L133" i="10"/>
  <c r="O122" i="10"/>
  <c r="N122" i="10"/>
  <c r="L122" i="10"/>
  <c r="O137" i="10"/>
  <c r="N137" i="10"/>
  <c r="L137" i="10"/>
  <c r="O123" i="10"/>
  <c r="N123" i="10"/>
  <c r="L123" i="10"/>
  <c r="O88" i="10"/>
  <c r="N88" i="10"/>
  <c r="L88" i="10"/>
  <c r="O77" i="10"/>
  <c r="N77" i="10"/>
  <c r="L77" i="10"/>
  <c r="O38" i="10"/>
  <c r="N38" i="10"/>
  <c r="L38" i="10"/>
  <c r="O21" i="10"/>
  <c r="N21" i="10"/>
  <c r="L21" i="10"/>
  <c r="O14" i="10"/>
  <c r="N14" i="10"/>
  <c r="L14" i="10"/>
  <c r="O67" i="10"/>
  <c r="N67" i="10"/>
  <c r="L67" i="10"/>
  <c r="O69" i="10"/>
  <c r="N69" i="10"/>
  <c r="L69" i="10"/>
  <c r="O35" i="10"/>
  <c r="N35" i="10"/>
  <c r="L35" i="10"/>
  <c r="O5" i="10"/>
  <c r="N5" i="10"/>
  <c r="L5" i="10"/>
  <c r="O47" i="10"/>
  <c r="N47" i="10"/>
  <c r="L47" i="10"/>
  <c r="O28" i="10"/>
  <c r="N28" i="10"/>
  <c r="L28" i="10"/>
  <c r="O87" i="10"/>
  <c r="N87" i="10"/>
  <c r="L87" i="10"/>
  <c r="O105" i="10"/>
  <c r="N105" i="10"/>
  <c r="L105" i="10"/>
  <c r="O51" i="10"/>
  <c r="N51" i="10"/>
  <c r="L51" i="10"/>
  <c r="O100" i="10"/>
  <c r="N100" i="10"/>
  <c r="L100" i="10"/>
  <c r="O16" i="10"/>
  <c r="N16" i="10"/>
  <c r="L16" i="10"/>
  <c r="O64" i="10"/>
  <c r="N64" i="10"/>
  <c r="L64" i="10"/>
  <c r="O12" i="10"/>
  <c r="N12" i="10"/>
  <c r="L12" i="10"/>
  <c r="O63" i="10"/>
  <c r="N63" i="10"/>
  <c r="L63" i="10"/>
  <c r="O107" i="10"/>
  <c r="N107" i="10"/>
  <c r="L107" i="10"/>
  <c r="O59" i="10"/>
  <c r="N59" i="10"/>
  <c r="L59" i="10"/>
  <c r="O104" i="10"/>
  <c r="N104" i="10"/>
  <c r="L104" i="10"/>
  <c r="O46" i="10"/>
  <c r="N46" i="10"/>
  <c r="L46" i="10"/>
  <c r="O58" i="10"/>
  <c r="N58" i="10"/>
  <c r="L58" i="10"/>
  <c r="O92" i="10"/>
  <c r="N92" i="10"/>
  <c r="L92" i="10"/>
  <c r="O10" i="10"/>
  <c r="N10" i="10"/>
  <c r="L10" i="10"/>
  <c r="O13" i="10"/>
  <c r="N13" i="10"/>
  <c r="L13" i="10"/>
  <c r="O43" i="10"/>
  <c r="N43" i="10"/>
  <c r="L43" i="10"/>
  <c r="O33" i="10"/>
  <c r="N33" i="10"/>
  <c r="L33" i="10"/>
  <c r="O41" i="10"/>
  <c r="N41" i="10"/>
  <c r="L41" i="10"/>
  <c r="O52" i="10"/>
  <c r="N52" i="10"/>
  <c r="L52" i="10"/>
  <c r="O44" i="10"/>
  <c r="N44" i="10"/>
  <c r="L44" i="10"/>
  <c r="O75" i="10"/>
  <c r="N75" i="10"/>
  <c r="L75" i="10"/>
  <c r="O34" i="10"/>
  <c r="N34" i="10"/>
  <c r="L34" i="10"/>
  <c r="O40" i="10"/>
  <c r="N40" i="10"/>
  <c r="L40" i="10"/>
  <c r="O78" i="10"/>
  <c r="N78" i="10"/>
  <c r="L78" i="10"/>
  <c r="O45" i="10"/>
  <c r="N45" i="10"/>
  <c r="L45" i="10"/>
  <c r="O37" i="10"/>
  <c r="N37" i="10"/>
  <c r="L37" i="10"/>
  <c r="O32" i="10"/>
  <c r="N32" i="10"/>
  <c r="L32" i="10"/>
  <c r="O109" i="10"/>
  <c r="N109" i="10"/>
  <c r="O98" i="10"/>
  <c r="N98" i="10"/>
  <c r="L98" i="10"/>
  <c r="O102" i="10"/>
  <c r="N102" i="10"/>
  <c r="L102" i="10"/>
  <c r="O106" i="10"/>
  <c r="N106" i="10"/>
  <c r="L106" i="10"/>
  <c r="O97" i="10"/>
  <c r="N97" i="10"/>
  <c r="L97" i="10"/>
  <c r="O9" i="10"/>
  <c r="N9" i="10"/>
  <c r="L9" i="10"/>
  <c r="O60" i="10"/>
  <c r="N60" i="10"/>
  <c r="L60" i="10"/>
  <c r="O62" i="10"/>
  <c r="N62" i="10"/>
  <c r="L62" i="10"/>
  <c r="O49" i="10"/>
  <c r="N49" i="10"/>
  <c r="L49" i="10"/>
  <c r="O146" i="10"/>
  <c r="N146" i="10"/>
  <c r="L146" i="10"/>
  <c r="O91" i="10"/>
  <c r="N91" i="10"/>
  <c r="O148" i="10"/>
  <c r="N148" i="10"/>
  <c r="L148" i="10"/>
  <c r="O48" i="10"/>
  <c r="N48" i="10"/>
  <c r="L48" i="10"/>
  <c r="O84" i="10"/>
  <c r="N84" i="10"/>
  <c r="L84" i="10"/>
  <c r="O53" i="10"/>
  <c r="N53" i="10"/>
  <c r="L53" i="10"/>
  <c r="O17" i="10"/>
  <c r="N17" i="10"/>
  <c r="L17" i="10"/>
  <c r="O76" i="10"/>
  <c r="N76" i="10"/>
  <c r="O71" i="10"/>
  <c r="N71" i="10"/>
  <c r="L71" i="10"/>
  <c r="O54" i="10"/>
  <c r="N54" i="10"/>
  <c r="L54" i="10"/>
  <c r="O8" i="10"/>
  <c r="N8" i="10"/>
  <c r="L8" i="10"/>
  <c r="O95" i="10"/>
  <c r="N95" i="10"/>
  <c r="L95" i="10"/>
  <c r="O25" i="10"/>
  <c r="N25" i="10"/>
  <c r="L25" i="10"/>
  <c r="O66" i="10"/>
  <c r="N66" i="10"/>
  <c r="L66" i="10"/>
  <c r="O50" i="10"/>
  <c r="N50" i="10"/>
  <c r="L50" i="10"/>
  <c r="O7" i="10"/>
  <c r="N7" i="10"/>
  <c r="L7" i="10"/>
  <c r="O110" i="10"/>
  <c r="N110" i="10"/>
  <c r="L110" i="10"/>
  <c r="O149" i="10"/>
  <c r="N149" i="10"/>
  <c r="L149" i="10"/>
  <c r="O89" i="10"/>
  <c r="N89" i="10"/>
  <c r="L89" i="10"/>
  <c r="O6" i="10"/>
  <c r="N6" i="10"/>
  <c r="L6" i="10"/>
  <c r="O56" i="10"/>
  <c r="N56" i="10"/>
  <c r="L56" i="10"/>
  <c r="O24" i="10"/>
  <c r="N24" i="10"/>
  <c r="L24" i="10"/>
  <c r="O68" i="10"/>
  <c r="N68" i="10"/>
  <c r="L68" i="10"/>
  <c r="O101" i="10"/>
  <c r="N101" i="10"/>
  <c r="L101" i="10"/>
  <c r="O70" i="10"/>
  <c r="N70" i="10"/>
  <c r="L70" i="10"/>
  <c r="O83" i="10"/>
  <c r="N83" i="10"/>
  <c r="L83" i="10"/>
  <c r="O74" i="10"/>
  <c r="N74" i="10"/>
  <c r="L74" i="10"/>
  <c r="O11" i="10"/>
  <c r="N11" i="10"/>
  <c r="L11" i="10"/>
  <c r="O103" i="10"/>
  <c r="N103" i="10"/>
  <c r="L103" i="10"/>
  <c r="O79" i="10"/>
  <c r="N79" i="10"/>
  <c r="L79" i="10"/>
  <c r="O108" i="10"/>
  <c r="N108" i="10"/>
  <c r="O19" i="10"/>
  <c r="N19" i="10"/>
  <c r="L19" i="10"/>
  <c r="O81" i="10"/>
  <c r="N81" i="10"/>
  <c r="L81" i="10"/>
  <c r="O42" i="10"/>
  <c r="N42" i="10"/>
  <c r="L42" i="10"/>
  <c r="O96" i="10"/>
  <c r="N96" i="10"/>
  <c r="L96" i="10"/>
  <c r="O23" i="10"/>
  <c r="N23" i="10"/>
  <c r="L23" i="10"/>
  <c r="O94" i="10"/>
  <c r="N94" i="10"/>
  <c r="L94" i="10"/>
  <c r="O72" i="10"/>
  <c r="N72" i="10"/>
  <c r="L72" i="10"/>
  <c r="O90" i="10"/>
  <c r="N90" i="10"/>
  <c r="L90" i="10"/>
  <c r="O85" i="10"/>
  <c r="N85" i="10"/>
  <c r="L85" i="10"/>
  <c r="O15" i="10"/>
  <c r="N15" i="10"/>
  <c r="L15" i="10"/>
  <c r="O26" i="10"/>
  <c r="N26" i="10"/>
  <c r="L26" i="10"/>
  <c r="O31" i="10"/>
  <c r="N31" i="10"/>
  <c r="L31" i="10"/>
  <c r="O147" i="10"/>
  <c r="N147" i="10"/>
  <c r="L147" i="10"/>
  <c r="O18" i="10"/>
  <c r="N18" i="10"/>
  <c r="L18" i="10"/>
  <c r="O93" i="10"/>
  <c r="N93" i="10"/>
  <c r="L93" i="10"/>
  <c r="O86" i="10"/>
  <c r="N86" i="10"/>
  <c r="L86" i="10"/>
  <c r="O30" i="10"/>
  <c r="N30" i="10"/>
  <c r="L30" i="10"/>
  <c r="O82" i="10"/>
  <c r="N82" i="10"/>
  <c r="O57" i="10"/>
  <c r="N57" i="10"/>
  <c r="L57" i="10"/>
  <c r="O80" i="10"/>
  <c r="N80" i="10"/>
  <c r="L80" i="10"/>
  <c r="O55" i="10"/>
  <c r="N55" i="10"/>
  <c r="L55" i="10"/>
  <c r="O20" i="10"/>
  <c r="N20" i="10"/>
  <c r="L20" i="10"/>
  <c r="O61" i="10"/>
  <c r="N61" i="10"/>
  <c r="L61" i="10"/>
  <c r="O27" i="10"/>
  <c r="N27" i="10"/>
  <c r="L27" i="10"/>
  <c r="O73" i="10"/>
  <c r="N73" i="10"/>
  <c r="O65" i="10"/>
  <c r="N65" i="10"/>
  <c r="L65" i="10"/>
  <c r="O22" i="10"/>
  <c r="N22" i="10"/>
  <c r="L22" i="10"/>
  <c r="O36" i="10"/>
  <c r="N36" i="10"/>
  <c r="L36" i="10"/>
  <c r="O466" i="10"/>
  <c r="N466" i="10"/>
  <c r="L466" i="10"/>
  <c r="O458" i="10"/>
  <c r="N458" i="10"/>
  <c r="L458" i="10"/>
  <c r="O464" i="10"/>
  <c r="N464" i="10"/>
  <c r="L464" i="10"/>
  <c r="O465" i="10"/>
  <c r="N465" i="10"/>
  <c r="L465" i="10"/>
  <c r="O456" i="10"/>
  <c r="N456" i="10"/>
  <c r="L456" i="10"/>
  <c r="O463" i="10"/>
  <c r="N463" i="10"/>
  <c r="L463" i="10"/>
  <c r="O469" i="10"/>
  <c r="N469" i="10"/>
  <c r="L469" i="10"/>
  <c r="O468" i="10"/>
  <c r="N468" i="10"/>
  <c r="L468" i="10"/>
  <c r="O470" i="10"/>
  <c r="N470" i="10"/>
  <c r="L470" i="10"/>
  <c r="O460" i="10"/>
  <c r="N460" i="10"/>
  <c r="L460" i="10"/>
  <c r="O459" i="10"/>
  <c r="N459" i="10"/>
  <c r="L459" i="10"/>
  <c r="O457" i="10"/>
  <c r="N457" i="10"/>
  <c r="L457" i="10"/>
  <c r="O455" i="10"/>
  <c r="N455" i="10"/>
  <c r="L455" i="10"/>
  <c r="O462" i="10"/>
  <c r="N462" i="10"/>
  <c r="L462" i="10"/>
  <c r="O467" i="10"/>
  <c r="N467" i="10"/>
  <c r="O373" i="10"/>
  <c r="N373" i="10"/>
  <c r="L373" i="10"/>
  <c r="O409" i="10"/>
  <c r="N409" i="10"/>
  <c r="L409" i="10"/>
  <c r="O438" i="10"/>
  <c r="N438" i="10"/>
  <c r="L438" i="10"/>
  <c r="O412" i="10"/>
  <c r="N412" i="10"/>
  <c r="L412" i="10"/>
  <c r="O381" i="10"/>
  <c r="N381" i="10"/>
  <c r="L381" i="10"/>
  <c r="O435" i="10"/>
  <c r="N435" i="10"/>
  <c r="L435" i="10"/>
  <c r="O398" i="10"/>
  <c r="N398" i="10"/>
  <c r="L398" i="10"/>
  <c r="O377" i="10"/>
  <c r="N377" i="10"/>
  <c r="L377" i="10"/>
  <c r="O401" i="10"/>
  <c r="N401" i="10"/>
  <c r="L401" i="10"/>
  <c r="O385" i="10"/>
  <c r="N385" i="10"/>
  <c r="L385" i="10"/>
  <c r="O379" i="10"/>
  <c r="N379" i="10"/>
  <c r="L379" i="10"/>
  <c r="O452" i="10"/>
  <c r="N452" i="10"/>
  <c r="L452" i="10"/>
  <c r="O389" i="10"/>
  <c r="N389" i="10"/>
  <c r="L389" i="10"/>
  <c r="O448" i="10"/>
  <c r="N448" i="10"/>
  <c r="L448" i="10"/>
  <c r="O453" i="10"/>
  <c r="N453" i="10"/>
  <c r="L453" i="10"/>
  <c r="O417" i="10"/>
  <c r="N417" i="10"/>
  <c r="L417" i="10"/>
  <c r="O432" i="10"/>
  <c r="N432" i="10"/>
  <c r="L432" i="10"/>
  <c r="O405" i="10"/>
  <c r="N405" i="10"/>
  <c r="L405" i="10"/>
  <c r="O144" i="10"/>
  <c r="N144" i="10"/>
  <c r="L144" i="10"/>
  <c r="O400" i="10"/>
  <c r="N400" i="10"/>
  <c r="L400" i="10"/>
  <c r="O372" i="10"/>
  <c r="N372" i="10"/>
  <c r="L372" i="10"/>
  <c r="O384" i="10"/>
  <c r="N384" i="10"/>
  <c r="L384" i="10"/>
  <c r="O444" i="10"/>
  <c r="N444" i="10"/>
  <c r="L444" i="10"/>
  <c r="O450" i="10"/>
  <c r="N450" i="10"/>
  <c r="L450" i="10"/>
  <c r="O387" i="10"/>
  <c r="N387" i="10"/>
  <c r="L387" i="10"/>
  <c r="O445" i="10"/>
  <c r="N445" i="10"/>
  <c r="O424" i="10"/>
  <c r="N424" i="10"/>
  <c r="L424" i="10"/>
  <c r="O394" i="10"/>
  <c r="N394" i="10"/>
  <c r="L394" i="10"/>
  <c r="O388" i="10"/>
  <c r="N388" i="10"/>
  <c r="L388" i="10"/>
  <c r="O407" i="10"/>
  <c r="N407" i="10"/>
  <c r="L407" i="10"/>
  <c r="O442" i="10"/>
  <c r="N442" i="10"/>
  <c r="L442" i="10"/>
  <c r="O378" i="10"/>
  <c r="N378" i="10"/>
  <c r="L378" i="10"/>
  <c r="O449" i="10"/>
  <c r="N449" i="10"/>
  <c r="L449" i="10"/>
  <c r="O420" i="10"/>
  <c r="N420" i="10"/>
  <c r="O451" i="10"/>
  <c r="N451" i="10"/>
  <c r="L451" i="10"/>
  <c r="O391" i="10"/>
  <c r="N391" i="10"/>
  <c r="L391" i="10"/>
  <c r="O415" i="10"/>
  <c r="N415" i="10"/>
  <c r="L415" i="10"/>
  <c r="O145" i="10"/>
  <c r="N145" i="10"/>
  <c r="L145" i="10"/>
  <c r="O386" i="10"/>
  <c r="N386" i="10"/>
  <c r="L386" i="10"/>
  <c r="O390" i="10"/>
  <c r="N390" i="10"/>
  <c r="L390" i="10"/>
  <c r="O443" i="10"/>
  <c r="N443" i="10"/>
  <c r="L443" i="10"/>
  <c r="O383" i="10"/>
  <c r="N383" i="10"/>
  <c r="L383" i="10"/>
  <c r="O454" i="10"/>
  <c r="N454" i="10"/>
  <c r="O433" i="10"/>
  <c r="N433" i="10"/>
  <c r="L433" i="10"/>
  <c r="O414" i="10"/>
  <c r="N414" i="10"/>
  <c r="L414" i="10"/>
  <c r="O446" i="10"/>
  <c r="N446" i="10"/>
  <c r="O399" i="10"/>
  <c r="N399" i="10"/>
  <c r="L399" i="10"/>
  <c r="O402" i="10"/>
  <c r="N402" i="10"/>
  <c r="L402" i="10"/>
  <c r="O411" i="10"/>
  <c r="N411" i="10"/>
  <c r="L411" i="10"/>
  <c r="O431" i="10"/>
  <c r="N431" i="10"/>
  <c r="L431" i="10"/>
  <c r="O436" i="10"/>
  <c r="N436" i="10"/>
  <c r="L436" i="10"/>
  <c r="O392" i="10"/>
  <c r="N392" i="10"/>
  <c r="O423" i="10"/>
  <c r="N423" i="10"/>
  <c r="L423" i="10"/>
  <c r="O421" i="10"/>
  <c r="N421" i="10"/>
  <c r="L421" i="10"/>
  <c r="O413" i="10"/>
  <c r="N413" i="10"/>
  <c r="L413" i="10"/>
  <c r="O397" i="10"/>
  <c r="N397" i="10"/>
  <c r="L397" i="10"/>
  <c r="O403" i="10"/>
  <c r="N403" i="10"/>
  <c r="L403" i="10"/>
  <c r="O416" i="10"/>
  <c r="N416" i="10"/>
  <c r="L416" i="10"/>
  <c r="O408" i="10"/>
  <c r="N408" i="10"/>
  <c r="L408" i="10"/>
  <c r="O406" i="10"/>
  <c r="N406" i="10"/>
  <c r="L406" i="10"/>
  <c r="O428" i="10"/>
  <c r="N428" i="10"/>
  <c r="L428" i="10"/>
  <c r="O410" i="10"/>
  <c r="N410" i="10"/>
  <c r="L410" i="10"/>
  <c r="O422" i="10"/>
  <c r="N422" i="10"/>
  <c r="L422" i="10"/>
  <c r="O439" i="10"/>
  <c r="N439" i="10"/>
  <c r="L439" i="10"/>
  <c r="O396" i="10"/>
  <c r="N396" i="10"/>
  <c r="O380" i="10"/>
  <c r="N380" i="10"/>
  <c r="L380" i="10"/>
  <c r="O395" i="10"/>
  <c r="N395" i="10"/>
  <c r="L395" i="10"/>
  <c r="O426" i="10"/>
  <c r="N426" i="10"/>
  <c r="L426" i="10"/>
  <c r="O418" i="10"/>
  <c r="N418" i="10"/>
  <c r="L418" i="10"/>
  <c r="O419" i="10"/>
  <c r="N419" i="10"/>
  <c r="L419" i="10"/>
  <c r="O429" i="10"/>
  <c r="N429" i="10"/>
  <c r="L429" i="10"/>
  <c r="O382" i="10"/>
  <c r="N382" i="10"/>
  <c r="L382" i="10"/>
  <c r="O374" i="10"/>
  <c r="N374" i="10"/>
  <c r="L374" i="10"/>
  <c r="O376" i="10"/>
  <c r="N376" i="10"/>
  <c r="L376" i="10"/>
  <c r="O425" i="10"/>
  <c r="N425" i="10"/>
  <c r="L425" i="10"/>
  <c r="O447" i="10"/>
  <c r="N447" i="10"/>
  <c r="O430" i="10"/>
  <c r="N430" i="10"/>
  <c r="L430" i="10"/>
  <c r="O393" i="10"/>
  <c r="N393" i="10"/>
  <c r="L393" i="10"/>
  <c r="O404" i="10"/>
  <c r="N404" i="10"/>
  <c r="L404" i="10"/>
  <c r="O437" i="10"/>
  <c r="N437" i="10"/>
  <c r="L437" i="10"/>
  <c r="O375" i="10"/>
  <c r="N375" i="10"/>
  <c r="L375" i="10"/>
  <c r="O434" i="10"/>
  <c r="N434" i="10"/>
  <c r="L434" i="10"/>
  <c r="O143" i="10"/>
  <c r="N143" i="10"/>
  <c r="L143" i="10"/>
  <c r="O440" i="10"/>
  <c r="N440" i="10"/>
  <c r="L440" i="10"/>
  <c r="O1582" i="10"/>
  <c r="N1582" i="10"/>
  <c r="L1582" i="10"/>
  <c r="O1581" i="10"/>
  <c r="N1581" i="10"/>
  <c r="L1581" i="10"/>
  <c r="O1584" i="10"/>
  <c r="N1584" i="10"/>
  <c r="L1584" i="10"/>
  <c r="O1589" i="10"/>
  <c r="N1589" i="10"/>
  <c r="L1589" i="10"/>
  <c r="O1590" i="10"/>
  <c r="N1590" i="10"/>
  <c r="L1590" i="10"/>
  <c r="O1587" i="10"/>
  <c r="N1587" i="10"/>
  <c r="L1587" i="10"/>
  <c r="O1585" i="10"/>
  <c r="N1585" i="10"/>
  <c r="L1585" i="10"/>
  <c r="O1586" i="10"/>
  <c r="N1586" i="10"/>
  <c r="L1586" i="10"/>
  <c r="O1591" i="10"/>
  <c r="N1591" i="10"/>
  <c r="L1591" i="10"/>
  <c r="O1583" i="10"/>
  <c r="N1583" i="10"/>
  <c r="L1583" i="10"/>
  <c r="O1588" i="10"/>
  <c r="N1588" i="10"/>
  <c r="L1588" i="10"/>
  <c r="O1326" i="10"/>
  <c r="N1326" i="10"/>
  <c r="L1326" i="10"/>
  <c r="O1324" i="10"/>
  <c r="N1324" i="10"/>
  <c r="L1324" i="10"/>
  <c r="O1327" i="10"/>
  <c r="N1327" i="10"/>
  <c r="L1327" i="10"/>
  <c r="O1325" i="10"/>
  <c r="N1325" i="10"/>
  <c r="L1325" i="10"/>
  <c r="O1323" i="10"/>
  <c r="N1323" i="10"/>
  <c r="L1323" i="10"/>
  <c r="O1082" i="10"/>
  <c r="N1082" i="10"/>
  <c r="L1082" i="10"/>
  <c r="O1101" i="10"/>
  <c r="N1101" i="10"/>
  <c r="L1101" i="10"/>
  <c r="O1103" i="10"/>
  <c r="N1103" i="10"/>
  <c r="L1103" i="10"/>
  <c r="O1105" i="10"/>
  <c r="N1105" i="10"/>
  <c r="L1105" i="10"/>
  <c r="O1053" i="10"/>
  <c r="N1053" i="10"/>
  <c r="L1053" i="10"/>
  <c r="O1088" i="10"/>
  <c r="N1088" i="10"/>
  <c r="L1088" i="10"/>
  <c r="O1099" i="10"/>
  <c r="N1099" i="10"/>
  <c r="L1099" i="10"/>
  <c r="O1041" i="10"/>
  <c r="N1041" i="10"/>
  <c r="L1041" i="10"/>
  <c r="O1072" i="10"/>
  <c r="N1072" i="10"/>
  <c r="L1072" i="10"/>
  <c r="O1098" i="10"/>
  <c r="N1098" i="10"/>
  <c r="L1098" i="10"/>
  <c r="O1051" i="10"/>
  <c r="N1051" i="10"/>
  <c r="L1051" i="10"/>
  <c r="O1108" i="10"/>
  <c r="N1108" i="10"/>
  <c r="L1108" i="10"/>
  <c r="O1071" i="10"/>
  <c r="N1071" i="10"/>
  <c r="L1071" i="10"/>
  <c r="O1084" i="10"/>
  <c r="N1084" i="10"/>
  <c r="L1084" i="10"/>
  <c r="O1049" i="10"/>
  <c r="N1049" i="10"/>
  <c r="L1049" i="10"/>
  <c r="O1080" i="10"/>
  <c r="N1080" i="10"/>
  <c r="L1080" i="10"/>
  <c r="O1063" i="10"/>
  <c r="N1063" i="10"/>
  <c r="L1063" i="10"/>
  <c r="O1059" i="10"/>
  <c r="N1059" i="10"/>
  <c r="L1059" i="10"/>
  <c r="O1066" i="10"/>
  <c r="N1066" i="10"/>
  <c r="L1066" i="10"/>
  <c r="O1077" i="10"/>
  <c r="N1077" i="10"/>
  <c r="L1077" i="10"/>
  <c r="O1081" i="10"/>
  <c r="N1081" i="10"/>
  <c r="L1081" i="10"/>
  <c r="O1055" i="10"/>
  <c r="N1055" i="10"/>
  <c r="L1055" i="10"/>
  <c r="O1078" i="10"/>
  <c r="N1078" i="10"/>
  <c r="L1078" i="10"/>
  <c r="O1104" i="10"/>
  <c r="N1104" i="10"/>
  <c r="L1104" i="10"/>
  <c r="O1074" i="10"/>
  <c r="N1074" i="10"/>
  <c r="L1074" i="10"/>
  <c r="O1042" i="10"/>
  <c r="N1042" i="10"/>
  <c r="L1042" i="10"/>
  <c r="O1044" i="10"/>
  <c r="N1044" i="10"/>
  <c r="L1044" i="10"/>
  <c r="O1094" i="10"/>
  <c r="N1094" i="10"/>
  <c r="O1092" i="10"/>
  <c r="N1092" i="10"/>
  <c r="L1092" i="10"/>
  <c r="O1056" i="10"/>
  <c r="N1056" i="10"/>
  <c r="L1056" i="10"/>
  <c r="O1057" i="10"/>
  <c r="N1057" i="10"/>
  <c r="L1057" i="10"/>
  <c r="O1052" i="10"/>
  <c r="N1052" i="10"/>
  <c r="L1052" i="10"/>
  <c r="O142" i="10"/>
  <c r="N142" i="10"/>
  <c r="L142" i="10"/>
  <c r="O1087" i="10"/>
  <c r="N1087" i="10"/>
  <c r="L1087" i="10"/>
  <c r="O1089" i="10"/>
  <c r="N1089" i="10"/>
  <c r="L1089" i="10"/>
  <c r="O1070" i="10"/>
  <c r="N1070" i="10"/>
  <c r="L1070" i="10"/>
  <c r="O1096" i="10"/>
  <c r="N1096" i="10"/>
  <c r="L1096" i="10"/>
  <c r="O1060" i="10"/>
  <c r="N1060" i="10"/>
  <c r="L1060" i="10"/>
  <c r="O1114" i="10"/>
  <c r="N1114" i="10"/>
  <c r="L1114" i="10"/>
  <c r="O1073" i="10"/>
  <c r="N1073" i="10"/>
  <c r="L1073" i="10"/>
  <c r="O1058" i="10"/>
  <c r="N1058" i="10"/>
  <c r="L1058" i="10"/>
  <c r="O1054" i="10"/>
  <c r="N1054" i="10"/>
  <c r="L1054" i="10"/>
  <c r="O1095" i="10"/>
  <c r="N1095" i="10"/>
  <c r="L1095" i="10"/>
  <c r="O1068" i="10"/>
  <c r="N1068" i="10"/>
  <c r="L1068" i="10"/>
  <c r="O1079" i="10"/>
  <c r="N1079" i="10"/>
  <c r="L1079" i="10"/>
  <c r="O1075" i="10"/>
  <c r="N1075" i="10"/>
  <c r="L1075" i="10"/>
  <c r="O1065" i="10"/>
  <c r="N1065" i="10"/>
  <c r="L1065" i="10"/>
  <c r="O1076" i="10"/>
  <c r="N1076" i="10"/>
  <c r="L1076" i="10"/>
  <c r="O1064" i="10"/>
  <c r="N1064" i="10"/>
  <c r="L1064" i="10"/>
  <c r="O1091" i="10"/>
  <c r="N1091" i="10"/>
  <c r="L1091" i="10"/>
  <c r="O1106" i="10"/>
  <c r="N1106" i="10"/>
  <c r="L1106" i="10"/>
  <c r="O1048" i="10"/>
  <c r="N1048" i="10"/>
  <c r="L1048" i="10"/>
  <c r="O1043" i="10"/>
  <c r="N1043" i="10"/>
  <c r="L1043" i="10"/>
  <c r="O1093" i="10"/>
  <c r="N1093" i="10"/>
  <c r="L1093" i="10"/>
  <c r="O1050" i="10"/>
  <c r="N1050" i="10"/>
  <c r="L1050" i="10"/>
  <c r="O1115" i="10"/>
  <c r="N1115" i="10"/>
  <c r="L1115" i="10"/>
  <c r="O1097" i="10"/>
  <c r="N1097" i="10"/>
  <c r="L1097" i="10"/>
  <c r="O1061" i="10"/>
  <c r="N1061" i="10"/>
  <c r="L1061" i="10"/>
  <c r="O1085" i="10"/>
  <c r="N1085" i="10"/>
  <c r="L1085" i="10"/>
  <c r="O1111" i="10"/>
  <c r="N1111" i="10"/>
  <c r="L1111" i="10"/>
  <c r="O1100" i="10"/>
  <c r="N1100" i="10"/>
  <c r="O1046" i="10"/>
  <c r="N1046" i="10"/>
  <c r="L1046" i="10"/>
  <c r="O1062" i="10"/>
  <c r="N1062" i="10"/>
  <c r="L1062" i="10"/>
  <c r="O1109" i="10"/>
  <c r="N1109" i="10"/>
  <c r="L1109" i="10"/>
  <c r="O1047" i="10"/>
  <c r="N1047" i="10"/>
  <c r="L1047" i="10"/>
  <c r="O1090" i="10"/>
  <c r="N1090" i="10"/>
  <c r="L1090" i="10"/>
  <c r="O1086" i="10"/>
  <c r="N1086" i="10"/>
  <c r="L1086" i="10"/>
  <c r="O1102" i="10"/>
  <c r="N1102" i="10"/>
  <c r="L1102" i="10"/>
  <c r="O1045" i="10"/>
  <c r="N1045" i="10"/>
  <c r="L1045" i="10"/>
  <c r="O1113" i="10"/>
  <c r="N1113" i="10"/>
  <c r="L1113" i="10"/>
  <c r="O1116" i="10"/>
  <c r="N1116" i="10"/>
  <c r="L1116" i="10"/>
  <c r="O1107" i="10"/>
  <c r="N1107" i="10"/>
  <c r="L1107" i="10"/>
  <c r="O1069" i="10"/>
  <c r="N1069" i="10"/>
  <c r="L1069" i="10"/>
  <c r="O1117" i="10"/>
  <c r="N1117" i="10"/>
  <c r="L1117" i="10"/>
  <c r="O1110" i="10"/>
  <c r="N1110" i="10"/>
  <c r="L1110" i="10"/>
  <c r="O1067" i="10"/>
  <c r="N1067" i="10"/>
  <c r="L1067" i="10"/>
  <c r="O1112" i="10"/>
  <c r="N1112" i="10"/>
  <c r="L1112" i="10"/>
  <c r="O1231" i="10"/>
  <c r="N1231" i="10"/>
  <c r="L1231" i="10"/>
  <c r="O1240" i="10"/>
  <c r="N1240" i="10"/>
  <c r="L1240" i="10"/>
  <c r="O1234" i="10"/>
  <c r="N1234" i="10"/>
  <c r="L1234" i="10"/>
  <c r="O1235" i="10"/>
  <c r="N1235" i="10"/>
  <c r="L1235" i="10"/>
  <c r="O1221" i="10"/>
  <c r="N1221" i="10"/>
  <c r="L1221" i="10"/>
  <c r="O1199" i="10"/>
  <c r="N1199" i="10"/>
  <c r="L1199" i="10"/>
  <c r="O1227" i="10"/>
  <c r="N1227" i="10"/>
  <c r="L1227" i="10"/>
  <c r="O1237" i="10"/>
  <c r="N1237" i="10"/>
  <c r="L1237" i="10"/>
  <c r="O1238" i="10"/>
  <c r="N1238" i="10"/>
  <c r="L1238" i="10"/>
  <c r="O1217" i="10"/>
  <c r="N1217" i="10"/>
  <c r="L1217" i="10"/>
  <c r="O1233" i="10"/>
  <c r="N1233" i="10"/>
  <c r="L1233" i="10"/>
  <c r="O1216" i="10"/>
  <c r="N1216" i="10"/>
  <c r="L1216" i="10"/>
  <c r="O1214" i="10"/>
  <c r="N1214" i="10"/>
  <c r="L1214" i="10"/>
  <c r="O1204" i="10"/>
  <c r="N1204" i="10"/>
  <c r="L1204" i="10"/>
  <c r="O1230" i="10"/>
  <c r="N1230" i="10"/>
  <c r="L1230" i="10"/>
  <c r="O1232" i="10"/>
  <c r="N1232" i="10"/>
  <c r="L1232" i="10"/>
  <c r="O1200" i="10"/>
  <c r="N1200" i="10"/>
  <c r="L1200" i="10"/>
  <c r="O1219" i="10"/>
  <c r="N1219" i="10"/>
  <c r="L1219" i="10"/>
  <c r="O1213" i="10"/>
  <c r="N1213" i="10"/>
  <c r="O1210" i="10"/>
  <c r="N1210" i="10"/>
  <c r="L1210" i="10"/>
  <c r="O1223" i="10"/>
  <c r="N1223" i="10"/>
  <c r="L1223" i="10"/>
  <c r="O1239" i="10"/>
  <c r="N1239" i="10"/>
  <c r="L1239" i="10"/>
  <c r="O1202" i="10"/>
  <c r="N1202" i="10"/>
  <c r="L1202" i="10"/>
  <c r="O1215" i="10"/>
  <c r="N1215" i="10"/>
  <c r="L1215" i="10"/>
  <c r="O1201" i="10"/>
  <c r="N1201" i="10"/>
  <c r="L1201" i="10"/>
  <c r="O1236" i="10"/>
  <c r="N1236" i="10"/>
  <c r="L1236" i="10"/>
  <c r="O1207" i="10"/>
  <c r="N1207" i="10"/>
  <c r="L1207" i="10"/>
  <c r="O1208" i="10"/>
  <c r="N1208" i="10"/>
  <c r="L1208" i="10"/>
  <c r="O1222" i="10"/>
  <c r="N1222" i="10"/>
  <c r="L1222" i="10"/>
  <c r="O1212" i="10"/>
  <c r="N1212" i="10"/>
  <c r="L1212" i="10"/>
  <c r="O1229" i="10"/>
  <c r="N1229" i="10"/>
  <c r="L1229" i="10"/>
  <c r="O1211" i="10"/>
  <c r="N1211" i="10"/>
  <c r="L1211" i="10"/>
  <c r="O1218" i="10"/>
  <c r="N1218" i="10"/>
  <c r="L1218" i="10"/>
  <c r="O1228" i="10"/>
  <c r="N1228" i="10"/>
  <c r="L1228" i="10"/>
  <c r="O1206" i="10"/>
  <c r="N1206" i="10"/>
  <c r="L1206" i="10"/>
  <c r="O1198" i="10"/>
  <c r="N1198" i="10"/>
  <c r="L1198" i="10"/>
  <c r="O1226" i="10"/>
  <c r="N1226" i="10"/>
  <c r="L1226" i="10"/>
  <c r="O1220" i="10"/>
  <c r="N1220" i="10"/>
  <c r="L1220" i="10"/>
  <c r="O1224" i="10"/>
  <c r="N1224" i="10"/>
  <c r="L1224" i="10"/>
  <c r="O1203" i="10"/>
  <c r="N1203" i="10"/>
  <c r="L1203" i="10"/>
  <c r="O1205" i="10"/>
  <c r="N1205" i="10"/>
  <c r="L1205" i="10"/>
  <c r="O1225" i="10"/>
  <c r="N1225" i="10"/>
  <c r="L1225" i="10"/>
  <c r="O1267" i="10"/>
  <c r="N1267" i="10"/>
  <c r="L1267" i="10"/>
  <c r="O1277" i="10"/>
  <c r="N1277" i="10"/>
  <c r="L1277" i="10"/>
  <c r="O1264" i="10"/>
  <c r="N1264" i="10"/>
  <c r="L1264" i="10"/>
  <c r="O1275" i="10"/>
  <c r="N1275" i="10"/>
  <c r="L1275" i="10"/>
  <c r="O1278" i="10"/>
  <c r="N1278" i="10"/>
  <c r="L1278" i="10"/>
  <c r="O1269" i="10"/>
  <c r="N1269" i="10"/>
  <c r="L1269" i="10"/>
  <c r="O1266" i="10"/>
  <c r="N1266" i="10"/>
  <c r="L1266" i="10"/>
  <c r="O1263" i="10"/>
  <c r="N1263" i="10"/>
  <c r="L1263" i="10"/>
  <c r="O1272" i="10"/>
  <c r="N1272" i="10"/>
  <c r="L1272" i="10"/>
  <c r="O1268" i="10"/>
  <c r="N1268" i="10"/>
  <c r="L1268" i="10"/>
  <c r="O1273" i="10"/>
  <c r="N1273" i="10"/>
  <c r="L1273" i="10"/>
  <c r="O1276" i="10"/>
  <c r="N1276" i="10"/>
  <c r="L1276" i="10"/>
  <c r="O1265" i="10"/>
  <c r="N1265" i="10"/>
  <c r="L1265" i="10"/>
  <c r="O1271" i="10"/>
  <c r="N1271" i="10"/>
  <c r="L1271" i="10"/>
  <c r="O1274" i="10"/>
  <c r="N1274" i="10"/>
  <c r="L1274" i="10"/>
  <c r="O1270" i="10"/>
  <c r="N1270" i="10"/>
  <c r="L1270" i="10"/>
  <c r="O1253" i="10"/>
  <c r="N1253" i="10"/>
  <c r="L1253" i="10"/>
  <c r="O1244" i="10"/>
  <c r="N1244" i="10"/>
  <c r="L1244" i="10"/>
  <c r="O1245" i="10"/>
  <c r="N1245" i="10"/>
  <c r="L1245" i="10"/>
  <c r="O1242" i="10"/>
  <c r="N1242" i="10"/>
  <c r="L1242" i="10"/>
  <c r="O1243" i="10"/>
  <c r="N1243" i="10"/>
  <c r="L1243" i="10"/>
  <c r="O1255" i="10"/>
  <c r="N1255" i="10"/>
  <c r="L1255" i="10"/>
  <c r="O1257" i="10"/>
  <c r="N1257" i="10"/>
  <c r="L1257" i="10"/>
  <c r="O1262" i="10"/>
  <c r="N1262" i="10"/>
  <c r="O1251" i="10"/>
  <c r="N1251" i="10"/>
  <c r="L1251" i="10"/>
  <c r="O1248" i="10"/>
  <c r="N1248" i="10"/>
  <c r="L1248" i="10"/>
  <c r="O1247" i="10"/>
  <c r="N1247" i="10"/>
  <c r="L1247" i="10"/>
  <c r="O1256" i="10"/>
  <c r="N1256" i="10"/>
  <c r="L1256" i="10"/>
  <c r="O1261" i="10"/>
  <c r="N1261" i="10"/>
  <c r="L1261" i="10"/>
  <c r="O1246" i="10"/>
  <c r="N1246" i="10"/>
  <c r="L1246" i="10"/>
  <c r="O1252" i="10"/>
  <c r="N1252" i="10"/>
  <c r="L1252" i="10"/>
  <c r="O1250" i="10"/>
  <c r="N1250" i="10"/>
  <c r="L1250" i="10"/>
  <c r="O1258" i="10"/>
  <c r="N1258" i="10"/>
  <c r="O1260" i="10"/>
  <c r="N1260" i="10"/>
  <c r="L1260" i="10"/>
  <c r="O1249" i="10"/>
  <c r="N1249" i="10"/>
  <c r="L1249" i="10"/>
  <c r="O1241" i="10"/>
  <c r="N1241" i="10"/>
  <c r="L1241" i="10"/>
  <c r="O1259" i="10"/>
  <c r="N1259" i="10"/>
  <c r="L1259" i="10"/>
  <c r="O1595" i="10"/>
  <c r="N1595" i="10"/>
  <c r="L1595" i="10"/>
  <c r="O1592" i="10"/>
  <c r="N1592" i="10"/>
  <c r="L1592" i="10"/>
  <c r="O1606" i="10"/>
  <c r="N1606" i="10"/>
  <c r="L1606" i="10"/>
  <c r="O1603" i="10"/>
  <c r="N1603" i="10"/>
  <c r="L1603" i="10"/>
  <c r="O1609" i="10"/>
  <c r="N1609" i="10"/>
  <c r="L1609" i="10"/>
  <c r="O1596" i="10"/>
  <c r="N1596" i="10"/>
  <c r="L1596" i="10"/>
  <c r="O1600" i="10"/>
  <c r="N1600" i="10"/>
  <c r="L1600" i="10"/>
  <c r="O1607" i="10"/>
  <c r="N1607" i="10"/>
  <c r="L1607" i="10"/>
  <c r="O1601" i="10"/>
  <c r="N1601" i="10"/>
  <c r="L1601" i="10"/>
  <c r="O1604" i="10"/>
  <c r="N1604" i="10"/>
  <c r="L1604" i="10"/>
  <c r="O1599" i="10"/>
  <c r="N1599" i="10"/>
  <c r="L1599" i="10"/>
  <c r="O1594" i="10"/>
  <c r="N1594" i="10"/>
  <c r="L1594" i="10"/>
  <c r="O1605" i="10"/>
  <c r="N1605" i="10"/>
  <c r="L1605" i="10"/>
  <c r="O1598" i="10"/>
  <c r="N1598" i="10"/>
  <c r="L1598" i="10"/>
  <c r="O1597" i="10"/>
  <c r="N1597" i="10"/>
  <c r="L1597" i="10"/>
  <c r="O1608" i="10"/>
  <c r="N1608" i="10"/>
  <c r="L1608" i="10"/>
  <c r="O1593" i="10"/>
  <c r="N1593" i="10"/>
  <c r="L1593" i="10"/>
  <c r="O1395" i="10"/>
  <c r="N1395" i="10"/>
  <c r="L1395" i="10"/>
  <c r="O1393" i="10"/>
  <c r="N1393" i="10"/>
  <c r="L1393" i="10"/>
  <c r="O1380" i="10"/>
  <c r="N1380" i="10"/>
  <c r="L1380" i="10"/>
  <c r="O1387" i="10"/>
  <c r="N1387" i="10"/>
  <c r="O1383" i="10"/>
  <c r="N1383" i="10"/>
  <c r="L1383" i="10"/>
  <c r="O1391" i="10"/>
  <c r="N1391" i="10"/>
  <c r="L1391" i="10"/>
  <c r="O1390" i="10"/>
  <c r="N1390" i="10"/>
  <c r="L1390" i="10"/>
  <c r="O1381" i="10"/>
  <c r="N1381" i="10"/>
  <c r="L1381" i="10"/>
  <c r="O1385" i="10"/>
  <c r="N1385" i="10"/>
  <c r="L1385" i="10"/>
  <c r="O1379" i="10"/>
  <c r="N1379" i="10"/>
  <c r="L1379" i="10"/>
  <c r="O1392" i="10"/>
  <c r="N1392" i="10"/>
  <c r="L1392" i="10"/>
  <c r="O1382" i="10"/>
  <c r="N1382" i="10"/>
  <c r="L1382" i="10"/>
  <c r="O1388" i="10"/>
  <c r="N1388" i="10"/>
  <c r="L1388" i="10"/>
  <c r="O1378" i="10"/>
  <c r="N1378" i="10"/>
  <c r="L1378" i="10"/>
  <c r="O1384" i="10"/>
  <c r="N1384" i="10"/>
  <c r="L1384" i="10"/>
  <c r="O1389" i="10"/>
  <c r="N1389" i="10"/>
  <c r="L1389" i="10"/>
  <c r="O1394" i="10"/>
  <c r="N1394" i="10"/>
  <c r="L1394" i="10"/>
  <c r="O1297" i="10"/>
  <c r="N1297" i="10"/>
  <c r="L1297" i="10"/>
  <c r="O1291" i="10"/>
  <c r="N1291" i="10"/>
  <c r="L1291" i="10"/>
  <c r="O1293" i="10"/>
  <c r="N1293" i="10"/>
  <c r="L1293" i="10"/>
  <c r="O1286" i="10"/>
  <c r="N1286" i="10"/>
  <c r="L1286" i="10"/>
  <c r="O1300" i="10"/>
  <c r="N1300" i="10"/>
  <c r="L1300" i="10"/>
  <c r="O1296" i="10"/>
  <c r="N1296" i="10"/>
  <c r="L1296" i="10"/>
  <c r="O1279" i="10"/>
  <c r="N1279" i="10"/>
  <c r="L1279" i="10"/>
  <c r="O1285" i="10"/>
  <c r="N1285" i="10"/>
  <c r="L1285" i="10"/>
  <c r="O1298" i="10"/>
  <c r="N1298" i="10"/>
  <c r="L1298" i="10"/>
  <c r="O1287" i="10"/>
  <c r="N1287" i="10"/>
  <c r="L1287" i="10"/>
  <c r="O1289" i="10"/>
  <c r="N1289" i="10"/>
  <c r="L1289" i="10"/>
  <c r="O1288" i="10"/>
  <c r="N1288" i="10"/>
  <c r="L1288" i="10"/>
  <c r="O1290" i="10"/>
  <c r="N1290" i="10"/>
  <c r="L1290" i="10"/>
  <c r="O1283" i="10"/>
  <c r="N1283" i="10"/>
  <c r="L1283" i="10"/>
  <c r="O1282" i="10"/>
  <c r="N1282" i="10"/>
  <c r="L1282" i="10"/>
  <c r="O1292" i="10"/>
  <c r="N1292" i="10"/>
  <c r="L1292" i="10"/>
  <c r="O1284" i="10"/>
  <c r="N1284" i="10"/>
  <c r="L1284" i="10"/>
  <c r="O1281" i="10"/>
  <c r="N1281" i="10"/>
  <c r="L1281" i="10"/>
  <c r="O1295" i="10"/>
  <c r="N1295" i="10"/>
  <c r="L1295" i="10"/>
  <c r="O1299" i="10"/>
  <c r="N1299" i="10"/>
  <c r="L1299" i="10"/>
  <c r="O1280" i="10"/>
  <c r="N1280" i="10"/>
  <c r="L1280" i="10"/>
  <c r="O1294" i="10"/>
  <c r="N1294" i="10"/>
  <c r="L1294" i="10"/>
  <c r="O1577" i="10"/>
  <c r="N1577" i="10"/>
  <c r="L1577" i="10"/>
  <c r="O1572" i="10"/>
  <c r="N1572" i="10"/>
  <c r="L1572" i="10"/>
  <c r="O1578" i="10"/>
  <c r="N1578" i="10"/>
  <c r="L1578" i="10"/>
  <c r="O1559" i="10"/>
  <c r="N1559" i="10"/>
  <c r="L1559" i="10"/>
  <c r="O1564" i="10"/>
  <c r="N1564" i="10"/>
  <c r="L1564" i="10"/>
  <c r="O1563" i="10"/>
  <c r="N1563" i="10"/>
  <c r="L1563" i="10"/>
  <c r="O1573" i="10"/>
  <c r="N1573" i="10"/>
  <c r="L1573" i="10"/>
  <c r="O1567" i="10"/>
  <c r="N1567" i="10"/>
  <c r="L1567" i="10"/>
  <c r="O1560" i="10"/>
  <c r="N1560" i="10"/>
  <c r="L1560" i="10"/>
  <c r="O1565" i="10"/>
  <c r="N1565" i="10"/>
  <c r="L1565" i="10"/>
  <c r="O1566" i="10"/>
  <c r="N1566" i="10"/>
  <c r="L1566" i="10"/>
  <c r="O1575" i="10"/>
  <c r="N1575" i="10"/>
  <c r="L1575" i="10"/>
  <c r="O1579" i="10"/>
  <c r="N1579" i="10"/>
  <c r="L1579" i="10"/>
  <c r="O1576" i="10"/>
  <c r="N1576" i="10"/>
  <c r="L1576" i="10"/>
  <c r="O1562" i="10"/>
  <c r="N1562" i="10"/>
  <c r="L1562" i="10"/>
  <c r="O1561" i="10"/>
  <c r="N1561" i="10"/>
  <c r="L1561" i="10"/>
  <c r="O1574" i="10"/>
  <c r="N1574" i="10"/>
  <c r="L1574" i="10"/>
  <c r="O1568" i="10"/>
  <c r="N1568" i="10"/>
  <c r="L1568" i="10"/>
  <c r="O1569" i="10"/>
  <c r="N1569" i="10"/>
  <c r="L1569" i="10"/>
  <c r="O1558" i="10"/>
  <c r="N1558" i="10"/>
  <c r="L1558" i="10"/>
  <c r="O1570" i="10"/>
  <c r="N1570" i="10"/>
  <c r="L1570" i="10"/>
  <c r="O1580" i="10"/>
  <c r="N1580" i="10"/>
  <c r="L1580" i="10"/>
  <c r="O1571" i="10"/>
  <c r="N1571" i="10"/>
  <c r="L1571" i="10"/>
  <c r="O1464" i="10"/>
  <c r="N1464" i="10"/>
  <c r="L1464" i="10"/>
  <c r="O1466" i="10"/>
  <c r="N1466" i="10"/>
  <c r="L1466" i="10"/>
  <c r="O1468" i="10"/>
  <c r="N1468" i="10"/>
  <c r="L1468" i="10"/>
  <c r="O1463" i="10"/>
  <c r="N1463" i="10"/>
  <c r="L1463" i="10"/>
  <c r="O1469" i="10"/>
  <c r="N1469" i="10"/>
  <c r="L1469" i="10"/>
  <c r="O1471" i="10"/>
  <c r="N1471" i="10"/>
  <c r="L1471" i="10"/>
  <c r="O1470" i="10"/>
  <c r="N1470" i="10"/>
  <c r="L1470" i="10"/>
  <c r="O1461" i="10"/>
  <c r="N1461" i="10"/>
  <c r="L1461" i="10"/>
  <c r="O1462" i="10"/>
  <c r="N1462" i="10"/>
  <c r="L1462" i="10"/>
  <c r="O1467" i="10"/>
  <c r="N1467" i="10"/>
  <c r="L1467" i="10"/>
  <c r="O1465" i="10"/>
  <c r="N1465" i="10"/>
  <c r="L1465" i="10"/>
  <c r="O1328" i="10"/>
  <c r="N1328" i="10"/>
  <c r="L1328" i="10"/>
  <c r="O1341" i="10"/>
  <c r="N1341" i="10"/>
  <c r="L1341" i="10"/>
  <c r="O1333" i="10"/>
  <c r="N1333" i="10"/>
  <c r="L1333" i="10"/>
  <c r="O1334" i="10"/>
  <c r="N1334" i="10"/>
  <c r="O1329" i="10"/>
  <c r="N1329" i="10"/>
  <c r="L1329" i="10"/>
  <c r="O1331" i="10"/>
  <c r="N1331" i="10"/>
  <c r="L1331" i="10"/>
  <c r="O1345" i="10"/>
  <c r="N1345" i="10"/>
  <c r="L1345" i="10"/>
  <c r="O1332" i="10"/>
  <c r="N1332" i="10"/>
  <c r="L1332" i="10"/>
  <c r="O1335" i="10"/>
  <c r="N1335" i="10"/>
  <c r="L1335" i="10"/>
  <c r="O1339" i="10"/>
  <c r="N1339" i="10"/>
  <c r="L1339" i="10"/>
  <c r="O1344" i="10"/>
  <c r="N1344" i="10"/>
  <c r="L1344" i="10"/>
  <c r="O1336" i="10"/>
  <c r="N1336" i="10"/>
  <c r="L1336" i="10"/>
  <c r="O1346" i="10"/>
  <c r="N1346" i="10"/>
  <c r="L1346" i="10"/>
  <c r="O1342" i="10"/>
  <c r="N1342" i="10"/>
  <c r="L1342" i="10"/>
  <c r="O1338" i="10"/>
  <c r="N1338" i="10"/>
  <c r="L1338" i="10"/>
  <c r="O1337" i="10"/>
  <c r="N1337" i="10"/>
  <c r="L1337" i="10"/>
  <c r="O1340" i="10"/>
  <c r="N1340" i="10"/>
  <c r="L1340" i="10"/>
  <c r="O1330" i="10"/>
  <c r="N1330" i="10"/>
  <c r="L1330" i="10"/>
  <c r="O1513" i="10"/>
  <c r="N1513" i="10"/>
  <c r="O1511" i="10"/>
  <c r="N1511" i="10"/>
  <c r="L1511" i="10"/>
  <c r="O1508" i="10"/>
  <c r="N1508" i="10"/>
  <c r="L1508" i="10"/>
  <c r="O1509" i="10"/>
  <c r="N1509" i="10"/>
  <c r="L1509" i="10"/>
  <c r="O1514" i="10"/>
  <c r="N1514" i="10"/>
  <c r="L1514" i="10"/>
  <c r="O1505" i="10"/>
  <c r="N1505" i="10"/>
  <c r="L1505" i="10"/>
  <c r="O1512" i="10"/>
  <c r="N1512" i="10"/>
  <c r="L1512" i="10"/>
  <c r="O1507" i="10"/>
  <c r="N1507" i="10"/>
  <c r="L1507" i="10"/>
  <c r="O1510" i="10"/>
  <c r="N1510" i="10"/>
  <c r="L1510" i="10"/>
  <c r="O1515" i="10"/>
  <c r="N1515" i="10"/>
  <c r="L1515" i="10"/>
  <c r="O1516" i="10"/>
  <c r="N1516" i="10"/>
  <c r="L1516" i="10"/>
  <c r="O1506" i="10"/>
  <c r="N1506" i="10"/>
  <c r="L1506" i="10"/>
  <c r="O1125" i="10"/>
  <c r="N1125" i="10"/>
  <c r="L1125" i="10"/>
  <c r="O1124" i="10"/>
  <c r="N1124" i="10"/>
  <c r="L1124" i="10"/>
  <c r="O1118" i="10"/>
  <c r="N1118" i="10"/>
  <c r="L1118" i="10"/>
  <c r="O1128" i="10"/>
  <c r="N1128" i="10"/>
  <c r="L1128" i="10"/>
  <c r="O1121" i="10"/>
  <c r="N1121" i="10"/>
  <c r="L1121" i="10"/>
  <c r="O1119" i="10"/>
  <c r="N1119" i="10"/>
  <c r="L1119" i="10"/>
  <c r="O1123" i="10"/>
  <c r="N1123" i="10"/>
  <c r="L1123" i="10"/>
  <c r="O1122" i="10"/>
  <c r="N1122" i="10"/>
  <c r="L1122" i="10"/>
  <c r="O1127" i="10"/>
  <c r="N1127" i="10"/>
  <c r="L1127" i="10"/>
  <c r="O1475" i="10"/>
  <c r="N1475" i="10"/>
  <c r="L1475" i="10"/>
  <c r="O1477" i="10"/>
  <c r="N1477" i="10"/>
  <c r="L1477" i="10"/>
  <c r="O1476" i="10"/>
  <c r="N1476" i="10"/>
  <c r="L1476" i="10"/>
  <c r="O1480" i="10"/>
  <c r="N1480" i="10"/>
  <c r="L1480" i="10"/>
  <c r="O1481" i="10"/>
  <c r="N1481" i="10"/>
  <c r="L1481" i="10"/>
  <c r="O1478" i="10"/>
  <c r="N1478" i="10"/>
  <c r="L1478" i="10"/>
  <c r="O1473" i="10"/>
  <c r="N1473" i="10"/>
  <c r="L1473" i="10"/>
  <c r="O1479" i="10"/>
  <c r="N1479" i="10"/>
  <c r="L1479" i="10"/>
  <c r="O1474" i="10"/>
  <c r="N1474" i="10"/>
  <c r="L1474" i="10"/>
  <c r="O1472" i="10"/>
  <c r="N1472" i="10"/>
  <c r="L1472" i="10"/>
  <c r="O738" i="10"/>
  <c r="N738" i="10"/>
  <c r="L738" i="10"/>
  <c r="O732" i="10"/>
  <c r="N732" i="10"/>
  <c r="L732" i="10"/>
  <c r="O739" i="10"/>
  <c r="N739" i="10"/>
  <c r="L739" i="10"/>
  <c r="O726" i="10"/>
  <c r="N726" i="10"/>
  <c r="L726" i="10"/>
  <c r="O744" i="10"/>
  <c r="N744" i="10"/>
  <c r="L744" i="10"/>
  <c r="O743" i="10"/>
  <c r="N743" i="10"/>
  <c r="L743" i="10"/>
  <c r="O741" i="10"/>
  <c r="N741" i="10"/>
  <c r="L741" i="10"/>
  <c r="O742" i="10"/>
  <c r="N742" i="10"/>
  <c r="L742" i="10"/>
  <c r="O725" i="10"/>
  <c r="N725" i="10"/>
  <c r="L725" i="10"/>
  <c r="O734" i="10"/>
  <c r="N734" i="10"/>
  <c r="L734" i="10"/>
  <c r="O736" i="10"/>
  <c r="N736" i="10"/>
  <c r="L736" i="10"/>
  <c r="O727" i="10"/>
  <c r="N727" i="10"/>
  <c r="L727" i="10"/>
  <c r="O733" i="10"/>
  <c r="N733" i="10"/>
  <c r="L733" i="10"/>
  <c r="O731" i="10"/>
  <c r="N731" i="10"/>
  <c r="L731" i="10"/>
  <c r="O737" i="10"/>
  <c r="N737" i="10"/>
  <c r="L737" i="10"/>
  <c r="O729" i="10"/>
  <c r="N729" i="10"/>
  <c r="L729" i="10"/>
  <c r="O735" i="10"/>
  <c r="N735" i="10"/>
  <c r="L735" i="10"/>
  <c r="O728" i="10"/>
  <c r="N728" i="10"/>
  <c r="L728" i="10"/>
  <c r="O724" i="10"/>
  <c r="N724" i="10"/>
  <c r="L724" i="10"/>
  <c r="O730" i="10"/>
  <c r="N730" i="10"/>
  <c r="L730" i="10"/>
  <c r="O740" i="10"/>
  <c r="N740" i="10"/>
  <c r="L740" i="10"/>
  <c r="O711" i="10"/>
  <c r="N711" i="10"/>
  <c r="L711" i="10"/>
  <c r="O713" i="10"/>
  <c r="N713" i="10"/>
  <c r="L713" i="10"/>
  <c r="O718" i="10"/>
  <c r="N718" i="10"/>
  <c r="L718" i="10"/>
  <c r="O716" i="10"/>
  <c r="N716" i="10"/>
  <c r="L716" i="10"/>
  <c r="O721" i="10"/>
  <c r="N721" i="10"/>
  <c r="O723" i="10"/>
  <c r="N723" i="10"/>
  <c r="L723" i="10"/>
  <c r="O717" i="10"/>
  <c r="N717" i="10"/>
  <c r="L717" i="10"/>
  <c r="O715" i="10"/>
  <c r="N715" i="10"/>
  <c r="L715" i="10"/>
  <c r="O719" i="10"/>
  <c r="N719" i="10"/>
  <c r="O710" i="10"/>
  <c r="N710" i="10"/>
  <c r="L710" i="10"/>
  <c r="O712" i="10"/>
  <c r="N712" i="10"/>
  <c r="L712" i="10"/>
  <c r="O722" i="10"/>
  <c r="N722" i="10"/>
  <c r="L722" i="10"/>
  <c r="O714" i="10"/>
  <c r="N714" i="10"/>
  <c r="L714" i="10"/>
  <c r="O720" i="10"/>
  <c r="N720" i="10"/>
  <c r="O702" i="10"/>
  <c r="N702" i="10"/>
  <c r="L702" i="10"/>
  <c r="O683" i="10"/>
  <c r="N683" i="10"/>
  <c r="L683" i="10"/>
  <c r="O690" i="10"/>
  <c r="N690" i="10"/>
  <c r="L690" i="10"/>
  <c r="O696" i="10"/>
  <c r="N696" i="10"/>
  <c r="L696" i="10"/>
  <c r="O689" i="10"/>
  <c r="N689" i="10"/>
  <c r="L689" i="10"/>
  <c r="O700" i="10"/>
  <c r="N700" i="10"/>
  <c r="L700" i="10"/>
  <c r="O699" i="10"/>
  <c r="N699" i="10"/>
  <c r="L699" i="10"/>
  <c r="O682" i="10"/>
  <c r="N682" i="10"/>
  <c r="L682" i="10"/>
  <c r="O684" i="10"/>
  <c r="N684" i="10"/>
  <c r="L684" i="10"/>
  <c r="O687" i="10"/>
  <c r="N687" i="10"/>
  <c r="L687" i="10"/>
  <c r="O693" i="10"/>
  <c r="N693" i="10"/>
  <c r="L693" i="10"/>
  <c r="O703" i="10"/>
  <c r="N703" i="10"/>
  <c r="L703" i="10"/>
  <c r="O697" i="10"/>
  <c r="N697" i="10"/>
  <c r="L697" i="10"/>
  <c r="O694" i="10"/>
  <c r="N694" i="10"/>
  <c r="L694" i="10"/>
  <c r="O686" i="10"/>
  <c r="N686" i="10"/>
  <c r="L686" i="10"/>
  <c r="O685" i="10"/>
  <c r="N685" i="10"/>
  <c r="L685" i="10"/>
  <c r="O698" i="10"/>
  <c r="N698" i="10"/>
  <c r="L698" i="10"/>
  <c r="O691" i="10"/>
  <c r="N691" i="10"/>
  <c r="L691" i="10"/>
  <c r="O701" i="10"/>
  <c r="N701" i="10"/>
  <c r="L701" i="10"/>
  <c r="O692" i="10"/>
  <c r="N692" i="10"/>
  <c r="L692" i="10"/>
  <c r="O695" i="10"/>
  <c r="N695" i="10"/>
  <c r="L695" i="10"/>
  <c r="O688" i="10"/>
  <c r="N688" i="10"/>
  <c r="L688" i="10"/>
  <c r="O150" i="10"/>
  <c r="N150" i="10"/>
  <c r="L150" i="10"/>
  <c r="O151" i="10"/>
  <c r="N151" i="10"/>
  <c r="L151" i="10"/>
  <c r="O649" i="10"/>
  <c r="N649" i="10"/>
  <c r="L649" i="10"/>
  <c r="O643" i="10"/>
  <c r="N643" i="10"/>
  <c r="L643" i="10"/>
  <c r="O652" i="10"/>
  <c r="N652" i="10"/>
  <c r="L652" i="10"/>
  <c r="O642" i="10"/>
  <c r="N642" i="10"/>
  <c r="L642" i="10"/>
  <c r="O647" i="10"/>
  <c r="N647" i="10"/>
  <c r="L647" i="10"/>
  <c r="O651" i="10"/>
  <c r="N651" i="10"/>
  <c r="L651" i="10"/>
  <c r="O646" i="10"/>
  <c r="N646" i="10"/>
  <c r="L646" i="10"/>
  <c r="O640" i="10"/>
  <c r="N640" i="10"/>
  <c r="L640" i="10"/>
  <c r="O644" i="10"/>
  <c r="N644" i="10"/>
  <c r="L644" i="10"/>
  <c r="O639" i="10"/>
  <c r="N639" i="10"/>
  <c r="L639" i="10"/>
  <c r="O638" i="10"/>
  <c r="N638" i="10"/>
  <c r="L638" i="10"/>
  <c r="O650" i="10"/>
  <c r="N650" i="10"/>
  <c r="L650" i="10"/>
  <c r="O653" i="10"/>
  <c r="N653" i="10"/>
  <c r="L653" i="10"/>
  <c r="O641" i="10"/>
  <c r="N641" i="10"/>
  <c r="L641" i="10"/>
  <c r="O779" i="10"/>
  <c r="N779" i="10"/>
  <c r="O780" i="10"/>
  <c r="N780" i="10"/>
  <c r="L780" i="10"/>
  <c r="O781" i="10"/>
  <c r="N781" i="10"/>
  <c r="L781" i="10"/>
  <c r="O776" i="10"/>
  <c r="N776" i="10"/>
  <c r="L776" i="10"/>
  <c r="O777" i="10"/>
  <c r="N777" i="10"/>
  <c r="L777" i="10"/>
  <c r="O768" i="10"/>
  <c r="N768" i="10"/>
  <c r="L768" i="10"/>
  <c r="O766" i="10"/>
  <c r="N766" i="10"/>
  <c r="L766" i="10"/>
  <c r="O769" i="10"/>
  <c r="N769" i="10"/>
  <c r="L769" i="10"/>
  <c r="O765" i="10"/>
  <c r="N765" i="10"/>
  <c r="L765" i="10"/>
  <c r="O778" i="10"/>
  <c r="N778" i="10"/>
  <c r="L778" i="10"/>
  <c r="O771" i="10"/>
  <c r="N771" i="10"/>
  <c r="L771" i="10"/>
  <c r="O773" i="10"/>
  <c r="N773" i="10"/>
  <c r="L773" i="10"/>
  <c r="O764" i="10"/>
  <c r="N764" i="10"/>
  <c r="L764" i="10"/>
  <c r="O772" i="10"/>
  <c r="N772" i="10"/>
  <c r="L772" i="10"/>
  <c r="O767" i="10"/>
  <c r="N767" i="10"/>
  <c r="L767" i="10"/>
  <c r="O770" i="10"/>
  <c r="N770" i="10"/>
  <c r="L770" i="10"/>
  <c r="O782" i="10"/>
  <c r="N782" i="10"/>
  <c r="L782" i="10"/>
  <c r="O774" i="10"/>
  <c r="N774" i="10"/>
  <c r="L774" i="10"/>
  <c r="O775" i="10"/>
  <c r="N775" i="10"/>
  <c r="L775" i="10"/>
  <c r="O745" i="10"/>
  <c r="N745" i="10"/>
  <c r="L745" i="10"/>
  <c r="O750" i="10"/>
  <c r="N750" i="10"/>
  <c r="L750" i="10"/>
  <c r="O748" i="10"/>
  <c r="N748" i="10"/>
  <c r="L748" i="10"/>
  <c r="O751" i="10"/>
  <c r="N751" i="10"/>
  <c r="L751" i="10"/>
  <c r="O747" i="10"/>
  <c r="N747" i="10"/>
  <c r="L747" i="10"/>
  <c r="O752" i="10"/>
  <c r="N752" i="10"/>
  <c r="O746" i="10"/>
  <c r="N746" i="10"/>
  <c r="L746" i="10"/>
  <c r="O749" i="10"/>
  <c r="N749" i="10"/>
  <c r="L749" i="10"/>
  <c r="O577" i="10"/>
  <c r="N577" i="10"/>
  <c r="L577" i="10"/>
  <c r="O575" i="10"/>
  <c r="N575" i="10"/>
  <c r="L575" i="10"/>
  <c r="O579" i="10"/>
  <c r="N579" i="10"/>
  <c r="L579" i="10"/>
  <c r="O576" i="10"/>
  <c r="N576" i="10"/>
  <c r="L576" i="10"/>
  <c r="O578" i="10"/>
  <c r="N578" i="10"/>
  <c r="L578" i="10"/>
  <c r="O1677" i="10"/>
  <c r="N1677" i="10"/>
  <c r="L1677" i="10"/>
  <c r="O1681" i="10"/>
  <c r="N1681" i="10"/>
  <c r="L1681" i="10"/>
  <c r="O1679" i="10"/>
  <c r="N1679" i="10"/>
  <c r="L1679" i="10"/>
  <c r="O1671" i="10"/>
  <c r="N1671" i="10"/>
  <c r="L1671" i="10"/>
  <c r="O1682" i="10"/>
  <c r="N1682" i="10"/>
  <c r="L1682" i="10"/>
  <c r="O1670" i="10"/>
  <c r="N1670" i="10"/>
  <c r="L1670" i="10"/>
  <c r="O1673" i="10"/>
  <c r="N1673" i="10"/>
  <c r="L1673" i="10"/>
  <c r="O1678" i="10"/>
  <c r="N1678" i="10"/>
  <c r="L1678" i="10"/>
  <c r="O1674" i="10"/>
  <c r="N1674" i="10"/>
  <c r="L1674" i="10"/>
  <c r="O1669" i="10"/>
  <c r="N1669" i="10"/>
  <c r="L1669" i="10"/>
  <c r="O1683" i="10"/>
  <c r="N1683" i="10"/>
  <c r="O1672" i="10"/>
  <c r="N1672" i="10"/>
  <c r="L1672" i="10"/>
  <c r="O1680" i="10"/>
  <c r="N1680" i="10"/>
  <c r="L1680" i="10"/>
  <c r="O1675" i="10"/>
  <c r="N1675" i="10"/>
  <c r="L1675" i="10"/>
  <c r="O1676" i="10"/>
  <c r="N1676" i="10"/>
  <c r="L1676" i="10"/>
  <c r="O610" i="10"/>
  <c r="N610" i="10"/>
  <c r="L610" i="10"/>
  <c r="O615" i="10"/>
  <c r="N615" i="10"/>
  <c r="L615" i="10"/>
  <c r="O613" i="10"/>
  <c r="N613" i="10"/>
  <c r="L613" i="10"/>
  <c r="O614" i="10"/>
  <c r="N614" i="10"/>
  <c r="L614" i="10"/>
  <c r="O616" i="10"/>
  <c r="N616" i="10"/>
  <c r="L616" i="10"/>
  <c r="O611" i="10"/>
  <c r="N611" i="10"/>
  <c r="L611" i="10"/>
  <c r="O608" i="10"/>
  <c r="N608" i="10"/>
  <c r="L608" i="10"/>
  <c r="O612" i="10"/>
  <c r="N612" i="10"/>
  <c r="L612" i="10"/>
  <c r="O609" i="10"/>
  <c r="N609" i="10"/>
  <c r="L609" i="10"/>
  <c r="O585" i="10"/>
  <c r="N585" i="10"/>
  <c r="L585" i="10"/>
  <c r="O591" i="10"/>
  <c r="N591" i="10"/>
  <c r="L591" i="10"/>
  <c r="O592" i="10"/>
  <c r="N592" i="10"/>
  <c r="L592" i="10"/>
  <c r="O582" i="10"/>
  <c r="N582" i="10"/>
  <c r="L582" i="10"/>
  <c r="O588" i="10"/>
  <c r="N588" i="10"/>
  <c r="L588" i="10"/>
  <c r="O586" i="10"/>
  <c r="N586" i="10"/>
  <c r="L586" i="10"/>
  <c r="O593" i="10"/>
  <c r="N593" i="10"/>
  <c r="L593" i="10"/>
  <c r="O587" i="10"/>
  <c r="N587" i="10"/>
  <c r="L587" i="10"/>
  <c r="O583" i="10"/>
  <c r="N583" i="10"/>
  <c r="L583" i="10"/>
  <c r="O594" i="10"/>
  <c r="N594" i="10"/>
  <c r="L594" i="10"/>
  <c r="O589" i="10"/>
  <c r="N589" i="10"/>
  <c r="L589" i="10"/>
  <c r="O584" i="10"/>
  <c r="N584" i="10"/>
  <c r="L584" i="10"/>
  <c r="O581" i="10"/>
  <c r="N581" i="10"/>
  <c r="L581" i="10"/>
  <c r="O595" i="10"/>
  <c r="N595" i="10"/>
  <c r="O590" i="10"/>
  <c r="N590" i="10"/>
  <c r="L590" i="10"/>
  <c r="O3" i="10"/>
  <c r="N3" i="10"/>
  <c r="L3" i="10"/>
  <c r="O2" i="10"/>
  <c r="N2" i="10"/>
  <c r="L2" i="10"/>
  <c r="O4" i="10"/>
  <c r="N4" i="10"/>
  <c r="L4" i="10"/>
  <c r="O707" i="10"/>
  <c r="N707" i="10"/>
  <c r="O708" i="10"/>
  <c r="N708" i="10"/>
  <c r="O704" i="10"/>
  <c r="N704" i="10"/>
  <c r="O706" i="10"/>
  <c r="N706" i="10"/>
  <c r="O709" i="10"/>
  <c r="N709" i="10"/>
  <c r="O679" i="10"/>
  <c r="N679" i="10"/>
  <c r="O662" i="10"/>
  <c r="N662" i="10"/>
  <c r="O658" i="10"/>
  <c r="N658" i="10"/>
  <c r="O659" i="10"/>
  <c r="N659" i="10"/>
  <c r="O762" i="10"/>
  <c r="N762" i="10"/>
  <c r="O1486" i="10"/>
  <c r="N1486" i="10"/>
  <c r="O1482" i="10"/>
  <c r="N1482" i="10"/>
  <c r="O1490" i="10"/>
  <c r="N1490" i="10"/>
  <c r="O1483" i="10"/>
  <c r="N1483" i="10"/>
  <c r="O1491" i="10"/>
  <c r="N1491" i="10"/>
  <c r="O482" i="10"/>
  <c r="N482" i="10"/>
  <c r="O480" i="10"/>
  <c r="N480" i="10"/>
  <c r="O471" i="10"/>
  <c r="N471" i="10"/>
  <c r="O657" i="10"/>
  <c r="N657" i="10"/>
  <c r="O481" i="10"/>
  <c r="N481" i="10"/>
  <c r="O476" i="10"/>
  <c r="N476" i="10"/>
  <c r="O484" i="10"/>
  <c r="N484" i="10"/>
  <c r="O636" i="10"/>
  <c r="N636" i="10"/>
  <c r="O617" i="10"/>
  <c r="N617" i="10"/>
  <c r="O631" i="10"/>
  <c r="N631" i="10"/>
  <c r="O565" i="10"/>
  <c r="N565" i="10"/>
  <c r="O573" i="10"/>
  <c r="N573" i="10"/>
  <c r="O562" i="10"/>
  <c r="N562" i="10"/>
  <c r="O601" i="10"/>
  <c r="N601" i="10"/>
  <c r="O600" i="10"/>
  <c r="N600" i="10"/>
  <c r="O1502" i="10"/>
  <c r="N1502" i="10"/>
  <c r="O1499" i="10"/>
  <c r="N1499" i="10"/>
  <c r="O1503" i="10"/>
  <c r="N1503" i="10"/>
  <c r="O1494" i="10"/>
  <c r="N1494" i="10"/>
  <c r="O1500" i="10"/>
  <c r="N1500" i="10"/>
  <c r="O549" i="10"/>
  <c r="N549" i="10"/>
  <c r="O552" i="10"/>
  <c r="N552" i="10"/>
  <c r="O546" i="10"/>
  <c r="N546" i="10"/>
  <c r="O530" i="10"/>
  <c r="N530" i="10"/>
  <c r="O495" i="10"/>
  <c r="N495" i="10"/>
  <c r="O489" i="10"/>
  <c r="N489" i="10"/>
  <c r="O518" i="10"/>
  <c r="N518" i="10"/>
  <c r="O516" i="10"/>
  <c r="N516" i="10"/>
  <c r="O503" i="10"/>
  <c r="N503" i="10"/>
  <c r="O494" i="10"/>
  <c r="N494" i="10"/>
  <c r="O547" i="10"/>
  <c r="N547" i="10"/>
  <c r="O532" i="10"/>
  <c r="N532" i="10"/>
  <c r="O514" i="10"/>
  <c r="N514" i="10"/>
  <c r="O540" i="10"/>
  <c r="N540" i="10"/>
  <c r="O533" i="10"/>
  <c r="N533" i="10"/>
  <c r="O498" i="10"/>
  <c r="N498" i="10"/>
  <c r="O556" i="10"/>
  <c r="N556" i="10"/>
  <c r="O554" i="10"/>
  <c r="N554" i="10"/>
  <c r="O176" i="10"/>
  <c r="N176" i="10"/>
  <c r="O159" i="10"/>
  <c r="N159" i="10"/>
  <c r="O185" i="10"/>
  <c r="N185" i="10"/>
  <c r="O212" i="10"/>
  <c r="N212" i="10"/>
  <c r="O205" i="10"/>
  <c r="N205" i="10"/>
  <c r="O173" i="10"/>
  <c r="N173" i="10"/>
  <c r="O192" i="10"/>
  <c r="N192" i="10"/>
  <c r="O213" i="10"/>
  <c r="N213" i="10"/>
  <c r="O222" i="10"/>
  <c r="N222" i="10"/>
  <c r="O171" i="10"/>
  <c r="N171" i="10"/>
  <c r="O186" i="10"/>
  <c r="N186" i="10"/>
  <c r="O202" i="10"/>
  <c r="N202" i="10"/>
  <c r="O181" i="10"/>
  <c r="N181" i="10"/>
  <c r="O182" i="10"/>
  <c r="N182" i="10"/>
  <c r="O190" i="10"/>
  <c r="N190" i="10"/>
  <c r="O343" i="10"/>
  <c r="N343" i="10"/>
  <c r="O327" i="10"/>
  <c r="N327" i="10"/>
  <c r="O340" i="10"/>
  <c r="N340" i="10"/>
  <c r="O337" i="10"/>
  <c r="N337" i="10"/>
  <c r="O329" i="10"/>
  <c r="N329" i="10"/>
  <c r="O256" i="10"/>
  <c r="N256" i="10"/>
  <c r="O252" i="10"/>
  <c r="N252" i="10"/>
  <c r="O267" i="10"/>
  <c r="N267" i="10"/>
  <c r="O261" i="10"/>
  <c r="N261" i="10"/>
  <c r="O269" i="10"/>
  <c r="N269" i="10"/>
  <c r="O1648" i="10"/>
  <c r="N1648" i="10"/>
  <c r="O1656" i="10"/>
  <c r="N1656" i="10"/>
  <c r="O1655" i="10"/>
  <c r="N1655" i="10"/>
  <c r="O1653" i="10"/>
  <c r="N1653" i="10"/>
  <c r="O1015" i="10"/>
  <c r="N1015" i="10"/>
  <c r="O999" i="10"/>
  <c r="N999" i="10"/>
  <c r="O1020" i="10"/>
  <c r="N1020" i="10"/>
  <c r="O997" i="10"/>
  <c r="N997" i="10"/>
  <c r="O789" i="10"/>
  <c r="N789" i="10"/>
  <c r="O802" i="10"/>
  <c r="N802" i="10"/>
  <c r="O788" i="10"/>
  <c r="N788" i="10"/>
  <c r="O983" i="10"/>
  <c r="N983" i="10"/>
  <c r="O993" i="10"/>
  <c r="N993" i="10"/>
  <c r="O918" i="10"/>
  <c r="N918" i="10"/>
  <c r="O1440" i="10"/>
  <c r="N1440" i="10"/>
  <c r="O1450" i="10"/>
  <c r="N1450" i="10"/>
  <c r="O1685" i="10"/>
  <c r="N1685" i="10"/>
  <c r="O1686" i="10"/>
  <c r="N1686" i="10"/>
  <c r="O1177" i="10"/>
  <c r="N1177" i="10"/>
  <c r="O1175" i="10"/>
  <c r="N1175" i="10"/>
  <c r="O1151" i="10"/>
  <c r="N1151" i="10"/>
  <c r="O1163" i="10"/>
  <c r="N1163" i="10"/>
  <c r="O1187" i="10"/>
  <c r="N1187" i="10"/>
  <c r="O1631" i="10"/>
  <c r="N1631" i="10"/>
  <c r="O1377" i="10"/>
  <c r="N1377" i="10"/>
  <c r="O1313" i="10"/>
  <c r="N1313" i="10"/>
  <c r="O1322" i="10"/>
  <c r="N1322" i="10"/>
  <c r="O1317" i="10"/>
  <c r="N1317" i="10"/>
  <c r="O1536" i="10"/>
  <c r="N1536" i="10"/>
  <c r="O1521" i="10"/>
  <c r="N1521" i="10"/>
  <c r="O1551" i="10"/>
  <c r="N1551" i="10"/>
  <c r="O1548" i="10"/>
  <c r="N1548" i="10"/>
  <c r="O1531" i="10"/>
  <c r="N1531" i="10"/>
  <c r="O1554" i="10"/>
  <c r="N1554" i="10"/>
  <c r="O1539" i="10"/>
  <c r="N1539" i="10"/>
  <c r="O705" i="10"/>
  <c r="N705" i="10"/>
  <c r="O671" i="10"/>
  <c r="N671" i="10"/>
  <c r="O667" i="10"/>
  <c r="N667" i="10"/>
  <c r="O678" i="10"/>
  <c r="N678" i="10"/>
  <c r="O664" i="10"/>
  <c r="N664" i="10"/>
  <c r="O670" i="10"/>
  <c r="N670" i="10"/>
  <c r="O681" i="10"/>
  <c r="N681" i="10"/>
  <c r="O677" i="10"/>
  <c r="N677" i="10"/>
  <c r="O680" i="10"/>
  <c r="N680" i="10"/>
  <c r="O669" i="10"/>
  <c r="N669" i="10"/>
  <c r="O656" i="10"/>
  <c r="N656" i="10"/>
  <c r="O663" i="10"/>
  <c r="N663" i="10"/>
  <c r="O661" i="10"/>
  <c r="N661" i="10"/>
  <c r="O654" i="10"/>
  <c r="N654" i="10"/>
  <c r="O660" i="10"/>
  <c r="N660" i="10"/>
  <c r="O761" i="10"/>
  <c r="N761" i="10"/>
  <c r="O760" i="10"/>
  <c r="N760" i="10"/>
  <c r="O754" i="10"/>
  <c r="N754" i="10"/>
  <c r="O757" i="10"/>
  <c r="N757" i="10"/>
  <c r="O756" i="10"/>
  <c r="N756" i="10"/>
  <c r="O759" i="10"/>
  <c r="N759" i="10"/>
  <c r="O1492" i="10"/>
  <c r="N1492" i="10"/>
  <c r="O1484" i="10"/>
  <c r="N1484" i="10"/>
  <c r="O1487" i="10"/>
  <c r="N1487" i="10"/>
  <c r="O1489" i="10"/>
  <c r="N1489" i="10"/>
  <c r="O1485" i="10"/>
  <c r="N1485" i="10"/>
  <c r="O1488" i="10"/>
  <c r="N1488" i="10"/>
  <c r="O479" i="10"/>
  <c r="N479" i="10"/>
  <c r="O478" i="10"/>
  <c r="N478" i="10"/>
  <c r="O477" i="10"/>
  <c r="N477" i="10"/>
  <c r="O483" i="10"/>
  <c r="N483" i="10"/>
  <c r="O472" i="10"/>
  <c r="N472" i="10"/>
  <c r="O474" i="10"/>
  <c r="N474" i="10"/>
  <c r="O475" i="10"/>
  <c r="N475" i="10"/>
  <c r="O473" i="10"/>
  <c r="N473" i="10"/>
  <c r="O485" i="10"/>
  <c r="N485" i="10"/>
  <c r="O634" i="10"/>
  <c r="N634" i="10"/>
  <c r="O622" i="10"/>
  <c r="N622" i="10"/>
  <c r="O637" i="10"/>
  <c r="N637" i="10"/>
  <c r="O620" i="10"/>
  <c r="N620" i="10"/>
  <c r="O619" i="10"/>
  <c r="N619" i="10"/>
  <c r="O623" i="10"/>
  <c r="N623" i="10"/>
  <c r="O632" i="10"/>
  <c r="N632" i="10"/>
  <c r="O625" i="10"/>
  <c r="N625" i="10"/>
  <c r="O633" i="10"/>
  <c r="N633" i="10"/>
  <c r="O624" i="10"/>
  <c r="N624" i="10"/>
  <c r="O630" i="10"/>
  <c r="N630" i="10"/>
  <c r="O627" i="10"/>
  <c r="N627" i="10"/>
  <c r="O621" i="10"/>
  <c r="N621" i="10"/>
  <c r="O628" i="10"/>
  <c r="N628" i="10"/>
  <c r="O618" i="10"/>
  <c r="N618" i="10"/>
  <c r="O635" i="10"/>
  <c r="N635" i="10"/>
  <c r="O629" i="10"/>
  <c r="N629" i="10"/>
  <c r="O626" i="10"/>
  <c r="N626" i="10"/>
  <c r="O580" i="10"/>
  <c r="N580" i="10"/>
  <c r="O568" i="10"/>
  <c r="N568" i="10"/>
  <c r="O570" i="10"/>
  <c r="N570" i="10"/>
  <c r="O564" i="10"/>
  <c r="N564" i="10"/>
  <c r="O574" i="10"/>
  <c r="N574" i="10"/>
  <c r="O566" i="10"/>
  <c r="N566" i="10"/>
  <c r="O567" i="10"/>
  <c r="N567" i="10"/>
  <c r="O571" i="10"/>
  <c r="N571" i="10"/>
  <c r="O563" i="10"/>
  <c r="N563" i="10"/>
  <c r="O572" i="10"/>
  <c r="N572" i="10"/>
  <c r="O569" i="10"/>
  <c r="N569" i="10"/>
  <c r="O603" i="10"/>
  <c r="N603" i="10"/>
  <c r="O607" i="10"/>
  <c r="N607" i="10"/>
  <c r="O602" i="10"/>
  <c r="N602" i="10"/>
  <c r="O606" i="10"/>
  <c r="N606" i="10"/>
  <c r="O605" i="10"/>
  <c r="N605" i="10"/>
  <c r="O604" i="10"/>
  <c r="N604" i="10"/>
  <c r="O598" i="10"/>
  <c r="N598" i="10"/>
  <c r="O597" i="10"/>
  <c r="N597" i="10"/>
  <c r="O596" i="10"/>
  <c r="N596" i="10"/>
  <c r="O599" i="10"/>
  <c r="N599" i="10"/>
  <c r="O1495" i="10"/>
  <c r="N1495" i="10"/>
  <c r="O1498" i="10"/>
  <c r="N1498" i="10"/>
  <c r="O1496" i="10"/>
  <c r="N1496" i="10"/>
  <c r="O1504" i="10"/>
  <c r="N1504" i="10"/>
  <c r="O1501" i="10"/>
  <c r="N1501" i="10"/>
  <c r="O1493" i="10"/>
  <c r="N1493" i="10"/>
  <c r="O1497" i="10"/>
  <c r="N1497" i="10"/>
  <c r="O553" i="10"/>
  <c r="N553" i="10"/>
  <c r="O551" i="10"/>
  <c r="N551" i="10"/>
  <c r="O550" i="10"/>
  <c r="N550" i="10"/>
  <c r="O544" i="10"/>
  <c r="N544" i="10"/>
  <c r="O527" i="10"/>
  <c r="N527" i="10"/>
  <c r="O513" i="10"/>
  <c r="N513" i="10"/>
  <c r="O491" i="10"/>
  <c r="N491" i="10"/>
  <c r="O501" i="10"/>
  <c r="N501" i="10"/>
  <c r="O520" i="10"/>
  <c r="N520" i="10"/>
  <c r="O525" i="10"/>
  <c r="N525" i="10"/>
  <c r="O510" i="10"/>
  <c r="N510" i="10"/>
  <c r="O504" i="10"/>
  <c r="N504" i="10"/>
  <c r="O528" i="10"/>
  <c r="N528" i="10"/>
  <c r="O522" i="10"/>
  <c r="N522" i="10"/>
  <c r="O502" i="10"/>
  <c r="N502" i="10"/>
  <c r="O542" i="10"/>
  <c r="N542" i="10"/>
  <c r="O543" i="10"/>
  <c r="N543" i="10"/>
  <c r="O526" i="10"/>
  <c r="N526" i="10"/>
  <c r="O512" i="10"/>
  <c r="N512" i="10"/>
  <c r="O537" i="10"/>
  <c r="N537" i="10"/>
  <c r="O521" i="10"/>
  <c r="N521" i="10"/>
  <c r="O534" i="10"/>
  <c r="N534" i="10"/>
  <c r="O487" i="10"/>
  <c r="N487" i="10"/>
  <c r="O486" i="10"/>
  <c r="N486" i="10"/>
  <c r="O490" i="10"/>
  <c r="N490" i="10"/>
  <c r="O536" i="10"/>
  <c r="N536" i="10"/>
  <c r="O519" i="10"/>
  <c r="N519" i="10"/>
  <c r="O511" i="10"/>
  <c r="N511" i="10"/>
  <c r="O506" i="10"/>
  <c r="N506" i="10"/>
  <c r="O497" i="10"/>
  <c r="N497" i="10"/>
  <c r="O509" i="10"/>
  <c r="N509" i="10"/>
  <c r="O548" i="10"/>
  <c r="N548" i="10"/>
  <c r="O499" i="10"/>
  <c r="N499" i="10"/>
  <c r="O529" i="10"/>
  <c r="N529" i="10"/>
  <c r="O541" i="10"/>
  <c r="N541" i="10"/>
  <c r="O535" i="10"/>
  <c r="N535" i="10"/>
  <c r="O531" i="10"/>
  <c r="N531" i="10"/>
  <c r="O505" i="10"/>
  <c r="N505" i="10"/>
  <c r="O508" i="10"/>
  <c r="N508" i="10"/>
  <c r="O545" i="10"/>
  <c r="N545" i="10"/>
  <c r="O517" i="10"/>
  <c r="N517" i="10"/>
  <c r="O488" i="10"/>
  <c r="N488" i="10"/>
  <c r="O539" i="10"/>
  <c r="N539" i="10"/>
  <c r="O496" i="10"/>
  <c r="N496" i="10"/>
  <c r="O524" i="10"/>
  <c r="N524" i="10"/>
  <c r="O507" i="10"/>
  <c r="N507" i="10"/>
  <c r="O523" i="10"/>
  <c r="N523" i="10"/>
  <c r="O500" i="10"/>
  <c r="N500" i="10"/>
  <c r="O515" i="10"/>
  <c r="N515" i="10"/>
  <c r="O538" i="10"/>
  <c r="N538" i="10"/>
  <c r="O493" i="10"/>
  <c r="N493" i="10"/>
  <c r="O492" i="10"/>
  <c r="N492" i="10"/>
  <c r="O560" i="10"/>
  <c r="N560" i="10"/>
  <c r="O558" i="10"/>
  <c r="N558" i="10"/>
  <c r="O559" i="10"/>
  <c r="N559" i="10"/>
  <c r="O555" i="10"/>
  <c r="N555" i="10"/>
  <c r="O557" i="10"/>
  <c r="N557" i="10"/>
  <c r="O561" i="10"/>
  <c r="N561" i="10"/>
  <c r="O370" i="10"/>
  <c r="N370" i="10"/>
  <c r="O366" i="10"/>
  <c r="N366" i="10"/>
  <c r="O365" i="10"/>
  <c r="N365" i="10"/>
  <c r="O367" i="10"/>
  <c r="N367" i="10"/>
  <c r="O364" i="10"/>
  <c r="N364" i="10"/>
  <c r="O371" i="10"/>
  <c r="N371" i="10"/>
  <c r="O368" i="10"/>
  <c r="N368" i="10"/>
  <c r="O369" i="10"/>
  <c r="N369" i="10"/>
  <c r="O191" i="10"/>
  <c r="N191" i="10"/>
  <c r="O170" i="10"/>
  <c r="N170" i="10"/>
  <c r="O174" i="10"/>
  <c r="N174" i="10"/>
  <c r="O172" i="10"/>
  <c r="N172" i="10"/>
  <c r="O209" i="10"/>
  <c r="N209" i="10"/>
  <c r="O198" i="10"/>
  <c r="N198" i="10"/>
  <c r="O206" i="10"/>
  <c r="N206" i="10"/>
  <c r="O211" i="10"/>
  <c r="N211" i="10"/>
  <c r="O165" i="10"/>
  <c r="N165" i="10"/>
  <c r="O207" i="10"/>
  <c r="N207" i="10"/>
  <c r="O178" i="10"/>
  <c r="N178" i="10"/>
  <c r="O156" i="10"/>
  <c r="N156" i="10"/>
  <c r="O169" i="10"/>
  <c r="N169" i="10"/>
  <c r="O331" i="10"/>
  <c r="N331" i="10"/>
  <c r="O335" i="10"/>
  <c r="N335" i="10"/>
  <c r="O342" i="10"/>
  <c r="N342" i="10"/>
  <c r="O338" i="10"/>
  <c r="N338" i="10"/>
  <c r="O268" i="10"/>
  <c r="N268" i="10"/>
  <c r="O259" i="10"/>
  <c r="N259" i="10"/>
  <c r="O274" i="10"/>
  <c r="N274" i="10"/>
  <c r="O255" i="10"/>
  <c r="N255" i="10"/>
  <c r="O271" i="10"/>
  <c r="N271" i="10"/>
  <c r="O265" i="10"/>
  <c r="N265" i="10"/>
  <c r="O1027" i="10"/>
  <c r="N1027" i="10"/>
  <c r="O1008" i="10"/>
  <c r="N1008" i="10"/>
  <c r="O1030" i="10"/>
  <c r="N1030" i="10"/>
  <c r="O1009" i="10"/>
  <c r="N1009" i="10"/>
  <c r="O1023" i="10"/>
  <c r="N1023" i="10"/>
  <c r="O1022" i="10"/>
  <c r="N1022" i="10"/>
  <c r="O1013" i="10"/>
  <c r="N1013" i="10"/>
  <c r="O1016" i="10"/>
  <c r="N1016" i="10"/>
  <c r="O1012" i="10"/>
  <c r="N1012" i="10"/>
  <c r="O1026" i="10"/>
  <c r="N1026" i="10"/>
  <c r="O1028" i="10"/>
  <c r="N1028" i="10"/>
  <c r="O1003" i="10"/>
  <c r="N1003" i="10"/>
  <c r="O833" i="10"/>
  <c r="N833" i="10"/>
  <c r="O1011" i="10"/>
  <c r="N1011" i="10"/>
  <c r="O1000" i="10"/>
  <c r="N1000" i="10"/>
  <c r="O1017" i="10"/>
  <c r="N1017" i="10"/>
  <c r="O1001" i="10"/>
  <c r="N1001" i="10"/>
  <c r="O1021" i="10"/>
  <c r="N1021" i="10"/>
  <c r="O998" i="10"/>
  <c r="N998" i="10"/>
  <c r="O1025" i="10"/>
  <c r="N1025" i="10"/>
  <c r="O1010" i="10"/>
  <c r="N1010" i="10"/>
  <c r="O1007" i="10"/>
  <c r="N1007" i="10"/>
  <c r="O1019" i="10"/>
  <c r="N1019" i="10"/>
  <c r="O1018" i="10"/>
  <c r="N1018" i="10"/>
  <c r="O1006" i="10"/>
  <c r="N1006" i="10"/>
  <c r="O1024" i="10"/>
  <c r="N1024" i="10"/>
  <c r="O1005" i="10"/>
  <c r="N1005" i="10"/>
  <c r="O1002" i="10"/>
  <c r="N1002" i="10"/>
  <c r="O1029" i="10"/>
  <c r="N1029" i="10"/>
  <c r="O1004" i="10"/>
  <c r="N1004" i="10"/>
  <c r="O1014" i="10"/>
  <c r="N1014" i="10"/>
  <c r="O801" i="10"/>
  <c r="N801" i="10"/>
  <c r="O811" i="10"/>
  <c r="N811" i="10"/>
  <c r="O797" i="10"/>
  <c r="N797" i="10"/>
  <c r="O826" i="10"/>
  <c r="N826" i="10"/>
  <c r="O812" i="10"/>
  <c r="N812" i="10"/>
  <c r="O815" i="10"/>
  <c r="N815" i="10"/>
  <c r="O819" i="10"/>
  <c r="N819" i="10"/>
  <c r="O816" i="10"/>
  <c r="N816" i="10"/>
  <c r="O825" i="10"/>
  <c r="N825" i="10"/>
  <c r="O787" i="10"/>
  <c r="N787" i="10"/>
  <c r="O806" i="10"/>
  <c r="N806" i="10"/>
  <c r="O820" i="10"/>
  <c r="N820" i="10"/>
  <c r="O822" i="10"/>
  <c r="N822" i="10"/>
  <c r="O792" i="10"/>
  <c r="N792" i="10"/>
  <c r="O829" i="10"/>
  <c r="N829" i="10"/>
  <c r="O804" i="10"/>
  <c r="N804" i="10"/>
  <c r="O830" i="10"/>
  <c r="N830" i="10"/>
  <c r="O785" i="10"/>
  <c r="N785" i="10"/>
  <c r="O791" i="10"/>
  <c r="N791" i="10"/>
  <c r="O831" i="10"/>
  <c r="N831" i="10"/>
  <c r="O808" i="10"/>
  <c r="N808" i="10"/>
  <c r="O796" i="10"/>
  <c r="N796" i="10"/>
  <c r="O784" i="10"/>
  <c r="N784" i="10"/>
  <c r="O821" i="10"/>
  <c r="N821" i="10"/>
  <c r="O803" i="10"/>
  <c r="N803" i="10"/>
  <c r="O800" i="10"/>
  <c r="N800" i="10"/>
  <c r="O810" i="10"/>
  <c r="N810" i="10"/>
  <c r="O783" i="10"/>
  <c r="N783" i="10"/>
  <c r="O832" i="10"/>
  <c r="N832" i="10"/>
  <c r="O798" i="10"/>
  <c r="N798" i="10"/>
  <c r="O786" i="10"/>
  <c r="N786" i="10"/>
  <c r="O828" i="10"/>
  <c r="N828" i="10"/>
  <c r="O834" i="10"/>
  <c r="N834" i="10"/>
  <c r="O827" i="10"/>
  <c r="N827" i="10"/>
  <c r="O818" i="10"/>
  <c r="N818" i="10"/>
  <c r="O817" i="10"/>
  <c r="N817" i="10"/>
  <c r="O982" i="10"/>
  <c r="N982" i="10"/>
  <c r="O790" i="10"/>
  <c r="N790" i="10"/>
  <c r="O793" i="10"/>
  <c r="N793" i="10"/>
  <c r="O813" i="10"/>
  <c r="N813" i="10"/>
  <c r="O805" i="10"/>
  <c r="N805" i="10"/>
  <c r="O814" i="10"/>
  <c r="N814" i="10"/>
  <c r="O795" i="10"/>
  <c r="N795" i="10"/>
  <c r="O824" i="10"/>
  <c r="N824" i="10"/>
  <c r="O799" i="10"/>
  <c r="N799" i="10"/>
  <c r="O823" i="10"/>
  <c r="N823" i="10"/>
  <c r="O794" i="10"/>
  <c r="N794" i="10"/>
  <c r="O807" i="10"/>
  <c r="N807" i="10"/>
  <c r="O995" i="10"/>
  <c r="N995" i="10"/>
  <c r="O986" i="10"/>
  <c r="N986" i="10"/>
  <c r="O992" i="10"/>
  <c r="N992" i="10"/>
  <c r="O976" i="10"/>
  <c r="N976" i="10"/>
  <c r="O974" i="10"/>
  <c r="N974" i="10"/>
  <c r="O980" i="10"/>
  <c r="N980" i="10"/>
  <c r="O988" i="10"/>
  <c r="N988" i="10"/>
  <c r="O977" i="10"/>
  <c r="N977" i="10"/>
  <c r="O996" i="10"/>
  <c r="N996" i="10"/>
  <c r="O981" i="10"/>
  <c r="N981" i="10"/>
  <c r="O979" i="10"/>
  <c r="N979" i="10"/>
  <c r="O978" i="10"/>
  <c r="N978" i="10"/>
  <c r="O989" i="10"/>
  <c r="N989" i="10"/>
  <c r="O994" i="10"/>
  <c r="N994" i="10"/>
  <c r="O985" i="10"/>
  <c r="N985" i="10"/>
  <c r="O984" i="10"/>
  <c r="N984" i="10"/>
  <c r="O991" i="10"/>
  <c r="N991" i="10"/>
  <c r="O975" i="10"/>
  <c r="N975" i="10"/>
  <c r="O987" i="10"/>
  <c r="N987" i="10"/>
  <c r="O973" i="10"/>
  <c r="N973" i="10"/>
  <c r="O919" i="10"/>
  <c r="N919" i="10"/>
  <c r="O857" i="10"/>
  <c r="N857" i="10"/>
  <c r="O837" i="10"/>
  <c r="N837" i="10"/>
  <c r="O854" i="10"/>
  <c r="N854" i="10"/>
  <c r="O844" i="10"/>
  <c r="N844" i="10"/>
  <c r="O847" i="10"/>
  <c r="N847" i="10"/>
  <c r="O859" i="10"/>
  <c r="N859" i="10"/>
  <c r="O861" i="10"/>
  <c r="N861" i="10"/>
  <c r="O850" i="10"/>
  <c r="N850" i="10"/>
  <c r="O835" i="10"/>
  <c r="N835" i="10"/>
  <c r="O846" i="10"/>
  <c r="N846" i="10"/>
  <c r="O845" i="10"/>
  <c r="N845" i="10"/>
  <c r="O860" i="10"/>
  <c r="N860" i="10"/>
  <c r="O843" i="10"/>
  <c r="N843" i="10"/>
  <c r="O848" i="10"/>
  <c r="N848" i="10"/>
  <c r="O858" i="10"/>
  <c r="N858" i="10"/>
  <c r="O849" i="10"/>
  <c r="N849" i="10"/>
  <c r="O852" i="10"/>
  <c r="N852" i="10"/>
  <c r="O1144" i="10"/>
  <c r="N1144" i="10"/>
  <c r="O856" i="10"/>
  <c r="N856" i="10"/>
  <c r="O842" i="10"/>
  <c r="N842" i="10"/>
  <c r="O836" i="10"/>
  <c r="N836" i="10"/>
  <c r="O855" i="10"/>
  <c r="N855" i="10"/>
  <c r="O1446" i="10"/>
  <c r="N1446" i="10"/>
  <c r="O1437" i="10"/>
  <c r="N1437" i="10"/>
  <c r="O1453" i="10"/>
  <c r="N1453" i="10"/>
  <c r="O1443" i="10"/>
  <c r="N1443" i="10"/>
  <c r="O1460" i="10"/>
  <c r="N1460" i="10"/>
  <c r="O1442" i="10"/>
  <c r="N1442" i="10"/>
  <c r="O1449" i="10"/>
  <c r="N1449" i="10"/>
  <c r="O1430" i="10"/>
  <c r="N1430" i="10"/>
  <c r="O1427" i="10"/>
  <c r="N1427" i="10"/>
  <c r="O1457" i="10"/>
  <c r="N1457" i="10"/>
  <c r="O1447" i="10"/>
  <c r="N1447" i="10"/>
  <c r="O1159" i="10"/>
  <c r="N1159" i="10"/>
  <c r="O1147" i="10"/>
  <c r="N1147" i="10"/>
  <c r="O1161" i="10"/>
  <c r="N1161" i="10"/>
  <c r="O1169" i="10"/>
  <c r="N1169" i="10"/>
  <c r="O1190" i="10"/>
  <c r="N1190" i="10"/>
  <c r="O1171" i="10"/>
  <c r="N1171" i="10"/>
  <c r="O1153" i="10"/>
  <c r="N1153" i="10"/>
  <c r="O1197" i="10"/>
  <c r="N1197" i="10"/>
  <c r="O1182" i="10"/>
  <c r="N1182" i="10"/>
  <c r="O1196" i="10"/>
  <c r="N1196" i="10"/>
  <c r="O1191" i="10"/>
  <c r="N1191" i="10"/>
  <c r="O1149" i="10"/>
  <c r="N1149" i="10"/>
  <c r="O1189" i="10"/>
  <c r="N1189" i="10"/>
  <c r="O1146" i="10"/>
  <c r="N1146" i="10"/>
  <c r="O1184" i="10"/>
  <c r="N1184" i="10"/>
  <c r="O1167" i="10"/>
  <c r="N1167" i="10"/>
  <c r="O1406" i="10"/>
  <c r="N1406" i="10"/>
  <c r="O1410" i="10"/>
  <c r="N1410" i="10"/>
  <c r="O1399" i="10"/>
  <c r="N1399" i="10"/>
  <c r="O1404" i="10"/>
  <c r="N1404" i="10"/>
  <c r="O1397" i="10"/>
  <c r="N1397" i="10"/>
  <c r="O1644" i="10"/>
  <c r="N1644" i="10"/>
  <c r="O1643" i="10"/>
  <c r="N1643" i="10"/>
  <c r="O1645" i="10"/>
  <c r="N1645" i="10"/>
  <c r="O1632" i="10"/>
  <c r="N1632" i="10"/>
  <c r="O1634" i="10"/>
  <c r="N1634" i="10"/>
  <c r="O1348" i="10"/>
  <c r="N1348" i="10"/>
  <c r="O1358" i="10"/>
  <c r="N1358" i="10"/>
  <c r="O1361" i="10"/>
  <c r="N1361" i="10"/>
  <c r="O1375" i="10"/>
  <c r="N1375" i="10"/>
  <c r="O1370" i="10"/>
  <c r="N1370" i="10"/>
  <c r="O1373" i="10"/>
  <c r="N1373" i="10"/>
  <c r="O1368" i="10"/>
  <c r="N1368" i="10"/>
  <c r="O1369" i="10"/>
  <c r="N1369" i="10"/>
  <c r="O1376" i="10"/>
  <c r="N1376" i="10"/>
  <c r="O1365" i="10"/>
  <c r="N1365" i="10"/>
  <c r="O1367" i="10"/>
  <c r="N1367" i="10"/>
  <c r="O1355" i="10"/>
  <c r="N1355" i="10"/>
  <c r="O1356" i="10"/>
  <c r="N1356" i="10"/>
  <c r="O1363" i="10"/>
  <c r="N1363" i="10"/>
  <c r="O1615" i="10"/>
  <c r="N1615" i="10"/>
  <c r="O1617" i="10"/>
  <c r="N1617" i="10"/>
  <c r="O1319" i="10"/>
  <c r="N1319" i="10"/>
  <c r="O1321" i="10"/>
  <c r="N1321" i="10"/>
  <c r="O1314" i="10"/>
  <c r="N1314" i="10"/>
  <c r="O1315" i="10"/>
  <c r="N1315" i="10"/>
  <c r="O1422" i="10"/>
  <c r="N1422" i="10"/>
  <c r="O1425" i="10"/>
  <c r="N1425" i="10"/>
  <c r="O1417" i="10"/>
  <c r="N1417" i="10"/>
  <c r="O1414" i="10"/>
  <c r="N1414" i="10"/>
  <c r="O1424" i="10"/>
  <c r="N1424" i="10"/>
  <c r="O1412" i="10"/>
  <c r="N1412" i="10"/>
  <c r="O1419" i="10"/>
  <c r="N1419" i="10"/>
  <c r="O1416" i="10"/>
  <c r="N1416" i="10"/>
  <c r="O1423" i="10"/>
  <c r="N1423" i="10"/>
  <c r="O1420" i="10"/>
  <c r="N1420" i="10"/>
  <c r="O1542" i="10"/>
  <c r="N1542" i="10"/>
  <c r="O1550" i="10"/>
  <c r="N1550" i="10"/>
  <c r="O1545" i="10"/>
  <c r="N1545" i="10"/>
  <c r="O1532" i="10"/>
  <c r="N1532" i="10"/>
  <c r="O1522" i="10"/>
  <c r="N1522" i="10"/>
  <c r="O1533" i="10"/>
  <c r="N1533" i="10"/>
  <c r="O1139" i="10"/>
  <c r="N1139" i="10"/>
  <c r="O1141" i="10"/>
  <c r="N1141" i="10"/>
  <c r="O1137" i="10"/>
  <c r="N1137" i="10"/>
  <c r="O1142" i="10"/>
  <c r="N1142" i="10"/>
  <c r="O1640" i="10"/>
  <c r="N1640" i="10"/>
  <c r="O1639" i="10"/>
  <c r="N1639" i="10"/>
  <c r="O1641" i="10"/>
  <c r="N1641" i="10"/>
  <c r="O195" i="10"/>
  <c r="N195" i="10"/>
  <c r="O167" i="10"/>
  <c r="N167" i="10"/>
  <c r="O177" i="10"/>
  <c r="N177" i="10"/>
  <c r="O220" i="10"/>
  <c r="N220" i="10"/>
  <c r="O179" i="10"/>
  <c r="N179" i="10"/>
  <c r="O197" i="10"/>
  <c r="N197" i="10"/>
  <c r="O221" i="10"/>
  <c r="N221" i="10"/>
  <c r="O160" i="10"/>
  <c r="N160" i="10"/>
  <c r="O168" i="10"/>
  <c r="N168" i="10"/>
  <c r="O218" i="10"/>
  <c r="N218" i="10"/>
  <c r="O183" i="10"/>
  <c r="N183" i="10"/>
  <c r="O215" i="10"/>
  <c r="N215" i="10"/>
  <c r="O219" i="10"/>
  <c r="N219" i="10"/>
  <c r="O216" i="10"/>
  <c r="N216" i="10"/>
  <c r="O189" i="10"/>
  <c r="N189" i="10"/>
  <c r="O214" i="10"/>
  <c r="N214" i="10"/>
  <c r="O193" i="10"/>
  <c r="N193" i="10"/>
  <c r="O184" i="10"/>
  <c r="N184" i="10"/>
  <c r="O152" i="10"/>
  <c r="N152" i="10"/>
  <c r="O163" i="10"/>
  <c r="N163" i="10"/>
  <c r="O224" i="10"/>
  <c r="N224" i="10"/>
  <c r="O158" i="10"/>
  <c r="N158" i="10"/>
  <c r="O180" i="10"/>
  <c r="N180" i="10"/>
  <c r="O210" i="10"/>
  <c r="N210" i="10"/>
  <c r="O203" i="10"/>
  <c r="N203" i="10"/>
  <c r="O204" i="10"/>
  <c r="N204" i="10"/>
  <c r="O196" i="10"/>
  <c r="N196" i="10"/>
  <c r="O187" i="10"/>
  <c r="N187" i="10"/>
  <c r="O155" i="10"/>
  <c r="N155" i="10"/>
  <c r="O201" i="10"/>
  <c r="N201" i="10"/>
  <c r="O162" i="10"/>
  <c r="N162" i="10"/>
  <c r="O161" i="10"/>
  <c r="N161" i="10"/>
  <c r="O217" i="10"/>
  <c r="N217" i="10"/>
  <c r="O154" i="10"/>
  <c r="N154" i="10"/>
  <c r="O175" i="10"/>
  <c r="N175" i="10"/>
  <c r="O153" i="10"/>
  <c r="N153" i="10"/>
  <c r="O166" i="10"/>
  <c r="N166" i="10"/>
  <c r="O208" i="10"/>
  <c r="N208" i="10"/>
  <c r="O223" i="10"/>
  <c r="N223" i="10"/>
  <c r="O157" i="10"/>
  <c r="N157" i="10"/>
  <c r="O200" i="10"/>
  <c r="N200" i="10"/>
  <c r="O188" i="10"/>
  <c r="N188" i="10"/>
  <c r="O194" i="10"/>
  <c r="N194" i="10"/>
  <c r="O1636" i="10"/>
  <c r="N1636" i="10"/>
  <c r="O1628" i="10"/>
  <c r="N1628" i="10"/>
  <c r="O1630" i="10"/>
  <c r="N1630" i="10"/>
  <c r="O1633" i="10"/>
  <c r="N1633" i="10"/>
  <c r="O1637" i="10"/>
  <c r="N1637" i="10"/>
  <c r="O1635" i="10"/>
  <c r="N1635" i="10"/>
  <c r="O1638" i="10"/>
  <c r="N1638" i="10"/>
  <c r="O1629" i="10"/>
  <c r="N1629" i="10"/>
  <c r="O1614" i="10"/>
  <c r="N1614" i="10"/>
  <c r="O1625" i="10"/>
  <c r="N1625" i="10"/>
  <c r="O1627" i="10"/>
  <c r="N1627" i="10"/>
  <c r="O1616" i="10"/>
  <c r="N1616" i="10"/>
  <c r="O1620" i="10"/>
  <c r="N1620" i="10"/>
  <c r="O1610" i="10"/>
  <c r="N1610" i="10"/>
  <c r="O1613" i="10"/>
  <c r="N1613" i="10"/>
  <c r="O1611" i="10"/>
  <c r="N1611" i="10"/>
  <c r="O1623" i="10"/>
  <c r="N1623" i="10"/>
  <c r="O1612" i="10"/>
  <c r="N1612" i="10"/>
  <c r="O1622" i="10"/>
  <c r="N1622" i="10"/>
  <c r="O1619" i="10"/>
  <c r="N1619" i="10"/>
  <c r="O1626" i="10"/>
  <c r="N1626" i="10"/>
  <c r="O1618" i="10"/>
  <c r="N1618" i="10"/>
  <c r="O1624" i="10"/>
  <c r="N1624" i="10"/>
  <c r="O1621" i="10"/>
  <c r="N1621" i="10"/>
  <c r="O1309" i="10"/>
  <c r="N1309" i="10"/>
  <c r="O1308" i="10"/>
  <c r="N1308" i="10"/>
  <c r="O1311" i="10"/>
  <c r="N1311" i="10"/>
  <c r="O1306" i="10"/>
  <c r="N1306" i="10"/>
  <c r="O1302" i="10"/>
  <c r="N1302" i="10"/>
  <c r="O1301" i="10"/>
  <c r="N1301" i="10"/>
  <c r="O1310" i="10"/>
  <c r="N1310" i="10"/>
  <c r="O1318" i="10"/>
  <c r="N1318" i="10"/>
  <c r="O1316" i="10"/>
  <c r="N1316" i="10"/>
  <c r="O1312" i="10"/>
  <c r="N1312" i="10"/>
  <c r="O1305" i="10"/>
  <c r="N1305" i="10"/>
  <c r="O1307" i="10"/>
  <c r="N1307" i="10"/>
  <c r="O1303" i="10"/>
  <c r="N1303" i="10"/>
  <c r="O1304" i="10"/>
  <c r="N1304" i="10"/>
  <c r="O1320" i="10"/>
  <c r="N1320" i="10"/>
  <c r="O1413" i="10"/>
  <c r="N1413" i="10"/>
  <c r="O1415" i="10"/>
  <c r="N1415" i="10"/>
  <c r="O1421" i="10"/>
  <c r="N1421" i="10"/>
  <c r="O1418" i="10"/>
  <c r="N1418" i="10"/>
  <c r="O1540" i="10"/>
  <c r="N1540" i="10"/>
  <c r="O1525" i="10"/>
  <c r="N1525" i="10"/>
  <c r="O1530" i="10"/>
  <c r="N1530" i="10"/>
  <c r="O1546" i="10"/>
  <c r="N1546" i="10"/>
  <c r="O1552" i="10"/>
  <c r="N1552" i="10"/>
  <c r="O1535" i="10"/>
  <c r="N1535" i="10"/>
  <c r="O1557" i="10"/>
  <c r="N1557" i="10"/>
  <c r="O1537" i="10"/>
  <c r="N1537" i="10"/>
  <c r="O1517" i="10"/>
  <c r="N1517" i="10"/>
  <c r="O1549" i="10"/>
  <c r="N1549" i="10"/>
  <c r="O1555" i="10"/>
  <c r="N1555" i="10"/>
  <c r="O1523" i="10"/>
  <c r="N1523" i="10"/>
  <c r="O1524" i="10"/>
  <c r="N1524" i="10"/>
  <c r="O1547" i="10"/>
  <c r="N1547" i="10"/>
  <c r="O1528" i="10"/>
  <c r="N1528" i="10"/>
  <c r="O1541" i="10"/>
  <c r="N1541" i="10"/>
  <c r="O1553" i="10"/>
  <c r="N1553" i="10"/>
  <c r="O1543" i="10"/>
  <c r="N1543" i="10"/>
  <c r="O1534" i="10"/>
  <c r="N1534" i="10"/>
  <c r="O1526" i="10"/>
  <c r="N1526" i="10"/>
  <c r="O1519" i="10"/>
  <c r="N1519" i="10"/>
  <c r="O1529" i="10"/>
  <c r="N1529" i="10"/>
  <c r="O1520" i="10"/>
  <c r="N1520" i="10"/>
  <c r="O1518" i="10"/>
  <c r="N1518" i="10"/>
  <c r="O1538" i="10"/>
  <c r="N1538" i="10"/>
  <c r="O1647" i="10"/>
  <c r="N1647" i="10"/>
  <c r="O1646" i="10"/>
  <c r="N1646" i="10"/>
  <c r="O1642" i="10"/>
  <c r="N1642" i="10"/>
  <c r="O1354" i="10"/>
  <c r="N1354" i="10"/>
  <c r="O1349" i="10"/>
  <c r="N1349" i="10"/>
  <c r="O1353" i="10"/>
  <c r="N1353" i="10"/>
  <c r="O1352" i="10"/>
  <c r="N1352" i="10"/>
  <c r="O1362" i="10"/>
  <c r="N1362" i="10"/>
  <c r="O1360" i="10"/>
  <c r="N1360" i="10"/>
  <c r="O1351" i="10"/>
  <c r="N1351" i="10"/>
  <c r="O1359" i="10"/>
  <c r="N1359" i="10"/>
  <c r="O1371" i="10"/>
  <c r="N1371" i="10"/>
  <c r="O1364" i="10"/>
  <c r="N1364" i="10"/>
  <c r="O1347" i="10"/>
  <c r="N1347" i="10"/>
  <c r="O1350" i="10"/>
  <c r="N1350" i="10"/>
  <c r="O1372" i="10"/>
  <c r="N1372" i="10"/>
  <c r="O1374" i="10"/>
  <c r="N1374" i="10"/>
  <c r="O1366" i="10"/>
  <c r="N1366" i="10"/>
  <c r="O1357" i="10"/>
  <c r="N1357" i="10"/>
  <c r="O1129" i="10"/>
  <c r="N1129" i="10"/>
  <c r="O1130" i="10"/>
  <c r="N1130" i="10"/>
  <c r="O1131" i="10"/>
  <c r="N1131" i="10"/>
  <c r="O1140" i="10"/>
  <c r="N1140" i="10"/>
  <c r="O1132" i="10"/>
  <c r="N1132" i="10"/>
  <c r="O1135" i="10"/>
  <c r="N1135" i="10"/>
  <c r="O1134" i="10"/>
  <c r="N1134" i="10"/>
  <c r="O1143" i="10"/>
  <c r="N1143" i="10"/>
  <c r="O1138" i="10"/>
  <c r="N1138" i="10"/>
  <c r="O1133" i="10"/>
  <c r="N1133" i="10"/>
  <c r="O1136" i="10"/>
  <c r="N1136" i="10"/>
  <c r="O1658" i="10"/>
  <c r="N1658" i="10"/>
  <c r="O1652" i="10"/>
  <c r="N1652" i="10"/>
  <c r="O1649" i="10"/>
  <c r="N1649" i="10"/>
  <c r="O1654" i="10"/>
  <c r="N1654" i="10"/>
  <c r="O1657" i="10"/>
  <c r="N1657" i="10"/>
  <c r="O1659" i="10"/>
  <c r="N1659" i="10"/>
  <c r="O1651" i="10"/>
  <c r="N1651" i="10"/>
  <c r="O1650" i="10"/>
  <c r="N1650" i="10"/>
  <c r="O838" i="10"/>
  <c r="N838" i="10"/>
  <c r="O839" i="10"/>
  <c r="N839" i="10"/>
  <c r="O840" i="10"/>
  <c r="N840" i="10"/>
  <c r="O1691" i="10"/>
  <c r="N1691" i="10"/>
  <c r="O1687" i="10"/>
  <c r="N1687" i="10"/>
  <c r="O1692" i="10"/>
  <c r="N1692" i="10"/>
  <c r="O1690" i="10"/>
  <c r="N1690" i="10"/>
  <c r="O1688" i="10"/>
  <c r="N1688" i="10"/>
  <c r="O1689" i="10"/>
  <c r="N1689" i="10"/>
  <c r="O326" i="10"/>
  <c r="N326" i="10"/>
  <c r="O339" i="10"/>
  <c r="N339" i="10"/>
  <c r="O333" i="10"/>
  <c r="N333" i="10"/>
  <c r="O341" i="10"/>
  <c r="N341" i="10"/>
  <c r="O332" i="10"/>
  <c r="N332" i="10"/>
  <c r="O334" i="10"/>
  <c r="N334" i="10"/>
  <c r="O325" i="10"/>
  <c r="N325" i="10"/>
  <c r="O330" i="10"/>
  <c r="N330" i="10"/>
  <c r="O328" i="10"/>
  <c r="N328" i="10"/>
  <c r="O336" i="10"/>
  <c r="N336" i="10"/>
  <c r="O250" i="10"/>
  <c r="N250" i="10"/>
  <c r="O257" i="10"/>
  <c r="N257" i="10"/>
  <c r="O253" i="10"/>
  <c r="N253" i="10"/>
  <c r="O263" i="10"/>
  <c r="N263" i="10"/>
  <c r="O254" i="10"/>
  <c r="N254" i="10"/>
  <c r="O275" i="10"/>
  <c r="N275" i="10"/>
  <c r="O260" i="10"/>
  <c r="N260" i="10"/>
  <c r="O266" i="10"/>
  <c r="N266" i="10"/>
  <c r="O272" i="10"/>
  <c r="N272" i="10"/>
  <c r="O270" i="10"/>
  <c r="N270" i="10"/>
  <c r="O264" i="10"/>
  <c r="N264" i="10"/>
  <c r="O262" i="10"/>
  <c r="N262" i="10"/>
  <c r="O273" i="10"/>
  <c r="N273" i="10"/>
  <c r="O251" i="10"/>
  <c r="N251" i="10"/>
  <c r="O249" i="10"/>
  <c r="N249" i="10"/>
  <c r="O258" i="10"/>
  <c r="N258" i="10"/>
  <c r="O910" i="10"/>
  <c r="N910" i="10"/>
  <c r="O911" i="10"/>
  <c r="N911" i="10"/>
  <c r="O916" i="10"/>
  <c r="N916" i="10"/>
  <c r="O914" i="10"/>
  <c r="N914" i="10"/>
  <c r="O915" i="10"/>
  <c r="N915" i="10"/>
  <c r="O912" i="10"/>
  <c r="N912" i="10"/>
  <c r="O913" i="10"/>
  <c r="N913" i="10"/>
  <c r="O920" i="10"/>
  <c r="N920" i="10"/>
  <c r="O921" i="10"/>
  <c r="N921" i="10"/>
  <c r="O917" i="10"/>
  <c r="N917" i="10"/>
  <c r="O841" i="10"/>
  <c r="N841" i="10"/>
  <c r="O853" i="10"/>
  <c r="N853" i="10"/>
  <c r="O1174" i="10"/>
  <c r="N1174" i="10"/>
  <c r="O1193" i="10"/>
  <c r="N1193" i="10"/>
  <c r="O1185" i="10"/>
  <c r="N1185" i="10"/>
  <c r="O1192" i="10"/>
  <c r="N1192" i="10"/>
  <c r="O1155" i="10"/>
  <c r="N1155" i="10"/>
  <c r="O1188" i="10"/>
  <c r="N1188" i="10"/>
  <c r="O1168" i="10"/>
  <c r="N1168" i="10"/>
  <c r="O753" i="10"/>
  <c r="N753" i="10"/>
  <c r="O758" i="10"/>
  <c r="N758" i="10"/>
  <c r="O763" i="10"/>
  <c r="N763" i="10"/>
  <c r="O1160" i="10"/>
  <c r="N1160" i="10"/>
  <c r="O1183" i="10"/>
  <c r="N1183" i="10"/>
  <c r="O1172" i="10"/>
  <c r="N1172" i="10"/>
  <c r="O1165" i="10"/>
  <c r="N1165" i="10"/>
  <c r="O1179" i="10"/>
  <c r="N1179" i="10"/>
  <c r="O1158" i="10"/>
  <c r="N1158" i="10"/>
  <c r="O755" i="10"/>
  <c r="N755" i="10"/>
  <c r="O1145" i="10"/>
  <c r="N1145" i="10"/>
  <c r="O1173" i="10"/>
  <c r="N1173" i="10"/>
  <c r="O1194" i="10"/>
  <c r="N1194" i="10"/>
  <c r="O1157" i="10"/>
  <c r="N1157" i="10"/>
  <c r="O1150" i="10"/>
  <c r="N1150" i="10"/>
  <c r="O1164" i="10"/>
  <c r="N1164" i="10"/>
  <c r="O1176" i="10"/>
  <c r="N1176" i="10"/>
  <c r="O1162" i="10"/>
  <c r="N1162" i="10"/>
  <c r="O1178" i="10"/>
  <c r="N1178" i="10"/>
  <c r="O1181" i="10"/>
  <c r="N1181" i="10"/>
  <c r="O1156" i="10"/>
  <c r="N1156" i="10"/>
  <c r="O1166" i="10"/>
  <c r="N1166" i="10"/>
  <c r="O1195" i="10"/>
  <c r="N1195" i="10"/>
  <c r="O1148" i="10"/>
  <c r="N1148" i="10"/>
  <c r="O1170" i="10"/>
  <c r="N1170" i="10"/>
  <c r="O1186" i="10"/>
  <c r="N1186" i="10"/>
  <c r="O1180" i="10"/>
  <c r="N1180" i="10"/>
  <c r="O1154" i="10"/>
  <c r="N1154" i="10"/>
  <c r="O668" i="10"/>
  <c r="N668" i="10"/>
  <c r="O665" i="10"/>
  <c r="N665" i="10"/>
  <c r="O666" i="10"/>
  <c r="N666" i="10"/>
  <c r="O676" i="10"/>
  <c r="N676" i="10"/>
  <c r="O672" i="10"/>
  <c r="N672" i="10"/>
  <c r="O1411" i="10"/>
  <c r="N1411" i="10"/>
  <c r="O1400" i="10"/>
  <c r="N1400" i="10"/>
  <c r="O1405" i="10"/>
  <c r="N1405" i="10"/>
  <c r="O1396" i="10"/>
  <c r="N1396" i="10"/>
  <c r="O1408" i="10"/>
  <c r="N1408" i="10"/>
  <c r="O1402" i="10"/>
  <c r="N1402" i="10"/>
  <c r="O1398" i="10"/>
  <c r="N1398" i="10"/>
  <c r="O1401" i="10"/>
  <c r="N1401" i="10"/>
  <c r="O1403" i="10"/>
  <c r="N1403" i="10"/>
  <c r="O1407" i="10"/>
  <c r="N1407" i="10"/>
  <c r="O1409" i="10"/>
  <c r="N1409" i="10"/>
  <c r="O675" i="10"/>
  <c r="N675" i="10"/>
  <c r="O673" i="10"/>
  <c r="N673" i="10"/>
  <c r="O674" i="10"/>
  <c r="N674" i="10"/>
  <c r="O1455" i="10"/>
  <c r="N1455" i="10"/>
  <c r="O1432" i="10"/>
  <c r="N1432" i="10"/>
  <c r="O1456" i="10"/>
  <c r="N1456" i="10"/>
  <c r="O1452" i="10"/>
  <c r="N1452" i="10"/>
  <c r="O1431" i="10"/>
  <c r="N1431" i="10"/>
  <c r="O1439" i="10"/>
  <c r="N1439" i="10"/>
  <c r="O1426" i="10"/>
  <c r="N1426" i="10"/>
  <c r="O1429" i="10"/>
  <c r="N1429" i="10"/>
  <c r="O1458" i="10"/>
  <c r="N1458" i="10"/>
  <c r="O1434" i="10"/>
  <c r="N1434" i="10"/>
  <c r="O1448" i="10"/>
  <c r="N1448" i="10"/>
  <c r="O1445" i="10"/>
  <c r="N1445" i="10"/>
  <c r="O1435" i="10"/>
  <c r="N1435" i="10"/>
  <c r="O1451" i="10"/>
  <c r="N1451" i="10"/>
  <c r="O1436" i="10"/>
  <c r="N1436" i="10"/>
  <c r="O1459" i="10"/>
  <c r="N1459" i="10"/>
  <c r="O1454" i="10"/>
  <c r="N1454" i="10"/>
  <c r="O1433" i="10"/>
  <c r="N1433" i="10"/>
  <c r="O1441" i="10"/>
  <c r="N1441" i="10"/>
  <c r="O1428" i="10"/>
  <c r="N1428" i="10"/>
  <c r="O1444" i="10"/>
  <c r="N1444" i="10"/>
  <c r="O1438" i="10"/>
  <c r="N1438" i="10"/>
  <c r="Q461" i="10" l="1"/>
  <c r="R461" i="10" s="1"/>
  <c r="Q645" i="10"/>
  <c r="R645" i="10" s="1"/>
  <c r="S648" i="10"/>
  <c r="Q1556" i="10"/>
  <c r="R1556" i="10" s="1"/>
  <c r="Q884" i="10"/>
  <c r="R884" i="10" s="1"/>
  <c r="Q851" i="10"/>
  <c r="R851" i="10" s="1"/>
  <c r="S1254" i="10"/>
  <c r="Q1544" i="10"/>
  <c r="R1544" i="10" s="1"/>
  <c r="Q99" i="10"/>
  <c r="R99" i="10" s="1"/>
  <c r="S688" i="10"/>
  <c r="Q1684" i="10"/>
  <c r="R1684" i="10" s="1"/>
  <c r="S655" i="10"/>
  <c r="Q1152" i="10"/>
  <c r="R1152" i="10" s="1"/>
  <c r="S29" i="10"/>
  <c r="Q866" i="10"/>
  <c r="R866" i="10" s="1"/>
  <c r="Q1126" i="10"/>
  <c r="R1126" i="10" s="1"/>
  <c r="Q1083" i="10"/>
  <c r="R1083" i="10" s="1"/>
  <c r="S585" i="10"/>
  <c r="S615" i="10"/>
  <c r="S866" i="10"/>
  <c r="S809" i="10"/>
  <c r="S645" i="10"/>
  <c r="S1527" i="10"/>
  <c r="S1209" i="10"/>
  <c r="Q809" i="10"/>
  <c r="R809" i="10" s="1"/>
  <c r="Q441" i="10"/>
  <c r="R441" i="10" s="1"/>
  <c r="S282" i="10"/>
  <c r="Q164" i="10"/>
  <c r="R164" i="10" s="1"/>
  <c r="Q1246" i="10"/>
  <c r="R1246" i="10" s="1"/>
  <c r="Q1046" i="10"/>
  <c r="R1046" i="10" s="1"/>
  <c r="S694" i="10"/>
  <c r="S700" i="10"/>
  <c r="S710" i="10"/>
  <c r="S717" i="10"/>
  <c r="S716" i="10"/>
  <c r="S735" i="10"/>
  <c r="S1100" i="10"/>
  <c r="S1043" i="10"/>
  <c r="Q1666" i="10"/>
  <c r="R1666" i="10" s="1"/>
  <c r="S1556" i="10"/>
  <c r="S1152" i="10"/>
  <c r="Q648" i="10"/>
  <c r="R648" i="10" s="1"/>
  <c r="Q1386" i="10"/>
  <c r="R1386" i="10" s="1"/>
  <c r="Q427" i="10"/>
  <c r="R427" i="10" s="1"/>
  <c r="Q39" i="10"/>
  <c r="R39" i="10" s="1"/>
  <c r="S1386" i="10"/>
  <c r="S1343" i="10"/>
  <c r="Q990" i="10"/>
  <c r="R990" i="10" s="1"/>
  <c r="S884" i="10"/>
  <c r="S427" i="10"/>
  <c r="Q282" i="10"/>
  <c r="R282" i="10" s="1"/>
  <c r="Q199" i="10"/>
  <c r="R199" i="10" s="1"/>
  <c r="Q124" i="10"/>
  <c r="R124" i="10" s="1"/>
  <c r="Q1527" i="10"/>
  <c r="R1527" i="10" s="1"/>
  <c r="S1684" i="10"/>
  <c r="S1079" i="10"/>
  <c r="S1096" i="10"/>
  <c r="S1092" i="10"/>
  <c r="S1084" i="10"/>
  <c r="S385" i="10"/>
  <c r="S640" i="10"/>
  <c r="S1280" i="10"/>
  <c r="Q1602" i="10"/>
  <c r="R1602" i="10" s="1"/>
  <c r="Q1209" i="10"/>
  <c r="R1209" i="10" s="1"/>
  <c r="Q926" i="10"/>
  <c r="R926" i="10" s="1"/>
  <c r="S851" i="10"/>
  <c r="S441" i="10"/>
  <c r="S39" i="10"/>
  <c r="Q1343" i="10"/>
  <c r="R1343" i="10" s="1"/>
  <c r="Q1254" i="10"/>
  <c r="R1254" i="10" s="1"/>
  <c r="S1126" i="10"/>
  <c r="Q655" i="10"/>
  <c r="R655" i="10" s="1"/>
  <c r="S99" i="10"/>
  <c r="S1544" i="10"/>
  <c r="Q1120" i="10"/>
  <c r="R1120" i="10" s="1"/>
  <c r="S461" i="10"/>
  <c r="Q29" i="10"/>
  <c r="R29" i="10" s="1"/>
  <c r="S36" i="10"/>
  <c r="S73" i="10"/>
  <c r="S18" i="10"/>
  <c r="S83" i="10"/>
  <c r="S64" i="10"/>
  <c r="S47" i="10"/>
  <c r="S35" i="10"/>
  <c r="S1120" i="10"/>
  <c r="S131" i="10"/>
  <c r="S1666" i="10"/>
  <c r="S1083" i="10"/>
  <c r="Q1305" i="10"/>
  <c r="R1305" i="10" s="1"/>
  <c r="S1602" i="10"/>
  <c r="S990" i="10"/>
  <c r="S926" i="10"/>
  <c r="Q681" i="10"/>
  <c r="R681" i="10" s="1"/>
  <c r="S199" i="10"/>
  <c r="S164" i="10"/>
  <c r="T1534" i="10" s="1"/>
  <c r="S124" i="10"/>
  <c r="S1438" i="10"/>
  <c r="S1433" i="10"/>
  <c r="S1451" i="10"/>
  <c r="S1434" i="10"/>
  <c r="S1439" i="10"/>
  <c r="S1432" i="10"/>
  <c r="S675" i="10"/>
  <c r="T498" i="10" s="1"/>
  <c r="S1401" i="10"/>
  <c r="S1396" i="10"/>
  <c r="S672" i="10"/>
  <c r="S1194" i="10"/>
  <c r="S1183" i="10"/>
  <c r="S753" i="10"/>
  <c r="S853" i="10"/>
  <c r="S266" i="10"/>
  <c r="S263" i="10"/>
  <c r="S336" i="10"/>
  <c r="S334" i="10"/>
  <c r="S339" i="10"/>
  <c r="S1690" i="10"/>
  <c r="S840" i="10"/>
  <c r="S1651" i="10"/>
  <c r="S1133" i="10"/>
  <c r="S1130" i="10"/>
  <c r="S1364" i="10"/>
  <c r="S1360" i="10"/>
  <c r="S1349" i="10"/>
  <c r="S1647" i="10"/>
  <c r="Q1295" i="10"/>
  <c r="R1295" i="10" s="1"/>
  <c r="S469" i="10"/>
  <c r="S864" i="10"/>
  <c r="S880" i="10"/>
  <c r="S875" i="10"/>
  <c r="S1660" i="10"/>
  <c r="S937" i="10"/>
  <c r="S284" i="10"/>
  <c r="S280" i="10"/>
  <c r="S682" i="10"/>
  <c r="S722" i="10"/>
  <c r="S719" i="10"/>
  <c r="S724" i="10"/>
  <c r="S410" i="10"/>
  <c r="S421" i="10"/>
  <c r="S436" i="10"/>
  <c r="S748" i="10"/>
  <c r="S56" i="10"/>
  <c r="S118" i="10"/>
  <c r="S127" i="10"/>
  <c r="S902" i="10"/>
  <c r="S894" i="10"/>
  <c r="S1325" i="10"/>
  <c r="S1585" i="10"/>
  <c r="S382" i="10"/>
  <c r="S48" i="10"/>
  <c r="S146" i="10"/>
  <c r="S98" i="10"/>
  <c r="S929" i="10"/>
  <c r="Q970" i="10"/>
  <c r="R970" i="10" s="1"/>
  <c r="S960" i="10"/>
  <c r="S967" i="10"/>
  <c r="S966" i="10"/>
  <c r="S1039" i="10"/>
  <c r="S1326" i="10"/>
  <c r="S123" i="10"/>
  <c r="S1036" i="10"/>
  <c r="S1035" i="10"/>
  <c r="S227" i="10"/>
  <c r="S228" i="10"/>
  <c r="S232" i="10"/>
  <c r="S237" i="10"/>
  <c r="Q1172" i="10"/>
  <c r="R1172" i="10" s="1"/>
  <c r="S311" i="10"/>
  <c r="Q272" i="10"/>
  <c r="R272" i="10" s="1"/>
  <c r="Q1595" i="10"/>
  <c r="R1595" i="10" s="1"/>
  <c r="S1088" i="10"/>
  <c r="S1103" i="10"/>
  <c r="S304" i="10"/>
  <c r="S1424" i="10"/>
  <c r="S1422" i="10"/>
  <c r="T69" i="10" s="1"/>
  <c r="S1319" i="10"/>
  <c r="S1356" i="10"/>
  <c r="S1370" i="10"/>
  <c r="S1348" i="10"/>
  <c r="S1643" i="10"/>
  <c r="S1399" i="10"/>
  <c r="S1184" i="10"/>
  <c r="S1191" i="10"/>
  <c r="S1153" i="10"/>
  <c r="S1161" i="10"/>
  <c r="S1457" i="10"/>
  <c r="S1442" i="10"/>
  <c r="S815" i="10"/>
  <c r="S811" i="10"/>
  <c r="S1029" i="10"/>
  <c r="S1006" i="10"/>
  <c r="S1010" i="10"/>
  <c r="S1001" i="10"/>
  <c r="S833" i="10"/>
  <c r="S1012" i="10"/>
  <c r="S1023" i="10"/>
  <c r="S1027" i="10"/>
  <c r="S274" i="10"/>
  <c r="S342" i="10"/>
  <c r="S156" i="10"/>
  <c r="S211" i="10"/>
  <c r="S209" i="10"/>
  <c r="S191" i="10"/>
  <c r="S364" i="10"/>
  <c r="S370" i="10"/>
  <c r="S559" i="10"/>
  <c r="S493" i="10"/>
  <c r="T517" i="10" s="1"/>
  <c r="S523" i="10"/>
  <c r="S539" i="10"/>
  <c r="S1292" i="10"/>
  <c r="S1296" i="10"/>
  <c r="S1384" i="10"/>
  <c r="S1390" i="10"/>
  <c r="S1387" i="10"/>
  <c r="S1598" i="10"/>
  <c r="S1600" i="10"/>
  <c r="Q1261" i="10"/>
  <c r="R1261" i="10" s="1"/>
  <c r="S70" i="10"/>
  <c r="S110" i="10"/>
  <c r="S71" i="10"/>
  <c r="S53" i="10"/>
  <c r="Q87" i="10"/>
  <c r="R87" i="10" s="1"/>
  <c r="S132" i="10"/>
  <c r="S136" i="10"/>
  <c r="S934" i="10"/>
  <c r="S947" i="10"/>
  <c r="S965" i="10"/>
  <c r="S236" i="10"/>
  <c r="S1526" i="10"/>
  <c r="S1524" i="10"/>
  <c r="S1552" i="10"/>
  <c r="S1540" i="10"/>
  <c r="S1413" i="10"/>
  <c r="S1307" i="10"/>
  <c r="Q1416" i="10"/>
  <c r="R1416" i="10" s="1"/>
  <c r="S529" i="10"/>
  <c r="S536" i="10"/>
  <c r="S526" i="10"/>
  <c r="S522" i="10"/>
  <c r="S525" i="10"/>
  <c r="S513" i="10"/>
  <c r="S551" i="10"/>
  <c r="S1501" i="10"/>
  <c r="S1495" i="10"/>
  <c r="S598" i="10"/>
  <c r="S602" i="10"/>
  <c r="S572" i="10"/>
  <c r="S566" i="10"/>
  <c r="S635" i="10"/>
  <c r="S627" i="10"/>
  <c r="S625" i="10"/>
  <c r="S620" i="10"/>
  <c r="S485" i="10"/>
  <c r="S472" i="10"/>
  <c r="S479" i="10"/>
  <c r="S1487" i="10"/>
  <c r="S756" i="10"/>
  <c r="S761" i="10"/>
  <c r="S663" i="10"/>
  <c r="S677" i="10"/>
  <c r="S1655" i="10"/>
  <c r="S261" i="10"/>
  <c r="S329" i="10"/>
  <c r="S343" i="10"/>
  <c r="S213" i="10"/>
  <c r="S212" i="10"/>
  <c r="S554" i="10"/>
  <c r="S540" i="10"/>
  <c r="S494" i="10"/>
  <c r="S489" i="10"/>
  <c r="S601" i="10"/>
  <c r="T680" i="10" s="1"/>
  <c r="S631" i="10"/>
  <c r="S480" i="10"/>
  <c r="S1490" i="10"/>
  <c r="S659" i="10"/>
  <c r="S679" i="10"/>
  <c r="S708" i="10"/>
  <c r="S595" i="10"/>
  <c r="S586" i="10"/>
  <c r="S608" i="10"/>
  <c r="S1675" i="10"/>
  <c r="S1683" i="10"/>
  <c r="S745" i="10"/>
  <c r="T616" i="10" s="1"/>
  <c r="S773" i="10"/>
  <c r="S779" i="10"/>
  <c r="S646" i="10"/>
  <c r="S643" i="10"/>
  <c r="S468" i="10"/>
  <c r="S466" i="10"/>
  <c r="Q295" i="10"/>
  <c r="R295" i="10" s="1"/>
  <c r="S352" i="10"/>
  <c r="Q747" i="10"/>
  <c r="R747" i="10" s="1"/>
  <c r="Q782" i="10"/>
  <c r="R782" i="10" s="1"/>
  <c r="Q765" i="10"/>
  <c r="R765" i="10" s="1"/>
  <c r="S1581" i="10"/>
  <c r="S393" i="10"/>
  <c r="S425" i="10"/>
  <c r="Q419" i="10"/>
  <c r="R419" i="10" s="1"/>
  <c r="S396" i="10"/>
  <c r="S403" i="10"/>
  <c r="S386" i="10"/>
  <c r="S442" i="10"/>
  <c r="S444" i="10"/>
  <c r="Q43" i="10"/>
  <c r="R43" i="10" s="1"/>
  <c r="S879" i="10"/>
  <c r="S897" i="10"/>
  <c r="S892" i="10"/>
  <c r="S940" i="10"/>
  <c r="S951" i="10"/>
  <c r="S964" i="10"/>
  <c r="S955" i="10"/>
  <c r="S948" i="10"/>
  <c r="S1207" i="10"/>
  <c r="S1210" i="10"/>
  <c r="S1200" i="10"/>
  <c r="S1238" i="10"/>
  <c r="S1231" i="10"/>
  <c r="S1113" i="10"/>
  <c r="Q223" i="10"/>
  <c r="R223" i="10" s="1"/>
  <c r="Q214" i="10"/>
  <c r="R214" i="10" s="1"/>
  <c r="Q145" i="10"/>
  <c r="R145" i="10" s="1"/>
  <c r="S448" i="10"/>
  <c r="S95" i="10"/>
  <c r="S60" i="10"/>
  <c r="S40" i="10"/>
  <c r="S104" i="10"/>
  <c r="Q900" i="10"/>
  <c r="R900" i="10" s="1"/>
  <c r="S1630" i="10"/>
  <c r="S188" i="10"/>
  <c r="S208" i="10"/>
  <c r="S154" i="10"/>
  <c r="S201" i="10"/>
  <c r="S204" i="10"/>
  <c r="S158" i="10"/>
  <c r="S183" i="10"/>
  <c r="S221" i="10"/>
  <c r="S177" i="10"/>
  <c r="S1141" i="10"/>
  <c r="S1532" i="10"/>
  <c r="T924" i="10" s="1"/>
  <c r="Q1427" i="10"/>
  <c r="R1427" i="10" s="1"/>
  <c r="Q505" i="10"/>
  <c r="R505" i="10" s="1"/>
  <c r="S1509" i="10"/>
  <c r="S1511" i="10"/>
  <c r="T1665" i="10" s="1"/>
  <c r="S1340" i="10"/>
  <c r="S1335" i="10"/>
  <c r="S1467" i="10"/>
  <c r="S1466" i="10"/>
  <c r="S1574" i="10"/>
  <c r="S1560" i="10"/>
  <c r="S1608" i="10"/>
  <c r="S1607" i="10"/>
  <c r="S1592" i="10"/>
  <c r="S1260" i="10"/>
  <c r="S1252" i="10"/>
  <c r="S1248" i="10"/>
  <c r="S1257" i="10"/>
  <c r="S1263" i="10"/>
  <c r="S1225" i="10"/>
  <c r="S1228" i="10"/>
  <c r="S1236" i="10"/>
  <c r="S1232" i="10"/>
  <c r="S1237" i="10"/>
  <c r="S1112" i="10"/>
  <c r="S1045" i="10"/>
  <c r="S1111" i="10"/>
  <c r="S1048" i="10"/>
  <c r="S1068" i="10"/>
  <c r="S1070" i="10"/>
  <c r="S1081" i="10"/>
  <c r="S1071" i="10"/>
  <c r="S1053" i="10"/>
  <c r="Q1587" i="10"/>
  <c r="R1587" i="10" s="1"/>
  <c r="Q887" i="10"/>
  <c r="R887" i="10" s="1"/>
  <c r="S279" i="10"/>
  <c r="S290" i="10"/>
  <c r="T1376" i="10" s="1"/>
  <c r="S293" i="10"/>
  <c r="S303" i="10"/>
  <c r="S1417" i="10"/>
  <c r="S1314" i="10"/>
  <c r="S1615" i="10"/>
  <c r="S1368" i="10"/>
  <c r="S1361" i="10"/>
  <c r="S1632" i="10"/>
  <c r="S1397" i="10"/>
  <c r="S1406" i="10"/>
  <c r="T99" i="10" s="1"/>
  <c r="S1189" i="10"/>
  <c r="S1190" i="10"/>
  <c r="S1159" i="10"/>
  <c r="S1430" i="10"/>
  <c r="S1656" i="10"/>
  <c r="S267" i="10"/>
  <c r="S337" i="10"/>
  <c r="S190" i="10"/>
  <c r="S186" i="10"/>
  <c r="S192" i="10"/>
  <c r="S185" i="10"/>
  <c r="S556" i="10"/>
  <c r="S514" i="10"/>
  <c r="S503" i="10"/>
  <c r="S495" i="10"/>
  <c r="S549" i="10"/>
  <c r="S734" i="10"/>
  <c r="S732" i="10"/>
  <c r="T583" i="10" s="1"/>
  <c r="S1480" i="10"/>
  <c r="Q429" i="10"/>
  <c r="R429" i="10" s="1"/>
  <c r="Q452" i="10"/>
  <c r="R452" i="10" s="1"/>
  <c r="S81" i="10"/>
  <c r="S79" i="10"/>
  <c r="S24" i="10"/>
  <c r="S66" i="10"/>
  <c r="S16" i="10"/>
  <c r="S5" i="10"/>
  <c r="S69" i="10"/>
  <c r="S906" i="10"/>
  <c r="S899" i="10"/>
  <c r="S1662" i="10"/>
  <c r="S931" i="10"/>
  <c r="S924" i="10"/>
  <c r="S961" i="10"/>
  <c r="T1579" i="10" s="1"/>
  <c r="S1040" i="10"/>
  <c r="Q305" i="10"/>
  <c r="R305" i="10" s="1"/>
  <c r="S9" i="10"/>
  <c r="S117" i="10"/>
  <c r="S882" i="10"/>
  <c r="S891" i="10"/>
  <c r="S874" i="10"/>
  <c r="Q1612" i="10"/>
  <c r="R1612" i="10" s="1"/>
  <c r="Q1625" i="10"/>
  <c r="R1625" i="10" s="1"/>
  <c r="S1412" i="10"/>
  <c r="S1425" i="10"/>
  <c r="S1321" i="10"/>
  <c r="S1363" i="10"/>
  <c r="S1365" i="10"/>
  <c r="S1373" i="10"/>
  <c r="S1358" i="10"/>
  <c r="S1645" i="10"/>
  <c r="S1404" i="10"/>
  <c r="S1167" i="10"/>
  <c r="S1149" i="10"/>
  <c r="S1197" i="10"/>
  <c r="S1169" i="10"/>
  <c r="S1447" i="10"/>
  <c r="S836" i="10"/>
  <c r="S852" i="10"/>
  <c r="S843" i="10"/>
  <c r="S859" i="10"/>
  <c r="S837" i="10"/>
  <c r="T693" i="10" s="1"/>
  <c r="S987" i="10"/>
  <c r="S985" i="10"/>
  <c r="S979" i="10"/>
  <c r="S988" i="10"/>
  <c r="S992" i="10"/>
  <c r="S794" i="10"/>
  <c r="S795" i="10"/>
  <c r="S818" i="10"/>
  <c r="S786" i="10"/>
  <c r="S810" i="10"/>
  <c r="S791" i="10"/>
  <c r="S829" i="10"/>
  <c r="S806" i="10"/>
  <c r="S819" i="10"/>
  <c r="S797" i="10"/>
  <c r="S1004" i="10"/>
  <c r="S1024" i="10"/>
  <c r="S1007" i="10"/>
  <c r="S670" i="10"/>
  <c r="S671" i="10"/>
  <c r="S1536" i="10"/>
  <c r="S1313" i="10"/>
  <c r="S1163" i="10"/>
  <c r="S1440" i="10"/>
  <c r="Q1474" i="10"/>
  <c r="R1474" i="10" s="1"/>
  <c r="S1294" i="10"/>
  <c r="S1284" i="10"/>
  <c r="S1279" i="10"/>
  <c r="S1389" i="10"/>
  <c r="S1381" i="10"/>
  <c r="S449" i="10"/>
  <c r="S394" i="10"/>
  <c r="T783" i="10" s="1"/>
  <c r="S387" i="10"/>
  <c r="S405" i="10"/>
  <c r="S84" i="10"/>
  <c r="S298" i="10"/>
  <c r="S310" i="10"/>
  <c r="Q1398" i="10"/>
  <c r="R1398" i="10" s="1"/>
  <c r="Q1212" i="10"/>
  <c r="R1212" i="10" s="1"/>
  <c r="Q471" i="10"/>
  <c r="R471" i="10" s="1"/>
  <c r="S767" i="10"/>
  <c r="S766" i="10"/>
  <c r="S639" i="10"/>
  <c r="Q1289" i="10"/>
  <c r="R1289" i="10" s="1"/>
  <c r="Q54" i="10"/>
  <c r="R54" i="10" s="1"/>
  <c r="Q189" i="10"/>
  <c r="R189" i="10" s="1"/>
  <c r="S1405" i="10"/>
  <c r="S676" i="10"/>
  <c r="S1154" i="10"/>
  <c r="S1148" i="10"/>
  <c r="S1181" i="10"/>
  <c r="S1164" i="10"/>
  <c r="S1173" i="10"/>
  <c r="S1179" i="10"/>
  <c r="S1160" i="10"/>
  <c r="S1168" i="10"/>
  <c r="S1185" i="10"/>
  <c r="S841" i="10"/>
  <c r="S913" i="10"/>
  <c r="S916" i="10"/>
  <c r="S249" i="10"/>
  <c r="S264" i="10"/>
  <c r="S260" i="10"/>
  <c r="S253" i="10"/>
  <c r="S328" i="10"/>
  <c r="S326" i="10"/>
  <c r="S1692" i="10"/>
  <c r="S839" i="10"/>
  <c r="T684" i="10" s="1"/>
  <c r="S1659" i="10"/>
  <c r="S1652" i="10"/>
  <c r="S1138" i="10"/>
  <c r="S1132" i="10"/>
  <c r="S1129" i="10"/>
  <c r="S1372" i="10"/>
  <c r="S1371" i="10"/>
  <c r="S1362" i="10"/>
  <c r="S1354" i="10"/>
  <c r="Q1647" i="10"/>
  <c r="R1647" i="10" s="1"/>
  <c r="S1628" i="10"/>
  <c r="S200" i="10"/>
  <c r="T1556" i="10" s="1"/>
  <c r="S166" i="10"/>
  <c r="S217" i="10"/>
  <c r="S155" i="10"/>
  <c r="S203" i="10"/>
  <c r="T1621" i="10" s="1"/>
  <c r="S224" i="10"/>
  <c r="S184" i="10"/>
  <c r="S216" i="10"/>
  <c r="S218" i="10"/>
  <c r="S197" i="10"/>
  <c r="S167" i="10"/>
  <c r="S1640" i="10"/>
  <c r="S1139" i="10"/>
  <c r="S1545" i="10"/>
  <c r="S1420" i="10"/>
  <c r="Q560" i="10"/>
  <c r="R560" i="10" s="1"/>
  <c r="S531" i="10"/>
  <c r="S499" i="10"/>
  <c r="S506" i="10"/>
  <c r="S490" i="10"/>
  <c r="S521" i="10"/>
  <c r="S1402" i="10"/>
  <c r="S1400" i="10"/>
  <c r="S666" i="10"/>
  <c r="S1180" i="10"/>
  <c r="S1195" i="10"/>
  <c r="S1178" i="10"/>
  <c r="S1150" i="10"/>
  <c r="S1145" i="10"/>
  <c r="S1165" i="10"/>
  <c r="S763" i="10"/>
  <c r="S1188" i="10"/>
  <c r="S1193" i="10"/>
  <c r="S917" i="10"/>
  <c r="S912" i="10"/>
  <c r="S911" i="10"/>
  <c r="S251" i="10"/>
  <c r="S270" i="10"/>
  <c r="S275" i="10"/>
  <c r="S257" i="10"/>
  <c r="S330" i="10"/>
  <c r="S341" i="10"/>
  <c r="S1689" i="10"/>
  <c r="S1687" i="10"/>
  <c r="S838" i="10"/>
  <c r="T687" i="10" s="1"/>
  <c r="S1657" i="10"/>
  <c r="S1658" i="10"/>
  <c r="S1143" i="10"/>
  <c r="S1140" i="10"/>
  <c r="S1357" i="10"/>
  <c r="S1350" i="10"/>
  <c r="S1359" i="10"/>
  <c r="S1352" i="10"/>
  <c r="S1309" i="10"/>
  <c r="S1626" i="10"/>
  <c r="S1623" i="10"/>
  <c r="S1620" i="10"/>
  <c r="S1614" i="10"/>
  <c r="S1637" i="10"/>
  <c r="S1636" i="10"/>
  <c r="S153" i="10"/>
  <c r="S161" i="10"/>
  <c r="S187" i="10"/>
  <c r="S210" i="10"/>
  <c r="S163" i="10"/>
  <c r="S193" i="10"/>
  <c r="Q1453" i="10"/>
  <c r="R1453" i="10" s="1"/>
  <c r="Q492" i="10"/>
  <c r="R492" i="10" s="1"/>
  <c r="S548" i="10"/>
  <c r="S511" i="10"/>
  <c r="S486" i="10"/>
  <c r="S537" i="10"/>
  <c r="S504" i="10"/>
  <c r="T497" i="10" s="1"/>
  <c r="S501" i="10"/>
  <c r="S544" i="10"/>
  <c r="S596" i="10"/>
  <c r="S571" i="10"/>
  <c r="S564" i="10"/>
  <c r="S628" i="10"/>
  <c r="S624" i="10"/>
  <c r="S623" i="10"/>
  <c r="S622" i="10"/>
  <c r="S475" i="10"/>
  <c r="S1485" i="10"/>
  <c r="S1492" i="10"/>
  <c r="S669" i="10"/>
  <c r="Q1177" i="10"/>
  <c r="R1177" i="10" s="1"/>
  <c r="S3" i="10"/>
  <c r="S588" i="10"/>
  <c r="T1492" i="10" s="1"/>
  <c r="S611" i="10"/>
  <c r="S1680" i="10"/>
  <c r="S1669" i="10"/>
  <c r="S1679" i="10"/>
  <c r="S576" i="10"/>
  <c r="S575" i="10"/>
  <c r="S775" i="10"/>
  <c r="S771" i="10"/>
  <c r="S508" i="10"/>
  <c r="S1015" i="10"/>
  <c r="S1436" i="10"/>
  <c r="S1448" i="10"/>
  <c r="T866" i="10" s="1"/>
  <c r="S1426" i="10"/>
  <c r="S1456" i="10"/>
  <c r="S673" i="10"/>
  <c r="S1403" i="10"/>
  <c r="S1318" i="10"/>
  <c r="S1306" i="10"/>
  <c r="S1621" i="10"/>
  <c r="S1619" i="10"/>
  <c r="S1611" i="10"/>
  <c r="S1616" i="10"/>
  <c r="S1629" i="10"/>
  <c r="S215" i="10"/>
  <c r="S160" i="10"/>
  <c r="S220" i="10"/>
  <c r="S1641" i="10"/>
  <c r="S1137" i="10"/>
  <c r="S1522" i="10"/>
  <c r="T926" i="10" s="1"/>
  <c r="S1416" i="10"/>
  <c r="S4" i="10"/>
  <c r="S593" i="10"/>
  <c r="S1676" i="10"/>
  <c r="S1682" i="10"/>
  <c r="S750" i="10"/>
  <c r="S777" i="10"/>
  <c r="S1520" i="10"/>
  <c r="S1534" i="10"/>
  <c r="S1541" i="10"/>
  <c r="S1523" i="10"/>
  <c r="S1537" i="10"/>
  <c r="S1418" i="10"/>
  <c r="S1305" i="10"/>
  <c r="S1460" i="10"/>
  <c r="S1446" i="10"/>
  <c r="S858" i="10"/>
  <c r="S845" i="10"/>
  <c r="S844" i="10"/>
  <c r="S919" i="10"/>
  <c r="S991" i="10"/>
  <c r="S989" i="10"/>
  <c r="S996" i="10"/>
  <c r="S974" i="10"/>
  <c r="S995" i="10"/>
  <c r="S799" i="10"/>
  <c r="S805" i="10"/>
  <c r="S982" i="10"/>
  <c r="S834" i="10"/>
  <c r="S832" i="10"/>
  <c r="S803" i="10"/>
  <c r="S808" i="10"/>
  <c r="S830" i="10"/>
  <c r="S822" i="10"/>
  <c r="S825" i="10"/>
  <c r="S812" i="10"/>
  <c r="S801" i="10"/>
  <c r="S1002" i="10"/>
  <c r="S1018" i="10"/>
  <c r="T1598" i="10" s="1"/>
  <c r="S1025" i="10"/>
  <c r="S1017" i="10"/>
  <c r="S1003" i="10"/>
  <c r="S1016" i="10"/>
  <c r="S1009" i="10"/>
  <c r="S265" i="10"/>
  <c r="S259" i="10"/>
  <c r="S335" i="10"/>
  <c r="S178" i="10"/>
  <c r="S206" i="10"/>
  <c r="S172" i="10"/>
  <c r="S369" i="10"/>
  <c r="S367" i="10"/>
  <c r="S561" i="10"/>
  <c r="S558" i="10"/>
  <c r="S538" i="10"/>
  <c r="S507" i="10"/>
  <c r="S488" i="10"/>
  <c r="S505" i="10"/>
  <c r="S664" i="10"/>
  <c r="S705" i="10"/>
  <c r="S1548" i="10"/>
  <c r="S1377" i="10"/>
  <c r="S1151" i="10"/>
  <c r="S1686" i="10"/>
  <c r="S918" i="10"/>
  <c r="S788" i="10"/>
  <c r="S997" i="10"/>
  <c r="S269" i="10"/>
  <c r="S1125" i="10"/>
  <c r="S1514" i="10"/>
  <c r="S1330" i="10"/>
  <c r="S1339" i="10"/>
  <c r="S1465" i="10"/>
  <c r="S1468" i="10"/>
  <c r="S1568" i="10"/>
  <c r="S1565" i="10"/>
  <c r="S727" i="10"/>
  <c r="S726" i="10"/>
  <c r="S1478" i="10"/>
  <c r="S1124" i="10"/>
  <c r="T1047" i="10" s="1"/>
  <c r="S1505" i="10"/>
  <c r="S1513" i="10"/>
  <c r="S1344" i="10"/>
  <c r="S1328" i="10"/>
  <c r="S1463" i="10"/>
  <c r="S1569" i="10"/>
  <c r="S1566" i="10"/>
  <c r="S1288" i="10"/>
  <c r="S1287" i="10"/>
  <c r="S1291" i="10"/>
  <c r="S1392" i="10"/>
  <c r="T40" i="10" s="1"/>
  <c r="S1604" i="10"/>
  <c r="S1241" i="10"/>
  <c r="S420" i="10"/>
  <c r="T1004" i="10" s="1"/>
  <c r="S445" i="10"/>
  <c r="T1027" i="10" s="1"/>
  <c r="Q385" i="10"/>
  <c r="R385" i="10" s="1"/>
  <c r="S377" i="10"/>
  <c r="Q83" i="10"/>
  <c r="R83" i="10" s="1"/>
  <c r="Q84" i="10"/>
  <c r="R84" i="10" s="1"/>
  <c r="S319" i="10"/>
  <c r="S357" i="10"/>
  <c r="S353" i="10"/>
  <c r="S1324" i="10"/>
  <c r="T27" i="10" s="1"/>
  <c r="S440" i="10"/>
  <c r="S374" i="10"/>
  <c r="S380" i="10"/>
  <c r="S422" i="10"/>
  <c r="S392" i="10"/>
  <c r="S6" i="10"/>
  <c r="S128" i="10"/>
  <c r="S890" i="10"/>
  <c r="S888" i="10"/>
  <c r="S886" i="10"/>
  <c r="S903" i="10"/>
  <c r="S905" i="10"/>
  <c r="S927" i="10"/>
  <c r="S930" i="10"/>
  <c r="S731" i="10"/>
  <c r="S743" i="10"/>
  <c r="S1479" i="10"/>
  <c r="S1127" i="10"/>
  <c r="S1123" i="10"/>
  <c r="S1128" i="10"/>
  <c r="S1515" i="10"/>
  <c r="S1507" i="10"/>
  <c r="S1346" i="10"/>
  <c r="S1329" i="10"/>
  <c r="S1570" i="10"/>
  <c r="S1579" i="10"/>
  <c r="S1564" i="10"/>
  <c r="Q1266" i="10"/>
  <c r="R1266" i="10" s="1"/>
  <c r="S401" i="10"/>
  <c r="S457" i="10"/>
  <c r="S460" i="10"/>
  <c r="S465" i="10"/>
  <c r="S55" i="10"/>
  <c r="S41" i="10"/>
  <c r="S92" i="10"/>
  <c r="S107" i="10"/>
  <c r="T330" i="10" s="1"/>
  <c r="S105" i="10"/>
  <c r="S21" i="10"/>
  <c r="S133" i="10"/>
  <c r="S138" i="10"/>
  <c r="S129" i="10"/>
  <c r="S130" i="10"/>
  <c r="S126" i="10"/>
  <c r="S877" i="10"/>
  <c r="S872" i="10"/>
  <c r="S885" i="10"/>
  <c r="S883" i="10"/>
  <c r="Q287" i="10"/>
  <c r="R287" i="10" s="1"/>
  <c r="S1247" i="10"/>
  <c r="T414" i="10" s="1"/>
  <c r="S1262" i="10"/>
  <c r="S1272" i="10"/>
  <c r="S1267" i="10"/>
  <c r="S93" i="10"/>
  <c r="S72" i="10"/>
  <c r="S543" i="10"/>
  <c r="S528" i="10"/>
  <c r="S520" i="10"/>
  <c r="S527" i="10"/>
  <c r="S553" i="10"/>
  <c r="S1504" i="10"/>
  <c r="S599" i="10"/>
  <c r="S604" i="10"/>
  <c r="S607" i="10"/>
  <c r="S563" i="10"/>
  <c r="S580" i="10"/>
  <c r="S618" i="10"/>
  <c r="S630" i="10"/>
  <c r="S637" i="10"/>
  <c r="S473" i="10"/>
  <c r="S483" i="10"/>
  <c r="S1488" i="10"/>
  <c r="S1484" i="10"/>
  <c r="S757" i="10"/>
  <c r="S660" i="10"/>
  <c r="S656" i="10"/>
  <c r="S681" i="10"/>
  <c r="Q1631" i="10"/>
  <c r="R1631" i="10" s="1"/>
  <c r="S1559" i="10"/>
  <c r="S1290" i="10"/>
  <c r="S1293" i="10"/>
  <c r="S1382" i="10"/>
  <c r="S1395" i="10"/>
  <c r="S1244" i="10"/>
  <c r="S1273" i="10"/>
  <c r="S1264" i="10"/>
  <c r="S1226" i="10"/>
  <c r="S1222" i="10"/>
  <c r="S1239" i="10"/>
  <c r="S1213" i="10"/>
  <c r="S1233" i="10"/>
  <c r="S1234" i="10"/>
  <c r="S1107" i="10"/>
  <c r="S1062" i="10"/>
  <c r="S1050" i="10"/>
  <c r="S1065" i="10"/>
  <c r="S1114" i="10"/>
  <c r="S1057" i="10"/>
  <c r="S1104" i="10"/>
  <c r="S1591" i="10"/>
  <c r="S1589" i="10"/>
  <c r="S437" i="10"/>
  <c r="S418" i="10"/>
  <c r="S408" i="10"/>
  <c r="S402" i="10"/>
  <c r="S414" i="10"/>
  <c r="S443" i="10"/>
  <c r="S470" i="10"/>
  <c r="S464" i="10"/>
  <c r="S80" i="10"/>
  <c r="S85" i="10"/>
  <c r="S19" i="10"/>
  <c r="S103" i="10"/>
  <c r="S101" i="10"/>
  <c r="T263" i="10" s="1"/>
  <c r="S7" i="10"/>
  <c r="Q66" i="10"/>
  <c r="R66" i="10" s="1"/>
  <c r="S8" i="10"/>
  <c r="R9372" i="12" s="1"/>
  <c r="S76" i="10"/>
  <c r="S148" i="10"/>
  <c r="S49" i="10"/>
  <c r="S45" i="10"/>
  <c r="S33" i="10"/>
  <c r="S58" i="10"/>
  <c r="Q104" i="10"/>
  <c r="R104" i="10" s="1"/>
  <c r="S63" i="10"/>
  <c r="S120" i="10"/>
  <c r="S111" i="10"/>
  <c r="Q141" i="10"/>
  <c r="R141" i="10" s="1"/>
  <c r="T1627" i="10"/>
  <c r="S115" i="10"/>
  <c r="S873" i="10"/>
  <c r="S881" i="10"/>
  <c r="S869" i="10"/>
  <c r="S887" i="10"/>
  <c r="S350" i="10"/>
  <c r="S781" i="10"/>
  <c r="S641" i="10"/>
  <c r="S649" i="10"/>
  <c r="S701" i="10"/>
  <c r="S703" i="10"/>
  <c r="S696" i="10"/>
  <c r="S713" i="10"/>
  <c r="S1378" i="10"/>
  <c r="S1391" i="10"/>
  <c r="S1380" i="10"/>
  <c r="S1605" i="10"/>
  <c r="S1596" i="10"/>
  <c r="S1242" i="10"/>
  <c r="S1265" i="10"/>
  <c r="S1278" i="10"/>
  <c r="S1224" i="10"/>
  <c r="S1229" i="10"/>
  <c r="S1214" i="10"/>
  <c r="S1221" i="10"/>
  <c r="S1117" i="10"/>
  <c r="S1086" i="10"/>
  <c r="S1047" i="10"/>
  <c r="S1097" i="10"/>
  <c r="S1064" i="10"/>
  <c r="S1058" i="10"/>
  <c r="S142" i="10"/>
  <c r="S1094" i="10"/>
  <c r="S1042" i="10"/>
  <c r="S1098" i="10"/>
  <c r="Q376" i="10"/>
  <c r="R376" i="10" s="1"/>
  <c r="S908" i="10"/>
  <c r="S904" i="10"/>
  <c r="T1469" i="10" s="1"/>
  <c r="S942" i="10"/>
  <c r="S925" i="10"/>
  <c r="S928" i="10"/>
  <c r="S957" i="10"/>
  <c r="S956" i="10"/>
  <c r="Q969" i="10"/>
  <c r="R969" i="10" s="1"/>
  <c r="S949" i="10"/>
  <c r="T1468" i="10" s="1"/>
  <c r="S963" i="10"/>
  <c r="Q954" i="10"/>
  <c r="R954" i="10" s="1"/>
  <c r="S1032" i="10"/>
  <c r="S245" i="10"/>
  <c r="S239" i="10"/>
  <c r="S281" i="10"/>
  <c r="S288" i="10"/>
  <c r="S286" i="10"/>
  <c r="S285" i="10"/>
  <c r="S317" i="10"/>
  <c r="S361" i="10"/>
  <c r="S362" i="10"/>
  <c r="T985" i="10" s="1"/>
  <c r="S1408" i="10"/>
  <c r="Q1411" i="10"/>
  <c r="R1411" i="10" s="1"/>
  <c r="S1411" i="10"/>
  <c r="S665" i="10"/>
  <c r="Q1186" i="10"/>
  <c r="R1186" i="10" s="1"/>
  <c r="S1186" i="10"/>
  <c r="S1166" i="10"/>
  <c r="S1162" i="10"/>
  <c r="S1157" i="10"/>
  <c r="S755" i="10"/>
  <c r="S1172" i="10"/>
  <c r="Q758" i="10"/>
  <c r="R758" i="10" s="1"/>
  <c r="S758" i="10"/>
  <c r="S1155" i="10"/>
  <c r="Q1174" i="10"/>
  <c r="R1174" i="10" s="1"/>
  <c r="S1174" i="10"/>
  <c r="S921" i="10"/>
  <c r="Q915" i="10"/>
  <c r="R915" i="10" s="1"/>
  <c r="S915" i="10"/>
  <c r="S910" i="10"/>
  <c r="S273" i="10"/>
  <c r="S272" i="10"/>
  <c r="S254" i="10"/>
  <c r="S250" i="10"/>
  <c r="S325" i="10"/>
  <c r="S333" i="10"/>
  <c r="S1688" i="10"/>
  <c r="S1691" i="10"/>
  <c r="S1650" i="10"/>
  <c r="T320" i="10" s="1"/>
  <c r="S1654" i="10"/>
  <c r="S1136" i="10"/>
  <c r="S1134" i="10"/>
  <c r="S1131" i="10"/>
  <c r="S1366" i="10"/>
  <c r="Q1347" i="10"/>
  <c r="R1347" i="10" s="1"/>
  <c r="S1347" i="10"/>
  <c r="S1351" i="10"/>
  <c r="S1353" i="10"/>
  <c r="S1646" i="10"/>
  <c r="Q157" i="10"/>
  <c r="R157" i="10" s="1"/>
  <c r="S157" i="10"/>
  <c r="Q1361" i="10"/>
  <c r="R1361" i="10" s="1"/>
  <c r="Q1397" i="10"/>
  <c r="R1397" i="10" s="1"/>
  <c r="S1443" i="10"/>
  <c r="Q1443" i="10"/>
  <c r="R1443" i="10" s="1"/>
  <c r="S252" i="10"/>
  <c r="S340" i="10"/>
  <c r="S182" i="10"/>
  <c r="S171" i="10"/>
  <c r="S173" i="10"/>
  <c r="S159" i="10"/>
  <c r="S498" i="10"/>
  <c r="S532" i="10"/>
  <c r="S516" i="10"/>
  <c r="S530" i="10"/>
  <c r="S1500" i="10"/>
  <c r="T908" i="10" s="1"/>
  <c r="Q1500" i="10"/>
  <c r="R1500" i="10" s="1"/>
  <c r="Q1546" i="10"/>
  <c r="R1546" i="10" s="1"/>
  <c r="S1546" i="10"/>
  <c r="Q1320" i="10"/>
  <c r="R1320" i="10" s="1"/>
  <c r="S1320" i="10"/>
  <c r="Q1307" i="10"/>
  <c r="R1307" i="10" s="1"/>
  <c r="S1633" i="10"/>
  <c r="T286" i="10" s="1"/>
  <c r="Q1633" i="10"/>
  <c r="R1633" i="10" s="1"/>
  <c r="S1653" i="10"/>
  <c r="Q1653" i="10"/>
  <c r="R1653" i="10" s="1"/>
  <c r="Q612" i="10"/>
  <c r="R612" i="10" s="1"/>
  <c r="S612" i="10"/>
  <c r="Q764" i="10"/>
  <c r="R764" i="10" s="1"/>
  <c r="S764" i="10"/>
  <c r="S1453" i="10"/>
  <c r="S826" i="10"/>
  <c r="S1014" i="10"/>
  <c r="S1005" i="10"/>
  <c r="S1019" i="10"/>
  <c r="S998" i="10"/>
  <c r="S1000" i="10"/>
  <c r="S1028" i="10"/>
  <c r="S1013" i="10"/>
  <c r="S1030" i="10"/>
  <c r="S271" i="10"/>
  <c r="S268" i="10"/>
  <c r="S331" i="10"/>
  <c r="T1460" i="10" s="1"/>
  <c r="S207" i="10"/>
  <c r="S198" i="10"/>
  <c r="S174" i="10"/>
  <c r="S368" i="10"/>
  <c r="S365" i="10"/>
  <c r="S557" i="10"/>
  <c r="S560" i="10"/>
  <c r="S515" i="10"/>
  <c r="Q524" i="10"/>
  <c r="R524" i="10" s="1"/>
  <c r="S524" i="10"/>
  <c r="Q517" i="10"/>
  <c r="R517" i="10" s="1"/>
  <c r="S517" i="10"/>
  <c r="Q497" i="10"/>
  <c r="R497" i="10" s="1"/>
  <c r="S497" i="10"/>
  <c r="Q534" i="10"/>
  <c r="R534" i="10" s="1"/>
  <c r="S534" i="10"/>
  <c r="Q568" i="10"/>
  <c r="R568" i="10" s="1"/>
  <c r="S568" i="10"/>
  <c r="Q1686" i="10"/>
  <c r="R1686" i="10" s="1"/>
  <c r="Q788" i="10"/>
  <c r="R788" i="10" s="1"/>
  <c r="S1494" i="10"/>
  <c r="S600" i="10"/>
  <c r="S565" i="10"/>
  <c r="S484" i="10"/>
  <c r="S471" i="10"/>
  <c r="S1483" i="10"/>
  <c r="S762" i="10"/>
  <c r="S704" i="10"/>
  <c r="S590" i="10"/>
  <c r="S584" i="10"/>
  <c r="S582" i="10"/>
  <c r="Q1376" i="10"/>
  <c r="R1376" i="10" s="1"/>
  <c r="S1376" i="10"/>
  <c r="Q835" i="10"/>
  <c r="R835" i="10" s="1"/>
  <c r="S835" i="10"/>
  <c r="Q793" i="10"/>
  <c r="R793" i="10" s="1"/>
  <c r="S793" i="10"/>
  <c r="Q784" i="10"/>
  <c r="R784" i="10" s="1"/>
  <c r="S784" i="10"/>
  <c r="Q583" i="10"/>
  <c r="R583" i="10" s="1"/>
  <c r="S583" i="10"/>
  <c r="Q332" i="10"/>
  <c r="R332" i="10" s="1"/>
  <c r="S332" i="10"/>
  <c r="Q152" i="10"/>
  <c r="R152" i="10" s="1"/>
  <c r="S152" i="10"/>
  <c r="Q987" i="10"/>
  <c r="R987" i="10" s="1"/>
  <c r="Q985" i="10"/>
  <c r="R985" i="10" s="1"/>
  <c r="Q979" i="10"/>
  <c r="R979" i="10" s="1"/>
  <c r="Q992" i="10"/>
  <c r="R992" i="10" s="1"/>
  <c r="Q794" i="10"/>
  <c r="R794" i="10" s="1"/>
  <c r="Q795" i="10"/>
  <c r="R795" i="10" s="1"/>
  <c r="Q791" i="10"/>
  <c r="R791" i="10" s="1"/>
  <c r="Q829" i="10"/>
  <c r="R829" i="10" s="1"/>
  <c r="Q806" i="10"/>
  <c r="R806" i="10" s="1"/>
  <c r="Q574" i="10"/>
  <c r="R574" i="10" s="1"/>
  <c r="S574" i="10"/>
  <c r="Q632" i="10"/>
  <c r="R632" i="10" s="1"/>
  <c r="S632" i="10"/>
  <c r="Q202" i="10"/>
  <c r="R202" i="10" s="1"/>
  <c r="S202" i="10"/>
  <c r="Q552" i="10"/>
  <c r="R552" i="10" s="1"/>
  <c r="S552" i="10"/>
  <c r="S1503" i="10"/>
  <c r="Q1503" i="10"/>
  <c r="R1503" i="10" s="1"/>
  <c r="S1428" i="10"/>
  <c r="S1459" i="10"/>
  <c r="S1445" i="10"/>
  <c r="S1429" i="10"/>
  <c r="S1452" i="10"/>
  <c r="Q674" i="10"/>
  <c r="R674" i="10" s="1"/>
  <c r="S674" i="10"/>
  <c r="S1407" i="10"/>
  <c r="Q1154" i="10"/>
  <c r="R1154" i="10" s="1"/>
  <c r="Q1148" i="10"/>
  <c r="R1148" i="10" s="1"/>
  <c r="Q841" i="10"/>
  <c r="R841" i="10" s="1"/>
  <c r="Q913" i="10"/>
  <c r="R913" i="10" s="1"/>
  <c r="Q249" i="10"/>
  <c r="R249" i="10" s="1"/>
  <c r="S1538" i="10"/>
  <c r="S1519" i="10"/>
  <c r="S1553" i="10"/>
  <c r="S1547" i="10"/>
  <c r="S1549" i="10"/>
  <c r="S1535" i="10"/>
  <c r="S1525" i="10"/>
  <c r="S1415" i="10"/>
  <c r="T124" i="10" s="1"/>
  <c r="S1303" i="10"/>
  <c r="S1312" i="10"/>
  <c r="S1301" i="10"/>
  <c r="S1308" i="10"/>
  <c r="S1618" i="10"/>
  <c r="T282" i="10" s="1"/>
  <c r="S1612" i="10"/>
  <c r="S1610" i="10"/>
  <c r="S1625" i="10"/>
  <c r="S1635" i="10"/>
  <c r="Q1630" i="10"/>
  <c r="R1630" i="10" s="1"/>
  <c r="Q201" i="10"/>
  <c r="R201" i="10" s="1"/>
  <c r="S189" i="10"/>
  <c r="Q160" i="10"/>
  <c r="R160" i="10" s="1"/>
  <c r="Q1641" i="10"/>
  <c r="R1641" i="10" s="1"/>
  <c r="Q1522" i="10"/>
  <c r="R1522" i="10" s="1"/>
  <c r="S1414" i="10"/>
  <c r="S1315" i="10"/>
  <c r="S1617" i="10"/>
  <c r="Q1355" i="10"/>
  <c r="R1355" i="10" s="1"/>
  <c r="S1355" i="10"/>
  <c r="S1369" i="10"/>
  <c r="S1375" i="10"/>
  <c r="S1634" i="10"/>
  <c r="T277" i="10" s="1"/>
  <c r="Q1644" i="10"/>
  <c r="R1644" i="10" s="1"/>
  <c r="S1644" i="10"/>
  <c r="S1410" i="10"/>
  <c r="S1146" i="10"/>
  <c r="S1196" i="10"/>
  <c r="S1171" i="10"/>
  <c r="S1147" i="10"/>
  <c r="S1427" i="10"/>
  <c r="S1437" i="10"/>
  <c r="S842" i="10"/>
  <c r="S849" i="10"/>
  <c r="S860" i="10"/>
  <c r="S850" i="10"/>
  <c r="S847" i="10"/>
  <c r="S857" i="10"/>
  <c r="S975" i="10"/>
  <c r="S994" i="10"/>
  <c r="S981" i="10"/>
  <c r="S980" i="10"/>
  <c r="S986" i="10"/>
  <c r="S823" i="10"/>
  <c r="S814" i="10"/>
  <c r="S790" i="10"/>
  <c r="S827" i="10"/>
  <c r="S798" i="10"/>
  <c r="S800" i="10"/>
  <c r="S796" i="10"/>
  <c r="S785" i="10"/>
  <c r="S792" i="10"/>
  <c r="S787" i="10"/>
  <c r="Q819" i="10"/>
  <c r="R819" i="10" s="1"/>
  <c r="Q531" i="10"/>
  <c r="R531" i="10" s="1"/>
  <c r="Q527" i="10"/>
  <c r="R527" i="10" s="1"/>
  <c r="Q580" i="10"/>
  <c r="R580" i="10" s="1"/>
  <c r="Q1484" i="10"/>
  <c r="R1484" i="10" s="1"/>
  <c r="S667" i="10"/>
  <c r="T173" i="10" s="1"/>
  <c r="S1554" i="10"/>
  <c r="S1521" i="10"/>
  <c r="S1322" i="10"/>
  <c r="S1187" i="10"/>
  <c r="S1177" i="10"/>
  <c r="S1450" i="10"/>
  <c r="S983" i="10"/>
  <c r="S789" i="10"/>
  <c r="Q999" i="10"/>
  <c r="R999" i="10" s="1"/>
  <c r="S999" i="10"/>
  <c r="Q261" i="10"/>
  <c r="R261" i="10" s="1"/>
  <c r="Q1642" i="10"/>
  <c r="R1642" i="10" s="1"/>
  <c r="S1642" i="10"/>
  <c r="T278" i="10" s="1"/>
  <c r="Q1639" i="10"/>
  <c r="R1639" i="10" s="1"/>
  <c r="S1639" i="10"/>
  <c r="Q1542" i="10"/>
  <c r="R1542" i="10" s="1"/>
  <c r="S1542" i="10"/>
  <c r="S535" i="10"/>
  <c r="Q535" i="10"/>
  <c r="R535" i="10" s="1"/>
  <c r="Q542" i="10"/>
  <c r="R542" i="10" s="1"/>
  <c r="S542" i="10"/>
  <c r="Q1497" i="10"/>
  <c r="R1497" i="10" s="1"/>
  <c r="S1497" i="10"/>
  <c r="Q1496" i="10"/>
  <c r="R1496" i="10" s="1"/>
  <c r="S1496" i="10"/>
  <c r="Q605" i="10"/>
  <c r="R605" i="10" s="1"/>
  <c r="S605" i="10"/>
  <c r="Q603" i="10"/>
  <c r="R603" i="10" s="1"/>
  <c r="S603" i="10"/>
  <c r="Q626" i="10"/>
  <c r="R626" i="10" s="1"/>
  <c r="S626" i="10"/>
  <c r="Q477" i="10"/>
  <c r="R477" i="10" s="1"/>
  <c r="S477" i="10"/>
  <c r="Q754" i="10"/>
  <c r="R754" i="10" s="1"/>
  <c r="S754" i="10"/>
  <c r="Q654" i="10"/>
  <c r="R654" i="10" s="1"/>
  <c r="S654" i="10"/>
  <c r="S1499" i="10"/>
  <c r="S562" i="10"/>
  <c r="S617" i="10"/>
  <c r="S481" i="10"/>
  <c r="S482" i="10"/>
  <c r="T492" i="10" s="1"/>
  <c r="S1482" i="10"/>
  <c r="S658" i="10"/>
  <c r="T655" i="10" s="1"/>
  <c r="S709" i="10"/>
  <c r="T1490" i="10" s="1"/>
  <c r="S707" i="10"/>
  <c r="Q1441" i="10"/>
  <c r="R1441" i="10" s="1"/>
  <c r="S1441" i="10"/>
  <c r="Q1518" i="10"/>
  <c r="R1518" i="10" s="1"/>
  <c r="S1518" i="10"/>
  <c r="Q1517" i="10"/>
  <c r="R1517" i="10" s="1"/>
  <c r="S1517" i="10"/>
  <c r="Q1316" i="10"/>
  <c r="R1316" i="10" s="1"/>
  <c r="S1316" i="10"/>
  <c r="Q1302" i="10"/>
  <c r="R1302" i="10" s="1"/>
  <c r="S1302" i="10"/>
  <c r="Q1628" i="10"/>
  <c r="R1628" i="10" s="1"/>
  <c r="Q166" i="10"/>
  <c r="R166" i="10" s="1"/>
  <c r="Q155" i="10"/>
  <c r="R155" i="10" s="1"/>
  <c r="Q224" i="10"/>
  <c r="R224" i="10" s="1"/>
  <c r="Q1419" i="10"/>
  <c r="R1419" i="10" s="1"/>
  <c r="S1419" i="10"/>
  <c r="Q1367" i="10"/>
  <c r="R1367" i="10" s="1"/>
  <c r="S1367" i="10"/>
  <c r="Q1182" i="10"/>
  <c r="R1182" i="10" s="1"/>
  <c r="S1182" i="10"/>
  <c r="Q856" i="10"/>
  <c r="R856" i="10" s="1"/>
  <c r="S856" i="10"/>
  <c r="Q581" i="10"/>
  <c r="R581" i="10" s="1"/>
  <c r="S581" i="10"/>
  <c r="S737" i="10"/>
  <c r="Q737" i="10"/>
  <c r="R737" i="10" s="1"/>
  <c r="Q1206" i="10"/>
  <c r="R1206" i="10" s="1"/>
  <c r="S1206" i="10"/>
  <c r="T1582" i="10" s="1"/>
  <c r="Q1055" i="10"/>
  <c r="R1055" i="10" s="1"/>
  <c r="S1055" i="10"/>
  <c r="Q435" i="10"/>
  <c r="R435" i="10" s="1"/>
  <c r="S435" i="10"/>
  <c r="S458" i="10"/>
  <c r="S1021" i="10"/>
  <c r="S1011" i="10"/>
  <c r="S1026" i="10"/>
  <c r="T1600" i="10" s="1"/>
  <c r="S1022" i="10"/>
  <c r="S1008" i="10"/>
  <c r="S255" i="10"/>
  <c r="S338" i="10"/>
  <c r="S169" i="10"/>
  <c r="S165" i="10"/>
  <c r="S170" i="10"/>
  <c r="S371" i="10"/>
  <c r="S366" i="10"/>
  <c r="S555" i="10"/>
  <c r="S492" i="10"/>
  <c r="S500" i="10"/>
  <c r="S496" i="10"/>
  <c r="S545" i="10"/>
  <c r="Q566" i="10"/>
  <c r="R566" i="10" s="1"/>
  <c r="S678" i="10"/>
  <c r="S1539" i="10"/>
  <c r="S1551" i="10"/>
  <c r="S1317" i="10"/>
  <c r="S1631" i="10"/>
  <c r="S1175" i="10"/>
  <c r="S1685" i="10"/>
  <c r="S993" i="10"/>
  <c r="S802" i="10"/>
  <c r="T780" i="10" s="1"/>
  <c r="Q1020" i="10"/>
  <c r="R1020" i="10" s="1"/>
  <c r="S1020" i="10"/>
  <c r="S256" i="10"/>
  <c r="T1639" i="10" s="1"/>
  <c r="S327" i="10"/>
  <c r="Q181" i="10"/>
  <c r="R181" i="10" s="1"/>
  <c r="S181" i="10"/>
  <c r="S222" i="10"/>
  <c r="S205" i="10"/>
  <c r="S176" i="10"/>
  <c r="S533" i="10"/>
  <c r="S547" i="10"/>
  <c r="T606" i="10" s="1"/>
  <c r="S518" i="10"/>
  <c r="S546" i="10"/>
  <c r="S1502" i="10"/>
  <c r="Q573" i="10"/>
  <c r="R573" i="10" s="1"/>
  <c r="S573" i="10"/>
  <c r="S636" i="10"/>
  <c r="Q657" i="10"/>
  <c r="R657" i="10" s="1"/>
  <c r="S657" i="10"/>
  <c r="S1491" i="10"/>
  <c r="S1486" i="10"/>
  <c r="S662" i="10"/>
  <c r="Q706" i="10"/>
  <c r="R706" i="10" s="1"/>
  <c r="S706" i="10"/>
  <c r="S594" i="10"/>
  <c r="S591" i="10"/>
  <c r="T757" i="10" s="1"/>
  <c r="Q613" i="10"/>
  <c r="R613" i="10" s="1"/>
  <c r="S613" i="10"/>
  <c r="S1673" i="10"/>
  <c r="S746" i="10"/>
  <c r="Q751" i="10"/>
  <c r="R751" i="10" s="1"/>
  <c r="S751" i="10"/>
  <c r="S770" i="10"/>
  <c r="S769" i="10"/>
  <c r="S638" i="10"/>
  <c r="T802" i="10" s="1"/>
  <c r="S642" i="10"/>
  <c r="S698" i="10"/>
  <c r="S684" i="10"/>
  <c r="S702" i="10"/>
  <c r="S714" i="10"/>
  <c r="S730" i="10"/>
  <c r="Q741" i="10"/>
  <c r="R741" i="10" s="1"/>
  <c r="S741" i="10"/>
  <c r="S1474" i="10"/>
  <c r="S1475" i="10"/>
  <c r="S1122" i="10"/>
  <c r="S1121" i="10"/>
  <c r="S1342" i="10"/>
  <c r="S1331" i="10"/>
  <c r="S1334" i="10"/>
  <c r="S1470" i="10"/>
  <c r="S1580" i="10"/>
  <c r="Q1576" i="10"/>
  <c r="R1576" i="10" s="1"/>
  <c r="S1576" i="10"/>
  <c r="S1563" i="10"/>
  <c r="Q1387" i="10"/>
  <c r="R1387" i="10" s="1"/>
  <c r="S388" i="10"/>
  <c r="S372" i="10"/>
  <c r="T974" i="10" s="1"/>
  <c r="S389" i="10"/>
  <c r="S438" i="10"/>
  <c r="Q467" i="10"/>
  <c r="R467" i="10" s="1"/>
  <c r="S467" i="10"/>
  <c r="T191" i="10" s="1"/>
  <c r="S463" i="10"/>
  <c r="S22" i="10"/>
  <c r="S27" i="10"/>
  <c r="S147" i="10"/>
  <c r="S23" i="10"/>
  <c r="Q1080" i="10"/>
  <c r="R1080" i="10" s="1"/>
  <c r="S1080" i="10"/>
  <c r="Q1041" i="10"/>
  <c r="R1041" i="10" s="1"/>
  <c r="S1041" i="10"/>
  <c r="Q1088" i="10"/>
  <c r="R1088" i="10" s="1"/>
  <c r="Q82" i="10"/>
  <c r="R82" i="10" s="1"/>
  <c r="S82" i="10"/>
  <c r="Q15" i="10"/>
  <c r="R15" i="10" s="1"/>
  <c r="S15" i="10"/>
  <c r="Q37" i="10"/>
  <c r="R37" i="10" s="1"/>
  <c r="S37" i="10"/>
  <c r="S616" i="10"/>
  <c r="T1536" i="10" s="1"/>
  <c r="S1672" i="10"/>
  <c r="S1674" i="10"/>
  <c r="S1681" i="10"/>
  <c r="S579" i="10"/>
  <c r="S577" i="10"/>
  <c r="S752" i="10"/>
  <c r="Q750" i="10"/>
  <c r="R750" i="10" s="1"/>
  <c r="S774" i="10"/>
  <c r="S778" i="10"/>
  <c r="S780" i="10"/>
  <c r="S653" i="10"/>
  <c r="T256" i="10" s="1"/>
  <c r="Q651" i="10"/>
  <c r="R651" i="10" s="1"/>
  <c r="S651" i="10"/>
  <c r="S151" i="10"/>
  <c r="S691" i="10"/>
  <c r="Q693" i="10"/>
  <c r="R693" i="10" s="1"/>
  <c r="S693" i="10"/>
  <c r="S690" i="10"/>
  <c r="Q711" i="10"/>
  <c r="R711" i="10" s="1"/>
  <c r="S711" i="10"/>
  <c r="S725" i="10"/>
  <c r="S738" i="10"/>
  <c r="S1476" i="10"/>
  <c r="Q1124" i="10"/>
  <c r="R1124" i="10" s="1"/>
  <c r="S1506" i="10"/>
  <c r="S1508" i="10"/>
  <c r="S1337" i="10"/>
  <c r="S1332" i="10"/>
  <c r="S1462" i="10"/>
  <c r="S1464" i="10"/>
  <c r="S1561" i="10"/>
  <c r="S1567" i="10"/>
  <c r="S1578" i="10"/>
  <c r="T1034" i="10" s="1"/>
  <c r="S1299" i="10"/>
  <c r="S1282" i="10"/>
  <c r="S1300" i="10"/>
  <c r="Q1270" i="10"/>
  <c r="R1270" i="10" s="1"/>
  <c r="S1270" i="10"/>
  <c r="Q1581" i="10"/>
  <c r="R1581" i="10" s="1"/>
  <c r="Q143" i="10"/>
  <c r="R143" i="10" s="1"/>
  <c r="S143" i="10"/>
  <c r="Q425" i="10"/>
  <c r="R425" i="10" s="1"/>
  <c r="S453" i="10"/>
  <c r="Q453" i="10"/>
  <c r="R453" i="10" s="1"/>
  <c r="Q685" i="10"/>
  <c r="R685" i="10" s="1"/>
  <c r="S685" i="10"/>
  <c r="Q1333" i="10"/>
  <c r="R1333" i="10" s="1"/>
  <c r="S1333" i="10"/>
  <c r="Q1471" i="10"/>
  <c r="R1471" i="10" s="1"/>
  <c r="S1471" i="10"/>
  <c r="Q1258" i="10"/>
  <c r="R1258" i="10" s="1"/>
  <c r="S1258" i="10"/>
  <c r="Q1215" i="10"/>
  <c r="R1215" i="10" s="1"/>
  <c r="S1215" i="10"/>
  <c r="Q1059" i="10"/>
  <c r="R1059" i="10" s="1"/>
  <c r="S1059" i="10"/>
  <c r="T1200" i="10" s="1"/>
  <c r="Q1103" i="10"/>
  <c r="R1103" i="10" s="1"/>
  <c r="Q382" i="10"/>
  <c r="R382" i="10" s="1"/>
  <c r="S391" i="10"/>
  <c r="Q391" i="10"/>
  <c r="R391" i="10" s="1"/>
  <c r="Q668" i="10"/>
  <c r="R668" i="10" s="1"/>
  <c r="S668" i="10"/>
  <c r="T590" i="10" s="1"/>
  <c r="Q1170" i="10"/>
  <c r="R1170" i="10" s="1"/>
  <c r="S1170" i="10"/>
  <c r="Q1156" i="10"/>
  <c r="R1156" i="10" s="1"/>
  <c r="S1156" i="10"/>
  <c r="Q1176" i="10"/>
  <c r="R1176" i="10" s="1"/>
  <c r="S1176" i="10"/>
  <c r="Q1158" i="10"/>
  <c r="R1158" i="10" s="1"/>
  <c r="S1158" i="10"/>
  <c r="Q1192" i="10"/>
  <c r="R1192" i="10" s="1"/>
  <c r="S1192" i="10"/>
  <c r="Q920" i="10"/>
  <c r="R920" i="10" s="1"/>
  <c r="S920" i="10"/>
  <c r="Q914" i="10"/>
  <c r="R914" i="10" s="1"/>
  <c r="S914" i="10"/>
  <c r="Q258" i="10"/>
  <c r="R258" i="10" s="1"/>
  <c r="S258" i="10"/>
  <c r="Q262" i="10"/>
  <c r="R262" i="10" s="1"/>
  <c r="S262" i="10"/>
  <c r="Q1649" i="10"/>
  <c r="R1649" i="10" s="1"/>
  <c r="S1649" i="10"/>
  <c r="Q1135" i="10"/>
  <c r="R1135" i="10" s="1"/>
  <c r="S1135" i="10"/>
  <c r="T1078" i="10" s="1"/>
  <c r="Q1374" i="10"/>
  <c r="R1374" i="10" s="1"/>
  <c r="S1374" i="10"/>
  <c r="Q1541" i="10"/>
  <c r="R1541" i="10" s="1"/>
  <c r="Q1306" i="10"/>
  <c r="R1306" i="10" s="1"/>
  <c r="Q1619" i="10"/>
  <c r="R1619" i="10" s="1"/>
  <c r="Q1616" i="10"/>
  <c r="R1616" i="10" s="1"/>
  <c r="Q1640" i="10"/>
  <c r="R1640" i="10" s="1"/>
  <c r="Q1545" i="10"/>
  <c r="R1545" i="10" s="1"/>
  <c r="Q919" i="10"/>
  <c r="R919" i="10" s="1"/>
  <c r="Q537" i="10"/>
  <c r="R537" i="10" s="1"/>
  <c r="Q1531" i="10"/>
  <c r="R1531" i="10" s="1"/>
  <c r="S1531" i="10"/>
  <c r="T944" i="10" s="1"/>
  <c r="Q476" i="10"/>
  <c r="R476" i="10" s="1"/>
  <c r="S476" i="10"/>
  <c r="Q2" i="10"/>
  <c r="R2" i="10" s="1"/>
  <c r="S2" i="10"/>
  <c r="R5145" i="12" s="1"/>
  <c r="Q1671" i="10"/>
  <c r="R1671" i="10" s="1"/>
  <c r="S1671" i="10"/>
  <c r="T809" i="10"/>
  <c r="Q776" i="10"/>
  <c r="R776" i="10" s="1"/>
  <c r="S776" i="10"/>
  <c r="Q639" i="10"/>
  <c r="R639" i="10" s="1"/>
  <c r="S692" i="10"/>
  <c r="Q697" i="10"/>
  <c r="R697" i="10" s="1"/>
  <c r="S697" i="10"/>
  <c r="S689" i="10"/>
  <c r="Q722" i="10"/>
  <c r="R722" i="10" s="1"/>
  <c r="S723" i="10"/>
  <c r="S718" i="10"/>
  <c r="S729" i="10"/>
  <c r="S736" i="10"/>
  <c r="S739" i="10"/>
  <c r="T591" i="10" s="1"/>
  <c r="S1481" i="10"/>
  <c r="T1060" i="10"/>
  <c r="Q1578" i="10"/>
  <c r="R1578" i="10" s="1"/>
  <c r="S1444" i="10"/>
  <c r="S1454" i="10"/>
  <c r="S1435" i="10"/>
  <c r="S1458" i="10"/>
  <c r="S1431" i="10"/>
  <c r="S1455" i="10"/>
  <c r="S1409" i="10"/>
  <c r="S1398" i="10"/>
  <c r="S1529" i="10"/>
  <c r="S1543" i="10"/>
  <c r="S1528" i="10"/>
  <c r="S1555" i="10"/>
  <c r="T955" i="10" s="1"/>
  <c r="S1557" i="10"/>
  <c r="S1530" i="10"/>
  <c r="S1421" i="10"/>
  <c r="S1304" i="10"/>
  <c r="S1310" i="10"/>
  <c r="S1311" i="10"/>
  <c r="S1624" i="10"/>
  <c r="Q1622" i="10"/>
  <c r="R1622" i="10" s="1"/>
  <c r="S1622" i="10"/>
  <c r="T283" i="10" s="1"/>
  <c r="S1613" i="10"/>
  <c r="S1627" i="10"/>
  <c r="Q1638" i="10"/>
  <c r="R1638" i="10" s="1"/>
  <c r="S1638" i="10"/>
  <c r="S194" i="10"/>
  <c r="S223" i="10"/>
  <c r="S175" i="10"/>
  <c r="Q162" i="10"/>
  <c r="R162" i="10" s="1"/>
  <c r="S162" i="10"/>
  <c r="S196" i="10"/>
  <c r="S180" i="10"/>
  <c r="S214" i="10"/>
  <c r="Q219" i="10"/>
  <c r="R219" i="10" s="1"/>
  <c r="S219" i="10"/>
  <c r="Q168" i="10"/>
  <c r="R168" i="10" s="1"/>
  <c r="S168" i="10"/>
  <c r="T1541" i="10" s="1"/>
  <c r="S179" i="10"/>
  <c r="S195" i="10"/>
  <c r="S1142" i="10"/>
  <c r="S1533" i="10"/>
  <c r="S1550" i="10"/>
  <c r="S1423" i="10"/>
  <c r="Q1404" i="10"/>
  <c r="R1404" i="10" s="1"/>
  <c r="Q1149" i="10"/>
  <c r="R1149" i="10" s="1"/>
  <c r="S1449" i="10"/>
  <c r="S855" i="10"/>
  <c r="S1144" i="10"/>
  <c r="T1068" i="10" s="1"/>
  <c r="S848" i="10"/>
  <c r="S846" i="10"/>
  <c r="S861" i="10"/>
  <c r="S854" i="10"/>
  <c r="Q973" i="10"/>
  <c r="R973" i="10" s="1"/>
  <c r="S973" i="10"/>
  <c r="S984" i="10"/>
  <c r="S978" i="10"/>
  <c r="S977" i="10"/>
  <c r="S976" i="10"/>
  <c r="S807" i="10"/>
  <c r="S824" i="10"/>
  <c r="S813" i="10"/>
  <c r="S817" i="10"/>
  <c r="T652" i="10" s="1"/>
  <c r="S828" i="10"/>
  <c r="S783" i="10"/>
  <c r="S821" i="10"/>
  <c r="S831" i="10"/>
  <c r="S804" i="10"/>
  <c r="S820" i="10"/>
  <c r="S816" i="10"/>
  <c r="Q488" i="10"/>
  <c r="R488" i="10" s="1"/>
  <c r="S541" i="10"/>
  <c r="S509" i="10"/>
  <c r="S519" i="10"/>
  <c r="S487" i="10"/>
  <c r="S512" i="10"/>
  <c r="S502" i="10"/>
  <c r="S510" i="10"/>
  <c r="S491" i="10"/>
  <c r="S550" i="10"/>
  <c r="S1493" i="10"/>
  <c r="S1498" i="10"/>
  <c r="S597" i="10"/>
  <c r="S606" i="10"/>
  <c r="S569" i="10"/>
  <c r="S567" i="10"/>
  <c r="T621" i="10" s="1"/>
  <c r="S570" i="10"/>
  <c r="S629" i="10"/>
  <c r="S621" i="10"/>
  <c r="S633" i="10"/>
  <c r="S619" i="10"/>
  <c r="S634" i="10"/>
  <c r="S474" i="10"/>
  <c r="S478" i="10"/>
  <c r="S1489" i="10"/>
  <c r="T887" i="10" s="1"/>
  <c r="S759" i="10"/>
  <c r="S760" i="10"/>
  <c r="S661" i="10"/>
  <c r="S680" i="10"/>
  <c r="S1648" i="10"/>
  <c r="S589" i="10"/>
  <c r="S592" i="10"/>
  <c r="S614" i="10"/>
  <c r="S1678" i="10"/>
  <c r="S1677" i="10"/>
  <c r="S578" i="10"/>
  <c r="S749" i="10"/>
  <c r="S747" i="10"/>
  <c r="S782" i="10"/>
  <c r="S765" i="10"/>
  <c r="S650" i="10"/>
  <c r="T261" i="10" s="1"/>
  <c r="S647" i="10"/>
  <c r="S150" i="10"/>
  <c r="S687" i="10"/>
  <c r="S683" i="10"/>
  <c r="S720" i="10"/>
  <c r="S740" i="10"/>
  <c r="S742" i="10"/>
  <c r="S1472" i="10"/>
  <c r="S1477" i="10"/>
  <c r="S1516" i="10"/>
  <c r="T1662" i="10" s="1"/>
  <c r="S1338" i="10"/>
  <c r="T15" i="10" s="1"/>
  <c r="S1345" i="10"/>
  <c r="S1461" i="10"/>
  <c r="S1571" i="10"/>
  <c r="S1562" i="10"/>
  <c r="S1573" i="10"/>
  <c r="Q1564" i="10"/>
  <c r="R1564" i="10" s="1"/>
  <c r="S1594" i="10"/>
  <c r="T235" i="10" s="1"/>
  <c r="S1609" i="10"/>
  <c r="S587" i="10"/>
  <c r="S609" i="10"/>
  <c r="S610" i="10"/>
  <c r="S1670" i="10"/>
  <c r="S772" i="10"/>
  <c r="S768" i="10"/>
  <c r="S644" i="10"/>
  <c r="S652" i="10"/>
  <c r="Q695" i="10"/>
  <c r="R695" i="10" s="1"/>
  <c r="S695" i="10"/>
  <c r="S686" i="10"/>
  <c r="T546" i="10" s="1"/>
  <c r="S699" i="10"/>
  <c r="S712" i="10"/>
  <c r="T762" i="10" s="1"/>
  <c r="S715" i="10"/>
  <c r="S721" i="10"/>
  <c r="S728" i="10"/>
  <c r="S733" i="10"/>
  <c r="S744" i="10"/>
  <c r="S1473" i="10"/>
  <c r="S1119" i="10"/>
  <c r="S1118" i="10"/>
  <c r="S1510" i="10"/>
  <c r="S1512" i="10"/>
  <c r="S1336" i="10"/>
  <c r="S1341" i="10"/>
  <c r="S1469" i="10"/>
  <c r="S1558" i="10"/>
  <c r="S1575" i="10"/>
  <c r="S1572" i="10"/>
  <c r="S1289" i="10"/>
  <c r="S1298" i="10"/>
  <c r="S1297" i="10"/>
  <c r="S1379" i="10"/>
  <c r="T49" i="10" s="1"/>
  <c r="S1593" i="10"/>
  <c r="S1601" i="10"/>
  <c r="S1606" i="10"/>
  <c r="S1249" i="10"/>
  <c r="T454" i="10" s="1"/>
  <c r="S1250" i="10"/>
  <c r="S1245" i="10"/>
  <c r="S1276" i="10"/>
  <c r="S1275" i="10"/>
  <c r="S1220" i="10"/>
  <c r="S1212" i="10"/>
  <c r="S1202" i="10"/>
  <c r="S1216" i="10"/>
  <c r="S1235" i="10"/>
  <c r="S1069" i="10"/>
  <c r="S1090" i="10"/>
  <c r="S1109" i="10"/>
  <c r="S1115" i="10"/>
  <c r="S1076" i="10"/>
  <c r="S1073" i="10"/>
  <c r="S1052" i="10"/>
  <c r="S1044" i="10"/>
  <c r="S1074" i="10"/>
  <c r="S1063" i="10"/>
  <c r="S1072" i="10"/>
  <c r="S1105" i="10"/>
  <c r="S1323" i="10"/>
  <c r="T73" i="10" s="1"/>
  <c r="S1586" i="10"/>
  <c r="S1584" i="10"/>
  <c r="S404" i="10"/>
  <c r="S447" i="10"/>
  <c r="S426" i="10"/>
  <c r="S416" i="10"/>
  <c r="S399" i="10"/>
  <c r="S433" i="10"/>
  <c r="S383" i="10"/>
  <c r="S390" i="10"/>
  <c r="S407" i="10"/>
  <c r="S384" i="10"/>
  <c r="Q30" i="10"/>
  <c r="R30" i="10" s="1"/>
  <c r="S30" i="10"/>
  <c r="T1401" i="10" s="1"/>
  <c r="S87" i="10"/>
  <c r="S38" i="10"/>
  <c r="Q909" i="10"/>
  <c r="R909" i="10" s="1"/>
  <c r="S909" i="10"/>
  <c r="Q923" i="10"/>
  <c r="R923" i="10" s="1"/>
  <c r="S923" i="10"/>
  <c r="Q248" i="10"/>
  <c r="R248" i="10" s="1"/>
  <c r="S248" i="10"/>
  <c r="T221" i="10" s="1"/>
  <c r="S301" i="10"/>
  <c r="Q276" i="10"/>
  <c r="R276" i="10" s="1"/>
  <c r="S276" i="10"/>
  <c r="Q292" i="10"/>
  <c r="R292" i="10" s="1"/>
  <c r="S292" i="10"/>
  <c r="S313" i="10"/>
  <c r="T1149" i="10" s="1"/>
  <c r="S309" i="10"/>
  <c r="S314" i="10"/>
  <c r="T1191" i="10" s="1"/>
  <c r="S312" i="10"/>
  <c r="S347" i="10"/>
  <c r="S356" i="10"/>
  <c r="S355" i="10"/>
  <c r="T844" i="10" s="1"/>
  <c r="Q413" i="10"/>
  <c r="R413" i="10" s="1"/>
  <c r="S413" i="10"/>
  <c r="T819" i="10" s="1"/>
  <c r="Q144" i="10"/>
  <c r="R144" i="10" s="1"/>
  <c r="S144" i="10"/>
  <c r="Q412" i="10"/>
  <c r="R412" i="10" s="1"/>
  <c r="S412" i="10"/>
  <c r="T560" i="10" s="1"/>
  <c r="Q94" i="10"/>
  <c r="R94" i="10" s="1"/>
  <c r="S94" i="10"/>
  <c r="Q34" i="10"/>
  <c r="R34" i="10" s="1"/>
  <c r="S34" i="10"/>
  <c r="Q118" i="10"/>
  <c r="R118" i="10" s="1"/>
  <c r="Q1663" i="10"/>
  <c r="R1663" i="10" s="1"/>
  <c r="S1663" i="10"/>
  <c r="Q932" i="10"/>
  <c r="R932" i="10" s="1"/>
  <c r="S932" i="10"/>
  <c r="Q238" i="10"/>
  <c r="R238" i="10" s="1"/>
  <c r="S238" i="10"/>
  <c r="Q346" i="10"/>
  <c r="R346" i="10" s="1"/>
  <c r="S346" i="10"/>
  <c r="Q360" i="10"/>
  <c r="R360" i="10" s="1"/>
  <c r="S360" i="10"/>
  <c r="S1577" i="10"/>
  <c r="S1281" i="10"/>
  <c r="Q1290" i="10"/>
  <c r="R1290" i="10" s="1"/>
  <c r="S1285" i="10"/>
  <c r="S1394" i="10"/>
  <c r="T75" i="10" s="1"/>
  <c r="S1385" i="10"/>
  <c r="S1599" i="10"/>
  <c r="S1603" i="10"/>
  <c r="S1259" i="10"/>
  <c r="S1261" i="10"/>
  <c r="T400" i="10" s="1"/>
  <c r="S1243" i="10"/>
  <c r="S1271" i="10"/>
  <c r="S1269" i="10"/>
  <c r="S1203" i="10"/>
  <c r="S1211" i="10"/>
  <c r="S1201" i="10"/>
  <c r="Q1204" i="10"/>
  <c r="R1204" i="10" s="1"/>
  <c r="S1204" i="10"/>
  <c r="T1584" i="10" s="1"/>
  <c r="S1199" i="10"/>
  <c r="Q1110" i="10"/>
  <c r="R1110" i="10" s="1"/>
  <c r="S1110" i="10"/>
  <c r="S1061" i="10"/>
  <c r="S1091" i="10"/>
  <c r="S1054" i="10"/>
  <c r="S1087" i="10"/>
  <c r="S1066" i="10"/>
  <c r="S1051" i="10"/>
  <c r="S1082" i="10"/>
  <c r="S1583" i="10"/>
  <c r="S1590" i="10"/>
  <c r="Q440" i="10"/>
  <c r="R440" i="10" s="1"/>
  <c r="S375" i="10"/>
  <c r="S419" i="10"/>
  <c r="S406" i="10"/>
  <c r="S411" i="10"/>
  <c r="S446" i="10"/>
  <c r="S454" i="10"/>
  <c r="T335" i="10" s="1"/>
  <c r="T807" i="10"/>
  <c r="S415" i="10"/>
  <c r="S450" i="10"/>
  <c r="S417" i="10"/>
  <c r="S452" i="10"/>
  <c r="S373" i="10"/>
  <c r="S455" i="10"/>
  <c r="S459" i="10"/>
  <c r="S456" i="10"/>
  <c r="S20" i="10"/>
  <c r="S26" i="10"/>
  <c r="S42" i="10"/>
  <c r="S108" i="10"/>
  <c r="S149" i="10"/>
  <c r="S25" i="10"/>
  <c r="S91" i="10"/>
  <c r="S102" i="10"/>
  <c r="S32" i="10"/>
  <c r="S52" i="10"/>
  <c r="S10" i="10"/>
  <c r="S59" i="10"/>
  <c r="S51" i="10"/>
  <c r="S14" i="10"/>
  <c r="S122" i="10"/>
  <c r="S125" i="10"/>
  <c r="S865" i="10"/>
  <c r="S870" i="10"/>
  <c r="S878" i="10"/>
  <c r="S893" i="10"/>
  <c r="S900" i="10"/>
  <c r="S1667" i="10"/>
  <c r="S941" i="10"/>
  <c r="S944" i="10"/>
  <c r="S943" i="10"/>
  <c r="S950" i="10"/>
  <c r="S946" i="10"/>
  <c r="S953" i="10"/>
  <c r="S1037" i="10"/>
  <c r="S235" i="10"/>
  <c r="Q298" i="10"/>
  <c r="R298" i="10" s="1"/>
  <c r="Q300" i="10"/>
  <c r="R300" i="10" s="1"/>
  <c r="S300" i="10"/>
  <c r="T1632" i="10" s="1"/>
  <c r="Q296" i="10"/>
  <c r="R296" i="10" s="1"/>
  <c r="S296" i="10"/>
  <c r="S291" i="10"/>
  <c r="T1369" i="10" s="1"/>
  <c r="Q316" i="10"/>
  <c r="R316" i="10" s="1"/>
  <c r="S316" i="10"/>
  <c r="S322" i="10"/>
  <c r="S324" i="10"/>
  <c r="S345" i="10"/>
  <c r="S348" i="10"/>
  <c r="Q359" i="10"/>
  <c r="R359" i="10" s="1"/>
  <c r="S359" i="10"/>
  <c r="T987" i="10" s="1"/>
  <c r="S57" i="10"/>
  <c r="Q86" i="10"/>
  <c r="R86" i="10" s="1"/>
  <c r="S86" i="10"/>
  <c r="S90" i="10"/>
  <c r="Q11" i="10"/>
  <c r="R11" i="10" s="1"/>
  <c r="S11" i="10"/>
  <c r="S68" i="10"/>
  <c r="S50" i="10"/>
  <c r="S54" i="10"/>
  <c r="S17" i="10"/>
  <c r="S62" i="10"/>
  <c r="Q78" i="10"/>
  <c r="R78" i="10" s="1"/>
  <c r="S78" i="10"/>
  <c r="T1520" i="10" s="1"/>
  <c r="S43" i="10"/>
  <c r="S46" i="10"/>
  <c r="S12" i="10"/>
  <c r="S28" i="10"/>
  <c r="S77" i="10"/>
  <c r="S88" i="10"/>
  <c r="T910" i="10" s="1"/>
  <c r="S113" i="10"/>
  <c r="S134" i="10"/>
  <c r="S112" i="10"/>
  <c r="S135" i="10"/>
  <c r="S119" i="10"/>
  <c r="S889" i="10"/>
  <c r="S871" i="10"/>
  <c r="S862" i="10"/>
  <c r="T1126" i="10" s="1"/>
  <c r="S867" i="10"/>
  <c r="S898" i="10"/>
  <c r="S901" i="10"/>
  <c r="S1665" i="10"/>
  <c r="S1664" i="10"/>
  <c r="T324" i="10" s="1"/>
  <c r="S945" i="10"/>
  <c r="S935" i="10"/>
  <c r="S936" i="10"/>
  <c r="S969" i="10"/>
  <c r="T1387" i="10" s="1"/>
  <c r="S958" i="10"/>
  <c r="S954" i="10"/>
  <c r="S1033" i="10"/>
  <c r="S225" i="10"/>
  <c r="T194" i="10" s="1"/>
  <c r="S247" i="10"/>
  <c r="S244" i="10"/>
  <c r="S283" i="10"/>
  <c r="S294" i="10"/>
  <c r="S289" i="10"/>
  <c r="S323" i="10"/>
  <c r="Q318" i="10"/>
  <c r="R318" i="10" s="1"/>
  <c r="S318" i="10"/>
  <c r="S307" i="10"/>
  <c r="S321" i="10"/>
  <c r="S349" i="10"/>
  <c r="Q352" i="10"/>
  <c r="R352" i="10" s="1"/>
  <c r="S358" i="10"/>
  <c r="S351" i="10"/>
  <c r="S97" i="10"/>
  <c r="T266" i="10" s="1"/>
  <c r="S75" i="10"/>
  <c r="T1185" i="10" s="1"/>
  <c r="S100" i="10"/>
  <c r="S67" i="10"/>
  <c r="S137" i="10"/>
  <c r="S121" i="10"/>
  <c r="T838" i="10" s="1"/>
  <c r="S116" i="10"/>
  <c r="Q1661" i="10"/>
  <c r="R1661" i="10" s="1"/>
  <c r="S1661" i="10"/>
  <c r="S1038" i="10"/>
  <c r="T1258" i="10" s="1"/>
  <c r="S233" i="10"/>
  <c r="S226" i="10"/>
  <c r="Q230" i="10"/>
  <c r="R230" i="10" s="1"/>
  <c r="S230" i="10"/>
  <c r="Q306" i="10"/>
  <c r="R306" i="10" s="1"/>
  <c r="S306" i="10"/>
  <c r="Q344" i="10"/>
  <c r="R344" i="10" s="1"/>
  <c r="S344" i="10"/>
  <c r="T848" i="10" s="1"/>
  <c r="Q908" i="10"/>
  <c r="R908" i="10" s="1"/>
  <c r="Q904" i="10"/>
  <c r="R904" i="10" s="1"/>
  <c r="Q907" i="10"/>
  <c r="R907" i="10" s="1"/>
  <c r="S907" i="10"/>
  <c r="S1295" i="10"/>
  <c r="T463" i="10" s="1"/>
  <c r="S1283" i="10"/>
  <c r="S1286" i="10"/>
  <c r="S1388" i="10"/>
  <c r="S1383" i="10"/>
  <c r="S1393" i="10"/>
  <c r="S1597" i="10"/>
  <c r="S1595" i="10"/>
  <c r="S1246" i="10"/>
  <c r="S1256" i="10"/>
  <c r="S1253" i="10"/>
  <c r="S1268" i="10"/>
  <c r="S1277" i="10"/>
  <c r="T444" i="10" s="1"/>
  <c r="S1198" i="10"/>
  <c r="S1208" i="10"/>
  <c r="T143" i="10" s="1"/>
  <c r="S1223" i="10"/>
  <c r="S1219" i="10"/>
  <c r="Q1217" i="10"/>
  <c r="R1217" i="10" s="1"/>
  <c r="S1217" i="10"/>
  <c r="S1240" i="10"/>
  <c r="S1116" i="10"/>
  <c r="S1046" i="10"/>
  <c r="S1093" i="10"/>
  <c r="S1075" i="10"/>
  <c r="S1060" i="10"/>
  <c r="S1056" i="10"/>
  <c r="S1078" i="10"/>
  <c r="Q1049" i="10"/>
  <c r="R1049" i="10" s="1"/>
  <c r="S1049" i="10"/>
  <c r="T1236" i="10" s="1"/>
  <c r="S1099" i="10"/>
  <c r="S1327" i="10"/>
  <c r="S1587" i="10"/>
  <c r="S1582" i="10"/>
  <c r="S430" i="10"/>
  <c r="T998" i="10" s="1"/>
  <c r="S376" i="10"/>
  <c r="S395" i="10"/>
  <c r="T199" i="10" s="1"/>
  <c r="S439" i="10"/>
  <c r="S397" i="10"/>
  <c r="S145" i="10"/>
  <c r="Q400" i="10"/>
  <c r="R400" i="10" s="1"/>
  <c r="S400" i="10"/>
  <c r="S379" i="10"/>
  <c r="S398" i="10"/>
  <c r="S381" i="10"/>
  <c r="T805" i="10" s="1"/>
  <c r="Q74" i="10"/>
  <c r="R74" i="10" s="1"/>
  <c r="S74" i="10"/>
  <c r="T1192" i="10" s="1"/>
  <c r="Q105" i="10"/>
  <c r="R105" i="10" s="1"/>
  <c r="Q21" i="10"/>
  <c r="R21" i="10" s="1"/>
  <c r="Q140" i="10"/>
  <c r="R140" i="10" s="1"/>
  <c r="S140" i="10"/>
  <c r="Q906" i="10"/>
  <c r="R906" i="10" s="1"/>
  <c r="S933" i="10"/>
  <c r="S972" i="10"/>
  <c r="T1574" i="10"/>
  <c r="S971" i="10"/>
  <c r="S962" i="10"/>
  <c r="T1575" i="10" s="1"/>
  <c r="S968" i="10"/>
  <c r="S1034" i="10"/>
  <c r="S231" i="10"/>
  <c r="S241" i="10"/>
  <c r="S240" i="10"/>
  <c r="T224" i="10" s="1"/>
  <c r="S246" i="10"/>
  <c r="S243" i="10"/>
  <c r="S242" i="10"/>
  <c r="S287" i="10"/>
  <c r="Q297" i="10"/>
  <c r="R297" i="10" s="1"/>
  <c r="S297" i="10"/>
  <c r="Q299" i="10"/>
  <c r="R299" i="10" s="1"/>
  <c r="S299" i="10"/>
  <c r="S308" i="10"/>
  <c r="S305" i="10"/>
  <c r="S315" i="10"/>
  <c r="S1251" i="10"/>
  <c r="S1255" i="10"/>
  <c r="S1274" i="10"/>
  <c r="S1266" i="10"/>
  <c r="Q1205" i="10"/>
  <c r="R1205" i="10" s="1"/>
  <c r="S1205" i="10"/>
  <c r="S1218" i="10"/>
  <c r="T374" i="10" s="1"/>
  <c r="S1230" i="10"/>
  <c r="S1227" i="10"/>
  <c r="S1067" i="10"/>
  <c r="Q1102" i="10"/>
  <c r="R1102" i="10" s="1"/>
  <c r="S1102" i="10"/>
  <c r="T1091" i="10" s="1"/>
  <c r="S1085" i="10"/>
  <c r="S1106" i="10"/>
  <c r="S1095" i="10"/>
  <c r="S1089" i="10"/>
  <c r="S1077" i="10"/>
  <c r="Q1108" i="10"/>
  <c r="R1108" i="10" s="1"/>
  <c r="S1108" i="10"/>
  <c r="S1101" i="10"/>
  <c r="S1588" i="10"/>
  <c r="T228" i="10" s="1"/>
  <c r="S434" i="10"/>
  <c r="S429" i="10"/>
  <c r="T1025" i="10" s="1"/>
  <c r="S428" i="10"/>
  <c r="T1010" i="10" s="1"/>
  <c r="Q423" i="10"/>
  <c r="R423" i="10" s="1"/>
  <c r="S423" i="10"/>
  <c r="S431" i="10"/>
  <c r="S451" i="10"/>
  <c r="T268" i="10" s="1"/>
  <c r="S378" i="10"/>
  <c r="S424" i="10"/>
  <c r="S432" i="10"/>
  <c r="Q409" i="10"/>
  <c r="R409" i="10" s="1"/>
  <c r="S409" i="10"/>
  <c r="S462" i="10"/>
  <c r="S65" i="10"/>
  <c r="S61" i="10"/>
  <c r="S31" i="10"/>
  <c r="S96" i="10"/>
  <c r="S89" i="10"/>
  <c r="S106" i="10"/>
  <c r="S109" i="10"/>
  <c r="Q44" i="10"/>
  <c r="R44" i="10" s="1"/>
  <c r="S44" i="10"/>
  <c r="S13" i="10"/>
  <c r="S139" i="10"/>
  <c r="S141" i="10"/>
  <c r="S114" i="10"/>
  <c r="S876" i="10"/>
  <c r="S863" i="10"/>
  <c r="S868" i="10"/>
  <c r="S896" i="10"/>
  <c r="S895" i="10"/>
  <c r="Q1668" i="10"/>
  <c r="R1668" i="10" s="1"/>
  <c r="S1668" i="10"/>
  <c r="T1166" i="10" s="1"/>
  <c r="S922" i="10"/>
  <c r="S939" i="10"/>
  <c r="S938" i="10"/>
  <c r="S970" i="10"/>
  <c r="S952" i="10"/>
  <c r="T1571" i="10" s="1"/>
  <c r="S959" i="10"/>
  <c r="S1031" i="10"/>
  <c r="T1606" i="10" s="1"/>
  <c r="S229" i="10"/>
  <c r="S234" i="10"/>
  <c r="S295" i="10"/>
  <c r="S277" i="10"/>
  <c r="Q278" i="10"/>
  <c r="R278" i="10" s="1"/>
  <c r="S278" i="10"/>
  <c r="Q320" i="10"/>
  <c r="R320" i="10" s="1"/>
  <c r="S320" i="10"/>
  <c r="S302" i="10"/>
  <c r="S363" i="10"/>
  <c r="S354" i="10"/>
  <c r="T640" i="10"/>
  <c r="T1116" i="10"/>
  <c r="T1543" i="10"/>
  <c r="T1553" i="10"/>
  <c r="T1335" i="10"/>
  <c r="T157" i="10"/>
  <c r="T505" i="10"/>
  <c r="T1498" i="10"/>
  <c r="T1131" i="10"/>
  <c r="T1644" i="10"/>
  <c r="T813" i="10"/>
  <c r="T1683" i="10"/>
  <c r="T213" i="10"/>
  <c r="T650" i="10"/>
  <c r="T1568" i="10"/>
  <c r="T852" i="10"/>
  <c r="T303" i="10"/>
  <c r="T947" i="10"/>
  <c r="T1456" i="10"/>
  <c r="T1064" i="10"/>
  <c r="T1649" i="10"/>
  <c r="T1464" i="10"/>
  <c r="T1466" i="10"/>
  <c r="T66" i="10"/>
  <c r="T297" i="10"/>
  <c r="T161" i="10"/>
  <c r="T138" i="10"/>
  <c r="T1420" i="10"/>
  <c r="T1646" i="10"/>
  <c r="T1320" i="10"/>
  <c r="T967" i="10"/>
  <c r="T61" i="10"/>
  <c r="T678" i="10"/>
  <c r="T909" i="10"/>
  <c r="T434" i="10"/>
  <c r="T599" i="10"/>
  <c r="T290" i="10"/>
  <c r="T203" i="10"/>
  <c r="T1356" i="10"/>
  <c r="T1072" i="10"/>
  <c r="T126" i="10"/>
  <c r="T564" i="10"/>
  <c r="T791" i="10"/>
  <c r="T478" i="10"/>
  <c r="T619" i="10"/>
  <c r="T777" i="10"/>
  <c r="T1674" i="10"/>
  <c r="T413" i="10"/>
  <c r="T165" i="10"/>
  <c r="T1193" i="10"/>
  <c r="T557" i="10"/>
  <c r="T1652" i="10"/>
  <c r="T981" i="10"/>
  <c r="T1433" i="10"/>
  <c r="T291" i="10"/>
  <c r="T1101" i="10"/>
  <c r="T1474" i="10"/>
  <c r="T175" i="10"/>
  <c r="T744" i="10"/>
  <c r="T701" i="10"/>
  <c r="T663" i="10"/>
  <c r="T359" i="10"/>
  <c r="T267" i="10"/>
  <c r="T459" i="10"/>
  <c r="T417" i="10"/>
  <c r="T1222" i="10"/>
  <c r="T529" i="10"/>
  <c r="T1688" i="10"/>
  <c r="T1351" i="10"/>
  <c r="T1413" i="10"/>
  <c r="T1560" i="10"/>
  <c r="T1380" i="10"/>
  <c r="T1368" i="10"/>
  <c r="T986" i="10"/>
  <c r="T919" i="10"/>
  <c r="T87" i="10"/>
  <c r="T1098" i="10"/>
  <c r="T1443" i="10"/>
  <c r="T1321" i="10"/>
  <c r="T1163" i="10"/>
  <c r="T1440" i="10"/>
  <c r="T685" i="10"/>
  <c r="T243" i="10"/>
  <c r="T196" i="10"/>
  <c r="T308" i="10"/>
  <c r="T736" i="10"/>
  <c r="T714" i="10"/>
  <c r="T1685" i="10"/>
  <c r="T788" i="10"/>
  <c r="T662" i="10"/>
  <c r="T778" i="10"/>
  <c r="T675" i="10"/>
  <c r="T104" i="10"/>
  <c r="T421" i="10"/>
  <c r="T402" i="10"/>
  <c r="T1223" i="10"/>
  <c r="T223" i="10"/>
  <c r="T1557" i="10"/>
  <c r="T1691" i="10"/>
  <c r="T1528" i="10"/>
  <c r="T188" i="10"/>
  <c r="T314" i="10"/>
  <c r="T1294" i="10"/>
  <c r="T812" i="10"/>
  <c r="T361" i="10"/>
  <c r="T285" i="10"/>
  <c r="T288" i="10"/>
  <c r="T133" i="10"/>
  <c r="T53" i="10"/>
  <c r="T605" i="10"/>
  <c r="T1569" i="10"/>
  <c r="T292" i="10"/>
  <c r="T279" i="10"/>
  <c r="T1542" i="10"/>
  <c r="T293" i="10"/>
  <c r="T882" i="10"/>
  <c r="T1607" i="10"/>
  <c r="T697" i="10"/>
  <c r="T779" i="10"/>
  <c r="T127" i="10"/>
  <c r="T18" i="10"/>
  <c r="T36" i="10"/>
  <c r="T949" i="10"/>
  <c r="T137" i="10"/>
  <c r="T740" i="10"/>
  <c r="T626" i="10"/>
  <c r="T660" i="10"/>
  <c r="T1499" i="10"/>
  <c r="T556" i="10"/>
  <c r="T772" i="10"/>
  <c r="T867" i="10"/>
  <c r="T460" i="10"/>
  <c r="T397" i="10"/>
  <c r="T1058" i="10"/>
  <c r="T1093" i="10"/>
  <c r="T521" i="10"/>
  <c r="T794" i="10"/>
  <c r="T799" i="10"/>
  <c r="T995" i="10"/>
  <c r="T798" i="10"/>
  <c r="T322" i="10"/>
  <c r="T957" i="10"/>
  <c r="T1661" i="10"/>
  <c r="T46" i="10"/>
  <c r="Q426" i="10"/>
  <c r="R426" i="10" s="1"/>
  <c r="Q69" i="10"/>
  <c r="R69" i="10" s="1"/>
  <c r="Q676" i="10"/>
  <c r="R676" i="10" s="1"/>
  <c r="Q622" i="10"/>
  <c r="R622" i="10" s="1"/>
  <c r="Q1492" i="10"/>
  <c r="R1492" i="10" s="1"/>
  <c r="Q1284" i="10"/>
  <c r="R1284" i="10" s="1"/>
  <c r="Q437" i="10"/>
  <c r="R437" i="10" s="1"/>
  <c r="Q100" i="10"/>
  <c r="R100" i="10" s="1"/>
  <c r="Q133" i="10"/>
  <c r="R133" i="10" s="1"/>
  <c r="Q134" i="10"/>
  <c r="R134" i="10" s="1"/>
  <c r="Q286" i="10"/>
  <c r="R286" i="10" s="1"/>
  <c r="Q1627" i="10"/>
  <c r="R1627" i="10" s="1"/>
  <c r="Q1532" i="10"/>
  <c r="R1532" i="10" s="1"/>
  <c r="Q588" i="10"/>
  <c r="R588" i="10" s="1"/>
  <c r="Q585" i="10"/>
  <c r="R585" i="10" s="1"/>
  <c r="Q1683" i="10"/>
  <c r="R1683" i="10" s="1"/>
  <c r="Q1673" i="10"/>
  <c r="R1673" i="10" s="1"/>
  <c r="Q1670" i="10"/>
  <c r="R1670" i="10" s="1"/>
  <c r="Q649" i="10"/>
  <c r="R649" i="10" s="1"/>
  <c r="Q701" i="10"/>
  <c r="R701" i="10" s="1"/>
  <c r="Q682" i="10"/>
  <c r="R682" i="10" s="1"/>
  <c r="Q696" i="10"/>
  <c r="R696" i="10" s="1"/>
  <c r="Q1402" i="10"/>
  <c r="R1402" i="10" s="1"/>
  <c r="Q1150" i="10"/>
  <c r="R1150" i="10" s="1"/>
  <c r="Q1165" i="10"/>
  <c r="R1165" i="10" s="1"/>
  <c r="Q1188" i="10"/>
  <c r="R1188" i="10" s="1"/>
  <c r="Q257" i="10"/>
  <c r="R257" i="10" s="1"/>
  <c r="Q1688" i="10"/>
  <c r="R1688" i="10" s="1"/>
  <c r="Q1312" i="10"/>
  <c r="R1312" i="10" s="1"/>
  <c r="Q1308" i="10"/>
  <c r="R1308" i="10" s="1"/>
  <c r="Q1624" i="10"/>
  <c r="R1624" i="10" s="1"/>
  <c r="Q1620" i="10"/>
  <c r="R1620" i="10" s="1"/>
  <c r="Q187" i="10"/>
  <c r="R187" i="10" s="1"/>
  <c r="Q180" i="10"/>
  <c r="R180" i="10" s="1"/>
  <c r="Q216" i="10"/>
  <c r="R216" i="10" s="1"/>
  <c r="Q197" i="10"/>
  <c r="R197" i="10" s="1"/>
  <c r="Q177" i="10"/>
  <c r="R177" i="10" s="1"/>
  <c r="Q1533" i="10"/>
  <c r="R1533" i="10" s="1"/>
  <c r="Q1314" i="10"/>
  <c r="R1314" i="10" s="1"/>
  <c r="Q604" i="10"/>
  <c r="R604" i="10" s="1"/>
  <c r="Q563" i="10"/>
  <c r="R563" i="10" s="1"/>
  <c r="Q627" i="10"/>
  <c r="R627" i="10" s="1"/>
  <c r="Q670" i="10"/>
  <c r="R670" i="10" s="1"/>
  <c r="Q1313" i="10"/>
  <c r="R1313" i="10" s="1"/>
  <c r="Q79" i="10"/>
  <c r="R79" i="10" s="1"/>
  <c r="Q38" i="10"/>
  <c r="R38" i="10" s="1"/>
  <c r="Q953" i="10"/>
  <c r="R953" i="10" s="1"/>
  <c r="Q966" i="10"/>
  <c r="R966" i="10" s="1"/>
  <c r="Q227" i="10"/>
  <c r="R227" i="10" s="1"/>
  <c r="Q241" i="10"/>
  <c r="R241" i="10" s="1"/>
  <c r="Q243" i="10"/>
  <c r="R243" i="10" s="1"/>
  <c r="Q1168" i="10"/>
  <c r="R1168" i="10" s="1"/>
  <c r="Q1375" i="10"/>
  <c r="R1375" i="10" s="1"/>
  <c r="Q1169" i="10"/>
  <c r="R1169" i="10" s="1"/>
  <c r="Q1685" i="10"/>
  <c r="R1685" i="10" s="1"/>
  <c r="Q1341" i="10"/>
  <c r="R1341" i="10" s="1"/>
  <c r="Q1462" i="10"/>
  <c r="R1462" i="10" s="1"/>
  <c r="Q1470" i="10"/>
  <c r="R1470" i="10" s="1"/>
  <c r="Q255" i="10"/>
  <c r="R255" i="10" s="1"/>
  <c r="Q371" i="10"/>
  <c r="R371" i="10" s="1"/>
  <c r="Q647" i="10"/>
  <c r="R647" i="10" s="1"/>
  <c r="Q150" i="10"/>
  <c r="R150" i="10" s="1"/>
  <c r="Q713" i="10"/>
  <c r="R713" i="10" s="1"/>
  <c r="Q724" i="10"/>
  <c r="R724" i="10" s="1"/>
  <c r="Q1507" i="10"/>
  <c r="R1507" i="10" s="1"/>
  <c r="Q1505" i="10"/>
  <c r="R1505" i="10" s="1"/>
  <c r="Q1340" i="10"/>
  <c r="R1340" i="10" s="1"/>
  <c r="Q1464" i="10"/>
  <c r="R1464" i="10" s="1"/>
  <c r="Q1580" i="10"/>
  <c r="R1580" i="10" s="1"/>
  <c r="Q1300" i="10"/>
  <c r="R1300" i="10" s="1"/>
  <c r="Q1435" i="10"/>
  <c r="R1435" i="10" s="1"/>
  <c r="Q1520" i="10"/>
  <c r="R1520" i="10" s="1"/>
  <c r="Q208" i="10"/>
  <c r="R208" i="10" s="1"/>
  <c r="Q1447" i="10"/>
  <c r="R1447" i="10" s="1"/>
  <c r="Q843" i="10"/>
  <c r="R843" i="10" s="1"/>
  <c r="Q1005" i="10"/>
  <c r="R1005" i="10" s="1"/>
  <c r="Q1030" i="10"/>
  <c r="R1030" i="10" s="1"/>
  <c r="Q169" i="10"/>
  <c r="R169" i="10" s="1"/>
  <c r="Q174" i="10"/>
  <c r="R174" i="10" s="1"/>
  <c r="Q365" i="10"/>
  <c r="R365" i="10" s="1"/>
  <c r="Q525" i="10"/>
  <c r="R525" i="10" s="1"/>
  <c r="Q491" i="10"/>
  <c r="R491" i="10" s="1"/>
  <c r="Q1495" i="10"/>
  <c r="R1495" i="10" s="1"/>
  <c r="Q597" i="10"/>
  <c r="R597" i="10" s="1"/>
  <c r="Q633" i="10"/>
  <c r="R633" i="10" s="1"/>
  <c r="Q620" i="10"/>
  <c r="R620" i="10" s="1"/>
  <c r="Q478" i="10"/>
  <c r="R478" i="10" s="1"/>
  <c r="Q1487" i="10"/>
  <c r="R1487" i="10" s="1"/>
  <c r="Q661" i="10"/>
  <c r="R661" i="10" s="1"/>
  <c r="Q677" i="10"/>
  <c r="R677" i="10" s="1"/>
  <c r="Q1539" i="10"/>
  <c r="R1539" i="10" s="1"/>
  <c r="Q1521" i="10"/>
  <c r="R1521" i="10" s="1"/>
  <c r="Q1317" i="10"/>
  <c r="R1317" i="10" s="1"/>
  <c r="Q1187" i="10"/>
  <c r="R1187" i="10" s="1"/>
  <c r="Q1015" i="10"/>
  <c r="R1015" i="10" s="1"/>
  <c r="Q1655" i="10"/>
  <c r="R1655" i="10" s="1"/>
  <c r="Q192" i="10"/>
  <c r="R192" i="10" s="1"/>
  <c r="Q1494" i="10"/>
  <c r="R1494" i="10" s="1"/>
  <c r="Q748" i="10"/>
  <c r="R748" i="10" s="1"/>
  <c r="Q775" i="10"/>
  <c r="R775" i="10" s="1"/>
  <c r="Q720" i="10"/>
  <c r="R720" i="10" s="1"/>
  <c r="Q710" i="10"/>
  <c r="R710" i="10" s="1"/>
  <c r="Q715" i="10"/>
  <c r="R715" i="10" s="1"/>
  <c r="Q1481" i="10"/>
  <c r="R1481" i="10" s="1"/>
  <c r="Q1118" i="10"/>
  <c r="R1118" i="10" s="1"/>
  <c r="Q1506" i="10"/>
  <c r="R1506" i="10" s="1"/>
  <c r="Q1510" i="10"/>
  <c r="R1510" i="10" s="1"/>
  <c r="Q1509" i="10"/>
  <c r="R1509" i="10" s="1"/>
  <c r="Q1281" i="10"/>
  <c r="R1281" i="10" s="1"/>
  <c r="Q1292" i="10"/>
  <c r="R1292" i="10" s="1"/>
  <c r="Q1279" i="10"/>
  <c r="R1279" i="10" s="1"/>
  <c r="Q1382" i="10"/>
  <c r="R1382" i="10" s="1"/>
  <c r="Q1598" i="10"/>
  <c r="R1598" i="10" s="1"/>
  <c r="Q1607" i="10"/>
  <c r="R1607" i="10" s="1"/>
  <c r="Q1609" i="10"/>
  <c r="R1609" i="10" s="1"/>
  <c r="Q1042" i="10"/>
  <c r="R1042" i="10" s="1"/>
  <c r="Q406" i="10"/>
  <c r="R406" i="10" s="1"/>
  <c r="Q28" i="10"/>
  <c r="R28" i="10" s="1"/>
  <c r="Q896" i="10"/>
  <c r="R896" i="10" s="1"/>
  <c r="Q1436" i="10"/>
  <c r="R1436" i="10" s="1"/>
  <c r="Q1445" i="10"/>
  <c r="R1445" i="10" s="1"/>
  <c r="Q673" i="10"/>
  <c r="R673" i="10" s="1"/>
  <c r="Q1407" i="10"/>
  <c r="R1407" i="10" s="1"/>
  <c r="Q326" i="10"/>
  <c r="R326" i="10" s="1"/>
  <c r="Q1690" i="10"/>
  <c r="R1690" i="10" s="1"/>
  <c r="Q839" i="10"/>
  <c r="R839" i="10" s="1"/>
  <c r="Q1651" i="10"/>
  <c r="R1651" i="10" s="1"/>
  <c r="Q1362" i="10"/>
  <c r="R1362" i="10" s="1"/>
  <c r="Q1353" i="10"/>
  <c r="R1353" i="10" s="1"/>
  <c r="Q1538" i="10"/>
  <c r="R1538" i="10" s="1"/>
  <c r="Q1552" i="10"/>
  <c r="R1552" i="10" s="1"/>
  <c r="Q1530" i="10"/>
  <c r="R1530" i="10" s="1"/>
  <c r="Q158" i="10"/>
  <c r="R158" i="10" s="1"/>
  <c r="Q1412" i="10"/>
  <c r="R1412" i="10" s="1"/>
  <c r="Q1321" i="10"/>
  <c r="R1321" i="10" s="1"/>
  <c r="Q1615" i="10"/>
  <c r="R1615" i="10" s="1"/>
  <c r="Q1370" i="10"/>
  <c r="R1370" i="10" s="1"/>
  <c r="Q1189" i="10"/>
  <c r="R1189" i="10" s="1"/>
  <c r="Q858" i="10"/>
  <c r="R858" i="10" s="1"/>
  <c r="Q818" i="10"/>
  <c r="R818" i="10" s="1"/>
  <c r="Q810" i="10"/>
  <c r="R810" i="10" s="1"/>
  <c r="Q561" i="10"/>
  <c r="R561" i="10" s="1"/>
  <c r="Q544" i="10"/>
  <c r="R544" i="10" s="1"/>
  <c r="Q599" i="10"/>
  <c r="R599" i="10" s="1"/>
  <c r="Q637" i="10"/>
  <c r="R637" i="10" s="1"/>
  <c r="Q660" i="10"/>
  <c r="R660" i="10" s="1"/>
  <c r="Q1175" i="10"/>
  <c r="R1175" i="10" s="1"/>
  <c r="Q709" i="10"/>
  <c r="R709" i="10" s="1"/>
  <c r="Q4" i="10"/>
  <c r="R4" i="10" s="1"/>
  <c r="Q3" i="10"/>
  <c r="R3" i="10" s="1"/>
  <c r="Q1682" i="10"/>
  <c r="R1682" i="10" s="1"/>
  <c r="Q576" i="10"/>
  <c r="R576" i="10" s="1"/>
  <c r="Q746" i="10"/>
  <c r="R746" i="10" s="1"/>
  <c r="Q766" i="10"/>
  <c r="R766" i="10" s="1"/>
  <c r="Q777" i="10"/>
  <c r="R777" i="10" s="1"/>
  <c r="Q638" i="10"/>
  <c r="R638" i="10" s="1"/>
  <c r="Q646" i="10"/>
  <c r="R646" i="10" s="1"/>
  <c r="Q643" i="10"/>
  <c r="R643" i="10" s="1"/>
  <c r="Q151" i="10"/>
  <c r="R151" i="10" s="1"/>
  <c r="Q691" i="10"/>
  <c r="R691" i="10" s="1"/>
  <c r="Q686" i="10"/>
  <c r="R686" i="10" s="1"/>
  <c r="Q1203" i="10"/>
  <c r="R1203" i="10" s="1"/>
  <c r="Q1208" i="10"/>
  <c r="R1208" i="10" s="1"/>
  <c r="Q1230" i="10"/>
  <c r="R1230" i="10" s="1"/>
  <c r="Q1233" i="10"/>
  <c r="R1233" i="10" s="1"/>
  <c r="Q459" i="10"/>
  <c r="R459" i="10" s="1"/>
  <c r="Q122" i="10"/>
  <c r="R122" i="10" s="1"/>
  <c r="Q279" i="10"/>
  <c r="R279" i="10" s="1"/>
  <c r="Q294" i="10"/>
  <c r="R294" i="10" s="1"/>
  <c r="Q290" i="10"/>
  <c r="R290" i="10" s="1"/>
  <c r="Q289" i="10"/>
  <c r="R289" i="10" s="1"/>
  <c r="Q763" i="10"/>
  <c r="R763" i="10" s="1"/>
  <c r="Q1184" i="10"/>
  <c r="R1184" i="10" s="1"/>
  <c r="Q366" i="10"/>
  <c r="R366" i="10" s="1"/>
  <c r="Q1554" i="10"/>
  <c r="R1554" i="10" s="1"/>
  <c r="Q1322" i="10"/>
  <c r="R1322" i="10" s="1"/>
  <c r="Q516" i="10"/>
  <c r="R516" i="10" s="1"/>
  <c r="Q481" i="10"/>
  <c r="R481" i="10" s="1"/>
  <c r="Q1277" i="10"/>
  <c r="R1277" i="10" s="1"/>
  <c r="Q1078" i="10"/>
  <c r="R1078" i="10" s="1"/>
  <c r="Q396" i="10"/>
  <c r="R396" i="10" s="1"/>
  <c r="Q408" i="10"/>
  <c r="R408" i="10" s="1"/>
  <c r="Q403" i="10"/>
  <c r="R403" i="10" s="1"/>
  <c r="Q411" i="10"/>
  <c r="R411" i="10" s="1"/>
  <c r="Q947" i="10"/>
  <c r="R947" i="10" s="1"/>
  <c r="Q948" i="10"/>
  <c r="R948" i="10" s="1"/>
  <c r="Q1454" i="10"/>
  <c r="R1454" i="10" s="1"/>
  <c r="Q1458" i="10"/>
  <c r="R1458" i="10" s="1"/>
  <c r="Q1455" i="10"/>
  <c r="R1455" i="10" s="1"/>
  <c r="Q1400" i="10"/>
  <c r="R1400" i="10" s="1"/>
  <c r="Q275" i="10"/>
  <c r="R275" i="10" s="1"/>
  <c r="Q330" i="10"/>
  <c r="R330" i="10" s="1"/>
  <c r="Q1654" i="10"/>
  <c r="R1654" i="10" s="1"/>
  <c r="Q1134" i="10"/>
  <c r="R1134" i="10" s="1"/>
  <c r="Q1366" i="10"/>
  <c r="R1366" i="10" s="1"/>
  <c r="Q1537" i="10"/>
  <c r="R1537" i="10" s="1"/>
  <c r="Q1623" i="10"/>
  <c r="R1623" i="10" s="1"/>
  <c r="Q154" i="10"/>
  <c r="R154" i="10" s="1"/>
  <c r="Q210" i="10"/>
  <c r="R210" i="10" s="1"/>
  <c r="Q1142" i="10"/>
  <c r="R1142" i="10" s="1"/>
  <c r="Q522" i="10"/>
  <c r="R522" i="10" s="1"/>
  <c r="Q598" i="10"/>
  <c r="R598" i="10" s="1"/>
  <c r="Q1438" i="10"/>
  <c r="R1438" i="10" s="1"/>
  <c r="Q1451" i="10"/>
  <c r="R1451" i="10" s="1"/>
  <c r="Q1164" i="10"/>
  <c r="R1164" i="10" s="1"/>
  <c r="Q1179" i="10"/>
  <c r="R1179" i="10" s="1"/>
  <c r="Q916" i="10"/>
  <c r="R916" i="10" s="1"/>
  <c r="Q264" i="10"/>
  <c r="R264" i="10" s="1"/>
  <c r="Q253" i="10"/>
  <c r="R253" i="10" s="1"/>
  <c r="Q1691" i="10"/>
  <c r="R1691" i="10" s="1"/>
  <c r="Q838" i="10"/>
  <c r="R838" i="10" s="1"/>
  <c r="Q1311" i="10"/>
  <c r="R1311" i="10" s="1"/>
  <c r="Q221" i="10"/>
  <c r="R221" i="10" s="1"/>
  <c r="Q1424" i="10"/>
  <c r="R1424" i="10" s="1"/>
  <c r="Q1315" i="10"/>
  <c r="R1315" i="10" s="1"/>
  <c r="Q1365" i="10"/>
  <c r="R1365" i="10" s="1"/>
  <c r="Q1358" i="10"/>
  <c r="R1358" i="10" s="1"/>
  <c r="Q1632" i="10"/>
  <c r="R1632" i="10" s="1"/>
  <c r="Q988" i="10"/>
  <c r="R988" i="10" s="1"/>
  <c r="Q797" i="10"/>
  <c r="R797" i="10" s="1"/>
  <c r="Q1029" i="10"/>
  <c r="R1029" i="10" s="1"/>
  <c r="Q1008" i="10"/>
  <c r="R1008" i="10" s="1"/>
  <c r="Q338" i="10"/>
  <c r="R338" i="10" s="1"/>
  <c r="Q198" i="10"/>
  <c r="R198" i="10" s="1"/>
  <c r="Q170" i="10"/>
  <c r="R170" i="10" s="1"/>
  <c r="Q496" i="10"/>
  <c r="R496" i="10" s="1"/>
  <c r="Q506" i="10"/>
  <c r="R506" i="10" s="1"/>
  <c r="Q510" i="10"/>
  <c r="R510" i="10" s="1"/>
  <c r="Q513" i="10"/>
  <c r="R513" i="10" s="1"/>
  <c r="Q625" i="10"/>
  <c r="R625" i="10" s="1"/>
  <c r="Q343" i="10"/>
  <c r="R343" i="10" s="1"/>
  <c r="Q213" i="10"/>
  <c r="R213" i="10" s="1"/>
  <c r="Q480" i="10"/>
  <c r="R480" i="10" s="1"/>
  <c r="Q1122" i="10"/>
  <c r="R1122" i="10" s="1"/>
  <c r="Q1285" i="10"/>
  <c r="R1285" i="10" s="1"/>
  <c r="Q1394" i="10"/>
  <c r="R1394" i="10" s="1"/>
  <c r="Q1388" i="10"/>
  <c r="R1388" i="10" s="1"/>
  <c r="Q1593" i="10"/>
  <c r="R1593" i="10" s="1"/>
  <c r="Q1601" i="10"/>
  <c r="R1601" i="10" s="1"/>
  <c r="Q1274" i="10"/>
  <c r="R1274" i="10" s="1"/>
  <c r="Q355" i="10"/>
  <c r="R355" i="10" s="1"/>
  <c r="Q348" i="10"/>
  <c r="R348" i="10" s="1"/>
  <c r="Q353" i="10"/>
  <c r="R353" i="10" s="1"/>
  <c r="Q1256" i="10"/>
  <c r="R1256" i="10" s="1"/>
  <c r="Q1262" i="10"/>
  <c r="R1262" i="10" s="1"/>
  <c r="Q1244" i="10"/>
  <c r="R1244" i="10" s="1"/>
  <c r="Q1265" i="10"/>
  <c r="R1265" i="10" s="1"/>
  <c r="Q1273" i="10"/>
  <c r="R1273" i="10" s="1"/>
  <c r="Q1234" i="10"/>
  <c r="R1234" i="10" s="1"/>
  <c r="Q1067" i="10"/>
  <c r="R1067" i="10" s="1"/>
  <c r="Q1107" i="10"/>
  <c r="R1107" i="10" s="1"/>
  <c r="Q1075" i="10"/>
  <c r="R1075" i="10" s="1"/>
  <c r="Q1068" i="10"/>
  <c r="R1068" i="10" s="1"/>
  <c r="Q1054" i="10"/>
  <c r="R1054" i="10" s="1"/>
  <c r="Q1073" i="10"/>
  <c r="R1073" i="10" s="1"/>
  <c r="Q1060" i="10"/>
  <c r="R1060" i="10" s="1"/>
  <c r="Q1070" i="10"/>
  <c r="R1070" i="10" s="1"/>
  <c r="Q1087" i="10"/>
  <c r="R1087" i="10" s="1"/>
  <c r="Q1052" i="10"/>
  <c r="R1052" i="10" s="1"/>
  <c r="Q1056" i="10"/>
  <c r="R1056" i="10" s="1"/>
  <c r="Q1084" i="10"/>
  <c r="R1084" i="10" s="1"/>
  <c r="Q1098" i="10"/>
  <c r="R1098" i="10" s="1"/>
  <c r="Q420" i="10"/>
  <c r="R420" i="10" s="1"/>
  <c r="Q450" i="10"/>
  <c r="R450" i="10" s="1"/>
  <c r="Q80" i="10"/>
  <c r="R80" i="10" s="1"/>
  <c r="Q17" i="10"/>
  <c r="R17" i="10" s="1"/>
  <c r="Q40" i="10"/>
  <c r="R40" i="10" s="1"/>
  <c r="Q52" i="10"/>
  <c r="R52" i="10" s="1"/>
  <c r="Q92" i="10"/>
  <c r="R92" i="10" s="1"/>
  <c r="Q139" i="10"/>
  <c r="R139" i="10" s="1"/>
  <c r="Q136" i="10"/>
  <c r="R136" i="10" s="1"/>
  <c r="Q127" i="10"/>
  <c r="R127" i="10" s="1"/>
  <c r="Q882" i="10"/>
  <c r="R882" i="10" s="1"/>
  <c r="Q880" i="10"/>
  <c r="R880" i="10" s="1"/>
  <c r="Q891" i="10"/>
  <c r="R891" i="10" s="1"/>
  <c r="Q885" i="10"/>
  <c r="R885" i="10" s="1"/>
  <c r="Q957" i="10"/>
  <c r="R957" i="10" s="1"/>
  <c r="Q228" i="10"/>
  <c r="R228" i="10" s="1"/>
  <c r="Q293" i="10"/>
  <c r="R293" i="10" s="1"/>
  <c r="Q323" i="10"/>
  <c r="R323" i="10" s="1"/>
  <c r="Q309" i="10"/>
  <c r="R309" i="10" s="1"/>
  <c r="Q317" i="10"/>
  <c r="R317" i="10" s="1"/>
  <c r="Q349" i="10"/>
  <c r="R349" i="10" s="1"/>
  <c r="Q1219" i="10"/>
  <c r="R1219" i="10" s="1"/>
  <c r="Q1061" i="10"/>
  <c r="R1061" i="10" s="1"/>
  <c r="Q1091" i="10"/>
  <c r="R1091" i="10" s="1"/>
  <c r="Q1325" i="10"/>
  <c r="R1325" i="10" s="1"/>
  <c r="Q1585" i="10"/>
  <c r="R1585" i="10" s="1"/>
  <c r="Q446" i="10"/>
  <c r="R446" i="10" s="1"/>
  <c r="Q401" i="10"/>
  <c r="R401" i="10" s="1"/>
  <c r="Q27" i="10"/>
  <c r="R27" i="10" s="1"/>
  <c r="Q20" i="10"/>
  <c r="R20" i="10" s="1"/>
  <c r="Q89" i="10"/>
  <c r="R89" i="10" s="1"/>
  <c r="Q25" i="10"/>
  <c r="R25" i="10" s="1"/>
  <c r="Q8" i="10"/>
  <c r="R8" i="10" s="1"/>
  <c r="Q71" i="10"/>
  <c r="R71" i="10" s="1"/>
  <c r="Q32" i="10"/>
  <c r="R32" i="10" s="1"/>
  <c r="Q46" i="10"/>
  <c r="R46" i="10" s="1"/>
  <c r="Q59" i="10"/>
  <c r="R59" i="10" s="1"/>
  <c r="Q883" i="10"/>
  <c r="R883" i="10" s="1"/>
  <c r="Q897" i="10"/>
  <c r="R897" i="10" s="1"/>
  <c r="Q892" i="10"/>
  <c r="R892" i="10" s="1"/>
  <c r="Q229" i="10"/>
  <c r="R229" i="10" s="1"/>
  <c r="Q288" i="10"/>
  <c r="R288" i="10" s="1"/>
  <c r="Q314" i="10"/>
  <c r="R314" i="10" s="1"/>
  <c r="Q358" i="10"/>
  <c r="R358" i="10" s="1"/>
  <c r="Q362" i="10"/>
  <c r="R362" i="10" s="1"/>
  <c r="Q212" i="10"/>
  <c r="R212" i="10" s="1"/>
  <c r="Q489" i="10"/>
  <c r="R489" i="10" s="1"/>
  <c r="Q549" i="10"/>
  <c r="R549" i="10" s="1"/>
  <c r="Q565" i="10"/>
  <c r="R565" i="10" s="1"/>
  <c r="Q636" i="10"/>
  <c r="R636" i="10" s="1"/>
  <c r="Q679" i="10"/>
  <c r="R679" i="10" s="1"/>
  <c r="Q1461" i="10"/>
  <c r="R1461" i="10" s="1"/>
  <c r="Q1574" i="10"/>
  <c r="R1574" i="10" s="1"/>
  <c r="Q1579" i="10"/>
  <c r="R1579" i="10" s="1"/>
  <c r="Q1560" i="10"/>
  <c r="R1560" i="10" s="1"/>
  <c r="Q1271" i="10"/>
  <c r="R1271" i="10" s="1"/>
  <c r="Q1085" i="10"/>
  <c r="R1085" i="10" s="1"/>
  <c r="Q1043" i="10"/>
  <c r="R1043" i="10" s="1"/>
  <c r="Q1106" i="10"/>
  <c r="R1106" i="10" s="1"/>
  <c r="Q1079" i="10"/>
  <c r="R1079" i="10" s="1"/>
  <c r="Q1058" i="10"/>
  <c r="R1058" i="10" s="1"/>
  <c r="Q1096" i="10"/>
  <c r="R1096" i="10" s="1"/>
  <c r="Q142" i="10"/>
  <c r="R142" i="10" s="1"/>
  <c r="Q1092" i="10"/>
  <c r="R1092" i="10" s="1"/>
  <c r="Q1081" i="10"/>
  <c r="R1081" i="10" s="1"/>
  <c r="Q1063" i="10"/>
  <c r="R1063" i="10" s="1"/>
  <c r="Q1082" i="10"/>
  <c r="R1082" i="10" s="1"/>
  <c r="Q1323" i="10"/>
  <c r="R1323" i="10" s="1"/>
  <c r="Q1326" i="10"/>
  <c r="R1326" i="10" s="1"/>
  <c r="Q439" i="10"/>
  <c r="R439" i="10" s="1"/>
  <c r="Q410" i="10"/>
  <c r="R410" i="10" s="1"/>
  <c r="Q454" i="10"/>
  <c r="R454" i="10" s="1"/>
  <c r="Q383" i="10"/>
  <c r="R383" i="10" s="1"/>
  <c r="Q443" i="10"/>
  <c r="R443" i="10" s="1"/>
  <c r="Q415" i="10"/>
  <c r="R415" i="10" s="1"/>
  <c r="Q444" i="10"/>
  <c r="R444" i="10" s="1"/>
  <c r="Q432" i="10"/>
  <c r="R432" i="10" s="1"/>
  <c r="Q398" i="10"/>
  <c r="R398" i="10" s="1"/>
  <c r="Q55" i="10"/>
  <c r="R55" i="10" s="1"/>
  <c r="Q149" i="10"/>
  <c r="R149" i="10" s="1"/>
  <c r="Q77" i="10"/>
  <c r="R77" i="10" s="1"/>
  <c r="Q116" i="10"/>
  <c r="R116" i="10" s="1"/>
  <c r="Q867" i="10"/>
  <c r="R867" i="10" s="1"/>
  <c r="Q1665" i="10"/>
  <c r="R1665" i="10" s="1"/>
  <c r="Q1662" i="10"/>
  <c r="R1662" i="10" s="1"/>
  <c r="Q931" i="10"/>
  <c r="R931" i="10" s="1"/>
  <c r="Q291" i="10"/>
  <c r="R291" i="10" s="1"/>
  <c r="Q308" i="10"/>
  <c r="R308" i="10" s="1"/>
  <c r="Q302" i="10"/>
  <c r="R302" i="10" s="1"/>
  <c r="Q319" i="10"/>
  <c r="R319" i="10" s="1"/>
  <c r="Q1422" i="10"/>
  <c r="R1422" i="10" s="1"/>
  <c r="Q1399" i="10"/>
  <c r="R1399" i="10" s="1"/>
  <c r="Q1146" i="10"/>
  <c r="R1146" i="10" s="1"/>
  <c r="Q786" i="10"/>
  <c r="R786" i="10" s="1"/>
  <c r="Q1002" i="10"/>
  <c r="R1002" i="10" s="1"/>
  <c r="Q1009" i="10"/>
  <c r="R1009" i="10" s="1"/>
  <c r="Q259" i="10"/>
  <c r="R259" i="10" s="1"/>
  <c r="Q172" i="10"/>
  <c r="R172" i="10" s="1"/>
  <c r="Q370" i="10"/>
  <c r="R370" i="10" s="1"/>
  <c r="Q558" i="10"/>
  <c r="R558" i="10" s="1"/>
  <c r="Q507" i="10"/>
  <c r="R507" i="10" s="1"/>
  <c r="Q536" i="10"/>
  <c r="R536" i="10" s="1"/>
  <c r="Q487" i="10"/>
  <c r="R487" i="10" s="1"/>
  <c r="Q521" i="10"/>
  <c r="R521" i="10" s="1"/>
  <c r="Q479" i="10"/>
  <c r="R479" i="10" s="1"/>
  <c r="Q1489" i="10"/>
  <c r="R1489" i="10" s="1"/>
  <c r="Q663" i="10"/>
  <c r="R663" i="10" s="1"/>
  <c r="Q983" i="10"/>
  <c r="R983" i="10" s="1"/>
  <c r="Q498" i="10"/>
  <c r="R498" i="10" s="1"/>
  <c r="Q1490" i="10"/>
  <c r="R1490" i="10" s="1"/>
  <c r="Q579" i="10"/>
  <c r="R579" i="10" s="1"/>
  <c r="Q575" i="10"/>
  <c r="R575" i="10" s="1"/>
  <c r="Q773" i="10"/>
  <c r="R773" i="10" s="1"/>
  <c r="Q769" i="10"/>
  <c r="R769" i="10" s="1"/>
  <c r="Q650" i="10"/>
  <c r="R650" i="10" s="1"/>
  <c r="Q714" i="10"/>
  <c r="R714" i="10" s="1"/>
  <c r="Q743" i="10"/>
  <c r="R743" i="10" s="1"/>
  <c r="Q726" i="10"/>
  <c r="R726" i="10" s="1"/>
  <c r="Q1512" i="10"/>
  <c r="R1512" i="10" s="1"/>
  <c r="Q1514" i="10"/>
  <c r="R1514" i="10" s="1"/>
  <c r="Q1571" i="10"/>
  <c r="R1571" i="10" s="1"/>
  <c r="Q1570" i="10"/>
  <c r="R1570" i="10" s="1"/>
  <c r="Q1562" i="10"/>
  <c r="R1562" i="10" s="1"/>
  <c r="Q1566" i="10"/>
  <c r="R1566" i="10" s="1"/>
  <c r="Q1380" i="10"/>
  <c r="R1380" i="10" s="1"/>
  <c r="Q1259" i="10"/>
  <c r="R1259" i="10" s="1"/>
  <c r="Q1268" i="10"/>
  <c r="R1268" i="10" s="1"/>
  <c r="Q1275" i="10"/>
  <c r="R1275" i="10" s="1"/>
  <c r="Q1047" i="10"/>
  <c r="R1047" i="10" s="1"/>
  <c r="Q1062" i="10"/>
  <c r="R1062" i="10" s="1"/>
  <c r="Q1050" i="10"/>
  <c r="R1050" i="10" s="1"/>
  <c r="Q1065" i="10"/>
  <c r="R1065" i="10" s="1"/>
  <c r="Q1327" i="10"/>
  <c r="R1327" i="10" s="1"/>
  <c r="Q414" i="10"/>
  <c r="R414" i="10" s="1"/>
  <c r="Q445" i="10"/>
  <c r="R445" i="10" s="1"/>
  <c r="Q470" i="10"/>
  <c r="R470" i="10" s="1"/>
  <c r="Q466" i="10"/>
  <c r="R466" i="10" s="1"/>
  <c r="Q6" i="10"/>
  <c r="R6" i="10" s="1"/>
  <c r="Q76" i="10"/>
  <c r="R76" i="10" s="1"/>
  <c r="Q53" i="10"/>
  <c r="R53" i="10" s="1"/>
  <c r="Q48" i="10"/>
  <c r="R48" i="10" s="1"/>
  <c r="Q60" i="10"/>
  <c r="R60" i="10" s="1"/>
  <c r="Q902" i="10"/>
  <c r="R902" i="10" s="1"/>
  <c r="Q903" i="10"/>
  <c r="R903" i="10" s="1"/>
  <c r="Q945" i="10"/>
  <c r="R945" i="10" s="1"/>
  <c r="Q939" i="10"/>
  <c r="R939" i="10" s="1"/>
  <c r="Q935" i="10"/>
  <c r="R935" i="10" s="1"/>
  <c r="Q938" i="10"/>
  <c r="R938" i="10" s="1"/>
  <c r="Q936" i="10"/>
  <c r="R936" i="10" s="1"/>
  <c r="Q233" i="10"/>
  <c r="R233" i="10" s="1"/>
  <c r="Q236" i="10"/>
  <c r="R236" i="10" s="1"/>
  <c r="Q242" i="10"/>
  <c r="R242" i="10" s="1"/>
  <c r="Q281" i="10"/>
  <c r="R281" i="10" s="1"/>
  <c r="Q283" i="10"/>
  <c r="R283" i="10" s="1"/>
  <c r="Q1181" i="10"/>
  <c r="R1181" i="10" s="1"/>
  <c r="Q1133" i="10"/>
  <c r="R1133" i="10" s="1"/>
  <c r="Q1448" i="10"/>
  <c r="R1448" i="10" s="1"/>
  <c r="Q1439" i="10"/>
  <c r="R1439" i="10" s="1"/>
  <c r="Q675" i="10"/>
  <c r="R675" i="10" s="1"/>
  <c r="Q665" i="10"/>
  <c r="R665" i="10" s="1"/>
  <c r="Q1180" i="10"/>
  <c r="R1180" i="10" s="1"/>
  <c r="Q911" i="10"/>
  <c r="R911" i="10" s="1"/>
  <c r="Q254" i="10"/>
  <c r="R254" i="10" s="1"/>
  <c r="Q336" i="10"/>
  <c r="R336" i="10" s="1"/>
  <c r="Q1692" i="10"/>
  <c r="R1692" i="10" s="1"/>
  <c r="Q1659" i="10"/>
  <c r="R1659" i="10" s="1"/>
  <c r="Q1658" i="10"/>
  <c r="R1658" i="10" s="1"/>
  <c r="Q1140" i="10"/>
  <c r="R1140" i="10" s="1"/>
  <c r="Q1350" i="10"/>
  <c r="R1350" i="10" s="1"/>
  <c r="Q1364" i="10"/>
  <c r="R1364" i="10" s="1"/>
  <c r="Q1351" i="10"/>
  <c r="R1351" i="10" s="1"/>
  <c r="Q1543" i="10"/>
  <c r="R1543" i="10" s="1"/>
  <c r="Q1310" i="10"/>
  <c r="R1310" i="10" s="1"/>
  <c r="Q1626" i="10"/>
  <c r="R1626" i="10" s="1"/>
  <c r="Q1614" i="10"/>
  <c r="R1614" i="10" s="1"/>
  <c r="Q188" i="10"/>
  <c r="R188" i="10" s="1"/>
  <c r="Q161" i="10"/>
  <c r="R161" i="10" s="1"/>
  <c r="Q163" i="10"/>
  <c r="R163" i="10" s="1"/>
  <c r="Q183" i="10"/>
  <c r="R183" i="10" s="1"/>
  <c r="Q195" i="10"/>
  <c r="R195" i="10" s="1"/>
  <c r="Q1550" i="10"/>
  <c r="R1550" i="10" s="1"/>
  <c r="Q1417" i="10"/>
  <c r="R1417" i="10" s="1"/>
  <c r="Q1356" i="10"/>
  <c r="R1356" i="10" s="1"/>
  <c r="Q1348" i="10"/>
  <c r="R1348" i="10" s="1"/>
  <c r="Q1406" i="10"/>
  <c r="R1406" i="10" s="1"/>
  <c r="Q1153" i="10"/>
  <c r="R1153" i="10" s="1"/>
  <c r="Q1457" i="10"/>
  <c r="R1457" i="10" s="1"/>
  <c r="Q852" i="10"/>
  <c r="R852" i="10" s="1"/>
  <c r="Q539" i="10"/>
  <c r="R539" i="10" s="1"/>
  <c r="Q511" i="10"/>
  <c r="R511" i="10" s="1"/>
  <c r="Q528" i="10"/>
  <c r="R528" i="10" s="1"/>
  <c r="Q1501" i="10"/>
  <c r="R1501" i="10" s="1"/>
  <c r="Q570" i="10"/>
  <c r="R570" i="10" s="1"/>
  <c r="Q628" i="10"/>
  <c r="R628" i="10" s="1"/>
  <c r="Q1488" i="10"/>
  <c r="R1488" i="10" s="1"/>
  <c r="Q1548" i="10"/>
  <c r="R1548" i="10" s="1"/>
  <c r="Q1377" i="10"/>
  <c r="R1377" i="10" s="1"/>
  <c r="Q329" i="10"/>
  <c r="R329" i="10" s="1"/>
  <c r="Q554" i="10"/>
  <c r="R554" i="10" s="1"/>
  <c r="Q494" i="10"/>
  <c r="R494" i="10" s="1"/>
  <c r="Q495" i="10"/>
  <c r="R495" i="10" s="1"/>
  <c r="Q704" i="10"/>
  <c r="R704" i="10" s="1"/>
  <c r="Q615" i="10"/>
  <c r="R615" i="10" s="1"/>
  <c r="Q578" i="10"/>
  <c r="R578" i="10" s="1"/>
  <c r="Q767" i="10"/>
  <c r="R767" i="10" s="1"/>
  <c r="Q733" i="10"/>
  <c r="R733" i="10" s="1"/>
  <c r="Q736" i="10"/>
  <c r="R736" i="10" s="1"/>
  <c r="Q1577" i="10"/>
  <c r="R1577" i="10" s="1"/>
  <c r="Q1293" i="10"/>
  <c r="R1293" i="10" s="1"/>
  <c r="Q1597" i="10"/>
  <c r="R1597" i="10" s="1"/>
  <c r="Q1600" i="10"/>
  <c r="R1600" i="10" s="1"/>
  <c r="Q1249" i="10"/>
  <c r="R1249" i="10" s="1"/>
  <c r="Q1220" i="10"/>
  <c r="R1220" i="10" s="1"/>
  <c r="Q1222" i="10"/>
  <c r="R1222" i="10" s="1"/>
  <c r="Q1199" i="10"/>
  <c r="R1199" i="10" s="1"/>
  <c r="Q1074" i="10"/>
  <c r="R1074" i="10" s="1"/>
  <c r="Q1101" i="10"/>
  <c r="R1101" i="10" s="1"/>
  <c r="Q1589" i="10"/>
  <c r="R1589" i="10" s="1"/>
  <c r="Q110" i="10"/>
  <c r="R110" i="10" s="1"/>
  <c r="Q50" i="10"/>
  <c r="R50" i="10" s="1"/>
  <c r="Q12" i="10"/>
  <c r="R12" i="10" s="1"/>
  <c r="Q1408" i="10"/>
  <c r="R1408" i="10" s="1"/>
  <c r="Q1173" i="10"/>
  <c r="R1173" i="10" s="1"/>
  <c r="Q1459" i="10"/>
  <c r="R1459" i="10" s="1"/>
  <c r="Q1456" i="10"/>
  <c r="R1456" i="10" s="1"/>
  <c r="Q1157" i="10"/>
  <c r="R1157" i="10" s="1"/>
  <c r="Q1145" i="10"/>
  <c r="R1145" i="10" s="1"/>
  <c r="Q1185" i="10"/>
  <c r="R1185" i="10" s="1"/>
  <c r="Q853" i="10"/>
  <c r="R853" i="10" s="1"/>
  <c r="Q270" i="10"/>
  <c r="R270" i="10" s="1"/>
  <c r="Q325" i="10"/>
  <c r="R325" i="10" s="1"/>
  <c r="Q339" i="10"/>
  <c r="R339" i="10" s="1"/>
  <c r="Q840" i="10"/>
  <c r="R840" i="10" s="1"/>
  <c r="Q1529" i="10"/>
  <c r="R1529" i="10" s="1"/>
  <c r="Q1524" i="10"/>
  <c r="R1524" i="10" s="1"/>
  <c r="Q1555" i="10"/>
  <c r="R1555" i="10" s="1"/>
  <c r="Q1418" i="10"/>
  <c r="R1418" i="10" s="1"/>
  <c r="Q1304" i="10"/>
  <c r="R1304" i="10" s="1"/>
  <c r="Q848" i="10"/>
  <c r="R848" i="10" s="1"/>
  <c r="Q837" i="10"/>
  <c r="R837" i="10" s="1"/>
  <c r="Q1007" i="10"/>
  <c r="R1007" i="10" s="1"/>
  <c r="Q1011" i="10"/>
  <c r="R1011" i="10" s="1"/>
  <c r="Q1022" i="10"/>
  <c r="R1022" i="10" s="1"/>
  <c r="Q165" i="10"/>
  <c r="R165" i="10" s="1"/>
  <c r="Q559" i="10"/>
  <c r="R559" i="10" s="1"/>
  <c r="Q500" i="10"/>
  <c r="R500" i="10" s="1"/>
  <c r="Q1498" i="10"/>
  <c r="R1498" i="10" s="1"/>
  <c r="Q571" i="10"/>
  <c r="R571" i="10" s="1"/>
  <c r="Q630" i="10"/>
  <c r="R630" i="10" s="1"/>
  <c r="Q472" i="10"/>
  <c r="R472" i="10" s="1"/>
  <c r="Q680" i="10"/>
  <c r="R680" i="10" s="1"/>
  <c r="Q671" i="10"/>
  <c r="R671" i="10" s="1"/>
  <c r="Q190" i="10"/>
  <c r="R190" i="10" s="1"/>
  <c r="Q533" i="10"/>
  <c r="R533" i="10" s="1"/>
  <c r="Q518" i="10"/>
  <c r="R518" i="10" s="1"/>
  <c r="Q659" i="10"/>
  <c r="R659" i="10" s="1"/>
  <c r="Q595" i="10"/>
  <c r="R595" i="10" s="1"/>
  <c r="Q771" i="10"/>
  <c r="R771" i="10" s="1"/>
  <c r="Q721" i="10"/>
  <c r="R721" i="10" s="1"/>
  <c r="Q744" i="10"/>
  <c r="R744" i="10" s="1"/>
  <c r="Q739" i="10"/>
  <c r="R739" i="10" s="1"/>
  <c r="Q1558" i="10"/>
  <c r="R1558" i="10" s="1"/>
  <c r="Q1282" i="10"/>
  <c r="R1282" i="10" s="1"/>
  <c r="Q1605" i="10"/>
  <c r="R1605" i="10" s="1"/>
  <c r="Q1251" i="10"/>
  <c r="R1251" i="10" s="1"/>
  <c r="Q1257" i="10"/>
  <c r="R1257" i="10" s="1"/>
  <c r="Q1228" i="10"/>
  <c r="R1228" i="10" s="1"/>
  <c r="Q1239" i="10"/>
  <c r="R1239" i="10" s="1"/>
  <c r="Q1240" i="10"/>
  <c r="R1240" i="10" s="1"/>
  <c r="Q1086" i="10"/>
  <c r="R1086" i="10" s="1"/>
  <c r="Q434" i="10"/>
  <c r="R434" i="10" s="1"/>
  <c r="Q1194" i="10"/>
  <c r="R1194" i="10" s="1"/>
  <c r="Q1155" i="10"/>
  <c r="R1155" i="10" s="1"/>
  <c r="Q1193" i="10"/>
  <c r="R1193" i="10" s="1"/>
  <c r="Q1687" i="10"/>
  <c r="R1687" i="10" s="1"/>
  <c r="Q1525" i="10"/>
  <c r="R1525" i="10" s="1"/>
  <c r="Q1171" i="10"/>
  <c r="R1171" i="10" s="1"/>
  <c r="Q619" i="10"/>
  <c r="R619" i="10" s="1"/>
  <c r="Q475" i="10"/>
  <c r="R475" i="10" s="1"/>
  <c r="Q656" i="10"/>
  <c r="R656" i="10" s="1"/>
  <c r="Q644" i="10"/>
  <c r="R644" i="10" s="1"/>
  <c r="Q1123" i="10"/>
  <c r="R1123" i="10" s="1"/>
  <c r="Q1508" i="10"/>
  <c r="R1508" i="10" s="1"/>
  <c r="Q1467" i="10"/>
  <c r="R1467" i="10" s="1"/>
  <c r="Q1565" i="10"/>
  <c r="R1565" i="10" s="1"/>
  <c r="Q1296" i="10"/>
  <c r="R1296" i="10" s="1"/>
  <c r="Q1286" i="10"/>
  <c r="R1286" i="10" s="1"/>
  <c r="Q1276" i="10"/>
  <c r="R1276" i="10" s="1"/>
  <c r="Q1202" i="10"/>
  <c r="R1202" i="10" s="1"/>
  <c r="Q1223" i="10"/>
  <c r="R1223" i="10" s="1"/>
  <c r="Q1116" i="10"/>
  <c r="R1116" i="10" s="1"/>
  <c r="Q1093" i="10"/>
  <c r="R1093" i="10" s="1"/>
  <c r="Q1051" i="10"/>
  <c r="R1051" i="10" s="1"/>
  <c r="Q1099" i="10"/>
  <c r="R1099" i="10" s="1"/>
  <c r="Q397" i="10"/>
  <c r="R397" i="10" s="1"/>
  <c r="Q381" i="10"/>
  <c r="R381" i="10" s="1"/>
  <c r="Q468" i="10"/>
  <c r="R468" i="10" s="1"/>
  <c r="Q463" i="10"/>
  <c r="R463" i="10" s="1"/>
  <c r="Q456" i="10"/>
  <c r="R456" i="10" s="1"/>
  <c r="Q1434" i="10"/>
  <c r="R1434" i="10" s="1"/>
  <c r="Q849" i="10"/>
  <c r="R849" i="10" s="1"/>
  <c r="Q844" i="10"/>
  <c r="R844" i="10" s="1"/>
  <c r="Q268" i="10"/>
  <c r="R268" i="10" s="1"/>
  <c r="Q557" i="10"/>
  <c r="R557" i="10" s="1"/>
  <c r="Q519" i="10"/>
  <c r="R519" i="10" s="1"/>
  <c r="Q504" i="10"/>
  <c r="R504" i="10" s="1"/>
  <c r="Q1504" i="10"/>
  <c r="R1504" i="10" s="1"/>
  <c r="Q572" i="10"/>
  <c r="R572" i="10" s="1"/>
  <c r="Q327" i="10"/>
  <c r="R327" i="10" s="1"/>
  <c r="Q222" i="10"/>
  <c r="R222" i="10" s="1"/>
  <c r="Q556" i="10"/>
  <c r="R556" i="10" s="1"/>
  <c r="Q503" i="10"/>
  <c r="R503" i="10" s="1"/>
  <c r="Q562" i="10"/>
  <c r="R562" i="10" s="1"/>
  <c r="Q708" i="10"/>
  <c r="R708" i="10" s="1"/>
  <c r="Q609" i="10"/>
  <c r="R609" i="10" s="1"/>
  <c r="Q608" i="10"/>
  <c r="R608" i="10" s="1"/>
  <c r="Q745" i="10"/>
  <c r="R745" i="10" s="1"/>
  <c r="Q781" i="10"/>
  <c r="R781" i="10" s="1"/>
  <c r="Q694" i="10"/>
  <c r="R694" i="10" s="1"/>
  <c r="Q712" i="10"/>
  <c r="R712" i="10" s="1"/>
  <c r="Q728" i="10"/>
  <c r="R728" i="10" s="1"/>
  <c r="Q1428" i="10"/>
  <c r="R1428" i="10" s="1"/>
  <c r="Q1431" i="10"/>
  <c r="R1431" i="10" s="1"/>
  <c r="Q1432" i="10"/>
  <c r="R1432" i="10" s="1"/>
  <c r="Q1409" i="10"/>
  <c r="R1409" i="10" s="1"/>
  <c r="Q1401" i="10"/>
  <c r="R1401" i="10" s="1"/>
  <c r="Q666" i="10"/>
  <c r="R666" i="10" s="1"/>
  <c r="Q1162" i="10"/>
  <c r="R1162" i="10" s="1"/>
  <c r="Q910" i="10"/>
  <c r="R910" i="10" s="1"/>
  <c r="Q251" i="10"/>
  <c r="R251" i="10" s="1"/>
  <c r="Q328" i="10"/>
  <c r="R328" i="10" s="1"/>
  <c r="Q334" i="10"/>
  <c r="R334" i="10" s="1"/>
  <c r="Q1136" i="10"/>
  <c r="R1136" i="10" s="1"/>
  <c r="Q1131" i="10"/>
  <c r="R1131" i="10" s="1"/>
  <c r="Q1519" i="10"/>
  <c r="R1519" i="10" s="1"/>
  <c r="Q1528" i="10"/>
  <c r="R1528" i="10" s="1"/>
  <c r="Q1523" i="10"/>
  <c r="R1523" i="10" s="1"/>
  <c r="Q1303" i="10"/>
  <c r="R1303" i="10" s="1"/>
  <c r="Q1309" i="10"/>
  <c r="R1309" i="10" s="1"/>
  <c r="Q1613" i="10"/>
  <c r="R1613" i="10" s="1"/>
  <c r="Q1637" i="10"/>
  <c r="R1637" i="10" s="1"/>
  <c r="Q153" i="10"/>
  <c r="R153" i="10" s="1"/>
  <c r="Q204" i="10"/>
  <c r="R204" i="10" s="1"/>
  <c r="Q193" i="10"/>
  <c r="R193" i="10" s="1"/>
  <c r="Q179" i="10"/>
  <c r="R179" i="10" s="1"/>
  <c r="Q1141" i="10"/>
  <c r="R1141" i="10" s="1"/>
  <c r="Q1423" i="10"/>
  <c r="R1423" i="10" s="1"/>
  <c r="Q1319" i="10"/>
  <c r="R1319" i="10" s="1"/>
  <c r="Q1368" i="10"/>
  <c r="R1368" i="10" s="1"/>
  <c r="Q1643" i="10"/>
  <c r="R1643" i="10" s="1"/>
  <c r="Q1449" i="10"/>
  <c r="R1449" i="10" s="1"/>
  <c r="Q857" i="10"/>
  <c r="R857" i="10" s="1"/>
  <c r="Q211" i="10"/>
  <c r="R211" i="10" s="1"/>
  <c r="Q367" i="10"/>
  <c r="R367" i="10" s="1"/>
  <c r="Q508" i="10"/>
  <c r="R508" i="10" s="1"/>
  <c r="Q548" i="10"/>
  <c r="R548" i="10" s="1"/>
  <c r="Q520" i="10"/>
  <c r="R520" i="10" s="1"/>
  <c r="Q567" i="10"/>
  <c r="R567" i="10" s="1"/>
  <c r="Q624" i="10"/>
  <c r="R624" i="10" s="1"/>
  <c r="Q483" i="10"/>
  <c r="R483" i="10" s="1"/>
  <c r="Q761" i="10"/>
  <c r="R761" i="10" s="1"/>
  <c r="Q182" i="10"/>
  <c r="R182" i="10" s="1"/>
  <c r="Q610" i="10"/>
  <c r="R610" i="10" s="1"/>
  <c r="Q1675" i="10"/>
  <c r="R1675" i="10" s="1"/>
  <c r="Q1672" i="10"/>
  <c r="R1672" i="10" s="1"/>
  <c r="Q1677" i="10"/>
  <c r="R1677" i="10" s="1"/>
  <c r="Q770" i="10"/>
  <c r="R770" i="10" s="1"/>
  <c r="Q652" i="10"/>
  <c r="R652" i="10" s="1"/>
  <c r="Q731" i="10"/>
  <c r="R731" i="10" s="1"/>
  <c r="Q727" i="10"/>
  <c r="R727" i="10" s="1"/>
  <c r="Q1516" i="10"/>
  <c r="R1516" i="10" s="1"/>
  <c r="Q1466" i="10"/>
  <c r="R1466" i="10" s="1"/>
  <c r="Q1559" i="10"/>
  <c r="R1559" i="10" s="1"/>
  <c r="Q1572" i="10"/>
  <c r="R1572" i="10" s="1"/>
  <c r="Q1608" i="10"/>
  <c r="R1608" i="10" s="1"/>
  <c r="Q1269" i="10"/>
  <c r="R1269" i="10" s="1"/>
  <c r="Q1238" i="10"/>
  <c r="R1238" i="10" s="1"/>
  <c r="Q1048" i="10"/>
  <c r="R1048" i="10" s="1"/>
  <c r="Q1095" i="10"/>
  <c r="R1095" i="10" s="1"/>
  <c r="Q1114" i="10"/>
  <c r="R1114" i="10" s="1"/>
  <c r="Q1089" i="10"/>
  <c r="R1089" i="10" s="1"/>
  <c r="Q1057" i="10"/>
  <c r="R1057" i="10" s="1"/>
  <c r="Q1044" i="10"/>
  <c r="R1044" i="10" s="1"/>
  <c r="Q1584" i="10"/>
  <c r="R1584" i="10" s="1"/>
  <c r="Q393" i="10"/>
  <c r="R393" i="10" s="1"/>
  <c r="Q377" i="10"/>
  <c r="R377" i="10" s="1"/>
  <c r="Q462" i="10"/>
  <c r="R462" i="10" s="1"/>
  <c r="Q457" i="10"/>
  <c r="R457" i="10" s="1"/>
  <c r="Q24" i="10"/>
  <c r="R24" i="10" s="1"/>
  <c r="Q451" i="10"/>
  <c r="R451" i="10" s="1"/>
  <c r="Q1426" i="10"/>
  <c r="R1426" i="10" s="1"/>
  <c r="Q250" i="10"/>
  <c r="R250" i="10" s="1"/>
  <c r="Q1248" i="10"/>
  <c r="R1248" i="10" s="1"/>
  <c r="Q1255" i="10"/>
  <c r="R1255" i="10" s="1"/>
  <c r="Q1218" i="10"/>
  <c r="R1218" i="10" s="1"/>
  <c r="Q107" i="10"/>
  <c r="R107" i="10" s="1"/>
  <c r="Q120" i="10"/>
  <c r="R120" i="10" s="1"/>
  <c r="Q890" i="10"/>
  <c r="R890" i="10" s="1"/>
  <c r="Q871" i="10"/>
  <c r="R871" i="10" s="1"/>
  <c r="Q881" i="10"/>
  <c r="R881" i="10" s="1"/>
  <c r="Q888" i="10"/>
  <c r="R888" i="10" s="1"/>
  <c r="Q862" i="10"/>
  <c r="R862" i="10" s="1"/>
  <c r="Q894" i="10"/>
  <c r="R894" i="10" s="1"/>
  <c r="Q968" i="10"/>
  <c r="R968" i="10" s="1"/>
  <c r="Q1032" i="10"/>
  <c r="R1032" i="10" s="1"/>
  <c r="Q232" i="10"/>
  <c r="R232" i="10" s="1"/>
  <c r="Q225" i="10"/>
  <c r="R225" i="10" s="1"/>
  <c r="Q285" i="10"/>
  <c r="R285" i="10" s="1"/>
  <c r="Q304" i="10"/>
  <c r="R304" i="10" s="1"/>
  <c r="Q356" i="10"/>
  <c r="R356" i="10" s="1"/>
  <c r="Q357" i="10"/>
  <c r="R357" i="10" s="1"/>
  <c r="Q351" i="10"/>
  <c r="R351" i="10" s="1"/>
  <c r="Q1452" i="10"/>
  <c r="R1452" i="10" s="1"/>
  <c r="Q1405" i="10"/>
  <c r="R1405" i="10" s="1"/>
  <c r="Q672" i="10"/>
  <c r="R672" i="10" s="1"/>
  <c r="Q1195" i="10"/>
  <c r="R1195" i="10" s="1"/>
  <c r="Q755" i="10"/>
  <c r="R755" i="10" s="1"/>
  <c r="Q1183" i="10"/>
  <c r="R1183" i="10" s="1"/>
  <c r="Q921" i="10"/>
  <c r="R921" i="10" s="1"/>
  <c r="Q912" i="10"/>
  <c r="R912" i="10" s="1"/>
  <c r="Q260" i="10"/>
  <c r="R260" i="10" s="1"/>
  <c r="Q263" i="10"/>
  <c r="R263" i="10" s="1"/>
  <c r="Q341" i="10"/>
  <c r="R341" i="10" s="1"/>
  <c r="Q1650" i="10"/>
  <c r="R1650" i="10" s="1"/>
  <c r="Q1138" i="10"/>
  <c r="R1138" i="10" s="1"/>
  <c r="Q1352" i="10"/>
  <c r="R1352" i="10" s="1"/>
  <c r="Q1349" i="10"/>
  <c r="R1349" i="10" s="1"/>
  <c r="Q1646" i="10"/>
  <c r="R1646" i="10" s="1"/>
  <c r="Q1526" i="10"/>
  <c r="R1526" i="10" s="1"/>
  <c r="Q1547" i="10"/>
  <c r="R1547" i="10" s="1"/>
  <c r="Q1557" i="10"/>
  <c r="R1557" i="10" s="1"/>
  <c r="Q1413" i="10"/>
  <c r="R1413" i="10" s="1"/>
  <c r="Q1301" i="10"/>
  <c r="R1301" i="10" s="1"/>
  <c r="Q1629" i="10"/>
  <c r="R1629" i="10" s="1"/>
  <c r="Q1636" i="10"/>
  <c r="R1636" i="10" s="1"/>
  <c r="Q200" i="10"/>
  <c r="R200" i="10" s="1"/>
  <c r="Q218" i="10"/>
  <c r="R218" i="10" s="1"/>
  <c r="Q1425" i="10"/>
  <c r="R1425" i="10" s="1"/>
  <c r="Q1634" i="10"/>
  <c r="R1634" i="10" s="1"/>
  <c r="Q1167" i="10"/>
  <c r="R1167" i="10" s="1"/>
  <c r="Q1159" i="10"/>
  <c r="R1159" i="10" s="1"/>
  <c r="Q855" i="10"/>
  <c r="R855" i="10" s="1"/>
  <c r="Q994" i="10"/>
  <c r="R994" i="10" s="1"/>
  <c r="Q995" i="10"/>
  <c r="R995" i="10" s="1"/>
  <c r="Q824" i="10"/>
  <c r="R824" i="10" s="1"/>
  <c r="Q982" i="10"/>
  <c r="R982" i="10" s="1"/>
  <c r="Q798" i="10"/>
  <c r="R798" i="10" s="1"/>
  <c r="Q820" i="10"/>
  <c r="R820" i="10" s="1"/>
  <c r="Q812" i="10"/>
  <c r="R812" i="10" s="1"/>
  <c r="Q1024" i="10"/>
  <c r="R1024" i="10" s="1"/>
  <c r="Q1010" i="10"/>
  <c r="R1010" i="10" s="1"/>
  <c r="Q1021" i="10"/>
  <c r="R1021" i="10" s="1"/>
  <c r="Q833" i="10"/>
  <c r="R833" i="10" s="1"/>
  <c r="Q1026" i="10"/>
  <c r="R1026" i="10" s="1"/>
  <c r="Q178" i="10"/>
  <c r="R178" i="10" s="1"/>
  <c r="Q364" i="10"/>
  <c r="R364" i="10" s="1"/>
  <c r="Q555" i="10"/>
  <c r="R555" i="10" s="1"/>
  <c r="Q515" i="10"/>
  <c r="R515" i="10" s="1"/>
  <c r="Q541" i="10"/>
  <c r="R541" i="10" s="1"/>
  <c r="Q551" i="10"/>
  <c r="R551" i="10" s="1"/>
  <c r="Q1493" i="10"/>
  <c r="R1493" i="10" s="1"/>
  <c r="Q596" i="10"/>
  <c r="R596" i="10" s="1"/>
  <c r="Q607" i="10"/>
  <c r="R607" i="10" s="1"/>
  <c r="Q629" i="10"/>
  <c r="R629" i="10" s="1"/>
  <c r="Q756" i="10"/>
  <c r="R756" i="10" s="1"/>
  <c r="Q760" i="10"/>
  <c r="R760" i="10" s="1"/>
  <c r="Q669" i="10"/>
  <c r="R669" i="10" s="1"/>
  <c r="Q667" i="10"/>
  <c r="R667" i="10" s="1"/>
  <c r="Q993" i="10"/>
  <c r="R993" i="10" s="1"/>
  <c r="Q256" i="10"/>
  <c r="R256" i="10" s="1"/>
  <c r="Q337" i="10"/>
  <c r="R337" i="10" s="1"/>
  <c r="Q173" i="10"/>
  <c r="R173" i="10" s="1"/>
  <c r="Q546" i="10"/>
  <c r="R546" i="10" s="1"/>
  <c r="Q631" i="10"/>
  <c r="R631" i="10" s="1"/>
  <c r="Q1486" i="10"/>
  <c r="R1486" i="10" s="1"/>
  <c r="Q587" i="10"/>
  <c r="R587" i="10" s="1"/>
  <c r="Q582" i="10"/>
  <c r="R582" i="10" s="1"/>
  <c r="Q591" i="10"/>
  <c r="R591" i="10" s="1"/>
  <c r="Q611" i="10"/>
  <c r="R611" i="10" s="1"/>
  <c r="Q1674" i="10"/>
  <c r="R1674" i="10" s="1"/>
  <c r="Q1681" i="10"/>
  <c r="R1681" i="10" s="1"/>
  <c r="Q774" i="10"/>
  <c r="R774" i="10" s="1"/>
  <c r="Q780" i="10"/>
  <c r="R780" i="10" s="1"/>
  <c r="Q641" i="10"/>
  <c r="R641" i="10" s="1"/>
  <c r="Q642" i="10"/>
  <c r="R642" i="10" s="1"/>
  <c r="Q740" i="10"/>
  <c r="R740" i="10" s="1"/>
  <c r="Q734" i="10"/>
  <c r="R734" i="10" s="1"/>
  <c r="Q742" i="10"/>
  <c r="R742" i="10" s="1"/>
  <c r="Q1473" i="10"/>
  <c r="R1473" i="10" s="1"/>
  <c r="Q1121" i="10"/>
  <c r="R1121" i="10" s="1"/>
  <c r="Q1511" i="10"/>
  <c r="R1511" i="10" s="1"/>
  <c r="Q1337" i="10"/>
  <c r="R1337" i="10" s="1"/>
  <c r="Q1342" i="10"/>
  <c r="R1342" i="10" s="1"/>
  <c r="Q1336" i="10"/>
  <c r="R1336" i="10" s="1"/>
  <c r="Q1339" i="10"/>
  <c r="R1339" i="10" s="1"/>
  <c r="Q1332" i="10"/>
  <c r="R1332" i="10" s="1"/>
  <c r="Q1331" i="10"/>
  <c r="R1331" i="10" s="1"/>
  <c r="Q1469" i="10"/>
  <c r="R1469" i="10" s="1"/>
  <c r="Q1468" i="10"/>
  <c r="R1468" i="10" s="1"/>
  <c r="Q1294" i="10"/>
  <c r="R1294" i="10" s="1"/>
  <c r="Q1299" i="10"/>
  <c r="R1299" i="10" s="1"/>
  <c r="Q1297" i="10"/>
  <c r="R1297" i="10" s="1"/>
  <c r="Q1383" i="10"/>
  <c r="R1383" i="10" s="1"/>
  <c r="Q1395" i="10"/>
  <c r="R1395" i="10" s="1"/>
  <c r="Q1599" i="10"/>
  <c r="R1599" i="10" s="1"/>
  <c r="Q1596" i="10"/>
  <c r="R1596" i="10" s="1"/>
  <c r="Q1603" i="10"/>
  <c r="R1603" i="10" s="1"/>
  <c r="Q1242" i="10"/>
  <c r="R1242" i="10" s="1"/>
  <c r="Q1263" i="10"/>
  <c r="R1263" i="10" s="1"/>
  <c r="Q1226" i="10"/>
  <c r="R1226" i="10" s="1"/>
  <c r="Q1213" i="10"/>
  <c r="R1213" i="10" s="1"/>
  <c r="Q1200" i="10"/>
  <c r="R1200" i="10" s="1"/>
  <c r="Q1117" i="10"/>
  <c r="R1117" i="10" s="1"/>
  <c r="Q1109" i="10"/>
  <c r="R1109" i="10" s="1"/>
  <c r="Q1097" i="10"/>
  <c r="R1097" i="10" s="1"/>
  <c r="Q1072" i="10"/>
  <c r="R1072" i="10" s="1"/>
  <c r="Q1586" i="10"/>
  <c r="R1586" i="10" s="1"/>
  <c r="Q1582" i="10"/>
  <c r="R1582" i="10" s="1"/>
  <c r="Q447" i="10"/>
  <c r="R447" i="10" s="1"/>
  <c r="Q416" i="10"/>
  <c r="R416" i="10" s="1"/>
  <c r="Q442" i="10"/>
  <c r="R442" i="10" s="1"/>
  <c r="Q388" i="10"/>
  <c r="R388" i="10" s="1"/>
  <c r="Q372" i="10"/>
  <c r="R372" i="10" s="1"/>
  <c r="Q18" i="10"/>
  <c r="R18" i="10" s="1"/>
  <c r="Q31" i="10"/>
  <c r="R31" i="10" s="1"/>
  <c r="Q49" i="10"/>
  <c r="R49" i="10" s="1"/>
  <c r="Q106" i="10"/>
  <c r="R106" i="10" s="1"/>
  <c r="Q75" i="10"/>
  <c r="R75" i="10" s="1"/>
  <c r="Q16" i="10"/>
  <c r="R16" i="10" s="1"/>
  <c r="Q35" i="10"/>
  <c r="R35" i="10" s="1"/>
  <c r="Q67" i="10"/>
  <c r="R67" i="10" s="1"/>
  <c r="Q14" i="10"/>
  <c r="R14" i="10" s="1"/>
  <c r="Q121" i="10"/>
  <c r="R121" i="10" s="1"/>
  <c r="Q125" i="10"/>
  <c r="R125" i="10" s="1"/>
  <c r="Q111" i="10"/>
  <c r="R111" i="10" s="1"/>
  <c r="Q129" i="10"/>
  <c r="R129" i="10" s="1"/>
  <c r="Q873" i="10"/>
  <c r="R873" i="10" s="1"/>
  <c r="Q868" i="10"/>
  <c r="R868" i="10" s="1"/>
  <c r="Q898" i="10"/>
  <c r="R898" i="10" s="1"/>
  <c r="Q893" i="10"/>
  <c r="R893" i="10" s="1"/>
  <c r="Q905" i="10"/>
  <c r="R905" i="10" s="1"/>
  <c r="Q925" i="10"/>
  <c r="R925" i="10" s="1"/>
  <c r="Q937" i="10"/>
  <c r="R937" i="10" s="1"/>
  <c r="Q928" i="10"/>
  <c r="R928" i="10" s="1"/>
  <c r="Q929" i="10"/>
  <c r="R929" i="10" s="1"/>
  <c r="Q972" i="10"/>
  <c r="R972" i="10" s="1"/>
  <c r="Q964" i="10"/>
  <c r="R964" i="10" s="1"/>
  <c r="Q1037" i="10"/>
  <c r="R1037" i="10" s="1"/>
  <c r="Q1034" i="10"/>
  <c r="R1034" i="10" s="1"/>
  <c r="Q310" i="10"/>
  <c r="R310" i="10" s="1"/>
  <c r="Q307" i="10"/>
  <c r="R307" i="10" s="1"/>
  <c r="Q311" i="10"/>
  <c r="R311" i="10" s="1"/>
  <c r="Q347" i="10"/>
  <c r="R347" i="10" s="1"/>
  <c r="Q350" i="10"/>
  <c r="R350" i="10" s="1"/>
  <c r="Q1553" i="10"/>
  <c r="R1553" i="10" s="1"/>
  <c r="Q1535" i="10"/>
  <c r="R1535" i="10" s="1"/>
  <c r="Q1540" i="10"/>
  <c r="R1540" i="10" s="1"/>
  <c r="Q1421" i="10"/>
  <c r="R1421" i="10" s="1"/>
  <c r="Q1318" i="10"/>
  <c r="R1318" i="10" s="1"/>
  <c r="Q1618" i="10"/>
  <c r="R1618" i="10" s="1"/>
  <c r="Q194" i="10"/>
  <c r="R194" i="10" s="1"/>
  <c r="Q217" i="10"/>
  <c r="R217" i="10" s="1"/>
  <c r="Q215" i="10"/>
  <c r="R215" i="10" s="1"/>
  <c r="Q167" i="10"/>
  <c r="R167" i="10" s="1"/>
  <c r="Q1414" i="10"/>
  <c r="R1414" i="10" s="1"/>
  <c r="Q1363" i="10"/>
  <c r="R1363" i="10" s="1"/>
  <c r="Q1410" i="10"/>
  <c r="R1410" i="10" s="1"/>
  <c r="Q1197" i="10"/>
  <c r="R1197" i="10" s="1"/>
  <c r="Q1161" i="10"/>
  <c r="R1161" i="10" s="1"/>
  <c r="Q1437" i="10"/>
  <c r="R1437" i="10" s="1"/>
  <c r="Q845" i="10"/>
  <c r="R845" i="10" s="1"/>
  <c r="Q861" i="10"/>
  <c r="R861" i="10" s="1"/>
  <c r="Q989" i="10"/>
  <c r="R989" i="10" s="1"/>
  <c r="Q980" i="10"/>
  <c r="R980" i="10" s="1"/>
  <c r="Q805" i="10"/>
  <c r="R805" i="10" s="1"/>
  <c r="Q817" i="10"/>
  <c r="R817" i="10" s="1"/>
  <c r="Q832" i="10"/>
  <c r="R832" i="10" s="1"/>
  <c r="Q796" i="10"/>
  <c r="R796" i="10" s="1"/>
  <c r="Q826" i="10"/>
  <c r="R826" i="10" s="1"/>
  <c r="Q1004" i="10"/>
  <c r="R1004" i="10" s="1"/>
  <c r="Q1025" i="10"/>
  <c r="R1025" i="10" s="1"/>
  <c r="Q1003" i="10"/>
  <c r="R1003" i="10" s="1"/>
  <c r="Q271" i="10"/>
  <c r="R271" i="10" s="1"/>
  <c r="Q207" i="10"/>
  <c r="R207" i="10" s="1"/>
  <c r="Q368" i="10"/>
  <c r="R368" i="10" s="1"/>
  <c r="Q493" i="10"/>
  <c r="R493" i="10" s="1"/>
  <c r="Q490" i="10"/>
  <c r="R490" i="10" s="1"/>
  <c r="Q526" i="10"/>
  <c r="R526" i="10" s="1"/>
  <c r="Q502" i="10"/>
  <c r="R502" i="10" s="1"/>
  <c r="Q501" i="10"/>
  <c r="R501" i="10" s="1"/>
  <c r="Q553" i="10"/>
  <c r="R553" i="10" s="1"/>
  <c r="Q606" i="10"/>
  <c r="R606" i="10" s="1"/>
  <c r="Q485" i="10"/>
  <c r="R485" i="10" s="1"/>
  <c r="Q474" i="10"/>
  <c r="R474" i="10" s="1"/>
  <c r="Q1485" i="10"/>
  <c r="R1485" i="10" s="1"/>
  <c r="Q757" i="10"/>
  <c r="R757" i="10" s="1"/>
  <c r="Q664" i="10"/>
  <c r="R664" i="10" s="1"/>
  <c r="Q1551" i="10"/>
  <c r="R1551" i="10" s="1"/>
  <c r="Q267" i="10"/>
  <c r="R267" i="10" s="1"/>
  <c r="Q601" i="10"/>
  <c r="R601" i="10" s="1"/>
  <c r="Q762" i="10"/>
  <c r="R762" i="10" s="1"/>
  <c r="Q658" i="10"/>
  <c r="R658" i="10" s="1"/>
  <c r="Q590" i="10"/>
  <c r="R590" i="10" s="1"/>
  <c r="Q589" i="10"/>
  <c r="R589" i="10" s="1"/>
  <c r="Q1669" i="10"/>
  <c r="R1669" i="10" s="1"/>
  <c r="Q1678" i="10"/>
  <c r="R1678" i="10" s="1"/>
  <c r="Q577" i="10"/>
  <c r="R577" i="10" s="1"/>
  <c r="Q703" i="10"/>
  <c r="R703" i="10" s="1"/>
  <c r="Q687" i="10"/>
  <c r="R687" i="10" s="1"/>
  <c r="Q700" i="10"/>
  <c r="R700" i="10" s="1"/>
  <c r="Q683" i="10"/>
  <c r="R683" i="10" s="1"/>
  <c r="Q719" i="10"/>
  <c r="R719" i="10" s="1"/>
  <c r="Q717" i="10"/>
  <c r="R717" i="10" s="1"/>
  <c r="Q718" i="10"/>
  <c r="R718" i="10" s="1"/>
  <c r="Q735" i="10"/>
  <c r="R735" i="10" s="1"/>
  <c r="Q732" i="10"/>
  <c r="R732" i="10" s="1"/>
  <c r="Q1472" i="10"/>
  <c r="R1472" i="10" s="1"/>
  <c r="Q1476" i="10"/>
  <c r="R1476" i="10" s="1"/>
  <c r="Q1475" i="10"/>
  <c r="R1475" i="10" s="1"/>
  <c r="Q1119" i="10"/>
  <c r="R1119" i="10" s="1"/>
  <c r="Q1125" i="10"/>
  <c r="R1125" i="10" s="1"/>
  <c r="Q1513" i="10"/>
  <c r="R1513" i="10" s="1"/>
  <c r="Q1328" i="10"/>
  <c r="R1328" i="10" s="1"/>
  <c r="Q1568" i="10"/>
  <c r="R1568" i="10" s="1"/>
  <c r="Q1561" i="10"/>
  <c r="R1561" i="10" s="1"/>
  <c r="Q1283" i="10"/>
  <c r="R1283" i="10" s="1"/>
  <c r="Q1288" i="10"/>
  <c r="R1288" i="10" s="1"/>
  <c r="Q1298" i="10"/>
  <c r="R1298" i="10" s="1"/>
  <c r="Q1389" i="10"/>
  <c r="R1389" i="10" s="1"/>
  <c r="Q1381" i="10"/>
  <c r="R1381" i="10" s="1"/>
  <c r="Q1391" i="10"/>
  <c r="R1391" i="10" s="1"/>
  <c r="Q1594" i="10"/>
  <c r="R1594" i="10" s="1"/>
  <c r="Q1264" i="10"/>
  <c r="R1264" i="10" s="1"/>
  <c r="Q1267" i="10"/>
  <c r="R1267" i="10" s="1"/>
  <c r="Q1198" i="10"/>
  <c r="R1198" i="10" s="1"/>
  <c r="Q1207" i="10"/>
  <c r="R1207" i="10" s="1"/>
  <c r="Q1214" i="10"/>
  <c r="R1214" i="10" s="1"/>
  <c r="Q1113" i="10"/>
  <c r="R1113" i="10" s="1"/>
  <c r="Q1076" i="10"/>
  <c r="R1076" i="10" s="1"/>
  <c r="Q1104" i="10"/>
  <c r="R1104" i="10" s="1"/>
  <c r="Q1066" i="10"/>
  <c r="R1066" i="10" s="1"/>
  <c r="Q1053" i="10"/>
  <c r="R1053" i="10" s="1"/>
  <c r="Q1583" i="10"/>
  <c r="R1583" i="10" s="1"/>
  <c r="Q418" i="10"/>
  <c r="R418" i="10" s="1"/>
  <c r="Q395" i="10"/>
  <c r="R395" i="10" s="1"/>
  <c r="Q428" i="10"/>
  <c r="R428" i="10" s="1"/>
  <c r="Q378" i="10"/>
  <c r="R378" i="10" s="1"/>
  <c r="Q424" i="10"/>
  <c r="R424" i="10" s="1"/>
  <c r="Q389" i="10"/>
  <c r="R389" i="10" s="1"/>
  <c r="Q73" i="10"/>
  <c r="R73" i="10" s="1"/>
  <c r="Q61" i="10"/>
  <c r="R61" i="10" s="1"/>
  <c r="Q96" i="10"/>
  <c r="R96" i="10" s="1"/>
  <c r="Q81" i="10"/>
  <c r="R81" i="10" s="1"/>
  <c r="Q108" i="10"/>
  <c r="R108" i="10" s="1"/>
  <c r="Q103" i="10"/>
  <c r="R103" i="10" s="1"/>
  <c r="Q101" i="10"/>
  <c r="R101" i="10" s="1"/>
  <c r="Q91" i="10"/>
  <c r="R91" i="10" s="1"/>
  <c r="Q97" i="10"/>
  <c r="R97" i="10" s="1"/>
  <c r="Q102" i="10"/>
  <c r="R102" i="10" s="1"/>
  <c r="Q33" i="10"/>
  <c r="R33" i="10" s="1"/>
  <c r="Q13" i="10"/>
  <c r="R13" i="10" s="1"/>
  <c r="Q88" i="10"/>
  <c r="R88" i="10" s="1"/>
  <c r="Q131" i="10"/>
  <c r="R131" i="10" s="1"/>
  <c r="Q128" i="10"/>
  <c r="R128" i="10" s="1"/>
  <c r="Q135" i="10"/>
  <c r="R135" i="10" s="1"/>
  <c r="Q126" i="10"/>
  <c r="R126" i="10" s="1"/>
  <c r="Q117" i="10"/>
  <c r="R117" i="10" s="1"/>
  <c r="Q877" i="10"/>
  <c r="R877" i="10" s="1"/>
  <c r="Q869" i="10"/>
  <c r="R869" i="10" s="1"/>
  <c r="Q886" i="10"/>
  <c r="R886" i="10" s="1"/>
  <c r="Q952" i="10"/>
  <c r="R952" i="10" s="1"/>
  <c r="Q958" i="10"/>
  <c r="R958" i="10" s="1"/>
  <c r="Q959" i="10"/>
  <c r="R959" i="10" s="1"/>
  <c r="Q226" i="10"/>
  <c r="R226" i="10" s="1"/>
  <c r="Q231" i="10"/>
  <c r="R231" i="10" s="1"/>
  <c r="Q244" i="10"/>
  <c r="R244" i="10" s="1"/>
  <c r="Q284" i="10"/>
  <c r="R284" i="10" s="1"/>
  <c r="Q277" i="10"/>
  <c r="R277" i="10" s="1"/>
  <c r="Q303" i="10"/>
  <c r="R303" i="10" s="1"/>
  <c r="Q321" i="10"/>
  <c r="R321" i="10" s="1"/>
  <c r="Q312" i="10"/>
  <c r="R312" i="10" s="1"/>
  <c r="Q345" i="10"/>
  <c r="R345" i="10" s="1"/>
  <c r="Q363" i="10"/>
  <c r="R363" i="10" s="1"/>
  <c r="Q109" i="10"/>
  <c r="R109" i="10" s="1"/>
  <c r="Q5" i="10"/>
  <c r="R5" i="10" s="1"/>
  <c r="Q1664" i="10"/>
  <c r="R1664" i="10" s="1"/>
  <c r="Q1444" i="10"/>
  <c r="R1444" i="10" s="1"/>
  <c r="Q1433" i="10"/>
  <c r="R1433" i="10" s="1"/>
  <c r="Q1429" i="10"/>
  <c r="R1429" i="10" s="1"/>
  <c r="Q1403" i="10"/>
  <c r="R1403" i="10" s="1"/>
  <c r="Q1396" i="10"/>
  <c r="R1396" i="10" s="1"/>
  <c r="Q1166" i="10"/>
  <c r="R1166" i="10" s="1"/>
  <c r="Q1178" i="10"/>
  <c r="R1178" i="10" s="1"/>
  <c r="Q1160" i="10"/>
  <c r="R1160" i="10" s="1"/>
  <c r="Q753" i="10"/>
  <c r="R753" i="10" s="1"/>
  <c r="Q917" i="10"/>
  <c r="R917" i="10" s="1"/>
  <c r="Q273" i="10"/>
  <c r="R273" i="10" s="1"/>
  <c r="Q266" i="10"/>
  <c r="R266" i="10" s="1"/>
  <c r="Q333" i="10"/>
  <c r="R333" i="10" s="1"/>
  <c r="Q1689" i="10"/>
  <c r="R1689" i="10" s="1"/>
  <c r="Q1652" i="10"/>
  <c r="R1652" i="10" s="1"/>
  <c r="Q1132" i="10"/>
  <c r="R1132" i="10" s="1"/>
  <c r="Q1359" i="10"/>
  <c r="R1359" i="10" s="1"/>
  <c r="Q1360" i="10"/>
  <c r="R1360" i="10" s="1"/>
  <c r="Q1534" i="10"/>
  <c r="R1534" i="10" s="1"/>
  <c r="Q1549" i="10"/>
  <c r="R1549" i="10" s="1"/>
  <c r="Q1415" i="10"/>
  <c r="R1415" i="10" s="1"/>
  <c r="Q1621" i="10"/>
  <c r="R1621" i="10" s="1"/>
  <c r="Q1610" i="10"/>
  <c r="R1610" i="10" s="1"/>
  <c r="Q175" i="10"/>
  <c r="R175" i="10" s="1"/>
  <c r="Q203" i="10"/>
  <c r="R203" i="10" s="1"/>
  <c r="Q220" i="10"/>
  <c r="R220" i="10" s="1"/>
  <c r="Q1139" i="10"/>
  <c r="R1139" i="10" s="1"/>
  <c r="Q1617" i="10"/>
  <c r="R1617" i="10" s="1"/>
  <c r="Q1373" i="10"/>
  <c r="R1373" i="10" s="1"/>
  <c r="Q1196" i="10"/>
  <c r="R1196" i="10" s="1"/>
  <c r="Q1190" i="10"/>
  <c r="R1190" i="10" s="1"/>
  <c r="Q836" i="10"/>
  <c r="R836" i="10" s="1"/>
  <c r="Q850" i="10"/>
  <c r="R850" i="10" s="1"/>
  <c r="Q991" i="10"/>
  <c r="R991" i="10" s="1"/>
  <c r="Q978" i="10"/>
  <c r="R978" i="10" s="1"/>
  <c r="Q974" i="10"/>
  <c r="R974" i="10" s="1"/>
  <c r="Q823" i="10"/>
  <c r="R823" i="10" s="1"/>
  <c r="Q834" i="10"/>
  <c r="R834" i="10" s="1"/>
  <c r="Q783" i="10"/>
  <c r="R783" i="10" s="1"/>
  <c r="Q808" i="10"/>
  <c r="R808" i="10" s="1"/>
  <c r="Q792" i="10"/>
  <c r="R792" i="10" s="1"/>
  <c r="Q1027" i="10"/>
  <c r="R1027" i="10" s="1"/>
  <c r="Q331" i="10"/>
  <c r="R331" i="10" s="1"/>
  <c r="Q191" i="10"/>
  <c r="R191" i="10" s="1"/>
  <c r="Q529" i="10"/>
  <c r="R529" i="10" s="1"/>
  <c r="Q509" i="10"/>
  <c r="R509" i="10" s="1"/>
  <c r="Q486" i="10"/>
  <c r="R486" i="10" s="1"/>
  <c r="Q543" i="10"/>
  <c r="R543" i="10" s="1"/>
  <c r="Q550" i="10"/>
  <c r="R550" i="10" s="1"/>
  <c r="Q635" i="10"/>
  <c r="R635" i="10" s="1"/>
  <c r="Q621" i="10"/>
  <c r="R621" i="10" s="1"/>
  <c r="Q623" i="10"/>
  <c r="R623" i="10" s="1"/>
  <c r="Q473" i="10"/>
  <c r="R473" i="10" s="1"/>
  <c r="Q759" i="10"/>
  <c r="R759" i="10" s="1"/>
  <c r="Q918" i="10"/>
  <c r="R918" i="10" s="1"/>
  <c r="Q205" i="10"/>
  <c r="R205" i="10" s="1"/>
  <c r="Q159" i="10"/>
  <c r="R159" i="10" s="1"/>
  <c r="Q540" i="10"/>
  <c r="R540" i="10" s="1"/>
  <c r="Q1482" i="10"/>
  <c r="R1482" i="10" s="1"/>
  <c r="Q593" i="10"/>
  <c r="R593" i="10" s="1"/>
  <c r="Q616" i="10"/>
  <c r="R616" i="10" s="1"/>
  <c r="Q752" i="10"/>
  <c r="R752" i="10" s="1"/>
  <c r="Q778" i="10"/>
  <c r="R778" i="10" s="1"/>
  <c r="Q779" i="10"/>
  <c r="R779" i="10" s="1"/>
  <c r="Q653" i="10"/>
  <c r="R653" i="10" s="1"/>
  <c r="Q640" i="10"/>
  <c r="R640" i="10" s="1"/>
  <c r="Q730" i="10"/>
  <c r="R730" i="10" s="1"/>
  <c r="Q725" i="10"/>
  <c r="R725" i="10" s="1"/>
  <c r="Q1479" i="10"/>
  <c r="R1479" i="10" s="1"/>
  <c r="Q1478" i="10"/>
  <c r="R1478" i="10" s="1"/>
  <c r="Q1128" i="10"/>
  <c r="R1128" i="10" s="1"/>
  <c r="Q1338" i="10"/>
  <c r="R1338" i="10" s="1"/>
  <c r="Q1346" i="10"/>
  <c r="R1346" i="10" s="1"/>
  <c r="Q1344" i="10"/>
  <c r="R1344" i="10" s="1"/>
  <c r="Q1335" i="10"/>
  <c r="R1335" i="10" s="1"/>
  <c r="Q1345" i="10"/>
  <c r="R1345" i="10" s="1"/>
  <c r="Q1329" i="10"/>
  <c r="R1329" i="10" s="1"/>
  <c r="Q1334" i="10"/>
  <c r="R1334" i="10" s="1"/>
  <c r="Q1463" i="10"/>
  <c r="R1463" i="10" s="1"/>
  <c r="Q1575" i="10"/>
  <c r="R1575" i="10" s="1"/>
  <c r="Q1573" i="10"/>
  <c r="R1573" i="10" s="1"/>
  <c r="Q1291" i="10"/>
  <c r="R1291" i="10" s="1"/>
  <c r="Q1393" i="10"/>
  <c r="R1393" i="10" s="1"/>
  <c r="Q1604" i="10"/>
  <c r="R1604" i="10" s="1"/>
  <c r="Q1260" i="10"/>
  <c r="R1260" i="10" s="1"/>
  <c r="Q1250" i="10"/>
  <c r="R1250" i="10" s="1"/>
  <c r="Q1243" i="10"/>
  <c r="R1243" i="10" s="1"/>
  <c r="Q1245" i="10"/>
  <c r="R1245" i="10" s="1"/>
  <c r="Q1272" i="10"/>
  <c r="R1272" i="10" s="1"/>
  <c r="Q1211" i="10"/>
  <c r="R1211" i="10" s="1"/>
  <c r="Q1210" i="10"/>
  <c r="R1210" i="10" s="1"/>
  <c r="Q1227" i="10"/>
  <c r="R1227" i="10" s="1"/>
  <c r="Q1221" i="10"/>
  <c r="R1221" i="10" s="1"/>
  <c r="Q1069" i="10"/>
  <c r="R1069" i="10" s="1"/>
  <c r="Q1588" i="10"/>
  <c r="R1588" i="10" s="1"/>
  <c r="Q392" i="10"/>
  <c r="R392" i="10" s="1"/>
  <c r="Q431" i="10"/>
  <c r="R431" i="10" s="1"/>
  <c r="Q402" i="10"/>
  <c r="R402" i="10" s="1"/>
  <c r="Q449" i="10"/>
  <c r="R449" i="10" s="1"/>
  <c r="Q57" i="10"/>
  <c r="R57" i="10" s="1"/>
  <c r="Q93" i="10"/>
  <c r="R93" i="10" s="1"/>
  <c r="Q147" i="10"/>
  <c r="R147" i="10" s="1"/>
  <c r="Q26" i="10"/>
  <c r="R26" i="10" s="1"/>
  <c r="Q7" i="10"/>
  <c r="R7" i="10" s="1"/>
  <c r="Q41" i="10"/>
  <c r="R41" i="10" s="1"/>
  <c r="Q63" i="10"/>
  <c r="R63" i="10" s="1"/>
  <c r="Q64" i="10"/>
  <c r="R64" i="10" s="1"/>
  <c r="Q51" i="10"/>
  <c r="R51" i="10" s="1"/>
  <c r="Q123" i="10"/>
  <c r="R123" i="10" s="1"/>
  <c r="Q113" i="10"/>
  <c r="R113" i="10" s="1"/>
  <c r="Q138" i="10"/>
  <c r="R138" i="10" s="1"/>
  <c r="Q112" i="10"/>
  <c r="R112" i="10" s="1"/>
  <c r="Q864" i="10"/>
  <c r="R864" i="10" s="1"/>
  <c r="Q874" i="10"/>
  <c r="R874" i="10" s="1"/>
  <c r="Q899" i="10"/>
  <c r="R899" i="10" s="1"/>
  <c r="Q901" i="10"/>
  <c r="R901" i="10" s="1"/>
  <c r="Q1667" i="10"/>
  <c r="R1667" i="10" s="1"/>
  <c r="Q922" i="10"/>
  <c r="R922" i="10" s="1"/>
  <c r="Q950" i="10"/>
  <c r="R950" i="10" s="1"/>
  <c r="Q971" i="10"/>
  <c r="R971" i="10" s="1"/>
  <c r="Q949" i="10"/>
  <c r="R949" i="10" s="1"/>
  <c r="Q1040" i="10"/>
  <c r="R1040" i="10" s="1"/>
  <c r="Q1035" i="10"/>
  <c r="R1035" i="10" s="1"/>
  <c r="Q280" i="10"/>
  <c r="R280" i="10" s="1"/>
  <c r="Q322" i="10"/>
  <c r="R322" i="10" s="1"/>
  <c r="Q361" i="10"/>
  <c r="R361" i="10" s="1"/>
  <c r="Q354" i="10"/>
  <c r="R354" i="10" s="1"/>
  <c r="Q1100" i="10"/>
  <c r="R1100" i="10" s="1"/>
  <c r="Q1094" i="10"/>
  <c r="R1094" i="10" s="1"/>
  <c r="Q1077" i="10"/>
  <c r="R1077" i="10" s="1"/>
  <c r="Q1105" i="10"/>
  <c r="R1105" i="10" s="1"/>
  <c r="Q404" i="10"/>
  <c r="R404" i="10" s="1"/>
  <c r="Q421" i="10"/>
  <c r="R421" i="10" s="1"/>
  <c r="Q417" i="10"/>
  <c r="R417" i="10" s="1"/>
  <c r="Q72" i="10"/>
  <c r="R72" i="10" s="1"/>
  <c r="Q70" i="10"/>
  <c r="R70" i="10" s="1"/>
  <c r="Q148" i="10"/>
  <c r="R148" i="10" s="1"/>
  <c r="Q62" i="10"/>
  <c r="R62" i="10" s="1"/>
  <c r="Q9" i="10"/>
  <c r="R9" i="10" s="1"/>
  <c r="Q45" i="10"/>
  <c r="R45" i="10" s="1"/>
  <c r="Q47" i="10"/>
  <c r="R47" i="10" s="1"/>
  <c r="Q137" i="10"/>
  <c r="R137" i="10" s="1"/>
  <c r="Q132" i="10"/>
  <c r="R132" i="10" s="1"/>
  <c r="Q875" i="10"/>
  <c r="R875" i="10" s="1"/>
  <c r="Q895" i="10"/>
  <c r="R895" i="10" s="1"/>
  <c r="Q927" i="10"/>
  <c r="R927" i="10" s="1"/>
  <c r="Q940" i="10"/>
  <c r="R940" i="10" s="1"/>
  <c r="Q924" i="10"/>
  <c r="R924" i="10" s="1"/>
  <c r="Q934" i="10"/>
  <c r="R934" i="10" s="1"/>
  <c r="Q951" i="10"/>
  <c r="R951" i="10" s="1"/>
  <c r="Q946" i="10"/>
  <c r="R946" i="10" s="1"/>
  <c r="Q962" i="10"/>
  <c r="R962" i="10" s="1"/>
  <c r="Q1031" i="10"/>
  <c r="R1031" i="10" s="1"/>
  <c r="Q1033" i="10"/>
  <c r="R1033" i="10" s="1"/>
  <c r="Q247" i="10"/>
  <c r="R247" i="10" s="1"/>
  <c r="Q246" i="10"/>
  <c r="R246" i="10" s="1"/>
  <c r="Q245" i="10"/>
  <c r="R245" i="10" s="1"/>
  <c r="Q301" i="10"/>
  <c r="R301" i="10" s="1"/>
  <c r="Q313" i="10"/>
  <c r="R313" i="10" s="1"/>
  <c r="Q315" i="10"/>
  <c r="R315" i="10" s="1"/>
  <c r="Q324" i="10"/>
  <c r="R324" i="10" s="1"/>
  <c r="Q1611" i="10"/>
  <c r="R1611" i="10" s="1"/>
  <c r="Q1635" i="10"/>
  <c r="R1635" i="10" s="1"/>
  <c r="Q196" i="10"/>
  <c r="R196" i="10" s="1"/>
  <c r="Q184" i="10"/>
  <c r="R184" i="10" s="1"/>
  <c r="Q1137" i="10"/>
  <c r="R1137" i="10" s="1"/>
  <c r="Q1420" i="10"/>
  <c r="R1420" i="10" s="1"/>
  <c r="Q1369" i="10"/>
  <c r="R1369" i="10" s="1"/>
  <c r="Q1645" i="10"/>
  <c r="R1645" i="10" s="1"/>
  <c r="Q1446" i="10"/>
  <c r="R1446" i="10" s="1"/>
  <c r="Q859" i="10"/>
  <c r="R859" i="10" s="1"/>
  <c r="Q996" i="10"/>
  <c r="R996" i="10" s="1"/>
  <c r="Q976" i="10"/>
  <c r="R976" i="10" s="1"/>
  <c r="Q799" i="10"/>
  <c r="R799" i="10" s="1"/>
  <c r="Q790" i="10"/>
  <c r="R790" i="10" s="1"/>
  <c r="Q803" i="10"/>
  <c r="R803" i="10" s="1"/>
  <c r="Q831" i="10"/>
  <c r="R831" i="10" s="1"/>
  <c r="Q822" i="10"/>
  <c r="R822" i="10" s="1"/>
  <c r="Q815" i="10"/>
  <c r="R815" i="10" s="1"/>
  <c r="Q342" i="10"/>
  <c r="R342" i="10" s="1"/>
  <c r="Q538" i="10"/>
  <c r="R538" i="10" s="1"/>
  <c r="Q523" i="10"/>
  <c r="R523" i="10" s="1"/>
  <c r="Q545" i="10"/>
  <c r="R545" i="10" s="1"/>
  <c r="Q499" i="10"/>
  <c r="R499" i="10" s="1"/>
  <c r="Q512" i="10"/>
  <c r="R512" i="10" s="1"/>
  <c r="Q602" i="10"/>
  <c r="R602" i="10" s="1"/>
  <c r="Q569" i="10"/>
  <c r="R569" i="10" s="1"/>
  <c r="Q564" i="10"/>
  <c r="R564" i="10" s="1"/>
  <c r="Q618" i="10"/>
  <c r="R618" i="10" s="1"/>
  <c r="Q634" i="10"/>
  <c r="R634" i="10" s="1"/>
  <c r="Q678" i="10"/>
  <c r="R678" i="10" s="1"/>
  <c r="Q705" i="10"/>
  <c r="R705" i="10" s="1"/>
  <c r="Q1151" i="10"/>
  <c r="R1151" i="10" s="1"/>
  <c r="Q802" i="10"/>
  <c r="R802" i="10" s="1"/>
  <c r="Q1656" i="10"/>
  <c r="R1656" i="10" s="1"/>
  <c r="Q252" i="10"/>
  <c r="R252" i="10" s="1"/>
  <c r="Q600" i="10"/>
  <c r="R600" i="10" s="1"/>
  <c r="Q584" i="10"/>
  <c r="R584" i="10" s="1"/>
  <c r="Q594" i="10"/>
  <c r="R594" i="10" s="1"/>
  <c r="Q614" i="10"/>
  <c r="R614" i="10" s="1"/>
  <c r="Q688" i="10"/>
  <c r="R688" i="10" s="1"/>
  <c r="Q684" i="10"/>
  <c r="R684" i="10" s="1"/>
  <c r="Q699" i="10"/>
  <c r="R699" i="10" s="1"/>
  <c r="Q689" i="10"/>
  <c r="R689" i="10" s="1"/>
  <c r="Q690" i="10"/>
  <c r="R690" i="10" s="1"/>
  <c r="Q702" i="10"/>
  <c r="R702" i="10" s="1"/>
  <c r="Q723" i="10"/>
  <c r="R723" i="10" s="1"/>
  <c r="Q716" i="10"/>
  <c r="R716" i="10" s="1"/>
  <c r="Q729" i="10"/>
  <c r="R729" i="10" s="1"/>
  <c r="Q738" i="10"/>
  <c r="R738" i="10" s="1"/>
  <c r="Q1480" i="10"/>
  <c r="R1480" i="10" s="1"/>
  <c r="Q1477" i="10"/>
  <c r="R1477" i="10" s="1"/>
  <c r="Q1127" i="10"/>
  <c r="R1127" i="10" s="1"/>
  <c r="Q1515" i="10"/>
  <c r="R1515" i="10" s="1"/>
  <c r="Q1330" i="10"/>
  <c r="R1330" i="10" s="1"/>
  <c r="Q1465" i="10"/>
  <c r="R1465" i="10" s="1"/>
  <c r="Q1569" i="10"/>
  <c r="R1569" i="10" s="1"/>
  <c r="Q1567" i="10"/>
  <c r="R1567" i="10" s="1"/>
  <c r="Q1563" i="10"/>
  <c r="R1563" i="10" s="1"/>
  <c r="Q1280" i="10"/>
  <c r="R1280" i="10" s="1"/>
  <c r="Q1287" i="10"/>
  <c r="R1287" i="10" s="1"/>
  <c r="Q1384" i="10"/>
  <c r="R1384" i="10" s="1"/>
  <c r="Q1392" i="10"/>
  <c r="R1392" i="10" s="1"/>
  <c r="Q1385" i="10"/>
  <c r="R1385" i="10" s="1"/>
  <c r="Q1390" i="10"/>
  <c r="R1390" i="10" s="1"/>
  <c r="Q1592" i="10"/>
  <c r="R1592" i="10" s="1"/>
  <c r="Q1253" i="10"/>
  <c r="R1253" i="10" s="1"/>
  <c r="Q1225" i="10"/>
  <c r="R1225" i="10" s="1"/>
  <c r="Q1236" i="10"/>
  <c r="R1236" i="10" s="1"/>
  <c r="Q1201" i="10"/>
  <c r="R1201" i="10" s="1"/>
  <c r="Q1231" i="10"/>
  <c r="R1231" i="10" s="1"/>
  <c r="Q1064" i="10"/>
  <c r="R1064" i="10" s="1"/>
  <c r="Q1071" i="10"/>
  <c r="R1071" i="10" s="1"/>
  <c r="Q374" i="10"/>
  <c r="R374" i="10" s="1"/>
  <c r="Q390" i="10"/>
  <c r="R390" i="10" s="1"/>
  <c r="Q19" i="10"/>
  <c r="R19" i="10" s="1"/>
  <c r="Q68" i="10"/>
  <c r="R68" i="10" s="1"/>
  <c r="Q56" i="10"/>
  <c r="R56" i="10" s="1"/>
  <c r="Q98" i="10"/>
  <c r="R98" i="10" s="1"/>
  <c r="Q10" i="10"/>
  <c r="R10" i="10" s="1"/>
  <c r="Q58" i="10"/>
  <c r="R58" i="10" s="1"/>
  <c r="Q130" i="10"/>
  <c r="R130" i="10" s="1"/>
  <c r="Q115" i="10"/>
  <c r="R115" i="10" s="1"/>
  <c r="Q889" i="10"/>
  <c r="R889" i="10" s="1"/>
  <c r="Q879" i="10"/>
  <c r="R879" i="10" s="1"/>
  <c r="Q1660" i="10"/>
  <c r="R1660" i="10" s="1"/>
  <c r="Q942" i="10"/>
  <c r="R942" i="10" s="1"/>
  <c r="Q1129" i="10"/>
  <c r="R1129" i="10" s="1"/>
  <c r="Q1372" i="10"/>
  <c r="R1372" i="10" s="1"/>
  <c r="Q1371" i="10"/>
  <c r="R1371" i="10" s="1"/>
  <c r="Q1143" i="10"/>
  <c r="R1143" i="10" s="1"/>
  <c r="Q1357" i="10"/>
  <c r="R1357" i="10" s="1"/>
  <c r="Q1130" i="10"/>
  <c r="R1130" i="10" s="1"/>
  <c r="Q1354" i="10"/>
  <c r="R1354" i="10" s="1"/>
  <c r="Q1657" i="10"/>
  <c r="R1657" i="10" s="1"/>
  <c r="Q1460" i="10"/>
  <c r="R1460" i="10" s="1"/>
  <c r="Q274" i="10"/>
  <c r="R274" i="10" s="1"/>
  <c r="Q209" i="10"/>
  <c r="R209" i="10" s="1"/>
  <c r="Q830" i="10"/>
  <c r="R830" i="10" s="1"/>
  <c r="Q825" i="10"/>
  <c r="R825" i="10" s="1"/>
  <c r="Q801" i="10"/>
  <c r="R801" i="10" s="1"/>
  <c r="Q1018" i="10"/>
  <c r="R1018" i="10" s="1"/>
  <c r="Q1017" i="10"/>
  <c r="R1017" i="10" s="1"/>
  <c r="Q1016" i="10"/>
  <c r="R1016" i="10" s="1"/>
  <c r="Q335" i="10"/>
  <c r="R335" i="10" s="1"/>
  <c r="Q369" i="10"/>
  <c r="R369" i="10" s="1"/>
  <c r="Q1430" i="10"/>
  <c r="R1430" i="10" s="1"/>
  <c r="Q1442" i="10"/>
  <c r="R1442" i="10" s="1"/>
  <c r="Q1144" i="10"/>
  <c r="R1144" i="10" s="1"/>
  <c r="Q846" i="10"/>
  <c r="R846" i="10" s="1"/>
  <c r="Q854" i="10"/>
  <c r="R854" i="10" s="1"/>
  <c r="Q984" i="10"/>
  <c r="R984" i="10" s="1"/>
  <c r="Q977" i="10"/>
  <c r="R977" i="10" s="1"/>
  <c r="Q807" i="10"/>
  <c r="R807" i="10" s="1"/>
  <c r="Q813" i="10"/>
  <c r="R813" i="10" s="1"/>
  <c r="Q828" i="10"/>
  <c r="R828" i="10" s="1"/>
  <c r="Q821" i="10"/>
  <c r="R821" i="10" s="1"/>
  <c r="Q804" i="10"/>
  <c r="R804" i="10" s="1"/>
  <c r="Q816" i="10"/>
  <c r="R816" i="10" s="1"/>
  <c r="Q1014" i="10"/>
  <c r="R1014" i="10" s="1"/>
  <c r="Q1019" i="10"/>
  <c r="R1019" i="10" s="1"/>
  <c r="Q998" i="10"/>
  <c r="R998" i="10" s="1"/>
  <c r="Q1000" i="10"/>
  <c r="R1000" i="10" s="1"/>
  <c r="Q1028" i="10"/>
  <c r="R1028" i="10" s="1"/>
  <c r="Q1013" i="10"/>
  <c r="R1013" i="10" s="1"/>
  <c r="Q1023" i="10"/>
  <c r="R1023" i="10" s="1"/>
  <c r="Q156" i="10"/>
  <c r="R156" i="10" s="1"/>
  <c r="Q1191" i="10"/>
  <c r="R1191" i="10" s="1"/>
  <c r="Q1147" i="10"/>
  <c r="R1147" i="10" s="1"/>
  <c r="Q842" i="10"/>
  <c r="R842" i="10" s="1"/>
  <c r="Q860" i="10"/>
  <c r="R860" i="10" s="1"/>
  <c r="Q847" i="10"/>
  <c r="R847" i="10" s="1"/>
  <c r="Q975" i="10"/>
  <c r="R975" i="10" s="1"/>
  <c r="Q981" i="10"/>
  <c r="R981" i="10" s="1"/>
  <c r="Q986" i="10"/>
  <c r="R986" i="10" s="1"/>
  <c r="Q814" i="10"/>
  <c r="R814" i="10" s="1"/>
  <c r="Q827" i="10"/>
  <c r="R827" i="10" s="1"/>
  <c r="Q800" i="10"/>
  <c r="R800" i="10" s="1"/>
  <c r="Q785" i="10"/>
  <c r="R785" i="10" s="1"/>
  <c r="Q787" i="10"/>
  <c r="R787" i="10" s="1"/>
  <c r="Q811" i="10"/>
  <c r="R811" i="10" s="1"/>
  <c r="Q1006" i="10"/>
  <c r="R1006" i="10" s="1"/>
  <c r="Q1001" i="10"/>
  <c r="R1001" i="10" s="1"/>
  <c r="Q1012" i="10"/>
  <c r="R1012" i="10" s="1"/>
  <c r="Q265" i="10"/>
  <c r="R265" i="10" s="1"/>
  <c r="Q206" i="10"/>
  <c r="R206" i="10" s="1"/>
  <c r="Q1536" i="10"/>
  <c r="R1536" i="10" s="1"/>
  <c r="Q1450" i="10"/>
  <c r="R1450" i="10" s="1"/>
  <c r="Q1648" i="10"/>
  <c r="R1648" i="10" s="1"/>
  <c r="Q186" i="10"/>
  <c r="R186" i="10" s="1"/>
  <c r="Q532" i="10"/>
  <c r="R532" i="10" s="1"/>
  <c r="Q1499" i="10"/>
  <c r="R1499" i="10" s="1"/>
  <c r="Q1491" i="10"/>
  <c r="R1491" i="10" s="1"/>
  <c r="Q707" i="10"/>
  <c r="R707" i="10" s="1"/>
  <c r="Q1163" i="10"/>
  <c r="R1163" i="10" s="1"/>
  <c r="Q789" i="10"/>
  <c r="R789" i="10" s="1"/>
  <c r="Q997" i="10"/>
  <c r="R997" i="10" s="1"/>
  <c r="Q340" i="10"/>
  <c r="R340" i="10" s="1"/>
  <c r="Q185" i="10"/>
  <c r="R185" i="10" s="1"/>
  <c r="Q176" i="10"/>
  <c r="R176" i="10" s="1"/>
  <c r="Q530" i="10"/>
  <c r="R530" i="10" s="1"/>
  <c r="Q617" i="10"/>
  <c r="R617" i="10" s="1"/>
  <c r="Q484" i="10"/>
  <c r="R484" i="10" s="1"/>
  <c r="Q662" i="10"/>
  <c r="R662" i="10" s="1"/>
  <c r="Q586" i="10"/>
  <c r="R586" i="10" s="1"/>
  <c r="Q592" i="10"/>
  <c r="R592" i="10" s="1"/>
  <c r="Q1440" i="10"/>
  <c r="R1440" i="10" s="1"/>
  <c r="Q269" i="10"/>
  <c r="R269" i="10" s="1"/>
  <c r="Q171" i="10"/>
  <c r="R171" i="10" s="1"/>
  <c r="Q514" i="10"/>
  <c r="R514" i="10" s="1"/>
  <c r="Q547" i="10"/>
  <c r="R547" i="10" s="1"/>
  <c r="Q1502" i="10"/>
  <c r="R1502" i="10" s="1"/>
  <c r="Q482" i="10"/>
  <c r="R482" i="10" s="1"/>
  <c r="Q1483" i="10"/>
  <c r="R1483" i="10" s="1"/>
  <c r="Q1680" i="10"/>
  <c r="R1680" i="10" s="1"/>
  <c r="Q749" i="10"/>
  <c r="R749" i="10" s="1"/>
  <c r="Q692" i="10"/>
  <c r="R692" i="10" s="1"/>
  <c r="Q1679" i="10"/>
  <c r="R1679" i="10" s="1"/>
  <c r="Q698" i="10"/>
  <c r="R698" i="10" s="1"/>
  <c r="Q1676" i="10"/>
  <c r="R1676" i="10" s="1"/>
  <c r="Q772" i="10"/>
  <c r="R772" i="10" s="1"/>
  <c r="Q768" i="10"/>
  <c r="R768" i="10" s="1"/>
  <c r="Q1378" i="10"/>
  <c r="R1378" i="10" s="1"/>
  <c r="Q1241" i="10"/>
  <c r="R1241" i="10" s="1"/>
  <c r="Q1252" i="10"/>
  <c r="R1252" i="10" s="1"/>
  <c r="Q1235" i="10"/>
  <c r="R1235" i="10" s="1"/>
  <c r="Q1090" i="10"/>
  <c r="R1090" i="10" s="1"/>
  <c r="Q1111" i="10"/>
  <c r="R1111" i="10" s="1"/>
  <c r="Q1606" i="10"/>
  <c r="R1606" i="10" s="1"/>
  <c r="Q1278" i="10"/>
  <c r="R1278" i="10" s="1"/>
  <c r="Q1229" i="10"/>
  <c r="R1229" i="10" s="1"/>
  <c r="Q1232" i="10"/>
  <c r="R1232" i="10" s="1"/>
  <c r="Q1112" i="10"/>
  <c r="R1112" i="10" s="1"/>
  <c r="Q1247" i="10"/>
  <c r="R1247" i="10" s="1"/>
  <c r="Q1224" i="10"/>
  <c r="R1224" i="10" s="1"/>
  <c r="Q1216" i="10"/>
  <c r="R1216" i="10" s="1"/>
  <c r="Q1115" i="10"/>
  <c r="R1115" i="10" s="1"/>
  <c r="Q1379" i="10"/>
  <c r="R1379" i="10" s="1"/>
  <c r="Q1237" i="10"/>
  <c r="R1237" i="10" s="1"/>
  <c r="Q1045" i="10"/>
  <c r="R1045" i="10" s="1"/>
  <c r="Q1591" i="10"/>
  <c r="R1591" i="10" s="1"/>
  <c r="Q430" i="10"/>
  <c r="R430" i="10" s="1"/>
  <c r="Q399" i="10"/>
  <c r="R399" i="10" s="1"/>
  <c r="Q379" i="10"/>
  <c r="R379" i="10" s="1"/>
  <c r="Q460" i="10"/>
  <c r="R460" i="10" s="1"/>
  <c r="Q65" i="10"/>
  <c r="R65" i="10" s="1"/>
  <c r="Q422" i="10"/>
  <c r="R422" i="10" s="1"/>
  <c r="Q407" i="10"/>
  <c r="R407" i="10" s="1"/>
  <c r="Q384" i="10"/>
  <c r="R384" i="10" s="1"/>
  <c r="Q1324" i="10"/>
  <c r="R1324" i="10" s="1"/>
  <c r="Q375" i="10"/>
  <c r="R375" i="10" s="1"/>
  <c r="Q380" i="10"/>
  <c r="R380" i="10" s="1"/>
  <c r="Q436" i="10"/>
  <c r="R436" i="10" s="1"/>
  <c r="Q386" i="10"/>
  <c r="R386" i="10" s="1"/>
  <c r="Q465" i="10"/>
  <c r="R465" i="10" s="1"/>
  <c r="Q22" i="10"/>
  <c r="R22" i="10" s="1"/>
  <c r="Q85" i="10"/>
  <c r="R85" i="10" s="1"/>
  <c r="Q448" i="10"/>
  <c r="R448" i="10" s="1"/>
  <c r="Q387" i="10"/>
  <c r="R387" i="10" s="1"/>
  <c r="Q438" i="10"/>
  <c r="R438" i="10" s="1"/>
  <c r="Q455" i="10"/>
  <c r="R455" i="10" s="1"/>
  <c r="Q458" i="10"/>
  <c r="R458" i="10" s="1"/>
  <c r="Q469" i="10"/>
  <c r="R469" i="10" s="1"/>
  <c r="Q23" i="10"/>
  <c r="R23" i="10" s="1"/>
  <c r="Q1590" i="10"/>
  <c r="R1590" i="10" s="1"/>
  <c r="Q433" i="10"/>
  <c r="R433" i="10" s="1"/>
  <c r="Q394" i="10"/>
  <c r="R394" i="10" s="1"/>
  <c r="Q405" i="10"/>
  <c r="R405" i="10" s="1"/>
  <c r="Q373" i="10"/>
  <c r="R373" i="10" s="1"/>
  <c r="Q464" i="10"/>
  <c r="R464" i="10" s="1"/>
  <c r="Q36" i="10"/>
  <c r="R36" i="10" s="1"/>
  <c r="Q90" i="10"/>
  <c r="R90" i="10" s="1"/>
  <c r="Q42" i="10"/>
  <c r="R42" i="10" s="1"/>
  <c r="Q876" i="10"/>
  <c r="R876" i="10" s="1"/>
  <c r="Q865" i="10"/>
  <c r="R865" i="10" s="1"/>
  <c r="Q878" i="10"/>
  <c r="R878" i="10" s="1"/>
  <c r="Q941" i="10"/>
  <c r="R941" i="10" s="1"/>
  <c r="Q955" i="10"/>
  <c r="R955" i="10" s="1"/>
  <c r="Q963" i="10"/>
  <c r="R963" i="10" s="1"/>
  <c r="Q1036" i="10"/>
  <c r="R1036" i="10" s="1"/>
  <c r="Q1038" i="10"/>
  <c r="R1038" i="10" s="1"/>
  <c r="Q146" i="10"/>
  <c r="R146" i="10" s="1"/>
  <c r="Q933" i="10"/>
  <c r="R933" i="10" s="1"/>
  <c r="Q960" i="10"/>
  <c r="R960" i="10" s="1"/>
  <c r="Q234" i="10"/>
  <c r="R234" i="10" s="1"/>
  <c r="Q240" i="10"/>
  <c r="R240" i="10" s="1"/>
  <c r="Q872" i="10"/>
  <c r="R872" i="10" s="1"/>
  <c r="Q114" i="10"/>
  <c r="R114" i="10" s="1"/>
  <c r="Q863" i="10"/>
  <c r="R863" i="10" s="1"/>
  <c r="Q930" i="10"/>
  <c r="R930" i="10" s="1"/>
  <c r="Q95" i="10"/>
  <c r="R95" i="10" s="1"/>
  <c r="Q119" i="10"/>
  <c r="R119" i="10" s="1"/>
  <c r="Q870" i="10"/>
  <c r="R870" i="10" s="1"/>
  <c r="Q943" i="10"/>
  <c r="R943" i="10" s="1"/>
  <c r="Q961" i="10"/>
  <c r="R961" i="10" s="1"/>
  <c r="Q235" i="10"/>
  <c r="R235" i="10" s="1"/>
  <c r="Q237" i="10"/>
  <c r="R237" i="10" s="1"/>
  <c r="Q239" i="10"/>
  <c r="R239" i="10" s="1"/>
  <c r="Q944" i="10"/>
  <c r="R944" i="10" s="1"/>
  <c r="Q956" i="10"/>
  <c r="R956" i="10" s="1"/>
  <c r="Q967" i="10"/>
  <c r="R967" i="10" s="1"/>
  <c r="Q965" i="10"/>
  <c r="R965" i="10" s="1"/>
  <c r="Q1039" i="10"/>
  <c r="R1039" i="10" s="1"/>
  <c r="R9408" i="12" l="1"/>
  <c r="R9396" i="12"/>
  <c r="R9384" i="12"/>
  <c r="R9360" i="12"/>
  <c r="R9348" i="12"/>
  <c r="R9336" i="12"/>
  <c r="R9407" i="12"/>
  <c r="R9395" i="12"/>
  <c r="R9383" i="12"/>
  <c r="R9371" i="12"/>
  <c r="R9359" i="12"/>
  <c r="R9347" i="12"/>
  <c r="R9335" i="12"/>
  <c r="R9323" i="12"/>
  <c r="R9311" i="12"/>
  <c r="R9299" i="12"/>
  <c r="R9287" i="12"/>
  <c r="R9275" i="12"/>
  <c r="R9263" i="12"/>
  <c r="R9251" i="12"/>
  <c r="R9239" i="12"/>
  <c r="R9227" i="12"/>
  <c r="R9215" i="12"/>
  <c r="R9203" i="12"/>
  <c r="R9191" i="12"/>
  <c r="R9321" i="12"/>
  <c r="R9309" i="12"/>
  <c r="R9297" i="12"/>
  <c r="R9285" i="12"/>
  <c r="R9273" i="12"/>
  <c r="R9261" i="12"/>
  <c r="R9249" i="12"/>
  <c r="R9237" i="12"/>
  <c r="R9225" i="12"/>
  <c r="R9213" i="12"/>
  <c r="R9201" i="12"/>
  <c r="R9189" i="12"/>
  <c r="R9403" i="12"/>
  <c r="R9391" i="12"/>
  <c r="R9379" i="12"/>
  <c r="R9367" i="12"/>
  <c r="R9355" i="12"/>
  <c r="R9343" i="12"/>
  <c r="R9331" i="12"/>
  <c r="R9319" i="12"/>
  <c r="R9307" i="12"/>
  <c r="R9295" i="12"/>
  <c r="R9283" i="12"/>
  <c r="R9271" i="12"/>
  <c r="R9259" i="12"/>
  <c r="R9247" i="12"/>
  <c r="R9235" i="12"/>
  <c r="R9223" i="12"/>
  <c r="R9211" i="12"/>
  <c r="R9199" i="12"/>
  <c r="R9187" i="12"/>
  <c r="R8986" i="12"/>
  <c r="R8994" i="12"/>
  <c r="R8982" i="12"/>
  <c r="R8990" i="12"/>
  <c r="R8978" i="12"/>
  <c r="R8968" i="12"/>
  <c r="R8956" i="12"/>
  <c r="R8944" i="12"/>
  <c r="R8920" i="12"/>
  <c r="R8884" i="12"/>
  <c r="R8848" i="12"/>
  <c r="R8820" i="12"/>
  <c r="R8808" i="12"/>
  <c r="R8796" i="12"/>
  <c r="R8784" i="12"/>
  <c r="R8772" i="12"/>
  <c r="R8760" i="12"/>
  <c r="R8748" i="12"/>
  <c r="R8736" i="12"/>
  <c r="R8724" i="12"/>
  <c r="R8712" i="12"/>
  <c r="R8700" i="12"/>
  <c r="R8688" i="12"/>
  <c r="R8676" i="12"/>
  <c r="R8664" i="12"/>
  <c r="R8652" i="12"/>
  <c r="R8640" i="12"/>
  <c r="R8628" i="12"/>
  <c r="R8616" i="12"/>
  <c r="R8604" i="12"/>
  <c r="R8592" i="12"/>
  <c r="R8580" i="12"/>
  <c r="R8568" i="12"/>
  <c r="R8556" i="12"/>
  <c r="R8544" i="12"/>
  <c r="R8935" i="12"/>
  <c r="R8896" i="12"/>
  <c r="R8860" i="12"/>
  <c r="R8824" i="12"/>
  <c r="R8812" i="12"/>
  <c r="R8800" i="12"/>
  <c r="R8788" i="12"/>
  <c r="R8776" i="12"/>
  <c r="R8764" i="12"/>
  <c r="R8752" i="12"/>
  <c r="R8740" i="12"/>
  <c r="R8728" i="12"/>
  <c r="R8716" i="12"/>
  <c r="R8704" i="12"/>
  <c r="R8692" i="12"/>
  <c r="R8680" i="12"/>
  <c r="R8668" i="12"/>
  <c r="R8656" i="12"/>
  <c r="R8644" i="12"/>
  <c r="R8632" i="12"/>
  <c r="R8620" i="12"/>
  <c r="R8932" i="12"/>
  <c r="R8899" i="12"/>
  <c r="R8863" i="12"/>
  <c r="R8827" i="12"/>
  <c r="R8813" i="12"/>
  <c r="R8801" i="12"/>
  <c r="R8789" i="12"/>
  <c r="R8777" i="12"/>
  <c r="R8765" i="12"/>
  <c r="R8753" i="12"/>
  <c r="R8741" i="12"/>
  <c r="R8729" i="12"/>
  <c r="R8717" i="12"/>
  <c r="R8705" i="12"/>
  <c r="R8693" i="12"/>
  <c r="R8681" i="12"/>
  <c r="R8669" i="12"/>
  <c r="R8657" i="12"/>
  <c r="R8645" i="12"/>
  <c r="R8633" i="12"/>
  <c r="R8621" i="12"/>
  <c r="R8609" i="12"/>
  <c r="R8608" i="12"/>
  <c r="R8596" i="12"/>
  <c r="R8584" i="12"/>
  <c r="R8572" i="12"/>
  <c r="R8560" i="12"/>
  <c r="R8548" i="12"/>
  <c r="R8594" i="12"/>
  <c r="R8582" i="12"/>
  <c r="R8570" i="12"/>
  <c r="R8558" i="12"/>
  <c r="R8546" i="12"/>
  <c r="R8891" i="12"/>
  <c r="R8867" i="12"/>
  <c r="R8849" i="12"/>
  <c r="R8831" i="12"/>
  <c r="R8401" i="12"/>
  <c r="R8383" i="12"/>
  <c r="R8365" i="12"/>
  <c r="R8347" i="12"/>
  <c r="R8329" i="12"/>
  <c r="R8311" i="12"/>
  <c r="R8293" i="12"/>
  <c r="R8275" i="12"/>
  <c r="R8257" i="12"/>
  <c r="R8239" i="12"/>
  <c r="R8221" i="12"/>
  <c r="R8203" i="12"/>
  <c r="R8185" i="12"/>
  <c r="R8167" i="12"/>
  <c r="R8149" i="12"/>
  <c r="R8125" i="12"/>
  <c r="R8089" i="12"/>
  <c r="R8516" i="12"/>
  <c r="R8504" i="12"/>
  <c r="R8492" i="12"/>
  <c r="R8480" i="12"/>
  <c r="R8468" i="12"/>
  <c r="R8456" i="12"/>
  <c r="R8444" i="12"/>
  <c r="R8432" i="12"/>
  <c r="R8420" i="12"/>
  <c r="R8405" i="12"/>
  <c r="R8387" i="12"/>
  <c r="R8369" i="12"/>
  <c r="R8351" i="12"/>
  <c r="R8333" i="12"/>
  <c r="R8315" i="12"/>
  <c r="R8297" i="12"/>
  <c r="R8279" i="12"/>
  <c r="R8261" i="12"/>
  <c r="R8243" i="12"/>
  <c r="R8225" i="12"/>
  <c r="R8207" i="12"/>
  <c r="R8189" i="12"/>
  <c r="R8171" i="12"/>
  <c r="R8153" i="12"/>
  <c r="R8119" i="12"/>
  <c r="R8083" i="12"/>
  <c r="R8530" i="12"/>
  <c r="R8518" i="12"/>
  <c r="R8506" i="12"/>
  <c r="R8494" i="12"/>
  <c r="R8482" i="12"/>
  <c r="R8470" i="12"/>
  <c r="R8458" i="12"/>
  <c r="R8446" i="12"/>
  <c r="R8434" i="12"/>
  <c r="R8422" i="12"/>
  <c r="R8411" i="12"/>
  <c r="R8393" i="12"/>
  <c r="R8375" i="12"/>
  <c r="R8357" i="12"/>
  <c r="R8339" i="12"/>
  <c r="R8321" i="12"/>
  <c r="R8303" i="12"/>
  <c r="R8285" i="12"/>
  <c r="R8267" i="12"/>
  <c r="R8249" i="12"/>
  <c r="R8231" i="12"/>
  <c r="R8213" i="12"/>
  <c r="R8195" i="12"/>
  <c r="R8177" i="12"/>
  <c r="R8159" i="12"/>
  <c r="R8131" i="12"/>
  <c r="R8095" i="12"/>
  <c r="R8073" i="12"/>
  <c r="R8061" i="12"/>
  <c r="R8049" i="12"/>
  <c r="R8037" i="12"/>
  <c r="R8025" i="12"/>
  <c r="R8013" i="12"/>
  <c r="R8001" i="12"/>
  <c r="R8114" i="12"/>
  <c r="R8078" i="12"/>
  <c r="R7870" i="12"/>
  <c r="R7834" i="12"/>
  <c r="R7807" i="12"/>
  <c r="R7795" i="12"/>
  <c r="R7783" i="12"/>
  <c r="R7771" i="12"/>
  <c r="R7759" i="12"/>
  <c r="R7747" i="12"/>
  <c r="R7735" i="12"/>
  <c r="R7723" i="12"/>
  <c r="R7711" i="12"/>
  <c r="R7699" i="12"/>
  <c r="R7687" i="12"/>
  <c r="R7675" i="12"/>
  <c r="R7663" i="12"/>
  <c r="R7651" i="12"/>
  <c r="R7639" i="12"/>
  <c r="R7627" i="12"/>
  <c r="R7615" i="12"/>
  <c r="R7603" i="12"/>
  <c r="R7591" i="12"/>
  <c r="R7579" i="12"/>
  <c r="R7567" i="12"/>
  <c r="R7555" i="12"/>
  <c r="R7543" i="12"/>
  <c r="R7885" i="12"/>
  <c r="R7849" i="12"/>
  <c r="R7811" i="12"/>
  <c r="R7799" i="12"/>
  <c r="R7787" i="12"/>
  <c r="R7775" i="12"/>
  <c r="R7763" i="12"/>
  <c r="R7751" i="12"/>
  <c r="R7739" i="12"/>
  <c r="R7727" i="12"/>
  <c r="R7715" i="12"/>
  <c r="R7703" i="12"/>
  <c r="R7691" i="12"/>
  <c r="R7679" i="12"/>
  <c r="R7667" i="12"/>
  <c r="R7655" i="12"/>
  <c r="R7643" i="12"/>
  <c r="R7631" i="12"/>
  <c r="R7619" i="12"/>
  <c r="R7607" i="12"/>
  <c r="R7595" i="12"/>
  <c r="R7583" i="12"/>
  <c r="R7571" i="12"/>
  <c r="R7559" i="12"/>
  <c r="R7547" i="12"/>
  <c r="R7535" i="12"/>
  <c r="R7891" i="12"/>
  <c r="R7855" i="12"/>
  <c r="R7812" i="12"/>
  <c r="R7800" i="12"/>
  <c r="R7788" i="12"/>
  <c r="R7776" i="12"/>
  <c r="R7764" i="12"/>
  <c r="R7752" i="12"/>
  <c r="R7740" i="12"/>
  <c r="R7728" i="12"/>
  <c r="R7716" i="12"/>
  <c r="R7704" i="12"/>
  <c r="R7692" i="12"/>
  <c r="R7680" i="12"/>
  <c r="R7668" i="12"/>
  <c r="R7656" i="12"/>
  <c r="R7644" i="12"/>
  <c r="R7632" i="12"/>
  <c r="R7620" i="12"/>
  <c r="R7608" i="12"/>
  <c r="R7596" i="12"/>
  <c r="R7584" i="12"/>
  <c r="R7572" i="12"/>
  <c r="R7560" i="12"/>
  <c r="R7548" i="12"/>
  <c r="R7536" i="12"/>
  <c r="R7524" i="12"/>
  <c r="R7512" i="12"/>
  <c r="R7500" i="12"/>
  <c r="R7488" i="12"/>
  <c r="R7476" i="12"/>
  <c r="R7464" i="12"/>
  <c r="R7452" i="12"/>
  <c r="R7440" i="12"/>
  <c r="R7428" i="12"/>
  <c r="R7416" i="12"/>
  <c r="R7404" i="12"/>
  <c r="R7392" i="12"/>
  <c r="R7380" i="12"/>
  <c r="R7368" i="12"/>
  <c r="R7356" i="12"/>
  <c r="R7344" i="12"/>
  <c r="R7332" i="12"/>
  <c r="R7320" i="12"/>
  <c r="R7308" i="12"/>
  <c r="R7296" i="12"/>
  <c r="R7284" i="12"/>
  <c r="R7272" i="12"/>
  <c r="R7260" i="12"/>
  <c r="R7248" i="12"/>
  <c r="R7236" i="12"/>
  <c r="R7224" i="12"/>
  <c r="R7212" i="12"/>
  <c r="R7200" i="12"/>
  <c r="R7188" i="12"/>
  <c r="R7176" i="12"/>
  <c r="R7164" i="12"/>
  <c r="R7152" i="12"/>
  <c r="R7140" i="12"/>
  <c r="R7128" i="12"/>
  <c r="R7116" i="12"/>
  <c r="R7104" i="12"/>
  <c r="R7092" i="12"/>
  <c r="R7080" i="12"/>
  <c r="R7068" i="12"/>
  <c r="R7056" i="12"/>
  <c r="R7044" i="12"/>
  <c r="R7032" i="12"/>
  <c r="R7020" i="12"/>
  <c r="R7008" i="12"/>
  <c r="R6996" i="12"/>
  <c r="R6984" i="12"/>
  <c r="R6972" i="12"/>
  <c r="R6960" i="12"/>
  <c r="R6948" i="12"/>
  <c r="R6936" i="12"/>
  <c r="R6924" i="12"/>
  <c r="R6912" i="12"/>
  <c r="R6900" i="12"/>
  <c r="R6888" i="12"/>
  <c r="R6876" i="12"/>
  <c r="R6864" i="12"/>
  <c r="R6852" i="12"/>
  <c r="R6840" i="12"/>
  <c r="R6828" i="12"/>
  <c r="R6816" i="12"/>
  <c r="R6804" i="12"/>
  <c r="R6792" i="12"/>
  <c r="R6780" i="12"/>
  <c r="R6768" i="12"/>
  <c r="R6756" i="12"/>
  <c r="R6744" i="12"/>
  <c r="R6732" i="12"/>
  <c r="R6720" i="12"/>
  <c r="R6708" i="12"/>
  <c r="R6696" i="12"/>
  <c r="R6684" i="12"/>
  <c r="R6672" i="12"/>
  <c r="R6660" i="12"/>
  <c r="R6648" i="12"/>
  <c r="R6636" i="12"/>
  <c r="R6624" i="12"/>
  <c r="R6612" i="12"/>
  <c r="R6600" i="12"/>
  <c r="R6588" i="12"/>
  <c r="R6576" i="12"/>
  <c r="R6564" i="12"/>
  <c r="R6552" i="12"/>
  <c r="R6540" i="12"/>
  <c r="R6528" i="12"/>
  <c r="R6516" i="12"/>
  <c r="R6504" i="12"/>
  <c r="R6492" i="12"/>
  <c r="R6480" i="12"/>
  <c r="R6468" i="12"/>
  <c r="R6456" i="12"/>
  <c r="R6444" i="12"/>
  <c r="R6432" i="12"/>
  <c r="R6420" i="12"/>
  <c r="R6408" i="12"/>
  <c r="R6396" i="12"/>
  <c r="R6384" i="12"/>
  <c r="R6372" i="12"/>
  <c r="R6360" i="12"/>
  <c r="R6348" i="12"/>
  <c r="R6336" i="12"/>
  <c r="R6324" i="12"/>
  <c r="R6312" i="12"/>
  <c r="R6300" i="12"/>
  <c r="R6288" i="12"/>
  <c r="R7531" i="12"/>
  <c r="R7519" i="12"/>
  <c r="R7507" i="12"/>
  <c r="R7495" i="12"/>
  <c r="R7483" i="12"/>
  <c r="R7471" i="12"/>
  <c r="R7459" i="12"/>
  <c r="R7447" i="12"/>
  <c r="R7435" i="12"/>
  <c r="R7423" i="12"/>
  <c r="R7411" i="12"/>
  <c r="R7399" i="12"/>
  <c r="R7387" i="12"/>
  <c r="R7375" i="12"/>
  <c r="R7363" i="12"/>
  <c r="R7351" i="12"/>
  <c r="R7339" i="12"/>
  <c r="R7327" i="12"/>
  <c r="R7315" i="12"/>
  <c r="R7303" i="12"/>
  <c r="R7291" i="12"/>
  <c r="R7279" i="12"/>
  <c r="R7267" i="12"/>
  <c r="R7255" i="12"/>
  <c r="R7243" i="12"/>
  <c r="R7231" i="12"/>
  <c r="R7219" i="12"/>
  <c r="R7207" i="12"/>
  <c r="R7195" i="12"/>
  <c r="R7183" i="12"/>
  <c r="R7171" i="12"/>
  <c r="R7159" i="12"/>
  <c r="R7147" i="12"/>
  <c r="R7135" i="12"/>
  <c r="R7123" i="12"/>
  <c r="R7111" i="12"/>
  <c r="R7099" i="12"/>
  <c r="R7087" i="12"/>
  <c r="R7075" i="12"/>
  <c r="R7063" i="12"/>
  <c r="R7051" i="12"/>
  <c r="R7039" i="12"/>
  <c r="R7027" i="12"/>
  <c r="R7015" i="12"/>
  <c r="R7003" i="12"/>
  <c r="R6991" i="12"/>
  <c r="R6979" i="12"/>
  <c r="R6967" i="12"/>
  <c r="R6955" i="12"/>
  <c r="R6943" i="12"/>
  <c r="R6931" i="12"/>
  <c r="R6919" i="12"/>
  <c r="R6907" i="12"/>
  <c r="R6895" i="12"/>
  <c r="R6883" i="12"/>
  <c r="R6871" i="12"/>
  <c r="R6859" i="12"/>
  <c r="R6847" i="12"/>
  <c r="R6835" i="12"/>
  <c r="R6823" i="12"/>
  <c r="R6811" i="12"/>
  <c r="R6799" i="12"/>
  <c r="R6787" i="12"/>
  <c r="R6775" i="12"/>
  <c r="R6763" i="12"/>
  <c r="R6751" i="12"/>
  <c r="R6739" i="12"/>
  <c r="R6727" i="12"/>
  <c r="R6715" i="12"/>
  <c r="R6703" i="12"/>
  <c r="R6691" i="12"/>
  <c r="R6679" i="12"/>
  <c r="R6667" i="12"/>
  <c r="R6655" i="12"/>
  <c r="R6643" i="12"/>
  <c r="R6631" i="12"/>
  <c r="R6619" i="12"/>
  <c r="R6607" i="12"/>
  <c r="R6595" i="12"/>
  <c r="R6583" i="12"/>
  <c r="R6571" i="12"/>
  <c r="R6559" i="12"/>
  <c r="R6547" i="12"/>
  <c r="R6535" i="12"/>
  <c r="R6523" i="12"/>
  <c r="R6511" i="12"/>
  <c r="R6499" i="12"/>
  <c r="R6487" i="12"/>
  <c r="R6475" i="12"/>
  <c r="R6463" i="12"/>
  <c r="R6451" i="12"/>
  <c r="R6439" i="12"/>
  <c r="R6427" i="12"/>
  <c r="R6415" i="12"/>
  <c r="R6403" i="12"/>
  <c r="R6391" i="12"/>
  <c r="R6379" i="12"/>
  <c r="R6367" i="12"/>
  <c r="R6355" i="12"/>
  <c r="R6343" i="12"/>
  <c r="R6331" i="12"/>
  <c r="R6319" i="12"/>
  <c r="R6307" i="12"/>
  <c r="R6295" i="12"/>
  <c r="R6283" i="12"/>
  <c r="R7526" i="12"/>
  <c r="R7514" i="12"/>
  <c r="R7502" i="12"/>
  <c r="R7490" i="12"/>
  <c r="R7478" i="12"/>
  <c r="R7466" i="12"/>
  <c r="R7454" i="12"/>
  <c r="R7442" i="12"/>
  <c r="R7430" i="12"/>
  <c r="R7418" i="12"/>
  <c r="R7406" i="12"/>
  <c r="R7394" i="12"/>
  <c r="R7382" i="12"/>
  <c r="R7370" i="12"/>
  <c r="R7358" i="12"/>
  <c r="R7346" i="12"/>
  <c r="R7334" i="12"/>
  <c r="R7322" i="12"/>
  <c r="R7310" i="12"/>
  <c r="R7298" i="12"/>
  <c r="R7286" i="12"/>
  <c r="R7274" i="12"/>
  <c r="R7262" i="12"/>
  <c r="R7250" i="12"/>
  <c r="R7238" i="12"/>
  <c r="R7226" i="12"/>
  <c r="R7214" i="12"/>
  <c r="R7202" i="12"/>
  <c r="R7190" i="12"/>
  <c r="R7178" i="12"/>
  <c r="R7166" i="12"/>
  <c r="R7154" i="12"/>
  <c r="R7142" i="12"/>
  <c r="R7130" i="12"/>
  <c r="R7118" i="12"/>
  <c r="R7106" i="12"/>
  <c r="R7094" i="12"/>
  <c r="R7082" i="12"/>
  <c r="R7070" i="12"/>
  <c r="R7058" i="12"/>
  <c r="R7046" i="12"/>
  <c r="R7034" i="12"/>
  <c r="R7022" i="12"/>
  <c r="R7010" i="12"/>
  <c r="R6998" i="12"/>
  <c r="R6986" i="12"/>
  <c r="R6974" i="12"/>
  <c r="R6962" i="12"/>
  <c r="R6950" i="12"/>
  <c r="R6938" i="12"/>
  <c r="R6926" i="12"/>
  <c r="R6914" i="12"/>
  <c r="R6902" i="12"/>
  <c r="R6890" i="12"/>
  <c r="R6878" i="12"/>
  <c r="R6866" i="12"/>
  <c r="R6854" i="12"/>
  <c r="R6842" i="12"/>
  <c r="R6830" i="12"/>
  <c r="R6818" i="12"/>
  <c r="R6806" i="12"/>
  <c r="R6794" i="12"/>
  <c r="R6782" i="12"/>
  <c r="R6767" i="12"/>
  <c r="R6743" i="12"/>
  <c r="R6719" i="12"/>
  <c r="R6695" i="12"/>
  <c r="R6671" i="12"/>
  <c r="R6647" i="12"/>
  <c r="R6623" i="12"/>
  <c r="R6599" i="12"/>
  <c r="R6575" i="12"/>
  <c r="R6551" i="12"/>
  <c r="R6527" i="12"/>
  <c r="R6503" i="12"/>
  <c r="R6479" i="12"/>
  <c r="R6455" i="12"/>
  <c r="R6261" i="12"/>
  <c r="R6237" i="12"/>
  <c r="R6213" i="12"/>
  <c r="R6189" i="12"/>
  <c r="R6165" i="12"/>
  <c r="R6141" i="12"/>
  <c r="R6117" i="12"/>
  <c r="R6093" i="12"/>
  <c r="R6069" i="12"/>
  <c r="R6045" i="12"/>
  <c r="R6021" i="12"/>
  <c r="R5997" i="12"/>
  <c r="R5973" i="12"/>
  <c r="R5949" i="12"/>
  <c r="R5925" i="12"/>
  <c r="R5901" i="12"/>
  <c r="R5877" i="12"/>
  <c r="R5853" i="12"/>
  <c r="R5829" i="12"/>
  <c r="R5805" i="12"/>
  <c r="R5781" i="12"/>
  <c r="R5757" i="12"/>
  <c r="R5733" i="12"/>
  <c r="R5709" i="12"/>
  <c r="R5685" i="12"/>
  <c r="R5661" i="12"/>
  <c r="R5637" i="12"/>
  <c r="R5613" i="12"/>
  <c r="R5589" i="12"/>
  <c r="R5565" i="12"/>
  <c r="R5541" i="12"/>
  <c r="R5517" i="12"/>
  <c r="R5493" i="12"/>
  <c r="R5469" i="12"/>
  <c r="R5445" i="12"/>
  <c r="R5409" i="12"/>
  <c r="R5361" i="12"/>
  <c r="R5313" i="12"/>
  <c r="R5265" i="12"/>
  <c r="R5217" i="12"/>
  <c r="R5169" i="12"/>
  <c r="T1265" i="10"/>
  <c r="T1120" i="10"/>
  <c r="T1083" i="10"/>
  <c r="R9405" i="12"/>
  <c r="R9393" i="12"/>
  <c r="R9381" i="12"/>
  <c r="R9369" i="12"/>
  <c r="R9357" i="12"/>
  <c r="R9345" i="12"/>
  <c r="R9333" i="12"/>
  <c r="R9404" i="12"/>
  <c r="R9392" i="12"/>
  <c r="R9380" i="12"/>
  <c r="R9368" i="12"/>
  <c r="R9356" i="12"/>
  <c r="R9344" i="12"/>
  <c r="R9332" i="12"/>
  <c r="R9320" i="12"/>
  <c r="R9308" i="12"/>
  <c r="R9296" i="12"/>
  <c r="R9284" i="12"/>
  <c r="R9272" i="12"/>
  <c r="R9260" i="12"/>
  <c r="R9248" i="12"/>
  <c r="R9236" i="12"/>
  <c r="R9224" i="12"/>
  <c r="R9212" i="12"/>
  <c r="R9200" i="12"/>
  <c r="R9188" i="12"/>
  <c r="R9318" i="12"/>
  <c r="R9306" i="12"/>
  <c r="R9294" i="12"/>
  <c r="R9282" i="12"/>
  <c r="R9270" i="12"/>
  <c r="R9258" i="12"/>
  <c r="R9246" i="12"/>
  <c r="R9234" i="12"/>
  <c r="R9222" i="12"/>
  <c r="R9210" i="12"/>
  <c r="R9198" i="12"/>
  <c r="R9186" i="12"/>
  <c r="R9400" i="12"/>
  <c r="R9388" i="12"/>
  <c r="R9376" i="12"/>
  <c r="R9364" i="12"/>
  <c r="R9352" i="12"/>
  <c r="R9340" i="12"/>
  <c r="R9328" i="12"/>
  <c r="R9316" i="12"/>
  <c r="R9304" i="12"/>
  <c r="R9292" i="12"/>
  <c r="R9280" i="12"/>
  <c r="R9268" i="12"/>
  <c r="R9256" i="12"/>
  <c r="R9244" i="12"/>
  <c r="R9232" i="12"/>
  <c r="R9220" i="12"/>
  <c r="R9208" i="12"/>
  <c r="R9196" i="12"/>
  <c r="R9184" i="12"/>
  <c r="R8983" i="12"/>
  <c r="R8991" i="12"/>
  <c r="R8979" i="12"/>
  <c r="R8987" i="12"/>
  <c r="R8975" i="12"/>
  <c r="R8965" i="12"/>
  <c r="R8953" i="12"/>
  <c r="R8941" i="12"/>
  <c r="R8911" i="12"/>
  <c r="R8875" i="12"/>
  <c r="R8839" i="12"/>
  <c r="R8817" i="12"/>
  <c r="R8805" i="12"/>
  <c r="R8793" i="12"/>
  <c r="R8781" i="12"/>
  <c r="R8769" i="12"/>
  <c r="R8757" i="12"/>
  <c r="R8745" i="12"/>
  <c r="R8733" i="12"/>
  <c r="R8721" i="12"/>
  <c r="R8709" i="12"/>
  <c r="R8697" i="12"/>
  <c r="R8685" i="12"/>
  <c r="R8673" i="12"/>
  <c r="R8661" i="12"/>
  <c r="R8649" i="12"/>
  <c r="R8637" i="12"/>
  <c r="R8625" i="12"/>
  <c r="R8613" i="12"/>
  <c r="R8601" i="12"/>
  <c r="R8589" i="12"/>
  <c r="R8577" i="12"/>
  <c r="R8565" i="12"/>
  <c r="R8553" i="12"/>
  <c r="R8541" i="12"/>
  <c r="R8926" i="12"/>
  <c r="R8887" i="12"/>
  <c r="R8851" i="12"/>
  <c r="R8821" i="12"/>
  <c r="R8809" i="12"/>
  <c r="R8797" i="12"/>
  <c r="R8785" i="12"/>
  <c r="R8773" i="12"/>
  <c r="R8761" i="12"/>
  <c r="R8749" i="12"/>
  <c r="R8737" i="12"/>
  <c r="R8725" i="12"/>
  <c r="R8713" i="12"/>
  <c r="R8701" i="12"/>
  <c r="R8689" i="12"/>
  <c r="R8677" i="12"/>
  <c r="R8665" i="12"/>
  <c r="R8653" i="12"/>
  <c r="R8641" i="12"/>
  <c r="R8629" i="12"/>
  <c r="R8617" i="12"/>
  <c r="R8923" i="12"/>
  <c r="R8890" i="12"/>
  <c r="R8854" i="12"/>
  <c r="R8822" i="12"/>
  <c r="R8810" i="12"/>
  <c r="R8798" i="12"/>
  <c r="R8786" i="12"/>
  <c r="R8774" i="12"/>
  <c r="R8762" i="12"/>
  <c r="R8750" i="12"/>
  <c r="R8738" i="12"/>
  <c r="R8726" i="12"/>
  <c r="R8714" i="12"/>
  <c r="R8702" i="12"/>
  <c r="R8690" i="12"/>
  <c r="R8678" i="12"/>
  <c r="R8666" i="12"/>
  <c r="R8654" i="12"/>
  <c r="R8642" i="12"/>
  <c r="R8630" i="12"/>
  <c r="R8618" i="12"/>
  <c r="R8606" i="12"/>
  <c r="R8605" i="12"/>
  <c r="R8593" i="12"/>
  <c r="R8581" i="12"/>
  <c r="R8569" i="12"/>
  <c r="R8557" i="12"/>
  <c r="R8545" i="12"/>
  <c r="R8591" i="12"/>
  <c r="R8579" i="12"/>
  <c r="R8567" i="12"/>
  <c r="R8555" i="12"/>
  <c r="R8543" i="12"/>
  <c r="R8888" i="12"/>
  <c r="R8864" i="12"/>
  <c r="R8846" i="12"/>
  <c r="R8828" i="12"/>
  <c r="R8399" i="12"/>
  <c r="R8381" i="12"/>
  <c r="R8363" i="12"/>
  <c r="R8345" i="12"/>
  <c r="R8327" i="12"/>
  <c r="R8309" i="12"/>
  <c r="R8291" i="12"/>
  <c r="R8273" i="12"/>
  <c r="R8255" i="12"/>
  <c r="R8237" i="12"/>
  <c r="R8219" i="12"/>
  <c r="R8201" i="12"/>
  <c r="R8183" i="12"/>
  <c r="R8165" i="12"/>
  <c r="R8147" i="12"/>
  <c r="R8116" i="12"/>
  <c r="R8080" i="12"/>
  <c r="R8513" i="12"/>
  <c r="R8501" i="12"/>
  <c r="R8489" i="12"/>
  <c r="R8477" i="12"/>
  <c r="R8465" i="12"/>
  <c r="R8453" i="12"/>
  <c r="R8441" i="12"/>
  <c r="R8429" i="12"/>
  <c r="R8417" i="12"/>
  <c r="R8398" i="12"/>
  <c r="R8380" i="12"/>
  <c r="R8362" i="12"/>
  <c r="R8344" i="12"/>
  <c r="R8326" i="12"/>
  <c r="R8308" i="12"/>
  <c r="R8290" i="12"/>
  <c r="R8272" i="12"/>
  <c r="R8254" i="12"/>
  <c r="R8236" i="12"/>
  <c r="R8218" i="12"/>
  <c r="R8200" i="12"/>
  <c r="R8182" i="12"/>
  <c r="R8164" i="12"/>
  <c r="R8146" i="12"/>
  <c r="R8110" i="12"/>
  <c r="R8539" i="12"/>
  <c r="R8527" i="12"/>
  <c r="R8515" i="12"/>
  <c r="R8503" i="12"/>
  <c r="R8491" i="12"/>
  <c r="R8479" i="12"/>
  <c r="R8467" i="12"/>
  <c r="R8455" i="12"/>
  <c r="R8443" i="12"/>
  <c r="R8431" i="12"/>
  <c r="R8419" i="12"/>
  <c r="R8404" i="12"/>
  <c r="R8386" i="12"/>
  <c r="R8368" i="12"/>
  <c r="R8350" i="12"/>
  <c r="R8332" i="12"/>
  <c r="R8314" i="12"/>
  <c r="R8296" i="12"/>
  <c r="R8278" i="12"/>
  <c r="R8260" i="12"/>
  <c r="R8242" i="12"/>
  <c r="R8224" i="12"/>
  <c r="R8206" i="12"/>
  <c r="R8188" i="12"/>
  <c r="R8170" i="12"/>
  <c r="R8152" i="12"/>
  <c r="R8122" i="12"/>
  <c r="R8086" i="12"/>
  <c r="R8070" i="12"/>
  <c r="R8058" i="12"/>
  <c r="R8046" i="12"/>
  <c r="R8034" i="12"/>
  <c r="R8022" i="12"/>
  <c r="R8010" i="12"/>
  <c r="R8141" i="12"/>
  <c r="R8105" i="12"/>
  <c r="R7897" i="12"/>
  <c r="R7861" i="12"/>
  <c r="R7825" i="12"/>
  <c r="R7804" i="12"/>
  <c r="R7792" i="12"/>
  <c r="R7780" i="12"/>
  <c r="R7768" i="12"/>
  <c r="R7756" i="12"/>
  <c r="R7744" i="12"/>
  <c r="R7732" i="12"/>
  <c r="R7720" i="12"/>
  <c r="R7708" i="12"/>
  <c r="R7696" i="12"/>
  <c r="R7684" i="12"/>
  <c r="R7672" i="12"/>
  <c r="R7660" i="12"/>
  <c r="R7648" i="12"/>
  <c r="R7636" i="12"/>
  <c r="R7624" i="12"/>
  <c r="R7612" i="12"/>
  <c r="R7600" i="12"/>
  <c r="R7588" i="12"/>
  <c r="R7576" i="12"/>
  <c r="R7564" i="12"/>
  <c r="R7552" i="12"/>
  <c r="R7540" i="12"/>
  <c r="R7876" i="12"/>
  <c r="R7840" i="12"/>
  <c r="R7808" i="12"/>
  <c r="R7796" i="12"/>
  <c r="R7784" i="12"/>
  <c r="R7772" i="12"/>
  <c r="R7760" i="12"/>
  <c r="R7748" i="12"/>
  <c r="R7736" i="12"/>
  <c r="R7724" i="12"/>
  <c r="R7712" i="12"/>
  <c r="R7700" i="12"/>
  <c r="R7688" i="12"/>
  <c r="R7676" i="12"/>
  <c r="R7664" i="12"/>
  <c r="R7652" i="12"/>
  <c r="R7640" i="12"/>
  <c r="R7628" i="12"/>
  <c r="R7616" i="12"/>
  <c r="R7604" i="12"/>
  <c r="R7592" i="12"/>
  <c r="R7580" i="12"/>
  <c r="R7568" i="12"/>
  <c r="R7556" i="12"/>
  <c r="R7544" i="12"/>
  <c r="R7906" i="12"/>
  <c r="R7882" i="12"/>
  <c r="R7846" i="12"/>
  <c r="R7809" i="12"/>
  <c r="R7797" i="12"/>
  <c r="R7785" i="12"/>
  <c r="R7773" i="12"/>
  <c r="R7761" i="12"/>
  <c r="R7749" i="12"/>
  <c r="R7737" i="12"/>
  <c r="R7725" i="12"/>
  <c r="R7713" i="12"/>
  <c r="R7701" i="12"/>
  <c r="R7689" i="12"/>
  <c r="R7677" i="12"/>
  <c r="R7665" i="12"/>
  <c r="R7653" i="12"/>
  <c r="R7641" i="12"/>
  <c r="R7629" i="12"/>
  <c r="R7617" i="12"/>
  <c r="R7605" i="12"/>
  <c r="R7593" i="12"/>
  <c r="R7581" i="12"/>
  <c r="R7569" i="12"/>
  <c r="R7557" i="12"/>
  <c r="R7545" i="12"/>
  <c r="R7533" i="12"/>
  <c r="R7521" i="12"/>
  <c r="R7509" i="12"/>
  <c r="R7497" i="12"/>
  <c r="R7485" i="12"/>
  <c r="R7473" i="12"/>
  <c r="R7461" i="12"/>
  <c r="R7449" i="12"/>
  <c r="R7437" i="12"/>
  <c r="R7425" i="12"/>
  <c r="R7413" i="12"/>
  <c r="R7401" i="12"/>
  <c r="R7389" i="12"/>
  <c r="R7377" i="12"/>
  <c r="R7365" i="12"/>
  <c r="R7353" i="12"/>
  <c r="R7341" i="12"/>
  <c r="R7329" i="12"/>
  <c r="R7317" i="12"/>
  <c r="R7305" i="12"/>
  <c r="R7293" i="12"/>
  <c r="R7281" i="12"/>
  <c r="R7269" i="12"/>
  <c r="R7257" i="12"/>
  <c r="R7245" i="12"/>
  <c r="R7233" i="12"/>
  <c r="R7221" i="12"/>
  <c r="R7209" i="12"/>
  <c r="R7197" i="12"/>
  <c r="R7185" i="12"/>
  <c r="R7173" i="12"/>
  <c r="R7161" i="12"/>
  <c r="R7149" i="12"/>
  <c r="R7137" i="12"/>
  <c r="R7125" i="12"/>
  <c r="R7113" i="12"/>
  <c r="R7101" i="12"/>
  <c r="R7089" i="12"/>
  <c r="R7077" i="12"/>
  <c r="R7065" i="12"/>
  <c r="R7053" i="12"/>
  <c r="R7041" i="12"/>
  <c r="R7029" i="12"/>
  <c r="R7017" i="12"/>
  <c r="R7005" i="12"/>
  <c r="R6993" i="12"/>
  <c r="R6981" i="12"/>
  <c r="R6969" i="12"/>
  <c r="R6957" i="12"/>
  <c r="R6945" i="12"/>
  <c r="R6933" i="12"/>
  <c r="R6921" i="12"/>
  <c r="R6909" i="12"/>
  <c r="R6897" i="12"/>
  <c r="R6885" i="12"/>
  <c r="R6873" i="12"/>
  <c r="R6861" i="12"/>
  <c r="R6849" i="12"/>
  <c r="R6837" i="12"/>
  <c r="R6825" i="12"/>
  <c r="R6813" i="12"/>
  <c r="R6801" i="12"/>
  <c r="R6789" i="12"/>
  <c r="R6777" i="12"/>
  <c r="R6765" i="12"/>
  <c r="R6753" i="12"/>
  <c r="R6741" i="12"/>
  <c r="R6729" i="12"/>
  <c r="R6717" i="12"/>
  <c r="R6705" i="12"/>
  <c r="R6693" i="12"/>
  <c r="R6681" i="12"/>
  <c r="R6669" i="12"/>
  <c r="R6657" i="12"/>
  <c r="R6645" i="12"/>
  <c r="R6633" i="12"/>
  <c r="R6621" i="12"/>
  <c r="R6609" i="12"/>
  <c r="R6597" i="12"/>
  <c r="R6585" i="12"/>
  <c r="R6573" i="12"/>
  <c r="R6561" i="12"/>
  <c r="R6549" i="12"/>
  <c r="R6537" i="12"/>
  <c r="R6525" i="12"/>
  <c r="R6513" i="12"/>
  <c r="R6501" i="12"/>
  <c r="R6489" i="12"/>
  <c r="R6477" i="12"/>
  <c r="R6465" i="12"/>
  <c r="R6453" i="12"/>
  <c r="R6441" i="12"/>
  <c r="R6429" i="12"/>
  <c r="R6417" i="12"/>
  <c r="R6405" i="12"/>
  <c r="R6393" i="12"/>
  <c r="R6381" i="12"/>
  <c r="R6369" i="12"/>
  <c r="R6357" i="12"/>
  <c r="R6345" i="12"/>
  <c r="R6333" i="12"/>
  <c r="R6321" i="12"/>
  <c r="R6309" i="12"/>
  <c r="R6297" i="12"/>
  <c r="R6285" i="12"/>
  <c r="R7528" i="12"/>
  <c r="R7516" i="12"/>
  <c r="R7504" i="12"/>
  <c r="R7492" i="12"/>
  <c r="R7480" i="12"/>
  <c r="R7468" i="12"/>
  <c r="R7456" i="12"/>
  <c r="R7444" i="12"/>
  <c r="R7432" i="12"/>
  <c r="R7420" i="12"/>
  <c r="R7408" i="12"/>
  <c r="R7396" i="12"/>
  <c r="R7384" i="12"/>
  <c r="R7372" i="12"/>
  <c r="R7360" i="12"/>
  <c r="R7348" i="12"/>
  <c r="R7336" i="12"/>
  <c r="R7324" i="12"/>
  <c r="R7312" i="12"/>
  <c r="R7300" i="12"/>
  <c r="R7288" i="12"/>
  <c r="R7276" i="12"/>
  <c r="R7264" i="12"/>
  <c r="R7252" i="12"/>
  <c r="R7240" i="12"/>
  <c r="R7228" i="12"/>
  <c r="R7216" i="12"/>
  <c r="R7204" i="12"/>
  <c r="R7192" i="12"/>
  <c r="R7180" i="12"/>
  <c r="R7168" i="12"/>
  <c r="R7156" i="12"/>
  <c r="R7144" i="12"/>
  <c r="R7132" i="12"/>
  <c r="R7120" i="12"/>
  <c r="R7108" i="12"/>
  <c r="R7096" i="12"/>
  <c r="R7084" i="12"/>
  <c r="R7072" i="12"/>
  <c r="R7060" i="12"/>
  <c r="R7048" i="12"/>
  <c r="R7036" i="12"/>
  <c r="R7024" i="12"/>
  <c r="R7012" i="12"/>
  <c r="R7000" i="12"/>
  <c r="R6988" i="12"/>
  <c r="R6976" i="12"/>
  <c r="R6964" i="12"/>
  <c r="R6952" i="12"/>
  <c r="R6940" i="12"/>
  <c r="R6928" i="12"/>
  <c r="R6916" i="12"/>
  <c r="R6904" i="12"/>
  <c r="R6892" i="12"/>
  <c r="R6880" i="12"/>
  <c r="R6868" i="12"/>
  <c r="R6856" i="12"/>
  <c r="R6844" i="12"/>
  <c r="R6832" i="12"/>
  <c r="R6820" i="12"/>
  <c r="R6808" i="12"/>
  <c r="R6796" i="12"/>
  <c r="R6784" i="12"/>
  <c r="R6772" i="12"/>
  <c r="R6760" i="12"/>
  <c r="R6748" i="12"/>
  <c r="R6736" i="12"/>
  <c r="R6724" i="12"/>
  <c r="R6712" i="12"/>
  <c r="R6700" i="12"/>
  <c r="R6688" i="12"/>
  <c r="R6676" i="12"/>
  <c r="R6664" i="12"/>
  <c r="R6652" i="12"/>
  <c r="R6640" i="12"/>
  <c r="R6628" i="12"/>
  <c r="R6616" i="12"/>
  <c r="R6604" i="12"/>
  <c r="R6592" i="12"/>
  <c r="R6580" i="12"/>
  <c r="R6568" i="12"/>
  <c r="R6556" i="12"/>
  <c r="R6544" i="12"/>
  <c r="R6532" i="12"/>
  <c r="R6520" i="12"/>
  <c r="R6508" i="12"/>
  <c r="R6496" i="12"/>
  <c r="R6484" i="12"/>
  <c r="R6472" i="12"/>
  <c r="R6460" i="12"/>
  <c r="R6448" i="12"/>
  <c r="R6436" i="12"/>
  <c r="R6424" i="12"/>
  <c r="R6412" i="12"/>
  <c r="R6400" i="12"/>
  <c r="R6388" i="12"/>
  <c r="R6376" i="12"/>
  <c r="R6364" i="12"/>
  <c r="R6352" i="12"/>
  <c r="R6340" i="12"/>
  <c r="R6328" i="12"/>
  <c r="R6316" i="12"/>
  <c r="R6304" i="12"/>
  <c r="R6292" i="12"/>
  <c r="R6280" i="12"/>
  <c r="R7523" i="12"/>
  <c r="R7511" i="12"/>
  <c r="R7499" i="12"/>
  <c r="R7487" i="12"/>
  <c r="R7475" i="12"/>
  <c r="R7463" i="12"/>
  <c r="R7451" i="12"/>
  <c r="R7439" i="12"/>
  <c r="R7427" i="12"/>
  <c r="R7415" i="12"/>
  <c r="R7403" i="12"/>
  <c r="R7391" i="12"/>
  <c r="R7379" i="12"/>
  <c r="R7367" i="12"/>
  <c r="R7355" i="12"/>
  <c r="R7343" i="12"/>
  <c r="R7331" i="12"/>
  <c r="R7319" i="12"/>
  <c r="R7307" i="12"/>
  <c r="R7295" i="12"/>
  <c r="R7283" i="12"/>
  <c r="R7271" i="12"/>
  <c r="R7259" i="12"/>
  <c r="R7247" i="12"/>
  <c r="R7235" i="12"/>
  <c r="R7223" i="12"/>
  <c r="R7211" i="12"/>
  <c r="R7199" i="12"/>
  <c r="R7187" i="12"/>
  <c r="R7175" i="12"/>
  <c r="R7163" i="12"/>
  <c r="R7151" i="12"/>
  <c r="R7139" i="12"/>
  <c r="R7127" i="12"/>
  <c r="R7115" i="12"/>
  <c r="R7103" i="12"/>
  <c r="R7091" i="12"/>
  <c r="R7079" i="12"/>
  <c r="R7067" i="12"/>
  <c r="R7055" i="12"/>
  <c r="R7043" i="12"/>
  <c r="R7031" i="12"/>
  <c r="R7019" i="12"/>
  <c r="R7007" i="12"/>
  <c r="R6995" i="12"/>
  <c r="R6983" i="12"/>
  <c r="R6971" i="12"/>
  <c r="R6959" i="12"/>
  <c r="R6947" i="12"/>
  <c r="R6935" i="12"/>
  <c r="R6923" i="12"/>
  <c r="R6911" i="12"/>
  <c r="R6899" i="12"/>
  <c r="R6887" i="12"/>
  <c r="R6875" i="12"/>
  <c r="R6863" i="12"/>
  <c r="R6851" i="12"/>
  <c r="R6839" i="12"/>
  <c r="R6827" i="12"/>
  <c r="R6815" i="12"/>
  <c r="R6803" i="12"/>
  <c r="R6791" i="12"/>
  <c r="R6779" i="12"/>
  <c r="R6764" i="12"/>
  <c r="R6740" i="12"/>
  <c r="R6716" i="12"/>
  <c r="R6692" i="12"/>
  <c r="R6668" i="12"/>
  <c r="R6644" i="12"/>
  <c r="R6620" i="12"/>
  <c r="R6596" i="12"/>
  <c r="R6572" i="12"/>
  <c r="R6548" i="12"/>
  <c r="R6524" i="12"/>
  <c r="R6500" i="12"/>
  <c r="R6476" i="12"/>
  <c r="R6452" i="12"/>
  <c r="R6258" i="12"/>
  <c r="R6234" i="12"/>
  <c r="R6210" i="12"/>
  <c r="R6186" i="12"/>
  <c r="R6162" i="12"/>
  <c r="R6138" i="12"/>
  <c r="R6114" i="12"/>
  <c r="R6090" i="12"/>
  <c r="R6066" i="12"/>
  <c r="R6042" i="12"/>
  <c r="R6018" i="12"/>
  <c r="R5994" i="12"/>
  <c r="R5970" i="12"/>
  <c r="R5946" i="12"/>
  <c r="R5922" i="12"/>
  <c r="R5898" i="12"/>
  <c r="R5874" i="12"/>
  <c r="R5850" i="12"/>
  <c r="R5826" i="12"/>
  <c r="R5802" i="12"/>
  <c r="R5778" i="12"/>
  <c r="R5754" i="12"/>
  <c r="R5730" i="12"/>
  <c r="R5706" i="12"/>
  <c r="R5682" i="12"/>
  <c r="R5658" i="12"/>
  <c r="R5634" i="12"/>
  <c r="R5610" i="12"/>
  <c r="R5586" i="12"/>
  <c r="R5562" i="12"/>
  <c r="R5538" i="12"/>
  <c r="R5514" i="12"/>
  <c r="R5490" i="12"/>
  <c r="R5466" i="12"/>
  <c r="R5442" i="12"/>
  <c r="R5397" i="12"/>
  <c r="R5349" i="12"/>
  <c r="R5301" i="12"/>
  <c r="R5253" i="12"/>
  <c r="R5205" i="12"/>
  <c r="R5157" i="12"/>
  <c r="T1393" i="10"/>
  <c r="T430" i="10"/>
  <c r="T656" i="10"/>
  <c r="R9402" i="12"/>
  <c r="R9390" i="12"/>
  <c r="R9378" i="12"/>
  <c r="R9366" i="12"/>
  <c r="R9354" i="12"/>
  <c r="R9342" i="12"/>
  <c r="R9330" i="12"/>
  <c r="R9401" i="12"/>
  <c r="R9389" i="12"/>
  <c r="R9377" i="12"/>
  <c r="R9365" i="12"/>
  <c r="R9353" i="12"/>
  <c r="R9341" i="12"/>
  <c r="R9329" i="12"/>
  <c r="R9317" i="12"/>
  <c r="R9305" i="12"/>
  <c r="R9293" i="12"/>
  <c r="R9281" i="12"/>
  <c r="R9269" i="12"/>
  <c r="R9257" i="12"/>
  <c r="R9245" i="12"/>
  <c r="R9233" i="12"/>
  <c r="R9221" i="12"/>
  <c r="R9209" i="12"/>
  <c r="R9197" i="12"/>
  <c r="R9185" i="12"/>
  <c r="R9315" i="12"/>
  <c r="R9303" i="12"/>
  <c r="R9291" i="12"/>
  <c r="R9279" i="12"/>
  <c r="R9267" i="12"/>
  <c r="R9255" i="12"/>
  <c r="R9243" i="12"/>
  <c r="R9231" i="12"/>
  <c r="R9219" i="12"/>
  <c r="R9207" i="12"/>
  <c r="R9195" i="12"/>
  <c r="R9183" i="12"/>
  <c r="R9397" i="12"/>
  <c r="R9385" i="12"/>
  <c r="R9373" i="12"/>
  <c r="R9361" i="12"/>
  <c r="R9349" i="12"/>
  <c r="R9337" i="12"/>
  <c r="R9325" i="12"/>
  <c r="R9313" i="12"/>
  <c r="R9301" i="12"/>
  <c r="R9289" i="12"/>
  <c r="R9277" i="12"/>
  <c r="R9265" i="12"/>
  <c r="R9253" i="12"/>
  <c r="R9241" i="12"/>
  <c r="R9229" i="12"/>
  <c r="R9217" i="12"/>
  <c r="R9205" i="12"/>
  <c r="R9193" i="12"/>
  <c r="R8992" i="12"/>
  <c r="R8980" i="12"/>
  <c r="R8988" i="12"/>
  <c r="R8976" i="12"/>
  <c r="R8984" i="12"/>
  <c r="R8974" i="12"/>
  <c r="R8962" i="12"/>
  <c r="R8950" i="12"/>
  <c r="R8938" i="12"/>
  <c r="R8902" i="12"/>
  <c r="R8866" i="12"/>
  <c r="R8830" i="12"/>
  <c r="R8814" i="12"/>
  <c r="R8802" i="12"/>
  <c r="R8790" i="12"/>
  <c r="R8778" i="12"/>
  <c r="R8766" i="12"/>
  <c r="R8754" i="12"/>
  <c r="R8742" i="12"/>
  <c r="R8730" i="12"/>
  <c r="R8718" i="12"/>
  <c r="R8706" i="12"/>
  <c r="R8694" i="12"/>
  <c r="R8682" i="12"/>
  <c r="R8670" i="12"/>
  <c r="R8658" i="12"/>
  <c r="R8646" i="12"/>
  <c r="R8634" i="12"/>
  <c r="R8622" i="12"/>
  <c r="R8610" i="12"/>
  <c r="R8598" i="12"/>
  <c r="R8586" i="12"/>
  <c r="R8574" i="12"/>
  <c r="R8562" i="12"/>
  <c r="R8550" i="12"/>
  <c r="R8973" i="12"/>
  <c r="R8917" i="12"/>
  <c r="R8878" i="12"/>
  <c r="R8842" i="12"/>
  <c r="R8818" i="12"/>
  <c r="R8806" i="12"/>
  <c r="R8794" i="12"/>
  <c r="R8782" i="12"/>
  <c r="R8770" i="12"/>
  <c r="R8758" i="12"/>
  <c r="R8746" i="12"/>
  <c r="R8734" i="12"/>
  <c r="R8722" i="12"/>
  <c r="R8710" i="12"/>
  <c r="R8698" i="12"/>
  <c r="R8686" i="12"/>
  <c r="R8674" i="12"/>
  <c r="R8662" i="12"/>
  <c r="R8650" i="12"/>
  <c r="R8638" i="12"/>
  <c r="R8626" i="12"/>
  <c r="R8614" i="12"/>
  <c r="R8914" i="12"/>
  <c r="R8881" i="12"/>
  <c r="R8845" i="12"/>
  <c r="R8819" i="12"/>
  <c r="R8807" i="12"/>
  <c r="R8795" i="12"/>
  <c r="R8783" i="12"/>
  <c r="R8771" i="12"/>
  <c r="R8759" i="12"/>
  <c r="R8747" i="12"/>
  <c r="R8735" i="12"/>
  <c r="R8723" i="12"/>
  <c r="R8711" i="12"/>
  <c r="R8699" i="12"/>
  <c r="R8687" i="12"/>
  <c r="R8675" i="12"/>
  <c r="R8663" i="12"/>
  <c r="R8651" i="12"/>
  <c r="R8639" i="12"/>
  <c r="R8627" i="12"/>
  <c r="R8615" i="12"/>
  <c r="R8603" i="12"/>
  <c r="R8602" i="12"/>
  <c r="R8590" i="12"/>
  <c r="R8578" i="12"/>
  <c r="R8566" i="12"/>
  <c r="R8554" i="12"/>
  <c r="R8542" i="12"/>
  <c r="R8588" i="12"/>
  <c r="R8576" i="12"/>
  <c r="R8564" i="12"/>
  <c r="R8552" i="12"/>
  <c r="R8540" i="12"/>
  <c r="R8882" i="12"/>
  <c r="R8858" i="12"/>
  <c r="R8840" i="12"/>
  <c r="R8410" i="12"/>
  <c r="R8392" i="12"/>
  <c r="R8374" i="12"/>
  <c r="R8356" i="12"/>
  <c r="R8338" i="12"/>
  <c r="R8320" i="12"/>
  <c r="R8302" i="12"/>
  <c r="R8284" i="12"/>
  <c r="R8266" i="12"/>
  <c r="R8248" i="12"/>
  <c r="R8230" i="12"/>
  <c r="R8212" i="12"/>
  <c r="R8194" i="12"/>
  <c r="R8176" i="12"/>
  <c r="R8158" i="12"/>
  <c r="R8143" i="12"/>
  <c r="R8107" i="12"/>
  <c r="R8522" i="12"/>
  <c r="R8510" i="12"/>
  <c r="R8498" i="12"/>
  <c r="R8486" i="12"/>
  <c r="R8474" i="12"/>
  <c r="R8462" i="12"/>
  <c r="R8450" i="12"/>
  <c r="R8438" i="12"/>
  <c r="R8426" i="12"/>
  <c r="R8414" i="12"/>
  <c r="R8396" i="12"/>
  <c r="R8378" i="12"/>
  <c r="R8360" i="12"/>
  <c r="R8342" i="12"/>
  <c r="R8324" i="12"/>
  <c r="R8306" i="12"/>
  <c r="R8288" i="12"/>
  <c r="R8270" i="12"/>
  <c r="R8252" i="12"/>
  <c r="R8234" i="12"/>
  <c r="R8216" i="12"/>
  <c r="R8198" i="12"/>
  <c r="R8180" i="12"/>
  <c r="R8162" i="12"/>
  <c r="R8137" i="12"/>
  <c r="R8101" i="12"/>
  <c r="R8536" i="12"/>
  <c r="R8524" i="12"/>
  <c r="R8512" i="12"/>
  <c r="R8500" i="12"/>
  <c r="R8488" i="12"/>
  <c r="R8476" i="12"/>
  <c r="R8464" i="12"/>
  <c r="R8452" i="12"/>
  <c r="R8440" i="12"/>
  <c r="R8428" i="12"/>
  <c r="R8416" i="12"/>
  <c r="R8402" i="12"/>
  <c r="R8384" i="12"/>
  <c r="R8366" i="12"/>
  <c r="R8348" i="12"/>
  <c r="R8330" i="12"/>
  <c r="R8312" i="12"/>
  <c r="R8294" i="12"/>
  <c r="R8276" i="12"/>
  <c r="R8258" i="12"/>
  <c r="R8240" i="12"/>
  <c r="R8222" i="12"/>
  <c r="R8204" i="12"/>
  <c r="R8186" i="12"/>
  <c r="R8168" i="12"/>
  <c r="R8150" i="12"/>
  <c r="R8113" i="12"/>
  <c r="R8077" i="12"/>
  <c r="R8067" i="12"/>
  <c r="R8055" i="12"/>
  <c r="R8043" i="12"/>
  <c r="R8031" i="12"/>
  <c r="R8019" i="12"/>
  <c r="R8007" i="12"/>
  <c r="R8132" i="12"/>
  <c r="R8096" i="12"/>
  <c r="R7888" i="12"/>
  <c r="R7852" i="12"/>
  <c r="R7813" i="12"/>
  <c r="R7801" i="12"/>
  <c r="R7789" i="12"/>
  <c r="R7777" i="12"/>
  <c r="R7765" i="12"/>
  <c r="R7753" i="12"/>
  <c r="R7741" i="12"/>
  <c r="R7729" i="12"/>
  <c r="R7717" i="12"/>
  <c r="R7705" i="12"/>
  <c r="R7693" i="12"/>
  <c r="R7681" i="12"/>
  <c r="R7669" i="12"/>
  <c r="R7657" i="12"/>
  <c r="R7645" i="12"/>
  <c r="R7633" i="12"/>
  <c r="R7621" i="12"/>
  <c r="R7609" i="12"/>
  <c r="R7597" i="12"/>
  <c r="R7585" i="12"/>
  <c r="R7573" i="12"/>
  <c r="R7561" i="12"/>
  <c r="R7549" i="12"/>
  <c r="R7537" i="12"/>
  <c r="R7867" i="12"/>
  <c r="R7831" i="12"/>
  <c r="R7805" i="12"/>
  <c r="R7793" i="12"/>
  <c r="R7781" i="12"/>
  <c r="R7769" i="12"/>
  <c r="R7757" i="12"/>
  <c r="R7745" i="12"/>
  <c r="R7733" i="12"/>
  <c r="R7721" i="12"/>
  <c r="R7709" i="12"/>
  <c r="R7697" i="12"/>
  <c r="R7685" i="12"/>
  <c r="R7673" i="12"/>
  <c r="R7661" i="12"/>
  <c r="R7649" i="12"/>
  <c r="R7637" i="12"/>
  <c r="R7625" i="12"/>
  <c r="R7613" i="12"/>
  <c r="R7601" i="12"/>
  <c r="R7589" i="12"/>
  <c r="R7577" i="12"/>
  <c r="R7565" i="12"/>
  <c r="R7553" i="12"/>
  <c r="R7541" i="12"/>
  <c r="R7903" i="12"/>
  <c r="R7873" i="12"/>
  <c r="R7837" i="12"/>
  <c r="R7806" i="12"/>
  <c r="R7794" i="12"/>
  <c r="R7782" i="12"/>
  <c r="R7770" i="12"/>
  <c r="R7758" i="12"/>
  <c r="R7746" i="12"/>
  <c r="R7734" i="12"/>
  <c r="R7722" i="12"/>
  <c r="R7710" i="12"/>
  <c r="R7698" i="12"/>
  <c r="R7686" i="12"/>
  <c r="R7674" i="12"/>
  <c r="R7662" i="12"/>
  <c r="R7650" i="12"/>
  <c r="R7638" i="12"/>
  <c r="R7626" i="12"/>
  <c r="R7614" i="12"/>
  <c r="R7602" i="12"/>
  <c r="R7590" i="12"/>
  <c r="R7578" i="12"/>
  <c r="R7566" i="12"/>
  <c r="R7554" i="12"/>
  <c r="R7542" i="12"/>
  <c r="R7530" i="12"/>
  <c r="R7518" i="12"/>
  <c r="R7506" i="12"/>
  <c r="R7494" i="12"/>
  <c r="R7482" i="12"/>
  <c r="R7470" i="12"/>
  <c r="R7458" i="12"/>
  <c r="R7446" i="12"/>
  <c r="R7434" i="12"/>
  <c r="R7422" i="12"/>
  <c r="R7410" i="12"/>
  <c r="R7398" i="12"/>
  <c r="R7386" i="12"/>
  <c r="R7374" i="12"/>
  <c r="R7362" i="12"/>
  <c r="R7350" i="12"/>
  <c r="R7338" i="12"/>
  <c r="R7326" i="12"/>
  <c r="R7314" i="12"/>
  <c r="R7302" i="12"/>
  <c r="R7290" i="12"/>
  <c r="R7278" i="12"/>
  <c r="R7266" i="12"/>
  <c r="R7254" i="12"/>
  <c r="R7242" i="12"/>
  <c r="R7230" i="12"/>
  <c r="R7218" i="12"/>
  <c r="R7206" i="12"/>
  <c r="R7194" i="12"/>
  <c r="R7182" i="12"/>
  <c r="R7170" i="12"/>
  <c r="R7158" i="12"/>
  <c r="R7146" i="12"/>
  <c r="R7134" i="12"/>
  <c r="R7122" i="12"/>
  <c r="R7110" i="12"/>
  <c r="R7098" i="12"/>
  <c r="R7086" i="12"/>
  <c r="R7074" i="12"/>
  <c r="R7062" i="12"/>
  <c r="R7050" i="12"/>
  <c r="R7038" i="12"/>
  <c r="R7026" i="12"/>
  <c r="R7014" i="12"/>
  <c r="R7002" i="12"/>
  <c r="R6990" i="12"/>
  <c r="R6978" i="12"/>
  <c r="R6966" i="12"/>
  <c r="R6954" i="12"/>
  <c r="R6942" i="12"/>
  <c r="R6930" i="12"/>
  <c r="R6918" i="12"/>
  <c r="R6906" i="12"/>
  <c r="R6894" i="12"/>
  <c r="R6882" i="12"/>
  <c r="R6870" i="12"/>
  <c r="R6858" i="12"/>
  <c r="R6846" i="12"/>
  <c r="R6834" i="12"/>
  <c r="R6822" i="12"/>
  <c r="R6810" i="12"/>
  <c r="R6798" i="12"/>
  <c r="R6786" i="12"/>
  <c r="R6774" i="12"/>
  <c r="R6762" i="12"/>
  <c r="R6750" i="12"/>
  <c r="R6738" i="12"/>
  <c r="R6726" i="12"/>
  <c r="R6714" i="12"/>
  <c r="R6702" i="12"/>
  <c r="R6690" i="12"/>
  <c r="R6678" i="12"/>
  <c r="R6666" i="12"/>
  <c r="R6654" i="12"/>
  <c r="R6642" i="12"/>
  <c r="R6630" i="12"/>
  <c r="R6618" i="12"/>
  <c r="R6606" i="12"/>
  <c r="R6594" i="12"/>
  <c r="R6582" i="12"/>
  <c r="R6570" i="12"/>
  <c r="R6558" i="12"/>
  <c r="R6546" i="12"/>
  <c r="R6534" i="12"/>
  <c r="R6522" i="12"/>
  <c r="R6510" i="12"/>
  <c r="R6498" i="12"/>
  <c r="R6486" i="12"/>
  <c r="R6474" i="12"/>
  <c r="R6462" i="12"/>
  <c r="R6450" i="12"/>
  <c r="R6438" i="12"/>
  <c r="R6426" i="12"/>
  <c r="R6414" i="12"/>
  <c r="R6402" i="12"/>
  <c r="R6390" i="12"/>
  <c r="R6378" i="12"/>
  <c r="R6366" i="12"/>
  <c r="R6354" i="12"/>
  <c r="R6342" i="12"/>
  <c r="R6330" i="12"/>
  <c r="R6318" i="12"/>
  <c r="R6306" i="12"/>
  <c r="R6294" i="12"/>
  <c r="R6282" i="12"/>
  <c r="R7525" i="12"/>
  <c r="R7513" i="12"/>
  <c r="R7501" i="12"/>
  <c r="R7489" i="12"/>
  <c r="R7477" i="12"/>
  <c r="R7465" i="12"/>
  <c r="R7453" i="12"/>
  <c r="R7441" i="12"/>
  <c r="R7429" i="12"/>
  <c r="R7417" i="12"/>
  <c r="R7405" i="12"/>
  <c r="R7393" i="12"/>
  <c r="R7381" i="12"/>
  <c r="R7369" i="12"/>
  <c r="R7357" i="12"/>
  <c r="R7345" i="12"/>
  <c r="R7333" i="12"/>
  <c r="R7321" i="12"/>
  <c r="R7309" i="12"/>
  <c r="R7297" i="12"/>
  <c r="R7285" i="12"/>
  <c r="R7273" i="12"/>
  <c r="R7261" i="12"/>
  <c r="R7249" i="12"/>
  <c r="R7237" i="12"/>
  <c r="R7225" i="12"/>
  <c r="R7213" i="12"/>
  <c r="R7201" i="12"/>
  <c r="R7189" i="12"/>
  <c r="R7177" i="12"/>
  <c r="R7165" i="12"/>
  <c r="R7153" i="12"/>
  <c r="R7141" i="12"/>
  <c r="R7129" i="12"/>
  <c r="R7117" i="12"/>
  <c r="R7105" i="12"/>
  <c r="R7093" i="12"/>
  <c r="R7081" i="12"/>
  <c r="R7069" i="12"/>
  <c r="R7057" i="12"/>
  <c r="R7045" i="12"/>
  <c r="R7033" i="12"/>
  <c r="R7021" i="12"/>
  <c r="R7009" i="12"/>
  <c r="R6997" i="12"/>
  <c r="R6985" i="12"/>
  <c r="R6973" i="12"/>
  <c r="R6961" i="12"/>
  <c r="R6949" i="12"/>
  <c r="R6937" i="12"/>
  <c r="R6925" i="12"/>
  <c r="R6913" i="12"/>
  <c r="R6901" i="12"/>
  <c r="R6889" i="12"/>
  <c r="R6877" i="12"/>
  <c r="R6865" i="12"/>
  <c r="R6853" i="12"/>
  <c r="R6841" i="12"/>
  <c r="R6829" i="12"/>
  <c r="R6817" i="12"/>
  <c r="R6805" i="12"/>
  <c r="R6793" i="12"/>
  <c r="R6781" i="12"/>
  <c r="R6769" i="12"/>
  <c r="R6757" i="12"/>
  <c r="R6745" i="12"/>
  <c r="R6733" i="12"/>
  <c r="R6721" i="12"/>
  <c r="R6709" i="12"/>
  <c r="R6697" i="12"/>
  <c r="R6685" i="12"/>
  <c r="R6673" i="12"/>
  <c r="R6661" i="12"/>
  <c r="R6649" i="12"/>
  <c r="R6637" i="12"/>
  <c r="R6625" i="12"/>
  <c r="R6613" i="12"/>
  <c r="R6601" i="12"/>
  <c r="R6589" i="12"/>
  <c r="R6577" i="12"/>
  <c r="R6565" i="12"/>
  <c r="R6553" i="12"/>
  <c r="R6541" i="12"/>
  <c r="R6529" i="12"/>
  <c r="R6517" i="12"/>
  <c r="R6505" i="12"/>
  <c r="R6493" i="12"/>
  <c r="R6481" i="12"/>
  <c r="R6469" i="12"/>
  <c r="R6457" i="12"/>
  <c r="R6445" i="12"/>
  <c r="R6433" i="12"/>
  <c r="R6421" i="12"/>
  <c r="R6409" i="12"/>
  <c r="R6397" i="12"/>
  <c r="R6385" i="12"/>
  <c r="R6373" i="12"/>
  <c r="R6361" i="12"/>
  <c r="R6349" i="12"/>
  <c r="R6337" i="12"/>
  <c r="R6325" i="12"/>
  <c r="R6313" i="12"/>
  <c r="R6301" i="12"/>
  <c r="R6289" i="12"/>
  <c r="R7532" i="12"/>
  <c r="R7520" i="12"/>
  <c r="R7508" i="12"/>
  <c r="R7496" i="12"/>
  <c r="R7484" i="12"/>
  <c r="R7472" i="12"/>
  <c r="R7460" i="12"/>
  <c r="R7448" i="12"/>
  <c r="R7436" i="12"/>
  <c r="R7424" i="12"/>
  <c r="R7412" i="12"/>
  <c r="R7400" i="12"/>
  <c r="R7388" i="12"/>
  <c r="R7376" i="12"/>
  <c r="R7364" i="12"/>
  <c r="R7352" i="12"/>
  <c r="R7340" i="12"/>
  <c r="R7328" i="12"/>
  <c r="R7316" i="12"/>
  <c r="R7304" i="12"/>
  <c r="R7292" i="12"/>
  <c r="R7280" i="12"/>
  <c r="R7268" i="12"/>
  <c r="R7256" i="12"/>
  <c r="R7244" i="12"/>
  <c r="R7232" i="12"/>
  <c r="R7220" i="12"/>
  <c r="R7208" i="12"/>
  <c r="R7196" i="12"/>
  <c r="R7184" i="12"/>
  <c r="R7172" i="12"/>
  <c r="R7160" i="12"/>
  <c r="R7148" i="12"/>
  <c r="R7136" i="12"/>
  <c r="R7124" i="12"/>
  <c r="R7112" i="12"/>
  <c r="R7100" i="12"/>
  <c r="R7088" i="12"/>
  <c r="R7076" i="12"/>
  <c r="R7064" i="12"/>
  <c r="R7052" i="12"/>
  <c r="R7040" i="12"/>
  <c r="R7028" i="12"/>
  <c r="R7016" i="12"/>
  <c r="R7004" i="12"/>
  <c r="R6992" i="12"/>
  <c r="R6980" i="12"/>
  <c r="R6968" i="12"/>
  <c r="R6956" i="12"/>
  <c r="R6944" i="12"/>
  <c r="R6932" i="12"/>
  <c r="R6920" i="12"/>
  <c r="R6908" i="12"/>
  <c r="R6896" i="12"/>
  <c r="R6884" i="12"/>
  <c r="R6872" i="12"/>
  <c r="R6860" i="12"/>
  <c r="R6848" i="12"/>
  <c r="R6836" i="12"/>
  <c r="R6824" i="12"/>
  <c r="R6812" i="12"/>
  <c r="R6800" i="12"/>
  <c r="R6788" i="12"/>
  <c r="R6776" i="12"/>
  <c r="R6755" i="12"/>
  <c r="R6731" i="12"/>
  <c r="R6707" i="12"/>
  <c r="R6683" i="12"/>
  <c r="R6659" i="12"/>
  <c r="R6635" i="12"/>
  <c r="R6611" i="12"/>
  <c r="R6587" i="12"/>
  <c r="R6563" i="12"/>
  <c r="R6539" i="12"/>
  <c r="R6515" i="12"/>
  <c r="R6491" i="12"/>
  <c r="R6467" i="12"/>
  <c r="R6273" i="12"/>
  <c r="R6249" i="12"/>
  <c r="R6225" i="12"/>
  <c r="R6201" i="12"/>
  <c r="R6177" i="12"/>
  <c r="R6153" i="12"/>
  <c r="R6129" i="12"/>
  <c r="R6105" i="12"/>
  <c r="R6081" i="12"/>
  <c r="R6057" i="12"/>
  <c r="R6033" i="12"/>
  <c r="R6009" i="12"/>
  <c r="R5985" i="12"/>
  <c r="R5961" i="12"/>
  <c r="R5937" i="12"/>
  <c r="R5913" i="12"/>
  <c r="R5889" i="12"/>
  <c r="R5865" i="12"/>
  <c r="R5841" i="12"/>
  <c r="R5817" i="12"/>
  <c r="R5793" i="12"/>
  <c r="R5769" i="12"/>
  <c r="R5745" i="12"/>
  <c r="R5721" i="12"/>
  <c r="R5697" i="12"/>
  <c r="R5673" i="12"/>
  <c r="R5649" i="12"/>
  <c r="R5625" i="12"/>
  <c r="R5601" i="12"/>
  <c r="R5577" i="12"/>
  <c r="R5553" i="12"/>
  <c r="R5529" i="12"/>
  <c r="R5505" i="12"/>
  <c r="R5481" i="12"/>
  <c r="R5457" i="12"/>
  <c r="R5433" i="12"/>
  <c r="R5385" i="12"/>
  <c r="R5337" i="12"/>
  <c r="R5289" i="12"/>
  <c r="R5241" i="12"/>
  <c r="R5193" i="12"/>
  <c r="R9182" i="12"/>
  <c r="R9181" i="12"/>
  <c r="R9180" i="12"/>
  <c r="R9179" i="12"/>
  <c r="R9178" i="12"/>
  <c r="R9177" i="12"/>
  <c r="R9176" i="12"/>
  <c r="R9175" i="12"/>
  <c r="R9174" i="12"/>
  <c r="R9173" i="12"/>
  <c r="R9409" i="12"/>
  <c r="R9172" i="12"/>
  <c r="R9169" i="12"/>
  <c r="R9166" i="12"/>
  <c r="R9163" i="12"/>
  <c r="R9160" i="12"/>
  <c r="R9157" i="12"/>
  <c r="R9154" i="12"/>
  <c r="R9151" i="12"/>
  <c r="R9148" i="12"/>
  <c r="R9145" i="12"/>
  <c r="R9142" i="12"/>
  <c r="R9139" i="12"/>
  <c r="R9136" i="12"/>
  <c r="R9133" i="12"/>
  <c r="R9130" i="12"/>
  <c r="R9127" i="12"/>
  <c r="R9124" i="12"/>
  <c r="R9121" i="12"/>
  <c r="R9118" i="12"/>
  <c r="R9115" i="12"/>
  <c r="R9112" i="12"/>
  <c r="R9109" i="12"/>
  <c r="R9106" i="12"/>
  <c r="R9103" i="12"/>
  <c r="R9100" i="12"/>
  <c r="R9097" i="12"/>
  <c r="R9094" i="12"/>
  <c r="R9091" i="12"/>
  <c r="R9088" i="12"/>
  <c r="R9085" i="12"/>
  <c r="R9082" i="12"/>
  <c r="R9079" i="12"/>
  <c r="R9076" i="12"/>
  <c r="R9073" i="12"/>
  <c r="R9070" i="12"/>
  <c r="R9067" i="12"/>
  <c r="R9064" i="12"/>
  <c r="R9061" i="12"/>
  <c r="R9058" i="12"/>
  <c r="R9055" i="12"/>
  <c r="R9052" i="12"/>
  <c r="R9049" i="12"/>
  <c r="R9046" i="12"/>
  <c r="R9043" i="12"/>
  <c r="R9040" i="12"/>
  <c r="R9037" i="12"/>
  <c r="R9034" i="12"/>
  <c r="R9031" i="12"/>
  <c r="R9028" i="12"/>
  <c r="R9025" i="12"/>
  <c r="R9022" i="12"/>
  <c r="R9019" i="12"/>
  <c r="R9016" i="12"/>
  <c r="R9013" i="12"/>
  <c r="R9010" i="12"/>
  <c r="R9007" i="12"/>
  <c r="R9004" i="12"/>
  <c r="R9170" i="12"/>
  <c r="R9167" i="12"/>
  <c r="R9164" i="12"/>
  <c r="R9161" i="12"/>
  <c r="R9158" i="12"/>
  <c r="R9155" i="12"/>
  <c r="R9152" i="12"/>
  <c r="R9149" i="12"/>
  <c r="R9146" i="12"/>
  <c r="R9143" i="12"/>
  <c r="R9140" i="12"/>
  <c r="R9137" i="12"/>
  <c r="R9134" i="12"/>
  <c r="R9131" i="12"/>
  <c r="R9128" i="12"/>
  <c r="R9125" i="12"/>
  <c r="R9122" i="12"/>
  <c r="R9119" i="12"/>
  <c r="R9116" i="12"/>
  <c r="R9113" i="12"/>
  <c r="R9110" i="12"/>
  <c r="R9107" i="12"/>
  <c r="R9104" i="12"/>
  <c r="R9101" i="12"/>
  <c r="R9098" i="12"/>
  <c r="R9095" i="12"/>
  <c r="R9092" i="12"/>
  <c r="R9089" i="12"/>
  <c r="R9086" i="12"/>
  <c r="R9083" i="12"/>
  <c r="R9080" i="12"/>
  <c r="R9077" i="12"/>
  <c r="R9074" i="12"/>
  <c r="R9071" i="12"/>
  <c r="R9068" i="12"/>
  <c r="R9065" i="12"/>
  <c r="R9062" i="12"/>
  <c r="R9059" i="12"/>
  <c r="R9056" i="12"/>
  <c r="R9053" i="12"/>
  <c r="R9050" i="12"/>
  <c r="R9047" i="12"/>
  <c r="R9044" i="12"/>
  <c r="R9041" i="12"/>
  <c r="R9038" i="12"/>
  <c r="R9035" i="12"/>
  <c r="R9032" i="12"/>
  <c r="R9029" i="12"/>
  <c r="R9026" i="12"/>
  <c r="R9023" i="12"/>
  <c r="R9020" i="12"/>
  <c r="R9017" i="12"/>
  <c r="R9014" i="12"/>
  <c r="R9011" i="12"/>
  <c r="R9008" i="12"/>
  <c r="R9005" i="12"/>
  <c r="R9171" i="12"/>
  <c r="R9168" i="12"/>
  <c r="R9165" i="12"/>
  <c r="R9162" i="12"/>
  <c r="R9159" i="12"/>
  <c r="R9156" i="12"/>
  <c r="R9153" i="12"/>
  <c r="R9150" i="12"/>
  <c r="R9147" i="12"/>
  <c r="R9144" i="12"/>
  <c r="R9141" i="12"/>
  <c r="R9138" i="12"/>
  <c r="R9135" i="12"/>
  <c r="R9132" i="12"/>
  <c r="R9129" i="12"/>
  <c r="R9126" i="12"/>
  <c r="R9123" i="12"/>
  <c r="R9120" i="12"/>
  <c r="R9117" i="12"/>
  <c r="R9114" i="12"/>
  <c r="R9111" i="12"/>
  <c r="R9108" i="12"/>
  <c r="R9105" i="12"/>
  <c r="R9102" i="12"/>
  <c r="R9099" i="12"/>
  <c r="R9096" i="12"/>
  <c r="R9093" i="12"/>
  <c r="R9090" i="12"/>
  <c r="R9087" i="12"/>
  <c r="R9084" i="12"/>
  <c r="R9081" i="12"/>
  <c r="R9078" i="12"/>
  <c r="R9075" i="12"/>
  <c r="R9072" i="12"/>
  <c r="R9069" i="12"/>
  <c r="R9066" i="12"/>
  <c r="R9063" i="12"/>
  <c r="R9060" i="12"/>
  <c r="R9057" i="12"/>
  <c r="R9054" i="12"/>
  <c r="R9051" i="12"/>
  <c r="R9048" i="12"/>
  <c r="R9045" i="12"/>
  <c r="R9042" i="12"/>
  <c r="R9039" i="12"/>
  <c r="R9036" i="12"/>
  <c r="R9033" i="12"/>
  <c r="R9030" i="12"/>
  <c r="R9027" i="12"/>
  <c r="R9024" i="12"/>
  <c r="R9021" i="12"/>
  <c r="R9018" i="12"/>
  <c r="R9015" i="12"/>
  <c r="R9012" i="12"/>
  <c r="R9009" i="12"/>
  <c r="R9006" i="12"/>
  <c r="R9003" i="12"/>
  <c r="R9002" i="12"/>
  <c r="R9001" i="12"/>
  <c r="R9000" i="12"/>
  <c r="R8999" i="12"/>
  <c r="R8998" i="12"/>
  <c r="R8997" i="12"/>
  <c r="R8996" i="12"/>
  <c r="R8995" i="12"/>
  <c r="R8972" i="12"/>
  <c r="R8969" i="12"/>
  <c r="R8966" i="12"/>
  <c r="R8963" i="12"/>
  <c r="R8960" i="12"/>
  <c r="R8957" i="12"/>
  <c r="R8954" i="12"/>
  <c r="R8951" i="12"/>
  <c r="R8948" i="12"/>
  <c r="R8945" i="12"/>
  <c r="R8942" i="12"/>
  <c r="R8939" i="12"/>
  <c r="R8967" i="12"/>
  <c r="R8964" i="12"/>
  <c r="R8961" i="12"/>
  <c r="R8958" i="12"/>
  <c r="R8955" i="12"/>
  <c r="R8952" i="12"/>
  <c r="R8949" i="12"/>
  <c r="R8946" i="12"/>
  <c r="R8943" i="12"/>
  <c r="R8940" i="12"/>
  <c r="R8937" i="12"/>
  <c r="R8934" i="12"/>
  <c r="R8931" i="12"/>
  <c r="R8928" i="12"/>
  <c r="R8925" i="12"/>
  <c r="R8922" i="12"/>
  <c r="R8919" i="12"/>
  <c r="R8916" i="12"/>
  <c r="R8913" i="12"/>
  <c r="R8910" i="12"/>
  <c r="R8907" i="12"/>
  <c r="R8904" i="12"/>
  <c r="R8933" i="12"/>
  <c r="R8924" i="12"/>
  <c r="R8915" i="12"/>
  <c r="R8906" i="12"/>
  <c r="R8898" i="12"/>
  <c r="R8889" i="12"/>
  <c r="R8880" i="12"/>
  <c r="R8871" i="12"/>
  <c r="R8862" i="12"/>
  <c r="R8853" i="12"/>
  <c r="R8844" i="12"/>
  <c r="R8835" i="12"/>
  <c r="R8826" i="12"/>
  <c r="R8930" i="12"/>
  <c r="R8921" i="12"/>
  <c r="R8912" i="12"/>
  <c r="R8903" i="12"/>
  <c r="R8901" i="12"/>
  <c r="R8894" i="12"/>
  <c r="R8892" i="12"/>
  <c r="R8885" i="12"/>
  <c r="R8883" i="12"/>
  <c r="R8876" i="12"/>
  <c r="R8874" i="12"/>
  <c r="R8865" i="12"/>
  <c r="R8856" i="12"/>
  <c r="R8847" i="12"/>
  <c r="R8838" i="12"/>
  <c r="R8829" i="12"/>
  <c r="R8936" i="12"/>
  <c r="R8927" i="12"/>
  <c r="R8918" i="12"/>
  <c r="R8909" i="12"/>
  <c r="R8897" i="12"/>
  <c r="R8895" i="12"/>
  <c r="R8886" i="12"/>
  <c r="R8879" i="12"/>
  <c r="R8877" i="12"/>
  <c r="R8870" i="12"/>
  <c r="R8868" i="12"/>
  <c r="R8861" i="12"/>
  <c r="R8859" i="12"/>
  <c r="R8852" i="12"/>
  <c r="R8850" i="12"/>
  <c r="R8843" i="12"/>
  <c r="R8841" i="12"/>
  <c r="R8834" i="12"/>
  <c r="R8832" i="12"/>
  <c r="R8825" i="12"/>
  <c r="R8537" i="12"/>
  <c r="R8534" i="12"/>
  <c r="R8531" i="12"/>
  <c r="R8528" i="12"/>
  <c r="R8525" i="12"/>
  <c r="R8538" i="12"/>
  <c r="R8535" i="12"/>
  <c r="R8532" i="12"/>
  <c r="R8529" i="12"/>
  <c r="R8526" i="12"/>
  <c r="R8523" i="12"/>
  <c r="R8520" i="12"/>
  <c r="R8517" i="12"/>
  <c r="R8514" i="12"/>
  <c r="R8511" i="12"/>
  <c r="R8508" i="12"/>
  <c r="R8505" i="12"/>
  <c r="R8502" i="12"/>
  <c r="R8499" i="12"/>
  <c r="R8496" i="12"/>
  <c r="R8493" i="12"/>
  <c r="R8490" i="12"/>
  <c r="R8487" i="12"/>
  <c r="R8484" i="12"/>
  <c r="R8481" i="12"/>
  <c r="R8478" i="12"/>
  <c r="R8475" i="12"/>
  <c r="R8472" i="12"/>
  <c r="R8469" i="12"/>
  <c r="R8466" i="12"/>
  <c r="R8463" i="12"/>
  <c r="R8460" i="12"/>
  <c r="R8457" i="12"/>
  <c r="R8454" i="12"/>
  <c r="R8451" i="12"/>
  <c r="R8448" i="12"/>
  <c r="R8445" i="12"/>
  <c r="R8442" i="12"/>
  <c r="R8439" i="12"/>
  <c r="R8436" i="12"/>
  <c r="R8433" i="12"/>
  <c r="R8430" i="12"/>
  <c r="R8427" i="12"/>
  <c r="R8424" i="12"/>
  <c r="R8421" i="12"/>
  <c r="R8418" i="12"/>
  <c r="R8415" i="12"/>
  <c r="R8412" i="12"/>
  <c r="R8403" i="12"/>
  <c r="R8394" i="12"/>
  <c r="R8385" i="12"/>
  <c r="R8376" i="12"/>
  <c r="R8367" i="12"/>
  <c r="R8358" i="12"/>
  <c r="R8349" i="12"/>
  <c r="R8340" i="12"/>
  <c r="R8331" i="12"/>
  <c r="R8322" i="12"/>
  <c r="R8313" i="12"/>
  <c r="R8304" i="12"/>
  <c r="R8295" i="12"/>
  <c r="R8286" i="12"/>
  <c r="R8277" i="12"/>
  <c r="R8268" i="12"/>
  <c r="R8259" i="12"/>
  <c r="R8250" i="12"/>
  <c r="R8241" i="12"/>
  <c r="R8232" i="12"/>
  <c r="R8223" i="12"/>
  <c r="R8214" i="12"/>
  <c r="R8205" i="12"/>
  <c r="R8196" i="12"/>
  <c r="R8187" i="12"/>
  <c r="R8178" i="12"/>
  <c r="R8169" i="12"/>
  <c r="R8160" i="12"/>
  <c r="R8151" i="12"/>
  <c r="R8139" i="12"/>
  <c r="R8130" i="12"/>
  <c r="R8121" i="12"/>
  <c r="R8112" i="12"/>
  <c r="R8103" i="12"/>
  <c r="R8094" i="12"/>
  <c r="R8085" i="12"/>
  <c r="R8409" i="12"/>
  <c r="R8400" i="12"/>
  <c r="R8391" i="12"/>
  <c r="R8382" i="12"/>
  <c r="R8373" i="12"/>
  <c r="R8364" i="12"/>
  <c r="R8355" i="12"/>
  <c r="R8346" i="12"/>
  <c r="R8337" i="12"/>
  <c r="R8328" i="12"/>
  <c r="R8319" i="12"/>
  <c r="R8310" i="12"/>
  <c r="R8301" i="12"/>
  <c r="R8292" i="12"/>
  <c r="R8283" i="12"/>
  <c r="R8274" i="12"/>
  <c r="R8265" i="12"/>
  <c r="R8256" i="12"/>
  <c r="R8247" i="12"/>
  <c r="R8238" i="12"/>
  <c r="R8229" i="12"/>
  <c r="R8220" i="12"/>
  <c r="R8211" i="12"/>
  <c r="R8202" i="12"/>
  <c r="R8193" i="12"/>
  <c r="R8184" i="12"/>
  <c r="R8175" i="12"/>
  <c r="R8166" i="12"/>
  <c r="R8157" i="12"/>
  <c r="R8148" i="12"/>
  <c r="R8144" i="12"/>
  <c r="R8142" i="12"/>
  <c r="R8135" i="12"/>
  <c r="R8133" i="12"/>
  <c r="R8126" i="12"/>
  <c r="R8124" i="12"/>
  <c r="R8117" i="12"/>
  <c r="R8115" i="12"/>
  <c r="R8108" i="12"/>
  <c r="R8106" i="12"/>
  <c r="R8099" i="12"/>
  <c r="R8097" i="12"/>
  <c r="R8090" i="12"/>
  <c r="R8088" i="12"/>
  <c r="R8081" i="12"/>
  <c r="R8079" i="12"/>
  <c r="R8074" i="12"/>
  <c r="R8071" i="12"/>
  <c r="R8068" i="12"/>
  <c r="R8065" i="12"/>
  <c r="R8062" i="12"/>
  <c r="R8059" i="12"/>
  <c r="R8056" i="12"/>
  <c r="R8053" i="12"/>
  <c r="R8050" i="12"/>
  <c r="R8047" i="12"/>
  <c r="R8044" i="12"/>
  <c r="R8041" i="12"/>
  <c r="R8038" i="12"/>
  <c r="R8035" i="12"/>
  <c r="R8032" i="12"/>
  <c r="R8029" i="12"/>
  <c r="R8026" i="12"/>
  <c r="R8023" i="12"/>
  <c r="R8020" i="12"/>
  <c r="R8017" i="12"/>
  <c r="R8014" i="12"/>
  <c r="R8011" i="12"/>
  <c r="R8008" i="12"/>
  <c r="R8005" i="12"/>
  <c r="R8002" i="12"/>
  <c r="R8406" i="12"/>
  <c r="R8397" i="12"/>
  <c r="R8388" i="12"/>
  <c r="R8379" i="12"/>
  <c r="R8370" i="12"/>
  <c r="R8361" i="12"/>
  <c r="R8352" i="12"/>
  <c r="R8343" i="12"/>
  <c r="R8334" i="12"/>
  <c r="R8325" i="12"/>
  <c r="R8316" i="12"/>
  <c r="R8307" i="12"/>
  <c r="R8298" i="12"/>
  <c r="R8289" i="12"/>
  <c r="R8280" i="12"/>
  <c r="R8271" i="12"/>
  <c r="R8262" i="12"/>
  <c r="R8253" i="12"/>
  <c r="R8244" i="12"/>
  <c r="R8235" i="12"/>
  <c r="R8226" i="12"/>
  <c r="R8217" i="12"/>
  <c r="R8208" i="12"/>
  <c r="R8199" i="12"/>
  <c r="R8190" i="12"/>
  <c r="R8181" i="12"/>
  <c r="R8172" i="12"/>
  <c r="R8163" i="12"/>
  <c r="R8154" i="12"/>
  <c r="R8145" i="12"/>
  <c r="R8138" i="12"/>
  <c r="R8136" i="12"/>
  <c r="R8129" i="12"/>
  <c r="R8127" i="12"/>
  <c r="R8120" i="12"/>
  <c r="R8118" i="12"/>
  <c r="R8111" i="12"/>
  <c r="R8109" i="12"/>
  <c r="R8102" i="12"/>
  <c r="R8100" i="12"/>
  <c r="R8093" i="12"/>
  <c r="R8091" i="12"/>
  <c r="R8084" i="12"/>
  <c r="R8082" i="12"/>
  <c r="R8075" i="12"/>
  <c r="R8072" i="12"/>
  <c r="R8069" i="12"/>
  <c r="R8066" i="12"/>
  <c r="R8063" i="12"/>
  <c r="R8060" i="12"/>
  <c r="R8057" i="12"/>
  <c r="R8054" i="12"/>
  <c r="R8051" i="12"/>
  <c r="R8048" i="12"/>
  <c r="R8045" i="12"/>
  <c r="R8042" i="12"/>
  <c r="R8039" i="12"/>
  <c r="R8036" i="12"/>
  <c r="R8033" i="12"/>
  <c r="R8030" i="12"/>
  <c r="R8027" i="12"/>
  <c r="R8024" i="12"/>
  <c r="R8021" i="12"/>
  <c r="R8018" i="12"/>
  <c r="R8015" i="12"/>
  <c r="R8012" i="12"/>
  <c r="R8009" i="12"/>
  <c r="R8006" i="12"/>
  <c r="R8003" i="12"/>
  <c r="R8000" i="12"/>
  <c r="R7999" i="12"/>
  <c r="R7998" i="12"/>
  <c r="R7997" i="12"/>
  <c r="R7996" i="12"/>
  <c r="R7995" i="12"/>
  <c r="R7994" i="12"/>
  <c r="R7993" i="12"/>
  <c r="R7992" i="12"/>
  <c r="R7991" i="12"/>
  <c r="R7990" i="12"/>
  <c r="R7989" i="12"/>
  <c r="R7988" i="12"/>
  <c r="R7987" i="12"/>
  <c r="R7986" i="12"/>
  <c r="R7984" i="12"/>
  <c r="R7981" i="12"/>
  <c r="R7978" i="12"/>
  <c r="R7975" i="12"/>
  <c r="R7972" i="12"/>
  <c r="R7969" i="12"/>
  <c r="R7966" i="12"/>
  <c r="R7963" i="12"/>
  <c r="R7960" i="12"/>
  <c r="R7957" i="12"/>
  <c r="R7954" i="12"/>
  <c r="R7951" i="12"/>
  <c r="R7948" i="12"/>
  <c r="R7945" i="12"/>
  <c r="R7942" i="12"/>
  <c r="R7939" i="12"/>
  <c r="R7936" i="12"/>
  <c r="R7933" i="12"/>
  <c r="R7930" i="12"/>
  <c r="R7927" i="12"/>
  <c r="R7924" i="12"/>
  <c r="R7921" i="12"/>
  <c r="R7918" i="12"/>
  <c r="R7915" i="12"/>
  <c r="R7912" i="12"/>
  <c r="R7909" i="12"/>
  <c r="R7985" i="12"/>
  <c r="R7982" i="12"/>
  <c r="R7979" i="12"/>
  <c r="R7976" i="12"/>
  <c r="R7973" i="12"/>
  <c r="R7970" i="12"/>
  <c r="R7967" i="12"/>
  <c r="R7964" i="12"/>
  <c r="R7961" i="12"/>
  <c r="R7958" i="12"/>
  <c r="R7955" i="12"/>
  <c r="R7952" i="12"/>
  <c r="R7949" i="12"/>
  <c r="R7946" i="12"/>
  <c r="R7943" i="12"/>
  <c r="R7940" i="12"/>
  <c r="R7937" i="12"/>
  <c r="R7934" i="12"/>
  <c r="R7931" i="12"/>
  <c r="R7928" i="12"/>
  <c r="R7925" i="12"/>
  <c r="R7922" i="12"/>
  <c r="R7919" i="12"/>
  <c r="R7916" i="12"/>
  <c r="R7913" i="12"/>
  <c r="R7910" i="12"/>
  <c r="R7907" i="12"/>
  <c r="R7904" i="12"/>
  <c r="R7901" i="12"/>
  <c r="R7983" i="12"/>
  <c r="R7980" i="12"/>
  <c r="R7977" i="12"/>
  <c r="R7974" i="12"/>
  <c r="R7971" i="12"/>
  <c r="R7968" i="12"/>
  <c r="R7965" i="12"/>
  <c r="R7962" i="12"/>
  <c r="R7959" i="12"/>
  <c r="R7956" i="12"/>
  <c r="R7953" i="12"/>
  <c r="R7950" i="12"/>
  <c r="R7947" i="12"/>
  <c r="R7944" i="12"/>
  <c r="R7941" i="12"/>
  <c r="R7938" i="12"/>
  <c r="R7935" i="12"/>
  <c r="R7932" i="12"/>
  <c r="R7929" i="12"/>
  <c r="R7926" i="12"/>
  <c r="R7923" i="12"/>
  <c r="R7920" i="12"/>
  <c r="R7917" i="12"/>
  <c r="R7914" i="12"/>
  <c r="R7911" i="12"/>
  <c r="R7908" i="12"/>
  <c r="R7905" i="12"/>
  <c r="R7902" i="12"/>
  <c r="R7899" i="12"/>
  <c r="R7896" i="12"/>
  <c r="R7893" i="12"/>
  <c r="R7890" i="12"/>
  <c r="R7887" i="12"/>
  <c r="R7884" i="12"/>
  <c r="R7881" i="12"/>
  <c r="R7878" i="12"/>
  <c r="R7875" i="12"/>
  <c r="R7872" i="12"/>
  <c r="R7869" i="12"/>
  <c r="R7866" i="12"/>
  <c r="R7863" i="12"/>
  <c r="R7860" i="12"/>
  <c r="R7857" i="12"/>
  <c r="R7854" i="12"/>
  <c r="R7851" i="12"/>
  <c r="R7848" i="12"/>
  <c r="R7845" i="12"/>
  <c r="R7842" i="12"/>
  <c r="R7839" i="12"/>
  <c r="R7836" i="12"/>
  <c r="R7833" i="12"/>
  <c r="R7830" i="12"/>
  <c r="R7827" i="12"/>
  <c r="R7824" i="12"/>
  <c r="R7821" i="12"/>
  <c r="R7820" i="12"/>
  <c r="R7819" i="12"/>
  <c r="R7818" i="12"/>
  <c r="R7817" i="12"/>
  <c r="R7816" i="12"/>
  <c r="R7815" i="12"/>
  <c r="R7814" i="12"/>
  <c r="R7892" i="12"/>
  <c r="R7883" i="12"/>
  <c r="R7874" i="12"/>
  <c r="R7865" i="12"/>
  <c r="R7856" i="12"/>
  <c r="R7847" i="12"/>
  <c r="R7838" i="12"/>
  <c r="R7829" i="12"/>
  <c r="R7898" i="12"/>
  <c r="R7889" i="12"/>
  <c r="R7880" i="12"/>
  <c r="R7871" i="12"/>
  <c r="R7862" i="12"/>
  <c r="R7853" i="12"/>
  <c r="R7844" i="12"/>
  <c r="R7835" i="12"/>
  <c r="R7826" i="12"/>
  <c r="R7895" i="12"/>
  <c r="R7886" i="12"/>
  <c r="R7877" i="12"/>
  <c r="R7868" i="12"/>
  <c r="R7859" i="12"/>
  <c r="R7850" i="12"/>
  <c r="R7841" i="12"/>
  <c r="R7832" i="12"/>
  <c r="R7823" i="12"/>
  <c r="R3" i="12"/>
  <c r="R12" i="12"/>
  <c r="R21" i="12"/>
  <c r="R33" i="12"/>
  <c r="R51" i="12"/>
  <c r="R66" i="12"/>
  <c r="R81" i="12"/>
  <c r="R99" i="12"/>
  <c r="R117" i="12"/>
  <c r="R135" i="12"/>
  <c r="R153" i="12"/>
  <c r="R177" i="12"/>
  <c r="R192" i="12"/>
  <c r="R207" i="12"/>
  <c r="R222" i="12"/>
  <c r="R240" i="12"/>
  <c r="R258" i="12"/>
  <c r="R372" i="12"/>
  <c r="R387" i="12"/>
  <c r="R405" i="12"/>
  <c r="R423" i="12"/>
  <c r="R441" i="12"/>
  <c r="R459" i="12"/>
  <c r="R2" i="12"/>
  <c r="R11" i="12"/>
  <c r="R20" i="12"/>
  <c r="R29" i="12"/>
  <c r="R38" i="12"/>
  <c r="R47" i="12"/>
  <c r="R56" i="12"/>
  <c r="R65" i="12"/>
  <c r="R74" i="12"/>
  <c r="R83" i="12"/>
  <c r="R92" i="12"/>
  <c r="R101" i="12"/>
  <c r="R110" i="12"/>
  <c r="R119" i="12"/>
  <c r="R128" i="12"/>
  <c r="R137" i="12"/>
  <c r="R146" i="12"/>
  <c r="R155" i="12"/>
  <c r="R164" i="12"/>
  <c r="R173" i="12"/>
  <c r="R182" i="12"/>
  <c r="R191" i="12"/>
  <c r="R200" i="12"/>
  <c r="R209" i="12"/>
  <c r="R218" i="12"/>
  <c r="R227" i="12"/>
  <c r="R236" i="12"/>
  <c r="R245" i="12"/>
  <c r="R254" i="12"/>
  <c r="R263" i="12"/>
  <c r="R272" i="12"/>
  <c r="R281" i="12"/>
  <c r="R290" i="12"/>
  <c r="R299" i="12"/>
  <c r="R308" i="12"/>
  <c r="R317" i="12"/>
  <c r="R326" i="12"/>
  <c r="R335" i="12"/>
  <c r="R344" i="12"/>
  <c r="R353" i="12"/>
  <c r="R362" i="12"/>
  <c r="R371" i="12"/>
  <c r="R380" i="12"/>
  <c r="R389" i="12"/>
  <c r="R398" i="12"/>
  <c r="R407" i="12"/>
  <c r="R416" i="12"/>
  <c r="R425" i="12"/>
  <c r="R434" i="12"/>
  <c r="R443" i="12"/>
  <c r="R452" i="12"/>
  <c r="R461" i="12"/>
  <c r="R470" i="12"/>
  <c r="R479" i="12"/>
  <c r="R488" i="12"/>
  <c r="R497" i="12"/>
  <c r="R506" i="12"/>
  <c r="R515" i="12"/>
  <c r="R524" i="12"/>
  <c r="R533" i="12"/>
  <c r="R542" i="12"/>
  <c r="R551" i="12"/>
  <c r="R560" i="12"/>
  <c r="R569" i="12"/>
  <c r="R578" i="12"/>
  <c r="R587" i="12"/>
  <c r="R596" i="12"/>
  <c r="R605" i="12"/>
  <c r="R614" i="12"/>
  <c r="R623" i="12"/>
  <c r="R632" i="12"/>
  <c r="R641" i="12"/>
  <c r="R650" i="12"/>
  <c r="R659" i="12"/>
  <c r="R668" i="12"/>
  <c r="R677" i="12"/>
  <c r="R686" i="12"/>
  <c r="R695" i="12"/>
  <c r="R704" i="12"/>
  <c r="R713" i="12"/>
  <c r="R722" i="12"/>
  <c r="R731" i="12"/>
  <c r="R740" i="12"/>
  <c r="R749" i="12"/>
  <c r="R758" i="12"/>
  <c r="R767" i="12"/>
  <c r="R776" i="12"/>
  <c r="R785" i="12"/>
  <c r="R794" i="12"/>
  <c r="R803" i="12"/>
  <c r="R812" i="12"/>
  <c r="R821" i="12"/>
  <c r="R830" i="12"/>
  <c r="R839" i="12"/>
  <c r="R848" i="12"/>
  <c r="R857" i="12"/>
  <c r="R866" i="12"/>
  <c r="R875" i="12"/>
  <c r="R884" i="12"/>
  <c r="R893" i="12"/>
  <c r="R902" i="12"/>
  <c r="R911" i="12"/>
  <c r="R920" i="12"/>
  <c r="R929" i="12"/>
  <c r="R938" i="12"/>
  <c r="R947" i="12"/>
  <c r="R956" i="12"/>
  <c r="R965" i="12"/>
  <c r="R974" i="12"/>
  <c r="R983" i="12"/>
  <c r="R992" i="12"/>
  <c r="R1001" i="12"/>
  <c r="R1010" i="12"/>
  <c r="R1019" i="12"/>
  <c r="R1028" i="12"/>
  <c r="R1037" i="12"/>
  <c r="R1046" i="12"/>
  <c r="R1055" i="12"/>
  <c r="R1064" i="12"/>
  <c r="R1073" i="12"/>
  <c r="R1082" i="12"/>
  <c r="R1091" i="12"/>
  <c r="R1100" i="12"/>
  <c r="R1109" i="12"/>
  <c r="R1118" i="12"/>
  <c r="R1127" i="12"/>
  <c r="R1136" i="12"/>
  <c r="R1145" i="12"/>
  <c r="R1154" i="12"/>
  <c r="R1163" i="12"/>
  <c r="R1172" i="12"/>
  <c r="R1181" i="12"/>
  <c r="R1190" i="12"/>
  <c r="R1199" i="12"/>
  <c r="R1208" i="12"/>
  <c r="R1217" i="12"/>
  <c r="R1226" i="12"/>
  <c r="R1235" i="12"/>
  <c r="R1244" i="12"/>
  <c r="R1253" i="12"/>
  <c r="R1262" i="12"/>
  <c r="R1271" i="12"/>
  <c r="R1280" i="12"/>
  <c r="R1289" i="12"/>
  <c r="R1298" i="12"/>
  <c r="R1307" i="12"/>
  <c r="R1316" i="12"/>
  <c r="R1325" i="12"/>
  <c r="R1334" i="12"/>
  <c r="R1343" i="12"/>
  <c r="R1352" i="12"/>
  <c r="R1361" i="12"/>
  <c r="R1370" i="12"/>
  <c r="R1379" i="12"/>
  <c r="R1388" i="12"/>
  <c r="R1397" i="12"/>
  <c r="R1406" i="12"/>
  <c r="R1415" i="12"/>
  <c r="R1424" i="12"/>
  <c r="R1433" i="12"/>
  <c r="R1442" i="12"/>
  <c r="R1451" i="12"/>
  <c r="R1460" i="12"/>
  <c r="R1469" i="12"/>
  <c r="R1478" i="12"/>
  <c r="R1487" i="12"/>
  <c r="R1496" i="12"/>
  <c r="R1505" i="12"/>
  <c r="R1514" i="12"/>
  <c r="R1523" i="12"/>
  <c r="R1532" i="12"/>
  <c r="R1541" i="12"/>
  <c r="R1550" i="12"/>
  <c r="R1559" i="12"/>
  <c r="R1568" i="12"/>
  <c r="R1577" i="12"/>
  <c r="R1586" i="12"/>
  <c r="R1595" i="12"/>
  <c r="R1604" i="12"/>
  <c r="R1613" i="12"/>
  <c r="R1622" i="12"/>
  <c r="R1631" i="12"/>
  <c r="R1640" i="12"/>
  <c r="R1649" i="12"/>
  <c r="R1658" i="12"/>
  <c r="R1667" i="12"/>
  <c r="R1676" i="12"/>
  <c r="R1685" i="12"/>
  <c r="R1694" i="12"/>
  <c r="R1703" i="12"/>
  <c r="R1712" i="12"/>
  <c r="R1721" i="12"/>
  <c r="R1730" i="12"/>
  <c r="R1739" i="12"/>
  <c r="R1748" i="12"/>
  <c r="R1757" i="12"/>
  <c r="R1766" i="12"/>
  <c r="R1775" i="12"/>
  <c r="R1784" i="12"/>
  <c r="R1793" i="12"/>
  <c r="R1802" i="12"/>
  <c r="R1811" i="12"/>
  <c r="R1820" i="12"/>
  <c r="R1829" i="12"/>
  <c r="R1838" i="12"/>
  <c r="R1847" i="12"/>
  <c r="R1856" i="12"/>
  <c r="R1865" i="12"/>
  <c r="R1874" i="12"/>
  <c r="R1883" i="12"/>
  <c r="R1892" i="12"/>
  <c r="R1901" i="12"/>
  <c r="R1910" i="12"/>
  <c r="R1919" i="12"/>
  <c r="R1928" i="12"/>
  <c r="R1937" i="12"/>
  <c r="R42" i="12"/>
  <c r="R60" i="12"/>
  <c r="R84" i="12"/>
  <c r="R102" i="12"/>
  <c r="R120" i="12"/>
  <c r="R138" i="12"/>
  <c r="R156" i="12"/>
  <c r="R168" i="12"/>
  <c r="R264" i="12"/>
  <c r="R282" i="12"/>
  <c r="R294" i="12"/>
  <c r="R309" i="12"/>
  <c r="R324" i="12"/>
  <c r="R333" i="12"/>
  <c r="R345" i="12"/>
  <c r="R354" i="12"/>
  <c r="R369" i="12"/>
  <c r="R390" i="12"/>
  <c r="R408" i="12"/>
  <c r="R426" i="12"/>
  <c r="R444" i="12"/>
  <c r="R462" i="12"/>
  <c r="R4" i="12"/>
  <c r="R13" i="12"/>
  <c r="R22" i="12"/>
  <c r="R31" i="12"/>
  <c r="R40" i="12"/>
  <c r="R49" i="12"/>
  <c r="R58" i="12"/>
  <c r="R67" i="12"/>
  <c r="R76" i="12"/>
  <c r="R85" i="12"/>
  <c r="R94" i="12"/>
  <c r="R103" i="12"/>
  <c r="R112" i="12"/>
  <c r="R121" i="12"/>
  <c r="R130" i="12"/>
  <c r="R139" i="12"/>
  <c r="R148" i="12"/>
  <c r="R157" i="12"/>
  <c r="R166" i="12"/>
  <c r="R175" i="12"/>
  <c r="R184" i="12"/>
  <c r="R193" i="12"/>
  <c r="R202" i="12"/>
  <c r="R211" i="12"/>
  <c r="R220" i="12"/>
  <c r="R229" i="12"/>
  <c r="R238" i="12"/>
  <c r="R247" i="12"/>
  <c r="R256" i="12"/>
  <c r="R265" i="12"/>
  <c r="R274" i="12"/>
  <c r="R283" i="12"/>
  <c r="R292" i="12"/>
  <c r="R301" i="12"/>
  <c r="R310" i="12"/>
  <c r="R319" i="12"/>
  <c r="R328" i="12"/>
  <c r="R337" i="12"/>
  <c r="R346" i="12"/>
  <c r="R355" i="12"/>
  <c r="R364" i="12"/>
  <c r="R373" i="12"/>
  <c r="R382" i="12"/>
  <c r="R391" i="12"/>
  <c r="R400" i="12"/>
  <c r="R409" i="12"/>
  <c r="R418" i="12"/>
  <c r="R427" i="12"/>
  <c r="R436" i="12"/>
  <c r="R445" i="12"/>
  <c r="R454" i="12"/>
  <c r="R463" i="12"/>
  <c r="R472" i="12"/>
  <c r="R481" i="12"/>
  <c r="R490" i="12"/>
  <c r="R499" i="12"/>
  <c r="R508" i="12"/>
  <c r="R517" i="12"/>
  <c r="R526" i="12"/>
  <c r="R535" i="12"/>
  <c r="R544" i="12"/>
  <c r="R553" i="12"/>
  <c r="R562" i="12"/>
  <c r="R571" i="12"/>
  <c r="R580" i="12"/>
  <c r="R589" i="12"/>
  <c r="R598" i="12"/>
  <c r="R607" i="12"/>
  <c r="R616" i="12"/>
  <c r="R625" i="12"/>
  <c r="R634" i="12"/>
  <c r="R643" i="12"/>
  <c r="R652" i="12"/>
  <c r="R661" i="12"/>
  <c r="R670" i="12"/>
  <c r="R679" i="12"/>
  <c r="R688" i="12"/>
  <c r="R697" i="12"/>
  <c r="R706" i="12"/>
  <c r="R715" i="12"/>
  <c r="R724" i="12"/>
  <c r="R733" i="12"/>
  <c r="R742" i="12"/>
  <c r="R751" i="12"/>
  <c r="R760" i="12"/>
  <c r="R769" i="12"/>
  <c r="R778" i="12"/>
  <c r="R787" i="12"/>
  <c r="R796" i="12"/>
  <c r="R805" i="12"/>
  <c r="R814" i="12"/>
  <c r="R823" i="12"/>
  <c r="R832" i="12"/>
  <c r="R841" i="12"/>
  <c r="R850" i="12"/>
  <c r="R859" i="12"/>
  <c r="R868" i="12"/>
  <c r="R877" i="12"/>
  <c r="R886" i="12"/>
  <c r="R895" i="12"/>
  <c r="R904" i="12"/>
  <c r="R913" i="12"/>
  <c r="R922" i="12"/>
  <c r="R931" i="12"/>
  <c r="R940" i="12"/>
  <c r="R949" i="12"/>
  <c r="R958" i="12"/>
  <c r="R967" i="12"/>
  <c r="R976" i="12"/>
  <c r="R985" i="12"/>
  <c r="R994" i="12"/>
  <c r="R1003" i="12"/>
  <c r="R1012" i="12"/>
  <c r="R1021" i="12"/>
  <c r="R1030" i="12"/>
  <c r="R1039" i="12"/>
  <c r="R1048" i="12"/>
  <c r="R1057" i="12"/>
  <c r="R1066" i="12"/>
  <c r="R1075" i="12"/>
  <c r="R1084" i="12"/>
  <c r="R1093" i="12"/>
  <c r="R1102" i="12"/>
  <c r="R1111" i="12"/>
  <c r="R1120" i="12"/>
  <c r="R1129" i="12"/>
  <c r="R1138" i="12"/>
  <c r="R1147" i="12"/>
  <c r="R1156" i="12"/>
  <c r="R1165" i="12"/>
  <c r="R1174" i="12"/>
  <c r="R1183" i="12"/>
  <c r="R1192" i="12"/>
  <c r="R1201" i="12"/>
  <c r="R1210" i="12"/>
  <c r="R1219" i="12"/>
  <c r="R1228" i="12"/>
  <c r="R1237" i="12"/>
  <c r="R1246" i="12"/>
  <c r="R1255" i="12"/>
  <c r="R1264" i="12"/>
  <c r="R1273" i="12"/>
  <c r="R1282" i="12"/>
  <c r="R1291" i="12"/>
  <c r="R1300" i="12"/>
  <c r="R1309" i="12"/>
  <c r="R1318" i="12"/>
  <c r="R1327" i="12"/>
  <c r="R1336" i="12"/>
  <c r="R1345" i="12"/>
  <c r="R1354" i="12"/>
  <c r="R1363" i="12"/>
  <c r="R1372" i="12"/>
  <c r="R1381" i="12"/>
  <c r="R1390" i="12"/>
  <c r="R1399" i="12"/>
  <c r="R1408" i="12"/>
  <c r="R1417" i="12"/>
  <c r="R1426" i="12"/>
  <c r="R1435" i="12"/>
  <c r="R1444" i="12"/>
  <c r="R1453" i="12"/>
  <c r="R1462" i="12"/>
  <c r="R1471" i="12"/>
  <c r="R1480" i="12"/>
  <c r="R1489" i="12"/>
  <c r="R1498" i="12"/>
  <c r="R1507" i="12"/>
  <c r="R1516" i="12"/>
  <c r="R1525" i="12"/>
  <c r="R1534" i="12"/>
  <c r="R1543" i="12"/>
  <c r="R1552" i="12"/>
  <c r="R1561" i="12"/>
  <c r="R1570" i="12"/>
  <c r="R1579" i="12"/>
  <c r="R1588" i="12"/>
  <c r="R1597" i="12"/>
  <c r="R1606" i="12"/>
  <c r="R1615" i="12"/>
  <c r="R1624" i="12"/>
  <c r="R1633" i="12"/>
  <c r="R1642" i="12"/>
  <c r="R1651" i="12"/>
  <c r="R1660" i="12"/>
  <c r="R1669" i="12"/>
  <c r="R1678" i="12"/>
  <c r="R1687" i="12"/>
  <c r="R1696" i="12"/>
  <c r="R1705" i="12"/>
  <c r="R1714" i="12"/>
  <c r="R1723" i="12"/>
  <c r="R1732" i="12"/>
  <c r="R1741" i="12"/>
  <c r="R1750" i="12"/>
  <c r="R1759" i="12"/>
  <c r="R1768" i="12"/>
  <c r="R1777" i="12"/>
  <c r="R1786" i="12"/>
  <c r="R1795" i="12"/>
  <c r="R1804" i="12"/>
  <c r="R1813" i="12"/>
  <c r="R1822" i="12"/>
  <c r="R1831" i="12"/>
  <c r="R1840" i="12"/>
  <c r="R1849" i="12"/>
  <c r="R1858" i="12"/>
  <c r="R1867" i="12"/>
  <c r="R1876" i="12"/>
  <c r="R1885" i="12"/>
  <c r="R1894" i="12"/>
  <c r="R1903" i="12"/>
  <c r="R1912" i="12"/>
  <c r="R1921" i="12"/>
  <c r="R1930" i="12"/>
  <c r="R1939" i="12"/>
  <c r="R1948" i="12"/>
  <c r="R1957" i="12"/>
  <c r="R1966" i="12"/>
  <c r="R1975" i="12"/>
  <c r="R1984" i="12"/>
  <c r="R1993" i="12"/>
  <c r="R2002" i="12"/>
  <c r="R2011" i="12"/>
  <c r="R2020" i="12"/>
  <c r="R2029" i="12"/>
  <c r="R2038" i="12"/>
  <c r="R2047" i="12"/>
  <c r="R2056" i="12"/>
  <c r="R2065" i="12"/>
  <c r="R2074" i="12"/>
  <c r="R2083" i="12"/>
  <c r="R2092" i="12"/>
  <c r="R2101" i="12"/>
  <c r="R2110" i="12"/>
  <c r="R2119" i="12"/>
  <c r="R2128" i="12"/>
  <c r="R2137" i="12"/>
  <c r="R2146" i="12"/>
  <c r="R2155" i="12"/>
  <c r="R2164" i="12"/>
  <c r="R2173" i="12"/>
  <c r="R2182" i="12"/>
  <c r="R2191" i="12"/>
  <c r="R2200" i="12"/>
  <c r="R2209" i="12"/>
  <c r="R2218" i="12"/>
  <c r="R2227" i="12"/>
  <c r="R2236" i="12"/>
  <c r="R2245" i="12"/>
  <c r="R2254" i="12"/>
  <c r="R2263" i="12"/>
  <c r="R2272" i="12"/>
  <c r="R195" i="12"/>
  <c r="R219" i="12"/>
  <c r="R237" i="12"/>
  <c r="R255" i="12"/>
  <c r="R273" i="12"/>
  <c r="R297" i="12"/>
  <c r="R321" i="12"/>
  <c r="R480" i="12"/>
  <c r="R489" i="12"/>
  <c r="R498" i="12"/>
  <c r="R507" i="12"/>
  <c r="R516" i="12"/>
  <c r="R525" i="12"/>
  <c r="R534" i="12"/>
  <c r="R543" i="12"/>
  <c r="R552" i="12"/>
  <c r="R561" i="12"/>
  <c r="R570" i="12"/>
  <c r="R579" i="12"/>
  <c r="R588" i="12"/>
  <c r="R597" i="12"/>
  <c r="R606" i="12"/>
  <c r="R615" i="12"/>
  <c r="R624" i="12"/>
  <c r="R633" i="12"/>
  <c r="R642" i="12"/>
  <c r="R651" i="12"/>
  <c r="R660" i="12"/>
  <c r="R669" i="12"/>
  <c r="R678" i="12"/>
  <c r="R687" i="12"/>
  <c r="R696" i="12"/>
  <c r="R705" i="12"/>
  <c r="R714" i="12"/>
  <c r="R723" i="12"/>
  <c r="R732" i="12"/>
  <c r="R741" i="12"/>
  <c r="R750" i="12"/>
  <c r="R759" i="12"/>
  <c r="R768" i="12"/>
  <c r="R777" i="12"/>
  <c r="R786" i="12"/>
  <c r="R795" i="12"/>
  <c r="R804" i="12"/>
  <c r="R813" i="12"/>
  <c r="R822" i="12"/>
  <c r="R831" i="12"/>
  <c r="R840" i="12"/>
  <c r="R849" i="12"/>
  <c r="R858" i="12"/>
  <c r="R867" i="12"/>
  <c r="R876" i="12"/>
  <c r="R885" i="12"/>
  <c r="R894" i="12"/>
  <c r="R903" i="12"/>
  <c r="R912" i="12"/>
  <c r="R921" i="12"/>
  <c r="R930" i="12"/>
  <c r="R939" i="12"/>
  <c r="R948" i="12"/>
  <c r="R957" i="12"/>
  <c r="R966" i="12"/>
  <c r="R975" i="12"/>
  <c r="R984" i="12"/>
  <c r="R993" i="12"/>
  <c r="R1002" i="12"/>
  <c r="R1011" i="12"/>
  <c r="R1020" i="12"/>
  <c r="R1029" i="12"/>
  <c r="R1038" i="12"/>
  <c r="R1047" i="12"/>
  <c r="R1056" i="12"/>
  <c r="R1065" i="12"/>
  <c r="R1074" i="12"/>
  <c r="R1083" i="12"/>
  <c r="R1092" i="12"/>
  <c r="R1101" i="12"/>
  <c r="R1110" i="12"/>
  <c r="R1119" i="12"/>
  <c r="R1128" i="12"/>
  <c r="R1137" i="12"/>
  <c r="R1146" i="12"/>
  <c r="R1155" i="12"/>
  <c r="R1164" i="12"/>
  <c r="R1173" i="12"/>
  <c r="R1182" i="12"/>
  <c r="R1191" i="12"/>
  <c r="R1200" i="12"/>
  <c r="R1209" i="12"/>
  <c r="R1218" i="12"/>
  <c r="R1227" i="12"/>
  <c r="R1236" i="12"/>
  <c r="R1245" i="12"/>
  <c r="R1254" i="12"/>
  <c r="R1263" i="12"/>
  <c r="R1272" i="12"/>
  <c r="R1281" i="12"/>
  <c r="R1290" i="12"/>
  <c r="R1299" i="12"/>
  <c r="R1308" i="12"/>
  <c r="R1317" i="12"/>
  <c r="R1326" i="12"/>
  <c r="R1335" i="12"/>
  <c r="R1344" i="12"/>
  <c r="R1353" i="12"/>
  <c r="R1362" i="12"/>
  <c r="R1371" i="12"/>
  <c r="R1380" i="12"/>
  <c r="R1389" i="12"/>
  <c r="R1398" i="12"/>
  <c r="R1407" i="12"/>
  <c r="R1416" i="12"/>
  <c r="R1425" i="12"/>
  <c r="R1434" i="12"/>
  <c r="R1443" i="12"/>
  <c r="R1452" i="12"/>
  <c r="R1461" i="12"/>
  <c r="R1470" i="12"/>
  <c r="R1479" i="12"/>
  <c r="R1488" i="12"/>
  <c r="R1497" i="12"/>
  <c r="R1506" i="12"/>
  <c r="R1515" i="12"/>
  <c r="R1524" i="12"/>
  <c r="R1940" i="12"/>
  <c r="R1949" i="12"/>
  <c r="R1958" i="12"/>
  <c r="R1967" i="12"/>
  <c r="R1976" i="12"/>
  <c r="R1985" i="12"/>
  <c r="R1994" i="12"/>
  <c r="R2003" i="12"/>
  <c r="R2012" i="12"/>
  <c r="R2021" i="12"/>
  <c r="R2030" i="12"/>
  <c r="R2039" i="12"/>
  <c r="R2048" i="12"/>
  <c r="R2057" i="12"/>
  <c r="R2066" i="12"/>
  <c r="R2075" i="12"/>
  <c r="R2084" i="12"/>
  <c r="R2093" i="12"/>
  <c r="R2102" i="12"/>
  <c r="R2111" i="12"/>
  <c r="R2120" i="12"/>
  <c r="R2129" i="12"/>
  <c r="R2138" i="12"/>
  <c r="R2147" i="12"/>
  <c r="R2156" i="12"/>
  <c r="R2165" i="12"/>
  <c r="R2174" i="12"/>
  <c r="R2183" i="12"/>
  <c r="R2192" i="12"/>
  <c r="R2201" i="12"/>
  <c r="R2210" i="12"/>
  <c r="R2219" i="12"/>
  <c r="R2228" i="12"/>
  <c r="R2237" i="12"/>
  <c r="R2246" i="12"/>
  <c r="R2255" i="12"/>
  <c r="R2264" i="12"/>
  <c r="R2273" i="12"/>
  <c r="R2282" i="12"/>
  <c r="R2291" i="12"/>
  <c r="R2300" i="12"/>
  <c r="R2309" i="12"/>
  <c r="R2318" i="12"/>
  <c r="R2327" i="12"/>
  <c r="R2336" i="12"/>
  <c r="R2345" i="12"/>
  <c r="R2354" i="12"/>
  <c r="R2363" i="12"/>
  <c r="R2372" i="12"/>
  <c r="R2381" i="12"/>
  <c r="R2390" i="12"/>
  <c r="R2399" i="12"/>
  <c r="R2408" i="12"/>
  <c r="R2417" i="12"/>
  <c r="R2426" i="12"/>
  <c r="R2435" i="12"/>
  <c r="R2444" i="12"/>
  <c r="R2453" i="12"/>
  <c r="R2462" i="12"/>
  <c r="R2471" i="12"/>
  <c r="R2480" i="12"/>
  <c r="R2489" i="12"/>
  <c r="R2498" i="12"/>
  <c r="R2507" i="12"/>
  <c r="R2516" i="12"/>
  <c r="R2525" i="12"/>
  <c r="R2534" i="12"/>
  <c r="R2543" i="12"/>
  <c r="R2552" i="12"/>
  <c r="R2561" i="12"/>
  <c r="R2570" i="12"/>
  <c r="R2579" i="12"/>
  <c r="R2588" i="12"/>
  <c r="R2597" i="12"/>
  <c r="R2606" i="12"/>
  <c r="R2615" i="12"/>
  <c r="R2624" i="12"/>
  <c r="R2633" i="12"/>
  <c r="R2642" i="12"/>
  <c r="R2651" i="12"/>
  <c r="R2660" i="12"/>
  <c r="R2669" i="12"/>
  <c r="R2678" i="12"/>
  <c r="R2687" i="12"/>
  <c r="R2696" i="12"/>
  <c r="R2705" i="12"/>
  <c r="R2714" i="12"/>
  <c r="R2723" i="12"/>
  <c r="R2732" i="12"/>
  <c r="R2741" i="12"/>
  <c r="R2750" i="12"/>
  <c r="R2759" i="12"/>
  <c r="R2768" i="12"/>
  <c r="R2777" i="12"/>
  <c r="R2786" i="12"/>
  <c r="R2795" i="12"/>
  <c r="R2804" i="12"/>
  <c r="R2813" i="12"/>
  <c r="R2822" i="12"/>
  <c r="R2831" i="12"/>
  <c r="R2840" i="12"/>
  <c r="R2849" i="12"/>
  <c r="R2858" i="12"/>
  <c r="R2867" i="12"/>
  <c r="R2876" i="12"/>
  <c r="R2885" i="12"/>
  <c r="R2894" i="12"/>
  <c r="R2903" i="12"/>
  <c r="R2912" i="12"/>
  <c r="R2921" i="12"/>
  <c r="R2930" i="12"/>
  <c r="R2939" i="12"/>
  <c r="R2948" i="12"/>
  <c r="R2957" i="12"/>
  <c r="R2966" i="12"/>
  <c r="R2975" i="12"/>
  <c r="R2984" i="12"/>
  <c r="R2993" i="12"/>
  <c r="R3002" i="12"/>
  <c r="R3011" i="12"/>
  <c r="R3020" i="12"/>
  <c r="R3029" i="12"/>
  <c r="R3038" i="12"/>
  <c r="R3047" i="12"/>
  <c r="R3056" i="12"/>
  <c r="R3065" i="12"/>
  <c r="R3074" i="12"/>
  <c r="R3083" i="12"/>
  <c r="R3092" i="12"/>
  <c r="R3101" i="12"/>
  <c r="R3110" i="12"/>
  <c r="R3119" i="12"/>
  <c r="R3128" i="12"/>
  <c r="R3137" i="12"/>
  <c r="R3146" i="12"/>
  <c r="R3155" i="12"/>
  <c r="R3164" i="12"/>
  <c r="R3173" i="12"/>
  <c r="R3182" i="12"/>
  <c r="R3191" i="12"/>
  <c r="R3200" i="12"/>
  <c r="R3209" i="12"/>
  <c r="R3218" i="12"/>
  <c r="R3227" i="12"/>
  <c r="R3236" i="12"/>
  <c r="R3245" i="12"/>
  <c r="R3254" i="12"/>
  <c r="R3263" i="12"/>
  <c r="R3272" i="12"/>
  <c r="R3281" i="12"/>
  <c r="R3290" i="12"/>
  <c r="R3299" i="12"/>
  <c r="R3308" i="12"/>
  <c r="R3317" i="12"/>
  <c r="R3326" i="12"/>
  <c r="R3335" i="12"/>
  <c r="R3344" i="12"/>
  <c r="R3353" i="12"/>
  <c r="R3362" i="12"/>
  <c r="R3371" i="12"/>
  <c r="R3380" i="12"/>
  <c r="R3389" i="12"/>
  <c r="R3398" i="12"/>
  <c r="R3407" i="12"/>
  <c r="R3416" i="12"/>
  <c r="R3425" i="12"/>
  <c r="R3434" i="12"/>
  <c r="R3443" i="12"/>
  <c r="R3452" i="12"/>
  <c r="R3461" i="12"/>
  <c r="R3470" i="12"/>
  <c r="R3479" i="12"/>
  <c r="R3488" i="12"/>
  <c r="R3497" i="12"/>
  <c r="R3506" i="12"/>
  <c r="R3515" i="12"/>
  <c r="R3524" i="12"/>
  <c r="R3533" i="12"/>
  <c r="R3542" i="12"/>
  <c r="R3551" i="12"/>
  <c r="R3560" i="12"/>
  <c r="R3569" i="12"/>
  <c r="R3578" i="12"/>
  <c r="R3587" i="12"/>
  <c r="R3596" i="12"/>
  <c r="R3605" i="12"/>
  <c r="R3614" i="12"/>
  <c r="R3623" i="12"/>
  <c r="R3632" i="12"/>
  <c r="R3641" i="12"/>
  <c r="R3650" i="12"/>
  <c r="R3659" i="12"/>
  <c r="R3668" i="12"/>
  <c r="R3677" i="12"/>
  <c r="R3686" i="12"/>
  <c r="R3695" i="12"/>
  <c r="R3704" i="12"/>
  <c r="R3713" i="12"/>
  <c r="R3722" i="12"/>
  <c r="R3731" i="12"/>
  <c r="R3740" i="12"/>
  <c r="R3749" i="12"/>
  <c r="R3758" i="12"/>
  <c r="R3767" i="12"/>
  <c r="R3776" i="12"/>
  <c r="R3785" i="12"/>
  <c r="R3794" i="12"/>
  <c r="R3803" i="12"/>
  <c r="R3812" i="12"/>
  <c r="R3821" i="12"/>
  <c r="R3830" i="12"/>
  <c r="R3839" i="12"/>
  <c r="R3848" i="12"/>
  <c r="R3857" i="12"/>
  <c r="R3866" i="12"/>
  <c r="R3875" i="12"/>
  <c r="R3884" i="12"/>
  <c r="R3893" i="12"/>
  <c r="R3902" i="12"/>
  <c r="R3911" i="12"/>
  <c r="R3920" i="12"/>
  <c r="R3929" i="12"/>
  <c r="R3938" i="12"/>
  <c r="R3947" i="12"/>
  <c r="R3956" i="12"/>
  <c r="R3965" i="12"/>
  <c r="R3974" i="12"/>
  <c r="R3983" i="12"/>
  <c r="R2284" i="12"/>
  <c r="R2293" i="12"/>
  <c r="R2302" i="12"/>
  <c r="R2311" i="12"/>
  <c r="R2320" i="12"/>
  <c r="R2329" i="12"/>
  <c r="R2338" i="12"/>
  <c r="R2347" i="12"/>
  <c r="R2356" i="12"/>
  <c r="R2365" i="12"/>
  <c r="R2374" i="12"/>
  <c r="R2383" i="12"/>
  <c r="R2392" i="12"/>
  <c r="R2401" i="12"/>
  <c r="R2410" i="12"/>
  <c r="R2419" i="12"/>
  <c r="R2428" i="12"/>
  <c r="R6" i="12"/>
  <c r="R15" i="12"/>
  <c r="R24" i="12"/>
  <c r="R39" i="12"/>
  <c r="R57" i="12"/>
  <c r="R72" i="12"/>
  <c r="R87" i="12"/>
  <c r="R105" i="12"/>
  <c r="R123" i="12"/>
  <c r="R141" i="12"/>
  <c r="R159" i="12"/>
  <c r="R183" i="12"/>
  <c r="R198" i="12"/>
  <c r="R213" i="12"/>
  <c r="R228" i="12"/>
  <c r="R246" i="12"/>
  <c r="R360" i="12"/>
  <c r="R378" i="12"/>
  <c r="R393" i="12"/>
  <c r="R411" i="12"/>
  <c r="R429" i="12"/>
  <c r="R447" i="12"/>
  <c r="R465" i="12"/>
  <c r="R5" i="12"/>
  <c r="R14" i="12"/>
  <c r="R23" i="12"/>
  <c r="R32" i="12"/>
  <c r="R41" i="12"/>
  <c r="R50" i="12"/>
  <c r="R59" i="12"/>
  <c r="R68" i="12"/>
  <c r="R77" i="12"/>
  <c r="R86" i="12"/>
  <c r="R95" i="12"/>
  <c r="R104" i="12"/>
  <c r="R113" i="12"/>
  <c r="R122" i="12"/>
  <c r="R131" i="12"/>
  <c r="R140" i="12"/>
  <c r="R149" i="12"/>
  <c r="R158" i="12"/>
  <c r="R167" i="12"/>
  <c r="R176" i="12"/>
  <c r="R185" i="12"/>
  <c r="R194" i="12"/>
  <c r="R203" i="12"/>
  <c r="R212" i="12"/>
  <c r="R221" i="12"/>
  <c r="R230" i="12"/>
  <c r="R239" i="12"/>
  <c r="R248" i="12"/>
  <c r="R257" i="12"/>
  <c r="R266" i="12"/>
  <c r="R275" i="12"/>
  <c r="R284" i="12"/>
  <c r="R293" i="12"/>
  <c r="R302" i="12"/>
  <c r="R311" i="12"/>
  <c r="R320" i="12"/>
  <c r="R329" i="12"/>
  <c r="R338" i="12"/>
  <c r="R347" i="12"/>
  <c r="R356" i="12"/>
  <c r="R365" i="12"/>
  <c r="R374" i="12"/>
  <c r="R383" i="12"/>
  <c r="R392" i="12"/>
  <c r="R401" i="12"/>
  <c r="R410" i="12"/>
  <c r="R419" i="12"/>
  <c r="R428" i="12"/>
  <c r="R437" i="12"/>
  <c r="R446" i="12"/>
  <c r="R455" i="12"/>
  <c r="R464" i="12"/>
  <c r="R473" i="12"/>
  <c r="R482" i="12"/>
  <c r="R491" i="12"/>
  <c r="R500" i="12"/>
  <c r="R509" i="12"/>
  <c r="R518" i="12"/>
  <c r="R527" i="12"/>
  <c r="R536" i="12"/>
  <c r="R545" i="12"/>
  <c r="R554" i="12"/>
  <c r="R563" i="12"/>
  <c r="R572" i="12"/>
  <c r="R581" i="12"/>
  <c r="R590" i="12"/>
  <c r="R599" i="12"/>
  <c r="R608" i="12"/>
  <c r="R617" i="12"/>
  <c r="R626" i="12"/>
  <c r="R635" i="12"/>
  <c r="R644" i="12"/>
  <c r="R653" i="12"/>
  <c r="R662" i="12"/>
  <c r="R671" i="12"/>
  <c r="R680" i="12"/>
  <c r="R689" i="12"/>
  <c r="R698" i="12"/>
  <c r="R707" i="12"/>
  <c r="R716" i="12"/>
  <c r="R725" i="12"/>
  <c r="R734" i="12"/>
  <c r="R743" i="12"/>
  <c r="R752" i="12"/>
  <c r="R761" i="12"/>
  <c r="R770" i="12"/>
  <c r="R779" i="12"/>
  <c r="R788" i="12"/>
  <c r="R797" i="12"/>
  <c r="R806" i="12"/>
  <c r="R815" i="12"/>
  <c r="R824" i="12"/>
  <c r="R833" i="12"/>
  <c r="R842" i="12"/>
  <c r="R851" i="12"/>
  <c r="R860" i="12"/>
  <c r="R869" i="12"/>
  <c r="R878" i="12"/>
  <c r="R887" i="12"/>
  <c r="R896" i="12"/>
  <c r="R905" i="12"/>
  <c r="R914" i="12"/>
  <c r="R923" i="12"/>
  <c r="R932" i="12"/>
  <c r="R941" i="12"/>
  <c r="R950" i="12"/>
  <c r="R959" i="12"/>
  <c r="R968" i="12"/>
  <c r="R977" i="12"/>
  <c r="R986" i="12"/>
  <c r="R995" i="12"/>
  <c r="R1004" i="12"/>
  <c r="R1013" i="12"/>
  <c r="R1022" i="12"/>
  <c r="R1031" i="12"/>
  <c r="R1040" i="12"/>
  <c r="R1049" i="12"/>
  <c r="R1058" i="12"/>
  <c r="R1067" i="12"/>
  <c r="R1076" i="12"/>
  <c r="R1085" i="12"/>
  <c r="R1094" i="12"/>
  <c r="R1103" i="12"/>
  <c r="R1112" i="12"/>
  <c r="R1121" i="12"/>
  <c r="R1130" i="12"/>
  <c r="R1139" i="12"/>
  <c r="R1148" i="12"/>
  <c r="R1157" i="12"/>
  <c r="R1166" i="12"/>
  <c r="R1175" i="12"/>
  <c r="R1184" i="12"/>
  <c r="R1193" i="12"/>
  <c r="R1202" i="12"/>
  <c r="R1211" i="12"/>
  <c r="R1220" i="12"/>
  <c r="R1229" i="12"/>
  <c r="R1238" i="12"/>
  <c r="R1247" i="12"/>
  <c r="R1256" i="12"/>
  <c r="R1265" i="12"/>
  <c r="R1274" i="12"/>
  <c r="R1283" i="12"/>
  <c r="R1292" i="12"/>
  <c r="R1301" i="12"/>
  <c r="R1310" i="12"/>
  <c r="R1319" i="12"/>
  <c r="R1328" i="12"/>
  <c r="R1337" i="12"/>
  <c r="R1346" i="12"/>
  <c r="R1355" i="12"/>
  <c r="R1364" i="12"/>
  <c r="R1373" i="12"/>
  <c r="R1382" i="12"/>
  <c r="R1391" i="12"/>
  <c r="R1400" i="12"/>
  <c r="R1409" i="12"/>
  <c r="R1418" i="12"/>
  <c r="R1427" i="12"/>
  <c r="R1436" i="12"/>
  <c r="R1445" i="12"/>
  <c r="R1454" i="12"/>
  <c r="R1463" i="12"/>
  <c r="R1472" i="12"/>
  <c r="R1481" i="12"/>
  <c r="R1490" i="12"/>
  <c r="R1499" i="12"/>
  <c r="R1508" i="12"/>
  <c r="R1517" i="12"/>
  <c r="R1526" i="12"/>
  <c r="R1535" i="12"/>
  <c r="R1544" i="12"/>
  <c r="R1553" i="12"/>
  <c r="R1562" i="12"/>
  <c r="R1571" i="12"/>
  <c r="R1580" i="12"/>
  <c r="R1589" i="12"/>
  <c r="R1598" i="12"/>
  <c r="R1607" i="12"/>
  <c r="R1616" i="12"/>
  <c r="R1625" i="12"/>
  <c r="R1634" i="12"/>
  <c r="R1643" i="12"/>
  <c r="R1652" i="12"/>
  <c r="R1661" i="12"/>
  <c r="R1670" i="12"/>
  <c r="R1679" i="12"/>
  <c r="R1688" i="12"/>
  <c r="R1697" i="12"/>
  <c r="R1706" i="12"/>
  <c r="R1715" i="12"/>
  <c r="R1724" i="12"/>
  <c r="R1733" i="12"/>
  <c r="R1742" i="12"/>
  <c r="R1751" i="12"/>
  <c r="R1760" i="12"/>
  <c r="R1769" i="12"/>
  <c r="R1778" i="12"/>
  <c r="R1787" i="12"/>
  <c r="R1796" i="12"/>
  <c r="R1805" i="12"/>
  <c r="R1814" i="12"/>
  <c r="R1823" i="12"/>
  <c r="R1832" i="12"/>
  <c r="R1841" i="12"/>
  <c r="R1850" i="12"/>
  <c r="R1859" i="12"/>
  <c r="R1868" i="12"/>
  <c r="R1877" i="12"/>
  <c r="R1886" i="12"/>
  <c r="R1895" i="12"/>
  <c r="R1904" i="12"/>
  <c r="R1913" i="12"/>
  <c r="R1922" i="12"/>
  <c r="R1931" i="12"/>
  <c r="R30" i="12"/>
  <c r="R48" i="12"/>
  <c r="R69" i="12"/>
  <c r="R90" i="12"/>
  <c r="R108" i="12"/>
  <c r="R126" i="12"/>
  <c r="R144" i="12"/>
  <c r="R162" i="12"/>
  <c r="R174" i="12"/>
  <c r="R270" i="12"/>
  <c r="R285" i="12"/>
  <c r="R300" i="12"/>
  <c r="R315" i="12"/>
  <c r="R327" i="12"/>
  <c r="R339" i="12"/>
  <c r="R348" i="12"/>
  <c r="R357" i="12"/>
  <c r="R375" i="12"/>
  <c r="R396" i="12"/>
  <c r="R414" i="12"/>
  <c r="R432" i="12"/>
  <c r="R450" i="12"/>
  <c r="R468" i="12"/>
  <c r="R7" i="12"/>
  <c r="R16" i="12"/>
  <c r="R25" i="12"/>
  <c r="R34" i="12"/>
  <c r="R43" i="12"/>
  <c r="R52" i="12"/>
  <c r="R61" i="12"/>
  <c r="R70" i="12"/>
  <c r="R79" i="12"/>
  <c r="R88" i="12"/>
  <c r="R97" i="12"/>
  <c r="R106" i="12"/>
  <c r="R115" i="12"/>
  <c r="R124" i="12"/>
  <c r="R133" i="12"/>
  <c r="R142" i="12"/>
  <c r="R151" i="12"/>
  <c r="R160" i="12"/>
  <c r="R169" i="12"/>
  <c r="R178" i="12"/>
  <c r="R187" i="12"/>
  <c r="R196" i="12"/>
  <c r="R205" i="12"/>
  <c r="R214" i="12"/>
  <c r="R223" i="12"/>
  <c r="R232" i="12"/>
  <c r="R241" i="12"/>
  <c r="R250" i="12"/>
  <c r="R259" i="12"/>
  <c r="R268" i="12"/>
  <c r="R277" i="12"/>
  <c r="R286" i="12"/>
  <c r="R295" i="12"/>
  <c r="R304" i="12"/>
  <c r="R313" i="12"/>
  <c r="R322" i="12"/>
  <c r="R331" i="12"/>
  <c r="R340" i="12"/>
  <c r="R349" i="12"/>
  <c r="R358" i="12"/>
  <c r="R367" i="12"/>
  <c r="R376" i="12"/>
  <c r="R385" i="12"/>
  <c r="R394" i="12"/>
  <c r="R403" i="12"/>
  <c r="R412" i="12"/>
  <c r="R421" i="12"/>
  <c r="R430" i="12"/>
  <c r="R439" i="12"/>
  <c r="R448" i="12"/>
  <c r="R457" i="12"/>
  <c r="R466" i="12"/>
  <c r="R475" i="12"/>
  <c r="R484" i="12"/>
  <c r="R493" i="12"/>
  <c r="R502" i="12"/>
  <c r="R511" i="12"/>
  <c r="R520" i="12"/>
  <c r="R529" i="12"/>
  <c r="R538" i="12"/>
  <c r="R547" i="12"/>
  <c r="R556" i="12"/>
  <c r="R565" i="12"/>
  <c r="R574" i="12"/>
  <c r="R583" i="12"/>
  <c r="R592" i="12"/>
  <c r="R601" i="12"/>
  <c r="R610" i="12"/>
  <c r="R619" i="12"/>
  <c r="R628" i="12"/>
  <c r="R637" i="12"/>
  <c r="R646" i="12"/>
  <c r="R655" i="12"/>
  <c r="R664" i="12"/>
  <c r="R673" i="12"/>
  <c r="R682" i="12"/>
  <c r="R691" i="12"/>
  <c r="R700" i="12"/>
  <c r="R709" i="12"/>
  <c r="R718" i="12"/>
  <c r="R727" i="12"/>
  <c r="R736" i="12"/>
  <c r="R745" i="12"/>
  <c r="R754" i="12"/>
  <c r="R763" i="12"/>
  <c r="R772" i="12"/>
  <c r="R781" i="12"/>
  <c r="R790" i="12"/>
  <c r="R799" i="12"/>
  <c r="R808" i="12"/>
  <c r="R817" i="12"/>
  <c r="R826" i="12"/>
  <c r="R835" i="12"/>
  <c r="R844" i="12"/>
  <c r="R853" i="12"/>
  <c r="R862" i="12"/>
  <c r="R871" i="12"/>
  <c r="R880" i="12"/>
  <c r="R889" i="12"/>
  <c r="R898" i="12"/>
  <c r="R907" i="12"/>
  <c r="R916" i="12"/>
  <c r="R925" i="12"/>
  <c r="R934" i="12"/>
  <c r="R943" i="12"/>
  <c r="R952" i="12"/>
  <c r="R961" i="12"/>
  <c r="R970" i="12"/>
  <c r="R979" i="12"/>
  <c r="R988" i="12"/>
  <c r="R997" i="12"/>
  <c r="R1006" i="12"/>
  <c r="R1015" i="12"/>
  <c r="R1024" i="12"/>
  <c r="R1033" i="12"/>
  <c r="R1042" i="12"/>
  <c r="R1051" i="12"/>
  <c r="R1060" i="12"/>
  <c r="R1069" i="12"/>
  <c r="R1078" i="12"/>
  <c r="R1087" i="12"/>
  <c r="R1096" i="12"/>
  <c r="R1105" i="12"/>
  <c r="R1114" i="12"/>
  <c r="R1123" i="12"/>
  <c r="R1132" i="12"/>
  <c r="R1141" i="12"/>
  <c r="R1150" i="12"/>
  <c r="R1159" i="12"/>
  <c r="R1168" i="12"/>
  <c r="R1177" i="12"/>
  <c r="R1186" i="12"/>
  <c r="R1195" i="12"/>
  <c r="R1204" i="12"/>
  <c r="R1213" i="12"/>
  <c r="R1222" i="12"/>
  <c r="R1231" i="12"/>
  <c r="R1240" i="12"/>
  <c r="R1249" i="12"/>
  <c r="R1258" i="12"/>
  <c r="R1267" i="12"/>
  <c r="R1276" i="12"/>
  <c r="R1285" i="12"/>
  <c r="R1294" i="12"/>
  <c r="R1303" i="12"/>
  <c r="R1312" i="12"/>
  <c r="R1321" i="12"/>
  <c r="R1330" i="12"/>
  <c r="R1339" i="12"/>
  <c r="R1348" i="12"/>
  <c r="R1357" i="12"/>
  <c r="R1366" i="12"/>
  <c r="R1375" i="12"/>
  <c r="R1384" i="12"/>
  <c r="R1393" i="12"/>
  <c r="R1402" i="12"/>
  <c r="R1411" i="12"/>
  <c r="R1420" i="12"/>
  <c r="R1429" i="12"/>
  <c r="R1438" i="12"/>
  <c r="R1447" i="12"/>
  <c r="R1456" i="12"/>
  <c r="R1465" i="12"/>
  <c r="R1474" i="12"/>
  <c r="R1483" i="12"/>
  <c r="R1492" i="12"/>
  <c r="R1501" i="12"/>
  <c r="R1510" i="12"/>
  <c r="R1519" i="12"/>
  <c r="R1528" i="12"/>
  <c r="R1537" i="12"/>
  <c r="R1546" i="12"/>
  <c r="R1555" i="12"/>
  <c r="R1564" i="12"/>
  <c r="R1573" i="12"/>
  <c r="R1582" i="12"/>
  <c r="R1591" i="12"/>
  <c r="R1600" i="12"/>
  <c r="R1609" i="12"/>
  <c r="R1618" i="12"/>
  <c r="R1627" i="12"/>
  <c r="R1636" i="12"/>
  <c r="R1645" i="12"/>
  <c r="R1654" i="12"/>
  <c r="R1663" i="12"/>
  <c r="R1672" i="12"/>
  <c r="R1681" i="12"/>
  <c r="R1690" i="12"/>
  <c r="R1699" i="12"/>
  <c r="R1708" i="12"/>
  <c r="R1717" i="12"/>
  <c r="R1726" i="12"/>
  <c r="R1735" i="12"/>
  <c r="R1744" i="12"/>
  <c r="R1753" i="12"/>
  <c r="R1762" i="12"/>
  <c r="R1771" i="12"/>
  <c r="R1780" i="12"/>
  <c r="R1789" i="12"/>
  <c r="R1798" i="12"/>
  <c r="R1807" i="12"/>
  <c r="R1816" i="12"/>
  <c r="R1825" i="12"/>
  <c r="R1834" i="12"/>
  <c r="R1843" i="12"/>
  <c r="R1852" i="12"/>
  <c r="R1861" i="12"/>
  <c r="R1870" i="12"/>
  <c r="R1879" i="12"/>
  <c r="R1888" i="12"/>
  <c r="R1897" i="12"/>
  <c r="R1906" i="12"/>
  <c r="R1915" i="12"/>
  <c r="R1924" i="12"/>
  <c r="R1933" i="12"/>
  <c r="R1942" i="12"/>
  <c r="R1951" i="12"/>
  <c r="R1960" i="12"/>
  <c r="R1969" i="12"/>
  <c r="R1978" i="12"/>
  <c r="R1987" i="12"/>
  <c r="R1996" i="12"/>
  <c r="R2005" i="12"/>
  <c r="R2014" i="12"/>
  <c r="R2023" i="12"/>
  <c r="R2032" i="12"/>
  <c r="R2041" i="12"/>
  <c r="R2050" i="12"/>
  <c r="R2059" i="12"/>
  <c r="R2068" i="12"/>
  <c r="R2077" i="12"/>
  <c r="R2086" i="12"/>
  <c r="R2095" i="12"/>
  <c r="R2104" i="12"/>
  <c r="R2113" i="12"/>
  <c r="R2122" i="12"/>
  <c r="R2131" i="12"/>
  <c r="R2140" i="12"/>
  <c r="R2149" i="12"/>
  <c r="R2158" i="12"/>
  <c r="R2167" i="12"/>
  <c r="R2176" i="12"/>
  <c r="R2185" i="12"/>
  <c r="R2194" i="12"/>
  <c r="R2203" i="12"/>
  <c r="R2212" i="12"/>
  <c r="R2221" i="12"/>
  <c r="R2230" i="12"/>
  <c r="R2239" i="12"/>
  <c r="R2248" i="12"/>
  <c r="R2257" i="12"/>
  <c r="R2266" i="12"/>
  <c r="R2275" i="12"/>
  <c r="R204" i="12"/>
  <c r="R225" i="12"/>
  <c r="R243" i="12"/>
  <c r="R261" i="12"/>
  <c r="R279" i="12"/>
  <c r="R306" i="12"/>
  <c r="R336" i="12"/>
  <c r="R483" i="12"/>
  <c r="R492" i="12"/>
  <c r="R501" i="12"/>
  <c r="R510" i="12"/>
  <c r="R519" i="12"/>
  <c r="R528" i="12"/>
  <c r="R537" i="12"/>
  <c r="R546" i="12"/>
  <c r="R555" i="12"/>
  <c r="R564" i="12"/>
  <c r="R573" i="12"/>
  <c r="R582" i="12"/>
  <c r="R591" i="12"/>
  <c r="R600" i="12"/>
  <c r="R609" i="12"/>
  <c r="R618" i="12"/>
  <c r="R627" i="12"/>
  <c r="R636" i="12"/>
  <c r="R645" i="12"/>
  <c r="R654" i="12"/>
  <c r="R663" i="12"/>
  <c r="R672" i="12"/>
  <c r="R681" i="12"/>
  <c r="R690" i="12"/>
  <c r="R699" i="12"/>
  <c r="R708" i="12"/>
  <c r="R717" i="12"/>
  <c r="R726" i="12"/>
  <c r="R735" i="12"/>
  <c r="R744" i="12"/>
  <c r="R753" i="12"/>
  <c r="R762" i="12"/>
  <c r="R771" i="12"/>
  <c r="R780" i="12"/>
  <c r="R789" i="12"/>
  <c r="R798" i="12"/>
  <c r="R807" i="12"/>
  <c r="R816" i="12"/>
  <c r="R825" i="12"/>
  <c r="R834" i="12"/>
  <c r="R843" i="12"/>
  <c r="R852" i="12"/>
  <c r="R861" i="12"/>
  <c r="R870" i="12"/>
  <c r="R879" i="12"/>
  <c r="R888" i="12"/>
  <c r="R897" i="12"/>
  <c r="R906" i="12"/>
  <c r="R915" i="12"/>
  <c r="R924" i="12"/>
  <c r="R933" i="12"/>
  <c r="R942" i="12"/>
  <c r="R951" i="12"/>
  <c r="R960" i="12"/>
  <c r="R969" i="12"/>
  <c r="R978" i="12"/>
  <c r="R987" i="12"/>
  <c r="R996" i="12"/>
  <c r="R1005" i="12"/>
  <c r="R1014" i="12"/>
  <c r="R1023" i="12"/>
  <c r="R1032" i="12"/>
  <c r="R1041" i="12"/>
  <c r="R1050" i="12"/>
  <c r="R1059" i="12"/>
  <c r="R1068" i="12"/>
  <c r="R1077" i="12"/>
  <c r="R1086" i="12"/>
  <c r="R1095" i="12"/>
  <c r="R1104" i="12"/>
  <c r="R1113" i="12"/>
  <c r="R1122" i="12"/>
  <c r="R1131" i="12"/>
  <c r="R1140" i="12"/>
  <c r="R1149" i="12"/>
  <c r="R1158" i="12"/>
  <c r="R1167" i="12"/>
  <c r="R1176" i="12"/>
  <c r="R1185" i="12"/>
  <c r="R1194" i="12"/>
  <c r="R1203" i="12"/>
  <c r="R1212" i="12"/>
  <c r="R1221" i="12"/>
  <c r="R1230" i="12"/>
  <c r="R1239" i="12"/>
  <c r="R1248" i="12"/>
  <c r="R1257" i="12"/>
  <c r="R1266" i="12"/>
  <c r="R1275" i="12"/>
  <c r="R1284" i="12"/>
  <c r="R1293" i="12"/>
  <c r="R1302" i="12"/>
  <c r="R1311" i="12"/>
  <c r="R1320" i="12"/>
  <c r="R1329" i="12"/>
  <c r="R1338" i="12"/>
  <c r="R1347" i="12"/>
  <c r="R1356" i="12"/>
  <c r="R1365" i="12"/>
  <c r="R1374" i="12"/>
  <c r="R1383" i="12"/>
  <c r="R1392" i="12"/>
  <c r="R1401" i="12"/>
  <c r="R1410" i="12"/>
  <c r="R1419" i="12"/>
  <c r="R1428" i="12"/>
  <c r="R1437" i="12"/>
  <c r="R1446" i="12"/>
  <c r="R1455" i="12"/>
  <c r="R1464" i="12"/>
  <c r="R1473" i="12"/>
  <c r="R1482" i="12"/>
  <c r="R1491" i="12"/>
  <c r="R1500" i="12"/>
  <c r="R1509" i="12"/>
  <c r="R1518" i="12"/>
  <c r="R1527" i="12"/>
  <c r="R1943" i="12"/>
  <c r="R1952" i="12"/>
  <c r="R1961" i="12"/>
  <c r="R1970" i="12"/>
  <c r="R1979" i="12"/>
  <c r="R1988" i="12"/>
  <c r="R1997" i="12"/>
  <c r="R2006" i="12"/>
  <c r="R2015" i="12"/>
  <c r="R2024" i="12"/>
  <c r="R2033" i="12"/>
  <c r="R2042" i="12"/>
  <c r="R2051" i="12"/>
  <c r="R2060" i="12"/>
  <c r="R2069" i="12"/>
  <c r="R2078" i="12"/>
  <c r="R2087" i="12"/>
  <c r="R2096" i="12"/>
  <c r="R2105" i="12"/>
  <c r="R2114" i="12"/>
  <c r="R2123" i="12"/>
  <c r="R2132" i="12"/>
  <c r="R2141" i="12"/>
  <c r="R2150" i="12"/>
  <c r="R2159" i="12"/>
  <c r="R2168" i="12"/>
  <c r="R2177" i="12"/>
  <c r="R2186" i="12"/>
  <c r="R2195" i="12"/>
  <c r="R2204" i="12"/>
  <c r="R2213" i="12"/>
  <c r="R2222" i="12"/>
  <c r="R2231" i="12"/>
  <c r="R2240" i="12"/>
  <c r="R2249" i="12"/>
  <c r="R2258" i="12"/>
  <c r="R2267" i="12"/>
  <c r="R2276" i="12"/>
  <c r="R2285" i="12"/>
  <c r="R2294" i="12"/>
  <c r="R2303" i="12"/>
  <c r="R2312" i="12"/>
  <c r="R2321" i="12"/>
  <c r="R2330" i="12"/>
  <c r="R2339" i="12"/>
  <c r="R2348" i="12"/>
  <c r="R2357" i="12"/>
  <c r="R2366" i="12"/>
  <c r="R2375" i="12"/>
  <c r="R2384" i="12"/>
  <c r="R2393" i="12"/>
  <c r="R2402" i="12"/>
  <c r="R2411" i="12"/>
  <c r="R2420" i="12"/>
  <c r="R2429" i="12"/>
  <c r="R2438" i="12"/>
  <c r="R2447" i="12"/>
  <c r="R2456" i="12"/>
  <c r="R2465" i="12"/>
  <c r="R2474" i="12"/>
  <c r="R2483" i="12"/>
  <c r="R2492" i="12"/>
  <c r="R2501" i="12"/>
  <c r="R2510" i="12"/>
  <c r="R2519" i="12"/>
  <c r="R2528" i="12"/>
  <c r="R2537" i="12"/>
  <c r="R2546" i="12"/>
  <c r="R2555" i="12"/>
  <c r="R2564" i="12"/>
  <c r="R2573" i="12"/>
  <c r="R2582" i="12"/>
  <c r="R2591" i="12"/>
  <c r="R2600" i="12"/>
  <c r="R2609" i="12"/>
  <c r="R2618" i="12"/>
  <c r="R2627" i="12"/>
  <c r="R2636" i="12"/>
  <c r="R2645" i="12"/>
  <c r="R2654" i="12"/>
  <c r="R2663" i="12"/>
  <c r="R2672" i="12"/>
  <c r="R2681" i="12"/>
  <c r="R2690" i="12"/>
  <c r="R2699" i="12"/>
  <c r="R2708" i="12"/>
  <c r="R2717" i="12"/>
  <c r="R2726" i="12"/>
  <c r="R2735" i="12"/>
  <c r="R2744" i="12"/>
  <c r="R2753" i="12"/>
  <c r="R2762" i="12"/>
  <c r="R2771" i="12"/>
  <c r="R2780" i="12"/>
  <c r="R2789" i="12"/>
  <c r="R2798" i="12"/>
  <c r="R2807" i="12"/>
  <c r="R2816" i="12"/>
  <c r="R2825" i="12"/>
  <c r="R2834" i="12"/>
  <c r="R2843" i="12"/>
  <c r="R2852" i="12"/>
  <c r="R2861" i="12"/>
  <c r="R2870" i="12"/>
  <c r="R2879" i="12"/>
  <c r="R2888" i="12"/>
  <c r="R2897" i="12"/>
  <c r="R2906" i="12"/>
  <c r="R2915" i="12"/>
  <c r="R2924" i="12"/>
  <c r="R2933" i="12"/>
  <c r="R2942" i="12"/>
  <c r="R2951" i="12"/>
  <c r="R2960" i="12"/>
  <c r="R2969" i="12"/>
  <c r="R2978" i="12"/>
  <c r="R2987" i="12"/>
  <c r="R2996" i="12"/>
  <c r="R3005" i="12"/>
  <c r="R3014" i="12"/>
  <c r="R3023" i="12"/>
  <c r="R3032" i="12"/>
  <c r="R3041" i="12"/>
  <c r="R3050" i="12"/>
  <c r="R3059" i="12"/>
  <c r="R3068" i="12"/>
  <c r="R3077" i="12"/>
  <c r="R3086" i="12"/>
  <c r="R3095" i="12"/>
  <c r="R3104" i="12"/>
  <c r="R3113" i="12"/>
  <c r="R3122" i="12"/>
  <c r="R3131" i="12"/>
  <c r="R3140" i="12"/>
  <c r="R3149" i="12"/>
  <c r="R3158" i="12"/>
  <c r="R3167" i="12"/>
  <c r="R3176" i="12"/>
  <c r="R3185" i="12"/>
  <c r="R3194" i="12"/>
  <c r="R3203" i="12"/>
  <c r="R3212" i="12"/>
  <c r="R3221" i="12"/>
  <c r="R3230" i="12"/>
  <c r="R3239" i="12"/>
  <c r="R3248" i="12"/>
  <c r="R3257" i="12"/>
  <c r="R3266" i="12"/>
  <c r="R3275" i="12"/>
  <c r="R3284" i="12"/>
  <c r="R3293" i="12"/>
  <c r="R3302" i="12"/>
  <c r="R3311" i="12"/>
  <c r="R3320" i="12"/>
  <c r="R3329" i="12"/>
  <c r="R3338" i="12"/>
  <c r="R3347" i="12"/>
  <c r="R3356" i="12"/>
  <c r="R3365" i="12"/>
  <c r="R3374" i="12"/>
  <c r="R3383" i="12"/>
  <c r="R3392" i="12"/>
  <c r="R3401" i="12"/>
  <c r="R3410" i="12"/>
  <c r="R3419" i="12"/>
  <c r="R3428" i="12"/>
  <c r="R3437" i="12"/>
  <c r="R3446" i="12"/>
  <c r="R3455" i="12"/>
  <c r="R3464" i="12"/>
  <c r="R3473" i="12"/>
  <c r="R3482" i="12"/>
  <c r="R3491" i="12"/>
  <c r="R3500" i="12"/>
  <c r="R3509" i="12"/>
  <c r="R3518" i="12"/>
  <c r="R3527" i="12"/>
  <c r="R3536" i="12"/>
  <c r="R3545" i="12"/>
  <c r="R3554" i="12"/>
  <c r="R3563" i="12"/>
  <c r="R3572" i="12"/>
  <c r="R3581" i="12"/>
  <c r="R3590" i="12"/>
  <c r="R3599" i="12"/>
  <c r="R3608" i="12"/>
  <c r="R3617" i="12"/>
  <c r="R3626" i="12"/>
  <c r="R3635" i="12"/>
  <c r="R3644" i="12"/>
  <c r="R3653" i="12"/>
  <c r="R3662" i="12"/>
  <c r="R3671" i="12"/>
  <c r="R3680" i="12"/>
  <c r="R3689" i="12"/>
  <c r="R3698" i="12"/>
  <c r="R3707" i="12"/>
  <c r="R3716" i="12"/>
  <c r="R3725" i="12"/>
  <c r="R3734" i="12"/>
  <c r="R3743" i="12"/>
  <c r="R3752" i="12"/>
  <c r="R3761" i="12"/>
  <c r="R3770" i="12"/>
  <c r="R3779" i="12"/>
  <c r="R3788" i="12"/>
  <c r="R3797" i="12"/>
  <c r="R3806" i="12"/>
  <c r="R3815" i="12"/>
  <c r="R3824" i="12"/>
  <c r="R3833" i="12"/>
  <c r="R3842" i="12"/>
  <c r="R3851" i="12"/>
  <c r="R3860" i="12"/>
  <c r="R3869" i="12"/>
  <c r="R3878" i="12"/>
  <c r="R3887" i="12"/>
  <c r="R3896" i="12"/>
  <c r="R3905" i="12"/>
  <c r="R3914" i="12"/>
  <c r="R3923" i="12"/>
  <c r="R3932" i="12"/>
  <c r="R3941" i="12"/>
  <c r="R3950" i="12"/>
  <c r="R3959" i="12"/>
  <c r="R3968" i="12"/>
  <c r="R3977" i="12"/>
  <c r="R2278" i="12"/>
  <c r="R2287" i="12"/>
  <c r="R2296" i="12"/>
  <c r="R2305" i="12"/>
  <c r="R2314" i="12"/>
  <c r="R2323" i="12"/>
  <c r="R2332" i="12"/>
  <c r="R2341" i="12"/>
  <c r="R2350" i="12"/>
  <c r="R2359" i="12"/>
  <c r="R2368" i="12"/>
  <c r="R2377" i="12"/>
  <c r="R2386" i="12"/>
  <c r="R2395" i="12"/>
  <c r="R2404" i="12"/>
  <c r="R2413" i="12"/>
  <c r="R2422" i="12"/>
  <c r="R2431" i="12"/>
  <c r="R2440" i="12"/>
  <c r="R2449" i="12"/>
  <c r="R2458" i="12"/>
  <c r="R2467" i="12"/>
  <c r="R2476" i="12"/>
  <c r="R2485" i="12"/>
  <c r="R2494" i="12"/>
  <c r="R2503" i="12"/>
  <c r="R2512" i="12"/>
  <c r="R2521" i="12"/>
  <c r="R2530" i="12"/>
  <c r="R2539" i="12"/>
  <c r="R2548" i="12"/>
  <c r="R2557" i="12"/>
  <c r="R2566" i="12"/>
  <c r="R2575" i="12"/>
  <c r="R2584" i="12"/>
  <c r="R2593" i="12"/>
  <c r="R2602" i="12"/>
  <c r="R2611" i="12"/>
  <c r="R2620" i="12"/>
  <c r="R2629" i="12"/>
  <c r="R2638" i="12"/>
  <c r="R2647" i="12"/>
  <c r="R2656" i="12"/>
  <c r="R2665" i="12"/>
  <c r="R2674" i="12"/>
  <c r="R2683" i="12"/>
  <c r="R2692" i="12"/>
  <c r="R2701" i="12"/>
  <c r="R2710" i="12"/>
  <c r="R2719" i="12"/>
  <c r="R2728" i="12"/>
  <c r="R2737" i="12"/>
  <c r="R2746" i="12"/>
  <c r="R2755" i="12"/>
  <c r="R2764" i="12"/>
  <c r="R2773" i="12"/>
  <c r="R2782" i="12"/>
  <c r="R2791" i="12"/>
  <c r="R2800" i="12"/>
  <c r="R2809" i="12"/>
  <c r="R2818" i="12"/>
  <c r="R2827" i="12"/>
  <c r="R2836" i="12"/>
  <c r="R2845" i="12"/>
  <c r="R2854" i="12"/>
  <c r="R2863" i="12"/>
  <c r="R2872" i="12"/>
  <c r="R2881" i="12"/>
  <c r="R2890" i="12"/>
  <c r="R2899" i="12"/>
  <c r="R2908" i="12"/>
  <c r="R2917" i="12"/>
  <c r="R2926" i="12"/>
  <c r="R2935" i="12"/>
  <c r="R2944" i="12"/>
  <c r="R2953" i="12"/>
  <c r="R2962" i="12"/>
  <c r="R2971" i="12"/>
  <c r="R2980" i="12"/>
  <c r="R2989" i="12"/>
  <c r="R2998" i="12"/>
  <c r="R3007" i="12"/>
  <c r="R3016" i="12"/>
  <c r="R3025" i="12"/>
  <c r="R3034" i="12"/>
  <c r="R3043" i="12"/>
  <c r="R3052" i="12"/>
  <c r="R3061" i="12"/>
  <c r="R3070" i="12"/>
  <c r="R3079" i="12"/>
  <c r="R3088" i="12"/>
  <c r="R3097" i="12"/>
  <c r="R3106" i="12"/>
  <c r="R3115" i="12"/>
  <c r="R3124" i="12"/>
  <c r="R3133" i="12"/>
  <c r="R3142" i="12"/>
  <c r="R3151" i="12"/>
  <c r="R3160" i="12"/>
  <c r="R3169" i="12"/>
  <c r="R3178" i="12"/>
  <c r="R3187" i="12"/>
  <c r="R3196" i="12"/>
  <c r="R3205" i="12"/>
  <c r="R3214" i="12"/>
  <c r="R3223" i="12"/>
  <c r="R3232" i="12"/>
  <c r="R3241" i="12"/>
  <c r="R3250" i="12"/>
  <c r="R3259" i="12"/>
  <c r="R3268" i="12"/>
  <c r="R3277" i="12"/>
  <c r="R3286" i="12"/>
  <c r="R3295" i="12"/>
  <c r="R3304" i="12"/>
  <c r="R3313" i="12"/>
  <c r="R3322" i="12"/>
  <c r="R3331" i="12"/>
  <c r="R3340" i="12"/>
  <c r="R3349" i="12"/>
  <c r="R3358" i="12"/>
  <c r="R3367" i="12"/>
  <c r="R3376" i="12"/>
  <c r="R3385" i="12"/>
  <c r="R3394" i="12"/>
  <c r="R3403" i="12"/>
  <c r="R3412" i="12"/>
  <c r="R3421" i="12"/>
  <c r="R3430" i="12"/>
  <c r="R3439" i="12"/>
  <c r="R3448" i="12"/>
  <c r="R3457" i="12"/>
  <c r="R3466" i="12"/>
  <c r="R3475" i="12"/>
  <c r="R3484" i="12"/>
  <c r="R3493" i="12"/>
  <c r="R3502" i="12"/>
  <c r="R3511" i="12"/>
  <c r="R3520" i="12"/>
  <c r="R3529" i="12"/>
  <c r="R3538" i="12"/>
  <c r="R3547" i="12"/>
  <c r="R3556" i="12"/>
  <c r="R3565" i="12"/>
  <c r="R3574" i="12"/>
  <c r="R3583" i="12"/>
  <c r="R3592" i="12"/>
  <c r="R3601" i="12"/>
  <c r="R3610" i="12"/>
  <c r="R3619" i="12"/>
  <c r="R3628" i="12"/>
  <c r="R3637" i="12"/>
  <c r="R3646" i="12"/>
  <c r="R3655" i="12"/>
  <c r="R3664" i="12"/>
  <c r="R3673" i="12"/>
  <c r="R3682" i="12"/>
  <c r="R3691" i="12"/>
  <c r="R3700" i="12"/>
  <c r="R3709" i="12"/>
  <c r="R3718" i="12"/>
  <c r="R3727" i="12"/>
  <c r="R3736" i="12"/>
  <c r="R3745" i="12"/>
  <c r="R3754" i="12"/>
  <c r="R3763" i="12"/>
  <c r="R3772" i="12"/>
  <c r="R3781" i="12"/>
  <c r="R3790" i="12"/>
  <c r="R3799" i="12"/>
  <c r="R3808" i="12"/>
  <c r="R3817" i="12"/>
  <c r="R3826" i="12"/>
  <c r="R3835" i="12"/>
  <c r="R3844" i="12"/>
  <c r="R3853" i="12"/>
  <c r="R3862" i="12"/>
  <c r="R3871" i="12"/>
  <c r="R3880" i="12"/>
  <c r="R3889" i="12"/>
  <c r="R3898" i="12"/>
  <c r="R3907" i="12"/>
  <c r="R3916" i="12"/>
  <c r="R3925" i="12"/>
  <c r="R3934" i="12"/>
  <c r="R3943" i="12"/>
  <c r="R3952" i="12"/>
  <c r="R3961" i="12"/>
  <c r="R3970" i="12"/>
  <c r="R3979" i="12"/>
  <c r="R1536" i="12"/>
  <c r="R1545" i="12"/>
  <c r="R1554" i="12"/>
  <c r="R1563" i="12"/>
  <c r="R1572" i="12"/>
  <c r="R1581" i="12"/>
  <c r="R1590" i="12"/>
  <c r="R1599" i="12"/>
  <c r="R1608" i="12"/>
  <c r="R1617" i="12"/>
  <c r="R1626" i="12"/>
  <c r="R1635" i="12"/>
  <c r="R1644" i="12"/>
  <c r="R1653" i="12"/>
  <c r="R1662" i="12"/>
  <c r="R1671" i="12"/>
  <c r="R1680" i="12"/>
  <c r="R1689" i="12"/>
  <c r="R1698" i="12"/>
  <c r="R1707" i="12"/>
  <c r="R1716" i="12"/>
  <c r="R1725" i="12"/>
  <c r="R1734" i="12"/>
  <c r="R1743" i="12"/>
  <c r="R1752" i="12"/>
  <c r="R1761" i="12"/>
  <c r="R1770" i="12"/>
  <c r="R1779" i="12"/>
  <c r="R1788" i="12"/>
  <c r="R1797" i="12"/>
  <c r="R1806" i="12"/>
  <c r="R1815" i="12"/>
  <c r="R1824" i="12"/>
  <c r="R1833" i="12"/>
  <c r="R1842" i="12"/>
  <c r="R1851" i="12"/>
  <c r="R1860" i="12"/>
  <c r="R1869" i="12"/>
  <c r="R1878" i="12"/>
  <c r="R1887" i="12"/>
  <c r="R1896" i="12"/>
  <c r="R1905" i="12"/>
  <c r="R1914" i="12"/>
  <c r="R1923" i="12"/>
  <c r="R1932" i="12"/>
  <c r="R1941" i="12"/>
  <c r="R1950" i="12"/>
  <c r="R1959" i="12"/>
  <c r="R1968" i="12"/>
  <c r="R1977" i="12"/>
  <c r="R1986" i="12"/>
  <c r="R1995" i="12"/>
  <c r="R2004" i="12"/>
  <c r="R2013" i="12"/>
  <c r="R2022" i="12"/>
  <c r="R2031" i="12"/>
  <c r="R2040" i="12"/>
  <c r="R2049" i="12"/>
  <c r="R2058" i="12"/>
  <c r="R2067" i="12"/>
  <c r="R2076" i="12"/>
  <c r="R2085" i="12"/>
  <c r="R2094" i="12"/>
  <c r="R2103" i="12"/>
  <c r="R2112" i="12"/>
  <c r="R2121" i="12"/>
  <c r="R2130" i="12"/>
  <c r="R2139" i="12"/>
  <c r="R2148" i="12"/>
  <c r="R2157" i="12"/>
  <c r="R2166" i="12"/>
  <c r="R2175" i="12"/>
  <c r="R2184" i="12"/>
  <c r="R2193" i="12"/>
  <c r="R2202" i="12"/>
  <c r="R2211" i="12"/>
  <c r="R2220" i="12"/>
  <c r="R2229" i="12"/>
  <c r="R2238" i="12"/>
  <c r="R2247" i="12"/>
  <c r="R2256" i="12"/>
  <c r="R2265" i="12"/>
  <c r="R2274" i="12"/>
  <c r="R2283" i="12"/>
  <c r="R2292" i="12"/>
  <c r="R2301" i="12"/>
  <c r="R2310" i="12"/>
  <c r="R2319" i="12"/>
  <c r="R2328" i="12"/>
  <c r="R2337" i="12"/>
  <c r="R2346" i="12"/>
  <c r="R2355" i="12"/>
  <c r="R2364" i="12"/>
  <c r="R2373" i="12"/>
  <c r="R2382" i="12"/>
  <c r="R2391" i="12"/>
  <c r="R2400" i="12"/>
  <c r="R2409" i="12"/>
  <c r="R2418" i="12"/>
  <c r="R2427" i="12"/>
  <c r="R2436" i="12"/>
  <c r="R2445" i="12"/>
  <c r="R2454" i="12"/>
  <c r="R2463" i="12"/>
  <c r="R2472" i="12"/>
  <c r="R2481" i="12"/>
  <c r="R2490" i="12"/>
  <c r="R2499" i="12"/>
  <c r="R2508" i="12"/>
  <c r="R2517" i="12"/>
  <c r="R2526" i="12"/>
  <c r="R2535" i="12"/>
  <c r="R2544" i="12"/>
  <c r="R2553" i="12"/>
  <c r="R2562" i="12"/>
  <c r="R2571" i="12"/>
  <c r="R2580" i="12"/>
  <c r="R2589" i="12"/>
  <c r="R2598" i="12"/>
  <c r="R2607" i="12"/>
  <c r="R2616" i="12"/>
  <c r="R2625" i="12"/>
  <c r="R2634" i="12"/>
  <c r="R2643" i="12"/>
  <c r="R2652" i="12"/>
  <c r="R2661" i="12"/>
  <c r="R2670" i="12"/>
  <c r="R2679" i="12"/>
  <c r="R2688" i="12"/>
  <c r="R2697" i="12"/>
  <c r="R2706" i="12"/>
  <c r="R2715" i="12"/>
  <c r="R2724" i="12"/>
  <c r="R2733" i="12"/>
  <c r="R2742" i="12"/>
  <c r="R2751" i="12"/>
  <c r="R2760" i="12"/>
  <c r="R2769" i="12"/>
  <c r="R2778" i="12"/>
  <c r="R2787" i="12"/>
  <c r="R2796" i="12"/>
  <c r="R2805" i="12"/>
  <c r="R2814" i="12"/>
  <c r="R2823" i="12"/>
  <c r="R2832" i="12"/>
  <c r="R2841" i="12"/>
  <c r="R2850" i="12"/>
  <c r="R2859" i="12"/>
  <c r="R2868" i="12"/>
  <c r="R2877" i="12"/>
  <c r="R2886" i="12"/>
  <c r="R2895" i="12"/>
  <c r="R2904" i="12"/>
  <c r="R2913" i="12"/>
  <c r="R2922" i="12"/>
  <c r="R2931" i="12"/>
  <c r="R2940" i="12"/>
  <c r="R2949" i="12"/>
  <c r="R2958" i="12"/>
  <c r="R2967" i="12"/>
  <c r="R2976" i="12"/>
  <c r="R2985" i="12"/>
  <c r="R2994" i="12"/>
  <c r="R3003" i="12"/>
  <c r="R3012" i="12"/>
  <c r="R3021" i="12"/>
  <c r="R3030" i="12"/>
  <c r="R3039" i="12"/>
  <c r="R3048" i="12"/>
  <c r="R3057" i="12"/>
  <c r="R3066" i="12"/>
  <c r="R3075" i="12"/>
  <c r="R3084" i="12"/>
  <c r="R3093" i="12"/>
  <c r="R3102" i="12"/>
  <c r="R3111" i="12"/>
  <c r="R3120" i="12"/>
  <c r="R3129" i="12"/>
  <c r="R3138" i="12"/>
  <c r="R3147" i="12"/>
  <c r="R3156" i="12"/>
  <c r="R3165" i="12"/>
  <c r="R3174" i="12"/>
  <c r="R3183" i="12"/>
  <c r="R3192" i="12"/>
  <c r="R3201" i="12"/>
  <c r="R3210" i="12"/>
  <c r="R3219" i="12"/>
  <c r="R3228" i="12"/>
  <c r="R3237" i="12"/>
  <c r="R3246" i="12"/>
  <c r="R3255" i="12"/>
  <c r="R3264" i="12"/>
  <c r="R3273" i="12"/>
  <c r="R3282" i="12"/>
  <c r="R3291" i="12"/>
  <c r="R3300" i="12"/>
  <c r="R3309" i="12"/>
  <c r="R3318" i="12"/>
  <c r="R3327" i="12"/>
  <c r="R3336" i="12"/>
  <c r="R3345" i="12"/>
  <c r="R3354" i="12"/>
  <c r="R3363" i="12"/>
  <c r="R3372" i="12"/>
  <c r="R3381" i="12"/>
  <c r="R3390" i="12"/>
  <c r="R3399" i="12"/>
  <c r="R3408" i="12"/>
  <c r="R3417" i="12"/>
  <c r="R3426" i="12"/>
  <c r="R3435" i="12"/>
  <c r="R3444" i="12"/>
  <c r="R3453" i="12"/>
  <c r="R3462" i="12"/>
  <c r="R3471" i="12"/>
  <c r="R3480" i="12"/>
  <c r="R3489" i="12"/>
  <c r="R3498" i="12"/>
  <c r="R3507" i="12"/>
  <c r="R3516" i="12"/>
  <c r="R3525" i="12"/>
  <c r="R3534" i="12"/>
  <c r="R3543" i="12"/>
  <c r="R3552" i="12"/>
  <c r="R3561" i="12"/>
  <c r="R3570" i="12"/>
  <c r="R3579" i="12"/>
  <c r="R3588" i="12"/>
  <c r="R3597" i="12"/>
  <c r="R3606" i="12"/>
  <c r="R3615" i="12"/>
  <c r="R3624" i="12"/>
  <c r="R3633" i="12"/>
  <c r="R3642" i="12"/>
  <c r="R3651" i="12"/>
  <c r="R3660" i="12"/>
  <c r="R3669" i="12"/>
  <c r="R3678" i="12"/>
  <c r="R3687" i="12"/>
  <c r="R3696" i="12"/>
  <c r="R3705" i="12"/>
  <c r="R3714" i="12"/>
  <c r="R3723" i="12"/>
  <c r="R3732" i="12"/>
  <c r="R3741" i="12"/>
  <c r="R3750" i="12"/>
  <c r="R3759" i="12"/>
  <c r="R3768" i="12"/>
  <c r="R3777" i="12"/>
  <c r="R3786" i="12"/>
  <c r="R3795" i="12"/>
  <c r="R3804" i="12"/>
  <c r="R3813" i="12"/>
  <c r="R3822" i="12"/>
  <c r="R3831" i="12"/>
  <c r="R3840" i="12"/>
  <c r="R3849" i="12"/>
  <c r="R3858" i="12"/>
  <c r="R3867" i="12"/>
  <c r="R3876" i="12"/>
  <c r="R3885" i="12"/>
  <c r="R3894" i="12"/>
  <c r="R3903" i="12"/>
  <c r="R3912" i="12"/>
  <c r="R3921" i="12"/>
  <c r="R3930" i="12"/>
  <c r="R3939" i="12"/>
  <c r="R3948" i="12"/>
  <c r="R3957" i="12"/>
  <c r="R3966" i="12"/>
  <c r="R3975" i="12"/>
  <c r="R3984" i="12"/>
  <c r="R3992" i="12"/>
  <c r="R4001" i="12"/>
  <c r="R4010" i="12"/>
  <c r="R4019" i="12"/>
  <c r="R4028" i="12"/>
  <c r="R4037" i="12"/>
  <c r="R4046" i="12"/>
  <c r="R4055" i="12"/>
  <c r="R4064" i="12"/>
  <c r="R4073" i="12"/>
  <c r="R4082" i="12"/>
  <c r="R4091" i="12"/>
  <c r="R9" i="12"/>
  <c r="R18" i="12"/>
  <c r="R27" i="12"/>
  <c r="R45" i="12"/>
  <c r="R63" i="12"/>
  <c r="R78" i="12"/>
  <c r="R93" i="12"/>
  <c r="R111" i="12"/>
  <c r="R129" i="12"/>
  <c r="R147" i="12"/>
  <c r="R171" i="12"/>
  <c r="R186" i="12"/>
  <c r="R201" i="12"/>
  <c r="R216" i="12"/>
  <c r="R234" i="12"/>
  <c r="R252" i="12"/>
  <c r="R366" i="12"/>
  <c r="R381" i="12"/>
  <c r="R399" i="12"/>
  <c r="R417" i="12"/>
  <c r="R435" i="12"/>
  <c r="R453" i="12"/>
  <c r="R471" i="12"/>
  <c r="R8" i="12"/>
  <c r="R17" i="12"/>
  <c r="R26" i="12"/>
  <c r="R35" i="12"/>
  <c r="R44" i="12"/>
  <c r="R53" i="12"/>
  <c r="R62" i="12"/>
  <c r="R71" i="12"/>
  <c r="R80" i="12"/>
  <c r="R89" i="12"/>
  <c r="R98" i="12"/>
  <c r="R107" i="12"/>
  <c r="R116" i="12"/>
  <c r="R125" i="12"/>
  <c r="R134" i="12"/>
  <c r="R143" i="12"/>
  <c r="R152" i="12"/>
  <c r="R161" i="12"/>
  <c r="R170" i="12"/>
  <c r="R179" i="12"/>
  <c r="R188" i="12"/>
  <c r="R197" i="12"/>
  <c r="R206" i="12"/>
  <c r="R215" i="12"/>
  <c r="R224" i="12"/>
  <c r="R233" i="12"/>
  <c r="R242" i="12"/>
  <c r="R251" i="12"/>
  <c r="R260" i="12"/>
  <c r="R269" i="12"/>
  <c r="R278" i="12"/>
  <c r="R287" i="12"/>
  <c r="R296" i="12"/>
  <c r="R305" i="12"/>
  <c r="R314" i="12"/>
  <c r="R323" i="12"/>
  <c r="R332" i="12"/>
  <c r="R341" i="12"/>
  <c r="R350" i="12"/>
  <c r="R359" i="12"/>
  <c r="R368" i="12"/>
  <c r="R377" i="12"/>
  <c r="R386" i="12"/>
  <c r="R395" i="12"/>
  <c r="R404" i="12"/>
  <c r="R413" i="12"/>
  <c r="R422" i="12"/>
  <c r="R431" i="12"/>
  <c r="R440" i="12"/>
  <c r="R449" i="12"/>
  <c r="R458" i="12"/>
  <c r="R467" i="12"/>
  <c r="R476" i="12"/>
  <c r="R485" i="12"/>
  <c r="R494" i="12"/>
  <c r="R503" i="12"/>
  <c r="R512" i="12"/>
  <c r="R521" i="12"/>
  <c r="R530" i="12"/>
  <c r="R539" i="12"/>
  <c r="R548" i="12"/>
  <c r="R557" i="12"/>
  <c r="R566" i="12"/>
  <c r="R575" i="12"/>
  <c r="R584" i="12"/>
  <c r="R593" i="12"/>
  <c r="R602" i="12"/>
  <c r="R611" i="12"/>
  <c r="R620" i="12"/>
  <c r="R629" i="12"/>
  <c r="R638" i="12"/>
  <c r="R647" i="12"/>
  <c r="R656" i="12"/>
  <c r="R665" i="12"/>
  <c r="R674" i="12"/>
  <c r="R683" i="12"/>
  <c r="R692" i="12"/>
  <c r="R701" i="12"/>
  <c r="R710" i="12"/>
  <c r="R719" i="12"/>
  <c r="R728" i="12"/>
  <c r="R737" i="12"/>
  <c r="R746" i="12"/>
  <c r="R755" i="12"/>
  <c r="R764" i="12"/>
  <c r="R773" i="12"/>
  <c r="R782" i="12"/>
  <c r="R791" i="12"/>
  <c r="R800" i="12"/>
  <c r="R809" i="12"/>
  <c r="R818" i="12"/>
  <c r="R827" i="12"/>
  <c r="R836" i="12"/>
  <c r="R845" i="12"/>
  <c r="R854" i="12"/>
  <c r="R863" i="12"/>
  <c r="R872" i="12"/>
  <c r="R881" i="12"/>
  <c r="R890" i="12"/>
  <c r="R899" i="12"/>
  <c r="R908" i="12"/>
  <c r="R917" i="12"/>
  <c r="R926" i="12"/>
  <c r="R935" i="12"/>
  <c r="R944" i="12"/>
  <c r="R953" i="12"/>
  <c r="R962" i="12"/>
  <c r="R971" i="12"/>
  <c r="R980" i="12"/>
  <c r="R989" i="12"/>
  <c r="R998" i="12"/>
  <c r="R1007" i="12"/>
  <c r="R1016" i="12"/>
  <c r="R1025" i="12"/>
  <c r="R1034" i="12"/>
  <c r="R1043" i="12"/>
  <c r="R1052" i="12"/>
  <c r="R1061" i="12"/>
  <c r="R1070" i="12"/>
  <c r="R1079" i="12"/>
  <c r="R1088" i="12"/>
  <c r="R1097" i="12"/>
  <c r="R1106" i="12"/>
  <c r="R1115" i="12"/>
  <c r="R1124" i="12"/>
  <c r="R1133" i="12"/>
  <c r="R1142" i="12"/>
  <c r="R1151" i="12"/>
  <c r="R1160" i="12"/>
  <c r="R1169" i="12"/>
  <c r="R1178" i="12"/>
  <c r="R1187" i="12"/>
  <c r="R1196" i="12"/>
  <c r="R1205" i="12"/>
  <c r="R1214" i="12"/>
  <c r="R1223" i="12"/>
  <c r="R1232" i="12"/>
  <c r="R1241" i="12"/>
  <c r="R1250" i="12"/>
  <c r="R1259" i="12"/>
  <c r="R1268" i="12"/>
  <c r="R1277" i="12"/>
  <c r="R1286" i="12"/>
  <c r="R1295" i="12"/>
  <c r="R1304" i="12"/>
  <c r="R1313" i="12"/>
  <c r="R1322" i="12"/>
  <c r="R1331" i="12"/>
  <c r="R1340" i="12"/>
  <c r="R1349" i="12"/>
  <c r="R1358" i="12"/>
  <c r="R1367" i="12"/>
  <c r="R1376" i="12"/>
  <c r="R1385" i="12"/>
  <c r="R1394" i="12"/>
  <c r="R1403" i="12"/>
  <c r="R1412" i="12"/>
  <c r="R1421" i="12"/>
  <c r="R1430" i="12"/>
  <c r="R1439" i="12"/>
  <c r="R1448" i="12"/>
  <c r="R1457" i="12"/>
  <c r="R1466" i="12"/>
  <c r="R1475" i="12"/>
  <c r="R1484" i="12"/>
  <c r="R1493" i="12"/>
  <c r="R1502" i="12"/>
  <c r="R1511" i="12"/>
  <c r="R1520" i="12"/>
  <c r="R1529" i="12"/>
  <c r="R1538" i="12"/>
  <c r="R1547" i="12"/>
  <c r="R1556" i="12"/>
  <c r="R1565" i="12"/>
  <c r="R1574" i="12"/>
  <c r="R1583" i="12"/>
  <c r="R1592" i="12"/>
  <c r="R1601" i="12"/>
  <c r="R1610" i="12"/>
  <c r="R1619" i="12"/>
  <c r="R1628" i="12"/>
  <c r="R1637" i="12"/>
  <c r="R1646" i="12"/>
  <c r="R1655" i="12"/>
  <c r="R1664" i="12"/>
  <c r="R1673" i="12"/>
  <c r="R1682" i="12"/>
  <c r="R1691" i="12"/>
  <c r="R1700" i="12"/>
  <c r="R1709" i="12"/>
  <c r="R1718" i="12"/>
  <c r="R1727" i="12"/>
  <c r="R1736" i="12"/>
  <c r="R1745" i="12"/>
  <c r="R1754" i="12"/>
  <c r="R1763" i="12"/>
  <c r="R1772" i="12"/>
  <c r="R1781" i="12"/>
  <c r="R1790" i="12"/>
  <c r="R1799" i="12"/>
  <c r="R1808" i="12"/>
  <c r="R1817" i="12"/>
  <c r="R1826" i="12"/>
  <c r="R1835" i="12"/>
  <c r="R1844" i="12"/>
  <c r="R1853" i="12"/>
  <c r="R1862" i="12"/>
  <c r="R1871" i="12"/>
  <c r="R1880" i="12"/>
  <c r="R1889" i="12"/>
  <c r="R1898" i="12"/>
  <c r="R1907" i="12"/>
  <c r="R1916" i="12"/>
  <c r="R1925" i="12"/>
  <c r="R1934" i="12"/>
  <c r="R36" i="12"/>
  <c r="R54" i="12"/>
  <c r="R75" i="12"/>
  <c r="R96" i="12"/>
  <c r="R114" i="12"/>
  <c r="R132" i="12"/>
  <c r="R150" i="12"/>
  <c r="R165" i="12"/>
  <c r="R180" i="12"/>
  <c r="R276" i="12"/>
  <c r="R291" i="12"/>
  <c r="R303" i="12"/>
  <c r="R318" i="12"/>
  <c r="R330" i="12"/>
  <c r="R342" i="12"/>
  <c r="R351" i="12"/>
  <c r="R363" i="12"/>
  <c r="R384" i="12"/>
  <c r="R402" i="12"/>
  <c r="R420" i="12"/>
  <c r="R438" i="12"/>
  <c r="R456" i="12"/>
  <c r="R474" i="12"/>
  <c r="R10" i="12"/>
  <c r="R19" i="12"/>
  <c r="R28" i="12"/>
  <c r="R37" i="12"/>
  <c r="R46" i="12"/>
  <c r="R55" i="12"/>
  <c r="R64" i="12"/>
  <c r="R73" i="12"/>
  <c r="R82" i="12"/>
  <c r="R91" i="12"/>
  <c r="R100" i="12"/>
  <c r="R109" i="12"/>
  <c r="R118" i="12"/>
  <c r="R127" i="12"/>
  <c r="R136" i="12"/>
  <c r="R145" i="12"/>
  <c r="R154" i="12"/>
  <c r="R163" i="12"/>
  <c r="R172" i="12"/>
  <c r="R181" i="12"/>
  <c r="R190" i="12"/>
  <c r="R199" i="12"/>
  <c r="R208" i="12"/>
  <c r="R217" i="12"/>
  <c r="R226" i="12"/>
  <c r="R235" i="12"/>
  <c r="R244" i="12"/>
  <c r="R253" i="12"/>
  <c r="R262" i="12"/>
  <c r="R271" i="12"/>
  <c r="R280" i="12"/>
  <c r="R289" i="12"/>
  <c r="R298" i="12"/>
  <c r="R307" i="12"/>
  <c r="R316" i="12"/>
  <c r="R325" i="12"/>
  <c r="R334" i="12"/>
  <c r="R343" i="12"/>
  <c r="R352" i="12"/>
  <c r="R361" i="12"/>
  <c r="R370" i="12"/>
  <c r="R379" i="12"/>
  <c r="R388" i="12"/>
  <c r="R397" i="12"/>
  <c r="R406" i="12"/>
  <c r="R415" i="12"/>
  <c r="R424" i="12"/>
  <c r="R433" i="12"/>
  <c r="R442" i="12"/>
  <c r="R451" i="12"/>
  <c r="R460" i="12"/>
  <c r="R469" i="12"/>
  <c r="R478" i="12"/>
  <c r="R487" i="12"/>
  <c r="R496" i="12"/>
  <c r="R505" i="12"/>
  <c r="R514" i="12"/>
  <c r="R523" i="12"/>
  <c r="R532" i="12"/>
  <c r="R541" i="12"/>
  <c r="R550" i="12"/>
  <c r="R559" i="12"/>
  <c r="R568" i="12"/>
  <c r="R577" i="12"/>
  <c r="R586" i="12"/>
  <c r="R595" i="12"/>
  <c r="R604" i="12"/>
  <c r="R613" i="12"/>
  <c r="R622" i="12"/>
  <c r="R631" i="12"/>
  <c r="R640" i="12"/>
  <c r="R649" i="12"/>
  <c r="R658" i="12"/>
  <c r="R667" i="12"/>
  <c r="R676" i="12"/>
  <c r="R685" i="12"/>
  <c r="R694" i="12"/>
  <c r="R703" i="12"/>
  <c r="R712" i="12"/>
  <c r="R721" i="12"/>
  <c r="R730" i="12"/>
  <c r="R739" i="12"/>
  <c r="R748" i="12"/>
  <c r="R757" i="12"/>
  <c r="R766" i="12"/>
  <c r="R775" i="12"/>
  <c r="R784" i="12"/>
  <c r="R793" i="12"/>
  <c r="R802" i="12"/>
  <c r="R811" i="12"/>
  <c r="R820" i="12"/>
  <c r="R829" i="12"/>
  <c r="R838" i="12"/>
  <c r="R847" i="12"/>
  <c r="R856" i="12"/>
  <c r="R865" i="12"/>
  <c r="R874" i="12"/>
  <c r="R883" i="12"/>
  <c r="R892" i="12"/>
  <c r="R901" i="12"/>
  <c r="R910" i="12"/>
  <c r="R919" i="12"/>
  <c r="R928" i="12"/>
  <c r="R937" i="12"/>
  <c r="R946" i="12"/>
  <c r="R955" i="12"/>
  <c r="R964" i="12"/>
  <c r="R973" i="12"/>
  <c r="R982" i="12"/>
  <c r="R991" i="12"/>
  <c r="R1000" i="12"/>
  <c r="R1009" i="12"/>
  <c r="R1018" i="12"/>
  <c r="R1027" i="12"/>
  <c r="R1036" i="12"/>
  <c r="R1045" i="12"/>
  <c r="R1054" i="12"/>
  <c r="R1063" i="12"/>
  <c r="R1072" i="12"/>
  <c r="R1081" i="12"/>
  <c r="R1090" i="12"/>
  <c r="R1099" i="12"/>
  <c r="R1108" i="12"/>
  <c r="R1117" i="12"/>
  <c r="R1126" i="12"/>
  <c r="R1135" i="12"/>
  <c r="R1144" i="12"/>
  <c r="R1153" i="12"/>
  <c r="R1162" i="12"/>
  <c r="R1171" i="12"/>
  <c r="R1180" i="12"/>
  <c r="R1189" i="12"/>
  <c r="R1198" i="12"/>
  <c r="R1207" i="12"/>
  <c r="R1216" i="12"/>
  <c r="R1225" i="12"/>
  <c r="R1234" i="12"/>
  <c r="R1243" i="12"/>
  <c r="R1252" i="12"/>
  <c r="R1261" i="12"/>
  <c r="R1270" i="12"/>
  <c r="R1279" i="12"/>
  <c r="R1288" i="12"/>
  <c r="R1297" i="12"/>
  <c r="R1306" i="12"/>
  <c r="R1315" i="12"/>
  <c r="R1324" i="12"/>
  <c r="R1333" i="12"/>
  <c r="R1342" i="12"/>
  <c r="R1351" i="12"/>
  <c r="R1360" i="12"/>
  <c r="R1369" i="12"/>
  <c r="R1378" i="12"/>
  <c r="R1387" i="12"/>
  <c r="R1396" i="12"/>
  <c r="R1405" i="12"/>
  <c r="R1414" i="12"/>
  <c r="R1423" i="12"/>
  <c r="R1432" i="12"/>
  <c r="R1441" i="12"/>
  <c r="R1450" i="12"/>
  <c r="R1459" i="12"/>
  <c r="R1468" i="12"/>
  <c r="R1477" i="12"/>
  <c r="R1486" i="12"/>
  <c r="R1495" i="12"/>
  <c r="R1504" i="12"/>
  <c r="R1513" i="12"/>
  <c r="R1522" i="12"/>
  <c r="R1531" i="12"/>
  <c r="R1540" i="12"/>
  <c r="R1549" i="12"/>
  <c r="R1558" i="12"/>
  <c r="R1567" i="12"/>
  <c r="R1576" i="12"/>
  <c r="R1585" i="12"/>
  <c r="R1594" i="12"/>
  <c r="R1603" i="12"/>
  <c r="R1612" i="12"/>
  <c r="R1621" i="12"/>
  <c r="R1630" i="12"/>
  <c r="R1639" i="12"/>
  <c r="R1648" i="12"/>
  <c r="R1657" i="12"/>
  <c r="R1666" i="12"/>
  <c r="R1675" i="12"/>
  <c r="R1684" i="12"/>
  <c r="R1693" i="12"/>
  <c r="R1702" i="12"/>
  <c r="R1711" i="12"/>
  <c r="R1720" i="12"/>
  <c r="R1729" i="12"/>
  <c r="R1738" i="12"/>
  <c r="R1747" i="12"/>
  <c r="R1756" i="12"/>
  <c r="R1765" i="12"/>
  <c r="R1774" i="12"/>
  <c r="R1783" i="12"/>
  <c r="R1792" i="12"/>
  <c r="R1801" i="12"/>
  <c r="R1810" i="12"/>
  <c r="R1819" i="12"/>
  <c r="R1828" i="12"/>
  <c r="R1837" i="12"/>
  <c r="R1846" i="12"/>
  <c r="R1855" i="12"/>
  <c r="R1864" i="12"/>
  <c r="R1873" i="12"/>
  <c r="R1882" i="12"/>
  <c r="R1891" i="12"/>
  <c r="R1900" i="12"/>
  <c r="R1909" i="12"/>
  <c r="R1918" i="12"/>
  <c r="R1927" i="12"/>
  <c r="R1936" i="12"/>
  <c r="R1945" i="12"/>
  <c r="R1954" i="12"/>
  <c r="R1963" i="12"/>
  <c r="R1972" i="12"/>
  <c r="R1981" i="12"/>
  <c r="R1990" i="12"/>
  <c r="R1999" i="12"/>
  <c r="R2008" i="12"/>
  <c r="R2017" i="12"/>
  <c r="R2026" i="12"/>
  <c r="R2035" i="12"/>
  <c r="R2044" i="12"/>
  <c r="R2053" i="12"/>
  <c r="R2062" i="12"/>
  <c r="R2071" i="12"/>
  <c r="R2080" i="12"/>
  <c r="R2089" i="12"/>
  <c r="R2098" i="12"/>
  <c r="R2107" i="12"/>
  <c r="R2116" i="12"/>
  <c r="R2125" i="12"/>
  <c r="R2134" i="12"/>
  <c r="R2143" i="12"/>
  <c r="R2152" i="12"/>
  <c r="R2161" i="12"/>
  <c r="R2170" i="12"/>
  <c r="R2179" i="12"/>
  <c r="R2188" i="12"/>
  <c r="R2197" i="12"/>
  <c r="R2206" i="12"/>
  <c r="R2215" i="12"/>
  <c r="R2224" i="12"/>
  <c r="R2233" i="12"/>
  <c r="R2242" i="12"/>
  <c r="R2251" i="12"/>
  <c r="R2260" i="12"/>
  <c r="R2269" i="12"/>
  <c r="R189" i="12"/>
  <c r="R210" i="12"/>
  <c r="R231" i="12"/>
  <c r="R249" i="12"/>
  <c r="R267" i="12"/>
  <c r="R288" i="12"/>
  <c r="R312" i="12"/>
  <c r="R477" i="12"/>
  <c r="R486" i="12"/>
  <c r="R495" i="12"/>
  <c r="R504" i="12"/>
  <c r="R513" i="12"/>
  <c r="R522" i="12"/>
  <c r="R531" i="12"/>
  <c r="R540" i="12"/>
  <c r="R549" i="12"/>
  <c r="R558" i="12"/>
  <c r="R567" i="12"/>
  <c r="R576" i="12"/>
  <c r="R585" i="12"/>
  <c r="R594" i="12"/>
  <c r="R603" i="12"/>
  <c r="R612" i="12"/>
  <c r="R621" i="12"/>
  <c r="R630" i="12"/>
  <c r="R639" i="12"/>
  <c r="R648" i="12"/>
  <c r="R657" i="12"/>
  <c r="R666" i="12"/>
  <c r="R675" i="12"/>
  <c r="R684" i="12"/>
  <c r="R693" i="12"/>
  <c r="R702" i="12"/>
  <c r="R711" i="12"/>
  <c r="R720" i="12"/>
  <c r="R729" i="12"/>
  <c r="R738" i="12"/>
  <c r="R747" i="12"/>
  <c r="R756" i="12"/>
  <c r="R765" i="12"/>
  <c r="R774" i="12"/>
  <c r="R783" i="12"/>
  <c r="R792" i="12"/>
  <c r="R801" i="12"/>
  <c r="R810" i="12"/>
  <c r="R819" i="12"/>
  <c r="R828" i="12"/>
  <c r="R837" i="12"/>
  <c r="R846" i="12"/>
  <c r="R855" i="12"/>
  <c r="R864" i="12"/>
  <c r="R873" i="12"/>
  <c r="R882" i="12"/>
  <c r="R891" i="12"/>
  <c r="R900" i="12"/>
  <c r="R909" i="12"/>
  <c r="R918" i="12"/>
  <c r="R927" i="12"/>
  <c r="R936" i="12"/>
  <c r="R945" i="12"/>
  <c r="R954" i="12"/>
  <c r="R963" i="12"/>
  <c r="R972" i="12"/>
  <c r="R981" i="12"/>
  <c r="R990" i="12"/>
  <c r="R999" i="12"/>
  <c r="R1008" i="12"/>
  <c r="R1017" i="12"/>
  <c r="R1026" i="12"/>
  <c r="R1035" i="12"/>
  <c r="R1044" i="12"/>
  <c r="R1053" i="12"/>
  <c r="R1062" i="12"/>
  <c r="R1071" i="12"/>
  <c r="R1080" i="12"/>
  <c r="R1089" i="12"/>
  <c r="R1098" i="12"/>
  <c r="R1107" i="12"/>
  <c r="R1116" i="12"/>
  <c r="R1125" i="12"/>
  <c r="R1134" i="12"/>
  <c r="R1143" i="12"/>
  <c r="R1152" i="12"/>
  <c r="R1161" i="12"/>
  <c r="R1170" i="12"/>
  <c r="R1179" i="12"/>
  <c r="R1188" i="12"/>
  <c r="R1197" i="12"/>
  <c r="R1206" i="12"/>
  <c r="R1215" i="12"/>
  <c r="R1224" i="12"/>
  <c r="R1233" i="12"/>
  <c r="R1242" i="12"/>
  <c r="R1251" i="12"/>
  <c r="R1260" i="12"/>
  <c r="R1269" i="12"/>
  <c r="R1278" i="12"/>
  <c r="R1287" i="12"/>
  <c r="R1296" i="12"/>
  <c r="R1305" i="12"/>
  <c r="R1314" i="12"/>
  <c r="R1323" i="12"/>
  <c r="R1332" i="12"/>
  <c r="R1341" i="12"/>
  <c r="R1350" i="12"/>
  <c r="R1359" i="12"/>
  <c r="R1368" i="12"/>
  <c r="R1377" i="12"/>
  <c r="R1386" i="12"/>
  <c r="R1395" i="12"/>
  <c r="R1404" i="12"/>
  <c r="R1413" i="12"/>
  <c r="R1422" i="12"/>
  <c r="R1431" i="12"/>
  <c r="R1440" i="12"/>
  <c r="R1449" i="12"/>
  <c r="R1458" i="12"/>
  <c r="R1467" i="12"/>
  <c r="R1476" i="12"/>
  <c r="R1485" i="12"/>
  <c r="R1494" i="12"/>
  <c r="R1503" i="12"/>
  <c r="R1512" i="12"/>
  <c r="R1521" i="12"/>
  <c r="R1530" i="12"/>
  <c r="R1946" i="12"/>
  <c r="R1955" i="12"/>
  <c r="R1964" i="12"/>
  <c r="R1973" i="12"/>
  <c r="R1982" i="12"/>
  <c r="R1991" i="12"/>
  <c r="R2000" i="12"/>
  <c r="R2009" i="12"/>
  <c r="R2018" i="12"/>
  <c r="R2027" i="12"/>
  <c r="R2036" i="12"/>
  <c r="R2045" i="12"/>
  <c r="R2054" i="12"/>
  <c r="R2063" i="12"/>
  <c r="R2072" i="12"/>
  <c r="R2081" i="12"/>
  <c r="R2090" i="12"/>
  <c r="R2099" i="12"/>
  <c r="R2108" i="12"/>
  <c r="R2117" i="12"/>
  <c r="R2126" i="12"/>
  <c r="R2135" i="12"/>
  <c r="R2144" i="12"/>
  <c r="R2153" i="12"/>
  <c r="R2162" i="12"/>
  <c r="R2171" i="12"/>
  <c r="R2180" i="12"/>
  <c r="R2189" i="12"/>
  <c r="R2198" i="12"/>
  <c r="R2207" i="12"/>
  <c r="R2216" i="12"/>
  <c r="R2225" i="12"/>
  <c r="R2234" i="12"/>
  <c r="R2243" i="12"/>
  <c r="R2252" i="12"/>
  <c r="R2261" i="12"/>
  <c r="R2270" i="12"/>
  <c r="R2279" i="12"/>
  <c r="R2288" i="12"/>
  <c r="R2297" i="12"/>
  <c r="R2306" i="12"/>
  <c r="R2315" i="12"/>
  <c r="R2324" i="12"/>
  <c r="R2333" i="12"/>
  <c r="R2342" i="12"/>
  <c r="R2351" i="12"/>
  <c r="R2360" i="12"/>
  <c r="R2369" i="12"/>
  <c r="R2378" i="12"/>
  <c r="R2387" i="12"/>
  <c r="R2396" i="12"/>
  <c r="R2405" i="12"/>
  <c r="R2414" i="12"/>
  <c r="R2423" i="12"/>
  <c r="R2432" i="12"/>
  <c r="R2441" i="12"/>
  <c r="R2450" i="12"/>
  <c r="R2459" i="12"/>
  <c r="R2468" i="12"/>
  <c r="R2477" i="12"/>
  <c r="R2486" i="12"/>
  <c r="R2495" i="12"/>
  <c r="R2504" i="12"/>
  <c r="R2513" i="12"/>
  <c r="R2522" i="12"/>
  <c r="R2531" i="12"/>
  <c r="R2540" i="12"/>
  <c r="R2549" i="12"/>
  <c r="R2558" i="12"/>
  <c r="R2567" i="12"/>
  <c r="R2576" i="12"/>
  <c r="R2585" i="12"/>
  <c r="R2594" i="12"/>
  <c r="R2603" i="12"/>
  <c r="R2612" i="12"/>
  <c r="R2621" i="12"/>
  <c r="R2630" i="12"/>
  <c r="R2639" i="12"/>
  <c r="R2648" i="12"/>
  <c r="R2657" i="12"/>
  <c r="R2666" i="12"/>
  <c r="R2675" i="12"/>
  <c r="R2684" i="12"/>
  <c r="R2693" i="12"/>
  <c r="R2702" i="12"/>
  <c r="R2711" i="12"/>
  <c r="R2720" i="12"/>
  <c r="R2729" i="12"/>
  <c r="R2738" i="12"/>
  <c r="R2747" i="12"/>
  <c r="R2756" i="12"/>
  <c r="R2765" i="12"/>
  <c r="R2774" i="12"/>
  <c r="R2783" i="12"/>
  <c r="R2792" i="12"/>
  <c r="R2801" i="12"/>
  <c r="R2810" i="12"/>
  <c r="R2819" i="12"/>
  <c r="R2828" i="12"/>
  <c r="R2837" i="12"/>
  <c r="R2846" i="12"/>
  <c r="R2855" i="12"/>
  <c r="R2864" i="12"/>
  <c r="R2873" i="12"/>
  <c r="R2882" i="12"/>
  <c r="R2891" i="12"/>
  <c r="R2900" i="12"/>
  <c r="R2909" i="12"/>
  <c r="R2918" i="12"/>
  <c r="R2927" i="12"/>
  <c r="R2936" i="12"/>
  <c r="R2945" i="12"/>
  <c r="R2954" i="12"/>
  <c r="R2963" i="12"/>
  <c r="R2972" i="12"/>
  <c r="R2981" i="12"/>
  <c r="R2990" i="12"/>
  <c r="R2999" i="12"/>
  <c r="R3008" i="12"/>
  <c r="R3017" i="12"/>
  <c r="R3026" i="12"/>
  <c r="R3035" i="12"/>
  <c r="R3044" i="12"/>
  <c r="R3053" i="12"/>
  <c r="R3062" i="12"/>
  <c r="R3071" i="12"/>
  <c r="R3080" i="12"/>
  <c r="R3089" i="12"/>
  <c r="R3098" i="12"/>
  <c r="R3107" i="12"/>
  <c r="R3116" i="12"/>
  <c r="R3125" i="12"/>
  <c r="R3134" i="12"/>
  <c r="R3143" i="12"/>
  <c r="R3152" i="12"/>
  <c r="R3161" i="12"/>
  <c r="R3170" i="12"/>
  <c r="R3179" i="12"/>
  <c r="R3188" i="12"/>
  <c r="R3197" i="12"/>
  <c r="R3206" i="12"/>
  <c r="R3215" i="12"/>
  <c r="R3224" i="12"/>
  <c r="R3233" i="12"/>
  <c r="R3242" i="12"/>
  <c r="R3251" i="12"/>
  <c r="R3260" i="12"/>
  <c r="R3269" i="12"/>
  <c r="R3278" i="12"/>
  <c r="R3287" i="12"/>
  <c r="R3296" i="12"/>
  <c r="R3305" i="12"/>
  <c r="R3314" i="12"/>
  <c r="R3323" i="12"/>
  <c r="R3332" i="12"/>
  <c r="R3341" i="12"/>
  <c r="R3350" i="12"/>
  <c r="R3359" i="12"/>
  <c r="R3368" i="12"/>
  <c r="R3377" i="12"/>
  <c r="R3386" i="12"/>
  <c r="R3395" i="12"/>
  <c r="R3404" i="12"/>
  <c r="R3413" i="12"/>
  <c r="R3422" i="12"/>
  <c r="R3431" i="12"/>
  <c r="R3440" i="12"/>
  <c r="R3449" i="12"/>
  <c r="R3458" i="12"/>
  <c r="R3467" i="12"/>
  <c r="R3476" i="12"/>
  <c r="R3485" i="12"/>
  <c r="R3494" i="12"/>
  <c r="R3503" i="12"/>
  <c r="R3512" i="12"/>
  <c r="R3521" i="12"/>
  <c r="R3530" i="12"/>
  <c r="R3539" i="12"/>
  <c r="R3548" i="12"/>
  <c r="R3557" i="12"/>
  <c r="R3566" i="12"/>
  <c r="R3575" i="12"/>
  <c r="R3584" i="12"/>
  <c r="R3593" i="12"/>
  <c r="R3602" i="12"/>
  <c r="R3611" i="12"/>
  <c r="R3620" i="12"/>
  <c r="R3629" i="12"/>
  <c r="R3638" i="12"/>
  <c r="R3647" i="12"/>
  <c r="R3656" i="12"/>
  <c r="R3665" i="12"/>
  <c r="R3674" i="12"/>
  <c r="R3683" i="12"/>
  <c r="R3692" i="12"/>
  <c r="R3701" i="12"/>
  <c r="R3710" i="12"/>
  <c r="R3719" i="12"/>
  <c r="R3728" i="12"/>
  <c r="R3737" i="12"/>
  <c r="R3746" i="12"/>
  <c r="R3755" i="12"/>
  <c r="R3764" i="12"/>
  <c r="R3773" i="12"/>
  <c r="R3782" i="12"/>
  <c r="R3791" i="12"/>
  <c r="R3800" i="12"/>
  <c r="R3809" i="12"/>
  <c r="R3818" i="12"/>
  <c r="R3827" i="12"/>
  <c r="R3836" i="12"/>
  <c r="R3845" i="12"/>
  <c r="R3854" i="12"/>
  <c r="R3863" i="12"/>
  <c r="R3872" i="12"/>
  <c r="R3881" i="12"/>
  <c r="R3890" i="12"/>
  <c r="R3899" i="12"/>
  <c r="R3908" i="12"/>
  <c r="R3917" i="12"/>
  <c r="R3926" i="12"/>
  <c r="R3935" i="12"/>
  <c r="R3944" i="12"/>
  <c r="R3953" i="12"/>
  <c r="R3962" i="12"/>
  <c r="R3971" i="12"/>
  <c r="R3980" i="12"/>
  <c r="R2281" i="12"/>
  <c r="R2290" i="12"/>
  <c r="R2299" i="12"/>
  <c r="R2308" i="12"/>
  <c r="R2317" i="12"/>
  <c r="R2326" i="12"/>
  <c r="R2335" i="12"/>
  <c r="R2344" i="12"/>
  <c r="R2353" i="12"/>
  <c r="R2362" i="12"/>
  <c r="R2371" i="12"/>
  <c r="R2380" i="12"/>
  <c r="R2389" i="12"/>
  <c r="R2398" i="12"/>
  <c r="R2407" i="12"/>
  <c r="R2416" i="12"/>
  <c r="R2425" i="12"/>
  <c r="R2434" i="12"/>
  <c r="R2443" i="12"/>
  <c r="R2452" i="12"/>
  <c r="R2461" i="12"/>
  <c r="R2470" i="12"/>
  <c r="R2479" i="12"/>
  <c r="R2488" i="12"/>
  <c r="R2497" i="12"/>
  <c r="R2506" i="12"/>
  <c r="R2515" i="12"/>
  <c r="R2524" i="12"/>
  <c r="R2533" i="12"/>
  <c r="R2542" i="12"/>
  <c r="R2551" i="12"/>
  <c r="R2560" i="12"/>
  <c r="R2569" i="12"/>
  <c r="R2578" i="12"/>
  <c r="R2587" i="12"/>
  <c r="R2596" i="12"/>
  <c r="R2605" i="12"/>
  <c r="R2614" i="12"/>
  <c r="R2623" i="12"/>
  <c r="R2632" i="12"/>
  <c r="R2641" i="12"/>
  <c r="R2650" i="12"/>
  <c r="R2659" i="12"/>
  <c r="R2668" i="12"/>
  <c r="R2677" i="12"/>
  <c r="R2686" i="12"/>
  <c r="R2695" i="12"/>
  <c r="R2704" i="12"/>
  <c r="R2713" i="12"/>
  <c r="R2722" i="12"/>
  <c r="R2731" i="12"/>
  <c r="R2740" i="12"/>
  <c r="R2749" i="12"/>
  <c r="R2758" i="12"/>
  <c r="R2767" i="12"/>
  <c r="R2776" i="12"/>
  <c r="R2785" i="12"/>
  <c r="R2794" i="12"/>
  <c r="R2803" i="12"/>
  <c r="R2812" i="12"/>
  <c r="R2821" i="12"/>
  <c r="R2830" i="12"/>
  <c r="R2839" i="12"/>
  <c r="R2848" i="12"/>
  <c r="R2857" i="12"/>
  <c r="R2866" i="12"/>
  <c r="R2875" i="12"/>
  <c r="R2884" i="12"/>
  <c r="R2893" i="12"/>
  <c r="R2902" i="12"/>
  <c r="R2911" i="12"/>
  <c r="R2920" i="12"/>
  <c r="R2929" i="12"/>
  <c r="R2938" i="12"/>
  <c r="R2947" i="12"/>
  <c r="R2956" i="12"/>
  <c r="R2965" i="12"/>
  <c r="R2974" i="12"/>
  <c r="R2983" i="12"/>
  <c r="R2992" i="12"/>
  <c r="R3001" i="12"/>
  <c r="R3010" i="12"/>
  <c r="R3019" i="12"/>
  <c r="R3028" i="12"/>
  <c r="R3037" i="12"/>
  <c r="R3046" i="12"/>
  <c r="R3055" i="12"/>
  <c r="R3064" i="12"/>
  <c r="R3073" i="12"/>
  <c r="R3082" i="12"/>
  <c r="R3091" i="12"/>
  <c r="R3100" i="12"/>
  <c r="R3109" i="12"/>
  <c r="R3118" i="12"/>
  <c r="R3127" i="12"/>
  <c r="R3136" i="12"/>
  <c r="R3145" i="12"/>
  <c r="R3154" i="12"/>
  <c r="R3163" i="12"/>
  <c r="R3172" i="12"/>
  <c r="R3181" i="12"/>
  <c r="R3190" i="12"/>
  <c r="R3199" i="12"/>
  <c r="R3208" i="12"/>
  <c r="R3217" i="12"/>
  <c r="R3226" i="12"/>
  <c r="R3235" i="12"/>
  <c r="R3244" i="12"/>
  <c r="R3253" i="12"/>
  <c r="R3262" i="12"/>
  <c r="R3271" i="12"/>
  <c r="R3280" i="12"/>
  <c r="R3289" i="12"/>
  <c r="R3298" i="12"/>
  <c r="R3307" i="12"/>
  <c r="R3316" i="12"/>
  <c r="R3325" i="12"/>
  <c r="R3334" i="12"/>
  <c r="R3343" i="12"/>
  <c r="R3352" i="12"/>
  <c r="R3361" i="12"/>
  <c r="R3370" i="12"/>
  <c r="R3379" i="12"/>
  <c r="R3388" i="12"/>
  <c r="R3397" i="12"/>
  <c r="R3406" i="12"/>
  <c r="R3415" i="12"/>
  <c r="R3424" i="12"/>
  <c r="R3433" i="12"/>
  <c r="R3442" i="12"/>
  <c r="R3451" i="12"/>
  <c r="R3460" i="12"/>
  <c r="R3469" i="12"/>
  <c r="R3478" i="12"/>
  <c r="R3487" i="12"/>
  <c r="R3496" i="12"/>
  <c r="R3505" i="12"/>
  <c r="R3514" i="12"/>
  <c r="R3523" i="12"/>
  <c r="R3532" i="12"/>
  <c r="R3541" i="12"/>
  <c r="R3550" i="12"/>
  <c r="R3559" i="12"/>
  <c r="R3568" i="12"/>
  <c r="R3577" i="12"/>
  <c r="R3586" i="12"/>
  <c r="R3595" i="12"/>
  <c r="R3604" i="12"/>
  <c r="R3613" i="12"/>
  <c r="R3622" i="12"/>
  <c r="R3631" i="12"/>
  <c r="R3640" i="12"/>
  <c r="R3649" i="12"/>
  <c r="R3658" i="12"/>
  <c r="R3667" i="12"/>
  <c r="R3676" i="12"/>
  <c r="R3685" i="12"/>
  <c r="R3694" i="12"/>
  <c r="R3703" i="12"/>
  <c r="R3712" i="12"/>
  <c r="R3721" i="12"/>
  <c r="R3730" i="12"/>
  <c r="R3739" i="12"/>
  <c r="R3748" i="12"/>
  <c r="R3757" i="12"/>
  <c r="R3766" i="12"/>
  <c r="R3775" i="12"/>
  <c r="R3784" i="12"/>
  <c r="R3793" i="12"/>
  <c r="R3802" i="12"/>
  <c r="R3811" i="12"/>
  <c r="R3820" i="12"/>
  <c r="R3829" i="12"/>
  <c r="R3838" i="12"/>
  <c r="R3847" i="12"/>
  <c r="R3856" i="12"/>
  <c r="R3865" i="12"/>
  <c r="R3874" i="12"/>
  <c r="R3883" i="12"/>
  <c r="R3892" i="12"/>
  <c r="R3901" i="12"/>
  <c r="R3910" i="12"/>
  <c r="R3919" i="12"/>
  <c r="R3928" i="12"/>
  <c r="R3937" i="12"/>
  <c r="R3946" i="12"/>
  <c r="R3955" i="12"/>
  <c r="R3964" i="12"/>
  <c r="R3973" i="12"/>
  <c r="R3982" i="12"/>
  <c r="R1539" i="12"/>
  <c r="R1548" i="12"/>
  <c r="R1557" i="12"/>
  <c r="R1566" i="12"/>
  <c r="R1575" i="12"/>
  <c r="R1584" i="12"/>
  <c r="R1593" i="12"/>
  <c r="R1602" i="12"/>
  <c r="R1611" i="12"/>
  <c r="R1620" i="12"/>
  <c r="R1629" i="12"/>
  <c r="R1638" i="12"/>
  <c r="R1647" i="12"/>
  <c r="R1656" i="12"/>
  <c r="R1665" i="12"/>
  <c r="R1674" i="12"/>
  <c r="R1683" i="12"/>
  <c r="R1692" i="12"/>
  <c r="R1701" i="12"/>
  <c r="R1710" i="12"/>
  <c r="R1719" i="12"/>
  <c r="R1728" i="12"/>
  <c r="R1737" i="12"/>
  <c r="R1746" i="12"/>
  <c r="R1755" i="12"/>
  <c r="R1764" i="12"/>
  <c r="R1773" i="12"/>
  <c r="R1782" i="12"/>
  <c r="R1791" i="12"/>
  <c r="R1800" i="12"/>
  <c r="R1809" i="12"/>
  <c r="R1818" i="12"/>
  <c r="R1827" i="12"/>
  <c r="R1836" i="12"/>
  <c r="R1845" i="12"/>
  <c r="R1854" i="12"/>
  <c r="R1863" i="12"/>
  <c r="R1872" i="12"/>
  <c r="R1881" i="12"/>
  <c r="R1890" i="12"/>
  <c r="R1899" i="12"/>
  <c r="R1908" i="12"/>
  <c r="R1917" i="12"/>
  <c r="R1926" i="12"/>
  <c r="R1935" i="12"/>
  <c r="R1944" i="12"/>
  <c r="R1953" i="12"/>
  <c r="R1962" i="12"/>
  <c r="R1971" i="12"/>
  <c r="R1980" i="12"/>
  <c r="R1989" i="12"/>
  <c r="R1998" i="12"/>
  <c r="R2007" i="12"/>
  <c r="R2016" i="12"/>
  <c r="R2025" i="12"/>
  <c r="R2034" i="12"/>
  <c r="R2043" i="12"/>
  <c r="R2052" i="12"/>
  <c r="R2061" i="12"/>
  <c r="R2070" i="12"/>
  <c r="R2079" i="12"/>
  <c r="R2088" i="12"/>
  <c r="R2097" i="12"/>
  <c r="R2106" i="12"/>
  <c r="R2115" i="12"/>
  <c r="R2124" i="12"/>
  <c r="R2133" i="12"/>
  <c r="R2142" i="12"/>
  <c r="R2151" i="12"/>
  <c r="R2160" i="12"/>
  <c r="R2169" i="12"/>
  <c r="R2178" i="12"/>
  <c r="R2187" i="12"/>
  <c r="R2196" i="12"/>
  <c r="R2205" i="12"/>
  <c r="R2214" i="12"/>
  <c r="R2223" i="12"/>
  <c r="R2232" i="12"/>
  <c r="R2241" i="12"/>
  <c r="R2250" i="12"/>
  <c r="R2259" i="12"/>
  <c r="R2268" i="12"/>
  <c r="R2277" i="12"/>
  <c r="R2286" i="12"/>
  <c r="R2295" i="12"/>
  <c r="R2304" i="12"/>
  <c r="R2313" i="12"/>
  <c r="R2322" i="12"/>
  <c r="R2331" i="12"/>
  <c r="R2340" i="12"/>
  <c r="R2349" i="12"/>
  <c r="R2358" i="12"/>
  <c r="R2367" i="12"/>
  <c r="R2376" i="12"/>
  <c r="R2385" i="12"/>
  <c r="R2394" i="12"/>
  <c r="R2403" i="12"/>
  <c r="R2412" i="12"/>
  <c r="R2421" i="12"/>
  <c r="R2430" i="12"/>
  <c r="R2439" i="12"/>
  <c r="R2448" i="12"/>
  <c r="R2457" i="12"/>
  <c r="R2466" i="12"/>
  <c r="R2475" i="12"/>
  <c r="R2484" i="12"/>
  <c r="R2493" i="12"/>
  <c r="R2502" i="12"/>
  <c r="R2511" i="12"/>
  <c r="R2520" i="12"/>
  <c r="R2529" i="12"/>
  <c r="R2538" i="12"/>
  <c r="R2547" i="12"/>
  <c r="R2556" i="12"/>
  <c r="R2565" i="12"/>
  <c r="R2574" i="12"/>
  <c r="R2583" i="12"/>
  <c r="R2592" i="12"/>
  <c r="R2601" i="12"/>
  <c r="R2610" i="12"/>
  <c r="R2619" i="12"/>
  <c r="R2628" i="12"/>
  <c r="R2637" i="12"/>
  <c r="R2646" i="12"/>
  <c r="R2655" i="12"/>
  <c r="R2664" i="12"/>
  <c r="R2673" i="12"/>
  <c r="R2682" i="12"/>
  <c r="R2691" i="12"/>
  <c r="R2700" i="12"/>
  <c r="R2709" i="12"/>
  <c r="R2718" i="12"/>
  <c r="R2727" i="12"/>
  <c r="R2736" i="12"/>
  <c r="R2745" i="12"/>
  <c r="R2754" i="12"/>
  <c r="R2763" i="12"/>
  <c r="R2772" i="12"/>
  <c r="R2781" i="12"/>
  <c r="R2790" i="12"/>
  <c r="R2799" i="12"/>
  <c r="R2808" i="12"/>
  <c r="R2817" i="12"/>
  <c r="R2826" i="12"/>
  <c r="R2835" i="12"/>
  <c r="R2844" i="12"/>
  <c r="R2853" i="12"/>
  <c r="R2862" i="12"/>
  <c r="R2871" i="12"/>
  <c r="R2880" i="12"/>
  <c r="R2889" i="12"/>
  <c r="R2898" i="12"/>
  <c r="R2907" i="12"/>
  <c r="R2916" i="12"/>
  <c r="R2925" i="12"/>
  <c r="R2934" i="12"/>
  <c r="R2943" i="12"/>
  <c r="R2952" i="12"/>
  <c r="R2961" i="12"/>
  <c r="R2970" i="12"/>
  <c r="R2979" i="12"/>
  <c r="R2988" i="12"/>
  <c r="R2997" i="12"/>
  <c r="R3006" i="12"/>
  <c r="R3015" i="12"/>
  <c r="R3024" i="12"/>
  <c r="R3033" i="12"/>
  <c r="R3042" i="12"/>
  <c r="R3051" i="12"/>
  <c r="R3060" i="12"/>
  <c r="R3069" i="12"/>
  <c r="R3078" i="12"/>
  <c r="R3087" i="12"/>
  <c r="R3096" i="12"/>
  <c r="R3105" i="12"/>
  <c r="R3114" i="12"/>
  <c r="R3123" i="12"/>
  <c r="R3132" i="12"/>
  <c r="R3141" i="12"/>
  <c r="R3150" i="12"/>
  <c r="R3159" i="12"/>
  <c r="R3168" i="12"/>
  <c r="R3177" i="12"/>
  <c r="R3186" i="12"/>
  <c r="R3195" i="12"/>
  <c r="R3204" i="12"/>
  <c r="R3213" i="12"/>
  <c r="R3222" i="12"/>
  <c r="R3231" i="12"/>
  <c r="R3240" i="12"/>
  <c r="R3249" i="12"/>
  <c r="R3258" i="12"/>
  <c r="R3267" i="12"/>
  <c r="R3276" i="12"/>
  <c r="R3285" i="12"/>
  <c r="R3294" i="12"/>
  <c r="R3303" i="12"/>
  <c r="R3312" i="12"/>
  <c r="R3321" i="12"/>
  <c r="R3330" i="12"/>
  <c r="R3339" i="12"/>
  <c r="R3348" i="12"/>
  <c r="R3357" i="12"/>
  <c r="R3366" i="12"/>
  <c r="R3375" i="12"/>
  <c r="R3384" i="12"/>
  <c r="R3393" i="12"/>
  <c r="R3402" i="12"/>
  <c r="R3411" i="12"/>
  <c r="R3420" i="12"/>
  <c r="R3429" i="12"/>
  <c r="R3438" i="12"/>
  <c r="R3447" i="12"/>
  <c r="R3456" i="12"/>
  <c r="R3465" i="12"/>
  <c r="R3474" i="12"/>
  <c r="R3483" i="12"/>
  <c r="R3492" i="12"/>
  <c r="R3501" i="12"/>
  <c r="R3510" i="12"/>
  <c r="R3519" i="12"/>
  <c r="R3528" i="12"/>
  <c r="R3537" i="12"/>
  <c r="R3546" i="12"/>
  <c r="R3555" i="12"/>
  <c r="R3564" i="12"/>
  <c r="R3573" i="12"/>
  <c r="R3582" i="12"/>
  <c r="R3591" i="12"/>
  <c r="R3600" i="12"/>
  <c r="R3609" i="12"/>
  <c r="R3618" i="12"/>
  <c r="R3627" i="12"/>
  <c r="R3636" i="12"/>
  <c r="R3645" i="12"/>
  <c r="R3654" i="12"/>
  <c r="R3663" i="12"/>
  <c r="R3672" i="12"/>
  <c r="R3681" i="12"/>
  <c r="R3690" i="12"/>
  <c r="R3699" i="12"/>
  <c r="R3708" i="12"/>
  <c r="R3717" i="12"/>
  <c r="R3726" i="12"/>
  <c r="R3735" i="12"/>
  <c r="R3744" i="12"/>
  <c r="R3753" i="12"/>
  <c r="R3762" i="12"/>
  <c r="R3771" i="12"/>
  <c r="R3780" i="12"/>
  <c r="R3789" i="12"/>
  <c r="R3798" i="12"/>
  <c r="R3807" i="12"/>
  <c r="R3816" i="12"/>
  <c r="R3825" i="12"/>
  <c r="R3834" i="12"/>
  <c r="R3843" i="12"/>
  <c r="R3852" i="12"/>
  <c r="R3861" i="12"/>
  <c r="R3870" i="12"/>
  <c r="R3879" i="12"/>
  <c r="R3888" i="12"/>
  <c r="R3897" i="12"/>
  <c r="R3906" i="12"/>
  <c r="R3915" i="12"/>
  <c r="R3924" i="12"/>
  <c r="R3933" i="12"/>
  <c r="R3942" i="12"/>
  <c r="R3951" i="12"/>
  <c r="R3960" i="12"/>
  <c r="R3969" i="12"/>
  <c r="R3978" i="12"/>
  <c r="R3986" i="12"/>
  <c r="R3995" i="12"/>
  <c r="R4004" i="12"/>
  <c r="R4013" i="12"/>
  <c r="R4022" i="12"/>
  <c r="R4031" i="12"/>
  <c r="R4040" i="12"/>
  <c r="R4049" i="12"/>
  <c r="R4058" i="12"/>
  <c r="R4067" i="12"/>
  <c r="R4076" i="12"/>
  <c r="R4085" i="12"/>
  <c r="R4094" i="12"/>
  <c r="R4103" i="12"/>
  <c r="R4112" i="12"/>
  <c r="R4121" i="12"/>
  <c r="R4130" i="12"/>
  <c r="R4139" i="12"/>
  <c r="R4148" i="12"/>
  <c r="R4157" i="12"/>
  <c r="R4166" i="12"/>
  <c r="R4175" i="12"/>
  <c r="R4184" i="12"/>
  <c r="R4193" i="12"/>
  <c r="R4202" i="12"/>
  <c r="R4211" i="12"/>
  <c r="R4220" i="12"/>
  <c r="R4229" i="12"/>
  <c r="R4238" i="12"/>
  <c r="R4247" i="12"/>
  <c r="R4256" i="12"/>
  <c r="R4265" i="12"/>
  <c r="R4274" i="12"/>
  <c r="R4283" i="12"/>
  <c r="R4292" i="12"/>
  <c r="R4301" i="12"/>
  <c r="R4310" i="12"/>
  <c r="R4319" i="12"/>
  <c r="R2437" i="12"/>
  <c r="R2473" i="12"/>
  <c r="R2509" i="12"/>
  <c r="R2545" i="12"/>
  <c r="R2581" i="12"/>
  <c r="R2617" i="12"/>
  <c r="R2653" i="12"/>
  <c r="R2689" i="12"/>
  <c r="R2725" i="12"/>
  <c r="R2761" i="12"/>
  <c r="R2797" i="12"/>
  <c r="R2833" i="12"/>
  <c r="R2869" i="12"/>
  <c r="R2905" i="12"/>
  <c r="R2941" i="12"/>
  <c r="R2977" i="12"/>
  <c r="R3013" i="12"/>
  <c r="R3049" i="12"/>
  <c r="R3085" i="12"/>
  <c r="R3121" i="12"/>
  <c r="R3157" i="12"/>
  <c r="R3193" i="12"/>
  <c r="R3229" i="12"/>
  <c r="R3265" i="12"/>
  <c r="R3301" i="12"/>
  <c r="R3337" i="12"/>
  <c r="R3373" i="12"/>
  <c r="R3409" i="12"/>
  <c r="R3445" i="12"/>
  <c r="R3481" i="12"/>
  <c r="R3517" i="12"/>
  <c r="R3553" i="12"/>
  <c r="R3589" i="12"/>
  <c r="R3625" i="12"/>
  <c r="R3661" i="12"/>
  <c r="R3697" i="12"/>
  <c r="R3733" i="12"/>
  <c r="R3769" i="12"/>
  <c r="R3805" i="12"/>
  <c r="R3841" i="12"/>
  <c r="R3877" i="12"/>
  <c r="R3913" i="12"/>
  <c r="R3949" i="12"/>
  <c r="R1533" i="12"/>
  <c r="R1569" i="12"/>
  <c r="R1605" i="12"/>
  <c r="R1641" i="12"/>
  <c r="R1677" i="12"/>
  <c r="R1713" i="12"/>
  <c r="R1749" i="12"/>
  <c r="R1785" i="12"/>
  <c r="R1821" i="12"/>
  <c r="R1857" i="12"/>
  <c r="R1893" i="12"/>
  <c r="R1929" i="12"/>
  <c r="R1965" i="12"/>
  <c r="R2001" i="12"/>
  <c r="R2037" i="12"/>
  <c r="R2073" i="12"/>
  <c r="R2109" i="12"/>
  <c r="R2145" i="12"/>
  <c r="R2181" i="12"/>
  <c r="R2217" i="12"/>
  <c r="R2253" i="12"/>
  <c r="R2289" i="12"/>
  <c r="R2325" i="12"/>
  <c r="R2361" i="12"/>
  <c r="R2397" i="12"/>
  <c r="R2433" i="12"/>
  <c r="R2469" i="12"/>
  <c r="R2505" i="12"/>
  <c r="R2541" i="12"/>
  <c r="R2577" i="12"/>
  <c r="R2613" i="12"/>
  <c r="R2649" i="12"/>
  <c r="R2685" i="12"/>
  <c r="R2721" i="12"/>
  <c r="R2757" i="12"/>
  <c r="R2793" i="12"/>
  <c r="R2829" i="12"/>
  <c r="R2865" i="12"/>
  <c r="R2901" i="12"/>
  <c r="R2937" i="12"/>
  <c r="R2973" i="12"/>
  <c r="R3009" i="12"/>
  <c r="R3045" i="12"/>
  <c r="R3081" i="12"/>
  <c r="R2446" i="12"/>
  <c r="R2482" i="12"/>
  <c r="R2518" i="12"/>
  <c r="R2554" i="12"/>
  <c r="R2590" i="12"/>
  <c r="R2626" i="12"/>
  <c r="R2662" i="12"/>
  <c r="R2698" i="12"/>
  <c r="R2734" i="12"/>
  <c r="R2770" i="12"/>
  <c r="R2806" i="12"/>
  <c r="R2842" i="12"/>
  <c r="R2878" i="12"/>
  <c r="R2914" i="12"/>
  <c r="R2950" i="12"/>
  <c r="R2986" i="12"/>
  <c r="R3022" i="12"/>
  <c r="R3058" i="12"/>
  <c r="R3094" i="12"/>
  <c r="R3130" i="12"/>
  <c r="R3166" i="12"/>
  <c r="R3202" i="12"/>
  <c r="R3238" i="12"/>
  <c r="R3274" i="12"/>
  <c r="R3310" i="12"/>
  <c r="R3346" i="12"/>
  <c r="R3382" i="12"/>
  <c r="R3418" i="12"/>
  <c r="R3454" i="12"/>
  <c r="R3490" i="12"/>
  <c r="R3526" i="12"/>
  <c r="R3562" i="12"/>
  <c r="R3598" i="12"/>
  <c r="R3634" i="12"/>
  <c r="R3670" i="12"/>
  <c r="R3706" i="12"/>
  <c r="R3742" i="12"/>
  <c r="R3778" i="12"/>
  <c r="R3814" i="12"/>
  <c r="R3850" i="12"/>
  <c r="R3886" i="12"/>
  <c r="R3922" i="12"/>
  <c r="R3958" i="12"/>
  <c r="R1542" i="12"/>
  <c r="R1578" i="12"/>
  <c r="R1614" i="12"/>
  <c r="R1650" i="12"/>
  <c r="R1686" i="12"/>
  <c r="R1722" i="12"/>
  <c r="R1758" i="12"/>
  <c r="R1794" i="12"/>
  <c r="R1830" i="12"/>
  <c r="R1866" i="12"/>
  <c r="R1902" i="12"/>
  <c r="R1938" i="12"/>
  <c r="R1974" i="12"/>
  <c r="R2010" i="12"/>
  <c r="R2046" i="12"/>
  <c r="R2082" i="12"/>
  <c r="R2118" i="12"/>
  <c r="R2154" i="12"/>
  <c r="R2190" i="12"/>
  <c r="R2226" i="12"/>
  <c r="R2262" i="12"/>
  <c r="R2298" i="12"/>
  <c r="R2334" i="12"/>
  <c r="R2370" i="12"/>
  <c r="R2406" i="12"/>
  <c r="R2442" i="12"/>
  <c r="R2478" i="12"/>
  <c r="R2514" i="12"/>
  <c r="R2550" i="12"/>
  <c r="R2586" i="12"/>
  <c r="R2622" i="12"/>
  <c r="R2658" i="12"/>
  <c r="R2694" i="12"/>
  <c r="R2730" i="12"/>
  <c r="R2766" i="12"/>
  <c r="R2802" i="12"/>
  <c r="R2838" i="12"/>
  <c r="R2874" i="12"/>
  <c r="R2910" i="12"/>
  <c r="R2946" i="12"/>
  <c r="R2982" i="12"/>
  <c r="R3018" i="12"/>
  <c r="R3054" i="12"/>
  <c r="R3090" i="12"/>
  <c r="R3126" i="12"/>
  <c r="R3162" i="12"/>
  <c r="R3198" i="12"/>
  <c r="R3234" i="12"/>
  <c r="R3270" i="12"/>
  <c r="R3306" i="12"/>
  <c r="R3342" i="12"/>
  <c r="R3378" i="12"/>
  <c r="R3414" i="12"/>
  <c r="R3450" i="12"/>
  <c r="R3486" i="12"/>
  <c r="R3522" i="12"/>
  <c r="R3558" i="12"/>
  <c r="R3594" i="12"/>
  <c r="R3630" i="12"/>
  <c r="R3666" i="12"/>
  <c r="R3702" i="12"/>
  <c r="R3738" i="12"/>
  <c r="R3774" i="12"/>
  <c r="R3810" i="12"/>
  <c r="R3846" i="12"/>
  <c r="R3882" i="12"/>
  <c r="R3918" i="12"/>
  <c r="R3954" i="12"/>
  <c r="R3989" i="12"/>
  <c r="R4025" i="12"/>
  <c r="R4061" i="12"/>
  <c r="R4097" i="12"/>
  <c r="R4115" i="12"/>
  <c r="R4133" i="12"/>
  <c r="R4151" i="12"/>
  <c r="R4169" i="12"/>
  <c r="R4187" i="12"/>
  <c r="R4205" i="12"/>
  <c r="R4223" i="12"/>
  <c r="R4241" i="12"/>
  <c r="R4259" i="12"/>
  <c r="R4277" i="12"/>
  <c r="R4295" i="12"/>
  <c r="R2455" i="12"/>
  <c r="R2491" i="12"/>
  <c r="R2527" i="12"/>
  <c r="R2563" i="12"/>
  <c r="R2599" i="12"/>
  <c r="R2635" i="12"/>
  <c r="R2671" i="12"/>
  <c r="R2707" i="12"/>
  <c r="R2743" i="12"/>
  <c r="R2779" i="12"/>
  <c r="R2815" i="12"/>
  <c r="R2851" i="12"/>
  <c r="R2887" i="12"/>
  <c r="R2923" i="12"/>
  <c r="R2959" i="12"/>
  <c r="R2995" i="12"/>
  <c r="R3031" i="12"/>
  <c r="R3067" i="12"/>
  <c r="R3103" i="12"/>
  <c r="R3139" i="12"/>
  <c r="R3175" i="12"/>
  <c r="R3211" i="12"/>
  <c r="R3247" i="12"/>
  <c r="R3283" i="12"/>
  <c r="R3319" i="12"/>
  <c r="R3355" i="12"/>
  <c r="R3391" i="12"/>
  <c r="R3427" i="12"/>
  <c r="R3463" i="12"/>
  <c r="R3499" i="12"/>
  <c r="R3535" i="12"/>
  <c r="R3571" i="12"/>
  <c r="R3607" i="12"/>
  <c r="R3643" i="12"/>
  <c r="R3679" i="12"/>
  <c r="R3715" i="12"/>
  <c r="R3751" i="12"/>
  <c r="R3787" i="12"/>
  <c r="R3823" i="12"/>
  <c r="R3859" i="12"/>
  <c r="R3895" i="12"/>
  <c r="R3931" i="12"/>
  <c r="R3967" i="12"/>
  <c r="R1551" i="12"/>
  <c r="R1587" i="12"/>
  <c r="R1623" i="12"/>
  <c r="R1659" i="12"/>
  <c r="R1695" i="12"/>
  <c r="R1731" i="12"/>
  <c r="R1767" i="12"/>
  <c r="R1803" i="12"/>
  <c r="R1839" i="12"/>
  <c r="R1875" i="12"/>
  <c r="R1911" i="12"/>
  <c r="R1947" i="12"/>
  <c r="R1983" i="12"/>
  <c r="R2019" i="12"/>
  <c r="R2055" i="12"/>
  <c r="R2091" i="12"/>
  <c r="R2127" i="12"/>
  <c r="R2163" i="12"/>
  <c r="R2199" i="12"/>
  <c r="R2235" i="12"/>
  <c r="R2271" i="12"/>
  <c r="R2307" i="12"/>
  <c r="R2343" i="12"/>
  <c r="R2379" i="12"/>
  <c r="R2415" i="12"/>
  <c r="R2451" i="12"/>
  <c r="R2487" i="12"/>
  <c r="R2523" i="12"/>
  <c r="R2559" i="12"/>
  <c r="R2595" i="12"/>
  <c r="R2631" i="12"/>
  <c r="R2667" i="12"/>
  <c r="R2703" i="12"/>
  <c r="R2739" i="12"/>
  <c r="R2775" i="12"/>
  <c r="R2811" i="12"/>
  <c r="R2847" i="12"/>
  <c r="R2883" i="12"/>
  <c r="R2919" i="12"/>
  <c r="R2955" i="12"/>
  <c r="R2991" i="12"/>
  <c r="R3027" i="12"/>
  <c r="R3063" i="12"/>
  <c r="R3099" i="12"/>
  <c r="R3135" i="12"/>
  <c r="R3171" i="12"/>
  <c r="R3207" i="12"/>
  <c r="R3243" i="12"/>
  <c r="R3279" i="12"/>
  <c r="R3315" i="12"/>
  <c r="R3351" i="12"/>
  <c r="R3387" i="12"/>
  <c r="R3423" i="12"/>
  <c r="R3459" i="12"/>
  <c r="R3495" i="12"/>
  <c r="R3531" i="12"/>
  <c r="R3567" i="12"/>
  <c r="R3603" i="12"/>
  <c r="R3639" i="12"/>
  <c r="R3675" i="12"/>
  <c r="R3711" i="12"/>
  <c r="R3747" i="12"/>
  <c r="R3783" i="12"/>
  <c r="R3819" i="12"/>
  <c r="R3855" i="12"/>
  <c r="R3891" i="12"/>
  <c r="R3927" i="12"/>
  <c r="R3963" i="12"/>
  <c r="R3998" i="12"/>
  <c r="R4034" i="12"/>
  <c r="R4070" i="12"/>
  <c r="R4100" i="12"/>
  <c r="R4118" i="12"/>
  <c r="R4136" i="12"/>
  <c r="R4154" i="12"/>
  <c r="R4172" i="12"/>
  <c r="R4190" i="12"/>
  <c r="R4208" i="12"/>
  <c r="R4226" i="12"/>
  <c r="R4244" i="12"/>
  <c r="R4262" i="12"/>
  <c r="R4280" i="12"/>
  <c r="R4298" i="12"/>
  <c r="R4316" i="12"/>
  <c r="R4331" i="12"/>
  <c r="R4343" i="12"/>
  <c r="R4355" i="12"/>
  <c r="R4367" i="12"/>
  <c r="R4379" i="12"/>
  <c r="R4391" i="12"/>
  <c r="R4403" i="12"/>
  <c r="R4415" i="12"/>
  <c r="R4427" i="12"/>
  <c r="R4439" i="12"/>
  <c r="R4451" i="12"/>
  <c r="R4463" i="12"/>
  <c r="R4475" i="12"/>
  <c r="R4487" i="12"/>
  <c r="R4499" i="12"/>
  <c r="R3985" i="12"/>
  <c r="R3997" i="12"/>
  <c r="R4009" i="12"/>
  <c r="R4021" i="12"/>
  <c r="R4033" i="12"/>
  <c r="R4045" i="12"/>
  <c r="R4057" i="12"/>
  <c r="R4069" i="12"/>
  <c r="R4081" i="12"/>
  <c r="R4093" i="12"/>
  <c r="R4105" i="12"/>
  <c r="R4117" i="12"/>
  <c r="R4129" i="12"/>
  <c r="R4141" i="12"/>
  <c r="R4153" i="12"/>
  <c r="R4165" i="12"/>
  <c r="R4177" i="12"/>
  <c r="R4189" i="12"/>
  <c r="R4201" i="12"/>
  <c r="R4213" i="12"/>
  <c r="R4225" i="12"/>
  <c r="R3990" i="12"/>
  <c r="R4002" i="12"/>
  <c r="R2464" i="12"/>
  <c r="R2500" i="12"/>
  <c r="R2536" i="12"/>
  <c r="R2572" i="12"/>
  <c r="R2608" i="12"/>
  <c r="R2644" i="12"/>
  <c r="R2680" i="12"/>
  <c r="R2716" i="12"/>
  <c r="R2752" i="12"/>
  <c r="R2788" i="12"/>
  <c r="R2824" i="12"/>
  <c r="R2860" i="12"/>
  <c r="R2896" i="12"/>
  <c r="R2932" i="12"/>
  <c r="R2968" i="12"/>
  <c r="R3004" i="12"/>
  <c r="R3040" i="12"/>
  <c r="R3076" i="12"/>
  <c r="R3112" i="12"/>
  <c r="R3148" i="12"/>
  <c r="R3184" i="12"/>
  <c r="R3220" i="12"/>
  <c r="R3256" i="12"/>
  <c r="R3292" i="12"/>
  <c r="R3328" i="12"/>
  <c r="R3364" i="12"/>
  <c r="R3400" i="12"/>
  <c r="R3436" i="12"/>
  <c r="R3472" i="12"/>
  <c r="R3508" i="12"/>
  <c r="R3544" i="12"/>
  <c r="R3580" i="12"/>
  <c r="R3616" i="12"/>
  <c r="R3652" i="12"/>
  <c r="R3688" i="12"/>
  <c r="R3724" i="12"/>
  <c r="R3760" i="12"/>
  <c r="R3796" i="12"/>
  <c r="R3832" i="12"/>
  <c r="R3868" i="12"/>
  <c r="R3904" i="12"/>
  <c r="R3940" i="12"/>
  <c r="R3976" i="12"/>
  <c r="R1560" i="12"/>
  <c r="R1596" i="12"/>
  <c r="R1632" i="12"/>
  <c r="R1668" i="12"/>
  <c r="R1704" i="12"/>
  <c r="R1740" i="12"/>
  <c r="R1776" i="12"/>
  <c r="R1812" i="12"/>
  <c r="R1848" i="12"/>
  <c r="R1884" i="12"/>
  <c r="R1920" i="12"/>
  <c r="R1956" i="12"/>
  <c r="R1992" i="12"/>
  <c r="R2028" i="12"/>
  <c r="R2064" i="12"/>
  <c r="R2100" i="12"/>
  <c r="R2136" i="12"/>
  <c r="R2172" i="12"/>
  <c r="R2208" i="12"/>
  <c r="R2244" i="12"/>
  <c r="R2280" i="12"/>
  <c r="R2316" i="12"/>
  <c r="R2352" i="12"/>
  <c r="R2388" i="12"/>
  <c r="R2424" i="12"/>
  <c r="R2460" i="12"/>
  <c r="R2496" i="12"/>
  <c r="R2532" i="12"/>
  <c r="R2568" i="12"/>
  <c r="R2604" i="12"/>
  <c r="R2640" i="12"/>
  <c r="R2676" i="12"/>
  <c r="R2712" i="12"/>
  <c r="R2748" i="12"/>
  <c r="R2784" i="12"/>
  <c r="R2820" i="12"/>
  <c r="R2856" i="12"/>
  <c r="R2892" i="12"/>
  <c r="R2928" i="12"/>
  <c r="R2964" i="12"/>
  <c r="R3000" i="12"/>
  <c r="R3036" i="12"/>
  <c r="R3072" i="12"/>
  <c r="R3153" i="12"/>
  <c r="R3225" i="12"/>
  <c r="R3297" i="12"/>
  <c r="R3369" i="12"/>
  <c r="R3441" i="12"/>
  <c r="R3513" i="12"/>
  <c r="R3585" i="12"/>
  <c r="R3657" i="12"/>
  <c r="R3729" i="12"/>
  <c r="R3801" i="12"/>
  <c r="R3873" i="12"/>
  <c r="R3945" i="12"/>
  <c r="R4016" i="12"/>
  <c r="R4088" i="12"/>
  <c r="R4127" i="12"/>
  <c r="R4163" i="12"/>
  <c r="R4199" i="12"/>
  <c r="R4235" i="12"/>
  <c r="R4271" i="12"/>
  <c r="R4307" i="12"/>
  <c r="R4328" i="12"/>
  <c r="R4346" i="12"/>
  <c r="R4361" i="12"/>
  <c r="R4376" i="12"/>
  <c r="R4394" i="12"/>
  <c r="R4409" i="12"/>
  <c r="R4424" i="12"/>
  <c r="R4442" i="12"/>
  <c r="R4457" i="12"/>
  <c r="R4472" i="12"/>
  <c r="R4490" i="12"/>
  <c r="R4505" i="12"/>
  <c r="R3994" i="12"/>
  <c r="R4012" i="12"/>
  <c r="R4027" i="12"/>
  <c r="R4042" i="12"/>
  <c r="R4060" i="12"/>
  <c r="R4075" i="12"/>
  <c r="R4090" i="12"/>
  <c r="R4108" i="12"/>
  <c r="R4123" i="12"/>
  <c r="R4138" i="12"/>
  <c r="R4156" i="12"/>
  <c r="R4171" i="12"/>
  <c r="R4186" i="12"/>
  <c r="R4204" i="12"/>
  <c r="R4219" i="12"/>
  <c r="R3987" i="12"/>
  <c r="R4005" i="12"/>
  <c r="R4017" i="12"/>
  <c r="R4029" i="12"/>
  <c r="R4041" i="12"/>
  <c r="R4053" i="12"/>
  <c r="R4065" i="12"/>
  <c r="R4077" i="12"/>
  <c r="R4089" i="12"/>
  <c r="R4101" i="12"/>
  <c r="R4113" i="12"/>
  <c r="R4125" i="12"/>
  <c r="R4137" i="12"/>
  <c r="R4511" i="12"/>
  <c r="R4523" i="12"/>
  <c r="R4535" i="12"/>
  <c r="R4547" i="12"/>
  <c r="R4559" i="12"/>
  <c r="R4571" i="12"/>
  <c r="R4583" i="12"/>
  <c r="R4595" i="12"/>
  <c r="R4607" i="12"/>
  <c r="R4619" i="12"/>
  <c r="R4631" i="12"/>
  <c r="R4643" i="12"/>
  <c r="R4655" i="12"/>
  <c r="R4667" i="12"/>
  <c r="R4679" i="12"/>
  <c r="R4691" i="12"/>
  <c r="R4703" i="12"/>
  <c r="R4715" i="12"/>
  <c r="R4727" i="12"/>
  <c r="R4739" i="12"/>
  <c r="R4751" i="12"/>
  <c r="R4763" i="12"/>
  <c r="R4775" i="12"/>
  <c r="R4787" i="12"/>
  <c r="R4799" i="12"/>
  <c r="R4811" i="12"/>
  <c r="R4823" i="12"/>
  <c r="R4835" i="12"/>
  <c r="R4847" i="12"/>
  <c r="R4859" i="12"/>
  <c r="R4871" i="12"/>
  <c r="R4883" i="12"/>
  <c r="R4895" i="12"/>
  <c r="R4907" i="12"/>
  <c r="R4919" i="12"/>
  <c r="R4931" i="12"/>
  <c r="R4943" i="12"/>
  <c r="R4955" i="12"/>
  <c r="R4967" i="12"/>
  <c r="R4979" i="12"/>
  <c r="R4991" i="12"/>
  <c r="R5003" i="12"/>
  <c r="R5015" i="12"/>
  <c r="R5027" i="12"/>
  <c r="R5039" i="12"/>
  <c r="R5051" i="12"/>
  <c r="R5063" i="12"/>
  <c r="R5075" i="12"/>
  <c r="R5087" i="12"/>
  <c r="R5099" i="12"/>
  <c r="R5111" i="12"/>
  <c r="R5123" i="12"/>
  <c r="R5135" i="12"/>
  <c r="R5147" i="12"/>
  <c r="R5159" i="12"/>
  <c r="R5171" i="12"/>
  <c r="R5183" i="12"/>
  <c r="R5195" i="12"/>
  <c r="R5207" i="12"/>
  <c r="R5219" i="12"/>
  <c r="R5231" i="12"/>
  <c r="R5243" i="12"/>
  <c r="R5255" i="12"/>
  <c r="R5267" i="12"/>
  <c r="R5279" i="12"/>
  <c r="R5291" i="12"/>
  <c r="R5303" i="12"/>
  <c r="R5315" i="12"/>
  <c r="R5327" i="12"/>
  <c r="R5339" i="12"/>
  <c r="R5351" i="12"/>
  <c r="R5363" i="12"/>
  <c r="R5375" i="12"/>
  <c r="R5387" i="12"/>
  <c r="R5399" i="12"/>
  <c r="R5411" i="12"/>
  <c r="R5423" i="12"/>
  <c r="R5435" i="12"/>
  <c r="R5447" i="12"/>
  <c r="R5459" i="12"/>
  <c r="R5471" i="12"/>
  <c r="R5483" i="12"/>
  <c r="R5495" i="12"/>
  <c r="R3108" i="12"/>
  <c r="R3180" i="12"/>
  <c r="R3252" i="12"/>
  <c r="R3324" i="12"/>
  <c r="R3396" i="12"/>
  <c r="R3468" i="12"/>
  <c r="R3540" i="12"/>
  <c r="R3612" i="12"/>
  <c r="R3684" i="12"/>
  <c r="R3756" i="12"/>
  <c r="R3828" i="12"/>
  <c r="R3900" i="12"/>
  <c r="R3972" i="12"/>
  <c r="R4043" i="12"/>
  <c r="R4106" i="12"/>
  <c r="R4142" i="12"/>
  <c r="R4178" i="12"/>
  <c r="R4214" i="12"/>
  <c r="R4250" i="12"/>
  <c r="R4286" i="12"/>
  <c r="R4313" i="12"/>
  <c r="R4334" i="12"/>
  <c r="R4349" i="12"/>
  <c r="R4364" i="12"/>
  <c r="R4382" i="12"/>
  <c r="R4397" i="12"/>
  <c r="R4412" i="12"/>
  <c r="R4430" i="12"/>
  <c r="R4445" i="12"/>
  <c r="R4460" i="12"/>
  <c r="R4478" i="12"/>
  <c r="R4493" i="12"/>
  <c r="R4508" i="12"/>
  <c r="R4000" i="12"/>
  <c r="R4015" i="12"/>
  <c r="R4030" i="12"/>
  <c r="R4048" i="12"/>
  <c r="R4063" i="12"/>
  <c r="R4078" i="12"/>
  <c r="R4096" i="12"/>
  <c r="R4111" i="12"/>
  <c r="R4126" i="12"/>
  <c r="R4144" i="12"/>
  <c r="R4159" i="12"/>
  <c r="R4174" i="12"/>
  <c r="R4192" i="12"/>
  <c r="R4207" i="12"/>
  <c r="R4222" i="12"/>
  <c r="R3993" i="12"/>
  <c r="R4008" i="12"/>
  <c r="R4020" i="12"/>
  <c r="R4032" i="12"/>
  <c r="R4044" i="12"/>
  <c r="R4056" i="12"/>
  <c r="R4068" i="12"/>
  <c r="R4080" i="12"/>
  <c r="R4092" i="12"/>
  <c r="R4104" i="12"/>
  <c r="R4116" i="12"/>
  <c r="R4128" i="12"/>
  <c r="R4140" i="12"/>
  <c r="R4514" i="12"/>
  <c r="R4526" i="12"/>
  <c r="R4538" i="12"/>
  <c r="R4550" i="12"/>
  <c r="R4562" i="12"/>
  <c r="R4574" i="12"/>
  <c r="R4586" i="12"/>
  <c r="R4598" i="12"/>
  <c r="R4610" i="12"/>
  <c r="R4622" i="12"/>
  <c r="R4634" i="12"/>
  <c r="R4646" i="12"/>
  <c r="R4658" i="12"/>
  <c r="R4670" i="12"/>
  <c r="R4682" i="12"/>
  <c r="R4694" i="12"/>
  <c r="R4706" i="12"/>
  <c r="R4718" i="12"/>
  <c r="R4730" i="12"/>
  <c r="R4742" i="12"/>
  <c r="R4754" i="12"/>
  <c r="R4766" i="12"/>
  <c r="R4778" i="12"/>
  <c r="R4790" i="12"/>
  <c r="R4802" i="12"/>
  <c r="R4814" i="12"/>
  <c r="R4826" i="12"/>
  <c r="R4838" i="12"/>
  <c r="R4850" i="12"/>
  <c r="R4862" i="12"/>
  <c r="R4874" i="12"/>
  <c r="R4886" i="12"/>
  <c r="R4898" i="12"/>
  <c r="R4910" i="12"/>
  <c r="R4922" i="12"/>
  <c r="R4934" i="12"/>
  <c r="R4946" i="12"/>
  <c r="R4958" i="12"/>
  <c r="R4970" i="12"/>
  <c r="R4982" i="12"/>
  <c r="R4994" i="12"/>
  <c r="R5006" i="12"/>
  <c r="R5018" i="12"/>
  <c r="R5030" i="12"/>
  <c r="R5042" i="12"/>
  <c r="R5054" i="12"/>
  <c r="R5066" i="12"/>
  <c r="R5078" i="12"/>
  <c r="R5090" i="12"/>
  <c r="R5102" i="12"/>
  <c r="R5114" i="12"/>
  <c r="R5126" i="12"/>
  <c r="R5138" i="12"/>
  <c r="R5150" i="12"/>
  <c r="R5162" i="12"/>
  <c r="R5174" i="12"/>
  <c r="R5186" i="12"/>
  <c r="R5198" i="12"/>
  <c r="R5210" i="12"/>
  <c r="R5222" i="12"/>
  <c r="R5234" i="12"/>
  <c r="R5246" i="12"/>
  <c r="R5258" i="12"/>
  <c r="R5270" i="12"/>
  <c r="R5282" i="12"/>
  <c r="R5294" i="12"/>
  <c r="R5306" i="12"/>
  <c r="R5318" i="12"/>
  <c r="R5330" i="12"/>
  <c r="R5342" i="12"/>
  <c r="R5354" i="12"/>
  <c r="R5366" i="12"/>
  <c r="R5378" i="12"/>
  <c r="R5390" i="12"/>
  <c r="R5402" i="12"/>
  <c r="R5414" i="12"/>
  <c r="R5426" i="12"/>
  <c r="R5438" i="12"/>
  <c r="R5450" i="12"/>
  <c r="R5462" i="12"/>
  <c r="R5474" i="12"/>
  <c r="R5486" i="12"/>
  <c r="R5498" i="12"/>
  <c r="R5510" i="12"/>
  <c r="R5522" i="12"/>
  <c r="R5534" i="12"/>
  <c r="R5546" i="12"/>
  <c r="R5558" i="12"/>
  <c r="R5570" i="12"/>
  <c r="R5582" i="12"/>
  <c r="R5594" i="12"/>
  <c r="R5606" i="12"/>
  <c r="R5618" i="12"/>
  <c r="R5630" i="12"/>
  <c r="R5642" i="12"/>
  <c r="R5654" i="12"/>
  <c r="R5666" i="12"/>
  <c r="R5678" i="12"/>
  <c r="R5690" i="12"/>
  <c r="R5702" i="12"/>
  <c r="R5714" i="12"/>
  <c r="R5726" i="12"/>
  <c r="R5738" i="12"/>
  <c r="R5750" i="12"/>
  <c r="R5762" i="12"/>
  <c r="R5774" i="12"/>
  <c r="R5786" i="12"/>
  <c r="R5798" i="12"/>
  <c r="R5810" i="12"/>
  <c r="R5822" i="12"/>
  <c r="R5834" i="12"/>
  <c r="R5846" i="12"/>
  <c r="R5858" i="12"/>
  <c r="R5870" i="12"/>
  <c r="R5882" i="12"/>
  <c r="R5894" i="12"/>
  <c r="R5906" i="12"/>
  <c r="R5918" i="12"/>
  <c r="R5930" i="12"/>
  <c r="R5942" i="12"/>
  <c r="R5954" i="12"/>
  <c r="R5966" i="12"/>
  <c r="R5978" i="12"/>
  <c r="R5990" i="12"/>
  <c r="R6002" i="12"/>
  <c r="R6014" i="12"/>
  <c r="R6026" i="12"/>
  <c r="R6038" i="12"/>
  <c r="R6050" i="12"/>
  <c r="R6062" i="12"/>
  <c r="R3117" i="12"/>
  <c r="R3189" i="12"/>
  <c r="R3261" i="12"/>
  <c r="R3333" i="12"/>
  <c r="R3405" i="12"/>
  <c r="R3477" i="12"/>
  <c r="R3549" i="12"/>
  <c r="R3621" i="12"/>
  <c r="R3693" i="12"/>
  <c r="R3765" i="12"/>
  <c r="R3837" i="12"/>
  <c r="R3909" i="12"/>
  <c r="R3981" i="12"/>
  <c r="R4052" i="12"/>
  <c r="R4109" i="12"/>
  <c r="R4145" i="12"/>
  <c r="R4181" i="12"/>
  <c r="R4217" i="12"/>
  <c r="R4253" i="12"/>
  <c r="R4289" i="12"/>
  <c r="R4322" i="12"/>
  <c r="R4337" i="12"/>
  <c r="R4352" i="12"/>
  <c r="R4370" i="12"/>
  <c r="R4385" i="12"/>
  <c r="R4400" i="12"/>
  <c r="R4418" i="12"/>
  <c r="R4433" i="12"/>
  <c r="R4448" i="12"/>
  <c r="R4466" i="12"/>
  <c r="R4481" i="12"/>
  <c r="R4496" i="12"/>
  <c r="R3988" i="12"/>
  <c r="R4003" i="12"/>
  <c r="R4018" i="12"/>
  <c r="R4036" i="12"/>
  <c r="R4051" i="12"/>
  <c r="R4066" i="12"/>
  <c r="R4084" i="12"/>
  <c r="R4099" i="12"/>
  <c r="R4114" i="12"/>
  <c r="R4132" i="12"/>
  <c r="R4147" i="12"/>
  <c r="R4162" i="12"/>
  <c r="R4180" i="12"/>
  <c r="R4195" i="12"/>
  <c r="R4210" i="12"/>
  <c r="R4228" i="12"/>
  <c r="R3996" i="12"/>
  <c r="R4011" i="12"/>
  <c r="R4023" i="12"/>
  <c r="R4035" i="12"/>
  <c r="R4047" i="12"/>
  <c r="R4059" i="12"/>
  <c r="R4071" i="12"/>
  <c r="R4083" i="12"/>
  <c r="R4095" i="12"/>
  <c r="R4107" i="12"/>
  <c r="R4119" i="12"/>
  <c r="R4131" i="12"/>
  <c r="R4143" i="12"/>
  <c r="R4517" i="12"/>
  <c r="R4529" i="12"/>
  <c r="R4541" i="12"/>
  <c r="R4553" i="12"/>
  <c r="R4565" i="12"/>
  <c r="R4577" i="12"/>
  <c r="R4589" i="12"/>
  <c r="R4601" i="12"/>
  <c r="R4613" i="12"/>
  <c r="R4625" i="12"/>
  <c r="R4637" i="12"/>
  <c r="R4649" i="12"/>
  <c r="R4661" i="12"/>
  <c r="R4673" i="12"/>
  <c r="R4685" i="12"/>
  <c r="R4697" i="12"/>
  <c r="R4709" i="12"/>
  <c r="R4721" i="12"/>
  <c r="R4733" i="12"/>
  <c r="R4745" i="12"/>
  <c r="R4757" i="12"/>
  <c r="R4769" i="12"/>
  <c r="R4781" i="12"/>
  <c r="R4793" i="12"/>
  <c r="R4805" i="12"/>
  <c r="R4817" i="12"/>
  <c r="R4829" i="12"/>
  <c r="R4841" i="12"/>
  <c r="R4853" i="12"/>
  <c r="R4865" i="12"/>
  <c r="R4877" i="12"/>
  <c r="R4889" i="12"/>
  <c r="R4901" i="12"/>
  <c r="R4913" i="12"/>
  <c r="R4925" i="12"/>
  <c r="R4937" i="12"/>
  <c r="R4949" i="12"/>
  <c r="R4961" i="12"/>
  <c r="R4973" i="12"/>
  <c r="R4985" i="12"/>
  <c r="R4997" i="12"/>
  <c r="R5009" i="12"/>
  <c r="R5021" i="12"/>
  <c r="R5033" i="12"/>
  <c r="R5045" i="12"/>
  <c r="R5057" i="12"/>
  <c r="R5069" i="12"/>
  <c r="R5081" i="12"/>
  <c r="R5093" i="12"/>
  <c r="R5105" i="12"/>
  <c r="R5117" i="12"/>
  <c r="R5129" i="12"/>
  <c r="R5141" i="12"/>
  <c r="R5153" i="12"/>
  <c r="R5165" i="12"/>
  <c r="R5177" i="12"/>
  <c r="R5189" i="12"/>
  <c r="R5201" i="12"/>
  <c r="R5213" i="12"/>
  <c r="R5225" i="12"/>
  <c r="R5237" i="12"/>
  <c r="R5249" i="12"/>
  <c r="R5261" i="12"/>
  <c r="R5273" i="12"/>
  <c r="R5285" i="12"/>
  <c r="R5297" i="12"/>
  <c r="R5309" i="12"/>
  <c r="R5321" i="12"/>
  <c r="R5333" i="12"/>
  <c r="R5345" i="12"/>
  <c r="R5357" i="12"/>
  <c r="R3144" i="12"/>
  <c r="R3216" i="12"/>
  <c r="R3288" i="12"/>
  <c r="R3360" i="12"/>
  <c r="R3432" i="12"/>
  <c r="R3504" i="12"/>
  <c r="R3576" i="12"/>
  <c r="R3648" i="12"/>
  <c r="R3720" i="12"/>
  <c r="R3792" i="12"/>
  <c r="R3864" i="12"/>
  <c r="R3936" i="12"/>
  <c r="R4007" i="12"/>
  <c r="R4079" i="12"/>
  <c r="R4124" i="12"/>
  <c r="R4160" i="12"/>
  <c r="R4196" i="12"/>
  <c r="R4232" i="12"/>
  <c r="R4268" i="12"/>
  <c r="R4304" i="12"/>
  <c r="R4325" i="12"/>
  <c r="R4340" i="12"/>
  <c r="R4358" i="12"/>
  <c r="R4373" i="12"/>
  <c r="R4388" i="12"/>
  <c r="R4406" i="12"/>
  <c r="R4421" i="12"/>
  <c r="R4436" i="12"/>
  <c r="R4454" i="12"/>
  <c r="R4469" i="12"/>
  <c r="R4484" i="12"/>
  <c r="R4502" i="12"/>
  <c r="R3991" i="12"/>
  <c r="R4006" i="12"/>
  <c r="R4024" i="12"/>
  <c r="R4039" i="12"/>
  <c r="R4054" i="12"/>
  <c r="R4072" i="12"/>
  <c r="R4087" i="12"/>
  <c r="R4102" i="12"/>
  <c r="R4120" i="12"/>
  <c r="R4135" i="12"/>
  <c r="R4150" i="12"/>
  <c r="R4168" i="12"/>
  <c r="R4183" i="12"/>
  <c r="R4198" i="12"/>
  <c r="R4216" i="12"/>
  <c r="R4231" i="12"/>
  <c r="R3999" i="12"/>
  <c r="R4014" i="12"/>
  <c r="R4026" i="12"/>
  <c r="R4038" i="12"/>
  <c r="R4050" i="12"/>
  <c r="R4062" i="12"/>
  <c r="R4074" i="12"/>
  <c r="R4086" i="12"/>
  <c r="R4098" i="12"/>
  <c r="R4110" i="12"/>
  <c r="R4122" i="12"/>
  <c r="R4134" i="12"/>
  <c r="R4146" i="12"/>
  <c r="R4520" i="12"/>
  <c r="R4532" i="12"/>
  <c r="R4544" i="12"/>
  <c r="R4556" i="12"/>
  <c r="R4568" i="12"/>
  <c r="R4580" i="12"/>
  <c r="R4592" i="12"/>
  <c r="R4604" i="12"/>
  <c r="R4616" i="12"/>
  <c r="R4628" i="12"/>
  <c r="R4640" i="12"/>
  <c r="R4652" i="12"/>
  <c r="R4664" i="12"/>
  <c r="R4676" i="12"/>
  <c r="R4688" i="12"/>
  <c r="R4700" i="12"/>
  <c r="R4712" i="12"/>
  <c r="R4724" i="12"/>
  <c r="R4736" i="12"/>
  <c r="R4748" i="12"/>
  <c r="R4760" i="12"/>
  <c r="R4772" i="12"/>
  <c r="R4784" i="12"/>
  <c r="R4796" i="12"/>
  <c r="R4808" i="12"/>
  <c r="R4820" i="12"/>
  <c r="R4832" i="12"/>
  <c r="R4844" i="12"/>
  <c r="R4856" i="12"/>
  <c r="R4868" i="12"/>
  <c r="R4880" i="12"/>
  <c r="R4892" i="12"/>
  <c r="R4904" i="12"/>
  <c r="R4916" i="12"/>
  <c r="R4928" i="12"/>
  <c r="R4940" i="12"/>
  <c r="R4952" i="12"/>
  <c r="R4964" i="12"/>
  <c r="R4976" i="12"/>
  <c r="R4988" i="12"/>
  <c r="R5000" i="12"/>
  <c r="R5012" i="12"/>
  <c r="R5024" i="12"/>
  <c r="R5036" i="12"/>
  <c r="R5048" i="12"/>
  <c r="R5060" i="12"/>
  <c r="R5072" i="12"/>
  <c r="R5084" i="12"/>
  <c r="R5096" i="12"/>
  <c r="R5108" i="12"/>
  <c r="R5120" i="12"/>
  <c r="R5132" i="12"/>
  <c r="R5144" i="12"/>
  <c r="R5156" i="12"/>
  <c r="R5168" i="12"/>
  <c r="R5180" i="12"/>
  <c r="R5192" i="12"/>
  <c r="R5204" i="12"/>
  <c r="R5216" i="12"/>
  <c r="R5228" i="12"/>
  <c r="R5240" i="12"/>
  <c r="R5252" i="12"/>
  <c r="R5264" i="12"/>
  <c r="R5276" i="12"/>
  <c r="R5288" i="12"/>
  <c r="R5300" i="12"/>
  <c r="R5312" i="12"/>
  <c r="R5324" i="12"/>
  <c r="R5336" i="12"/>
  <c r="R5348" i="12"/>
  <c r="R5360" i="12"/>
  <c r="R5372" i="12"/>
  <c r="R5384" i="12"/>
  <c r="R5396" i="12"/>
  <c r="R5408" i="12"/>
  <c r="R5420" i="12"/>
  <c r="R5432" i="12"/>
  <c r="R5444" i="12"/>
  <c r="R5456" i="12"/>
  <c r="R5468" i="12"/>
  <c r="R5480" i="12"/>
  <c r="R5492" i="12"/>
  <c r="R5504" i="12"/>
  <c r="R5516" i="12"/>
  <c r="R5528" i="12"/>
  <c r="R5540" i="12"/>
  <c r="R5552" i="12"/>
  <c r="R5564" i="12"/>
  <c r="R5576" i="12"/>
  <c r="R5588" i="12"/>
  <c r="R5600" i="12"/>
  <c r="R5612" i="12"/>
  <c r="R5624" i="12"/>
  <c r="R5636" i="12"/>
  <c r="R5648" i="12"/>
  <c r="R5660" i="12"/>
  <c r="R5672" i="12"/>
  <c r="R5684" i="12"/>
  <c r="R5696" i="12"/>
  <c r="R5708" i="12"/>
  <c r="R5720" i="12"/>
  <c r="R5732" i="12"/>
  <c r="R5744" i="12"/>
  <c r="R5756" i="12"/>
  <c r="R5768" i="12"/>
  <c r="R5780" i="12"/>
  <c r="R5792" i="12"/>
  <c r="R5804" i="12"/>
  <c r="R5816" i="12"/>
  <c r="R5369" i="12"/>
  <c r="R5417" i="12"/>
  <c r="R5465" i="12"/>
  <c r="R5507" i="12"/>
  <c r="R5531" i="12"/>
  <c r="R5555" i="12"/>
  <c r="R5579" i="12"/>
  <c r="R5603" i="12"/>
  <c r="R5627" i="12"/>
  <c r="R5651" i="12"/>
  <c r="R5675" i="12"/>
  <c r="R5699" i="12"/>
  <c r="R5723" i="12"/>
  <c r="R5747" i="12"/>
  <c r="R5771" i="12"/>
  <c r="R5795" i="12"/>
  <c r="R5819" i="12"/>
  <c r="R5837" i="12"/>
  <c r="R5852" i="12"/>
  <c r="R5867" i="12"/>
  <c r="R5885" i="12"/>
  <c r="R5900" i="12"/>
  <c r="R5915" i="12"/>
  <c r="R5933" i="12"/>
  <c r="R5948" i="12"/>
  <c r="R5963" i="12"/>
  <c r="R5981" i="12"/>
  <c r="R5996" i="12"/>
  <c r="R6011" i="12"/>
  <c r="R6029" i="12"/>
  <c r="R6044" i="12"/>
  <c r="R6059" i="12"/>
  <c r="R6074" i="12"/>
  <c r="R6086" i="12"/>
  <c r="R6098" i="12"/>
  <c r="R6110" i="12"/>
  <c r="R6122" i="12"/>
  <c r="R6134" i="12"/>
  <c r="R6146" i="12"/>
  <c r="R6158" i="12"/>
  <c r="R6170" i="12"/>
  <c r="R6182" i="12"/>
  <c r="R6194" i="12"/>
  <c r="R6206" i="12"/>
  <c r="R6218" i="12"/>
  <c r="R6230" i="12"/>
  <c r="R6242" i="12"/>
  <c r="R6254" i="12"/>
  <c r="R6266" i="12"/>
  <c r="R6278" i="12"/>
  <c r="R6290" i="12"/>
  <c r="R6302" i="12"/>
  <c r="R6314" i="12"/>
  <c r="R6326" i="12"/>
  <c r="R6338" i="12"/>
  <c r="R6350" i="12"/>
  <c r="R6362" i="12"/>
  <c r="R6374" i="12"/>
  <c r="R6386" i="12"/>
  <c r="R6398" i="12"/>
  <c r="R6410" i="12"/>
  <c r="R6422" i="12"/>
  <c r="R6434" i="12"/>
  <c r="R6446" i="12"/>
  <c r="R4240" i="12"/>
  <c r="R4252" i="12"/>
  <c r="R4264" i="12"/>
  <c r="R4276" i="12"/>
  <c r="R4288" i="12"/>
  <c r="R4300" i="12"/>
  <c r="R4312" i="12"/>
  <c r="R4324" i="12"/>
  <c r="R4336" i="12"/>
  <c r="R4348" i="12"/>
  <c r="R4360" i="12"/>
  <c r="R4372" i="12"/>
  <c r="R4384" i="12"/>
  <c r="R4396" i="12"/>
  <c r="R4408" i="12"/>
  <c r="R4420" i="12"/>
  <c r="R4432" i="12"/>
  <c r="R4444" i="12"/>
  <c r="R4456" i="12"/>
  <c r="R4468" i="12"/>
  <c r="R4480" i="12"/>
  <c r="R4492" i="12"/>
  <c r="R4504" i="12"/>
  <c r="R4516" i="12"/>
  <c r="R4528" i="12"/>
  <c r="R4540" i="12"/>
  <c r="R4552" i="12"/>
  <c r="R4564" i="12"/>
  <c r="R4576" i="12"/>
  <c r="R4588" i="12"/>
  <c r="R4600" i="12"/>
  <c r="R4612" i="12"/>
  <c r="R4624" i="12"/>
  <c r="R4636" i="12"/>
  <c r="R4648" i="12"/>
  <c r="R4660" i="12"/>
  <c r="R4672" i="12"/>
  <c r="R4684" i="12"/>
  <c r="R4696" i="12"/>
  <c r="R4708" i="12"/>
  <c r="R4720" i="12"/>
  <c r="R4732" i="12"/>
  <c r="R4744" i="12"/>
  <c r="R4756" i="12"/>
  <c r="R4768" i="12"/>
  <c r="R4780" i="12"/>
  <c r="R4792" i="12"/>
  <c r="R4804" i="12"/>
  <c r="R4816" i="12"/>
  <c r="R4828" i="12"/>
  <c r="R4840" i="12"/>
  <c r="R4852" i="12"/>
  <c r="R4864" i="12"/>
  <c r="R4876" i="12"/>
  <c r="R4888" i="12"/>
  <c r="R4900" i="12"/>
  <c r="R4912" i="12"/>
  <c r="R4924" i="12"/>
  <c r="R4936" i="12"/>
  <c r="R4948" i="12"/>
  <c r="R4960" i="12"/>
  <c r="R4972" i="12"/>
  <c r="R4984" i="12"/>
  <c r="R4996" i="12"/>
  <c r="R5008" i="12"/>
  <c r="R5020" i="12"/>
  <c r="R5032" i="12"/>
  <c r="R5044" i="12"/>
  <c r="R5056" i="12"/>
  <c r="R5068" i="12"/>
  <c r="R5080" i="12"/>
  <c r="R5092" i="12"/>
  <c r="R5104" i="12"/>
  <c r="R5116" i="12"/>
  <c r="R5128" i="12"/>
  <c r="R5140" i="12"/>
  <c r="R5152" i="12"/>
  <c r="R5164" i="12"/>
  <c r="R5176" i="12"/>
  <c r="R5188" i="12"/>
  <c r="R5200" i="12"/>
  <c r="R5212" i="12"/>
  <c r="R5224" i="12"/>
  <c r="R5236" i="12"/>
  <c r="R5248" i="12"/>
  <c r="R5260" i="12"/>
  <c r="R5272" i="12"/>
  <c r="R5284" i="12"/>
  <c r="R5296" i="12"/>
  <c r="R5308" i="12"/>
  <c r="R5320" i="12"/>
  <c r="R5332" i="12"/>
  <c r="R5344" i="12"/>
  <c r="R5356" i="12"/>
  <c r="R5368" i="12"/>
  <c r="R5380" i="12"/>
  <c r="R5392" i="12"/>
  <c r="R5404" i="12"/>
  <c r="R5416" i="12"/>
  <c r="R5428" i="12"/>
  <c r="R5440" i="12"/>
  <c r="R5452" i="12"/>
  <c r="R5464" i="12"/>
  <c r="R5476" i="12"/>
  <c r="R5488" i="12"/>
  <c r="R5500" i="12"/>
  <c r="R5512" i="12"/>
  <c r="R5524" i="12"/>
  <c r="R5536" i="12"/>
  <c r="R5548" i="12"/>
  <c r="R5560" i="12"/>
  <c r="R5572" i="12"/>
  <c r="R5584" i="12"/>
  <c r="R5596" i="12"/>
  <c r="R5608" i="12"/>
  <c r="R5620" i="12"/>
  <c r="R5632" i="12"/>
  <c r="R5644" i="12"/>
  <c r="R5656" i="12"/>
  <c r="R5668" i="12"/>
  <c r="R5680" i="12"/>
  <c r="R5692" i="12"/>
  <c r="R5704" i="12"/>
  <c r="R5716" i="12"/>
  <c r="R5728" i="12"/>
  <c r="R5740" i="12"/>
  <c r="R5752" i="12"/>
  <c r="R5764" i="12"/>
  <c r="R5776" i="12"/>
  <c r="R5788" i="12"/>
  <c r="R5800" i="12"/>
  <c r="R5812" i="12"/>
  <c r="R5824" i="12"/>
  <c r="R5836" i="12"/>
  <c r="R5848" i="12"/>
  <c r="R5860" i="12"/>
  <c r="R5872" i="12"/>
  <c r="R5884" i="12"/>
  <c r="R5896" i="12"/>
  <c r="R5908" i="12"/>
  <c r="R5920" i="12"/>
  <c r="R5932" i="12"/>
  <c r="R5944" i="12"/>
  <c r="R5956" i="12"/>
  <c r="R5968" i="12"/>
  <c r="R5980" i="12"/>
  <c r="R5992" i="12"/>
  <c r="R6004" i="12"/>
  <c r="R6016" i="12"/>
  <c r="R6028" i="12"/>
  <c r="R6040" i="12"/>
  <c r="R6052" i="12"/>
  <c r="R6064" i="12"/>
  <c r="R6076" i="12"/>
  <c r="R6088" i="12"/>
  <c r="R6100" i="12"/>
  <c r="R6112" i="12"/>
  <c r="R6124" i="12"/>
  <c r="R6136" i="12"/>
  <c r="R6148" i="12"/>
  <c r="R6160" i="12"/>
  <c r="R6172" i="12"/>
  <c r="R6184" i="12"/>
  <c r="R6196" i="12"/>
  <c r="R6208" i="12"/>
  <c r="R6220" i="12"/>
  <c r="R6232" i="12"/>
  <c r="R6244" i="12"/>
  <c r="R6256" i="12"/>
  <c r="R6268" i="12"/>
  <c r="R4149" i="12"/>
  <c r="R4161" i="12"/>
  <c r="R4173" i="12"/>
  <c r="R4185" i="12"/>
  <c r="R4197" i="12"/>
  <c r="R4209" i="12"/>
  <c r="R4221" i="12"/>
  <c r="R4233" i="12"/>
  <c r="R4245" i="12"/>
  <c r="R4257" i="12"/>
  <c r="R4269" i="12"/>
  <c r="R4281" i="12"/>
  <c r="R4293" i="12"/>
  <c r="R4305" i="12"/>
  <c r="R4317" i="12"/>
  <c r="R4329" i="12"/>
  <c r="R4341" i="12"/>
  <c r="R4353" i="12"/>
  <c r="R4365" i="12"/>
  <c r="R4377" i="12"/>
  <c r="R4389" i="12"/>
  <c r="R4401" i="12"/>
  <c r="R4413" i="12"/>
  <c r="R4425" i="12"/>
  <c r="R4437" i="12"/>
  <c r="R4449" i="12"/>
  <c r="R4461" i="12"/>
  <c r="R4473" i="12"/>
  <c r="R4485" i="12"/>
  <c r="R4497" i="12"/>
  <c r="R4509" i="12"/>
  <c r="R4521" i="12"/>
  <c r="R4533" i="12"/>
  <c r="R4545" i="12"/>
  <c r="R4557" i="12"/>
  <c r="R4569" i="12"/>
  <c r="R4581" i="12"/>
  <c r="R4593" i="12"/>
  <c r="R4605" i="12"/>
  <c r="R4617" i="12"/>
  <c r="R4629" i="12"/>
  <c r="R4641" i="12"/>
  <c r="R4653" i="12"/>
  <c r="R4665" i="12"/>
  <c r="R4677" i="12"/>
  <c r="R4689" i="12"/>
  <c r="R4701" i="12"/>
  <c r="R4713" i="12"/>
  <c r="R4725" i="12"/>
  <c r="R4737" i="12"/>
  <c r="R4749" i="12"/>
  <c r="R4761" i="12"/>
  <c r="R4773" i="12"/>
  <c r="R4785" i="12"/>
  <c r="R4797" i="12"/>
  <c r="R4809" i="12"/>
  <c r="R4821" i="12"/>
  <c r="R4833" i="12"/>
  <c r="R4845" i="12"/>
  <c r="R4857" i="12"/>
  <c r="R4869" i="12"/>
  <c r="R4881" i="12"/>
  <c r="R4893" i="12"/>
  <c r="R4905" i="12"/>
  <c r="R4917" i="12"/>
  <c r="R4929" i="12"/>
  <c r="R4941" i="12"/>
  <c r="R4953" i="12"/>
  <c r="R4965" i="12"/>
  <c r="R4977" i="12"/>
  <c r="R4989" i="12"/>
  <c r="R5001" i="12"/>
  <c r="R5013" i="12"/>
  <c r="R5025" i="12"/>
  <c r="R5037" i="12"/>
  <c r="R5049" i="12"/>
  <c r="R5061" i="12"/>
  <c r="R5073" i="12"/>
  <c r="R5085" i="12"/>
  <c r="R5097" i="12"/>
  <c r="R5109" i="12"/>
  <c r="R5121" i="12"/>
  <c r="R5381" i="12"/>
  <c r="R5429" i="12"/>
  <c r="R5477" i="12"/>
  <c r="R5513" i="12"/>
  <c r="R5537" i="12"/>
  <c r="R5561" i="12"/>
  <c r="R5585" i="12"/>
  <c r="R5609" i="12"/>
  <c r="R5633" i="12"/>
  <c r="R5657" i="12"/>
  <c r="R5681" i="12"/>
  <c r="R5705" i="12"/>
  <c r="R5729" i="12"/>
  <c r="R5753" i="12"/>
  <c r="R5777" i="12"/>
  <c r="R5801" i="12"/>
  <c r="R5825" i="12"/>
  <c r="R5840" i="12"/>
  <c r="R5855" i="12"/>
  <c r="R5873" i="12"/>
  <c r="R5888" i="12"/>
  <c r="R5903" i="12"/>
  <c r="R5921" i="12"/>
  <c r="R5936" i="12"/>
  <c r="R5951" i="12"/>
  <c r="R5969" i="12"/>
  <c r="R5984" i="12"/>
  <c r="R5999" i="12"/>
  <c r="R6017" i="12"/>
  <c r="R6032" i="12"/>
  <c r="R6047" i="12"/>
  <c r="R6065" i="12"/>
  <c r="R6077" i="12"/>
  <c r="R6089" i="12"/>
  <c r="R6101" i="12"/>
  <c r="R6113" i="12"/>
  <c r="R6125" i="12"/>
  <c r="R6137" i="12"/>
  <c r="R6149" i="12"/>
  <c r="R6161" i="12"/>
  <c r="R6173" i="12"/>
  <c r="R6185" i="12"/>
  <c r="R6197" i="12"/>
  <c r="R6209" i="12"/>
  <c r="R6221" i="12"/>
  <c r="R6233" i="12"/>
  <c r="R6245" i="12"/>
  <c r="R6257" i="12"/>
  <c r="R6269" i="12"/>
  <c r="R6281" i="12"/>
  <c r="R6293" i="12"/>
  <c r="R6305" i="12"/>
  <c r="R6317" i="12"/>
  <c r="R6329" i="12"/>
  <c r="R6341" i="12"/>
  <c r="R6353" i="12"/>
  <c r="R6365" i="12"/>
  <c r="R6377" i="12"/>
  <c r="R6389" i="12"/>
  <c r="R6401" i="12"/>
  <c r="R6413" i="12"/>
  <c r="R6425" i="12"/>
  <c r="R6437" i="12"/>
  <c r="R6449" i="12"/>
  <c r="R4243" i="12"/>
  <c r="R4255" i="12"/>
  <c r="R4267" i="12"/>
  <c r="R4279" i="12"/>
  <c r="R4291" i="12"/>
  <c r="R4303" i="12"/>
  <c r="R4315" i="12"/>
  <c r="R4327" i="12"/>
  <c r="R4339" i="12"/>
  <c r="R4351" i="12"/>
  <c r="R4363" i="12"/>
  <c r="R4375" i="12"/>
  <c r="R4387" i="12"/>
  <c r="R4399" i="12"/>
  <c r="R4411" i="12"/>
  <c r="R4423" i="12"/>
  <c r="R4435" i="12"/>
  <c r="R4447" i="12"/>
  <c r="R4459" i="12"/>
  <c r="R4471" i="12"/>
  <c r="R4483" i="12"/>
  <c r="R4495" i="12"/>
  <c r="R4507" i="12"/>
  <c r="R4519" i="12"/>
  <c r="R4531" i="12"/>
  <c r="R4543" i="12"/>
  <c r="R4555" i="12"/>
  <c r="R4567" i="12"/>
  <c r="R4579" i="12"/>
  <c r="R4591" i="12"/>
  <c r="R4603" i="12"/>
  <c r="R4615" i="12"/>
  <c r="R4627" i="12"/>
  <c r="R4639" i="12"/>
  <c r="R4651" i="12"/>
  <c r="R4663" i="12"/>
  <c r="R4675" i="12"/>
  <c r="R4687" i="12"/>
  <c r="R4699" i="12"/>
  <c r="R4711" i="12"/>
  <c r="R4723" i="12"/>
  <c r="R4735" i="12"/>
  <c r="R4747" i="12"/>
  <c r="R4759" i="12"/>
  <c r="R4771" i="12"/>
  <c r="R4783" i="12"/>
  <c r="R4795" i="12"/>
  <c r="R4807" i="12"/>
  <c r="R4819" i="12"/>
  <c r="R4831" i="12"/>
  <c r="R4843" i="12"/>
  <c r="R4855" i="12"/>
  <c r="R4867" i="12"/>
  <c r="R4879" i="12"/>
  <c r="R4891" i="12"/>
  <c r="R4903" i="12"/>
  <c r="R4915" i="12"/>
  <c r="R4927" i="12"/>
  <c r="R4939" i="12"/>
  <c r="R4951" i="12"/>
  <c r="R4963" i="12"/>
  <c r="R4975" i="12"/>
  <c r="R4987" i="12"/>
  <c r="R4999" i="12"/>
  <c r="R5011" i="12"/>
  <c r="R5023" i="12"/>
  <c r="R5035" i="12"/>
  <c r="R5047" i="12"/>
  <c r="R5059" i="12"/>
  <c r="R5071" i="12"/>
  <c r="R5083" i="12"/>
  <c r="R5095" i="12"/>
  <c r="R5107" i="12"/>
  <c r="R5119" i="12"/>
  <c r="R5131" i="12"/>
  <c r="R5143" i="12"/>
  <c r="R5155" i="12"/>
  <c r="R5167" i="12"/>
  <c r="R5179" i="12"/>
  <c r="R5191" i="12"/>
  <c r="R5203" i="12"/>
  <c r="R5215" i="12"/>
  <c r="R5227" i="12"/>
  <c r="R5239" i="12"/>
  <c r="R5251" i="12"/>
  <c r="R5263" i="12"/>
  <c r="R5275" i="12"/>
  <c r="R5287" i="12"/>
  <c r="R5299" i="12"/>
  <c r="R5311" i="12"/>
  <c r="R5323" i="12"/>
  <c r="R5335" i="12"/>
  <c r="R5347" i="12"/>
  <c r="R5359" i="12"/>
  <c r="R5371" i="12"/>
  <c r="R5383" i="12"/>
  <c r="R5395" i="12"/>
  <c r="R5407" i="12"/>
  <c r="R5419" i="12"/>
  <c r="R5431" i="12"/>
  <c r="R5443" i="12"/>
  <c r="R5455" i="12"/>
  <c r="R5467" i="12"/>
  <c r="R5479" i="12"/>
  <c r="R5491" i="12"/>
  <c r="R5503" i="12"/>
  <c r="R5515" i="12"/>
  <c r="R5527" i="12"/>
  <c r="R5539" i="12"/>
  <c r="R5551" i="12"/>
  <c r="R5563" i="12"/>
  <c r="R5575" i="12"/>
  <c r="R5587" i="12"/>
  <c r="R5599" i="12"/>
  <c r="R5611" i="12"/>
  <c r="R5623" i="12"/>
  <c r="R5635" i="12"/>
  <c r="R5647" i="12"/>
  <c r="R5659" i="12"/>
  <c r="R5671" i="12"/>
  <c r="R5683" i="12"/>
  <c r="R5695" i="12"/>
  <c r="R5707" i="12"/>
  <c r="R5719" i="12"/>
  <c r="R5731" i="12"/>
  <c r="R5743" i="12"/>
  <c r="R5755" i="12"/>
  <c r="R5767" i="12"/>
  <c r="R5779" i="12"/>
  <c r="R5791" i="12"/>
  <c r="R5803" i="12"/>
  <c r="R5815" i="12"/>
  <c r="R5827" i="12"/>
  <c r="R5839" i="12"/>
  <c r="R5851" i="12"/>
  <c r="R5863" i="12"/>
  <c r="R5875" i="12"/>
  <c r="R5887" i="12"/>
  <c r="R5899" i="12"/>
  <c r="R5911" i="12"/>
  <c r="R5923" i="12"/>
  <c r="R5935" i="12"/>
  <c r="R5947" i="12"/>
  <c r="R5959" i="12"/>
  <c r="R5971" i="12"/>
  <c r="R5983" i="12"/>
  <c r="R5995" i="12"/>
  <c r="R6007" i="12"/>
  <c r="R6019" i="12"/>
  <c r="R6031" i="12"/>
  <c r="R6043" i="12"/>
  <c r="R6055" i="12"/>
  <c r="R6067" i="12"/>
  <c r="R6079" i="12"/>
  <c r="R6091" i="12"/>
  <c r="R6103" i="12"/>
  <c r="R6115" i="12"/>
  <c r="R6127" i="12"/>
  <c r="R6139" i="12"/>
  <c r="R6151" i="12"/>
  <c r="R6163" i="12"/>
  <c r="R6175" i="12"/>
  <c r="R6187" i="12"/>
  <c r="R6199" i="12"/>
  <c r="R6211" i="12"/>
  <c r="R6223" i="12"/>
  <c r="R6235" i="12"/>
  <c r="R6247" i="12"/>
  <c r="R6259" i="12"/>
  <c r="R6271" i="12"/>
  <c r="R4152" i="12"/>
  <c r="R4164" i="12"/>
  <c r="R4176" i="12"/>
  <c r="R4188" i="12"/>
  <c r="R4200" i="12"/>
  <c r="R4212" i="12"/>
  <c r="R4224" i="12"/>
  <c r="R4236" i="12"/>
  <c r="R4248" i="12"/>
  <c r="R4260" i="12"/>
  <c r="R4272" i="12"/>
  <c r="R4284" i="12"/>
  <c r="R4296" i="12"/>
  <c r="R4308" i="12"/>
  <c r="R4320" i="12"/>
  <c r="R4332" i="12"/>
  <c r="R4344" i="12"/>
  <c r="R4356" i="12"/>
  <c r="R4368" i="12"/>
  <c r="R4380" i="12"/>
  <c r="R4392" i="12"/>
  <c r="R4404" i="12"/>
  <c r="R4416" i="12"/>
  <c r="R4428" i="12"/>
  <c r="R4440" i="12"/>
  <c r="R4452" i="12"/>
  <c r="R4464" i="12"/>
  <c r="R4476" i="12"/>
  <c r="R4488" i="12"/>
  <c r="R4500" i="12"/>
  <c r="R4512" i="12"/>
  <c r="R4524" i="12"/>
  <c r="R4536" i="12"/>
  <c r="R4548" i="12"/>
  <c r="R4560" i="12"/>
  <c r="R4572" i="12"/>
  <c r="R4584" i="12"/>
  <c r="R4596" i="12"/>
  <c r="R4608" i="12"/>
  <c r="R4620" i="12"/>
  <c r="R4632" i="12"/>
  <c r="R4644" i="12"/>
  <c r="R4656" i="12"/>
  <c r="R4668" i="12"/>
  <c r="R4680" i="12"/>
  <c r="R4692" i="12"/>
  <c r="R4704" i="12"/>
  <c r="R4716" i="12"/>
  <c r="R4728" i="12"/>
  <c r="R4740" i="12"/>
  <c r="R4752" i="12"/>
  <c r="R4764" i="12"/>
  <c r="R4776" i="12"/>
  <c r="R4788" i="12"/>
  <c r="R4800" i="12"/>
  <c r="R4812" i="12"/>
  <c r="R4824" i="12"/>
  <c r="R4836" i="12"/>
  <c r="R4848" i="12"/>
  <c r="R4860" i="12"/>
  <c r="R4872" i="12"/>
  <c r="R4884" i="12"/>
  <c r="R4896" i="12"/>
  <c r="R4908" i="12"/>
  <c r="R4920" i="12"/>
  <c r="R4932" i="12"/>
  <c r="R4944" i="12"/>
  <c r="R4956" i="12"/>
  <c r="R4968" i="12"/>
  <c r="R4980" i="12"/>
  <c r="R4992" i="12"/>
  <c r="R5004" i="12"/>
  <c r="R5016" i="12"/>
  <c r="R5028" i="12"/>
  <c r="R5040" i="12"/>
  <c r="R5052" i="12"/>
  <c r="R5064" i="12"/>
  <c r="R5076" i="12"/>
  <c r="R5088" i="12"/>
  <c r="R5100" i="12"/>
  <c r="R5112" i="12"/>
  <c r="R5124" i="12"/>
  <c r="R5136" i="12"/>
  <c r="R5148" i="12"/>
  <c r="R5160" i="12"/>
  <c r="R5172" i="12"/>
  <c r="R5184" i="12"/>
  <c r="R5196" i="12"/>
  <c r="R5208" i="12"/>
  <c r="R5220" i="12"/>
  <c r="R5232" i="12"/>
  <c r="R5244" i="12"/>
  <c r="R5256" i="12"/>
  <c r="R5268" i="12"/>
  <c r="R5280" i="12"/>
  <c r="R5292" i="12"/>
  <c r="R5304" i="12"/>
  <c r="R5316" i="12"/>
  <c r="R5328" i="12"/>
  <c r="R5340" i="12"/>
  <c r="R5352" i="12"/>
  <c r="R5364" i="12"/>
  <c r="R5376" i="12"/>
  <c r="R5388" i="12"/>
  <c r="R5400" i="12"/>
  <c r="R5412" i="12"/>
  <c r="R5424" i="12"/>
  <c r="R5436" i="12"/>
  <c r="R5448" i="12"/>
  <c r="R5460" i="12"/>
  <c r="R5472" i="12"/>
  <c r="R5484" i="12"/>
  <c r="R5496" i="12"/>
  <c r="R5508" i="12"/>
  <c r="R5520" i="12"/>
  <c r="R5532" i="12"/>
  <c r="R5544" i="12"/>
  <c r="R5556" i="12"/>
  <c r="R5568" i="12"/>
  <c r="R5580" i="12"/>
  <c r="R5592" i="12"/>
  <c r="R5604" i="12"/>
  <c r="R5616" i="12"/>
  <c r="R5628" i="12"/>
  <c r="R5640" i="12"/>
  <c r="R5652" i="12"/>
  <c r="R5664" i="12"/>
  <c r="R5676" i="12"/>
  <c r="R5688" i="12"/>
  <c r="R5700" i="12"/>
  <c r="R5712" i="12"/>
  <c r="R5724" i="12"/>
  <c r="R5736" i="12"/>
  <c r="R5748" i="12"/>
  <c r="R5760" i="12"/>
  <c r="R5772" i="12"/>
  <c r="R5784" i="12"/>
  <c r="R5796" i="12"/>
  <c r="R5808" i="12"/>
  <c r="R5820" i="12"/>
  <c r="R5832" i="12"/>
  <c r="R5844" i="12"/>
  <c r="R5856" i="12"/>
  <c r="R5868" i="12"/>
  <c r="R5880" i="12"/>
  <c r="R5892" i="12"/>
  <c r="R5904" i="12"/>
  <c r="R5916" i="12"/>
  <c r="R5928" i="12"/>
  <c r="R5940" i="12"/>
  <c r="R5952" i="12"/>
  <c r="R5964" i="12"/>
  <c r="R5976" i="12"/>
  <c r="R5988" i="12"/>
  <c r="R6000" i="12"/>
  <c r="R6012" i="12"/>
  <c r="R6024" i="12"/>
  <c r="R6036" i="12"/>
  <c r="R6048" i="12"/>
  <c r="R6060" i="12"/>
  <c r="R6072" i="12"/>
  <c r="R6084" i="12"/>
  <c r="R6096" i="12"/>
  <c r="R6108" i="12"/>
  <c r="R6120" i="12"/>
  <c r="R6132" i="12"/>
  <c r="R6144" i="12"/>
  <c r="R6156" i="12"/>
  <c r="R6168" i="12"/>
  <c r="R6180" i="12"/>
  <c r="R6192" i="12"/>
  <c r="R6204" i="12"/>
  <c r="R6216" i="12"/>
  <c r="R6228" i="12"/>
  <c r="R6240" i="12"/>
  <c r="R6252" i="12"/>
  <c r="R6264" i="12"/>
  <c r="R6276" i="12"/>
  <c r="R6458" i="12"/>
  <c r="R6470" i="12"/>
  <c r="R6482" i="12"/>
  <c r="R6494" i="12"/>
  <c r="R6506" i="12"/>
  <c r="R6518" i="12"/>
  <c r="R6530" i="12"/>
  <c r="R6542" i="12"/>
  <c r="R6554" i="12"/>
  <c r="R6566" i="12"/>
  <c r="R6578" i="12"/>
  <c r="R6590" i="12"/>
  <c r="R6602" i="12"/>
  <c r="R6614" i="12"/>
  <c r="R6626" i="12"/>
  <c r="R6638" i="12"/>
  <c r="R6650" i="12"/>
  <c r="R6662" i="12"/>
  <c r="R6674" i="12"/>
  <c r="R6686" i="12"/>
  <c r="R6698" i="12"/>
  <c r="R6710" i="12"/>
  <c r="R6722" i="12"/>
  <c r="R6734" i="12"/>
  <c r="R6746" i="12"/>
  <c r="R6758" i="12"/>
  <c r="R6770" i="12"/>
  <c r="R5393" i="12"/>
  <c r="R5441" i="12"/>
  <c r="R5489" i="12"/>
  <c r="R5519" i="12"/>
  <c r="R5543" i="12"/>
  <c r="R5567" i="12"/>
  <c r="R5591" i="12"/>
  <c r="R5615" i="12"/>
  <c r="R5639" i="12"/>
  <c r="R5663" i="12"/>
  <c r="R5687" i="12"/>
  <c r="R5711" i="12"/>
  <c r="R5735" i="12"/>
  <c r="R5759" i="12"/>
  <c r="R5783" i="12"/>
  <c r="R5807" i="12"/>
  <c r="R5828" i="12"/>
  <c r="R5843" i="12"/>
  <c r="R5861" i="12"/>
  <c r="R5876" i="12"/>
  <c r="R5891" i="12"/>
  <c r="R5909" i="12"/>
  <c r="R5924" i="12"/>
  <c r="R5939" i="12"/>
  <c r="R5957" i="12"/>
  <c r="R5972" i="12"/>
  <c r="R5987" i="12"/>
  <c r="R6005" i="12"/>
  <c r="R6020" i="12"/>
  <c r="R6035" i="12"/>
  <c r="R6053" i="12"/>
  <c r="R6068" i="12"/>
  <c r="R6080" i="12"/>
  <c r="R6092" i="12"/>
  <c r="R6104" i="12"/>
  <c r="R6116" i="12"/>
  <c r="R6128" i="12"/>
  <c r="R6140" i="12"/>
  <c r="R6152" i="12"/>
  <c r="R6164" i="12"/>
  <c r="R6176" i="12"/>
  <c r="R6188" i="12"/>
  <c r="R6200" i="12"/>
  <c r="R6212" i="12"/>
  <c r="R6224" i="12"/>
  <c r="R6236" i="12"/>
  <c r="R6248" i="12"/>
  <c r="R6260" i="12"/>
  <c r="R6272" i="12"/>
  <c r="R6284" i="12"/>
  <c r="R6296" i="12"/>
  <c r="R6308" i="12"/>
  <c r="R6320" i="12"/>
  <c r="R6332" i="12"/>
  <c r="R6344" i="12"/>
  <c r="R6356" i="12"/>
  <c r="R6368" i="12"/>
  <c r="R6380" i="12"/>
  <c r="R6392" i="12"/>
  <c r="R6404" i="12"/>
  <c r="R6416" i="12"/>
  <c r="R6428" i="12"/>
  <c r="R6440" i="12"/>
  <c r="R4234" i="12"/>
  <c r="R4246" i="12"/>
  <c r="R4258" i="12"/>
  <c r="R4270" i="12"/>
  <c r="R4282" i="12"/>
  <c r="R4294" i="12"/>
  <c r="R4306" i="12"/>
  <c r="R4318" i="12"/>
  <c r="R4330" i="12"/>
  <c r="R4342" i="12"/>
  <c r="R4354" i="12"/>
  <c r="R4366" i="12"/>
  <c r="R4378" i="12"/>
  <c r="R4390" i="12"/>
  <c r="R4402" i="12"/>
  <c r="R4414" i="12"/>
  <c r="R4426" i="12"/>
  <c r="R4438" i="12"/>
  <c r="R4450" i="12"/>
  <c r="R4462" i="12"/>
  <c r="R4474" i="12"/>
  <c r="R4486" i="12"/>
  <c r="R4498" i="12"/>
  <c r="R4510" i="12"/>
  <c r="R4522" i="12"/>
  <c r="R4534" i="12"/>
  <c r="R4546" i="12"/>
  <c r="R4558" i="12"/>
  <c r="R4570" i="12"/>
  <c r="R4582" i="12"/>
  <c r="R4594" i="12"/>
  <c r="R4606" i="12"/>
  <c r="R4618" i="12"/>
  <c r="R4630" i="12"/>
  <c r="R4642" i="12"/>
  <c r="R4654" i="12"/>
  <c r="R4666" i="12"/>
  <c r="R4678" i="12"/>
  <c r="R4690" i="12"/>
  <c r="R4702" i="12"/>
  <c r="R4714" i="12"/>
  <c r="R4726" i="12"/>
  <c r="R4738" i="12"/>
  <c r="R4750" i="12"/>
  <c r="R4762" i="12"/>
  <c r="R4774" i="12"/>
  <c r="R4786" i="12"/>
  <c r="R4798" i="12"/>
  <c r="R4810" i="12"/>
  <c r="R4822" i="12"/>
  <c r="R4834" i="12"/>
  <c r="R4846" i="12"/>
  <c r="R4858" i="12"/>
  <c r="R4870" i="12"/>
  <c r="R4882" i="12"/>
  <c r="R4894" i="12"/>
  <c r="R4906" i="12"/>
  <c r="R4918" i="12"/>
  <c r="R4930" i="12"/>
  <c r="R4942" i="12"/>
  <c r="R4954" i="12"/>
  <c r="R4966" i="12"/>
  <c r="R4978" i="12"/>
  <c r="R4990" i="12"/>
  <c r="R5002" i="12"/>
  <c r="R5014" i="12"/>
  <c r="R5026" i="12"/>
  <c r="R5038" i="12"/>
  <c r="R5050" i="12"/>
  <c r="R5062" i="12"/>
  <c r="R5074" i="12"/>
  <c r="R5086" i="12"/>
  <c r="R5098" i="12"/>
  <c r="R5110" i="12"/>
  <c r="R5122" i="12"/>
  <c r="R5134" i="12"/>
  <c r="R5146" i="12"/>
  <c r="R5158" i="12"/>
  <c r="R5170" i="12"/>
  <c r="R5182" i="12"/>
  <c r="R5194" i="12"/>
  <c r="R5206" i="12"/>
  <c r="R5218" i="12"/>
  <c r="R5230" i="12"/>
  <c r="R5242" i="12"/>
  <c r="R5254" i="12"/>
  <c r="R5266" i="12"/>
  <c r="R5278" i="12"/>
  <c r="R5290" i="12"/>
  <c r="R5302" i="12"/>
  <c r="R5314" i="12"/>
  <c r="R5326" i="12"/>
  <c r="R5338" i="12"/>
  <c r="R5350" i="12"/>
  <c r="R5362" i="12"/>
  <c r="R5374" i="12"/>
  <c r="R5386" i="12"/>
  <c r="R5398" i="12"/>
  <c r="R5410" i="12"/>
  <c r="R5422" i="12"/>
  <c r="R5434" i="12"/>
  <c r="R5446" i="12"/>
  <c r="R5458" i="12"/>
  <c r="R5470" i="12"/>
  <c r="R5482" i="12"/>
  <c r="R5494" i="12"/>
  <c r="R5506" i="12"/>
  <c r="R5518" i="12"/>
  <c r="R5530" i="12"/>
  <c r="R5542" i="12"/>
  <c r="R5554" i="12"/>
  <c r="R5566" i="12"/>
  <c r="R5578" i="12"/>
  <c r="R5590" i="12"/>
  <c r="R5602" i="12"/>
  <c r="R5614" i="12"/>
  <c r="R5626" i="12"/>
  <c r="R5638" i="12"/>
  <c r="R5650" i="12"/>
  <c r="R5662" i="12"/>
  <c r="R5674" i="12"/>
  <c r="R5686" i="12"/>
  <c r="R5698" i="12"/>
  <c r="R5710" i="12"/>
  <c r="R5722" i="12"/>
  <c r="R5734" i="12"/>
  <c r="R5746" i="12"/>
  <c r="R5758" i="12"/>
  <c r="R5770" i="12"/>
  <c r="R5782" i="12"/>
  <c r="R5794" i="12"/>
  <c r="R5806" i="12"/>
  <c r="R5818" i="12"/>
  <c r="R5830" i="12"/>
  <c r="R5842" i="12"/>
  <c r="R5854" i="12"/>
  <c r="R5866" i="12"/>
  <c r="R5878" i="12"/>
  <c r="R5890" i="12"/>
  <c r="R5902" i="12"/>
  <c r="R5914" i="12"/>
  <c r="R5926" i="12"/>
  <c r="R5938" i="12"/>
  <c r="R5950" i="12"/>
  <c r="R5962" i="12"/>
  <c r="R5974" i="12"/>
  <c r="R5986" i="12"/>
  <c r="R5998" i="12"/>
  <c r="R6010" i="12"/>
  <c r="R6022" i="12"/>
  <c r="R6034" i="12"/>
  <c r="R6046" i="12"/>
  <c r="R6058" i="12"/>
  <c r="R6070" i="12"/>
  <c r="R6082" i="12"/>
  <c r="R6094" i="12"/>
  <c r="R6106" i="12"/>
  <c r="R6118" i="12"/>
  <c r="R6130" i="12"/>
  <c r="R6142" i="12"/>
  <c r="R6154" i="12"/>
  <c r="R6166" i="12"/>
  <c r="R6178" i="12"/>
  <c r="R6190" i="12"/>
  <c r="R6202" i="12"/>
  <c r="R6214" i="12"/>
  <c r="R6226" i="12"/>
  <c r="R6238" i="12"/>
  <c r="R6250" i="12"/>
  <c r="R6262" i="12"/>
  <c r="R6274" i="12"/>
  <c r="R4155" i="12"/>
  <c r="R4167" i="12"/>
  <c r="R4179" i="12"/>
  <c r="R4191" i="12"/>
  <c r="R4203" i="12"/>
  <c r="R4215" i="12"/>
  <c r="R4227" i="12"/>
  <c r="R4239" i="12"/>
  <c r="R4251" i="12"/>
  <c r="R4263" i="12"/>
  <c r="R4275" i="12"/>
  <c r="R4287" i="12"/>
  <c r="R4299" i="12"/>
  <c r="R4311" i="12"/>
  <c r="R4323" i="12"/>
  <c r="R4335" i="12"/>
  <c r="R4347" i="12"/>
  <c r="R4359" i="12"/>
  <c r="R4371" i="12"/>
  <c r="R4383" i="12"/>
  <c r="R4395" i="12"/>
  <c r="R4407" i="12"/>
  <c r="R4419" i="12"/>
  <c r="R4431" i="12"/>
  <c r="R4443" i="12"/>
  <c r="R4455" i="12"/>
  <c r="R4467" i="12"/>
  <c r="R4479" i="12"/>
  <c r="R4491" i="12"/>
  <c r="R4503" i="12"/>
  <c r="R4515" i="12"/>
  <c r="R4527" i="12"/>
  <c r="R4539" i="12"/>
  <c r="R4551" i="12"/>
  <c r="R4563" i="12"/>
  <c r="R4575" i="12"/>
  <c r="R4587" i="12"/>
  <c r="R4599" i="12"/>
  <c r="R4611" i="12"/>
  <c r="R4623" i="12"/>
  <c r="R4635" i="12"/>
  <c r="R4647" i="12"/>
  <c r="R4659" i="12"/>
  <c r="R4671" i="12"/>
  <c r="R4683" i="12"/>
  <c r="R4695" i="12"/>
  <c r="R4707" i="12"/>
  <c r="R4719" i="12"/>
  <c r="R4731" i="12"/>
  <c r="R4743" i="12"/>
  <c r="R4755" i="12"/>
  <c r="R4767" i="12"/>
  <c r="R4779" i="12"/>
  <c r="R4791" i="12"/>
  <c r="R4803" i="12"/>
  <c r="R4815" i="12"/>
  <c r="R4827" i="12"/>
  <c r="R4839" i="12"/>
  <c r="R4851" i="12"/>
  <c r="R4863" i="12"/>
  <c r="R4875" i="12"/>
  <c r="R4887" i="12"/>
  <c r="R4899" i="12"/>
  <c r="R4911" i="12"/>
  <c r="R4923" i="12"/>
  <c r="R4935" i="12"/>
  <c r="R4947" i="12"/>
  <c r="R4959" i="12"/>
  <c r="R4971" i="12"/>
  <c r="R4983" i="12"/>
  <c r="R4995" i="12"/>
  <c r="R5007" i="12"/>
  <c r="R5019" i="12"/>
  <c r="R5031" i="12"/>
  <c r="R5043" i="12"/>
  <c r="R5055" i="12"/>
  <c r="R5067" i="12"/>
  <c r="R5079" i="12"/>
  <c r="R5091" i="12"/>
  <c r="R5103" i="12"/>
  <c r="R5115" i="12"/>
  <c r="R5127" i="12"/>
  <c r="R5139" i="12"/>
  <c r="R5151" i="12"/>
  <c r="R5163" i="12"/>
  <c r="R5175" i="12"/>
  <c r="R5187" i="12"/>
  <c r="R5199" i="12"/>
  <c r="R5211" i="12"/>
  <c r="R5223" i="12"/>
  <c r="R5235" i="12"/>
  <c r="R5247" i="12"/>
  <c r="R5259" i="12"/>
  <c r="R5271" i="12"/>
  <c r="R5283" i="12"/>
  <c r="R5295" i="12"/>
  <c r="R5307" i="12"/>
  <c r="R5319" i="12"/>
  <c r="R5331" i="12"/>
  <c r="R5343" i="12"/>
  <c r="R5355" i="12"/>
  <c r="R5367" i="12"/>
  <c r="R5379" i="12"/>
  <c r="R5391" i="12"/>
  <c r="R5403" i="12"/>
  <c r="R5415" i="12"/>
  <c r="R5427" i="12"/>
  <c r="R5439" i="12"/>
  <c r="R5451" i="12"/>
  <c r="R5463" i="12"/>
  <c r="R5475" i="12"/>
  <c r="R5487" i="12"/>
  <c r="R5499" i="12"/>
  <c r="R5511" i="12"/>
  <c r="R5523" i="12"/>
  <c r="R5535" i="12"/>
  <c r="R5547" i="12"/>
  <c r="R5559" i="12"/>
  <c r="R5571" i="12"/>
  <c r="R5583" i="12"/>
  <c r="R5595" i="12"/>
  <c r="R5607" i="12"/>
  <c r="R5619" i="12"/>
  <c r="R5631" i="12"/>
  <c r="R5643" i="12"/>
  <c r="R5655" i="12"/>
  <c r="R5667" i="12"/>
  <c r="R5679" i="12"/>
  <c r="R5691" i="12"/>
  <c r="R5703" i="12"/>
  <c r="R5715" i="12"/>
  <c r="R5727" i="12"/>
  <c r="R5739" i="12"/>
  <c r="R5751" i="12"/>
  <c r="R5763" i="12"/>
  <c r="R5775" i="12"/>
  <c r="R5787" i="12"/>
  <c r="R5799" i="12"/>
  <c r="R5811" i="12"/>
  <c r="R5823" i="12"/>
  <c r="R5835" i="12"/>
  <c r="R5847" i="12"/>
  <c r="R5859" i="12"/>
  <c r="R5871" i="12"/>
  <c r="R5883" i="12"/>
  <c r="R5895" i="12"/>
  <c r="R5907" i="12"/>
  <c r="R5919" i="12"/>
  <c r="R5931" i="12"/>
  <c r="R5943" i="12"/>
  <c r="R5955" i="12"/>
  <c r="R5967" i="12"/>
  <c r="R5979" i="12"/>
  <c r="R5991" i="12"/>
  <c r="R6003" i="12"/>
  <c r="R6015" i="12"/>
  <c r="R6027" i="12"/>
  <c r="R6039" i="12"/>
  <c r="R6051" i="12"/>
  <c r="R6063" i="12"/>
  <c r="R6075" i="12"/>
  <c r="R6087" i="12"/>
  <c r="R6099" i="12"/>
  <c r="R6111" i="12"/>
  <c r="R6123" i="12"/>
  <c r="R6135" i="12"/>
  <c r="R6147" i="12"/>
  <c r="R6159" i="12"/>
  <c r="R6171" i="12"/>
  <c r="R6183" i="12"/>
  <c r="R6195" i="12"/>
  <c r="R6207" i="12"/>
  <c r="R6219" i="12"/>
  <c r="R6231" i="12"/>
  <c r="R6243" i="12"/>
  <c r="R6255" i="12"/>
  <c r="R6267" i="12"/>
  <c r="R6279" i="12"/>
  <c r="R6461" i="12"/>
  <c r="R6473" i="12"/>
  <c r="R6485" i="12"/>
  <c r="R6497" i="12"/>
  <c r="R6509" i="12"/>
  <c r="R6521" i="12"/>
  <c r="R6533" i="12"/>
  <c r="R6545" i="12"/>
  <c r="R6557" i="12"/>
  <c r="R6569" i="12"/>
  <c r="R6581" i="12"/>
  <c r="R6593" i="12"/>
  <c r="R6605" i="12"/>
  <c r="R6617" i="12"/>
  <c r="R6629" i="12"/>
  <c r="R6641" i="12"/>
  <c r="R6653" i="12"/>
  <c r="R6665" i="12"/>
  <c r="R6677" i="12"/>
  <c r="R6689" i="12"/>
  <c r="R6701" i="12"/>
  <c r="R6713" i="12"/>
  <c r="R6725" i="12"/>
  <c r="R6737" i="12"/>
  <c r="R6749" i="12"/>
  <c r="R6761" i="12"/>
  <c r="R5405" i="12"/>
  <c r="R5453" i="12"/>
  <c r="R5501" i="12"/>
  <c r="R5525" i="12"/>
  <c r="R5549" i="12"/>
  <c r="R5573" i="12"/>
  <c r="R5597" i="12"/>
  <c r="R5621" i="12"/>
  <c r="R5645" i="12"/>
  <c r="R5669" i="12"/>
  <c r="R5693" i="12"/>
  <c r="R5717" i="12"/>
  <c r="R5741" i="12"/>
  <c r="R5765" i="12"/>
  <c r="R5789" i="12"/>
  <c r="R5813" i="12"/>
  <c r="R5831" i="12"/>
  <c r="R5849" i="12"/>
  <c r="R5864" i="12"/>
  <c r="R5879" i="12"/>
  <c r="R5897" i="12"/>
  <c r="R5912" i="12"/>
  <c r="R5927" i="12"/>
  <c r="R5945" i="12"/>
  <c r="R5960" i="12"/>
  <c r="R5975" i="12"/>
  <c r="R5993" i="12"/>
  <c r="R6008" i="12"/>
  <c r="R6023" i="12"/>
  <c r="R6041" i="12"/>
  <c r="R6056" i="12"/>
  <c r="R6071" i="12"/>
  <c r="R6083" i="12"/>
  <c r="R6095" i="12"/>
  <c r="R6107" i="12"/>
  <c r="R6119" i="12"/>
  <c r="R6131" i="12"/>
  <c r="R6143" i="12"/>
  <c r="R6155" i="12"/>
  <c r="R6167" i="12"/>
  <c r="R6179" i="12"/>
  <c r="R6191" i="12"/>
  <c r="R6203" i="12"/>
  <c r="R6215" i="12"/>
  <c r="R6227" i="12"/>
  <c r="R6239" i="12"/>
  <c r="R6251" i="12"/>
  <c r="R6263" i="12"/>
  <c r="R6275" i="12"/>
  <c r="R6287" i="12"/>
  <c r="R6299" i="12"/>
  <c r="R6311" i="12"/>
  <c r="R6323" i="12"/>
  <c r="R6335" i="12"/>
  <c r="R6347" i="12"/>
  <c r="R6359" i="12"/>
  <c r="R6371" i="12"/>
  <c r="R6383" i="12"/>
  <c r="R6395" i="12"/>
  <c r="R6407" i="12"/>
  <c r="R6419" i="12"/>
  <c r="R6431" i="12"/>
  <c r="R6443" i="12"/>
  <c r="R4237" i="12"/>
  <c r="R4249" i="12"/>
  <c r="R4261" i="12"/>
  <c r="R4273" i="12"/>
  <c r="R4285" i="12"/>
  <c r="R4297" i="12"/>
  <c r="R4309" i="12"/>
  <c r="R4321" i="12"/>
  <c r="R4333" i="12"/>
  <c r="R4345" i="12"/>
  <c r="R4357" i="12"/>
  <c r="R4369" i="12"/>
  <c r="R4381" i="12"/>
  <c r="R4393" i="12"/>
  <c r="R4405" i="12"/>
  <c r="R4417" i="12"/>
  <c r="R4429" i="12"/>
  <c r="R4441" i="12"/>
  <c r="R4453" i="12"/>
  <c r="R4465" i="12"/>
  <c r="R4477" i="12"/>
  <c r="R4489" i="12"/>
  <c r="R4501" i="12"/>
  <c r="R4513" i="12"/>
  <c r="R4525" i="12"/>
  <c r="R4537" i="12"/>
  <c r="R4549" i="12"/>
  <c r="R4561" i="12"/>
  <c r="R4573" i="12"/>
  <c r="R4585" i="12"/>
  <c r="R4597" i="12"/>
  <c r="R4609" i="12"/>
  <c r="R4621" i="12"/>
  <c r="R4633" i="12"/>
  <c r="R4645" i="12"/>
  <c r="R4657" i="12"/>
  <c r="R4669" i="12"/>
  <c r="R4681" i="12"/>
  <c r="R4693" i="12"/>
  <c r="R4705" i="12"/>
  <c r="R4717" i="12"/>
  <c r="R4729" i="12"/>
  <c r="R4741" i="12"/>
  <c r="R4753" i="12"/>
  <c r="R4765" i="12"/>
  <c r="R4777" i="12"/>
  <c r="R4789" i="12"/>
  <c r="R4801" i="12"/>
  <c r="R4813" i="12"/>
  <c r="R4825" i="12"/>
  <c r="R4837" i="12"/>
  <c r="R4849" i="12"/>
  <c r="R4861" i="12"/>
  <c r="R4873" i="12"/>
  <c r="R4885" i="12"/>
  <c r="R4897" i="12"/>
  <c r="R4909" i="12"/>
  <c r="R4921" i="12"/>
  <c r="R4933" i="12"/>
  <c r="R4945" i="12"/>
  <c r="R4957" i="12"/>
  <c r="R4969" i="12"/>
  <c r="R4981" i="12"/>
  <c r="R4993" i="12"/>
  <c r="R5005" i="12"/>
  <c r="R5017" i="12"/>
  <c r="R5029" i="12"/>
  <c r="R5041" i="12"/>
  <c r="R5053" i="12"/>
  <c r="R5065" i="12"/>
  <c r="R5077" i="12"/>
  <c r="R5089" i="12"/>
  <c r="R5101" i="12"/>
  <c r="R5113" i="12"/>
  <c r="R5125" i="12"/>
  <c r="R5137" i="12"/>
  <c r="R5149" i="12"/>
  <c r="R5161" i="12"/>
  <c r="R5173" i="12"/>
  <c r="R5185" i="12"/>
  <c r="R5197" i="12"/>
  <c r="R5209" i="12"/>
  <c r="R5221" i="12"/>
  <c r="R5233" i="12"/>
  <c r="R5245" i="12"/>
  <c r="R5257" i="12"/>
  <c r="R5269" i="12"/>
  <c r="R5281" i="12"/>
  <c r="R5293" i="12"/>
  <c r="R5305" i="12"/>
  <c r="R5317" i="12"/>
  <c r="R5329" i="12"/>
  <c r="R5341" i="12"/>
  <c r="R5353" i="12"/>
  <c r="R5365" i="12"/>
  <c r="R5377" i="12"/>
  <c r="R5389" i="12"/>
  <c r="R5401" i="12"/>
  <c r="R5413" i="12"/>
  <c r="R5425" i="12"/>
  <c r="R5437" i="12"/>
  <c r="R5449" i="12"/>
  <c r="R5461" i="12"/>
  <c r="R5473" i="12"/>
  <c r="R5485" i="12"/>
  <c r="R5497" i="12"/>
  <c r="R5509" i="12"/>
  <c r="R5521" i="12"/>
  <c r="R5533" i="12"/>
  <c r="R5545" i="12"/>
  <c r="R5557" i="12"/>
  <c r="R5569" i="12"/>
  <c r="R5581" i="12"/>
  <c r="R5593" i="12"/>
  <c r="R5605" i="12"/>
  <c r="R5617" i="12"/>
  <c r="R5629" i="12"/>
  <c r="R5641" i="12"/>
  <c r="R5653" i="12"/>
  <c r="R5665" i="12"/>
  <c r="R5677" i="12"/>
  <c r="R5689" i="12"/>
  <c r="R5701" i="12"/>
  <c r="R5713" i="12"/>
  <c r="R5725" i="12"/>
  <c r="R5737" i="12"/>
  <c r="R5749" i="12"/>
  <c r="R5761" i="12"/>
  <c r="R5773" i="12"/>
  <c r="R5785" i="12"/>
  <c r="R5797" i="12"/>
  <c r="R5809" i="12"/>
  <c r="R5821" i="12"/>
  <c r="R5833" i="12"/>
  <c r="R5845" i="12"/>
  <c r="R5857" i="12"/>
  <c r="R5869" i="12"/>
  <c r="R5881" i="12"/>
  <c r="R5893" i="12"/>
  <c r="R5905" i="12"/>
  <c r="R5917" i="12"/>
  <c r="R5929" i="12"/>
  <c r="R5941" i="12"/>
  <c r="R5953" i="12"/>
  <c r="R5965" i="12"/>
  <c r="R5977" i="12"/>
  <c r="R5989" i="12"/>
  <c r="R6001" i="12"/>
  <c r="R6013" i="12"/>
  <c r="R6025" i="12"/>
  <c r="R6037" i="12"/>
  <c r="R6049" i="12"/>
  <c r="R6061" i="12"/>
  <c r="R6073" i="12"/>
  <c r="R6085" i="12"/>
  <c r="R6097" i="12"/>
  <c r="R6109" i="12"/>
  <c r="R6121" i="12"/>
  <c r="R6133" i="12"/>
  <c r="R6145" i="12"/>
  <c r="R6157" i="12"/>
  <c r="R6169" i="12"/>
  <c r="R6181" i="12"/>
  <c r="R6193" i="12"/>
  <c r="R6205" i="12"/>
  <c r="R6217" i="12"/>
  <c r="R6229" i="12"/>
  <c r="R6241" i="12"/>
  <c r="R6253" i="12"/>
  <c r="R6265" i="12"/>
  <c r="R6277" i="12"/>
  <c r="R4158" i="12"/>
  <c r="R4170" i="12"/>
  <c r="R4182" i="12"/>
  <c r="R4194" i="12"/>
  <c r="R4206" i="12"/>
  <c r="R4218" i="12"/>
  <c r="R4230" i="12"/>
  <c r="R4242" i="12"/>
  <c r="R4254" i="12"/>
  <c r="R4266" i="12"/>
  <c r="R4278" i="12"/>
  <c r="R4290" i="12"/>
  <c r="R4302" i="12"/>
  <c r="R4314" i="12"/>
  <c r="R4326" i="12"/>
  <c r="R4338" i="12"/>
  <c r="R4350" i="12"/>
  <c r="R4362" i="12"/>
  <c r="R4374" i="12"/>
  <c r="R4386" i="12"/>
  <c r="R4398" i="12"/>
  <c r="R4410" i="12"/>
  <c r="R4422" i="12"/>
  <c r="R4434" i="12"/>
  <c r="R4446" i="12"/>
  <c r="R4458" i="12"/>
  <c r="R4470" i="12"/>
  <c r="R4482" i="12"/>
  <c r="R4494" i="12"/>
  <c r="R4506" i="12"/>
  <c r="R4518" i="12"/>
  <c r="R4530" i="12"/>
  <c r="R4542" i="12"/>
  <c r="R4554" i="12"/>
  <c r="R4566" i="12"/>
  <c r="R4578" i="12"/>
  <c r="R4590" i="12"/>
  <c r="R4602" i="12"/>
  <c r="R4614" i="12"/>
  <c r="R4626" i="12"/>
  <c r="R4638" i="12"/>
  <c r="R4650" i="12"/>
  <c r="R4662" i="12"/>
  <c r="R4674" i="12"/>
  <c r="R4686" i="12"/>
  <c r="R4698" i="12"/>
  <c r="R4710" i="12"/>
  <c r="R4722" i="12"/>
  <c r="R4734" i="12"/>
  <c r="R4746" i="12"/>
  <c r="R4758" i="12"/>
  <c r="R4770" i="12"/>
  <c r="R4782" i="12"/>
  <c r="R4794" i="12"/>
  <c r="R4806" i="12"/>
  <c r="R4818" i="12"/>
  <c r="R4830" i="12"/>
  <c r="R4842" i="12"/>
  <c r="R4854" i="12"/>
  <c r="R4866" i="12"/>
  <c r="R4878" i="12"/>
  <c r="R4890" i="12"/>
  <c r="R4902" i="12"/>
  <c r="R4914" i="12"/>
  <c r="R4926" i="12"/>
  <c r="R4938" i="12"/>
  <c r="R4950" i="12"/>
  <c r="R4962" i="12"/>
  <c r="R4974" i="12"/>
  <c r="R4986" i="12"/>
  <c r="R4998" i="12"/>
  <c r="R5010" i="12"/>
  <c r="R5022" i="12"/>
  <c r="R5034" i="12"/>
  <c r="R5046" i="12"/>
  <c r="R5058" i="12"/>
  <c r="R5070" i="12"/>
  <c r="R5082" i="12"/>
  <c r="R5094" i="12"/>
  <c r="R5106" i="12"/>
  <c r="R5118" i="12"/>
  <c r="R5130" i="12"/>
  <c r="R5142" i="12"/>
  <c r="R5154" i="12"/>
  <c r="R5166" i="12"/>
  <c r="R5178" i="12"/>
  <c r="R5190" i="12"/>
  <c r="R5202" i="12"/>
  <c r="R5214" i="12"/>
  <c r="R5226" i="12"/>
  <c r="R5238" i="12"/>
  <c r="R5250" i="12"/>
  <c r="R5262" i="12"/>
  <c r="R5274" i="12"/>
  <c r="R5286" i="12"/>
  <c r="R5298" i="12"/>
  <c r="R5310" i="12"/>
  <c r="R5322" i="12"/>
  <c r="R5334" i="12"/>
  <c r="R5346" i="12"/>
  <c r="R5358" i="12"/>
  <c r="R5370" i="12"/>
  <c r="R5382" i="12"/>
  <c r="R5394" i="12"/>
  <c r="R5406" i="12"/>
  <c r="R5418" i="12"/>
  <c r="R5430" i="12"/>
  <c r="R9410" i="12"/>
  <c r="R9399" i="12"/>
  <c r="R9387" i="12"/>
  <c r="R9375" i="12"/>
  <c r="R9363" i="12"/>
  <c r="R9351" i="12"/>
  <c r="R9339" i="12"/>
  <c r="R9327" i="12"/>
  <c r="R9398" i="12"/>
  <c r="R9386" i="12"/>
  <c r="R9374" i="12"/>
  <c r="R9362" i="12"/>
  <c r="R9350" i="12"/>
  <c r="R9338" i="12"/>
  <c r="R9326" i="12"/>
  <c r="R9314" i="12"/>
  <c r="R9302" i="12"/>
  <c r="R9290" i="12"/>
  <c r="R9278" i="12"/>
  <c r="R9266" i="12"/>
  <c r="R9254" i="12"/>
  <c r="R9242" i="12"/>
  <c r="R9230" i="12"/>
  <c r="R9218" i="12"/>
  <c r="R9206" i="12"/>
  <c r="R9194" i="12"/>
  <c r="R9324" i="12"/>
  <c r="R9312" i="12"/>
  <c r="R9300" i="12"/>
  <c r="R9288" i="12"/>
  <c r="R9276" i="12"/>
  <c r="R9264" i="12"/>
  <c r="R9252" i="12"/>
  <c r="R9240" i="12"/>
  <c r="R9228" i="12"/>
  <c r="R9216" i="12"/>
  <c r="R9204" i="12"/>
  <c r="R9192" i="12"/>
  <c r="R9406" i="12"/>
  <c r="R9394" i="12"/>
  <c r="R9382" i="12"/>
  <c r="R9370" i="12"/>
  <c r="R9358" i="12"/>
  <c r="R9346" i="12"/>
  <c r="R9334" i="12"/>
  <c r="R9322" i="12"/>
  <c r="R9310" i="12"/>
  <c r="R9298" i="12"/>
  <c r="R9286" i="12"/>
  <c r="R9274" i="12"/>
  <c r="R9262" i="12"/>
  <c r="R9250" i="12"/>
  <c r="R9238" i="12"/>
  <c r="R9226" i="12"/>
  <c r="R9214" i="12"/>
  <c r="R9202" i="12"/>
  <c r="R9190" i="12"/>
  <c r="R8989" i="12"/>
  <c r="R8977" i="12"/>
  <c r="R8985" i="12"/>
  <c r="R8993" i="12"/>
  <c r="R8981" i="12"/>
  <c r="R8971" i="12"/>
  <c r="R8959" i="12"/>
  <c r="R8947" i="12"/>
  <c r="R8929" i="12"/>
  <c r="R8893" i="12"/>
  <c r="R8857" i="12"/>
  <c r="R8823" i="12"/>
  <c r="R8811" i="12"/>
  <c r="R8799" i="12"/>
  <c r="R8787" i="12"/>
  <c r="R8775" i="12"/>
  <c r="R8763" i="12"/>
  <c r="R8751" i="12"/>
  <c r="R8739" i="12"/>
  <c r="R8727" i="12"/>
  <c r="R8715" i="12"/>
  <c r="R8703" i="12"/>
  <c r="R8691" i="12"/>
  <c r="R8679" i="12"/>
  <c r="R8667" i="12"/>
  <c r="R8655" i="12"/>
  <c r="R8643" i="12"/>
  <c r="R8631" i="12"/>
  <c r="R8619" i="12"/>
  <c r="R8607" i="12"/>
  <c r="R8595" i="12"/>
  <c r="R8583" i="12"/>
  <c r="R8571" i="12"/>
  <c r="R8559" i="12"/>
  <c r="R8547" i="12"/>
  <c r="R8970" i="12"/>
  <c r="R8908" i="12"/>
  <c r="R8869" i="12"/>
  <c r="R8833" i="12"/>
  <c r="R8815" i="12"/>
  <c r="R8803" i="12"/>
  <c r="R8791" i="12"/>
  <c r="R8779" i="12"/>
  <c r="R8767" i="12"/>
  <c r="R8755" i="12"/>
  <c r="R8743" i="12"/>
  <c r="R8731" i="12"/>
  <c r="R8719" i="12"/>
  <c r="R8707" i="12"/>
  <c r="R8695" i="12"/>
  <c r="R8683" i="12"/>
  <c r="R8671" i="12"/>
  <c r="R8659" i="12"/>
  <c r="R8647" i="12"/>
  <c r="R8635" i="12"/>
  <c r="R8623" i="12"/>
  <c r="R8611" i="12"/>
  <c r="R8905" i="12"/>
  <c r="R8872" i="12"/>
  <c r="R8836" i="12"/>
  <c r="R8816" i="12"/>
  <c r="R8804" i="12"/>
  <c r="R8792" i="12"/>
  <c r="R8780" i="12"/>
  <c r="R8768" i="12"/>
  <c r="R8756" i="12"/>
  <c r="R8744" i="12"/>
  <c r="R8732" i="12"/>
  <c r="R8720" i="12"/>
  <c r="R8708" i="12"/>
  <c r="R8696" i="12"/>
  <c r="R8684" i="12"/>
  <c r="R8672" i="12"/>
  <c r="R8660" i="12"/>
  <c r="R8648" i="12"/>
  <c r="R8636" i="12"/>
  <c r="R8624" i="12"/>
  <c r="R8612" i="12"/>
  <c r="R8600" i="12"/>
  <c r="R8599" i="12"/>
  <c r="R8587" i="12"/>
  <c r="R8575" i="12"/>
  <c r="R8563" i="12"/>
  <c r="R8551" i="12"/>
  <c r="R8597" i="12"/>
  <c r="R8585" i="12"/>
  <c r="R8573" i="12"/>
  <c r="R8561" i="12"/>
  <c r="R8549" i="12"/>
  <c r="R8900" i="12"/>
  <c r="R8873" i="12"/>
  <c r="R8855" i="12"/>
  <c r="R8837" i="12"/>
  <c r="R8408" i="12"/>
  <c r="R8390" i="12"/>
  <c r="R8372" i="12"/>
  <c r="R8354" i="12"/>
  <c r="R8336" i="12"/>
  <c r="R8318" i="12"/>
  <c r="R8300" i="12"/>
  <c r="R8282" i="12"/>
  <c r="R8264" i="12"/>
  <c r="R8246" i="12"/>
  <c r="R8228" i="12"/>
  <c r="R8210" i="12"/>
  <c r="R8192" i="12"/>
  <c r="R8174" i="12"/>
  <c r="R8156" i="12"/>
  <c r="R8134" i="12"/>
  <c r="R8098" i="12"/>
  <c r="R8519" i="12"/>
  <c r="R8507" i="12"/>
  <c r="R8495" i="12"/>
  <c r="R8483" i="12"/>
  <c r="R8471" i="12"/>
  <c r="R8459" i="12"/>
  <c r="R8447" i="12"/>
  <c r="R8435" i="12"/>
  <c r="R8423" i="12"/>
  <c r="R8407" i="12"/>
  <c r="R8389" i="12"/>
  <c r="R8371" i="12"/>
  <c r="R8353" i="12"/>
  <c r="R8335" i="12"/>
  <c r="R8317" i="12"/>
  <c r="R8299" i="12"/>
  <c r="R8281" i="12"/>
  <c r="R8263" i="12"/>
  <c r="R8245" i="12"/>
  <c r="R8227" i="12"/>
  <c r="R8209" i="12"/>
  <c r="R8191" i="12"/>
  <c r="R8173" i="12"/>
  <c r="R8155" i="12"/>
  <c r="R8128" i="12"/>
  <c r="R8092" i="12"/>
  <c r="R8533" i="12"/>
  <c r="R8521" i="12"/>
  <c r="R8509" i="12"/>
  <c r="R8497" i="12"/>
  <c r="R8485" i="12"/>
  <c r="R8473" i="12"/>
  <c r="R8461" i="12"/>
  <c r="R8449" i="12"/>
  <c r="R8437" i="12"/>
  <c r="R8425" i="12"/>
  <c r="R8413" i="12"/>
  <c r="R8395" i="12"/>
  <c r="R8377" i="12"/>
  <c r="R8359" i="12"/>
  <c r="R8341" i="12"/>
  <c r="R8323" i="12"/>
  <c r="R8305" i="12"/>
  <c r="R8287" i="12"/>
  <c r="R8269" i="12"/>
  <c r="R8251" i="12"/>
  <c r="R8233" i="12"/>
  <c r="R8215" i="12"/>
  <c r="R8197" i="12"/>
  <c r="R8179" i="12"/>
  <c r="R8161" i="12"/>
  <c r="R8140" i="12"/>
  <c r="R8104" i="12"/>
  <c r="R8076" i="12"/>
  <c r="R8064" i="12"/>
  <c r="R8052" i="12"/>
  <c r="R8040" i="12"/>
  <c r="R8028" i="12"/>
  <c r="R8016" i="12"/>
  <c r="R8004" i="12"/>
  <c r="R8123" i="12"/>
  <c r="R8087" i="12"/>
  <c r="R7879" i="12"/>
  <c r="R7843" i="12"/>
  <c r="R7810" i="12"/>
  <c r="R7798" i="12"/>
  <c r="R7786" i="12"/>
  <c r="R7774" i="12"/>
  <c r="R7762" i="12"/>
  <c r="R7750" i="12"/>
  <c r="R7738" i="12"/>
  <c r="R7726" i="12"/>
  <c r="R7714" i="12"/>
  <c r="R7702" i="12"/>
  <c r="R7690" i="12"/>
  <c r="R7678" i="12"/>
  <c r="R7666" i="12"/>
  <c r="R7654" i="12"/>
  <c r="R7642" i="12"/>
  <c r="R7630" i="12"/>
  <c r="R7618" i="12"/>
  <c r="R7606" i="12"/>
  <c r="R7594" i="12"/>
  <c r="R7582" i="12"/>
  <c r="R7570" i="12"/>
  <c r="R7558" i="12"/>
  <c r="R7546" i="12"/>
  <c r="R7894" i="12"/>
  <c r="R7858" i="12"/>
  <c r="R7822" i="12"/>
  <c r="R7802" i="12"/>
  <c r="R7790" i="12"/>
  <c r="R7778" i="12"/>
  <c r="R7766" i="12"/>
  <c r="R7754" i="12"/>
  <c r="R7742" i="12"/>
  <c r="R7730" i="12"/>
  <c r="R7718" i="12"/>
  <c r="R7706" i="12"/>
  <c r="R7694" i="12"/>
  <c r="R7682" i="12"/>
  <c r="R7670" i="12"/>
  <c r="R7658" i="12"/>
  <c r="R7646" i="12"/>
  <c r="R7634" i="12"/>
  <c r="R7622" i="12"/>
  <c r="R7610" i="12"/>
  <c r="R7598" i="12"/>
  <c r="R7586" i="12"/>
  <c r="R7574" i="12"/>
  <c r="R7562" i="12"/>
  <c r="R7550" i="12"/>
  <c r="R7538" i="12"/>
  <c r="R7900" i="12"/>
  <c r="R7864" i="12"/>
  <c r="R7828" i="12"/>
  <c r="R7803" i="12"/>
  <c r="R7791" i="12"/>
  <c r="R7779" i="12"/>
  <c r="R7767" i="12"/>
  <c r="R7755" i="12"/>
  <c r="R7743" i="12"/>
  <c r="R7731" i="12"/>
  <c r="R7719" i="12"/>
  <c r="R7707" i="12"/>
  <c r="R7695" i="12"/>
  <c r="R7683" i="12"/>
  <c r="R7671" i="12"/>
  <c r="R7659" i="12"/>
  <c r="R7647" i="12"/>
  <c r="R7635" i="12"/>
  <c r="R7623" i="12"/>
  <c r="R7611" i="12"/>
  <c r="R7599" i="12"/>
  <c r="R7587" i="12"/>
  <c r="R7575" i="12"/>
  <c r="R7563" i="12"/>
  <c r="R7551" i="12"/>
  <c r="R7539" i="12"/>
  <c r="R7527" i="12"/>
  <c r="R7515" i="12"/>
  <c r="R7503" i="12"/>
  <c r="R7491" i="12"/>
  <c r="R7479" i="12"/>
  <c r="R7467" i="12"/>
  <c r="R7455" i="12"/>
  <c r="R7443" i="12"/>
  <c r="R7431" i="12"/>
  <c r="R7419" i="12"/>
  <c r="R7407" i="12"/>
  <c r="R7395" i="12"/>
  <c r="R7383" i="12"/>
  <c r="R7371" i="12"/>
  <c r="R7359" i="12"/>
  <c r="R7347" i="12"/>
  <c r="R7335" i="12"/>
  <c r="R7323" i="12"/>
  <c r="R7311" i="12"/>
  <c r="R7299" i="12"/>
  <c r="R7287" i="12"/>
  <c r="R7275" i="12"/>
  <c r="R7263" i="12"/>
  <c r="R7251" i="12"/>
  <c r="R7239" i="12"/>
  <c r="R7227" i="12"/>
  <c r="R7215" i="12"/>
  <c r="R7203" i="12"/>
  <c r="R7191" i="12"/>
  <c r="R7179" i="12"/>
  <c r="R7167" i="12"/>
  <c r="R7155" i="12"/>
  <c r="R7143" i="12"/>
  <c r="R7131" i="12"/>
  <c r="R7119" i="12"/>
  <c r="R7107" i="12"/>
  <c r="R7095" i="12"/>
  <c r="R7083" i="12"/>
  <c r="R7071" i="12"/>
  <c r="R7059" i="12"/>
  <c r="R7047" i="12"/>
  <c r="R7035" i="12"/>
  <c r="R7023" i="12"/>
  <c r="R7011" i="12"/>
  <c r="R6999" i="12"/>
  <c r="R6987" i="12"/>
  <c r="R6975" i="12"/>
  <c r="R6963" i="12"/>
  <c r="R6951" i="12"/>
  <c r="R6939" i="12"/>
  <c r="R6927" i="12"/>
  <c r="R6915" i="12"/>
  <c r="R6903" i="12"/>
  <c r="R6891" i="12"/>
  <c r="R6879" i="12"/>
  <c r="R6867" i="12"/>
  <c r="R6855" i="12"/>
  <c r="R6843" i="12"/>
  <c r="R6831" i="12"/>
  <c r="R6819" i="12"/>
  <c r="R6807" i="12"/>
  <c r="R6795" i="12"/>
  <c r="R6783" i="12"/>
  <c r="R6771" i="12"/>
  <c r="R6759" i="12"/>
  <c r="R6747" i="12"/>
  <c r="R6735" i="12"/>
  <c r="R6723" i="12"/>
  <c r="R6711" i="12"/>
  <c r="R6699" i="12"/>
  <c r="R6687" i="12"/>
  <c r="R6675" i="12"/>
  <c r="R6663" i="12"/>
  <c r="R6651" i="12"/>
  <c r="R6639" i="12"/>
  <c r="R6627" i="12"/>
  <c r="R6615" i="12"/>
  <c r="R6603" i="12"/>
  <c r="R6591" i="12"/>
  <c r="R6579" i="12"/>
  <c r="R6567" i="12"/>
  <c r="R6555" i="12"/>
  <c r="R6543" i="12"/>
  <c r="R6531" i="12"/>
  <c r="R6519" i="12"/>
  <c r="R6507" i="12"/>
  <c r="R6495" i="12"/>
  <c r="R6483" i="12"/>
  <c r="R6471" i="12"/>
  <c r="R6459" i="12"/>
  <c r="R6447" i="12"/>
  <c r="R6435" i="12"/>
  <c r="R6423" i="12"/>
  <c r="R6411" i="12"/>
  <c r="R6399" i="12"/>
  <c r="R6387" i="12"/>
  <c r="R6375" i="12"/>
  <c r="R6363" i="12"/>
  <c r="R6351" i="12"/>
  <c r="R6339" i="12"/>
  <c r="R6327" i="12"/>
  <c r="R6315" i="12"/>
  <c r="R6303" i="12"/>
  <c r="R6291" i="12"/>
  <c r="R7534" i="12"/>
  <c r="R7522" i="12"/>
  <c r="R7510" i="12"/>
  <c r="R7498" i="12"/>
  <c r="R7486" i="12"/>
  <c r="R7474" i="12"/>
  <c r="R7462" i="12"/>
  <c r="R7450" i="12"/>
  <c r="R7438" i="12"/>
  <c r="R7426" i="12"/>
  <c r="R7414" i="12"/>
  <c r="R7402" i="12"/>
  <c r="R7390" i="12"/>
  <c r="R7378" i="12"/>
  <c r="R7366" i="12"/>
  <c r="R7354" i="12"/>
  <c r="R7342" i="12"/>
  <c r="R7330" i="12"/>
  <c r="R7318" i="12"/>
  <c r="R7306" i="12"/>
  <c r="R7294" i="12"/>
  <c r="R7282" i="12"/>
  <c r="R7270" i="12"/>
  <c r="R7258" i="12"/>
  <c r="R7246" i="12"/>
  <c r="R7234" i="12"/>
  <c r="R7222" i="12"/>
  <c r="R7210" i="12"/>
  <c r="R7198" i="12"/>
  <c r="R7186" i="12"/>
  <c r="R7174" i="12"/>
  <c r="R7162" i="12"/>
  <c r="R7150" i="12"/>
  <c r="R7138" i="12"/>
  <c r="R7126" i="12"/>
  <c r="R7114" i="12"/>
  <c r="R7102" i="12"/>
  <c r="R7090" i="12"/>
  <c r="R7078" i="12"/>
  <c r="R7066" i="12"/>
  <c r="R7054" i="12"/>
  <c r="R7042" i="12"/>
  <c r="R7030" i="12"/>
  <c r="R7018" i="12"/>
  <c r="R7006" i="12"/>
  <c r="R6994" i="12"/>
  <c r="R6982" i="12"/>
  <c r="R6970" i="12"/>
  <c r="R6958" i="12"/>
  <c r="R6946" i="12"/>
  <c r="R6934" i="12"/>
  <c r="R6922" i="12"/>
  <c r="R6910" i="12"/>
  <c r="R6898" i="12"/>
  <c r="R6886" i="12"/>
  <c r="R6874" i="12"/>
  <c r="R6862" i="12"/>
  <c r="R6850" i="12"/>
  <c r="R6838" i="12"/>
  <c r="R6826" i="12"/>
  <c r="R6814" i="12"/>
  <c r="R6802" i="12"/>
  <c r="R6790" i="12"/>
  <c r="R6778" i="12"/>
  <c r="R6766" i="12"/>
  <c r="R6754" i="12"/>
  <c r="R6742" i="12"/>
  <c r="R6730" i="12"/>
  <c r="R6718" i="12"/>
  <c r="R6706" i="12"/>
  <c r="R6694" i="12"/>
  <c r="R6682" i="12"/>
  <c r="R6670" i="12"/>
  <c r="R6658" i="12"/>
  <c r="R6646" i="12"/>
  <c r="R6634" i="12"/>
  <c r="R6622" i="12"/>
  <c r="R6610" i="12"/>
  <c r="R6598" i="12"/>
  <c r="R6586" i="12"/>
  <c r="R6574" i="12"/>
  <c r="R6562" i="12"/>
  <c r="R6550" i="12"/>
  <c r="R6538" i="12"/>
  <c r="R6526" i="12"/>
  <c r="R6514" i="12"/>
  <c r="R6502" i="12"/>
  <c r="R6490" i="12"/>
  <c r="R6478" i="12"/>
  <c r="R6466" i="12"/>
  <c r="R6454" i="12"/>
  <c r="R6442" i="12"/>
  <c r="R6430" i="12"/>
  <c r="R6418" i="12"/>
  <c r="R6406" i="12"/>
  <c r="R6394" i="12"/>
  <c r="R6382" i="12"/>
  <c r="R6370" i="12"/>
  <c r="R6358" i="12"/>
  <c r="R6346" i="12"/>
  <c r="R6334" i="12"/>
  <c r="R6322" i="12"/>
  <c r="R6310" i="12"/>
  <c r="R6298" i="12"/>
  <c r="R6286" i="12"/>
  <c r="R7529" i="12"/>
  <c r="R7517" i="12"/>
  <c r="R7505" i="12"/>
  <c r="R7493" i="12"/>
  <c r="R7481" i="12"/>
  <c r="R7469" i="12"/>
  <c r="R7457" i="12"/>
  <c r="R7445" i="12"/>
  <c r="R7433" i="12"/>
  <c r="R7421" i="12"/>
  <c r="R7409" i="12"/>
  <c r="R7397" i="12"/>
  <c r="R7385" i="12"/>
  <c r="R7373" i="12"/>
  <c r="R7361" i="12"/>
  <c r="R7349" i="12"/>
  <c r="R7337" i="12"/>
  <c r="R7325" i="12"/>
  <c r="R7313" i="12"/>
  <c r="R7301" i="12"/>
  <c r="R7289" i="12"/>
  <c r="R7277" i="12"/>
  <c r="R7265" i="12"/>
  <c r="R7253" i="12"/>
  <c r="R7241" i="12"/>
  <c r="R7229" i="12"/>
  <c r="R7217" i="12"/>
  <c r="R7205" i="12"/>
  <c r="R7193" i="12"/>
  <c r="R7181" i="12"/>
  <c r="R7169" i="12"/>
  <c r="R7157" i="12"/>
  <c r="R7145" i="12"/>
  <c r="R7133" i="12"/>
  <c r="R7121" i="12"/>
  <c r="R7109" i="12"/>
  <c r="R7097" i="12"/>
  <c r="R7085" i="12"/>
  <c r="R7073" i="12"/>
  <c r="R7061" i="12"/>
  <c r="R7049" i="12"/>
  <c r="R7037" i="12"/>
  <c r="R7025" i="12"/>
  <c r="R7013" i="12"/>
  <c r="R7001" i="12"/>
  <c r="R6989" i="12"/>
  <c r="R6977" i="12"/>
  <c r="R6965" i="12"/>
  <c r="R6953" i="12"/>
  <c r="R6941" i="12"/>
  <c r="R6929" i="12"/>
  <c r="R6917" i="12"/>
  <c r="R6905" i="12"/>
  <c r="R6893" i="12"/>
  <c r="R6881" i="12"/>
  <c r="R6869" i="12"/>
  <c r="R6857" i="12"/>
  <c r="R6845" i="12"/>
  <c r="R6833" i="12"/>
  <c r="R6821" i="12"/>
  <c r="R6809" i="12"/>
  <c r="R6797" i="12"/>
  <c r="R6785" i="12"/>
  <c r="R6773" i="12"/>
  <c r="R6752" i="12"/>
  <c r="R6728" i="12"/>
  <c r="R6704" i="12"/>
  <c r="R6680" i="12"/>
  <c r="R6656" i="12"/>
  <c r="R6632" i="12"/>
  <c r="R6608" i="12"/>
  <c r="R6584" i="12"/>
  <c r="R6560" i="12"/>
  <c r="R6536" i="12"/>
  <c r="R6512" i="12"/>
  <c r="R6488" i="12"/>
  <c r="R6464" i="12"/>
  <c r="R6270" i="12"/>
  <c r="R6246" i="12"/>
  <c r="R6222" i="12"/>
  <c r="R6198" i="12"/>
  <c r="R6174" i="12"/>
  <c r="R6150" i="12"/>
  <c r="R6126" i="12"/>
  <c r="R6102" i="12"/>
  <c r="R6078" i="12"/>
  <c r="R6054" i="12"/>
  <c r="R6030" i="12"/>
  <c r="R6006" i="12"/>
  <c r="R5982" i="12"/>
  <c r="R5958" i="12"/>
  <c r="R5934" i="12"/>
  <c r="R5910" i="12"/>
  <c r="R5886" i="12"/>
  <c r="R5862" i="12"/>
  <c r="R5838" i="12"/>
  <c r="R5814" i="12"/>
  <c r="R5790" i="12"/>
  <c r="R5766" i="12"/>
  <c r="R5742" i="12"/>
  <c r="R5718" i="12"/>
  <c r="R5694" i="12"/>
  <c r="R5670" i="12"/>
  <c r="R5646" i="12"/>
  <c r="R5622" i="12"/>
  <c r="R5598" i="12"/>
  <c r="R5574" i="12"/>
  <c r="R5550" i="12"/>
  <c r="R5526" i="12"/>
  <c r="R5502" i="12"/>
  <c r="R5478" i="12"/>
  <c r="R5454" i="12"/>
  <c r="R5421" i="12"/>
  <c r="R5373" i="12"/>
  <c r="R5325" i="12"/>
  <c r="R5277" i="12"/>
  <c r="R5229" i="12"/>
  <c r="R5181" i="12"/>
  <c r="R5133" i="12"/>
  <c r="T853" i="10"/>
  <c r="T1462" i="10"/>
  <c r="T536" i="10"/>
  <c r="T1152" i="10"/>
  <c r="T105" i="10"/>
  <c r="T441" i="10"/>
  <c r="T1293" i="10"/>
  <c r="T843" i="10"/>
  <c r="T427" i="10"/>
  <c r="T11" i="10"/>
  <c r="T884" i="10"/>
  <c r="T1544" i="10"/>
  <c r="T1684" i="10"/>
  <c r="T201" i="10"/>
  <c r="T851" i="10"/>
  <c r="T648" i="10"/>
  <c r="T631" i="10"/>
  <c r="T823" i="10"/>
  <c r="T1666" i="10"/>
  <c r="T29" i="10"/>
  <c r="T1590" i="10"/>
  <c r="T1057" i="10"/>
  <c r="T1105" i="10"/>
  <c r="T1343" i="10"/>
  <c r="T1173" i="10"/>
  <c r="T1228" i="10"/>
  <c r="T1386" i="10"/>
  <c r="T461" i="10"/>
  <c r="T164" i="10"/>
  <c r="T645" i="10"/>
  <c r="T990" i="10"/>
  <c r="T1527" i="10"/>
  <c r="T208" i="10"/>
  <c r="T102" i="10"/>
  <c r="T1602" i="10"/>
  <c r="T39" i="10"/>
  <c r="T1254" i="10"/>
  <c r="T1209" i="10"/>
  <c r="T524" i="10"/>
  <c r="T1451" i="10"/>
  <c r="T897" i="10"/>
  <c r="T1119" i="10"/>
  <c r="T272" i="10"/>
  <c r="T222" i="10"/>
  <c r="T1225" i="10"/>
  <c r="T1565" i="10"/>
  <c r="T470" i="10"/>
  <c r="T831" i="10"/>
  <c r="T854" i="10"/>
  <c r="T1309" i="10"/>
  <c r="T410" i="10"/>
  <c r="T1454" i="10"/>
  <c r="T113" i="10"/>
  <c r="T1647" i="10"/>
  <c r="T874" i="10"/>
  <c r="T1521" i="10"/>
  <c r="T1036" i="10"/>
  <c r="T1505" i="10"/>
  <c r="T745" i="10"/>
  <c r="T622" i="10"/>
  <c r="T116" i="10"/>
  <c r="T1475" i="10"/>
  <c r="T1589" i="10"/>
  <c r="T661" i="10"/>
  <c r="T1477" i="10"/>
  <c r="T1112" i="10"/>
  <c r="T635" i="10"/>
  <c r="T1641" i="10"/>
  <c r="T1153" i="10"/>
  <c r="T1140" i="10"/>
  <c r="T1108" i="10"/>
  <c r="T920" i="10"/>
  <c r="T1211" i="10"/>
  <c r="T996" i="10"/>
  <c r="T1692" i="10"/>
  <c r="T1689" i="10"/>
  <c r="T1344" i="10"/>
  <c r="T1239" i="10"/>
  <c r="T449" i="10"/>
  <c r="T401" i="10"/>
  <c r="T142" i="10"/>
  <c r="T620" i="10"/>
  <c r="T1596" i="10"/>
  <c r="T732" i="10"/>
  <c r="T118" i="10"/>
  <c r="T106" i="10"/>
  <c r="T876" i="10"/>
  <c r="T561" i="10"/>
  <c r="T1011" i="10"/>
  <c r="T527" i="10"/>
  <c r="T476" i="10"/>
  <c r="T258" i="10"/>
  <c r="T1151" i="10"/>
  <c r="T738" i="10"/>
  <c r="T326" i="10"/>
  <c r="T13" i="10"/>
  <c r="T927" i="10"/>
  <c r="T900" i="10"/>
  <c r="T969" i="10"/>
  <c r="T907" i="10"/>
  <c r="T1473" i="10"/>
  <c r="T56" i="10"/>
  <c r="T1012" i="10"/>
  <c r="T34" i="10"/>
  <c r="T1612" i="10"/>
  <c r="T192" i="10"/>
  <c r="T287" i="10"/>
  <c r="T1041" i="10"/>
  <c r="T345" i="10"/>
  <c r="T1638" i="10"/>
  <c r="T531" i="10"/>
  <c r="T666" i="10"/>
  <c r="T1290" i="10"/>
  <c r="T1504" i="10"/>
  <c r="T1172" i="10"/>
  <c r="T572" i="10"/>
  <c r="T167" i="10"/>
  <c r="T1594" i="10"/>
  <c r="T1274" i="10"/>
  <c r="T302" i="10"/>
  <c r="T1176" i="10"/>
  <c r="T108" i="10"/>
  <c r="T1099" i="10"/>
  <c r="T1196" i="10"/>
  <c r="T1535" i="10"/>
  <c r="T1388" i="10"/>
  <c r="T1330" i="10"/>
  <c r="T520" i="10"/>
  <c r="T331" i="10"/>
  <c r="T488" i="10"/>
  <c r="T511" i="10"/>
  <c r="T1114" i="10"/>
  <c r="T394" i="10"/>
  <c r="T1670" i="10"/>
  <c r="T340" i="10"/>
  <c r="T1249" i="10"/>
  <c r="T316" i="10"/>
  <c r="T715" i="10"/>
  <c r="T1245" i="10"/>
  <c r="T724" i="10"/>
  <c r="T1084" i="10"/>
  <c r="T690" i="10"/>
  <c r="T1044" i="10"/>
  <c r="T1340" i="10"/>
  <c r="T1129" i="10"/>
  <c r="T408" i="10"/>
  <c r="T92" i="10"/>
  <c r="T1170" i="10"/>
  <c r="T841" i="10"/>
  <c r="T533" i="10"/>
  <c r="T1677" i="10"/>
  <c r="T630" i="10"/>
  <c r="T702" i="10"/>
  <c r="T109" i="10"/>
  <c r="T786" i="10"/>
  <c r="T1392" i="10"/>
  <c r="T1333" i="10"/>
  <c r="T1158" i="10"/>
  <c r="T1065" i="10"/>
  <c r="T1203" i="10"/>
  <c r="T1461" i="10"/>
  <c r="T1547" i="10"/>
  <c r="T333" i="10"/>
  <c r="T236" i="10"/>
  <c r="T378" i="10"/>
  <c r="T1455" i="10"/>
  <c r="T68" i="10"/>
  <c r="T1486" i="10"/>
  <c r="T187" i="10"/>
  <c r="T1551" i="10"/>
  <c r="T703" i="10"/>
  <c r="T1127" i="10"/>
  <c r="T1423" i="10"/>
  <c r="T91" i="10"/>
  <c r="T653" i="10"/>
  <c r="T115" i="10"/>
  <c r="T795" i="10"/>
  <c r="T1384" i="10"/>
  <c r="T1637" i="10"/>
  <c r="T1549" i="10"/>
  <c r="T178" i="10"/>
  <c r="T1217" i="10"/>
  <c r="T405" i="10"/>
  <c r="T1040" i="10"/>
  <c r="T1671" i="10"/>
  <c r="T1428" i="10"/>
  <c r="T644" i="10"/>
  <c r="T756" i="10"/>
  <c r="T1256" i="10"/>
  <c r="T1125" i="10"/>
  <c r="T163" i="10"/>
  <c r="T970" i="10"/>
  <c r="T1205" i="10"/>
  <c r="T1463" i="10"/>
  <c r="T1626" i="10"/>
  <c r="T1143" i="10"/>
  <c r="T528" i="10"/>
  <c r="T399" i="10"/>
  <c r="T79" i="10"/>
  <c r="T879" i="10"/>
  <c r="T1503" i="10"/>
  <c r="T483" i="10"/>
  <c r="T1272" i="10"/>
  <c r="T180" i="10"/>
  <c r="T934" i="10"/>
  <c r="T858" i="10"/>
  <c r="T873" i="10"/>
  <c r="T1267" i="10"/>
  <c r="T1618" i="10"/>
  <c r="T332" i="10"/>
  <c r="T1109" i="10"/>
  <c r="T226" i="10"/>
  <c r="T1482" i="10"/>
  <c r="T651" i="10"/>
  <c r="T1422" i="10"/>
  <c r="T168" i="10"/>
  <c r="T928" i="10"/>
  <c r="T1437" i="10"/>
  <c r="T111" i="10"/>
  <c r="T159" i="10"/>
  <c r="T1660" i="10"/>
  <c r="T501" i="10"/>
  <c r="T753" i="10"/>
  <c r="T941" i="10"/>
  <c r="T362" i="10"/>
  <c r="T1168" i="10"/>
  <c r="T1402" i="10"/>
  <c r="T710" i="10"/>
  <c r="T1187" i="10"/>
  <c r="T122" i="10"/>
  <c r="T1123" i="10"/>
  <c r="T260" i="10"/>
  <c r="T390" i="10"/>
  <c r="T774" i="10"/>
  <c r="T796" i="10"/>
  <c r="T473" i="10"/>
  <c r="T301" i="10"/>
  <c r="T317" i="10"/>
  <c r="T135" i="10"/>
  <c r="T1167" i="10"/>
  <c r="T1471" i="10"/>
  <c r="T273" i="10"/>
  <c r="T1204" i="10"/>
  <c r="T229" i="10"/>
  <c r="T151" i="10"/>
  <c r="T708" i="10"/>
  <c r="T1026" i="10"/>
  <c r="T140" i="10"/>
  <c r="T1577" i="10"/>
  <c r="T174" i="10"/>
  <c r="T911" i="10"/>
  <c r="T1100" i="10"/>
  <c r="T452" i="10"/>
  <c r="T1548" i="10"/>
  <c r="T1645" i="10"/>
  <c r="T264" i="10"/>
  <c r="T230" i="10"/>
  <c r="T982" i="10"/>
  <c r="T1337" i="10"/>
  <c r="T257" i="10"/>
  <c r="T1210" i="10"/>
  <c r="T1067" i="10"/>
  <c r="T244" i="10"/>
  <c r="T603" i="10"/>
  <c r="T184" i="10"/>
  <c r="T148" i="10"/>
  <c r="T855" i="10"/>
  <c r="T1487" i="10"/>
  <c r="T304" i="10"/>
  <c r="T1643" i="10"/>
  <c r="T1069" i="10"/>
  <c r="T642" i="10"/>
  <c r="T1429" i="10"/>
  <c r="T565" i="10"/>
  <c r="T711" i="10"/>
  <c r="T951" i="10"/>
  <c r="T803" i="10"/>
  <c r="T535" i="10"/>
  <c r="T409" i="10"/>
  <c r="T1408" i="10"/>
  <c r="T309" i="10"/>
  <c r="T706" i="10"/>
  <c r="T759" i="10"/>
  <c r="T1414" i="10"/>
  <c r="T932" i="10"/>
  <c r="T842" i="10"/>
  <c r="T1169" i="10"/>
  <c r="T1529" i="10"/>
  <c r="T964" i="10"/>
  <c r="T20" i="10"/>
  <c r="T1672" i="10"/>
  <c r="T337" i="10"/>
  <c r="T486" i="10"/>
  <c r="T325" i="10"/>
  <c r="T1656" i="10"/>
  <c r="T875" i="10"/>
  <c r="T1657" i="10"/>
  <c r="T945" i="10"/>
  <c r="T513" i="10"/>
  <c r="T1667" i="10"/>
  <c r="T1184" i="10"/>
  <c r="T1572" i="10"/>
  <c r="T1280" i="10"/>
  <c r="T365" i="10"/>
  <c r="T487" i="10"/>
  <c r="T490" i="10"/>
  <c r="T1359" i="10"/>
  <c r="T1212" i="10"/>
  <c r="T1150" i="10"/>
  <c r="T358" i="10"/>
  <c r="T1554" i="10"/>
  <c r="T704" i="10"/>
  <c r="T686" i="10"/>
  <c r="T889" i="10"/>
  <c r="T698" i="10"/>
  <c r="T1476" i="10"/>
  <c r="T1278" i="10"/>
  <c r="T727" i="10"/>
  <c r="T119" i="10"/>
  <c r="T737" i="10"/>
  <c r="T48" i="10"/>
  <c r="T1345" i="10"/>
  <c r="T1362" i="10"/>
  <c r="T1160" i="10"/>
  <c r="T457" i="10"/>
  <c r="T1092" i="10"/>
  <c r="T1411" i="10"/>
  <c r="T1179" i="10"/>
  <c r="T588" i="10"/>
  <c r="T705" i="10"/>
  <c r="T694" i="10"/>
  <c r="T120" i="10"/>
  <c r="T834" i="10"/>
  <c r="T1353" i="10"/>
  <c r="T1117" i="10"/>
  <c r="T1206" i="10"/>
  <c r="T1467" i="10"/>
  <c r="T1525" i="10"/>
  <c r="T1432" i="10"/>
  <c r="T1199" i="10"/>
  <c r="T420" i="10"/>
  <c r="T878" i="10"/>
  <c r="T673" i="10"/>
  <c r="T676" i="10"/>
  <c r="T1419" i="10"/>
  <c r="T667" i="10"/>
  <c r="T712" i="10"/>
  <c r="T726" i="10"/>
  <c r="T219" i="10"/>
  <c r="T1042" i="10"/>
  <c r="T1325" i="10"/>
  <c r="T321" i="10"/>
  <c r="T973" i="10"/>
  <c r="T1300" i="10"/>
  <c r="T1610" i="10"/>
  <c r="T1418" i="10"/>
  <c r="T545" i="10"/>
  <c r="T1076" i="10"/>
  <c r="T241" i="10"/>
  <c r="T227" i="10"/>
  <c r="T886" i="10"/>
  <c r="T613" i="10"/>
  <c r="T1459" i="10"/>
  <c r="T896" i="10"/>
  <c r="T568" i="10"/>
  <c r="T731" i="10"/>
  <c r="T1481" i="10"/>
  <c r="T1319" i="10"/>
  <c r="T965" i="10"/>
  <c r="T1220" i="10"/>
  <c r="T254" i="10"/>
  <c r="T1690" i="10"/>
  <c r="T391" i="10"/>
  <c r="T10" i="10"/>
  <c r="T103" i="10"/>
  <c r="T765" i="10"/>
  <c r="T346" i="10"/>
  <c r="T1539" i="10"/>
  <c r="T639" i="10"/>
  <c r="T1322" i="10"/>
  <c r="T717" i="10"/>
  <c r="T306" i="10"/>
  <c r="T1558" i="10"/>
  <c r="T1014" i="10"/>
  <c r="T1383" i="10"/>
  <c r="T1303" i="10"/>
  <c r="T491" i="10"/>
  <c r="T1186" i="10"/>
  <c r="T1031" i="10"/>
  <c r="T150" i="10"/>
  <c r="T563" i="10"/>
  <c r="T1121" i="10"/>
  <c r="T1141" i="10"/>
  <c r="T936" i="10"/>
  <c r="T1580" i="10"/>
  <c r="T748" i="10"/>
  <c r="T578" i="10"/>
  <c r="T623" i="10"/>
  <c r="T1497" i="10"/>
  <c r="T386" i="10"/>
  <c r="T1052" i="10"/>
  <c r="T395" i="10"/>
  <c r="T1445" i="10"/>
  <c r="T1188" i="10"/>
  <c r="T584" i="10"/>
  <c r="T158" i="10"/>
  <c r="T954" i="10"/>
  <c r="T376" i="10"/>
  <c r="T1134" i="10"/>
  <c r="T643" i="10"/>
  <c r="T44" i="10"/>
  <c r="T681" i="10"/>
  <c r="T963" i="10"/>
  <c r="T80" i="10"/>
  <c r="T344" i="10"/>
  <c r="T1399" i="10"/>
  <c r="T1470" i="10"/>
  <c r="T1496" i="10"/>
  <c r="T1208" i="10"/>
  <c r="T695" i="10"/>
  <c r="T901" i="10"/>
  <c r="T214" i="10"/>
  <c r="T1006" i="10"/>
  <c r="T319" i="10"/>
  <c r="T509" i="10"/>
  <c r="T555" i="10"/>
  <c r="T200" i="10"/>
  <c r="T1037" i="10"/>
  <c r="T570" i="10"/>
  <c r="T1329" i="10"/>
  <c r="T341" i="10"/>
  <c r="T23" i="10"/>
  <c r="T1156" i="10"/>
  <c r="T1342" i="10"/>
  <c r="T1519" i="10"/>
  <c r="T1215" i="10"/>
  <c r="T1079" i="10"/>
  <c r="T1029" i="10"/>
  <c r="T247" i="10"/>
  <c r="T1314" i="10"/>
  <c r="T1545" i="10"/>
  <c r="T97" i="10"/>
  <c r="T845" i="10"/>
  <c r="T1080" i="10"/>
  <c r="T808" i="10"/>
  <c r="T1375" i="10"/>
  <c r="T398" i="10"/>
  <c r="T977" i="10"/>
  <c r="T392" i="10"/>
  <c r="T1396" i="10"/>
  <c r="T440" i="10"/>
  <c r="T1128" i="10"/>
  <c r="T953" i="10"/>
  <c r="T14" i="10"/>
  <c r="T1218" i="10"/>
  <c r="T575" i="10"/>
  <c r="T1253" i="10"/>
  <c r="T899" i="10"/>
  <c r="T1000" i="10"/>
  <c r="T935" i="10"/>
  <c r="T916" i="10"/>
  <c r="T868" i="10"/>
  <c r="T1457" i="10"/>
  <c r="T1603" i="10"/>
  <c r="T183" i="10"/>
  <c r="T82" i="10"/>
  <c r="T1678" i="10"/>
  <c r="T343" i="10"/>
  <c r="T467" i="10"/>
  <c r="T1297" i="10"/>
  <c r="T499" i="10"/>
  <c r="T654" i="10"/>
  <c r="T1270" i="10"/>
  <c r="T1216" i="10"/>
  <c r="T683" i="10"/>
  <c r="T1283" i="10"/>
  <c r="T1302" i="10"/>
  <c r="T110" i="10"/>
  <c r="T516" i="10"/>
  <c r="T956" i="10"/>
  <c r="T1361" i="10"/>
  <c r="T231" i="10"/>
  <c r="T356" i="10"/>
  <c r="T60" i="10"/>
  <c r="T1310" i="10"/>
  <c r="T246" i="10"/>
  <c r="T3" i="10"/>
  <c r="T968" i="10"/>
  <c r="T1370" i="10"/>
  <c r="T389" i="10"/>
  <c r="T132" i="10"/>
  <c r="T789" i="10"/>
  <c r="T1201" i="10"/>
  <c r="T1090" i="10"/>
  <c r="T800" i="10"/>
  <c r="T1409" i="10"/>
  <c r="T1668" i="10"/>
  <c r="T1059" i="10"/>
  <c r="T1282" i="10"/>
  <c r="T1038" i="10"/>
  <c r="T627" i="10"/>
  <c r="T1189" i="10"/>
  <c r="T526" i="10"/>
  <c r="T562" i="10"/>
  <c r="T1132" i="10"/>
  <c r="T1013" i="10"/>
  <c r="T1624" i="10"/>
  <c r="T370" i="10"/>
  <c r="T946" i="10"/>
  <c r="T162" i="10"/>
  <c r="T1288" i="10"/>
  <c r="T615" i="10"/>
  <c r="T270" i="10"/>
  <c r="T548" i="10"/>
  <c r="T657" i="10"/>
  <c r="T1597" i="10"/>
  <c r="T134" i="10"/>
  <c r="T1421" i="10"/>
  <c r="T1261" i="10"/>
  <c r="T817" i="10"/>
  <c r="T512" i="10"/>
  <c r="T636" i="10"/>
  <c r="T1276" i="10"/>
  <c r="T787" i="10"/>
  <c r="T125" i="10"/>
  <c r="T659" i="10"/>
  <c r="T55" i="10"/>
  <c r="T821" i="10"/>
  <c r="T1035" i="10"/>
  <c r="T1032" i="10"/>
  <c r="T1581" i="10"/>
  <c r="T25" i="10"/>
  <c r="T1214" i="10"/>
  <c r="T1410" i="10"/>
  <c r="T1493" i="10"/>
  <c r="T368" i="10"/>
  <c r="T442" i="10"/>
  <c r="T348" i="10"/>
  <c r="T806" i="10"/>
  <c r="T1248" i="10"/>
  <c r="T1268" i="10"/>
  <c r="T1480" i="10"/>
  <c r="T17" i="10"/>
  <c r="T1530" i="10"/>
  <c r="T64" i="10"/>
  <c r="T577" i="10"/>
  <c r="T482" i="10"/>
  <c r="T475" i="10"/>
  <c r="T1198" i="10"/>
  <c r="T1306" i="10"/>
  <c r="T1226" i="10"/>
  <c r="T506" i="10"/>
  <c r="T538" i="10"/>
  <c r="T1023" i="10"/>
  <c r="T544" i="10"/>
  <c r="T41" i="10"/>
  <c r="T649" i="10"/>
  <c r="T781" i="10"/>
  <c r="T193" i="10"/>
  <c r="T532" i="10"/>
  <c r="T1412" i="10"/>
  <c r="T696" i="10"/>
  <c r="T1260" i="10"/>
  <c r="T722" i="10"/>
  <c r="T1028" i="10"/>
  <c r="T1417" i="10"/>
  <c r="T37" i="10"/>
  <c r="T1311" i="10"/>
  <c r="T207" i="10"/>
  <c r="T424" i="10"/>
  <c r="T1033" i="10"/>
  <c r="T906" i="10"/>
  <c r="T610" i="10"/>
  <c r="T186" i="10"/>
  <c r="T547" i="10"/>
  <c r="T677" i="10"/>
  <c r="T1593" i="10"/>
  <c r="T220" i="10"/>
  <c r="T1447" i="10"/>
  <c r="T1299" i="10"/>
  <c r="T1630" i="10"/>
  <c r="T551" i="10"/>
  <c r="T1048" i="10"/>
  <c r="T1435" i="10"/>
  <c r="T1516" i="10"/>
  <c r="T1135" i="10"/>
  <c r="T1357" i="10"/>
  <c r="T372" i="10"/>
  <c r="T19" i="10"/>
  <c r="T898" i="10"/>
  <c r="T641" i="10"/>
  <c r="T646" i="10"/>
  <c r="T634" i="10"/>
  <c r="T743" i="10"/>
  <c r="T439" i="10"/>
  <c r="T298" i="10"/>
  <c r="T351" i="10"/>
  <c r="T1591" i="10"/>
  <c r="T1312" i="10"/>
  <c r="T1161" i="10"/>
  <c r="T1339" i="10"/>
  <c r="T1524" i="10"/>
  <c r="T1305" i="10"/>
  <c r="T541" i="10"/>
  <c r="T43" i="10"/>
  <c r="T925" i="10"/>
  <c r="T770" i="10"/>
  <c r="T585" i="10"/>
  <c r="T647" i="10"/>
  <c r="T567" i="10"/>
  <c r="T1003" i="10"/>
  <c r="T742" i="10"/>
  <c r="T1327" i="10"/>
  <c r="T1139" i="10"/>
  <c r="T826" i="10"/>
  <c r="T1155" i="10"/>
  <c r="T558" i="10"/>
  <c r="T1234" i="10"/>
  <c r="T451" i="10"/>
  <c r="T464" i="10"/>
  <c r="T70" i="10"/>
  <c r="T771" i="10"/>
  <c r="T554" i="10"/>
  <c r="T792" i="10"/>
  <c r="T212" i="10"/>
  <c r="T218" i="10"/>
  <c r="T700" i="10"/>
  <c r="T1586" i="10"/>
  <c r="T284" i="10"/>
  <c r="T71" i="10"/>
  <c r="T447" i="10"/>
  <c r="T1018" i="10"/>
  <c r="T387" i="10"/>
  <c r="T265" i="10"/>
  <c r="T1207" i="10"/>
  <c r="T914" i="10"/>
  <c r="T347" i="10"/>
  <c r="T1450" i="10"/>
  <c r="T323" i="10"/>
  <c r="T154" i="10"/>
  <c r="T937" i="10"/>
  <c r="T2" i="10"/>
  <c r="T1669" i="10"/>
  <c r="T632" i="10"/>
  <c r="T1377" i="10"/>
  <c r="T259" i="10"/>
  <c r="T377" i="10"/>
  <c r="T658" i="10"/>
  <c r="T380" i="10"/>
  <c r="T1183" i="10"/>
  <c r="T596" i="10"/>
  <c r="T1243" i="10"/>
  <c r="T972" i="10"/>
  <c r="T1082" i="10"/>
  <c r="T508" i="10"/>
  <c r="T540" i="10"/>
  <c r="T894" i="10"/>
  <c r="T880" i="10"/>
  <c r="T179" i="10"/>
  <c r="T54" i="10"/>
  <c r="T836" i="10"/>
  <c r="T393" i="10"/>
  <c r="T1281" i="10"/>
  <c r="T1614" i="10"/>
  <c r="T502" i="10"/>
  <c r="T448" i="10"/>
  <c r="T940" i="10"/>
  <c r="T1655" i="10"/>
  <c r="T1489" i="10"/>
  <c r="T1257" i="10"/>
  <c r="T824" i="10"/>
  <c r="T1510" i="10"/>
  <c r="T537" i="10"/>
  <c r="T96" i="10"/>
  <c r="T1219" i="10"/>
  <c r="T1444" i="10"/>
  <c r="T1001" i="10"/>
  <c r="T1346" i="10"/>
  <c r="T328" i="10"/>
  <c r="T1230" i="10"/>
  <c r="T1190" i="10"/>
  <c r="T1633" i="10"/>
  <c r="T496" i="10"/>
  <c r="T1221" i="10"/>
  <c r="T1165" i="10"/>
  <c r="T1024" i="10"/>
  <c r="T100" i="10"/>
  <c r="T530" i="10"/>
  <c r="T1262" i="10"/>
  <c r="T121" i="10"/>
  <c r="T437" i="10"/>
  <c r="T217" i="10"/>
  <c r="T47" i="10"/>
  <c r="T1287" i="10"/>
  <c r="T477" i="10"/>
  <c r="T992" i="10"/>
  <c r="T614" i="10"/>
  <c r="T768" i="10"/>
  <c r="T573" i="10"/>
  <c r="T32" i="10"/>
  <c r="T76" i="10"/>
  <c r="T117" i="10"/>
  <c r="T1448" i="10"/>
  <c r="T922" i="10"/>
  <c r="T1436" i="10"/>
  <c r="T382" i="10"/>
  <c r="T503" i="10"/>
  <c r="T152" i="10"/>
  <c r="T458" i="10"/>
  <c r="T579" i="10"/>
  <c r="T6" i="10"/>
  <c r="T1358" i="10"/>
  <c r="T581" i="10"/>
  <c r="T1617" i="10"/>
  <c r="T1144" i="10"/>
  <c r="T1679" i="10"/>
  <c r="T294" i="10"/>
  <c r="T518" i="10"/>
  <c r="T1479" i="10"/>
  <c r="T1381" i="10"/>
  <c r="T1289" i="10"/>
  <c r="T1514" i="10"/>
  <c r="T1224" i="10"/>
  <c r="T1555" i="10"/>
  <c r="T225" i="10"/>
  <c r="T504" i="10"/>
  <c r="T94" i="10"/>
  <c r="T255" i="10"/>
  <c r="T1162" i="10"/>
  <c r="T1164" i="10"/>
  <c r="T688" i="10"/>
  <c r="T1648" i="10"/>
  <c r="T861" i="10"/>
  <c r="T761" i="10"/>
  <c r="T892" i="10"/>
  <c r="T846" i="10"/>
  <c r="T733" i="10"/>
  <c r="T1051" i="10"/>
  <c r="T1271" i="10"/>
  <c r="T1608" i="10"/>
  <c r="T804" i="10"/>
  <c r="T837" i="10"/>
  <c r="T45" i="10"/>
  <c r="T1616" i="10"/>
  <c r="T1022" i="10"/>
  <c r="T248" i="10"/>
  <c r="T674" i="10"/>
  <c r="T1682" i="10"/>
  <c r="T1446" i="10"/>
  <c r="T825" i="10"/>
  <c r="T1241" i="10"/>
  <c r="T1522" i="10"/>
  <c r="T1427" i="10"/>
  <c r="T1563" i="10"/>
  <c r="T1133" i="10"/>
  <c r="T1008" i="10"/>
  <c r="T1002" i="10"/>
  <c r="T1279" i="10"/>
  <c r="T1301" i="10"/>
  <c r="T1371" i="10"/>
  <c r="T510" i="10"/>
  <c r="T431" i="10"/>
  <c r="T245" i="10"/>
  <c r="T7" i="10"/>
  <c r="T752" i="10"/>
  <c r="T514" i="10"/>
  <c r="T597" i="10"/>
  <c r="T760" i="10"/>
  <c r="T735" i="10"/>
  <c r="T78" i="10"/>
  <c r="T785" i="10"/>
  <c r="T51" i="10"/>
  <c r="T1157" i="10"/>
  <c r="T1171" i="10"/>
  <c r="T1507" i="10"/>
  <c r="T275" i="10"/>
  <c r="T1526" i="10"/>
  <c r="T446" i="10"/>
  <c r="T107" i="10"/>
  <c r="T942" i="10"/>
  <c r="T1441" i="10"/>
  <c r="T1015" i="10"/>
  <c r="T171" i="10"/>
  <c r="T205" i="10"/>
  <c r="T1424" i="10"/>
  <c r="T713" i="10"/>
  <c r="T422" i="10"/>
  <c r="T818" i="10"/>
  <c r="T1578" i="10"/>
  <c r="T1509" i="10"/>
  <c r="T1318" i="10"/>
  <c r="T1016" i="10"/>
  <c r="T1115" i="10"/>
  <c r="T238" i="10"/>
  <c r="T469" i="10"/>
  <c r="T89" i="10"/>
  <c r="T609" i="10"/>
  <c r="T1403" i="10"/>
  <c r="T856" i="10"/>
  <c r="T190" i="10"/>
  <c r="T1266" i="10"/>
  <c r="T1599" i="10"/>
  <c r="T276" i="10"/>
  <c r="T466" i="10"/>
  <c r="T1077" i="10"/>
  <c r="T638" i="10"/>
  <c r="T814" i="10"/>
  <c r="T1332" i="10"/>
  <c r="T407" i="10"/>
  <c r="T206" i="10"/>
  <c r="T1237" i="10"/>
  <c r="T1089" i="10"/>
  <c r="T363" i="10"/>
  <c r="T1485" i="10"/>
  <c r="T98" i="10"/>
  <c r="T280" i="10"/>
  <c r="T5" i="10"/>
  <c r="T1145" i="10"/>
  <c r="T1313" i="10"/>
  <c r="T172" i="10"/>
  <c r="T455" i="10"/>
  <c r="T604" i="10"/>
  <c r="T519" i="10"/>
  <c r="T679" i="10"/>
  <c r="T1494" i="10"/>
  <c r="T1251" i="10"/>
  <c r="T1472" i="10"/>
  <c r="T890" i="10"/>
  <c r="T240" i="10"/>
  <c r="T1681" i="10"/>
  <c r="T549" i="10"/>
  <c r="T1053" i="10"/>
  <c r="T210" i="10"/>
  <c r="T9" i="10"/>
  <c r="T1570" i="10"/>
  <c r="T994" i="10"/>
  <c r="T1292" i="10"/>
  <c r="T1372" i="10"/>
  <c r="T493" i="10"/>
  <c r="T384" i="10"/>
  <c r="T747" i="10"/>
  <c r="T269" i="10"/>
  <c r="T574" i="10"/>
  <c r="T1246" i="10"/>
  <c r="T790" i="10"/>
  <c r="T1308" i="10"/>
  <c r="T1009" i="10"/>
  <c r="T72" i="10"/>
  <c r="T1107" i="10"/>
  <c r="T891" i="10"/>
  <c r="T1007" i="10"/>
  <c r="T1374" i="10"/>
  <c r="T339" i="10"/>
  <c r="T383" i="10"/>
  <c r="T1348" i="10"/>
  <c r="T1636" i="10"/>
  <c r="T1030" i="10"/>
  <c r="T1232" i="10"/>
  <c r="T385" i="10"/>
  <c r="T1005" i="10"/>
  <c r="T462" i="10"/>
  <c r="T474" i="10"/>
  <c r="T1275" i="10"/>
  <c r="T1367" i="10"/>
  <c r="T1588" i="10"/>
  <c r="T295" i="10"/>
  <c r="T870" i="10"/>
  <c r="T559" i="10"/>
  <c r="T90" i="10"/>
  <c r="T975" i="10"/>
  <c r="T1675" i="10"/>
  <c r="T999" i="10"/>
  <c r="T202" i="10"/>
  <c r="T242" i="10"/>
  <c r="T62" i="10"/>
  <c r="T1195" i="10"/>
  <c r="T931" i="10"/>
  <c r="T1439" i="10"/>
  <c r="T147" i="10"/>
  <c r="T1502" i="10"/>
  <c r="T1264" i="10"/>
  <c r="T912" i="10"/>
  <c r="T166" i="10"/>
  <c r="T354" i="10"/>
  <c r="T1390" i="10"/>
  <c r="T552" i="10"/>
  <c r="T160" i="10"/>
  <c r="T429" i="10"/>
  <c r="T1491" i="10"/>
  <c r="T979" i="10"/>
  <c r="T593" i="10"/>
  <c r="T1291" i="10"/>
  <c r="T145" i="10"/>
  <c r="T718" i="10"/>
  <c r="T58" i="10"/>
  <c r="T539" i="10"/>
  <c r="T633" i="10"/>
  <c r="T1382" i="10"/>
  <c r="T1654" i="10"/>
  <c r="T840" i="10"/>
  <c r="T1391" i="10"/>
  <c r="T1512" i="10"/>
  <c r="T1449" i="10"/>
  <c r="T1379" i="10"/>
  <c r="T839" i="10"/>
  <c r="T334" i="10"/>
  <c r="T342" i="10"/>
  <c r="T170" i="10"/>
  <c r="T433" i="10"/>
  <c r="T1073" i="10"/>
  <c r="T766" i="10"/>
  <c r="T357" i="10"/>
  <c r="T130" i="10"/>
  <c r="T215" i="10"/>
  <c r="T1663" i="10"/>
  <c r="T1242" i="10"/>
  <c r="T721" i="10"/>
  <c r="T426" i="10"/>
  <c r="T1244" i="10"/>
  <c r="T1601" i="10"/>
  <c r="T881" i="10"/>
  <c r="T1094" i="10"/>
  <c r="T1366" i="10"/>
  <c r="T1235" i="10"/>
  <c r="T63" i="10"/>
  <c r="T233" i="10"/>
  <c r="T764" i="10"/>
  <c r="T611" i="10"/>
  <c r="T307" i="10"/>
  <c r="T918" i="10"/>
  <c r="T716" i="10"/>
  <c r="T1118" i="10"/>
  <c r="T289" i="10"/>
  <c r="T1430" i="10"/>
  <c r="T1567" i="10"/>
  <c r="T1658" i="10"/>
  <c r="T523" i="10"/>
  <c r="T1021" i="10"/>
  <c r="T1389" i="10"/>
  <c r="T1628" i="10"/>
  <c r="T1364" i="10"/>
  <c r="T371" i="10"/>
  <c r="T436" i="10"/>
  <c r="T16" i="10"/>
  <c r="T83" i="10"/>
  <c r="T750" i="10"/>
  <c r="T1180" i="10"/>
  <c r="T489" i="10"/>
  <c r="T1142" i="10"/>
  <c r="T1395" i="10"/>
  <c r="T281" i="10"/>
  <c r="T948" i="10"/>
  <c r="T835" i="10"/>
  <c r="T35" i="10"/>
  <c r="T815" i="10"/>
  <c r="T1397" i="10"/>
  <c r="T1513" i="10"/>
  <c r="T1687" i="10"/>
  <c r="T1552" i="10"/>
  <c r="T507" i="10"/>
  <c r="T423" i="10"/>
  <c r="T465" i="10"/>
  <c r="T1056" i="10"/>
  <c r="T749" i="10"/>
  <c r="T1452" i="10"/>
  <c r="T850" i="10"/>
  <c r="T847" i="10"/>
  <c r="T720" i="10"/>
  <c r="T77" i="10"/>
  <c r="T31" i="10"/>
  <c r="T793" i="10"/>
  <c r="T1559" i="10"/>
  <c r="T1620" i="10"/>
  <c r="T253" i="10"/>
  <c r="T156" i="10"/>
  <c r="T1095" i="10"/>
  <c r="T869" i="10"/>
  <c r="T101" i="10"/>
  <c r="T484" i="10"/>
  <c r="T252" i="10"/>
  <c r="T1592" i="10"/>
  <c r="T895" i="10"/>
  <c r="T741" i="10"/>
  <c r="T729" i="10"/>
  <c r="T139" i="10"/>
  <c r="T88" i="10"/>
  <c r="T313" i="10"/>
  <c r="T396" i="10"/>
  <c r="T978" i="10"/>
  <c r="T1338" i="10"/>
  <c r="T1453" i="10"/>
  <c r="T232" i="10"/>
  <c r="T758" i="10"/>
  <c r="T751" i="10"/>
  <c r="T176" i="10"/>
  <c r="T1531" i="10"/>
  <c r="T26" i="10"/>
  <c r="T1055" i="10"/>
  <c r="T38" i="10"/>
  <c r="T769" i="10"/>
  <c r="T1365" i="10"/>
  <c r="T1478" i="10"/>
  <c r="T1043" i="10"/>
  <c r="T494" i="10"/>
  <c r="T1102" i="10"/>
  <c r="T438" i="10"/>
  <c r="T479" i="10"/>
  <c r="T983" i="10"/>
  <c r="T739" i="10"/>
  <c r="T820" i="10"/>
  <c r="T872" i="10"/>
  <c r="T1106" i="10"/>
  <c r="T468" i="10"/>
  <c r="T618" i="10"/>
  <c r="T993" i="10"/>
  <c r="T204" i="10"/>
  <c r="T8" i="10"/>
  <c r="T404" i="10"/>
  <c r="T984" i="10"/>
  <c r="T1295" i="10"/>
  <c r="T1138" i="10"/>
  <c r="T42" i="10"/>
  <c r="T33" i="10"/>
  <c r="T1398" i="10"/>
  <c r="T905" i="10"/>
  <c r="T669" i="10"/>
  <c r="T980" i="10"/>
  <c r="T1518" i="10"/>
  <c r="T515" i="10"/>
  <c r="T1045" i="10"/>
  <c r="T1075" i="10"/>
  <c r="T582" i="10"/>
  <c r="T828" i="10"/>
  <c r="T1136" i="10"/>
  <c r="T369" i="10"/>
  <c r="T811" i="10"/>
  <c r="T1394" i="10"/>
  <c r="T1517" i="10"/>
  <c r="T1050" i="10"/>
  <c r="T1240" i="10"/>
  <c r="T432" i="10"/>
  <c r="T1231" i="10"/>
  <c r="T930" i="10"/>
  <c r="T485" i="10"/>
  <c r="T699" i="10"/>
  <c r="T57" i="10"/>
  <c r="T877" i="10"/>
  <c r="T961" i="10"/>
  <c r="T871" i="10"/>
  <c r="T364" i="10"/>
  <c r="T966" i="10"/>
  <c r="T1619" i="10"/>
  <c r="T153" i="10"/>
  <c r="T350" i="10"/>
  <c r="T671" i="10"/>
  <c r="T85" i="10"/>
  <c r="T318" i="10"/>
  <c r="T1341" i="10"/>
  <c r="T237" i="10"/>
  <c r="T923" i="10"/>
  <c r="T776" i="10"/>
  <c r="T933" i="10"/>
  <c r="T182" i="10"/>
  <c r="T1247" i="10"/>
  <c r="T888" i="10"/>
  <c r="T480" i="10"/>
  <c r="T1587" i="10"/>
  <c r="T1286" i="10"/>
  <c r="T1177" i="10"/>
  <c r="T195" i="10"/>
  <c r="T1583" i="10"/>
  <c r="T352" i="10"/>
  <c r="T1635" i="10"/>
  <c r="T1352" i="10"/>
  <c r="T1501" i="10"/>
  <c r="T1062" i="10"/>
  <c r="T1252" i="10"/>
  <c r="T315" i="10"/>
  <c r="T114" i="10"/>
  <c r="T665" i="10"/>
  <c r="T411" i="10"/>
  <c r="T903" i="10"/>
  <c r="T1066" i="10"/>
  <c r="T827" i="10"/>
  <c r="T1350" i="10"/>
  <c r="T1070" i="10"/>
  <c r="T1605" i="10"/>
  <c r="T1284" i="10"/>
  <c r="T1174" i="10"/>
  <c r="T327" i="10"/>
  <c r="T1259" i="10"/>
  <c r="T589" i="10"/>
  <c r="T1229" i="10"/>
  <c r="T830" i="10"/>
  <c r="T4" i="10"/>
  <c r="T1233" i="10"/>
  <c r="T637" i="10"/>
  <c r="T542" i="10"/>
  <c r="T1182" i="10"/>
  <c r="T177" i="10"/>
  <c r="T728" i="10"/>
  <c r="T959" i="10"/>
  <c r="T1651" i="10"/>
  <c r="T725" i="10"/>
  <c r="T310" i="10"/>
  <c r="T921" i="10"/>
  <c r="T1277" i="10"/>
  <c r="T1564" i="10"/>
  <c r="T1347" i="10"/>
  <c r="T367" i="10"/>
  <c r="T991" i="10"/>
  <c r="T349" i="10"/>
  <c r="T1622" i="10"/>
  <c r="T262" i="10"/>
  <c r="T211" i="10"/>
  <c r="T379" i="10"/>
  <c r="T50" i="10"/>
  <c r="T617" i="10"/>
  <c r="T670" i="10"/>
  <c r="T601" i="10"/>
  <c r="T1269" i="10"/>
  <c r="T1355" i="10"/>
  <c r="T146" i="10"/>
  <c r="T1562" i="10"/>
  <c r="T141" i="10"/>
  <c r="T1426" i="10"/>
  <c r="T1378" i="10"/>
  <c r="T1611" i="10"/>
  <c r="T1546" i="10"/>
  <c r="T1642" i="10"/>
  <c r="T1202" i="10"/>
  <c r="T453" i="10"/>
  <c r="T373" i="10"/>
  <c r="T883" i="10"/>
  <c r="T608" i="10"/>
  <c r="T707" i="10"/>
  <c r="T625" i="10"/>
  <c r="T1263" i="10"/>
  <c r="T1609" i="10"/>
  <c r="T123" i="10"/>
  <c r="T971" i="10"/>
  <c r="T1159" i="10"/>
  <c r="T1573" i="10"/>
  <c r="T1623" i="10"/>
  <c r="T1304" i="10"/>
  <c r="T500" i="10"/>
  <c r="T406" i="10"/>
  <c r="T149" i="10"/>
  <c r="T1087" i="10"/>
  <c r="T1148" i="10"/>
  <c r="T893" i="10"/>
  <c r="T595" i="10"/>
  <c r="T664" i="10"/>
  <c r="T1255" i="10"/>
  <c r="T1595" i="10"/>
  <c r="T1363" i="10"/>
  <c r="T958" i="10"/>
  <c r="T860" i="10"/>
  <c r="T67" i="10"/>
  <c r="T1404" i="10"/>
  <c r="T1331" i="10"/>
  <c r="T1405" i="10"/>
  <c r="T1213" i="10"/>
  <c r="T1407" i="10"/>
  <c r="T1673" i="10"/>
  <c r="T197" i="10"/>
  <c r="T833" i="10"/>
  <c r="T1063" i="10"/>
  <c r="T22" i="10"/>
  <c r="T784" i="10"/>
  <c r="T136" i="10"/>
  <c r="T185" i="10"/>
  <c r="T112" i="10"/>
  <c r="T1111" i="10"/>
  <c r="T885" i="10"/>
  <c r="T943" i="10"/>
  <c r="T915" i="10"/>
  <c r="T773" i="10"/>
  <c r="T1640" i="10"/>
  <c r="T624" i="10"/>
  <c r="T65" i="10"/>
  <c r="T859" i="10"/>
  <c r="T21" i="10"/>
  <c r="T428" i="10"/>
  <c r="T767" i="10"/>
  <c r="T1317" i="10"/>
  <c r="T754" i="10"/>
  <c r="T84" i="10"/>
  <c r="T239" i="10"/>
  <c r="T311" i="10"/>
  <c r="T587" i="10"/>
  <c r="T1442" i="10"/>
  <c r="T1178" i="10"/>
  <c r="T1538" i="10"/>
  <c r="T1039" i="10"/>
  <c r="T1483" i="10"/>
  <c r="T1604" i="10"/>
  <c r="T1631" i="10"/>
  <c r="T28" i="10"/>
  <c r="T1634" i="10"/>
  <c r="T1130" i="10"/>
  <c r="T338" i="10"/>
  <c r="T1113" i="10"/>
  <c r="T1086" i="10"/>
  <c r="T1686" i="10"/>
  <c r="T1146" i="10"/>
  <c r="T1349" i="10"/>
  <c r="T522" i="10"/>
  <c r="T832" i="10"/>
  <c r="T917" i="10"/>
  <c r="T1659" i="10"/>
  <c r="T1054" i="10"/>
  <c r="T1227" i="10"/>
  <c r="T913" i="10"/>
  <c r="T445" i="10"/>
  <c r="T997" i="10"/>
  <c r="T628" i="10"/>
  <c r="T296" i="10"/>
  <c r="T360" i="10"/>
  <c r="T181" i="10"/>
  <c r="T1104" i="10"/>
  <c r="T1147" i="10"/>
  <c r="T209" i="10"/>
  <c r="T425" i="10"/>
  <c r="T471" i="10"/>
  <c r="T249" i="10"/>
  <c r="T719" i="10"/>
  <c r="T155" i="10"/>
  <c r="T353" i="10"/>
  <c r="T366" i="10"/>
  <c r="T435" i="10"/>
  <c r="T1096" i="10"/>
  <c r="T1137" i="10"/>
  <c r="T586" i="10"/>
  <c r="T580" i="10"/>
  <c r="T865" i="10"/>
  <c r="T1664" i="10"/>
  <c r="T1550" i="10"/>
  <c r="T1585" i="10"/>
  <c r="T1650" i="10"/>
  <c r="T86" i="10"/>
  <c r="T300" i="10"/>
  <c r="T1540" i="10"/>
  <c r="T1406" i="10"/>
  <c r="T1506" i="10"/>
  <c r="T1434" i="10"/>
  <c r="T1511" i="10"/>
  <c r="T198" i="10"/>
  <c r="T169" i="10"/>
  <c r="T274" i="10"/>
  <c r="T550" i="10"/>
  <c r="T763" i="10"/>
  <c r="T1458" i="10"/>
  <c r="T52" i="10"/>
  <c r="T1680" i="10"/>
  <c r="T472" i="10"/>
  <c r="T571" i="10"/>
  <c r="T1326" i="10"/>
  <c r="T950" i="10"/>
  <c r="T691" i="10"/>
  <c r="T1124" i="10"/>
  <c r="T1250" i="10"/>
  <c r="T723" i="10"/>
  <c r="T131" i="10"/>
  <c r="T734" i="10"/>
  <c r="T1049" i="10"/>
  <c r="T1515" i="10"/>
  <c r="T336" i="10"/>
  <c r="T415" i="10"/>
  <c r="T381" i="10"/>
  <c r="T1676" i="10"/>
  <c r="T329" i="10"/>
  <c r="T600" i="10"/>
  <c r="T1484" i="10"/>
  <c r="T689" i="10"/>
  <c r="T1081" i="10"/>
  <c r="T1181" i="10"/>
  <c r="T1296" i="10"/>
  <c r="T1629" i="10"/>
  <c r="T1354" i="10"/>
  <c r="T1085" i="10"/>
  <c r="T1285" i="10"/>
  <c r="T1508" i="10"/>
  <c r="T1307" i="10"/>
  <c r="T1537" i="10"/>
  <c r="T443" i="10"/>
  <c r="T74" i="10"/>
  <c r="T902" i="10"/>
  <c r="T1400" i="10"/>
  <c r="T1576" i="10"/>
  <c r="T566" i="10"/>
  <c r="T692" i="10"/>
  <c r="T418" i="10"/>
  <c r="T305" i="10"/>
  <c r="T375" i="10"/>
  <c r="T251" i="10"/>
  <c r="T989" i="10"/>
  <c r="T312" i="10"/>
  <c r="T1625" i="10"/>
  <c r="T1415" i="10"/>
  <c r="T271" i="10"/>
  <c r="T1110" i="10"/>
  <c r="T12" i="10"/>
  <c r="T81" i="10"/>
  <c r="T775" i="10"/>
  <c r="T668" i="10"/>
  <c r="T598" i="10"/>
  <c r="T629" i="10"/>
  <c r="T682" i="10"/>
  <c r="T128" i="10"/>
  <c r="T1615" i="10"/>
  <c r="T801" i="10"/>
  <c r="T1385" i="10"/>
  <c r="T1465" i="10"/>
  <c r="T1360" i="10"/>
  <c r="T250" i="10"/>
  <c r="T234" i="10"/>
  <c r="T144" i="10"/>
  <c r="T456" i="10"/>
  <c r="T24" i="10"/>
  <c r="T782" i="10"/>
  <c r="T189" i="10"/>
  <c r="T1500" i="10"/>
  <c r="T1017" i="10"/>
  <c r="T730" i="10"/>
  <c r="T1323" i="10"/>
  <c r="T299" i="10"/>
  <c r="T95" i="10"/>
  <c r="T1566" i="10"/>
  <c r="T1019" i="10"/>
  <c r="T1334" i="10"/>
  <c r="T553" i="10"/>
  <c r="T1061" i="10"/>
  <c r="T862" i="10"/>
  <c r="T495" i="10"/>
  <c r="T864" i="10"/>
  <c r="T1416" i="10"/>
  <c r="T929" i="10"/>
  <c r="T1324" i="10"/>
  <c r="T576" i="10"/>
  <c r="T1175" i="10"/>
  <c r="T1488" i="10"/>
  <c r="T1495" i="10"/>
  <c r="T416" i="10"/>
  <c r="T481" i="10"/>
  <c r="T1103" i="10"/>
  <c r="T450" i="10"/>
  <c r="T592" i="10"/>
  <c r="T1273" i="10"/>
  <c r="T938" i="10"/>
  <c r="T1071" i="10"/>
  <c r="T1316" i="10"/>
  <c r="T388" i="10"/>
  <c r="T1653" i="10"/>
  <c r="T962" i="10"/>
  <c r="T1122" i="10"/>
  <c r="T1533" i="10"/>
  <c r="T952" i="10"/>
  <c r="T829" i="10"/>
  <c r="T1074" i="10"/>
  <c r="T1373" i="10"/>
  <c r="T1336" i="10"/>
  <c r="T755" i="10"/>
  <c r="T939" i="10"/>
  <c r="T1020" i="10"/>
  <c r="T607" i="10"/>
  <c r="T849" i="10"/>
  <c r="T810" i="10"/>
  <c r="T543" i="10"/>
  <c r="T534" i="10"/>
  <c r="T1097" i="10"/>
  <c r="T1154" i="10"/>
  <c r="T1315" i="10"/>
  <c r="T1328" i="10"/>
  <c r="T1523" i="10"/>
  <c r="T1046" i="10"/>
  <c r="T976" i="10"/>
  <c r="T1613" i="10"/>
  <c r="T525" i="10"/>
  <c r="T1238" i="10"/>
  <c r="T797" i="10"/>
  <c r="T59" i="10"/>
  <c r="T816" i="10"/>
  <c r="T822" i="10"/>
  <c r="T93" i="10"/>
  <c r="T1561" i="10"/>
  <c r="T1425" i="10"/>
  <c r="T857" i="10"/>
  <c r="T1298" i="10"/>
  <c r="T569" i="10"/>
  <c r="T988" i="10"/>
  <c r="T403" i="10"/>
  <c r="T709" i="10"/>
  <c r="T419" i="10"/>
  <c r="T960" i="10"/>
  <c r="T594" i="10"/>
  <c r="T412" i="10"/>
  <c r="T1088" i="10"/>
  <c r="T602" i="10"/>
  <c r="T216" i="10"/>
  <c r="T129" i="10"/>
  <c r="T746" i="10"/>
  <c r="T863" i="10"/>
  <c r="T1197" i="10"/>
  <c r="T30" i="10"/>
  <c r="T1532" i="10"/>
  <c r="T355" i="10"/>
  <c r="T612" i="10"/>
  <c r="T904" i="10"/>
  <c r="T1438" i="10"/>
  <c r="T1194" i="10" l="1"/>
  <c r="T672" i="10"/>
  <c r="T1431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USUARIO</author>
  </authors>
  <commentList>
    <comment ref="I7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Código ID UNICO de la madre 560741</t>
        </r>
      </text>
    </comment>
    <comment ref="I77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Código ID UNICO de la madre 560821</t>
        </r>
      </text>
    </comment>
    <comment ref="I469" authorId="0" shapeId="0" xr:uid="{00000000-0006-0000-0900-000003000000}">
      <text>
        <r>
          <rPr>
            <b/>
            <sz val="9"/>
            <color rgb="FF000000"/>
            <rFont val="Tahoma"/>
            <family val="2"/>
          </rPr>
          <t>Usuario: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Participante nueva con niño de edad </t>
        </r>
      </text>
    </comment>
    <comment ref="I1108" authorId="1" shapeId="0" xr:uid="{00000000-0006-0000-0900-000004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Anteriormente se llamaba Keneth Alejandro los padres hacieron el cambio de nombre ahora se llama Kevin Fernando Romeo Caal Guitz.</t>
        </r>
      </text>
    </comment>
    <comment ref="I1511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FALLECIÓ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FUNDAZUCAR - Jacobo Jimenez</author>
  </authors>
  <commentList>
    <comment ref="A3" authorId="0" shapeId="0" xr:uid="{00000000-0006-0000-0D00-000001000000}">
      <text>
        <r>
          <rPr>
            <b/>
            <sz val="9"/>
            <color rgb="FF000000"/>
            <rFont val="Tahoma"/>
            <family val="2"/>
          </rPr>
          <t>FUNDAZUCAR - Jacobo Jimenez: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 Este número fue asignado por la segunda aleatorización elaborado por Sebastian Martínez</t>
        </r>
      </text>
    </comment>
  </commentList>
</comments>
</file>

<file path=xl/sharedStrings.xml><?xml version="1.0" encoding="utf-8"?>
<sst xmlns="http://schemas.openxmlformats.org/spreadsheetml/2006/main" count="43730" uniqueCount="12206">
  <si>
    <t>idunico</t>
  </si>
  <si>
    <t>personid</t>
  </si>
  <si>
    <t>nro</t>
  </si>
  <si>
    <t>P0201B</t>
  </si>
  <si>
    <t>P0201C</t>
  </si>
  <si>
    <t>P0202</t>
  </si>
  <si>
    <t>P0205D</t>
  </si>
  <si>
    <t>P0205M</t>
  </si>
  <si>
    <t>P0295A</t>
  </si>
  <si>
    <t>P0203A</t>
  </si>
  <si>
    <t>P0214</t>
  </si>
  <si>
    <t>Inscritos en mejores familias</t>
  </si>
  <si>
    <t>MF COMPLETO</t>
  </si>
  <si>
    <t>Control</t>
  </si>
  <si>
    <t>FECHANAC</t>
  </si>
  <si>
    <t>FECSEX</t>
  </si>
  <si>
    <t>01</t>
  </si>
  <si>
    <t>TRANSITO</t>
  </si>
  <si>
    <t>GARCIA RODRIGUEZ</t>
  </si>
  <si>
    <t>02</t>
  </si>
  <si>
    <t>OLIVIA</t>
  </si>
  <si>
    <t>ALONZO</t>
  </si>
  <si>
    <t>03</t>
  </si>
  <si>
    <t>JUANA</t>
  </si>
  <si>
    <t>GARCIA ALONZO</t>
  </si>
  <si>
    <t>04</t>
  </si>
  <si>
    <t>ELMAR EVELIO</t>
  </si>
  <si>
    <t>05</t>
  </si>
  <si>
    <t>SONIA EVELYN</t>
  </si>
  <si>
    <t>PEREZ JAVIER</t>
  </si>
  <si>
    <t>06</t>
  </si>
  <si>
    <t>JOSELY PAOLA</t>
  </si>
  <si>
    <t>GARCIA PEREZ</t>
  </si>
  <si>
    <t>OSVELY RAMIRO</t>
  </si>
  <si>
    <t>GARCIA UN</t>
  </si>
  <si>
    <t>JUANA ANGELICA</t>
  </si>
  <si>
    <t>JAVIER GONZALEZ</t>
  </si>
  <si>
    <t>SULEYMI ADAI</t>
  </si>
  <si>
    <t>GARCIA JAVIER</t>
  </si>
  <si>
    <t>CEYLY MARISA</t>
  </si>
  <si>
    <t>ALISON YURIBETH</t>
  </si>
  <si>
    <t>MARCO TULIO</t>
  </si>
  <si>
    <t>GOMEZ CIFUENTES</t>
  </si>
  <si>
    <t>KEILI YISEL</t>
  </si>
  <si>
    <t>PICON MARTINEZ</t>
  </si>
  <si>
    <t>MARCOS DANIEL</t>
  </si>
  <si>
    <t>GOMEZ PICON</t>
  </si>
  <si>
    <t>YEFERSON EMILIANO</t>
  </si>
  <si>
    <t>EMETERIO</t>
  </si>
  <si>
    <t>PEREZ</t>
  </si>
  <si>
    <t>AMANDA</t>
  </si>
  <si>
    <t>GARCIA</t>
  </si>
  <si>
    <t>VIVIAN</t>
  </si>
  <si>
    <t>OSMIN</t>
  </si>
  <si>
    <t>ESVIN</t>
  </si>
  <si>
    <t>SEIDY</t>
  </si>
  <si>
    <t>07</t>
  </si>
  <si>
    <t>LESLY</t>
  </si>
  <si>
    <t>08</t>
  </si>
  <si>
    <t>MAFER</t>
  </si>
  <si>
    <t>MARVIN NOE</t>
  </si>
  <si>
    <t>GARCIA HERRERA</t>
  </si>
  <si>
    <t>MARIA</t>
  </si>
  <si>
    <t>ICHICH QUEJ</t>
  </si>
  <si>
    <t>GLORIA MARITZA</t>
  </si>
  <si>
    <t>GARCIA ICHICH</t>
  </si>
  <si>
    <t>BLANCA LUZ</t>
  </si>
  <si>
    <t>NANCY FABIOLA</t>
  </si>
  <si>
    <t>MARVIN DANIEL</t>
  </si>
  <si>
    <t>MIRIAM YANETH</t>
  </si>
  <si>
    <t>CESAR</t>
  </si>
  <si>
    <t>GONZALES RODRIGUEZ</t>
  </si>
  <si>
    <t>MARIA ALEJANDRA</t>
  </si>
  <si>
    <t>OLGA SUCELY</t>
  </si>
  <si>
    <t>GONZALES GARCIA</t>
  </si>
  <si>
    <t>LISET ALEJANDRA</t>
  </si>
  <si>
    <t>ELDER RUBEN</t>
  </si>
  <si>
    <t>GLORIA ELIDUVINA</t>
  </si>
  <si>
    <t>JAVIER PEREZ</t>
  </si>
  <si>
    <t>CLAUDIA CORINA</t>
  </si>
  <si>
    <t>ROSI</t>
  </si>
  <si>
    <t>MAYRA</t>
  </si>
  <si>
    <t>RUBEN MAURICIO</t>
  </si>
  <si>
    <t>NATALY ALEJANDRA</t>
  </si>
  <si>
    <t>JUAN</t>
  </si>
  <si>
    <t>MATEA</t>
  </si>
  <si>
    <t>GEINER</t>
  </si>
  <si>
    <t>OSMAN</t>
  </si>
  <si>
    <t>ELMER</t>
  </si>
  <si>
    <t>ROSA</t>
  </si>
  <si>
    <t>IXTECOC</t>
  </si>
  <si>
    <t>DYLAN</t>
  </si>
  <si>
    <t>MATEO</t>
  </si>
  <si>
    <t>GARCIA QUEJ</t>
  </si>
  <si>
    <t>NORMA ESPERANZA</t>
  </si>
  <si>
    <t>GARCIA GONZALEZ</t>
  </si>
  <si>
    <t>LUSVIN JOSUE</t>
  </si>
  <si>
    <t>ESTEBAN OTONIEL</t>
  </si>
  <si>
    <t>GARCIA GARCIA</t>
  </si>
  <si>
    <t>R.N.</t>
  </si>
  <si>
    <t>SIN DATO</t>
  </si>
  <si>
    <t>BRANDON</t>
  </si>
  <si>
    <t>YANIA</t>
  </si>
  <si>
    <t>PICON</t>
  </si>
  <si>
    <t>DARLIN</t>
  </si>
  <si>
    <t>MARVIN</t>
  </si>
  <si>
    <t>CLAUDIA</t>
  </si>
  <si>
    <t>GONZALES</t>
  </si>
  <si>
    <t>SELVIN</t>
  </si>
  <si>
    <t>RAUL</t>
  </si>
  <si>
    <t>GONZALEZ RODRIGUEZ</t>
  </si>
  <si>
    <t>FLORINDA</t>
  </si>
  <si>
    <t>MARTINEZ CAHUEQUE</t>
  </si>
  <si>
    <t>MAYRA XIOMARA</t>
  </si>
  <si>
    <t>GONZALEZ MARTINEZ</t>
  </si>
  <si>
    <t>MILVIA SELINA</t>
  </si>
  <si>
    <t>ROSA VERONICA</t>
  </si>
  <si>
    <t>ERICK RAUL</t>
  </si>
  <si>
    <t>ANGEL HERIBERTO</t>
  </si>
  <si>
    <t>ANA LORENA</t>
  </si>
  <si>
    <t>09</t>
  </si>
  <si>
    <t>CARLOS ROLANDO</t>
  </si>
  <si>
    <t>MARTINEZ RODRIGUEZ</t>
  </si>
  <si>
    <t>10</t>
  </si>
  <si>
    <t>ROSELYN ELIZABETH</t>
  </si>
  <si>
    <t>MARTINEZ GONZALEZ</t>
  </si>
  <si>
    <t>EDIL</t>
  </si>
  <si>
    <t>LILIAN</t>
  </si>
  <si>
    <t>JAVIER CRUZ DE PEREZ</t>
  </si>
  <si>
    <t>CRISTIAN DANIEL</t>
  </si>
  <si>
    <t>EDIL SAMUEL OSWALDO</t>
  </si>
  <si>
    <t>JUAN JOSE</t>
  </si>
  <si>
    <t>MARTINEZ GARCIA</t>
  </si>
  <si>
    <t>MARIA ESPERANZA</t>
  </si>
  <si>
    <t>PEREZ ALVAREZ</t>
  </si>
  <si>
    <t>BRENDA ELIZABETH</t>
  </si>
  <si>
    <t>MARTINEZ PEREZ</t>
  </si>
  <si>
    <t>BRISLI ESTEFANIA</t>
  </si>
  <si>
    <t>WALTER ALEXANDER</t>
  </si>
  <si>
    <t>ICHICH MARTINEZ</t>
  </si>
  <si>
    <t>CARLOS EDUARDO</t>
  </si>
  <si>
    <t>CONCEPCION</t>
  </si>
  <si>
    <t>PEREZ GARCIA</t>
  </si>
  <si>
    <t>LIDIA ESMERALDA</t>
  </si>
  <si>
    <t>HERNANDEZ</t>
  </si>
  <si>
    <t>JONY ALEXIS</t>
  </si>
  <si>
    <t>PEREZ HERNANDEZ</t>
  </si>
  <si>
    <t>MERFRI YULISSA</t>
  </si>
  <si>
    <t>DANY FABRICIO</t>
  </si>
  <si>
    <t>MAYNOR ROLANDO</t>
  </si>
  <si>
    <t>EVELIN ROXANA</t>
  </si>
  <si>
    <t>DARWIN ENRIQUE</t>
  </si>
  <si>
    <t>RAMIREZ</t>
  </si>
  <si>
    <t>AXEL URIEL</t>
  </si>
  <si>
    <t>11</t>
  </si>
  <si>
    <t>JHON DEILER ENRIQUE</t>
  </si>
  <si>
    <t>RAMIREZ PEREZ</t>
  </si>
  <si>
    <t>ARLIN</t>
  </si>
  <si>
    <t>AMPEREZ</t>
  </si>
  <si>
    <t>ESVIN ESTIBEN</t>
  </si>
  <si>
    <t>ELISEA</t>
  </si>
  <si>
    <t>CAAL PEREZ</t>
  </si>
  <si>
    <t>RONSSON MAREL</t>
  </si>
  <si>
    <t>GARCIA CAAL</t>
  </si>
  <si>
    <t>EVELYN DINORA</t>
  </si>
  <si>
    <t>ADELSON IVAN</t>
  </si>
  <si>
    <t>JAQUELIN ZULEMA</t>
  </si>
  <si>
    <t>GODOY RAMOS</t>
  </si>
  <si>
    <t>MADELIN FERNANDA</t>
  </si>
  <si>
    <t>GARCIA GODOY</t>
  </si>
  <si>
    <t>HERRERA</t>
  </si>
  <si>
    <t>AMPARO ESTELA</t>
  </si>
  <si>
    <t>MARTINEZ GABRIEL</t>
  </si>
  <si>
    <t>MABELIN</t>
  </si>
  <si>
    <t>HERRERA MARTINEZ</t>
  </si>
  <si>
    <t>ELMER JOSUE</t>
  </si>
  <si>
    <t>DELANY</t>
  </si>
  <si>
    <t>CANDIDO</t>
  </si>
  <si>
    <t>CAAL LAJ</t>
  </si>
  <si>
    <t>ORALIDA</t>
  </si>
  <si>
    <t>GONZALEZ GARCIA</t>
  </si>
  <si>
    <t>CAAL GONZALEZ</t>
  </si>
  <si>
    <t>ASUNCION</t>
  </si>
  <si>
    <t>SIXTO</t>
  </si>
  <si>
    <t>DORA</t>
  </si>
  <si>
    <t>ROSA MARIA</t>
  </si>
  <si>
    <t>SOFIA ALEJANDRA</t>
  </si>
  <si>
    <t>ERICK ALEXANDER</t>
  </si>
  <si>
    <t>PEREZ PEREZ</t>
  </si>
  <si>
    <t>JENIFER MAYRETH</t>
  </si>
  <si>
    <t>HERNANDEZ FIGUEROA</t>
  </si>
  <si>
    <t>JEREMY DAMIAN</t>
  </si>
  <si>
    <t>JOSE</t>
  </si>
  <si>
    <t>MARTINEZ</t>
  </si>
  <si>
    <t>LEIDY</t>
  </si>
  <si>
    <t>ALVAREZ</t>
  </si>
  <si>
    <t>YAMILET</t>
  </si>
  <si>
    <t>MARTIN</t>
  </si>
  <si>
    <t>ICHICH</t>
  </si>
  <si>
    <t>CANDELARIA</t>
  </si>
  <si>
    <t>SANTIAGO</t>
  </si>
  <si>
    <t>ROSALINDA</t>
  </si>
  <si>
    <t>BYRON</t>
  </si>
  <si>
    <t>EVELIN</t>
  </si>
  <si>
    <t>YENIFER</t>
  </si>
  <si>
    <t>WILMER ALESANDRO</t>
  </si>
  <si>
    <t>ACEITUNO MARTINEZ</t>
  </si>
  <si>
    <t>ANABELA</t>
  </si>
  <si>
    <t>BRIZNI YANELE</t>
  </si>
  <si>
    <t>ACEITUNO GARCIA</t>
  </si>
  <si>
    <t>AURI ROSICELY</t>
  </si>
  <si>
    <t>JOSE ANDREE</t>
  </si>
  <si>
    <t>HILDA ESPERANZA</t>
  </si>
  <si>
    <t>RODRIGUEZ JAVIER</t>
  </si>
  <si>
    <t>CARLOS ENRIQUE</t>
  </si>
  <si>
    <t>LUIS EDUARDO</t>
  </si>
  <si>
    <t>ELVIN DONALDO</t>
  </si>
  <si>
    <t>EVELY JUDIT</t>
  </si>
  <si>
    <t>MAYRA DE JESUS</t>
  </si>
  <si>
    <t>NANCY ESPERANZA</t>
  </si>
  <si>
    <t>SONIA ARACELY</t>
  </si>
  <si>
    <t>YESICA BRICEYDA</t>
  </si>
  <si>
    <t>RODRIGUEZ MARTINEZ</t>
  </si>
  <si>
    <t>BRISTANLY SULEMA</t>
  </si>
  <si>
    <t>JEYLYN VANESA</t>
  </si>
  <si>
    <t>ROSAURA</t>
  </si>
  <si>
    <t>ROJAS GARCIA</t>
  </si>
  <si>
    <t>BLANCA ESTELA</t>
  </si>
  <si>
    <t>GARCIA ROJAS</t>
  </si>
  <si>
    <t>JORGE OTTONIEL</t>
  </si>
  <si>
    <t>ELDER LEONARDO</t>
  </si>
  <si>
    <t>ROSA ELVIRA</t>
  </si>
  <si>
    <t>HECTOR MANUEL</t>
  </si>
  <si>
    <t>EDVIN ALEXANDER</t>
  </si>
  <si>
    <t>CATERIN ROXANA</t>
  </si>
  <si>
    <t>CESAR AGUSTO</t>
  </si>
  <si>
    <t>SALVADOR BIN</t>
  </si>
  <si>
    <t>FLANKI ESTIBEN</t>
  </si>
  <si>
    <t>RODRIGUEZ GARCIA</t>
  </si>
  <si>
    <t>BELSY ANDREA</t>
  </si>
  <si>
    <t>12</t>
  </si>
  <si>
    <t>ALEXIS ESTUARDO</t>
  </si>
  <si>
    <t>13</t>
  </si>
  <si>
    <t>INGRID JULISA</t>
  </si>
  <si>
    <t>SALVADOR GARCIA</t>
  </si>
  <si>
    <t>14</t>
  </si>
  <si>
    <t>KIMBERLI ANGELI</t>
  </si>
  <si>
    <t>CALIXTO</t>
  </si>
  <si>
    <t>BRIGIDA ROSALINA</t>
  </si>
  <si>
    <t>TUT PACAY</t>
  </si>
  <si>
    <t>CARLOS ESTUARDO</t>
  </si>
  <si>
    <t>ICHICH TUT</t>
  </si>
  <si>
    <t>DONIS ALEXANDER</t>
  </si>
  <si>
    <t>LEANDRO NEHEMIAS</t>
  </si>
  <si>
    <t>IGNACIO</t>
  </si>
  <si>
    <t>PETRONILA</t>
  </si>
  <si>
    <t>MARTA</t>
  </si>
  <si>
    <t>SANCHEZ</t>
  </si>
  <si>
    <t>DANY</t>
  </si>
  <si>
    <t>CAHUEC</t>
  </si>
  <si>
    <t>ALBIN</t>
  </si>
  <si>
    <t>CAAL</t>
  </si>
  <si>
    <t>NIDIA</t>
  </si>
  <si>
    <t>LOPEZ</t>
  </si>
  <si>
    <t>ERIK</t>
  </si>
  <si>
    <t>NELSON</t>
  </si>
  <si>
    <t>FERMIN</t>
  </si>
  <si>
    <t>JOSEFA</t>
  </si>
  <si>
    <t>GABRIEL CAAL</t>
  </si>
  <si>
    <t>AGUSTO R.</t>
  </si>
  <si>
    <t>MIRIAM E.</t>
  </si>
  <si>
    <t>PEREZ MARTINEZ</t>
  </si>
  <si>
    <t>ERVIN J.</t>
  </si>
  <si>
    <t>EDIN GUSTAVO</t>
  </si>
  <si>
    <t>SUSANA</t>
  </si>
  <si>
    <t>LOPEZ MARTINEZ</t>
  </si>
  <si>
    <t>AURA LETICIA</t>
  </si>
  <si>
    <t>ROJAS LOPEZ</t>
  </si>
  <si>
    <t>EDIN ALEXANDER</t>
  </si>
  <si>
    <t>BYRON ROLANDO</t>
  </si>
  <si>
    <t>EVELYN SUSANA</t>
  </si>
  <si>
    <t>MELVIN FERNANDO</t>
  </si>
  <si>
    <t>ANGEL EDUARDO</t>
  </si>
  <si>
    <t>ERVIN GEOVANY</t>
  </si>
  <si>
    <t>WILMER EDUARDO</t>
  </si>
  <si>
    <t>JACINTO</t>
  </si>
  <si>
    <t>ALVA LORENA</t>
  </si>
  <si>
    <t>SANTIAGO ALCARIO</t>
  </si>
  <si>
    <t>GUADALUPE</t>
  </si>
  <si>
    <t>HORTENCIA</t>
  </si>
  <si>
    <t>MAYNOR</t>
  </si>
  <si>
    <t>GLENDI</t>
  </si>
  <si>
    <t>ROJAS</t>
  </si>
  <si>
    <t>EFRAIN</t>
  </si>
  <si>
    <t>ZOILA BLANCA</t>
  </si>
  <si>
    <t>DAYLIN SELENA</t>
  </si>
  <si>
    <t>JAIRO</t>
  </si>
  <si>
    <t>MIRIAM</t>
  </si>
  <si>
    <t>GERSON</t>
  </si>
  <si>
    <t>ZUCELIN</t>
  </si>
  <si>
    <t>LUIS FERNANDO</t>
  </si>
  <si>
    <t>NELY YANET</t>
  </si>
  <si>
    <t>GABRIEL LARIOS</t>
  </si>
  <si>
    <t>ERICA BEATRIZ</t>
  </si>
  <si>
    <t>MARTINEZ COY</t>
  </si>
  <si>
    <t>CESAR DANIEL</t>
  </si>
  <si>
    <t>GABRIEL MARTINEZ</t>
  </si>
  <si>
    <t>BRITANI ODALIS</t>
  </si>
  <si>
    <t>NOLBIA YASMIN</t>
  </si>
  <si>
    <t>SOTERO</t>
  </si>
  <si>
    <t>ORTENCIA</t>
  </si>
  <si>
    <t>ANA</t>
  </si>
  <si>
    <t>ALVARO</t>
  </si>
  <si>
    <t>ALEX A.</t>
  </si>
  <si>
    <t>NOELIA</t>
  </si>
  <si>
    <t>ROJO IXTECOC</t>
  </si>
  <si>
    <t>MIRZA</t>
  </si>
  <si>
    <t>COY</t>
  </si>
  <si>
    <t>JONATHAN</t>
  </si>
  <si>
    <t>CRUZ YANETH</t>
  </si>
  <si>
    <t>YENNIFER</t>
  </si>
  <si>
    <t>CRISTEL ROSENDA</t>
  </si>
  <si>
    <t>KENET</t>
  </si>
  <si>
    <t>MARCOS</t>
  </si>
  <si>
    <t>FLORENCIO</t>
  </si>
  <si>
    <t>SANTOS</t>
  </si>
  <si>
    <t>DAVID</t>
  </si>
  <si>
    <t>GLADIS</t>
  </si>
  <si>
    <t>VICTOR</t>
  </si>
  <si>
    <t>MENDEZ</t>
  </si>
  <si>
    <t>MARIA A.</t>
  </si>
  <si>
    <t>HILDA</t>
  </si>
  <si>
    <t>ANGEL</t>
  </si>
  <si>
    <t>SANTOS A.</t>
  </si>
  <si>
    <t>PAULA</t>
  </si>
  <si>
    <t>RONALDO</t>
  </si>
  <si>
    <t>MARTA A.</t>
  </si>
  <si>
    <t>XOL</t>
  </si>
  <si>
    <t>MIGUEL ANGEL</t>
  </si>
  <si>
    <t>SONIA ELIZABETH</t>
  </si>
  <si>
    <t>CAROL JASMIN</t>
  </si>
  <si>
    <t>KARLA ESMERALDA</t>
  </si>
  <si>
    <t>EDWIN EMANUEL</t>
  </si>
  <si>
    <t>CHOM PEREZ</t>
  </si>
  <si>
    <t>ELBER MAGDALENO</t>
  </si>
  <si>
    <t>ANGEL MATEO</t>
  </si>
  <si>
    <t>ALVAREZ PEREZ</t>
  </si>
  <si>
    <t>LUVIA RAQUEL</t>
  </si>
  <si>
    <t>SULMY NAYELI</t>
  </si>
  <si>
    <t>ABEL</t>
  </si>
  <si>
    <t>JAVIER RODRIGUEZ</t>
  </si>
  <si>
    <t>MARIA C.</t>
  </si>
  <si>
    <t>GONZALEZ COY</t>
  </si>
  <si>
    <t>IRIS A.</t>
  </si>
  <si>
    <t>YOSHUAN D.</t>
  </si>
  <si>
    <t>JUAN CARLOS</t>
  </si>
  <si>
    <t>CRUZ JIMENEZ</t>
  </si>
  <si>
    <t>KELLY VALESSCA</t>
  </si>
  <si>
    <t>BRAYAN IVAN</t>
  </si>
  <si>
    <t>CRUZ PEREZ</t>
  </si>
  <si>
    <t>SINDY SOFIA</t>
  </si>
  <si>
    <t>ELSA C.</t>
  </si>
  <si>
    <t>PINEDA</t>
  </si>
  <si>
    <t>OLGA M.</t>
  </si>
  <si>
    <t>DONIS E.</t>
  </si>
  <si>
    <t>SANDRA P.</t>
  </si>
  <si>
    <t>WILMER O.</t>
  </si>
  <si>
    <t>DANA A.</t>
  </si>
  <si>
    <t>BRISLI A.</t>
  </si>
  <si>
    <t>YONI</t>
  </si>
  <si>
    <t>NANCI</t>
  </si>
  <si>
    <t>RODRIGUEZ</t>
  </si>
  <si>
    <t>ALVARO RONALDO</t>
  </si>
  <si>
    <t>CAAL SANTIAGO</t>
  </si>
  <si>
    <t>LUCIA ADELA</t>
  </si>
  <si>
    <t>RONALD</t>
  </si>
  <si>
    <t>LIDIA</t>
  </si>
  <si>
    <t>ARCADIO</t>
  </si>
  <si>
    <t>WILFREDO</t>
  </si>
  <si>
    <t>AURA</t>
  </si>
  <si>
    <t>SEBASTIAN</t>
  </si>
  <si>
    <t>FRANCISCA</t>
  </si>
  <si>
    <t>MARIO</t>
  </si>
  <si>
    <t>CELSO R.</t>
  </si>
  <si>
    <t>LOPEZ ROJAS</t>
  </si>
  <si>
    <t>JORJILIA</t>
  </si>
  <si>
    <t>MEGIA JAVIER</t>
  </si>
  <si>
    <t>CELVIN R.</t>
  </si>
  <si>
    <t>LOPEZ MEGIA</t>
  </si>
  <si>
    <t>ESGAR D.</t>
  </si>
  <si>
    <t>JONSON ANCELMO</t>
  </si>
  <si>
    <t>AURA ROXANA</t>
  </si>
  <si>
    <t>SANTIAGO COY</t>
  </si>
  <si>
    <t>ERVIN ABEL</t>
  </si>
  <si>
    <t>LOPEZ SANTIAGO</t>
  </si>
  <si>
    <t>JEFERSON EDUARDO</t>
  </si>
  <si>
    <t>PEREZ SANTIAGO</t>
  </si>
  <si>
    <t>PATRICIA</t>
  </si>
  <si>
    <t>ERVIN</t>
  </si>
  <si>
    <t>EVELYN</t>
  </si>
  <si>
    <t>VALENTIN</t>
  </si>
  <si>
    <t>PEREZ HERRERA</t>
  </si>
  <si>
    <t>REYNA ADELA</t>
  </si>
  <si>
    <t>YAQUELIN MAGALY</t>
  </si>
  <si>
    <t>BRENDA ARACELY</t>
  </si>
  <si>
    <t>OSMAN RONALDO</t>
  </si>
  <si>
    <t>TRANCITO</t>
  </si>
  <si>
    <t>RONY</t>
  </si>
  <si>
    <t>BRENDA</t>
  </si>
  <si>
    <t>DENIS</t>
  </si>
  <si>
    <t>CLEMENTINO</t>
  </si>
  <si>
    <t>ALONZO COY</t>
  </si>
  <si>
    <t>ARGELIA</t>
  </si>
  <si>
    <t>GARCIA DE ALONZO</t>
  </si>
  <si>
    <t>ENGERBER ULISAR</t>
  </si>
  <si>
    <t>ALONZO GARCIA</t>
  </si>
  <si>
    <t>BREISY SUCELY</t>
  </si>
  <si>
    <t>ELDERSON CLEMENTINO</t>
  </si>
  <si>
    <t>ELSA LISBETH</t>
  </si>
  <si>
    <t>DENIS DANILO</t>
  </si>
  <si>
    <t>FREDY ARMANDO</t>
  </si>
  <si>
    <t>MARIA ELIZABET</t>
  </si>
  <si>
    <t>LUDIS ADONIAS</t>
  </si>
  <si>
    <t>IXTECOC LOPEZ</t>
  </si>
  <si>
    <t>NELSON OSVELY</t>
  </si>
  <si>
    <t>YENIFER YANITZA</t>
  </si>
  <si>
    <t>ESWIN DOMINGO</t>
  </si>
  <si>
    <t>ANDERSON WALBERTO</t>
  </si>
  <si>
    <t>DARWIN BENJAMIN</t>
  </si>
  <si>
    <t>DANILSON</t>
  </si>
  <si>
    <t>CRISTINO</t>
  </si>
  <si>
    <t>CUN ICHICH</t>
  </si>
  <si>
    <t>FELICITA</t>
  </si>
  <si>
    <t>GARCIA ACEITUNO</t>
  </si>
  <si>
    <t>YESICA PAOLA</t>
  </si>
  <si>
    <t>CUN GARCIA</t>
  </si>
  <si>
    <t>RUDY ALEXANDER</t>
  </si>
  <si>
    <t>YESICA ROXANA</t>
  </si>
  <si>
    <t>LUIZ ALBERTO</t>
  </si>
  <si>
    <t>GERBER OTTONIEL</t>
  </si>
  <si>
    <t>ROXANA ELIZABETH</t>
  </si>
  <si>
    <t>CRUZ LOPEZ</t>
  </si>
  <si>
    <t>REINA MARITZA</t>
  </si>
  <si>
    <t>LESLI DANIELA</t>
  </si>
  <si>
    <t>ERVIN ESTUARDO</t>
  </si>
  <si>
    <t>ROSA DELIA</t>
  </si>
  <si>
    <t>JACINTO MEJIA</t>
  </si>
  <si>
    <t>SULMI</t>
  </si>
  <si>
    <t>ERVIN MANUEL</t>
  </si>
  <si>
    <t>FELIX OTONIEL</t>
  </si>
  <si>
    <t>FRANCISCO</t>
  </si>
  <si>
    <t>AMPARO</t>
  </si>
  <si>
    <t>VASQUEZ</t>
  </si>
  <si>
    <t>GREGORIA</t>
  </si>
  <si>
    <t>WENDY</t>
  </si>
  <si>
    <t>SAMUEL</t>
  </si>
  <si>
    <t>MARTINEZ MEJIA</t>
  </si>
  <si>
    <t>LAURA</t>
  </si>
  <si>
    <t>IXTECOC ICHICH</t>
  </si>
  <si>
    <t>ALEYDA</t>
  </si>
  <si>
    <t>MARTINEZ IXTECOC</t>
  </si>
  <si>
    <t>EDGAR</t>
  </si>
  <si>
    <t>JAVIER</t>
  </si>
  <si>
    <t>VICENTA</t>
  </si>
  <si>
    <t>QUEJ</t>
  </si>
  <si>
    <t>JAVIER QUEJ</t>
  </si>
  <si>
    <t>VERONICA</t>
  </si>
  <si>
    <t>EDIN</t>
  </si>
  <si>
    <t>LUCRECIA</t>
  </si>
  <si>
    <t>ALEJANDRO</t>
  </si>
  <si>
    <t>DOROTEA</t>
  </si>
  <si>
    <t>ZOILA</t>
  </si>
  <si>
    <t>ROSELIN</t>
  </si>
  <si>
    <t>LISEP ZULEMA</t>
  </si>
  <si>
    <t>DANILO</t>
  </si>
  <si>
    <t>ALEX</t>
  </si>
  <si>
    <t>MELIZA</t>
  </si>
  <si>
    <t>ALBERTO</t>
  </si>
  <si>
    <t>JAKELINE</t>
  </si>
  <si>
    <t>AURELIO</t>
  </si>
  <si>
    <t>CRUZ OLIVIA</t>
  </si>
  <si>
    <t>ELVIA</t>
  </si>
  <si>
    <t>GERONIMO</t>
  </si>
  <si>
    <t>ANTONIA</t>
  </si>
  <si>
    <t>ESMERALDA</t>
  </si>
  <si>
    <t>LIA RAQUEL</t>
  </si>
  <si>
    <t>GERBERTH</t>
  </si>
  <si>
    <t>GODINEZ</t>
  </si>
  <si>
    <t>AURY</t>
  </si>
  <si>
    <t>ARTURO</t>
  </si>
  <si>
    <t>GARCIA ALONSO</t>
  </si>
  <si>
    <t>ANGELICA</t>
  </si>
  <si>
    <t>GARCIA MARTINEZ</t>
  </si>
  <si>
    <t>VILDA</t>
  </si>
  <si>
    <t>ZAIDA</t>
  </si>
  <si>
    <t>LUCY</t>
  </si>
  <si>
    <t>GRISLY KARINA</t>
  </si>
  <si>
    <t>MARVIN ELI</t>
  </si>
  <si>
    <t>FRANCO CRUZ</t>
  </si>
  <si>
    <t>ISRAEL</t>
  </si>
  <si>
    <t>LUDIA MARGARITA</t>
  </si>
  <si>
    <t>DAYLIN VANESSA</t>
  </si>
  <si>
    <t>MYNOR ISRAEL</t>
  </si>
  <si>
    <t>DELMI JUDITH</t>
  </si>
  <si>
    <t>CRUZ CAAL</t>
  </si>
  <si>
    <t>LUSVIN FRANCISCO</t>
  </si>
  <si>
    <t>ROJAS CRUZ</t>
  </si>
  <si>
    <t>MYNOR OTONIEL</t>
  </si>
  <si>
    <t>GARCIA MEJIA</t>
  </si>
  <si>
    <t>ANA LIDIA</t>
  </si>
  <si>
    <t>MARLON ESFRAN</t>
  </si>
  <si>
    <t>YESICA GRISELDA</t>
  </si>
  <si>
    <t>OSMAN IGDAIL</t>
  </si>
  <si>
    <t>DAMARIS EDITH</t>
  </si>
  <si>
    <t>YEFRINSON OMAR</t>
  </si>
  <si>
    <t>EDGAR ANTONIO</t>
  </si>
  <si>
    <t>GARCIA GONZALES</t>
  </si>
  <si>
    <t>GLORIA LETICIA</t>
  </si>
  <si>
    <t>WENDY MAGALY</t>
  </si>
  <si>
    <t>EDGAR LEONEL</t>
  </si>
  <si>
    <t>ADELSO</t>
  </si>
  <si>
    <t>AMPEREZ PEREZ</t>
  </si>
  <si>
    <t>BRAYAN</t>
  </si>
  <si>
    <t>DEYSI</t>
  </si>
  <si>
    <t>ARMENGOL</t>
  </si>
  <si>
    <t>ENMA NOEMI</t>
  </si>
  <si>
    <t>GERSON BRAYAN</t>
  </si>
  <si>
    <t>IXTECOC GARCIA</t>
  </si>
  <si>
    <t>DULCE CLARISSA</t>
  </si>
  <si>
    <t>YOSTIN</t>
  </si>
  <si>
    <t>KAREN</t>
  </si>
  <si>
    <t>ANTONI</t>
  </si>
  <si>
    <t>WILLY EDUARDO</t>
  </si>
  <si>
    <t>LIDIA MARISOL</t>
  </si>
  <si>
    <t>JACINTO PEREZ</t>
  </si>
  <si>
    <t>DOMINGA</t>
  </si>
  <si>
    <t>ROJAS GARCIA DE PEREZ</t>
  </si>
  <si>
    <t>YOSELIN YOJANA</t>
  </si>
  <si>
    <t>PEREZ ROJAS</t>
  </si>
  <si>
    <t>JOSE ESTUARDO</t>
  </si>
  <si>
    <t>ALCARIO JACINTO</t>
  </si>
  <si>
    <t>ERICK ESTUARDO</t>
  </si>
  <si>
    <t>ALCARIO PEREZ</t>
  </si>
  <si>
    <t>JULIO ANIBAL</t>
  </si>
  <si>
    <t>ROSAURA DOLORES</t>
  </si>
  <si>
    <t>DENIS ESTUARDO</t>
  </si>
  <si>
    <t>ARANA GARCIA</t>
  </si>
  <si>
    <t>MARVIN ANIBAL</t>
  </si>
  <si>
    <t>MELANI ANDREA</t>
  </si>
  <si>
    <t>BAJNER EDUARDO</t>
  </si>
  <si>
    <t>JAIME ANTONIO</t>
  </si>
  <si>
    <t>SANDRA YESSENIA</t>
  </si>
  <si>
    <t>ANY ROSIBETH</t>
  </si>
  <si>
    <t>DEYLER MORELIA</t>
  </si>
  <si>
    <t>DE LA CRUZ COY</t>
  </si>
  <si>
    <t>JUAN ANDREZ</t>
  </si>
  <si>
    <t>ROJAS ARANA</t>
  </si>
  <si>
    <t>NATALY SARAI</t>
  </si>
  <si>
    <t>RIGOBERTO ARCADIO</t>
  </si>
  <si>
    <t>CHACON</t>
  </si>
  <si>
    <t>GLENDY ARACELY</t>
  </si>
  <si>
    <t>COY CAAL</t>
  </si>
  <si>
    <t>LESLY XIOMARA</t>
  </si>
  <si>
    <t>GLENDY YANELI</t>
  </si>
  <si>
    <t>NEHEMIAS MATEO</t>
  </si>
  <si>
    <t>JAIME GUSTAVO</t>
  </si>
  <si>
    <t>AURA MARINA</t>
  </si>
  <si>
    <t>PEREZ ENRIQUEZ</t>
  </si>
  <si>
    <t>NEYGLIN NOEMI</t>
  </si>
  <si>
    <t>ENCARNACION</t>
  </si>
  <si>
    <t>EZEQUIELA</t>
  </si>
  <si>
    <t>OLGA</t>
  </si>
  <si>
    <t>ERICK</t>
  </si>
  <si>
    <t>ERWIN</t>
  </si>
  <si>
    <t>MANUEL DE JESUS</t>
  </si>
  <si>
    <t>GABRIEL ALVAREZ</t>
  </si>
  <si>
    <t>BIONDI JEANETH</t>
  </si>
  <si>
    <t>LARIOS HERRERA</t>
  </si>
  <si>
    <t>JEFRY MANUEL</t>
  </si>
  <si>
    <t>CARLOS A.</t>
  </si>
  <si>
    <t>ELSA A.</t>
  </si>
  <si>
    <t>BRAYAN M.</t>
  </si>
  <si>
    <t>MENDEZ AMPEREZ</t>
  </si>
  <si>
    <t>MEBERLY H.</t>
  </si>
  <si>
    <t>QUENEDY A.</t>
  </si>
  <si>
    <t>ANDREA O.</t>
  </si>
  <si>
    <t>NEYLY A.</t>
  </si>
  <si>
    <t>VENFEL E.</t>
  </si>
  <si>
    <t>ELVER ESNEYDER</t>
  </si>
  <si>
    <t>DARLIN BRIYIT</t>
  </si>
  <si>
    <t>GRESLY YAMILET</t>
  </si>
  <si>
    <t>ESVIN ROLANDO</t>
  </si>
  <si>
    <t>RODRIGUEZ VASQUEZ</t>
  </si>
  <si>
    <t>DELFIDO</t>
  </si>
  <si>
    <t>LUBIA NOELIA</t>
  </si>
  <si>
    <t>DAYLI DAYANA</t>
  </si>
  <si>
    <t>JAVIER GARCIA</t>
  </si>
  <si>
    <t>CRISTINA</t>
  </si>
  <si>
    <t>CRISTIAN ORLANDO</t>
  </si>
  <si>
    <t>JAVIER MARTINEZ</t>
  </si>
  <si>
    <t>EDGAR ROBERTO</t>
  </si>
  <si>
    <t>MARTINEZ AMPEREZ</t>
  </si>
  <si>
    <t>BLANCA ROSIBEL</t>
  </si>
  <si>
    <t>GARCIA COY</t>
  </si>
  <si>
    <t>BRAYAN EVERALDO</t>
  </si>
  <si>
    <t>LESBIA NOEMI</t>
  </si>
  <si>
    <t>LUSVIN MISAEL</t>
  </si>
  <si>
    <t>NELSON EDUARDO</t>
  </si>
  <si>
    <t>SAYDA JUDITH</t>
  </si>
  <si>
    <t>JOSE LUIS</t>
  </si>
  <si>
    <t>MARIA ALICIA</t>
  </si>
  <si>
    <t>OTONIEL</t>
  </si>
  <si>
    <t>RODRIGO</t>
  </si>
  <si>
    <t>SINDY YULISSA</t>
  </si>
  <si>
    <t>JACINTO GARCIA</t>
  </si>
  <si>
    <t>CUN</t>
  </si>
  <si>
    <t>SULMA</t>
  </si>
  <si>
    <t>JALAL</t>
  </si>
  <si>
    <t>CRISTIAN</t>
  </si>
  <si>
    <t>ARMANDO</t>
  </si>
  <si>
    <t>KELVIN</t>
  </si>
  <si>
    <t>SHEYLI</t>
  </si>
  <si>
    <t>ANDERSON</t>
  </si>
  <si>
    <t>YEYSON</t>
  </si>
  <si>
    <t>JORGE</t>
  </si>
  <si>
    <t>DALIA</t>
  </si>
  <si>
    <t>CEILY</t>
  </si>
  <si>
    <t>CRISTY</t>
  </si>
  <si>
    <t>DANIEL</t>
  </si>
  <si>
    <t>MAGDA</t>
  </si>
  <si>
    <t>ARQUIMIDEZ LEONARDO</t>
  </si>
  <si>
    <t>DIAZ PEREZ</t>
  </si>
  <si>
    <t>ORALIA YOHANA</t>
  </si>
  <si>
    <t>HERNANDEZ CARCAMO</t>
  </si>
  <si>
    <t>MARYORI DADIANA</t>
  </si>
  <si>
    <t>DIAZ HERNANDEZ</t>
  </si>
  <si>
    <t>MARLON</t>
  </si>
  <si>
    <t>NESTOR DAVID</t>
  </si>
  <si>
    <t>ARCADIO JACINTO</t>
  </si>
  <si>
    <t>DINA RAQUEL</t>
  </si>
  <si>
    <t>IXTECOC PEREZ</t>
  </si>
  <si>
    <t>MELVIN LEONEL</t>
  </si>
  <si>
    <t>ARCADIO IXTECOC</t>
  </si>
  <si>
    <t>SAUL BENJAMIN</t>
  </si>
  <si>
    <t>TISTA PEREZ</t>
  </si>
  <si>
    <t>LESLI XIOMARA</t>
  </si>
  <si>
    <t>QUEJ HERNANDEZ</t>
  </si>
  <si>
    <t>GONZALO</t>
  </si>
  <si>
    <t>TRINIDAD</t>
  </si>
  <si>
    <t>DONAL</t>
  </si>
  <si>
    <t>EDYN</t>
  </si>
  <si>
    <t>DORIS</t>
  </si>
  <si>
    <t>DAYLIN</t>
  </si>
  <si>
    <t>MARVIN OTTONIEL</t>
  </si>
  <si>
    <t>CRUZ RODRIGUEZ</t>
  </si>
  <si>
    <t>MARIA ISABEL</t>
  </si>
  <si>
    <t>MAURICIO OTTONIEL</t>
  </si>
  <si>
    <t>CRUZ GARCIA</t>
  </si>
  <si>
    <t>HERRERA SANTIAGO</t>
  </si>
  <si>
    <t>CAAL MENDEZ</t>
  </si>
  <si>
    <t>DENILSON</t>
  </si>
  <si>
    <t>HERRERA CAAL</t>
  </si>
  <si>
    <t>CECILIA</t>
  </si>
  <si>
    <t>EVELYN PAOLA</t>
  </si>
  <si>
    <t>EDWIN ROSENDO</t>
  </si>
  <si>
    <t>ELDER ALEXANDER</t>
  </si>
  <si>
    <t>HUMBERTO</t>
  </si>
  <si>
    <t>MARIA XIOMARA</t>
  </si>
  <si>
    <t>VIVIAN ROSAMARY</t>
  </si>
  <si>
    <t>AMPEREZ JAVIER</t>
  </si>
  <si>
    <t>GABY ADALY</t>
  </si>
  <si>
    <t>HERRERA AMPEREZ</t>
  </si>
  <si>
    <t>VIVIAN ANAYELI</t>
  </si>
  <si>
    <t>ANYELY MARIA</t>
  </si>
  <si>
    <t>DARWIN HUMBERTO</t>
  </si>
  <si>
    <t>MARVIN GEOVANI</t>
  </si>
  <si>
    <t>LOPEZ JACINTO</t>
  </si>
  <si>
    <t>SABINA CORNELIA</t>
  </si>
  <si>
    <t>LUCAS PEREZ</t>
  </si>
  <si>
    <t>ESVIN JOEL</t>
  </si>
  <si>
    <t>VIDAL</t>
  </si>
  <si>
    <t>LOPEZ QUEJ</t>
  </si>
  <si>
    <t>ROSA ISAURA</t>
  </si>
  <si>
    <t>ELDER OLIVERTO</t>
  </si>
  <si>
    <t>MARTINEZ ACEITUNO</t>
  </si>
  <si>
    <t>HILDA LISBETH</t>
  </si>
  <si>
    <t>ADELAIDA MARGARETH</t>
  </si>
  <si>
    <t>MARTINEZ LOPEZ</t>
  </si>
  <si>
    <t>MARIA SABINA</t>
  </si>
  <si>
    <t>IQUI LOPEZ</t>
  </si>
  <si>
    <t>BONIN MARROQUIN</t>
  </si>
  <si>
    <t>JAVIER IQUI</t>
  </si>
  <si>
    <t>CRUZ VERONICA</t>
  </si>
  <si>
    <t>CLAUDIA NOHEMI</t>
  </si>
  <si>
    <t>JOSE MIGDAEL</t>
  </si>
  <si>
    <t>ANGEL ROBERTO</t>
  </si>
  <si>
    <t>VANESA ARACELY</t>
  </si>
  <si>
    <t>CARY YULEYSI</t>
  </si>
  <si>
    <t>JOSE SANTOS ISAIAS</t>
  </si>
  <si>
    <t>GARCIA OJOM</t>
  </si>
  <si>
    <t>GLENDI ELIZABETH</t>
  </si>
  <si>
    <t>AILYN ELIZABETH</t>
  </si>
  <si>
    <t>WALTER FERNANDO</t>
  </si>
  <si>
    <t>LOPEZ CAAL</t>
  </si>
  <si>
    <t>PAULINA</t>
  </si>
  <si>
    <t>TZUL ICAL</t>
  </si>
  <si>
    <t>ANA ISABEL</t>
  </si>
  <si>
    <t>GABRIEL</t>
  </si>
  <si>
    <t>BRENDA YANETH</t>
  </si>
  <si>
    <t>CRUZ GABRIEL</t>
  </si>
  <si>
    <t>SANTOS CAROLINA</t>
  </si>
  <si>
    <t>JORGE CARLOS</t>
  </si>
  <si>
    <t>NANCY PAOLA</t>
  </si>
  <si>
    <t>JACKELINE BESAIDA</t>
  </si>
  <si>
    <t>EDWIN RONALDO</t>
  </si>
  <si>
    <t>ANTONY ESTUARDO</t>
  </si>
  <si>
    <t>BERNARDO</t>
  </si>
  <si>
    <t>ALONZO ALVAREZ</t>
  </si>
  <si>
    <t>MARIA OFELIA</t>
  </si>
  <si>
    <t>HERRERA CRUZ</t>
  </si>
  <si>
    <t>LESLI</t>
  </si>
  <si>
    <t>ALONZO HERRERA</t>
  </si>
  <si>
    <t>ISAIAS</t>
  </si>
  <si>
    <t>REYNA E.</t>
  </si>
  <si>
    <t>GONZALEZ</t>
  </si>
  <si>
    <t>JORGE E.</t>
  </si>
  <si>
    <t>AM PEREZ</t>
  </si>
  <si>
    <t>MARCOS ANTONIA</t>
  </si>
  <si>
    <t>MILTON ESTIVEN</t>
  </si>
  <si>
    <t>FLORISELDA</t>
  </si>
  <si>
    <t>LOPEZ SAMAYOA</t>
  </si>
  <si>
    <t>LESBIA ELIZABETH</t>
  </si>
  <si>
    <t>MYNOR ALEJANDRO</t>
  </si>
  <si>
    <t>MARITZA ARACELY</t>
  </si>
  <si>
    <t>VASQUEZ FRANCO</t>
  </si>
  <si>
    <t>ALEX ESTUARDO</t>
  </si>
  <si>
    <t>PEREZ VASQUEZ</t>
  </si>
  <si>
    <t>BRENDA OFELIA</t>
  </si>
  <si>
    <t>MARTINEZ MARTINEZ</t>
  </si>
  <si>
    <t>NELSON ALEXANDER</t>
  </si>
  <si>
    <t>KAREN ZULEYMA</t>
  </si>
  <si>
    <t>ANA SILVIA</t>
  </si>
  <si>
    <t>ALVARADO</t>
  </si>
  <si>
    <t>BLANCA</t>
  </si>
  <si>
    <t>ALAN</t>
  </si>
  <si>
    <t>EMELI</t>
  </si>
  <si>
    <t>GREYSI</t>
  </si>
  <si>
    <t>ELENIT ANDREA</t>
  </si>
  <si>
    <t>JUAN RAMON</t>
  </si>
  <si>
    <t>GUACAJA PEREZ</t>
  </si>
  <si>
    <t>MARIA PAULA</t>
  </si>
  <si>
    <t>JARON</t>
  </si>
  <si>
    <t>GUACAJA RODRIGUEZ</t>
  </si>
  <si>
    <t>MARELYN</t>
  </si>
  <si>
    <t>HILARI</t>
  </si>
  <si>
    <t>WESLY</t>
  </si>
  <si>
    <t>RAMON</t>
  </si>
  <si>
    <t>JOSE CLARO</t>
  </si>
  <si>
    <t>RODRIGUEZ SIC</t>
  </si>
  <si>
    <t>SANDRA</t>
  </si>
  <si>
    <t>RODRIGUEZ RODRIGUEZ</t>
  </si>
  <si>
    <t>MILBIA</t>
  </si>
  <si>
    <t>MAYBI</t>
  </si>
  <si>
    <t>ERBE</t>
  </si>
  <si>
    <t>JUC CAAL</t>
  </si>
  <si>
    <t>CRISTOFER</t>
  </si>
  <si>
    <t>JUC RODRIGUEZ</t>
  </si>
  <si>
    <t>XITUMUL</t>
  </si>
  <si>
    <t>MARIA SANTOS</t>
  </si>
  <si>
    <t>CANAHUI</t>
  </si>
  <si>
    <t>JAKELINNE</t>
  </si>
  <si>
    <t>LIAM</t>
  </si>
  <si>
    <t>FRANKLIN</t>
  </si>
  <si>
    <t>LEMUS</t>
  </si>
  <si>
    <t>SINDI</t>
  </si>
  <si>
    <t>KETTHY</t>
  </si>
  <si>
    <t>ROMELIA</t>
  </si>
  <si>
    <t>KEILY</t>
  </si>
  <si>
    <t>CARLITOS</t>
  </si>
  <si>
    <t>FREDY ROBERTO</t>
  </si>
  <si>
    <t>HERRERA OAJACA</t>
  </si>
  <si>
    <t>LUZ AMANDA</t>
  </si>
  <si>
    <t>HEYDI PAOLA</t>
  </si>
  <si>
    <t>HERRERA RODRIGUEZ</t>
  </si>
  <si>
    <t>BRANDO GUSTAVO</t>
  </si>
  <si>
    <t>MIGUEL</t>
  </si>
  <si>
    <t>CHUM MEJIA</t>
  </si>
  <si>
    <t>VILMA ROVELCI</t>
  </si>
  <si>
    <t>ALVAREZ RODRIGUEZ</t>
  </si>
  <si>
    <t>JONATAN EDUARDO</t>
  </si>
  <si>
    <t>CHUN ALVAREZ</t>
  </si>
  <si>
    <t>AMILCAR</t>
  </si>
  <si>
    <t>ORTEGA MAAS</t>
  </si>
  <si>
    <t>MARLEY</t>
  </si>
  <si>
    <t>GARCIA ORDOXXEZ</t>
  </si>
  <si>
    <t>ALISON</t>
  </si>
  <si>
    <t>ORTEGA GARCIA</t>
  </si>
  <si>
    <t>YOMELI</t>
  </si>
  <si>
    <t>ADAN</t>
  </si>
  <si>
    <t>ALLELY</t>
  </si>
  <si>
    <t>MATIAS</t>
  </si>
  <si>
    <t>HERNANDEZ IXPATA</t>
  </si>
  <si>
    <t>SAVINA</t>
  </si>
  <si>
    <t>PEREZ JUAREZ</t>
  </si>
  <si>
    <t>FREDY</t>
  </si>
  <si>
    <t>HERNANDEZ PEREZ</t>
  </si>
  <si>
    <t>OSCAR</t>
  </si>
  <si>
    <t>CARLOS</t>
  </si>
  <si>
    <t>WILMER</t>
  </si>
  <si>
    <t>CRUZ</t>
  </si>
  <si>
    <t>PIXTUN HERRERA</t>
  </si>
  <si>
    <t>EDWIN</t>
  </si>
  <si>
    <t>PIXTUN HERNANDEZ</t>
  </si>
  <si>
    <t>EMELIN MAITE</t>
  </si>
  <si>
    <t>MARIANO</t>
  </si>
  <si>
    <t>MARGARITA</t>
  </si>
  <si>
    <t>XITUMUL CHE</t>
  </si>
  <si>
    <t>LIN NI</t>
  </si>
  <si>
    <t>GARCIA XITUMUL</t>
  </si>
  <si>
    <t>HUGO</t>
  </si>
  <si>
    <t>GAR XITUMUL</t>
  </si>
  <si>
    <t>PROSPERO</t>
  </si>
  <si>
    <t>RODRIGUEZ ORTIZ</t>
  </si>
  <si>
    <t>DORA ALICIA</t>
  </si>
  <si>
    <t>PEREZ CAMEY</t>
  </si>
  <si>
    <t>YUVIXSA</t>
  </si>
  <si>
    <t>SEYDI YESELI</t>
  </si>
  <si>
    <t>RODRIGUEZ ANDRES</t>
  </si>
  <si>
    <t>ERIKA ELIZABETH</t>
  </si>
  <si>
    <t>ALVARADO CANAGUI</t>
  </si>
  <si>
    <t>EDSON</t>
  </si>
  <si>
    <t>RODRIGUEZ ALVARADO</t>
  </si>
  <si>
    <t>ILIANA</t>
  </si>
  <si>
    <t>ESMAYLI</t>
  </si>
  <si>
    <t>AIMAR LISBET</t>
  </si>
  <si>
    <t>TOMAS</t>
  </si>
  <si>
    <t>ORDOXXEZ</t>
  </si>
  <si>
    <t>JOSUE</t>
  </si>
  <si>
    <t>EDUARDO</t>
  </si>
  <si>
    <t>MARIA ANGELICA</t>
  </si>
  <si>
    <t>PEREZ MEJIA</t>
  </si>
  <si>
    <t>ALVA</t>
  </si>
  <si>
    <t>FELIPE</t>
  </si>
  <si>
    <t>MANUELA</t>
  </si>
  <si>
    <t>PEREZ RODRIGUEZ</t>
  </si>
  <si>
    <t>JOSE MANUEL</t>
  </si>
  <si>
    <t>ORTIZ RODRIGUEZ</t>
  </si>
  <si>
    <t>FLORIDALMA</t>
  </si>
  <si>
    <t>JUAREZ HERNANDEZ</t>
  </si>
  <si>
    <t>ORTIZ JUAREZ</t>
  </si>
  <si>
    <t>GERLIN</t>
  </si>
  <si>
    <t>MERCEDEZ</t>
  </si>
  <si>
    <t>TOMASA</t>
  </si>
  <si>
    <t>JUAREZ</t>
  </si>
  <si>
    <t>PERES</t>
  </si>
  <si>
    <t>ENRIQUEZ</t>
  </si>
  <si>
    <t>JEFERSON</t>
  </si>
  <si>
    <t>MARISELA</t>
  </si>
  <si>
    <t>LUSVIN OTONIEL</t>
  </si>
  <si>
    <t>ALEXANDER</t>
  </si>
  <si>
    <t>CHAJON SAN JOSE</t>
  </si>
  <si>
    <t>MARIA ROSELIA</t>
  </si>
  <si>
    <t>VIVIAN BRISEIDA</t>
  </si>
  <si>
    <t>MILTON ALEXANDER</t>
  </si>
  <si>
    <t>CHAJON RODRIGUEZ</t>
  </si>
  <si>
    <t>ABDIAS</t>
  </si>
  <si>
    <t>EDGAR ISAIAS</t>
  </si>
  <si>
    <t>CARCAMO PEREZ</t>
  </si>
  <si>
    <t>NELVA ELIZABET</t>
  </si>
  <si>
    <t>ALVARADO JUAREZ</t>
  </si>
  <si>
    <t>CATERIN ELIZABET</t>
  </si>
  <si>
    <t>CARCAMO ALVARADO</t>
  </si>
  <si>
    <t>ANTONI IVAN</t>
  </si>
  <si>
    <t>CAMAJA ALVARADO</t>
  </si>
  <si>
    <t>INGRID</t>
  </si>
  <si>
    <t>YEFERSON</t>
  </si>
  <si>
    <t>SHIRLEN YARELI</t>
  </si>
  <si>
    <t>ZOILA YOLANDA</t>
  </si>
  <si>
    <t>MEJIA RODRIGUEZ</t>
  </si>
  <si>
    <t>DARWIN ESTUARDO</t>
  </si>
  <si>
    <t>CARCAMO MEJIA</t>
  </si>
  <si>
    <t>JOEL</t>
  </si>
  <si>
    <t>ENMA YANIRA</t>
  </si>
  <si>
    <t>MEJIA</t>
  </si>
  <si>
    <t>NORMA</t>
  </si>
  <si>
    <t>DEISY</t>
  </si>
  <si>
    <t>ABNER</t>
  </si>
  <si>
    <t>CUXUN</t>
  </si>
  <si>
    <t>HILDA ORALIA</t>
  </si>
  <si>
    <t>HERNANDEZ UAJACA</t>
  </si>
  <si>
    <t>ESTEFANI</t>
  </si>
  <si>
    <t>ALVARADO HERNANDEZ</t>
  </si>
  <si>
    <t>CAMEY SAQUIJ</t>
  </si>
  <si>
    <t>ANDRES</t>
  </si>
  <si>
    <t>LOPEZ CAHUEC</t>
  </si>
  <si>
    <t>JULIA</t>
  </si>
  <si>
    <t>SUMPANGO</t>
  </si>
  <si>
    <t>JUAN FELICIANO</t>
  </si>
  <si>
    <t>MARTA LIDIA</t>
  </si>
  <si>
    <t>ROSA MAGALI</t>
  </si>
  <si>
    <t>LIDIA GARDENIA</t>
  </si>
  <si>
    <t>CAN POOU</t>
  </si>
  <si>
    <t>BENJAMIN</t>
  </si>
  <si>
    <t>CANAGUI GALIEGO</t>
  </si>
  <si>
    <t>ALICIA</t>
  </si>
  <si>
    <t>PEREZ OAJALA</t>
  </si>
  <si>
    <t>ASDRI</t>
  </si>
  <si>
    <t>CANAGUI PEREZ</t>
  </si>
  <si>
    <t>EVA</t>
  </si>
  <si>
    <t>PANTALON</t>
  </si>
  <si>
    <t>CORONACION</t>
  </si>
  <si>
    <t>ORTIZ</t>
  </si>
  <si>
    <t>ERWIN GEOVANI</t>
  </si>
  <si>
    <t>GLENDI DEL CARMEN</t>
  </si>
  <si>
    <t>TAQUEZ</t>
  </si>
  <si>
    <t>WILSON</t>
  </si>
  <si>
    <t>RODRIGUEZ CANAGUI</t>
  </si>
  <si>
    <t>EVELY</t>
  </si>
  <si>
    <t>MEJIA BALCARCEL</t>
  </si>
  <si>
    <t>DILAN</t>
  </si>
  <si>
    <t>RODRIGUEZ MEJIA</t>
  </si>
  <si>
    <t>LESTER</t>
  </si>
  <si>
    <t>YANIRA</t>
  </si>
  <si>
    <t>CANAGUI RODRIGUEZ</t>
  </si>
  <si>
    <t>RODRIGUEZ MEJICANOS</t>
  </si>
  <si>
    <t>ORDOXXEZ JUAREZ</t>
  </si>
  <si>
    <t>RODRIGUEZ ORDOXXEZ</t>
  </si>
  <si>
    <t>NERI ORLANDO</t>
  </si>
  <si>
    <t>ELSA MARIBEL</t>
  </si>
  <si>
    <t>RODRIGUEZ PEREZ</t>
  </si>
  <si>
    <t>ASTRID ZARAI</t>
  </si>
  <si>
    <t>REGINO</t>
  </si>
  <si>
    <t>MEJIA LOPEZ</t>
  </si>
  <si>
    <t>MORALES VARGAS</t>
  </si>
  <si>
    <t>JAIME</t>
  </si>
  <si>
    <t>MEJIA MORALES</t>
  </si>
  <si>
    <t>MARIELA YULISSA</t>
  </si>
  <si>
    <t>GALINDO</t>
  </si>
  <si>
    <t>DIMAS</t>
  </si>
  <si>
    <t>MARGARITO</t>
  </si>
  <si>
    <t>REINA</t>
  </si>
  <si>
    <t>LARIOS</t>
  </si>
  <si>
    <t>ROBIN</t>
  </si>
  <si>
    <t>JACKELINE</t>
  </si>
  <si>
    <t>TOJ</t>
  </si>
  <si>
    <t>KRISTEL</t>
  </si>
  <si>
    <t>LEON</t>
  </si>
  <si>
    <t>WALTER</t>
  </si>
  <si>
    <t>ESPINOSA</t>
  </si>
  <si>
    <t>AMERICA</t>
  </si>
  <si>
    <t>TISTA</t>
  </si>
  <si>
    <t>MAURICIO</t>
  </si>
  <si>
    <t>RAMOS</t>
  </si>
  <si>
    <t>CARMEN</t>
  </si>
  <si>
    <t>CALATE</t>
  </si>
  <si>
    <t>BRAYLI</t>
  </si>
  <si>
    <t>ESCARLETH</t>
  </si>
  <si>
    <t>CITA</t>
  </si>
  <si>
    <t>TEMU</t>
  </si>
  <si>
    <t>FLOR</t>
  </si>
  <si>
    <t>CARRILLO</t>
  </si>
  <si>
    <t>GLENDY</t>
  </si>
  <si>
    <t>KEYLA</t>
  </si>
  <si>
    <t>HILARIO</t>
  </si>
  <si>
    <t>REYES</t>
  </si>
  <si>
    <t>ASTRID</t>
  </si>
  <si>
    <t>ERIC</t>
  </si>
  <si>
    <t>MARIADNA</t>
  </si>
  <si>
    <t>ESTEFANA</t>
  </si>
  <si>
    <t>SILVIA</t>
  </si>
  <si>
    <t>ANDREA</t>
  </si>
  <si>
    <t>KIMBERLY</t>
  </si>
  <si>
    <t>GRISELDA</t>
  </si>
  <si>
    <t>ADRIAN</t>
  </si>
  <si>
    <t>LOPEZ TEMU</t>
  </si>
  <si>
    <t>CRISLY</t>
  </si>
  <si>
    <t>ALFREDO</t>
  </si>
  <si>
    <t>PEDRO</t>
  </si>
  <si>
    <t>FANNY</t>
  </si>
  <si>
    <t>KENNY</t>
  </si>
  <si>
    <t>JONATAN</t>
  </si>
  <si>
    <t>JARLEY</t>
  </si>
  <si>
    <t>JENIFER</t>
  </si>
  <si>
    <t>YESICA</t>
  </si>
  <si>
    <t>EULALIO</t>
  </si>
  <si>
    <t>SIS</t>
  </si>
  <si>
    <t>PEREZ TOJ</t>
  </si>
  <si>
    <t>ANGELA</t>
  </si>
  <si>
    <t>15</t>
  </si>
  <si>
    <t>EMELY</t>
  </si>
  <si>
    <t>SIS TOJ</t>
  </si>
  <si>
    <t>EDY</t>
  </si>
  <si>
    <t>UXLAJ</t>
  </si>
  <si>
    <t>LUZ</t>
  </si>
  <si>
    <t>CUQUEJ</t>
  </si>
  <si>
    <t>VICTORIANO</t>
  </si>
  <si>
    <t>PEDRINA</t>
  </si>
  <si>
    <t>ESPINOZA</t>
  </si>
  <si>
    <t>ELIDA</t>
  </si>
  <si>
    <t>LUIS</t>
  </si>
  <si>
    <t>JERONIMO</t>
  </si>
  <si>
    <t>KIMBERLI</t>
  </si>
  <si>
    <t>FAUSTINO</t>
  </si>
  <si>
    <t>IRMA</t>
  </si>
  <si>
    <t>KATERIN</t>
  </si>
  <si>
    <t>MIRNA</t>
  </si>
  <si>
    <t>LOREN</t>
  </si>
  <si>
    <t>ADAIR</t>
  </si>
  <si>
    <t>RUBIN</t>
  </si>
  <si>
    <t>DE JESUS</t>
  </si>
  <si>
    <t>DAMARIS</t>
  </si>
  <si>
    <t>SUCUP</t>
  </si>
  <si>
    <t>GLORIA</t>
  </si>
  <si>
    <t>ISMALE</t>
  </si>
  <si>
    <t>EMILIN</t>
  </si>
  <si>
    <t>HECTOR</t>
  </si>
  <si>
    <t>XOC</t>
  </si>
  <si>
    <t>MARITZA</t>
  </si>
  <si>
    <t>HARVINSON</t>
  </si>
  <si>
    <t>MARCELO</t>
  </si>
  <si>
    <t>MOISES</t>
  </si>
  <si>
    <t>MENDOZA</t>
  </si>
  <si>
    <t>SONIA</t>
  </si>
  <si>
    <t>REGINA</t>
  </si>
  <si>
    <t>FUENTES</t>
  </si>
  <si>
    <t>TOLON</t>
  </si>
  <si>
    <t>JERSON</t>
  </si>
  <si>
    <t>WINSLET</t>
  </si>
  <si>
    <t>ALFONSO</t>
  </si>
  <si>
    <t>RITA</t>
  </si>
  <si>
    <t>KEVIN</t>
  </si>
  <si>
    <t>CATALINA</t>
  </si>
  <si>
    <t>JEREMY</t>
  </si>
  <si>
    <t>FELICIANO</t>
  </si>
  <si>
    <t>ISMALEJ</t>
  </si>
  <si>
    <t>SOEL</t>
  </si>
  <si>
    <t>MARIA EUGENIA</t>
  </si>
  <si>
    <t>RUNGE LOPEZ</t>
  </si>
  <si>
    <t>MATEO JAVIER</t>
  </si>
  <si>
    <t>BOLVITO</t>
  </si>
  <si>
    <t>VICTORIA</t>
  </si>
  <si>
    <t>WILDER</t>
  </si>
  <si>
    <t>SUNPANGO</t>
  </si>
  <si>
    <t>DAYSI</t>
  </si>
  <si>
    <t>ADENILSON</t>
  </si>
  <si>
    <t>JAKELIN</t>
  </si>
  <si>
    <t>SHEYLA</t>
  </si>
  <si>
    <t>PABLO</t>
  </si>
  <si>
    <t>MORENTE</t>
  </si>
  <si>
    <t>IMELDA</t>
  </si>
  <si>
    <t>SIQUE XITUMUL</t>
  </si>
  <si>
    <t>MELBI</t>
  </si>
  <si>
    <t>MORENTE SIQUE</t>
  </si>
  <si>
    <t>WALFREDO</t>
  </si>
  <si>
    <t>ALBA</t>
  </si>
  <si>
    <t>SAYDA</t>
  </si>
  <si>
    <t>GATICA</t>
  </si>
  <si>
    <t>OSEIAS</t>
  </si>
  <si>
    <t>ESPINOZA ORDOXXEZ</t>
  </si>
  <si>
    <t>RUTILIA</t>
  </si>
  <si>
    <t>ACETUN LOPEZ</t>
  </si>
  <si>
    <t>ASHLEY</t>
  </si>
  <si>
    <t>ESPINOZA ACETUN</t>
  </si>
  <si>
    <t>MANUEL</t>
  </si>
  <si>
    <t>CAHUEC CUQUEJ</t>
  </si>
  <si>
    <t>LESLIE JOHANA</t>
  </si>
  <si>
    <t>GONZALEZ CHAJAJ</t>
  </si>
  <si>
    <t>EMILI ESTEFANIA</t>
  </si>
  <si>
    <t>CAHUEC GONZALEZ</t>
  </si>
  <si>
    <t>AZAXXON</t>
  </si>
  <si>
    <t>JESENIA</t>
  </si>
  <si>
    <t>JOSE ANTONIO DAVID</t>
  </si>
  <si>
    <t>BENVENUTO</t>
  </si>
  <si>
    <t>CUXUL</t>
  </si>
  <si>
    <t>SIQUE</t>
  </si>
  <si>
    <t>MYNOR</t>
  </si>
  <si>
    <t>ALISSON</t>
  </si>
  <si>
    <t>KENNETH</t>
  </si>
  <si>
    <t>SERGIO HERMELINDO</t>
  </si>
  <si>
    <t>VAZQUEZ RAXCACO</t>
  </si>
  <si>
    <t>SANDRA ELIZABETH</t>
  </si>
  <si>
    <t>CANAGUI MORENTE</t>
  </si>
  <si>
    <t>VAZQUEZ CANAGUI</t>
  </si>
  <si>
    <t>KEYTI AZUCENA</t>
  </si>
  <si>
    <t>NICOLAS</t>
  </si>
  <si>
    <t>POCOP</t>
  </si>
  <si>
    <t>DE LA CRUZ POCOP</t>
  </si>
  <si>
    <t>ALVARADO REYES DE POCO</t>
  </si>
  <si>
    <t>POCOP ALVARADO</t>
  </si>
  <si>
    <t>ALFONZO</t>
  </si>
  <si>
    <t>KARINA LISSETH</t>
  </si>
  <si>
    <t>MORENTE OSORIO</t>
  </si>
  <si>
    <t>JAIR ARON</t>
  </si>
  <si>
    <t>LOPEZ MORENTE</t>
  </si>
  <si>
    <t>SERGIO</t>
  </si>
  <si>
    <t>EMILIANA</t>
  </si>
  <si>
    <t>LOPEZ LOPEZ</t>
  </si>
  <si>
    <t>CARLOS RAUL</t>
  </si>
  <si>
    <t>MARIA MAGDALENA</t>
  </si>
  <si>
    <t>VASQUEZ ACETUN</t>
  </si>
  <si>
    <t>MOISES ABEL</t>
  </si>
  <si>
    <t>NOE</t>
  </si>
  <si>
    <t>ROSIBEL</t>
  </si>
  <si>
    <t>HENDERSON</t>
  </si>
  <si>
    <t>LEMUS PAREDES</t>
  </si>
  <si>
    <t>ORTIZ LEMUS</t>
  </si>
  <si>
    <t>CANAHUI MORENTE</t>
  </si>
  <si>
    <t>CANAHUI MENDOZA</t>
  </si>
  <si>
    <t>ESTELA</t>
  </si>
  <si>
    <t>ORTIZ CANAHUI</t>
  </si>
  <si>
    <t>OTILIA NOEMI</t>
  </si>
  <si>
    <t>CANAHUI CANAHUI</t>
  </si>
  <si>
    <t>KEYLA MARITZA</t>
  </si>
  <si>
    <t>OXLAJ</t>
  </si>
  <si>
    <t>ALBA CLARIBEL</t>
  </si>
  <si>
    <t>MORENTE SUMPANGO</t>
  </si>
  <si>
    <t>OXLAJ MORENTE</t>
  </si>
  <si>
    <t>MAYNOR ESTUARDO</t>
  </si>
  <si>
    <t>XITUMUL SUMPANGO</t>
  </si>
  <si>
    <t>XITUMUL ASETUN</t>
  </si>
  <si>
    <t>PERLA</t>
  </si>
  <si>
    <t>XITUMUL XITUMUL</t>
  </si>
  <si>
    <t>SAULO</t>
  </si>
  <si>
    <t>AMASAI ESTUARDO</t>
  </si>
  <si>
    <t>ROLANDO</t>
  </si>
  <si>
    <t>RIGOBERTO</t>
  </si>
  <si>
    <t>XITUMUL VAZQUEZ</t>
  </si>
  <si>
    <t>SABINA</t>
  </si>
  <si>
    <t>SUMPANGO VAZQUEZ</t>
  </si>
  <si>
    <t>MIQUEAS</t>
  </si>
  <si>
    <t>XITUMUL GERONIMO</t>
  </si>
  <si>
    <t>GENRRI</t>
  </si>
  <si>
    <t>ANDRI ROLANDO</t>
  </si>
  <si>
    <t>SUALIN</t>
  </si>
  <si>
    <t>PORTUGUEZ</t>
  </si>
  <si>
    <t>JEFFERSON</t>
  </si>
  <si>
    <t>ALEJANDRA</t>
  </si>
  <si>
    <t>OLIVER</t>
  </si>
  <si>
    <t>DAYRIN</t>
  </si>
  <si>
    <t>ELFIO</t>
  </si>
  <si>
    <t>ORALIA</t>
  </si>
  <si>
    <t>SOFIA</t>
  </si>
  <si>
    <t>MILDRED</t>
  </si>
  <si>
    <t>GUDIEL</t>
  </si>
  <si>
    <t>GALLEGOS</t>
  </si>
  <si>
    <t>LINSAY</t>
  </si>
  <si>
    <t>LAUREN</t>
  </si>
  <si>
    <t>EMERSON</t>
  </si>
  <si>
    <t>SAIDA</t>
  </si>
  <si>
    <t>TINIQUAR</t>
  </si>
  <si>
    <t>MELANY</t>
  </si>
  <si>
    <t>TINIGUAR</t>
  </si>
  <si>
    <t>MARLYN</t>
  </si>
  <si>
    <t>LUDIN GEOVANY</t>
  </si>
  <si>
    <t>LOPEZ TOT</t>
  </si>
  <si>
    <t>YENI MELISA</t>
  </si>
  <si>
    <t>ALVARADO MIRANDA</t>
  </si>
  <si>
    <t>MALYN ARLET</t>
  </si>
  <si>
    <t>LOPEZ ALVARADO</t>
  </si>
  <si>
    <t>OLGA MARINA</t>
  </si>
  <si>
    <t>TEMU BOLVITO</t>
  </si>
  <si>
    <t>GERSON ABDIEL</t>
  </si>
  <si>
    <t>VICENTE TEMU</t>
  </si>
  <si>
    <t>DULCE KARINA</t>
  </si>
  <si>
    <t>MABELLY ARELY NICOLL</t>
  </si>
  <si>
    <t>CAHEC TEMU</t>
  </si>
  <si>
    <t>SIQUE RODRIGUEZ</t>
  </si>
  <si>
    <t>GUMERCINDO</t>
  </si>
  <si>
    <t>COJON COJON</t>
  </si>
  <si>
    <t>MAYNOR ORLEDO</t>
  </si>
  <si>
    <t>COJON SIQUE</t>
  </si>
  <si>
    <t>BRENDA LETICIA</t>
  </si>
  <si>
    <t>MELIZA YADIRA</t>
  </si>
  <si>
    <t>RODRIGUEZ MORALEZ</t>
  </si>
  <si>
    <t>ARLET</t>
  </si>
  <si>
    <t>CELSO</t>
  </si>
  <si>
    <t>CANAHUI LARIOS</t>
  </si>
  <si>
    <t>BOLVITO GALEANO</t>
  </si>
  <si>
    <t>YOSELYN</t>
  </si>
  <si>
    <t>CAHUI BOLVITO</t>
  </si>
  <si>
    <t>ANDRE</t>
  </si>
  <si>
    <t>GALEANO XOL</t>
  </si>
  <si>
    <t>TZUNUC CULAJAY</t>
  </si>
  <si>
    <t>HERMELINDA</t>
  </si>
  <si>
    <t>CANAWI TZUNUC</t>
  </si>
  <si>
    <t>BEDMAR</t>
  </si>
  <si>
    <t>MISHEL</t>
  </si>
  <si>
    <t>ESPINOZA IXPATA</t>
  </si>
  <si>
    <t>SHANIA</t>
  </si>
  <si>
    <t>YULIZA</t>
  </si>
  <si>
    <t>YEYCOB</t>
  </si>
  <si>
    <t>CANAWI ESPINOZA</t>
  </si>
  <si>
    <t>SAMI</t>
  </si>
  <si>
    <t>TEMO ALVARADO</t>
  </si>
  <si>
    <t>YESSICA</t>
  </si>
  <si>
    <t>XITUMUL PEREZ</t>
  </si>
  <si>
    <t>REYES XITUMUL</t>
  </si>
  <si>
    <t>EMILI</t>
  </si>
  <si>
    <t>TEMO XITUMUL</t>
  </si>
  <si>
    <t>REGINALDO</t>
  </si>
  <si>
    <t>LOPEZ CANAHUI</t>
  </si>
  <si>
    <t>LUCIA</t>
  </si>
  <si>
    <t>RODRIGUEZ BOLVITO</t>
  </si>
  <si>
    <t>VILMA ANGELICA</t>
  </si>
  <si>
    <t>MILDREN</t>
  </si>
  <si>
    <t>RODRIGUES SIQUE</t>
  </si>
  <si>
    <t>CANDELARIO</t>
  </si>
  <si>
    <t>FELIX</t>
  </si>
  <si>
    <t>LAUREANA</t>
  </si>
  <si>
    <t>DOMINGO</t>
  </si>
  <si>
    <t>JIMY</t>
  </si>
  <si>
    <t>SANDY</t>
  </si>
  <si>
    <t>GALEANO BOLAJ</t>
  </si>
  <si>
    <t>CATARIN MARIBEL</t>
  </si>
  <si>
    <t>IXCOPAL XITAMUL</t>
  </si>
  <si>
    <t>GALEANO IXCOPAL</t>
  </si>
  <si>
    <t>LUIS PEDRO</t>
  </si>
  <si>
    <t>CHINCHILLA</t>
  </si>
  <si>
    <t>CONI JEANETH</t>
  </si>
  <si>
    <t>BOLVITO RODRIGUEZ</t>
  </si>
  <si>
    <t>AYLEN</t>
  </si>
  <si>
    <t>CHINCHILLA BOLVITO</t>
  </si>
  <si>
    <t>HULDA</t>
  </si>
  <si>
    <t>DEBORA</t>
  </si>
  <si>
    <t>ENOC</t>
  </si>
  <si>
    <t>EDILSER</t>
  </si>
  <si>
    <t>MELQUISEDEC</t>
  </si>
  <si>
    <t>DANA</t>
  </si>
  <si>
    <t>JEREMIAS</t>
  </si>
  <si>
    <t>DULCE</t>
  </si>
  <si>
    <t>JORGE LUIS</t>
  </si>
  <si>
    <t>MORAN</t>
  </si>
  <si>
    <t>16</t>
  </si>
  <si>
    <t>JORGE EDUARDO</t>
  </si>
  <si>
    <t>CUXUN OSORIO</t>
  </si>
  <si>
    <t>CUQUE CUXUM</t>
  </si>
  <si>
    <t>SINDY</t>
  </si>
  <si>
    <t>MARIA CONCEPCION</t>
  </si>
  <si>
    <t>CUXUM</t>
  </si>
  <si>
    <t>MINO JOEL</t>
  </si>
  <si>
    <t>ALVARADO CUXUN</t>
  </si>
  <si>
    <t>MARIA ESTER</t>
  </si>
  <si>
    <t>HERNANDEZ ORTIZ</t>
  </si>
  <si>
    <t>BEB CAAL</t>
  </si>
  <si>
    <t>SONIA MARIA</t>
  </si>
  <si>
    <t>HERNANDEZ BEB</t>
  </si>
  <si>
    <t>IXMALEX</t>
  </si>
  <si>
    <t>AURELIA</t>
  </si>
  <si>
    <t>CUELLAR</t>
  </si>
  <si>
    <t>MAICOL</t>
  </si>
  <si>
    <t>MARROQUIN</t>
  </si>
  <si>
    <t>IXMALEY</t>
  </si>
  <si>
    <t>BRISNEY</t>
  </si>
  <si>
    <t>BILLE</t>
  </si>
  <si>
    <t>IRIS</t>
  </si>
  <si>
    <t>ELARIO</t>
  </si>
  <si>
    <t>WAGNER</t>
  </si>
  <si>
    <t>IXPATA RODRIGUEZ</t>
  </si>
  <si>
    <t>REINA ZUSANA</t>
  </si>
  <si>
    <t>SIS JUAREZ</t>
  </si>
  <si>
    <t>ESDRAS ISAAC</t>
  </si>
  <si>
    <t>IXPATA SIS</t>
  </si>
  <si>
    <t>PRINCE BLADIMIR</t>
  </si>
  <si>
    <t>YORDI SANTIAGO</t>
  </si>
  <si>
    <t>LUVIA</t>
  </si>
  <si>
    <t>MADELIN</t>
  </si>
  <si>
    <t>ABNER JOSUE</t>
  </si>
  <si>
    <t>SIS ALVARADO</t>
  </si>
  <si>
    <t>ERICKA</t>
  </si>
  <si>
    <t>VALEY</t>
  </si>
  <si>
    <t>ADIVAR MISAEL</t>
  </si>
  <si>
    <t>MARIA AURA</t>
  </si>
  <si>
    <t>KARLA</t>
  </si>
  <si>
    <t>HELEN</t>
  </si>
  <si>
    <t>JULIO CESAR</t>
  </si>
  <si>
    <t>BALEY GARCIA</t>
  </si>
  <si>
    <t>JEYLI XIOMARA</t>
  </si>
  <si>
    <t>JEYLI ALEXIA</t>
  </si>
  <si>
    <t>CESAR SURIEL</t>
  </si>
  <si>
    <t>FLORIDALMA NOHEMI</t>
  </si>
  <si>
    <t>BALEY GALIEL</t>
  </si>
  <si>
    <t>FLORICELDA</t>
  </si>
  <si>
    <t>GARCIA SINTO</t>
  </si>
  <si>
    <t>GUILLERMO</t>
  </si>
  <si>
    <t>RICARDO</t>
  </si>
  <si>
    <t>YEICOL</t>
  </si>
  <si>
    <t>POP QUIB</t>
  </si>
  <si>
    <t>MARIA GLORIA</t>
  </si>
  <si>
    <t>ANDRI</t>
  </si>
  <si>
    <t>POP</t>
  </si>
  <si>
    <t>MONICA</t>
  </si>
  <si>
    <t>SUCELY</t>
  </si>
  <si>
    <t>DONIS</t>
  </si>
  <si>
    <t>PANGAN</t>
  </si>
  <si>
    <t>EDI</t>
  </si>
  <si>
    <t>SULI</t>
  </si>
  <si>
    <t>OTILIA</t>
  </si>
  <si>
    <t>YESENIA</t>
  </si>
  <si>
    <t>ISMAEL</t>
  </si>
  <si>
    <t>SIANA RODRIGUEZ</t>
  </si>
  <si>
    <t>MARIA ODALIA</t>
  </si>
  <si>
    <t>GARCIA BOLVITO</t>
  </si>
  <si>
    <t>MELVIN ESTUARDO</t>
  </si>
  <si>
    <t>SIANA GARCIA</t>
  </si>
  <si>
    <t>KENIA MELISA</t>
  </si>
  <si>
    <t>SHEYLI DAYHANA</t>
  </si>
  <si>
    <t>BLAZER KEVIN</t>
  </si>
  <si>
    <t>GREGORY</t>
  </si>
  <si>
    <t>IBOY</t>
  </si>
  <si>
    <t>MELBA</t>
  </si>
  <si>
    <t>QUISQUE</t>
  </si>
  <si>
    <t>HENOR</t>
  </si>
  <si>
    <t>TISTA TISTA</t>
  </si>
  <si>
    <t>MIRIAN REGINA</t>
  </si>
  <si>
    <t>SIS CUXUM</t>
  </si>
  <si>
    <t>EDRIK</t>
  </si>
  <si>
    <t>TISTA SIS</t>
  </si>
  <si>
    <t>YOLANDA</t>
  </si>
  <si>
    <t>CASTRO</t>
  </si>
  <si>
    <t>LESVIA</t>
  </si>
  <si>
    <t>ELMA</t>
  </si>
  <si>
    <t>MANFER</t>
  </si>
  <si>
    <t>NEMECIO</t>
  </si>
  <si>
    <t>LINA</t>
  </si>
  <si>
    <t>MARTHA</t>
  </si>
  <si>
    <t>VOLVITO</t>
  </si>
  <si>
    <t>DAYANA</t>
  </si>
  <si>
    <t>LOPES</t>
  </si>
  <si>
    <t>WILLIAM</t>
  </si>
  <si>
    <t>YEISLI</t>
  </si>
  <si>
    <t>HENRY</t>
  </si>
  <si>
    <t>LEONEL</t>
  </si>
  <si>
    <t>CORNELIO</t>
  </si>
  <si>
    <t>NERY</t>
  </si>
  <si>
    <t>YUNIOR</t>
  </si>
  <si>
    <t>VANESA</t>
  </si>
  <si>
    <t>BAUDILIO</t>
  </si>
  <si>
    <t>COZ</t>
  </si>
  <si>
    <t>VILMA</t>
  </si>
  <si>
    <t>FRANKY</t>
  </si>
  <si>
    <t>NANCY</t>
  </si>
  <si>
    <t>MAXIMILIANO</t>
  </si>
  <si>
    <t>OSMAR</t>
  </si>
  <si>
    <t>NEFY</t>
  </si>
  <si>
    <t>ERMINA</t>
  </si>
  <si>
    <t>DANNA</t>
  </si>
  <si>
    <t>LORENZO</t>
  </si>
  <si>
    <t>CHAJA</t>
  </si>
  <si>
    <t>RUDY</t>
  </si>
  <si>
    <t>HEIDY</t>
  </si>
  <si>
    <t>NICOLASA</t>
  </si>
  <si>
    <t>IXPATA</t>
  </si>
  <si>
    <t>DICXON</t>
  </si>
  <si>
    <t>HENRI</t>
  </si>
  <si>
    <t>JACINTA</t>
  </si>
  <si>
    <t>JEFREY</t>
  </si>
  <si>
    <t>ESTEBAN</t>
  </si>
  <si>
    <t>ERMENEJILDO</t>
  </si>
  <si>
    <t>MARIA PEDRINA</t>
  </si>
  <si>
    <t>LOPEZ SIS</t>
  </si>
  <si>
    <t>JILDA ANTONIETA</t>
  </si>
  <si>
    <t>SIS LOPEZ</t>
  </si>
  <si>
    <t>YENIFER ROSELIA</t>
  </si>
  <si>
    <t>ERVIN BALDOMERO</t>
  </si>
  <si>
    <t>DE LEON TOJ</t>
  </si>
  <si>
    <t>ANDER YAEL</t>
  </si>
  <si>
    <t>DE LEON SIS</t>
  </si>
  <si>
    <t>TISTA ROSALES</t>
  </si>
  <si>
    <t>CUQUEJ TISTA</t>
  </si>
  <si>
    <t>EMMAN</t>
  </si>
  <si>
    <t>CUQUE TISTA</t>
  </si>
  <si>
    <t>ANA FLORINDA</t>
  </si>
  <si>
    <t>GONZALEZ CUQUEJ</t>
  </si>
  <si>
    <t>BRITANI</t>
  </si>
  <si>
    <t>ABBY SOFIA</t>
  </si>
  <si>
    <t>SIS RODRIGUEZ</t>
  </si>
  <si>
    <t>SARA VERONICA</t>
  </si>
  <si>
    <t>TISTA XITUMUL</t>
  </si>
  <si>
    <t>SIS TISTA</t>
  </si>
  <si>
    <t>FELTRIN</t>
  </si>
  <si>
    <t>KENDRI LEVILIAR</t>
  </si>
  <si>
    <t>IZABEL</t>
  </si>
  <si>
    <t>KLIBER</t>
  </si>
  <si>
    <t>AELLIN</t>
  </si>
  <si>
    <t>CELESTINO</t>
  </si>
  <si>
    <t>LOPEZ DE LEON</t>
  </si>
  <si>
    <t>CARMELINA</t>
  </si>
  <si>
    <t>LEYDI SUSANA</t>
  </si>
  <si>
    <t>LILIAN CARINA</t>
  </si>
  <si>
    <t>BAYRON ADELSO</t>
  </si>
  <si>
    <t>ORTIZ GABRIEL</t>
  </si>
  <si>
    <t>DAYLI SULEYDI</t>
  </si>
  <si>
    <t>ORTIZ LOPEZ</t>
  </si>
  <si>
    <t>ARIANA YULEYMI</t>
  </si>
  <si>
    <t>VIDALIA ANTONIETA</t>
  </si>
  <si>
    <t>PEREZ BOLVITO</t>
  </si>
  <si>
    <t>VERTILIA</t>
  </si>
  <si>
    <t>ANYELIN</t>
  </si>
  <si>
    <t>RODOLFO</t>
  </si>
  <si>
    <t>GARCIA ORTIZ</t>
  </si>
  <si>
    <t>JENINNA</t>
  </si>
  <si>
    <t>TISTA ACENTUN</t>
  </si>
  <si>
    <t>AMELIS JOHANA</t>
  </si>
  <si>
    <t>GARCIA TISTA</t>
  </si>
  <si>
    <t>RAMOS GONZALEZ</t>
  </si>
  <si>
    <t>MARIA LUISA</t>
  </si>
  <si>
    <t>ALFREDO ANIVA</t>
  </si>
  <si>
    <t>ALMA LETICIA</t>
  </si>
  <si>
    <t>ALVARADO ALVARADO</t>
  </si>
  <si>
    <t>MARTA ANGELICA</t>
  </si>
  <si>
    <t>PEREZ CUQUE</t>
  </si>
  <si>
    <t>ADRIANA JIMENA</t>
  </si>
  <si>
    <t>RAMOS ALVARADO</t>
  </si>
  <si>
    <t>REYDER EDUARDO</t>
  </si>
  <si>
    <t>ALEJANDRA ESTEFANIA</t>
  </si>
  <si>
    <t>ANTONI RAFAEL</t>
  </si>
  <si>
    <t>RAMOS PEREZ</t>
  </si>
  <si>
    <t>MARIA DEL CARMEN</t>
  </si>
  <si>
    <t>IXCOPAL</t>
  </si>
  <si>
    <t>YENI</t>
  </si>
  <si>
    <t>ASHLY ADELAIDA</t>
  </si>
  <si>
    <t>FREDY ROSANDO</t>
  </si>
  <si>
    <t>DE PAZ ASETUN</t>
  </si>
  <si>
    <t>GLORIA ANADINA</t>
  </si>
  <si>
    <t>YEFERSON ABIMAEL</t>
  </si>
  <si>
    <t>DE PAZ RAMOS</t>
  </si>
  <si>
    <t>MILDRED ANALI</t>
  </si>
  <si>
    <t>YOSTIN WILFREDO</t>
  </si>
  <si>
    <t>DILAN JOEL</t>
  </si>
  <si>
    <t>ROBELIO MISAEL</t>
  </si>
  <si>
    <t>HERNANDEZ HERNANDEZ</t>
  </si>
  <si>
    <t>ONEIDA NOHEMI</t>
  </si>
  <si>
    <t>GONZALEZ LOPEZ</t>
  </si>
  <si>
    <t>ESTEBAN ADRIAN</t>
  </si>
  <si>
    <t>HERNANDEZ GONZALEZ</t>
  </si>
  <si>
    <t>CYNTIA NOHEMI</t>
  </si>
  <si>
    <t>RAMIRO</t>
  </si>
  <si>
    <t>EDER</t>
  </si>
  <si>
    <t>CANBLI</t>
  </si>
  <si>
    <t>MORALES</t>
  </si>
  <si>
    <t>MAXIMO ANASTACIO</t>
  </si>
  <si>
    <t>SIS XITUMUL</t>
  </si>
  <si>
    <t>TISTA LOPEZ</t>
  </si>
  <si>
    <t>BRANDON ANASTACIO</t>
  </si>
  <si>
    <t>EVA ELIZABET</t>
  </si>
  <si>
    <t>ESPERANZA</t>
  </si>
  <si>
    <t>PEREZ SANCHEZ</t>
  </si>
  <si>
    <t>BELINDA</t>
  </si>
  <si>
    <t>ESTUARDO</t>
  </si>
  <si>
    <t>OLMINO</t>
  </si>
  <si>
    <t>ALIS</t>
  </si>
  <si>
    <t>MELVIN ANTONIO</t>
  </si>
  <si>
    <t>FIDELINA</t>
  </si>
  <si>
    <t>ALVARADO SICAL</t>
  </si>
  <si>
    <t>SOFIA ANTONELLA</t>
  </si>
  <si>
    <t>HERNANDEZ ALVARADO</t>
  </si>
  <si>
    <t>FIDEL</t>
  </si>
  <si>
    <t>EVERARDO</t>
  </si>
  <si>
    <t>HERNANDEZ TISTA</t>
  </si>
  <si>
    <t>OVANDO</t>
  </si>
  <si>
    <t>LUCILA</t>
  </si>
  <si>
    <t>ELVIS</t>
  </si>
  <si>
    <t>ICHICH SANCHEZ</t>
  </si>
  <si>
    <t>EVELYN KARINA</t>
  </si>
  <si>
    <t>MORALES TISTA</t>
  </si>
  <si>
    <t>YULMA ZULEYKA</t>
  </si>
  <si>
    <t>HERNANDEZ ICHICH</t>
  </si>
  <si>
    <t>YOSELIN ROSIBEL</t>
  </si>
  <si>
    <t>HERNANDEZ MORALES</t>
  </si>
  <si>
    <t>MIREYDA</t>
  </si>
  <si>
    <t>JELVIN</t>
  </si>
  <si>
    <t>DE PAZ OLMINO</t>
  </si>
  <si>
    <t>EDI MAURICIO</t>
  </si>
  <si>
    <t>LOPEZ DE PAZ</t>
  </si>
  <si>
    <t>IRIS ROXANA</t>
  </si>
  <si>
    <t>YENIFER YANIRA</t>
  </si>
  <si>
    <t>NORA YANET</t>
  </si>
  <si>
    <t>MARIA ARGELIA</t>
  </si>
  <si>
    <t>DYLAN YADIEL</t>
  </si>
  <si>
    <t>GEREMI JOHN CARLOS</t>
  </si>
  <si>
    <t>LORENZA</t>
  </si>
  <si>
    <t>MARIETA</t>
  </si>
  <si>
    <t>DARWIN</t>
  </si>
  <si>
    <t>GEIDI</t>
  </si>
  <si>
    <t>MENDOZA SIS</t>
  </si>
  <si>
    <t>KARLA MARIELA</t>
  </si>
  <si>
    <t>JOSUE EDUARDO</t>
  </si>
  <si>
    <t>MENDOZA TISTA</t>
  </si>
  <si>
    <t>BRISMA YESENIA</t>
  </si>
  <si>
    <t>LUCIO</t>
  </si>
  <si>
    <t>EYDY</t>
  </si>
  <si>
    <t>LUDBIN</t>
  </si>
  <si>
    <t>DONNOVAN</t>
  </si>
  <si>
    <t>FERNANDA</t>
  </si>
  <si>
    <t>CACAO</t>
  </si>
  <si>
    <t>TISTA GONZALEZ</t>
  </si>
  <si>
    <t>NATIVIDAD</t>
  </si>
  <si>
    <t>PEREZ LOPEZ</t>
  </si>
  <si>
    <t>BALDOMERO</t>
  </si>
  <si>
    <t>LETICIA</t>
  </si>
  <si>
    <t>FAVIOLA</t>
  </si>
  <si>
    <t>LOPEZ TISTA</t>
  </si>
  <si>
    <t>DEREK</t>
  </si>
  <si>
    <t>EVER REINALDO</t>
  </si>
  <si>
    <t>MARIA AGUSTINA</t>
  </si>
  <si>
    <t>IXTECOC SANCHEZ</t>
  </si>
  <si>
    <t>SONIA MARISOL</t>
  </si>
  <si>
    <t>PEREZ IXTACOC</t>
  </si>
  <si>
    <t>JUAN PABLO</t>
  </si>
  <si>
    <t>FLORA SEFENINA</t>
  </si>
  <si>
    <t>TOJ HERNANDEZ</t>
  </si>
  <si>
    <t>MARIA GUADALUPE</t>
  </si>
  <si>
    <t>DE LEON GARCIA</t>
  </si>
  <si>
    <t>JELEN ASUSENA</t>
  </si>
  <si>
    <t>AMI YANEYSI</t>
  </si>
  <si>
    <t>EDDY DANELO</t>
  </si>
  <si>
    <t>HELMY BEATRIZ</t>
  </si>
  <si>
    <t>TISTA ROJAS</t>
  </si>
  <si>
    <t>OSMAN OZIEL</t>
  </si>
  <si>
    <t>XOYA CHE</t>
  </si>
  <si>
    <t>RODRIGUEZ SIS</t>
  </si>
  <si>
    <t>DENISES</t>
  </si>
  <si>
    <t>XOYA RODRIGUEZ</t>
  </si>
  <si>
    <t>SHANDER GABRIEL</t>
  </si>
  <si>
    <t>LUCI</t>
  </si>
  <si>
    <t>JOSE ALFREDO</t>
  </si>
  <si>
    <t>RODRIGUEZ XITUMUL</t>
  </si>
  <si>
    <t>ROSALIA</t>
  </si>
  <si>
    <t>SIS USCAP</t>
  </si>
  <si>
    <t>JAQUELIN</t>
  </si>
  <si>
    <t>MARIA JOSE</t>
  </si>
  <si>
    <t>ALEJANDRO MANUEL</t>
  </si>
  <si>
    <t>NESTOR APOLONIO</t>
  </si>
  <si>
    <t>USCAP SIS</t>
  </si>
  <si>
    <t>ELSA MARIBELA</t>
  </si>
  <si>
    <t>AC SIANA</t>
  </si>
  <si>
    <t>USCAP AC</t>
  </si>
  <si>
    <t>OSWALDO</t>
  </si>
  <si>
    <t>SIS AC</t>
  </si>
  <si>
    <t>HERNANDEZ AC</t>
  </si>
  <si>
    <t>SIS HERNANDEZ</t>
  </si>
  <si>
    <t>YOSEP CLEMENTE</t>
  </si>
  <si>
    <t>ELIEZER OSWALDO</t>
  </si>
  <si>
    <t>EDNA REGINA</t>
  </si>
  <si>
    <t>JULIA ROSA</t>
  </si>
  <si>
    <t>DESIDERIA</t>
  </si>
  <si>
    <t>RODRIGUEZ LOPEZ</t>
  </si>
  <si>
    <t>ERWIN LEOPOLDO</t>
  </si>
  <si>
    <t>IDALIA AZUCENA</t>
  </si>
  <si>
    <t>ELVIA YANIRA</t>
  </si>
  <si>
    <t>HENRY GONZALO</t>
  </si>
  <si>
    <t>SONIA ADELIA</t>
  </si>
  <si>
    <t>AC BOLVITO</t>
  </si>
  <si>
    <t>MARIA LORENA</t>
  </si>
  <si>
    <t>TOJ BOLVITO</t>
  </si>
  <si>
    <t>SULEYMI GABRIELA</t>
  </si>
  <si>
    <t>IXTECOC SIS</t>
  </si>
  <si>
    <t>AZUVELI</t>
  </si>
  <si>
    <t>FILADELFO</t>
  </si>
  <si>
    <t>ADELIA</t>
  </si>
  <si>
    <t>NOEL</t>
  </si>
  <si>
    <t>ORLANDO</t>
  </si>
  <si>
    <t>ELISEO</t>
  </si>
  <si>
    <t>DAMIAN</t>
  </si>
  <si>
    <t>HELLEN</t>
  </si>
  <si>
    <t>FERNANDO</t>
  </si>
  <si>
    <t>LANDER</t>
  </si>
  <si>
    <t>RODRIGUEZ HERNANDEZ</t>
  </si>
  <si>
    <t>GLISELDA ELIZABETH</t>
  </si>
  <si>
    <t>IXMATA</t>
  </si>
  <si>
    <t>SANDI SARIA</t>
  </si>
  <si>
    <t>RODRIGUEZ IXMATA</t>
  </si>
  <si>
    <t>FABIANA</t>
  </si>
  <si>
    <t>HERNANDEZ SIS</t>
  </si>
  <si>
    <t>MARCELINO</t>
  </si>
  <si>
    <t>AMALIA</t>
  </si>
  <si>
    <t>LAZARO IZAQUIER</t>
  </si>
  <si>
    <t>MADELIN ROSARIO</t>
  </si>
  <si>
    <t>ZACARIAS</t>
  </si>
  <si>
    <t>CELIA MARIBEL</t>
  </si>
  <si>
    <t>VARIAS RODRIGUEZ DE AC</t>
  </si>
  <si>
    <t>CATARIN ROSMERY</t>
  </si>
  <si>
    <t>AC VARIAS</t>
  </si>
  <si>
    <t>DILAN ELIEL</t>
  </si>
  <si>
    <t>MELECIO</t>
  </si>
  <si>
    <t>MARTA ESTELA</t>
  </si>
  <si>
    <t>ERICK JEOVANI</t>
  </si>
  <si>
    <t>CRISTIAN ALEXANDER</t>
  </si>
  <si>
    <t>GEFERSON JARARDO</t>
  </si>
  <si>
    <t>YESSI ELIZABETH</t>
  </si>
  <si>
    <t>LESTER BENJAMIN</t>
  </si>
  <si>
    <t>MARCO ANTONIO</t>
  </si>
  <si>
    <t>MARIA PETRONILA</t>
  </si>
  <si>
    <t>CANAHUI BOLVITO</t>
  </si>
  <si>
    <t>DENIS OZIEL</t>
  </si>
  <si>
    <t>SIS CANAHUI</t>
  </si>
  <si>
    <t>CECILIO</t>
  </si>
  <si>
    <t>IXTECOC AC</t>
  </si>
  <si>
    <t>ROSALIDIA</t>
  </si>
  <si>
    <t>IXTECOC ALVARADO</t>
  </si>
  <si>
    <t>BOLVITO AC</t>
  </si>
  <si>
    <t>KEYLI NACHIRA</t>
  </si>
  <si>
    <t>BOLVITO IXTECOC</t>
  </si>
  <si>
    <t>MARTINA</t>
  </si>
  <si>
    <t>AC USCAP</t>
  </si>
  <si>
    <t>GLADYS</t>
  </si>
  <si>
    <t>MENDOZA AC</t>
  </si>
  <si>
    <t>SALMY JAQUELINE</t>
  </si>
  <si>
    <t>RAMIREZ GARCIA</t>
  </si>
  <si>
    <t>DARLIN JAQUELINE</t>
  </si>
  <si>
    <t>MENDOZA RAMIREZ</t>
  </si>
  <si>
    <t>USCAP</t>
  </si>
  <si>
    <t>USCAP XITUMUL</t>
  </si>
  <si>
    <t>IXPATAC</t>
  </si>
  <si>
    <t>MELANI</t>
  </si>
  <si>
    <t>JEREMI</t>
  </si>
  <si>
    <t>DELIA CONCEPCION</t>
  </si>
  <si>
    <t>AC HERNANDEZ</t>
  </si>
  <si>
    <t>MEYBI</t>
  </si>
  <si>
    <t>RODRIGUEZ AC</t>
  </si>
  <si>
    <t>CRISEY LORENA</t>
  </si>
  <si>
    <t>SARA GABRIELA</t>
  </si>
  <si>
    <t>TERESO</t>
  </si>
  <si>
    <t>RODRIGUEZ IXTECOC</t>
  </si>
  <si>
    <t>NATALY</t>
  </si>
  <si>
    <t>AC</t>
  </si>
  <si>
    <t>SERGIO LEONEL</t>
  </si>
  <si>
    <t>EVERALDA</t>
  </si>
  <si>
    <t>LAJUJ SETIN</t>
  </si>
  <si>
    <t>GLENDA EVERILDA</t>
  </si>
  <si>
    <t>SIS LAJUJ</t>
  </si>
  <si>
    <t>SERGIO EDUARDO</t>
  </si>
  <si>
    <t>KATERIN FABIOLA</t>
  </si>
  <si>
    <t>SEYDI ARACELY</t>
  </si>
  <si>
    <t>EMILIANO</t>
  </si>
  <si>
    <t>ANGELINA</t>
  </si>
  <si>
    <t>CALEL</t>
  </si>
  <si>
    <t>LESBIA MATEA</t>
  </si>
  <si>
    <t>CRISTOFER NOE</t>
  </si>
  <si>
    <t>ROBERTO</t>
  </si>
  <si>
    <t>WALTHER</t>
  </si>
  <si>
    <t>BENANCIO</t>
  </si>
  <si>
    <t>ELSA</t>
  </si>
  <si>
    <t>JASON</t>
  </si>
  <si>
    <t>EMILIO</t>
  </si>
  <si>
    <t>ENMA</t>
  </si>
  <si>
    <t>MICHAEL</t>
  </si>
  <si>
    <t>ELSON</t>
  </si>
  <si>
    <t>JUC</t>
  </si>
  <si>
    <t>TEMO</t>
  </si>
  <si>
    <t>RUBEN</t>
  </si>
  <si>
    <t>DOLVIN</t>
  </si>
  <si>
    <t>FLORI</t>
  </si>
  <si>
    <t>ANDERZON</t>
  </si>
  <si>
    <t>SELIA</t>
  </si>
  <si>
    <t>ELDA</t>
  </si>
  <si>
    <t>EMELIN</t>
  </si>
  <si>
    <t>ERICA</t>
  </si>
  <si>
    <t>DE LA CRUZ</t>
  </si>
  <si>
    <t>DARLING</t>
  </si>
  <si>
    <t>ROBIXXO</t>
  </si>
  <si>
    <t>SIMEON</t>
  </si>
  <si>
    <t>MARCELINA</t>
  </si>
  <si>
    <t>LEVIDA</t>
  </si>
  <si>
    <t>DARELIN</t>
  </si>
  <si>
    <t>GOMEZ</t>
  </si>
  <si>
    <t>JELYN</t>
  </si>
  <si>
    <t>IKER</t>
  </si>
  <si>
    <t>AURORA</t>
  </si>
  <si>
    <t>MACARIO</t>
  </si>
  <si>
    <t>JULIAN</t>
  </si>
  <si>
    <t>MELVIN</t>
  </si>
  <si>
    <t>BETSAYDA</t>
  </si>
  <si>
    <t>BAYRON</t>
  </si>
  <si>
    <t>TUM</t>
  </si>
  <si>
    <t>FRANCISS</t>
  </si>
  <si>
    <t>DOMINIK</t>
  </si>
  <si>
    <t>RODNY</t>
  </si>
  <si>
    <t>JAYDAN</t>
  </si>
  <si>
    <t>BERNABE</t>
  </si>
  <si>
    <t>GONZALEZ REYES</t>
  </si>
  <si>
    <t>EXTIVEN</t>
  </si>
  <si>
    <t>GARCIA CUQUE</t>
  </si>
  <si>
    <t>SIS GARCIA</t>
  </si>
  <si>
    <t>CRISTIAN OLIVER</t>
  </si>
  <si>
    <t>GARCIA SIS</t>
  </si>
  <si>
    <t>ELIDA IZABEL</t>
  </si>
  <si>
    <t>TISTA TOJ</t>
  </si>
  <si>
    <t>ALBERTA</t>
  </si>
  <si>
    <t>NIBER</t>
  </si>
  <si>
    <t>GERBER</t>
  </si>
  <si>
    <t>SHEILA</t>
  </si>
  <si>
    <t>DAYRA</t>
  </si>
  <si>
    <t>ABDEL</t>
  </si>
  <si>
    <t>MARVIN ARNOLDO</t>
  </si>
  <si>
    <t>ORTIZ SIS</t>
  </si>
  <si>
    <t>BRENDA MARIBEL</t>
  </si>
  <si>
    <t>JERONIMO MATIAS</t>
  </si>
  <si>
    <t>BRENNA MAGDIEL</t>
  </si>
  <si>
    <t>ORTIZ JERONIMO</t>
  </si>
  <si>
    <t>GENESIS DARIANA</t>
  </si>
  <si>
    <t>EMANUEL</t>
  </si>
  <si>
    <t>TELMA</t>
  </si>
  <si>
    <t>TELMA LORENA</t>
  </si>
  <si>
    <t>ANA DANIELA</t>
  </si>
  <si>
    <t>ANGEL DE JESUS</t>
  </si>
  <si>
    <t>MARCO ALBERTO</t>
  </si>
  <si>
    <t>EDI ALEJANDRO</t>
  </si>
  <si>
    <t>SERVANDO</t>
  </si>
  <si>
    <t>LUIS EMANUEL</t>
  </si>
  <si>
    <t>EDWAR JUVENTINO</t>
  </si>
  <si>
    <t>DARISON YAEL</t>
  </si>
  <si>
    <t>TISTA JERONIMO</t>
  </si>
  <si>
    <t>REYNA</t>
  </si>
  <si>
    <t>SIS SIS</t>
  </si>
  <si>
    <t>YOSTIN CLEBELSON</t>
  </si>
  <si>
    <t>BAYNER</t>
  </si>
  <si>
    <t>RONY ARTURO</t>
  </si>
  <si>
    <t>TATUL LOPEZ</t>
  </si>
  <si>
    <t>GLENDY MARIBEL</t>
  </si>
  <si>
    <t>CU CO</t>
  </si>
  <si>
    <t>DALIA XIMENA</t>
  </si>
  <si>
    <t>TATUL CU</t>
  </si>
  <si>
    <t>JESSICA YANIRA</t>
  </si>
  <si>
    <t>URBANO</t>
  </si>
  <si>
    <t>TATUL XITUMUL</t>
  </si>
  <si>
    <t>LOPEZ SICAL</t>
  </si>
  <si>
    <t>DERBER</t>
  </si>
  <si>
    <t>IGINIO</t>
  </si>
  <si>
    <t>ROSARIO</t>
  </si>
  <si>
    <t>GILMA</t>
  </si>
  <si>
    <t>ARNULFO</t>
  </si>
  <si>
    <t>ARON</t>
  </si>
  <si>
    <t>JOSE GABRIEL</t>
  </si>
  <si>
    <t>RAMIREZ XITUMUL</t>
  </si>
  <si>
    <t>MATILDE</t>
  </si>
  <si>
    <t>LOPEZ RODRIGUEZ</t>
  </si>
  <si>
    <t>LEO DAMIAN</t>
  </si>
  <si>
    <t>RAMIREZ LOPEZ</t>
  </si>
  <si>
    <t>GAVI MAYELI</t>
  </si>
  <si>
    <t>ALFA FLORINDA</t>
  </si>
  <si>
    <t>INGRIND</t>
  </si>
  <si>
    <t>GENESIS</t>
  </si>
  <si>
    <t>RANDY</t>
  </si>
  <si>
    <t>TISTA GARCIA</t>
  </si>
  <si>
    <t>TELMA MAGALI</t>
  </si>
  <si>
    <t>IXPATAC SIS</t>
  </si>
  <si>
    <t>BRANDON DAMIAN</t>
  </si>
  <si>
    <t>TISTA IXPATAC</t>
  </si>
  <si>
    <t>JAZMIN SULEIMA</t>
  </si>
  <si>
    <t>PETRONA</t>
  </si>
  <si>
    <t>LIDIA FLORIDALMA</t>
  </si>
  <si>
    <t>BRISLEY</t>
  </si>
  <si>
    <t>DOMITILA</t>
  </si>
  <si>
    <t>PANGAN GOMEZ</t>
  </si>
  <si>
    <t>SANTOS ANDRES</t>
  </si>
  <si>
    <t>BACHAN PANGAN</t>
  </si>
  <si>
    <t>IRMA JEANET</t>
  </si>
  <si>
    <t>EDWIN MIGUEL</t>
  </si>
  <si>
    <t>LUCILA MARIBEL</t>
  </si>
  <si>
    <t>INGRID MARLENY</t>
  </si>
  <si>
    <t>DILAN OMAR</t>
  </si>
  <si>
    <t>ISMALEJ BACHAN</t>
  </si>
  <si>
    <t>IRMA CONSUELA</t>
  </si>
  <si>
    <t>WALTER SOEL</t>
  </si>
  <si>
    <t>CARLOS JILBERTO</t>
  </si>
  <si>
    <t>YEYMI GRISELDA</t>
  </si>
  <si>
    <t>EMELI MIREYDA</t>
  </si>
  <si>
    <t>RUDY VIDAEL</t>
  </si>
  <si>
    <t>VIVIANA FLORIDALMA</t>
  </si>
  <si>
    <t>EVARISTO</t>
  </si>
  <si>
    <t>INDRIA</t>
  </si>
  <si>
    <t>MARLIN</t>
  </si>
  <si>
    <t>DE PAZ</t>
  </si>
  <si>
    <t>NEYMAR</t>
  </si>
  <si>
    <t>MARIA JULIA</t>
  </si>
  <si>
    <t>TISTA CANAWI</t>
  </si>
  <si>
    <t>MARTA ERIKA</t>
  </si>
  <si>
    <t>JAYME</t>
  </si>
  <si>
    <t>PEDRO ENRIQUE</t>
  </si>
  <si>
    <t>ZOXXA LUCILA</t>
  </si>
  <si>
    <t>ORTIZ GARCIA</t>
  </si>
  <si>
    <t>MARIBEL</t>
  </si>
  <si>
    <t>BACHAN</t>
  </si>
  <si>
    <t>DELMI</t>
  </si>
  <si>
    <t>XITIMUL LOPEZ</t>
  </si>
  <si>
    <t>LOPEZ ORTIZ</t>
  </si>
  <si>
    <t>ROMULO</t>
  </si>
  <si>
    <t>IXCHUMIL</t>
  </si>
  <si>
    <t>IXAJ</t>
  </si>
  <si>
    <t>AJKAT</t>
  </si>
  <si>
    <t>ROSENDA</t>
  </si>
  <si>
    <t>MILTON</t>
  </si>
  <si>
    <t>COJOM</t>
  </si>
  <si>
    <t>GREGORIO</t>
  </si>
  <si>
    <t>CAYETANA</t>
  </si>
  <si>
    <t>SANTA</t>
  </si>
  <si>
    <t>ISIDRO</t>
  </si>
  <si>
    <t>COJON</t>
  </si>
  <si>
    <t>AXEL</t>
  </si>
  <si>
    <t>AGUSTIN</t>
  </si>
  <si>
    <t>ASCENCIONA</t>
  </si>
  <si>
    <t>MAURA</t>
  </si>
  <si>
    <t>ISABELA</t>
  </si>
  <si>
    <t>PROCOPIO</t>
  </si>
  <si>
    <t>GAVINO</t>
  </si>
  <si>
    <t>OSVALDO</t>
  </si>
  <si>
    <t>CAREN</t>
  </si>
  <si>
    <t>DIEGO</t>
  </si>
  <si>
    <t>ELIODORO</t>
  </si>
  <si>
    <t>XITIMUL</t>
  </si>
  <si>
    <t>GLENDA</t>
  </si>
  <si>
    <t>CLEMENTE</t>
  </si>
  <si>
    <t>AMELIA</t>
  </si>
  <si>
    <t>GUMERCINDA</t>
  </si>
  <si>
    <t>CANAHUIC</t>
  </si>
  <si>
    <t>JAQUELINE</t>
  </si>
  <si>
    <t>JIMENA</t>
  </si>
  <si>
    <t>JUCUP</t>
  </si>
  <si>
    <t>ABIMAEL</t>
  </si>
  <si>
    <t>BANI</t>
  </si>
  <si>
    <t>CALO</t>
  </si>
  <si>
    <t>OFELIA</t>
  </si>
  <si>
    <t>CHUN</t>
  </si>
  <si>
    <t>OTILDA</t>
  </si>
  <si>
    <t>BACILIO</t>
  </si>
  <si>
    <t>ELENA</t>
  </si>
  <si>
    <t>MERNY</t>
  </si>
  <si>
    <t>ERNESTO</t>
  </si>
  <si>
    <t>ELDER</t>
  </si>
  <si>
    <t>YURI</t>
  </si>
  <si>
    <t>JULIANA</t>
  </si>
  <si>
    <t>MARINA</t>
  </si>
  <si>
    <t>JILBERTO</t>
  </si>
  <si>
    <t>FABIOLA</t>
  </si>
  <si>
    <t>LAURIANO</t>
  </si>
  <si>
    <t>KELLY</t>
  </si>
  <si>
    <t>RENE</t>
  </si>
  <si>
    <t>DONELY</t>
  </si>
  <si>
    <t>PATROCINIA</t>
  </si>
  <si>
    <t>ANTONIO</t>
  </si>
  <si>
    <t>ANASTACIO</t>
  </si>
  <si>
    <t>ODILIA</t>
  </si>
  <si>
    <t>JESSICA</t>
  </si>
  <si>
    <t>ROZALES</t>
  </si>
  <si>
    <t>MARLENY</t>
  </si>
  <si>
    <t>EUGENIO</t>
  </si>
  <si>
    <t>RODRIGUES</t>
  </si>
  <si>
    <t>YOSELIN</t>
  </si>
  <si>
    <t>DIANCA</t>
  </si>
  <si>
    <t>CHAJAJ</t>
  </si>
  <si>
    <t>PAULINO</t>
  </si>
  <si>
    <t>CARMELO</t>
  </si>
  <si>
    <t>DIAZ</t>
  </si>
  <si>
    <t>CELIA</t>
  </si>
  <si>
    <t>AVILA</t>
  </si>
  <si>
    <t>ALEXA</t>
  </si>
  <si>
    <t>GUSTAVO ADOLFO</t>
  </si>
  <si>
    <t>SIC AGUILERA</t>
  </si>
  <si>
    <t>ZURI LILIANA</t>
  </si>
  <si>
    <t>LOPEZ GARCIA</t>
  </si>
  <si>
    <t>MAYBELIN LILIANA</t>
  </si>
  <si>
    <t>SIC LOPEZ</t>
  </si>
  <si>
    <t>ADRIANA</t>
  </si>
  <si>
    <t>JOSE AMILCAR</t>
  </si>
  <si>
    <t>VARGAS</t>
  </si>
  <si>
    <t>ALVARADO VARGAS</t>
  </si>
  <si>
    <t>YESICA KARINA</t>
  </si>
  <si>
    <t>ADRIAN ALEX</t>
  </si>
  <si>
    <t>BEATRIS ADRIANA</t>
  </si>
  <si>
    <t>MANUEL OSORIO</t>
  </si>
  <si>
    <t>MANUEL ALVARADO</t>
  </si>
  <si>
    <t>KRISTEL TATIANA</t>
  </si>
  <si>
    <t>WILIAM ESTUARDO</t>
  </si>
  <si>
    <t>GARCIA CAHUEC</t>
  </si>
  <si>
    <t>ANA MARLENY</t>
  </si>
  <si>
    <t>VIELMA TOJ</t>
  </si>
  <si>
    <t>GARCIA VIELMA</t>
  </si>
  <si>
    <t>JERALDINEZ</t>
  </si>
  <si>
    <t>YAIR ESTUARDO</t>
  </si>
  <si>
    <t>FREDY WALDEMAR</t>
  </si>
  <si>
    <t>JUAREZ GARCIA</t>
  </si>
  <si>
    <t>SINAY DIAZ</t>
  </si>
  <si>
    <t>RONAL DAGOBERTO</t>
  </si>
  <si>
    <t>JUAREZ SINAY</t>
  </si>
  <si>
    <t>NAYELI</t>
  </si>
  <si>
    <t>WALTER ISMAEL</t>
  </si>
  <si>
    <t>ABELINO ANTONIO</t>
  </si>
  <si>
    <t>XITUMUL LOPEZ</t>
  </si>
  <si>
    <t>SANDRA PATRICIA</t>
  </si>
  <si>
    <t>CORTEZ JUAREZ</t>
  </si>
  <si>
    <t>DULCE HANELI</t>
  </si>
  <si>
    <t>XITUMUL CORTEZ</t>
  </si>
  <si>
    <t>FAGNER CARLOS</t>
  </si>
  <si>
    <t>LOPEZ GONZALEZ</t>
  </si>
  <si>
    <t>DUEXXAS GONZALEZ</t>
  </si>
  <si>
    <t>ALLISON</t>
  </si>
  <si>
    <t>LOPEZ DUEXXAS</t>
  </si>
  <si>
    <t>ESCARLET</t>
  </si>
  <si>
    <t>CATERIN</t>
  </si>
  <si>
    <t>LESBIA</t>
  </si>
  <si>
    <t>IRVI</t>
  </si>
  <si>
    <t>PEREZ CANAHUI</t>
  </si>
  <si>
    <t>PANTALION</t>
  </si>
  <si>
    <t>MAGDALENA</t>
  </si>
  <si>
    <t>GONZALEZ ROJAS</t>
  </si>
  <si>
    <t>EMILY</t>
  </si>
  <si>
    <t>HEUGENIO</t>
  </si>
  <si>
    <t>MANUEL RAXCACO</t>
  </si>
  <si>
    <t>ROSA MARINA</t>
  </si>
  <si>
    <t>AMISADIA</t>
  </si>
  <si>
    <t>MANUEL PEREZ</t>
  </si>
  <si>
    <t>JOSTIN</t>
  </si>
  <si>
    <t>ABNER SAUL</t>
  </si>
  <si>
    <t>MARIO ESTUARDO</t>
  </si>
  <si>
    <t>CANAHUI ROMAN</t>
  </si>
  <si>
    <t>CLAUDIA BEATRIZ</t>
  </si>
  <si>
    <t>VELASQUEZ TOLON</t>
  </si>
  <si>
    <t>CANAHUI VELASQUEZ</t>
  </si>
  <si>
    <t>CANAHUI VELAZQUEZ</t>
  </si>
  <si>
    <t>PEREZ IXPATA</t>
  </si>
  <si>
    <t>ALVARADO PEREZ</t>
  </si>
  <si>
    <t>TELMA ANGELINA</t>
  </si>
  <si>
    <t>SHERLYN</t>
  </si>
  <si>
    <t>SHERMAN</t>
  </si>
  <si>
    <t>VASQUEZ REYES</t>
  </si>
  <si>
    <t>BERTILIA</t>
  </si>
  <si>
    <t>JUAREZ TECU</t>
  </si>
  <si>
    <t>VASQUEZ JUAREZ</t>
  </si>
  <si>
    <t>SIMION</t>
  </si>
  <si>
    <t>ANA YULISA</t>
  </si>
  <si>
    <t>CELIS</t>
  </si>
  <si>
    <t>PEREZ CELIS</t>
  </si>
  <si>
    <t>IVAN</t>
  </si>
  <si>
    <t>CAROLINA</t>
  </si>
  <si>
    <t>WESTER</t>
  </si>
  <si>
    <t>INOCENTA</t>
  </si>
  <si>
    <t>CHUBAJA ROSALES</t>
  </si>
  <si>
    <t>SHEQUER</t>
  </si>
  <si>
    <t>THIAGO</t>
  </si>
  <si>
    <t>KEYTHAN</t>
  </si>
  <si>
    <t>HENDRICK</t>
  </si>
  <si>
    <t>MORENTE XITUMUL</t>
  </si>
  <si>
    <t>ALEXDER</t>
  </si>
  <si>
    <t>HERNANDEZ MORENTE</t>
  </si>
  <si>
    <t>ALVARO EFRAIN</t>
  </si>
  <si>
    <t>SANTOS CUJA</t>
  </si>
  <si>
    <t>ROXSIRIS</t>
  </si>
  <si>
    <t>CORTEZ</t>
  </si>
  <si>
    <t>SOFIA GUISEL</t>
  </si>
  <si>
    <t>XITUMUL MANUEL</t>
  </si>
  <si>
    <t>SAGUAY SARPEC</t>
  </si>
  <si>
    <t>DAFNE</t>
  </si>
  <si>
    <t>XITUMUL SAGUAY</t>
  </si>
  <si>
    <t>FRIDA</t>
  </si>
  <si>
    <t>OSCAR ESTUARDO</t>
  </si>
  <si>
    <t>GARCIA CHEN</t>
  </si>
  <si>
    <t>GRAVE</t>
  </si>
  <si>
    <t>ALISON JASMIN</t>
  </si>
  <si>
    <t>DENNIS</t>
  </si>
  <si>
    <t>ALBERSON</t>
  </si>
  <si>
    <t>YULIAN RENE</t>
  </si>
  <si>
    <t>LOPEZ IXPATA</t>
  </si>
  <si>
    <t>DELFINO</t>
  </si>
  <si>
    <t>TOJ ALVARADO</t>
  </si>
  <si>
    <t>TECU</t>
  </si>
  <si>
    <t>BRAYAN FRANCISCO</t>
  </si>
  <si>
    <t>GALVEZ GONZALEZ</t>
  </si>
  <si>
    <t>JOHANA MARIELA</t>
  </si>
  <si>
    <t>OSORIO ISMALEJ</t>
  </si>
  <si>
    <t>AMY SARAI</t>
  </si>
  <si>
    <t>GALVEZ OSORIO</t>
  </si>
  <si>
    <t>LORENA</t>
  </si>
  <si>
    <t>JOSE FRANCISCO</t>
  </si>
  <si>
    <t>CHEN</t>
  </si>
  <si>
    <t>JULIA ISABEL</t>
  </si>
  <si>
    <t>GOMEZ GONZALEZ</t>
  </si>
  <si>
    <t>BRISA AURORA</t>
  </si>
  <si>
    <t>CHEN GOMEZ</t>
  </si>
  <si>
    <t>JOSE EVARISTO</t>
  </si>
  <si>
    <t>LUIS FRANCISCO</t>
  </si>
  <si>
    <t>MARIA ELSIRA</t>
  </si>
  <si>
    <t>TECU ORTIZ</t>
  </si>
  <si>
    <t>ALEJANDRA NATIVIDAD</t>
  </si>
  <si>
    <t>ROSALES TECU</t>
  </si>
  <si>
    <t>ALEXIA VIVIAN MARIA</t>
  </si>
  <si>
    <t>ILIANA EMPERATRIZ</t>
  </si>
  <si>
    <t>GABRIELA ASUNCION</t>
  </si>
  <si>
    <t>CRISTHIAN MOISES ADIEL</t>
  </si>
  <si>
    <t>ANTONIO DE JESUS</t>
  </si>
  <si>
    <t>MARIA ADRIANA</t>
  </si>
  <si>
    <t>TOJ GARCIA</t>
  </si>
  <si>
    <t>JOSE ANTONIO</t>
  </si>
  <si>
    <t>ALVARADO TOJ</t>
  </si>
  <si>
    <t>MARIA ANTONIETA</t>
  </si>
  <si>
    <t>DAVID ISRAEL</t>
  </si>
  <si>
    <t>ANGELYN RUBI</t>
  </si>
  <si>
    <t>ALVARADO MANUEL</t>
  </si>
  <si>
    <t>DAYLIN ESTEFANY</t>
  </si>
  <si>
    <t>ALVARADO IXPANCOC</t>
  </si>
  <si>
    <t>ALVAREZ ROMAN</t>
  </si>
  <si>
    <t>JOSELIN</t>
  </si>
  <si>
    <t>ALVARADO ALVAREZ</t>
  </si>
  <si>
    <t>SIC</t>
  </si>
  <si>
    <t>KEYLI</t>
  </si>
  <si>
    <t>KEYT</t>
  </si>
  <si>
    <t>JUAREZ LOPEZ</t>
  </si>
  <si>
    <t>PEDRIRINA</t>
  </si>
  <si>
    <t>ORELLANA</t>
  </si>
  <si>
    <t>DANIA NOHEMY</t>
  </si>
  <si>
    <t>JUAREZ ORELLANA</t>
  </si>
  <si>
    <t>HENRRY EDUARDO</t>
  </si>
  <si>
    <t>REYES JUAREZ</t>
  </si>
  <si>
    <t>ESWIN DANIEL</t>
  </si>
  <si>
    <t>CUXUM SANCHEZ</t>
  </si>
  <si>
    <t>FELISA</t>
  </si>
  <si>
    <t>GALIEGO REYES</t>
  </si>
  <si>
    <t>CUXUM GALIEGO</t>
  </si>
  <si>
    <t>SINDY VALESKA</t>
  </si>
  <si>
    <t>COC XITUMUL</t>
  </si>
  <si>
    <t>WALMER IVAN</t>
  </si>
  <si>
    <t>DUBON REYES</t>
  </si>
  <si>
    <t>SUANDY VALENTINA</t>
  </si>
  <si>
    <t>DUBON COC</t>
  </si>
  <si>
    <t>DE PAZ LUJUJ</t>
  </si>
  <si>
    <t>DE PAZ RODRIGUEZ</t>
  </si>
  <si>
    <t>VICTOR ALFONZO</t>
  </si>
  <si>
    <t>SICAL ISMALE</t>
  </si>
  <si>
    <t>MARTA ELIZABETH</t>
  </si>
  <si>
    <t>ALVARADO CHEN</t>
  </si>
  <si>
    <t>VICTOR JOSE ISMAEL</t>
  </si>
  <si>
    <t>SICAL ALVARADO</t>
  </si>
  <si>
    <t>JUAN DE LA CRUZ</t>
  </si>
  <si>
    <t>CANAHUI SANCHEZ</t>
  </si>
  <si>
    <t>LUIZ ANIBAL</t>
  </si>
  <si>
    <t>CANAHUI GARCIA</t>
  </si>
  <si>
    <t>MERLIN ANELI</t>
  </si>
  <si>
    <t>SANDY ROSIBEL</t>
  </si>
  <si>
    <t>JOSE DOMINGO</t>
  </si>
  <si>
    <t>CACAO CHOC</t>
  </si>
  <si>
    <t>LERIN ADRIANA</t>
  </si>
  <si>
    <t>CACAO CANAHUI</t>
  </si>
  <si>
    <t>CUXUM JUAREZ</t>
  </si>
  <si>
    <t>MORALEZ DE CUXUM</t>
  </si>
  <si>
    <t>DANIA SOFIA</t>
  </si>
  <si>
    <t>CUXUM MORALEZ</t>
  </si>
  <si>
    <t>JORDI ALESSANDRO</t>
  </si>
  <si>
    <t>JOSE FERNANDO</t>
  </si>
  <si>
    <t>EVELIN YESENIA</t>
  </si>
  <si>
    <t>ALVARADO GONZALEZ</t>
  </si>
  <si>
    <t>JOSE ALEJANDRO</t>
  </si>
  <si>
    <t>YESENIA ALESSANDRA</t>
  </si>
  <si>
    <t>XITUMUL CHEN</t>
  </si>
  <si>
    <t>ANGELICA ROSALINA</t>
  </si>
  <si>
    <t>SOLOMAN PEREZ</t>
  </si>
  <si>
    <t>NEYDI ANGELICA A</t>
  </si>
  <si>
    <t>XITUMUL SOLOMAN</t>
  </si>
  <si>
    <t>GERSON ESTUARDO</t>
  </si>
  <si>
    <t>KAMILA SOFIA</t>
  </si>
  <si>
    <t>CANO</t>
  </si>
  <si>
    <t>MELI JOHANA</t>
  </si>
  <si>
    <t>MELCHOR MORALES</t>
  </si>
  <si>
    <t>FERDINAND</t>
  </si>
  <si>
    <t>CANO MELCHOR</t>
  </si>
  <si>
    <t>LEONARDO</t>
  </si>
  <si>
    <t>EMA LEONARDA</t>
  </si>
  <si>
    <t>JIMENEZ GARCIA</t>
  </si>
  <si>
    <t>ANA BEBERLIN</t>
  </si>
  <si>
    <t>TOJ JIMENEZ</t>
  </si>
  <si>
    <t>WENDY GREGORIA</t>
  </si>
  <si>
    <t>ALAN LEONARDO</t>
  </si>
  <si>
    <t>JEYMY ESTEFANY</t>
  </si>
  <si>
    <t>MARLON NARCISO</t>
  </si>
  <si>
    <t>DARLEN</t>
  </si>
  <si>
    <t>AROLDO EMANUEL</t>
  </si>
  <si>
    <t>YESLIN DANAE</t>
  </si>
  <si>
    <t>JHONY</t>
  </si>
  <si>
    <t>LEYDI V.</t>
  </si>
  <si>
    <t>LEYDI ESTHER</t>
  </si>
  <si>
    <t>VALENTINA Y.</t>
  </si>
  <si>
    <t>CHO TECU</t>
  </si>
  <si>
    <t>ETELVINA</t>
  </si>
  <si>
    <t>SULEYMI</t>
  </si>
  <si>
    <t>CHO ALVARADO</t>
  </si>
  <si>
    <t>EDISON</t>
  </si>
  <si>
    <t>ELIU</t>
  </si>
  <si>
    <t>AILYN</t>
  </si>
  <si>
    <t>EDGAR GEOVANY</t>
  </si>
  <si>
    <t>PANGAN DE PAZ</t>
  </si>
  <si>
    <t>BRITANY</t>
  </si>
  <si>
    <t>SIS PANGAN</t>
  </si>
  <si>
    <t>YUMAN</t>
  </si>
  <si>
    <t>CAMO</t>
  </si>
  <si>
    <t>ALVARADO ISMALEJ</t>
  </si>
  <si>
    <t>GLENDA AZUCENA</t>
  </si>
  <si>
    <t>MELCHOR XITUMUL</t>
  </si>
  <si>
    <t>VIRGILIO ADOLFO</t>
  </si>
  <si>
    <t>ALVARADO MELCHOR</t>
  </si>
  <si>
    <t>DOUGLAS ALEJANDRO</t>
  </si>
  <si>
    <t>ALVARO ENRIQUE</t>
  </si>
  <si>
    <t>VALEY RAXCACO</t>
  </si>
  <si>
    <t>VIRGINIA MARIA</t>
  </si>
  <si>
    <t>ALVARADO ASUMATAN</t>
  </si>
  <si>
    <t>VALEY ALVARADO</t>
  </si>
  <si>
    <t>ANDREA SARAI</t>
  </si>
  <si>
    <t>ALVARO JOSUE</t>
  </si>
  <si>
    <t>MARTA LETICIA</t>
  </si>
  <si>
    <t>AREVALO MILIAN</t>
  </si>
  <si>
    <t>SINDY FABIOLA</t>
  </si>
  <si>
    <t>XITUMUL AREVALO</t>
  </si>
  <si>
    <t>KEYLI ARAVELA</t>
  </si>
  <si>
    <t>MORALES AREVALO</t>
  </si>
  <si>
    <t>KARLA EILEEN</t>
  </si>
  <si>
    <t>BEDER TERESO</t>
  </si>
  <si>
    <t>JUAREZ ALVAREZ</t>
  </si>
  <si>
    <t>JEYLIN ELIETH</t>
  </si>
  <si>
    <t>JUAREZ XITUMUL</t>
  </si>
  <si>
    <t>BYRON ELIESER</t>
  </si>
  <si>
    <t>ELY ANELY</t>
  </si>
  <si>
    <t>TECU TECU</t>
  </si>
  <si>
    <t>TECU IBOY</t>
  </si>
  <si>
    <t>YENIFER ROCIO</t>
  </si>
  <si>
    <t>JUANA NAOMI</t>
  </si>
  <si>
    <t>IBOY GRAVE</t>
  </si>
  <si>
    <t>WENDY MARGARITA</t>
  </si>
  <si>
    <t>RUIZ SOP</t>
  </si>
  <si>
    <t>ESVIN MELGAR</t>
  </si>
  <si>
    <t>CHO MENDOZA</t>
  </si>
  <si>
    <t>EVELYN JOSEFINA</t>
  </si>
  <si>
    <t>CASTRO OSORIO</t>
  </si>
  <si>
    <t>DOMINIK ABELINO</t>
  </si>
  <si>
    <t>CHO CASTRO</t>
  </si>
  <si>
    <t>EVELYN ADRIANA</t>
  </si>
  <si>
    <t>CATALAN HERNANDEZ</t>
  </si>
  <si>
    <t>ORVELINA CONSUELO</t>
  </si>
  <si>
    <t>SAGUEL VERGANZA</t>
  </si>
  <si>
    <t>YAQUELIN VIVIANO</t>
  </si>
  <si>
    <t>FLORES SAGUEL</t>
  </si>
  <si>
    <t>ANDERSON GERARDO</t>
  </si>
  <si>
    <t>TORRES SAGUEL</t>
  </si>
  <si>
    <t>JEFERSON RAUL</t>
  </si>
  <si>
    <t>CATALAN SAGUEL</t>
  </si>
  <si>
    <t>KENDELL JOHAWI</t>
  </si>
  <si>
    <t>ENSO</t>
  </si>
  <si>
    <t>BRENDA Y.</t>
  </si>
  <si>
    <t>OSORIO</t>
  </si>
  <si>
    <t>YORDANI ALEJANDRO</t>
  </si>
  <si>
    <t>MARIA M.</t>
  </si>
  <si>
    <t>CHAVEZ</t>
  </si>
  <si>
    <t>LAJUJ</t>
  </si>
  <si>
    <t>ANGEL E.</t>
  </si>
  <si>
    <t>DULCE MARIA</t>
  </si>
  <si>
    <t>SABRINA</t>
  </si>
  <si>
    <t>HEYLIN</t>
  </si>
  <si>
    <t>KENSY</t>
  </si>
  <si>
    <t>JEYK TAYLER</t>
  </si>
  <si>
    <t>MONTUFAR</t>
  </si>
  <si>
    <t>NEEMESIO</t>
  </si>
  <si>
    <t>FLORA</t>
  </si>
  <si>
    <t>LAJUJ SOLOMAN</t>
  </si>
  <si>
    <t>JOSE LEON</t>
  </si>
  <si>
    <t>LAJUJ PIOX</t>
  </si>
  <si>
    <t>SOLOMAN IXCACO</t>
  </si>
  <si>
    <t>EMA</t>
  </si>
  <si>
    <t>FATIMA</t>
  </si>
  <si>
    <t>ARNOLDO</t>
  </si>
  <si>
    <t>GARCIA ALPIREZ</t>
  </si>
  <si>
    <t>MARIA CONSUELO</t>
  </si>
  <si>
    <t>AREVALO VEGA</t>
  </si>
  <si>
    <t>FLOR DE MARIA</t>
  </si>
  <si>
    <t>BELLA</t>
  </si>
  <si>
    <t>XOLL</t>
  </si>
  <si>
    <t>AREVALO</t>
  </si>
  <si>
    <t>VIELMAN</t>
  </si>
  <si>
    <t>SAMARA</t>
  </si>
  <si>
    <t>MARIA G.</t>
  </si>
  <si>
    <t>YOL</t>
  </si>
  <si>
    <t>CORAZON OSORIO</t>
  </si>
  <si>
    <t>SESAN TAVICO</t>
  </si>
  <si>
    <t>LUIS GILVERTO</t>
  </si>
  <si>
    <t>CORAZON SESAN</t>
  </si>
  <si>
    <t>IRMA YOLANDA</t>
  </si>
  <si>
    <t>DELIA MARIBEL</t>
  </si>
  <si>
    <t>XITUMUL ALVARADO</t>
  </si>
  <si>
    <t>VITALINO</t>
  </si>
  <si>
    <t>CAJBON SIS</t>
  </si>
  <si>
    <t>YOCSEN</t>
  </si>
  <si>
    <t>ROBINSON</t>
  </si>
  <si>
    <t>XITIMUL CORAZON</t>
  </si>
  <si>
    <t>CAJBON CORAZON</t>
  </si>
  <si>
    <t>ANGEL GUSTAVO</t>
  </si>
  <si>
    <t>MILEYDY YORLENY</t>
  </si>
  <si>
    <t>ALVARADO RUIZ</t>
  </si>
  <si>
    <t>FLORES</t>
  </si>
  <si>
    <t>LASU</t>
  </si>
  <si>
    <t>NEYSER</t>
  </si>
  <si>
    <t>HAMILTON</t>
  </si>
  <si>
    <t>YULEYSI</t>
  </si>
  <si>
    <t>LUIS MIGUEL</t>
  </si>
  <si>
    <t>MARIA AZUCENA</t>
  </si>
  <si>
    <t>LUIS ANGEL</t>
  </si>
  <si>
    <t>ANALIA AZUCENA</t>
  </si>
  <si>
    <t>AUDELINA</t>
  </si>
  <si>
    <t>IXPATA SICAL</t>
  </si>
  <si>
    <t>JOSE ALLAN</t>
  </si>
  <si>
    <t>GONZALEZ IXPATA</t>
  </si>
  <si>
    <t>JORGUE ANTONIO</t>
  </si>
  <si>
    <t>JENIFFER PAOLA</t>
  </si>
  <si>
    <t>GONZALEZ GARNIGA</t>
  </si>
  <si>
    <t>GARNIGA OSORIO</t>
  </si>
  <si>
    <t>PAULA PEDRINA</t>
  </si>
  <si>
    <t>MORALES TOJ</t>
  </si>
  <si>
    <t>IXPATA LOPEZ</t>
  </si>
  <si>
    <t>PABLO ISIDRO</t>
  </si>
  <si>
    <t>IXPATA MORALES</t>
  </si>
  <si>
    <t>CAROLINA MARISOL</t>
  </si>
  <si>
    <t>MEJIA SUCUP</t>
  </si>
  <si>
    <t>PABLO ANTONIO</t>
  </si>
  <si>
    <t>IXPATA MEJIA</t>
  </si>
  <si>
    <t>JOYCE</t>
  </si>
  <si>
    <t>DONIS LOPEZ</t>
  </si>
  <si>
    <t>ELIZABETH MARICRUZ</t>
  </si>
  <si>
    <t>AYELIN DAYANA</t>
  </si>
  <si>
    <t>MORALES DONIS</t>
  </si>
  <si>
    <t>GILMAR</t>
  </si>
  <si>
    <t>GILMER</t>
  </si>
  <si>
    <t>JOSHUA</t>
  </si>
  <si>
    <t>LIBNI</t>
  </si>
  <si>
    <t>RAXCACO GOMEZ</t>
  </si>
  <si>
    <t>FAUSTINA</t>
  </si>
  <si>
    <t>YOL XITUMUL</t>
  </si>
  <si>
    <t>CESIA</t>
  </si>
  <si>
    <t>RAXCACO YOL</t>
  </si>
  <si>
    <t>BIVIAN</t>
  </si>
  <si>
    <t>CORTEZ PEREZ</t>
  </si>
  <si>
    <t>RAXCACO CORTEZ</t>
  </si>
  <si>
    <t>DEVORA</t>
  </si>
  <si>
    <t>RAXCACO SANCHEZ</t>
  </si>
  <si>
    <t>MAXIMO</t>
  </si>
  <si>
    <t>MAYBELIN</t>
  </si>
  <si>
    <t>SOARLIN NATAEL</t>
  </si>
  <si>
    <t>MANOLO</t>
  </si>
  <si>
    <t>MILVIA</t>
  </si>
  <si>
    <t>DARIO</t>
  </si>
  <si>
    <t>EVER</t>
  </si>
  <si>
    <t>DELIA</t>
  </si>
  <si>
    <t>US</t>
  </si>
  <si>
    <t>HERNANDEZ HERRERA</t>
  </si>
  <si>
    <t>MOTA AREVALO</t>
  </si>
  <si>
    <t>EVER ESTUARDO</t>
  </si>
  <si>
    <t>HERNANDEZ MOTA</t>
  </si>
  <si>
    <t>NOLVIN ADONIS</t>
  </si>
  <si>
    <t>GENESIS BETSAYDA</t>
  </si>
  <si>
    <t>HERNANDEZ REYES</t>
  </si>
  <si>
    <t>AMILCAR ALEXANDER</t>
  </si>
  <si>
    <t>RODRIGUEZ MARQUEZ</t>
  </si>
  <si>
    <t>ANA MARISOL</t>
  </si>
  <si>
    <t>MILIAN DE LA ROSA</t>
  </si>
  <si>
    <t>HORACIO DE JESUS</t>
  </si>
  <si>
    <t>GUANCHE JUAREZ</t>
  </si>
  <si>
    <t>SUCELY PASCUALA</t>
  </si>
  <si>
    <t>TUL CORTEZ</t>
  </si>
  <si>
    <t>ARELY MISHEL</t>
  </si>
  <si>
    <t>GUANCHE TUL</t>
  </si>
  <si>
    <t>ORACIO JOSE ELIAS</t>
  </si>
  <si>
    <t>GARCIA CUJA</t>
  </si>
  <si>
    <t>ESCOBAR CIFUENTES</t>
  </si>
  <si>
    <t>MAXWELL</t>
  </si>
  <si>
    <t>TECU GARCIA</t>
  </si>
  <si>
    <t>MAYEN RUIZ</t>
  </si>
  <si>
    <t>GIOVANNA</t>
  </si>
  <si>
    <t>LOPEZ OXLAJ</t>
  </si>
  <si>
    <t>BIANCA</t>
  </si>
  <si>
    <t>LOPEZ TECU</t>
  </si>
  <si>
    <t>JEFERGER</t>
  </si>
  <si>
    <t>OJER CORTEZ</t>
  </si>
  <si>
    <t>ANA ROMELIA</t>
  </si>
  <si>
    <t>MARROQUIN GONZALEZ</t>
  </si>
  <si>
    <t>BRYANA</t>
  </si>
  <si>
    <t>OJER MARROQUIN</t>
  </si>
  <si>
    <t>ROMAN RAMIREZ</t>
  </si>
  <si>
    <t>MARROQUIN OSORIO</t>
  </si>
  <si>
    <t>OSORIO MENDEZ</t>
  </si>
  <si>
    <t>DARLYN</t>
  </si>
  <si>
    <t>CASTRO SIS</t>
  </si>
  <si>
    <t>MENDEZ MARTINEZ</t>
  </si>
  <si>
    <t>CUXUM IXPATA</t>
  </si>
  <si>
    <t>ALVARADO COJOM</t>
  </si>
  <si>
    <t>MARIA TERESA</t>
  </si>
  <si>
    <t>CUXUM ALVARADO</t>
  </si>
  <si>
    <t>ANA LUCRECIA</t>
  </si>
  <si>
    <t>NOHEMI</t>
  </si>
  <si>
    <t>ARREAGA CUXUM</t>
  </si>
  <si>
    <t>TANIA</t>
  </si>
  <si>
    <t>HENRRY</t>
  </si>
  <si>
    <t>YESLI ATALIA</t>
  </si>
  <si>
    <t>MARIANY DAYANELI</t>
  </si>
  <si>
    <t>SIC CUXUM</t>
  </si>
  <si>
    <t>SICAL XITUMUL</t>
  </si>
  <si>
    <t>JUARREZ</t>
  </si>
  <si>
    <t>JUARREZ SICAL</t>
  </si>
  <si>
    <t>PIRIR CANAHUI</t>
  </si>
  <si>
    <t>JENNIFER</t>
  </si>
  <si>
    <t>JENNIFER VICTORIA</t>
  </si>
  <si>
    <t>EDWIN HIPOLITO</t>
  </si>
  <si>
    <t>LOPEZ SANCHEZ</t>
  </si>
  <si>
    <t>MARLENY ARACELY</t>
  </si>
  <si>
    <t>JALAL CAAL</t>
  </si>
  <si>
    <t>DYLAN JOSUE</t>
  </si>
  <si>
    <t>LOPEZ JALAL</t>
  </si>
  <si>
    <t>CHEN XITUMUL</t>
  </si>
  <si>
    <t>GUSTAVO</t>
  </si>
  <si>
    <t>RUIZ CHEN</t>
  </si>
  <si>
    <t>LEON TAHUICO</t>
  </si>
  <si>
    <t>RUIZ LEON</t>
  </si>
  <si>
    <t>TUN PILO</t>
  </si>
  <si>
    <t>PEREZ MUXXIZ</t>
  </si>
  <si>
    <t>TUN PEREZ</t>
  </si>
  <si>
    <t>GEOVANI</t>
  </si>
  <si>
    <t>ASTRID ZULEMA</t>
  </si>
  <si>
    <t>HERRERA GONZALEZ</t>
  </si>
  <si>
    <t>NANCY YOANA</t>
  </si>
  <si>
    <t>OLIVER GEOVANI</t>
  </si>
  <si>
    <t>KRSHNA ALEXANDRA</t>
  </si>
  <si>
    <t>MORALES HERRERA</t>
  </si>
  <si>
    <t>VIRGINIA</t>
  </si>
  <si>
    <t>LOPEZ OSORIO</t>
  </si>
  <si>
    <t>SERGIO CELESTINO</t>
  </si>
  <si>
    <t>CAJBON LOPEZ</t>
  </si>
  <si>
    <t>REYNA CRISTINA</t>
  </si>
  <si>
    <t>JOSE RAFAEL</t>
  </si>
  <si>
    <t>MELVIN ALEXIS</t>
  </si>
  <si>
    <t>CASTRO CAJBON</t>
  </si>
  <si>
    <t>CHEN IXPATA</t>
  </si>
  <si>
    <t>CHEN GONZALEZ</t>
  </si>
  <si>
    <t>MARIA MERCEDES</t>
  </si>
  <si>
    <t>EDWIN ARMANDO</t>
  </si>
  <si>
    <t>SUCUP DE PAZ</t>
  </si>
  <si>
    <t>KEYLA JUDITH</t>
  </si>
  <si>
    <t>CUXUM XITUMUL</t>
  </si>
  <si>
    <t>JULIO</t>
  </si>
  <si>
    <t>BURRERO</t>
  </si>
  <si>
    <t>JUAN S.</t>
  </si>
  <si>
    <t>ERIK J.</t>
  </si>
  <si>
    <t>TELETOR</t>
  </si>
  <si>
    <t>VALERY</t>
  </si>
  <si>
    <t>EVENEZER</t>
  </si>
  <si>
    <t>IVOY</t>
  </si>
  <si>
    <t>CATALINO</t>
  </si>
  <si>
    <t>CAPRIEL</t>
  </si>
  <si>
    <t>JELFER</t>
  </si>
  <si>
    <t>YEFFERSON</t>
  </si>
  <si>
    <t>BRISEIDA</t>
  </si>
  <si>
    <t>OSMELI</t>
  </si>
  <si>
    <t>ANIBAL</t>
  </si>
  <si>
    <t>XOLOP</t>
  </si>
  <si>
    <t>HEIMY</t>
  </si>
  <si>
    <t>HASHLY</t>
  </si>
  <si>
    <t>DILMA</t>
  </si>
  <si>
    <t>KENDEL</t>
  </si>
  <si>
    <t>TAHUICO</t>
  </si>
  <si>
    <t>RUMUALDO</t>
  </si>
  <si>
    <t>TAHUICO IXTECOC</t>
  </si>
  <si>
    <t>VIRON</t>
  </si>
  <si>
    <t>SIGUANTAY</t>
  </si>
  <si>
    <t>JHOSYN</t>
  </si>
  <si>
    <t>MORALEZ</t>
  </si>
  <si>
    <t>MAGNOLIA</t>
  </si>
  <si>
    <t>NOHEMY</t>
  </si>
  <si>
    <t>ALEXIS</t>
  </si>
  <si>
    <t>ANTONY</t>
  </si>
  <si>
    <t>CHO</t>
  </si>
  <si>
    <t>JAROL</t>
  </si>
  <si>
    <t>WILVER</t>
  </si>
  <si>
    <t>KLEIDER</t>
  </si>
  <si>
    <t>ZULMA</t>
  </si>
  <si>
    <t>WILLIAN</t>
  </si>
  <si>
    <t>LAJU</t>
  </si>
  <si>
    <t>ZARATE</t>
  </si>
  <si>
    <t>FLAVIO</t>
  </si>
  <si>
    <t>ERALDO</t>
  </si>
  <si>
    <t>CLEMENTINA</t>
  </si>
  <si>
    <t>RUIZ</t>
  </si>
  <si>
    <t>NELY</t>
  </si>
  <si>
    <t>COLOCH</t>
  </si>
  <si>
    <t>BIN</t>
  </si>
  <si>
    <t>YEISON</t>
  </si>
  <si>
    <t>FRISLI</t>
  </si>
  <si>
    <t>YENGRI</t>
  </si>
  <si>
    <t>LOURDES</t>
  </si>
  <si>
    <t>ROMAN</t>
  </si>
  <si>
    <t>CAHUEC CAMU</t>
  </si>
  <si>
    <t>SOCORRA</t>
  </si>
  <si>
    <t>SARPEC HERNANDEZ</t>
  </si>
  <si>
    <t>CAHUEC SARPEC</t>
  </si>
  <si>
    <t>ANA LUCIA</t>
  </si>
  <si>
    <t>ADELSON</t>
  </si>
  <si>
    <t>ROSELDA</t>
  </si>
  <si>
    <t>CORAZON MANUEL</t>
  </si>
  <si>
    <t>BRENDA YANIRA</t>
  </si>
  <si>
    <t>CORAZON CAHUEC</t>
  </si>
  <si>
    <t>TOJ IBOG</t>
  </si>
  <si>
    <t>MANUEL GUANCHE</t>
  </si>
  <si>
    <t>TOJ MANUEL</t>
  </si>
  <si>
    <t>LOPEZ CAMO</t>
  </si>
  <si>
    <t>MERIDA</t>
  </si>
  <si>
    <t>OJOM LOPEZ</t>
  </si>
  <si>
    <t>CANDY</t>
  </si>
  <si>
    <t>ELFITO</t>
  </si>
  <si>
    <t>OJOM TECU</t>
  </si>
  <si>
    <t>ANGELY DULCE MARIA</t>
  </si>
  <si>
    <t>RAXCACO COLOCH</t>
  </si>
  <si>
    <t>XITUMUL ACOJ</t>
  </si>
  <si>
    <t>BREISY</t>
  </si>
  <si>
    <t>RAXCACO XITAMUL</t>
  </si>
  <si>
    <t>CAJBON</t>
  </si>
  <si>
    <t>GLANDI</t>
  </si>
  <si>
    <t>AIDI ANAI</t>
  </si>
  <si>
    <t>ALVARADO CAHUEC</t>
  </si>
  <si>
    <t>YOLANDA ESPERANZA</t>
  </si>
  <si>
    <t>CHUBAJA ALVARADO</t>
  </si>
  <si>
    <t>HERMELINDO</t>
  </si>
  <si>
    <t>JUANA CRISTINA</t>
  </si>
  <si>
    <t>SANDRA CATALINA</t>
  </si>
  <si>
    <t>PAOLA JOSEFINA</t>
  </si>
  <si>
    <t>NOLBERTO</t>
  </si>
  <si>
    <t>DAYRI</t>
  </si>
  <si>
    <t>CAJBON CAMO</t>
  </si>
  <si>
    <t>CAJBON ALVARADO</t>
  </si>
  <si>
    <t>GABINO</t>
  </si>
  <si>
    <t>CAJBON CAJBON</t>
  </si>
  <si>
    <t>NERI</t>
  </si>
  <si>
    <t>BERNI</t>
  </si>
  <si>
    <t>CAJBON MANUEL</t>
  </si>
  <si>
    <t>TEODORO</t>
  </si>
  <si>
    <t>REYNA MARIBEL</t>
  </si>
  <si>
    <t>SUCUP XITUMUL</t>
  </si>
  <si>
    <t>RAXCACO JUAREZ</t>
  </si>
  <si>
    <t>RAXCACO</t>
  </si>
  <si>
    <t>BERALY</t>
  </si>
  <si>
    <t>LOPEZ RAXCACO</t>
  </si>
  <si>
    <t>CRISTIA</t>
  </si>
  <si>
    <t>ZONIA FLORENTINA</t>
  </si>
  <si>
    <t>EYSTON AYSFER</t>
  </si>
  <si>
    <t>RAXCACO SIS</t>
  </si>
  <si>
    <t>GUILLERMA</t>
  </si>
  <si>
    <t>VALEY CAJBON</t>
  </si>
  <si>
    <t>MARIA SARA</t>
  </si>
  <si>
    <t>JUAN JOEL</t>
  </si>
  <si>
    <t>MARIA EMELIA</t>
  </si>
  <si>
    <t>JOSUE ISAIAS</t>
  </si>
  <si>
    <t>DAMIAN ELISEO</t>
  </si>
  <si>
    <t>GARCIA CAJBON</t>
  </si>
  <si>
    <t>CAJBON TECUN</t>
  </si>
  <si>
    <t>ELDIN</t>
  </si>
  <si>
    <t>ELISA</t>
  </si>
  <si>
    <t>GARNICA</t>
  </si>
  <si>
    <t>MILTON FERNANDO</t>
  </si>
  <si>
    <t>HELLEN MARIANA</t>
  </si>
  <si>
    <t>CIRIACA</t>
  </si>
  <si>
    <t>TORIBIO</t>
  </si>
  <si>
    <t>RAYMUNDO</t>
  </si>
  <si>
    <t>DEYBER</t>
  </si>
  <si>
    <t>TAPERIA</t>
  </si>
  <si>
    <t>SANTOS ALVAREZ</t>
  </si>
  <si>
    <t>TAPERIA SANTOS</t>
  </si>
  <si>
    <t>KEYLIN</t>
  </si>
  <si>
    <t>BIANCA AEYDA</t>
  </si>
  <si>
    <t>JUANCARLOS</t>
  </si>
  <si>
    <t>CALO RODRIGUEZ</t>
  </si>
  <si>
    <t>HARLENY PETRONILA</t>
  </si>
  <si>
    <t>GUTIERREZ REYES</t>
  </si>
  <si>
    <t>JORDAN JON PABLO</t>
  </si>
  <si>
    <t>CALO GUTIERREZ</t>
  </si>
  <si>
    <t>EITHAN</t>
  </si>
  <si>
    <t>REYES SANTIAGO</t>
  </si>
  <si>
    <t>EUSEBIO</t>
  </si>
  <si>
    <t>LAJU MORENTE</t>
  </si>
  <si>
    <t>MATIAS LAJU</t>
  </si>
  <si>
    <t>EUSEBIO JOSE</t>
  </si>
  <si>
    <t>CALO LAJU</t>
  </si>
  <si>
    <t>LAURO</t>
  </si>
  <si>
    <t>REYES LOPEZ</t>
  </si>
  <si>
    <t>ALBA AZUCENA</t>
  </si>
  <si>
    <t>TELETOR DE LA CRUZ</t>
  </si>
  <si>
    <t>LAURO ELIAS</t>
  </si>
  <si>
    <t>REYES TELETOR</t>
  </si>
  <si>
    <t>MACARIO MANUEL</t>
  </si>
  <si>
    <t>LUIS ROSALES</t>
  </si>
  <si>
    <t>GARCIA JACINTOS</t>
  </si>
  <si>
    <t>CARLOS ABISAI</t>
  </si>
  <si>
    <t>LUIS GARCIA</t>
  </si>
  <si>
    <t>SHIRLEY</t>
  </si>
  <si>
    <t>ASHLYN</t>
  </si>
  <si>
    <t>GISEL</t>
  </si>
  <si>
    <t>CALO ORTIZ</t>
  </si>
  <si>
    <t>JASMIN</t>
  </si>
  <si>
    <t>FIDELIA</t>
  </si>
  <si>
    <t>DAYMI</t>
  </si>
  <si>
    <t>WILIAN</t>
  </si>
  <si>
    <t>ALVAREZ CAMAJA</t>
  </si>
  <si>
    <t>SIS AJUALIP</t>
  </si>
  <si>
    <t>ALVAREZ SIS</t>
  </si>
  <si>
    <t>LOPEZ MENDOZA</t>
  </si>
  <si>
    <t>ROSA ODILIA</t>
  </si>
  <si>
    <t>SIS BOLVITO</t>
  </si>
  <si>
    <t>QUIZ XITAMUL</t>
  </si>
  <si>
    <t>LAAREN VANEZA</t>
  </si>
  <si>
    <t>PEREZ RUIZ</t>
  </si>
  <si>
    <t>BEVERLIN</t>
  </si>
  <si>
    <t>RAMIREZ MARROQUIN</t>
  </si>
  <si>
    <t>YEYCO</t>
  </si>
  <si>
    <t>PEREZ RAMIREZ</t>
  </si>
  <si>
    <t>NAJERA</t>
  </si>
  <si>
    <t>LEIDI</t>
  </si>
  <si>
    <t>VEGA</t>
  </si>
  <si>
    <t>VALENTINA</t>
  </si>
  <si>
    <t>CELESTINA</t>
  </si>
  <si>
    <t>LUCAS</t>
  </si>
  <si>
    <t>TERESA</t>
  </si>
  <si>
    <t>EDDISON</t>
  </si>
  <si>
    <t>PAOLA</t>
  </si>
  <si>
    <t>SALVADOR</t>
  </si>
  <si>
    <t>DE LA CRUZ TISTA</t>
  </si>
  <si>
    <t>SONIA ELISAMA</t>
  </si>
  <si>
    <t>FERNDA ELISAMA</t>
  </si>
  <si>
    <t>DE LA CRUZ CALO</t>
  </si>
  <si>
    <t>TERESA RASHEL</t>
  </si>
  <si>
    <t>MYRA LORENA</t>
  </si>
  <si>
    <t>COTZALO HERNANDEZ</t>
  </si>
  <si>
    <t>JAIME NOEL</t>
  </si>
  <si>
    <t>DE LA CRUZ COTZALO</t>
  </si>
  <si>
    <t>HELEN NATALIA</t>
  </si>
  <si>
    <t>MADELYN YOHANA</t>
  </si>
  <si>
    <t>JOSE DAVID</t>
  </si>
  <si>
    <t>WENDI</t>
  </si>
  <si>
    <t>PRIMERO</t>
  </si>
  <si>
    <t>MARJORI</t>
  </si>
  <si>
    <t>JOAO</t>
  </si>
  <si>
    <t>CALO RAMIREZ</t>
  </si>
  <si>
    <t>LUCIANA MAGDALENA</t>
  </si>
  <si>
    <t>RUIZ ALONZO</t>
  </si>
  <si>
    <t>JAIRO CARLOS</t>
  </si>
  <si>
    <t>CALO RUIZ</t>
  </si>
  <si>
    <t>LEYSER</t>
  </si>
  <si>
    <t>THAILY LUCIANA</t>
  </si>
  <si>
    <t>RODRIGUEZ JERONIMO</t>
  </si>
  <si>
    <t>NAPOLEON</t>
  </si>
  <si>
    <t>RODRIGUEZ TAPERIA</t>
  </si>
  <si>
    <t>DORY ARACELY</t>
  </si>
  <si>
    <t>HERNANDEZ GOMEZ</t>
  </si>
  <si>
    <t>CHEN PIOX</t>
  </si>
  <si>
    <t>DENNIS IVAN</t>
  </si>
  <si>
    <t>JUAREZ CHEN</t>
  </si>
  <si>
    <t>JOSE ANGEL</t>
  </si>
  <si>
    <t>ALONSO ROSALES</t>
  </si>
  <si>
    <t>BERTA</t>
  </si>
  <si>
    <t>TELETOR RAMIREZ</t>
  </si>
  <si>
    <t>NATALIA</t>
  </si>
  <si>
    <t>ALONSO TELETOR</t>
  </si>
  <si>
    <t>VASQUEZ TELETOR</t>
  </si>
  <si>
    <t>VASQUEZ ALONSO</t>
  </si>
  <si>
    <t>CAMAJA PABLO</t>
  </si>
  <si>
    <t>RAMOS IZAGUIRRE</t>
  </si>
  <si>
    <t>CAMAJA RAMOS</t>
  </si>
  <si>
    <t>MICAELA</t>
  </si>
  <si>
    <t>REYES ORTIZ</t>
  </si>
  <si>
    <t>CAMAJA REYES</t>
  </si>
  <si>
    <t>WALTER ARNULFO</t>
  </si>
  <si>
    <t>IZAGUIRRE</t>
  </si>
  <si>
    <t>LUZ MARINA</t>
  </si>
  <si>
    <t>HIDALGO PACHECO</t>
  </si>
  <si>
    <t>JAIRON</t>
  </si>
  <si>
    <t>IZAGUIRRE HIDALGO</t>
  </si>
  <si>
    <t>JEFERSON ANTONIO</t>
  </si>
  <si>
    <t>RAMIREZ ALVAREZ</t>
  </si>
  <si>
    <t>TAPERIA PEREZ</t>
  </si>
  <si>
    <t>MISHELL</t>
  </si>
  <si>
    <t>RAMIREZ TAPERIA</t>
  </si>
  <si>
    <t>FIDENCIO</t>
  </si>
  <si>
    <t>BARIAS RUIZ</t>
  </si>
  <si>
    <t>ALONSO TAPERIO</t>
  </si>
  <si>
    <t>BARIAS ALONSO</t>
  </si>
  <si>
    <t>VALERIA</t>
  </si>
  <si>
    <t>ELIAS</t>
  </si>
  <si>
    <t>AJUALIP</t>
  </si>
  <si>
    <t>EYTHAN</t>
  </si>
  <si>
    <t>CAMAJA</t>
  </si>
  <si>
    <t>URSULA</t>
  </si>
  <si>
    <t>VELAZCO</t>
  </si>
  <si>
    <t>SEBASTIANA</t>
  </si>
  <si>
    <t>ZTOC TOBAR</t>
  </si>
  <si>
    <t>ELIO</t>
  </si>
  <si>
    <t>JOSEFINA</t>
  </si>
  <si>
    <t>YONATAN</t>
  </si>
  <si>
    <t>ESTRADA</t>
  </si>
  <si>
    <t>BYRON JOSUE</t>
  </si>
  <si>
    <t>JEOVANY</t>
  </si>
  <si>
    <t>GONZALEZ ESTRADA</t>
  </si>
  <si>
    <t>TAPERIO AJUALIP</t>
  </si>
  <si>
    <t>MARIA ELENA</t>
  </si>
  <si>
    <t>COTZALO ALONZO</t>
  </si>
  <si>
    <t>LUCIA ANGELICA</t>
  </si>
  <si>
    <t>TAPERIO COTZALO</t>
  </si>
  <si>
    <t>MARIA GISEL</t>
  </si>
  <si>
    <t>ESPERANZA ELIZABETH</t>
  </si>
  <si>
    <t>PEDRITO</t>
  </si>
  <si>
    <t>ERIK HABRAHAM</t>
  </si>
  <si>
    <t>CHOCOJ</t>
  </si>
  <si>
    <t>GRECIA</t>
  </si>
  <si>
    <t>WENCESLAO</t>
  </si>
  <si>
    <t>VELASQUEZ CORDOVA</t>
  </si>
  <si>
    <t>DILIA NOHEMI</t>
  </si>
  <si>
    <t>VELASQUEZ PABLO</t>
  </si>
  <si>
    <t>ERLI MARGORI</t>
  </si>
  <si>
    <t>VELASQUEZ DE LA CRUZ</t>
  </si>
  <si>
    <t>EDDY</t>
  </si>
  <si>
    <t>ROSALES</t>
  </si>
  <si>
    <t>JIMENEZ</t>
  </si>
  <si>
    <t>MARLEN</t>
  </si>
  <si>
    <t>JHONATAN</t>
  </si>
  <si>
    <t>KALO</t>
  </si>
  <si>
    <t>ZUNUN</t>
  </si>
  <si>
    <t>AVELINO</t>
  </si>
  <si>
    <t>ADOLFO</t>
  </si>
  <si>
    <t>SUSY</t>
  </si>
  <si>
    <t>NIXON</t>
  </si>
  <si>
    <t>YORDI</t>
  </si>
  <si>
    <t>MIRANDA</t>
  </si>
  <si>
    <t>HEBER</t>
  </si>
  <si>
    <t>CHICAY</t>
  </si>
  <si>
    <t>SOLOMAN</t>
  </si>
  <si>
    <t>YERSIN</t>
  </si>
  <si>
    <t>MARCELA</t>
  </si>
  <si>
    <t>THAMARA</t>
  </si>
  <si>
    <t>COS</t>
  </si>
  <si>
    <t>XICOL</t>
  </si>
  <si>
    <t>CIONA</t>
  </si>
  <si>
    <t>YORLENY</t>
  </si>
  <si>
    <t>ELIS</t>
  </si>
  <si>
    <t>ISAGUIRRE</t>
  </si>
  <si>
    <t>ENMER</t>
  </si>
  <si>
    <t>GILBERTO</t>
  </si>
  <si>
    <t>KATERINE</t>
  </si>
  <si>
    <t>ANYELI</t>
  </si>
  <si>
    <t>YORCK</t>
  </si>
  <si>
    <t>GOMEZ ORTIZ</t>
  </si>
  <si>
    <t>ORTIZ CALO</t>
  </si>
  <si>
    <t>REYES RODRIGUEZ</t>
  </si>
  <si>
    <t>ERVI</t>
  </si>
  <si>
    <t>LOPEZ REYES</t>
  </si>
  <si>
    <t>REYES RAYMUNDO</t>
  </si>
  <si>
    <t>GUIMENEZ COTZALO</t>
  </si>
  <si>
    <t>PRIMERO MEJIA</t>
  </si>
  <si>
    <t>GUIMENEZ PRIMERO</t>
  </si>
  <si>
    <t>ALONSO VELASQUEZ</t>
  </si>
  <si>
    <t>CHAVEZ HERNANDEZ</t>
  </si>
  <si>
    <t>MEJIA VELASQUEZ</t>
  </si>
  <si>
    <t>BRIDGET</t>
  </si>
  <si>
    <t>CHAVEZ MEJIA</t>
  </si>
  <si>
    <t>CAMAJA ROSALES</t>
  </si>
  <si>
    <t>CAMAJA MEJIA</t>
  </si>
  <si>
    <t>GELANY</t>
  </si>
  <si>
    <t>ROSMERY</t>
  </si>
  <si>
    <t>JHENSY MARIELA</t>
  </si>
  <si>
    <t>DE LA CRUZ MORENTE</t>
  </si>
  <si>
    <t>RENE JOAQUIN</t>
  </si>
  <si>
    <t>GARCIA DE LA CRUZ</t>
  </si>
  <si>
    <t>KARINA</t>
  </si>
  <si>
    <t>SETINO</t>
  </si>
  <si>
    <t>SILVESTRE</t>
  </si>
  <si>
    <t>REYES RUIZ</t>
  </si>
  <si>
    <t>ROSELIA</t>
  </si>
  <si>
    <t>HERNANDEZ GARCIA</t>
  </si>
  <si>
    <t>VICENTE</t>
  </si>
  <si>
    <t>REYES CALO</t>
  </si>
  <si>
    <t>ADELAIDA</t>
  </si>
  <si>
    <t>LASTOR SAQUIC</t>
  </si>
  <si>
    <t>REYES LASTOR</t>
  </si>
  <si>
    <t>JUAN BENEDICTO</t>
  </si>
  <si>
    <t>AURA ELVIRA</t>
  </si>
  <si>
    <t>TELETOR RODRIGUEZ</t>
  </si>
  <si>
    <t>ALVAREZ TELETOR</t>
  </si>
  <si>
    <t>BRITANY VICENTA</t>
  </si>
  <si>
    <t>EDGAR AMADIEL</t>
  </si>
  <si>
    <t>CALO TELETOR</t>
  </si>
  <si>
    <t>DE LA CRUZ DE LA CRUZ</t>
  </si>
  <si>
    <t>CALO DE LA CRUZ</t>
  </si>
  <si>
    <t>BRIANA</t>
  </si>
  <si>
    <t>SIRILA</t>
  </si>
  <si>
    <t>SIMONA</t>
  </si>
  <si>
    <t>SENTE</t>
  </si>
  <si>
    <t>FROILANA</t>
  </si>
  <si>
    <t>CACAU</t>
  </si>
  <si>
    <t>CATARINA</t>
  </si>
  <si>
    <t>CALISTRO</t>
  </si>
  <si>
    <t>BENITA</t>
  </si>
  <si>
    <t>MAGLY</t>
  </si>
  <si>
    <t>COTZAL</t>
  </si>
  <si>
    <t>JANUARIO</t>
  </si>
  <si>
    <t>ALVARES</t>
  </si>
  <si>
    <t>MIRIAN</t>
  </si>
  <si>
    <t>AAL</t>
  </si>
  <si>
    <t>VALERIANO</t>
  </si>
  <si>
    <t>AVELINA</t>
  </si>
  <si>
    <t>GASPAR</t>
  </si>
  <si>
    <t>SANTA LUCIA</t>
  </si>
  <si>
    <t>JESUS</t>
  </si>
  <si>
    <t>JESUSA</t>
  </si>
  <si>
    <t>LEONA</t>
  </si>
  <si>
    <t>EMERALDO</t>
  </si>
  <si>
    <t>MAIRA</t>
  </si>
  <si>
    <t>MAXWEL</t>
  </si>
  <si>
    <t>THOMAS</t>
  </si>
  <si>
    <t>MORELIA</t>
  </si>
  <si>
    <t>WALDEMAR</t>
  </si>
  <si>
    <t>JOSE CARMEN</t>
  </si>
  <si>
    <t>TELETOR REYES</t>
  </si>
  <si>
    <t>RUBITA</t>
  </si>
  <si>
    <t>CAMAJA MATIAS</t>
  </si>
  <si>
    <t>TELETOR CAMAJA</t>
  </si>
  <si>
    <t>INACIA</t>
  </si>
  <si>
    <t>TELETOR MEJIA</t>
  </si>
  <si>
    <t>RODRIGUEZ ALONZO</t>
  </si>
  <si>
    <t>ROGELIO</t>
  </si>
  <si>
    <t>ISABEL</t>
  </si>
  <si>
    <t>REINALDO</t>
  </si>
  <si>
    <t>HERNANDEZ PRIMERO</t>
  </si>
  <si>
    <t>CEBALLOS</t>
  </si>
  <si>
    <t>CEBALLOS PRIMERO</t>
  </si>
  <si>
    <t>GERARDO</t>
  </si>
  <si>
    <t>TZUNUM</t>
  </si>
  <si>
    <t>COTZALO</t>
  </si>
  <si>
    <t>ROGELIA</t>
  </si>
  <si>
    <t>ABELINO</t>
  </si>
  <si>
    <t>SANTOS RAYMUNDO</t>
  </si>
  <si>
    <t>LUISA</t>
  </si>
  <si>
    <t>GRICELDA</t>
  </si>
  <si>
    <t>MARUQUIN</t>
  </si>
  <si>
    <t>SULEYKA</t>
  </si>
  <si>
    <t>JUAREZ AVILA</t>
  </si>
  <si>
    <t>SHENY</t>
  </si>
  <si>
    <t>RUIS</t>
  </si>
  <si>
    <t>ANCELMO</t>
  </si>
  <si>
    <t>SUNUN</t>
  </si>
  <si>
    <t>MARTIRIA</t>
  </si>
  <si>
    <t>MELCHOR</t>
  </si>
  <si>
    <t>SANDOVAL</t>
  </si>
  <si>
    <t>BELEN</t>
  </si>
  <si>
    <t>YEMELY</t>
  </si>
  <si>
    <t>BACA</t>
  </si>
  <si>
    <t>CHIROY</t>
  </si>
  <si>
    <t>NATALIO</t>
  </si>
  <si>
    <t>DINA</t>
  </si>
  <si>
    <t>CRISTOBAL</t>
  </si>
  <si>
    <t>GUZMAN</t>
  </si>
  <si>
    <t>JUNIOR OMAR</t>
  </si>
  <si>
    <t>SOTO</t>
  </si>
  <si>
    <t>DE LA CRUZ XIPRIAN</t>
  </si>
  <si>
    <t>SILVIA MARIBEL</t>
  </si>
  <si>
    <t>RODRIGUEZ AJUALIP</t>
  </si>
  <si>
    <t>DARLING YULISSA PAOLA</t>
  </si>
  <si>
    <t>DE LA CRUZ RODRIGUEZ</t>
  </si>
  <si>
    <t>SANTOS ARMANDO</t>
  </si>
  <si>
    <t>XIPRIAN</t>
  </si>
  <si>
    <t>ELVIRA</t>
  </si>
  <si>
    <t>LEANDRO</t>
  </si>
  <si>
    <t>VEDA ANGELICA</t>
  </si>
  <si>
    <t>RODRIGUEZ TELETOR</t>
  </si>
  <si>
    <t>RAMIREZ RODRIGUEZ</t>
  </si>
  <si>
    <t>FABIO</t>
  </si>
  <si>
    <t>YENNI</t>
  </si>
  <si>
    <t>VELASQUEZ</t>
  </si>
  <si>
    <t>TAHUICO RODRIGUEZ</t>
  </si>
  <si>
    <t>TAHUICO TAPERIO</t>
  </si>
  <si>
    <t>RUFINO</t>
  </si>
  <si>
    <t>ONEYDA</t>
  </si>
  <si>
    <t>LESLIN</t>
  </si>
  <si>
    <t>CARMEN SAMUEL</t>
  </si>
  <si>
    <t>EMILIA</t>
  </si>
  <si>
    <t>KATI PETRONILA</t>
  </si>
  <si>
    <t>CAMAJA TAPERIA</t>
  </si>
  <si>
    <t>MARIA MADRE</t>
  </si>
  <si>
    <t>MARBI</t>
  </si>
  <si>
    <t>SILVIA MARIA</t>
  </si>
  <si>
    <t>PEREZ MORENTE</t>
  </si>
  <si>
    <t>YESELIN ADRIANA</t>
  </si>
  <si>
    <t>GUTIERREZ PEREZ</t>
  </si>
  <si>
    <t>EUGENIA</t>
  </si>
  <si>
    <t>DAWIN</t>
  </si>
  <si>
    <t>LUIS GONZALEZ</t>
  </si>
  <si>
    <t>GLENDY CAROLINA</t>
  </si>
  <si>
    <t>ALVARADO LUIS</t>
  </si>
  <si>
    <t>MARLYN YULISSA</t>
  </si>
  <si>
    <t>OSCAR FERNANDO</t>
  </si>
  <si>
    <t>JERSSON ADAN</t>
  </si>
  <si>
    <t>GLADYS ANAI</t>
  </si>
  <si>
    <t>ELEODORO</t>
  </si>
  <si>
    <t>MARIANA</t>
  </si>
  <si>
    <t>FERNANDEZ</t>
  </si>
  <si>
    <t>SELVYN</t>
  </si>
  <si>
    <t>ILSA</t>
  </si>
  <si>
    <t>DANY ROJELIO</t>
  </si>
  <si>
    <t>ZULETA GARCIA</t>
  </si>
  <si>
    <t>DAMARIS DANIELA</t>
  </si>
  <si>
    <t>REYES ZULETA</t>
  </si>
  <si>
    <t>ANGEL DAVID</t>
  </si>
  <si>
    <t>ALVAREZ GARCIA</t>
  </si>
  <si>
    <t>MIRIAM ROXANA</t>
  </si>
  <si>
    <t>GARCIA ALVAREZ</t>
  </si>
  <si>
    <t>CRISTIN</t>
  </si>
  <si>
    <t>SUYEN LOPEZ</t>
  </si>
  <si>
    <t>AURELINA</t>
  </si>
  <si>
    <t>HERNANDEZ XETUMUL</t>
  </si>
  <si>
    <t>MARELIN</t>
  </si>
  <si>
    <t>SUYEN HERNANDEZ</t>
  </si>
  <si>
    <t>NESTOR</t>
  </si>
  <si>
    <t>MARIAM</t>
  </si>
  <si>
    <t>PEREZ MANUEL</t>
  </si>
  <si>
    <t>MARQUES</t>
  </si>
  <si>
    <t>DARISA</t>
  </si>
  <si>
    <t>SUYEN PEREZ</t>
  </si>
  <si>
    <t>KATERIN ADRIANA</t>
  </si>
  <si>
    <t>AGUILON LOPEZ</t>
  </si>
  <si>
    <t>PEDRO DANIEL</t>
  </si>
  <si>
    <t>DUBON AGUILON</t>
  </si>
  <si>
    <t>ERIK DAMIAN</t>
  </si>
  <si>
    <t>VIRGILIO</t>
  </si>
  <si>
    <t>ERIKA</t>
  </si>
  <si>
    <t>LITZY</t>
  </si>
  <si>
    <t>EDDIN OVIDIO</t>
  </si>
  <si>
    <t>GRISELDA ROXANA</t>
  </si>
  <si>
    <t>CHANEL AREVALO</t>
  </si>
  <si>
    <t>GLADYS MARLENY</t>
  </si>
  <si>
    <t>RUIZ TAPERIA</t>
  </si>
  <si>
    <t>PEDRO FERNANDO</t>
  </si>
  <si>
    <t>AREVALO RUIZ</t>
  </si>
  <si>
    <t>ANDONI</t>
  </si>
  <si>
    <t>KENIA VICTORIA</t>
  </si>
  <si>
    <t>JESICA OLIVIA</t>
  </si>
  <si>
    <t>SUYEN DE LA CRUZ</t>
  </si>
  <si>
    <t>CABALLEROS</t>
  </si>
  <si>
    <t>SUYEN CABALLEROS</t>
  </si>
  <si>
    <t>DARLENI</t>
  </si>
  <si>
    <t>DONAI</t>
  </si>
  <si>
    <t>AREVALO TOVAR</t>
  </si>
  <si>
    <t>ANDRI SAMUEL</t>
  </si>
  <si>
    <t>SUYEN AREVALO</t>
  </si>
  <si>
    <t>DUBON</t>
  </si>
  <si>
    <t>MAYERLI</t>
  </si>
  <si>
    <t>RAFAELA</t>
  </si>
  <si>
    <t>EDILMAR</t>
  </si>
  <si>
    <t>SARA</t>
  </si>
  <si>
    <t>TELESFORO</t>
  </si>
  <si>
    <t>GABRIELA</t>
  </si>
  <si>
    <t>HERLINDA</t>
  </si>
  <si>
    <t>JORGE RENE</t>
  </si>
  <si>
    <t>ETELVIA</t>
  </si>
  <si>
    <t>GARCIA DIAZ</t>
  </si>
  <si>
    <t>JORGUE RENE</t>
  </si>
  <si>
    <t>IRMA ANDREA</t>
  </si>
  <si>
    <t>SUCELI</t>
  </si>
  <si>
    <t>TURCIOS</t>
  </si>
  <si>
    <t>VENTURA</t>
  </si>
  <si>
    <t>SOLEIDA</t>
  </si>
  <si>
    <t>HECTOR JABIER</t>
  </si>
  <si>
    <t>DE LA CRUZ HERNANDEZ</t>
  </si>
  <si>
    <t>YURI MARICELA</t>
  </si>
  <si>
    <t>DUBON TAVO</t>
  </si>
  <si>
    <t>OVIDIO</t>
  </si>
  <si>
    <t>CALO JIMENEZ</t>
  </si>
  <si>
    <t>CHIROY RODRIGUEZ</t>
  </si>
  <si>
    <t>SELENA</t>
  </si>
  <si>
    <t>CALO CHIROY</t>
  </si>
  <si>
    <t>VELASCO ANTRET</t>
  </si>
  <si>
    <t>ANABELLA</t>
  </si>
  <si>
    <t>ROSALES SUNUN</t>
  </si>
  <si>
    <t>AXEL DAVID</t>
  </si>
  <si>
    <t>VELASCO ROSALES</t>
  </si>
  <si>
    <t>FELISIANO</t>
  </si>
  <si>
    <t>VELASCO DE LA CRUZ</t>
  </si>
  <si>
    <t>FERMINA</t>
  </si>
  <si>
    <t>ANTRET TOBAR</t>
  </si>
  <si>
    <t>HERMINIO</t>
  </si>
  <si>
    <t>RUIZ ROSALES</t>
  </si>
  <si>
    <t>AURA PATRICIA</t>
  </si>
  <si>
    <t>MANUEL REYES</t>
  </si>
  <si>
    <t>ERWIN ALEXANDER</t>
  </si>
  <si>
    <t>RUIZ MANUEL</t>
  </si>
  <si>
    <t>AURA SUCELY</t>
  </si>
  <si>
    <t>VANESSA YAMILETH</t>
  </si>
  <si>
    <t>TULIO EDIZO</t>
  </si>
  <si>
    <t>GALIANO ALVARADO</t>
  </si>
  <si>
    <t>BETZY CONSUELO</t>
  </si>
  <si>
    <t>PELAEZ GARCIA DE GALEA</t>
  </si>
  <si>
    <t>MARCOS JAFETH</t>
  </si>
  <si>
    <t>GALIANO PELAEZ</t>
  </si>
  <si>
    <t>DEYVI EDILZAR</t>
  </si>
  <si>
    <t>SARAH YARETSY</t>
  </si>
  <si>
    <t>GARCIA GALEANO</t>
  </si>
  <si>
    <t>MARIA OSTILIA</t>
  </si>
  <si>
    <t>NERY HUMBERTO</t>
  </si>
  <si>
    <t>GARCIA GALIANO</t>
  </si>
  <si>
    <t>EDNA SARAI</t>
  </si>
  <si>
    <t>GARCIA JUAREZ</t>
  </si>
  <si>
    <t>MARIA DOLORES</t>
  </si>
  <si>
    <t>ALVARADO GARCIA</t>
  </si>
  <si>
    <t>KILIAN SANTIAGO</t>
  </si>
  <si>
    <t>HECTOR ARNOLDO</t>
  </si>
  <si>
    <t>MAYEN CORDOVA</t>
  </si>
  <si>
    <t>ABI ELIZABETH</t>
  </si>
  <si>
    <t>CORZANTES GARCIA</t>
  </si>
  <si>
    <t>HECTOR JOSUE</t>
  </si>
  <si>
    <t>MAYEN CORZANTES</t>
  </si>
  <si>
    <t>IRIS ELIZABETH</t>
  </si>
  <si>
    <t>KEVIN DANIEL</t>
  </si>
  <si>
    <t>YONATAN OBED</t>
  </si>
  <si>
    <t>HERMENEGILDO</t>
  </si>
  <si>
    <t>MANUEL GARCIA</t>
  </si>
  <si>
    <t>ELVIA ESTELA</t>
  </si>
  <si>
    <t>HEIDI NOELIA</t>
  </si>
  <si>
    <t>LESLI YANIRA</t>
  </si>
  <si>
    <t>SINDI YANETH</t>
  </si>
  <si>
    <t>MISAELA</t>
  </si>
  <si>
    <t>FREDI NOEL</t>
  </si>
  <si>
    <t>XUJUR</t>
  </si>
  <si>
    <t>ZULANLLI YULISETH</t>
  </si>
  <si>
    <t>XUJUR MANUEL</t>
  </si>
  <si>
    <t>MILDER ALEXANDER</t>
  </si>
  <si>
    <t>LESLI MARICELA</t>
  </si>
  <si>
    <t>RODRIGUEZ ROSALES</t>
  </si>
  <si>
    <t>STYVEN ALEXANDER</t>
  </si>
  <si>
    <t>WAYFRIN OSMIN</t>
  </si>
  <si>
    <t>GARCIA MASARIEGOS</t>
  </si>
  <si>
    <t>SINDY MAITE</t>
  </si>
  <si>
    <t>DUBON PEREZ</t>
  </si>
  <si>
    <t>ANDRI OSMIN</t>
  </si>
  <si>
    <t>GARCIA DUBON</t>
  </si>
  <si>
    <t>JORGE ESTUARDO</t>
  </si>
  <si>
    <t>GARCIA ALVARADO</t>
  </si>
  <si>
    <t>LOURDES XIOMARA</t>
  </si>
  <si>
    <t>GARCIA FLORES</t>
  </si>
  <si>
    <t>JULLYETH GUISSELLE</t>
  </si>
  <si>
    <t>JORGE ADRIAN</t>
  </si>
  <si>
    <t>ROBLES ALVARADO</t>
  </si>
  <si>
    <t>NORMA ANAYELI</t>
  </si>
  <si>
    <t>NORMA XIOMARA</t>
  </si>
  <si>
    <t>ZOILA CLORINDA</t>
  </si>
  <si>
    <t>JACOBO</t>
  </si>
  <si>
    <t>ESWIN</t>
  </si>
  <si>
    <t>GARCIA MAZARIEGOS</t>
  </si>
  <si>
    <t>ELVIA MARITZA</t>
  </si>
  <si>
    <t>KATERIN MISHEL</t>
  </si>
  <si>
    <t>SABAN GARCIA</t>
  </si>
  <si>
    <t>EDUARDO DAVID</t>
  </si>
  <si>
    <t>ALVARADO SABAN</t>
  </si>
  <si>
    <t>EMILY TATIANA</t>
  </si>
  <si>
    <t>CRISTIAN FABIAN</t>
  </si>
  <si>
    <t>HELDIN ARNOLDO</t>
  </si>
  <si>
    <t>GARCIA REYES</t>
  </si>
  <si>
    <t>YENY ALI</t>
  </si>
  <si>
    <t>GARCIA DE GARCIA</t>
  </si>
  <si>
    <t>LESTER ARNOLDO</t>
  </si>
  <si>
    <t>YENIFER ESTEFANIA</t>
  </si>
  <si>
    <t>HELDIN DANIEL</t>
  </si>
  <si>
    <t>DANIEL ALEJANDRO</t>
  </si>
  <si>
    <t>ASUCENA ELIZABETH</t>
  </si>
  <si>
    <t>RUIZ ALVARADO</t>
  </si>
  <si>
    <t>JUAN FRANCISCO</t>
  </si>
  <si>
    <t>ESTRADA GARCIA</t>
  </si>
  <si>
    <t>ADRIAN MISAEL</t>
  </si>
  <si>
    <t>JESHUA MATEO</t>
  </si>
  <si>
    <t>SERRANO RUIZ</t>
  </si>
  <si>
    <t>PRINSI JANELY</t>
  </si>
  <si>
    <t>GARCIA RUIZ</t>
  </si>
  <si>
    <t>EVERSON ERMINIO</t>
  </si>
  <si>
    <t>GARCIA MENDOZA</t>
  </si>
  <si>
    <t>JOSE HECTOR</t>
  </si>
  <si>
    <t>ORTIZ GAMEZ</t>
  </si>
  <si>
    <t>ONELIA</t>
  </si>
  <si>
    <t>OLMINO DIAZ</t>
  </si>
  <si>
    <t>FREDY ALEXANDER</t>
  </si>
  <si>
    <t>GARCIA ROSALES</t>
  </si>
  <si>
    <t>ANGELICA MARIA</t>
  </si>
  <si>
    <t>BRAYAN ALEXANDER</t>
  </si>
  <si>
    <t>MAYEN</t>
  </si>
  <si>
    <t>EDRIAN</t>
  </si>
  <si>
    <t>ROMEO</t>
  </si>
  <si>
    <t>FRISMAN</t>
  </si>
  <si>
    <t>DARVIN</t>
  </si>
  <si>
    <t>REVOLORIO</t>
  </si>
  <si>
    <t>MERLYN</t>
  </si>
  <si>
    <t>LARA</t>
  </si>
  <si>
    <t>ARCENIO</t>
  </si>
  <si>
    <t>GALEANO</t>
  </si>
  <si>
    <t>YOHAN</t>
  </si>
  <si>
    <t>YENDEL</t>
  </si>
  <si>
    <t>OVIDIA</t>
  </si>
  <si>
    <t>ROCAEL</t>
  </si>
  <si>
    <t>BRENDY</t>
  </si>
  <si>
    <t>MORENO</t>
  </si>
  <si>
    <t>MAUDA</t>
  </si>
  <si>
    <t>LISBETH</t>
  </si>
  <si>
    <t>DIAZ PADILLA</t>
  </si>
  <si>
    <t>ANA MARIA</t>
  </si>
  <si>
    <t>MEJICANOS GARCIA</t>
  </si>
  <si>
    <t>EDILIN MARISELA</t>
  </si>
  <si>
    <t>DIAZ MEJICANOS</t>
  </si>
  <si>
    <t>ANEYSI YANELY</t>
  </si>
  <si>
    <t>MEJICANOS</t>
  </si>
  <si>
    <t>DEMETRIO INDALECIO</t>
  </si>
  <si>
    <t>SABAN LOPEZ</t>
  </si>
  <si>
    <t>CLARA LUZ</t>
  </si>
  <si>
    <t>SABAN</t>
  </si>
  <si>
    <t>GRESMY</t>
  </si>
  <si>
    <t>JENDERSON</t>
  </si>
  <si>
    <t>UYU BOROR</t>
  </si>
  <si>
    <t>ROSA LILI</t>
  </si>
  <si>
    <t>RAMIREZ GONZALEZ</t>
  </si>
  <si>
    <t>ANYELIN GUADALUPE</t>
  </si>
  <si>
    <t>UYU RAMIREZ</t>
  </si>
  <si>
    <t>CAJABON</t>
  </si>
  <si>
    <t>JOSE MARIA</t>
  </si>
  <si>
    <t>ELENA VERTILIA</t>
  </si>
  <si>
    <t>MELGAR GARCIA</t>
  </si>
  <si>
    <t>GARCIA MELGAR</t>
  </si>
  <si>
    <t>ANTONI JOSE</t>
  </si>
  <si>
    <t>IVETH MARIA JOSE</t>
  </si>
  <si>
    <t>NIJ</t>
  </si>
  <si>
    <t>SANDRY</t>
  </si>
  <si>
    <t>BONIFACIO</t>
  </si>
  <si>
    <t>CRISTIN AZUCELI</t>
  </si>
  <si>
    <t>ILSI ASUCENA</t>
  </si>
  <si>
    <t>BELIS PELARES</t>
  </si>
  <si>
    <t>FEDERICO</t>
  </si>
  <si>
    <t>CATALAN</t>
  </si>
  <si>
    <t>FLOR SILVESTRE</t>
  </si>
  <si>
    <t>JENIFER ABIGAIL</t>
  </si>
  <si>
    <t>CATALAN ALVARADO</t>
  </si>
  <si>
    <t>MELANY ESCARLET</t>
  </si>
  <si>
    <t>BOLAJ CATALAN</t>
  </si>
  <si>
    <t>REYES GARCIA</t>
  </si>
  <si>
    <t>ROSALES REYES</t>
  </si>
  <si>
    <t>MELADI</t>
  </si>
  <si>
    <t>ROSALES RUIZ</t>
  </si>
  <si>
    <t>ALVARADO ROSALES</t>
  </si>
  <si>
    <t>DIANA YULISETH</t>
  </si>
  <si>
    <t>GARCIA GAMEZ</t>
  </si>
  <si>
    <t>YORDIN</t>
  </si>
  <si>
    <t>AURA MARITZA</t>
  </si>
  <si>
    <t>INGRID CAROLINA</t>
  </si>
  <si>
    <t>HERLIN ROSMERY</t>
  </si>
  <si>
    <t>CRISTEL</t>
  </si>
  <si>
    <t>JERRY JONATAN</t>
  </si>
  <si>
    <t>GARCIA LOPEZ</t>
  </si>
  <si>
    <t>ADARIS YAMILETH</t>
  </si>
  <si>
    <t>ESTRADA BORRAYO</t>
  </si>
  <si>
    <t>TELLEZ</t>
  </si>
  <si>
    <t>ROLMAN</t>
  </si>
  <si>
    <t>DUARTE</t>
  </si>
  <si>
    <t>ADELINA</t>
  </si>
  <si>
    <t>DOLIN</t>
  </si>
  <si>
    <t>ROXANA</t>
  </si>
  <si>
    <t>BATREZ</t>
  </si>
  <si>
    <t>FELMOR</t>
  </si>
  <si>
    <t>ELMAN</t>
  </si>
  <si>
    <t>AVILA TELLEZ</t>
  </si>
  <si>
    <t>MARIA CARMELA</t>
  </si>
  <si>
    <t>MAYEN LARIOS</t>
  </si>
  <si>
    <t>REYES ROSALES</t>
  </si>
  <si>
    <t>JUAREZ REYES</t>
  </si>
  <si>
    <t>ENMA MARINA</t>
  </si>
  <si>
    <t>SILVA REYES</t>
  </si>
  <si>
    <t>KAREN NOEMI</t>
  </si>
  <si>
    <t>GAMEZ</t>
  </si>
  <si>
    <t>GAMEZ GARCIA</t>
  </si>
  <si>
    <t>TORIBIA</t>
  </si>
  <si>
    <t>ROSALES ALVARADO</t>
  </si>
  <si>
    <t>NEHEMIAS</t>
  </si>
  <si>
    <t>GAMEZ ROSALES</t>
  </si>
  <si>
    <t>JEZLON</t>
  </si>
  <si>
    <t>KATERIN YULISSA</t>
  </si>
  <si>
    <t>IXMALE PELAEZ</t>
  </si>
  <si>
    <t>JORGE ALFREDO</t>
  </si>
  <si>
    <t>MONICA WALESKA</t>
  </si>
  <si>
    <t>JARQUIN RUANO</t>
  </si>
  <si>
    <t>SHEYLA RAQUEL</t>
  </si>
  <si>
    <t>FREDY DANIEL</t>
  </si>
  <si>
    <t>ROSALES JARQUIN</t>
  </si>
  <si>
    <t>KENETT</t>
  </si>
  <si>
    <t>GARCIA RAMOS</t>
  </si>
  <si>
    <t>ESTANISLADO</t>
  </si>
  <si>
    <t>ABIGAIL</t>
  </si>
  <si>
    <t>GARCIA HERNANDEZ</t>
  </si>
  <si>
    <t>LUDIAN</t>
  </si>
  <si>
    <t>BRIDNI</t>
  </si>
  <si>
    <t>IRENE</t>
  </si>
  <si>
    <t>EVANGELY</t>
  </si>
  <si>
    <t>ASHLY</t>
  </si>
  <si>
    <t>GARCIA SIC</t>
  </si>
  <si>
    <t>KIMBERLY MERARY</t>
  </si>
  <si>
    <t>BOLAJ CORDOVA</t>
  </si>
  <si>
    <t>CESAR ABEILYN</t>
  </si>
  <si>
    <t>GARCIA BOLAJ</t>
  </si>
  <si>
    <t>GRISELDA ELIZABETH</t>
  </si>
  <si>
    <t>PEREZ AGUILAR</t>
  </si>
  <si>
    <t>BRANDI</t>
  </si>
  <si>
    <t>DIVAN JOSUE</t>
  </si>
  <si>
    <t>HEYDI</t>
  </si>
  <si>
    <t>ORTEGA</t>
  </si>
  <si>
    <t>OTILIO</t>
  </si>
  <si>
    <t>ROSY</t>
  </si>
  <si>
    <t>ERMINIA</t>
  </si>
  <si>
    <t>YANUARIO</t>
  </si>
  <si>
    <t>BLANCA CORINA</t>
  </si>
  <si>
    <t>HERLIN</t>
  </si>
  <si>
    <t>ANGEL ISRAEL</t>
  </si>
  <si>
    <t>MANCILLA MELGAR</t>
  </si>
  <si>
    <t>MARIA ORALIA</t>
  </si>
  <si>
    <t>CARLOS OSWALDO</t>
  </si>
  <si>
    <t>JHANCARLOS RENE</t>
  </si>
  <si>
    <t>GARCIA CASTILLO</t>
  </si>
  <si>
    <t>MIRIAN ELVIRA</t>
  </si>
  <si>
    <t>ALARCON ORELLANA</t>
  </si>
  <si>
    <t>GARCIA ALARCON</t>
  </si>
  <si>
    <t>FERNEL</t>
  </si>
  <si>
    <t>WERNER</t>
  </si>
  <si>
    <t>ONEYDA SOFIA</t>
  </si>
  <si>
    <t>PEREZ DIAZ</t>
  </si>
  <si>
    <t>FELIPA</t>
  </si>
  <si>
    <t>COJOM MORENO</t>
  </si>
  <si>
    <t>MILBIAN</t>
  </si>
  <si>
    <t>PEREZ COJOM</t>
  </si>
  <si>
    <t>ORELLANA PAREDES</t>
  </si>
  <si>
    <t>MARNI</t>
  </si>
  <si>
    <t>ORELLANA PEREZ</t>
  </si>
  <si>
    <t>AMI AURORA</t>
  </si>
  <si>
    <t>ALONSO</t>
  </si>
  <si>
    <t>NESTOR ALEXANDER</t>
  </si>
  <si>
    <t>TEMAL SALAM</t>
  </si>
  <si>
    <t>IRIS CECILIA</t>
  </si>
  <si>
    <t>HERNANDEZ CANAHUI</t>
  </si>
  <si>
    <t>BREIANA</t>
  </si>
  <si>
    <t>TEMAL HERNANDEZ</t>
  </si>
  <si>
    <t>NATALY ALEXANDRA</t>
  </si>
  <si>
    <t>ORELLANA URIZAR</t>
  </si>
  <si>
    <t>URIZAR ORELLANA</t>
  </si>
  <si>
    <t>CRISTOFER GONZALO</t>
  </si>
  <si>
    <t>JOSUE CRISTOBAL</t>
  </si>
  <si>
    <t>CLARA MARINA</t>
  </si>
  <si>
    <t>MILIAN LOPEZ</t>
  </si>
  <si>
    <t>VICTOR ANTONIO</t>
  </si>
  <si>
    <t>ORELLANA MILIAN</t>
  </si>
  <si>
    <t>MERLIN</t>
  </si>
  <si>
    <t>BRITANI BRIYID</t>
  </si>
  <si>
    <t>GARCIA SOTO</t>
  </si>
  <si>
    <t>HOGEYMIN</t>
  </si>
  <si>
    <t>MEJICANOS ORTIZ</t>
  </si>
  <si>
    <t>GARCIA MEJICANOS</t>
  </si>
  <si>
    <t>COJON MORENO</t>
  </si>
  <si>
    <t>PEREZ CEBALLOS</t>
  </si>
  <si>
    <t>COJON PEREZ</t>
  </si>
  <si>
    <t>VELIANETH</t>
  </si>
  <si>
    <t>TEMAL</t>
  </si>
  <si>
    <t>GELVIN</t>
  </si>
  <si>
    <t>MARIA FLORIDALMA</t>
  </si>
  <si>
    <t>ANDRIU</t>
  </si>
  <si>
    <t>MARI</t>
  </si>
  <si>
    <t>JILDA</t>
  </si>
  <si>
    <t>YOBANI</t>
  </si>
  <si>
    <t>LEYBI</t>
  </si>
  <si>
    <t>VIDALIA URIZAR</t>
  </si>
  <si>
    <t>ELDI</t>
  </si>
  <si>
    <t>LUIZ</t>
  </si>
  <si>
    <t>MAAZ</t>
  </si>
  <si>
    <t>MADELEINE</t>
  </si>
  <si>
    <t>KRISLEY</t>
  </si>
  <si>
    <t>LINDA</t>
  </si>
  <si>
    <t>GONZALEZ DE PINEDA</t>
  </si>
  <si>
    <t>PINEDA GONZALEZ</t>
  </si>
  <si>
    <t>BENYAMIN</t>
  </si>
  <si>
    <t>ELVA</t>
  </si>
  <si>
    <t>BOLAJ</t>
  </si>
  <si>
    <t>MARILYN</t>
  </si>
  <si>
    <t>MANCILLA</t>
  </si>
  <si>
    <t>ALDAIR</t>
  </si>
  <si>
    <t>CONTRERAS</t>
  </si>
  <si>
    <t>ANYOLI</t>
  </si>
  <si>
    <t>KIMBERLI BRISEYDA</t>
  </si>
  <si>
    <t>ANGELI</t>
  </si>
  <si>
    <t>TELETOR DIAS</t>
  </si>
  <si>
    <t>GEYSON</t>
  </si>
  <si>
    <t>TELETOR ALVARADO</t>
  </si>
  <si>
    <t>FREYSIN</t>
  </si>
  <si>
    <t>KLEBER</t>
  </si>
  <si>
    <t>URISAR MEJICANOS</t>
  </si>
  <si>
    <t>THELMA</t>
  </si>
  <si>
    <t>TELETOR DIAZ</t>
  </si>
  <si>
    <t>ISILMAR</t>
  </si>
  <si>
    <t>URISAR TELETOR</t>
  </si>
  <si>
    <t>EYBI</t>
  </si>
  <si>
    <t>NEYDI</t>
  </si>
  <si>
    <t>BRISLY</t>
  </si>
  <si>
    <t>LESVIN</t>
  </si>
  <si>
    <t>ORTIZ ORELLANA</t>
  </si>
  <si>
    <t>OLMINO GUZMAN</t>
  </si>
  <si>
    <t>ORTIZ OLMINO</t>
  </si>
  <si>
    <t>HORACIO</t>
  </si>
  <si>
    <t>MAYEN GARCIA</t>
  </si>
  <si>
    <t>ROSA ALBA</t>
  </si>
  <si>
    <t>ORELLANA CHINCHILLA</t>
  </si>
  <si>
    <t>JACINTO GONZALEZ</t>
  </si>
  <si>
    <t>ANA CRISTINA</t>
  </si>
  <si>
    <t>JACINTO ORELLANA</t>
  </si>
  <si>
    <t>GRICEL</t>
  </si>
  <si>
    <t>MELANY DAYANA</t>
  </si>
  <si>
    <t>LEOPOLDO</t>
  </si>
  <si>
    <t>SOTO GARCIA</t>
  </si>
  <si>
    <t>GONZALES ORTIZ</t>
  </si>
  <si>
    <t>DARLYN FABIOLA</t>
  </si>
  <si>
    <t>SOTO GONZALES</t>
  </si>
  <si>
    <t>MAYEN MAYEN</t>
  </si>
  <si>
    <t>SOTO MAYEN</t>
  </si>
  <si>
    <t>QUENDER</t>
  </si>
  <si>
    <t>SABAN DE GARCIA</t>
  </si>
  <si>
    <t>GARCIA SABAN</t>
  </si>
  <si>
    <t>MIGDELIA</t>
  </si>
  <si>
    <t>GENRRI NOHE</t>
  </si>
  <si>
    <t>LEYDY YANETH</t>
  </si>
  <si>
    <t>GARCIA RIVERA</t>
  </si>
  <si>
    <t>ESMAYLIN</t>
  </si>
  <si>
    <t>LUCERO</t>
  </si>
  <si>
    <t>MANZO</t>
  </si>
  <si>
    <t>DONOBAN</t>
  </si>
  <si>
    <t>YURGUER</t>
  </si>
  <si>
    <t>GERMAN</t>
  </si>
  <si>
    <t>ESCALANTE</t>
  </si>
  <si>
    <t>DERICK</t>
  </si>
  <si>
    <t>YAHIR</t>
  </si>
  <si>
    <t>BRISLIN</t>
  </si>
  <si>
    <t>JUSTIN</t>
  </si>
  <si>
    <t>LACAN</t>
  </si>
  <si>
    <t>ANYULY</t>
  </si>
  <si>
    <t>WENDERLEY</t>
  </si>
  <si>
    <t>SOFI</t>
  </si>
  <si>
    <t>MATUTE</t>
  </si>
  <si>
    <t>DAYANCI</t>
  </si>
  <si>
    <t>YOC</t>
  </si>
  <si>
    <t>NORBERTA</t>
  </si>
  <si>
    <t>LUNA</t>
  </si>
  <si>
    <t>YOC CHARVAT</t>
  </si>
  <si>
    <t>VASILIO</t>
  </si>
  <si>
    <t>JUSTA</t>
  </si>
  <si>
    <t>LIGIA</t>
  </si>
  <si>
    <t>CHET</t>
  </si>
  <si>
    <t>SURAY</t>
  </si>
  <si>
    <t>SALAZAR</t>
  </si>
  <si>
    <t>LUSVIN</t>
  </si>
  <si>
    <t>CAMEY</t>
  </si>
  <si>
    <t>BETALI</t>
  </si>
  <si>
    <t>VALDEZ</t>
  </si>
  <si>
    <t>WETNER</t>
  </si>
  <si>
    <t>WILLIAMS</t>
  </si>
  <si>
    <t>DARCILA</t>
  </si>
  <si>
    <t>YAZMIN</t>
  </si>
  <si>
    <t>CORSANTES</t>
  </si>
  <si>
    <t>ADI</t>
  </si>
  <si>
    <t>SICAN</t>
  </si>
  <si>
    <t>MELISA</t>
  </si>
  <si>
    <t>MARCO</t>
  </si>
  <si>
    <t>LEYKER</t>
  </si>
  <si>
    <t>YAJAIRA</t>
  </si>
  <si>
    <t>AFRODITA</t>
  </si>
  <si>
    <t>MAVEL</t>
  </si>
  <si>
    <t>KEYLANY</t>
  </si>
  <si>
    <t>BRIANY</t>
  </si>
  <si>
    <t>HEYZEL</t>
  </si>
  <si>
    <t>MARY</t>
  </si>
  <si>
    <t>LOANA</t>
  </si>
  <si>
    <t>DIANA</t>
  </si>
  <si>
    <t>GEISELL</t>
  </si>
  <si>
    <t>DRISELDA</t>
  </si>
  <si>
    <t>CRISLEY</t>
  </si>
  <si>
    <t>CU</t>
  </si>
  <si>
    <t>AROLDO</t>
  </si>
  <si>
    <t>HILARIA</t>
  </si>
  <si>
    <t>ESTIVEN</t>
  </si>
  <si>
    <t>JORDANI</t>
  </si>
  <si>
    <t>WILFER</t>
  </si>
  <si>
    <t>MOLBERTO</t>
  </si>
  <si>
    <t>JEYSON</t>
  </si>
  <si>
    <t>DARILIN</t>
  </si>
  <si>
    <t>ELODIA</t>
  </si>
  <si>
    <t>BENEVICTOR</t>
  </si>
  <si>
    <t>VIVIANA</t>
  </si>
  <si>
    <t>CIRILA</t>
  </si>
  <si>
    <t>ETHAN</t>
  </si>
  <si>
    <t>ENIO</t>
  </si>
  <si>
    <t>DAYLER</t>
  </si>
  <si>
    <t>AXEL WILFREDO</t>
  </si>
  <si>
    <t>HOJ TISTA</t>
  </si>
  <si>
    <t>CLAUDIA VERONICA</t>
  </si>
  <si>
    <t>LOPEZ CORDOVA</t>
  </si>
  <si>
    <t>MILIAN</t>
  </si>
  <si>
    <t>CATERINE</t>
  </si>
  <si>
    <t>CORDOVA</t>
  </si>
  <si>
    <t>CERBANDA</t>
  </si>
  <si>
    <t>GARRIDO</t>
  </si>
  <si>
    <t>ORREGO</t>
  </si>
  <si>
    <t>ANAYELY</t>
  </si>
  <si>
    <t>ANLLY</t>
  </si>
  <si>
    <t>SALOME</t>
  </si>
  <si>
    <t>ILSY</t>
  </si>
  <si>
    <t>VICTORINO</t>
  </si>
  <si>
    <t>IRLANDA</t>
  </si>
  <si>
    <t>YEREMY</t>
  </si>
  <si>
    <t>LUX</t>
  </si>
  <si>
    <t>WILIAM</t>
  </si>
  <si>
    <t>SENAYDA</t>
  </si>
  <si>
    <t>SELINDA</t>
  </si>
  <si>
    <t>CARMEN RIGOBERTA</t>
  </si>
  <si>
    <t>GUISLYN</t>
  </si>
  <si>
    <t>INES</t>
  </si>
  <si>
    <t>BELTRAN</t>
  </si>
  <si>
    <t>ANTHONY</t>
  </si>
  <si>
    <t>YEFRIN</t>
  </si>
  <si>
    <t>AREBAL</t>
  </si>
  <si>
    <t>EVIN</t>
  </si>
  <si>
    <t>BAKER</t>
  </si>
  <si>
    <t>EVERILDA</t>
  </si>
  <si>
    <t>MARCIAL</t>
  </si>
  <si>
    <t>URIZAR</t>
  </si>
  <si>
    <t>ODALIS</t>
  </si>
  <si>
    <t>BERTRAN</t>
  </si>
  <si>
    <t>EBER</t>
  </si>
  <si>
    <t>LEISER</t>
  </si>
  <si>
    <t>PORFIRIO</t>
  </si>
  <si>
    <t>RIVERA</t>
  </si>
  <si>
    <t>BELTRAND</t>
  </si>
  <si>
    <t>VALEY PEREZ</t>
  </si>
  <si>
    <t>CLARA</t>
  </si>
  <si>
    <t>GARCIA TORREZ</t>
  </si>
  <si>
    <t>YONY HUMBERTO</t>
  </si>
  <si>
    <t>VALEY GARCIA</t>
  </si>
  <si>
    <t>LUIZ ARMANDO</t>
  </si>
  <si>
    <t>IRIS BEATRIZ</t>
  </si>
  <si>
    <t>YAQUELYN PAOLA</t>
  </si>
  <si>
    <t>ORDOXXEZ VALEY</t>
  </si>
  <si>
    <t>ELIZABETH</t>
  </si>
  <si>
    <t>TUL</t>
  </si>
  <si>
    <t>LESDY</t>
  </si>
  <si>
    <t>JOSUE A.</t>
  </si>
  <si>
    <t>JOSE R.</t>
  </si>
  <si>
    <t>ADA JOSABET</t>
  </si>
  <si>
    <t>ESVIN GONZALO</t>
  </si>
  <si>
    <t>JULIO ABDONIS</t>
  </si>
  <si>
    <t>CARDONA MAZARIEGOS</t>
  </si>
  <si>
    <t>GREYDIS SABRINA</t>
  </si>
  <si>
    <t>TORREZ GARCIA</t>
  </si>
  <si>
    <t>YOSELYN ANAYELY</t>
  </si>
  <si>
    <t>CARDONA TORREZ</t>
  </si>
  <si>
    <t>ESAU EZEQUIEL</t>
  </si>
  <si>
    <t>EDY OSWALDO</t>
  </si>
  <si>
    <t>ACAM</t>
  </si>
  <si>
    <t>NORA ANGELICA</t>
  </si>
  <si>
    <t>RAMIREZ MORALES</t>
  </si>
  <si>
    <t>DANIEL OSWALDO</t>
  </si>
  <si>
    <t>ACAM RAMIREZ</t>
  </si>
  <si>
    <t>YELCON EMANUEL</t>
  </si>
  <si>
    <t>YENIFER ROSMERY</t>
  </si>
  <si>
    <t>TRINIDAD RAMOS</t>
  </si>
  <si>
    <t>ELIO I.</t>
  </si>
  <si>
    <t>EDGAR JOSE</t>
  </si>
  <si>
    <t>YADELIN LARISSA</t>
  </si>
  <si>
    <t>MARROQUIN TRINIDAD</t>
  </si>
  <si>
    <t>AUDELINA E.</t>
  </si>
  <si>
    <t>RAMOS DE TRINIDAD</t>
  </si>
  <si>
    <t>CANAHUI SIS</t>
  </si>
  <si>
    <t>YESENIA DEL R.</t>
  </si>
  <si>
    <t>RODAS</t>
  </si>
  <si>
    <t>JAIDI NOHEMI</t>
  </si>
  <si>
    <t>CANAHUI RODAS</t>
  </si>
  <si>
    <t>FERDIN A.</t>
  </si>
  <si>
    <t>YOSELIN ZULEYMA</t>
  </si>
  <si>
    <t>ALISON M. DE LOS A.</t>
  </si>
  <si>
    <t>CRUZ E.</t>
  </si>
  <si>
    <t>NAYDELY YESENIA M.</t>
  </si>
  <si>
    <t>WILSON ADALBERTO</t>
  </si>
  <si>
    <t>ALVARADO DEL CID</t>
  </si>
  <si>
    <t>DULCE JIRETH</t>
  </si>
  <si>
    <t>MUNIZ GONZALEZ</t>
  </si>
  <si>
    <t>DAVID ALEXANDER</t>
  </si>
  <si>
    <t>ALVARADO MUNIZ</t>
  </si>
  <si>
    <t>ETHAN SANTIAGO</t>
  </si>
  <si>
    <t>HECTOR FIDENCIO</t>
  </si>
  <si>
    <t>PELAEZ DUBON</t>
  </si>
  <si>
    <t>MELY</t>
  </si>
  <si>
    <t>BALCARCEL</t>
  </si>
  <si>
    <t>VILLEDA</t>
  </si>
  <si>
    <t>BEBERLYN M.</t>
  </si>
  <si>
    <t>JOSE ESTEBAN</t>
  </si>
  <si>
    <t>JOSE EDUARDO</t>
  </si>
  <si>
    <t>GARCIA NAJERA</t>
  </si>
  <si>
    <t>BLANCA MARIELA</t>
  </si>
  <si>
    <t>VELASQUEZ ROJAS</t>
  </si>
  <si>
    <t>GARCIA VELASQUEZ</t>
  </si>
  <si>
    <t>GARNIGA</t>
  </si>
  <si>
    <t>JUAN ARMANDO</t>
  </si>
  <si>
    <t>YESDLT DENILSO</t>
  </si>
  <si>
    <t>EDER WOSVELI</t>
  </si>
  <si>
    <t>BALCARCEL SANTOS</t>
  </si>
  <si>
    <t>HELEN ABIGAIL</t>
  </si>
  <si>
    <t>SANTOS LUCAS</t>
  </si>
  <si>
    <t>KENET OSVELY</t>
  </si>
  <si>
    <t>EDER JAVIER</t>
  </si>
  <si>
    <t>ANGEL FRANCISCO</t>
  </si>
  <si>
    <t>CUELLER VELASQUEZ</t>
  </si>
  <si>
    <t>ENRIQUE</t>
  </si>
  <si>
    <t>ANA GUADALUPE</t>
  </si>
  <si>
    <t>ZELAYA VELASQUEZ</t>
  </si>
  <si>
    <t>EBER FERNANDO</t>
  </si>
  <si>
    <t>SOLIS</t>
  </si>
  <si>
    <t>ISTMANIA</t>
  </si>
  <si>
    <t>DURAN</t>
  </si>
  <si>
    <t>ARISBETH</t>
  </si>
  <si>
    <t>ANA E.</t>
  </si>
  <si>
    <t>PEDRO LUIS</t>
  </si>
  <si>
    <t>MORATAYA</t>
  </si>
  <si>
    <t>ROSITA IDALIA</t>
  </si>
  <si>
    <t>VIRGINIA ELIZABETH</t>
  </si>
  <si>
    <t>HENRY LEONEL</t>
  </si>
  <si>
    <t>CRISTOPHER</t>
  </si>
  <si>
    <t>ANA JUDITH</t>
  </si>
  <si>
    <t>MARVIN ESAU</t>
  </si>
  <si>
    <t>SANTOS PEREZ</t>
  </si>
  <si>
    <t>YOSELIN LILIANA</t>
  </si>
  <si>
    <t>COLOCHO COJON</t>
  </si>
  <si>
    <t>SCARLETT BETZABE</t>
  </si>
  <si>
    <t>SANTOS COLOCHO</t>
  </si>
  <si>
    <t>WALTER R.</t>
  </si>
  <si>
    <t>ORTIZ LOY</t>
  </si>
  <si>
    <t>KAROLIN E.</t>
  </si>
  <si>
    <t>BALCARCEL ROMERO</t>
  </si>
  <si>
    <t>DANIEL F.</t>
  </si>
  <si>
    <t>ORTIZ ALVARADO</t>
  </si>
  <si>
    <t>JIMENEZ PEREZ</t>
  </si>
  <si>
    <t>BERENICE</t>
  </si>
  <si>
    <t>EDGAR HUMBERTO</t>
  </si>
  <si>
    <t>CATALINA ARACELY</t>
  </si>
  <si>
    <t>AVILA PEREZ</t>
  </si>
  <si>
    <t>EDGAR ASDRIEL</t>
  </si>
  <si>
    <t>ADAN KLEIBER</t>
  </si>
  <si>
    <t>SUCUP AVILA</t>
  </si>
  <si>
    <t>BRIANA ALEXANDRA</t>
  </si>
  <si>
    <t>ODILIA VICTORIA</t>
  </si>
  <si>
    <t>SALVADOR LOPEZ</t>
  </si>
  <si>
    <t>NAYLA</t>
  </si>
  <si>
    <t>ANTONY YOEL</t>
  </si>
  <si>
    <t>ANTONIA RAQUEL</t>
  </si>
  <si>
    <t>VELASQUEZ PICON</t>
  </si>
  <si>
    <t>KATERIN DANIELA</t>
  </si>
  <si>
    <t>OLMINO VELASQUEZ</t>
  </si>
  <si>
    <t>ANDERSON EMANUEL</t>
  </si>
  <si>
    <t>JOSELIN SAMARA</t>
  </si>
  <si>
    <t>LOPEZ VELASQUEZ</t>
  </si>
  <si>
    <t>EVERDON SOED</t>
  </si>
  <si>
    <t>MARIA ALEXANDRA</t>
  </si>
  <si>
    <t>EMILY ALESSANDRA</t>
  </si>
  <si>
    <t>CARLO ALESSANDRO</t>
  </si>
  <si>
    <t>TOJ TISTA</t>
  </si>
  <si>
    <t>IRIS DELMIRA</t>
  </si>
  <si>
    <t>PICON ROJAS</t>
  </si>
  <si>
    <t>EDGUAR</t>
  </si>
  <si>
    <t>EDWIN DAVID</t>
  </si>
  <si>
    <t>TOJ PICON</t>
  </si>
  <si>
    <t>GREYSI FABIOLA</t>
  </si>
  <si>
    <t>SUCUP FLORES</t>
  </si>
  <si>
    <t>ROGER</t>
  </si>
  <si>
    <t>IBARRA CABRERA</t>
  </si>
  <si>
    <t>IBARRA</t>
  </si>
  <si>
    <t>HANS ALEJANDRO</t>
  </si>
  <si>
    <t>DE LEON IBARRA</t>
  </si>
  <si>
    <t>SOFIA MARIANDRE</t>
  </si>
  <si>
    <t>LOBOS</t>
  </si>
  <si>
    <t>JOSE V.</t>
  </si>
  <si>
    <t>MARLON O.</t>
  </si>
  <si>
    <t>SANDY R.</t>
  </si>
  <si>
    <t>EDRICK ELIAN</t>
  </si>
  <si>
    <t>BALCARCEL JACINTO</t>
  </si>
  <si>
    <t>LAURA ALICIA</t>
  </si>
  <si>
    <t>LUNA BALCARCEL</t>
  </si>
  <si>
    <t>YUSMELY</t>
  </si>
  <si>
    <t>BAUDILIO JOSUE</t>
  </si>
  <si>
    <t>MOYA SANCHEZ</t>
  </si>
  <si>
    <t>ANGEL ADRIAN</t>
  </si>
  <si>
    <t>TELMA ASUCENA</t>
  </si>
  <si>
    <t>LUIZ FELIPE</t>
  </si>
  <si>
    <t>EVOLETH MELINDA</t>
  </si>
  <si>
    <t>GARCIA MOYA</t>
  </si>
  <si>
    <t>GERSON ROMEO</t>
  </si>
  <si>
    <t>ALVAREZ RAMOS</t>
  </si>
  <si>
    <t>ROBERTINA</t>
  </si>
  <si>
    <t>RAYMUNDO LEON</t>
  </si>
  <si>
    <t>ALDO WILFREDO</t>
  </si>
  <si>
    <t>NORMA ELIZABETH</t>
  </si>
  <si>
    <t>GARCIA ANDRES</t>
  </si>
  <si>
    <t>CESAR E.</t>
  </si>
  <si>
    <t>URISAR GARCIA</t>
  </si>
  <si>
    <t>JOSE A.</t>
  </si>
  <si>
    <t>BALERI ELIZABETH</t>
  </si>
  <si>
    <t>DILENNY ARLETH</t>
  </si>
  <si>
    <t>DORA MINA</t>
  </si>
  <si>
    <t>ORDOXXES CAAL</t>
  </si>
  <si>
    <t>ORDOXXEZ CAAL</t>
  </si>
  <si>
    <t>ORTIZ AREVALO</t>
  </si>
  <si>
    <t>AIDE</t>
  </si>
  <si>
    <t>JAQUELIN SOFIA</t>
  </si>
  <si>
    <t>ORTIZ VASQUEZ</t>
  </si>
  <si>
    <t>ELDA LORENA</t>
  </si>
  <si>
    <t>CARLA YESENIA</t>
  </si>
  <si>
    <t>ALISON AMAYRANI</t>
  </si>
  <si>
    <t>JUAN DE DIOS</t>
  </si>
  <si>
    <t>CATU</t>
  </si>
  <si>
    <t>MAC</t>
  </si>
  <si>
    <t>JOSE ROBERTO</t>
  </si>
  <si>
    <t>LUKY</t>
  </si>
  <si>
    <t>JUC MAC</t>
  </si>
  <si>
    <t>DANY OMAR</t>
  </si>
  <si>
    <t>NANCY LISBETH</t>
  </si>
  <si>
    <t>SEBASTIAN JOSE</t>
  </si>
  <si>
    <t>MAAZ LARIOS</t>
  </si>
  <si>
    <t>ZOE MARIA</t>
  </si>
  <si>
    <t>JUAREZ MAAZ</t>
  </si>
  <si>
    <t>KARLE SULEMA</t>
  </si>
  <si>
    <t>HENRI ORIBEL</t>
  </si>
  <si>
    <t>SAN JOSE GONZALES</t>
  </si>
  <si>
    <t>BARRIOS ROSALES</t>
  </si>
  <si>
    <t>NORMA EVELIA</t>
  </si>
  <si>
    <t>LUCAS MEZA</t>
  </si>
  <si>
    <t>BRAYAN ESTUARDO</t>
  </si>
  <si>
    <t>BARRIOS LUCAS</t>
  </si>
  <si>
    <t>JOSELYN ROXANA</t>
  </si>
  <si>
    <t>MILEYDA VICTORIA</t>
  </si>
  <si>
    <t>CARLOS RAMON</t>
  </si>
  <si>
    <t>LOPEZ TRINIDAD</t>
  </si>
  <si>
    <t>SALOMON</t>
  </si>
  <si>
    <t>PAIZ</t>
  </si>
  <si>
    <t>SOC OSORIO</t>
  </si>
  <si>
    <t>DAIRY ROSIBEL</t>
  </si>
  <si>
    <t>PAIZ SOC</t>
  </si>
  <si>
    <t>DULCE AZUCENA</t>
  </si>
  <si>
    <t>ASLEY DAYANA</t>
  </si>
  <si>
    <t>KENNEDY ARACELY</t>
  </si>
  <si>
    <t>SHIRLY</t>
  </si>
  <si>
    <t>CABRERA</t>
  </si>
  <si>
    <t>SHIRLEY XICLALY</t>
  </si>
  <si>
    <t>PICON CABRERA</t>
  </si>
  <si>
    <t>CORNELIA</t>
  </si>
  <si>
    <t>JUARES</t>
  </si>
  <si>
    <t>ESTEFANY AZUCENA</t>
  </si>
  <si>
    <t>JOSE ELEAZAR</t>
  </si>
  <si>
    <t>ANGEL NICOLAS</t>
  </si>
  <si>
    <t>VELASQUEZ LOPEZ</t>
  </si>
  <si>
    <t>ANGEL DANIEL</t>
  </si>
  <si>
    <t>VELASQUEZ VELASQUEZ</t>
  </si>
  <si>
    <t>LUIS ALEJANDRO</t>
  </si>
  <si>
    <t>VELASQUEZ RUIZ</t>
  </si>
  <si>
    <t>GLENDI YANNETH</t>
  </si>
  <si>
    <t>VELASQUEZ REYES</t>
  </si>
  <si>
    <t>MARLON ARIEL</t>
  </si>
  <si>
    <t>LOPEZ GALEANO</t>
  </si>
  <si>
    <t>YOSELIN Y.</t>
  </si>
  <si>
    <t>CESAR F.</t>
  </si>
  <si>
    <t>SUARLIN OTONIEL</t>
  </si>
  <si>
    <t>CRISTEL S.</t>
  </si>
  <si>
    <t>HARVEY</t>
  </si>
  <si>
    <t>DAILYN MAGALY</t>
  </si>
  <si>
    <t>HARVEY JOSUE</t>
  </si>
  <si>
    <t>MAYNOR MIGUEL</t>
  </si>
  <si>
    <t>BOLVITO TATUL</t>
  </si>
  <si>
    <t>MARTA ISABEL</t>
  </si>
  <si>
    <t>MORAN CAL</t>
  </si>
  <si>
    <t>GABRIELA L.</t>
  </si>
  <si>
    <t>SINDI Y.</t>
  </si>
  <si>
    <t>NATALI N.</t>
  </si>
  <si>
    <t>MAYNOR O.</t>
  </si>
  <si>
    <t>BOLVITO MORAN</t>
  </si>
  <si>
    <t>BOLVITO SOLOMAN</t>
  </si>
  <si>
    <t>ALBERTINA</t>
  </si>
  <si>
    <t>TATUL TATUL</t>
  </si>
  <si>
    <t>MENDOZA GABRIEL</t>
  </si>
  <si>
    <t>MARIA CRISTINA</t>
  </si>
  <si>
    <t>IXCOPAL TO</t>
  </si>
  <si>
    <t>JONATAN JOSUE ISAIAS</t>
  </si>
  <si>
    <t>KEDIN WALDEMAR</t>
  </si>
  <si>
    <t>MENDOZA IXCOPAL</t>
  </si>
  <si>
    <t>EDELMIRA</t>
  </si>
  <si>
    <t>ELMER E.</t>
  </si>
  <si>
    <t>DELIA C.</t>
  </si>
  <si>
    <t>HECTOR M.</t>
  </si>
  <si>
    <t>ALEXANDER G.</t>
  </si>
  <si>
    <t>IDANIA A.</t>
  </si>
  <si>
    <t>MARCOS J.</t>
  </si>
  <si>
    <t>ESTER A.</t>
  </si>
  <si>
    <t>KEIRY ZOE</t>
  </si>
  <si>
    <t>GONSALEZ</t>
  </si>
  <si>
    <t>ERIK O.</t>
  </si>
  <si>
    <t>WENDY A.</t>
  </si>
  <si>
    <t>ILDA MARINA</t>
  </si>
  <si>
    <t>BYRON ELY</t>
  </si>
  <si>
    <t>PIRIR PICON</t>
  </si>
  <si>
    <t>SONIA MARICELY</t>
  </si>
  <si>
    <t>ADELA EDELMIRA</t>
  </si>
  <si>
    <t>YEINER BALTAZAR</t>
  </si>
  <si>
    <t>FRANCILIA SELENA</t>
  </si>
  <si>
    <t>MARITZA ROSMERY</t>
  </si>
  <si>
    <t>MARVIN RONALDO</t>
  </si>
  <si>
    <t>TURCIOS DUBON</t>
  </si>
  <si>
    <t>DEL CID</t>
  </si>
  <si>
    <t>SANABRIA CRUZ</t>
  </si>
  <si>
    <t>EDY GABRIEL</t>
  </si>
  <si>
    <t>CORADO PIRIR</t>
  </si>
  <si>
    <t>EDSON EDUARDO</t>
  </si>
  <si>
    <t>MARTINEZ PIRIR</t>
  </si>
  <si>
    <t>ALONDRA</t>
  </si>
  <si>
    <t>CORADO</t>
  </si>
  <si>
    <t>ILDA</t>
  </si>
  <si>
    <t>PIRIR</t>
  </si>
  <si>
    <t>17</t>
  </si>
  <si>
    <t>DEL CID PIRIR</t>
  </si>
  <si>
    <t>18</t>
  </si>
  <si>
    <t>PIRIR SANABRIA</t>
  </si>
  <si>
    <t>19</t>
  </si>
  <si>
    <t>EIDAN ALDAIR</t>
  </si>
  <si>
    <t>TURCIOS PIRIR</t>
  </si>
  <si>
    <t>VELIZ</t>
  </si>
  <si>
    <t>AYALA</t>
  </si>
  <si>
    <t>DIANA BEATRIZ</t>
  </si>
  <si>
    <t>LOPEZ AYALA</t>
  </si>
  <si>
    <t>HEYDI ANABEL</t>
  </si>
  <si>
    <t>MONICA JUDITH</t>
  </si>
  <si>
    <t>LUIS DAVID</t>
  </si>
  <si>
    <t>LAIM ALEXANDER</t>
  </si>
  <si>
    <t>ABRAHAM</t>
  </si>
  <si>
    <t>VILMA MARIBEL</t>
  </si>
  <si>
    <t>DANIA</t>
  </si>
  <si>
    <t>CELSA</t>
  </si>
  <si>
    <t>HUAJACA</t>
  </si>
  <si>
    <t>SAUDY ARMANDO</t>
  </si>
  <si>
    <t>CANDIDA</t>
  </si>
  <si>
    <t>FRANCO</t>
  </si>
  <si>
    <t>DE HERNANDEZ TOJ</t>
  </si>
  <si>
    <t>LEON PEREZ</t>
  </si>
  <si>
    <t>HERNANDEZ LEON</t>
  </si>
  <si>
    <t>MAYCOL</t>
  </si>
  <si>
    <t>ELDER FELIPE</t>
  </si>
  <si>
    <t>EDELMI HUMERCINDA</t>
  </si>
  <si>
    <t>WILMER DAVID</t>
  </si>
  <si>
    <t>COLOCHO MARTINEZ</t>
  </si>
  <si>
    <t>DELMI DAYANA</t>
  </si>
  <si>
    <t>HERNANDEZ MARTINEZ</t>
  </si>
  <si>
    <t>CALEL HUINAC</t>
  </si>
  <si>
    <t>HENRY HIPOLITO</t>
  </si>
  <si>
    <t>KARINA YESSENIA</t>
  </si>
  <si>
    <t>RAYMUNDO GALINDO</t>
  </si>
  <si>
    <t>TOJ RAYMUNDO</t>
  </si>
  <si>
    <t>TISTA COLOCHO</t>
  </si>
  <si>
    <t>COLOCHO</t>
  </si>
  <si>
    <t>OJACA CHONA</t>
  </si>
  <si>
    <t>TRANSITA MARIELA</t>
  </si>
  <si>
    <t>COLOCHO OJACA</t>
  </si>
  <si>
    <t>LAURA VERONICA</t>
  </si>
  <si>
    <t>FRANCISCO DANIEL</t>
  </si>
  <si>
    <t>MELVIN MARGARITO</t>
  </si>
  <si>
    <t>ROBERT DENILSON</t>
  </si>
  <si>
    <t>ERVIN ALEJANDRO</t>
  </si>
  <si>
    <t>LIDIA MARIA</t>
  </si>
  <si>
    <t>ALVAREZ REYES</t>
  </si>
  <si>
    <t>VIN MORALES</t>
  </si>
  <si>
    <t>LIDIA MARIBEL</t>
  </si>
  <si>
    <t>VIN DE LA CRUZ</t>
  </si>
  <si>
    <t>RAYMUNDO EDUARDO</t>
  </si>
  <si>
    <t>GONZALEZ ORTIZ</t>
  </si>
  <si>
    <t>SANDI NOHEMI</t>
  </si>
  <si>
    <t>ELBI</t>
  </si>
  <si>
    <t>YOENEL</t>
  </si>
  <si>
    <t>CATUN PEREZ</t>
  </si>
  <si>
    <t>RUDY DONALDO</t>
  </si>
  <si>
    <t>IBOY IXPATA</t>
  </si>
  <si>
    <t>JUANA JOSE</t>
  </si>
  <si>
    <t>LOPEZ FRANCO</t>
  </si>
  <si>
    <t>KATERINNE SULEYNI</t>
  </si>
  <si>
    <t>RUBEN DARIO</t>
  </si>
  <si>
    <t>GLENDA FABIOLA</t>
  </si>
  <si>
    <t>PEREZ ISMALET</t>
  </si>
  <si>
    <t>SANTIAGO SIS</t>
  </si>
  <si>
    <t>MARIA VIRGINIA</t>
  </si>
  <si>
    <t>SANTIAGO TISTA</t>
  </si>
  <si>
    <t>TISTA BOLVITO</t>
  </si>
  <si>
    <t>IXMALEJ</t>
  </si>
  <si>
    <t>GILDA</t>
  </si>
  <si>
    <t>MARILIN</t>
  </si>
  <si>
    <t>MARIELA</t>
  </si>
  <si>
    <t>DELSY</t>
  </si>
  <si>
    <t>ALVINO</t>
  </si>
  <si>
    <t>BRAN CRUZ</t>
  </si>
  <si>
    <t>MORALES BRAN</t>
  </si>
  <si>
    <t>BRIGIDA</t>
  </si>
  <si>
    <t>ANA MARINA</t>
  </si>
  <si>
    <t>MAYLIN MISHEL</t>
  </si>
  <si>
    <t>ROMAN BOLVITO</t>
  </si>
  <si>
    <t>EDDUAR LUCIANO</t>
  </si>
  <si>
    <t>DELMIN MARIELA</t>
  </si>
  <si>
    <t>ERVIN ADILIO</t>
  </si>
  <si>
    <t>ROMAN LOPEZ</t>
  </si>
  <si>
    <t>DELMI ROSAIDELY</t>
  </si>
  <si>
    <t>SULY</t>
  </si>
  <si>
    <t>ELVIN</t>
  </si>
  <si>
    <t>LUIS ALBERTO</t>
  </si>
  <si>
    <t>BIN SOLOMAN</t>
  </si>
  <si>
    <t>YENNI ODELY</t>
  </si>
  <si>
    <t>GRIJALVA BLANCO</t>
  </si>
  <si>
    <t>CRISTIAN EMANUEL</t>
  </si>
  <si>
    <t>BIN GRIJALVA</t>
  </si>
  <si>
    <t>KARLA YUDITH</t>
  </si>
  <si>
    <t>ELEUTERIO</t>
  </si>
  <si>
    <t>COLOCHO IXPATA</t>
  </si>
  <si>
    <t>DE LEON CAHUEC</t>
  </si>
  <si>
    <t>COLOCHO DE LEON</t>
  </si>
  <si>
    <t>LOPEZ HERNANDEZ</t>
  </si>
  <si>
    <t>SUMPANGO LOPEZ</t>
  </si>
  <si>
    <t>LESLY FLORIDALMA</t>
  </si>
  <si>
    <t>JOSE DARIO</t>
  </si>
  <si>
    <t>SOLOMAN CAHUEC</t>
  </si>
  <si>
    <t>TORREZ FLORES</t>
  </si>
  <si>
    <t>MELIDA</t>
  </si>
  <si>
    <t>LOPEZ MARROQUIN</t>
  </si>
  <si>
    <t>GERMAN GAEL</t>
  </si>
  <si>
    <t>TORREZ LOPEZ</t>
  </si>
  <si>
    <t>PIOX CAHUEC</t>
  </si>
  <si>
    <t>TISTA SOLOMAN</t>
  </si>
  <si>
    <t>PIOX TISTA</t>
  </si>
  <si>
    <t>SONIA MARIBEL</t>
  </si>
  <si>
    <t>JEYMI ANALI</t>
  </si>
  <si>
    <t>ESLI IDELMI</t>
  </si>
  <si>
    <t>HELEN ADRIANA</t>
  </si>
  <si>
    <t>BEDY FERNANDO</t>
  </si>
  <si>
    <t>BOLBITO PEREZ</t>
  </si>
  <si>
    <t>LESLY MARIELA</t>
  </si>
  <si>
    <t>CHAVARRIA ORTIZ</t>
  </si>
  <si>
    <t>JUDITH EVANELY</t>
  </si>
  <si>
    <t>BOLBITO CHAVARRIA</t>
  </si>
  <si>
    <t>SANTOS M.</t>
  </si>
  <si>
    <t>VENANCIA</t>
  </si>
  <si>
    <t>ERVIN I.</t>
  </si>
  <si>
    <t>ALBA H.</t>
  </si>
  <si>
    <t>CRISLEY E.</t>
  </si>
  <si>
    <t>PACHECO</t>
  </si>
  <si>
    <t>YULIN</t>
  </si>
  <si>
    <t>ESLI</t>
  </si>
  <si>
    <t>DE LOS SANTOS</t>
  </si>
  <si>
    <t>ROUSELYN</t>
  </si>
  <si>
    <t>MAYARI</t>
  </si>
  <si>
    <t>MADISON ALEYDI</t>
  </si>
  <si>
    <t>RUDY EDISON</t>
  </si>
  <si>
    <t>ONORIA</t>
  </si>
  <si>
    <t>SUMPANGO DE LEON</t>
  </si>
  <si>
    <t>WILSON HUMBERTO</t>
  </si>
  <si>
    <t>DE LEON SUMPANGO</t>
  </si>
  <si>
    <t>NESTOR MANUEL</t>
  </si>
  <si>
    <t>YESICA CANDELARIA</t>
  </si>
  <si>
    <t>YENI ANALI</t>
  </si>
  <si>
    <t>IXTICOC DE LEON</t>
  </si>
  <si>
    <t>LESTER OMAR</t>
  </si>
  <si>
    <t>ESVIN MANUEL</t>
  </si>
  <si>
    <t>BOLBITO CASTRO</t>
  </si>
  <si>
    <t>DE LEON PIOX</t>
  </si>
  <si>
    <t>BOLBITO DE LEON</t>
  </si>
  <si>
    <t>MARLON JAVIER</t>
  </si>
  <si>
    <t>ELBER</t>
  </si>
  <si>
    <t>MARTA PATRICIA</t>
  </si>
  <si>
    <t>DAYLIN DAYANA</t>
  </si>
  <si>
    <t>BOLBITO CRUZ</t>
  </si>
  <si>
    <t>CARMEN VENTURA</t>
  </si>
  <si>
    <t>ALVARADO G.</t>
  </si>
  <si>
    <t>CARMELA</t>
  </si>
  <si>
    <t>IXCOPAL M.</t>
  </si>
  <si>
    <t>DARWIN O.</t>
  </si>
  <si>
    <t>ALVARADO I.</t>
  </si>
  <si>
    <t>OSCAR LEONEL</t>
  </si>
  <si>
    <t>DE LA CRUZ PEREZ</t>
  </si>
  <si>
    <t>DE LA CRUZ LOPEZ</t>
  </si>
  <si>
    <t>EVANESTER ANAI</t>
  </si>
  <si>
    <t>DINALETH DANIELA</t>
  </si>
  <si>
    <t>YARON LEONEL</t>
  </si>
  <si>
    <t>OSCAR JOSE</t>
  </si>
  <si>
    <t>HENRY NOE</t>
  </si>
  <si>
    <t>LOPEZ BOLBITO</t>
  </si>
  <si>
    <t>WILDER ABDIEL</t>
  </si>
  <si>
    <t>HENRY JARBEY NALIEL</t>
  </si>
  <si>
    <t>AURA E.</t>
  </si>
  <si>
    <t>AURY E.</t>
  </si>
  <si>
    <t>JOSE E.</t>
  </si>
  <si>
    <t>ANY F.</t>
  </si>
  <si>
    <t>RENE WALDER</t>
  </si>
  <si>
    <t>GONZALEZ BOLBITO</t>
  </si>
  <si>
    <t>MIGUELINA ANGELA</t>
  </si>
  <si>
    <t>VELASQUEZ MEJIA</t>
  </si>
  <si>
    <t>KIMBERLY YOHANA</t>
  </si>
  <si>
    <t>GONZALEZ VELASQUEZ</t>
  </si>
  <si>
    <t>SINTIA LISBETH</t>
  </si>
  <si>
    <t>JOSELIN PAMELA</t>
  </si>
  <si>
    <t>YORLANDY ESTEFANI</t>
  </si>
  <si>
    <t>NEYMAR WALDEMAR</t>
  </si>
  <si>
    <t>YOAIDA ESCARLET</t>
  </si>
  <si>
    <t>DE LEON</t>
  </si>
  <si>
    <t>CRISTALY</t>
  </si>
  <si>
    <t>WALTER MIGUEL</t>
  </si>
  <si>
    <t>BOLVITO TISTA</t>
  </si>
  <si>
    <t>BERNARDA</t>
  </si>
  <si>
    <t>JONATHAN JOSUE</t>
  </si>
  <si>
    <t>BOLVITO DE LEON</t>
  </si>
  <si>
    <t>JUAN I.</t>
  </si>
  <si>
    <t>ANA M.</t>
  </si>
  <si>
    <t>ANDERSON A.</t>
  </si>
  <si>
    <t>ANDREA J.</t>
  </si>
  <si>
    <t>LIANDY I</t>
  </si>
  <si>
    <t>DE LEON LOPEZ</t>
  </si>
  <si>
    <t>YONSI EFREL</t>
  </si>
  <si>
    <t>TISTA DE LEON</t>
  </si>
  <si>
    <t>SANTOS JULIAN</t>
  </si>
  <si>
    <t>BOLVITO PEREZ</t>
  </si>
  <si>
    <t>BYRON SIRILO</t>
  </si>
  <si>
    <t>ERICA MATILDE</t>
  </si>
  <si>
    <t>TISTA ISMALEJ</t>
  </si>
  <si>
    <t>KERLIN MAYDELI</t>
  </si>
  <si>
    <t>BIQUEISI SIOMARA</t>
  </si>
  <si>
    <t>BYRON ALONZO</t>
  </si>
  <si>
    <t>VIOLETA</t>
  </si>
  <si>
    <t>RUTH N.</t>
  </si>
  <si>
    <t>MARY E.</t>
  </si>
  <si>
    <t>LIDIA I.</t>
  </si>
  <si>
    <t>ALICIA J.</t>
  </si>
  <si>
    <t>GRISELDO FERNANDO</t>
  </si>
  <si>
    <t>REBECA</t>
  </si>
  <si>
    <t>MIGDALIA A.</t>
  </si>
  <si>
    <t>USIAS DOMINGO</t>
  </si>
  <si>
    <t>GLENDA I.</t>
  </si>
  <si>
    <t>IRMA Y.</t>
  </si>
  <si>
    <t>JOAQUIN</t>
  </si>
  <si>
    <t>ESCOBAR</t>
  </si>
  <si>
    <t>ALAN JAVIER</t>
  </si>
  <si>
    <t>LUIS F.</t>
  </si>
  <si>
    <t>DOMINGUEZ</t>
  </si>
  <si>
    <t>MARIA E.</t>
  </si>
  <si>
    <t>JOSE F.</t>
  </si>
  <si>
    <t>GERSON E.</t>
  </si>
  <si>
    <t>MIRIAM M.</t>
  </si>
  <si>
    <t>AURA V.</t>
  </si>
  <si>
    <t>YONATHAN</t>
  </si>
  <si>
    <t>ANGEL A.</t>
  </si>
  <si>
    <t>HECTOR A.</t>
  </si>
  <si>
    <t>LUIS ANTONIO</t>
  </si>
  <si>
    <t>CATUN</t>
  </si>
  <si>
    <t>COOL CHOCO</t>
  </si>
  <si>
    <t>ABNER ISMAEL</t>
  </si>
  <si>
    <t>COOL</t>
  </si>
  <si>
    <t>EVENDER RICARDO</t>
  </si>
  <si>
    <t>ILDA ABIGAIL</t>
  </si>
  <si>
    <t>CHOCO BOLBITO</t>
  </si>
  <si>
    <t>BOLVITO RAMIREZ</t>
  </si>
  <si>
    <t>MARWIN</t>
  </si>
  <si>
    <t>ZURY</t>
  </si>
  <si>
    <t>BOLVITO SANTIAGO</t>
  </si>
  <si>
    <t>NATELY</t>
  </si>
  <si>
    <t>PIOX CANAHUI</t>
  </si>
  <si>
    <t>SENIA MARLENY</t>
  </si>
  <si>
    <t>MAYRA A.</t>
  </si>
  <si>
    <t>ANA LETICIA</t>
  </si>
  <si>
    <t>PIOX DE LOS SANTOS</t>
  </si>
  <si>
    <t>MANOLO ALEXANDER</t>
  </si>
  <si>
    <t>CAHUEC HERNANDEZ</t>
  </si>
  <si>
    <t>DALIA SUCELY</t>
  </si>
  <si>
    <t>YORDY KLEYDERMAN</t>
  </si>
  <si>
    <t>CAHUEC DE LEON</t>
  </si>
  <si>
    <t>ROSA N.</t>
  </si>
  <si>
    <t>YAQUELIN</t>
  </si>
  <si>
    <t>FRANDER ISAIAS</t>
  </si>
  <si>
    <t>JOSE SANTOS</t>
  </si>
  <si>
    <t>ROVIN JOSUE</t>
  </si>
  <si>
    <t>BEDIRHAN JOSE</t>
  </si>
  <si>
    <t>SANTOS JACOBO</t>
  </si>
  <si>
    <t>MARIA F.</t>
  </si>
  <si>
    <t>DEMETRIO</t>
  </si>
  <si>
    <t>CRISTIAN D.</t>
  </si>
  <si>
    <t>MUCU CHOC</t>
  </si>
  <si>
    <t>JONATHAN DANIEL</t>
  </si>
  <si>
    <t>MUCU TISTA</t>
  </si>
  <si>
    <t>KEVIN ANASTACIO</t>
  </si>
  <si>
    <t>BERLIN RONAL</t>
  </si>
  <si>
    <t>JAQUELINN YESSENIA</t>
  </si>
  <si>
    <t>DARWIN MARCELO</t>
  </si>
  <si>
    <t>MARLON ESTUARDO</t>
  </si>
  <si>
    <t>SHERLY ANAI</t>
  </si>
  <si>
    <t>ROSENDO</t>
  </si>
  <si>
    <t>MARIA FERMINA</t>
  </si>
  <si>
    <t>INGRID NOELIA</t>
  </si>
  <si>
    <t>HEIDY MARIELA</t>
  </si>
  <si>
    <t>ALISON MARIFER</t>
  </si>
  <si>
    <t>TIBURCIO RUFINO</t>
  </si>
  <si>
    <t>VERONICA ISABEL</t>
  </si>
  <si>
    <t>NATALY DAYANA</t>
  </si>
  <si>
    <t>TISTA DE LA CRUZ</t>
  </si>
  <si>
    <t>MARIA ANGEL</t>
  </si>
  <si>
    <t>ASHLY MIRANDA</t>
  </si>
  <si>
    <t>GLORIA YOLANDA</t>
  </si>
  <si>
    <t>PEREZ TISTA</t>
  </si>
  <si>
    <t>WENDY MARISOL</t>
  </si>
  <si>
    <t>NAIDA RUBY</t>
  </si>
  <si>
    <t>LEYDY ANDREA</t>
  </si>
  <si>
    <t>DIEGO DANERIC</t>
  </si>
  <si>
    <t>DIONICIO ISRAEL</t>
  </si>
  <si>
    <t>ROSA I.</t>
  </si>
  <si>
    <t>BOLBITO</t>
  </si>
  <si>
    <t>NALLELY D.</t>
  </si>
  <si>
    <t>SOLOMAN BIN</t>
  </si>
  <si>
    <t>ODILIO</t>
  </si>
  <si>
    <t>TISTA TEC</t>
  </si>
  <si>
    <t>ULISES SANTIAGO</t>
  </si>
  <si>
    <t>ODILIO ABRAHAM</t>
  </si>
  <si>
    <t>SANTOS CORNELIO</t>
  </si>
  <si>
    <t>DE LEON PEREZ</t>
  </si>
  <si>
    <t>BEKY AZULEMA</t>
  </si>
  <si>
    <t>PEREZ DE LEON</t>
  </si>
  <si>
    <t>CARLOS YOVANY</t>
  </si>
  <si>
    <t>WENDY XIOMARA</t>
  </si>
  <si>
    <t>LOPEZ MEJIA</t>
  </si>
  <si>
    <t>JEFFRY SANTIAGO</t>
  </si>
  <si>
    <t>EHITAN MATIAS</t>
  </si>
  <si>
    <t>CRISANTA</t>
  </si>
  <si>
    <t>ELIAN</t>
  </si>
  <si>
    <t>ADQUI</t>
  </si>
  <si>
    <t>YASMIN</t>
  </si>
  <si>
    <t>ANGIE</t>
  </si>
  <si>
    <t>ARIADNE</t>
  </si>
  <si>
    <t>KINBERLY</t>
  </si>
  <si>
    <t>YATELYN</t>
  </si>
  <si>
    <t>YEYLA</t>
  </si>
  <si>
    <t>ARLETH</t>
  </si>
  <si>
    <t>ESDRAS</t>
  </si>
  <si>
    <t>SONTAY</t>
  </si>
  <si>
    <t>SEFORA</t>
  </si>
  <si>
    <t>BARBARA</t>
  </si>
  <si>
    <t>TOJIN</t>
  </si>
  <si>
    <t>KENIA</t>
  </si>
  <si>
    <t>ALEXIA</t>
  </si>
  <si>
    <t>PIOQUINTO</t>
  </si>
  <si>
    <t>EISA</t>
  </si>
  <si>
    <t>GREISY</t>
  </si>
  <si>
    <t>RAMOS PICON</t>
  </si>
  <si>
    <t>MORALES LOPEZ</t>
  </si>
  <si>
    <t>WELINTON MONGOMERI</t>
  </si>
  <si>
    <t>RAMOS MORALES</t>
  </si>
  <si>
    <t>OSMAN SOCORRO</t>
  </si>
  <si>
    <t>BRANDON ARMANDO</t>
  </si>
  <si>
    <t>CELIA BRISEYDA</t>
  </si>
  <si>
    <t>JOSELINO</t>
  </si>
  <si>
    <t>BRISLIN ANAI</t>
  </si>
  <si>
    <t>GREYSI N.</t>
  </si>
  <si>
    <t>FLOR N.</t>
  </si>
  <si>
    <t>ESVIN L.</t>
  </si>
  <si>
    <t>DE LA CRUZ RAMOS</t>
  </si>
  <si>
    <t>LESLY JOSEFINA</t>
  </si>
  <si>
    <t>BEBELYN YURELY</t>
  </si>
  <si>
    <t>DE LA CRUZ MEJIA</t>
  </si>
  <si>
    <t>ODILIA I.</t>
  </si>
  <si>
    <t>JESSICA J.</t>
  </si>
  <si>
    <t>EDGAR A.</t>
  </si>
  <si>
    <t>PICON GOMEZ</t>
  </si>
  <si>
    <t>ADRIAN J.</t>
  </si>
  <si>
    <t>OLIVER G.</t>
  </si>
  <si>
    <t>TISTA PICON</t>
  </si>
  <si>
    <t>BERTHA</t>
  </si>
  <si>
    <t>GEIMI</t>
  </si>
  <si>
    <t>SHERELIN</t>
  </si>
  <si>
    <t>JUAN WALDEMAR</t>
  </si>
  <si>
    <t>CARLOS LISANDRO</t>
  </si>
  <si>
    <t>RODRIGUEZ PICON</t>
  </si>
  <si>
    <t>YODY AGUSTINA</t>
  </si>
  <si>
    <t>TAYLIN NAYELI</t>
  </si>
  <si>
    <t>DARLYN YURIDIA</t>
  </si>
  <si>
    <t>GLADYS JUDITH</t>
  </si>
  <si>
    <t>ASHLIN</t>
  </si>
  <si>
    <t>MISAEL DARIO</t>
  </si>
  <si>
    <t>GERBER HUMBERTO</t>
  </si>
  <si>
    <t>EMMA ARACELY</t>
  </si>
  <si>
    <t>MEJIA CHACON</t>
  </si>
  <si>
    <t>GERBER GUDIEL</t>
  </si>
  <si>
    <t>RAMOS MEJIA</t>
  </si>
  <si>
    <t>CARMEN BILIBALDO</t>
  </si>
  <si>
    <t>BRENDA AZUCENA</t>
  </si>
  <si>
    <t>RAMON PEREZ DE RAMOS</t>
  </si>
  <si>
    <t>VILLY DUBON</t>
  </si>
  <si>
    <t>RAMOS RAMON</t>
  </si>
  <si>
    <t>EMERSON OSIEL</t>
  </si>
  <si>
    <t>PICON DE RAMOS</t>
  </si>
  <si>
    <t>RAMOS CRUZ</t>
  </si>
  <si>
    <t>ORTIZ MORALES</t>
  </si>
  <si>
    <t>LILIAN AURORA</t>
  </si>
  <si>
    <t>RAMOS ORTIZ</t>
  </si>
  <si>
    <t>DINA GRACIELA</t>
  </si>
  <si>
    <t>LOIDA ESTER</t>
  </si>
  <si>
    <t>ELMER GUSTAVO</t>
  </si>
  <si>
    <t>CESAR DONATO</t>
  </si>
  <si>
    <t>JUAN CECILIO</t>
  </si>
  <si>
    <t>NIVIA ESPERANZA</t>
  </si>
  <si>
    <t>SICAL HERNANDEZ</t>
  </si>
  <si>
    <t>NAOMI</t>
  </si>
  <si>
    <t>CATALAN RAMOS</t>
  </si>
  <si>
    <t>EDNA GRACIELA</t>
  </si>
  <si>
    <t>ORTIZ RAMOS</t>
  </si>
  <si>
    <t>YOSMAR</t>
  </si>
  <si>
    <t>CESAR URBANO</t>
  </si>
  <si>
    <t>JEFRI JUAN</t>
  </si>
  <si>
    <t>PEREZ RAMOS</t>
  </si>
  <si>
    <t>JUAN ASDRUVAL</t>
  </si>
  <si>
    <t>JIMMY URIEL</t>
  </si>
  <si>
    <t>RAMOS SICAL</t>
  </si>
  <si>
    <t>ANDRI NOEL</t>
  </si>
  <si>
    <t>EDSON GUSTAVO</t>
  </si>
  <si>
    <t>DE LA CRUZ RAMON</t>
  </si>
  <si>
    <t>IRMA CONSUELO</t>
  </si>
  <si>
    <t>ALVAREZ CRUZ</t>
  </si>
  <si>
    <t>MARLON ALFONSO</t>
  </si>
  <si>
    <t>ELDER OBED</t>
  </si>
  <si>
    <t>MIRNA YANIRA</t>
  </si>
  <si>
    <t>ELDER GEOVANI</t>
  </si>
  <si>
    <t>PEREZ AJANEL</t>
  </si>
  <si>
    <t>GENESIS SOFIA</t>
  </si>
  <si>
    <t>AJANEL PEREZ</t>
  </si>
  <si>
    <t>DAFNE YOVANA</t>
  </si>
  <si>
    <t>ZENIA</t>
  </si>
  <si>
    <t>JEIMY N.</t>
  </si>
  <si>
    <t>ROSSY A.</t>
  </si>
  <si>
    <t>ANDER ESTUARDO</t>
  </si>
  <si>
    <t>HERNANDEZ RAMON</t>
  </si>
  <si>
    <t>MATIAS LOPEZ</t>
  </si>
  <si>
    <t>MILADIS MONSERRAT</t>
  </si>
  <si>
    <t>HERNANDEZ MATIAS</t>
  </si>
  <si>
    <t>MARLON YOBANI</t>
  </si>
  <si>
    <t>VASQUEZ LOPEZ</t>
  </si>
  <si>
    <t>HERNANDEZ DE LA CRUZ</t>
  </si>
  <si>
    <t>VASQUEZ HERNANDEZ</t>
  </si>
  <si>
    <t>EDELMAN YOBANI</t>
  </si>
  <si>
    <t>JUANA RIGOBERTA</t>
  </si>
  <si>
    <t>VELASQUEZ CAMAJA</t>
  </si>
  <si>
    <t>YORDAN</t>
  </si>
  <si>
    <t>HERNANDEZ VELASQUEZ</t>
  </si>
  <si>
    <t>ANICA LUCIA</t>
  </si>
  <si>
    <t>FRANCO RAMOS</t>
  </si>
  <si>
    <t>JUAREZ AGUSTIN</t>
  </si>
  <si>
    <t>FRANCO JUAREZ</t>
  </si>
  <si>
    <t>SUMPANGO HERNANDEZ</t>
  </si>
  <si>
    <t>FRANCO SUMPANGO</t>
  </si>
  <si>
    <t>QUEJ AC</t>
  </si>
  <si>
    <t>DORIS ARELY</t>
  </si>
  <si>
    <t>RODRIGUEZ ENRIQUEZ</t>
  </si>
  <si>
    <t>LESTER R.</t>
  </si>
  <si>
    <t>QUEJ RODRIGUEZ</t>
  </si>
  <si>
    <t>VICTOR A.</t>
  </si>
  <si>
    <t>EDER NOE</t>
  </si>
  <si>
    <t>ADERLIN ABISAI</t>
  </si>
  <si>
    <t>ANYELI MARISOL</t>
  </si>
  <si>
    <t>DULCE SAMANTA</t>
  </si>
  <si>
    <t>CARMEN Y.</t>
  </si>
  <si>
    <t>MAYEN DE LA CRUZ</t>
  </si>
  <si>
    <t>ALEX BENJAMIN</t>
  </si>
  <si>
    <t>SIC POOU</t>
  </si>
  <si>
    <t>VELVIA</t>
  </si>
  <si>
    <t>ELBER ANOLIO</t>
  </si>
  <si>
    <t>ACEITUNO SANTOS</t>
  </si>
  <si>
    <t>MELISSA ELIZABETH</t>
  </si>
  <si>
    <t>PEREZ GONZALES</t>
  </si>
  <si>
    <t>ELBER ALEXANDER</t>
  </si>
  <si>
    <t>ACEITUNO PEREZ</t>
  </si>
  <si>
    <t>MELANY LISBETH</t>
  </si>
  <si>
    <t>JACINTO LOPEZ</t>
  </si>
  <si>
    <t>SANTOS SANTIAGO</t>
  </si>
  <si>
    <t>WENDY Z.</t>
  </si>
  <si>
    <t>JACINTO SANTOS</t>
  </si>
  <si>
    <t>JOSE O.</t>
  </si>
  <si>
    <t>OFELIA E.</t>
  </si>
  <si>
    <t>ALVARO J.</t>
  </si>
  <si>
    <t>BRICEYDA M.</t>
  </si>
  <si>
    <t>ORTIZ JACINTO</t>
  </si>
  <si>
    <t>KENER EDUARDO</t>
  </si>
  <si>
    <t>MEJIA JACINTO</t>
  </si>
  <si>
    <t>NERY RONALDO</t>
  </si>
  <si>
    <t>RAMOS SANTOS</t>
  </si>
  <si>
    <t>MILVIA YESENIA</t>
  </si>
  <si>
    <t>PEREZ ANDRES</t>
  </si>
  <si>
    <t>CRISTIN YESENIA</t>
  </si>
  <si>
    <t>BRISEYDA IDALINA</t>
  </si>
  <si>
    <t>EDERSON QUEVEDO</t>
  </si>
  <si>
    <t>NERY RAUL</t>
  </si>
  <si>
    <t>ELIAS A.</t>
  </si>
  <si>
    <t>BELTETON</t>
  </si>
  <si>
    <t>GLADIS M.</t>
  </si>
  <si>
    <t>CRISTIAN A.</t>
  </si>
  <si>
    <t>KATERIN V.</t>
  </si>
  <si>
    <t>DONALD WALTER</t>
  </si>
  <si>
    <t>CAHUEC CAHUEC</t>
  </si>
  <si>
    <t>ANA IRIS</t>
  </si>
  <si>
    <t>GRISLY ALIZEE</t>
  </si>
  <si>
    <t>CAHUEC ALVAREZ</t>
  </si>
  <si>
    <t>EDGAR HERMENEGILDO</t>
  </si>
  <si>
    <t>MARTINEZ CAHUEC</t>
  </si>
  <si>
    <t>ENDERS ALEXIS</t>
  </si>
  <si>
    <t>MARTINEZ CRUZ</t>
  </si>
  <si>
    <t>SHENI</t>
  </si>
  <si>
    <t>PERALTA</t>
  </si>
  <si>
    <t>GERSON ARIEL</t>
  </si>
  <si>
    <t>JACINTO SANTO</t>
  </si>
  <si>
    <t>YENI MARIDELMA</t>
  </si>
  <si>
    <t>CAHUEQUE JUAREZ</t>
  </si>
  <si>
    <t>YANIRA YAMILETH</t>
  </si>
  <si>
    <t>JACINTO CAHUEQUE</t>
  </si>
  <si>
    <t>SANTOS V.</t>
  </si>
  <si>
    <t>SANTOS LOY</t>
  </si>
  <si>
    <t>BRANDON J.</t>
  </si>
  <si>
    <t>SANTOS SANTOS</t>
  </si>
  <si>
    <t>WILIAN MICHAEL</t>
  </si>
  <si>
    <t>ELDA SONEIDA</t>
  </si>
  <si>
    <t>SANTOS LOPEZ</t>
  </si>
  <si>
    <t>JUAN MARCOS</t>
  </si>
  <si>
    <t>MIRIAM Y.</t>
  </si>
  <si>
    <t>JACINTO ALCARIO</t>
  </si>
  <si>
    <t>YANI L.</t>
  </si>
  <si>
    <t>SANTOS JACINTO</t>
  </si>
  <si>
    <t>ANGEL MIGUEL</t>
  </si>
  <si>
    <t>LUZ AURORA</t>
  </si>
  <si>
    <t>MARIO ROLANDO</t>
  </si>
  <si>
    <t>AURA EULALIA</t>
  </si>
  <si>
    <t>LUZ ENELDA</t>
  </si>
  <si>
    <t>SANDRA BEATRIZ</t>
  </si>
  <si>
    <t>NORMA LORENA</t>
  </si>
  <si>
    <t>VICTOR ALONZO</t>
  </si>
  <si>
    <t>PEREZ CRUZ</t>
  </si>
  <si>
    <t>LUIZ MIGUEL</t>
  </si>
  <si>
    <t>MYNOR AGUSTIN</t>
  </si>
  <si>
    <t>JACINTO QUEJ</t>
  </si>
  <si>
    <t>IXPATAC TISTA</t>
  </si>
  <si>
    <t>CLARA ROSELIA</t>
  </si>
  <si>
    <t>ELDA YANET</t>
  </si>
  <si>
    <t>BELTETON SANTOS</t>
  </si>
  <si>
    <t>GLENDA SUSANA</t>
  </si>
  <si>
    <t>GILMAR NOE</t>
  </si>
  <si>
    <t>RIVAS DE LA PAZ</t>
  </si>
  <si>
    <t>RIVAS BELTETON</t>
  </si>
  <si>
    <t>MELI MARILU</t>
  </si>
  <si>
    <t>LUIS ARMANDO</t>
  </si>
  <si>
    <t>LOPEZ DEL CID</t>
  </si>
  <si>
    <t>NELY ROXANA</t>
  </si>
  <si>
    <t>LOPEZ ACEITUNO</t>
  </si>
  <si>
    <t>SANTOS TURCIO</t>
  </si>
  <si>
    <t>RUBILIA M.</t>
  </si>
  <si>
    <t>VASQUEZ SANTOS</t>
  </si>
  <si>
    <t>ABNER GUDIEL</t>
  </si>
  <si>
    <t>ESCOBAR SANTOS</t>
  </si>
  <si>
    <t>DEYNA ADALY</t>
  </si>
  <si>
    <t>MILDRED MAITE</t>
  </si>
  <si>
    <t>CAHUEC SANTOS</t>
  </si>
  <si>
    <t>MIRNA FRANCISCA</t>
  </si>
  <si>
    <t>EDALI</t>
  </si>
  <si>
    <t>SERGIO ISRAEL</t>
  </si>
  <si>
    <t>MIRIAM ANACELI</t>
  </si>
  <si>
    <t>MARTINEZ QUEJ</t>
  </si>
  <si>
    <t>SERGIO MAURICIO</t>
  </si>
  <si>
    <t>MEJIA MARTINEZ</t>
  </si>
  <si>
    <t>ANGEL ALFREDO</t>
  </si>
  <si>
    <t>ROBERTO CARLOS</t>
  </si>
  <si>
    <t>CUM MEJIA</t>
  </si>
  <si>
    <t>CRISTIAN ARMANDO</t>
  </si>
  <si>
    <t>AXEL YOSIMAR</t>
  </si>
  <si>
    <t>ELIDA FRANCISCA</t>
  </si>
  <si>
    <t>RODRIGUEZ REYES</t>
  </si>
  <si>
    <t>JAIME O.</t>
  </si>
  <si>
    <t>ACEITUNO M.</t>
  </si>
  <si>
    <t>ZILA D.</t>
  </si>
  <si>
    <t>MARTINEZ DIAZ</t>
  </si>
  <si>
    <t>OLIVERIO</t>
  </si>
  <si>
    <t>SANTOS PICON</t>
  </si>
  <si>
    <t>SANTOS REYES</t>
  </si>
  <si>
    <t>JUAN P.</t>
  </si>
  <si>
    <t>ZEILA KARINA</t>
  </si>
  <si>
    <t>ZEILY ANAI</t>
  </si>
  <si>
    <t>RONY DANILO</t>
  </si>
  <si>
    <t>LOPEZ SAMAYO</t>
  </si>
  <si>
    <t>BELVIA N.</t>
  </si>
  <si>
    <t>ARCADIO CRUZ</t>
  </si>
  <si>
    <t>EDGAR D.</t>
  </si>
  <si>
    <t>LOPEZ ARCADIO</t>
  </si>
  <si>
    <t>DEYLI Y.</t>
  </si>
  <si>
    <t>RONY A.</t>
  </si>
  <si>
    <t>HERGIN JADI</t>
  </si>
  <si>
    <t>MARLEN ONEIDA</t>
  </si>
  <si>
    <t>DUBINSON JOSUE</t>
  </si>
  <si>
    <t>MELANY ADRIANA</t>
  </si>
  <si>
    <t>DALIS O.</t>
  </si>
  <si>
    <t>ZADIN ROSIBEL</t>
  </si>
  <si>
    <t>ANYELI Y.</t>
  </si>
  <si>
    <t>MIXEILIN FERNANDA</t>
  </si>
  <si>
    <t>BARRERA</t>
  </si>
  <si>
    <t>SULIA H.</t>
  </si>
  <si>
    <t>MAY HUB</t>
  </si>
  <si>
    <t>MILVIAN YANETH</t>
  </si>
  <si>
    <t>YEFRY ABIMAEL</t>
  </si>
  <si>
    <t>MAY GONZALES</t>
  </si>
  <si>
    <t>BELTETON VELASQUEZ</t>
  </si>
  <si>
    <t>ELVIRA DE JESUS</t>
  </si>
  <si>
    <t>SANTOS DE BELTETON</t>
  </si>
  <si>
    <t>RANDI LEYSER</t>
  </si>
  <si>
    <t>ROBIN CIRIACO</t>
  </si>
  <si>
    <t>LUCRECIA MARILU</t>
  </si>
  <si>
    <t>JIMENEZ HERNANDEZ</t>
  </si>
  <si>
    <t>EVELYN NOHEMI</t>
  </si>
  <si>
    <t>RELIN ELIAS</t>
  </si>
  <si>
    <t>BELTETON JIMENEZ</t>
  </si>
  <si>
    <t>YEIK ADEMAR</t>
  </si>
  <si>
    <t>BELTETON FRANCO</t>
  </si>
  <si>
    <t>SHANDY MABELIN</t>
  </si>
  <si>
    <t>CYNTIA A.</t>
  </si>
  <si>
    <t>ANTONI J.</t>
  </si>
  <si>
    <t>ROSMIN Y.</t>
  </si>
  <si>
    <t>SHEILIN N.</t>
  </si>
  <si>
    <t>HERNANDEZ MEJIA</t>
  </si>
  <si>
    <t>DIEGO NEHEMIAS</t>
  </si>
  <si>
    <t>ALCADIO VASQUEZ</t>
  </si>
  <si>
    <t>PEDRO JULIO A.</t>
  </si>
  <si>
    <t>MARITZA YOMARA</t>
  </si>
  <si>
    <t>MEJIA SANTOS</t>
  </si>
  <si>
    <t>KIMBERLY YOMARA</t>
  </si>
  <si>
    <t>ALCADIO MEJIA</t>
  </si>
  <si>
    <t>PEREZ SANTOS</t>
  </si>
  <si>
    <t>EDIN HUMBERTO</t>
  </si>
  <si>
    <t>YAQUELIN PAOLA</t>
  </si>
  <si>
    <t>UYU CHACON</t>
  </si>
  <si>
    <t>JUAN ORLANDO</t>
  </si>
  <si>
    <t>CRUZ BELTETON</t>
  </si>
  <si>
    <t>BRITANI YULIANA</t>
  </si>
  <si>
    <t>JULIO J.</t>
  </si>
  <si>
    <t>RUTH S.</t>
  </si>
  <si>
    <t>JENIFER D.</t>
  </si>
  <si>
    <t>YESLY</t>
  </si>
  <si>
    <t>ESVIN ORLANDO</t>
  </si>
  <si>
    <t>YESLY SUSANA</t>
  </si>
  <si>
    <t>ELVIS GEOVANI</t>
  </si>
  <si>
    <t>ORALIA ETELVINA</t>
  </si>
  <si>
    <t>GARCIA CO</t>
  </si>
  <si>
    <t>DARWIN OMAR</t>
  </si>
  <si>
    <t>KEISI LINDA</t>
  </si>
  <si>
    <t>JEYNER FABRICIO</t>
  </si>
  <si>
    <t>FRANKLIN ORACIO</t>
  </si>
  <si>
    <t>PERLA MELISSA</t>
  </si>
  <si>
    <t>DORIS SULEMA</t>
  </si>
  <si>
    <t>EDGAR EFRAIN</t>
  </si>
  <si>
    <t>EDWAR STEVIN</t>
  </si>
  <si>
    <t>GARCIA CRUZ</t>
  </si>
  <si>
    <t>ANA ALICIA</t>
  </si>
  <si>
    <t>MEJIA BELTETON</t>
  </si>
  <si>
    <t>DAYMELIN</t>
  </si>
  <si>
    <t>JOSE ANTONY</t>
  </si>
  <si>
    <t>KENETH ANTONY</t>
  </si>
  <si>
    <t>ALISON JIMENA</t>
  </si>
  <si>
    <t>JOSE DAMIAN</t>
  </si>
  <si>
    <t>MIRNA ENEYDA</t>
  </si>
  <si>
    <t>BELTETON GARCIA</t>
  </si>
  <si>
    <t>BELSI NAVELY</t>
  </si>
  <si>
    <t>HERNANDEZ BELTETON</t>
  </si>
  <si>
    <t>BRISEYDA ANALY</t>
  </si>
  <si>
    <t>WILMER ROMEO</t>
  </si>
  <si>
    <t>DANIS ARIEL</t>
  </si>
  <si>
    <t>REINA ONELIA</t>
  </si>
  <si>
    <t>MEJIA GARCIA</t>
  </si>
  <si>
    <t>MIRNA ANALI</t>
  </si>
  <si>
    <t>JORDI JADIEL</t>
  </si>
  <si>
    <t>HERNANDEZ RODRIGUEZ</t>
  </si>
  <si>
    <t>ESTEFANI ANAYELI</t>
  </si>
  <si>
    <t>BRENDA A.</t>
  </si>
  <si>
    <t>DAILY A.</t>
  </si>
  <si>
    <t>BLENDY M.</t>
  </si>
  <si>
    <t>JULIO ARTURO</t>
  </si>
  <si>
    <t>MEJIA PEREZ</t>
  </si>
  <si>
    <t>MARVELI</t>
  </si>
  <si>
    <t>HERRERA GARCIA</t>
  </si>
  <si>
    <t>KATERIN YULISA</t>
  </si>
  <si>
    <t>MEJIA HERRERA</t>
  </si>
  <si>
    <t>SELVIN AQUILINO</t>
  </si>
  <si>
    <t>SEHIDY MELISSA</t>
  </si>
  <si>
    <t>JONATHAN ARTURO</t>
  </si>
  <si>
    <t>EVITER EDENILDO</t>
  </si>
  <si>
    <t>MARIA MERCEDEZ</t>
  </si>
  <si>
    <t>AQUILINO</t>
  </si>
  <si>
    <t>SANTOS L.</t>
  </si>
  <si>
    <t>WALFRA LEONARDA</t>
  </si>
  <si>
    <t>LOPEZ S.</t>
  </si>
  <si>
    <t>MAIQUIN O.</t>
  </si>
  <si>
    <t>ERIKA P.</t>
  </si>
  <si>
    <t>BELTETON J.</t>
  </si>
  <si>
    <t>ANGEL DONALDO</t>
  </si>
  <si>
    <t>CRUZ TOLEDO</t>
  </si>
  <si>
    <t>DEYSI YAQUELIN</t>
  </si>
  <si>
    <t>ALEX ALFREDO</t>
  </si>
  <si>
    <t>ODILIA ISABEL</t>
  </si>
  <si>
    <t>ESTEFANY MILEYDI</t>
  </si>
  <si>
    <t>IRVIN ALEXANDER</t>
  </si>
  <si>
    <t>NEHEMIAS ALEXANDER</t>
  </si>
  <si>
    <t>ERIKA FLORIDALMA</t>
  </si>
  <si>
    <t>CRUZ MEJIA</t>
  </si>
  <si>
    <t>WILSON HERMELIO</t>
  </si>
  <si>
    <t>ICHICH CRUZ</t>
  </si>
  <si>
    <t>YESICA DANIELA</t>
  </si>
  <si>
    <t>EDWARD</t>
  </si>
  <si>
    <t>MARVIN ORLANDO</t>
  </si>
  <si>
    <t>VICTOR M.</t>
  </si>
  <si>
    <t>RONAL A.</t>
  </si>
  <si>
    <t>LUIS E.</t>
  </si>
  <si>
    <t>ICH CUCUL</t>
  </si>
  <si>
    <t>YASMIN N.</t>
  </si>
  <si>
    <t>KENETH I.</t>
  </si>
  <si>
    <t>ICH DE LA CRUZ</t>
  </si>
  <si>
    <t>VICTOR L.</t>
  </si>
  <si>
    <t>DE LA CRUZ MEXICANOS</t>
  </si>
  <si>
    <t>JUAN MANUEL</t>
  </si>
  <si>
    <t>LOPEZ SANTOS</t>
  </si>
  <si>
    <t>DORA MARICELA</t>
  </si>
  <si>
    <t>RAYMUNDO CAMAJA</t>
  </si>
  <si>
    <t>JUAN MARCOS C.</t>
  </si>
  <si>
    <t>LOPEZ RAYMUNDO</t>
  </si>
  <si>
    <t>HILMER IVAN</t>
  </si>
  <si>
    <t>MILIAN CHACON</t>
  </si>
  <si>
    <t>TANIA NOHEMI</t>
  </si>
  <si>
    <t>REYES ENRIQUEZ</t>
  </si>
  <si>
    <t>JOHANI VALENTINA</t>
  </si>
  <si>
    <t>MILIAN REYES</t>
  </si>
  <si>
    <t>RUDY EULISER</t>
  </si>
  <si>
    <t>HERNANDEZ ROJAS</t>
  </si>
  <si>
    <t>HERMINIA ROXANA</t>
  </si>
  <si>
    <t>HERNANDEZ FRANCO</t>
  </si>
  <si>
    <t>DEYVI YOAGUI</t>
  </si>
  <si>
    <t>ALDANY EULISER</t>
  </si>
  <si>
    <t>WILIAM NOE</t>
  </si>
  <si>
    <t>HERSON NOE</t>
  </si>
  <si>
    <t>HAYLEN YARLENI</t>
  </si>
  <si>
    <t>YERELIN SAMARA</t>
  </si>
  <si>
    <t>MACARIA</t>
  </si>
  <si>
    <t>JUAN A.</t>
  </si>
  <si>
    <t>BERTA M.</t>
  </si>
  <si>
    <t>CARMEN F.</t>
  </si>
  <si>
    <t>OSCAR E.</t>
  </si>
  <si>
    <t>JAIRON ORLANDO</t>
  </si>
  <si>
    <t>CHACON GABRIEL</t>
  </si>
  <si>
    <t>PELAEZ IXCOPAL</t>
  </si>
  <si>
    <t>SARAI</t>
  </si>
  <si>
    <t>CHACON PELAEZ</t>
  </si>
  <si>
    <t>JAIRON ADRIAN</t>
  </si>
  <si>
    <t>BO</t>
  </si>
  <si>
    <t>ROSARIA</t>
  </si>
  <si>
    <t>POOU</t>
  </si>
  <si>
    <t>CARLOS ARIEL</t>
  </si>
  <si>
    <t>BO POOU</t>
  </si>
  <si>
    <t>YOHANA</t>
  </si>
  <si>
    <t>VILMA LETICIA</t>
  </si>
  <si>
    <t>GRISELDA NOEMI</t>
  </si>
  <si>
    <t>SERGIO ROMERO</t>
  </si>
  <si>
    <t>ARACELY</t>
  </si>
  <si>
    <t>MEZ TUN</t>
  </si>
  <si>
    <t>GERSON ORLANDO</t>
  </si>
  <si>
    <t>MEZ BO</t>
  </si>
  <si>
    <t>OSBER LEONEL</t>
  </si>
  <si>
    <t>CRISTY ROSELY</t>
  </si>
  <si>
    <t>MACZ BO</t>
  </si>
  <si>
    <t>SULY BEATRIZ</t>
  </si>
  <si>
    <t>MACZ</t>
  </si>
  <si>
    <t>ALEXANDER GABRIEL</t>
  </si>
  <si>
    <t>CRUZ ELI</t>
  </si>
  <si>
    <t>CANAHUI CORNELIO</t>
  </si>
  <si>
    <t>BIANKI VERALI</t>
  </si>
  <si>
    <t>BELTETON HERNANDEZ</t>
  </si>
  <si>
    <t>DONY HENRI</t>
  </si>
  <si>
    <t>JESLER ARAM</t>
  </si>
  <si>
    <t>MARYORI MARICRUZ</t>
  </si>
  <si>
    <t>FREDERIC ALEXIS</t>
  </si>
  <si>
    <t>CANAHUI BELTETON</t>
  </si>
  <si>
    <t>ELIGIO</t>
  </si>
  <si>
    <t>OLGA LIDIA</t>
  </si>
  <si>
    <t>EDYN JOEL</t>
  </si>
  <si>
    <t>FRANCO GABRIEL</t>
  </si>
  <si>
    <t>OBED ISAI</t>
  </si>
  <si>
    <t>EMILY MADAI</t>
  </si>
  <si>
    <t>CELIA JULISSA</t>
  </si>
  <si>
    <t>JUAN ANTONIO</t>
  </si>
  <si>
    <t>POOU SUN</t>
  </si>
  <si>
    <t>DENIS ALEXANDER</t>
  </si>
  <si>
    <t>POOU GABRIEL</t>
  </si>
  <si>
    <t>NEHEMIAS EZEQUIEL</t>
  </si>
  <si>
    <t>LUIS ALFREDO</t>
  </si>
  <si>
    <t>JIMENEZ VELASQUEZ</t>
  </si>
  <si>
    <t>NORA BEATRIZ</t>
  </si>
  <si>
    <t>DILAN RICARDO</t>
  </si>
  <si>
    <t>ALVIZURES DE LA CRUZ</t>
  </si>
  <si>
    <t>SHAROL CAMILA</t>
  </si>
  <si>
    <t>TILO</t>
  </si>
  <si>
    <t>CHACON VELASQUEZ</t>
  </si>
  <si>
    <t>VASQUEZ PASCUAL</t>
  </si>
  <si>
    <t>OTILIO ERIBEL</t>
  </si>
  <si>
    <t>CHACON PASCUAL</t>
  </si>
  <si>
    <t>VELASQUEZ CHACON</t>
  </si>
  <si>
    <t>ANGEL RONALDO</t>
  </si>
  <si>
    <t>LOPEZ RAMOS</t>
  </si>
  <si>
    <t>DELMI ANABEL</t>
  </si>
  <si>
    <t>RAMOS LOPEZ</t>
  </si>
  <si>
    <t>YOSELIN ALEJANDRA</t>
  </si>
  <si>
    <t>JOEL E.</t>
  </si>
  <si>
    <t>HERMINIA</t>
  </si>
  <si>
    <t>VICTOR D.</t>
  </si>
  <si>
    <t>SANTOS J.</t>
  </si>
  <si>
    <t>GABRIEL RAMOS</t>
  </si>
  <si>
    <t>ESQUITE MENDEZ</t>
  </si>
  <si>
    <t>CATERIN ANDREA</t>
  </si>
  <si>
    <t>GABRIEL ESQUITE</t>
  </si>
  <si>
    <t>CARIAS</t>
  </si>
  <si>
    <t>YULISA</t>
  </si>
  <si>
    <t>ROSALVA</t>
  </si>
  <si>
    <t>GABRIEL BELTETON</t>
  </si>
  <si>
    <t>GABRIEL RAYMUNDO</t>
  </si>
  <si>
    <t>JUAN LUIZ</t>
  </si>
  <si>
    <t>LOPEZ CRUZ</t>
  </si>
  <si>
    <t>DELMI LISETH</t>
  </si>
  <si>
    <t>MARLON FRANCISCO</t>
  </si>
  <si>
    <t>SOBERANIS VELASQUEZ</t>
  </si>
  <si>
    <t>GEMA YARITZA</t>
  </si>
  <si>
    <t>BELTETON CHACON</t>
  </si>
  <si>
    <t>ALAN DANIEL</t>
  </si>
  <si>
    <t>VELASQUEZ HERNANDEZ</t>
  </si>
  <si>
    <t>GEOVANY</t>
  </si>
  <si>
    <t>MELANI E.</t>
  </si>
  <si>
    <t>FRANCISCO G.</t>
  </si>
  <si>
    <t>OLIVER ESTUARDO</t>
  </si>
  <si>
    <t>GARCIA GABRIEL</t>
  </si>
  <si>
    <t>DANIELA MARISELA</t>
  </si>
  <si>
    <t>PICON VELASQUEZ</t>
  </si>
  <si>
    <t>GARCIA SALAZAR</t>
  </si>
  <si>
    <t>GABRIEL VELASQUEZ</t>
  </si>
  <si>
    <t>SULEYMA</t>
  </si>
  <si>
    <t>DAYMETH</t>
  </si>
  <si>
    <t>ESVIN RAFAEL</t>
  </si>
  <si>
    <t>GABRIEL LOPEZ</t>
  </si>
  <si>
    <t>EVA DEL ROSARIO</t>
  </si>
  <si>
    <t>CHOQUIN HERNANDEZ</t>
  </si>
  <si>
    <t>ANGEL RAFAEL</t>
  </si>
  <si>
    <t>GABRIEL CHOQUIN</t>
  </si>
  <si>
    <t>AILIN ROSARIO</t>
  </si>
  <si>
    <t>KELVIN ALEXANDER</t>
  </si>
  <si>
    <t>IXTECOC SANTOS</t>
  </si>
  <si>
    <t>MUXXOZ</t>
  </si>
  <si>
    <t>GREICY ALEJANDRA</t>
  </si>
  <si>
    <t>IXTECOC MUXXOZ</t>
  </si>
  <si>
    <t>HERNANDEZ IXTECOC</t>
  </si>
  <si>
    <t>BRESLLY XIOMARA</t>
  </si>
  <si>
    <t>BOLBITO CARRERA</t>
  </si>
  <si>
    <t>MARCO ISAAC</t>
  </si>
  <si>
    <t>HERNANDEZ BOLBITO</t>
  </si>
  <si>
    <t>TRANCITA</t>
  </si>
  <si>
    <t>LOPEZ CHACON</t>
  </si>
  <si>
    <t>ARRECES LOPEZ</t>
  </si>
  <si>
    <t>QUEISI LEILANI</t>
  </si>
  <si>
    <t>HERNANDEZ ARRECES</t>
  </si>
  <si>
    <t>JAIRO RICARDO</t>
  </si>
  <si>
    <t>CLARIBELA</t>
  </si>
  <si>
    <t>DANNY</t>
  </si>
  <si>
    <t>YORLENI F.</t>
  </si>
  <si>
    <t>GERSON A.</t>
  </si>
  <si>
    <t>NORDAN IVAN</t>
  </si>
  <si>
    <t>KARLA P.</t>
  </si>
  <si>
    <t>ARIAS</t>
  </si>
  <si>
    <t>ERVIN AROLDO</t>
  </si>
  <si>
    <t>BELTRINIDAD</t>
  </si>
  <si>
    <t>ZUXXIGA</t>
  </si>
  <si>
    <t>BRYAN</t>
  </si>
  <si>
    <t>SHIOMARA</t>
  </si>
  <si>
    <t>ALMA</t>
  </si>
  <si>
    <t>MIRNA Y.</t>
  </si>
  <si>
    <t>ERIK F.</t>
  </si>
  <si>
    <t>AURA YESENIA</t>
  </si>
  <si>
    <t>ERVIN EDUARDO</t>
  </si>
  <si>
    <t>HONORIA</t>
  </si>
  <si>
    <t>RAYMUNDO REYES</t>
  </si>
  <si>
    <t>ANGELICA MELIDA</t>
  </si>
  <si>
    <t>GARCIA RAYMUNDO</t>
  </si>
  <si>
    <t>FAJARDO MADRID</t>
  </si>
  <si>
    <t>OLYER ADARVIN</t>
  </si>
  <si>
    <t>FAJARDO GARCIA</t>
  </si>
  <si>
    <t>ANDERSON HABRAAM</t>
  </si>
  <si>
    <t>OSTIN JOEL</t>
  </si>
  <si>
    <t>DEIDY AMARILIS</t>
  </si>
  <si>
    <t>NORMA MARIBEL</t>
  </si>
  <si>
    <t>ORTEGA GABRIEL</t>
  </si>
  <si>
    <t>FREDY MANUEL</t>
  </si>
  <si>
    <t>TELETOR ORTEGA</t>
  </si>
  <si>
    <t>ADAN NEHEMIAS</t>
  </si>
  <si>
    <t>JEYSON ELI</t>
  </si>
  <si>
    <t>DEYSI RAQUEL</t>
  </si>
  <si>
    <t>DYLAN ASAUL</t>
  </si>
  <si>
    <t>ELMER REYNALDO</t>
  </si>
  <si>
    <t>ORTEGA XITUMUL</t>
  </si>
  <si>
    <t>ORALIDA ANALY</t>
  </si>
  <si>
    <t>GARCIA RALDA</t>
  </si>
  <si>
    <t>CARLOS HUMBERTO</t>
  </si>
  <si>
    <t>OLMINO MEZA</t>
  </si>
  <si>
    <t>ALMA NOEMI</t>
  </si>
  <si>
    <t>MONROY MARTINEZ</t>
  </si>
  <si>
    <t>DARWIN DANIEL</t>
  </si>
  <si>
    <t>OLMINO MONROY</t>
  </si>
  <si>
    <t>KARLA MARIANA</t>
  </si>
  <si>
    <t>AXEL JOSUE</t>
  </si>
  <si>
    <t>FAUSTO</t>
  </si>
  <si>
    <t>RAYMUNDO TEYUL</t>
  </si>
  <si>
    <t>YESICA YANIRA</t>
  </si>
  <si>
    <t>RAYMUNDO RAYMUNDO</t>
  </si>
  <si>
    <t>ALEXANDER L.</t>
  </si>
  <si>
    <t>EDWIN G.</t>
  </si>
  <si>
    <t>MARLON YOVANI</t>
  </si>
  <si>
    <t>LOPEZ IXTACOC</t>
  </si>
  <si>
    <t>MARIA ESTELA</t>
  </si>
  <si>
    <t>OLMINO GARCIA</t>
  </si>
  <si>
    <t>EMELI YOHANA</t>
  </si>
  <si>
    <t>LOPEZ OLMINO</t>
  </si>
  <si>
    <t>LETICIA E.</t>
  </si>
  <si>
    <t>JORGE A.</t>
  </si>
  <si>
    <t>ANTONI E.</t>
  </si>
  <si>
    <t>VICTOR HUGO</t>
  </si>
  <si>
    <t>POP RAX</t>
  </si>
  <si>
    <t>YESIM DISNARDA</t>
  </si>
  <si>
    <t>CAHUEC FERNANDEZ</t>
  </si>
  <si>
    <t>ESDRAS RICARDO</t>
  </si>
  <si>
    <t>POP CAHUEC</t>
  </si>
  <si>
    <t>ANIBAL GEOVANI</t>
  </si>
  <si>
    <t>MUZ XOY</t>
  </si>
  <si>
    <t>MYRA SUSANA</t>
  </si>
  <si>
    <t>TUN</t>
  </si>
  <si>
    <t>FELIZA</t>
  </si>
  <si>
    <t>CHON</t>
  </si>
  <si>
    <t>DEINER ANDRE</t>
  </si>
  <si>
    <t>ZAIRA</t>
  </si>
  <si>
    <t>KEYLED J.</t>
  </si>
  <si>
    <t>YAT</t>
  </si>
  <si>
    <t>RODOLFO LISANDRO</t>
  </si>
  <si>
    <t>DANILO ANTONIO</t>
  </si>
  <si>
    <t>GRAMAJO GARRIDO</t>
  </si>
  <si>
    <t>ANALLY MARIANELLA</t>
  </si>
  <si>
    <t>CHIQUIN MAAZ</t>
  </si>
  <si>
    <t>DELSY YISELLE</t>
  </si>
  <si>
    <t>GRAMAJO CHIQUIN</t>
  </si>
  <si>
    <t>WILLIAN DANILO ANTONIO</t>
  </si>
  <si>
    <t>JOSE ISAIAS</t>
  </si>
  <si>
    <t>LEAL</t>
  </si>
  <si>
    <t>OFELIA INES</t>
  </si>
  <si>
    <t>CHE GARCIA</t>
  </si>
  <si>
    <t>CESAR FULGENCIO</t>
  </si>
  <si>
    <t>CHE</t>
  </si>
  <si>
    <t>LAURA GABRIELA</t>
  </si>
  <si>
    <t>GOMEZ CHE</t>
  </si>
  <si>
    <t>MONICA NOHELIA</t>
  </si>
  <si>
    <t>LEAL CHE</t>
  </si>
  <si>
    <t>DANIELA MARIA</t>
  </si>
  <si>
    <t>CRYSTAL DULCE ANDREA</t>
  </si>
  <si>
    <t>LOPEZ MEXICANOS</t>
  </si>
  <si>
    <t>HAZIEL MARIANDRE</t>
  </si>
  <si>
    <t>AC LOPEZ</t>
  </si>
  <si>
    <t>GAEL JOSUE</t>
  </si>
  <si>
    <t>CAAL UTUL</t>
  </si>
  <si>
    <t>TUN CAAL</t>
  </si>
  <si>
    <t>FRANCO CHON</t>
  </si>
  <si>
    <t>TUT CHEN</t>
  </si>
  <si>
    <t>FLOILAN RODOLFO</t>
  </si>
  <si>
    <t>CRISTIAN E.</t>
  </si>
  <si>
    <t>EFREN AMIR</t>
  </si>
  <si>
    <t>TUT TUN</t>
  </si>
  <si>
    <t>FRANCO TUN</t>
  </si>
  <si>
    <t>OSCAR HERNANDO</t>
  </si>
  <si>
    <t>SAGUI CAN</t>
  </si>
  <si>
    <t>SANDRA VERONICA</t>
  </si>
  <si>
    <t>SEL XOY</t>
  </si>
  <si>
    <t>DELCIA ELIZABETH</t>
  </si>
  <si>
    <t>SAGUI SEL</t>
  </si>
  <si>
    <t>ANDERSON ALEXANDER</t>
  </si>
  <si>
    <t>EVELYN YANIRA</t>
  </si>
  <si>
    <t>EMERSON ABIMAEL</t>
  </si>
  <si>
    <t>ALLAN</t>
  </si>
  <si>
    <t>TOT</t>
  </si>
  <si>
    <t>BARENO</t>
  </si>
  <si>
    <t>DONOVAN JOSUE</t>
  </si>
  <si>
    <t>ASIG</t>
  </si>
  <si>
    <t>LOPEZ ASIG</t>
  </si>
  <si>
    <t>MELANIE</t>
  </si>
  <si>
    <t>QUEJ PACAY</t>
  </si>
  <si>
    <t>ARMANDO DARIO</t>
  </si>
  <si>
    <t>RUDY ARIEL</t>
  </si>
  <si>
    <t>FELIPE NERY</t>
  </si>
  <si>
    <t>NOE LUIS</t>
  </si>
  <si>
    <t>ROSA KARINA</t>
  </si>
  <si>
    <t>RAQUEL JUDITH</t>
  </si>
  <si>
    <t>YURI ESTHER</t>
  </si>
  <si>
    <t>NYDELSON ALIRIO</t>
  </si>
  <si>
    <t>ROSALES GAMARO</t>
  </si>
  <si>
    <t>JAQUELIN DULCE</t>
  </si>
  <si>
    <t>SOBERANIS LOPEZ</t>
  </si>
  <si>
    <t>ALLISON JUDITH</t>
  </si>
  <si>
    <t>DARLYN RICARDO</t>
  </si>
  <si>
    <t>CORTEZ LOPEZ</t>
  </si>
  <si>
    <t>LAURA DAMARIS</t>
  </si>
  <si>
    <t>GONZALEZ MACZ</t>
  </si>
  <si>
    <t>JESSIA ANALAURA</t>
  </si>
  <si>
    <t>CORTEZ GONZALEZ</t>
  </si>
  <si>
    <t>FULGENCIO</t>
  </si>
  <si>
    <t>CASTRO LOPEZ</t>
  </si>
  <si>
    <t>MIRTA ALICIA</t>
  </si>
  <si>
    <t>ANGEL ARIEL</t>
  </si>
  <si>
    <t>SIQUIC</t>
  </si>
  <si>
    <t>TERESA DE JESUS</t>
  </si>
  <si>
    <t>MEZ</t>
  </si>
  <si>
    <t>MARITZA CRISTINA</t>
  </si>
  <si>
    <t>SIQUIC MEZ</t>
  </si>
  <si>
    <t>JOSE VALERIO</t>
  </si>
  <si>
    <t>GARCIA SIQUIC</t>
  </si>
  <si>
    <t>CRISTIAN OSWALDO</t>
  </si>
  <si>
    <t>SALVADOR EMANUEL</t>
  </si>
  <si>
    <t>CUC SIQUIC</t>
  </si>
  <si>
    <t>CAHUEC CHO</t>
  </si>
  <si>
    <t>MARIBELA</t>
  </si>
  <si>
    <t>CU CAL DE CAHUEC</t>
  </si>
  <si>
    <t>EDSON DANILO</t>
  </si>
  <si>
    <t>CAHUEC CU</t>
  </si>
  <si>
    <t>ANGELA ADRIANA</t>
  </si>
  <si>
    <t>ANTHONY JOSE</t>
  </si>
  <si>
    <t>SAQUI</t>
  </si>
  <si>
    <t>SEP</t>
  </si>
  <si>
    <t>SUN</t>
  </si>
  <si>
    <t>HIRAYDA</t>
  </si>
  <si>
    <t>MACARIA DE JESUS</t>
  </si>
  <si>
    <t>ISEM</t>
  </si>
  <si>
    <t>YEMBER</t>
  </si>
  <si>
    <t>TEYUL</t>
  </si>
  <si>
    <t>MARIA CELIA</t>
  </si>
  <si>
    <t>PEREZ COY</t>
  </si>
  <si>
    <t>ETELVINA ELIZABETH</t>
  </si>
  <si>
    <t>TEYUL PEREZ</t>
  </si>
  <si>
    <t>MANUEL DAVID</t>
  </si>
  <si>
    <t>MARISEL</t>
  </si>
  <si>
    <t>CUZ TOT</t>
  </si>
  <si>
    <t>CRISTIEL YOSANDY</t>
  </si>
  <si>
    <t>LEM TEYUL</t>
  </si>
  <si>
    <t>CECILIA JOSEFA</t>
  </si>
  <si>
    <t>TEYUL CUZ</t>
  </si>
  <si>
    <t>FERNANDA VALERIA</t>
  </si>
  <si>
    <t>MADELIN MAYARI</t>
  </si>
  <si>
    <t>LOPEZ TEYUL</t>
  </si>
  <si>
    <t>XONA</t>
  </si>
  <si>
    <t>SCARLETH AURICELA</t>
  </si>
  <si>
    <t>CHOCO XONA</t>
  </si>
  <si>
    <t>CHELSI GABRIELA</t>
  </si>
  <si>
    <t>MAYCON JOSE</t>
  </si>
  <si>
    <t>DALIA ESMERALDA</t>
  </si>
  <si>
    <t>ICHOS RAMIREZ</t>
  </si>
  <si>
    <t>ANGI NAOMI</t>
  </si>
  <si>
    <t>CHOCO ICHOS</t>
  </si>
  <si>
    <t>ICARI TAHARI</t>
  </si>
  <si>
    <t>FERGIE CELESTE</t>
  </si>
  <si>
    <t>PADILLA</t>
  </si>
  <si>
    <t>CARLOS RAMIRO</t>
  </si>
  <si>
    <t>CRUZ GRAMAJO</t>
  </si>
  <si>
    <t>NORMA F.</t>
  </si>
  <si>
    <t>PASSOW DUBON</t>
  </si>
  <si>
    <t>INGRID ITZAYANA</t>
  </si>
  <si>
    <t>CRUZ PASSOW</t>
  </si>
  <si>
    <t>CARLOS J.</t>
  </si>
  <si>
    <t>GOMEZ CRUZ</t>
  </si>
  <si>
    <t>VICENTE FLORENTIN</t>
  </si>
  <si>
    <t>JALAL XOY</t>
  </si>
  <si>
    <t>SUN ESPINOSA</t>
  </si>
  <si>
    <t>JALAL SUN</t>
  </si>
  <si>
    <t>OLGA PATRICIA</t>
  </si>
  <si>
    <t>COY ENRIQUEZ</t>
  </si>
  <si>
    <t>COY JALAL</t>
  </si>
  <si>
    <t>CAAL POP</t>
  </si>
  <si>
    <t>ELMER OBIDIO</t>
  </si>
  <si>
    <t>HENRI NOELY</t>
  </si>
  <si>
    <t>LIDIA ESTEFANY</t>
  </si>
  <si>
    <t>EVELIN PATROCINIA</t>
  </si>
  <si>
    <t>ADELA</t>
  </si>
  <si>
    <t>TOT LOPEZ</t>
  </si>
  <si>
    <t>AMELIA ELOISA</t>
  </si>
  <si>
    <t>SIQUIC CHIQUIN</t>
  </si>
  <si>
    <t>TOT SIQUIC</t>
  </si>
  <si>
    <t>GAEL HABRAAM</t>
  </si>
  <si>
    <t>XOY</t>
  </si>
  <si>
    <t>KARLA PAOLA</t>
  </si>
  <si>
    <t>MARIA ADELA</t>
  </si>
  <si>
    <t>DANIELA ALEJANDRA</t>
  </si>
  <si>
    <t>CHON XOY</t>
  </si>
  <si>
    <t>EDGAR RENE</t>
  </si>
  <si>
    <t>TUT MORALES</t>
  </si>
  <si>
    <t>BILEAN YANINA</t>
  </si>
  <si>
    <t>LOPEZ CHAY</t>
  </si>
  <si>
    <t>SHEILA MARINA</t>
  </si>
  <si>
    <t>TUT LOPEZ</t>
  </si>
  <si>
    <t>ELIAS JOSUE</t>
  </si>
  <si>
    <t>EDGAR LEONIDAS</t>
  </si>
  <si>
    <t>FELIPE DE JESUS</t>
  </si>
  <si>
    <t>CHON REYES</t>
  </si>
  <si>
    <t>JESSICA ROSISELA</t>
  </si>
  <si>
    <t>CO RAX</t>
  </si>
  <si>
    <t>GUALIM</t>
  </si>
  <si>
    <t>MANUEL ISMAEL</t>
  </si>
  <si>
    <t>CAL GUALIM</t>
  </si>
  <si>
    <t>EMERSON ANGEL DANIEL</t>
  </si>
  <si>
    <t>MICHICOJ</t>
  </si>
  <si>
    <t>CU MAC</t>
  </si>
  <si>
    <t>MAYRA VERONICA</t>
  </si>
  <si>
    <t>MEJIA CAHUEC</t>
  </si>
  <si>
    <t>JUAN CARLOS ALEXANDER</t>
  </si>
  <si>
    <t>CU MEJIA</t>
  </si>
  <si>
    <t>ELEIDY VERONICA</t>
  </si>
  <si>
    <t>GERBI JOSUE</t>
  </si>
  <si>
    <t>JILARI YANLEISY</t>
  </si>
  <si>
    <t>CRISTOPHER ANTONIO</t>
  </si>
  <si>
    <t>DEYLI DARLENY</t>
  </si>
  <si>
    <t>BIN MEJIA</t>
  </si>
  <si>
    <t>ELMER DAVID</t>
  </si>
  <si>
    <t>TUT</t>
  </si>
  <si>
    <t>MYNOR EBERARDO</t>
  </si>
  <si>
    <t>TECUN TUT</t>
  </si>
  <si>
    <t>HEIDY NOEMI</t>
  </si>
  <si>
    <t>DAMARIS YANETH</t>
  </si>
  <si>
    <t>MAAS TUT</t>
  </si>
  <si>
    <t>JA</t>
  </si>
  <si>
    <t>JOSE M.</t>
  </si>
  <si>
    <t>IXQUEREU</t>
  </si>
  <si>
    <t>KEILIN M.</t>
  </si>
  <si>
    <t>XO COY</t>
  </si>
  <si>
    <t>KATERIN A.</t>
  </si>
  <si>
    <t>JOR</t>
  </si>
  <si>
    <t>COY JOR</t>
  </si>
  <si>
    <t>MIRIAM PAOLA</t>
  </si>
  <si>
    <t>TORRES CAC</t>
  </si>
  <si>
    <t>LINDA FLORECITA</t>
  </si>
  <si>
    <t>GARCIA TORRES</t>
  </si>
  <si>
    <t>EMANUEL DE JESUS</t>
  </si>
  <si>
    <t>VICTOR MANUEL</t>
  </si>
  <si>
    <t>SEP AC</t>
  </si>
  <si>
    <t>LESBIA REBECA</t>
  </si>
  <si>
    <t>FRANCISCO FERNANDO</t>
  </si>
  <si>
    <t>CHON POOU</t>
  </si>
  <si>
    <t>WENDY MARLENY</t>
  </si>
  <si>
    <t>COY SEP</t>
  </si>
  <si>
    <t>HORLIN ARTURO</t>
  </si>
  <si>
    <t>ISAIAS ARTURO</t>
  </si>
  <si>
    <t>COY COY</t>
  </si>
  <si>
    <t>RAMIREZ CAHUEC</t>
  </si>
  <si>
    <t>SANDRA LETICIA</t>
  </si>
  <si>
    <t>CAAL XONA</t>
  </si>
  <si>
    <t>JAKELIN MISHEL</t>
  </si>
  <si>
    <t>RUIZ CAAL</t>
  </si>
  <si>
    <t>MARCOS LEONARDO</t>
  </si>
  <si>
    <t>DARWIN ALEXANDER</t>
  </si>
  <si>
    <t>MAYBELIN NAYELI</t>
  </si>
  <si>
    <t>ANDERSON ISRAEL</t>
  </si>
  <si>
    <t>RAMIREZ CAAL</t>
  </si>
  <si>
    <t>TENI</t>
  </si>
  <si>
    <t>CAAL TENI</t>
  </si>
  <si>
    <t>MONICA PATRICIA</t>
  </si>
  <si>
    <t>CECILIA MARLENI</t>
  </si>
  <si>
    <t>AXEL SANTIAGO</t>
  </si>
  <si>
    <t>ZOJAIRA</t>
  </si>
  <si>
    <t>JOSE EFRAIN</t>
  </si>
  <si>
    <t>SEP MAAS</t>
  </si>
  <si>
    <t>MARIA DELFINA</t>
  </si>
  <si>
    <t>XONA ASIG</t>
  </si>
  <si>
    <t>FRANKLIN ISAEL</t>
  </si>
  <si>
    <t>SEP XONA</t>
  </si>
  <si>
    <t>SAGUI</t>
  </si>
  <si>
    <t>SUSANA ODILIA</t>
  </si>
  <si>
    <t>EDIN WILFREDO</t>
  </si>
  <si>
    <t>SAGUI CHO</t>
  </si>
  <si>
    <t>LOPEZ MACZ</t>
  </si>
  <si>
    <t>SILVIA GUISELA</t>
  </si>
  <si>
    <t>KEVIN RENE</t>
  </si>
  <si>
    <t>DORIS FLORIDALMA</t>
  </si>
  <si>
    <t>KARIN AZUCENA</t>
  </si>
  <si>
    <t>MYNOR NEHEMIAS</t>
  </si>
  <si>
    <t>MYNOR EMILIANO</t>
  </si>
  <si>
    <t>MORALES CAAL</t>
  </si>
  <si>
    <t>RAFAEL</t>
  </si>
  <si>
    <t>CAP REYES</t>
  </si>
  <si>
    <t>CAP CHO</t>
  </si>
  <si>
    <t>MAYNOR ANTONIO</t>
  </si>
  <si>
    <t>CALEL ISEM</t>
  </si>
  <si>
    <t>MARIA FERNANDA</t>
  </si>
  <si>
    <t>WILSON RONALDO</t>
  </si>
  <si>
    <t>ISEM CALEL</t>
  </si>
  <si>
    <t>YENIFER YESENIA</t>
  </si>
  <si>
    <t>CAO CHO</t>
  </si>
  <si>
    <t>MARLENY SUCELY</t>
  </si>
  <si>
    <t>CARLOS FERNANDO</t>
  </si>
  <si>
    <t>JIMENA PAOLA</t>
  </si>
  <si>
    <t>CAC SIS</t>
  </si>
  <si>
    <t>MARIA EMILIANA</t>
  </si>
  <si>
    <t>PEREZ CAAL</t>
  </si>
  <si>
    <t>ALBERTO LUCAS</t>
  </si>
  <si>
    <t>PEDRO RODAS</t>
  </si>
  <si>
    <t>YOSSELY ROSA MELISSA</t>
  </si>
  <si>
    <t>MONTERROSO LOPEZ</t>
  </si>
  <si>
    <t>LUCAS LEONARDO ISAAC</t>
  </si>
  <si>
    <t>PEDRO MONTERROSO</t>
  </si>
  <si>
    <t>RODRIGO MATEO</t>
  </si>
  <si>
    <t>JULIO STUARDO</t>
  </si>
  <si>
    <t>RIVAS TORRES</t>
  </si>
  <si>
    <t>MARIA DE LOS ANGELES</t>
  </si>
  <si>
    <t>ROJAS IXPATA</t>
  </si>
  <si>
    <t>MIA MAYERLI ELIZABETH</t>
  </si>
  <si>
    <t>RIVAS ROJAS</t>
  </si>
  <si>
    <t>BERTHA LIDIA</t>
  </si>
  <si>
    <t>GARCIA DE CALEL</t>
  </si>
  <si>
    <t>CALEL XOC</t>
  </si>
  <si>
    <t>HOSAIDA ELIZABETH</t>
  </si>
  <si>
    <t>CALEL GARCIA</t>
  </si>
  <si>
    <t>BERTHA DEL CARMEN</t>
  </si>
  <si>
    <t>ALVARES FLORES</t>
  </si>
  <si>
    <t>MELANI N.</t>
  </si>
  <si>
    <t>EMERSON E.</t>
  </si>
  <si>
    <t>ALVARES CALEL</t>
  </si>
  <si>
    <t>YOSEJAM ARESVIT</t>
  </si>
  <si>
    <t>SANTI YARED</t>
  </si>
  <si>
    <t>JOSE ALBERTO</t>
  </si>
  <si>
    <t>CESAR OSBELI</t>
  </si>
  <si>
    <t>LARIOS LOPEZ</t>
  </si>
  <si>
    <t>HEIDY AMARELY</t>
  </si>
  <si>
    <t>ORTIZ GOMEZ</t>
  </si>
  <si>
    <t>HEIDY XIMENA</t>
  </si>
  <si>
    <t>LARIOS ORTIZ</t>
  </si>
  <si>
    <t>MARJORI ALEJANDRA</t>
  </si>
  <si>
    <t>ERICK OSBELI</t>
  </si>
  <si>
    <t>MARLENY GRICELDA</t>
  </si>
  <si>
    <t>TAX XILOJ</t>
  </si>
  <si>
    <t>MUS BEB</t>
  </si>
  <si>
    <t>JORDANY ALEJANDRO</t>
  </si>
  <si>
    <t>MUS TAX</t>
  </si>
  <si>
    <t>CELIA EDITH</t>
  </si>
  <si>
    <t>DARWIN IVAN</t>
  </si>
  <si>
    <t>GARCIA MUS</t>
  </si>
  <si>
    <t>MARIA GRISELDA</t>
  </si>
  <si>
    <t>BOL HERNANDEZ</t>
  </si>
  <si>
    <t>EVELIN ZAMIRA</t>
  </si>
  <si>
    <t>PEREZ SEL</t>
  </si>
  <si>
    <t>CAAL CUN</t>
  </si>
  <si>
    <t>MAURA ISABEL</t>
  </si>
  <si>
    <t>SUN XOL</t>
  </si>
  <si>
    <t>DEISY FAVIOLA</t>
  </si>
  <si>
    <t>CAAL SUN</t>
  </si>
  <si>
    <t>LOPEZ XICOL DE GARCIA</t>
  </si>
  <si>
    <t>OLGA LETICIA</t>
  </si>
  <si>
    <t>NESTOR DANILO</t>
  </si>
  <si>
    <t>KEILY VERALI</t>
  </si>
  <si>
    <t>EDISON ALDAIR</t>
  </si>
  <si>
    <t>FELIPE SANTIAGO</t>
  </si>
  <si>
    <t>ARENA XOC</t>
  </si>
  <si>
    <t>SUCELY AMABILIA</t>
  </si>
  <si>
    <t>TEPEU TEZEN</t>
  </si>
  <si>
    <t>SANDRA YULISA</t>
  </si>
  <si>
    <t>ISEM CAP</t>
  </si>
  <si>
    <t>KATERIN ANAYANSI</t>
  </si>
  <si>
    <t>CAAL GARCIA</t>
  </si>
  <si>
    <t>KLEYBER ABIDAL</t>
  </si>
  <si>
    <t>OSBEYLI GUADALUPE</t>
  </si>
  <si>
    <t>ARENA GARCIA</t>
  </si>
  <si>
    <t>HECTOR ANIBAL</t>
  </si>
  <si>
    <t>GABRIEL SIS</t>
  </si>
  <si>
    <t>MAGALY</t>
  </si>
  <si>
    <t>CHEN BOTZOC</t>
  </si>
  <si>
    <t>ANGEL ANIBAL ALEJANDRO</t>
  </si>
  <si>
    <t>GABRIEL CHEN</t>
  </si>
  <si>
    <t>EVELIN MARISOL</t>
  </si>
  <si>
    <t>CHOCO CHON</t>
  </si>
  <si>
    <t>CAHUEC CHOCO</t>
  </si>
  <si>
    <t>ARLETH GUADALUPE</t>
  </si>
  <si>
    <t>CAC CAAL</t>
  </si>
  <si>
    <t>MARILIN YARELY</t>
  </si>
  <si>
    <t>VIELMAN CHOCO</t>
  </si>
  <si>
    <t>CAS</t>
  </si>
  <si>
    <t>JOSE VICTOR</t>
  </si>
  <si>
    <t>SAGUI XICOL</t>
  </si>
  <si>
    <t>CALEL TOT</t>
  </si>
  <si>
    <t>SAGUI CALEL</t>
  </si>
  <si>
    <t>INGRID MARIELA</t>
  </si>
  <si>
    <t>ANGELA VIVIANA</t>
  </si>
  <si>
    <t>TURCIOS MILIAN</t>
  </si>
  <si>
    <t>ILDA Y.</t>
  </si>
  <si>
    <t>CHOCO PEREZ</t>
  </si>
  <si>
    <t>TURCIOS CHOCO</t>
  </si>
  <si>
    <t>MARCO A.</t>
  </si>
  <si>
    <t>OLIVER A.</t>
  </si>
  <si>
    <t>JOSELIN M.</t>
  </si>
  <si>
    <t>NEYDAN S.</t>
  </si>
  <si>
    <t>DELFINA</t>
  </si>
  <si>
    <t>IRMA A.</t>
  </si>
  <si>
    <t>WILSON O.</t>
  </si>
  <si>
    <t>ANALI</t>
  </si>
  <si>
    <t>ZUANI PAOLA</t>
  </si>
  <si>
    <t>ARIEL A.</t>
  </si>
  <si>
    <t>ZULY</t>
  </si>
  <si>
    <t>GRAMAJO</t>
  </si>
  <si>
    <t>YAILIN</t>
  </si>
  <si>
    <t>NIVIA</t>
  </si>
  <si>
    <t>QUEJ CHO</t>
  </si>
  <si>
    <t>ARELY</t>
  </si>
  <si>
    <t>BERLYN ANGELINA</t>
  </si>
  <si>
    <t>CAC CHA</t>
  </si>
  <si>
    <t>JAIME FERNANDO ELEAZAR</t>
  </si>
  <si>
    <t>SAMIRA BETZABE</t>
  </si>
  <si>
    <t>ZULMA YESSENIA</t>
  </si>
  <si>
    <t>DALFON EZBAL</t>
  </si>
  <si>
    <t>QUEJ PITAN</t>
  </si>
  <si>
    <t>NEYGLI YESSENIA</t>
  </si>
  <si>
    <t>QUEJ CAC</t>
  </si>
  <si>
    <t>RANCEL ORLANDO</t>
  </si>
  <si>
    <t>HERNANDEZ SAENS</t>
  </si>
  <si>
    <t>MARIA DEL ROSARIO</t>
  </si>
  <si>
    <t>VELASQUEZ MOINO</t>
  </si>
  <si>
    <t>MERLIN MARIA</t>
  </si>
  <si>
    <t>SULMA ZUCELY</t>
  </si>
  <si>
    <t>INES AIDE</t>
  </si>
  <si>
    <t>TORIVIO JOEL</t>
  </si>
  <si>
    <t>ZULMA ANTONIETA</t>
  </si>
  <si>
    <t>ANGEL ELEAZAR</t>
  </si>
  <si>
    <t>VELASQUEZ GARCIA</t>
  </si>
  <si>
    <t>TORIVIO</t>
  </si>
  <si>
    <t>ELIAS TOT</t>
  </si>
  <si>
    <t>JESE ENRIQUE</t>
  </si>
  <si>
    <t>LUIS GUSTAVO</t>
  </si>
  <si>
    <t>GENESIS SAMANTHA</t>
  </si>
  <si>
    <t>CAAL LOPEZ</t>
  </si>
  <si>
    <t>DAVID FERNANDO</t>
  </si>
  <si>
    <t>MAIKO</t>
  </si>
  <si>
    <t>VILMA ESPERANZA</t>
  </si>
  <si>
    <t>CHUB CAAL</t>
  </si>
  <si>
    <t>CHUB MUS</t>
  </si>
  <si>
    <t>BOTZOC CAR</t>
  </si>
  <si>
    <t>CINDY AMARILIS</t>
  </si>
  <si>
    <t>CHUB BOTZOC</t>
  </si>
  <si>
    <t>ALEX ANTONIO</t>
  </si>
  <si>
    <t>NERY ISMAEL</t>
  </si>
  <si>
    <t>LESTER LEONEL</t>
  </si>
  <si>
    <t>ALEIDA ANAHI</t>
  </si>
  <si>
    <t>CAAL CHUB</t>
  </si>
  <si>
    <t>WILFER O.</t>
  </si>
  <si>
    <t>PACAY</t>
  </si>
  <si>
    <t>ALIDA O.</t>
  </si>
  <si>
    <t>JARED I.</t>
  </si>
  <si>
    <t>AXEL I.</t>
  </si>
  <si>
    <t>EVERILDO</t>
  </si>
  <si>
    <t>QUEJ TENI</t>
  </si>
  <si>
    <t>XOL CAAL</t>
  </si>
  <si>
    <t>DEYSI MAGALI</t>
  </si>
  <si>
    <t>PACAY CHOCOOJ</t>
  </si>
  <si>
    <t>FERNANDO ALEXANDER</t>
  </si>
  <si>
    <t>XOL PACAY</t>
  </si>
  <si>
    <t>SIQUIC TOJ</t>
  </si>
  <si>
    <t>CAAL RODRIGUEZ</t>
  </si>
  <si>
    <t>SIQUIC CAAL</t>
  </si>
  <si>
    <t>ANA BEATRIZ</t>
  </si>
  <si>
    <t>RENE ABUNDIO</t>
  </si>
  <si>
    <t>ISEM BOL</t>
  </si>
  <si>
    <t>CRISTHOFFER RENE</t>
  </si>
  <si>
    <t>LOPEZ ISEM</t>
  </si>
  <si>
    <t>MARIELOS DULCE PAOLA</t>
  </si>
  <si>
    <t>CHO CHON</t>
  </si>
  <si>
    <t>BRISEIDA ARACELY</t>
  </si>
  <si>
    <t>CHO SEP</t>
  </si>
  <si>
    <t>FLAVIO ANATANAEL</t>
  </si>
  <si>
    <t>SAULO JOSUE</t>
  </si>
  <si>
    <t>ISRAEL NEHEMIAS</t>
  </si>
  <si>
    <t>AMANDA HERLINDA</t>
  </si>
  <si>
    <t>DULCE VICTORIA</t>
  </si>
  <si>
    <t>JESUS RIGOBERTO</t>
  </si>
  <si>
    <t>DEYNA EDELMA</t>
  </si>
  <si>
    <t>TUX TUT</t>
  </si>
  <si>
    <t>PABLO DAVID NATANAEL</t>
  </si>
  <si>
    <t>JUAREZ CHO</t>
  </si>
  <si>
    <t>VIANI JEDAYANZY</t>
  </si>
  <si>
    <t>MARIA MARGARITA</t>
  </si>
  <si>
    <t>ICHICH AC</t>
  </si>
  <si>
    <t>ELMER ORLANDO</t>
  </si>
  <si>
    <t>TUN ICHICH</t>
  </si>
  <si>
    <t>GLADIS NOEMI</t>
  </si>
  <si>
    <t>SARA LETICIA</t>
  </si>
  <si>
    <t>CAKEN YESENIA</t>
  </si>
  <si>
    <t>YEFERSON YOVANI</t>
  </si>
  <si>
    <t>FRANKLIN EDUARDO</t>
  </si>
  <si>
    <t>ANDERSON JOEL</t>
  </si>
  <si>
    <t>BRAYAN NOE</t>
  </si>
  <si>
    <t>YONATHAN ALEXANDER</t>
  </si>
  <si>
    <t>BRANDON MIGUEL</t>
  </si>
  <si>
    <t>CHUN CAU</t>
  </si>
  <si>
    <t>ANA VICTORIA</t>
  </si>
  <si>
    <t>IQUI PEREZ</t>
  </si>
  <si>
    <t>DEYSI GRISELDA</t>
  </si>
  <si>
    <t>CHUN IQUI</t>
  </si>
  <si>
    <t>ABUNDIO</t>
  </si>
  <si>
    <t>MIGDALIA AZUCENA</t>
  </si>
  <si>
    <t>ANSONI FABRICIO</t>
  </si>
  <si>
    <t>TOMAS WILFREDO</t>
  </si>
  <si>
    <t>CHIQUIN PAAU</t>
  </si>
  <si>
    <t>DUAYT ANTHONY</t>
  </si>
  <si>
    <t>QUEJ LOPEZ</t>
  </si>
  <si>
    <t>DAFNE MAITE AZUCENA</t>
  </si>
  <si>
    <t>BYRON ESTUARDO</t>
  </si>
  <si>
    <t>SANDRA REBECA</t>
  </si>
  <si>
    <t>BIN TIUL</t>
  </si>
  <si>
    <t>BYRON DANIEL</t>
  </si>
  <si>
    <t>LOPEZ BIN</t>
  </si>
  <si>
    <t>CRISTIAN EDUARDO</t>
  </si>
  <si>
    <t>HORTIZ BIN</t>
  </si>
  <si>
    <t>KEILI RUBI</t>
  </si>
  <si>
    <t>VICTOR AMILCAR</t>
  </si>
  <si>
    <t>MACZ DE LA CRUZ</t>
  </si>
  <si>
    <t>LIDIA NATALY</t>
  </si>
  <si>
    <t>CO IXICOL</t>
  </si>
  <si>
    <t>FILOMENA</t>
  </si>
  <si>
    <t>CO</t>
  </si>
  <si>
    <t>BERTA LIDIA</t>
  </si>
  <si>
    <t>RONY ANIBAL</t>
  </si>
  <si>
    <t>CO XICOL</t>
  </si>
  <si>
    <t>ALEIDA ROSIBEL</t>
  </si>
  <si>
    <t>DE LA CRUZ JA</t>
  </si>
  <si>
    <t>ALIZON BETZABE</t>
  </si>
  <si>
    <t>CO DE LA CRUZ</t>
  </si>
  <si>
    <t>DOMINIC ANIBAL</t>
  </si>
  <si>
    <t>IXIM ICHICH</t>
  </si>
  <si>
    <t>XOL ICHICH</t>
  </si>
  <si>
    <t>WILMER RONALDO</t>
  </si>
  <si>
    <t>IXIM XOL</t>
  </si>
  <si>
    <t>ICHICH ICAL</t>
  </si>
  <si>
    <t>IXIM IXIM</t>
  </si>
  <si>
    <t>ICHICH IXIM</t>
  </si>
  <si>
    <t>ANA LUCIA VERONICA</t>
  </si>
  <si>
    <t>CHUB LUC</t>
  </si>
  <si>
    <t>POP CHUB</t>
  </si>
  <si>
    <t>ARACELI</t>
  </si>
  <si>
    <t>ERWIN FABIAN</t>
  </si>
  <si>
    <t>JOEL RENE</t>
  </si>
  <si>
    <t>LUC</t>
  </si>
  <si>
    <t>DOLORES</t>
  </si>
  <si>
    <t>XOL CHEN</t>
  </si>
  <si>
    <t>LUC XOL</t>
  </si>
  <si>
    <t>ICHICH ICHICH</t>
  </si>
  <si>
    <t>CHU ICHICH</t>
  </si>
  <si>
    <t>ICHICH CHU</t>
  </si>
  <si>
    <t>XOL JUC</t>
  </si>
  <si>
    <t>ICAL IXIM</t>
  </si>
  <si>
    <t>CINTIA</t>
  </si>
  <si>
    <t>ICAL ICHICH</t>
  </si>
  <si>
    <t>CHU</t>
  </si>
  <si>
    <t>OSCAR MANUEL</t>
  </si>
  <si>
    <t>CHUP</t>
  </si>
  <si>
    <t>CHUB ICHICH</t>
  </si>
  <si>
    <t>IQUI CAAL</t>
  </si>
  <si>
    <t>ICAL</t>
  </si>
  <si>
    <t>MIRALDO</t>
  </si>
  <si>
    <t>IXIM</t>
  </si>
  <si>
    <t>RENEGADO</t>
  </si>
  <si>
    <t>ICO</t>
  </si>
  <si>
    <t>MA</t>
  </si>
  <si>
    <t>MA IXIM</t>
  </si>
  <si>
    <t>BENEDICTO</t>
  </si>
  <si>
    <t>CHEN XOL</t>
  </si>
  <si>
    <t>ICO COY</t>
  </si>
  <si>
    <t>ALVIN</t>
  </si>
  <si>
    <t>AMELIN</t>
  </si>
  <si>
    <t>FLORY</t>
  </si>
  <si>
    <t>TOC</t>
  </si>
  <si>
    <t>SAIRA</t>
  </si>
  <si>
    <t>BRADLEY</t>
  </si>
  <si>
    <t>WIDMAN</t>
  </si>
  <si>
    <t>YAREDSI</t>
  </si>
  <si>
    <t>OSVIN</t>
  </si>
  <si>
    <t>RAX</t>
  </si>
  <si>
    <t>JAIMAR</t>
  </si>
  <si>
    <t>JAYDEN</t>
  </si>
  <si>
    <t>ZEIDY</t>
  </si>
  <si>
    <t>ATZIJ</t>
  </si>
  <si>
    <t>EMMA</t>
  </si>
  <si>
    <t>SILVIA YESSENIA</t>
  </si>
  <si>
    <t>VELERY</t>
  </si>
  <si>
    <t>LUIS ANDRES</t>
  </si>
  <si>
    <t>SEL</t>
  </si>
  <si>
    <t>SIS SEL</t>
  </si>
  <si>
    <t>AGRIPINA</t>
  </si>
  <si>
    <t>MALECK</t>
  </si>
  <si>
    <t>TA</t>
  </si>
  <si>
    <t>AIDA</t>
  </si>
  <si>
    <t>NAYELIN</t>
  </si>
  <si>
    <t>NATALI</t>
  </si>
  <si>
    <t>GUERRA</t>
  </si>
  <si>
    <t>SAYRA</t>
  </si>
  <si>
    <t>YIMMY</t>
  </si>
  <si>
    <t>DAGOBERTO</t>
  </si>
  <si>
    <t>YAIR</t>
  </si>
  <si>
    <t>CAP</t>
  </si>
  <si>
    <t>ASIL</t>
  </si>
  <si>
    <t>JO</t>
  </si>
  <si>
    <t>DAILA</t>
  </si>
  <si>
    <t>MAYLI</t>
  </si>
  <si>
    <t>PITAN</t>
  </si>
  <si>
    <t>GAMARO</t>
  </si>
  <si>
    <t>ERLINDA</t>
  </si>
  <si>
    <t>YESLIN</t>
  </si>
  <si>
    <t>CHO CO</t>
  </si>
  <si>
    <t>BIN XOL</t>
  </si>
  <si>
    <t>CHO BIN</t>
  </si>
  <si>
    <t>CACAB</t>
  </si>
  <si>
    <t>TIPOL</t>
  </si>
  <si>
    <t>SULMY</t>
  </si>
  <si>
    <t>CHA</t>
  </si>
  <si>
    <t>EDITH</t>
  </si>
  <si>
    <t>CRISDEL</t>
  </si>
  <si>
    <t>AGUSTO</t>
  </si>
  <si>
    <t>MERCEDES</t>
  </si>
  <si>
    <t>MIRTALA</t>
  </si>
  <si>
    <t>SAM</t>
  </si>
  <si>
    <t>CAL</t>
  </si>
  <si>
    <t>CUCUL</t>
  </si>
  <si>
    <t>RUT</t>
  </si>
  <si>
    <t>YAMELIN</t>
  </si>
  <si>
    <t>VALERIO</t>
  </si>
  <si>
    <t>IGLORIA</t>
  </si>
  <si>
    <t>BREIDI</t>
  </si>
  <si>
    <t>YAMILEISKY</t>
  </si>
  <si>
    <t>ZUCELY</t>
  </si>
  <si>
    <t>KARY</t>
  </si>
  <si>
    <t>BEB</t>
  </si>
  <si>
    <t>ANITA</t>
  </si>
  <si>
    <t>PERFECTO</t>
  </si>
  <si>
    <t>CUS</t>
  </si>
  <si>
    <t>KIMBERLIN</t>
  </si>
  <si>
    <t>AARON</t>
  </si>
  <si>
    <t>XO</t>
  </si>
  <si>
    <t>NEREIDA</t>
  </si>
  <si>
    <t>CHITAY</t>
  </si>
  <si>
    <t>BRITNEY</t>
  </si>
  <si>
    <t>TIBURCIO</t>
  </si>
  <si>
    <t>JHEFFERSON</t>
  </si>
  <si>
    <t>CHUB</t>
  </si>
  <si>
    <t>CHOJ</t>
  </si>
  <si>
    <t>SUCEDIA</t>
  </si>
  <si>
    <t>EVERSON</t>
  </si>
  <si>
    <t>ORACIO</t>
  </si>
  <si>
    <t>MUCU</t>
  </si>
  <si>
    <t>KEIVIN</t>
  </si>
  <si>
    <t>AURELIO CIPRIANO</t>
  </si>
  <si>
    <t>CARMEN CRISTINA</t>
  </si>
  <si>
    <t>GONZALEZ BACHAN DE TIS</t>
  </si>
  <si>
    <t>EDWIN ANIBAL</t>
  </si>
  <si>
    <t>DELFIN NEEMIAS</t>
  </si>
  <si>
    <t>MAYDELIN ONEIDA</t>
  </si>
  <si>
    <t>GONZALEZ BAC</t>
  </si>
  <si>
    <t>MABELIN YESENIA</t>
  </si>
  <si>
    <t>TOJ GONZALES</t>
  </si>
  <si>
    <t>MARLON ESTUARDO MISAEL</t>
  </si>
  <si>
    <t>LEIDY NOELIA ELIZABETH</t>
  </si>
  <si>
    <t>DAILIN ADRIANA</t>
  </si>
  <si>
    <t>GONZALEZ MENDOZA</t>
  </si>
  <si>
    <t>SIS TUN</t>
  </si>
  <si>
    <t>EDZON HERMEREGILDO</t>
  </si>
  <si>
    <t>GONZALEZ SIS</t>
  </si>
  <si>
    <t>NATALINO</t>
  </si>
  <si>
    <t>CHOC MENDOZA</t>
  </si>
  <si>
    <t>IBOY TOJ</t>
  </si>
  <si>
    <t>MIRIAM JOSEFINA</t>
  </si>
  <si>
    <t>CHOC IBOY</t>
  </si>
  <si>
    <t>KARLA IRMA LIZETH</t>
  </si>
  <si>
    <t>CARLOS ANTONIO</t>
  </si>
  <si>
    <t>LOURDES ROMELIA</t>
  </si>
  <si>
    <t>CLAUDIA FLORINDA</t>
  </si>
  <si>
    <t>ELDA VIVIANA</t>
  </si>
  <si>
    <t>GLADIS FABIOLA</t>
  </si>
  <si>
    <t>DORA MAGALY</t>
  </si>
  <si>
    <t>GERSON OSWALDO</t>
  </si>
  <si>
    <t>SONIA AMALIA</t>
  </si>
  <si>
    <t>GONZALEZ ISEM</t>
  </si>
  <si>
    <t>JUCUB BIN</t>
  </si>
  <si>
    <t>GONZALEZ JUCUB</t>
  </si>
  <si>
    <t>ANA ELIZABETH</t>
  </si>
  <si>
    <t>AMANDA MARIELA</t>
  </si>
  <si>
    <t>DORIS ESMERALDA</t>
  </si>
  <si>
    <t>ARMANDO BERNABE</t>
  </si>
  <si>
    <t>ANGELA FLORENTINA</t>
  </si>
  <si>
    <t>GONZALEZ TISTA</t>
  </si>
  <si>
    <t>ADRIAN ADOLFO</t>
  </si>
  <si>
    <t>CARMEN AZUCENA</t>
  </si>
  <si>
    <t>NEIMAR</t>
  </si>
  <si>
    <t>HESLER</t>
  </si>
  <si>
    <t>WILBER</t>
  </si>
  <si>
    <t>GILBER</t>
  </si>
  <si>
    <t>MUZ</t>
  </si>
  <si>
    <t>BIERDELIN</t>
  </si>
  <si>
    <t>JOSE CIRILO</t>
  </si>
  <si>
    <t>IBOY ORTIZ</t>
  </si>
  <si>
    <t>HEIDY DAMARIS</t>
  </si>
  <si>
    <t>TISTA ISEM</t>
  </si>
  <si>
    <t>DULCE JIMENA</t>
  </si>
  <si>
    <t>IBOY TISTA</t>
  </si>
  <si>
    <t>DORA BEATRIZ</t>
  </si>
  <si>
    <t>ALEX ELISEO</t>
  </si>
  <si>
    <t>CESAREA</t>
  </si>
  <si>
    <t>TRANQUILINO</t>
  </si>
  <si>
    <t>ESTER</t>
  </si>
  <si>
    <t>BRAULIA</t>
  </si>
  <si>
    <t>EMILSA</t>
  </si>
  <si>
    <t>IDALIA</t>
  </si>
  <si>
    <t>TAHAY</t>
  </si>
  <si>
    <t>EYMAR</t>
  </si>
  <si>
    <t>KEYDY</t>
  </si>
  <si>
    <t>JANDERSON</t>
  </si>
  <si>
    <t>LAZARO</t>
  </si>
  <si>
    <t>KEYLOR</t>
  </si>
  <si>
    <t>HERMES</t>
  </si>
  <si>
    <t>MENDOZA SUCUP</t>
  </si>
  <si>
    <t>MENDOZA TOJ</t>
  </si>
  <si>
    <t>OLGA FLORICELDA</t>
  </si>
  <si>
    <t>SILVIA CLEOTILDE</t>
  </si>
  <si>
    <t>SULMY ROSMERY</t>
  </si>
  <si>
    <t>MILIAN MENDOZA</t>
  </si>
  <si>
    <t>ERICK OSWALDO</t>
  </si>
  <si>
    <t>MILIAN MILIAN</t>
  </si>
  <si>
    <t>XOC CALEL</t>
  </si>
  <si>
    <t>XOC BIN</t>
  </si>
  <si>
    <t>CAAL IC</t>
  </si>
  <si>
    <t>CRISTIAN ADELSO</t>
  </si>
  <si>
    <t>CAAL XOC</t>
  </si>
  <si>
    <t>MARCIANA</t>
  </si>
  <si>
    <t>ISIDRA</t>
  </si>
  <si>
    <t>PASCUAL</t>
  </si>
  <si>
    <t>RAQUELIA</t>
  </si>
  <si>
    <t>ANA ODILIA</t>
  </si>
  <si>
    <t>MIRNA SUCELY</t>
  </si>
  <si>
    <t>PAULA MARIA</t>
  </si>
  <si>
    <t>GONZALES TISTA</t>
  </si>
  <si>
    <t>IRIS MARITZA</t>
  </si>
  <si>
    <t>WILSON MISAEL</t>
  </si>
  <si>
    <t>DEISY YESENIA</t>
  </si>
  <si>
    <t>LUIS YHONIFER</t>
  </si>
  <si>
    <t>OSCAR ARMANDO</t>
  </si>
  <si>
    <t>SEP TOJ</t>
  </si>
  <si>
    <t>GONZALEZ CUXOM DE SEP</t>
  </si>
  <si>
    <t>ENDERSON JONAAN</t>
  </si>
  <si>
    <t>SEP GONZALEZ</t>
  </si>
  <si>
    <t>IBOY CUXUN</t>
  </si>
  <si>
    <t>MARIA HERLINDA</t>
  </si>
  <si>
    <t>EDIN MANUEL</t>
  </si>
  <si>
    <t>DARWIN ADELSO</t>
  </si>
  <si>
    <t>LILIAN ROSAURA</t>
  </si>
  <si>
    <t>MARIBEL DEL ROSARIO</t>
  </si>
  <si>
    <t>TISTA GONZALES</t>
  </si>
  <si>
    <t>DILSA</t>
  </si>
  <si>
    <t>GLORIA MARIBEL AZUCENA</t>
  </si>
  <si>
    <t>GONZALEZ HERNANDEZ</t>
  </si>
  <si>
    <t>MENDOZA SIC</t>
  </si>
  <si>
    <t>DALILA</t>
  </si>
  <si>
    <t>AURA YOLANDA</t>
  </si>
  <si>
    <t>MUS IBOY</t>
  </si>
  <si>
    <t>GLENDY YOHANA</t>
  </si>
  <si>
    <t>GONZALEZ MUS</t>
  </si>
  <si>
    <t>ERWIN ZACARIAS</t>
  </si>
  <si>
    <t>GERMAN OVIDIO</t>
  </si>
  <si>
    <t>DELFIN</t>
  </si>
  <si>
    <t>ADALBERTO</t>
  </si>
  <si>
    <t>EDGAR RIGOBERTO</t>
  </si>
  <si>
    <t>SONIA MARLENY</t>
  </si>
  <si>
    <t>EDGAR MARDOQUEO</t>
  </si>
  <si>
    <t>CHIQUIN ICHICH</t>
  </si>
  <si>
    <t>TIUL CHUB</t>
  </si>
  <si>
    <t>CHIQUIN</t>
  </si>
  <si>
    <t>GABY</t>
  </si>
  <si>
    <t>JUC QUEJ</t>
  </si>
  <si>
    <t>ICHICH JUC</t>
  </si>
  <si>
    <t>COY XOL</t>
  </si>
  <si>
    <t>CHIQUIN COY</t>
  </si>
  <si>
    <t>LEYDA</t>
  </si>
  <si>
    <t>FRANCIS</t>
  </si>
  <si>
    <t>BRINY ARACELY</t>
  </si>
  <si>
    <t>ANYELIN EUDALIA</t>
  </si>
  <si>
    <t>CACAO CAAL</t>
  </si>
  <si>
    <t>UDELIA</t>
  </si>
  <si>
    <t>MARILU DILIAN</t>
  </si>
  <si>
    <t>CACAO CALEL</t>
  </si>
  <si>
    <t>GEOVANI RODRIGO</t>
  </si>
  <si>
    <t>GILMA YOLANDA</t>
  </si>
  <si>
    <t>MILTON JOEL</t>
  </si>
  <si>
    <t>ICHICH COY</t>
  </si>
  <si>
    <t>QUEJ CALEL</t>
  </si>
  <si>
    <t>CEYLI ANALLELY</t>
  </si>
  <si>
    <t>YASMIN AMARILIS</t>
  </si>
  <si>
    <t>CAHUEC CAAL</t>
  </si>
  <si>
    <t>SUCELY ESTEFANI</t>
  </si>
  <si>
    <t>MORAN CHU</t>
  </si>
  <si>
    <t>NAZARIO</t>
  </si>
  <si>
    <t>CHOC CHIQUIN</t>
  </si>
  <si>
    <t>COY BEB</t>
  </si>
  <si>
    <t>OLGA MARIA</t>
  </si>
  <si>
    <t>CHOC COY</t>
  </si>
  <si>
    <t>CHIQUIN CHU</t>
  </si>
  <si>
    <t>IQUI</t>
  </si>
  <si>
    <t>MARIA MICAELA</t>
  </si>
  <si>
    <t>CHIQUIN IQUI</t>
  </si>
  <si>
    <t>JOSUE FERNANDO</t>
  </si>
  <si>
    <t>WALTER MANUEL</t>
  </si>
  <si>
    <t>LAURO RODRIGO</t>
  </si>
  <si>
    <t>ELIAS EVARISTO</t>
  </si>
  <si>
    <t>WILSON OLIVERIO</t>
  </si>
  <si>
    <t>FLORENTINA CLARA</t>
  </si>
  <si>
    <t>CACAO ICHICH</t>
  </si>
  <si>
    <t>NATALY DARIZA</t>
  </si>
  <si>
    <t>QUEJ CAHUEC</t>
  </si>
  <si>
    <t>ICHICH CAHUEC</t>
  </si>
  <si>
    <t>DEICI FILOMENA</t>
  </si>
  <si>
    <t>ELFIDO</t>
  </si>
  <si>
    <t>BRISEYDA</t>
  </si>
  <si>
    <t>ANA MERCEDES</t>
  </si>
  <si>
    <t>ALVARO RODRIGO</t>
  </si>
  <si>
    <t>DANNY ALEXANDER</t>
  </si>
  <si>
    <t>MARTA ALICIA</t>
  </si>
  <si>
    <t>COY CHIQUIN</t>
  </si>
  <si>
    <t>EDILMA MASSIEL</t>
  </si>
  <si>
    <t>CHIQUIN CHIQUIN</t>
  </si>
  <si>
    <t>LAJ</t>
  </si>
  <si>
    <t>CACAO CAAL DE LAJ</t>
  </si>
  <si>
    <t>LAJ CACAO</t>
  </si>
  <si>
    <t>CARLOS ALFREDO</t>
  </si>
  <si>
    <t>CARMEN ELENA</t>
  </si>
  <si>
    <t>CHE MORAN DE ICHICH</t>
  </si>
  <si>
    <t>ICHICH CHE</t>
  </si>
  <si>
    <t>EDUARDO OTTONIEL</t>
  </si>
  <si>
    <t>MARIO OSWALDO</t>
  </si>
  <si>
    <t>JAIME LEONARDO</t>
  </si>
  <si>
    <t>EMERSON ALFREDO</t>
  </si>
  <si>
    <t>EDIN IVAN</t>
  </si>
  <si>
    <t>AURA FLORINDA</t>
  </si>
  <si>
    <t>FRANKLYN WILSON</t>
  </si>
  <si>
    <t>FREDY WILIAN</t>
  </si>
  <si>
    <t>KEVIN ESTUARDO</t>
  </si>
  <si>
    <t>MARTA LUCIA</t>
  </si>
  <si>
    <t>SERGIO GUSTAVO</t>
  </si>
  <si>
    <t>QUEJ QUEJ</t>
  </si>
  <si>
    <t>EDIN HORACIO</t>
  </si>
  <si>
    <t>IXIM CHEN</t>
  </si>
  <si>
    <t>CHOC SEL</t>
  </si>
  <si>
    <t>HEIDY MELISSA</t>
  </si>
  <si>
    <t>IXIM CHOC</t>
  </si>
  <si>
    <t>JEFERSON LEONEL</t>
  </si>
  <si>
    <t>CHIQUIN MISTI</t>
  </si>
  <si>
    <t>MARTA JULIA</t>
  </si>
  <si>
    <t>OSMAR JAVIER</t>
  </si>
  <si>
    <t>CHIQUIN IXIM</t>
  </si>
  <si>
    <t>WILMER JOEL</t>
  </si>
  <si>
    <t>DAYGO RIGOBERTO</t>
  </si>
  <si>
    <t>MISTI CAAL</t>
  </si>
  <si>
    <t>CHU CHOC</t>
  </si>
  <si>
    <t>ELEDERIO RODRIGO</t>
  </si>
  <si>
    <t>PETRONILIA GRISELDA</t>
  </si>
  <si>
    <t>REYNA YESSICA</t>
  </si>
  <si>
    <t>AFLER FABRICIO ALONSO</t>
  </si>
  <si>
    <t>CLAUDIA EULALIA</t>
  </si>
  <si>
    <t>MILTON SUARLIN DENILSO</t>
  </si>
  <si>
    <t>BRIYLINY EMERTINA</t>
  </si>
  <si>
    <t>CHIQUIN BEB</t>
  </si>
  <si>
    <t>MISTI COY</t>
  </si>
  <si>
    <t>YELSON HENRY</t>
  </si>
  <si>
    <t>CHUY IQUI</t>
  </si>
  <si>
    <t>TUN CHUB</t>
  </si>
  <si>
    <t>CHUY</t>
  </si>
  <si>
    <t>CHE COY</t>
  </si>
  <si>
    <t>ELVA HORTENCIA</t>
  </si>
  <si>
    <t>CHE CAHUEC</t>
  </si>
  <si>
    <t>MARITZA ANGELICA</t>
  </si>
  <si>
    <t>HUGO OTONIEL</t>
  </si>
  <si>
    <t>CHOC CAAL</t>
  </si>
  <si>
    <t>MILEYDI ADRIANA</t>
  </si>
  <si>
    <t>CHOC CHE</t>
  </si>
  <si>
    <t>MAAS COY</t>
  </si>
  <si>
    <t>JORGE ANIBAL</t>
  </si>
  <si>
    <t>OLGA MARIA ESPERANZA</t>
  </si>
  <si>
    <t>BRANDON FEDERICO</t>
  </si>
  <si>
    <t>CHOC MAAS</t>
  </si>
  <si>
    <t>ANGELA MARINA</t>
  </si>
  <si>
    <t>CAAL SIQUIC</t>
  </si>
  <si>
    <t>MARVIN FEDERICO</t>
  </si>
  <si>
    <t>MAC CAAL</t>
  </si>
  <si>
    <t>LESBIA VERONICA</t>
  </si>
  <si>
    <t>EMERSON GABRIEL</t>
  </si>
  <si>
    <t>NEYMAR JOSUE</t>
  </si>
  <si>
    <t>CIRILO</t>
  </si>
  <si>
    <t>CHON ALI</t>
  </si>
  <si>
    <t>ICHICH CHON</t>
  </si>
  <si>
    <t>DARYXON</t>
  </si>
  <si>
    <t>OMAR</t>
  </si>
  <si>
    <t>JOSE ENRIQUE</t>
  </si>
  <si>
    <t>ERVIN LEONEL</t>
  </si>
  <si>
    <t>MAAS ICHICH</t>
  </si>
  <si>
    <t>NARCISA</t>
  </si>
  <si>
    <t>PEREZ MORALES</t>
  </si>
  <si>
    <t>SIS PEREZ</t>
  </si>
  <si>
    <t>VILMA AZUCENA</t>
  </si>
  <si>
    <t>CHOC PEREZ</t>
  </si>
  <si>
    <t>CLAUDIA MARISOL</t>
  </si>
  <si>
    <t>GIAN CARLOS</t>
  </si>
  <si>
    <t>LEVIS LEONEL</t>
  </si>
  <si>
    <t>SACUL SIS</t>
  </si>
  <si>
    <t>SAYDA KARINA</t>
  </si>
  <si>
    <t>NEYMAR RODRIGO</t>
  </si>
  <si>
    <t>KEYSSER</t>
  </si>
  <si>
    <t>CHE CHOC</t>
  </si>
  <si>
    <t>JOSUE DAVID</t>
  </si>
  <si>
    <t>CHOC CHON</t>
  </si>
  <si>
    <t>JUC CHU</t>
  </si>
  <si>
    <t>YASMIN CLARISA</t>
  </si>
  <si>
    <t>CHOC JUC</t>
  </si>
  <si>
    <t>CHOC</t>
  </si>
  <si>
    <t>ISEM XOY</t>
  </si>
  <si>
    <t>GERSON RIVALDO</t>
  </si>
  <si>
    <t>CHOC ISEM</t>
  </si>
  <si>
    <t>ZAIDA ELIZABETH</t>
  </si>
  <si>
    <t>MARLENI</t>
  </si>
  <si>
    <t>MARLON TOMAS</t>
  </si>
  <si>
    <t>DALIA SANDRA</t>
  </si>
  <si>
    <t>FRANKLIN JOSUE</t>
  </si>
  <si>
    <t>YAMEIRY YELIANA</t>
  </si>
  <si>
    <t>ICHICH POP</t>
  </si>
  <si>
    <t>MAYLIN VANESSA</t>
  </si>
  <si>
    <t>FRANCO ALI</t>
  </si>
  <si>
    <t>CASTRO FRANCO</t>
  </si>
  <si>
    <t>MELVIN JOSE</t>
  </si>
  <si>
    <t>SELVIN GUSTAVO</t>
  </si>
  <si>
    <t>AIDA YULEYSI</t>
  </si>
  <si>
    <t>SIQUIC CASTRO</t>
  </si>
  <si>
    <t>HECTOR NOE</t>
  </si>
  <si>
    <t>CAAL SEP</t>
  </si>
  <si>
    <t>ELUVIA MAGDALENA</t>
  </si>
  <si>
    <t>JUC GARCIA DE CAAL</t>
  </si>
  <si>
    <t>RICSI YUCARI</t>
  </si>
  <si>
    <t>CAAL JUC</t>
  </si>
  <si>
    <t>ERWIN SALVADOR</t>
  </si>
  <si>
    <t>CRISTY ESTER</t>
  </si>
  <si>
    <t>MARROQUIN YAT</t>
  </si>
  <si>
    <t>DILAN FABIAN</t>
  </si>
  <si>
    <t>CAAL MARROQUIN</t>
  </si>
  <si>
    <t>IZABELA</t>
  </si>
  <si>
    <t>PACAY SEP</t>
  </si>
  <si>
    <t>ABELARDO</t>
  </si>
  <si>
    <t>ANA JULIETA</t>
  </si>
  <si>
    <t>RAX GARCIA</t>
  </si>
  <si>
    <t>PACAY CHA</t>
  </si>
  <si>
    <t>CELSO GABRIEL</t>
  </si>
  <si>
    <t>PACAY ICHICH</t>
  </si>
  <si>
    <t>VERONICA LUCRECIA</t>
  </si>
  <si>
    <t>INGRID ROXANA</t>
  </si>
  <si>
    <t>ELMER OSWALDO</t>
  </si>
  <si>
    <t>CACAO CHE</t>
  </si>
  <si>
    <t>GERSON GUDIEL</t>
  </si>
  <si>
    <t>YULI MITSAELA</t>
  </si>
  <si>
    <t>ERIKA ROSMERY</t>
  </si>
  <si>
    <t>DAMARIS SURAMI</t>
  </si>
  <si>
    <t>SHEYLI NAYELI</t>
  </si>
  <si>
    <t>ROBELINA</t>
  </si>
  <si>
    <t>AC MAAS</t>
  </si>
  <si>
    <t>YOSELYN MAGALI</t>
  </si>
  <si>
    <t>OLIVIA ESPERANZA</t>
  </si>
  <si>
    <t>ESAU</t>
  </si>
  <si>
    <t>MARROQUIN XOY</t>
  </si>
  <si>
    <t>YOHANA MAGALY</t>
  </si>
  <si>
    <t>EVELIN ESPERANZA</t>
  </si>
  <si>
    <t>GENARO</t>
  </si>
  <si>
    <t>PEDRO HERMELINDO</t>
  </si>
  <si>
    <t>GLENDY AZUCENA</t>
  </si>
  <si>
    <t>XOY DUBON</t>
  </si>
  <si>
    <t>COC SUB</t>
  </si>
  <si>
    <t>CHALIB CUC</t>
  </si>
  <si>
    <t>MARVIN ESTUARDO</t>
  </si>
  <si>
    <t>COC CHALIB</t>
  </si>
  <si>
    <t>BAYRON FILIBERTO</t>
  </si>
  <si>
    <t>MAQUIN LAJ</t>
  </si>
  <si>
    <t>CARMEN BEATRIZ</t>
  </si>
  <si>
    <t>MO CAAL</t>
  </si>
  <si>
    <t>EVER RONALDO</t>
  </si>
  <si>
    <t>MAQUIN MO</t>
  </si>
  <si>
    <t>ICO CHOC</t>
  </si>
  <si>
    <t>CAAL JUC DE ICO</t>
  </si>
  <si>
    <t>MARISOL</t>
  </si>
  <si>
    <t>ICO CAAL</t>
  </si>
  <si>
    <t>GUSTAVO ANGEL</t>
  </si>
  <si>
    <t>ADRIANA MARIBEL</t>
  </si>
  <si>
    <t>OTTO BENJAMIN</t>
  </si>
  <si>
    <t>FILOMENA REGINA</t>
  </si>
  <si>
    <t>CAAL SUB</t>
  </si>
  <si>
    <t>RAX CAAL</t>
  </si>
  <si>
    <t>MANER</t>
  </si>
  <si>
    <t>CRISTIAN RONALDO</t>
  </si>
  <si>
    <t>SUB JUC</t>
  </si>
  <si>
    <t>GUADALUPE ASUNCION</t>
  </si>
  <si>
    <t>POP MAQUIN</t>
  </si>
  <si>
    <t>VILIANA MARIBEL</t>
  </si>
  <si>
    <t>DENIS FERNANDO</t>
  </si>
  <si>
    <t>QUEJ SUB</t>
  </si>
  <si>
    <t>MYNOR IVAN</t>
  </si>
  <si>
    <t>EDGAR VALENCIO</t>
  </si>
  <si>
    <t>FAUSTINA BEATRIZ</t>
  </si>
  <si>
    <t>MAY JUC</t>
  </si>
  <si>
    <t>MAY RAX</t>
  </si>
  <si>
    <t>ELIGIO VIVIANO</t>
  </si>
  <si>
    <t>ANA MARGARITA</t>
  </si>
  <si>
    <t>PEREZ QUEJ</t>
  </si>
  <si>
    <t>ROMELIA VICTORIA</t>
  </si>
  <si>
    <t>KELIA</t>
  </si>
  <si>
    <t>NEYMAR JOEL</t>
  </si>
  <si>
    <t>DEO DANILO</t>
  </si>
  <si>
    <t>MELANI BETANIA</t>
  </si>
  <si>
    <t>JULIO JUAN</t>
  </si>
  <si>
    <t>LIRIA</t>
  </si>
  <si>
    <t>CORNEL</t>
  </si>
  <si>
    <t>LIRIA MAGDALENA</t>
  </si>
  <si>
    <t>OSCAR ANIVAL</t>
  </si>
  <si>
    <t>RAX HA</t>
  </si>
  <si>
    <t>RAX RAX</t>
  </si>
  <si>
    <t>OTTO</t>
  </si>
  <si>
    <t>IRMA FLORIDALMA</t>
  </si>
  <si>
    <t>JUC SUB</t>
  </si>
  <si>
    <t>NELSON FERNANDO</t>
  </si>
  <si>
    <t>CHEN ICHICH</t>
  </si>
  <si>
    <t>WILLIAMS GABRIEL</t>
  </si>
  <si>
    <t>LAURA MARINA</t>
  </si>
  <si>
    <t>CU CAAL</t>
  </si>
  <si>
    <t>VICKY YANETH</t>
  </si>
  <si>
    <t>CHEN CU</t>
  </si>
  <si>
    <t>ECTOR</t>
  </si>
  <si>
    <t>XOL RAX</t>
  </si>
  <si>
    <t>TZIB PUTUL DE XOL</t>
  </si>
  <si>
    <t>XOL TZIB</t>
  </si>
  <si>
    <t>CLARA RUFINA</t>
  </si>
  <si>
    <t>VIDALIA ANDREA</t>
  </si>
  <si>
    <t>FABIOLA DAYANA</t>
  </si>
  <si>
    <t>INGRID LETICIA</t>
  </si>
  <si>
    <t>MAQUIN CHEN</t>
  </si>
  <si>
    <t>XOL MAQUIN</t>
  </si>
  <si>
    <t>BIANCA ELIANA</t>
  </si>
  <si>
    <t>RAX CUC</t>
  </si>
  <si>
    <t>SILVIA ELIZABETH</t>
  </si>
  <si>
    <t>CHEN MAY</t>
  </si>
  <si>
    <t>RAX CHEN</t>
  </si>
  <si>
    <t>ANIVAL</t>
  </si>
  <si>
    <t>DENIS ALVARO</t>
  </si>
  <si>
    <t>ELDA MARINA</t>
  </si>
  <si>
    <t>LESLIE ESMERALDA</t>
  </si>
  <si>
    <t>XOL BEB</t>
  </si>
  <si>
    <t>ROSALIA HERLINDA</t>
  </si>
  <si>
    <t>BO MAQUIN</t>
  </si>
  <si>
    <t>YIMMY ESTUARDO</t>
  </si>
  <si>
    <t>XOL BO</t>
  </si>
  <si>
    <t>CAAL CHEN</t>
  </si>
  <si>
    <t>CUC HUB</t>
  </si>
  <si>
    <t>JAQUELIN VIVIANA</t>
  </si>
  <si>
    <t>CAAL CUC</t>
  </si>
  <si>
    <t>ICO ICO</t>
  </si>
  <si>
    <t>CLAUDIA PAULINA</t>
  </si>
  <si>
    <t>CHEN BEB</t>
  </si>
  <si>
    <t>MARTA VILMA</t>
  </si>
  <si>
    <t>CHUB SACBA</t>
  </si>
  <si>
    <t>OMAR MARTIN</t>
  </si>
  <si>
    <t>SUB CHUB</t>
  </si>
  <si>
    <t>TIUL</t>
  </si>
  <si>
    <t>DELCIDA GRACIELA</t>
  </si>
  <si>
    <t>ICHICH TIUL</t>
  </si>
  <si>
    <t>CARMEN OTILIA</t>
  </si>
  <si>
    <t>FILOMENA ARACELIA</t>
  </si>
  <si>
    <t>ARLYN LILIAN</t>
  </si>
  <si>
    <t>ZOILA ESPERANZA</t>
  </si>
  <si>
    <t>POP CAAL</t>
  </si>
  <si>
    <t>DAFNY ONELIA</t>
  </si>
  <si>
    <t>CUCUL PEREZ</t>
  </si>
  <si>
    <t>OTILIA CARMELINA</t>
  </si>
  <si>
    <t>OTTO OSWALDO</t>
  </si>
  <si>
    <t>CUC CU</t>
  </si>
  <si>
    <t>SAQUI BOTZOC</t>
  </si>
  <si>
    <t>DIAJAIRA ALEXANDRA</t>
  </si>
  <si>
    <t>EVELIA MAGALI</t>
  </si>
  <si>
    <t>CUCUL CUC</t>
  </si>
  <si>
    <t>RAX CAL</t>
  </si>
  <si>
    <t>MES CAAL</t>
  </si>
  <si>
    <t>BAXTER</t>
  </si>
  <si>
    <t>ORBELINA</t>
  </si>
  <si>
    <t>RAMIREZ MOLINA</t>
  </si>
  <si>
    <t>XI</t>
  </si>
  <si>
    <t>MISTI SAGUI</t>
  </si>
  <si>
    <t>MATILDE INOCENTA</t>
  </si>
  <si>
    <t>XI MISTI</t>
  </si>
  <si>
    <t>CARLOS JAVIER</t>
  </si>
  <si>
    <t>FLORY ZUCELIA</t>
  </si>
  <si>
    <t>ANGELICA HORTENCIA</t>
  </si>
  <si>
    <t>REBECA ROXANA</t>
  </si>
  <si>
    <t>SARA IZABELA</t>
  </si>
  <si>
    <t>VICTOR AROLDO</t>
  </si>
  <si>
    <t>CUC ICO</t>
  </si>
  <si>
    <t>PEREZ CHOC</t>
  </si>
  <si>
    <t>YOSSELY NOEMI</t>
  </si>
  <si>
    <t>CUC PEREZ</t>
  </si>
  <si>
    <t>ICO BIN</t>
  </si>
  <si>
    <t>BAC</t>
  </si>
  <si>
    <t>MARCOS ANTONIO</t>
  </si>
  <si>
    <t>ICO BAC</t>
  </si>
  <si>
    <t>RONALDINO</t>
  </si>
  <si>
    <t>EIMY ZULEIKA</t>
  </si>
  <si>
    <t>XOL CUC</t>
  </si>
  <si>
    <t>CAN RAX</t>
  </si>
  <si>
    <t>XOL CAN</t>
  </si>
  <si>
    <t>ELVIA LETICIA</t>
  </si>
  <si>
    <t>GLADIS ROXANA</t>
  </si>
  <si>
    <t>CAN</t>
  </si>
  <si>
    <t>ANA DELFINA</t>
  </si>
  <si>
    <t>MARCOS EZEQUIAS</t>
  </si>
  <si>
    <t>ANA MARIA MAGDALENA</t>
  </si>
  <si>
    <t>ICAL CAAL</t>
  </si>
  <si>
    <t>JUSTO RUFINO</t>
  </si>
  <si>
    <t>XOL ICAL</t>
  </si>
  <si>
    <t>XI DE PEREZ</t>
  </si>
  <si>
    <t>PEREZ XI</t>
  </si>
  <si>
    <t>LETICIA MARICELA</t>
  </si>
  <si>
    <t>INDRID MARIBEL</t>
  </si>
  <si>
    <t>CUC JUC</t>
  </si>
  <si>
    <t>JEIDY NEFTALI</t>
  </si>
  <si>
    <t>CUC CHEN</t>
  </si>
  <si>
    <t>CARLOTA</t>
  </si>
  <si>
    <t>HUB</t>
  </si>
  <si>
    <t>SOLIS CALIZ</t>
  </si>
  <si>
    <t>ARGELIA MARIA</t>
  </si>
  <si>
    <t>CUGUA CHUB</t>
  </si>
  <si>
    <t>MISAEL NORBETH</t>
  </si>
  <si>
    <t>SOLIS CUGUA</t>
  </si>
  <si>
    <t>FATIMA ADRIANA</t>
  </si>
  <si>
    <t>CHA BOL</t>
  </si>
  <si>
    <t>ICHICH DE CHA</t>
  </si>
  <si>
    <t>CHA ICHICH</t>
  </si>
  <si>
    <t>ANGEL MARTIN</t>
  </si>
  <si>
    <t>ELMER AROLDO</t>
  </si>
  <si>
    <t>GLENDY ESPERANZA</t>
  </si>
  <si>
    <t>ANDRY CRISTINA</t>
  </si>
  <si>
    <t>OSCAR RENE</t>
  </si>
  <si>
    <t>NORITA ZULIA</t>
  </si>
  <si>
    <t>CUZ QUILEM</t>
  </si>
  <si>
    <t>ANDRI NICOLAS</t>
  </si>
  <si>
    <t>MAQUIN CUZ</t>
  </si>
  <si>
    <t>YORDI MACKLEY</t>
  </si>
  <si>
    <t>LUIS GENARO</t>
  </si>
  <si>
    <t>JUANA MARITZA</t>
  </si>
  <si>
    <t>CAC PEREZ</t>
  </si>
  <si>
    <t>NATALIA YAMILEX</t>
  </si>
  <si>
    <t>MAQUIN CAC</t>
  </si>
  <si>
    <t>CUC CALIZ</t>
  </si>
  <si>
    <t>CAO</t>
  </si>
  <si>
    <t>MARVIN ANGEL</t>
  </si>
  <si>
    <t>CHEN CAO</t>
  </si>
  <si>
    <t>AMILYN ANDREA</t>
  </si>
  <si>
    <t>QUEJ CAO</t>
  </si>
  <si>
    <t>CHEN QUEJ</t>
  </si>
  <si>
    <t>VILMA ROXANA</t>
  </si>
  <si>
    <t>VICTOR ROLANDO</t>
  </si>
  <si>
    <t>GOMEZ GUCH DE MAQUIN</t>
  </si>
  <si>
    <t>DIEGO ROLANDO</t>
  </si>
  <si>
    <t>MAQUIN GOMEZ</t>
  </si>
  <si>
    <t>KHEYLOR LEONARDO</t>
  </si>
  <si>
    <t>CU XOL</t>
  </si>
  <si>
    <t>GRINDI MARLENI</t>
  </si>
  <si>
    <t>OSLA MIALY</t>
  </si>
  <si>
    <t>XI XOL</t>
  </si>
  <si>
    <t>PUTUL</t>
  </si>
  <si>
    <t>XI PUTUL</t>
  </si>
  <si>
    <t>GLADYS DALILA</t>
  </si>
  <si>
    <t>TIUL BEB</t>
  </si>
  <si>
    <t>TZIB CAC</t>
  </si>
  <si>
    <t>KIMBERLY MARIA</t>
  </si>
  <si>
    <t>XI TIUL</t>
  </si>
  <si>
    <t>NEYMAR ADRIAN</t>
  </si>
  <si>
    <t>ESMERAL BEATRIZ</t>
  </si>
  <si>
    <t>MAYDALI RENATA</t>
  </si>
  <si>
    <t>XI TZIB</t>
  </si>
  <si>
    <t>CUC U</t>
  </si>
  <si>
    <t>AMARILIS NOEMI</t>
  </si>
  <si>
    <t>EVELIN MARLENI</t>
  </si>
  <si>
    <t>INGRID ROSELIA</t>
  </si>
  <si>
    <t>SANDRA ROSALINA</t>
  </si>
  <si>
    <t>BENEDICTO CLADIMIR</t>
  </si>
  <si>
    <t>CLAUSEN ESTUARDO</t>
  </si>
  <si>
    <t>CALIZ</t>
  </si>
  <si>
    <t>XOL COC</t>
  </si>
  <si>
    <t>CALIZ XOL</t>
  </si>
  <si>
    <t>ROSALINA</t>
  </si>
  <si>
    <t>QUEJ DE ICHICH</t>
  </si>
  <si>
    <t>AMILCAR RICARDO</t>
  </si>
  <si>
    <t>NOEMI</t>
  </si>
  <si>
    <t>XI SACBA</t>
  </si>
  <si>
    <t>MAQUIN JOLOMINA</t>
  </si>
  <si>
    <t>MAQUIN</t>
  </si>
  <si>
    <t>BOTZOC</t>
  </si>
  <si>
    <t>RENE VICTOR VENTURA</t>
  </si>
  <si>
    <t>MAQUIN BOTZOC</t>
  </si>
  <si>
    <t>REYES CHEN</t>
  </si>
  <si>
    <t>KELY YHAJAYRA</t>
  </si>
  <si>
    <t>MAQUIN REYES</t>
  </si>
  <si>
    <t>PACAY GABRIEL</t>
  </si>
  <si>
    <t>TUT COY</t>
  </si>
  <si>
    <t>EDIN ARMANDO</t>
  </si>
  <si>
    <t>PACAY TUT</t>
  </si>
  <si>
    <t>MARLYN YOHANA</t>
  </si>
  <si>
    <t>BYRON ALEXANDER</t>
  </si>
  <si>
    <t>CRISTIAN FERNANDO</t>
  </si>
  <si>
    <t>ANYELI DAYANA</t>
  </si>
  <si>
    <t>MELVIN ARIEL</t>
  </si>
  <si>
    <t>MARIA ISABET</t>
  </si>
  <si>
    <t>PACAY JA</t>
  </si>
  <si>
    <t>AJ TUL ICAL</t>
  </si>
  <si>
    <t>ASHLY MADELIN</t>
  </si>
  <si>
    <t>PACAY GARCIA</t>
  </si>
  <si>
    <t>HELAY EFRAIN ANDRE</t>
  </si>
  <si>
    <t>AJ TUL PACAY</t>
  </si>
  <si>
    <t>HANSEN DIDIER ISAI</t>
  </si>
  <si>
    <t>YUNUEN VICENTE OSEIAS</t>
  </si>
  <si>
    <t>YAEL FABIO EDAI</t>
  </si>
  <si>
    <t>TEYUL QUEJ</t>
  </si>
  <si>
    <t>TEYUL CONTRERAS</t>
  </si>
  <si>
    <t>JOSUE MIGUEL</t>
  </si>
  <si>
    <t>MAYNOR DAVID</t>
  </si>
  <si>
    <t>JONATHAN ABISAI</t>
  </si>
  <si>
    <t>ANYELI GUISEL</t>
  </si>
  <si>
    <t>YENNY AMABILIA</t>
  </si>
  <si>
    <t>PACAY CHOCO</t>
  </si>
  <si>
    <t>ABDIEL ARNOD</t>
  </si>
  <si>
    <t>CHOC PACAY</t>
  </si>
  <si>
    <t>HEIDI ANALI</t>
  </si>
  <si>
    <t>CUCUL CHA</t>
  </si>
  <si>
    <t>CAAL CUCUL</t>
  </si>
  <si>
    <t>ANGEL GUILLERMO</t>
  </si>
  <si>
    <t>RENE ARMANDO</t>
  </si>
  <si>
    <t>MIRNA FLORIDALMA</t>
  </si>
  <si>
    <t>BALDEMAR</t>
  </si>
  <si>
    <t>CUCUL COY</t>
  </si>
  <si>
    <t>FRANCISCO JOSE</t>
  </si>
  <si>
    <t>ALMA FLORIDALMA</t>
  </si>
  <si>
    <t>REY</t>
  </si>
  <si>
    <t>XE CHOC DE REY</t>
  </si>
  <si>
    <t>REY XE</t>
  </si>
  <si>
    <t>ANA BETZABE</t>
  </si>
  <si>
    <t>CESAR MANUEL</t>
  </si>
  <si>
    <t>MARVIN ALFREDO</t>
  </si>
  <si>
    <t>ADONIAS SALOMON</t>
  </si>
  <si>
    <t>BOTZOC CHOC</t>
  </si>
  <si>
    <t>XOL CHUB</t>
  </si>
  <si>
    <t>CARMEN EUGENIA</t>
  </si>
  <si>
    <t>BOTZOC XOL</t>
  </si>
  <si>
    <t>JORGE ELIAS</t>
  </si>
  <si>
    <t>ELIDA FLORENTINA</t>
  </si>
  <si>
    <t>RUDY ESTUARDO</t>
  </si>
  <si>
    <t>WALTER ESTANISLAO</t>
  </si>
  <si>
    <t>REY CHOC</t>
  </si>
  <si>
    <t>ALMA FLORENTINA</t>
  </si>
  <si>
    <t>BA CAAL</t>
  </si>
  <si>
    <t>EMELY ZULEYCA</t>
  </si>
  <si>
    <t>REY BA</t>
  </si>
  <si>
    <t>HECTOR ROLANDO</t>
  </si>
  <si>
    <t>CUZ REY</t>
  </si>
  <si>
    <t>MARGARITA DOLORES</t>
  </si>
  <si>
    <t>CACAO TOT</t>
  </si>
  <si>
    <t>JOSUE DANIEL</t>
  </si>
  <si>
    <t>CUZ CACAO</t>
  </si>
  <si>
    <t>AIDA NOEMI</t>
  </si>
  <si>
    <t>SANTOS LEONEL</t>
  </si>
  <si>
    <t>LILIAN ARACELY</t>
  </si>
  <si>
    <t>CHA QUEJ</t>
  </si>
  <si>
    <t>ANDERSON LEONEL</t>
  </si>
  <si>
    <t>CUZ CHA</t>
  </si>
  <si>
    <t>BEB SI</t>
  </si>
  <si>
    <t>PACAY XOL</t>
  </si>
  <si>
    <t>JULIO ELIAS</t>
  </si>
  <si>
    <t>BEB PACAY</t>
  </si>
  <si>
    <t>NIDIA ROXANA</t>
  </si>
  <si>
    <t>JAIME ALEXANDER</t>
  </si>
  <si>
    <t>SONIA BEATRIZ</t>
  </si>
  <si>
    <t>CESAR AUGUSTO</t>
  </si>
  <si>
    <t>XOL CUCUL</t>
  </si>
  <si>
    <t>MIRIAM MARLENY</t>
  </si>
  <si>
    <t>CAC PA</t>
  </si>
  <si>
    <t>EBER JEREMIAS</t>
  </si>
  <si>
    <t>XOL CAC</t>
  </si>
  <si>
    <t>CAAL CHO</t>
  </si>
  <si>
    <t>MARTA ELENA</t>
  </si>
  <si>
    <t>CHUB CALEL</t>
  </si>
  <si>
    <t>HECTOR VALDOMERO</t>
  </si>
  <si>
    <t>SERGIO ANIVAL</t>
  </si>
  <si>
    <t>MARIA SUSANA</t>
  </si>
  <si>
    <t>ANA GRICELDA</t>
  </si>
  <si>
    <t>CHUB IK</t>
  </si>
  <si>
    <t>CAC XE</t>
  </si>
  <si>
    <t>CHUB CAC</t>
  </si>
  <si>
    <t>LIBIA FLORICELDA</t>
  </si>
  <si>
    <t>ELISEO LEONEL</t>
  </si>
  <si>
    <t>HEIDY HERMINIA</t>
  </si>
  <si>
    <t>CAAL CAAL</t>
  </si>
  <si>
    <t>CAN MES</t>
  </si>
  <si>
    <t>DUNIA MARINA</t>
  </si>
  <si>
    <t>CAN CHON</t>
  </si>
  <si>
    <t>NUSIA HERMINIA</t>
  </si>
  <si>
    <t>HENRY JEREMIAS</t>
  </si>
  <si>
    <t>MILTON EFRAIN</t>
  </si>
  <si>
    <t>DEBORA PEDRINA</t>
  </si>
  <si>
    <t>LESMA MARLENY</t>
  </si>
  <si>
    <t>ISRAEL ABDIAS</t>
  </si>
  <si>
    <t>XE CHOC</t>
  </si>
  <si>
    <t>QUIB CHUB</t>
  </si>
  <si>
    <t>XE QUIB</t>
  </si>
  <si>
    <t>HENRY OTTONIEL</t>
  </si>
  <si>
    <t>JOSUE SAUL</t>
  </si>
  <si>
    <t>RIGOBERTO ALEJANDRO</t>
  </si>
  <si>
    <t>CAAL PAAU</t>
  </si>
  <si>
    <t>CELIA MAYBELIN</t>
  </si>
  <si>
    <t>CAAL QUEJ</t>
  </si>
  <si>
    <t>DELMI ARACELY</t>
  </si>
  <si>
    <t>AXEL ALEJANDRO</t>
  </si>
  <si>
    <t>FLORA MARINA</t>
  </si>
  <si>
    <t>JENNIFER MARCELA</t>
  </si>
  <si>
    <t>YESENIA EDELMIRA</t>
  </si>
  <si>
    <t>CHOC ICAL</t>
  </si>
  <si>
    <t>ANGELA YULISSA</t>
  </si>
  <si>
    <t>JOSE ABRAHAM</t>
  </si>
  <si>
    <t>FELIPE NEHEMIAS</t>
  </si>
  <si>
    <t>ZUCEIDY ESPERANZA</t>
  </si>
  <si>
    <t>MERLYN ADRIANA</t>
  </si>
  <si>
    <t>POP CAN</t>
  </si>
  <si>
    <t>DOMINGO ALEXANDER</t>
  </si>
  <si>
    <t>NOELIA MAXIMINA</t>
  </si>
  <si>
    <t>XOL CHOC</t>
  </si>
  <si>
    <t>CHO CAAL</t>
  </si>
  <si>
    <t>ALEX MARCO ANTONIO</t>
  </si>
  <si>
    <t>CAN CHO</t>
  </si>
  <si>
    <t>BAUDILIO CORNELIO</t>
  </si>
  <si>
    <t>SELVIA ALICIA</t>
  </si>
  <si>
    <t>CESAR CORNELIO</t>
  </si>
  <si>
    <t>AC TEYUL</t>
  </si>
  <si>
    <t>MARLEN ESMERALDA</t>
  </si>
  <si>
    <t>CHOC CUZ</t>
  </si>
  <si>
    <t>YOSSELIN NOELIA</t>
  </si>
  <si>
    <t>AC CAN</t>
  </si>
  <si>
    <t>EDISSON ALEXANDER</t>
  </si>
  <si>
    <t>OSCAR OTONIEL</t>
  </si>
  <si>
    <t>EVELYN ANABELA</t>
  </si>
  <si>
    <t>ADNER YOEL</t>
  </si>
  <si>
    <t>CHOC POP</t>
  </si>
  <si>
    <t>TUN QUIB</t>
  </si>
  <si>
    <t>LIDIA AZUCENA</t>
  </si>
  <si>
    <t>CAC TUN</t>
  </si>
  <si>
    <t>VINICIO AROLDO</t>
  </si>
  <si>
    <t>LESBIA GUDELIA</t>
  </si>
  <si>
    <t>SANDRA EULICIA</t>
  </si>
  <si>
    <t>DEBORA MARISOL</t>
  </si>
  <si>
    <t>TELMA ESMERALDA</t>
  </si>
  <si>
    <t>CAAL RAYMUNDO</t>
  </si>
  <si>
    <t>CHUB YAT</t>
  </si>
  <si>
    <t>CLAUDIA NOEMI</t>
  </si>
  <si>
    <t>WILMER RAMIRO</t>
  </si>
  <si>
    <t>CHUB POP</t>
  </si>
  <si>
    <t>ICHICH BEB</t>
  </si>
  <si>
    <t>CARLOS HECTOR</t>
  </si>
  <si>
    <t>COY ICHICH</t>
  </si>
  <si>
    <t>MA QUEJ</t>
  </si>
  <si>
    <t>RUFINA</t>
  </si>
  <si>
    <t>CHU JUC</t>
  </si>
  <si>
    <t>VANESA MARIELA</t>
  </si>
  <si>
    <t>HILDA YOLANDA</t>
  </si>
  <si>
    <t>COY MA</t>
  </si>
  <si>
    <t>KEVIN RONALDO</t>
  </si>
  <si>
    <t>JUC COY</t>
  </si>
  <si>
    <t>COY CACAO</t>
  </si>
  <si>
    <t>EDWIN HILARIO</t>
  </si>
  <si>
    <t>RONY GEOVANY</t>
  </si>
  <si>
    <t>ANGEL OMAR</t>
  </si>
  <si>
    <t>GLENDY MARIELA</t>
  </si>
  <si>
    <t>ICHICH CACAO</t>
  </si>
  <si>
    <t>ENIO GEDION</t>
  </si>
  <si>
    <t>JUANA MARIA</t>
  </si>
  <si>
    <t>IQUI ICHICH</t>
  </si>
  <si>
    <t>CHU IQUI</t>
  </si>
  <si>
    <t>HENRY DANILO</t>
  </si>
  <si>
    <t>ICAL COY</t>
  </si>
  <si>
    <t>ZULEYDA ADAMARIS</t>
  </si>
  <si>
    <t>LAJ COY</t>
  </si>
  <si>
    <t>CACAO MORAN</t>
  </si>
  <si>
    <t>GLENDY EVERILDA</t>
  </si>
  <si>
    <t>CACAO CHUB</t>
  </si>
  <si>
    <t>DORIS AMARILIS</t>
  </si>
  <si>
    <t>COY CHUB</t>
  </si>
  <si>
    <t>CHUB PAAU</t>
  </si>
  <si>
    <t>HESSLER EDEIN</t>
  </si>
  <si>
    <t>CHUB COY</t>
  </si>
  <si>
    <t>APOLINARIO</t>
  </si>
  <si>
    <t>IQUI IQUI</t>
  </si>
  <si>
    <t>BERNARDO FILIBERTO</t>
  </si>
  <si>
    <t>CAAL PEC</t>
  </si>
  <si>
    <t>HELMER ALEXANDER</t>
  </si>
  <si>
    <t>NILIA</t>
  </si>
  <si>
    <t>ZOYLA VERONICA</t>
  </si>
  <si>
    <t>ANGELA ESTELA</t>
  </si>
  <si>
    <t>CLEOTILDE MARINA</t>
  </si>
  <si>
    <t>CAAL BEB</t>
  </si>
  <si>
    <t>FLORA DELFINA</t>
  </si>
  <si>
    <t>ICHICH CAAL</t>
  </si>
  <si>
    <t>ROMALDA ANGELA</t>
  </si>
  <si>
    <t>HILDA HERMELINDA</t>
  </si>
  <si>
    <t>DARVIN AMILCAR</t>
  </si>
  <si>
    <t>JUC ICHICH</t>
  </si>
  <si>
    <t>SANDRA MARICELA</t>
  </si>
  <si>
    <t>DANY OSWALDO</t>
  </si>
  <si>
    <t>DENIS EMILIANO</t>
  </si>
  <si>
    <t>NEYMAN JARISSON</t>
  </si>
  <si>
    <t>DANILA</t>
  </si>
  <si>
    <t>CHU CACAO</t>
  </si>
  <si>
    <t>ELDA MARISOLA</t>
  </si>
  <si>
    <t>OSMAR DONIS</t>
  </si>
  <si>
    <t>GLORIA ESPERANZA</t>
  </si>
  <si>
    <t>SONIA CECILIA</t>
  </si>
  <si>
    <t>DEYSI YESENIA</t>
  </si>
  <si>
    <t>SELVIN GEOVANY</t>
  </si>
  <si>
    <t>SAYDA ANADELIA</t>
  </si>
  <si>
    <t>AC JUC</t>
  </si>
  <si>
    <t>AC COY</t>
  </si>
  <si>
    <t>WALFRED</t>
  </si>
  <si>
    <t>GLORIA GRICELDA</t>
  </si>
  <si>
    <t>CACAO CAC</t>
  </si>
  <si>
    <t>SULIANA</t>
  </si>
  <si>
    <t>JA QUEJ</t>
  </si>
  <si>
    <t>COY JA</t>
  </si>
  <si>
    <t>MAURO</t>
  </si>
  <si>
    <t>ASHLY XEILA</t>
  </si>
  <si>
    <t>EYSSON ABELSO</t>
  </si>
  <si>
    <t>IQUI JUC</t>
  </si>
  <si>
    <t>COY IQUI</t>
  </si>
  <si>
    <t>TEODORA ROMELIA</t>
  </si>
  <si>
    <t>RILSON ALEXANDER</t>
  </si>
  <si>
    <t>BRIAN VENEDICTO</t>
  </si>
  <si>
    <t>GLENDY MARLENI</t>
  </si>
  <si>
    <t>ROSA LETICIA</t>
  </si>
  <si>
    <t>ICAL IQUI</t>
  </si>
  <si>
    <t>EDILSON WILFREDO</t>
  </si>
  <si>
    <t>COY QUEJ</t>
  </si>
  <si>
    <t>IQUI COY</t>
  </si>
  <si>
    <t>SANTOS ELIBERTO</t>
  </si>
  <si>
    <t>ROSARIA ANABELY</t>
  </si>
  <si>
    <t>MARIO RENE</t>
  </si>
  <si>
    <t>ICAL CACAO</t>
  </si>
  <si>
    <t>CAAL COY</t>
  </si>
  <si>
    <t>CAAL CACAO</t>
  </si>
  <si>
    <t>ERWIN JAVIER</t>
  </si>
  <si>
    <t>GLADIS NOELIA</t>
  </si>
  <si>
    <t>CAAL ICHICH</t>
  </si>
  <si>
    <t>FRANCO IQUI</t>
  </si>
  <si>
    <t>FRANCO XOL</t>
  </si>
  <si>
    <t>MARVIN MANUEL</t>
  </si>
  <si>
    <t>XOL IQUI</t>
  </si>
  <si>
    <t>JUC IQUI</t>
  </si>
  <si>
    <t>SAQUI QUEJ</t>
  </si>
  <si>
    <t>JUC SAQUI</t>
  </si>
  <si>
    <t>GLORIA CRISTINA</t>
  </si>
  <si>
    <t>WILSON ORLANDO</t>
  </si>
  <si>
    <t>DORA LIDIA</t>
  </si>
  <si>
    <t>LUCIANO</t>
  </si>
  <si>
    <t>ESNER</t>
  </si>
  <si>
    <t>CHUB JUC</t>
  </si>
  <si>
    <t>ROSMY</t>
  </si>
  <si>
    <t>MAC DE IQUI</t>
  </si>
  <si>
    <t>IQUI MAC</t>
  </si>
  <si>
    <t>ZAQUEO</t>
  </si>
  <si>
    <t>NELSON DAVID</t>
  </si>
  <si>
    <t>CAAL IQUI</t>
  </si>
  <si>
    <t>HELBA MARIELA</t>
  </si>
  <si>
    <t>MACZ IQUI</t>
  </si>
  <si>
    <t>CHIQUIN JUC</t>
  </si>
  <si>
    <t>REYNA YANURY</t>
  </si>
  <si>
    <t>IQUI CHIQUIN</t>
  </si>
  <si>
    <t>CAMILO</t>
  </si>
  <si>
    <t>IQUI DE CHU</t>
  </si>
  <si>
    <t>IRMA FLORINDA</t>
  </si>
  <si>
    <t>CLAUDIA MARIA</t>
  </si>
  <si>
    <t>LUVIA LETICIA</t>
  </si>
  <si>
    <t>VILMA FLORICELDA</t>
  </si>
  <si>
    <t>ELSA ROSALIA</t>
  </si>
  <si>
    <t>HILDA ADELA</t>
  </si>
  <si>
    <t>MARTA LUCRECIA</t>
  </si>
  <si>
    <t>HECTOR RODRIGO</t>
  </si>
  <si>
    <t>CHU CAAL</t>
  </si>
  <si>
    <t>DAYSI GRISELDA</t>
  </si>
  <si>
    <t>WILLIAM GERBER</t>
  </si>
  <si>
    <t>JAIME EDY WILMER</t>
  </si>
  <si>
    <t>IRIS YESENIA</t>
  </si>
  <si>
    <t>CARLOS HERMELINDO</t>
  </si>
  <si>
    <t>OLGA DOMINGA</t>
  </si>
  <si>
    <t>MARIA JULIETA</t>
  </si>
  <si>
    <t>MAYRA FLORIDALMA</t>
  </si>
  <si>
    <t>JUC JUC</t>
  </si>
  <si>
    <t>CACAO IQUI</t>
  </si>
  <si>
    <t>MISAEL</t>
  </si>
  <si>
    <t>JUC CACAO</t>
  </si>
  <si>
    <t>CACAO JUC</t>
  </si>
  <si>
    <t>MAX</t>
  </si>
  <si>
    <t>ANIBAL RAFAEL</t>
  </si>
  <si>
    <t>CACAO MAX</t>
  </si>
  <si>
    <t>TEYUL AC</t>
  </si>
  <si>
    <t>GABRIEL TEYUL</t>
  </si>
  <si>
    <t>MA COY</t>
  </si>
  <si>
    <t>LUVIA BEATRIZ</t>
  </si>
  <si>
    <t>TZUB</t>
  </si>
  <si>
    <t>MACZ COY</t>
  </si>
  <si>
    <t>GRACIELA</t>
  </si>
  <si>
    <t>OLGA OLIVIA</t>
  </si>
  <si>
    <t>MACZ MESTI</t>
  </si>
  <si>
    <t>ROCELIA</t>
  </si>
  <si>
    <t>MACZ MACZ</t>
  </si>
  <si>
    <t>LILIANA</t>
  </si>
  <si>
    <t>GABRIEL AC</t>
  </si>
  <si>
    <t>AC CAAL</t>
  </si>
  <si>
    <t>WILMA</t>
  </si>
  <si>
    <t>DEYNER</t>
  </si>
  <si>
    <t>RUARDO</t>
  </si>
  <si>
    <t>AC QUEJ</t>
  </si>
  <si>
    <t>MA MISTI</t>
  </si>
  <si>
    <t>EDIN ORLANDO</t>
  </si>
  <si>
    <t>AC MA</t>
  </si>
  <si>
    <t>TUT GARCIA</t>
  </si>
  <si>
    <t>WILMER GENARO</t>
  </si>
  <si>
    <t>TEYUL TUT</t>
  </si>
  <si>
    <t>DARWIN DONALDO</t>
  </si>
  <si>
    <t>EMERSON JOSUE</t>
  </si>
  <si>
    <t>MISTI</t>
  </si>
  <si>
    <t>JACKSON</t>
  </si>
  <si>
    <t>ELEAZAR</t>
  </si>
  <si>
    <t>TUT COX</t>
  </si>
  <si>
    <t>NORMA GRACIELA</t>
  </si>
  <si>
    <t>MARCZ QUEJ</t>
  </si>
  <si>
    <t>COX</t>
  </si>
  <si>
    <t>YUBER ANTONIO</t>
  </si>
  <si>
    <t>MISTI MISTI</t>
  </si>
  <si>
    <t>ZULMY IDALY</t>
  </si>
  <si>
    <t>HENRIQUE MISTI</t>
  </si>
  <si>
    <t>QUEJ COU</t>
  </si>
  <si>
    <t>MISTI JUC</t>
  </si>
  <si>
    <t>IXIM MACZ</t>
  </si>
  <si>
    <t>BYRON ANIBAL</t>
  </si>
  <si>
    <t>CAAL COY DE MISTI</t>
  </si>
  <si>
    <t>MILDRED YORLENY NINETH</t>
  </si>
  <si>
    <t>ANDERSON ABIMAE OMAR</t>
  </si>
  <si>
    <t>MAIBELY YULEIMY DASMIL</t>
  </si>
  <si>
    <t>COY PUTUL</t>
  </si>
  <si>
    <t>MYNOR EDUARDO</t>
  </si>
  <si>
    <t>CHUB MISTI</t>
  </si>
  <si>
    <t>FELIPE EZEQUIEL</t>
  </si>
  <si>
    <t>COY MISTI</t>
  </si>
  <si>
    <t>BRAYAN MISAEL</t>
  </si>
  <si>
    <t>LIDIA LETICIA</t>
  </si>
  <si>
    <t>LESLY MARIBEL</t>
  </si>
  <si>
    <t>YENNIFER FABIOLA</t>
  </si>
  <si>
    <t>KARLA MARISOL</t>
  </si>
  <si>
    <t>BYRON GEOVANI</t>
  </si>
  <si>
    <t>CAAL TZIB</t>
  </si>
  <si>
    <t>ABRAHAN</t>
  </si>
  <si>
    <t>TEYUL SAQUIL</t>
  </si>
  <si>
    <t>GERSON RODOLFO</t>
  </si>
  <si>
    <t>IQUI TEYUL</t>
  </si>
  <si>
    <t>MEILYN SCARLETH</t>
  </si>
  <si>
    <t>BRAYAN NEHEMIAS</t>
  </si>
  <si>
    <t>CLAUDIA LUCRECIA</t>
  </si>
  <si>
    <t>SAQUIL</t>
  </si>
  <si>
    <t>NAYDELIN ANYELI</t>
  </si>
  <si>
    <t>TOT IQUI</t>
  </si>
  <si>
    <t>ZULEYKA ADRIANA</t>
  </si>
  <si>
    <t>EDISON FRANCISCO</t>
  </si>
  <si>
    <t>QUEJ TEYUL</t>
  </si>
  <si>
    <t>LEYDI LETICIA</t>
  </si>
  <si>
    <t>SANTIAGO MAURICIO</t>
  </si>
  <si>
    <t>TOT SAGUI</t>
  </si>
  <si>
    <t>ROSA ELENA</t>
  </si>
  <si>
    <t>YAZMIN BESAIDA</t>
  </si>
  <si>
    <t>TOT XICOL</t>
  </si>
  <si>
    <t>ALIDA ROXANA</t>
  </si>
  <si>
    <t>MARVIN ALEXANDER</t>
  </si>
  <si>
    <t>MEGIA CHEN</t>
  </si>
  <si>
    <t>QUIB RAX</t>
  </si>
  <si>
    <t>ENNER JEREMIAS</t>
  </si>
  <si>
    <t>MEGIA QUIB</t>
  </si>
  <si>
    <t>ELMER ALEJANDRO</t>
  </si>
  <si>
    <t>JAIME ADELSO</t>
  </si>
  <si>
    <t>PACAY CAAL</t>
  </si>
  <si>
    <t>CLAUDIA ESTELA</t>
  </si>
  <si>
    <t>TZIB QUIB</t>
  </si>
  <si>
    <t>HERLINDA ELIZANDRA</t>
  </si>
  <si>
    <t>CAN LOPEZ DE TZIB</t>
  </si>
  <si>
    <t>HECTOR OTTONIEL</t>
  </si>
  <si>
    <t>TZIB CAN</t>
  </si>
  <si>
    <t>JAIRO ALEJANDRO</t>
  </si>
  <si>
    <t>PACAY JOR DE CAAL</t>
  </si>
  <si>
    <t>JULIO ANIVAL</t>
  </si>
  <si>
    <t>CAAL PACAY</t>
  </si>
  <si>
    <t>EDGAR HUMBERTO JAVIER</t>
  </si>
  <si>
    <t>SEP XOL</t>
  </si>
  <si>
    <t>MES</t>
  </si>
  <si>
    <t>OFELINA</t>
  </si>
  <si>
    <t>SEP MES</t>
  </si>
  <si>
    <t>ANGEL LEONEL</t>
  </si>
  <si>
    <t>BESAYDA MAGALI</t>
  </si>
  <si>
    <t>ANIBAL EUGENIO</t>
  </si>
  <si>
    <t>VILY AMILCA</t>
  </si>
  <si>
    <t>NELSON GEOVANY</t>
  </si>
  <si>
    <t>TUL ZIB</t>
  </si>
  <si>
    <t>ANA GRISELDA</t>
  </si>
  <si>
    <t>BOTZOC SEP</t>
  </si>
  <si>
    <t>HARLINSON LEONEL</t>
  </si>
  <si>
    <t>SEP XOC</t>
  </si>
  <si>
    <t>CLAUDIA GRICELDA</t>
  </si>
  <si>
    <t>WILSON GUSTAVO</t>
  </si>
  <si>
    <t>ANAYANSI VIDALI</t>
  </si>
  <si>
    <t>EDGAR GIOVANY</t>
  </si>
  <si>
    <t>YESSICA FABIOLA</t>
  </si>
  <si>
    <t>QUEJ CHON DE CAAL</t>
  </si>
  <si>
    <t>MARTA AZUCENA</t>
  </si>
  <si>
    <t>GRICELDA ALBERTINA</t>
  </si>
  <si>
    <t>QUEJ CAAL</t>
  </si>
  <si>
    <t>ELMA YOLANDA</t>
  </si>
  <si>
    <t>XOL CAO</t>
  </si>
  <si>
    <t>LESBIA JOHANA</t>
  </si>
  <si>
    <t>JUC TEYUL</t>
  </si>
  <si>
    <t>ISCEL BELINDA</t>
  </si>
  <si>
    <t>KENDY ALEJANDRA</t>
  </si>
  <si>
    <t>LOPEZ SEL</t>
  </si>
  <si>
    <t>XOC CHUB DE LOPEZ</t>
  </si>
  <si>
    <t>DAVID ERNESTO</t>
  </si>
  <si>
    <t>LOPEZ XOC</t>
  </si>
  <si>
    <t>ALEYDA MAGALY</t>
  </si>
  <si>
    <t>YALIBATH XOY</t>
  </si>
  <si>
    <t>DAVID GUSTAVO</t>
  </si>
  <si>
    <t>LOPEZ YALIBATH</t>
  </si>
  <si>
    <t>CERVANTEZ GONZALES</t>
  </si>
  <si>
    <t>SILVERIO ANTONIO</t>
  </si>
  <si>
    <t>LOPEZ CERVANTES</t>
  </si>
  <si>
    <t>PEDRO HUMBERTO</t>
  </si>
  <si>
    <t>ROSA BLANCA</t>
  </si>
  <si>
    <t>HENRY IGNACIO</t>
  </si>
  <si>
    <t>ANASTACIA VICTORIA</t>
  </si>
  <si>
    <t>VICTAEL ORLANDO</t>
  </si>
  <si>
    <t>LOPEZ JA</t>
  </si>
  <si>
    <t>SANDRA MARINA</t>
  </si>
  <si>
    <t>LOPEZ PICON</t>
  </si>
  <si>
    <t>WILLIAMS DE JESUS</t>
  </si>
  <si>
    <t>ESPINA OVALLE</t>
  </si>
  <si>
    <t>MARTA CRISTINA</t>
  </si>
  <si>
    <t>BEB CUCUL</t>
  </si>
  <si>
    <t>DEYSI FABIOLA</t>
  </si>
  <si>
    <t>AXEL ANTONIO</t>
  </si>
  <si>
    <t>CAAL TIUL</t>
  </si>
  <si>
    <t>CAAL MAQUIN</t>
  </si>
  <si>
    <t>SELVIN ESTUARDO</t>
  </si>
  <si>
    <t>DANI MANARIQUE</t>
  </si>
  <si>
    <t>EDWIN JUAN CARLOS</t>
  </si>
  <si>
    <t>TIUL COC</t>
  </si>
  <si>
    <t>LEONOR</t>
  </si>
  <si>
    <t>MYNOR HORACIO</t>
  </si>
  <si>
    <t>AURA LORENA</t>
  </si>
  <si>
    <t>JAIRON ARMANDO</t>
  </si>
  <si>
    <t>SUB TZUY</t>
  </si>
  <si>
    <t>TIUL CUC</t>
  </si>
  <si>
    <t>NOEMI ESTELA</t>
  </si>
  <si>
    <t>TIUL PEREZ</t>
  </si>
  <si>
    <t>MARVIN AUGUSTO</t>
  </si>
  <si>
    <t>VINA MAR</t>
  </si>
  <si>
    <t>VIDALIA</t>
  </si>
  <si>
    <t>JAIRO ANIBAL</t>
  </si>
  <si>
    <t>DINA MARIBEL</t>
  </si>
  <si>
    <t>JORGE JOSUE</t>
  </si>
  <si>
    <t>ASHLY ANDREA</t>
  </si>
  <si>
    <t>BARRIENTOS</t>
  </si>
  <si>
    <t>JUB JUC</t>
  </si>
  <si>
    <t>SONIA LUCRECIA</t>
  </si>
  <si>
    <t>BARRIENTOS JUB</t>
  </si>
  <si>
    <t>RONY BAUDILIO</t>
  </si>
  <si>
    <t>NERI FERNANDO</t>
  </si>
  <si>
    <t>DOMINGO GUMERCINDO</t>
  </si>
  <si>
    <t>MAYRA ESMERALDA</t>
  </si>
  <si>
    <t>TOT TUT</t>
  </si>
  <si>
    <t>CAHUEC TOT</t>
  </si>
  <si>
    <t>COC PEREZ</t>
  </si>
  <si>
    <t>ICAL BEB</t>
  </si>
  <si>
    <t>ANDERSON PRUDENCIO</t>
  </si>
  <si>
    <t>COC ICAL</t>
  </si>
  <si>
    <t>CAAL XI</t>
  </si>
  <si>
    <t>ANA FLORIDALMA</t>
  </si>
  <si>
    <t>CLAUDIA ESMERALDA</t>
  </si>
  <si>
    <t>CHOC CHOC</t>
  </si>
  <si>
    <t>RENE LEON</t>
  </si>
  <si>
    <t>RAX XI</t>
  </si>
  <si>
    <t>JUB CAAL</t>
  </si>
  <si>
    <t>RAX JUB</t>
  </si>
  <si>
    <t>JOEL GONZALO</t>
  </si>
  <si>
    <t>TUT HUB</t>
  </si>
  <si>
    <t>PEREZ BEB</t>
  </si>
  <si>
    <t>EMILY YAJAIRA</t>
  </si>
  <si>
    <t>TUT PEREZ</t>
  </si>
  <si>
    <t>JUB</t>
  </si>
  <si>
    <t>CHO CU</t>
  </si>
  <si>
    <t>SONIA ESTELA</t>
  </si>
  <si>
    <t>JUB CHO</t>
  </si>
  <si>
    <t>MAYBELIN ANGELICA</t>
  </si>
  <si>
    <t>IRMA LETICIA</t>
  </si>
  <si>
    <t>ESTRADA BEB</t>
  </si>
  <si>
    <t>WILSON ISAIAS</t>
  </si>
  <si>
    <t>COC ESTRADA</t>
  </si>
  <si>
    <t>VICKY MARISOL</t>
  </si>
  <si>
    <t>RAX TUT</t>
  </si>
  <si>
    <t>QUIM RAX</t>
  </si>
  <si>
    <t>SAM RAX</t>
  </si>
  <si>
    <t>SAM BARRIENTOS</t>
  </si>
  <si>
    <t>LEB CAN</t>
  </si>
  <si>
    <t>LEMAIDA JEMINA</t>
  </si>
  <si>
    <t>PRISCILA</t>
  </si>
  <si>
    <t>BRAYLIN</t>
  </si>
  <si>
    <t>QUEJ SEP</t>
  </si>
  <si>
    <t>MARIA MARTA</t>
  </si>
  <si>
    <t>CHO QUEJ DE QUEJ</t>
  </si>
  <si>
    <t>ANGEL HUMBERTO</t>
  </si>
  <si>
    <t>EVER MOISES</t>
  </si>
  <si>
    <t>ESEQUIAS ISRAEL</t>
  </si>
  <si>
    <t>HILDA JOSEFINA</t>
  </si>
  <si>
    <t>CHO JUCUB</t>
  </si>
  <si>
    <t>MEREDY MIGDALIA</t>
  </si>
  <si>
    <t>ISEM CHO</t>
  </si>
  <si>
    <t>ANDY YULISA</t>
  </si>
  <si>
    <t>CAAL ISEM</t>
  </si>
  <si>
    <t>LEYDI</t>
  </si>
  <si>
    <t>NORA</t>
  </si>
  <si>
    <t>CAC</t>
  </si>
  <si>
    <t>JUANITA</t>
  </si>
  <si>
    <t>WALFRE</t>
  </si>
  <si>
    <t>JUCUB</t>
  </si>
  <si>
    <t>DAYBELIN</t>
  </si>
  <si>
    <t>HEIDY SUSANA</t>
  </si>
  <si>
    <t>CAHUEC ICHICH</t>
  </si>
  <si>
    <t>DELIA ANDREA</t>
  </si>
  <si>
    <t>FERNEL EMERSON</t>
  </si>
  <si>
    <t>CAAL SAQUI</t>
  </si>
  <si>
    <t>ANDERSON NEHEMIAS</t>
  </si>
  <si>
    <t>BAGNER OSMAYLER</t>
  </si>
  <si>
    <t>ABDIAS HIRALDO</t>
  </si>
  <si>
    <t>ADONIAS</t>
  </si>
  <si>
    <t>DILSIA</t>
  </si>
  <si>
    <t>SACUL</t>
  </si>
  <si>
    <t>JUANA ELIDA</t>
  </si>
  <si>
    <t>CHA XOY</t>
  </si>
  <si>
    <t>NELVIN REGILSON</t>
  </si>
  <si>
    <t>CHOC CHA</t>
  </si>
  <si>
    <t>DEYSI ROSANA</t>
  </si>
  <si>
    <t>OSMAN ONOFRE</t>
  </si>
  <si>
    <t>GERMAN RAMIRO</t>
  </si>
  <si>
    <t>ANA PATRICIA</t>
  </si>
  <si>
    <t>BIN QUEJ</t>
  </si>
  <si>
    <t>LESBIA MARIBEL</t>
  </si>
  <si>
    <t>MYNOR JOEL</t>
  </si>
  <si>
    <t>DELBY FABIOLA</t>
  </si>
  <si>
    <t>IMELDA ZULEYMA</t>
  </si>
  <si>
    <t>CHA CAAL</t>
  </si>
  <si>
    <t>IMELDA PORFIRIA</t>
  </si>
  <si>
    <t>QUEJ MAX</t>
  </si>
  <si>
    <t>POP QUEJ</t>
  </si>
  <si>
    <t>MARTA OLIVIA</t>
  </si>
  <si>
    <t>TOT BIN</t>
  </si>
  <si>
    <t>JUCUB COY</t>
  </si>
  <si>
    <t>JOSELIN MARCELITA</t>
  </si>
  <si>
    <t>GILDA ROXANA</t>
  </si>
  <si>
    <t>SATURNINO JOSUE</t>
  </si>
  <si>
    <t>XONA CUCUL</t>
  </si>
  <si>
    <t>BALTAZAR</t>
  </si>
  <si>
    <t>UBALDO</t>
  </si>
  <si>
    <t>CATARINO</t>
  </si>
  <si>
    <t>CESAR GEOVANI</t>
  </si>
  <si>
    <t>ASIG QUEJ</t>
  </si>
  <si>
    <t>LUIS GEREMIAS</t>
  </si>
  <si>
    <t>QUEJ COY</t>
  </si>
  <si>
    <t>CFRISTOBAL SIMON</t>
  </si>
  <si>
    <t>ANGEL ANIBAL</t>
  </si>
  <si>
    <t>CHO XITUMUL</t>
  </si>
  <si>
    <t>CHIQUIN CO</t>
  </si>
  <si>
    <t>HELEN ANDREA</t>
  </si>
  <si>
    <t>CHO CHIQUIN</t>
  </si>
  <si>
    <t>MILVIA MILENE</t>
  </si>
  <si>
    <t>ANIBAL GONZALO</t>
  </si>
  <si>
    <t>ANGEL JOSUE</t>
  </si>
  <si>
    <t>DAYSIRA LUZ CLARITA</t>
  </si>
  <si>
    <t>JORDI JUAN JADIEL</t>
  </si>
  <si>
    <t>MAYCON</t>
  </si>
  <si>
    <t>ERVIN GEOVANI</t>
  </si>
  <si>
    <t>AC MAAZ</t>
  </si>
  <si>
    <t>KARLA ARCENIA</t>
  </si>
  <si>
    <t>JUCUB XOL</t>
  </si>
  <si>
    <t>SHEILY MELISA</t>
  </si>
  <si>
    <t>AC JUCUB</t>
  </si>
  <si>
    <t>LUIS ISRAEL</t>
  </si>
  <si>
    <t>CHO CHOC</t>
  </si>
  <si>
    <t>MERARY FLORICELDA</t>
  </si>
  <si>
    <t>MADELYN AMARILIS</t>
  </si>
  <si>
    <t>NEIDY XIOMARA</t>
  </si>
  <si>
    <t>MERARY ESMERALDA</t>
  </si>
  <si>
    <t>JUC CO</t>
  </si>
  <si>
    <t>CUCUL CHE</t>
  </si>
  <si>
    <t>JUC CUCUL</t>
  </si>
  <si>
    <t>EUGENIO OBIDIO</t>
  </si>
  <si>
    <t>ANA MAGDALENA</t>
  </si>
  <si>
    <t>FILIBERTO</t>
  </si>
  <si>
    <t>SIQUIN CACAO</t>
  </si>
  <si>
    <t>JOR TUT</t>
  </si>
  <si>
    <t>LUIS FELIPE</t>
  </si>
  <si>
    <t>JUANA ISABEL</t>
  </si>
  <si>
    <t>BLANCA ESTER</t>
  </si>
  <si>
    <t>CAAL SANSARIO</t>
  </si>
  <si>
    <t>CHE XOL</t>
  </si>
  <si>
    <t>SIS BEB</t>
  </si>
  <si>
    <t>HENER</t>
  </si>
  <si>
    <t>ALEXAIDA</t>
  </si>
  <si>
    <t>BREYDER</t>
  </si>
  <si>
    <t>MIRSA</t>
  </si>
  <si>
    <t>CASILDA</t>
  </si>
  <si>
    <t>XE</t>
  </si>
  <si>
    <t>YHONATAN</t>
  </si>
  <si>
    <t>CAAL XOL</t>
  </si>
  <si>
    <t>CARMEN YOLANDA</t>
  </si>
  <si>
    <t>CU RAX</t>
  </si>
  <si>
    <t>SELVIN ROCAEL</t>
  </si>
  <si>
    <t>CAAL CU</t>
  </si>
  <si>
    <t>BRENDA ESMERALDA</t>
  </si>
  <si>
    <t>ALVARO DAVID</t>
  </si>
  <si>
    <t>EDIN LEONEL</t>
  </si>
  <si>
    <t>SARA GLENDY</t>
  </si>
  <si>
    <t>ASLIN GRISELDA</t>
  </si>
  <si>
    <t>ETELVINA ANABELA</t>
  </si>
  <si>
    <t>ERICK RONALDO</t>
  </si>
  <si>
    <t>CUZ</t>
  </si>
  <si>
    <t>NERY LEONARDO</t>
  </si>
  <si>
    <t>CUZ CHUB</t>
  </si>
  <si>
    <t>MIRNA SOBERANA</t>
  </si>
  <si>
    <t>NORMA FLORENTINA</t>
  </si>
  <si>
    <t>ALVARO ISMAEL</t>
  </si>
  <si>
    <t>ADELINA MARIBEL</t>
  </si>
  <si>
    <t>CUZ MES</t>
  </si>
  <si>
    <t>XOL XOL</t>
  </si>
  <si>
    <t>POP DE XOL</t>
  </si>
  <si>
    <t>GLENDA MARISOL</t>
  </si>
  <si>
    <t>XOL POP</t>
  </si>
  <si>
    <t>LIDIA ANABELLA</t>
  </si>
  <si>
    <t>BLANCA MARINA</t>
  </si>
  <si>
    <t>DORA ESPERANZA</t>
  </si>
  <si>
    <t>ZULY YOMARA</t>
  </si>
  <si>
    <t>ERNESTO ALBERTO</t>
  </si>
  <si>
    <t>SILVIA AZUCENA</t>
  </si>
  <si>
    <t>YESMY MARICELDA</t>
  </si>
  <si>
    <t>MAYBELIN MARINA</t>
  </si>
  <si>
    <t>CUZ MEZ</t>
  </si>
  <si>
    <t>TUN TIUL</t>
  </si>
  <si>
    <t>EVERY YESENIA</t>
  </si>
  <si>
    <t>CUZ TUN</t>
  </si>
  <si>
    <t>OVIDIO HERMINIO</t>
  </si>
  <si>
    <t>NALLELYN DALIYSA</t>
  </si>
  <si>
    <t>MIRIAN EUGENIA</t>
  </si>
  <si>
    <t>CHOC XOL</t>
  </si>
  <si>
    <t>WILMER ENRIQUE</t>
  </si>
  <si>
    <t>CUZ CHOC</t>
  </si>
  <si>
    <t>SERGIO HUMBERTO</t>
  </si>
  <si>
    <t>CRISTIAN ARIEL</t>
  </si>
  <si>
    <t>RAX CO</t>
  </si>
  <si>
    <t>CU CHE</t>
  </si>
  <si>
    <t>RAX CU</t>
  </si>
  <si>
    <t>GERMAN LEONEL</t>
  </si>
  <si>
    <t>MARIO ENRIQUE</t>
  </si>
  <si>
    <t>TOT CUZ</t>
  </si>
  <si>
    <t>JOSE VICENTE</t>
  </si>
  <si>
    <t>JUANA ESTELA</t>
  </si>
  <si>
    <t>MES XOL</t>
  </si>
  <si>
    <t>MEZ CUZ</t>
  </si>
  <si>
    <t>LUVIA MAGDALENA</t>
  </si>
  <si>
    <t>XOL CUZ DE MEZ</t>
  </si>
  <si>
    <t>CESAR VALDOMERO</t>
  </si>
  <si>
    <t>PACAY TOT</t>
  </si>
  <si>
    <t>GEFERSON AMILCAR</t>
  </si>
  <si>
    <t>LUCY ADELINA</t>
  </si>
  <si>
    <t>BRANDON MARDOQUEO</t>
  </si>
  <si>
    <t>MEZ XOL</t>
  </si>
  <si>
    <t>LEYDI ADELAYDA</t>
  </si>
  <si>
    <t>MEZ CAO</t>
  </si>
  <si>
    <t>YADIRA ELIZABETH</t>
  </si>
  <si>
    <t>KEVIN ZACARIAS</t>
  </si>
  <si>
    <t>PEC CAAL</t>
  </si>
  <si>
    <t>DELMY EVERILDA</t>
  </si>
  <si>
    <t>XOL PEC</t>
  </si>
  <si>
    <t>ENMA YASMIN</t>
  </si>
  <si>
    <t>HELY MAGALY BRISEYDA</t>
  </si>
  <si>
    <t>JAIME ANIBAL</t>
  </si>
  <si>
    <t>RAX LOPEZ</t>
  </si>
  <si>
    <t>ELSA GRISELDA</t>
  </si>
  <si>
    <t>XOL SAM</t>
  </si>
  <si>
    <t>WILSON NOEL</t>
  </si>
  <si>
    <t>RAX XOL</t>
  </si>
  <si>
    <t>GRISLY SENAYDA</t>
  </si>
  <si>
    <t>MAAZ TUT</t>
  </si>
  <si>
    <t>ELVIA ESPERANZA</t>
  </si>
  <si>
    <t>ANCELMO RAFAEL</t>
  </si>
  <si>
    <t>MAAZ CUZ</t>
  </si>
  <si>
    <t>ENRIQUE MOISES</t>
  </si>
  <si>
    <t>POP CATUN</t>
  </si>
  <si>
    <t>EMI ZORAIDA</t>
  </si>
  <si>
    <t>BERTA JULIA</t>
  </si>
  <si>
    <t>ALEXANDRA MARLENY</t>
  </si>
  <si>
    <t>JUAN JOSE GREGORIO</t>
  </si>
  <si>
    <t>ANDREA CINDY NOEMI</t>
  </si>
  <si>
    <t>FRANKLIN ORLANDO</t>
  </si>
  <si>
    <t>MAYNOR ALEXANDER</t>
  </si>
  <si>
    <t>AC POP</t>
  </si>
  <si>
    <t>BOL PUTUL</t>
  </si>
  <si>
    <t>AC CATUN</t>
  </si>
  <si>
    <t>TUN AC</t>
  </si>
  <si>
    <t>ZOILA MARINA</t>
  </si>
  <si>
    <t>BOL AC</t>
  </si>
  <si>
    <t>WILSON JOEL</t>
  </si>
  <si>
    <t>CAHUEC JUC</t>
  </si>
  <si>
    <t>TENI CAHUEC</t>
  </si>
  <si>
    <t>AC CAHUEC</t>
  </si>
  <si>
    <t>OFELIA ANGELICA</t>
  </si>
  <si>
    <t>HUGO ARMANDO</t>
  </si>
  <si>
    <t>SILVIA YOLANDA</t>
  </si>
  <si>
    <t>YESENICA MELISA</t>
  </si>
  <si>
    <t>JUC POP</t>
  </si>
  <si>
    <t>ESTEFANIA ONEIDA</t>
  </si>
  <si>
    <t>TENI CHON</t>
  </si>
  <si>
    <t>CHON CAAL</t>
  </si>
  <si>
    <t>ANGELA VIDALMA</t>
  </si>
  <si>
    <t>CLAUDIA MARIBEL</t>
  </si>
  <si>
    <t>TENI CHOC</t>
  </si>
  <si>
    <t>MIRIAN NOELIA</t>
  </si>
  <si>
    <t>MISTI POOU</t>
  </si>
  <si>
    <t>JOSE WALDEMAR</t>
  </si>
  <si>
    <t>SAGUI CHUB</t>
  </si>
  <si>
    <t>KIMBERLI AZUCENA</t>
  </si>
  <si>
    <t>TENI SAGUI</t>
  </si>
  <si>
    <t>NELSON GEOVANI</t>
  </si>
  <si>
    <t>COY IXIM</t>
  </si>
  <si>
    <t>SERGIO RUBEN</t>
  </si>
  <si>
    <t>EDGAR BENJAMIN</t>
  </si>
  <si>
    <t>MEJIA PUTUL</t>
  </si>
  <si>
    <t>CAAL CHA</t>
  </si>
  <si>
    <t>ARLYN</t>
  </si>
  <si>
    <t>CORAZON</t>
  </si>
  <si>
    <t>BRISHDALYN</t>
  </si>
  <si>
    <t>CHAJIL</t>
  </si>
  <si>
    <t>PIRRIR</t>
  </si>
  <si>
    <t>ZOE</t>
  </si>
  <si>
    <t>CHAJOL</t>
  </si>
  <si>
    <t>TUNCHEZ</t>
  </si>
  <si>
    <t>GISLAYNE</t>
  </si>
  <si>
    <t>RIVALDO</t>
  </si>
  <si>
    <t>REYNALDO</t>
  </si>
  <si>
    <t>PORRES</t>
  </si>
  <si>
    <t>ANDY</t>
  </si>
  <si>
    <t>ERICSON</t>
  </si>
  <si>
    <t>SARPEC</t>
  </si>
  <si>
    <t>GILARIN</t>
  </si>
  <si>
    <t>ROSALES RAYMUNDO</t>
  </si>
  <si>
    <t>MARTA CATALINA</t>
  </si>
  <si>
    <t>DE LA CRUZ JAREZ</t>
  </si>
  <si>
    <t>ROSALES DE LA CRUZ</t>
  </si>
  <si>
    <t>RAMIREZ DE LA CRUZ</t>
  </si>
  <si>
    <t>DIONICIO</t>
  </si>
  <si>
    <t>GILBERTA</t>
  </si>
  <si>
    <t>RONI</t>
  </si>
  <si>
    <t>ALVAREZ TAPERIO</t>
  </si>
  <si>
    <t>CAMAJA ALVAREZ</t>
  </si>
  <si>
    <t>SIS RAYMUNDO</t>
  </si>
  <si>
    <t>TEREZA</t>
  </si>
  <si>
    <t>HERVIN</t>
  </si>
  <si>
    <t>AJUALIP RAYMUNDO</t>
  </si>
  <si>
    <t>REYES HERNANDEZ</t>
  </si>
  <si>
    <t>FLORENCIA LETICIA</t>
  </si>
  <si>
    <t>AJUALIP REYES</t>
  </si>
  <si>
    <t>PAULO</t>
  </si>
  <si>
    <t>DE LA CRUZ REYES</t>
  </si>
  <si>
    <t>JUAN LEONARDO</t>
  </si>
  <si>
    <t>AXEL ANDI</t>
  </si>
  <si>
    <t>DE LA CRUZ AJUALIP</t>
  </si>
  <si>
    <t>MAYRA DAYANA</t>
  </si>
  <si>
    <t>TELETOR SANTIAGO</t>
  </si>
  <si>
    <t>TELETOR AJUALIP</t>
  </si>
  <si>
    <t>PRIMERO RAMOS</t>
  </si>
  <si>
    <t>ESQUIVEL REYES</t>
  </si>
  <si>
    <t>CALO ESQUIVEL</t>
  </si>
  <si>
    <t>VITALINA</t>
  </si>
  <si>
    <t>TAPERIA CAMAJA</t>
  </si>
  <si>
    <t>ALVAREZ TAPERIA</t>
  </si>
  <si>
    <t>LEONARDA</t>
  </si>
  <si>
    <t>CASTRO ALVAREZ</t>
  </si>
  <si>
    <t>SANSARE CHON</t>
  </si>
  <si>
    <t>BEB XOL DE CHON</t>
  </si>
  <si>
    <t>SANSARE BEB</t>
  </si>
  <si>
    <t>BRENDA VERONICA</t>
  </si>
  <si>
    <t>AMANDA SOLEDAD</t>
  </si>
  <si>
    <t>GRACIELA PATROCINIA</t>
  </si>
  <si>
    <t>LAURA MARIBEL</t>
  </si>
  <si>
    <t>ESTER HERLINDA</t>
  </si>
  <si>
    <t>OSCAR ANIBAL ANTONIO</t>
  </si>
  <si>
    <t>CAL CAAL</t>
  </si>
  <si>
    <t>LEIDI SUCELY</t>
  </si>
  <si>
    <t>XOC XITUMUL</t>
  </si>
  <si>
    <t>DAENERYS LEILANI</t>
  </si>
  <si>
    <t>CAL XITUMUL</t>
  </si>
  <si>
    <t>CAU</t>
  </si>
  <si>
    <t>TIMOTEO</t>
  </si>
  <si>
    <t>DUGLAS</t>
  </si>
  <si>
    <t>SANSARIO</t>
  </si>
  <si>
    <t>MARCIA</t>
  </si>
  <si>
    <t>VINICIO</t>
  </si>
  <si>
    <t>BIN XOY</t>
  </si>
  <si>
    <t>BIN CHIQUIN</t>
  </si>
  <si>
    <t>BIN BIN</t>
  </si>
  <si>
    <t>SIPRIANO</t>
  </si>
  <si>
    <t>CHOC ICHICH</t>
  </si>
  <si>
    <t>LAJ MAAS</t>
  </si>
  <si>
    <t>EZEQUIEL DAVID</t>
  </si>
  <si>
    <t>CHOC LAJ</t>
  </si>
  <si>
    <t>AARON MOISES</t>
  </si>
  <si>
    <t>EVELIN DORA MAGDALENA</t>
  </si>
  <si>
    <t>SATURNINO</t>
  </si>
  <si>
    <t>PACAY CHUP</t>
  </si>
  <si>
    <t>SULI ESMERALDA</t>
  </si>
  <si>
    <t>HECTOR ANIVAL</t>
  </si>
  <si>
    <t>MISTI JOR</t>
  </si>
  <si>
    <t>OSCAR RONALDO</t>
  </si>
  <si>
    <t>MISTI PACAY</t>
  </si>
  <si>
    <t>ROMULO ANTONIO</t>
  </si>
  <si>
    <t>MACZ CHO</t>
  </si>
  <si>
    <t>ICHICH AMPEREZ DE MACZ</t>
  </si>
  <si>
    <t>HERBER ASAEL</t>
  </si>
  <si>
    <t>MACZ ICHICH</t>
  </si>
  <si>
    <t>ASTRID ODALIA</t>
  </si>
  <si>
    <t>ANDRES ISRAEL</t>
  </si>
  <si>
    <t>ANA SOFIA</t>
  </si>
  <si>
    <t>RAX ICHICH</t>
  </si>
  <si>
    <t>ALIRIA</t>
  </si>
  <si>
    <t>MAC LAJ</t>
  </si>
  <si>
    <t>CARMEN IMELDA</t>
  </si>
  <si>
    <t>RAX MAC</t>
  </si>
  <si>
    <t>WALTER RENATO</t>
  </si>
  <si>
    <t>HENRY EFRAIN</t>
  </si>
  <si>
    <t>CHE PACAY</t>
  </si>
  <si>
    <t>TELMA FLORICELDA</t>
  </si>
  <si>
    <t>SELL</t>
  </si>
  <si>
    <t>PACAY SELL</t>
  </si>
  <si>
    <t>MINOR</t>
  </si>
  <si>
    <t>ERWIN RAMIRO</t>
  </si>
  <si>
    <t>DOUGLAS ALEXANDER</t>
  </si>
  <si>
    <t>GUMERCINDO MISAEL</t>
  </si>
  <si>
    <t>TELMA PATRICIA</t>
  </si>
  <si>
    <t>CHOC TZIB</t>
  </si>
  <si>
    <t>HELLEN ZORAIDA</t>
  </si>
  <si>
    <t>JUC CHOC</t>
  </si>
  <si>
    <t>DULCE PATRICIA</t>
  </si>
  <si>
    <t>AYU SEP</t>
  </si>
  <si>
    <t>CHUB CHE</t>
  </si>
  <si>
    <t>DENIS ROKAEL</t>
  </si>
  <si>
    <t>AYU CHUB</t>
  </si>
  <si>
    <t>SELVIN ABIMAEL</t>
  </si>
  <si>
    <t>RIGOBERTO DE LOS SANTO</t>
  </si>
  <si>
    <t>RODRIGUEZ POP</t>
  </si>
  <si>
    <t>JUC CHON</t>
  </si>
  <si>
    <t>RODRIGUEZ JUC</t>
  </si>
  <si>
    <t>RUDY NATANAEL</t>
  </si>
  <si>
    <t>MERLYN FABIOLA</t>
  </si>
  <si>
    <t>BRENDA MARLENY</t>
  </si>
  <si>
    <t>ICHICH LAJ</t>
  </si>
  <si>
    <t>EFREN ISMAEL</t>
  </si>
  <si>
    <t>JOSE ALVARO</t>
  </si>
  <si>
    <t>LIDIA YOLANDA</t>
  </si>
  <si>
    <t>RAX JUC DE ICHICH</t>
  </si>
  <si>
    <t>DAMARIS ABIGAIL</t>
  </si>
  <si>
    <t>ICHICH RAX</t>
  </si>
  <si>
    <t>ADRIANA JUDITH</t>
  </si>
  <si>
    <t>AMPEREZ DE CHOC</t>
  </si>
  <si>
    <t>CHOC AMPEREZ</t>
  </si>
  <si>
    <t>OSCAR ENRIQUE</t>
  </si>
  <si>
    <t>DORCA AZUCENA</t>
  </si>
  <si>
    <t>MAYRA MARLENY</t>
  </si>
  <si>
    <t>KIMBERLY ANAYELI</t>
  </si>
  <si>
    <t>CHUB CHOC</t>
  </si>
  <si>
    <t>CHO AYU</t>
  </si>
  <si>
    <t>ELDA OLIVIA</t>
  </si>
  <si>
    <t>ICHICH ICHICH DE CHO</t>
  </si>
  <si>
    <t>LEIDI ZUCELY</t>
  </si>
  <si>
    <t>CHO ICHICH</t>
  </si>
  <si>
    <t>JOEL RAMIRO</t>
  </si>
  <si>
    <t>POOU CAAL</t>
  </si>
  <si>
    <t>ALICIA ESPERANZA</t>
  </si>
  <si>
    <t>CHA ISEM</t>
  </si>
  <si>
    <t>JHENNER STIVER FRANKLI</t>
  </si>
  <si>
    <t>POOU CHA</t>
  </si>
  <si>
    <t>BRIGMAHAN ED KENNER</t>
  </si>
  <si>
    <t>SEP JUC</t>
  </si>
  <si>
    <t>MISTI CHON</t>
  </si>
  <si>
    <t>DANY IRAEL WALDEMAR</t>
  </si>
  <si>
    <t>SEP MISTI</t>
  </si>
  <si>
    <t>MAYNOR JOSUE</t>
  </si>
  <si>
    <t>LESTER RAMIRO</t>
  </si>
  <si>
    <t>IDALMA EDELMIRA</t>
  </si>
  <si>
    <t>CHON DE MISTI</t>
  </si>
  <si>
    <t>AMPEREZ CAAL</t>
  </si>
  <si>
    <t>LESBIA MARIA</t>
  </si>
  <si>
    <t>MISTI CHOC</t>
  </si>
  <si>
    <t>JOR CHOC</t>
  </si>
  <si>
    <t>FLORA ELIZABETH</t>
  </si>
  <si>
    <t>DEMECIO</t>
  </si>
  <si>
    <t>MARTHA ELENA</t>
  </si>
  <si>
    <t>PACAY CHUB</t>
  </si>
  <si>
    <t>GLENDY ROXANA</t>
  </si>
  <si>
    <t>EDI SAMUEL</t>
  </si>
  <si>
    <t>RUDY ANIBAL</t>
  </si>
  <si>
    <t>YAT AYU</t>
  </si>
  <si>
    <t>ELDER ROLANDO</t>
  </si>
  <si>
    <t>COY CHOC</t>
  </si>
  <si>
    <t>CAAL CHUN</t>
  </si>
  <si>
    <t>JENNIFER AMADILIS</t>
  </si>
  <si>
    <t>WALFRED DAMIAN</t>
  </si>
  <si>
    <t>MAAZ ICHICH</t>
  </si>
  <si>
    <t>LAJ MAAZ DE MAAZ</t>
  </si>
  <si>
    <t>BLANCA LORENA</t>
  </si>
  <si>
    <t>LEIDY VERONICA</t>
  </si>
  <si>
    <t>MARINA FLORENTINA</t>
  </si>
  <si>
    <t>COY MAC</t>
  </si>
  <si>
    <t>MARDOQUEO</t>
  </si>
  <si>
    <t>ALMA GRISELDA</t>
  </si>
  <si>
    <t>SEL RAX</t>
  </si>
  <si>
    <t>GLENDY ANABELA</t>
  </si>
  <si>
    <t>CHE CACAO</t>
  </si>
  <si>
    <t>JUC AMPEREZ</t>
  </si>
  <si>
    <t>HUGO RENE</t>
  </si>
  <si>
    <t>ANDERSON OMAR</t>
  </si>
  <si>
    <t>JUC CHA</t>
  </si>
  <si>
    <t>COY ISEP</t>
  </si>
  <si>
    <t>MARILIN ONEYDA</t>
  </si>
  <si>
    <t>WILFRED OSWALDO</t>
  </si>
  <si>
    <t>PERFECTA</t>
  </si>
  <si>
    <t>ICHICH JOR</t>
  </si>
  <si>
    <t>MARIA ANGELINA</t>
  </si>
  <si>
    <t>CAAL RAX</t>
  </si>
  <si>
    <t>SUARLIN RUANDY</t>
  </si>
  <si>
    <t>BERNARDINO</t>
  </si>
  <si>
    <t>SILVIA LETICIA</t>
  </si>
  <si>
    <t>JOSE MARIO</t>
  </si>
  <si>
    <t>MYNOR ESTUARDO</t>
  </si>
  <si>
    <t>DEISY MARLENY</t>
  </si>
  <si>
    <t>OMIVER EDELMAR</t>
  </si>
  <si>
    <t>ICHICH MACZ</t>
  </si>
  <si>
    <t>ALI</t>
  </si>
  <si>
    <t>CAAL MACZ</t>
  </si>
  <si>
    <t>MARVIN LEONEL</t>
  </si>
  <si>
    <t>ELSA MARINA</t>
  </si>
  <si>
    <t>FRANCISCO JAVIER</t>
  </si>
  <si>
    <t>ANGELINA VICTORIA</t>
  </si>
  <si>
    <t>LEIDI NOELIA</t>
  </si>
  <si>
    <t>EDIN JAVIER</t>
  </si>
  <si>
    <t>ZULY ADELAIDA</t>
  </si>
  <si>
    <t>JAMMES</t>
  </si>
  <si>
    <t>JAIRITO WILMERSON</t>
  </si>
  <si>
    <t>ANGELA MARTINA</t>
  </si>
  <si>
    <t>MISTI CHON DE JUC</t>
  </si>
  <si>
    <t>JUC MISTI</t>
  </si>
  <si>
    <t>IRENE ROMELIA</t>
  </si>
  <si>
    <t>ALMA ELIZABETH</t>
  </si>
  <si>
    <t>GLENDA ESPERANZA</t>
  </si>
  <si>
    <t>MELVIN ORLANDO</t>
  </si>
  <si>
    <t>DALIA MAGALY</t>
  </si>
  <si>
    <t>AITANA DEL CARMEN</t>
  </si>
  <si>
    <t>AYU RAX</t>
  </si>
  <si>
    <t>ICHICH AMPEREZ</t>
  </si>
  <si>
    <t>GERSON MARDOQUEO</t>
  </si>
  <si>
    <t>AYU ICHICH</t>
  </si>
  <si>
    <t>DILMA AMARILIS</t>
  </si>
  <si>
    <t>JAIRO OSEAS</t>
  </si>
  <si>
    <t>AYU</t>
  </si>
  <si>
    <t>ELSA ONELIA</t>
  </si>
  <si>
    <t>AYU JUC</t>
  </si>
  <si>
    <t>NICOMEDEZ</t>
  </si>
  <si>
    <t>CELIA OLIVIA</t>
  </si>
  <si>
    <t>CAN ICAL</t>
  </si>
  <si>
    <t>DENIS JOSUE</t>
  </si>
  <si>
    <t>CREYSI YANIRA</t>
  </si>
  <si>
    <t>CAN AYU</t>
  </si>
  <si>
    <t>MAURILIO</t>
  </si>
  <si>
    <t>ENRIQUEZ SEP DE ICHICH</t>
  </si>
  <si>
    <t>ICHICH ENRIQUEZ</t>
  </si>
  <si>
    <t>JAFET OMAR</t>
  </si>
  <si>
    <t>DEYSI YADIRA</t>
  </si>
  <si>
    <t>DULCE MARLENY</t>
  </si>
  <si>
    <t>BAYER HUMBERTO</t>
  </si>
  <si>
    <t>NORMA SUCENA</t>
  </si>
  <si>
    <t>CHON ICHICH</t>
  </si>
  <si>
    <t>DINER GEOVANI</t>
  </si>
  <si>
    <t>YESICA NOEMI</t>
  </si>
  <si>
    <t>MIRSA DAYANA</t>
  </si>
  <si>
    <t>NORMA AZUCENA</t>
  </si>
  <si>
    <t>JUC CAAL DE CHO</t>
  </si>
  <si>
    <t>DAIMY ANA IRIS</t>
  </si>
  <si>
    <t>CHO JUC</t>
  </si>
  <si>
    <t>OSCAR SAMUEL</t>
  </si>
  <si>
    <t>ICHICH AYU</t>
  </si>
  <si>
    <t>WENDY PAOLA</t>
  </si>
  <si>
    <t>HECTOR OSWALDO</t>
  </si>
  <si>
    <t>MIRNA ANABELA</t>
  </si>
  <si>
    <t>JUC PEREZ</t>
  </si>
  <si>
    <t>LESVIA NOEMI</t>
  </si>
  <si>
    <t>MILEIDY</t>
  </si>
  <si>
    <t>ANGERTINA</t>
  </si>
  <si>
    <t>BA CHOC</t>
  </si>
  <si>
    <t>PACAY ICHICH DE SEP</t>
  </si>
  <si>
    <t>SEP PACAY</t>
  </si>
  <si>
    <t>REINA AZUCENA</t>
  </si>
  <si>
    <t>CHRISTIAN RAFAEL</t>
  </si>
  <si>
    <t>WILSON ALEXANDER</t>
  </si>
  <si>
    <t>AMPEREZ ICHICH</t>
  </si>
  <si>
    <t>MARVIN BERNARDO</t>
  </si>
  <si>
    <t>RONY ZAQUEO</t>
  </si>
  <si>
    <t>LISANDRA ARACELY</t>
  </si>
  <si>
    <t>NOELIA JULIETA</t>
  </si>
  <si>
    <t>NEYLI ANALI</t>
  </si>
  <si>
    <t>JASSON GUDIEL</t>
  </si>
  <si>
    <t>CAN AMPEREZ</t>
  </si>
  <si>
    <t>WALTER ANTONIO</t>
  </si>
  <si>
    <t>CABRAL</t>
  </si>
  <si>
    <t>CABNAL COY</t>
  </si>
  <si>
    <t>LIDIA VERONICA</t>
  </si>
  <si>
    <t>VIOLETA AMARILIS</t>
  </si>
  <si>
    <t>WALTER RONALDO</t>
  </si>
  <si>
    <t>KIMBERLY MAGALY</t>
  </si>
  <si>
    <t>MARIELSY VANESSA</t>
  </si>
  <si>
    <t>RODRIGO ALFREDO</t>
  </si>
  <si>
    <t>ELSA VIOLETA</t>
  </si>
  <si>
    <t>JUC AC</t>
  </si>
  <si>
    <t>SERGIO RAMIRO</t>
  </si>
  <si>
    <t>HEIDY AZUCENA</t>
  </si>
  <si>
    <t>KIMBERLY GISELA</t>
  </si>
  <si>
    <t>MO CUZ</t>
  </si>
  <si>
    <t>MARVIN ROLANDO</t>
  </si>
  <si>
    <t>MISTI MO</t>
  </si>
  <si>
    <t>JOSUE OTTONIEL</t>
  </si>
  <si>
    <t>JAIME RAFAEL</t>
  </si>
  <si>
    <t>CHA SAGUI</t>
  </si>
  <si>
    <t>RONALDO BERNABE</t>
  </si>
  <si>
    <t>LUIS GILBERTO</t>
  </si>
  <si>
    <t>CLAUDIA AZUCENA</t>
  </si>
  <si>
    <t>SAMUEL JERONIMO</t>
  </si>
  <si>
    <t>CO CU</t>
  </si>
  <si>
    <t>CRISLY ESTEFANY</t>
  </si>
  <si>
    <t>CO CHA</t>
  </si>
  <si>
    <t>CU CHA</t>
  </si>
  <si>
    <t>GLENDA NOHEMI</t>
  </si>
  <si>
    <t>CU COY</t>
  </si>
  <si>
    <t>MARIA ANGELA</t>
  </si>
  <si>
    <t>CU MISTI</t>
  </si>
  <si>
    <t>FREDY ANIBAL</t>
  </si>
  <si>
    <t>AURA FABIOLA</t>
  </si>
  <si>
    <t>JUAN OLIVERIO</t>
  </si>
  <si>
    <t>BEB MISTI</t>
  </si>
  <si>
    <t>SANTOS JAVIER</t>
  </si>
  <si>
    <t>BEB GARCIA</t>
  </si>
  <si>
    <t>XOL MISTI</t>
  </si>
  <si>
    <t>REYNA NAYELI</t>
  </si>
  <si>
    <t>BEB XOL</t>
  </si>
  <si>
    <t>EDSON YONAEL</t>
  </si>
  <si>
    <t>CHU QUEJ</t>
  </si>
  <si>
    <t>QUEJ CHU</t>
  </si>
  <si>
    <t>CABNAL TUT</t>
  </si>
  <si>
    <t>SELVIN RODOLFO</t>
  </si>
  <si>
    <t>AC CABNAL</t>
  </si>
  <si>
    <t>ENRY RONALDO</t>
  </si>
  <si>
    <t>WILMER ALFREDO</t>
  </si>
  <si>
    <t>MARCO ROMEO</t>
  </si>
  <si>
    <t>JULIO RAMIRO</t>
  </si>
  <si>
    <t>AC CHU</t>
  </si>
  <si>
    <t>ELVIA FLORIDALMA</t>
  </si>
  <si>
    <t>GLENDY MAGDALENA</t>
  </si>
  <si>
    <t>OLGA VIVIANA</t>
  </si>
  <si>
    <t>EUSEBIO NARCISO</t>
  </si>
  <si>
    <t>MACZ CACAO</t>
  </si>
  <si>
    <t>LIDIA EULALIA</t>
  </si>
  <si>
    <t>TZIB</t>
  </si>
  <si>
    <t>QUEJ IXIM</t>
  </si>
  <si>
    <t>ICHICH TZIB</t>
  </si>
  <si>
    <t>CLARA GRACIELA</t>
  </si>
  <si>
    <t>MISTI TZIB</t>
  </si>
  <si>
    <t>CARLOS ANIVAL</t>
  </si>
  <si>
    <t>MELVIN ALONSO</t>
  </si>
  <si>
    <t>CELSO ARMANDO</t>
  </si>
  <si>
    <t>AURA ALICIA</t>
  </si>
  <si>
    <t>CABNAL CALEL DE MISTI</t>
  </si>
  <si>
    <t>ERICK AMILCAR</t>
  </si>
  <si>
    <t>MISTI CABNAL</t>
  </si>
  <si>
    <t>HEIDY LORENA</t>
  </si>
  <si>
    <t>CINDY JULIETA</t>
  </si>
  <si>
    <t>KARLA ORISEYDA</t>
  </si>
  <si>
    <t>MORAN CAAL</t>
  </si>
  <si>
    <t>EVELIN LEODORA</t>
  </si>
  <si>
    <t>MACZ MORAN</t>
  </si>
  <si>
    <t>JUC MAY</t>
  </si>
  <si>
    <t>JUC CHUB</t>
  </si>
  <si>
    <t>IXIM JUC</t>
  </si>
  <si>
    <t>CAZ MAAS</t>
  </si>
  <si>
    <t>SELVIN HUMBERTO</t>
  </si>
  <si>
    <t>IXIM CAZ</t>
  </si>
  <si>
    <t>COY CHA</t>
  </si>
  <si>
    <t>FREDI ALEXANDER</t>
  </si>
  <si>
    <t>AXEL GUSTAVO</t>
  </si>
  <si>
    <t>YELMARI ELIZABETH</t>
  </si>
  <si>
    <t>IXIM TIUL</t>
  </si>
  <si>
    <t>JOR QUEJ</t>
  </si>
  <si>
    <t>IXIM JOR</t>
  </si>
  <si>
    <t>ROMEO EVARISTO</t>
  </si>
  <si>
    <t>MONICA BALDETI</t>
  </si>
  <si>
    <t>SILVIA MARCELA</t>
  </si>
  <si>
    <t>MARIO ROBERTO</t>
  </si>
  <si>
    <t>OLGUITA</t>
  </si>
  <si>
    <t>PAAU</t>
  </si>
  <si>
    <t>DALMA ALICIA</t>
  </si>
  <si>
    <t>MARIO HUMBERTO</t>
  </si>
  <si>
    <t>MAC PAAU</t>
  </si>
  <si>
    <t>MYNOR OTTONIEL</t>
  </si>
  <si>
    <t>IXIM CU</t>
  </si>
  <si>
    <t>CINDY YANETH</t>
  </si>
  <si>
    <t>JOR MAC</t>
  </si>
  <si>
    <t>VICTOR GONZALO</t>
  </si>
  <si>
    <t>IXIM CHA</t>
  </si>
  <si>
    <t>ISMAEL JEREMIAS</t>
  </si>
  <si>
    <t>CHA TZIB</t>
  </si>
  <si>
    <t>WALTER GEOVANY</t>
  </si>
  <si>
    <t>IXIM TZIB</t>
  </si>
  <si>
    <t>CARLOS RONALDO</t>
  </si>
  <si>
    <t>WILLIAM OTTONIEL</t>
  </si>
  <si>
    <t>ASHLY VIDALIA</t>
  </si>
  <si>
    <t>AROLDO WALDEMAR</t>
  </si>
  <si>
    <t>IXIM TUT</t>
  </si>
  <si>
    <t>LIDIA GRISELDA</t>
  </si>
  <si>
    <t>ALVARO FRANKLIN</t>
  </si>
  <si>
    <t>CHOC TUT</t>
  </si>
  <si>
    <t>CHA IXIM</t>
  </si>
  <si>
    <t>SERGIO ANIBAL</t>
  </si>
  <si>
    <t>POP IXIM</t>
  </si>
  <si>
    <t>SANDRA MARIBEL</t>
  </si>
  <si>
    <t>POP TZIB</t>
  </si>
  <si>
    <t>DELMI SUSANA</t>
  </si>
  <si>
    <t>JEFRIN ABRAHAM</t>
  </si>
  <si>
    <t>MISTI IXIM</t>
  </si>
  <si>
    <t>GERMAN EDUARDO</t>
  </si>
  <si>
    <t>NORMA LILIANA</t>
  </si>
  <si>
    <t>JUAN LUIS</t>
  </si>
  <si>
    <t>FABIOLA MARIBEL</t>
  </si>
  <si>
    <t>ROGELIO ROMEO</t>
  </si>
  <si>
    <t>EYLA DANIELA</t>
  </si>
  <si>
    <t>MARTHA ALICIA</t>
  </si>
  <si>
    <t>IBOY SAGUI</t>
  </si>
  <si>
    <t>CHESMY ANGELY</t>
  </si>
  <si>
    <t>ENRRIQUE</t>
  </si>
  <si>
    <t>LAJ JUC</t>
  </si>
  <si>
    <t>CLAUDIA LETICIA</t>
  </si>
  <si>
    <t>AMANDA GLORIA</t>
  </si>
  <si>
    <t>JOSE CARLOS</t>
  </si>
  <si>
    <t>CHIQUIN CHOC</t>
  </si>
  <si>
    <t>RUBI MARIBEL</t>
  </si>
  <si>
    <t>CHUJ COY</t>
  </si>
  <si>
    <t>SINDI DAYANA</t>
  </si>
  <si>
    <t>TZIB CHUJ</t>
  </si>
  <si>
    <t>LAJ CHUB</t>
  </si>
  <si>
    <t>XOL QUEJ</t>
  </si>
  <si>
    <t>ANDY AZUCENA</t>
  </si>
  <si>
    <t>AIDA ESTEFANI</t>
  </si>
  <si>
    <t>MILTHON</t>
  </si>
  <si>
    <t>EDGAR ROLANDO</t>
  </si>
  <si>
    <t>LAJ POOU</t>
  </si>
  <si>
    <t>EMERGILIO ESTUARDO</t>
  </si>
  <si>
    <t>CHUJ LAJ</t>
  </si>
  <si>
    <t>BAYRON OVIDIO</t>
  </si>
  <si>
    <t>EDGAR OVIDIO</t>
  </si>
  <si>
    <t>WILMER GONZALO</t>
  </si>
  <si>
    <t>MARLENI HERMINIA</t>
  </si>
  <si>
    <t>ANGELIA IRLANDA</t>
  </si>
  <si>
    <t>ALICIA ANGELICA</t>
  </si>
  <si>
    <t>CHE TIUL</t>
  </si>
  <si>
    <t>ARTEMIO</t>
  </si>
  <si>
    <t>CHEN CHU</t>
  </si>
  <si>
    <t>CESAR ELIAS</t>
  </si>
  <si>
    <t>CHEN LAJ</t>
  </si>
  <si>
    <t>VIVIAN CLARISSA</t>
  </si>
  <si>
    <t>THELMA VERONICA</t>
  </si>
  <si>
    <t>BRAULIO FREDY</t>
  </si>
  <si>
    <t>JUC XOL</t>
  </si>
  <si>
    <t>DELMY</t>
  </si>
  <si>
    <t>EDI DENIS</t>
  </si>
  <si>
    <t>QUEJ POOU</t>
  </si>
  <si>
    <t>CESAR GABINO</t>
  </si>
  <si>
    <t>ISRAEL WILFREDO</t>
  </si>
  <si>
    <t>IMELDA FABIOLA</t>
  </si>
  <si>
    <t>INGRID ANGELICA</t>
  </si>
  <si>
    <t>BRANDON ISAIAS</t>
  </si>
  <si>
    <t>WALTER OMAR</t>
  </si>
  <si>
    <t>RAFAEL LEONARDO</t>
  </si>
  <si>
    <t>OLGA YOLANDA</t>
  </si>
  <si>
    <t>CHU CHO</t>
  </si>
  <si>
    <t>YONAEL MARIBEL</t>
  </si>
  <si>
    <t>CHUJ CHO</t>
  </si>
  <si>
    <t>ENIO ZEBEDEO</t>
  </si>
  <si>
    <t>QUEJ BEB</t>
  </si>
  <si>
    <t>ANDREA EUGENIA</t>
  </si>
  <si>
    <t>IQUI QUEJ</t>
  </si>
  <si>
    <t>AGRIPINA ALICIA</t>
  </si>
  <si>
    <t>JA MA</t>
  </si>
  <si>
    <t>ELIZANDRO</t>
  </si>
  <si>
    <t>MORAN IQUI</t>
  </si>
  <si>
    <t>COY MORAN</t>
  </si>
  <si>
    <t>WILMER SUARLIN</t>
  </si>
  <si>
    <t>CAAL MORAN</t>
  </si>
  <si>
    <t>GLADIS IMELDA</t>
  </si>
  <si>
    <t>JAIRO OBDULIO</t>
  </si>
  <si>
    <t>CESAR ALEXANDER</t>
  </si>
  <si>
    <t>ANGEL GUDIEL</t>
  </si>
  <si>
    <t>DANIEL FERNANDO</t>
  </si>
  <si>
    <t>TUT JUC</t>
  </si>
  <si>
    <t>EDILSA MARIBEL</t>
  </si>
  <si>
    <t>CHE TUT</t>
  </si>
  <si>
    <t>KATERIN XIOMARA</t>
  </si>
  <si>
    <t>ENEYDA VANESSA</t>
  </si>
  <si>
    <t>CARLOS LEONARDO</t>
  </si>
  <si>
    <t>COY CHEN</t>
  </si>
  <si>
    <t>RAMIRO ROLANDO</t>
  </si>
  <si>
    <t>ELDA YOLANDA</t>
  </si>
  <si>
    <t>ARIEL EYMARI</t>
  </si>
  <si>
    <t>LEIDY MARIELA</t>
  </si>
  <si>
    <t>GLADY ANDREA</t>
  </si>
  <si>
    <t>AUGUSTO</t>
  </si>
  <si>
    <t>TUT DE MORAN</t>
  </si>
  <si>
    <t>REYNA VERONICA</t>
  </si>
  <si>
    <t>MORAN TUT</t>
  </si>
  <si>
    <t>YELSIN RUFINO</t>
  </si>
  <si>
    <t>ERIKA MAGDALENA</t>
  </si>
  <si>
    <t>JORGE EMERSON</t>
  </si>
  <si>
    <t>BEVERLI YANIRA</t>
  </si>
  <si>
    <t>ACTUL TUN</t>
  </si>
  <si>
    <t>MAC JA</t>
  </si>
  <si>
    <t>ACTUL MAC</t>
  </si>
  <si>
    <t>MAC CACAO DE MAC</t>
  </si>
  <si>
    <t>MILTON MISAEL</t>
  </si>
  <si>
    <t>MAC MAC</t>
  </si>
  <si>
    <t>CLAUDIA ROSALINDA</t>
  </si>
  <si>
    <t>FATIMA GRICELDA</t>
  </si>
  <si>
    <t>QUEJ POP</t>
  </si>
  <si>
    <t>IBOY JUC</t>
  </si>
  <si>
    <t>EVELYN ANAYELI</t>
  </si>
  <si>
    <t>QUEJ IBOY</t>
  </si>
  <si>
    <t>FRANKLIN MARDOQUEO</t>
  </si>
  <si>
    <t>OSMIN REMIGIO</t>
  </si>
  <si>
    <t>CAAL OCH DE CAAL</t>
  </si>
  <si>
    <t>ANGEL EVARISTO</t>
  </si>
  <si>
    <t>JOEL EFRAIN</t>
  </si>
  <si>
    <t>EDWIN AVILIO</t>
  </si>
  <si>
    <t>HILDA MARICELA</t>
  </si>
  <si>
    <t>NERY FILIBERTO</t>
  </si>
  <si>
    <t>MERLIN ALBERTINA</t>
  </si>
  <si>
    <t>GLORIA MARIBEL</t>
  </si>
  <si>
    <t>KIDLYN ESTEIDY MARIBEL</t>
  </si>
  <si>
    <t>TOT CAAL</t>
  </si>
  <si>
    <t>DARWIN CRISTOFER G.</t>
  </si>
  <si>
    <t>BALDOMERO ANTONIO</t>
  </si>
  <si>
    <t>SERGIO ELIAS</t>
  </si>
  <si>
    <t>POP JUC</t>
  </si>
  <si>
    <t>ODALIA VIRGINIA</t>
  </si>
  <si>
    <t>ELIDA AMARILIS</t>
  </si>
  <si>
    <t>BEVERLY YARISBEL</t>
  </si>
  <si>
    <t>ELDER FRANKLIN</t>
  </si>
  <si>
    <t>QUEJ JUC</t>
  </si>
  <si>
    <t>QUEJ ICHICH</t>
  </si>
  <si>
    <t>GERVER EFRAIN</t>
  </si>
  <si>
    <t>ANDY JOEL</t>
  </si>
  <si>
    <t>POP LAAJ</t>
  </si>
  <si>
    <t>LISETH MARIBEL</t>
  </si>
  <si>
    <t>POP COY</t>
  </si>
  <si>
    <t>GERBER ANIBAL</t>
  </si>
  <si>
    <t>ANYELI RUBI</t>
  </si>
  <si>
    <t>ANGELICA ADRIANA</t>
  </si>
  <si>
    <t>CAAL PA</t>
  </si>
  <si>
    <t>BRAULIO ALBERTO</t>
  </si>
  <si>
    <t>SELVIN ADELSON</t>
  </si>
  <si>
    <t>JESSICA ALEJANDRIA</t>
  </si>
  <si>
    <t>ZULMY EDELMIRA</t>
  </si>
  <si>
    <t>CAAL IBOY</t>
  </si>
  <si>
    <t>HERBER DENILSON</t>
  </si>
  <si>
    <t>DAILYN JANETH</t>
  </si>
  <si>
    <t>JOSE INES</t>
  </si>
  <si>
    <t>ANTONIA FLORENTINA</t>
  </si>
  <si>
    <t>POOU POP</t>
  </si>
  <si>
    <t>ANGELICA PAOLA</t>
  </si>
  <si>
    <t>JERSON NEEMIAS</t>
  </si>
  <si>
    <t>BRENDA ODILIA</t>
  </si>
  <si>
    <t>HENRY RONALDO</t>
  </si>
  <si>
    <t>ERWIN UVALDO</t>
  </si>
  <si>
    <t>NELSON AMILCAR</t>
  </si>
  <si>
    <t>EDGAR DARIO</t>
  </si>
  <si>
    <t>MARTA DOLORES</t>
  </si>
  <si>
    <t>TUN IBOY</t>
  </si>
  <si>
    <t>ANA MARIBEL</t>
  </si>
  <si>
    <t>QUEJ TUN</t>
  </si>
  <si>
    <t>EDWIN JOEL</t>
  </si>
  <si>
    <t>ELENA SULEIDY</t>
  </si>
  <si>
    <t>DELIA YAQUELIN</t>
  </si>
  <si>
    <t>POP CHE</t>
  </si>
  <si>
    <t>DEYSI YULISSA</t>
  </si>
  <si>
    <t>POP ICHICH</t>
  </si>
  <si>
    <t>LICIDA GABRIELA</t>
  </si>
  <si>
    <t>MELY EUGENIA</t>
  </si>
  <si>
    <t>LIGIA EVERILDA</t>
  </si>
  <si>
    <t>BRANDON WENCESLAO</t>
  </si>
  <si>
    <t>DEBORA ZULEYKA</t>
  </si>
  <si>
    <t>ESTEFANY ENEYDA</t>
  </si>
  <si>
    <t>EMELIN ODARY</t>
  </si>
  <si>
    <t>DIONARDO</t>
  </si>
  <si>
    <t>WILMER UVALDO</t>
  </si>
  <si>
    <t>SEL CHIQUIN</t>
  </si>
  <si>
    <t>ARMELIA</t>
  </si>
  <si>
    <t>EDILMA AZUCENA</t>
  </si>
  <si>
    <t>VILMA ALBERTINA</t>
  </si>
  <si>
    <t>RODOLFO RAMIRO</t>
  </si>
  <si>
    <t>TUT JOR</t>
  </si>
  <si>
    <t>MIRIAM ANSELMA</t>
  </si>
  <si>
    <t>SEYLIN ARELY</t>
  </si>
  <si>
    <t>IDALIA EVERILDA</t>
  </si>
  <si>
    <t>ICAL CHIQUIN</t>
  </si>
  <si>
    <t>HEIDY GRICELDA</t>
  </si>
  <si>
    <t>MARTHA FLORINDA</t>
  </si>
  <si>
    <t>JA BO</t>
  </si>
  <si>
    <t>LESBIA IDANIA</t>
  </si>
  <si>
    <t>JUC JA</t>
  </si>
  <si>
    <t>NELVIN SALVADOR</t>
  </si>
  <si>
    <t>VIDALIA NOHEMI</t>
  </si>
  <si>
    <t>JAMILTON MARCO TULIO</t>
  </si>
  <si>
    <t>EVELYN ADELINA</t>
  </si>
  <si>
    <t>WILIAN OTTONIEL</t>
  </si>
  <si>
    <t>WILBER GABRIEL</t>
  </si>
  <si>
    <t>VICTOR OTONIEL</t>
  </si>
  <si>
    <t>YESICA VERONICA</t>
  </si>
  <si>
    <t>ARIEL JOSUE</t>
  </si>
  <si>
    <t>ICHICH IQUI</t>
  </si>
  <si>
    <t>CAAL ZANCHEZ</t>
  </si>
  <si>
    <t>VILMAN</t>
  </si>
  <si>
    <t>ILMI</t>
  </si>
  <si>
    <t>XOL REYES</t>
  </si>
  <si>
    <t>JENOBEBA</t>
  </si>
  <si>
    <t>AC IQUI</t>
  </si>
  <si>
    <t>ICHICH CAL</t>
  </si>
  <si>
    <t>ICHICH XOL</t>
  </si>
  <si>
    <t>CHU IXIM</t>
  </si>
  <si>
    <t>IRIS CAROLINA</t>
  </si>
  <si>
    <t>JEFERSON BALDOMERO</t>
  </si>
  <si>
    <t>MARCOS YOVANY</t>
  </si>
  <si>
    <t>IXIM SANCHEZ</t>
  </si>
  <si>
    <t>LORENA ESMERALDA</t>
  </si>
  <si>
    <t>SAN</t>
  </si>
  <si>
    <t>CEIDI</t>
  </si>
  <si>
    <t>IXIM COY</t>
  </si>
  <si>
    <t>CAAL CHU</t>
  </si>
  <si>
    <t>YADILA EVERILDA</t>
  </si>
  <si>
    <t>IXIM CAAL</t>
  </si>
  <si>
    <t>BAUDILIO RIGOBERTO</t>
  </si>
  <si>
    <t>CELIA MELANI</t>
  </si>
  <si>
    <t>WENDY DAMIANY</t>
  </si>
  <si>
    <t>MAILY IRENE</t>
  </si>
  <si>
    <t>CASIMIRO</t>
  </si>
  <si>
    <t>CHIQUIN SANCHEZ</t>
  </si>
  <si>
    <t>GABRIEL OVIDIO</t>
  </si>
  <si>
    <t>OTILDE</t>
  </si>
  <si>
    <t>QUEJ SANCHEZ</t>
  </si>
  <si>
    <t>ERSIN MOISES ISAIAS</t>
  </si>
  <si>
    <t>JUAN LUIS ALBERTO</t>
  </si>
  <si>
    <t>RUBEN OTTONIEL</t>
  </si>
  <si>
    <t>REINA ESCARLETH ANAI</t>
  </si>
  <si>
    <t>HECTOR GUILLERMO</t>
  </si>
  <si>
    <t>CHUN CHOC</t>
  </si>
  <si>
    <t>MORAN JA</t>
  </si>
  <si>
    <t>MARIO SEBASTIAN</t>
  </si>
  <si>
    <t>MORAN JUC</t>
  </si>
  <si>
    <t>ADELA MARISELA</t>
  </si>
  <si>
    <t>SANDRA CAROLINA</t>
  </si>
  <si>
    <t>EDGARDO</t>
  </si>
  <si>
    <t>IXIM RAX</t>
  </si>
  <si>
    <t>QUEJ JA</t>
  </si>
  <si>
    <t>JOSE LUCAS</t>
  </si>
  <si>
    <t>ALMA ALICIA</t>
  </si>
  <si>
    <t>RIGOBERTO ABELIO</t>
  </si>
  <si>
    <t>ANA JOSEFINA</t>
  </si>
  <si>
    <t>AGUSTIN EFRAIN</t>
  </si>
  <si>
    <t>REYNA OFELIA</t>
  </si>
  <si>
    <t>HECTOR RONALDO</t>
  </si>
  <si>
    <t>YANSI AMARILIS</t>
  </si>
  <si>
    <t>CHUB CAHUEC</t>
  </si>
  <si>
    <t>EVELYN LILIANA</t>
  </si>
  <si>
    <t>HELMER GABRIEL</t>
  </si>
  <si>
    <t>CAHUEC CHOCOL</t>
  </si>
  <si>
    <t>BRANDON WALDEMAR</t>
  </si>
  <si>
    <t>CAHUEC MORAN</t>
  </si>
  <si>
    <t>MIRNA LORENA</t>
  </si>
  <si>
    <t>MANUEL RAMIRO</t>
  </si>
  <si>
    <t>FREDY RODRIGO</t>
  </si>
  <si>
    <t>JA CAAL</t>
  </si>
  <si>
    <t>JA IQUI</t>
  </si>
  <si>
    <t>JA JUC</t>
  </si>
  <si>
    <t>ERICK ISAIAS</t>
  </si>
  <si>
    <t>DENIS GABRIEL</t>
  </si>
  <si>
    <t>SAGUI CAHUEC DE JA</t>
  </si>
  <si>
    <t>ZOILA PATRICIA</t>
  </si>
  <si>
    <t>JA SAGUI</t>
  </si>
  <si>
    <t>GERMAN AMILCAR</t>
  </si>
  <si>
    <t>HENRY RUBEN</t>
  </si>
  <si>
    <t>VILMA GRICELDA</t>
  </si>
  <si>
    <t>LESVIA AURORA</t>
  </si>
  <si>
    <t>CAHUEC TZI</t>
  </si>
  <si>
    <t>EVANGELINA</t>
  </si>
  <si>
    <t>CAHUEC JA</t>
  </si>
  <si>
    <t>OSCAR EDUARDO</t>
  </si>
  <si>
    <t>MAC ICHICH</t>
  </si>
  <si>
    <t>RAFAEL ANIBAL</t>
  </si>
  <si>
    <t>BLANCA LUVIA</t>
  </si>
  <si>
    <t>BRADHLY</t>
  </si>
  <si>
    <t>ARCENIA</t>
  </si>
  <si>
    <t>EVELIO</t>
  </si>
  <si>
    <t>CONANJEL</t>
  </si>
  <si>
    <t>RUBELIO</t>
  </si>
  <si>
    <t>AULELIA</t>
  </si>
  <si>
    <t>BINO</t>
  </si>
  <si>
    <t>EUFRASIA</t>
  </si>
  <si>
    <t>EDNA</t>
  </si>
  <si>
    <t>RODELINA</t>
  </si>
  <si>
    <t>DEIVEN</t>
  </si>
  <si>
    <t>MILVIAN</t>
  </si>
  <si>
    <t>EDINSON</t>
  </si>
  <si>
    <t>ELIN</t>
  </si>
  <si>
    <t>DE CRUZ</t>
  </si>
  <si>
    <t>MELIAN BELTETON</t>
  </si>
  <si>
    <t>HIPOLITO</t>
  </si>
  <si>
    <t>SUMPANGO SOLOMAN</t>
  </si>
  <si>
    <t>SANDI</t>
  </si>
  <si>
    <t>YENSI</t>
  </si>
  <si>
    <t>DEXLER</t>
  </si>
  <si>
    <t>20</t>
  </si>
  <si>
    <t>CARLA</t>
  </si>
  <si>
    <t>21</t>
  </si>
  <si>
    <t>22</t>
  </si>
  <si>
    <t>23</t>
  </si>
  <si>
    <t>24</t>
  </si>
  <si>
    <t>RUDI</t>
  </si>
  <si>
    <t>SUARLIN</t>
  </si>
  <si>
    <t>ROSMERI</t>
  </si>
  <si>
    <t>NANCI YESENIA</t>
  </si>
  <si>
    <t>TISTA BOLVITOS</t>
  </si>
  <si>
    <t>JERSON SAUL</t>
  </si>
  <si>
    <t>SUMPANGO TISTA</t>
  </si>
  <si>
    <t>BERNABELA</t>
  </si>
  <si>
    <t>URIEL ESAU</t>
  </si>
  <si>
    <t>RUDY GEOVANY</t>
  </si>
  <si>
    <t>PRICILA</t>
  </si>
  <si>
    <t>LEONARDO JEOVANY</t>
  </si>
  <si>
    <t>JERSON OSVALDO</t>
  </si>
  <si>
    <t>CAHUEC TISTA</t>
  </si>
  <si>
    <t>MARIA CANDELARIA</t>
  </si>
  <si>
    <t>CARLOS ALBERTO</t>
  </si>
  <si>
    <t>MARVIN OTONIEL</t>
  </si>
  <si>
    <t>HILDA GUADALUPE</t>
  </si>
  <si>
    <t>JOSE ANIBAL</t>
  </si>
  <si>
    <t>GERSON ALEXANDER</t>
  </si>
  <si>
    <t>SILVERIO</t>
  </si>
  <si>
    <t>AUSTIN</t>
  </si>
  <si>
    <t>BIRGILIA</t>
  </si>
  <si>
    <t>DENIS ALEZANDRO</t>
  </si>
  <si>
    <t>CORONA</t>
  </si>
  <si>
    <t>FELICIANA</t>
  </si>
  <si>
    <t>FABIAN</t>
  </si>
  <si>
    <t>PICORNIO</t>
  </si>
  <si>
    <t>LUCITANA</t>
  </si>
  <si>
    <t>LISETH</t>
  </si>
  <si>
    <t>ASENCION</t>
  </si>
  <si>
    <t>TEODORA</t>
  </si>
  <si>
    <t>MAYCO</t>
  </si>
  <si>
    <t>YOLANDA MARIBEL</t>
  </si>
  <si>
    <t>ALVARADO MENDOZA</t>
  </si>
  <si>
    <t>BILLY ISAAC</t>
  </si>
  <si>
    <t>IBOY ALVARADO</t>
  </si>
  <si>
    <t>MAXIMO JONATHAN</t>
  </si>
  <si>
    <t>TISTA IBOY</t>
  </si>
  <si>
    <t>TISTA LEON</t>
  </si>
  <si>
    <t>CLEOTILDE</t>
  </si>
  <si>
    <t>SANDRA FLORINDA</t>
  </si>
  <si>
    <t>NEYMAR JERONIMO</t>
  </si>
  <si>
    <t>TISTA MENDOZA</t>
  </si>
  <si>
    <t>MIRNA LETICIA</t>
  </si>
  <si>
    <t>HEIDY ESMERALDA</t>
  </si>
  <si>
    <t>MENDOZA GONZALES</t>
  </si>
  <si>
    <t>SHEILY</t>
  </si>
  <si>
    <t>VENANCIO</t>
  </si>
  <si>
    <t>IBOY MENDOZA</t>
  </si>
  <si>
    <t>HERBERTH</t>
  </si>
  <si>
    <t>TA ORTIZ</t>
  </si>
  <si>
    <t>117027101</t>
  </si>
  <si>
    <t xml:space="preserve">Eva Griselda </t>
  </si>
  <si>
    <t>Ixtecoc Ixpata</t>
  </si>
  <si>
    <t>123025101</t>
  </si>
  <si>
    <t xml:space="preserve">Flory Magaly </t>
  </si>
  <si>
    <t>Canahui</t>
  </si>
  <si>
    <t>123026101</t>
  </si>
  <si>
    <t xml:space="preserve">Sherly Amarilis </t>
  </si>
  <si>
    <t>Oxlah Pop</t>
  </si>
  <si>
    <t>123027101</t>
  </si>
  <si>
    <t xml:space="preserve">María Concepción </t>
  </si>
  <si>
    <t>Canahuí</t>
  </si>
  <si>
    <t>123028101</t>
  </si>
  <si>
    <t xml:space="preserve">Aurelia Bolvito </t>
  </si>
  <si>
    <t>Cahuec de Ordoñez</t>
  </si>
  <si>
    <t>123029101</t>
  </si>
  <si>
    <t>Petronila</t>
  </si>
  <si>
    <t>Pérez Hernandez</t>
  </si>
  <si>
    <t>128026101</t>
  </si>
  <si>
    <t xml:space="preserve">Dorcas Janeth </t>
  </si>
  <si>
    <t>Lux Tiul</t>
  </si>
  <si>
    <t>135116101</t>
  </si>
  <si>
    <t xml:space="preserve">Karla Marisela </t>
  </si>
  <si>
    <t>Hernandez Juarez</t>
  </si>
  <si>
    <t>135117101</t>
  </si>
  <si>
    <t xml:space="preserve">Rosa Diana </t>
  </si>
  <si>
    <t>Valdez Melchor</t>
  </si>
  <si>
    <t>135118101</t>
  </si>
  <si>
    <t xml:space="preserve">Pedrina </t>
  </si>
  <si>
    <t>Gomez Castro</t>
  </si>
  <si>
    <t>135119101</t>
  </si>
  <si>
    <t xml:space="preserve">Heidy Yesenia Elizabeth </t>
  </si>
  <si>
    <t>Choc</t>
  </si>
  <si>
    <t>178019101</t>
  </si>
  <si>
    <t xml:space="preserve">María Antonieta de Paz </t>
  </si>
  <si>
    <t>Cojón</t>
  </si>
  <si>
    <t>178020101</t>
  </si>
  <si>
    <t xml:space="preserve">Irma Yohana </t>
  </si>
  <si>
    <t>Osorio Morente</t>
  </si>
  <si>
    <t>252012101</t>
  </si>
  <si>
    <t xml:space="preserve">Maria de la Cruz </t>
  </si>
  <si>
    <t>Teletor</t>
  </si>
  <si>
    <t>252013101</t>
  </si>
  <si>
    <t xml:space="preserve">Catarina </t>
  </si>
  <si>
    <t>Teletor  Ramirez</t>
  </si>
  <si>
    <t>252014101</t>
  </si>
  <si>
    <t xml:space="preserve">Santos Hermelinda </t>
  </si>
  <si>
    <t>Santiago</t>
  </si>
  <si>
    <t>252015101</t>
  </si>
  <si>
    <t xml:space="preserve">Ruby </t>
  </si>
  <si>
    <t>Teletor Ramos</t>
  </si>
  <si>
    <t>252016101</t>
  </si>
  <si>
    <t xml:space="preserve">Odilia </t>
  </si>
  <si>
    <t>Cotzalo Cotzalo</t>
  </si>
  <si>
    <t>252017101</t>
  </si>
  <si>
    <t xml:space="preserve">María </t>
  </si>
  <si>
    <t>Teletor Ruiz</t>
  </si>
  <si>
    <t>252018101</t>
  </si>
  <si>
    <t xml:space="preserve">Faustina </t>
  </si>
  <si>
    <t xml:space="preserve">de la Cruz </t>
  </si>
  <si>
    <t>355028101</t>
  </si>
  <si>
    <t xml:space="preserve">Sheny Magalí </t>
  </si>
  <si>
    <t>García García</t>
  </si>
  <si>
    <t>355029101</t>
  </si>
  <si>
    <t xml:space="preserve">Idalmi Bernardeth </t>
  </si>
  <si>
    <t xml:space="preserve">Melgar García </t>
  </si>
  <si>
    <t>360010101</t>
  </si>
  <si>
    <t xml:space="preserve">Rosa Alba </t>
  </si>
  <si>
    <t>Hernandez González</t>
  </si>
  <si>
    <t>360011101</t>
  </si>
  <si>
    <t xml:space="preserve">Guillerma Primero </t>
  </si>
  <si>
    <t>Raymundo</t>
  </si>
  <si>
    <t>360012101</t>
  </si>
  <si>
    <t xml:space="preserve">Ana Abelí </t>
  </si>
  <si>
    <t>Mejicanos Ortiz</t>
  </si>
  <si>
    <t>360013101</t>
  </si>
  <si>
    <t xml:space="preserve">Reyna Amabilia </t>
  </si>
  <si>
    <t>García</t>
  </si>
  <si>
    <t>360014101</t>
  </si>
  <si>
    <t xml:space="preserve">Dairin Liliana </t>
  </si>
  <si>
    <t>Díaz López</t>
  </si>
  <si>
    <t>360015101</t>
  </si>
  <si>
    <t xml:space="preserve">Ovilda Leticia </t>
  </si>
  <si>
    <t>Mayen Mayen</t>
  </si>
  <si>
    <t>365025101</t>
  </si>
  <si>
    <t xml:space="preserve">Meilyn Melisa </t>
  </si>
  <si>
    <t>Pérez Alonzo</t>
  </si>
  <si>
    <t>365026101</t>
  </si>
  <si>
    <t xml:space="preserve">Merlyn Analhi </t>
  </si>
  <si>
    <t>Herrera</t>
  </si>
  <si>
    <t>420014101</t>
  </si>
  <si>
    <t xml:space="preserve">Adela </t>
  </si>
  <si>
    <t>Beltran Bolvito</t>
  </si>
  <si>
    <t>420015101</t>
  </si>
  <si>
    <t xml:space="preserve">Rosa Angelica </t>
  </si>
  <si>
    <t>Beltran</t>
  </si>
  <si>
    <t>420016101</t>
  </si>
  <si>
    <t>Olivia</t>
  </si>
  <si>
    <t>Jerónimo</t>
  </si>
  <si>
    <t>420017101</t>
  </si>
  <si>
    <t xml:space="preserve">Lucila </t>
  </si>
  <si>
    <t>Beltrán Jerónimo</t>
  </si>
  <si>
    <t>420018101</t>
  </si>
  <si>
    <t xml:space="preserve">Yolanda </t>
  </si>
  <si>
    <t>420019101</t>
  </si>
  <si>
    <t xml:space="preserve">Yenifer Adela </t>
  </si>
  <si>
    <t>Chiquito Pelaez</t>
  </si>
  <si>
    <t>420020101</t>
  </si>
  <si>
    <t xml:space="preserve">Tania Nohemi </t>
  </si>
  <si>
    <t>Bolvito Peinado</t>
  </si>
  <si>
    <t>420021101</t>
  </si>
  <si>
    <t xml:space="preserve">Blanca Leticia </t>
  </si>
  <si>
    <t>Sarpec G.</t>
  </si>
  <si>
    <t>450035101</t>
  </si>
  <si>
    <t xml:space="preserve">Irma Yolanda </t>
  </si>
  <si>
    <t>de León  Cahuec</t>
  </si>
  <si>
    <t>465026101</t>
  </si>
  <si>
    <t xml:space="preserve">Lesbia Liseth </t>
  </si>
  <si>
    <t>Pérez Javier</t>
  </si>
  <si>
    <t>465027101</t>
  </si>
  <si>
    <t xml:space="preserve">Gabriela Matias </t>
  </si>
  <si>
    <t>López</t>
  </si>
  <si>
    <t>466027101</t>
  </si>
  <si>
    <t xml:space="preserve">Karin Soraida </t>
  </si>
  <si>
    <t>Franco Santos</t>
  </si>
  <si>
    <t>466028101</t>
  </si>
  <si>
    <t xml:space="preserve">Alixa Lisdenia </t>
  </si>
  <si>
    <t>Herrera Pérez</t>
  </si>
  <si>
    <t>486096101</t>
  </si>
  <si>
    <t xml:space="preserve">Ana Paula </t>
  </si>
  <si>
    <t>Macz Paau</t>
  </si>
  <si>
    <t>486097101</t>
  </si>
  <si>
    <t xml:space="preserve">Loidy Estefani  </t>
  </si>
  <si>
    <t>Mejia Gamarro</t>
  </si>
  <si>
    <t>486098101</t>
  </si>
  <si>
    <t xml:space="preserve">Evelyn Patrocinia </t>
  </si>
  <si>
    <t>Jeronimo</t>
  </si>
  <si>
    <t>486099101</t>
  </si>
  <si>
    <t>Ana Florida</t>
  </si>
  <si>
    <t>Maaz Pop</t>
  </si>
  <si>
    <t>486100101</t>
  </si>
  <si>
    <t xml:space="preserve">Alma Violeta </t>
  </si>
  <si>
    <t>Caal Seb</t>
  </si>
  <si>
    <t>499011101</t>
  </si>
  <si>
    <t xml:space="preserve">María Carmen </t>
  </si>
  <si>
    <t>Poou Co</t>
  </si>
  <si>
    <t>499013101</t>
  </si>
  <si>
    <t xml:space="preserve">Deyna Edelma </t>
  </si>
  <si>
    <t>Tux Tut</t>
  </si>
  <si>
    <t>517030101</t>
  </si>
  <si>
    <t xml:space="preserve">Claudia Maribel </t>
  </si>
  <si>
    <t>Tista Gonzales</t>
  </si>
  <si>
    <t>517031101</t>
  </si>
  <si>
    <t xml:space="preserve">Felícita Esmeralda </t>
  </si>
  <si>
    <t>Toj Cho</t>
  </si>
  <si>
    <t>517032101</t>
  </si>
  <si>
    <t xml:space="preserve">Martha </t>
  </si>
  <si>
    <t>Osorio Tiquiran</t>
  </si>
  <si>
    <t>517033101</t>
  </si>
  <si>
    <t xml:space="preserve">Vilma Yolanda </t>
  </si>
  <si>
    <t>Iboy Cho</t>
  </si>
  <si>
    <t>517034101</t>
  </si>
  <si>
    <t xml:space="preserve">María Vilma Leticia </t>
  </si>
  <si>
    <t>de Paz Bachán</t>
  </si>
  <si>
    <t>517035101</t>
  </si>
  <si>
    <t xml:space="preserve">Narcisa Romelia </t>
  </si>
  <si>
    <t>Sis Tista</t>
  </si>
  <si>
    <t>517036101</t>
  </si>
  <si>
    <t xml:space="preserve">Vilma Orcelia </t>
  </si>
  <si>
    <t>Mus Iboy</t>
  </si>
  <si>
    <t>517037101</t>
  </si>
  <si>
    <t>Veronica</t>
  </si>
  <si>
    <t>Iboy Choc</t>
  </si>
  <si>
    <t>517038101</t>
  </si>
  <si>
    <t xml:space="preserve">Hilda Ofelia </t>
  </si>
  <si>
    <t>517039101</t>
  </si>
  <si>
    <t xml:space="preserve">Sabina </t>
  </si>
  <si>
    <t>Gonzales Tista</t>
  </si>
  <si>
    <t>517040101</t>
  </si>
  <si>
    <t xml:space="preserve">Romelia </t>
  </si>
  <si>
    <t>Tista Bachan</t>
  </si>
  <si>
    <t>517041101</t>
  </si>
  <si>
    <t xml:space="preserve">Maria Anabela </t>
  </si>
  <si>
    <t>Bachan Tista</t>
  </si>
  <si>
    <t>517042101</t>
  </si>
  <si>
    <t xml:space="preserve">Vilma Cleotilde </t>
  </si>
  <si>
    <t>Mendoza Tista</t>
  </si>
  <si>
    <t>520028101</t>
  </si>
  <si>
    <t xml:space="preserve">Marta Elena </t>
  </si>
  <si>
    <t>Coy Coy</t>
  </si>
  <si>
    <t>571011101</t>
  </si>
  <si>
    <t xml:space="preserve">Marta Olivia </t>
  </si>
  <si>
    <t>Coy Tut</t>
  </si>
  <si>
    <t>571012101</t>
  </si>
  <si>
    <t xml:space="preserve">Hilda Elizabeth </t>
  </si>
  <si>
    <t>Ajtul Pop</t>
  </si>
  <si>
    <t>61127101</t>
  </si>
  <si>
    <t xml:space="preserve">María Alicia García </t>
  </si>
  <si>
    <t>Martinez de Herrera</t>
  </si>
  <si>
    <t>61128101</t>
  </si>
  <si>
    <t xml:space="preserve">Brenda Lorena </t>
  </si>
  <si>
    <t>Perez</t>
  </si>
  <si>
    <t>61129101</t>
  </si>
  <si>
    <t>Luz Marina</t>
  </si>
  <si>
    <t>61130101</t>
  </si>
  <si>
    <t xml:space="preserve">Juana </t>
  </si>
  <si>
    <t xml:space="preserve">Ixtecoc Herrera </t>
  </si>
  <si>
    <t>626017101</t>
  </si>
  <si>
    <t xml:space="preserve">Gloria Margarita </t>
  </si>
  <si>
    <t>Tot Toc</t>
  </si>
  <si>
    <t>626018101</t>
  </si>
  <si>
    <t xml:space="preserve">Berta Alicia </t>
  </si>
  <si>
    <t>Poou Caal</t>
  </si>
  <si>
    <t>637021101</t>
  </si>
  <si>
    <t xml:space="preserve">Carmen </t>
  </si>
  <si>
    <t>Cha Sagui</t>
  </si>
  <si>
    <t>637022101</t>
  </si>
  <si>
    <t xml:space="preserve">Elvia Floridalma </t>
  </si>
  <si>
    <t>Ac Chu</t>
  </si>
  <si>
    <t>637023101</t>
  </si>
  <si>
    <t xml:space="preserve">Elena </t>
  </si>
  <si>
    <t>Quej Caal</t>
  </si>
  <si>
    <t>637024101</t>
  </si>
  <si>
    <t xml:space="preserve">Zoila Maribel </t>
  </si>
  <si>
    <t>Cabnal Calel</t>
  </si>
  <si>
    <t>637025101</t>
  </si>
  <si>
    <t xml:space="preserve">Rosa Matilde </t>
  </si>
  <si>
    <t>Cabnal</t>
  </si>
  <si>
    <t>637026101</t>
  </si>
  <si>
    <t xml:space="preserve">Elsa Violeta </t>
  </si>
  <si>
    <t>Juc Ac</t>
  </si>
  <si>
    <t>637027101</t>
  </si>
  <si>
    <t xml:space="preserve">Alma Floridalma </t>
  </si>
  <si>
    <t xml:space="preserve">Ixim Tut </t>
  </si>
  <si>
    <t>641016101</t>
  </si>
  <si>
    <t>Lucia</t>
  </si>
  <si>
    <t xml:space="preserve">Cahuec Chá </t>
  </si>
  <si>
    <t>641017101</t>
  </si>
  <si>
    <t xml:space="preserve">Patrocinia Chiquin </t>
  </si>
  <si>
    <t>Tut</t>
  </si>
  <si>
    <t>641018101</t>
  </si>
  <si>
    <t xml:space="preserve">Clara Chub </t>
  </si>
  <si>
    <t>Pec</t>
  </si>
  <si>
    <t>641019101</t>
  </si>
  <si>
    <t>Quej Ixim</t>
  </si>
  <si>
    <t>712008101</t>
  </si>
  <si>
    <t xml:space="preserve">Macaria </t>
  </si>
  <si>
    <t>Tista Bolvito</t>
  </si>
  <si>
    <t>998016101</t>
  </si>
  <si>
    <t xml:space="preserve">Florencia </t>
  </si>
  <si>
    <t>Reyes Reyes</t>
  </si>
  <si>
    <t>vivi</t>
  </si>
  <si>
    <t>hogar</t>
  </si>
  <si>
    <t>P0001</t>
  </si>
  <si>
    <t>P0001A</t>
  </si>
  <si>
    <t>P0002</t>
  </si>
  <si>
    <t>P0002A</t>
  </si>
  <si>
    <t>P0003</t>
  </si>
  <si>
    <t>P0003A</t>
  </si>
  <si>
    <t>P0004G</t>
  </si>
  <si>
    <t>P0004M</t>
  </si>
  <si>
    <t>P0004S</t>
  </si>
  <si>
    <t>P0005G</t>
  </si>
  <si>
    <t>P0005M</t>
  </si>
  <si>
    <t>P0005S</t>
  </si>
  <si>
    <t>P0007</t>
  </si>
  <si>
    <t>P0008</t>
  </si>
  <si>
    <t>P0009</t>
  </si>
  <si>
    <t>P0009A</t>
  </si>
  <si>
    <t>P0010</t>
  </si>
  <si>
    <t>P0011</t>
  </si>
  <si>
    <t>P0011A</t>
  </si>
  <si>
    <t>SALAMA</t>
  </si>
  <si>
    <t>CHILASCO</t>
  </si>
  <si>
    <t>NO APLICA</t>
  </si>
  <si>
    <t>31306581</t>
  </si>
  <si>
    <t>LAS ANONAS</t>
  </si>
  <si>
    <t>SAN MIGUEL CHICAJ</t>
  </si>
  <si>
    <t>San Miguel Chicaj</t>
  </si>
  <si>
    <t>CHILAJOM</t>
  </si>
  <si>
    <t>EL PROGRESO</t>
  </si>
  <si>
    <t>58570449</t>
  </si>
  <si>
    <t>LAS MINAS</t>
  </si>
  <si>
    <t>RINCON DE JESUS</t>
  </si>
  <si>
    <t>SAN FRANCISCO</t>
  </si>
  <si>
    <t>46757272</t>
  </si>
  <si>
    <t>SAN RAFAEL</t>
  </si>
  <si>
    <t>SANTA RITA SUR</t>
  </si>
  <si>
    <t>Santa Rita Sur</t>
  </si>
  <si>
    <t>RABINAL</t>
  </si>
  <si>
    <t>Rabinal</t>
  </si>
  <si>
    <t>45203979</t>
  </si>
  <si>
    <t>57781040</t>
  </si>
  <si>
    <t>41010551</t>
  </si>
  <si>
    <t>30779360</t>
  </si>
  <si>
    <t>CHIPUERTA</t>
  </si>
  <si>
    <t>CUBULCO</t>
  </si>
  <si>
    <t>Cubulco</t>
  </si>
  <si>
    <t>HIERBABUENA</t>
  </si>
  <si>
    <t>CHIMACHO</t>
  </si>
  <si>
    <t>SACAQUEJ II</t>
  </si>
  <si>
    <t>Sacaquej II</t>
  </si>
  <si>
    <t>40340648</t>
  </si>
  <si>
    <t>VOLCANCILLO</t>
  </si>
  <si>
    <t>SAN JOSE EL RODEO</t>
  </si>
  <si>
    <t>LA LAGUNA</t>
  </si>
  <si>
    <t>PALA</t>
  </si>
  <si>
    <t>PATABAL</t>
  </si>
  <si>
    <t>58967374</t>
  </si>
  <si>
    <t>PATZOCOM</t>
  </si>
  <si>
    <t>SUTUN</t>
  </si>
  <si>
    <t>CHUACHUACALTE</t>
  </si>
  <si>
    <t>GRANADOS</t>
  </si>
  <si>
    <t>Granados</t>
  </si>
  <si>
    <t>EL ORATORIO</t>
  </si>
  <si>
    <t>IXCHEL</t>
  </si>
  <si>
    <t>LAS DANTAS</t>
  </si>
  <si>
    <t>LLANO GRANDE</t>
  </si>
  <si>
    <t>POTRERO GRANDE</t>
  </si>
  <si>
    <t>PAMACAL</t>
  </si>
  <si>
    <t>SALTAN</t>
  </si>
  <si>
    <t>EL CHOL</t>
  </si>
  <si>
    <t>El Chol</t>
  </si>
  <si>
    <t>LOS JOBOS</t>
  </si>
  <si>
    <t>OJO DE AGUA</t>
  </si>
  <si>
    <t>SAN JERONIMO</t>
  </si>
  <si>
    <t>BARRIO ARRIBA</t>
  </si>
  <si>
    <t>LA CEIBA</t>
  </si>
  <si>
    <t>49627447</t>
  </si>
  <si>
    <t>EL CACAO</t>
  </si>
  <si>
    <t>46200894</t>
  </si>
  <si>
    <t>EL ASTILLERO</t>
  </si>
  <si>
    <t>EL DURAZNO</t>
  </si>
  <si>
    <t>EL DURAZNO I</t>
  </si>
  <si>
    <t>LOS JOCOTES</t>
  </si>
  <si>
    <t>MATANZAS</t>
  </si>
  <si>
    <t>30946119</t>
  </si>
  <si>
    <t>SANTA CRUZ</t>
  </si>
  <si>
    <t>SAN ISIDRO</t>
  </si>
  <si>
    <t>58315308</t>
  </si>
  <si>
    <t>SANTA BARBARA</t>
  </si>
  <si>
    <t>STA. BARBARA</t>
  </si>
  <si>
    <t>46161116</t>
  </si>
  <si>
    <t>BARRIO SAN JOSE</t>
  </si>
  <si>
    <t>57381831</t>
  </si>
  <si>
    <t>SIBABAJ</t>
  </si>
  <si>
    <t>PURULHA</t>
  </si>
  <si>
    <t>LOS PINOS</t>
  </si>
  <si>
    <t>48320260</t>
  </si>
  <si>
    <t>CASERIO LA CRUZ 2</t>
  </si>
  <si>
    <t>45321777</t>
  </si>
  <si>
    <t>BARRIO EL CALVARIO</t>
  </si>
  <si>
    <t>COMUNAL</t>
  </si>
  <si>
    <t>49379857</t>
  </si>
  <si>
    <t>JALAUTE</t>
  </si>
  <si>
    <t>MOCOHAN</t>
  </si>
  <si>
    <t>58227323</t>
  </si>
  <si>
    <t>PARRACHOCH 1</t>
  </si>
  <si>
    <t>45603826</t>
  </si>
  <si>
    <t>PANCHISIVIC</t>
  </si>
  <si>
    <t>PANIMA</t>
  </si>
  <si>
    <t>MATUCUY I</t>
  </si>
  <si>
    <t>MATUCUY II</t>
  </si>
  <si>
    <t>RIO COLORADO</t>
  </si>
  <si>
    <t>EBEN EZER</t>
  </si>
  <si>
    <t>48466799</t>
  </si>
  <si>
    <t>32377505</t>
  </si>
  <si>
    <t>SACSAMANI</t>
  </si>
  <si>
    <t>48604417</t>
  </si>
  <si>
    <t>MONTE ALEGRE</t>
  </si>
  <si>
    <t>EL MEZCAL</t>
  </si>
  <si>
    <t>Matanzas</t>
  </si>
  <si>
    <t>RINCON DEL DURAZNO</t>
  </si>
  <si>
    <t>REPOLLAL UNO</t>
  </si>
  <si>
    <t>CAMELIAS</t>
  </si>
  <si>
    <t>EL CALVARIO</t>
  </si>
  <si>
    <t>PACHIPAC</t>
  </si>
  <si>
    <t>C.CUCHILLA DEL NOGAL</t>
  </si>
  <si>
    <t>CUCHILLA DEL NOGAL</t>
  </si>
  <si>
    <t>31964782</t>
  </si>
  <si>
    <t>30964564</t>
  </si>
  <si>
    <t>LA PAZ CHEJEL</t>
  </si>
  <si>
    <t>SACHOXA</t>
  </si>
  <si>
    <t>40734686</t>
  </si>
  <si>
    <t>NUEVO PROGRESO</t>
  </si>
  <si>
    <t>31054126</t>
  </si>
  <si>
    <t>NUEVO AMANECER</t>
  </si>
  <si>
    <t>SAN MARCOS</t>
  </si>
  <si>
    <t>33641723</t>
  </si>
  <si>
    <t>CRUZ DEPIEDRA</t>
  </si>
  <si>
    <t>SIERRA LINDA</t>
  </si>
  <si>
    <t>33291740</t>
  </si>
  <si>
    <t>TERR. STA. INES II</t>
  </si>
  <si>
    <t>RAMONES</t>
  </si>
  <si>
    <t>SACAQUEJ I</t>
  </si>
  <si>
    <t>PARRACHOCH 2</t>
  </si>
  <si>
    <t>SN</t>
  </si>
  <si>
    <t>SIN INFORMACION</t>
  </si>
  <si>
    <t>COMUNIDAD</t>
  </si>
  <si>
    <t>BENANCIA</t>
  </si>
  <si>
    <t>NO. 2</t>
  </si>
  <si>
    <t>SINTETICA</t>
  </si>
  <si>
    <t>RAL MIXTA CASERIO LA CRUZ 2</t>
  </si>
  <si>
    <t>CALLE PRINCIPAL</t>
  </si>
  <si>
    <t>CIA ARRIBA CASA DE BLOCK BLANCO A LA PAR DE MOLINO</t>
  </si>
  <si>
    <t>BENEFICIO DE ROBERTO MAC</t>
  </si>
  <si>
    <t>DO</t>
  </si>
  <si>
    <t>IDENTIFICA A LA COMUNIDAD, SUBIR 30 MTS.</t>
  </si>
  <si>
    <t>storage</t>
  </si>
  <si>
    <t>display</t>
  </si>
  <si>
    <t>value</t>
  </si>
  <si>
    <t>variable</t>
  </si>
  <si>
    <t>name   type</t>
  </si>
  <si>
    <t>format</t>
  </si>
  <si>
    <t>label</t>
  </si>
  <si>
    <t>variable label</t>
  </si>
  <si>
    <t>--------</t>
  </si>
  <si>
    <t>----------------</t>
  </si>
  <si>
    <t>--------------</t>
  </si>
  <si>
    <t>----------------------------------------------------------------------------------------</t>
  </si>
  <si>
    <t>int</t>
  </si>
  <si>
    <t>%8.0g</t>
  </si>
  <si>
    <t>Numero de vivienda</t>
  </si>
  <si>
    <t>byte</t>
  </si>
  <si>
    <t>Numero de hogares dentro de la vivienda</t>
  </si>
  <si>
    <t>long</t>
  </si>
  <si>
    <t>%12.0g</t>
  </si>
  <si>
    <t>Identificacion �nica del hogar. Suma de comunidad, vivienda y numero del hogar</t>
  </si>
  <si>
    <t>str17</t>
  </si>
  <si>
    <t>%17s</t>
  </si>
  <si>
    <t>Nombre del municipio donde se ubica la vivienda</t>
  </si>
  <si>
    <t>Codigo del municipio</t>
  </si>
  <si>
    <t>str20</t>
  </si>
  <si>
    <t>%20s</t>
  </si>
  <si>
    <t>Nombre de la comunidad donde se ubica la vivienda</t>
  </si>
  <si>
    <t>Codigo de la comunidad</t>
  </si>
  <si>
    <t>str21</t>
  </si>
  <si>
    <t>%21s</t>
  </si>
  <si>
    <t>Sector en donde se encuentra la vivienda</t>
  </si>
  <si>
    <t>Codigo del sector</t>
  </si>
  <si>
    <t>Grados de las coordenadas de la ubicacion de la vivienda (Norte)</t>
  </si>
  <si>
    <t>Minutos de las coordenadas de la ubicacion de la vivienda (Norte)</t>
  </si>
  <si>
    <t>double</t>
  </si>
  <si>
    <t>Segundos de las coordenadas de la ubicacion de la vivienda (Norte)</t>
  </si>
  <si>
    <t>Grados de las coordenadas de la ubicacion de la vivienda (Sur)</t>
  </si>
  <si>
    <t>Minutos de las coordenadas de la ubicacion de la vivienda (Sur)</t>
  </si>
  <si>
    <t>Segundos de las coordenadas de la ubicacion de la vivienda (Sur)</t>
  </si>
  <si>
    <t>strL</t>
  </si>
  <si>
    <t>%37s</t>
  </si>
  <si>
    <t>Nombre del Jefe de hogar</t>
  </si>
  <si>
    <t>Numero de telefono del jefe de hogar</t>
  </si>
  <si>
    <t>%50s</t>
  </si>
  <si>
    <t>Direccion donde se encuentra la vivienda</t>
  </si>
  <si>
    <t>%48s</t>
  </si>
  <si>
    <t>Otra direccion</t>
  </si>
  <si>
    <t>str6</t>
  </si>
  <si>
    <t>%6s</t>
  </si>
  <si>
    <t>Numero de casa</t>
  </si>
  <si>
    <t>Otra referencia de la ubicacion de la vivienda</t>
  </si>
  <si>
    <t>Repeticiones</t>
  </si>
  <si>
    <t>ROSAURA ROJAS GARCIA</t>
  </si>
  <si>
    <t>CARRETERA HACIA EL SALTO BARRIO EL CALVARIO</t>
  </si>
  <si>
    <t>FIDEL HERNANDEZ PEREZ</t>
  </si>
  <si>
    <t>SECTOR HERNANDEZ, OTRO LADO RIO</t>
  </si>
  <si>
    <t>MARTA ROMELIA TISTA CANAHUI</t>
  </si>
  <si>
    <t>ENTRADA POR LA ESCUELA POR LA CASA DE DOXXA</t>
  </si>
  <si>
    <t>ARNOLDO GARCIA</t>
  </si>
  <si>
    <t>1A CALLE FINAL, ZONA 2</t>
  </si>
  <si>
    <t>TIENDA CORAZON, FRENTE A LA ENTRADA DEL CEMENTERIO</t>
  </si>
  <si>
    <t>VICTORIANO CORAZON OSORIO</t>
  </si>
  <si>
    <t>4A CALLE 6-73 FINAL ZONA 2</t>
  </si>
  <si>
    <t>ANTES DEL PUENTE COLGANTE CASA DE TEJA Y ADOBE</t>
  </si>
  <si>
    <t>GILMA LOPEZ GARCIA</t>
  </si>
  <si>
    <t>1ERA CALLE 4 AVENIDA 1-66 ZONA 2</t>
  </si>
  <si>
    <t>A LA PAR DEL HOTEL LAS PALMAS</t>
  </si>
  <si>
    <t>SANTOS CALO RODRIGUEZ</t>
  </si>
  <si>
    <t>A 1 KM DESPUES DE LA ESCUELA NUEVA ABAJO DE LA CA</t>
  </si>
  <si>
    <t>RRETERA EN LAS PRIMERAS CASAS</t>
  </si>
  <si>
    <t>SANTOS BACA</t>
  </si>
  <si>
    <t>A MANO DERECHA A UN COSTADO DEL PUENTE</t>
  </si>
  <si>
    <t>MARY ALVARADO</t>
  </si>
  <si>
    <t>BARRIO LINDA VISTA</t>
  </si>
  <si>
    <t>A UNA CASA DE LA TIENDA DE DOXXA FERNANDA</t>
  </si>
  <si>
    <t>ROBERTO ORTIZ AREVALO</t>
  </si>
  <si>
    <t>A 3 CUADRAS DE LA IGLESIA CATOLICA PARTE DE ATRAS</t>
  </si>
  <si>
    <t>MARGARITA TISTA DE PEREZ</t>
  </si>
  <si>
    <t>CASA DESPUES DE LA QUEBRADA</t>
  </si>
  <si>
    <t>VIRGILIO PICON</t>
  </si>
  <si>
    <t>VIVE ENFRENTE DEL ROBLE</t>
  </si>
  <si>
    <t>PEDRO HERNANDEZ MEJIA</t>
  </si>
  <si>
    <t>DEL OTRO LADO DE LA QUEBRADA</t>
  </si>
  <si>
    <t>REGINALDO BO</t>
  </si>
  <si>
    <t>ULTIMA CASA DE STA. BARBARA CAMINO A SAN ISIDRO</t>
  </si>
  <si>
    <t>CESAR LOPEZ</t>
  </si>
  <si>
    <t>CALLEJON CON ENTRADA FRENTE A BANRURAL</t>
  </si>
  <si>
    <t>ALFONZO CAAL</t>
  </si>
  <si>
    <t>CASERIO LOS PINOS</t>
  </si>
  <si>
    <t>A UN COSTADO DEL PUENTE EL ARCO ARRIBA DE CANCHA</t>
  </si>
  <si>
    <t>MANUEL COY</t>
  </si>
  <si>
    <t>POR LA CARRETERA ENTRADA A LA ESCUELA OFICIAL RU</t>
  </si>
  <si>
    <t>FLAVIO CHO CHON</t>
  </si>
  <si>
    <t>CASERIO COMUNAL</t>
  </si>
  <si>
    <t>ULTIMO CALLEJON ADELANTE DE LA TIENDA EL COBANERO</t>
  </si>
  <si>
    <t>HACIA EL FONDO LADO DERECHO POR LOS PALENCIANOS.</t>
  </si>
  <si>
    <t>ANTONIA CHA</t>
  </si>
  <si>
    <t>SIN REFERENCIA</t>
  </si>
  <si>
    <t>MARTIN MUZ</t>
  </si>
  <si>
    <t>PARRACHOCH I</t>
  </si>
  <si>
    <t>ROBERTO XOL CUC</t>
  </si>
  <si>
    <t>SECTOR 1 MATUCUY II</t>
  </si>
  <si>
    <t>CERCA DE LA ESCUELA DE MATUCUY II</t>
  </si>
  <si>
    <t>HECTOR ROLANDO CUZ REY</t>
  </si>
  <si>
    <t>LADO DERECHO FRENTE AL CENTRO DE SALUD A UN COSTA-</t>
  </si>
  <si>
    <t>DO DEL INSTITUTO</t>
  </si>
  <si>
    <t>MARIO CAN</t>
  </si>
  <si>
    <t>ENTRADA A LA PAR DE LA ESCUELA A 1 KM DE VEREDA HA</t>
  </si>
  <si>
    <t>RAMIRO IQUI ICHICH</t>
  </si>
  <si>
    <t>ENTRADA EN LA COMUNIDAD A 1 KM A MANO IZQ DEL</t>
  </si>
  <si>
    <t>OTILIO CHOC</t>
  </si>
  <si>
    <t>ORILLA DE CALLE CARRETERA PRINCIPAL. LADO IZQUIER</t>
  </si>
  <si>
    <t>MATIAS AMPEREZ</t>
  </si>
  <si>
    <t>A 4 MANZANAS ANTES DE LA ESCUELA</t>
  </si>
  <si>
    <t>ROGELIO MISTI IXIM</t>
  </si>
  <si>
    <t>ATRAS DE LA IGLESIA MENONITA</t>
  </si>
  <si>
    <t>PEDRO COY</t>
  </si>
  <si>
    <t>PRIMERA CASA A MANO DERECHA, FRENTE AL ROTULO QUE</t>
  </si>
  <si>
    <t>CASIMIRO QUEJ ICHICH</t>
  </si>
  <si>
    <t>POR LA IGLESIA NUEVA JERUSALEN</t>
  </si>
  <si>
    <t>PEDRO JA IQUI</t>
  </si>
  <si>
    <t>CALLEJON EN FRENTE DE LA ESCUELA, LADO IZQUIERDO</t>
  </si>
  <si>
    <t>ALEJANDRO TISTA</t>
  </si>
  <si>
    <t>ARRIBA DEL MOLINO DE NIXTAMAL</t>
  </si>
  <si>
    <t>JENIFER PAOLA GONZALEZ GARNIGA</t>
  </si>
  <si>
    <t>1 CALLE 9 AVENIDA ZONA 2</t>
  </si>
  <si>
    <t>CALLEJON ARTESANIA DE MORO CASA OLGA GANIGA</t>
  </si>
  <si>
    <t>SEQ</t>
  </si>
  <si>
    <t>CODIGO ID</t>
  </si>
  <si>
    <t>En hogares</t>
  </si>
  <si>
    <t>Hogar tiene niño indice</t>
  </si>
  <si>
    <t>Municipio</t>
  </si>
  <si>
    <t xml:space="preserve">comunidad </t>
  </si>
  <si>
    <t>NOMBRE DE LA MADRE</t>
  </si>
  <si>
    <t>OBSERVACION</t>
  </si>
  <si>
    <t>NOMBRE DEL NIÑO(A)</t>
  </si>
  <si>
    <t>GENERO</t>
  </si>
  <si>
    <t>FECHA DE NACIMIENTO</t>
  </si>
  <si>
    <t>EDAD EN MESES</t>
  </si>
  <si>
    <t>Tipo</t>
  </si>
  <si>
    <t>dia</t>
  </si>
  <si>
    <t>mes</t>
  </si>
  <si>
    <t>año</t>
  </si>
  <si>
    <t>Juana Calo Camaja</t>
  </si>
  <si>
    <t>LILIANA RAFAELA SUN CALO</t>
  </si>
  <si>
    <t>CENSADA</t>
  </si>
  <si>
    <t>Micaela Chiroy Rodriguez</t>
  </si>
  <si>
    <t>Anabella Rosales Sunun</t>
  </si>
  <si>
    <t>Axel David Feliciano  Velazco Rosales</t>
  </si>
  <si>
    <t>Sonia Evelin Pérez Javier</t>
  </si>
  <si>
    <t xml:space="preserve">Yoselin Paola García Pérez </t>
  </si>
  <si>
    <t xml:space="preserve">Juana Angelica Javier Gonzalez </t>
  </si>
  <si>
    <t xml:space="preserve">Alison yuribeth Garcia Javier </t>
  </si>
  <si>
    <t>Keily Yisel Picon Martinez</t>
  </si>
  <si>
    <t>Jeferson Emiliano Gomez Picon</t>
  </si>
  <si>
    <t>Lesly Pérez García</t>
  </si>
  <si>
    <t>Mafer Mishel Aracely Alonzo Pérez</t>
  </si>
  <si>
    <t>Maria Ichich de García</t>
  </si>
  <si>
    <t>Miriam Yaneth García Ichich</t>
  </si>
  <si>
    <t xml:space="preserve">Olga Sucely Gonzalez Garcia </t>
  </si>
  <si>
    <t>Lizet Alejandra Gonzales García</t>
  </si>
  <si>
    <t>Gloria Elidubina Javier Pérez</t>
  </si>
  <si>
    <t>Nataly Alejandra García Javier</t>
  </si>
  <si>
    <t>Rosa Alejandra Ixtecoc Peréz</t>
  </si>
  <si>
    <t>Dylan Uriel Garcia Ixtecoc</t>
  </si>
  <si>
    <t xml:space="preserve">Norma Esperanza García Gonzalez </t>
  </si>
  <si>
    <t>María Guadallupe García García</t>
  </si>
  <si>
    <t>Yania Darlin Picon Martinez</t>
  </si>
  <si>
    <t>Darlyn Alison Mishell Pérez picon</t>
  </si>
  <si>
    <t xml:space="preserve">Claudia Inés Gonzalez Martinez </t>
  </si>
  <si>
    <t>Selvin Nehemias Ixtecoc Gonzalez</t>
  </si>
  <si>
    <t xml:space="preserve">Rosa Veronica Gonzalez Martinez </t>
  </si>
  <si>
    <t>Roselyn Elizabeth Martinez Gonzalez</t>
  </si>
  <si>
    <t>Lilian Javier Cruz</t>
  </si>
  <si>
    <t xml:space="preserve">Edil Samuel Osvaldo Pérez Javier </t>
  </si>
  <si>
    <t xml:space="preserve">Brenda Elizabeth Martinez Pérez </t>
  </si>
  <si>
    <t>Brisli Estefania Martinez Pérez</t>
  </si>
  <si>
    <t>Evelyn Roxana Pérez Hernández</t>
  </si>
  <si>
    <t>JOHN DEYLER ENRIQUE RAMIREZ PEREZ</t>
  </si>
  <si>
    <t>Arly Maribel Ampérez Alcario</t>
  </si>
  <si>
    <t>Esvin Estiben Pérez Ampérez</t>
  </si>
  <si>
    <t>Yaquelin Sulema Godoy Ramos</t>
  </si>
  <si>
    <t>Madelin Fernanda Garcia Godoy</t>
  </si>
  <si>
    <t xml:space="preserve">Amparo Estela Martinez Gabriel </t>
  </si>
  <si>
    <t xml:space="preserve">Delanie Noemi Herrera Martinez </t>
  </si>
  <si>
    <t xml:space="preserve">Dora Cal Gonzalez </t>
  </si>
  <si>
    <t xml:space="preserve">Sofia Alejandra Cal Gonzalez </t>
  </si>
  <si>
    <t xml:space="preserve">Jenifer Mayreth Hernández Figueroa </t>
  </si>
  <si>
    <t xml:space="preserve">Jerermmy Damian Pérez Hernández </t>
  </si>
  <si>
    <t>Leidy Fabiola Alvarez Garcia</t>
  </si>
  <si>
    <t xml:space="preserve">Jamileth Fabiola Martinez Alvarez </t>
  </si>
  <si>
    <t>Candelaria Santiago Garcia de Ichich</t>
  </si>
  <si>
    <t xml:space="preserve">Yenifer Mariana Ichich Santiago </t>
  </si>
  <si>
    <t xml:space="preserve">Anabela García García de Aceituno </t>
  </si>
  <si>
    <t xml:space="preserve">Jose Andrés Aceituno Garcia </t>
  </si>
  <si>
    <t xml:space="preserve">Sonia Aracely Martinez Rodrigez </t>
  </si>
  <si>
    <t xml:space="preserve">Jeilyn Vanesa Rodriguez Martinez </t>
  </si>
  <si>
    <t>SAN MIIGUEL CHICAJ</t>
  </si>
  <si>
    <t>Sonia Aracely Henandez Hernandez</t>
  </si>
  <si>
    <t xml:space="preserve">Jayron Elias de la Cruz Hernandez </t>
  </si>
  <si>
    <t xml:space="preserve">Blanca Estela García Rojas </t>
  </si>
  <si>
    <t xml:space="preserve">Kimberly Angeli García  </t>
  </si>
  <si>
    <t>Brigida Rosalina Tut Pacay</t>
  </si>
  <si>
    <t>Leandro Nehemias Ichich Tut</t>
  </si>
  <si>
    <t>Marta Julia Perez Garcia</t>
  </si>
  <si>
    <t>Danny Josue Cahuec Pérez</t>
  </si>
  <si>
    <t>Nidia Yohana Lopéz Santos</t>
  </si>
  <si>
    <t>Nelson Estuardo Caal Lopéz</t>
  </si>
  <si>
    <t>Miriam Elizabeth Pérez Martinez</t>
  </si>
  <si>
    <t>Ervin Josue Pérez Martinez</t>
  </si>
  <si>
    <t>Susana Lopéz Martinez de Rojas</t>
  </si>
  <si>
    <t xml:space="preserve">Ervin Yovani Rojas Lopéz </t>
  </si>
  <si>
    <t>Alba Lorena Santiago Alcario</t>
  </si>
  <si>
    <t>Evelyn Daniela Jacinto Arcario</t>
  </si>
  <si>
    <t>Marta Lidia Rojas Garcia</t>
  </si>
  <si>
    <t>Braylin Guadalupe Garcia Rojas</t>
  </si>
  <si>
    <t xml:space="preserve">Yasmy Yuliza Pérez Aguilon </t>
  </si>
  <si>
    <t>Yordi estiven Caal Pérez</t>
  </si>
  <si>
    <t xml:space="preserve">Zoila Blanca Tut Pacay </t>
  </si>
  <si>
    <t>Anderson Josue Ichich Tut</t>
  </si>
  <si>
    <t xml:space="preserve">Miriam Consuelo Garcia Lopéz </t>
  </si>
  <si>
    <t xml:space="preserve">Naydaly Yajayra Valentina Gracia Garcia </t>
  </si>
  <si>
    <t xml:space="preserve">Nely Yaneth Garcia Martinez </t>
  </si>
  <si>
    <t>Crisnelly Fernanda Alvarez Garcia</t>
  </si>
  <si>
    <t xml:space="preserve">Ericka Beatriz Martinez Coy </t>
  </si>
  <si>
    <t>Oneyda Alejandra Gabriel Martinez</t>
  </si>
  <si>
    <t>Noelia Rojas Ixtecoc</t>
  </si>
  <si>
    <t xml:space="preserve">Jonathan Alexander Mrtinez Rojas </t>
  </si>
  <si>
    <t>Mirza Coy Caal de Santiago</t>
  </si>
  <si>
    <t xml:space="preserve">Jhon Andrés Santiago Coy </t>
  </si>
  <si>
    <t xml:space="preserve">Matea Santos Jacinto </t>
  </si>
  <si>
    <t xml:space="preserve">Pablo Alexander García Santos </t>
  </si>
  <si>
    <t>Paula Méndez López</t>
  </si>
  <si>
    <t>Victor Ronaldo Martinez Pineda</t>
  </si>
  <si>
    <t xml:space="preserve">Sonia Elizabeth Pérez Pérez </t>
  </si>
  <si>
    <t>Angel Mateo Martinez Pérez</t>
  </si>
  <si>
    <t>Luvia Raquel Pérez</t>
  </si>
  <si>
    <t>Ashlin Marisol Alvarez Pérez</t>
  </si>
  <si>
    <t>María Cristina Gonzalez Coy</t>
  </si>
  <si>
    <t xml:space="preserve">María Cristina Javier Gonzalez </t>
  </si>
  <si>
    <t>Kely Valeska Pérez Javier</t>
  </si>
  <si>
    <t>Anyeli Alexa Cruz Pérez</t>
  </si>
  <si>
    <t xml:space="preserve">Sandra Patricia Martinez Pineda </t>
  </si>
  <si>
    <t xml:space="preserve">Bris Anayansi Martinez Pineda </t>
  </si>
  <si>
    <t>Nancy Estefany Rodriguez Escobar</t>
  </si>
  <si>
    <t>Yulyan Randolfo Pérez Rodrigues</t>
  </si>
  <si>
    <t xml:space="preserve">Lucia Adela Peréz Garcia </t>
  </si>
  <si>
    <t>Alvaro Daniel Caal Perez</t>
  </si>
  <si>
    <t>Lidia Arcario Jalal</t>
  </si>
  <si>
    <t>Maycol Ronaldo Ixtecoc Arcario</t>
  </si>
  <si>
    <t xml:space="preserve">Aura Consuelo Ixtecoc Martinez </t>
  </si>
  <si>
    <t>Aura Aracely Méndez Ixtecoc</t>
  </si>
  <si>
    <t xml:space="preserve">Jorgiria Mejia Javier Jenifer </t>
  </si>
  <si>
    <t xml:space="preserve">Evelyn Yaneth López Mejía </t>
  </si>
  <si>
    <t xml:space="preserve">Aura Roxana Santiago Coy </t>
  </si>
  <si>
    <t>Dilan Neymar Pérez Santiago</t>
  </si>
  <si>
    <t>Patricia Coy Sep de Pérez</t>
  </si>
  <si>
    <t>Bresner Delfino Pérez Coy</t>
  </si>
  <si>
    <t>Reina Adela Coy Martinez de perez</t>
  </si>
  <si>
    <t>Brandon Samuel Peréz Martinez</t>
  </si>
  <si>
    <t xml:space="preserve">Maria Guadalupe Martinez Pérez </t>
  </si>
  <si>
    <t>Edin Guemersindo Garcia Martinez</t>
  </si>
  <si>
    <t xml:space="preserve">Argelia García </t>
  </si>
  <si>
    <t>Anderson Omar García</t>
  </si>
  <si>
    <t xml:space="preserve">Maria Elizabeth Lopéz Martinez </t>
  </si>
  <si>
    <t xml:space="preserve">Marcos Baldemar Ixtecoc Lopéz </t>
  </si>
  <si>
    <t>Reyna Ernestina Gonzalez Martinez</t>
  </si>
  <si>
    <t xml:space="preserve">Julio Francisco Garcia Gonzalez </t>
  </si>
  <si>
    <t>Rosa Delia Jacinta Mejía de Rodriguez</t>
  </si>
  <si>
    <t>Felix Otoniel Rodrigues Jacinto</t>
  </si>
  <si>
    <t>Amparo Vasquez Franco</t>
  </si>
  <si>
    <t xml:space="preserve">Maycol Francisco Garcia Vasquez </t>
  </si>
  <si>
    <t>Laura Ixtecoc Ichich</t>
  </si>
  <si>
    <t>Dailin Carina Matinez Ixtecoc</t>
  </si>
  <si>
    <t xml:space="preserve">Vicenta Elizabeth Quej García </t>
  </si>
  <si>
    <t>Danny Fabrizio Javier Quej</t>
  </si>
  <si>
    <t>Jackeline Rosemary Pérez García</t>
  </si>
  <si>
    <t>Alberth Emiliano García Pérez</t>
  </si>
  <si>
    <t xml:space="preserve">Susana Pérez Javier </t>
  </si>
  <si>
    <t>Alicia Yulibeth Godinez Pérez</t>
  </si>
  <si>
    <t>Grisly Karina Garcia Martinez</t>
  </si>
  <si>
    <t>Alvaro Saul Franco Garcia</t>
  </si>
  <si>
    <t xml:space="preserve">Lidia Margarita Rojas Lpéz </t>
  </si>
  <si>
    <t xml:space="preserve">Maynor Israel Garcia Rojas </t>
  </si>
  <si>
    <t>Delmi Judith Cruz</t>
  </si>
  <si>
    <t>Yaquelin Guadalupe Rojas Cruz</t>
  </si>
  <si>
    <t xml:space="preserve">Ana Lidia Garcia Alonzo </t>
  </si>
  <si>
    <t>EMBARAZADA</t>
  </si>
  <si>
    <t>Gloria Leticia Martinez Mejía de García</t>
  </si>
  <si>
    <t>Edgar Leonel Garcia  Martinez</t>
  </si>
  <si>
    <t>Mirian Jeanette Vasquez Franco</t>
  </si>
  <si>
    <t xml:space="preserve">Keiri Marili Ampérez Vásquez </t>
  </si>
  <si>
    <t>Lidia Marisol Jacinto Pérez</t>
  </si>
  <si>
    <t>Yoselin Yojana Perez Rojas</t>
  </si>
  <si>
    <t xml:space="preserve">Erick Estuardo Alcario Pérez </t>
  </si>
  <si>
    <t>Melani Andrea Arana García</t>
  </si>
  <si>
    <t xml:space="preserve">Nataly Sarahi Rojas Arana </t>
  </si>
  <si>
    <t xml:space="preserve">Glendi Aracely Coy Caal </t>
  </si>
  <si>
    <t>Nehemias Mateo Martinez Coy</t>
  </si>
  <si>
    <t>Aura Marina Peréz Enriquez</t>
  </si>
  <si>
    <t>Bryan Eduardo Martinez Pérez</t>
  </si>
  <si>
    <t>Evelyn Raquel Hernandez Figueroa de Martinez</t>
  </si>
  <si>
    <t>Sinthia Raquelita Mrtinez Hernandez</t>
  </si>
  <si>
    <t xml:space="preserve">Biondi Jeaneth Larios Herrera </t>
  </si>
  <si>
    <t xml:space="preserve">Gresly Yamilet Méndez Ampérez </t>
  </si>
  <si>
    <t>Tayron Denis Mendes Amperez</t>
  </si>
  <si>
    <t>Luvia Noelia García Quej de García</t>
  </si>
  <si>
    <t>Billy david Garcia Garcia</t>
  </si>
  <si>
    <t>Cristina Martinez Pérez</t>
  </si>
  <si>
    <t>Josue Danilo Javier Martinez</t>
  </si>
  <si>
    <t>Blanca Rosibel García Coy</t>
  </si>
  <si>
    <t xml:space="preserve">Marlon Ivan Martinez García </t>
  </si>
  <si>
    <t>Sindi Yulisa Jacinto Garcia</t>
  </si>
  <si>
    <t xml:space="preserve">Emily Yulissa Martinez Jacinto </t>
  </si>
  <si>
    <t>Zulma Lorena Jalal Caal</t>
  </si>
  <si>
    <t>Katerin Suceli Cun Jalal</t>
  </si>
  <si>
    <t>Juana Caal Mendez de Jalal</t>
  </si>
  <si>
    <t>Kimberly Melisa Jalal</t>
  </si>
  <si>
    <t>Dalia Esmeralda Pérez Pérez de García</t>
  </si>
  <si>
    <t>Tania Betzabe Garcia Perez</t>
  </si>
  <si>
    <t xml:space="preserve">Magda Cemara Pérez Pérez </t>
  </si>
  <si>
    <t>Oralia Yohana Hernández Carcamo</t>
  </si>
  <si>
    <t>Belquiz Anaylea Nefertary Dias Hernández</t>
  </si>
  <si>
    <t xml:space="preserve">Brenda Elizabeth Alonzo Pérez </t>
  </si>
  <si>
    <t>Anthony Alexander Cun Alonzo</t>
  </si>
  <si>
    <t>Dina Raquel Ixtecoc Pérez</t>
  </si>
  <si>
    <t xml:space="preserve">Brandom Ivan Alcario Ixtetoc </t>
  </si>
  <si>
    <t xml:space="preserve">Lesli Xiomara Quej Hernández </t>
  </si>
  <si>
    <t>Thiago Benjamin Tista Quej</t>
  </si>
  <si>
    <t>Doris Cecilia Pérez Pérez</t>
  </si>
  <si>
    <t>Darlyn Eliza  santos Pérez</t>
  </si>
  <si>
    <t xml:space="preserve">María Isabel Garcia Quej </t>
  </si>
  <si>
    <t>Anderson Leonel Cruz García</t>
  </si>
  <si>
    <t>Maria Xiomara Herrera Caal</t>
  </si>
  <si>
    <t>Angeli Maria Herrera Caal</t>
  </si>
  <si>
    <t>Vivian Rosamary Ampérez Javier</t>
  </si>
  <si>
    <t>Darwin Humberto Herrera Ampérez</t>
  </si>
  <si>
    <t>DOBLE CODIGO</t>
  </si>
  <si>
    <t>Sabina Cornelia Lucas Pérez</t>
  </si>
  <si>
    <t xml:space="preserve">Lilian Marleny López Lucas </t>
  </si>
  <si>
    <t>Hilda Lisbeth López Jacinto</t>
  </si>
  <si>
    <t>Elder Eduardo Martinez López</t>
  </si>
  <si>
    <t xml:space="preserve">Maria Sabina Iqui López de Javier </t>
  </si>
  <si>
    <t>Cari Suleysi Javier Iqui</t>
  </si>
  <si>
    <t>Glendy Elizabeth Pérez García</t>
  </si>
  <si>
    <t xml:space="preserve">Ailyn Elizabeth Pérez Garcia </t>
  </si>
  <si>
    <t>Paulina Tzul Ical</t>
  </si>
  <si>
    <t>Madely Paulina Lopez Tzul</t>
  </si>
  <si>
    <t>Santos Carolina Cruz Gabriel</t>
  </si>
  <si>
    <t>Anthony Estuardo Cruz Gabriel</t>
  </si>
  <si>
    <t>Maria Ofelia Herrera Cruz</t>
  </si>
  <si>
    <t xml:space="preserve">Brandon Rafael Alonzo Herrera </t>
  </si>
  <si>
    <t xml:space="preserve">Reina Maritza García García </t>
  </si>
  <si>
    <t xml:space="preserve">Jackeline Vanesa Cun García </t>
  </si>
  <si>
    <t>Floricelda Lopéz Samayoa</t>
  </si>
  <si>
    <t xml:space="preserve">NO APARECEN DATOS EN BASES </t>
  </si>
  <si>
    <t>Maritza Aracely Vasquez Franco</t>
  </si>
  <si>
    <t xml:space="preserve">Karen Zuleima Martinez Martinez </t>
  </si>
  <si>
    <t xml:space="preserve">Edil Andre  Martines Martinez </t>
  </si>
  <si>
    <t>Greisy Noemi Lopez Alvarado</t>
  </si>
  <si>
    <t xml:space="preserve">Elenit Andrea Rodriguez Lopéz </t>
  </si>
  <si>
    <t xml:space="preserve">Maria Paula Rodriguez Alvarado </t>
  </si>
  <si>
    <t xml:space="preserve">Ramon Gonzalo Neftaly Oajaca rodriguez </t>
  </si>
  <si>
    <t xml:space="preserve">Doris Yohana Rodriguez Rodriguez </t>
  </si>
  <si>
    <t>Christopher kenneth Juc Rodriguez</t>
  </si>
  <si>
    <t>Yaquelin Adamary Xitumul Canahui</t>
  </si>
  <si>
    <t>Liam Sleyder Xitumul Canahui</t>
  </si>
  <si>
    <t>Sindy Vanesa Lopéz Pérez</t>
  </si>
  <si>
    <t xml:space="preserve">Keithy Daniela Lémus López </t>
  </si>
  <si>
    <t xml:space="preserve">Luz Amanda Rodriguez Garcia </t>
  </si>
  <si>
    <t xml:space="preserve">Brandon Gustavo Herrera Rodriguez </t>
  </si>
  <si>
    <t>Vilma Robelsi Alvarez Rodriguez</t>
  </si>
  <si>
    <t>Jonathan Eduardo Chún Alvarez</t>
  </si>
  <si>
    <t>Marleny Garcia Ordoñez</t>
  </si>
  <si>
    <t xml:space="preserve">Anyeli Cristel Ortega Garcia </t>
  </si>
  <si>
    <t>Rosa Elvira Hennadez Peréz</t>
  </si>
  <si>
    <t xml:space="preserve">Emili Mayte Pixtun Hernández </t>
  </si>
  <si>
    <t>Dora Alicia Perez Camey</t>
  </si>
  <si>
    <t xml:space="preserve">Seydi Yhisell garcia Peréz </t>
  </si>
  <si>
    <t>Ericka Elizabeth Alvarado Canahui</t>
  </si>
  <si>
    <t xml:space="preserve">Aimar Lisbet Rodriguez Alvarado </t>
  </si>
  <si>
    <t xml:space="preserve">Ana Isabel Rodrigues Ordoñes </t>
  </si>
  <si>
    <t>Josue Emauel Rodriguez Ordónez</t>
  </si>
  <si>
    <t>Maria Angelica Perez Mejia ( gemelos)</t>
  </si>
  <si>
    <t>Gemela</t>
  </si>
  <si>
    <t>Nelson Adolfo Hernández Peréz</t>
  </si>
  <si>
    <t xml:space="preserve">Darlyn Maribel Hernández Peréz  </t>
  </si>
  <si>
    <t>GEMELO</t>
  </si>
  <si>
    <t>Floridalma Juarez hernández de ortiz</t>
  </si>
  <si>
    <t xml:space="preserve">Bryan Uriel Ortíz Juárez </t>
  </si>
  <si>
    <t>Sandra Noemi Ordoñez Juarez</t>
  </si>
  <si>
    <t>Yuleydi Paola Lopéz Ordónez</t>
  </si>
  <si>
    <t>Noelia Enriquez Tista</t>
  </si>
  <si>
    <t>Marisela Rodriguez andrés</t>
  </si>
  <si>
    <t>Billy Emanuel Peréz Rodriguez</t>
  </si>
  <si>
    <t>Maria Roselia Rodriguez  Andrés</t>
  </si>
  <si>
    <t xml:space="preserve">Emily Mireyda Chajón Rodriguez </t>
  </si>
  <si>
    <t>Nelva Elizabeth Alvarado Juárez</t>
  </si>
  <si>
    <t>Britany Yamileysi Carcamo Alvarado</t>
  </si>
  <si>
    <t>Ingrid Elizabeth Juarez Lopéz</t>
  </si>
  <si>
    <t>Sherlyn Yarely Xitumul Juárez</t>
  </si>
  <si>
    <t>Elsa Maribel Rodriguez Pérez</t>
  </si>
  <si>
    <t>Astrid Sarai Rodriguez Rodriguez</t>
  </si>
  <si>
    <t xml:space="preserve">Delsy Yesenia Alvarado Mejía </t>
  </si>
  <si>
    <t xml:space="preserve">Eileen Abigail Cuxún Alvarado </t>
  </si>
  <si>
    <t>Hilda Oralia Henández Oajaca</t>
  </si>
  <si>
    <t xml:space="preserve">Jonathan Ismael alvarado Hernández </t>
  </si>
  <si>
    <t>Marta Julia Pérez camey</t>
  </si>
  <si>
    <t xml:space="preserve">Ana Maribel Perez Camey </t>
  </si>
  <si>
    <t>Lidia Gadermina Can Poou</t>
  </si>
  <si>
    <t xml:space="preserve">Dulce Moserat López Can </t>
  </si>
  <si>
    <t>Alicia Maricela Peréz Oajaca</t>
  </si>
  <si>
    <t>Eva Liliana Canahui Peréz</t>
  </si>
  <si>
    <t>Glendy del Carmen Taquez Gómez</t>
  </si>
  <si>
    <t xml:space="preserve">Erwin Baudilio Rodriguez Taquez </t>
  </si>
  <si>
    <t xml:space="preserve">Evelin Yohana Mejía Barcacel </t>
  </si>
  <si>
    <t xml:space="preserve">Dylan Miguel Rodriguez Mejía </t>
  </si>
  <si>
    <t>Eima Yanira Pérez García</t>
  </si>
  <si>
    <t xml:space="preserve">Yostin Ariel Carcamo Pérez </t>
  </si>
  <si>
    <t>Maria Morales Vargas</t>
  </si>
  <si>
    <t xml:space="preserve">Carla Noemi Mejía Morales </t>
  </si>
  <si>
    <t>Maria Esperanza Coy Ja</t>
  </si>
  <si>
    <t>Jania Dinely Ja Coy</t>
  </si>
  <si>
    <t xml:space="preserve">Ana Marisol Juarez </t>
  </si>
  <si>
    <t>Aylin Camila Marisol Toj Juarez</t>
  </si>
  <si>
    <t>Marta leticia Arevalo Milian</t>
  </si>
  <si>
    <t>Elieth Juarez</t>
  </si>
  <si>
    <t>Joyse Melina Donis López</t>
  </si>
  <si>
    <t xml:space="preserve">Jhoswa Alexander Donis </t>
  </si>
  <si>
    <t>Maria Alicia García Martínez</t>
  </si>
  <si>
    <t>Meraly Victoria Herrera Garcia</t>
  </si>
  <si>
    <t>Nueva</t>
  </si>
  <si>
    <t>Brenda Lorena Perez</t>
  </si>
  <si>
    <t>Jonathan Omar Quej Perez</t>
  </si>
  <si>
    <t>Luz Marina Perez</t>
  </si>
  <si>
    <t xml:space="preserve">Elian Dariel Hernandez Perez </t>
  </si>
  <si>
    <t>Juana Ixtecoc Herrera</t>
  </si>
  <si>
    <t>Alison Andrea Perez Ixtecoc</t>
  </si>
  <si>
    <t>Ana María Mejicanos García</t>
  </si>
  <si>
    <t>Aneyzi Yaneli Díaz Mejicanos</t>
  </si>
  <si>
    <t>Clara Luz Gonzalez Orellana</t>
  </si>
  <si>
    <t>Jenderson Esnayder Sabán González</t>
  </si>
  <si>
    <t>Jakeline Marleni Ordoñez Larios</t>
  </si>
  <si>
    <t>Benlly wilson David Mulul Ordoñez</t>
  </si>
  <si>
    <t>Carmen Yessenia Acetun Calate</t>
  </si>
  <si>
    <t>Escarlet Estefania Ramos Acetun</t>
  </si>
  <si>
    <t>Cita Florinda Temu Jeronimo</t>
  </si>
  <si>
    <t>Flor Abigail López Temu</t>
  </si>
  <si>
    <t>Glendy Corina Toj Hernandez</t>
  </si>
  <si>
    <t>Keila Genesis Eliza carillo Toj</t>
  </si>
  <si>
    <t>Marta Julia Garcia Cojon</t>
  </si>
  <si>
    <t>Hanna María Mariale Reyes Garcia</t>
  </si>
  <si>
    <t>Astrid Rosabet Toj Hernandez</t>
  </si>
  <si>
    <t>María Sarai Perez Toj</t>
  </si>
  <si>
    <t>Ingrid Rubi Lópes Reyes</t>
  </si>
  <si>
    <t>Crisly  Alejandra Yuribet López Rodriguez</t>
  </si>
  <si>
    <t>Yesica Onelia Toj Hernadez</t>
  </si>
  <si>
    <t>Mayelin Teresa Estefania Perez Toj</t>
  </si>
  <si>
    <t xml:space="preserve">Luz Estela Cuquej </t>
  </si>
  <si>
    <t>Dila Adrean Oxlaj Cuquej</t>
  </si>
  <si>
    <t>Elida  Maribel Cahuec Espinoza</t>
  </si>
  <si>
    <t>Alejandro Emanuel Estuardo Jeronimo Cahuec</t>
  </si>
  <si>
    <t xml:space="preserve">Eva Fermina Cahuec Espinoza </t>
  </si>
  <si>
    <t>Yadira Noemi Betzabe Canahui Cahuec</t>
  </si>
  <si>
    <t>IRMA RODRIGUEZ</t>
  </si>
  <si>
    <t>IRMA ARACELY JERONIMO RODRIGUEZ</t>
  </si>
  <si>
    <t>Irma Rodriguez Gomez</t>
  </si>
  <si>
    <t>Irma Aracely Jeronimo Rodriguez</t>
  </si>
  <si>
    <t>Mirna Dinora Canahui Hernandez</t>
  </si>
  <si>
    <t>Keila Graciela Canahui Canahui</t>
  </si>
  <si>
    <t>CARMEN DE JESUS</t>
  </si>
  <si>
    <t>DAMARIS SOFIA REYES DE JESUS</t>
  </si>
  <si>
    <t>María Juana Canahui Mendoza</t>
  </si>
  <si>
    <t xml:space="preserve">Keyla Maritza  Canahui Mendoza </t>
  </si>
  <si>
    <t>Lilian Odlia Lares Vasquez</t>
  </si>
  <si>
    <t>Edwin Adrean Ismalej Larios</t>
  </si>
  <si>
    <t>MARITZA SIS</t>
  </si>
  <si>
    <t>Rosa Maria Mendoza Ixtecoc</t>
  </si>
  <si>
    <t>Elmer Moises Alexander  Canahui Mendoza</t>
  </si>
  <si>
    <t>Sandra Elizabeth Sumpango Rodriguez</t>
  </si>
  <si>
    <t>Karen Eliza Canahui Sumpango</t>
  </si>
  <si>
    <t>Regina Rosidalia Fuentes Ortiz</t>
  </si>
  <si>
    <t>Antony Oswaldo Tolon Fuentes</t>
  </si>
  <si>
    <t>Winslet Lorainne Mendoza Rodriguez</t>
  </si>
  <si>
    <t>Sebastian Gael Herandez Mendoza</t>
  </si>
  <si>
    <t>Reina Izabel Xitumul Canahui</t>
  </si>
  <si>
    <t>Emeli Faviola Canahui Xutumul</t>
  </si>
  <si>
    <t>Catalina Canahui canahui</t>
  </si>
  <si>
    <t>Adriel Itzae Edemir Jeronimo Canahui</t>
  </si>
  <si>
    <t>Zoila Elvira Ismalej Morente</t>
  </si>
  <si>
    <t>Dilian Eliel Mendoza Ismalej</t>
  </si>
  <si>
    <t>Maria Eugenia Runje López</t>
  </si>
  <si>
    <t>Mateo javier Gonzales Runje</t>
  </si>
  <si>
    <t xml:space="preserve">Marta Odilia Gonzales Alvarado </t>
  </si>
  <si>
    <t>Witer Bladimir Bolvito Gonzales</t>
  </si>
  <si>
    <t>Maria Estela Toj Reyes</t>
  </si>
  <si>
    <t>ssheyla Yamilet Sumpango Toj</t>
  </si>
  <si>
    <t>Imelda Sique Xitul</t>
  </si>
  <si>
    <t>Emeli Naomi Morente Sique</t>
  </si>
  <si>
    <t>Saida Elizabeth Gatica</t>
  </si>
  <si>
    <t>Oseias Saul Canahui Gatica</t>
  </si>
  <si>
    <t xml:space="preserve">Rutilia Acetun Lopez </t>
  </si>
  <si>
    <t>Ashili Rous Espinosa Acetún</t>
  </si>
  <si>
    <t>Leslie Jhojana Gonzales Chajaj</t>
  </si>
  <si>
    <t>Emeli Estafani Cahuec Gonzales</t>
  </si>
  <si>
    <t>JESENIA GONZALES</t>
  </si>
  <si>
    <t>JOSE ANTONIO DAVID AZANNON GONZALEZ</t>
  </si>
  <si>
    <t>Yesica Analid Gonzales Canahui</t>
  </si>
  <si>
    <t>Kenet Noe Cuxum Gonzales</t>
  </si>
  <si>
    <t>Sandra Elizabeth Canahui Morente</t>
  </si>
  <si>
    <t>Melany Elizabeth Vazques Canahui</t>
  </si>
  <si>
    <t>Glendy Maribel Mayor Rodriguez</t>
  </si>
  <si>
    <t>Rene Emmanuel Copoc Mayor</t>
  </si>
  <si>
    <t>Angelica Alvarado Reyes de Copoc</t>
  </si>
  <si>
    <t xml:space="preserve">Marleny  Sarai Copoc Alvarado </t>
  </si>
  <si>
    <t xml:space="preserve">Karin Lisseth Morente Osorio </t>
  </si>
  <si>
    <t>Hair Aron López Morente</t>
  </si>
  <si>
    <t xml:space="preserve">Roza Gonzales Perez </t>
  </si>
  <si>
    <t>Naydelin Daneysi Xitumul Perez</t>
  </si>
  <si>
    <t>Rosibel Santiago Lopez</t>
  </si>
  <si>
    <t>Anderson Silvestre Vazquez Santiago.</t>
  </si>
  <si>
    <t xml:space="preserve">Wendi Marberi Lemus Paredes </t>
  </si>
  <si>
    <t>Olger Gael Ortiz Lemus</t>
  </si>
  <si>
    <t>JUANA CANAHUI MENDOZA</t>
  </si>
  <si>
    <t>Alba Claribel Morente Sumpango</t>
  </si>
  <si>
    <t>Uriel Ulises Oxlaj Morente</t>
  </si>
  <si>
    <t>MARIA MAGDALENA XITUMUL ASETUN</t>
  </si>
  <si>
    <t>Gloria Odial Garcia Gomez</t>
  </si>
  <si>
    <t xml:space="preserve">yeny Estefany Hernández Garcia </t>
  </si>
  <si>
    <t>Maria Del Rosario Portuguez</t>
  </si>
  <si>
    <t>Alejandra del Rosario Xitumul</t>
  </si>
  <si>
    <t>ORALIA REYES</t>
  </si>
  <si>
    <t>SOFIA ALEJANDRA REYES REYES</t>
  </si>
  <si>
    <t>Oralia Reyes Cahuec</t>
  </si>
  <si>
    <t>Sofia Alejandra Reyes Reyes</t>
  </si>
  <si>
    <t>Angelica Reyes Tista</t>
  </si>
  <si>
    <t>Dilan Emmanuel Cahue Reyes</t>
  </si>
  <si>
    <t>Evelin siomara Oxlaj Jeronimo</t>
  </si>
  <si>
    <t>Lauren Betania Galiego Oxlaj</t>
  </si>
  <si>
    <t>SAIDA XITUMUL</t>
  </si>
  <si>
    <t>Dylan Eduardo Tiniguar Xitumul</t>
  </si>
  <si>
    <t>Griselda Noemi Canahui Ixtettoc</t>
  </si>
  <si>
    <t>Anderson Santiago Oxlaj Canahui</t>
  </si>
  <si>
    <t>Gregorai Rodriguez López</t>
  </si>
  <si>
    <t>Cristofer Estuardo Vazquez Rodriguez</t>
  </si>
  <si>
    <t>Yeni Melisa Alvarado miranda</t>
  </si>
  <si>
    <t>Maylen Darlet López Alvarado</t>
  </si>
  <si>
    <t>Olga Marina Temu Bolvito</t>
  </si>
  <si>
    <t>Madeli Arely Nicoli Cahuec Temu</t>
  </si>
  <si>
    <t xml:space="preserve">Melisa Yadira Rodriguez Morales </t>
  </si>
  <si>
    <t>Hellen Sarai Cojon Rodriguez</t>
  </si>
  <si>
    <t>Blanca Rosaura Canahui Gonzales</t>
  </si>
  <si>
    <t>Adielito Bolvito Canahui</t>
  </si>
  <si>
    <t xml:space="preserve">Paula  Elvira Canahui Cahuec </t>
  </si>
  <si>
    <t>Yuri Alejandra Xitul Canahui</t>
  </si>
  <si>
    <t>Guadalupe Carmelitana Bolvito Galeano</t>
  </si>
  <si>
    <t>Ariel Andrés Cuxum Bolvito</t>
  </si>
  <si>
    <t>Mishel Espafania Espinosa Ixpata</t>
  </si>
  <si>
    <t>Luis Pablo Canahui Espinoza</t>
  </si>
  <si>
    <t>Yesica Anabela Xitul Perez</t>
  </si>
  <si>
    <t>Emily  Adreana Temu Xitul</t>
  </si>
  <si>
    <t>Vilma Angelica Sique Rodriguez</t>
  </si>
  <si>
    <t>Lilian Adelina Noemi Rodriguez Sique</t>
  </si>
  <si>
    <t>Karen Meliza Cahuec Morales</t>
  </si>
  <si>
    <t>Arlinton Alexander Canahui Cahuec</t>
  </si>
  <si>
    <t>Laureana Rodriguez López</t>
  </si>
  <si>
    <t>Cristian Santos Adrean Reyes Rodriguez</t>
  </si>
  <si>
    <t>Katerin Maribel Ixcopal Xitumul</t>
  </si>
  <si>
    <t>Ian Carlos Galeano Ixcopal</t>
  </si>
  <si>
    <t>Cori Jeaneth Bolvito Rodriguez</t>
  </si>
  <si>
    <t>Merishel Belen Chichilla Bolvito.</t>
  </si>
  <si>
    <t>LIDIA Azucena TEMU Cuquej</t>
  </si>
  <si>
    <t>Jorge Eduardo Moran Temú</t>
  </si>
  <si>
    <t>Kemberly Genoveva Cuxum Osorio</t>
  </si>
  <si>
    <t>Emely Adreana Sarai Gonzales Cuxum</t>
  </si>
  <si>
    <t>María Ester Temu Jeronimo</t>
  </si>
  <si>
    <t>Jose Elmanuel Alvarado Temu</t>
  </si>
  <si>
    <t>MARGARITA BEB CAAL</t>
  </si>
  <si>
    <t>No aparecen datos en base</t>
  </si>
  <si>
    <t>Silvia Lucrecia Ismalej Alvarado</t>
  </si>
  <si>
    <t>Belter Yahir Sumpungo Ismalej</t>
  </si>
  <si>
    <t>Aurelia Cuellar Gonzalez</t>
  </si>
  <si>
    <t>Maffre Andy Efren Ixmale Cuallar</t>
  </si>
  <si>
    <t xml:space="preserve">Iris Noemi Alvarado Ismalej </t>
  </si>
  <si>
    <t xml:space="preserve">Katarin Daniela Rodriguez Alvarado </t>
  </si>
  <si>
    <t>Reyna Susana Sis Juarez</t>
  </si>
  <si>
    <t>Yordi Santiago Ixpata Sis</t>
  </si>
  <si>
    <t>LUVIA TISTA</t>
  </si>
  <si>
    <t>Ericka Angelina Valey Garcia</t>
  </si>
  <si>
    <t>Dilcia Dalila Sis Valey</t>
  </si>
  <si>
    <t>Maria Aura Marina Tista Mendoza</t>
  </si>
  <si>
    <t>Melani Sarai Mendoza Tista</t>
  </si>
  <si>
    <t>Jeyli Xiomara Garcia Jeronimo</t>
  </si>
  <si>
    <t>Floridalma  Noemi Valey</t>
  </si>
  <si>
    <t>Maria Mercedes Lopez Ortiz</t>
  </si>
  <si>
    <t>Yeycol Rafael Tista Lopez</t>
  </si>
  <si>
    <t>María Gloria tista Matias</t>
  </si>
  <si>
    <t>Monica Beatriz Pop Tista</t>
  </si>
  <si>
    <t>María Marcela Tista Matias</t>
  </si>
  <si>
    <t>Kendel Rolando Rodriguez Tista</t>
  </si>
  <si>
    <t>Evelin Morelia Sis  Xolop</t>
  </si>
  <si>
    <t>Eduardo Adrean Pacan Sis</t>
  </si>
  <si>
    <t>Maria Odilia Garcia Bolvito</t>
  </si>
  <si>
    <t>Sarvia Briseida Maritza Garcia Siana</t>
  </si>
  <si>
    <t>Melba Guadalupe Quisque Cun</t>
  </si>
  <si>
    <t xml:space="preserve">Edison Javier Iboy Quisque </t>
  </si>
  <si>
    <t>Miriam Regina sis Cuxun</t>
  </si>
  <si>
    <t>Edrick Elean Tista Sis</t>
  </si>
  <si>
    <t>Elma Griselda  Xitumul (yolanda Castro)</t>
  </si>
  <si>
    <t>Manfer Estuardo Hernandez  Xitumul</t>
  </si>
  <si>
    <t>Irma Leticia López Reyes</t>
  </si>
  <si>
    <t>Elder rigoberto Neftali Ortiz L{opez</t>
  </si>
  <si>
    <t>María Teresa Xitumul</t>
  </si>
  <si>
    <t xml:space="preserve">Francklin Bolvito Xitumul </t>
  </si>
  <si>
    <t>Concepcion cornelio Cortez de Ordoñez</t>
  </si>
  <si>
    <t>Jeferson Leonel Ordoñez Cornelio</t>
  </si>
  <si>
    <t>Blanca Amalia López Cahuec</t>
  </si>
  <si>
    <t>Daylin Roxana Alvarado López</t>
  </si>
  <si>
    <t>Vilma Estel Alvardo Ordoñez de Coc</t>
  </si>
  <si>
    <t xml:space="preserve">María Cahuec </t>
  </si>
  <si>
    <t>AURA JUDITH ESPINOZA CAHUEC</t>
  </si>
  <si>
    <t>Herminia Alvaro Hernandez</t>
  </si>
  <si>
    <t>Edras Andre Hernandez Alvarado</t>
  </si>
  <si>
    <t>Juana Elvira Reyes de Paz</t>
  </si>
  <si>
    <t>Heydi Selena Chaaj  Reyes</t>
  </si>
  <si>
    <t>HILDA GRISELDA  XITUMUL CHAJA</t>
  </si>
  <si>
    <t>Henry Anibal Xitumul Chaja</t>
  </si>
  <si>
    <t>Angelica Herndez Castro de Alvarado</t>
  </si>
  <si>
    <t>Abner Neftaly AlavaradoHernandez</t>
  </si>
  <si>
    <t>Alba Alvarado Hernandez de Canahui</t>
  </si>
  <si>
    <t>Ester Carolina Canahui Alvarado</t>
  </si>
  <si>
    <t>El Progreso</t>
  </si>
  <si>
    <t>Amanda Marina Leon Sis</t>
  </si>
  <si>
    <t>Amanda Gabriela Sis León</t>
  </si>
  <si>
    <t>Jennifer Roselia Sis López</t>
  </si>
  <si>
    <t xml:space="preserve">Ander Yael de León Sis </t>
  </si>
  <si>
    <t>Ana Florinda Cuquej Tista</t>
  </si>
  <si>
    <t>Abi Sofia Cucquej Tista</t>
  </si>
  <si>
    <t>Sara Veronica Tista Xitumul</t>
  </si>
  <si>
    <t>Anderson Griesman Sis Tista</t>
  </si>
  <si>
    <t>Jenifer Olinda Azucena Pérez Tista</t>
  </si>
  <si>
    <t xml:space="preserve">Ian Izabel Pérez Tista </t>
  </si>
  <si>
    <t>Hilda Yohana Tista Sis</t>
  </si>
  <si>
    <t>Kevin Jeremias Cuxun Tista</t>
  </si>
  <si>
    <t>Lilian Karina López Sis</t>
  </si>
  <si>
    <t>Ediel Adelso Ortiz López</t>
  </si>
  <si>
    <t>Vidalia Antonienta Pérez Bolvito</t>
  </si>
  <si>
    <t>Abigail Elizabeth Tista Pérez</t>
  </si>
  <si>
    <t xml:space="preserve">Jeninna Tista Asetun </t>
  </si>
  <si>
    <t xml:space="preserve">Amadeyli Betania Garcia Tista </t>
  </si>
  <si>
    <t>Alma Leticia Alvarado Alvarado de Ramos</t>
  </si>
  <si>
    <t>Alejandra Estefania Ramos Alvarado</t>
  </si>
  <si>
    <t>Marían del Carmen Ixcopal Canahui</t>
  </si>
  <si>
    <t>Ashlin Adelida Ramos Ixcopal</t>
  </si>
  <si>
    <t>Gloria Ana Dina Ramos Pérez</t>
  </si>
  <si>
    <t>Dilan Joel de Paz Ramos</t>
  </si>
  <si>
    <t>Oneyda Noemi Gonzales López</t>
  </si>
  <si>
    <t>Cinthia Noemi Hernández Gonzales</t>
  </si>
  <si>
    <t>Cambli Dalila Morales de Paz</t>
  </si>
  <si>
    <t>Javier Orlando Rojas Morales</t>
  </si>
  <si>
    <t>Ingrid Tista López</t>
  </si>
  <si>
    <t>Eva Elizabeth Sis Tista</t>
  </si>
  <si>
    <t>Esperanza Pérez Sánchez</t>
  </si>
  <si>
    <t>Hector abdiel Pérez sánchez</t>
  </si>
  <si>
    <t>Julia Roxana Olmino Pérez</t>
  </si>
  <si>
    <t>Alis Alejandra Monserat Olmino</t>
  </si>
  <si>
    <t>Fidelina Alvarado Sical</t>
  </si>
  <si>
    <t>Sonfia Antonella Hernández Alvarado</t>
  </si>
  <si>
    <t>Romelia Ichich Sanchéz</t>
  </si>
  <si>
    <t>Yulma Suleyca Hernadez Ichich</t>
  </si>
  <si>
    <t>Mireyda Magali Sis Sis</t>
  </si>
  <si>
    <t>Celvin Rolando Garcia Sis</t>
  </si>
  <si>
    <t>Nora Yaneth López de Paz</t>
  </si>
  <si>
    <t>Jheremi JeanCarlos Gael López de Paz</t>
  </si>
  <si>
    <t xml:space="preserve">Eva Yesenia Tista Tista </t>
  </si>
  <si>
    <t>Alex Gael Tista Tista</t>
  </si>
  <si>
    <t>Karla Mariela Tista Sis</t>
  </si>
  <si>
    <t>Jose Eduardo Mendoza Tista</t>
  </si>
  <si>
    <t>Eydy Elsira Hernández Hernández</t>
  </si>
  <si>
    <t>Ludwin Nahim Isaac Hernández</t>
  </si>
  <si>
    <t>Brenda Floridalma Tista Pérez</t>
  </si>
  <si>
    <t xml:space="preserve">Derek Elisandro López Tista </t>
  </si>
  <si>
    <t xml:space="preserve">María Guadalupe de León Garcia </t>
  </si>
  <si>
    <t xml:space="preserve">Crisley Arelis Pérez de León </t>
  </si>
  <si>
    <t>Helmi Beatriz Tista Rojas de Tista</t>
  </si>
  <si>
    <t xml:space="preserve">Edy Gadiel Camilo Tista Tista </t>
  </si>
  <si>
    <t>LAS  MINAS</t>
  </si>
  <si>
    <t>Maricela Rodriguez Sis</t>
  </si>
  <si>
    <t>Xander Grabiel Xoya Rodriguez</t>
  </si>
  <si>
    <t>Luci Miguelinda Cuxum Ac</t>
  </si>
  <si>
    <t>Francklin Eliseo Mendoza Cuxum</t>
  </si>
  <si>
    <t xml:space="preserve">Rosalia Sis Uscal </t>
  </si>
  <si>
    <t>Alejandro Emanuel Rodriguez Sis</t>
  </si>
  <si>
    <t>Elsa Maribela Ac siana</t>
  </si>
  <si>
    <t>Hirving Dinael Uspac  Ac</t>
  </si>
  <si>
    <t>Reyna Arecelly Hernandez Ac</t>
  </si>
  <si>
    <t>Julia Rosa Magdalena Sis Hernández</t>
  </si>
  <si>
    <t>Mariela Lorena Toj Bolvito</t>
  </si>
  <si>
    <t xml:space="preserve">Alizee Yamileisky Sis Toj </t>
  </si>
  <si>
    <t>Alizee Nahon Sis Toj</t>
  </si>
  <si>
    <t>Adelia Matias Alvarado</t>
  </si>
  <si>
    <t xml:space="preserve">Damian Adonais Sis Matias </t>
  </si>
  <si>
    <t>Floridalma Rodriguez Dias</t>
  </si>
  <si>
    <t>Frank Emanuel Ixpata Rodriguez</t>
  </si>
  <si>
    <t>Rosa Bolvito Ac</t>
  </si>
  <si>
    <t>Lander Grabiel Mendoza Bolvito</t>
  </si>
  <si>
    <t>Griseida Elizabeth Ixpata Ixpatac</t>
  </si>
  <si>
    <t>Genesis Aurora Rodriguez Ixpata</t>
  </si>
  <si>
    <t>Amalia Sis Rodriguez</t>
  </si>
  <si>
    <t>Esdras Martin Hernandes Sis</t>
  </si>
  <si>
    <t>Celia Maribel Vargas Rodriguez</t>
  </si>
  <si>
    <t>Dylan Eliel Zacarias Ac Vargas</t>
  </si>
  <si>
    <t>Marta Estela Sis Ac</t>
  </si>
  <si>
    <t>Lester Bemjamin Ixpata Sis</t>
  </si>
  <si>
    <t>María Petronila Canahui Bolvito</t>
  </si>
  <si>
    <t>Freyly Adimael Sis Canahui</t>
  </si>
  <si>
    <t>Rosalinda Ixtecoc Alvarado</t>
  </si>
  <si>
    <t>Keili Nashira Bolvito Ixtecoc</t>
  </si>
  <si>
    <t>Zulmi Yakeline Ramirez Garcia</t>
  </si>
  <si>
    <t>Darly Yakeline Mendoza Ramirez</t>
  </si>
  <si>
    <t>Yessica Roxana Xitumul Matias</t>
  </si>
  <si>
    <t>yesi Marili Ucap Xitumul</t>
  </si>
  <si>
    <t xml:space="preserve">Evelyn Yanira Ixpatac Matias </t>
  </si>
  <si>
    <t>Yeremi Alexader Rodriguez Ixpatac</t>
  </si>
  <si>
    <t>Delia Concepción Ac Hernandez</t>
  </si>
  <si>
    <t>Delia María Fernanda Rodriguez Ac</t>
  </si>
  <si>
    <t>María Graciela Sis Sical</t>
  </si>
  <si>
    <t>Fernando Aron Ac Sis</t>
  </si>
  <si>
    <t>Everalda Lajuj Setin</t>
  </si>
  <si>
    <t>Josue Emanuel Sis Lajuj</t>
  </si>
  <si>
    <t>Angelina Calel Rodriguez</t>
  </si>
  <si>
    <t>Jose Daniel Sis Calel</t>
  </si>
  <si>
    <t xml:space="preserve">Mayra Ixtecoc Alvarado </t>
  </si>
  <si>
    <t>Junior Jose Alexis Bolvito Ixtetoc</t>
  </si>
  <si>
    <t>Elsa Karina Ac Rodriguez</t>
  </si>
  <si>
    <t>Jasson Gael Alvarado Ac</t>
  </si>
  <si>
    <t>Eva Griselda Ixtecoc Ixpata</t>
  </si>
  <si>
    <t>Evelin Andriana Ixtecoc Ixtecoc</t>
  </si>
  <si>
    <t>Mayra Lizhet Lopez Sucup</t>
  </si>
  <si>
    <t>Oscar Samuel Lopez Sucup</t>
  </si>
  <si>
    <t>Laura Temu Garcia</t>
  </si>
  <si>
    <t>Jose Luis Bolvito Temú</t>
  </si>
  <si>
    <t xml:space="preserve">Maria Elena Gonzales Calate </t>
  </si>
  <si>
    <t xml:space="preserve">Aslhey Sarai Bolvito Gonzalez </t>
  </si>
  <si>
    <t xml:space="preserve">Margarita Oxlaj Cortez </t>
  </si>
  <si>
    <t>alexandro Mishael Ordoñez Oxlaj</t>
  </si>
  <si>
    <t>Flor Amalia Cahuec Xitumul</t>
  </si>
  <si>
    <t>Anderson Estiben Gonzalez Cahuec</t>
  </si>
  <si>
    <t>Maria Fidelia Canahui vazquez</t>
  </si>
  <si>
    <t xml:space="preserve">Elda Areli Elisa Canahui Vasquez </t>
  </si>
  <si>
    <t xml:space="preserve">Brenda Lucia Cuquej </t>
  </si>
  <si>
    <t>Emelyn Eunice Ixecoc Cuquej</t>
  </si>
  <si>
    <t>Maria Eulalia Bolvito Rodriguez</t>
  </si>
  <si>
    <t>Edilser Gael Canahui Bolvito</t>
  </si>
  <si>
    <t xml:space="preserve">Ericka Beatriz Perez Perez </t>
  </si>
  <si>
    <t>Galilea Irene  Gonzalez Perez</t>
  </si>
  <si>
    <t>Maria Pioquita Areola Mendoza</t>
  </si>
  <si>
    <t>Brandon Eliezer Gozalez Areola</t>
  </si>
  <si>
    <t>Yesica Carolina Morente Bolvito</t>
  </si>
  <si>
    <t>Levida Maribel Hernandez Garcia</t>
  </si>
  <si>
    <t xml:space="preserve">Dara Naomi Abigail Gonzalez Henandez </t>
  </si>
  <si>
    <t>Sandra Cleotilde Bolvito Alvarado</t>
  </si>
  <si>
    <t>Kimberly Claribel Rojas Bolvito</t>
  </si>
  <si>
    <t>Maria Juana Gonzalez Xitumul</t>
  </si>
  <si>
    <t>Evelyn Sofia Gonzalez Xitumul</t>
  </si>
  <si>
    <t>Jelin Amalia Calate cahuec</t>
  </si>
  <si>
    <t>Helen Aurora Merixtell Mendoza Calate</t>
  </si>
  <si>
    <t>Maria Yesenia Cahuec Lopez</t>
  </si>
  <si>
    <t>Axel Adrian Espinoza Cahuec</t>
  </si>
  <si>
    <t>Lidia Carolina Canahui Bolvito</t>
  </si>
  <si>
    <t>Jayda Teylor Calel Canahui</t>
  </si>
  <si>
    <t xml:space="preserve">Sandra Carmelita Rodriguez Tista </t>
  </si>
  <si>
    <t>Jeferson Adolfo Gonzalez Rodriguez</t>
  </si>
  <si>
    <t>Flory Magaly Canahui</t>
  </si>
  <si>
    <t>Cristina Magali Xitumul Canahui</t>
  </si>
  <si>
    <t>Sherly Amarilis Oxlah Pop</t>
  </si>
  <si>
    <t>Anyela Samara Hernández Oxlaj</t>
  </si>
  <si>
    <t xml:space="preserve">María Concepción Canahuí </t>
  </si>
  <si>
    <t>Francklin Ariel  Temu Canahui</t>
  </si>
  <si>
    <t>Aurelia Bolvito Cahuec de Ordoñez</t>
  </si>
  <si>
    <t>Jeferson Julio Ordoñez Bolvito</t>
  </si>
  <si>
    <t>Petronila Pérez Hernandez</t>
  </si>
  <si>
    <t>Dilan Jose Gael Hernández Pérez</t>
  </si>
  <si>
    <t>San Francisco</t>
  </si>
  <si>
    <t>Elida Izabel Sis Toj</t>
  </si>
  <si>
    <t>Erick Frontiel Anuel Garcia Sis</t>
  </si>
  <si>
    <t>Katerin Leydi Roxana López Coloch</t>
  </si>
  <si>
    <t>Yaksin Yoel Mijayd  Tista López</t>
  </si>
  <si>
    <t>Winslet Estrellita Cuxum Pérez</t>
  </si>
  <si>
    <t>Abdel Kilian Leonel Bolvito Cuxum</t>
  </si>
  <si>
    <t>Brenda Maribel Jeronimo</t>
  </si>
  <si>
    <t>Genesis Dariana Jeronimo</t>
  </si>
  <si>
    <t>Telma Lorena López Canahui</t>
  </si>
  <si>
    <t>Edi Alejandro Misael Pérez Lopez</t>
  </si>
  <si>
    <t>Catalina Elizabeth Xitumul Tolon</t>
  </si>
  <si>
    <t>Walter Adan Toj Xitumul</t>
  </si>
  <si>
    <t xml:space="preserve">Miriam Tista Sis </t>
  </si>
  <si>
    <t>Darison Yael López Tista</t>
  </si>
  <si>
    <t>GLENDY MARIBEL CU CO</t>
  </si>
  <si>
    <t>DALIA XIMENA TATUL CU</t>
  </si>
  <si>
    <t>IRMA IXPATA</t>
  </si>
  <si>
    <t>DARLYN MIGDALIA LOPEZ</t>
  </si>
  <si>
    <t>Eva Lucrecia Alvarado Toj</t>
  </si>
  <si>
    <t>Aron Zuriel Sis Alvarado</t>
  </si>
  <si>
    <t>MATILDE LOPEZ RODRIGUEZ</t>
  </si>
  <si>
    <t>GAVY MALLELY RAMIREZ LOPEZ</t>
  </si>
  <si>
    <t>Alfa Florinda Sis Sis</t>
  </si>
  <si>
    <t xml:space="preserve">Randi Larsson Oseias Sis Sis </t>
  </si>
  <si>
    <t>Telma Magali Ixpatac Sis</t>
  </si>
  <si>
    <t>Yasmin Suleyma Tista Ixpatac</t>
  </si>
  <si>
    <t>Lidia Floridalma Bolvito Ortiz</t>
  </si>
  <si>
    <t>Brisley Betzabe Sis Bolvito</t>
  </si>
  <si>
    <t xml:space="preserve">Irma Jeaneth Bachan Pangan </t>
  </si>
  <si>
    <t xml:space="preserve">Dilan Omar Ismalej Bachan </t>
  </si>
  <si>
    <t>Viviana Horidalma Garcia Sis</t>
  </si>
  <si>
    <t>Javy Joel Dencen Garcia</t>
  </si>
  <si>
    <t>INDRIA SIS</t>
  </si>
  <si>
    <t xml:space="preserve">Marlin Noelia de Paz Acetun </t>
  </si>
  <si>
    <t>Angeli Rosmeri Garcia de Paz</t>
  </si>
  <si>
    <t>ZOXXA LUCILA ORTIZ GARCIA</t>
  </si>
  <si>
    <t>Rosendo Larios Morente</t>
  </si>
  <si>
    <t>Milton Ariel Castro Larios</t>
  </si>
  <si>
    <t>Brenda Santiago</t>
  </si>
  <si>
    <t>María Cecilia Cojom</t>
  </si>
  <si>
    <t>Abner Yordemi Caal Cojom</t>
  </si>
  <si>
    <t>Angelina Larios</t>
  </si>
  <si>
    <t>Milton Gael Cojom Larios</t>
  </si>
  <si>
    <t>Gloria Maribel Castro</t>
  </si>
  <si>
    <t>Kimberly Mariela Cojom Larios</t>
  </si>
  <si>
    <t>Acenciona Castro Canahui</t>
  </si>
  <si>
    <t>Leydi Paola Amarilis Cajom Castro</t>
  </si>
  <si>
    <t>María Elena Alvarado Garcia</t>
  </si>
  <si>
    <t>Brayan David Ottoniel Cahuec Alvarado</t>
  </si>
  <si>
    <t>Olga Marina Castro</t>
  </si>
  <si>
    <t xml:space="preserve">Diego Francisco Castro </t>
  </si>
  <si>
    <t>Amelia Cojom Castro</t>
  </si>
  <si>
    <t>Maynor Jose Xitumul Cojon</t>
  </si>
  <si>
    <t xml:space="preserve">Petronila Xitumul Calate </t>
  </si>
  <si>
    <t>Maribel Xitumul Calate</t>
  </si>
  <si>
    <t xml:space="preserve">María Virginia Castro </t>
  </si>
  <si>
    <t>Jeriel Jamai Jucup Castro</t>
  </si>
  <si>
    <t xml:space="preserve">ofelia Chun </t>
  </si>
  <si>
    <t>Alan Abimael Calo Chun</t>
  </si>
  <si>
    <t>Lucia Garcia</t>
  </si>
  <si>
    <t>Anderson Alfredo Ordoñez Garcia</t>
  </si>
  <si>
    <t>Anderson Otoniel Oxlaj Cahuec</t>
  </si>
  <si>
    <t>Margarita Lopez</t>
  </si>
  <si>
    <t>Alex Adolfo Cahuec López</t>
  </si>
  <si>
    <t>Marina Cahuec Perez</t>
  </si>
  <si>
    <t>Gladis Maribel Gonzales Cahuec</t>
  </si>
  <si>
    <t>Reina Marina Cahuec</t>
  </si>
  <si>
    <t>Gustavo Martin Gonzales Cahuec</t>
  </si>
  <si>
    <t>Ana Cristina Reyes</t>
  </si>
  <si>
    <t>Laura Yadira Castro Reyes</t>
  </si>
  <si>
    <t>Maura Natalia Canahui xitumul</t>
  </si>
  <si>
    <t>Fracncklin   Eduardo Garcia Canahui</t>
  </si>
  <si>
    <t>Dorcas Jareth Lux Tuil</t>
  </si>
  <si>
    <t>Domingo Alfredo Castro Lux</t>
  </si>
  <si>
    <t>Maria Tomasa Calate Calate</t>
  </si>
  <si>
    <t>Donely Uriel Canahui Calate</t>
  </si>
  <si>
    <t>Patrocinia Alvarado Tista</t>
  </si>
  <si>
    <t>Patrocinia Araceli Garcia Alvarado</t>
  </si>
  <si>
    <t xml:space="preserve">Reyna Emelia Espinza </t>
  </si>
  <si>
    <t xml:space="preserve">Antoni Ezequiel Cojon Espinoza </t>
  </si>
  <si>
    <t>Odilia Larios Sucup</t>
  </si>
  <si>
    <t>Keily Sarai Cojon Larios</t>
  </si>
  <si>
    <t>Gloria Marina Alvarado canahui</t>
  </si>
  <si>
    <t>Marleny Vanesa Suleidy Rosales Alvarado</t>
  </si>
  <si>
    <t>Angelina Alvarado Calate</t>
  </si>
  <si>
    <t>Blanca Alejandra Rodriguez Alvarado</t>
  </si>
  <si>
    <t>Veronica Cojon Garcia</t>
  </si>
  <si>
    <t>Blanca Yesenia Calate Cojon</t>
  </si>
  <si>
    <t>Irma Concepcion Chajaj Calate</t>
  </si>
  <si>
    <t>Nelson Estuardo Chajaj Calate</t>
  </si>
  <si>
    <t>Marlin Elizandra Avila Dias</t>
  </si>
  <si>
    <t>EVELIN YESENIA ALVARADO GONZALEZ</t>
  </si>
  <si>
    <t xml:space="preserve">Zuri Liliana López Garcia </t>
  </si>
  <si>
    <t>José Amilcar Sic López</t>
  </si>
  <si>
    <t xml:space="preserve">Beatriz Adrea Alvarado Vargas </t>
  </si>
  <si>
    <t>Kristel Tatiana Manuel Alvarado</t>
  </si>
  <si>
    <t>Ana Marleny Vielman Toj</t>
  </si>
  <si>
    <t>Yaair Estuardo Garcia Vielman</t>
  </si>
  <si>
    <t xml:space="preserve">Aura Marina Sinay Días </t>
  </si>
  <si>
    <t>Walter Ismael Juarez Sinay</t>
  </si>
  <si>
    <t>Sandra Patricia Cortez Juarez</t>
  </si>
  <si>
    <t>Carlos Estuardo Xitumul Juarez</t>
  </si>
  <si>
    <t>Kimberli Daniela Dueñas Gonzales</t>
  </si>
  <si>
    <t>Katerin Eliza López Dueñas</t>
  </si>
  <si>
    <t>Rosa Marina Perez Perez</t>
  </si>
  <si>
    <t>Abner Saul Manuel Perez</t>
  </si>
  <si>
    <t>Claudia Beatriz Velazquez Xolom</t>
  </si>
  <si>
    <t>Escarlett Yamilet Canahui Velasquez</t>
  </si>
  <si>
    <t>Telma Angelina Alvarado Pérez</t>
  </si>
  <si>
    <t>Sherman José Israel Alvarado Pérez</t>
  </si>
  <si>
    <t xml:space="preserve">Bertilia Juarez Tecu </t>
  </si>
  <si>
    <t>Byron Alexander Vazquez Juarez</t>
  </si>
  <si>
    <t xml:space="preserve">Inocenta Chubaja Rosales </t>
  </si>
  <si>
    <t>Hendrick Alexandre Isai Perez Chubaja</t>
  </si>
  <si>
    <t>Marleny Esmirna Morente Xitumul</t>
  </si>
  <si>
    <t>Greysi Sucely Hernadez Morente</t>
  </si>
  <si>
    <t>Roxiris Esperanza Cortez Juarez</t>
  </si>
  <si>
    <t>Diana Nicol Santos Cortez</t>
  </si>
  <si>
    <t>Josefa de la Cruz Saguay Sarpec</t>
  </si>
  <si>
    <t xml:space="preserve">Jenderson Javier Saguay Xitumul </t>
  </si>
  <si>
    <t>María Luisa Grave López</t>
  </si>
  <si>
    <t>Yuritzi Mareane Dayallzy Garcia Grave</t>
  </si>
  <si>
    <t>Lilian de Rosario Ixpata</t>
  </si>
  <si>
    <t xml:space="preserve">Katerin Mayreni López Ixpatá </t>
  </si>
  <si>
    <t>Reyna Veronica Toj Perez</t>
  </si>
  <si>
    <t>Leo Udiel Alvarado Toj</t>
  </si>
  <si>
    <t>Johana Mariela Osorio Ismalej</t>
  </si>
  <si>
    <t>Ami Saraí Esther Galvez Osorio</t>
  </si>
  <si>
    <t>Julia Izabel Gomez Gonzales</t>
  </si>
  <si>
    <t>Luis Francisco Chen Gomez</t>
  </si>
  <si>
    <t>Gabriela Asuncion Rosales Tecu</t>
  </si>
  <si>
    <t>Angelina Manuel Osorio Alvarado</t>
  </si>
  <si>
    <t>Daylin Estefania Alvarado Manuel</t>
  </si>
  <si>
    <t>Marcelina Alvares Roman</t>
  </si>
  <si>
    <t>Juana Lucrecia Alvarado Alvarez</t>
  </si>
  <si>
    <t>Claudia Azucena Sic Ramos</t>
  </si>
  <si>
    <t>Keit Ailin Sic Ramos</t>
  </si>
  <si>
    <t>Dania Nohemy Juarez Orellana</t>
  </si>
  <si>
    <t xml:space="preserve">Felisa Galiego Reyes </t>
  </si>
  <si>
    <t>Angel Jóse Santiago Cuxum Galiego</t>
  </si>
  <si>
    <t>Sindy Valeska Coc  Xitumul</t>
  </si>
  <si>
    <t>Suandy Valentina Dubon Coc</t>
  </si>
  <si>
    <t xml:space="preserve">Glenda Marleni Rodriguez </t>
  </si>
  <si>
    <t>Ian Daniel de Paz Rodriguez</t>
  </si>
  <si>
    <t>Marta Elizabeth Alvarado Chen</t>
  </si>
  <si>
    <t>Víctor José Sical Alvarado</t>
  </si>
  <si>
    <t>Sandi Rosibel Canahui García</t>
  </si>
  <si>
    <t>Jovelin Yamileth Cacao Canahui</t>
  </si>
  <si>
    <t xml:space="preserve">Glenda Maribel Morales </t>
  </si>
  <si>
    <t xml:space="preserve">Jhordi Alessandro Cuxum Morales </t>
  </si>
  <si>
    <t xml:space="preserve">Evelyn Yessenia Alvarado Gonzales </t>
  </si>
  <si>
    <t>Yessenia Alessandra Alvarado Alvarado</t>
  </si>
  <si>
    <t>Angelica Rosalina Soloman Pérez</t>
  </si>
  <si>
    <t>Camilia Sofia Magali Xitumul Soloman</t>
  </si>
  <si>
    <t>Meli Johana Melchor Morales</t>
  </si>
  <si>
    <t>FREDILAND JAVIER CALO MELCHOR</t>
  </si>
  <si>
    <t>Ema Leonarda Gimenes Garcia</t>
  </si>
  <si>
    <t>Yeslin Danahe Toj Jimenez</t>
  </si>
  <si>
    <t>Leydi Veronica Modesta Mendoza Osorio</t>
  </si>
  <si>
    <t>Artleth Monserrat morales mendoza</t>
  </si>
  <si>
    <t>Etelbina Alvarado Chen</t>
  </si>
  <si>
    <t>Aylin Jhuleyda Cho Alvarado</t>
  </si>
  <si>
    <t>Yolanda Pangan de Paz</t>
  </si>
  <si>
    <t xml:space="preserve">Maycon Geovani Sis Pangan </t>
  </si>
  <si>
    <t>Elana Yuman Vásquez</t>
  </si>
  <si>
    <t>Fernando Camo Yuman</t>
  </si>
  <si>
    <t>Glenda Azucena Melchor</t>
  </si>
  <si>
    <t>Dayana Maria José Alvarado Melchor</t>
  </si>
  <si>
    <t>Virginia Maíra Alvarado Asumatan</t>
  </si>
  <si>
    <t>Melvin Leonel  Valey Alvarado</t>
  </si>
  <si>
    <t>Flor de María García Arévalo</t>
  </si>
  <si>
    <t>María Guadalupe del Rosario Yol García</t>
  </si>
  <si>
    <t>Gloria Sanchez Osorio</t>
  </si>
  <si>
    <t>Eli Aneli Yamilet Ixpata sanchez</t>
  </si>
  <si>
    <t>Juana Iboy</t>
  </si>
  <si>
    <t>Juana Nohemi  Tecu Iboy</t>
  </si>
  <si>
    <t>Evelyn Josefina Castro Osorio de Cho</t>
  </si>
  <si>
    <t>Evelin Adriana Cho Castro</t>
  </si>
  <si>
    <t>Orvelina Consuelo Sagual Verganza</t>
  </si>
  <si>
    <t>Kendel Yohavi Catalan Saguel</t>
  </si>
  <si>
    <t>Brenda Leticia Gonzales Iboy</t>
  </si>
  <si>
    <t xml:space="preserve">María Mercedez Chen Gonzales </t>
  </si>
  <si>
    <t>Blanca Estela Chavez Hernandez</t>
  </si>
  <si>
    <t>Dulce Maria Lajuj Chavez</t>
  </si>
  <si>
    <t>Kensy Odalis Herrera</t>
  </si>
  <si>
    <t>Flora Lajuj Soloman</t>
  </si>
  <si>
    <t>Nestor Isaac Hernandez Lajuj</t>
  </si>
  <si>
    <t>Delia Maribel Corazon Sesam</t>
  </si>
  <si>
    <t>Angel Gustavo Alvarado Corazón</t>
  </si>
  <si>
    <t>Flores Lajuj Garcia</t>
  </si>
  <si>
    <t>Yuleisy Flor de Maria Jeronimo Lajuj</t>
  </si>
  <si>
    <t>María Azucena Garcia Lemus</t>
  </si>
  <si>
    <t>Amalia  Azucena Alvarado Garcia</t>
  </si>
  <si>
    <t>Audelina Ixpata Sical</t>
  </si>
  <si>
    <t>José Alan Kayrus Gonzales Ixpata</t>
  </si>
  <si>
    <t>Brenda Yanira Morente</t>
  </si>
  <si>
    <t>Yordany  Alejandro Osorio Morente</t>
  </si>
  <si>
    <t>Carolina  Marisol Mejia Sucup</t>
  </si>
  <si>
    <t xml:space="preserve">Pablo Antonio Mateo Ixpata Mejia </t>
  </si>
  <si>
    <t xml:space="preserve">Elizabeth Maricruz López Garcia </t>
  </si>
  <si>
    <t>Libni Aroni Xitumul López</t>
  </si>
  <si>
    <t>Bivian Alejandrina Cortez Pérez</t>
  </si>
  <si>
    <t>Keyli Alejandrina Racacoj Cortez</t>
  </si>
  <si>
    <t xml:space="preserve">Antonia Magali Morales Morales </t>
  </si>
  <si>
    <t xml:space="preserve">Abner Alexis Chen Morales </t>
  </si>
  <si>
    <t>Gladis Noemi Cuxum Xitumul</t>
  </si>
  <si>
    <t>Alba Maria José Cuxum Xitumul</t>
  </si>
  <si>
    <t>Milvia Mariela López de la Cruz</t>
  </si>
  <si>
    <t>Víctor Hermelindo Caal López</t>
  </si>
  <si>
    <t>Griselda Etelvina Mota Arévalo</t>
  </si>
  <si>
    <t>Alexis Neftali Fernandez Mota</t>
  </si>
  <si>
    <t xml:space="preserve">Ana Marisol Milian de la Rosa </t>
  </si>
  <si>
    <t>Yasmin Anallely Rodriguez Milian</t>
  </si>
  <si>
    <t xml:space="preserve">Sucely Pascuala Tul Cortez </t>
  </si>
  <si>
    <t>Deisy Abigail Guanche Tul</t>
  </si>
  <si>
    <t>Giovana Emperatriz Lopez Tecu</t>
  </si>
  <si>
    <t>Amalia Daniela Lopez Tecu</t>
  </si>
  <si>
    <t>Ana Romelia  Marroquin Osorio</t>
  </si>
  <si>
    <t xml:space="preserve">Balyoreth Escarlett Naomi Objer Marroquin </t>
  </si>
  <si>
    <t>Yenifer Leticia Marroquin Osorio</t>
  </si>
  <si>
    <t>Dilan josue Roman Marroquin</t>
  </si>
  <si>
    <t xml:space="preserve">Daylin Oneyda Castro Sis </t>
  </si>
  <si>
    <t>Ayin Mariana arely Osorio Castro</t>
  </si>
  <si>
    <t>Ana Lucrecia Cuxum Alvarado</t>
  </si>
  <si>
    <t>Mariana Dayanely Magali Sic Cuxum</t>
  </si>
  <si>
    <t>María Teresa Cuxum Alvarado</t>
  </si>
  <si>
    <t>Yesly Atalia Arianne Areaga Cuxum</t>
  </si>
  <si>
    <t>Lesly Dayana Sical Juarez</t>
  </si>
  <si>
    <t>Emely Betzabe Piril Sical</t>
  </si>
  <si>
    <t>Jenifer Carolina Hernandez Xitumul</t>
  </si>
  <si>
    <t>Jenifer Victoria Ezel Cahuec Hernadez</t>
  </si>
  <si>
    <t>Marleny Aracely Jalal Caal</t>
  </si>
  <si>
    <t>Dilan Jose Lopez Jalal</t>
  </si>
  <si>
    <t>Maria Leon Tahuico</t>
  </si>
  <si>
    <t>Gloria Maribel Perez Muñiz</t>
  </si>
  <si>
    <t>Astrid Zuleyma Herrera Gonzalez</t>
  </si>
  <si>
    <t xml:space="preserve">Reyna Cristina Cajbon López </t>
  </si>
  <si>
    <t>Every Yarely Lopes Cajbon</t>
  </si>
  <si>
    <t>Keyla Judith Cuxum Xitumul</t>
  </si>
  <si>
    <t>Diego Alessandro Sucup Cuxum</t>
  </si>
  <si>
    <t>Maribel Tecu Tecu</t>
  </si>
  <si>
    <t>Erick Jose Tecu Tecu</t>
  </si>
  <si>
    <t>Karla Marisela Hernandez Juarez</t>
  </si>
  <si>
    <t>Dominic Alexander Roman Hernandez</t>
  </si>
  <si>
    <t>Rosa Diana Valdez Melchor</t>
  </si>
  <si>
    <t>Adelis Escarleth Siana Valdez</t>
  </si>
  <si>
    <t>Pedrina Gomez Castro</t>
  </si>
  <si>
    <t>Jonathan Moises Sical Gomez</t>
  </si>
  <si>
    <t>Heidy Yesenia Elizabeth Choc</t>
  </si>
  <si>
    <t>SAN RAFAEL Rabinal</t>
  </si>
  <si>
    <t>Estela Teletor Juarez</t>
  </si>
  <si>
    <t>Valery Adriana Perez Teletor</t>
  </si>
  <si>
    <t>Milvia Hortencia Iboy Tix</t>
  </si>
  <si>
    <t>Damaris Betzayda Lajoj Iboy</t>
  </si>
  <si>
    <t>Francisca Geronimo</t>
  </si>
  <si>
    <t>HELDER OLIVER ANIBAL CAPRIEL JERONIMO</t>
  </si>
  <si>
    <t>Vilma Florentina Alvarado</t>
  </si>
  <si>
    <t>Dilma Faviola Xolop Alvarado</t>
  </si>
  <si>
    <t>Irma Floridalma Castro Teletor</t>
  </si>
  <si>
    <t>Kendel Paul Adrian Gomez Castro</t>
  </si>
  <si>
    <t>Irma Ramona Taguico Ixtecoc</t>
  </si>
  <si>
    <t>Anhy Yulmari Gomez Taguico</t>
  </si>
  <si>
    <t>Maria Modesta Taguico Ixtecoc</t>
  </si>
  <si>
    <t>Jimena Abigail Taguico Siguantay</t>
  </si>
  <si>
    <t>Angelina Morales Gonzales</t>
  </si>
  <si>
    <t>Antoni Denilson Hernandez Morales</t>
  </si>
  <si>
    <t>Maria Berta Cho Uzumtan</t>
  </si>
  <si>
    <t>Kleider Vinicio Sic Mendoza</t>
  </si>
  <si>
    <t>Silvia Maria Perez Cuja</t>
  </si>
  <si>
    <t>Flabio Omar Zarate P.</t>
  </si>
  <si>
    <t xml:space="preserve">Paula Gonsalez </t>
  </si>
  <si>
    <t>MILDRED ANGIE GUADALUPE TELETOR GONZALEZ</t>
  </si>
  <si>
    <t>Wendy Morales</t>
  </si>
  <si>
    <t>Gadiel Ruiz Morales</t>
  </si>
  <si>
    <t>Ana Izabel Bin Porom</t>
  </si>
  <si>
    <t>Lourdes Alicia Roman Chapas</t>
  </si>
  <si>
    <t>Kendy Elizangela Sanchez Roman</t>
  </si>
  <si>
    <t>María An tonieta de Paz Cojón</t>
  </si>
  <si>
    <t>Dasha Evoleth Yadira de Paz</t>
  </si>
  <si>
    <t>Irma Yohana Osorio Morente</t>
  </si>
  <si>
    <t>Abdel Omar Capriel Osorio</t>
  </si>
  <si>
    <t>Chipuerta</t>
  </si>
  <si>
    <t>Rocelda Cahuec Sarpec</t>
  </si>
  <si>
    <t>Brenda Yanira Corazon Cahuec</t>
  </si>
  <si>
    <t xml:space="preserve">Cristina Manuel Guanche </t>
  </si>
  <si>
    <t xml:space="preserve">Antoni Edilson Toj Manuel </t>
  </si>
  <si>
    <t>Angelina Ojom Tecu</t>
  </si>
  <si>
    <t>Ahellyn Lilibet Lorenza Ojom Tecun</t>
  </si>
  <si>
    <t xml:space="preserve">Blanca Lidia Toj </t>
  </si>
  <si>
    <t>Glendi Anahi Alvarado Toj</t>
  </si>
  <si>
    <t>Angelina Xitumul Acoj</t>
  </si>
  <si>
    <t>Breisi Marleni Raxcaco Xitumul</t>
  </si>
  <si>
    <t>Maria Angelina Tecu Juarez</t>
  </si>
  <si>
    <t>Lesbia Eliza Cano Tecu</t>
  </si>
  <si>
    <t>Hilda Tecu Sical</t>
  </si>
  <si>
    <t>Juan Joel Valey Tecu</t>
  </si>
  <si>
    <t>Juana cristina Chubaja Alvarado</t>
  </si>
  <si>
    <t xml:space="preserve">Lilian Lorena  Morales Manuel </t>
  </si>
  <si>
    <t>Heinar Ariel Reyes Morales</t>
  </si>
  <si>
    <t xml:space="preserve">Rosa Cajbon Alvarado </t>
  </si>
  <si>
    <t>Osbel Gonzalo Cajbon Cajbon</t>
  </si>
  <si>
    <t xml:space="preserve">Reyna Maribel Xitumul Jeronimo </t>
  </si>
  <si>
    <t>Wilson Adolfo Sucup Xitumul</t>
  </si>
  <si>
    <t>Sonia Florentina Sis Toj</t>
  </si>
  <si>
    <t>Leylani Florecita Raxcaco Sis</t>
  </si>
  <si>
    <t>Guillerma Valey Cajbon</t>
  </si>
  <si>
    <t xml:space="preserve">Maria Guillermina Alvarado Valey </t>
  </si>
  <si>
    <t>Maria Angela Cajbon Tecu</t>
  </si>
  <si>
    <t>Erika Aracely Garcia Cajbon</t>
  </si>
  <si>
    <t>Ana Maria Garnica Misteco</t>
  </si>
  <si>
    <t>Helen Mariana Raxcaco Garnica</t>
  </si>
  <si>
    <t>Manuela Esmeralda Raymundo Pablo</t>
  </si>
  <si>
    <t>Edison Noe De la Cruz</t>
  </si>
  <si>
    <t>Margarita Santos Alvarez</t>
  </si>
  <si>
    <t>Bianca Alexa Taperia Santos</t>
  </si>
  <si>
    <t>Harleny Petronila Gutierrez Reyes</t>
  </si>
  <si>
    <t>Jordan John Pablo Calo Gutierrez</t>
  </si>
  <si>
    <t>Victoria Candelaria Rodriguez Ramirez</t>
  </si>
  <si>
    <t>Eithan Victor Adrian Calo Rodriguez</t>
  </si>
  <si>
    <t>Magdalena Reyes Santiango</t>
  </si>
  <si>
    <t>Juna Carlos Alfredo Reyes Santiago</t>
  </si>
  <si>
    <t>Regina Laju Morente</t>
  </si>
  <si>
    <t>Eusebio José Julian Calo Laju</t>
  </si>
  <si>
    <t>Alba Azucena Teletor de La cruz</t>
  </si>
  <si>
    <t>Macario Emanuel Reyes Teletor</t>
  </si>
  <si>
    <t xml:space="preserve">Amalia Garcia Jacinto </t>
  </si>
  <si>
    <t>Carlos abisail Luis Garcia</t>
  </si>
  <si>
    <t xml:space="preserve">Shirley Eunice Garcia Gonzales </t>
  </si>
  <si>
    <t>Abdias Israel Osorio Garcia</t>
  </si>
  <si>
    <t>Virginia Gomez Castro</t>
  </si>
  <si>
    <t>Yaquelin Jasmin Calo Gonzales</t>
  </si>
  <si>
    <t>Fidelina Alvarez Camajá</t>
  </si>
  <si>
    <t>Santos Isais Ramos Alvarez</t>
  </si>
  <si>
    <t>Lucia Sis Ajualip</t>
  </si>
  <si>
    <t>Santiago Daniel Alvarez Sis</t>
  </si>
  <si>
    <t>Rosa Odilia Sis Bolvito</t>
  </si>
  <si>
    <t>Samuenl Benjamin López Sis</t>
  </si>
  <si>
    <t>Lauren Vanesa Pérez Ruiz</t>
  </si>
  <si>
    <t>Rayli Ariana Dubon Pérez</t>
  </si>
  <si>
    <t>Celestina Reyes Garcia</t>
  </si>
  <si>
    <t xml:space="preserve">Juana Grabiela Alonzo Reyes </t>
  </si>
  <si>
    <t xml:space="preserve">Paola Garcia </t>
  </si>
  <si>
    <t xml:space="preserve">Martina Ortiz </t>
  </si>
  <si>
    <t>Sonia Elisama Calo Ortiz</t>
  </si>
  <si>
    <t>Teresa Raquel de La Cruz Calo</t>
  </si>
  <si>
    <t>Mayra Lorena Cotzalo Hernández</t>
  </si>
  <si>
    <t>José David de La Cruz Cotzalo</t>
  </si>
  <si>
    <t>Jhessica Elizabeth Primero Días</t>
  </si>
  <si>
    <t>Joau Estuardo Raymundo Primero</t>
  </si>
  <si>
    <t>Luciana Magdalena Ruiz Alonzo</t>
  </si>
  <si>
    <t>Taylin Luciana Calo Ruiz</t>
  </si>
  <si>
    <t>Dory Aracely Hernandez Gomez</t>
  </si>
  <si>
    <t>Yasly Alfana Rodriguez Hernandez</t>
  </si>
  <si>
    <t>Hilda Patricia Chen Piox</t>
  </si>
  <si>
    <t>Alisson Nayely Juarez Chen</t>
  </si>
  <si>
    <t>Lucia Alonzo Teletor</t>
  </si>
  <si>
    <t>Carlos Audi Vásquez Alonzo</t>
  </si>
  <si>
    <t xml:space="preserve">Micaela Reyes Ortiz </t>
  </si>
  <si>
    <t>Juan José Camajá Reyes</t>
  </si>
  <si>
    <t>Luz Marina Hidalgo Pacheco</t>
  </si>
  <si>
    <t>Jeferson Antonio Izaguirre Hidalgo</t>
  </si>
  <si>
    <t xml:space="preserve">María Taperia Pérez </t>
  </si>
  <si>
    <t>Zamira Adriana Ramirez Taperia</t>
  </si>
  <si>
    <t>Rosa Alonzo Taperia</t>
  </si>
  <si>
    <t>Wilson Elias Vargas Alonso</t>
  </si>
  <si>
    <t>Sandra Cristina Teletor Rodriguez</t>
  </si>
  <si>
    <t>Valeria Alonzo Teletor Rodriguez</t>
  </si>
  <si>
    <t xml:space="preserve">Aura Johana Calo Camaja </t>
  </si>
  <si>
    <t>Edrik Elthan Miguel Ajualip Calo</t>
  </si>
  <si>
    <t xml:space="preserve">Ursula Ester Velazquez Antret </t>
  </si>
  <si>
    <t>Petrona Abigail Teletor Velasquez</t>
  </si>
  <si>
    <t>Hellen Saria Vásquez Reyes</t>
  </si>
  <si>
    <t>Roni Gean Carlo Vásquez</t>
  </si>
  <si>
    <t>Veronica Yesenia Gonzales Ruiz</t>
  </si>
  <si>
    <t>Emely Samara Calo Gonzales</t>
  </si>
  <si>
    <t>Magdalena Alvarez Raymundo</t>
  </si>
  <si>
    <t>Anderson Abram López Alvarez</t>
  </si>
  <si>
    <t xml:space="preserve">Nancy Patricia Estrada Estrada </t>
  </si>
  <si>
    <t>Hans Emanuel Gonzales Estrada</t>
  </si>
  <si>
    <t xml:space="preserve">Maria Cotzalo Alonzo </t>
  </si>
  <si>
    <t>Esperanza Elizabeth Taperia Cotzalo</t>
  </si>
  <si>
    <t>Martina Raymundo Alvarez</t>
  </si>
  <si>
    <t>Domingo Chocoj Raymundo</t>
  </si>
  <si>
    <t xml:space="preserve">Dilia Noemi De La Cruz </t>
  </si>
  <si>
    <t>Bencer Steven Velasquez de la Cruz</t>
  </si>
  <si>
    <t xml:space="preserve">Fabiola Rubersi Rodriguez </t>
  </si>
  <si>
    <t xml:space="preserve">Alison Roversi Morente </t>
  </si>
  <si>
    <t xml:space="preserve">Micaela Rodriguez </t>
  </si>
  <si>
    <t xml:space="preserve">Marina Camajá Sunum </t>
  </si>
  <si>
    <t>Juan Dilan Reyes Camajá</t>
  </si>
  <si>
    <t>Rosa Angelica Primero Ruiz</t>
  </si>
  <si>
    <t>Osmar Gamaliel Alvarado Primero</t>
  </si>
  <si>
    <t xml:space="preserve">Maura Luis Ruiz </t>
  </si>
  <si>
    <t>Anyely Estefany Miranda Ruiz</t>
  </si>
  <si>
    <t>Juliana Soloman</t>
  </si>
  <si>
    <t xml:space="preserve">Yolanda Ajualip Sunum </t>
  </si>
  <si>
    <t xml:space="preserve">Lorenzo Daniel Santiago Ajualip </t>
  </si>
  <si>
    <t xml:space="preserve">Juana Rodriguez Luis </t>
  </si>
  <si>
    <t>Juana Petrona Gonzales Rodriguez</t>
  </si>
  <si>
    <t xml:space="preserve">Sandra Raymundo </t>
  </si>
  <si>
    <t>THAMARA ESTEFANIE DE LA CRUZ RAYMUNDO</t>
  </si>
  <si>
    <t>Sabina Belen Garcia Primero</t>
  </si>
  <si>
    <t>Jeyson Daniel Alberto Coz Garcia</t>
  </si>
  <si>
    <t>Maria  Taperia</t>
  </si>
  <si>
    <t>Bresier David Rosales Taperia</t>
  </si>
  <si>
    <t>Juana Taperia</t>
  </si>
  <si>
    <t>Yeferson Alberto Taperia</t>
  </si>
  <si>
    <t xml:space="preserve">Magdalena Miranda Ajualip </t>
  </si>
  <si>
    <t>Elis Daniel Miranda  Ajualip</t>
  </si>
  <si>
    <t xml:space="preserve">Maria Juarez </t>
  </si>
  <si>
    <t>ENMER LUKAS IZAGUIRRE JUAREZ</t>
  </si>
  <si>
    <t xml:space="preserve">Ana Marcela Perez </t>
  </si>
  <si>
    <t>Anyely Yahaira Yamileth Rodriguez Perez</t>
  </si>
  <si>
    <t xml:space="preserve">Gladis Gomez Ortiz </t>
  </si>
  <si>
    <t>Angel Isaac                 Gomez</t>
  </si>
  <si>
    <t>Sandra Bernarda Cornelio Coz</t>
  </si>
  <si>
    <t xml:space="preserve">Alejandro Isaac Ortiz Cornelio </t>
  </si>
  <si>
    <t>Julia Reyes Rodriguez</t>
  </si>
  <si>
    <t>Rosa Julisa Adayana Lopez Rodriguez</t>
  </si>
  <si>
    <t>Marta Primero Mejia</t>
  </si>
  <si>
    <t>Allan David Jimenes Primero</t>
  </si>
  <si>
    <t>Marina Mejia Velazquez</t>
  </si>
  <si>
    <t>Yenifer Dayana Chavez Mejia</t>
  </si>
  <si>
    <t xml:space="preserve">Rosa María Mejia Vasquez </t>
  </si>
  <si>
    <t>Rovinson Aaron Camaja Mejia</t>
  </si>
  <si>
    <t>Hensi Mariela de La Cruz Morente</t>
  </si>
  <si>
    <t>Rene Juaquin Garcia de La Cruz</t>
  </si>
  <si>
    <t xml:space="preserve">Zulma Cetino </t>
  </si>
  <si>
    <t>Sandra Taperia Lopez</t>
  </si>
  <si>
    <t>Lorena Luis de La Cruz</t>
  </si>
  <si>
    <t>R/N</t>
  </si>
  <si>
    <t>Hierba Buena</t>
  </si>
  <si>
    <t>Roselia Hernandez Garcia</t>
  </si>
  <si>
    <t>Juan Jeferson Reyes Hernandez</t>
  </si>
  <si>
    <t>Adela Lastor Saquic</t>
  </si>
  <si>
    <t>Dani Felipe Reyes Lastor</t>
  </si>
  <si>
    <t>Aura Elvira Teletor Rodriguez</t>
  </si>
  <si>
    <t>Britany Griselda Alvarez Teletor</t>
  </si>
  <si>
    <t>Manuela de la Cruz de la Cruz</t>
  </si>
  <si>
    <t>Suarlin Misael Calo de la Cruz</t>
  </si>
  <si>
    <t>Juana Garcia</t>
  </si>
  <si>
    <t>Astird Fabiola Garcia Primero</t>
  </si>
  <si>
    <t>Chimacho</t>
  </si>
  <si>
    <t>Simona Morente Melchor</t>
  </si>
  <si>
    <t xml:space="preserve">Domingo Estuardo Rodriguez Morente </t>
  </si>
  <si>
    <t>Magdalena Morente</t>
  </si>
  <si>
    <t>Juan Carlos Sente Morente</t>
  </si>
  <si>
    <t xml:space="preserve">Simona Tecú Primero de Taperia </t>
  </si>
  <si>
    <t xml:space="preserve">Keyly Dayana Anahi Taperia Tecú </t>
  </si>
  <si>
    <t xml:space="preserve">Magdalena Juarez Agualip </t>
  </si>
  <si>
    <t xml:space="preserve">Juan Carlos Gerson Camajá Juárez </t>
  </si>
  <si>
    <t xml:space="preserve">Martha Camajá Pablo </t>
  </si>
  <si>
    <t xml:space="preserve">Martin Estuardo Rodriguez Camajá </t>
  </si>
  <si>
    <t>Manuela Camajá  Pablo</t>
  </si>
  <si>
    <t xml:space="preserve">Jaun Carlos Cacao Camajá </t>
  </si>
  <si>
    <t xml:space="preserve">Paulina Ruiz Pérez </t>
  </si>
  <si>
    <t>Sheny Ajualip Riuz</t>
  </si>
  <si>
    <t xml:space="preserve">Florinda Pérez Calo </t>
  </si>
  <si>
    <t xml:space="preserve">Maria Vitalina Camajá Pérez </t>
  </si>
  <si>
    <t>Micaela Santiago</t>
  </si>
  <si>
    <t>Lucas Teletor Santiago</t>
  </si>
  <si>
    <t>Benita Celestina Mejia Santiago</t>
  </si>
  <si>
    <t xml:space="preserve">Santos Melvin Mejia Santiago </t>
  </si>
  <si>
    <t>Julia Rosales Reyes</t>
  </si>
  <si>
    <t>Nataly Jenifer Ruiz Rosales</t>
  </si>
  <si>
    <t>Reyna Maria Ramos Candelario</t>
  </si>
  <si>
    <t>Deybi Santiago Rodriguez Ramos</t>
  </si>
  <si>
    <t>Irma Juana Calo Ceballos</t>
  </si>
  <si>
    <t>Thaily Alicia Josefa Rosales Calo</t>
  </si>
  <si>
    <t xml:space="preserve">Griselda Reyes Raymundo </t>
  </si>
  <si>
    <t>Andrea Magdalena Cotzalo Reyes</t>
  </si>
  <si>
    <t xml:space="preserve">Maria Marina Colo Alonzo </t>
  </si>
  <si>
    <t>Keily Encarnacion Rodriguez Calo</t>
  </si>
  <si>
    <t>Ana Lucia Reyes Camaja</t>
  </si>
  <si>
    <t>Yohana Maria Perez Reyes</t>
  </si>
  <si>
    <t>Manuela Lopez Cajbon</t>
  </si>
  <si>
    <t>Leticia Lucia Rodriguez Lopez</t>
  </si>
  <si>
    <t>Celestina Ruiz Joj</t>
  </si>
  <si>
    <t>Brayan Domingo Santiago Ruiz</t>
  </si>
  <si>
    <t xml:space="preserve">Ana Rodriguez Raymundo </t>
  </si>
  <si>
    <t>Yenifer Dayana Ramirez Rodriguez</t>
  </si>
  <si>
    <t>Micaela Santiago Ruiz</t>
  </si>
  <si>
    <t>Rafael Teletor Santiago</t>
  </si>
  <si>
    <t>Juana Santiago</t>
  </si>
  <si>
    <t>Santos de la Cruz Alvarez</t>
  </si>
  <si>
    <t>Marina Taperia de la Cruz</t>
  </si>
  <si>
    <t>Juana Candelaria Ajualip Ruiz</t>
  </si>
  <si>
    <t>Aylin Yudeydi Ixpata Ajualip</t>
  </si>
  <si>
    <t>Yolanda Ixpatac Cumun</t>
  </si>
  <si>
    <t xml:space="preserve">Brenda Darleni Gonzales Ixpata </t>
  </si>
  <si>
    <t>Elida Elizabeth Ajualip Ruiz</t>
  </si>
  <si>
    <t>Tomas Jeferson Rodriguez Ajualip</t>
  </si>
  <si>
    <t>Morelia Marili Ruiz Garcia</t>
  </si>
  <si>
    <t>Esnayder Waldemar Garcia Ruiz</t>
  </si>
  <si>
    <t>San Jose El Rodeo</t>
  </si>
  <si>
    <t>Juana Rodriguez Alonzo</t>
  </si>
  <si>
    <t>Sheyry Krisley Liseth Teletor Rodriguez</t>
  </si>
  <si>
    <t>LA LAGUNA PACHOJOP</t>
  </si>
  <si>
    <t>Juana Micaela Rodrguiez Santiago</t>
  </si>
  <si>
    <t>Ana Yesenia Calo Rodriguez</t>
  </si>
  <si>
    <t>Rosa Maria Gomez Rodriguez</t>
  </si>
  <si>
    <t>Bianca Mersaly Teletor Gomez</t>
  </si>
  <si>
    <t>Maria Teletor Teletor</t>
  </si>
  <si>
    <t>Manuela  Ventura Teletor Teletor</t>
  </si>
  <si>
    <t>Magdalena Ceballos Raymundo</t>
  </si>
  <si>
    <t>Walter Valdemar Primero Ceballos</t>
  </si>
  <si>
    <t>Virginia Perez Santiago</t>
  </si>
  <si>
    <t>Ana Melany Teletor Perez</t>
  </si>
  <si>
    <t>Pedrina Garcia Calo</t>
  </si>
  <si>
    <t>Diego Alexander Primero Garcia</t>
  </si>
  <si>
    <t>Marta Teletor Ramirez</t>
  </si>
  <si>
    <t>Jose Angel Teletor Santiago</t>
  </si>
  <si>
    <t>Rogelia Cotzalo Rodriguez</t>
  </si>
  <si>
    <t>Lucia Micaela Cotzalo Cotzalo</t>
  </si>
  <si>
    <t>Maria de la Cruz Teletor</t>
  </si>
  <si>
    <t>Delsi Hilaria Teletor de la Cruz</t>
  </si>
  <si>
    <t>Catarina Teletor  Ramirez</t>
  </si>
  <si>
    <t>Audry Briceida Primero Teletor</t>
  </si>
  <si>
    <t>Santos Hermelinda Santiago</t>
  </si>
  <si>
    <t>Tomas Adrian de la Cruz  Santiago</t>
  </si>
  <si>
    <t>Ruby Teletor Ramos</t>
  </si>
  <si>
    <t>Malfi Catarina Teletor Ramos</t>
  </si>
  <si>
    <t>Odilia Cotzalo Cotzalo</t>
  </si>
  <si>
    <t>Edi MauricioTeletor Cotzalo</t>
  </si>
  <si>
    <t>María Teletor Ruiz</t>
  </si>
  <si>
    <t>Ana Delmi Herlinda Lopez Teletor</t>
  </si>
  <si>
    <t xml:space="preserve">Faustina de la Cruz </t>
  </si>
  <si>
    <t>No se pudo obtener fecha nacimiento</t>
  </si>
  <si>
    <t>Pala</t>
  </si>
  <si>
    <t>Luisa Taperia Tumin</t>
  </si>
  <si>
    <t>Manuel Raymundo Taperia</t>
  </si>
  <si>
    <t>Magdalena Raymundo</t>
  </si>
  <si>
    <t>Angel Ernesto Rodriguez Raymundo</t>
  </si>
  <si>
    <t xml:space="preserve">Paulina Luis </t>
  </si>
  <si>
    <t>Kevin josue Pérez Luis</t>
  </si>
  <si>
    <t>Juana Hernández Camaja</t>
  </si>
  <si>
    <t>Suleyca Olivia Juarez Hernández</t>
  </si>
  <si>
    <t>Víctoria Calo Ramirez</t>
  </si>
  <si>
    <t>Juan Francisco Calo Ramírez</t>
  </si>
  <si>
    <t>Patabal</t>
  </si>
  <si>
    <t xml:space="preserve">Verónica Reyes Primero </t>
  </si>
  <si>
    <t>Ana Gricelda Ruiz Reyes</t>
  </si>
  <si>
    <t>Magdalena Melchor Reyes</t>
  </si>
  <si>
    <t>Pablo David Chicaj Melchor</t>
  </si>
  <si>
    <t>Sebastiana Sarbelia Tecu</t>
  </si>
  <si>
    <t>Yemely Aracely Sandoval Tecu</t>
  </si>
  <si>
    <t xml:space="preserve">Delia Elvira Rodriguez Calo </t>
  </si>
  <si>
    <t xml:space="preserve">María Yulisa Bacaj Rodriguez </t>
  </si>
  <si>
    <t>Felisa Gonzeles Luis</t>
  </si>
  <si>
    <t>Yesica Onelia Sandoval Gonzales</t>
  </si>
  <si>
    <t xml:space="preserve">Francisca Floridalma Baca Reyes </t>
  </si>
  <si>
    <t>Santos Cristian Alex Chiroy Bacaj</t>
  </si>
  <si>
    <t>Marcelina Reyes Primero de Melchor</t>
  </si>
  <si>
    <t xml:space="preserve">Andrea Alicia Melchor Reyes </t>
  </si>
  <si>
    <t>Dina Maribel Perez Manuel</t>
  </si>
  <si>
    <t>Evelyn Yessenia Rodriguez Perez</t>
  </si>
  <si>
    <t>Angela Ajualip Ramos</t>
  </si>
  <si>
    <t>Yayra Marilu Gusman Ajualip</t>
  </si>
  <si>
    <t>Silvia Maribel Rodriguez Ajualip</t>
  </si>
  <si>
    <t xml:space="preserve">Darlin Yulisa Paola de  la Cruz </t>
  </si>
  <si>
    <t xml:space="preserve">Elvira Perez Luis </t>
  </si>
  <si>
    <t>Edin Otoniel Teletor Perez</t>
  </si>
  <si>
    <t>Beda Angelica Rodriguez Teletor</t>
  </si>
  <si>
    <t>Nelida Elizabeth Ramirez Rodriguez</t>
  </si>
  <si>
    <t xml:space="preserve">Marta Ajualip Garicia </t>
  </si>
  <si>
    <t>Leti Magali Teletor Ajualip</t>
  </si>
  <si>
    <t>Margarita Taperia Ajualip</t>
  </si>
  <si>
    <t>Rolando Tahuico Taperia</t>
  </si>
  <si>
    <t>Oneida Noemi Guzman Alvares</t>
  </si>
  <si>
    <t>Lesly Yanira Raymundo Guzman</t>
  </si>
  <si>
    <t>Emeli Taperia Perez</t>
  </si>
  <si>
    <t>María Madre Camaja Taperia</t>
  </si>
  <si>
    <t xml:space="preserve">Sutun </t>
  </si>
  <si>
    <t>Silvia María Pérez Morente</t>
  </si>
  <si>
    <t xml:space="preserve">Yeslin Adreana Guitierrez Pérez </t>
  </si>
  <si>
    <t>Eugenia Rodriguez Rodriguez</t>
  </si>
  <si>
    <t>Edilson Neftaly  Rodriguez Rodriguez</t>
  </si>
  <si>
    <t xml:space="preserve">Maria Concepción Luis Gonzáles </t>
  </si>
  <si>
    <t xml:space="preserve">Gladis Anahi Alvarado Luis </t>
  </si>
  <si>
    <t xml:space="preserve">Mariana De Jesus Fernández Orrego </t>
  </si>
  <si>
    <t xml:space="preserve">Jose Cruz Alvarado Fernandez </t>
  </si>
  <si>
    <t xml:space="preserve">Glendi Zuleta Garcia </t>
  </si>
  <si>
    <t xml:space="preserve">Alison Onise Reyes Suleta </t>
  </si>
  <si>
    <t>Miriam Roxana Garcia Garcia</t>
  </si>
  <si>
    <t>Ema Elizabeth Alvares Garcia</t>
  </si>
  <si>
    <t xml:space="preserve">Magdalena Rodriguez Teletor </t>
  </si>
  <si>
    <t xml:space="preserve">Antony Emanuel Ajaulip Teletor </t>
  </si>
  <si>
    <t>Ilsa Nohemí Suyén Hernández</t>
  </si>
  <si>
    <t>Jeffrey Abdiel Márquez Suyén</t>
  </si>
  <si>
    <t>Katerin Adriana Aguilar López</t>
  </si>
  <si>
    <t>Erick Damián Dubón Aguilar</t>
  </si>
  <si>
    <t xml:space="preserve"> Francisca  Esperanza Eleono Rosales Ruiz</t>
  </si>
  <si>
    <t xml:space="preserve">Antony Neymar Ajualip Gonzales </t>
  </si>
  <si>
    <t>Griselda Roxana Gonzales Garcia</t>
  </si>
  <si>
    <t>Rubi Alexandra de La Cruz Gonzales</t>
  </si>
  <si>
    <t>Gladis Marleni Ruiz Taperia</t>
  </si>
  <si>
    <t>Yesica Olivia Gisel Arevael Ruiz</t>
  </si>
  <si>
    <t xml:space="preserve">Amalia Arevalo Tobar </t>
  </si>
  <si>
    <t>Andri Samuel Suyen Arevalo</t>
  </si>
  <si>
    <t xml:space="preserve">Hermelinda Dubón Quiroa </t>
  </si>
  <si>
    <t xml:space="preserve">Aylin Liliana Armelina García Dubón </t>
  </si>
  <si>
    <t>Sara Esperanza Alvarado Fernández</t>
  </si>
  <si>
    <t>Milton Damian Hernandez Alvarado</t>
  </si>
  <si>
    <t>Luvia Esperanza Tista Hernández</t>
  </si>
  <si>
    <t>Julio Abraham Gonzales Tista</t>
  </si>
  <si>
    <t>Irma Andrea López García</t>
  </si>
  <si>
    <t>Melaniy Andrea Cordova López</t>
  </si>
  <si>
    <t xml:space="preserve">Rosalinda  Colo Sis </t>
  </si>
  <si>
    <t>Daniel Alejandro Turcios Calo</t>
  </si>
  <si>
    <t>Blanca Lidia Luis Ajualip</t>
  </si>
  <si>
    <t>Edmer Cesar Javier Ventura</t>
  </si>
  <si>
    <t>Yuri Maricela Dubon Tobar</t>
  </si>
  <si>
    <t>Alison Rebeca de La Cruz Dubon</t>
  </si>
  <si>
    <t xml:space="preserve">Marina Ajaulip Rodriguez </t>
  </si>
  <si>
    <t>Tomasa Samanta Matias Ajualip</t>
  </si>
  <si>
    <t>Aura Patricia Manuel Reyes</t>
  </si>
  <si>
    <t>Vanesa Yamileth Ruíz Manuel</t>
  </si>
  <si>
    <t>Betzy Consuelo Pelaez García de Galea</t>
  </si>
  <si>
    <t>Sara Yaretzi Galeano Pelaez</t>
  </si>
  <si>
    <t>Edna Sarahí García Juárez</t>
  </si>
  <si>
    <t>Kilian Santiago García García</t>
  </si>
  <si>
    <t xml:space="preserve">Abi Elizabeth Gorzantes García </t>
  </si>
  <si>
    <t>Yonathan Obed Mayen Corzantes</t>
  </si>
  <si>
    <t>Lesly Maricela Rodríguez Rosales de García</t>
  </si>
  <si>
    <t>Brianny Eliette García Rodríguez</t>
  </si>
  <si>
    <t>Sindy Maite Dubon Perez</t>
  </si>
  <si>
    <t>Wayfrin Eulices García Dubón</t>
  </si>
  <si>
    <t>Deyvi Misaela Manuel Reyes</t>
  </si>
  <si>
    <t>Zulanyi Yuliseth Xujur Manuel</t>
  </si>
  <si>
    <t>Lourdes Xiomara García</t>
  </si>
  <si>
    <t>Jorge Adrián García García</t>
  </si>
  <si>
    <t>Elvia Maritza Marroquín Marroquín</t>
  </si>
  <si>
    <t>Briany Elvia Daleysi Garcia Marroquin</t>
  </si>
  <si>
    <t xml:space="preserve">Katerin Mishel Saban García </t>
  </si>
  <si>
    <t>Cristian Fabian Alvarado Saban</t>
  </si>
  <si>
    <t>Prinsy Janely Garcia Ruiz</t>
  </si>
  <si>
    <t>Amy Janely Sarai León Garcia</t>
  </si>
  <si>
    <t>Yeny Alí García García</t>
  </si>
  <si>
    <t>Jarethzy Darianna García</t>
  </si>
  <si>
    <t>Asucena Elizabeth Ruíz Alvarado</t>
  </si>
  <si>
    <t>Cristobal Benjamín Estadra Ruíz</t>
  </si>
  <si>
    <t>Jennifer Nineth García Roldán</t>
  </si>
  <si>
    <t xml:space="preserve">Everson Johan Alessandro García García </t>
  </si>
  <si>
    <t>Onelya Olmino Díaz</t>
  </si>
  <si>
    <t>Hector Daniel Ortiz Osorio</t>
  </si>
  <si>
    <t>Angélica María Alvarado García</t>
  </si>
  <si>
    <t>Fernando Angel Emanuel García Alvarado</t>
  </si>
  <si>
    <t>El Oratorio</t>
  </si>
  <si>
    <t>Dina Orellana Ortiz</t>
  </si>
  <si>
    <t>GEMELOS</t>
  </si>
  <si>
    <t>Edrian Manuel Mayen Orellana</t>
  </si>
  <si>
    <t>Adrian Emanuel Mayen Orellana</t>
  </si>
  <si>
    <t>Lorena Lopez Renderos</t>
  </si>
  <si>
    <t>Melody Valentina Garcia Lopez</t>
  </si>
  <si>
    <t>Luvia Esperanza Orellana Rodriguez</t>
  </si>
  <si>
    <t>Mariana Carolina Ortiz Orellana</t>
  </si>
  <si>
    <t>Marlin Lara Garcia</t>
  </si>
  <si>
    <t>Branyeli Ariana Rosales Lara</t>
  </si>
  <si>
    <t>Maria Esmeralda Galeano Andres</t>
  </si>
  <si>
    <t>Yohan Gustavo Ruiz Galeano</t>
  </si>
  <si>
    <t>Delmi Ester Alvarado Alvarado</t>
  </si>
  <si>
    <t>Yendel Gahel Garcia Alvarado</t>
  </si>
  <si>
    <t>Elida Adali Gonzales Estrada</t>
  </si>
  <si>
    <t>Oralia Orellana Ortiz</t>
  </si>
  <si>
    <t>Antoni Alexander Garcia Orellana</t>
  </si>
  <si>
    <t>Lisbeth Marroquin Ortiz</t>
  </si>
  <si>
    <t>Melvin Aron Garcia Marroquin</t>
  </si>
  <si>
    <t>Las Dantas</t>
  </si>
  <si>
    <t>Rosa Lily Ramirez Gonzales</t>
  </si>
  <si>
    <t>Angely Guadalupe Ayu Ramirez</t>
  </si>
  <si>
    <t>Eva Guadalupe Garcia De Leon</t>
  </si>
  <si>
    <t>Osman Misael Garcia</t>
  </si>
  <si>
    <t xml:space="preserve">Erlena Bertilia Melgar Garcia </t>
  </si>
  <si>
    <t>Iveth Maria Jose Meja Melgar</t>
  </si>
  <si>
    <t xml:space="preserve">Sandri Gabriela Suleta Galeano </t>
  </si>
  <si>
    <t>Melany Yulisa Nij Galeano</t>
  </si>
  <si>
    <t>Hilsy Azucena Veliz Pelaez</t>
  </si>
  <si>
    <t>Edrian Jafet Garcia Veliz</t>
  </si>
  <si>
    <t>Jenifer Abigael Catalan Alvarado</t>
  </si>
  <si>
    <t>Berni Stanly Bolaj Catalan</t>
  </si>
  <si>
    <t>Reina Reyes Reyes</t>
  </si>
  <si>
    <t>Leandro Emanuel Reyes</t>
  </si>
  <si>
    <t>Trancito Maribel Rosales Ruis</t>
  </si>
  <si>
    <t>Victor Alexander Alvarado Rosales</t>
  </si>
  <si>
    <t>Diana Yuliseth Garcia Galvez</t>
  </si>
  <si>
    <t>Delssi Yuliseth Alvarado Garcia</t>
  </si>
  <si>
    <t>Aura Maritza Garcia</t>
  </si>
  <si>
    <t>Ronal Estuardo Garcia Garcia</t>
  </si>
  <si>
    <t>Adaris Yamileth Estrada Borrayo</t>
  </si>
  <si>
    <t>Maxwell Sneijder Garcia Estrada</t>
  </si>
  <si>
    <t>Claudia Patricia Duarte Morales</t>
  </si>
  <si>
    <t>Yeslin Margarita Avila Duarte</t>
  </si>
  <si>
    <t>Dolin Faviola Garcia Gonzales</t>
  </si>
  <si>
    <t>Jhasler Angel David Lopez Garcia</t>
  </si>
  <si>
    <t>Maria Carmela Mayen Larios</t>
  </si>
  <si>
    <t>Crisly Sofia Avila Mayen</t>
  </si>
  <si>
    <t>Sandra Patricia Juarez Reyes</t>
  </si>
  <si>
    <t>Yoselin Asuleynna Garcia Alvarado</t>
  </si>
  <si>
    <t>Carla Asuleima Gamez Alvarado</t>
  </si>
  <si>
    <t>katerin Yulisa Ismale Pelaez</t>
  </si>
  <si>
    <t>Axel Uirel Gomez Ixmale</t>
  </si>
  <si>
    <t>Monica Walesca Jarquin</t>
  </si>
  <si>
    <t>Kennelly Daniela Walesca Rosales Jarquin</t>
  </si>
  <si>
    <t>Ludia Emilsa Cuxum Valdez</t>
  </si>
  <si>
    <t>Evashely Ariande García Cuxum</t>
  </si>
  <si>
    <t>Wendy Magali Alvarado</t>
  </si>
  <si>
    <t>Luis Arón Trinidad Alvarado</t>
  </si>
  <si>
    <t>Kimberly Merary Bolaj Córdova</t>
  </si>
  <si>
    <t>César Abeilyn Icardy García Bolaj</t>
  </si>
  <si>
    <t>Griselda Elizabeth Pérez Aguilar</t>
  </si>
  <si>
    <t>Divan Josué García Pérez</t>
  </si>
  <si>
    <t>Herlinda Urizar Orellana</t>
  </si>
  <si>
    <t>Josué Cristobal Orellana Urizar</t>
  </si>
  <si>
    <t>Katerin Yulissa López Pérez</t>
  </si>
  <si>
    <t>Yincy Yanira Reyes López</t>
  </si>
  <si>
    <t>Blanca Corina García García</t>
  </si>
  <si>
    <t>Jorge Luis Guadalupe Mancilla García</t>
  </si>
  <si>
    <t>Marlyn Azucena Gamez García</t>
  </si>
  <si>
    <t>Adrián Ehitan Oswaldo Orellana Gamez</t>
  </si>
  <si>
    <t>Mirian Elvira Alarcón Orellana</t>
  </si>
  <si>
    <t>Oneida Sofía García Alarcón</t>
  </si>
  <si>
    <t>Elsa Pérz Cojom</t>
  </si>
  <si>
    <t>David Amadiel Orellana Ampérez</t>
  </si>
  <si>
    <t>Deisy Elizabeth Rosales Ruíz</t>
  </si>
  <si>
    <t>Camila Emiliani Pérez Rosales</t>
  </si>
  <si>
    <t>Iris Cecilia Hernández Canahuí</t>
  </si>
  <si>
    <t>Nataly Alexandra Temal Hernández</t>
  </si>
  <si>
    <t>Heydi Zulema García Temal</t>
  </si>
  <si>
    <t>Eilyn Samara Orellana García</t>
  </si>
  <si>
    <t>Clara Marina Milián López</t>
  </si>
  <si>
    <t>Victor Antonio Orellana Milián</t>
  </si>
  <si>
    <t>Merlin Lorena Sique García</t>
  </si>
  <si>
    <t>Brithany Brigitte Mejicanos Sique</t>
  </si>
  <si>
    <t>Hogeymin Mejicanos Ortiz</t>
  </si>
  <si>
    <t>Escarleth Betsabé García Mejicanos</t>
  </si>
  <si>
    <t>Fidelia Pérez Ceballos</t>
  </si>
  <si>
    <t>Linsay Madai Cojom Perez</t>
  </si>
  <si>
    <t>María Floridalma Sique</t>
  </si>
  <si>
    <t>Kenneth Bradley Andriu Rosales Sique</t>
  </si>
  <si>
    <t xml:space="preserve">María Vidalia Urizar  </t>
  </si>
  <si>
    <t>Maryori Aquemi Daniela Urizar Sique</t>
  </si>
  <si>
    <t>Eldy Rosmery Temal García</t>
  </si>
  <si>
    <t>Brayden Yojardi Alexander Dubón Temal</t>
  </si>
  <si>
    <t>Xeny Magalí García García</t>
  </si>
  <si>
    <t>Maria José del Rosario Zuleta García</t>
  </si>
  <si>
    <t>Idalmi Bernardeth Melgar G</t>
  </si>
  <si>
    <t>Amelia Mercedes Guisel Garcia Mergar</t>
  </si>
  <si>
    <t>Potrero Grande</t>
  </si>
  <si>
    <t>Sandra Estrada</t>
  </si>
  <si>
    <t>Yomercy Dorisbeth Maaz Estrada</t>
  </si>
  <si>
    <t>Linda Maria Garcia Ruiz</t>
  </si>
  <si>
    <t>Britany Arlet Adelayde Roman Garcia</t>
  </si>
  <si>
    <t xml:space="preserve">Nancy Magdalena Gonzalez Duarte </t>
  </si>
  <si>
    <t>Benyamin Pineda Gaonzalez</t>
  </si>
  <si>
    <t>Yesica Gabriela Bolaj Estrada</t>
  </si>
  <si>
    <t>Abel Jose Emanuel Sosa Bolaj</t>
  </si>
  <si>
    <t xml:space="preserve">Sandra Yolanda Marroquin Hernadez </t>
  </si>
  <si>
    <t xml:space="preserve">Anyoli Alexia Contreras Marroquin </t>
  </si>
  <si>
    <t>Maria Francisca Jerónimo</t>
  </si>
  <si>
    <t>Angeli Paola Ismalej Jerónimo</t>
  </si>
  <si>
    <t>Fermina Rosales Alvarado</t>
  </si>
  <si>
    <t xml:space="preserve">Diana Anayeli Teletor Rosales </t>
  </si>
  <si>
    <t>Wilda Leticia Mayen Mayen</t>
  </si>
  <si>
    <t>Margaret Izabella López Mayen</t>
  </si>
  <si>
    <t>Elsa Soraida Olmino Guzman</t>
  </si>
  <si>
    <t>Maybelin Alejandra Ortíz Olmino</t>
  </si>
  <si>
    <t>Telma Teletor Díaz de Urizar</t>
  </si>
  <si>
    <t>Brisly Marilet Urizar Teletor</t>
  </si>
  <si>
    <t>Ana Cristina Orellana</t>
  </si>
  <si>
    <t>Melani Dayana Jacinto Orellana</t>
  </si>
  <si>
    <t>Julia Margarita Gonzalez Ortíz</t>
  </si>
  <si>
    <t>Flor de María Soto Gonzalez</t>
  </si>
  <si>
    <t>Rosa Alba Orellana Chinchilla</t>
  </si>
  <si>
    <t>Main Mayén Orellana</t>
  </si>
  <si>
    <t>Leydi Yaneth Garcia Rivera</t>
  </si>
  <si>
    <t>Maikel Deneicer Garcia Garcia</t>
  </si>
  <si>
    <t>Rosalba Hernandez González</t>
  </si>
  <si>
    <t>Yaretzi Yuleiydi Hernandez Conzalez</t>
  </si>
  <si>
    <t>Guillermo Primero Raymundo</t>
  </si>
  <si>
    <t>Ana Abelí Mejicanos Ortiz</t>
  </si>
  <si>
    <t>Reyna Amabilia García</t>
  </si>
  <si>
    <t>Dayrin Liliana Díaz López</t>
  </si>
  <si>
    <t>Estiven Neftali Xitumul Díaz</t>
  </si>
  <si>
    <t>Reina Etelvina Mayen Mayen</t>
  </si>
  <si>
    <t>Natalia Briseida Soto Mayen</t>
  </si>
  <si>
    <t>Bania Lucero Manzo Ortíz</t>
  </si>
  <si>
    <t>Yurguer Gonzalo Antonio Perez Manzo</t>
  </si>
  <si>
    <t>María Victoria Escalante Valdez</t>
  </si>
  <si>
    <t>Gérman Bernon Roel García Escalante</t>
  </si>
  <si>
    <t>Nancy Karina Alvarado Flores</t>
  </si>
  <si>
    <t>Ehitan Yahir Rosales Alvarado</t>
  </si>
  <si>
    <t>Maira Clarivel Alonzo López</t>
  </si>
  <si>
    <t>Jhostín Wilfredo Ortega Alonzo</t>
  </si>
  <si>
    <t>Berta Maricela Pérez Sabán</t>
  </si>
  <si>
    <t>Gabriel Ely Lacan Pérez</t>
  </si>
  <si>
    <t>Brenda Maribel Vega Marroquín</t>
  </si>
  <si>
    <t>Evelin Elizabeth Vega Marroquín</t>
  </si>
  <si>
    <t>Angélica María Alvarado Peláez</t>
  </si>
  <si>
    <t>Adonaí Emanuel González Alvarado</t>
  </si>
  <si>
    <t>Josefina Escalante Valdez</t>
  </si>
  <si>
    <t>Esperanza Karina Vega Escalante</t>
  </si>
  <si>
    <t>Norberta Luna Flores</t>
  </si>
  <si>
    <t>Anderson Ivan Yop Luna</t>
  </si>
  <si>
    <t>Ligia Mereida Reyes Morales</t>
  </si>
  <si>
    <t>Alison Escarleth Chet Reyes</t>
  </si>
  <si>
    <t>María Elena Salazar</t>
  </si>
  <si>
    <t>Gabriela Beatriz Suray Salazar</t>
  </si>
  <si>
    <t>Brenda Judith Rodriguez Pérez</t>
  </si>
  <si>
    <t>Josué Abraham Herrera Rodriguez</t>
  </si>
  <si>
    <t>Maria de los Angeles Alonzo Flores</t>
  </si>
  <si>
    <t>María Del Rosario Pérez Alonzo</t>
  </si>
  <si>
    <t>Claudia Marina Camey Reyes</t>
  </si>
  <si>
    <t>Ashley Sureidy Valdez Camey</t>
  </si>
  <si>
    <t>Rosa Aura Orellana Herrera</t>
  </si>
  <si>
    <t>Dorian Lisandro Gonzales Orellana</t>
  </si>
  <si>
    <t>Nancy Nohemí Ortega García</t>
  </si>
  <si>
    <t>Brithany Amanda Canel Ortega</t>
  </si>
  <si>
    <t>Adi Maricela Sican Ampérez</t>
  </si>
  <si>
    <t>Diamon Marcos Enrique García Sican</t>
  </si>
  <si>
    <t>Mavel Yaneth López Herrera</t>
  </si>
  <si>
    <t>Heyzel Yuranny Sánchez López</t>
  </si>
  <si>
    <t>Mary Consuelo Alvarado Rosales</t>
  </si>
  <si>
    <t>Esdras Nahum Saban Alvarado</t>
  </si>
  <si>
    <t>Meilyn Melisa Pérez Alonzo</t>
  </si>
  <si>
    <t>Mileydi Sofia Fernanda Vega Perez</t>
  </si>
  <si>
    <t>Merlyn Analhi Herrera</t>
  </si>
  <si>
    <t>Shanay Merlyn Yuliana Vega Herrera</t>
  </si>
  <si>
    <t>Yuri Esperanza Ramírez García</t>
  </si>
  <si>
    <t>Neidelyn Ramírez García</t>
  </si>
  <si>
    <t>Blanca Amalia Juárez Ivoy</t>
  </si>
  <si>
    <t>Marleny Lucia García Juárez</t>
  </si>
  <si>
    <t>Hilaria Arévalo</t>
  </si>
  <si>
    <t>William Abdael García Arévalo</t>
  </si>
  <si>
    <t>Rosa Gonzalez</t>
  </si>
  <si>
    <t>Yaneli Mayen Gonzalez</t>
  </si>
  <si>
    <t>Alba Inés Rodríguez Izaguirre</t>
  </si>
  <si>
    <t>Maidelin Mayen Rodríguez</t>
  </si>
  <si>
    <t>Viviana Beatriz Iboy Lajuj</t>
  </si>
  <si>
    <t>Ethan Josué Alexander Iboy Lajuj</t>
  </si>
  <si>
    <t>Marta Arely Juárez Ivoy</t>
  </si>
  <si>
    <t>Dayler Geovany García Juárez</t>
  </si>
  <si>
    <t>Claudia López Córdova</t>
  </si>
  <si>
    <t>Los Jobos</t>
  </si>
  <si>
    <t>Enma Linet Milian Milian</t>
  </si>
  <si>
    <t xml:space="preserve">Heimy Yamilet Juarez Milian </t>
  </si>
  <si>
    <t>Norma Olanda Garcia Calderon</t>
  </si>
  <si>
    <t>Anderson Aduany López García</t>
  </si>
  <si>
    <t>Aura Lopez Cordova</t>
  </si>
  <si>
    <t>Emely Pricila Lopez Cordova</t>
  </si>
  <si>
    <t xml:space="preserve">Juana Garredo Marroquin </t>
  </si>
  <si>
    <t>Maydelin Estefany Cordova Garredo</t>
  </si>
  <si>
    <t>Lucila Garcia Enrriquez de Mayen</t>
  </si>
  <si>
    <t>Leyver Isrrael Mayen Garcia</t>
  </si>
  <si>
    <t>Delia Lorena Dubon Castillo de Orrego</t>
  </si>
  <si>
    <t xml:space="preserve">Yeslin Marely Orrego Dubón </t>
  </si>
  <si>
    <t>Juana Filiberta Diaz Perez</t>
  </si>
  <si>
    <t>Naydelin Maydeni Pocop Diaz</t>
  </si>
  <si>
    <t>Norma Romelia Rojas Xitumul</t>
  </si>
  <si>
    <t>Emerson Emanuel Felipe Rojas</t>
  </si>
  <si>
    <t>Rosa Lidia Canahui Bolvito</t>
  </si>
  <si>
    <t>Genesis Raquel Lux Canahui</t>
  </si>
  <si>
    <t>Sayda Gonzazles Calate</t>
  </si>
  <si>
    <t>Samuel Eduardo Cordova Gonzales</t>
  </si>
  <si>
    <t xml:space="preserve">Carmen Rigoberta Canahui Santiago </t>
  </si>
  <si>
    <t>Meldi Ahyme Roman Canahui</t>
  </si>
  <si>
    <t>Inés Bertrand Cojón de García</t>
  </si>
  <si>
    <t>Theylor Josué García Bertrand</t>
  </si>
  <si>
    <t>Margarita Cuellar Ruíz</t>
  </si>
  <si>
    <t>Yefrin Alexander Cuellar Cuellar</t>
  </si>
  <si>
    <t>Miriam Ordelina Arévalo</t>
  </si>
  <si>
    <t>Ethan Benjamin Mayen Arevalo</t>
  </si>
  <si>
    <t>Everilda López Rodríguez</t>
  </si>
  <si>
    <t>Juan David de Jesús López López</t>
  </si>
  <si>
    <t>Nancy Mariela Gonzalez</t>
  </si>
  <si>
    <t>Keny Estuardo Marcial Urizar Gonzalez</t>
  </si>
  <si>
    <t>Marta Lidia Bertrand Alvarado</t>
  </si>
  <si>
    <t>Leiser Guadalupe Bolvito Bertrand</t>
  </si>
  <si>
    <t>Doris Aidaly Dubón García</t>
  </si>
  <si>
    <t>Yestelin Alejandra Beltran Dubón</t>
  </si>
  <si>
    <t>Leslyn Hidalia Bolaj Cojon</t>
  </si>
  <si>
    <t>Leisy Minely García Bolaj</t>
  </si>
  <si>
    <t>Gregoria López Bertran</t>
  </si>
  <si>
    <t>Arely Yamileth Rivera López</t>
  </si>
  <si>
    <t>Laura Morente Beltrán</t>
  </si>
  <si>
    <t>Hector Vinicio Beltrán Morente</t>
  </si>
  <si>
    <t>Angelina García López</t>
  </si>
  <si>
    <t>Elder Estuardo Perez García</t>
  </si>
  <si>
    <t>Adela Beltran Bolvito</t>
  </si>
  <si>
    <t>Oliver Roberto García Beltran</t>
  </si>
  <si>
    <t>Rosa Angelica Beltran</t>
  </si>
  <si>
    <t>Roslyn Yalneth Chun Beltrán</t>
  </si>
  <si>
    <t>Olivia Jerónimo</t>
  </si>
  <si>
    <t>Kendra Camila Nicol López Jerónimo</t>
  </si>
  <si>
    <t>Lucila Beltrán Jerónimo</t>
  </si>
  <si>
    <t>Elias Josue Cojom Beltran</t>
  </si>
  <si>
    <t>Yolanda García</t>
  </si>
  <si>
    <t>Yenifer Adela Chiquito Pelaez</t>
  </si>
  <si>
    <t>Kimberlin Beltrán Chiquito</t>
  </si>
  <si>
    <t>Tania Nohemi Bolvito Peinado</t>
  </si>
  <si>
    <t>Braiden Gael Garcia Bolvito</t>
  </si>
  <si>
    <t>Blanca Leticia Sarpec G.</t>
  </si>
  <si>
    <t>Lester Alejandro Alvarado Sarpec</t>
  </si>
  <si>
    <t>San Jerónimo</t>
  </si>
  <si>
    <t xml:space="preserve">Iris Beatriz Valey Garcia </t>
  </si>
  <si>
    <t xml:space="preserve">Elisabeth Monzerat Valey Garcia </t>
  </si>
  <si>
    <t xml:space="preserve">Lesly Edith Ortiz Lopez </t>
  </si>
  <si>
    <t xml:space="preserve">Ada Josabeth Tul Ortiz </t>
  </si>
  <si>
    <t>María Emanuela Guadalupe Martínez</t>
  </si>
  <si>
    <t xml:space="preserve">Jairo Esequiel Mendez Martinez </t>
  </si>
  <si>
    <t>Greydis Sabina Torres García</t>
  </si>
  <si>
    <t>Saul Ezequiel Cardona Torres</t>
  </si>
  <si>
    <t>Nora Angelica Ramirez Morales</t>
  </si>
  <si>
    <t>Yelcon Emmanuel Acam Ramirez</t>
  </si>
  <si>
    <t>Yenifer Rosmery Trinidad Ramos</t>
  </si>
  <si>
    <t>Yadelin Larisa Marroquin Trinidad</t>
  </si>
  <si>
    <t xml:space="preserve">Yoselin Suleima Canahui Rodas </t>
  </si>
  <si>
    <t>Nadely Yesenia Monserat Canahui Rodas</t>
  </si>
  <si>
    <t>Dulce Jiret Muñiz Gonzales</t>
  </si>
  <si>
    <t>Eitan Santiago Alvardo Muñiz</t>
  </si>
  <si>
    <t>Maria Cristina Mendoza Ramirez</t>
  </si>
  <si>
    <t>Crisley Yire Pelades Mendoza</t>
  </si>
  <si>
    <t>Meli Anaite Rodas Tot</t>
  </si>
  <si>
    <t>Tiago Andre Lopez Rodas</t>
  </si>
  <si>
    <t>Dora Cristina Luna Garrido</t>
  </si>
  <si>
    <t>Sergio David Alcanzar Luna</t>
  </si>
  <si>
    <t xml:space="preserve"> Veberly Melisa Rodriguez Cruz</t>
  </si>
  <si>
    <t>Veberly Veronica Rodriguez Cruz</t>
  </si>
  <si>
    <t>Blanca Mariela Velasquez Rojas</t>
  </si>
  <si>
    <t>Elmer Eduardo Jose Garcia Velasquez</t>
  </si>
  <si>
    <t>Luvia Maribel Garniga</t>
  </si>
  <si>
    <t>Fredy Alexander Mendoza Garniga</t>
  </si>
  <si>
    <t>Silvia Asucena García Torres</t>
  </si>
  <si>
    <t>Elias Josué David Alvarado García</t>
  </si>
  <si>
    <t>Helen Abigail Santos Lucas</t>
  </si>
  <si>
    <t>Eder Javier Balcarcel Santos</t>
  </si>
  <si>
    <t>Ana Guadalupe Zelaya Velasquez</t>
  </si>
  <si>
    <t>Yonatan Elias Reyes Vesquez</t>
  </si>
  <si>
    <t>Istmania Viridiana Durán González</t>
  </si>
  <si>
    <t>Arisbeth Istmania Solis Durán</t>
  </si>
  <si>
    <t>Virginia Elizabet Morataya Gomez</t>
  </si>
  <si>
    <t>Victor Luis Enrique Garcia Morataya</t>
  </si>
  <si>
    <t>Yoselin Liliana Colocho Cojob</t>
  </si>
  <si>
    <t>Escarlet Betzabe Santos Colocho</t>
  </si>
  <si>
    <t>Karolin Esteisy Balcarcel Romero</t>
  </si>
  <si>
    <t>Dilan Alessandro Ortíz Balcarcel</t>
  </si>
  <si>
    <t>Marta Julia Perez Cornelio De Jimenez</t>
  </si>
  <si>
    <t>Maryori Odeth Yubixa Jimenez Perez</t>
  </si>
  <si>
    <t>Catalina Aracely Avila Perez</t>
  </si>
  <si>
    <t>Briyana Alexandra Sucup Avila</t>
  </si>
  <si>
    <t>Nayla Morelia Rodas</t>
  </si>
  <si>
    <t xml:space="preserve">Neredit Jerardet Ramirez Rodas </t>
  </si>
  <si>
    <t xml:space="preserve"> Antonia Raquel Velasquez Picon</t>
  </si>
  <si>
    <t>Yoselin Samara Lopez Velasquez</t>
  </si>
  <si>
    <t>Maria Alexandra Rodas Trinidad</t>
  </si>
  <si>
    <t xml:space="preserve">Carlo Alessandro Alvarez Rodas </t>
  </si>
  <si>
    <t>Emily Alessandra Alvarez Rodas</t>
  </si>
  <si>
    <t>Iris Delmira Picon Rojas</t>
  </si>
  <si>
    <t>Greisi Fabiola Guadalupe Toj Picon</t>
  </si>
  <si>
    <t>Tania Maria Ibarra Cabrera</t>
  </si>
  <si>
    <t xml:space="preserve">Sofia Maria Andre Ibarra Cabrera </t>
  </si>
  <si>
    <t>Sandy Regina Liseth Lopez Lobos</t>
  </si>
  <si>
    <t xml:space="preserve">Erik Elian Morales Lopez </t>
  </si>
  <si>
    <t>Dora Alicia Balcarcel Jacinto</t>
  </si>
  <si>
    <t>Alis Nazareth Raymundo Balcarcel</t>
  </si>
  <si>
    <t>Brenda Maribel Moya Sanchez</t>
  </si>
  <si>
    <t>Angel Adrian Moya Sanchez</t>
  </si>
  <si>
    <t xml:space="preserve">Robertina Raymundo Leon </t>
  </si>
  <si>
    <t xml:space="preserve">Elianne Dayanna Ariseth Alvarez </t>
  </si>
  <si>
    <t xml:space="preserve">Norma Elizabeth Garcia Andre </t>
  </si>
  <si>
    <t>Gregori Norma Aldeth Alvarez Garcia</t>
  </si>
  <si>
    <t>Dulce Yohana Ordoñez Caal</t>
  </si>
  <si>
    <t>Alison Sarai Ordoñez</t>
  </si>
  <si>
    <t>Elda Lorena Ortiz Vasquez</t>
  </si>
  <si>
    <t>David Jose Roberto Ortiz Vasquez</t>
  </si>
  <si>
    <t xml:space="preserve">Norma Lisabeth Mac Hernández </t>
  </si>
  <si>
    <t>Joshua Alexander Juc Mac</t>
  </si>
  <si>
    <t>Nancy Lissbeth Maas Larios</t>
  </si>
  <si>
    <t>Zoe María Maas Larios</t>
  </si>
  <si>
    <t>Kimberly San José Gonzales</t>
  </si>
  <si>
    <t>Zoe Belen Marroquin San Jose</t>
  </si>
  <si>
    <t>Mileyda Victoria Barrios Lucas</t>
  </si>
  <si>
    <t>Elian Josué Ramón López Barrios</t>
  </si>
  <si>
    <t>Alicia Veronica Bolvito Hernandez</t>
  </si>
  <si>
    <t>Luis Angel Misael Hernandez Bolvito</t>
  </si>
  <si>
    <t>Ana Soc Osorio</t>
  </si>
  <si>
    <t>Asley Azucena Paiz Soc</t>
  </si>
  <si>
    <t>Norma Araceli Reyes Lopez</t>
  </si>
  <si>
    <t>Genesis Patricia Rodas Reyes</t>
  </si>
  <si>
    <t>Shirly Elizabeth Cabrera Gomez</t>
  </si>
  <si>
    <t>Shirle Xiclali Picon Cabrera</t>
  </si>
  <si>
    <t xml:space="preserve">Estefani Asucena Yulisa Juarez </t>
  </si>
  <si>
    <t xml:space="preserve">Rolman Jose Eliazar Juarez </t>
  </si>
  <si>
    <t>Gladys Yanet Velasquez Reyes</t>
  </si>
  <si>
    <t>Dulce Maria Lopez Velasquez</t>
  </si>
  <si>
    <t>Marta Lidia Ramirez Lopez</t>
  </si>
  <si>
    <t>Allan Baudilio Bolvito Ramirez</t>
  </si>
  <si>
    <t>Marta Isabel Moran Cal</t>
  </si>
  <si>
    <t xml:space="preserve">Scarlet Daniela Bolvito Moran </t>
  </si>
  <si>
    <t>Maria Cristina Ixcopal Tot</t>
  </si>
  <si>
    <t>Kevin Waldemar Mendoza Ixcopal</t>
  </si>
  <si>
    <t>Idania Azucena Lopez Mendez</t>
  </si>
  <si>
    <t>Keidy Zoe Gonzales Lopez</t>
  </si>
  <si>
    <t>Wendy Paola Juarez Lopez</t>
  </si>
  <si>
    <t>Erik Jose Amilcar Juarez Juarez</t>
  </si>
  <si>
    <t>Francilia Celena Pirir Picon</t>
  </si>
  <si>
    <t>Elian Josue Turcios Pirir</t>
  </si>
  <si>
    <t>El Cacao</t>
  </si>
  <si>
    <t xml:space="preserve">María Amparo Veliz Marroquin </t>
  </si>
  <si>
    <t>Jairo Israel García Veliz</t>
  </si>
  <si>
    <t xml:space="preserve">Diana Beatriz López Ayala </t>
  </si>
  <si>
    <t xml:space="preserve">Liam Alexander Lopez Ayala </t>
  </si>
  <si>
    <t>Vilma Maribel Tista Ixpatá</t>
  </si>
  <si>
    <t>Mildred Guadalupe Tista Tista</t>
  </si>
  <si>
    <t>Delia Natalia Sumpago Canahui</t>
  </si>
  <si>
    <t xml:space="preserve">Jorge Giovani de la Cruz Sumpago </t>
  </si>
  <si>
    <t>Celsa Toj Bolvito</t>
  </si>
  <si>
    <t>Lesly Guadalupe Toj Bolvito</t>
  </si>
  <si>
    <t>Cándida Azucena Franco Toj</t>
  </si>
  <si>
    <t>Andrés Abelardo Pérez Franco</t>
  </si>
  <si>
    <t>Angela Leon Pérez</t>
  </si>
  <si>
    <t xml:space="preserve">Anyeli Yuleisy Hernández Leon </t>
  </si>
  <si>
    <t xml:space="preserve">Edelmi Humercinda Martinez López </t>
  </si>
  <si>
    <t>Delmi Dayana Estefani Martinez Hernandez</t>
  </si>
  <si>
    <t>Karina Yesenia Raymundo</t>
  </si>
  <si>
    <t>Elias Abimael Toj Raymundo</t>
  </si>
  <si>
    <t>Teresa Oajáca Choná de Colocho</t>
  </si>
  <si>
    <t>Robert Denilson Colocho Oajáca</t>
  </si>
  <si>
    <t>Lidia María Isabel Alvarez Reyes</t>
  </si>
  <si>
    <t>Dayansi Eunice Anlleline Sumpango Alvarez</t>
  </si>
  <si>
    <t>Lidia Maribel de la Cruz</t>
  </si>
  <si>
    <t>Angel Guillermo Bin de la Cruz</t>
  </si>
  <si>
    <t xml:space="preserve">Sandy Noemi Reyes López </t>
  </si>
  <si>
    <t>Elltan Estuardo Gonzales Reyes</t>
  </si>
  <si>
    <t>Juana José Concepción López Franco</t>
  </si>
  <si>
    <t>Katerin Suleymi Iboy López</t>
  </si>
  <si>
    <t xml:space="preserve">Glenda Fabiiola Pérez </t>
  </si>
  <si>
    <t xml:space="preserve">Tamelyn Betania Colocho Tista </t>
  </si>
  <si>
    <t>María Oralia Hernandez Morales</t>
  </si>
  <si>
    <t>Mailin Mishel  Pérez Hernández</t>
  </si>
  <si>
    <t>Maria Virginia Santiago Tista</t>
  </si>
  <si>
    <t xml:space="preserve">Marlon Sebastian Tista Santiago </t>
  </si>
  <si>
    <t>Gilda  Yojana  Sumpango Toj</t>
  </si>
  <si>
    <t>Yazmi Michel Ixmalej Sumpango</t>
  </si>
  <si>
    <t>Amanda Leticia Rodriguez Sumpago</t>
  </si>
  <si>
    <t xml:space="preserve">Esdvin Alexander Gabriel Rodriguez </t>
  </si>
  <si>
    <t xml:space="preserve">Verónica Bran Cruz de Morales  </t>
  </si>
  <si>
    <t xml:space="preserve">Edwin Omar Morales Bran </t>
  </si>
  <si>
    <t>Delmi Rosaydely Ramirez</t>
  </si>
  <si>
    <t xml:space="preserve">Jeffferson Rafael Ac Ramirez </t>
  </si>
  <si>
    <t>Esperanza Tista Bolvito de Boy</t>
  </si>
  <si>
    <t>Jairon Ariel Iboy Tista</t>
  </si>
  <si>
    <t>Yenni Odely Grijalva Blanco</t>
  </si>
  <si>
    <t xml:space="preserve">Karla Yudi Bin Grijalva </t>
  </si>
  <si>
    <t>Hilda de León Cahuec</t>
  </si>
  <si>
    <t>Yonas Ezequiel Colocho de León</t>
  </si>
  <si>
    <t>Mirza Adely Xitumul Oxlaj</t>
  </si>
  <si>
    <t>Naydelyn Elisa Ixpata Xitumul</t>
  </si>
  <si>
    <t>Lesly  Floridalma Sumpango Lopez</t>
  </si>
  <si>
    <t>Melodi Aleyda Mejia Sumpango</t>
  </si>
  <si>
    <t>Melida Lopez Marroquin</t>
  </si>
  <si>
    <t xml:space="preserve">German Gael Torres Lopez </t>
  </si>
  <si>
    <t xml:space="preserve">Maria Adriana Tista Soloman </t>
  </si>
  <si>
    <t>Helen Adriana Piox Tista</t>
  </si>
  <si>
    <t>Lesly Mariela Chavarria Ortiz</t>
  </si>
  <si>
    <t>Judith Evani Bolvito Chavarria</t>
  </si>
  <si>
    <t>Alba Herminia Lopez Bolvito</t>
  </si>
  <si>
    <t xml:space="preserve">Crisley Estefani Lopez Bolvito </t>
  </si>
  <si>
    <t xml:space="preserve">Esli Roseli Pacheco Solam </t>
  </si>
  <si>
    <t>Madison Aide De Los Santos Pacheco</t>
  </si>
  <si>
    <t>Rudy Edison Esau De Los Santos Pacheco</t>
  </si>
  <si>
    <t>Yesica Candelaria De Leon Sumpango</t>
  </si>
  <si>
    <t>Esvin Manuel Ixtecoc De Leon</t>
  </si>
  <si>
    <t>Romelia De Leon Piox</t>
  </si>
  <si>
    <t>Marlon Javier Bolvito De Leon</t>
  </si>
  <si>
    <t>Marta Patricia Cruz Garcia</t>
  </si>
  <si>
    <t>Dailin Dayana Bolvito Cruz</t>
  </si>
  <si>
    <t xml:space="preserve">Carmela Ixcopal Morales </t>
  </si>
  <si>
    <t>Luis Adrian Alvarado Ixcopal</t>
  </si>
  <si>
    <t>Estela De La Cruz Lopez</t>
  </si>
  <si>
    <t>Marvin Yordani De La Cruz De La Cruz</t>
  </si>
  <si>
    <t>Floridalma Hernandez Ortiz</t>
  </si>
  <si>
    <t>Suani Sheri Sadi Lopez Hernandez</t>
  </si>
  <si>
    <t xml:space="preserve">Aura Esmirna Leon De Xitumul </t>
  </si>
  <si>
    <t>Any Fernanda Xitumul Leon</t>
  </si>
  <si>
    <t>Miguelina Angela Velasquez Mejia</t>
  </si>
  <si>
    <t>Naidelin Miguelina Gonsalez Velasquez</t>
  </si>
  <si>
    <t>Margarita Ixpata Cojon</t>
  </si>
  <si>
    <t>Edgar Alejandro Leonel De Leon Ixpata</t>
  </si>
  <si>
    <t>Bernarda De Leon Piox</t>
  </si>
  <si>
    <t xml:space="preserve">Anderson Miguel Bolvito De Leon </t>
  </si>
  <si>
    <t>Ana Maria Martinez Rodriguez</t>
  </si>
  <si>
    <t xml:space="preserve">Juan Jose Delfino Alvarado Martinez </t>
  </si>
  <si>
    <t>Liandy Inbelda De Leon Lopez</t>
  </si>
  <si>
    <t>yonsi Efriel Tista de Leon</t>
  </si>
  <si>
    <t xml:space="preserve">Susana Perez Manuel </t>
  </si>
  <si>
    <t>Mileydi Asucely Susana Bolvito</t>
  </si>
  <si>
    <t>Erika Matilde Tista Isamalej</t>
  </si>
  <si>
    <t>Byron Alonzo Tista Tista</t>
  </si>
  <si>
    <t xml:space="preserve">Glenda Isabel Bolvito Gonsalez </t>
  </si>
  <si>
    <t>Ashlein Jimena Escobar Bolvito</t>
  </si>
  <si>
    <t>Aura Veronica Dominguez Herrera</t>
  </si>
  <si>
    <t>Hector Adiel Dominguez Herrera</t>
  </si>
  <si>
    <t>Maria Teresa Col Choco (Gemelos)</t>
  </si>
  <si>
    <t>Alex Antonio Col Catun (Gemelos)</t>
  </si>
  <si>
    <t>Mario Antonio Col Catun (Gemelos)</t>
  </si>
  <si>
    <t>Maria Alejandra Santiago Tista</t>
  </si>
  <si>
    <t>Sury Elizabeth Bolvito Santiago</t>
  </si>
  <si>
    <t>Sulma Leticia Tista Soloman</t>
  </si>
  <si>
    <t>Nately Dayanna Vazquez Tista</t>
  </si>
  <si>
    <t>Sandra Tista Ortis</t>
  </si>
  <si>
    <t xml:space="preserve">Luisa Bin Bolvito </t>
  </si>
  <si>
    <t>Edin Mateo De Leon Bin</t>
  </si>
  <si>
    <t>Ana Leticia Tista Tista</t>
  </si>
  <si>
    <t>Katerin Mariela Piox Tista</t>
  </si>
  <si>
    <t>Dalia Sucely De Leon Lopez</t>
  </si>
  <si>
    <t xml:space="preserve">Dafne Lariza Cahuec de Leon </t>
  </si>
  <si>
    <t>Irma Yolanda de León  Cahuec</t>
  </si>
  <si>
    <t xml:space="preserve">Dilan Azael Bolvito De Leon </t>
  </si>
  <si>
    <t xml:space="preserve">Rosa Norberta Ixpatac Tista </t>
  </si>
  <si>
    <t>Frander Isaias Tista Ixpatac</t>
  </si>
  <si>
    <t xml:space="preserve">Maria Cristina Bolvito Tista </t>
  </si>
  <si>
    <t>Bebijan Jose Rodriguez Bolvito</t>
  </si>
  <si>
    <t>Maria Francisca Tista Tista</t>
  </si>
  <si>
    <t>Yonatan Daniel Perez Tista</t>
  </si>
  <si>
    <t>TeresaBolvito Bin De Tista</t>
  </si>
  <si>
    <t>Fernando Nehemias Tista Bolvtio</t>
  </si>
  <si>
    <t>Luicia Tista Tista</t>
  </si>
  <si>
    <t>Noe Tista Tista</t>
  </si>
  <si>
    <t>Juana Tista Tista</t>
  </si>
  <si>
    <t>Marlon Estuardo Mucu Tista</t>
  </si>
  <si>
    <t xml:space="preserve">Clementina Bin Bolvito </t>
  </si>
  <si>
    <t>Sherly Analy Valentina Tista Bin</t>
  </si>
  <si>
    <t xml:space="preserve">Maria Fernanda Toj </t>
  </si>
  <si>
    <t>Alison Marifer Tista Toj</t>
  </si>
  <si>
    <t>Veronica Isabel De La Cruz Perez</t>
  </si>
  <si>
    <t>Maria Angel Tista De La Cruz</t>
  </si>
  <si>
    <t>Maria Isabel Tista Toj</t>
  </si>
  <si>
    <t xml:space="preserve">Asly Miranda Tista Toj </t>
  </si>
  <si>
    <t xml:space="preserve">Claudia Maribel Tista Tista </t>
  </si>
  <si>
    <t>Nataly Yaneth Ixpata Tista</t>
  </si>
  <si>
    <t>Gloria Yolanda Perez Tista</t>
  </si>
  <si>
    <t>Gloria Azucena Tista Perez</t>
  </si>
  <si>
    <t xml:space="preserve">Rosa Tista Bolvito </t>
  </si>
  <si>
    <t>Melvin Tista Tista</t>
  </si>
  <si>
    <t>Marta Bin Bolvito</t>
  </si>
  <si>
    <t>Nayeli Damaris Soloman Bin</t>
  </si>
  <si>
    <t>Ana Maria Tista Tec</t>
  </si>
  <si>
    <t>Felisa Anahi Tista Tista</t>
  </si>
  <si>
    <t xml:space="preserve">Veronica Perez Manuel </t>
  </si>
  <si>
    <t>Anderson Cornelio Gabriel Tista</t>
  </si>
  <si>
    <t xml:space="preserve">Lidia De Leon Perez </t>
  </si>
  <si>
    <t>Becky Azulema Perez De Leon</t>
  </si>
  <si>
    <t>Wendi Siomara Lopez Mejia</t>
  </si>
  <si>
    <t>Ehitan Matias Tista Lopez</t>
  </si>
  <si>
    <t>Los Jocotes</t>
  </si>
  <si>
    <t>Gladys Cesilia Sis Gonzales</t>
  </si>
  <si>
    <t xml:space="preserve">Elian Gael Garido Sis </t>
  </si>
  <si>
    <t xml:space="preserve">Evelin Yesenia Adqui Franco </t>
  </si>
  <si>
    <t>Pedro Estuardo de Leon Aquí</t>
  </si>
  <si>
    <t xml:space="preserve">Blanca Yulisa de la Cruz Lopez </t>
  </si>
  <si>
    <t xml:space="preserve">Yasmi Anabi de la Cruz Lopez </t>
  </si>
  <si>
    <t xml:space="preserve">Ana Maria Lopez Ralda </t>
  </si>
  <si>
    <t>Areide Maria Sis Lopez</t>
  </si>
  <si>
    <t>Deysi Veatriz Sis Lorenzo</t>
  </si>
  <si>
    <t xml:space="preserve">Dayli Yaneli Bin Sis </t>
  </si>
  <si>
    <t>Carmen Lucenda Sis Hernandez</t>
  </si>
  <si>
    <t>Yonatan Eduardo Lopez Sis</t>
  </si>
  <si>
    <t>Edma Yesenia Ismalej Mendoza</t>
  </si>
  <si>
    <t>Arlet Emeli Nicol Ac Ismalej</t>
  </si>
  <si>
    <t xml:space="preserve">Alba Garcia </t>
  </si>
  <si>
    <t>Margarita Soloman Perez</t>
  </si>
  <si>
    <t xml:space="preserve">Luis Fernando Ixpata Soloman </t>
  </si>
  <si>
    <t xml:space="preserve">Glagys Betzave Sis Caligui </t>
  </si>
  <si>
    <t>Sefora Fernanda Sontay Sis</t>
  </si>
  <si>
    <t>Ana Barbara de Leon Sis</t>
  </si>
  <si>
    <t>Esteban Adrian Tojin de Leon</t>
  </si>
  <si>
    <t>Alba Veatriz Lopez Sis</t>
  </si>
  <si>
    <t>Aranza Monzerat Franco Lopez</t>
  </si>
  <si>
    <t>Celia Brisieda Ramos Morales</t>
  </si>
  <si>
    <t>Brislei Anahi Diaz Ramos</t>
  </si>
  <si>
    <t>Flor Ninet Salvador Reyes</t>
  </si>
  <si>
    <t>Cristian Yohan Herrera Salvador</t>
  </si>
  <si>
    <t>Lesly Mejia Rodriguez</t>
  </si>
  <si>
    <t>Bevelin Yureli De La Cruz Mejia</t>
  </si>
  <si>
    <t>Jesica Johanna Gomez Sinay</t>
  </si>
  <si>
    <t>Adrian Jose Picon Gomez</t>
  </si>
  <si>
    <t>Odilia Isabel Picon Rodriguez</t>
  </si>
  <si>
    <t>Oliver Gudiel Tista picon</t>
  </si>
  <si>
    <t>Berta Hernadez de la Cruz</t>
  </si>
  <si>
    <t>Cristali Yelitza Alvarez Hernadez</t>
  </si>
  <si>
    <t xml:space="preserve">Reyna Mirtala Reyes Hernandez </t>
  </si>
  <si>
    <t>Carlos Lisandro Reyes Hernandez</t>
  </si>
  <si>
    <t xml:space="preserve">Yodi Agustina Garcia Perez </t>
  </si>
  <si>
    <t>Ander Otoniel Rodriguez Garcia</t>
  </si>
  <si>
    <t>Gladys Judith Chavez Orellana</t>
  </si>
  <si>
    <t>Misael Dario Enriquez Chavez</t>
  </si>
  <si>
    <t>Enma Aracely Mejia Chacon</t>
  </si>
  <si>
    <t>Shamili Exayana Ramos Mejia</t>
  </si>
  <si>
    <t>Brenda Azucena Ramos Perez</t>
  </si>
  <si>
    <t>Suleima Azucena Ramos Ramon</t>
  </si>
  <si>
    <t>Nivia Esperanza Sical Hernandez</t>
  </si>
  <si>
    <t>Edson Gustabo Ramos Sical</t>
  </si>
  <si>
    <t>Teresa Yesenia De La Cruz Ramon</t>
  </si>
  <si>
    <t>Irma Yisel De La Cruz Ramon</t>
  </si>
  <si>
    <t>Mirna Yanira Perez De Perez</t>
  </si>
  <si>
    <t>Dafne Yovana Perez Perez</t>
  </si>
  <si>
    <t>Zenia Julissa Rodriguez Fernandez</t>
  </si>
  <si>
    <t>Anderson David Quej Rodriguez</t>
  </si>
  <si>
    <t>Marta Lidia Matias Lopez</t>
  </si>
  <si>
    <t>Miladis Monserat Hernandez Matias</t>
  </si>
  <si>
    <t>Rosa Hernandez de la Cruz</t>
  </si>
  <si>
    <t>Edelman Yovani Vasquez Hernandez</t>
  </si>
  <si>
    <t xml:space="preserve">Juana Rigoberta Velasquez Camaja </t>
  </si>
  <si>
    <t xml:space="preserve">Maura Marisol Hernandez Velasquez </t>
  </si>
  <si>
    <t xml:space="preserve">Gloria Maritza Sumpango Hernandez </t>
  </si>
  <si>
    <t>Yuridia Esperanza Franco Sumpango</t>
  </si>
  <si>
    <t>Doris Areli Rodriguez Enriquez</t>
  </si>
  <si>
    <t>Dulce Samanta Quej Rodriguez</t>
  </si>
  <si>
    <t>Carmen Yohana Picon Rodriguez</t>
  </si>
  <si>
    <t>Dariely Anyeli Teletor Picon</t>
  </si>
  <si>
    <t xml:space="preserve">Sandra Esperanza de La Cruz </t>
  </si>
  <si>
    <t>Sandra Dayana Mayen de la Cruz</t>
  </si>
  <si>
    <t>Lesbia Liseth Pérez Javier</t>
  </si>
  <si>
    <t xml:space="preserve">Angela Fernanda Pérez Javier </t>
  </si>
  <si>
    <t>Gabriela Matias López</t>
  </si>
  <si>
    <t xml:space="preserve">Yaslin Yamilet de la Cruz Matias </t>
  </si>
  <si>
    <t xml:space="preserve">Marleni Eliseth Jacinto Santos </t>
  </si>
  <si>
    <t xml:space="preserve">Antoni Gael Sic Jacinto </t>
  </si>
  <si>
    <t>Melissa Elizabeth Perez Gonzales</t>
  </si>
  <si>
    <t>Melani Lisbet Aceituno Perez</t>
  </si>
  <si>
    <t xml:space="preserve">Ofelia Elizabet Jacinto Santos </t>
  </si>
  <si>
    <t xml:space="preserve">Kener Eduardo Mejia Jacinto </t>
  </si>
  <si>
    <t>Malvia Yesenia Perez Andres</t>
  </si>
  <si>
    <t>Nery Raul Ramos Perez</t>
  </si>
  <si>
    <t>Gladis Melecia Garcia Perez</t>
  </si>
  <si>
    <t>Katerin Banesa Belteton Garcia</t>
  </si>
  <si>
    <t xml:space="preserve">Ana Iris Alvarez </t>
  </si>
  <si>
    <t>Grisly Alice Cahuec Alvarado</t>
  </si>
  <si>
    <t>Maria Elena Jimenez Cruz</t>
  </si>
  <si>
    <t>Ender Alexis Martinez Cruz</t>
  </si>
  <si>
    <t xml:space="preserve">Sheny Yohana Peralta Garcia </t>
  </si>
  <si>
    <t xml:space="preserve">Erick Estuardo Santos Peralta </t>
  </si>
  <si>
    <t>Yeni Maridelma Cahuec Juarez</t>
  </si>
  <si>
    <t>Yanira Yamilet Jacinto Cahuec</t>
  </si>
  <si>
    <t xml:space="preserve">Luz Amada Santos Loy </t>
  </si>
  <si>
    <t>Denis Nehemias Santos Santos</t>
  </si>
  <si>
    <t>Elda Soneida Santos Perez</t>
  </si>
  <si>
    <t>Cristian Noe Santos Santos</t>
  </si>
  <si>
    <t xml:space="preserve">Barbara Sucely Mejia Jacinto </t>
  </si>
  <si>
    <t xml:space="preserve">Yoselyn Maritza Mejia </t>
  </si>
  <si>
    <t>Miriam Yanet Jacinto Alcario</t>
  </si>
  <si>
    <t>Yani Lupita Santos Jacinto</t>
  </si>
  <si>
    <t>Sandra Beatriz Santos Perez</t>
  </si>
  <si>
    <t>Eldin Rolando Mejia Santos</t>
  </si>
  <si>
    <t xml:space="preserve">Herlinda Ixpatac Tista </t>
  </si>
  <si>
    <t>Antoni Alexis Jacinto Ixpatac</t>
  </si>
  <si>
    <t>Glenda Susana Belteton Santos</t>
  </si>
  <si>
    <t>Carlos Noel Rivas Belteton</t>
  </si>
  <si>
    <t>Nely Roxana Aceituno Santos</t>
  </si>
  <si>
    <t>Monica Aneli Lopez Aceituno</t>
  </si>
  <si>
    <t>Rubi Marleni Vasquez Santos</t>
  </si>
  <si>
    <t>Luis Fernando Cruz Vasquez</t>
  </si>
  <si>
    <t xml:space="preserve">Deyna Adali Picon Martinez </t>
  </si>
  <si>
    <t>Kensi Dariana Escobar Picon</t>
  </si>
  <si>
    <t>Vivin Noemi Javier Martinez</t>
  </si>
  <si>
    <t>Zoleiri Aide Cahuec Javier</t>
  </si>
  <si>
    <t>Yaquelin Isabel Santos Jacinto</t>
  </si>
  <si>
    <t>Yeferson Gadiel Cahuec Santos</t>
  </si>
  <si>
    <t>Miriam Anaceli Martinez Quej</t>
  </si>
  <si>
    <t>Sergio Mauricio Mejia Marinez</t>
  </si>
  <si>
    <t xml:space="preserve">Zila Donamin Martinez Dias </t>
  </si>
  <si>
    <t>Winston Wilfredo Aceituno Martinez</t>
  </si>
  <si>
    <t xml:space="preserve">Isabel Santos Reyes de Santos </t>
  </si>
  <si>
    <t>Hemy Marilet Santos Santos</t>
  </si>
  <si>
    <t>Floridalma Leticia Santos Vasquez</t>
  </si>
  <si>
    <t>Marvin Gamadiel Perez Santos</t>
  </si>
  <si>
    <t>Karin Soraida Franco Santos</t>
  </si>
  <si>
    <t xml:space="preserve">Deiler Isaac Franco </t>
  </si>
  <si>
    <t>Alixa Lisdenia Herrera Pérez</t>
  </si>
  <si>
    <t xml:space="preserve">Darlyn Estefani Aceituno Herrera </t>
  </si>
  <si>
    <t>San Isidro</t>
  </si>
  <si>
    <t>Belvia N. Arcadio Cruz</t>
  </si>
  <si>
    <t>RONY ARIEL LOPEZ ARCADIO</t>
  </si>
  <si>
    <t>Marlen Oneida Martínez Mejía</t>
  </si>
  <si>
    <t>Melani Adriana López Martínez</t>
  </si>
  <si>
    <t>Dalis Soneida Belteton Mejia</t>
  </si>
  <si>
    <t>Meseili Fernanda Chacon Belteton</t>
  </si>
  <si>
    <t>Milvian Yaneth Gonzales Ordoñes</t>
  </si>
  <si>
    <t>Yefri Abimael May Gonzales</t>
  </si>
  <si>
    <t>Lucrecia Marilu Jimenez Hernandez</t>
  </si>
  <si>
    <t>Shndy Mabelyn Mileydi Belteton Jimenez</t>
  </si>
  <si>
    <t>Irma Garcia Martinez</t>
  </si>
  <si>
    <t>Sheilin Nayeli Hermamdez Garcia</t>
  </si>
  <si>
    <t>Karen Susana Hernandez</t>
  </si>
  <si>
    <t>Diego Nehemias Santos Hernandez</t>
  </si>
  <si>
    <t xml:space="preserve">Maritza Yomara Mejia Santos </t>
  </si>
  <si>
    <t xml:space="preserve">Kimberly Yomara Arcadio Mejia </t>
  </si>
  <si>
    <t xml:space="preserve">Lesbia Cuyu Chacon </t>
  </si>
  <si>
    <t>Edyn Jose Perez Uyu</t>
  </si>
  <si>
    <t>Ruth Saraí Cruz Aceituno</t>
  </si>
  <si>
    <t>Hamilton Aron Belteton Cruz</t>
  </si>
  <si>
    <t>Yeslin Carolina Rodríguez Vasquez</t>
  </si>
  <si>
    <t xml:space="preserve">Elvis Yobani Arcadio Rodríguez </t>
  </si>
  <si>
    <t xml:space="preserve">Dora sulema Cruz García </t>
  </si>
  <si>
    <t>Damian Omar Cruz Gracía</t>
  </si>
  <si>
    <t>Dulce Asucena Cruz García</t>
  </si>
  <si>
    <t>José Damián Martínez Cruz</t>
  </si>
  <si>
    <t>Reyma Onelia Mejia Garcia</t>
  </si>
  <si>
    <t>Estefani Anayeli Hernandez Mejia</t>
  </si>
  <si>
    <t>Brenda Anali Martinez García</t>
  </si>
  <si>
    <t>Yorban Abel López Martinez</t>
  </si>
  <si>
    <t>María Mercedes García Martinez</t>
  </si>
  <si>
    <t xml:space="preserve">Melany Yareli Mejia García </t>
  </si>
  <si>
    <t>Erika Paola Beltetón Juárez</t>
  </si>
  <si>
    <t>Mayquín Abelardo López Beltetón</t>
  </si>
  <si>
    <t>Maycon Damián López Beltetón</t>
  </si>
  <si>
    <t>Deysi Yaquelyn Santos Santos</t>
  </si>
  <si>
    <t xml:space="preserve">Keylor Donaldo Cruz Santos </t>
  </si>
  <si>
    <t>Odilia Izabel Garcia Quej</t>
  </si>
  <si>
    <t>Irvin Alexander Cruz Garcia</t>
  </si>
  <si>
    <t>Yesica Paola Mejia Belteton</t>
  </si>
  <si>
    <t xml:space="preserve">Nehemias Alexander Perez Mejia </t>
  </si>
  <si>
    <t>Erika Floridalma Cruz Mejia</t>
  </si>
  <si>
    <t>Yesica Daniela Ichich Cruz</t>
  </si>
  <si>
    <t>Rosa Idalia Mejia</t>
  </si>
  <si>
    <t xml:space="preserve">yair Andre Mejia Mejia </t>
  </si>
  <si>
    <t>Lucrecia Hernandez Mejía</t>
  </si>
  <si>
    <t>Santa Barbara</t>
  </si>
  <si>
    <t>Rut Noemi de la Cruz Perez</t>
  </si>
  <si>
    <t>Victor Leonel de la Cruz Mejicano</t>
  </si>
  <si>
    <t>Dora Maricela Raymundo Camajá</t>
  </si>
  <si>
    <t>Juan Marcos Concepción López Raymundo</t>
  </si>
  <si>
    <t>Tania Noemi Reyes Enriquez</t>
  </si>
  <si>
    <t>Jhoany Valentina Milian Reyes</t>
  </si>
  <si>
    <t>Herminia Roxana Hernandez Franco</t>
  </si>
  <si>
    <t>Aldani Eulices Hernandez Hernandez</t>
  </si>
  <si>
    <t xml:space="preserve">Flor de Maria Hernamdez Franco </t>
  </si>
  <si>
    <t>Yerelin Samara  Hernandez Hernandez</t>
  </si>
  <si>
    <t>Berta Marisol Raymundo Alvarez</t>
  </si>
  <si>
    <t xml:space="preserve">Oscar Eulalio Raymundo </t>
  </si>
  <si>
    <t>Irma Consuelo Pelades Ixcopal</t>
  </si>
  <si>
    <t>Jairo Adrian Chacon pelades</t>
  </si>
  <si>
    <t xml:space="preserve">Aracey Bo Pou </t>
  </si>
  <si>
    <t>Crsiti Roselda Bo</t>
  </si>
  <si>
    <t xml:space="preserve">Bianky Veradi Belteton Hernández </t>
  </si>
  <si>
    <t xml:space="preserve">Frederik Alexis Canahui Belteton </t>
  </si>
  <si>
    <t>Celia Yulisa Gabriel</t>
  </si>
  <si>
    <t>Nehemias Ezequiel Pou Gabriel</t>
  </si>
  <si>
    <t>Delia Maribel Velasquez Reyes</t>
  </si>
  <si>
    <t>Nora Veatriz de la Cruz Perez</t>
  </si>
  <si>
    <t>Sharon Camila Alvicures de la Cruz</t>
  </si>
  <si>
    <t xml:space="preserve">Maria Vasquez Pascual </t>
  </si>
  <si>
    <t xml:space="preserve">Jose Reyes Chacon Vasquez </t>
  </si>
  <si>
    <t>Delmi Anabel Ramos López</t>
  </si>
  <si>
    <t>Joselyn Alejandra Lopez Ramos</t>
  </si>
  <si>
    <t>Herminia Teletor Ceballos</t>
  </si>
  <si>
    <t>Jezrrey Adeli Gatica Teletor</t>
  </si>
  <si>
    <t xml:space="preserve">Lucia Raymundo Camajá </t>
  </si>
  <si>
    <t>Mariela Raymundo Raymundo</t>
  </si>
  <si>
    <t>María Concepción Esquite Mendez</t>
  </si>
  <si>
    <t xml:space="preserve">Ervin Raul Gabriel Esquite </t>
  </si>
  <si>
    <t xml:space="preserve">Ana Marlene Gonzales Aguirre </t>
  </si>
  <si>
    <t xml:space="preserve">Briseyda Marleni Carias Gonzales </t>
  </si>
  <si>
    <t>Zoila Elizabeth Raymundo Teletor</t>
  </si>
  <si>
    <t xml:space="preserve">Dilan Yoandri Raymundo </t>
  </si>
  <si>
    <t>Marcela Velasquez de la Cruz</t>
  </si>
  <si>
    <t>Gaby Maricela Lopez Velasquez</t>
  </si>
  <si>
    <t xml:space="preserve">Geman Yaritza Belteton Chacon </t>
  </si>
  <si>
    <t xml:space="preserve">Emili Naomi Belteton Chacon </t>
  </si>
  <si>
    <t>Clara Luz Reyes Hernández</t>
  </si>
  <si>
    <t>Escarlet Mary Briseyda Juarez Reyes</t>
  </si>
  <si>
    <t xml:space="preserve">Daniela Picon Velazquez </t>
  </si>
  <si>
    <t xml:space="preserve">Cristian Gael Garcia Picon </t>
  </si>
  <si>
    <t xml:space="preserve">Suleyma Matea Milian  Lopez </t>
  </si>
  <si>
    <t xml:space="preserve">Kendra Alejandra Mejia Milian </t>
  </si>
  <si>
    <t>Eva del Rosario Choquin Hernández</t>
  </si>
  <si>
    <t>Paula Fabiani Gabriel Choquin</t>
  </si>
  <si>
    <t>María Del Carmen Muñoz</t>
  </si>
  <si>
    <t>Greisi Alexandra Ixtecoc Muñoz</t>
  </si>
  <si>
    <t>María Floricelda Alvarez Alvarez</t>
  </si>
  <si>
    <t>Nohemi Alexandra Alvarez Alvarez</t>
  </si>
  <si>
    <t>Bresly Xiomara Bolvito Carrera</t>
  </si>
  <si>
    <t>Antonio Javier Hernandes Bolvito</t>
  </si>
  <si>
    <t xml:space="preserve">Dina Raquel Arreces López </t>
  </si>
  <si>
    <t>Manuel Eduardo Hernández Arreces</t>
  </si>
  <si>
    <t>Lesvia Pedrina Rodriguez Tista</t>
  </si>
  <si>
    <t xml:space="preserve">Critian Yobani Rodriguez Tista </t>
  </si>
  <si>
    <t>Reyna Marleni López Zuñiga</t>
  </si>
  <si>
    <t>Antoni José López Santos</t>
  </si>
  <si>
    <t xml:space="preserve">Karla Paola Arias Chavaria </t>
  </si>
  <si>
    <t>Estefy Anamar Peralta Arias</t>
  </si>
  <si>
    <t xml:space="preserve">Bel Trinidad Edubina Zuñiga López </t>
  </si>
  <si>
    <t>Alma Alixi Noemi López Zuñiga</t>
  </si>
  <si>
    <t>Mirna Yanet de La Cruz Pérez</t>
  </si>
  <si>
    <t>Erik Fernado López de La Cruz</t>
  </si>
  <si>
    <t>Aura Yessenia Perez Adqui</t>
  </si>
  <si>
    <t>Brandon Yoel Olmino Perez</t>
  </si>
  <si>
    <t xml:space="preserve">Angelica Melida Garcia Raymundo </t>
  </si>
  <si>
    <t xml:space="preserve">Ostin Joel Fajardo Garcia </t>
  </si>
  <si>
    <t>Maria Magdalena Ortega Amperez</t>
  </si>
  <si>
    <t>Deydi Amarilis Teletor Ortega</t>
  </si>
  <si>
    <t>Norma Maribel Ortega Teletor</t>
  </si>
  <si>
    <t>Dalan Saul Teletor Ortega</t>
  </si>
  <si>
    <t>Oralida Anali Garcia Ralda</t>
  </si>
  <si>
    <t>Dilan Dairiel Ortega Garcia</t>
  </si>
  <si>
    <t>Alma Noemi Monrroy Martinez</t>
  </si>
  <si>
    <t>Axel Josue Olmino Monrroy</t>
  </si>
  <si>
    <t xml:space="preserve">Juana Olmino Meza </t>
  </si>
  <si>
    <t xml:space="preserve">Yostin Yair Franco Olmino </t>
  </si>
  <si>
    <t>Yessica Yanira Raymundo Galindo</t>
  </si>
  <si>
    <t>Karen Berenice Raymundo Raymundo</t>
  </si>
  <si>
    <t xml:space="preserve">Maria Estela Olmino Garcia </t>
  </si>
  <si>
    <t>Geremi Geovani Lopez Olmino</t>
  </si>
  <si>
    <t>Leticia Eugenia Sumpango Fuentes</t>
  </si>
  <si>
    <t xml:space="preserve">Santos Ariel Rodriguez Sumpango </t>
  </si>
  <si>
    <t>Yessim Disnarda Cahuec Fernandez</t>
  </si>
  <si>
    <t>Milca Fabiola Pop Cahuec</t>
  </si>
  <si>
    <t>Mayra Susana Perez Rodriguez</t>
  </si>
  <si>
    <t>Esdras Isai Mus Perez</t>
  </si>
  <si>
    <t>Feliza Chon Reyes</t>
  </si>
  <si>
    <t>Keyled Jeremias Tun Chon</t>
  </si>
  <si>
    <t>Mayra Isabel Yat Cacao</t>
  </si>
  <si>
    <t>Marilin Armenia Quej Yat</t>
  </si>
  <si>
    <t>Anali Marianela Chiquin Maaz</t>
  </si>
  <si>
    <t>Danilo Antonio Gramajo Chiquin</t>
  </si>
  <si>
    <t>Daniela Maria Leal Che</t>
  </si>
  <si>
    <t>Chrystal Dulce Andrea Leal Che</t>
  </si>
  <si>
    <t>Carmen Alicia Lopez Mejicana</t>
  </si>
  <si>
    <t>Gael Josue David Lopez Mejicana</t>
  </si>
  <si>
    <t xml:space="preserve">Florinda Tun Caal </t>
  </si>
  <si>
    <t>Adriana Franco Tun</t>
  </si>
  <si>
    <t>Sandra Veronica Sel Xol</t>
  </si>
  <si>
    <t>Emerson Abimael Sagui Sel</t>
  </si>
  <si>
    <t>Evelyn Carolina Barreno Gamarro</t>
  </si>
  <si>
    <t>Donovan Josue Tot Barreno</t>
  </si>
  <si>
    <t>Vilma Leticia Asig Yat</t>
  </si>
  <si>
    <t>Melanie yanely Lopez Asig</t>
  </si>
  <si>
    <t>Maria Floridalma Quej Pacay</t>
  </si>
  <si>
    <t>Geremias Cho Quej</t>
  </si>
  <si>
    <t>Yuri Ester Lopez Chon</t>
  </si>
  <si>
    <t>Silvia Evaida Gonzalez Lopez</t>
  </si>
  <si>
    <t>Laura Damaris Gonzales Maaz</t>
  </si>
  <si>
    <t>Jessia Ana Laura Cortez Gonzales</t>
  </si>
  <si>
    <t>Mirta Alicia Caal Seb</t>
  </si>
  <si>
    <t>Angel Ariel Castro Caal</t>
  </si>
  <si>
    <t>Maritza Cristina Siquic Mez</t>
  </si>
  <si>
    <t>Salvador Emanuel Cuc Siquic</t>
  </si>
  <si>
    <t xml:space="preserve">Maribela Cu </t>
  </si>
  <si>
    <t>Antony Josue Cahuec Cu</t>
  </si>
  <si>
    <t>Lesly Aracely Sagui Maaz</t>
  </si>
  <si>
    <t>Rusbin Otoniel Caal Sagui</t>
  </si>
  <si>
    <t>Olivia Mercedes Sun Xicol</t>
  </si>
  <si>
    <t>Hugo Sep Sun</t>
  </si>
  <si>
    <t xml:space="preserve">Macaria De Jesus Isem </t>
  </si>
  <si>
    <t>Dulce Arely Xicol Isem</t>
  </si>
  <si>
    <t>Etelvina Elizabeth  Teyul Perez</t>
  </si>
  <si>
    <t>Madelyn Mallaren Lopéz Teyul</t>
  </si>
  <si>
    <t>Dalia Esmeralda Hichos Ramirez</t>
  </si>
  <si>
    <t>Celeste Masiel Choco Hichos</t>
  </si>
  <si>
    <t>Patricia Yaneth Rosales De La Cruz</t>
  </si>
  <si>
    <t>Valentina Isabel Padilla Rosales</t>
  </si>
  <si>
    <t>Ingrid Itzayana Cruz Passow</t>
  </si>
  <si>
    <t>Carlos Javier Cruz Passow</t>
  </si>
  <si>
    <t>Irma Yolanda Maribel Caal Ac</t>
  </si>
  <si>
    <t>Juanse Omer Udiel Quej Caal</t>
  </si>
  <si>
    <t>Olga Patricia Leticia Jalal Sun</t>
  </si>
  <si>
    <t>Antony Vicente Coy Jalal</t>
  </si>
  <si>
    <t xml:space="preserve">Albertina Pop </t>
  </si>
  <si>
    <t>Anderson Alexander Josue Caal Pop</t>
  </si>
  <si>
    <t>Juliana Lopez Xol</t>
  </si>
  <si>
    <t>Jose Eduardo Tot Lopez</t>
  </si>
  <si>
    <t>Amelia Eloisa Siquic Chiquin</t>
  </si>
  <si>
    <t>Gael Abraham Tot Siquic</t>
  </si>
  <si>
    <t>Maria Adela Chon Xoy</t>
  </si>
  <si>
    <t>Daniela Alejandra Xoy Chon</t>
  </si>
  <si>
    <t xml:space="preserve">Viliana Lopez Chay </t>
  </si>
  <si>
    <t>Edgar Leonidas Tut Lopez</t>
  </si>
  <si>
    <t>Yesica Rosicela Co Rax</t>
  </si>
  <si>
    <t>Francisco Eleazar Chon Co</t>
  </si>
  <si>
    <t>Leticia Cal Gualim</t>
  </si>
  <si>
    <t>Cristofer Oviel Micho Caal</t>
  </si>
  <si>
    <t>Mayra Veronica Mejia Cahuec</t>
  </si>
  <si>
    <t>Carla Adriana Cu Mejia</t>
  </si>
  <si>
    <t xml:space="preserve">Juana Tut </t>
  </si>
  <si>
    <t>Damaris Yaneth Maaz Tut</t>
  </si>
  <si>
    <t>Irma Yolanda Coy Ja</t>
  </si>
  <si>
    <t>Anyeli Lisbeth Ixquereu Coy</t>
  </si>
  <si>
    <t>Norma Roxana Jor</t>
  </si>
  <si>
    <t>Emely Abigail Coy Jor</t>
  </si>
  <si>
    <t>Miriam Paola Torres Cac</t>
  </si>
  <si>
    <t>Emanuel De Jesus Garcia Torres</t>
  </si>
  <si>
    <t>Juliana Chon Poou</t>
  </si>
  <si>
    <t>Lesly Yojana Elizabeth Sep Chon</t>
  </si>
  <si>
    <t>Sandra Leticia Caal Xona</t>
  </si>
  <si>
    <t>Anderson Israel Ramirez Caal</t>
  </si>
  <si>
    <t>Monica Patricia Caal Teni</t>
  </si>
  <si>
    <t>Daniela Caal Teni</t>
  </si>
  <si>
    <t>Maria Delfina Xona Asig</t>
  </si>
  <si>
    <t>Shayra Rosbely Sep Xona</t>
  </si>
  <si>
    <t>Marely Yessenia Sep Xona</t>
  </si>
  <si>
    <t>Susana Odilia Cho Sagui</t>
  </si>
  <si>
    <t>Luis Fernando Cho Sagui</t>
  </si>
  <si>
    <t>Doris Floridalma Lopez Lopez</t>
  </si>
  <si>
    <t>Maynor Nehemias Morales Lopez</t>
  </si>
  <si>
    <t>Aracely Cap Cho</t>
  </si>
  <si>
    <t xml:space="preserve">Ximena Paola Cap Cho </t>
  </si>
  <si>
    <t>Maria Emiliana Perez Caal</t>
  </si>
  <si>
    <t>Emely Alessandra Cac Perez</t>
  </si>
  <si>
    <t>Yossely Rosa Meliza Monterroso Lopez</t>
  </si>
  <si>
    <t>Rodrigo Mateo Pedro Monterroso</t>
  </si>
  <si>
    <t>Maria De Los Angeles Rojas Ixpata</t>
  </si>
  <si>
    <t>Mia Mayerly Elizabeth Rivas Rojas</t>
  </si>
  <si>
    <t>Berta Del Carmen Calel Garcia</t>
  </si>
  <si>
    <t xml:space="preserve">Jose Alberto Alvarez Calel </t>
  </si>
  <si>
    <t>Heidy Amarely Ortiz Gomez</t>
  </si>
  <si>
    <t>Erick Osbely Larios Ortiz</t>
  </si>
  <si>
    <t>Marleny Gricelda Tax Xiloj</t>
  </si>
  <si>
    <t>Anyela Rosmeri Mus Tax</t>
  </si>
  <si>
    <t>Evelyn Samira Perez Sel</t>
  </si>
  <si>
    <t>Luisa Eylana Maria Bol Perez</t>
  </si>
  <si>
    <t>Maura Isabel Sun Xol</t>
  </si>
  <si>
    <t>Keily Verali Garcia Lopez</t>
  </si>
  <si>
    <t>Kilian Gael Garcia Lopez</t>
  </si>
  <si>
    <t>Magaly Chen Botzoc</t>
  </si>
  <si>
    <t xml:space="preserve">Angel Anibal Alejandro Gabriel Chen </t>
  </si>
  <si>
    <t>Evelin Marisol Choco Chon</t>
  </si>
  <si>
    <t xml:space="preserve">Marelyn Yarely Villelma Choco </t>
  </si>
  <si>
    <t>Virginia Calel Tot</t>
  </si>
  <si>
    <t xml:space="preserve">Angela Viviana Sagui Calel </t>
  </si>
  <si>
    <t xml:space="preserve">Yoselin Maricela Turcios Choco </t>
  </si>
  <si>
    <t>Neydan Samuel Turcios Choco</t>
  </si>
  <si>
    <t>Delfina Lopez Cuxum</t>
  </si>
  <si>
    <t>Zuly Mariela Gramajo Chon</t>
  </si>
  <si>
    <t>Santiago Abraham Perez Gramajo</t>
  </si>
  <si>
    <t xml:space="preserve">Angelina Cho </t>
  </si>
  <si>
    <t>Berly Angelina Elizabeth Quej Cho</t>
  </si>
  <si>
    <t>Zulma Yesenia Cac Sis</t>
  </si>
  <si>
    <t>Neyli Yesenia Quej Cac</t>
  </si>
  <si>
    <t>Merlin Maria Hernandez Velasquez</t>
  </si>
  <si>
    <t>Yureydi Monserath Calel Hernandez</t>
  </si>
  <si>
    <t>Zulma Antonieta Garcia Siquic</t>
  </si>
  <si>
    <t>Angel Eleazar Velasquez Garcia</t>
  </si>
  <si>
    <t>Francisca Diaz Perez</t>
  </si>
  <si>
    <t>Melanie Sofia Francisca Elias Diaz</t>
  </si>
  <si>
    <t>Ana Clara Maribel Maaz Poou</t>
  </si>
  <si>
    <t>Genesis Samanta Xoc Maaz</t>
  </si>
  <si>
    <t>Vilma Esperanza Caal Guitz</t>
  </si>
  <si>
    <t>Kevin Fernando Romeo Caal Guitz</t>
  </si>
  <si>
    <t>Cindy Amarilis Chu Botzoc</t>
  </si>
  <si>
    <t>Dilan Jose Caal Chub</t>
  </si>
  <si>
    <t xml:space="preserve">Alida Oralia Teni </t>
  </si>
  <si>
    <t>Axel Ivan Pacay Teni</t>
  </si>
  <si>
    <t>Deysi Magali Pacay Chocooj</t>
  </si>
  <si>
    <t>Fernando Alexander Xol Pacay</t>
  </si>
  <si>
    <t>Adela Caal Rodriguez</t>
  </si>
  <si>
    <t>Marvin Alexander Siquic Caal</t>
  </si>
  <si>
    <t>Ana Paula Macz Pahau</t>
  </si>
  <si>
    <t>Zahid Alexander Hernandez Macz</t>
  </si>
  <si>
    <t xml:space="preserve"> </t>
  </si>
  <si>
    <t>Loidy Estefani Gamarro</t>
  </si>
  <si>
    <t>Dylan David Adonay Juarez Mejia</t>
  </si>
  <si>
    <t xml:space="preserve">Evelin Patrocinia Jeronimo </t>
  </si>
  <si>
    <t>Melani Jimena Caal Jeronimo</t>
  </si>
  <si>
    <t>Ana Florida Maaz Pop</t>
  </si>
  <si>
    <t>Yeyson Leonardo Maaz Macz</t>
  </si>
  <si>
    <t>Alma Violeta Caal Seb</t>
  </si>
  <si>
    <t>Olga Marina Caal Seb</t>
  </si>
  <si>
    <t>Rosa Maria Isem Bol</t>
  </si>
  <si>
    <t xml:space="preserve">Marielos Dulce Lopez Isem </t>
  </si>
  <si>
    <t>Briseyda Aracely Cho Sep</t>
  </si>
  <si>
    <t>Aldo Jeremias Cho Sep</t>
  </si>
  <si>
    <t>Deina Edelma Tux Tut</t>
  </si>
  <si>
    <t>Guadalupe Eusebia Cho Tut</t>
  </si>
  <si>
    <t>Gladys Noemi Tun Ichich</t>
  </si>
  <si>
    <t>Brandon Miguel Tun Ichich</t>
  </si>
  <si>
    <t>Ana Victoria Iqui Perez</t>
  </si>
  <si>
    <t>Gerson Oswaldo Chun Iqui</t>
  </si>
  <si>
    <t>Angelica Chiquin Paau</t>
  </si>
  <si>
    <t>Amsony Gabriel Lopez Chiquin</t>
  </si>
  <si>
    <t>Sandra Rebeca Bin Tiul</t>
  </si>
  <si>
    <t>Lidia Natali Co Xicol</t>
  </si>
  <si>
    <t>Genesis Victoria Macz Co</t>
  </si>
  <si>
    <t>Victor Samuel Macz Co</t>
  </si>
  <si>
    <t>Aleida Rosibel de la Cruz Ja</t>
  </si>
  <si>
    <t>Adara Rosibel Co de la Cruz</t>
  </si>
  <si>
    <t>María Carmen Poou Co</t>
  </si>
  <si>
    <t xml:space="preserve">Daly Veronica Caal Poou  </t>
  </si>
  <si>
    <t xml:space="preserve">Purulha </t>
  </si>
  <si>
    <t>Jalaute</t>
  </si>
  <si>
    <t>María Eugenia Xol Ichich</t>
  </si>
  <si>
    <t xml:space="preserve">Floricelda Ixim Xol </t>
  </si>
  <si>
    <t>Margarita Ixim Ixim</t>
  </si>
  <si>
    <t xml:space="preserve">Ana Verónica Ichich Ixim </t>
  </si>
  <si>
    <t>Magdalena Chub Luc</t>
  </si>
  <si>
    <t xml:space="preserve">Ervin Fabian Chub Pop </t>
  </si>
  <si>
    <t xml:space="preserve">Dolores Xol Chén </t>
  </si>
  <si>
    <t>Anderson Alexis Luc Xol</t>
  </si>
  <si>
    <t xml:space="preserve">Carmen Chú Ichich </t>
  </si>
  <si>
    <t>Ligia Carolina Ichich Chú</t>
  </si>
  <si>
    <t xml:space="preserve">Catalina Coy Xol </t>
  </si>
  <si>
    <t xml:space="preserve">Luvia Gricelda Xol Coy </t>
  </si>
  <si>
    <t>Clara Margarita Ichichi Chú</t>
  </si>
  <si>
    <t>Kimberly Anllely Ical Ichich</t>
  </si>
  <si>
    <t xml:space="preserve">Amalia Ichich De Chú </t>
  </si>
  <si>
    <t>Estela Chub Ichich</t>
  </si>
  <si>
    <t xml:space="preserve">Norma Iqui Caal </t>
  </si>
  <si>
    <t xml:space="preserve">Yesica Andrea Pop Iquí </t>
  </si>
  <si>
    <t>Carmen Ical Chú</t>
  </si>
  <si>
    <t xml:space="preserve">Edgar Ical Ical </t>
  </si>
  <si>
    <t xml:space="preserve">Zoila Ichich </t>
  </si>
  <si>
    <t>Miguiel Ixim Ichich</t>
  </si>
  <si>
    <t xml:space="preserve">Macaria Sánchez Ichich </t>
  </si>
  <si>
    <t>Rudy Venancio Icó Sánchez</t>
  </si>
  <si>
    <t xml:space="preserve">Silvia Mónica Pop Xol </t>
  </si>
  <si>
    <t>Emerson Darío Ichich Pop</t>
  </si>
  <si>
    <t xml:space="preserve">María Ixim </t>
  </si>
  <si>
    <t>R/N Má Ichich</t>
  </si>
  <si>
    <t xml:space="preserve">Carmen Icó Coy </t>
  </si>
  <si>
    <t>Angel Baudilio Chén Icó</t>
  </si>
  <si>
    <t>Mocohan</t>
  </si>
  <si>
    <t>Sandra Liseth García Co</t>
  </si>
  <si>
    <t>Damian Estuardo Xoy García</t>
  </si>
  <si>
    <t>Flori Estefany Asig</t>
  </si>
  <si>
    <t>Brauly Gabriel Choc Asig</t>
  </si>
  <si>
    <t>María Griselda Ixim</t>
  </si>
  <si>
    <t>Yaretzi Yanileisy Quej Ixim</t>
  </si>
  <si>
    <t>Rosa Magdalena Bin</t>
  </si>
  <si>
    <t>Gustavo Quej Bin</t>
  </si>
  <si>
    <t>Aura Leticia Rax Bol</t>
  </si>
  <si>
    <t>Halmar Eliseo Cahuec Rax</t>
  </si>
  <si>
    <t>Marilyn Nineth Herrera Quej</t>
  </si>
  <si>
    <t>Jaiden Yisell Calel Herrera</t>
  </si>
  <si>
    <t>Dora Violeta Bin Calel</t>
  </si>
  <si>
    <t>Juan Jose Reyes Bin</t>
  </si>
  <si>
    <t>Silvia Yessenia Cahuec Atzig</t>
  </si>
  <si>
    <t>Alexander Leonel Atzig</t>
  </si>
  <si>
    <t>Luis Andres Atzig</t>
  </si>
  <si>
    <t>Petrona Sel</t>
  </si>
  <si>
    <t xml:space="preserve">Julia Alejandra Sis Cel </t>
  </si>
  <si>
    <t xml:space="preserve">Agripina Ichich Juc </t>
  </si>
  <si>
    <t xml:space="preserve">Maleck Armando Cahuec Ichich </t>
  </si>
  <si>
    <t>Ingrid Elizabeth Ta</t>
  </si>
  <si>
    <t>Karen Beatriz López Ta</t>
  </si>
  <si>
    <t xml:space="preserve">Carmela Calel Ja </t>
  </si>
  <si>
    <t>Sergio Adrian Asig Calel</t>
  </si>
  <si>
    <t xml:space="preserve">Elvira Bin Co </t>
  </si>
  <si>
    <t xml:space="preserve">Nataly Angelica Esmeralda Bin Co </t>
  </si>
  <si>
    <t>Floricelda Caal</t>
  </si>
  <si>
    <t>JEFERSON URIEL SIS</t>
  </si>
  <si>
    <t>Saira Yaquelin Guerra Castro</t>
  </si>
  <si>
    <t xml:space="preserve">Miguel Adrian Cap Guerra </t>
  </si>
  <si>
    <t>Hemeldina Cap Sis</t>
  </si>
  <si>
    <t>Enma Noemi Asij Cap</t>
  </si>
  <si>
    <t>Reyna Olivia Quej Xoy</t>
  </si>
  <si>
    <t>Carlos Gustavo Alexis Cho Quej</t>
  </si>
  <si>
    <t xml:space="preserve">Daila Roxana Quej Ja </t>
  </si>
  <si>
    <t>Kimberly Estefannia Quej Ja</t>
  </si>
  <si>
    <t xml:space="preserve">Silvia Xoy </t>
  </si>
  <si>
    <t>Dayler de Jesus Xol Xoy</t>
  </si>
  <si>
    <t>Dora Maribel Xol Xicol</t>
  </si>
  <si>
    <t xml:space="preserve">Jasmin Yesenia Xol Xicol </t>
  </si>
  <si>
    <t>Francisca Victoria Chen Sun</t>
  </si>
  <si>
    <t>Juana Victoria Calel Chen</t>
  </si>
  <si>
    <t>Briselda Floribel Pitán de Xuná</t>
  </si>
  <si>
    <t>Adrian Gustavo Xoná Pitán</t>
  </si>
  <si>
    <t>Maria Cristina Bin Quej</t>
  </si>
  <si>
    <t xml:space="preserve">Alexis Otoniel Gamarro Bin </t>
  </si>
  <si>
    <t>Herlinda Caal Atzij</t>
  </si>
  <si>
    <t>Yoselyn Aleyda Caal Caal</t>
  </si>
  <si>
    <t xml:space="preserve">Reyna Gricelda Cahuec Lopez </t>
  </si>
  <si>
    <t>Kevin Alexander Cahuec Lopez</t>
  </si>
  <si>
    <t>Aura Gricelda Ac Quej</t>
  </si>
  <si>
    <t>Elmer Armando Caal Ac</t>
  </si>
  <si>
    <t>Petronila Sep Calel de Juc</t>
  </si>
  <si>
    <t>Yenifer Meliza Juc  Sep</t>
  </si>
  <si>
    <t>Gloria Esperanza Quej Xoy</t>
  </si>
  <si>
    <t>Yefri Eliseo Quej Quej</t>
  </si>
  <si>
    <t>Eugenia Leticia Bin Xol</t>
  </si>
  <si>
    <t>Yemi Emanuel Cho Bin</t>
  </si>
  <si>
    <t>Lidia Carolina Xoy Xoy</t>
  </si>
  <si>
    <t>Brayan Josué Cacab Xoy</t>
  </si>
  <si>
    <t>Sulmi Elizabeth Cha Xol</t>
  </si>
  <si>
    <t>Francini Dayanara Cristal Tipol Cho</t>
  </si>
  <si>
    <t xml:space="preserve">Dina Adriana Calel Cab </t>
  </si>
  <si>
    <t>Aylen Irayda Cho Calel</t>
  </si>
  <si>
    <t>Yasmin Yanett García Sel</t>
  </si>
  <si>
    <t>Alexia Leylani Cho García</t>
  </si>
  <si>
    <t>Cecilia González Bin</t>
  </si>
  <si>
    <t>Victor Adolfo Calel González</t>
  </si>
  <si>
    <t>Florinda Quej Calel</t>
  </si>
  <si>
    <t>Ana Estela Sam Quej</t>
  </si>
  <si>
    <t xml:space="preserve">Alma Leticia Xol Cucul </t>
  </si>
  <si>
    <t>Floridalma Caal Xol</t>
  </si>
  <si>
    <t>Carmen Maribel Caal Cho</t>
  </si>
  <si>
    <t xml:space="preserve">Neily Anahi Sep Caal </t>
  </si>
  <si>
    <t>Odilia Marleny Calel</t>
  </si>
  <si>
    <t>Gloria Isabel Chón</t>
  </si>
  <si>
    <t>Kevin Suardi Ac Chón</t>
  </si>
  <si>
    <t>María Elena Quej Xoy</t>
  </si>
  <si>
    <t>Romario Cuan Cus Quej</t>
  </si>
  <si>
    <t xml:space="preserve">Kary Asig Sel </t>
  </si>
  <si>
    <t>Karen Yanel Saraí Caal Asij</t>
  </si>
  <si>
    <t>Antonia Chá</t>
  </si>
  <si>
    <t>Victor Anibal Cha</t>
  </si>
  <si>
    <t>Sara Noemi Sep Calel</t>
  </si>
  <si>
    <t>Armando Oswaldo Quej Sep</t>
  </si>
  <si>
    <t xml:space="preserve">Ingrid Celestina Ac Quej </t>
  </si>
  <si>
    <t>Yonathan Ariel Bin Ac</t>
  </si>
  <si>
    <t>Maria Lucrecia Quej Lopez</t>
  </si>
  <si>
    <t>Yamilesque Adriana Sarai Xol Quej</t>
  </si>
  <si>
    <t xml:space="preserve">Rebeca Maria Sep Calel </t>
  </si>
  <si>
    <t>Estuardo Enrique Poou Sep</t>
  </si>
  <si>
    <t>Mireya Esmeralda Calel Xo</t>
  </si>
  <si>
    <t>Cristian Abelardo Rene Chitay Calel</t>
  </si>
  <si>
    <t xml:space="preserve">Irma Esperanza Chon Xoy </t>
  </si>
  <si>
    <t xml:space="preserve">Sherly Dayana Calel Chon </t>
  </si>
  <si>
    <t>Lidia Azucena Quej Xoy</t>
  </si>
  <si>
    <t>Antony Emmanuel Alexander Juc</t>
  </si>
  <si>
    <t xml:space="preserve">Ericka Rosualma Tot Chun </t>
  </si>
  <si>
    <t>Blanca Luvia Cho Quej</t>
  </si>
  <si>
    <t>Emily Yanileth Chub Cho</t>
  </si>
  <si>
    <t>Mirna Cal</t>
  </si>
  <si>
    <t>ASTRID ILIANA AYU CAAL</t>
  </si>
  <si>
    <t>Pedrina Quej</t>
  </si>
  <si>
    <t>Adrian Calel</t>
  </si>
  <si>
    <t>Carmen Cristina Gonzales</t>
  </si>
  <si>
    <t>Madelin Oneida Tista Gonzales</t>
  </si>
  <si>
    <t>Telma Gonzales Bac</t>
  </si>
  <si>
    <t>Daylin Adriana Toj Gonzales</t>
  </si>
  <si>
    <t xml:space="preserve">Maria Lorena Sis Tun </t>
  </si>
  <si>
    <t>Edzon Hermeregildo Gonzales Sis</t>
  </si>
  <si>
    <t>Irma Iboy Toj</t>
  </si>
  <si>
    <t>Karla Irma Lizeth Choc Iboy</t>
  </si>
  <si>
    <t>Lourdes Romelia Gonzales Lopez</t>
  </si>
  <si>
    <t>sonia Amalia Toj Gonzales</t>
  </si>
  <si>
    <t xml:space="preserve">Angelina Jucub Bin </t>
  </si>
  <si>
    <t>Doris Esmeralda Gonzales Jucub</t>
  </si>
  <si>
    <t xml:space="preserve">Matea Tista Lopez </t>
  </si>
  <si>
    <t xml:space="preserve">Marlon Gonzalez Tista </t>
  </si>
  <si>
    <t>Ana Lucia Tista Sis</t>
  </si>
  <si>
    <t>Guidman Neftali Toj Tista</t>
  </si>
  <si>
    <t>Claudia Leticia Mus Co</t>
  </si>
  <si>
    <t>Wilman Allan Ismael Tista Muz</t>
  </si>
  <si>
    <t>Heidy Damaris Tista Isem</t>
  </si>
  <si>
    <t>Dulce Jimena Iboy Tista</t>
  </si>
  <si>
    <t>Gloria Vidalia Muz Co</t>
  </si>
  <si>
    <t>Esvin Abdias Tista Muz</t>
  </si>
  <si>
    <t>Irma Caal Cahuec</t>
  </si>
  <si>
    <t xml:space="preserve">Gleisi Brisilda Muz Caal </t>
  </si>
  <si>
    <t>Maria Francisca Tahay Iboy</t>
  </si>
  <si>
    <t xml:space="preserve">Betzy Anali Tista Tahay </t>
  </si>
  <si>
    <t>Elsa Leonor Isem Co</t>
  </si>
  <si>
    <t>Maynor Eliseo Iboy Isem</t>
  </si>
  <si>
    <t>Florinda Tista Tista</t>
  </si>
  <si>
    <t>Eliton Roberto Iboy Tista</t>
  </si>
  <si>
    <t>Maria Guadalupe Mendoza Toj</t>
  </si>
  <si>
    <t>Mercedes Xoc Bin</t>
  </si>
  <si>
    <t>Walter Leonardo Caal Xoc</t>
  </si>
  <si>
    <t>Isidra Tista Calel</t>
  </si>
  <si>
    <t>Merly Dayana Iboy Tista</t>
  </si>
  <si>
    <t>Mirna Sucely Gonzales Tista</t>
  </si>
  <si>
    <t>Mirna Daylin Yadira Tista Gonzales</t>
  </si>
  <si>
    <t>Paula Maria Gonzales Tista</t>
  </si>
  <si>
    <t>Yennifer Zoe Carolina Sis Gonzales</t>
  </si>
  <si>
    <t>Cristina Gonsalez Cuxum</t>
  </si>
  <si>
    <t>Uriel Josias Sep Gonzalez</t>
  </si>
  <si>
    <t>Maria Herlinda Toj Tista</t>
  </si>
  <si>
    <t>Kevin Orlando Iboy Toj</t>
  </si>
  <si>
    <t>Blanca Leticia Iboy Toj</t>
  </si>
  <si>
    <t>Keneth Elizandro Gonsalez Iboy</t>
  </si>
  <si>
    <t>Veronica Cuxum Toj</t>
  </si>
  <si>
    <t>Silvia Fabiola Tista Cuxum</t>
  </si>
  <si>
    <t xml:space="preserve">Gloria Maribel Azucena Gonzales Hernandez </t>
  </si>
  <si>
    <t>Neyson Nehemias Tista Gonzalez</t>
  </si>
  <si>
    <t>Maria Estela Tista Isem</t>
  </si>
  <si>
    <t xml:space="preserve">Adrian Mendoza Tista </t>
  </si>
  <si>
    <t>Aura Yolanda Mus Iboy</t>
  </si>
  <si>
    <t xml:space="preserve">Haily Paola Gonzalez Mus </t>
  </si>
  <si>
    <t>Alba Azucena Tista Isem</t>
  </si>
  <si>
    <t>Leidy Fabiola Milian Tista</t>
  </si>
  <si>
    <t>Brenda Elizabeth Mendoza Tista</t>
  </si>
  <si>
    <t>Kender Ariel Gumercindo Gomez Mendoza</t>
  </si>
  <si>
    <t>Sonia Marleny Tista Tista</t>
  </si>
  <si>
    <t>Marleny Yajaira Sis Tista</t>
  </si>
  <si>
    <t>Claudia Maribel Tista Gonzales</t>
  </si>
  <si>
    <t xml:space="preserve">Cristian Romeo Tista Tista </t>
  </si>
  <si>
    <t>Felícita Esmeralda Toj Cho</t>
  </si>
  <si>
    <t xml:space="preserve">Bayron Abimael Tista Toj </t>
  </si>
  <si>
    <t>Martha Soria Tiquiram</t>
  </si>
  <si>
    <t>Eysi Melaida Gonzalez Tiquiram</t>
  </si>
  <si>
    <t>Vilma Yolanda Iboy Choc de Tista</t>
  </si>
  <si>
    <t>Gladys Eloisa Tista Iboy</t>
  </si>
  <si>
    <t>María Vilma Leticia de Paz Bachán</t>
  </si>
  <si>
    <t>Ronal Wilfredo Tista de Paz</t>
  </si>
  <si>
    <t>Narcisa Romelia Sis Tista</t>
  </si>
  <si>
    <t>Estuardo Israel Gonzalez Sis</t>
  </si>
  <si>
    <t>Vilma Arcelia Mus Iboy</t>
  </si>
  <si>
    <t>Amanda Maribel Gonzalez Mus</t>
  </si>
  <si>
    <t>Verónica Iboy Choc</t>
  </si>
  <si>
    <t>Edilson Orlando Gonzalez</t>
  </si>
  <si>
    <t>Hilda Ofelia Sis Tista</t>
  </si>
  <si>
    <t>Wilfredo Emeregildo Muz sis</t>
  </si>
  <si>
    <t>Sabina Gonzalez Tista</t>
  </si>
  <si>
    <t>Jonathan Rodolfo Gonzalez Gonzalez</t>
  </si>
  <si>
    <t>Romelia Tista Bachan</t>
  </si>
  <si>
    <t xml:space="preserve">Brenda Sucely Tista Tista </t>
  </si>
  <si>
    <t>María Anabela Bachán Tista</t>
  </si>
  <si>
    <t xml:space="preserve">Edwin Uriel Tista Bachan </t>
  </si>
  <si>
    <t>Vilma Cleotilde Mendoza Tista</t>
  </si>
  <si>
    <t>Deilyn Sofia Tista Mendoza</t>
  </si>
  <si>
    <t>Angelina Teyul Chub</t>
  </si>
  <si>
    <t>Deysi Maribel Chiquin Tiul</t>
  </si>
  <si>
    <t>Paulina Juc Pec</t>
  </si>
  <si>
    <t>Amilcar Rodrigo Ichich Juc</t>
  </si>
  <si>
    <t>Matilde Coy Xol</t>
  </si>
  <si>
    <t>Lesbia Magdali Abigail Chiquin Coy</t>
  </si>
  <si>
    <t>Udelia Quej</t>
  </si>
  <si>
    <t xml:space="preserve">Milton Joel Cacao Calel </t>
  </si>
  <si>
    <t>Rosario Quej Calel</t>
  </si>
  <si>
    <t>Yasmin Amarilis Ichich Quej</t>
  </si>
  <si>
    <t>Maria Cahuec Caal</t>
  </si>
  <si>
    <t xml:space="preserve">Aura Florentina Moran Cahuec </t>
  </si>
  <si>
    <t>Maria Elena Coy Beb</t>
  </si>
  <si>
    <t>Kimberly Azucena Choc Coy</t>
  </si>
  <si>
    <t>Maria Iqui</t>
  </si>
  <si>
    <t>Danilo Eduardo Chiquin Iqui</t>
  </si>
  <si>
    <t>Florentina Clara Cacao Ichich</t>
  </si>
  <si>
    <t>Isaias Wilfredo Coy Cacao</t>
  </si>
  <si>
    <t>Lucia Chu</t>
  </si>
  <si>
    <t>Ana Esmeralda Chu Cahuec</t>
  </si>
  <si>
    <t>Marta Alicia Coy Ichich</t>
  </si>
  <si>
    <t>Alder Omar Chiquin Coy</t>
  </si>
  <si>
    <t>Maria Cacao Caal</t>
  </si>
  <si>
    <t>Kendra Estefany Cacao Laj</t>
  </si>
  <si>
    <t xml:space="preserve">Carmen Elena Chu Moran </t>
  </si>
  <si>
    <t>Keisy Yael Ichich Che</t>
  </si>
  <si>
    <t>Abner Noel Ichich Che</t>
  </si>
  <si>
    <t>Marta Lucia Quej Ac</t>
  </si>
  <si>
    <t>Suly Anallely Quej Juc</t>
  </si>
  <si>
    <t>Maria Elena Choc Sel</t>
  </si>
  <si>
    <t>Gerson Oseas Ixim Choc</t>
  </si>
  <si>
    <t>Marta Julia Ixim</t>
  </si>
  <si>
    <t>Damaris Etelvina Betiana Chiquin Ixim</t>
  </si>
  <si>
    <t>Juana Chiquin Misti</t>
  </si>
  <si>
    <t>Angelina Chu Choc</t>
  </si>
  <si>
    <t>Axel Ariel Chiquin Chu</t>
  </si>
  <si>
    <t>Irma Yolanda Misti Coy</t>
  </si>
  <si>
    <t>Cesar Alexander Chiquin Misti</t>
  </si>
  <si>
    <t>Maria Del Rosario Tun Chub</t>
  </si>
  <si>
    <t>Dylin Marina Chu Tun</t>
  </si>
  <si>
    <t>Marta Elena Coy Coy</t>
  </si>
  <si>
    <t>PANIMÁ</t>
  </si>
  <si>
    <t>Elva Ortencia Che Cahuec</t>
  </si>
  <si>
    <t>Mileidy Adriana Choc Che</t>
  </si>
  <si>
    <t>Olga María Esperanza Coy Maas</t>
  </si>
  <si>
    <t>Cristian Maas</t>
  </si>
  <si>
    <t>Ángela Marina Caal Siquic</t>
  </si>
  <si>
    <t>Neymar Josue Mac Caal</t>
  </si>
  <si>
    <t>Herlinda Chon Alí</t>
  </si>
  <si>
    <t xml:space="preserve">José Enrique Ichich Chon </t>
  </si>
  <si>
    <t>Vilma Azucena Choc Pérez</t>
  </si>
  <si>
    <t>Keiser Che Choc</t>
  </si>
  <si>
    <t>Delfina Juc Chu</t>
  </si>
  <si>
    <t>Kreysi Meliza Choc Juc</t>
  </si>
  <si>
    <t xml:space="preserve">Irma Yolanda Isem Xoy </t>
  </si>
  <si>
    <t xml:space="preserve">Yameiry Iliana Choc Isem </t>
  </si>
  <si>
    <t>Alicia Ichich Pop</t>
  </si>
  <si>
    <t xml:space="preserve">Shenny Lizeth  Ichich Ichich </t>
  </si>
  <si>
    <t xml:space="preserve">Ana Lucrecia Castro Franco </t>
  </si>
  <si>
    <t xml:space="preserve">Aida Yuleysi Siquic Castro </t>
  </si>
  <si>
    <t xml:space="preserve">Eluvia Magdalena Juc García </t>
  </si>
  <si>
    <t>Gethner Leonidas Caal Juc</t>
  </si>
  <si>
    <t xml:space="preserve">Cristi Ester Marroquín Yat </t>
  </si>
  <si>
    <t xml:space="preserve">Dilán Favian Caal Marroquin </t>
  </si>
  <si>
    <t>Ana Julieta Pacay Sep</t>
  </si>
  <si>
    <t>Sindy Paola Pacay Sep</t>
  </si>
  <si>
    <t>Olga Ichich</t>
  </si>
  <si>
    <t xml:space="preserve">Elida Adriana Pacay Ichich </t>
  </si>
  <si>
    <t>Angelina Caal</t>
  </si>
  <si>
    <t>Nélida Irreni Cacao Caal</t>
  </si>
  <si>
    <t>Robelina Ac Maaz</t>
  </si>
  <si>
    <t>Osmar Wilfredo Ichich Ác</t>
  </si>
  <si>
    <t>Johana Magaly Marroquín Xoy</t>
  </si>
  <si>
    <t xml:space="preserve">Antony David Rodriguez Marroquín </t>
  </si>
  <si>
    <t>Maria Izabel Chalib Cuc</t>
  </si>
  <si>
    <t>Bayron Heriberto Coc Chalib</t>
  </si>
  <si>
    <t xml:space="preserve">Carmen Beatriz Mo Caal </t>
  </si>
  <si>
    <t>Ever Ronaldo Maquín Mo</t>
  </si>
  <si>
    <t xml:space="preserve">Dolores Caal Juc </t>
  </si>
  <si>
    <t>Juan Carlos Ico Juc</t>
  </si>
  <si>
    <t>Filomena Regina Caal Sub</t>
  </si>
  <si>
    <t>Cristian Ronaldo Rax Caal</t>
  </si>
  <si>
    <t xml:space="preserve">Guadalupe Asunción Pop Maquin </t>
  </si>
  <si>
    <t xml:space="preserve">Viliana Maribel Pop Maquin </t>
  </si>
  <si>
    <t xml:space="preserve">Dolores Sub Juc </t>
  </si>
  <si>
    <t xml:space="preserve">Faustina Beatriz Quej Sub </t>
  </si>
  <si>
    <t>Margarita Rax</t>
  </si>
  <si>
    <t>Ana Margarita May Rax</t>
  </si>
  <si>
    <t xml:space="preserve">Romelia Victoria Caal Sub </t>
  </si>
  <si>
    <t>Melani Betania Perez Caal</t>
  </si>
  <si>
    <t>Liria Maquin Laj</t>
  </si>
  <si>
    <t>Oscar Anibal Caal Maquin</t>
  </si>
  <si>
    <t xml:space="preserve">Irma Floridalma Rax Juc </t>
  </si>
  <si>
    <t>Lidia Beatriz Rax Rax</t>
  </si>
  <si>
    <t>Laura Marina Cu Caal</t>
  </si>
  <si>
    <t>Vicky Yaneth Chen Cu</t>
  </si>
  <si>
    <t xml:space="preserve">Ingrid Leticia Maquin Chen  </t>
  </si>
  <si>
    <t xml:space="preserve">Thiago Gerard Xol Maquin </t>
  </si>
  <si>
    <t xml:space="preserve">Silvia elizabeth Chen May </t>
  </si>
  <si>
    <t xml:space="preserve">Estuardo Rax Chen </t>
  </si>
  <si>
    <t xml:space="preserve">Elvira Caal </t>
  </si>
  <si>
    <t>Leslie Esmeralda Rax Caal</t>
  </si>
  <si>
    <t xml:space="preserve">Rosalía Herlinda Bo Maquin </t>
  </si>
  <si>
    <t>Euda Eleana Yamileth Xol Bo</t>
  </si>
  <si>
    <t xml:space="preserve">Angelina Cuc Hub </t>
  </si>
  <si>
    <t>Rogelio Emiliano Caal Cuc</t>
  </si>
  <si>
    <t>Claudia Paulina Chén Beb</t>
  </si>
  <si>
    <t>Hilda Natividad Icó Chén</t>
  </si>
  <si>
    <t>Marta Vilma Chub Sacba</t>
  </si>
  <si>
    <t>Omar Martin Sub Chub</t>
  </si>
  <si>
    <t xml:space="preserve">Zoila Esperanza Ichich Tiul </t>
  </si>
  <si>
    <t>Dasmin Honelia Pop Ichich</t>
  </si>
  <si>
    <t>Lucia Cuc Cu</t>
  </si>
  <si>
    <t>Evelia Magaly Cucul Cuc</t>
  </si>
  <si>
    <t>Carmen Mez Caal</t>
  </si>
  <si>
    <t>Valentin Rax Mez</t>
  </si>
  <si>
    <t>Orbelina Ramirez Molina</t>
  </si>
  <si>
    <t>Ashley Nuria Antonieta Ichich Ramirez</t>
  </si>
  <si>
    <t>Matucuy II</t>
  </si>
  <si>
    <t>juana Misti Sagui</t>
  </si>
  <si>
    <t>Sara Izabela Xi Misti</t>
  </si>
  <si>
    <t>Juliana Perez Choc</t>
  </si>
  <si>
    <t>Yosselin Nohemi Ico Perez</t>
  </si>
  <si>
    <t>Angelina Bac</t>
  </si>
  <si>
    <t>Eymi Suleyka Ico Bac</t>
  </si>
  <si>
    <t>Amalia Can Rax de Cuc</t>
  </si>
  <si>
    <t>Fernanda Xol Can</t>
  </si>
  <si>
    <t>Elvira Xi de Perez</t>
  </si>
  <si>
    <t>Lidia Chen Ichich de Cuc</t>
  </si>
  <si>
    <t>Kenneth Adriel Cuc Chen</t>
  </si>
  <si>
    <t>Argelia Maria Cugua Chub</t>
  </si>
  <si>
    <t>Fatima Adriana Solis Cugua</t>
  </si>
  <si>
    <t>Marta Ichich De Cha</t>
  </si>
  <si>
    <t>Juan Emilio Cha Ichich</t>
  </si>
  <si>
    <t>Norita Zulia Cuz Quileb de Maquin</t>
  </si>
  <si>
    <t>Jhordy Mackley Maquin Cuz</t>
  </si>
  <si>
    <t xml:space="preserve">Juana Maritza Cac Perez </t>
  </si>
  <si>
    <t>Natalia Yamilex Maquín Cac</t>
  </si>
  <si>
    <t>Maria Cuc Caliz</t>
  </si>
  <si>
    <t>Emerson David Quej Cuc</t>
  </si>
  <si>
    <t>Esperanza Cao</t>
  </si>
  <si>
    <t>Amelyn Andrea Chen Cao</t>
  </si>
  <si>
    <t>Yolanda Quej Cao</t>
  </si>
  <si>
    <t>Floridalma Marina Chen Quej</t>
  </si>
  <si>
    <t xml:space="preserve">Petrona Gomez Guch </t>
  </si>
  <si>
    <t>Kheylor Leonardo Maqu.in Gomez</t>
  </si>
  <si>
    <t>Olivia Cu Xol</t>
  </si>
  <si>
    <t>Sergio Manuel Cuc Cu</t>
  </si>
  <si>
    <t>Irma Tzib Cac</t>
  </si>
  <si>
    <t>Mayda Renata Xi Tzib</t>
  </si>
  <si>
    <t>Rosalinda Chen Xol</t>
  </si>
  <si>
    <t>Claussen Estuardo Cuc  Chen</t>
  </si>
  <si>
    <t>Josefina Xol Coc</t>
  </si>
  <si>
    <t>R/N   Caliz Xol</t>
  </si>
  <si>
    <t>Rosalina Perez Xi</t>
  </si>
  <si>
    <t>Kleyber Yonatan Ico perez</t>
  </si>
  <si>
    <t>Adela Quej De Ichich</t>
  </si>
  <si>
    <t>Nohemi Ichich Quej</t>
  </si>
  <si>
    <t>Romelia Maquin Jolomna</t>
  </si>
  <si>
    <t>Vilma Sucelya Xi Maquin</t>
  </si>
  <si>
    <t>Sandra Patricia Reyes Chun</t>
  </si>
  <si>
    <t>Kely Yhajayra Maquin Reyes</t>
  </si>
  <si>
    <t>Albertina Tut Coy</t>
  </si>
  <si>
    <t>Doris Albertina Pacay Tut</t>
  </si>
  <si>
    <t>Maria Isabel Pacay Ja</t>
  </si>
  <si>
    <t>Yael Fabio Edahi Ajtul Pacay</t>
  </si>
  <si>
    <t>Ana Lucia Teyul Contreras</t>
  </si>
  <si>
    <t>Anyeli Guisel Teyul Contreras</t>
  </si>
  <si>
    <t>Yenny Amabilia Pacay Choco</t>
  </si>
  <si>
    <t>Audiel Arnold Choc Pacay</t>
  </si>
  <si>
    <t>Lidia Caal Cucul</t>
  </si>
  <si>
    <t>Lidia Esmeralda Cucul Caal</t>
  </si>
  <si>
    <t>Yolanda Xe Choc De Rey</t>
  </si>
  <si>
    <t>Adonias Salomon Rey Xe</t>
  </si>
  <si>
    <t>Margarita Xol Chub</t>
  </si>
  <si>
    <t>Rudy Esturardo Botzoc Xol</t>
  </si>
  <si>
    <t>Alma Florentina Ba Caal</t>
  </si>
  <si>
    <t>Emelyn Suleyka Rey Ba</t>
  </si>
  <si>
    <t>Margarita  Dolores Cacao Tot</t>
  </si>
  <si>
    <t>Haida Nohemi Cuz Cacao</t>
  </si>
  <si>
    <t>Herlinda Pacay Xol</t>
  </si>
  <si>
    <t>Sonia Beatriz Beb Pacay</t>
  </si>
  <si>
    <t>Miriam Marleny Cuc Pa</t>
  </si>
  <si>
    <t>Ever Jeremias Xol Cac</t>
  </si>
  <si>
    <t>Marta Elena Chu Calel</t>
  </si>
  <si>
    <t>Heidy Herminia Caal Caal</t>
  </si>
  <si>
    <t>Melida Romelia Chun Caal</t>
  </si>
  <si>
    <t>Dunia Marina  Can Chon</t>
  </si>
  <si>
    <t>Hayly Nohemi Beb Can</t>
  </si>
  <si>
    <t>Carmelina Quib Chub De xe</t>
  </si>
  <si>
    <t>Elma Floridalma Xe Quib</t>
  </si>
  <si>
    <t>Celia Mayvelin  Caal Quej</t>
  </si>
  <si>
    <t>Alex Alejandro Caal Caal</t>
  </si>
  <si>
    <t>Flora Marina Xol Caal</t>
  </si>
  <si>
    <t>Yesenia Edelmira Pacay Xol</t>
  </si>
  <si>
    <t>Amalia Pacay Xol</t>
  </si>
  <si>
    <t>Suceydi Esperanza Choc Pacay</t>
  </si>
  <si>
    <t>Noelia Maximina Xol Choc</t>
  </si>
  <si>
    <t>Beyker Alonso Pop Xol</t>
  </si>
  <si>
    <t>Celvia Alicia Can Cho</t>
  </si>
  <si>
    <t>Edinson  Alexander Can Can</t>
  </si>
  <si>
    <t>Marlen Esmeralda Choc Cuz</t>
  </si>
  <si>
    <t>Yeymy Brisnedy Can Choc</t>
  </si>
  <si>
    <t>Evelin Anabela Pop Can</t>
  </si>
  <si>
    <t>Aleyda Mariolita Choc</t>
  </si>
  <si>
    <t>Lidia Azucena Cac Tun</t>
  </si>
  <si>
    <t>Marina Briceyda Pop</t>
  </si>
  <si>
    <t>Claudia Nohemi Pop Can</t>
  </si>
  <si>
    <t>Sacsamani</t>
  </si>
  <si>
    <t xml:space="preserve">Carmelina Coy Ichich </t>
  </si>
  <si>
    <t xml:space="preserve">Kevin Ronaldo Juc Coy </t>
  </si>
  <si>
    <t xml:space="preserve">Rosario Chiquin Ixim </t>
  </si>
  <si>
    <t xml:space="preserve">Dany Filiberto Coy Chiquin </t>
  </si>
  <si>
    <t xml:space="preserve">Juana María Iquí Ichich </t>
  </si>
  <si>
    <t>Henry Danilo Chú Iquí</t>
  </si>
  <si>
    <t>Carmelina Coy Coy</t>
  </si>
  <si>
    <t>Suleyda Adamaris Laj Coy</t>
  </si>
  <si>
    <t>Elvira Chu Ichich</t>
  </si>
  <si>
    <t>Henry Cacao Iqui</t>
  </si>
  <si>
    <t>Ingrid Zenaida Coy Caal</t>
  </si>
  <si>
    <t>Hessler  Edin Omar Chub Coy</t>
  </si>
  <si>
    <t xml:space="preserve">Irma Iqui Ichich </t>
  </si>
  <si>
    <t>Franklin Henry Eduardo Ichich Iqui</t>
  </si>
  <si>
    <t>Lesvia Elizabeth Caal Juc</t>
  </si>
  <si>
    <t>Elmer Alexander Ical Caal</t>
  </si>
  <si>
    <t>María Caal Beb</t>
  </si>
  <si>
    <t>Miguel Angel Ichic Caal</t>
  </si>
  <si>
    <t xml:space="preserve">María Caal </t>
  </si>
  <si>
    <t>Antoni Anderson Iqui Caal</t>
  </si>
  <si>
    <t>Alicia Coy Xol</t>
  </si>
  <si>
    <t xml:space="preserve">Luvia Marleny Zucelia Coy  Coy </t>
  </si>
  <si>
    <t>Rosalía Chú Cacao</t>
  </si>
  <si>
    <t xml:space="preserve">Concepción Coy Ichich </t>
  </si>
  <si>
    <t xml:space="preserve">Claudia Marina Coy Coy </t>
  </si>
  <si>
    <t xml:space="preserve">Gloria Esperanza Ichich </t>
  </si>
  <si>
    <t xml:space="preserve">Yenifer Mariela Iquí Ichich </t>
  </si>
  <si>
    <t>Rosa Coy Chub</t>
  </si>
  <si>
    <t xml:space="preserve">Dilia Beatriz Azucena Ac Coy </t>
  </si>
  <si>
    <t>Gloria Griselda Cacao Cac de Caal</t>
  </si>
  <si>
    <t>Delma Elizabeth Caal Cacao</t>
  </si>
  <si>
    <t>María Alicia Coy Ja</t>
  </si>
  <si>
    <t>Edson Adelson Coy Ja</t>
  </si>
  <si>
    <t>Carmen Iqui Juc</t>
  </si>
  <si>
    <t>Darlin Jimena Coy Iqui</t>
  </si>
  <si>
    <t>María Iqui Iqui</t>
  </si>
  <si>
    <t>Edison Wilfredo Baltazar Ical Iqui</t>
  </si>
  <si>
    <t>Ana Lucia Verónica Iquí Coy</t>
  </si>
  <si>
    <t>Glendy Roxana Ical Iquí</t>
  </si>
  <si>
    <t xml:space="preserve">María Eugenia Ichich </t>
  </si>
  <si>
    <t xml:space="preserve">Selvin Alexander Caal Ichich </t>
  </si>
  <si>
    <t>María Xol Iqui</t>
  </si>
  <si>
    <t xml:space="preserve">Oscar Rene Franco Xol </t>
  </si>
  <si>
    <t xml:space="preserve">María Sagui Quej de Juc </t>
  </si>
  <si>
    <t xml:space="preserve">Dilian Catalina Juc Sagui </t>
  </si>
  <si>
    <t>Matilde Juc Iqui</t>
  </si>
  <si>
    <t>Mayco Angel Damian Chub Juc</t>
  </si>
  <si>
    <t xml:space="preserve">Catalina Iquí Mac </t>
  </si>
  <si>
    <t xml:space="preserve">Lorena Cecilia Iqui Mac </t>
  </si>
  <si>
    <t xml:space="preserve">Candelaria Chiquín Juc </t>
  </si>
  <si>
    <t xml:space="preserve">Olga Marina Iquí Chiquín </t>
  </si>
  <si>
    <t>Marta Lucrecia Chú Iqui</t>
  </si>
  <si>
    <t>Wilson Oswaldo Juc hú</t>
  </si>
  <si>
    <t xml:space="preserve">Angelina Caal Caal </t>
  </si>
  <si>
    <t>Kimberly Noelia Chú Cacao</t>
  </si>
  <si>
    <t>Olga Dominga Ichic Juc</t>
  </si>
  <si>
    <t>Betzayda Aracely Coy Ichich</t>
  </si>
  <si>
    <t xml:space="preserve">María Julieta Chú Iquí </t>
  </si>
  <si>
    <t xml:space="preserve">Mayra Floridalma Juc Chú </t>
  </si>
  <si>
    <t xml:space="preserve">Zoila Cacao Iquí </t>
  </si>
  <si>
    <t xml:space="preserve">Felix Robinson Juc Cacao </t>
  </si>
  <si>
    <t xml:space="preserve">Elvira Ac Caal </t>
  </si>
  <si>
    <t>Wendy Noemí Caballeros Ac</t>
  </si>
  <si>
    <t>Lucía Má</t>
  </si>
  <si>
    <t>Anibal Rafael Cacao Ma</t>
  </si>
  <si>
    <t>Paulina Teyul Ac</t>
  </si>
  <si>
    <t>Anyelin Yaneli Gabriel Teyul</t>
  </si>
  <si>
    <t>Luvia Beatriz Tzib Tut</t>
  </si>
  <si>
    <t>Fidel Macz</t>
  </si>
  <si>
    <t>Graciela Ical Caal</t>
  </si>
  <si>
    <t>Duglas Arnulfo Macz Ical</t>
  </si>
  <si>
    <t xml:space="preserve">Olga Olivia Macz Mistí </t>
  </si>
  <si>
    <t>Liliana Ma Macz</t>
  </si>
  <si>
    <t>Elena Ac Caal</t>
  </si>
  <si>
    <t>Marvin Alexander Gabriel Ac</t>
  </si>
  <si>
    <t xml:space="preserve">Lucia Tiul </t>
  </si>
  <si>
    <t>Darwin Eduardo Chu Tiul</t>
  </si>
  <si>
    <t>Maryorie Floridalma Chu Tiul</t>
  </si>
  <si>
    <t>Otilia Caal Có</t>
  </si>
  <si>
    <t>Elvira Ma Misti</t>
  </si>
  <si>
    <t>Yesica Esmeralda Ac Ma</t>
  </si>
  <si>
    <t>Carolina Tut García</t>
  </si>
  <si>
    <t>Antony Osiel Teyul Tut</t>
  </si>
  <si>
    <t>Maura Misti Coy</t>
  </si>
  <si>
    <t>Eleazar Ariel Misti Misti</t>
  </si>
  <si>
    <t>Norma Graciela Macz</t>
  </si>
  <si>
    <t>Dámaris Maribel Tut Macz</t>
  </si>
  <si>
    <t>Irma Floridalma Misti Coy</t>
  </si>
  <si>
    <t>Sulmy Idalia Misti Misti</t>
  </si>
  <si>
    <t>Regina Quej  Có</t>
  </si>
  <si>
    <t>Rony Ronaldo Misti Quej</t>
  </si>
  <si>
    <t>Anita Macz</t>
  </si>
  <si>
    <t>Daniel Misti Macz</t>
  </si>
  <si>
    <t>Rosalinda Macz</t>
  </si>
  <si>
    <t>José Victor Ixim Macz</t>
  </si>
  <si>
    <t>Mezcal</t>
  </si>
  <si>
    <t>Margarita Caal Coy</t>
  </si>
  <si>
    <t>Maribely Yuleimy Dasmilé Mistí Caal</t>
  </si>
  <si>
    <t>Marta Elena Misti</t>
  </si>
  <si>
    <t>Yenifer Fabiola Estefani Coy Misti</t>
  </si>
  <si>
    <t>Claudia Lucrecia Iqui</t>
  </si>
  <si>
    <t>Zuleica Adriana Tot Iqui</t>
  </si>
  <si>
    <t>Rosa Elena Xicol</t>
  </si>
  <si>
    <t>Marvin Alexander Tox Xicol</t>
  </si>
  <si>
    <t>Marta Alicia Quib Rax</t>
  </si>
  <si>
    <t>Elmer Alejandro Mejia Quib</t>
  </si>
  <si>
    <t>Claudia Estela Coy Sep</t>
  </si>
  <si>
    <t>Jaime David Pacay Coy</t>
  </si>
  <si>
    <t>Herlinda Elizandra Can Lopez</t>
  </si>
  <si>
    <t>Jairo Alejandro Tzib Can</t>
  </si>
  <si>
    <t xml:space="preserve">Aurelia Pacay Jor </t>
  </si>
  <si>
    <t>Marvin Danilo Caal Pacay</t>
  </si>
  <si>
    <t>Olefina Sep Mes</t>
  </si>
  <si>
    <t>Ederson Geovani Sep</t>
  </si>
  <si>
    <t>María Elena Sep Xoc</t>
  </si>
  <si>
    <t>Carlos Rolando Pacay Sep</t>
  </si>
  <si>
    <t>Yessica Fabiola Sep Xoc</t>
  </si>
  <si>
    <t>Edgar Josue Pacay Sep</t>
  </si>
  <si>
    <t xml:space="preserve">Alicia Quej Chón </t>
  </si>
  <si>
    <t>Elma Yolanda Lisabeth Caal Quej</t>
  </si>
  <si>
    <t xml:space="preserve">Lesvia Yojana Juc Teyul </t>
  </si>
  <si>
    <t>Cristofher Mario Antonio Xol Juc</t>
  </si>
  <si>
    <t>Aleida Magalí Yalibat Xoy</t>
  </si>
  <si>
    <t>Ashly Carina Lopez Yalibat</t>
  </si>
  <si>
    <t>Sandra Marina López Picón</t>
  </si>
  <si>
    <t>Ingrid Daniela Espino Lopez</t>
  </si>
  <si>
    <t>Marta Cristina Beb Cucul</t>
  </si>
  <si>
    <t>Reyna Aruna Reyes Beb</t>
  </si>
  <si>
    <t>Mercedes Maquín De Caal</t>
  </si>
  <si>
    <t xml:space="preserve">Danny Manrique Caal Maquín </t>
  </si>
  <si>
    <t xml:space="preserve">Dominga Coc Sub </t>
  </si>
  <si>
    <t xml:space="preserve">Jairon Armando Tiul Coc </t>
  </si>
  <si>
    <t>Rosa Perez</t>
  </si>
  <si>
    <t>Axli Andrea Tiul Pérez</t>
  </si>
  <si>
    <t xml:space="preserve">Catarina Jub Juc </t>
  </si>
  <si>
    <t xml:space="preserve">Mayra Esmeralda Barrientos Jub </t>
  </si>
  <si>
    <t xml:space="preserve">María Cahuec Tot </t>
  </si>
  <si>
    <t>Jayleny Marabella Tot Cahuec</t>
  </si>
  <si>
    <t>Rosalina Ical Leb De Coc</t>
  </si>
  <si>
    <t>Mireyda Estefany Coc Ical</t>
  </si>
  <si>
    <t xml:space="preserve">Adela Caal Xi </t>
  </si>
  <si>
    <t xml:space="preserve">Claudia Esmeralda Caal Caal </t>
  </si>
  <si>
    <t xml:space="preserve">Maria Elena Choc Choc </t>
  </si>
  <si>
    <t xml:space="preserve">Vilma Yolanda Caal Choc </t>
  </si>
  <si>
    <t>Hilaria Jub Caal</t>
  </si>
  <si>
    <t>Marvin Gregorio Rax Jub</t>
  </si>
  <si>
    <t xml:space="preserve">Amalia Pérez Beb </t>
  </si>
  <si>
    <t>Ludwin Judiel Tut Pérez</t>
  </si>
  <si>
    <t xml:space="preserve">Sonia Estela Juc Chó </t>
  </si>
  <si>
    <t xml:space="preserve">Maybelin Angelica Juc Chó </t>
  </si>
  <si>
    <t>Irma Leticia Estrada Beb</t>
  </si>
  <si>
    <t>Nora Izabel Coc Estrada</t>
  </si>
  <si>
    <t>Olivia Quim Rax</t>
  </si>
  <si>
    <t>Franklin Josué Quim Rax</t>
  </si>
  <si>
    <t xml:space="preserve">Rosalinda Leb Can </t>
  </si>
  <si>
    <t xml:space="preserve">Esly Jaylen Sam Leb </t>
  </si>
  <si>
    <t>Rincon del Durazno</t>
  </si>
  <si>
    <t>Irma Yolanda Chen Caal</t>
  </si>
  <si>
    <t xml:space="preserve">Brayli Josue Xona Chen </t>
  </si>
  <si>
    <t>Maria Marta Cho Quej</t>
  </si>
  <si>
    <t>Esequias Isrrael Quej Cho</t>
  </si>
  <si>
    <t>Ana Maria Co Quej</t>
  </si>
  <si>
    <t>Soel Eleazar Rey Co</t>
  </si>
  <si>
    <t>Hilda Josefina Cho Jucub</t>
  </si>
  <si>
    <t>Andy Yulisa Isem Cho</t>
  </si>
  <si>
    <t>Marta Alicia Coy Quej</t>
  </si>
  <si>
    <t>Leydi Rosana Caal Coy</t>
  </si>
  <si>
    <t>Juanita Sis Poou</t>
  </si>
  <si>
    <t>Felipe Sandoval Sis</t>
  </si>
  <si>
    <t>Lesvia Azucena Isem Quej</t>
  </si>
  <si>
    <t>Amicar Misael Jucub Isem</t>
  </si>
  <si>
    <t xml:space="preserve">Candelaria Caal </t>
  </si>
  <si>
    <t>Keyler Salomon Cha Caal</t>
  </si>
  <si>
    <t>Heidy Susana Cahuec Ichich</t>
  </si>
  <si>
    <t>Eugenia Magaly Bin Cho</t>
  </si>
  <si>
    <t>Rosalia Eugenia Bin Cho</t>
  </si>
  <si>
    <t>Delia Andrea Sagui Xol</t>
  </si>
  <si>
    <t>Aitana Adali Caal Sagui</t>
  </si>
  <si>
    <t>Mercedez Cucul Paau</t>
  </si>
  <si>
    <t xml:space="preserve">Yuleisi Xona Cucul </t>
  </si>
  <si>
    <t>Ana Azucena Sacul Isem</t>
  </si>
  <si>
    <t>Alizee Anahi Sacul</t>
  </si>
  <si>
    <t>Juana Elida Cha Xol</t>
  </si>
  <si>
    <t>Jharon Estiben Choc Cha</t>
  </si>
  <si>
    <t>Rosa Maria Chen Botzoc</t>
  </si>
  <si>
    <t>Yesenia Amarilis Cucul Chen</t>
  </si>
  <si>
    <t>Ana Patricia Bin Quej</t>
  </si>
  <si>
    <t xml:space="preserve">Betzayda Anayeli Cha Bin </t>
  </si>
  <si>
    <t>Marta Anadela Caal Cha</t>
  </si>
  <si>
    <t xml:space="preserve">Benjamin Ezequiel Bin  Caal </t>
  </si>
  <si>
    <t>Martha Olivia Tot Bin</t>
  </si>
  <si>
    <t>Yoseli Andrea Tot Pop</t>
  </si>
  <si>
    <t xml:space="preserve">Ana Florinda Jucub Coy </t>
  </si>
  <si>
    <t>Ronal Estaislao Jucub Coy</t>
  </si>
  <si>
    <t>Florinda Xona Cucul</t>
  </si>
  <si>
    <t xml:space="preserve">Elizeo Andres Caal Xona </t>
  </si>
  <si>
    <t>Odilia Esperanza Cucul Cha</t>
  </si>
  <si>
    <t>Odilia Franciasca Caal Cucul</t>
  </si>
  <si>
    <t>Magdalena Greselda Jucub Quej</t>
  </si>
  <si>
    <t>Cecilia Matilde Cacau Jucub</t>
  </si>
  <si>
    <t>Glenda Susana Asig Coy</t>
  </si>
  <si>
    <t>yensi Nataly Asig Quej</t>
  </si>
  <si>
    <t>Marta Alicia De Paz Canahui</t>
  </si>
  <si>
    <t>Cristobal Simon Bin De Paz</t>
  </si>
  <si>
    <t>Olga Marina Chiquin Co</t>
  </si>
  <si>
    <t>Guadalupe Dulce Marina Chiquin</t>
  </si>
  <si>
    <t>Dora Enelda Bin Cha</t>
  </si>
  <si>
    <t xml:space="preserve">Mario Misael Caal Bin </t>
  </si>
  <si>
    <t>Karla Arcenia Jucub Xol</t>
  </si>
  <si>
    <t>Janderson Jeovany Ac Jucub</t>
  </si>
  <si>
    <t>Merary Floricelda Jucub Xol</t>
  </si>
  <si>
    <t xml:space="preserve">Damaris Clarita Cho Jucub </t>
  </si>
  <si>
    <t>Carolina Jor Tut</t>
  </si>
  <si>
    <t xml:space="preserve">Ovidio Eugenio Juc Jor </t>
  </si>
  <si>
    <t>Luz marina Pop Quej</t>
  </si>
  <si>
    <t xml:space="preserve">Marina Alejandra Lucila Lucas Pop </t>
  </si>
  <si>
    <t xml:space="preserve">Laura Marina Caal Chen </t>
  </si>
  <si>
    <t>Mileny Itzel Caal Caal</t>
  </si>
  <si>
    <t>Maria Elena Beb Xoy</t>
  </si>
  <si>
    <t>Camilo Duvan Sis Beb</t>
  </si>
  <si>
    <t>Hellen Angelica Sis Bin</t>
  </si>
  <si>
    <t>Jaime Estuardo Caal Sis</t>
  </si>
  <si>
    <t>Casilda Xoc Calel</t>
  </si>
  <si>
    <t>Cesar Alexander Cahuec Xoc</t>
  </si>
  <si>
    <t>Marta Lidia Quej Xe</t>
  </si>
  <si>
    <t xml:space="preserve">Evelin Estefania Caal Quej </t>
  </si>
  <si>
    <t>EL REPOLLAL I</t>
  </si>
  <si>
    <t>Carmen Yolanda Cu Rax</t>
  </si>
  <si>
    <t>Erick Ronaldo Caal Cu</t>
  </si>
  <si>
    <t>Ana Cristina Mez Xol</t>
  </si>
  <si>
    <t>Miguel Angel Cuz Mez</t>
  </si>
  <si>
    <t>Herlina Pop De Xol</t>
  </si>
  <si>
    <t>Zuly Yomara Xol Pop</t>
  </si>
  <si>
    <t>Silvia Azucena Xol Rax</t>
  </si>
  <si>
    <t>Maybelyn Marina Xol Xol</t>
  </si>
  <si>
    <t>Adela Tun Tiul</t>
  </si>
  <si>
    <t>Nallelyn Dalisa CuzTun</t>
  </si>
  <si>
    <t>Miriam Eugenia Choc Xol</t>
  </si>
  <si>
    <t>Cristian Ariel Cuz Choc</t>
  </si>
  <si>
    <t>Alicia Cu Che</t>
  </si>
  <si>
    <t>Mario Enrique Rax Cu</t>
  </si>
  <si>
    <t>Luvia Magdalena Xol Cuz</t>
  </si>
  <si>
    <t>Kevin Zacarias Mez Xol</t>
  </si>
  <si>
    <t>Erlinda Pec Caal</t>
  </si>
  <si>
    <t>Uriel Arcangel Xol Pec</t>
  </si>
  <si>
    <t>Elsa Griselda Xol Sam De Rax</t>
  </si>
  <si>
    <t>Adriana Marisol Rax Xol</t>
  </si>
  <si>
    <t>Elvia Esperanza Cuz Chub</t>
  </si>
  <si>
    <t>Herminia Gricelda Maas Cuz</t>
  </si>
  <si>
    <t>CAMELIA PANZAL</t>
  </si>
  <si>
    <t xml:space="preserve">Alexandra Pop Caal </t>
  </si>
  <si>
    <t>Brayan Nohemías Ac Pop</t>
  </si>
  <si>
    <t xml:space="preserve">Flora Ac Catun </t>
  </si>
  <si>
    <t xml:space="preserve">Floricelda Bol Ac </t>
  </si>
  <si>
    <t xml:space="preserve">Emiliana Cahuec Juc </t>
  </si>
  <si>
    <t>Heber Amilcar Ac Cahuec</t>
  </si>
  <si>
    <t xml:space="preserve">Silvia Yolanda Pop Caal </t>
  </si>
  <si>
    <t>Mayelin Paola Juc Pop</t>
  </si>
  <si>
    <t>Miriam Noelia Mistí Poou</t>
  </si>
  <si>
    <t>Auner David Tení Mistí</t>
  </si>
  <si>
    <t>Rosalina Sagüi Chu</t>
  </si>
  <si>
    <t>Nelson Geovany Tení Sagüi</t>
  </si>
  <si>
    <t>Gabriela Coy Ixim</t>
  </si>
  <si>
    <t>Ligia Esmeralda  Ac Coy</t>
  </si>
  <si>
    <t>Faustina Caal Cha</t>
  </si>
  <si>
    <t>Meily Asucena Mejía Caal</t>
  </si>
  <si>
    <t>Marta Olivia Coy Tut</t>
  </si>
  <si>
    <t>Fabricio Otoniel Caal Tut</t>
  </si>
  <si>
    <t>Hilda Elizabeth Ajtul Pop</t>
  </si>
  <si>
    <t>Anyely Escarleth Bó Ajtul</t>
  </si>
  <si>
    <t>El Calvario</t>
  </si>
  <si>
    <t>Rosaura García Pérez</t>
  </si>
  <si>
    <t>Alan Noriel Galeano García</t>
  </si>
  <si>
    <t>María Garcia</t>
  </si>
  <si>
    <t>Lidia Cristina Cano</t>
  </si>
  <si>
    <t>Brishdalyn Escarleth Cortez Cano</t>
  </si>
  <si>
    <t>Alma Andrea Prir Lajuj</t>
  </si>
  <si>
    <t>Josue Benjamin Chajil pirir</t>
  </si>
  <si>
    <t>Wendy Dayana Garcia Batrez</t>
  </si>
  <si>
    <t>Sintia Dayana Gacia Batrez</t>
  </si>
  <si>
    <t>Lesly Yaneth Santos Jimenez</t>
  </si>
  <si>
    <t>Yamileth Dubon Santos</t>
  </si>
  <si>
    <t>Adriana Natalia Garrido Morente</t>
  </si>
  <si>
    <t>Briana Yomari Anaruth Mancilla Garrido</t>
  </si>
  <si>
    <t>Isable Ortiz Sarpec</t>
  </si>
  <si>
    <t>Yaslin Angelica Porres Ortiz</t>
  </si>
  <si>
    <t>Olga Perez</t>
  </si>
  <si>
    <t>Andy Javier Chajaj Perez</t>
  </si>
  <si>
    <t>Maria Alvarado Alvarado</t>
  </si>
  <si>
    <t>Daylin Sofia Xitumul Alvarado</t>
  </si>
  <si>
    <t>Macaria Sarpec Alvarado</t>
  </si>
  <si>
    <t>Jilari Maria Isabel Ixpatac Sarpec</t>
  </si>
  <si>
    <t>Pachipac</t>
  </si>
  <si>
    <t>Florinda Rosales De La Cruz</t>
  </si>
  <si>
    <t xml:space="preserve">Marta Lucrecia Rosales de Cruz </t>
  </si>
  <si>
    <t>Regina Ramirez De La Cruz</t>
  </si>
  <si>
    <t>Luisa Dayana Reyes Ramirez</t>
  </si>
  <si>
    <t>Paulina Ruiz Ruiz</t>
  </si>
  <si>
    <t>Celena Carolina Alonzo Ruiz</t>
  </si>
  <si>
    <t>Lucia Teletor Lopez</t>
  </si>
  <si>
    <t>Leisser Domingo Rosales Teletor</t>
  </si>
  <si>
    <t>Catarina Gomez Camajá</t>
  </si>
  <si>
    <t>Yakeline Sofia Rosales Gomez</t>
  </si>
  <si>
    <t>Maria Camaja Alvarez</t>
  </si>
  <si>
    <t>Jose Angel Sis Camaja</t>
  </si>
  <si>
    <t xml:space="preserve">Teresa Mejia </t>
  </si>
  <si>
    <t>Petronila Ajalip Reyes</t>
  </si>
  <si>
    <t>Alvaro Sebastian Ajualip Reyes</t>
  </si>
  <si>
    <t xml:space="preserve">Juana De La Cruz Taperia </t>
  </si>
  <si>
    <t>Mayra Dayana Camajá  De La Cruz</t>
  </si>
  <si>
    <t>Tomasa Del Carmen Primero Ramoz</t>
  </si>
  <si>
    <t>Josue Eliazar Teletor Primero</t>
  </si>
  <si>
    <t>Sandra Esquivel Reyes</t>
  </si>
  <si>
    <t>Emerson Arturo Calo Esquibel</t>
  </si>
  <si>
    <t>Lucia Alvarez Taperia</t>
  </si>
  <si>
    <t>Julian Angel David Castro Alvarez</t>
  </si>
  <si>
    <t>Odilia Maribel Ichich Ginzales</t>
  </si>
  <si>
    <t>Erika Selena Jor Ichich</t>
  </si>
  <si>
    <t>Angelina Beb</t>
  </si>
  <si>
    <t>Hester Herlinda Sansare Beb</t>
  </si>
  <si>
    <t>Leydi Sucely Xoc Xitimul</t>
  </si>
  <si>
    <t>Daeneris Leylani Cal Xoc</t>
  </si>
  <si>
    <t>Sonia Aracely Ichich Gonzales</t>
  </si>
  <si>
    <t xml:space="preserve">Anderson Rolando Mez Ichich </t>
  </si>
  <si>
    <t>Olga Marina Flores López</t>
  </si>
  <si>
    <t xml:space="preserve">Tania Mishel Cau Flores </t>
  </si>
  <si>
    <t>Gricelda Magaly Chen Cacao</t>
  </si>
  <si>
    <t>Jenifer Alejandra Magaly Cho Chen</t>
  </si>
  <si>
    <t xml:space="preserve">Vilma Aracely Cahuec Caal </t>
  </si>
  <si>
    <t>Anthony Adrian Sansario Cahuec</t>
  </si>
  <si>
    <t>Marcia Chón Sansare</t>
  </si>
  <si>
    <t xml:space="preserve">Marbelin Amarily Cahuec Chón </t>
  </si>
  <si>
    <t xml:space="preserve">Viviana Marleni Bín Chiquín </t>
  </si>
  <si>
    <t xml:space="preserve">Olga Laj Maas de Choc </t>
  </si>
  <si>
    <t xml:space="preserve">Nelson Efrain Choc Laj </t>
  </si>
  <si>
    <t>Gloria Margarita Tot Toc</t>
  </si>
  <si>
    <t>Fredy Alexander Poou Tot.</t>
  </si>
  <si>
    <t>Berta Alicia Poou Caal</t>
  </si>
  <si>
    <t>Axel Gael Chón Poou</t>
  </si>
  <si>
    <t>La Ceiba</t>
  </si>
  <si>
    <t>Florinda Pacay Chup</t>
  </si>
  <si>
    <t>Oscar Ronaldo Misti Pacay</t>
  </si>
  <si>
    <t>Albertina Ichich Amperez</t>
  </si>
  <si>
    <t>Ana Sofia Macz Ichich</t>
  </si>
  <si>
    <t xml:space="preserve">Aliria Mac Laj </t>
  </si>
  <si>
    <t>Walter Renato Rax Mac</t>
  </si>
  <si>
    <t>Albertina Sel</t>
  </si>
  <si>
    <t>Gumercindo Misael Pacay Sel</t>
  </si>
  <si>
    <t>Thelma Patricia Choc Tzi</t>
  </si>
  <si>
    <t>Dulce Patricia Juc Choc</t>
  </si>
  <si>
    <t>Maria Santos Chub Che</t>
  </si>
  <si>
    <t>Selvin Abimael Ayu Chub</t>
  </si>
  <si>
    <t>Faustina Juc Chon</t>
  </si>
  <si>
    <t>Norma Elizabeth Rordriguez Juc</t>
  </si>
  <si>
    <t>Fausita Ichich Laj</t>
  </si>
  <si>
    <t>Efren Ismael Ichich Ichich</t>
  </si>
  <si>
    <t>Lidia Yolanda Rax Juc</t>
  </si>
  <si>
    <t>Adriana Judit Ichich Rax</t>
  </si>
  <si>
    <t>Amalia Amperez de Choc</t>
  </si>
  <si>
    <t>Angela Choc Amperez</t>
  </si>
  <si>
    <t>Carolina Choc Amperez</t>
  </si>
  <si>
    <t>Wilman Danilo Natanahel Chub Choc</t>
  </si>
  <si>
    <t>Elda Olivia Ichich Ichich</t>
  </si>
  <si>
    <t>Jaime Cho Ichich</t>
  </si>
  <si>
    <t>Alicia Esperanza Cha Isem</t>
  </si>
  <si>
    <t>Brigmaham edkenner Joel Poou Cha</t>
  </si>
  <si>
    <t>Lidia Misti Chen</t>
  </si>
  <si>
    <t>Idalma Delmira Sep Misti</t>
  </si>
  <si>
    <t>Rutilia Amperez Caal</t>
  </si>
  <si>
    <t>Floricelda Amperez</t>
  </si>
  <si>
    <t>Martha Elena Pacay Chup</t>
  </si>
  <si>
    <t>Edy Samuel Misti Pacay</t>
  </si>
  <si>
    <t>Maria Caal Chun</t>
  </si>
  <si>
    <t>Walfred Damian Coy Caal</t>
  </si>
  <si>
    <t>Ana Margarita Laj Maaz</t>
  </si>
  <si>
    <t>Linda Daylin Judith Laj</t>
  </si>
  <si>
    <t>Herlinda Ichich Rax</t>
  </si>
  <si>
    <t>Josue Adan Misti Ichich</t>
  </si>
  <si>
    <t xml:space="preserve">Vitalina Iqui </t>
  </si>
  <si>
    <t>Brandon Cristian Ivan Juc Iqui</t>
  </si>
  <si>
    <t>Guadalupe Ichich Rax</t>
  </si>
  <si>
    <t>Miguel Mauricio Ichich Ichic</t>
  </si>
  <si>
    <t>Albertina Coy Sep</t>
  </si>
  <si>
    <t>Angela Beatriz Juc Coy</t>
  </si>
  <si>
    <t>Perfecta Ichich</t>
  </si>
  <si>
    <t>Maria Angelina Caal Rax</t>
  </si>
  <si>
    <t>Suarlin Ruandy Ichich Caal</t>
  </si>
  <si>
    <t>Cocepcion Chon</t>
  </si>
  <si>
    <t>Patrocinia Mac</t>
  </si>
  <si>
    <t>Angelina Victoria Perez Sel</t>
  </si>
  <si>
    <t>Angela Martina Amperez Perez</t>
  </si>
  <si>
    <t>Jairon Wilmerson Amperez Perez</t>
  </si>
  <si>
    <t>Martha Misti Chon</t>
  </si>
  <si>
    <t>Aitana del Carmen Juc Misti</t>
  </si>
  <si>
    <t>Juana Ichich Amperez</t>
  </si>
  <si>
    <t>Deily Nohemi Ayu Ichich</t>
  </si>
  <si>
    <t>Elsa Onelia Ayu Juc</t>
  </si>
  <si>
    <t>Greysi Yanira Can ayu</t>
  </si>
  <si>
    <t>Sofia Enriquez Sep</t>
  </si>
  <si>
    <t>Yeferson Gudiel Ichich Enriquez</t>
  </si>
  <si>
    <t xml:space="preserve">Florinda Ichich Caal </t>
  </si>
  <si>
    <t>Cristian Jeffeson Chon Ichich</t>
  </si>
  <si>
    <t>Norma Azucena Juc Caal</t>
  </si>
  <si>
    <t>Axel Misael Cho Juc</t>
  </si>
  <si>
    <t>Sonia Ichich Ayu</t>
  </si>
  <si>
    <t>Dayri Sugeidy Pacay Ichich</t>
  </si>
  <si>
    <t>Hermelinda Juc Perez</t>
  </si>
  <si>
    <t>Cindy Adelayda Ichich Juc</t>
  </si>
  <si>
    <t>Argentina Ba Choc</t>
  </si>
  <si>
    <t>Ester Ideña Juc Ba</t>
  </si>
  <si>
    <t>Rosa Pacay Ichich</t>
  </si>
  <si>
    <t>Ramiro Sep Pacay</t>
  </si>
  <si>
    <t>Flora Chon Caal</t>
  </si>
  <si>
    <t>Henry Josué Amperez Chon</t>
  </si>
  <si>
    <t>Ofelia Amperez Ichich</t>
  </si>
  <si>
    <t>Zuly Xiomara Choc Amperez</t>
  </si>
  <si>
    <t>Herlinda Amperez</t>
  </si>
  <si>
    <t>Jasson Gudiel Can Amperez</t>
  </si>
  <si>
    <t>Aura Patricia Coy</t>
  </si>
  <si>
    <t>Marielsy Vanesa Cabnal Coy</t>
  </si>
  <si>
    <t>Paulina Quej Quej</t>
  </si>
  <si>
    <t>Kimberly Ecelia Quej Quej</t>
  </si>
  <si>
    <t>Irma Mo Cuz</t>
  </si>
  <si>
    <t>Jaime Rafael Misti Mo</t>
  </si>
  <si>
    <t>Claudia Azucena Cha Sagui</t>
  </si>
  <si>
    <t>Crislyn Estefany  Co Cha</t>
  </si>
  <si>
    <t>Cornelia Coy Che</t>
  </si>
  <si>
    <t>Glenda Nohemi Cu Coy</t>
  </si>
  <si>
    <t>Maria Angela Misti Juc</t>
  </si>
  <si>
    <t>Juan Oliverio Cu Misti</t>
  </si>
  <si>
    <t>Martha Alicia Xol Misti</t>
  </si>
  <si>
    <t>Edson Yohanel Beb Xol</t>
  </si>
  <si>
    <t>Elvira Chu Quej</t>
  </si>
  <si>
    <t>Blanca Estela Quej Chu</t>
  </si>
  <si>
    <t>Elvia Leticia Cabnal Tut</t>
  </si>
  <si>
    <t>Marco Romeo Ac Cabnal</t>
  </si>
  <si>
    <t>Lucia Chu Juc</t>
  </si>
  <si>
    <t>Lesly Dania Aracely Ac Chu</t>
  </si>
  <si>
    <t>Carlota Cacao Juc</t>
  </si>
  <si>
    <t>Elida Marleny Macz Cacao</t>
  </si>
  <si>
    <t>Candelaria Tzib</t>
  </si>
  <si>
    <t>Franquin Alexander Cuz Ichich</t>
  </si>
  <si>
    <t>Aura Alicia Cabnal Calel</t>
  </si>
  <si>
    <t>Damaris Fabiola Misti Cabnal</t>
  </si>
  <si>
    <t>Adela Moran Caal</t>
  </si>
  <si>
    <t>Tatiana Macz Moran</t>
  </si>
  <si>
    <t>Vilma Juc May</t>
  </si>
  <si>
    <t>Mariela Macz Juc</t>
  </si>
  <si>
    <t>Magdalena Juc Chu</t>
  </si>
  <si>
    <t>Eskarleth Miranda Cuz Juc</t>
  </si>
  <si>
    <t>Carmen Cha Sagui</t>
  </si>
  <si>
    <t>Neymar Ronaldo Quej Cha</t>
  </si>
  <si>
    <t>Elvia Floridalma Ac Chu</t>
  </si>
  <si>
    <t>Elena Quej Caal</t>
  </si>
  <si>
    <t>Rony Ronaldo Ac Quej</t>
  </si>
  <si>
    <t>Zoila Maribel Cabnal Calel</t>
  </si>
  <si>
    <t>Gerson Jeovany Iqui Cabnal</t>
  </si>
  <si>
    <t>Rosa Matilde Cabnal</t>
  </si>
  <si>
    <t>Rosa Marileydy Coy Cabnal</t>
  </si>
  <si>
    <t>Elsa Violeta Juc Ac</t>
  </si>
  <si>
    <t>Delmy Beatriz Cabnal Juc</t>
  </si>
  <si>
    <t>Alma Floridalma Ixim</t>
  </si>
  <si>
    <t>Evelyn patricia Juc Chub</t>
  </si>
  <si>
    <t>SA CHOXA</t>
  </si>
  <si>
    <t>Olivia Caz Maas</t>
  </si>
  <si>
    <t>Adaly Nayeli Ixim Caz</t>
  </si>
  <si>
    <t>Sonia Maribel Ixim Juc</t>
  </si>
  <si>
    <t>Yelmary Elizabeth Coy Ixim</t>
  </si>
  <si>
    <t>Aurelia Hor Quej</t>
  </si>
  <si>
    <t>Silvia Maricela Ixim Hor</t>
  </si>
  <si>
    <t>Olguita Paau</t>
  </si>
  <si>
    <t>Maynor Ottoniel Alexander Mac Paau</t>
  </si>
  <si>
    <t>Herlinda Cu Caal</t>
  </si>
  <si>
    <t>Silvia Yanira Ixim Cu</t>
  </si>
  <si>
    <t>Elvira Hor Mac</t>
  </si>
  <si>
    <t>Wilson Romeo Jor Mac</t>
  </si>
  <si>
    <t>Laura Gabriel Cha</t>
  </si>
  <si>
    <t>Edwin Eduardo Ixim Gabriel</t>
  </si>
  <si>
    <t>Ana Beatriz Cha Tzib</t>
  </si>
  <si>
    <t>Yaneidy Beatriz Ixim Cha</t>
  </si>
  <si>
    <t>Marta Lidia Tut Ixim</t>
  </si>
  <si>
    <t>Yakelin Gricelda Choc Ixim</t>
  </si>
  <si>
    <t>Lucia Tzib De Pop</t>
  </si>
  <si>
    <t>Kener Bernabe Pop Tzib</t>
  </si>
  <si>
    <t>Dolores Coy</t>
  </si>
  <si>
    <t>Kimberly Yadira Misti Coy</t>
  </si>
  <si>
    <t>Ruby Maribel Chuj Coy</t>
  </si>
  <si>
    <t>Sindy Dayana Tzib  Chuj</t>
  </si>
  <si>
    <t xml:space="preserve">Alicia Angelina Che Tiul </t>
  </si>
  <si>
    <t>Yeny Sucely Ixim  Che</t>
  </si>
  <si>
    <t>Angelina Laj Poou</t>
  </si>
  <si>
    <t>Diana Samara Chuj Laj</t>
  </si>
  <si>
    <t>Telma Veronica Xol Quej</t>
  </si>
  <si>
    <t>Angelina Karina Juc Xol</t>
  </si>
  <si>
    <t>Lucia Cahuec</t>
  </si>
  <si>
    <t xml:space="preserve">Abigail Anali Cha Cahuec    </t>
  </si>
  <si>
    <t>Ana Leticia Xol Quej</t>
  </si>
  <si>
    <t>Aida Melisa Magaly Laj Xol</t>
  </si>
  <si>
    <t>Ana Patricia Tut Juc</t>
  </si>
  <si>
    <t>Clara Chub Pec</t>
  </si>
  <si>
    <t>Anabella Azucely Eugenia Juc Chu</t>
  </si>
  <si>
    <t>Hilma Moran Tut</t>
  </si>
  <si>
    <t>Breyner Lizardo ichich Moran</t>
  </si>
  <si>
    <t>Elena Quej Ixim</t>
  </si>
  <si>
    <t>Odalis Verenice Escarlet Laj Quej</t>
  </si>
  <si>
    <t>Herlinda Leticia Chun Chen</t>
  </si>
  <si>
    <t>Olga Yolanda Chu Choc</t>
  </si>
  <si>
    <t>Edison Rufino Chu Chuj</t>
  </si>
  <si>
    <t>Claudia Maria Iqui Quej</t>
  </si>
  <si>
    <t>Leyda Itzayana Magaly Ja Iqui</t>
  </si>
  <si>
    <t>Angelina Coy Moran</t>
  </si>
  <si>
    <t>Juan Nehemias Juc Coy</t>
  </si>
  <si>
    <t>Rosaria Moran</t>
  </si>
  <si>
    <t>Floricelda Emeldina Moran</t>
  </si>
  <si>
    <t>Elvira Poou De Quej</t>
  </si>
  <si>
    <t>Breyner Adiel Quej Poou</t>
  </si>
  <si>
    <t>Amalia Laj</t>
  </si>
  <si>
    <t>Maycol Matias Chen Laj</t>
  </si>
  <si>
    <t>Marta Julia Chen Chu</t>
  </si>
  <si>
    <t>Edyn Adrian Coy Chen</t>
  </si>
  <si>
    <t>Nuevo Amanecer</t>
  </si>
  <si>
    <t>Margarita Mac Cacao</t>
  </si>
  <si>
    <t>Fatima Gricelda Mac Mac</t>
  </si>
  <si>
    <t>Filomena Iboy Juc</t>
  </si>
  <si>
    <t>Osmin Remigio Queh Iboy</t>
  </si>
  <si>
    <t>concepcion Caal Och</t>
  </si>
  <si>
    <t>Edwin Avilio Caal Caal</t>
  </si>
  <si>
    <t>Gloria Maribel Caal Coy</t>
  </si>
  <si>
    <t>Darwin Cristofer Gamaliel Caal Coy</t>
  </si>
  <si>
    <t>Odilia Juc Ac</t>
  </si>
  <si>
    <t>Elder Franklin Evraldo Pop Juc</t>
  </si>
  <si>
    <t>Rosalinda Ichich Juc</t>
  </si>
  <si>
    <t>Nelson Alexander Quej Ichich</t>
  </si>
  <si>
    <t xml:space="preserve">Marta Elena Coy </t>
  </si>
  <si>
    <t>Angelica Adriana Pop Coy</t>
  </si>
  <si>
    <t>Ofelia Iboy Juc</t>
  </si>
  <si>
    <t>Daylin Yaneth Caal Iboy</t>
  </si>
  <si>
    <t>Antonia Florentina Poou Pop</t>
  </si>
  <si>
    <t>Angel Anibal Quej Poou</t>
  </si>
  <si>
    <t>Carmen Juc Coy</t>
  </si>
  <si>
    <t>Edgar Dario Quej Juc</t>
  </si>
  <si>
    <t>Marta Dolores Tun Iboy</t>
  </si>
  <si>
    <t>Delia Jaquelin Quej Tun</t>
  </si>
  <si>
    <t>Amelia Ichich Juc</t>
  </si>
  <si>
    <t>Debora Suleica Pop Ichich</t>
  </si>
  <si>
    <t>Claudia Maribel Rodriguez Juc</t>
  </si>
  <si>
    <t>Balwin Osweiler Caal Rodriguez</t>
  </si>
  <si>
    <t>Elvira Chu Juc</t>
  </si>
  <si>
    <t>Edgar Alexander Chu Juc</t>
  </si>
  <si>
    <t>Angelina sel Chiquin</t>
  </si>
  <si>
    <t>Elsi Maribel Tut Sel</t>
  </si>
  <si>
    <t>Miriam Ancelma Caal Juc</t>
  </si>
  <si>
    <t>Marvin Adelso Chu Caal</t>
  </si>
  <si>
    <t>Aurelia Ical Chiquin</t>
  </si>
  <si>
    <t>Kimberlin Esperalda Ical Chiquin</t>
  </si>
  <si>
    <t>Martah Florinda Ja Bo</t>
  </si>
  <si>
    <t>Omar Oseas Juc Ja</t>
  </si>
  <si>
    <t>San Marcos</t>
  </si>
  <si>
    <t xml:space="preserve">Macaria Ichich Caal </t>
  </si>
  <si>
    <t>Ariel Josue Ixim Ichich</t>
  </si>
  <si>
    <t>Amelia Caal Sánchez</t>
  </si>
  <si>
    <t>Reyna Briseida chich Caal</t>
  </si>
  <si>
    <t xml:space="preserve">Isabel Quej </t>
  </si>
  <si>
    <t>Cristian Noemias Iqui Quej</t>
  </si>
  <si>
    <t xml:space="preserve">Sonia Cristina Ichich Caal </t>
  </si>
  <si>
    <t>Yaneysi Noelia Chú Ichich</t>
  </si>
  <si>
    <t xml:space="preserve">Rosa Xol </t>
  </si>
  <si>
    <t>Darwin Ichich Xol</t>
  </si>
  <si>
    <t>Iris Carolina Iqui Ichich</t>
  </si>
  <si>
    <t>Jeferson Baldomero Chu Iqui</t>
  </si>
  <si>
    <t>Olga Ixim Sánchez</t>
  </si>
  <si>
    <t>Lorena Esmeralda Chu Ixim</t>
  </si>
  <si>
    <t>Esperanza Sam Maas</t>
  </si>
  <si>
    <t>Elder Cristian Ichich Sam</t>
  </si>
  <si>
    <t xml:space="preserve">María Caal Chu </t>
  </si>
  <si>
    <t>Mayli Ireni Ixim Caal</t>
  </si>
  <si>
    <t xml:space="preserve">Gloria Marina Quej Caal </t>
  </si>
  <si>
    <t>Jenifer Odalis Juc Quej</t>
  </si>
  <si>
    <t xml:space="preserve">Angelina Chiquin Sánchez </t>
  </si>
  <si>
    <t xml:space="preserve">Gabriel Ovidio Chiquin Sánchez </t>
  </si>
  <si>
    <t>Cruz de piedra</t>
  </si>
  <si>
    <t>María Elena Quej Ja</t>
  </si>
  <si>
    <t>Cristian Reginaldo   Quej  Ichich</t>
  </si>
  <si>
    <t>Elena Ixim Rax</t>
  </si>
  <si>
    <t>Romelia Azucena Moran Ixim</t>
  </si>
  <si>
    <t>Elvira Quej Já</t>
  </si>
  <si>
    <t>Yoselyn Adelayda  Lopez Quej</t>
  </si>
  <si>
    <t>Sierra Linda</t>
  </si>
  <si>
    <t xml:space="preserve">Alicia Caal Pop </t>
  </si>
  <si>
    <t xml:space="preserve">Elmer Gabriel Chú Caal </t>
  </si>
  <si>
    <t>Elvira Morán Juc</t>
  </si>
  <si>
    <t xml:space="preserve">Carlos Efraín Cahuec Morán </t>
  </si>
  <si>
    <t xml:space="preserve">Rosa Caal Iquí </t>
  </si>
  <si>
    <t xml:space="preserve">Heydi Floridalma Já Caal </t>
  </si>
  <si>
    <t>Candelaria Juc</t>
  </si>
  <si>
    <t xml:space="preserve">R/N   Já Juc </t>
  </si>
  <si>
    <t xml:space="preserve">Angelina Sagüi </t>
  </si>
  <si>
    <t>Kimberly Azucena Ja Sagui</t>
  </si>
  <si>
    <t>Blanca Luvia Ichich Caal</t>
  </si>
  <si>
    <t xml:space="preserve">Soledad Esmeralda Mac Ichich </t>
  </si>
  <si>
    <t>Salamá</t>
  </si>
  <si>
    <t>Sta. Ines II</t>
  </si>
  <si>
    <t xml:space="preserve">Yolanda Bolvito Toj </t>
  </si>
  <si>
    <t>sheyli Mishel Pérez Bolvito</t>
  </si>
  <si>
    <t xml:space="preserve">Maria Candelaria García Bolvito </t>
  </si>
  <si>
    <t>Alisson Lucero Rodriguez García</t>
  </si>
  <si>
    <t>Adelina Iboy Toj</t>
  </si>
  <si>
    <t xml:space="preserve">Braddhly David Osvaldo Galiano Iboy </t>
  </si>
  <si>
    <t>Arcenia Alvarado Bolvito</t>
  </si>
  <si>
    <t>Diego Alexander Alvarado Bolvito</t>
  </si>
  <si>
    <t>María Elizabeth Oxlaj Cojon</t>
  </si>
  <si>
    <t>Gabriela Rosibel Oxlaj Iboy</t>
  </si>
  <si>
    <t>Sonia Choc</t>
  </si>
  <si>
    <t xml:space="preserve">Eulalia López Cabrera </t>
  </si>
  <si>
    <t xml:space="preserve">Carlos Josue Galeano López </t>
  </si>
  <si>
    <t>Tereza Mendez Y mendez</t>
  </si>
  <si>
    <t xml:space="preserve">Debora Magdaly Bino Mendez </t>
  </si>
  <si>
    <t xml:space="preserve">Venencia Soloman Cuxun </t>
  </si>
  <si>
    <t xml:space="preserve">Lina AlexandrinaEnrique Soloman </t>
  </si>
  <si>
    <t>Elisa Elizabeth Bolvito Toj</t>
  </si>
  <si>
    <t>Alan Gadiel Soloman Bolvito</t>
  </si>
  <si>
    <t>Roxana Alicia Canahui Enriquez</t>
  </si>
  <si>
    <t>Melany Michelle Soloman Canahui</t>
  </si>
  <si>
    <t xml:space="preserve">Elim Sucely Xitumul Cahuec </t>
  </si>
  <si>
    <t>Melany Marisol Xitumul Cahuec</t>
  </si>
  <si>
    <t>LOS RAMONES</t>
  </si>
  <si>
    <t xml:space="preserve">Olga Marina Tista Bolvito </t>
  </si>
  <si>
    <t>Yoselin Leticia Tista Bolvito</t>
  </si>
  <si>
    <t xml:space="preserve">Carmelina Tista Bolvito </t>
  </si>
  <si>
    <t xml:space="preserve">Daniela Milian Tista </t>
  </si>
  <si>
    <t xml:space="preserve">Nanci Yesenia Tista Bolvito </t>
  </si>
  <si>
    <t>Emily Yuleisi Sumpango Tista</t>
  </si>
  <si>
    <t>Bernabela Hernandez Lopez</t>
  </si>
  <si>
    <t>Luis David Bolvito Hernandez</t>
  </si>
  <si>
    <t xml:space="preserve">Sara Ofelia Cajon Tista </t>
  </si>
  <si>
    <t xml:space="preserve">Elder Ariel Bolvito Cojon </t>
  </si>
  <si>
    <t>Priscila Bolvito Perez</t>
  </si>
  <si>
    <t>Gerson Oswaldo Bolvito Perez</t>
  </si>
  <si>
    <t>Leonardo Geovany  Bolvito Perez</t>
  </si>
  <si>
    <t xml:space="preserve">Maria del Carmen Cahuec Tista </t>
  </si>
  <si>
    <t>Valeria Sofia Cahuec Tista</t>
  </si>
  <si>
    <t>Macaria Tista Bolvito</t>
  </si>
  <si>
    <t xml:space="preserve">Macaria Leticia Cojon Tista </t>
  </si>
  <si>
    <t>Izabel Gomez Gutierrez</t>
  </si>
  <si>
    <t>Joan Guadalupe Geronimo Gomez</t>
  </si>
  <si>
    <t>Margarita Alonzo Alonzo</t>
  </si>
  <si>
    <t>Erick Alessandro Alonzo</t>
  </si>
  <si>
    <t>Marta Ramos Rodriguez</t>
  </si>
  <si>
    <t>Amelia Suleyma Garcia Ramos</t>
  </si>
  <si>
    <t>Feliciana Santiago Ruiz</t>
  </si>
  <si>
    <t>Samuel Ismael  Reyes Santiago</t>
  </si>
  <si>
    <t>Manuela Calo Alvarez</t>
  </si>
  <si>
    <t>Marcela Ruiz Calo</t>
  </si>
  <si>
    <t>Lesbia Abelina Rosales Ruiz</t>
  </si>
  <si>
    <t>Yostin Tomas Olivar Rosales</t>
  </si>
  <si>
    <t>catalina Picornio de la Cruz</t>
  </si>
  <si>
    <t>Maria Britany Rosales Picornio</t>
  </si>
  <si>
    <t>Antonia Raymunda Lopez</t>
  </si>
  <si>
    <t>Juan Alvarez Raymundo</t>
  </si>
  <si>
    <t>Teresa Martina Ruiz Reyes</t>
  </si>
  <si>
    <t>Rachel Fermina Izabel Ruiz Reyes</t>
  </si>
  <si>
    <t>Lucitana Ramirez Reyes</t>
  </si>
  <si>
    <t>Juana SoledadTeletor Ramirez</t>
  </si>
  <si>
    <t>Maura Camaja Rodriguez</t>
  </si>
  <si>
    <t>Grisbely Fermina Ruiz Camaja</t>
  </si>
  <si>
    <t>Catarina Perez Santiago</t>
  </si>
  <si>
    <t>Axel Antonio Teletor Perez</t>
  </si>
  <si>
    <t>Teodora Ceballos Teletor</t>
  </si>
  <si>
    <t>Adelayda Valeria Ceballos Teletor</t>
  </si>
  <si>
    <t>Marta Olivia de la Cruz Garcia</t>
  </si>
  <si>
    <t>Lilian Elena Ajualip De la Cruz</t>
  </si>
  <si>
    <t>Florencia Reyes Reyes</t>
  </si>
  <si>
    <t>Marcela Garcia Matias</t>
  </si>
  <si>
    <t>Juan Fernando  Moreno Garcia</t>
  </si>
  <si>
    <t>Parrachoch II</t>
  </si>
  <si>
    <t>Yolanda Maribel Alvarado Mendoza</t>
  </si>
  <si>
    <t>Billy Isaac Iboy Alvarado</t>
  </si>
  <si>
    <t>Virginia Elizabeth Tista Lopez</t>
  </si>
  <si>
    <t>Neymar Jeronimo Tista Tista</t>
  </si>
  <si>
    <t>Mirna Leticia Tista Sis</t>
  </si>
  <si>
    <t>Heidy Esmeralda Tista Tista</t>
  </si>
  <si>
    <t>Faustina Mendoza Iboy</t>
  </si>
  <si>
    <t>Fernando Jeronimo Tista Mendoza</t>
  </si>
  <si>
    <t>Sheyli Nayeli Mendoza Sis</t>
  </si>
  <si>
    <t xml:space="preserve">Juana Mendoza Gonzales </t>
  </si>
  <si>
    <t>Sandra Marisela Cuxum Sis</t>
  </si>
  <si>
    <t>Urias Tomas Iboy Cuxum</t>
  </si>
  <si>
    <t>Leticia Ta Ortiz</t>
  </si>
  <si>
    <t>Suarli Romeo Mendoza Ta</t>
  </si>
  <si>
    <t>Madre</t>
  </si>
  <si>
    <t>EVELYN DANIELA</t>
  </si>
  <si>
    <t>JACINTO ARCARIO</t>
  </si>
  <si>
    <t>BRAYLIN GUADALUPE</t>
  </si>
  <si>
    <t>YORDI ESTIVEN</t>
  </si>
  <si>
    <t>CAAL PÉREZ</t>
  </si>
  <si>
    <t>ANDERSON JOSUE</t>
  </si>
  <si>
    <t>NAYDALY YAJAYRA</t>
  </si>
  <si>
    <t xml:space="preserve">VALENTINA GRACIA GARCIA </t>
  </si>
  <si>
    <t>CRISNELLY FERNANDA</t>
  </si>
  <si>
    <t>ONEYDA ALEJANDRA</t>
  </si>
  <si>
    <t>JONATHAN ALEXANDER</t>
  </si>
  <si>
    <t xml:space="preserve">MRTINEZ ROJAS </t>
  </si>
  <si>
    <t>JHON ANDRÉS</t>
  </si>
  <si>
    <t xml:space="preserve">SANTIAGO COY </t>
  </si>
  <si>
    <t>PABLO ALEXANDER</t>
  </si>
  <si>
    <t xml:space="preserve">GARCÍA SANTOS </t>
  </si>
  <si>
    <t>VICTOR RONALDO</t>
  </si>
  <si>
    <t>MARTINEZ PINEDA</t>
  </si>
  <si>
    <t>ASHLIN MARISOL</t>
  </si>
  <si>
    <t>ALVAREZ PÉREZ</t>
  </si>
  <si>
    <t>MARÍA CRISTINA</t>
  </si>
  <si>
    <t xml:space="preserve">JAVIER GONZALEZ </t>
  </si>
  <si>
    <t>ANYELI ALEXA</t>
  </si>
  <si>
    <t>CRUZ PÉREZ</t>
  </si>
  <si>
    <t>YULYAN RANDOLFO</t>
  </si>
  <si>
    <t>PÉREZ RODRIGUES</t>
  </si>
  <si>
    <t>ALVARO DANIEL</t>
  </si>
  <si>
    <t>MAYCOL RONALDO</t>
  </si>
  <si>
    <t>IXTECOC ARCARIO</t>
  </si>
  <si>
    <t>AURA ARACELY</t>
  </si>
  <si>
    <t>MÉNDEZ IXTECOC</t>
  </si>
  <si>
    <t>EVELYN YANETH</t>
  </si>
  <si>
    <t xml:space="preserve">LÓPEZ MEJÍA </t>
  </si>
  <si>
    <t>BRESNER DELFINO</t>
  </si>
  <si>
    <t>PÉREZ COY</t>
  </si>
  <si>
    <t>BRANDON SAMUEL</t>
  </si>
  <si>
    <t>PERÉZ MARTINEZ</t>
  </si>
  <si>
    <t>MAYCOL FRANCISCO</t>
  </si>
  <si>
    <t xml:space="preserve">GARCIA VASQUEZ </t>
  </si>
  <si>
    <t>DAILIN CARINA</t>
  </si>
  <si>
    <t>MATINEZ IXTECOC</t>
  </si>
  <si>
    <t>ALBERTH EMILIANO</t>
  </si>
  <si>
    <t>GARCÍA PÉREZ</t>
  </si>
  <si>
    <t>ALICIA YULIBETH</t>
  </si>
  <si>
    <t>GODINEZ PÉREZ</t>
  </si>
  <si>
    <t>ALVARO SAUL</t>
  </si>
  <si>
    <t>FRANCO GARCIA</t>
  </si>
  <si>
    <t>YAQUELIN GUADALUPE</t>
  </si>
  <si>
    <t>SD</t>
  </si>
  <si>
    <t>KEIRI MARILI</t>
  </si>
  <si>
    <t xml:space="preserve">AMPÉREZ VÁSQUEZ </t>
  </si>
  <si>
    <t>BRYAN EDUARDO</t>
  </si>
  <si>
    <t>MARTINEZ PÉREZ</t>
  </si>
  <si>
    <t>SINTHIA RAQUELITA</t>
  </si>
  <si>
    <t>MRTINEZ HERNANDEZ</t>
  </si>
  <si>
    <t>TAYRON DENIS</t>
  </si>
  <si>
    <t>MENDES AMPEREZ</t>
  </si>
  <si>
    <t>BILLY DAVID</t>
  </si>
  <si>
    <t>JOSUE DANILO</t>
  </si>
  <si>
    <t>MARLON IVAN</t>
  </si>
  <si>
    <t xml:space="preserve">MARTINEZ GARCÍA </t>
  </si>
  <si>
    <t>EMILY YULISSA</t>
  </si>
  <si>
    <t xml:space="preserve">MARTINEZ JACINTO </t>
  </si>
  <si>
    <t>KATERIN SUCELI</t>
  </si>
  <si>
    <t>CUN JALAL</t>
  </si>
  <si>
    <t>KIMBERLY MELISA</t>
  </si>
  <si>
    <t>TANIA BETZABE</t>
  </si>
  <si>
    <t>ANTHONY ALEXANDER</t>
  </si>
  <si>
    <t>CUN ALONZO</t>
  </si>
  <si>
    <t>BRANDOM IVAN</t>
  </si>
  <si>
    <t xml:space="preserve">ALCARIO IXTETOC </t>
  </si>
  <si>
    <t>THIAGO BENJAMIN</t>
  </si>
  <si>
    <t>TISTA QUEJ</t>
  </si>
  <si>
    <t>CRUZ GARCÍA</t>
  </si>
  <si>
    <t>LILIAN MARLENY</t>
  </si>
  <si>
    <t xml:space="preserve">LÓPEZ LUCAS </t>
  </si>
  <si>
    <t>MADELY PAULINA</t>
  </si>
  <si>
    <t>LOPEZ TZUL</t>
  </si>
  <si>
    <t>BRANDON RAFAEL</t>
  </si>
  <si>
    <t xml:space="preserve">ALONZO HERRERA </t>
  </si>
  <si>
    <t>JACKELINE VANESA</t>
  </si>
  <si>
    <t xml:space="preserve">CUN GARCÍA </t>
  </si>
  <si>
    <t>EDIL ANDRE</t>
  </si>
  <si>
    <t xml:space="preserve"> MARTINES MARTINEZ </t>
  </si>
  <si>
    <t>NELSON ADOLFO</t>
  </si>
  <si>
    <t>HERNÁNDEZ PERÉZ</t>
  </si>
  <si>
    <t>DARLYN MARIBEL</t>
  </si>
  <si>
    <t xml:space="preserve">HERNÁNDEZ PERÉZ  </t>
  </si>
  <si>
    <t>BRYAN URIEL</t>
  </si>
  <si>
    <t xml:space="preserve">ORTÍZ JUÁREZ </t>
  </si>
  <si>
    <t>YULEYDI PAOLA</t>
  </si>
  <si>
    <t>LOPÉZ ORDÓNEZ</t>
  </si>
  <si>
    <t>BILLY EMANUEL</t>
  </si>
  <si>
    <t>PERÉZ RODRIGUEZ</t>
  </si>
  <si>
    <t>EMILY MIREYDA</t>
  </si>
  <si>
    <t xml:space="preserve">CHAJÓN RODRIGUEZ </t>
  </si>
  <si>
    <t>BRITANY YAMILEYSI</t>
  </si>
  <si>
    <t>ASTRID SARAI</t>
  </si>
  <si>
    <t>EILEEN ABIGAIL</t>
  </si>
  <si>
    <t xml:space="preserve">CUXÚN ALVARADO </t>
  </si>
  <si>
    <t>JONATHAN ISMAEL</t>
  </si>
  <si>
    <t xml:space="preserve">ALVARADO HERNÁNDEZ </t>
  </si>
  <si>
    <t>DULCE MOSERAT</t>
  </si>
  <si>
    <t xml:space="preserve">LÓPEZ CAN </t>
  </si>
  <si>
    <t>ERWIN BAUDILIO</t>
  </si>
  <si>
    <t xml:space="preserve">RODRIGUEZ TAQUEZ </t>
  </si>
  <si>
    <t>CARLA NOEMI</t>
  </si>
  <si>
    <t xml:space="preserve">MEJÍA MORALES </t>
  </si>
  <si>
    <t>MERALY VICTORIA</t>
  </si>
  <si>
    <t>JONATHAN OMAR</t>
  </si>
  <si>
    <t>QUEJ PEREZ</t>
  </si>
  <si>
    <t>ELIAN DARIEL</t>
  </si>
  <si>
    <t xml:space="preserve">HERNANDEZ PEREZ </t>
  </si>
  <si>
    <t>ALISON ANDREA</t>
  </si>
  <si>
    <t>PEREZ IXTECOC</t>
  </si>
  <si>
    <t>HANNA MARÍA</t>
  </si>
  <si>
    <t>MARIALE REYES GARCIA</t>
  </si>
  <si>
    <t>DILA ADREAN</t>
  </si>
  <si>
    <t>OXLAJ CUQUEJ</t>
  </si>
  <si>
    <t>ALEJANDRO EMANUEL</t>
  </si>
  <si>
    <t>ESTUARDO JERONIMO CAHUEC</t>
  </si>
  <si>
    <t>YADIRA NOEMI</t>
  </si>
  <si>
    <t>BETZABE CANAHUI CAHUEC</t>
  </si>
  <si>
    <t>ELMER MOISES</t>
  </si>
  <si>
    <t>ALEXANDER  CANAHUI MENDOZA</t>
  </si>
  <si>
    <t>KAREN ELIZA</t>
  </si>
  <si>
    <t>CANAHUI SUMPANGO</t>
  </si>
  <si>
    <t>ANTONY OSWALDO</t>
  </si>
  <si>
    <t>TOLON FUENTES</t>
  </si>
  <si>
    <t>ADRIEL ITZAE</t>
  </si>
  <si>
    <t>EDEMIR JERONIMO CANAHUI</t>
  </si>
  <si>
    <t>DILIAN ELIEL</t>
  </si>
  <si>
    <t>MENDOZA ISMALEJ</t>
  </si>
  <si>
    <t>MELANY ELIZABETH</t>
  </si>
  <si>
    <t>VAZQUES CANAHUI</t>
  </si>
  <si>
    <t>RENE EMMANUEL</t>
  </si>
  <si>
    <t>COPOC MAYOR</t>
  </si>
  <si>
    <t xml:space="preserve">MARLENY </t>
  </si>
  <si>
    <t xml:space="preserve">SARAI COPOC ALVARADO </t>
  </si>
  <si>
    <t>NAYDELIN DANEYSI</t>
  </si>
  <si>
    <t>OLGER GAEL</t>
  </si>
  <si>
    <t>URIEL ULISES</t>
  </si>
  <si>
    <t>YENY ESTEFANY</t>
  </si>
  <si>
    <t xml:space="preserve">HERNÁNDEZ GARCIA </t>
  </si>
  <si>
    <t>HELLEN SARAI</t>
  </si>
  <si>
    <t>COJON RODRIGUEZ</t>
  </si>
  <si>
    <t>ADIELITO BOLVITO</t>
  </si>
  <si>
    <t>LILIAN ADELINA</t>
  </si>
  <si>
    <t>NOEMI RODRIGUEZ SIQUE</t>
  </si>
  <si>
    <t>ARLINTON ALEXANDER</t>
  </si>
  <si>
    <t>CANAHUI CAHUEC</t>
  </si>
  <si>
    <t>CRISTIAN SANTOS</t>
  </si>
  <si>
    <t>ADREAN REYES RODRIGUEZ</t>
  </si>
  <si>
    <t>IAN CARLOS</t>
  </si>
  <si>
    <t>MERISHEL BELEN</t>
  </si>
  <si>
    <t>CHICHILLA BOLVITO.</t>
  </si>
  <si>
    <t>EMELY ADREANA</t>
  </si>
  <si>
    <t>SARAI GONZALES CUXUM</t>
  </si>
  <si>
    <t>JOSE ELMANUEL</t>
  </si>
  <si>
    <t>ALVARADO TEMU</t>
  </si>
  <si>
    <t>BELTER YAHIR</t>
  </si>
  <si>
    <t>SUMPUNGO ISMALEJ</t>
  </si>
  <si>
    <t>MAFFRE ANDY</t>
  </si>
  <si>
    <t>EFREN IXMALE CUALLAR</t>
  </si>
  <si>
    <t>DILCIA DALILA</t>
  </si>
  <si>
    <t>SIS VALEY</t>
  </si>
  <si>
    <t>MELANI SARAI</t>
  </si>
  <si>
    <t>EDUARDO ADREAN</t>
  </si>
  <si>
    <t>PACAN SIS</t>
  </si>
  <si>
    <t>SARVIA BRISEIDA</t>
  </si>
  <si>
    <t>MARITZA GARCIA SIANA</t>
  </si>
  <si>
    <t>EDISON JAVIER</t>
  </si>
  <si>
    <t xml:space="preserve">IBOY QUISQUE </t>
  </si>
  <si>
    <t>EDRAS ANDRE</t>
  </si>
  <si>
    <t>HENRY ANIBAL</t>
  </si>
  <si>
    <t>XITUMUL CHAJA</t>
  </si>
  <si>
    <t>ABNER NEFTALY</t>
  </si>
  <si>
    <t>ALAVARADOHERNANDEZ</t>
  </si>
  <si>
    <t>ESTER CAROLINA</t>
  </si>
  <si>
    <t>CANAHUI ALVARADO</t>
  </si>
  <si>
    <t>IAN IZABEL</t>
  </si>
  <si>
    <t xml:space="preserve">PÉREZ TISTA </t>
  </si>
  <si>
    <t>ABIGAIL ELIZABETH</t>
  </si>
  <si>
    <t>TISTA PÉREZ</t>
  </si>
  <si>
    <t>AMADEYLI BETANIA</t>
  </si>
  <si>
    <t xml:space="preserve">GARCIA TISTA </t>
  </si>
  <si>
    <t>JAVIER ORLANDO</t>
  </si>
  <si>
    <t>ROJAS MORALES</t>
  </si>
  <si>
    <t>HECTOR ABDIEL</t>
  </si>
  <si>
    <t>PÉREZ SÁNCHEZ</t>
  </si>
  <si>
    <t>LUDWIN NAHIM</t>
  </si>
  <si>
    <t>ISAAC HERNÁNDEZ</t>
  </si>
  <si>
    <t>CRISLEY ARELIS</t>
  </si>
  <si>
    <t xml:space="preserve">PÉREZ DE LEÓN </t>
  </si>
  <si>
    <t>EDY GADIEL</t>
  </si>
  <si>
    <t xml:space="preserve">CAMILO TISTA TISTA </t>
  </si>
  <si>
    <t>FRANCKLIN ELISEO</t>
  </si>
  <si>
    <t>MENDOZA CUXUM</t>
  </si>
  <si>
    <t>ALIZEE YAMILEISKY</t>
  </si>
  <si>
    <t xml:space="preserve">SIS TOJ </t>
  </si>
  <si>
    <t>ALIZEE NAHON</t>
  </si>
  <si>
    <t>FRANK EMANUEL</t>
  </si>
  <si>
    <t>GENESIS AURORA</t>
  </si>
  <si>
    <t>RODRIGUEZ IXPATA</t>
  </si>
  <si>
    <t>FREYLY ADIMAEL</t>
  </si>
  <si>
    <t>YESI MARILI</t>
  </si>
  <si>
    <t>UCAP XITUMUL</t>
  </si>
  <si>
    <t>FERNANDO ARON</t>
  </si>
  <si>
    <t>AC SIS</t>
  </si>
  <si>
    <t>JOSUE EMANUEL</t>
  </si>
  <si>
    <t>JOSE DANIEL</t>
  </si>
  <si>
    <t>SIS CALEL</t>
  </si>
  <si>
    <t>JUNIOR JOSE</t>
  </si>
  <si>
    <t>ALEXIS BOLVITO IXTETOC</t>
  </si>
  <si>
    <t>EVELIN ANDRIANA</t>
  </si>
  <si>
    <t>IXTECOC IXTECOC</t>
  </si>
  <si>
    <t>GALILEA IRENE</t>
  </si>
  <si>
    <t xml:space="preserve"> GONZALEZ PEREZ</t>
  </si>
  <si>
    <t>DARA NAOMI</t>
  </si>
  <si>
    <t xml:space="preserve">ABIGAIL GONZALEZ HENANDEZ </t>
  </si>
  <si>
    <t>KIMBERLY CLARIBEL</t>
  </si>
  <si>
    <t>ROJAS BOLVITO</t>
  </si>
  <si>
    <t>AXEL ADRIAN</t>
  </si>
  <si>
    <t>ESPINOZA CAHUEC</t>
  </si>
  <si>
    <t>JEFERSON ADOLFO</t>
  </si>
  <si>
    <t>CRISTINA MAGALI</t>
  </si>
  <si>
    <t>XITUMUL CANAHUI</t>
  </si>
  <si>
    <t>ANYELA SAMARA</t>
  </si>
  <si>
    <t>HERNÁNDEZ OXLAJ</t>
  </si>
  <si>
    <t>FRANCKLIN ARIEL</t>
  </si>
  <si>
    <t xml:space="preserve"> TEMU CANAHUI</t>
  </si>
  <si>
    <t>JEFERSON JULIO</t>
  </si>
  <si>
    <t>ORDOÑEZ BOLVITO</t>
  </si>
  <si>
    <t>DILAN JOSE</t>
  </si>
  <si>
    <t>GAEL HERNÁNDEZ PÉREZ</t>
  </si>
  <si>
    <t>ERICK FRONTIEL</t>
  </si>
  <si>
    <t>ANUEL GARCIA SIS</t>
  </si>
  <si>
    <t>YAKSIN YOEL</t>
  </si>
  <si>
    <t>MIJAYD  TISTA LÓPEZ</t>
  </si>
  <si>
    <t>JAVY JOEL</t>
  </si>
  <si>
    <t>DENCEN GARCIA</t>
  </si>
  <si>
    <t>ANGELI ROSMERI</t>
  </si>
  <si>
    <t>GARCIA DE PAZ</t>
  </si>
  <si>
    <t>ABNER YORDEMI</t>
  </si>
  <si>
    <t>CAAL COJOM</t>
  </si>
  <si>
    <t>MILTON GAEL</t>
  </si>
  <si>
    <t>COJOM LARIOS</t>
  </si>
  <si>
    <t>KIMBERLY MARIELA</t>
  </si>
  <si>
    <t>JERIEL JAMAI</t>
  </si>
  <si>
    <t>JUCUP CASTRO</t>
  </si>
  <si>
    <t>ANDERSON OTONIEL</t>
  </si>
  <si>
    <t>OXLAJ CAHUEC</t>
  </si>
  <si>
    <t>GLADIS MARIBEL</t>
  </si>
  <si>
    <t>GONZALES CAHUEC</t>
  </si>
  <si>
    <t>GUSTAVO MARTIN</t>
  </si>
  <si>
    <t>LAURA YADIRA</t>
  </si>
  <si>
    <t>CASTRO REYES</t>
  </si>
  <si>
    <t>DOMINGO ALFREDO</t>
  </si>
  <si>
    <t>CASTRO LUX</t>
  </si>
  <si>
    <t>ANTONI EZEQUIEL</t>
  </si>
  <si>
    <t xml:space="preserve">COJON ESPINOZA </t>
  </si>
  <si>
    <t>BLANCA YESENIA</t>
  </si>
  <si>
    <t>CALATE COJON</t>
  </si>
  <si>
    <t>DIANA NICOL</t>
  </si>
  <si>
    <t>SANTOS CORTEZ</t>
  </si>
  <si>
    <t>JENDERSON JAVIER</t>
  </si>
  <si>
    <t xml:space="preserve">SAGUAY XITUMUL </t>
  </si>
  <si>
    <t>YURITZI MAREANE</t>
  </si>
  <si>
    <t>DAYALLZY GARCIA GRAVE</t>
  </si>
  <si>
    <t>LEO UDIEL</t>
  </si>
  <si>
    <t>JUANA LUCRECIA</t>
  </si>
  <si>
    <t>ANGEL JÓSE</t>
  </si>
  <si>
    <t>SANTIAGO CUXUM GALIEGO</t>
  </si>
  <si>
    <t>IAN DANIEL</t>
  </si>
  <si>
    <t>ARTLETH MONSERRAT</t>
  </si>
  <si>
    <t>MORALES MENDOZA</t>
  </si>
  <si>
    <t xml:space="preserve"> VALEY ALVARADO</t>
  </si>
  <si>
    <t>ALBA MARIA</t>
  </si>
  <si>
    <t>JOSÉ CUXUM XITUMUL</t>
  </si>
  <si>
    <t>ALEXIS NEFTALI</t>
  </si>
  <si>
    <t>FERNANDEZ MOTA</t>
  </si>
  <si>
    <t>YASMIN ANALLELY</t>
  </si>
  <si>
    <t>RODRIGUEZ MILIAN</t>
  </si>
  <si>
    <t>DEISY ABIGAIL</t>
  </si>
  <si>
    <t>DILAN JOSUE</t>
  </si>
  <si>
    <t>ROMAN MARROQUIN</t>
  </si>
  <si>
    <t>AYIN MARIANA</t>
  </si>
  <si>
    <t>ARELY OSORIO CASTRO</t>
  </si>
  <si>
    <t>EMELY BETZABE</t>
  </si>
  <si>
    <t>PIRIL SICAL</t>
  </si>
  <si>
    <t>EVERY YARELY</t>
  </si>
  <si>
    <t>LOPES CAJBON</t>
  </si>
  <si>
    <t>DIEGO ALESSANDRO</t>
  </si>
  <si>
    <t>SUCUP CUXUM</t>
  </si>
  <si>
    <t>DOMINIC ALEXANDER</t>
  </si>
  <si>
    <t>ROMAN HERNANDEZ</t>
  </si>
  <si>
    <t>ADELIS ESCARLETH</t>
  </si>
  <si>
    <t>SIANA VALDEZ</t>
  </si>
  <si>
    <t>JONATHAN MOISES</t>
  </si>
  <si>
    <t>SICAL GOMEZ</t>
  </si>
  <si>
    <t>GADIEL RUIZ</t>
  </si>
  <si>
    <t>DASHA EVOLETH</t>
  </si>
  <si>
    <t>YADIRA DE PAZ</t>
  </si>
  <si>
    <t>ABDEL OMAR</t>
  </si>
  <si>
    <t>CAPRIEL OSORIO</t>
  </si>
  <si>
    <t>AHELLYN LILIBET</t>
  </si>
  <si>
    <t>LORENZA OJOM TECUN</t>
  </si>
  <si>
    <t>VALEY TECU</t>
  </si>
  <si>
    <t>HEINAR ARIEL</t>
  </si>
  <si>
    <t>REYES MORALES</t>
  </si>
  <si>
    <t>OSBEL GONZALO</t>
  </si>
  <si>
    <t>WILSON ADOLFO</t>
  </si>
  <si>
    <t>LEYLANI FLORECITA</t>
  </si>
  <si>
    <t>MARIA GUILLERMINA</t>
  </si>
  <si>
    <t xml:space="preserve">ALVARADO VALEY </t>
  </si>
  <si>
    <t>ERIKA ARACELY</t>
  </si>
  <si>
    <t>SAMUENL BENJAMIN</t>
  </si>
  <si>
    <t>LÓPEZ SIS</t>
  </si>
  <si>
    <t>YASLY ALFANA</t>
  </si>
  <si>
    <t>ALISSON NAYELY</t>
  </si>
  <si>
    <t>WILSON ELIAS</t>
  </si>
  <si>
    <t>VARGAS ALONSO</t>
  </si>
  <si>
    <t>RONI GEAN</t>
  </si>
  <si>
    <t>CARLO VÁSQUEZ</t>
  </si>
  <si>
    <t>ALISON ROVERSI</t>
  </si>
  <si>
    <t xml:space="preserve">MORENTE </t>
  </si>
  <si>
    <t>ANYELY ESTEFANY</t>
  </si>
  <si>
    <t>MIRANDA RUIZ</t>
  </si>
  <si>
    <t>JEYSON DANIEL</t>
  </si>
  <si>
    <t>ALBERTO COZ GARCIA</t>
  </si>
  <si>
    <t>YEFERSON ALBERTO</t>
  </si>
  <si>
    <t>ANGEL ISAAC</t>
  </si>
  <si>
    <t xml:space="preserve">                GOMEZ</t>
  </si>
  <si>
    <t>ALEJANDRO ISAAC</t>
  </si>
  <si>
    <t xml:space="preserve">ORTIZ CORNELIO </t>
  </si>
  <si>
    <t>ROSA JULISA</t>
  </si>
  <si>
    <t>ADAYANA LOPEZ RODRIGUEZ</t>
  </si>
  <si>
    <t>ALLAN DAVID</t>
  </si>
  <si>
    <t>JIMENES PRIMERO</t>
  </si>
  <si>
    <t>ROVINSON AARON</t>
  </si>
  <si>
    <t>BRESIER DAVID</t>
  </si>
  <si>
    <t>ROSALES TAPERIA</t>
  </si>
  <si>
    <t>SUARLIN MISAEL</t>
  </si>
  <si>
    <t>KEYLY DAYANA</t>
  </si>
  <si>
    <t xml:space="preserve">ANAHI TAPERIA TECÚ </t>
  </si>
  <si>
    <t>JAUN CARLOS</t>
  </si>
  <si>
    <t xml:space="preserve">CACAO CAMAJÁ </t>
  </si>
  <si>
    <t>SHENY AJUALIP</t>
  </si>
  <si>
    <t>RIUZ</t>
  </si>
  <si>
    <t>MARIA VITALINA</t>
  </si>
  <si>
    <t xml:space="preserve">CAMAJÁ PÉREZ </t>
  </si>
  <si>
    <t>THAILY ALICIA</t>
  </si>
  <si>
    <t>JOSEFA ROSALES CALO</t>
  </si>
  <si>
    <t>YENIFER DAYANA</t>
  </si>
  <si>
    <t>RAFAEL TELETOR</t>
  </si>
  <si>
    <t>SHEYRY KRISLEY</t>
  </si>
  <si>
    <t>LISETH TELETOR RODRIGUEZ</t>
  </si>
  <si>
    <t>WALTER VALDEMAR</t>
  </si>
  <si>
    <t>PRIMERO CEBALLOS</t>
  </si>
  <si>
    <t>LUCIA MICAELA</t>
  </si>
  <si>
    <t>COTZALO COTZALO</t>
  </si>
  <si>
    <t>DELSI HILARIA</t>
  </si>
  <si>
    <t>AUDRY BRICEIDA</t>
  </si>
  <si>
    <t>PRIMERO TELETOR</t>
  </si>
  <si>
    <t>TOMAS ADRIAN</t>
  </si>
  <si>
    <t>DE LA CRUZ  SANTIAGO</t>
  </si>
  <si>
    <t>MALFI CATARINA</t>
  </si>
  <si>
    <t>TELETOR RAMOS</t>
  </si>
  <si>
    <t>EDI MAURICIOTELETOR</t>
  </si>
  <si>
    <t>ANA DELMI</t>
  </si>
  <si>
    <t>HERLINDA LOPEZ TELETOR</t>
  </si>
  <si>
    <t>SANTOS CRISTIAN</t>
  </si>
  <si>
    <t>ALEX CHIROY BACAJ</t>
  </si>
  <si>
    <t>ANDREA ALICIA</t>
  </si>
  <si>
    <t xml:space="preserve">MELCHOR REYES </t>
  </si>
  <si>
    <t>YAYRA MARILU</t>
  </si>
  <si>
    <t>GUSMAN AJUALIP</t>
  </si>
  <si>
    <t>EDIN OTONIEL</t>
  </si>
  <si>
    <t>TELETOR PEREZ</t>
  </si>
  <si>
    <t>ALISON ONISE</t>
  </si>
  <si>
    <t xml:space="preserve">REYES SULETA </t>
  </si>
  <si>
    <t>EMA ELIZABETH</t>
  </si>
  <si>
    <t>ALVARES GARCIA</t>
  </si>
  <si>
    <t>JEFFREY ABDIEL</t>
  </si>
  <si>
    <t>MÁRQUEZ SUYÉN</t>
  </si>
  <si>
    <t>ANTONY NEYMAR</t>
  </si>
  <si>
    <t xml:space="preserve">AJUALIP GONZALES </t>
  </si>
  <si>
    <t>RUBI ALEXANDRA</t>
  </si>
  <si>
    <t>DE LA CRUZ GONZALES</t>
  </si>
  <si>
    <t>MILTON DAMIAN</t>
  </si>
  <si>
    <t>JULIO ABRAHAM</t>
  </si>
  <si>
    <t>MELANIY ANDREA</t>
  </si>
  <si>
    <t>CORDOVA LÓPEZ</t>
  </si>
  <si>
    <t>TURCIOS CALO</t>
  </si>
  <si>
    <t>ALISON REBECA</t>
  </si>
  <si>
    <t>DE LA CRUZ DUBON</t>
  </si>
  <si>
    <t>BRIANNY ELIETTE</t>
  </si>
  <si>
    <t>GARCÍA RODRÍGUEZ</t>
  </si>
  <si>
    <t>BRIANY ELVIA</t>
  </si>
  <si>
    <t>DALEYSI GARCIA MARROQUIN</t>
  </si>
  <si>
    <t>JARETHZY DARIANNA</t>
  </si>
  <si>
    <t>GARCÍA</t>
  </si>
  <si>
    <t>CRISTOBAL BENJAMÍN</t>
  </si>
  <si>
    <t>ESTADRA RUÍZ</t>
  </si>
  <si>
    <t>EVERSON JOHAN</t>
  </si>
  <si>
    <t xml:space="preserve">ALESSANDRO GARCÍA GARCÍA </t>
  </si>
  <si>
    <t>HECTOR DANIEL</t>
  </si>
  <si>
    <t>ORTIZ OSORIO</t>
  </si>
  <si>
    <t>MELODY VALENTINA</t>
  </si>
  <si>
    <t>MARIANA CAROLINA</t>
  </si>
  <si>
    <t>ANTONI ALEXANDER</t>
  </si>
  <si>
    <t>GARCIA ORELLANA</t>
  </si>
  <si>
    <t>EDRIAN JAFET</t>
  </si>
  <si>
    <t>GARCIA VELIZ</t>
  </si>
  <si>
    <t>BERNI STANLY</t>
  </si>
  <si>
    <t>VICTOR ALEXANDER</t>
  </si>
  <si>
    <t>DELSSI YULISETH</t>
  </si>
  <si>
    <t>RONAL ESTUARDO</t>
  </si>
  <si>
    <t>MAXWELL SNEIJDER</t>
  </si>
  <si>
    <t>GARCIA ESTRADA</t>
  </si>
  <si>
    <t>YESLIN MARGARITA</t>
  </si>
  <si>
    <t>AVILA DUARTE</t>
  </si>
  <si>
    <t>JHASLER ANGEL</t>
  </si>
  <si>
    <t>DAVID LOPEZ GARCIA</t>
  </si>
  <si>
    <t>CRISLY SOFIA</t>
  </si>
  <si>
    <t>AVILA MAYEN</t>
  </si>
  <si>
    <t>CARLA ASULEIMA</t>
  </si>
  <si>
    <t>GAMEZ ALVARADO</t>
  </si>
  <si>
    <t>AXEL UIREL</t>
  </si>
  <si>
    <t>GOMEZ IXMALE</t>
  </si>
  <si>
    <t>LUIS ARÓN</t>
  </si>
  <si>
    <t>TRINIDAD ALVARADO</t>
  </si>
  <si>
    <t>JOSUÉ CRISTOBAL</t>
  </si>
  <si>
    <t>GUADALUPE MANCILLA GARCÍA</t>
  </si>
  <si>
    <t>ADRIÁN EHITAN</t>
  </si>
  <si>
    <t>OSWALDO ORELLANA GAMEZ</t>
  </si>
  <si>
    <t>CAMILA EMILIANI</t>
  </si>
  <si>
    <t>PÉREZ ROSALES</t>
  </si>
  <si>
    <t>LINSAY MADAI</t>
  </si>
  <si>
    <t>COJOM PEREZ</t>
  </si>
  <si>
    <t>MARYORI AQUEMI</t>
  </si>
  <si>
    <t>DANIELA URIZAR SIQUE</t>
  </si>
  <si>
    <t>MARIA JOSÉ</t>
  </si>
  <si>
    <t>DEL ROSARIO ZULETA GARCÍA</t>
  </si>
  <si>
    <t>AMELIA MERCEDES</t>
  </si>
  <si>
    <t>GUISEL GARCIA MERGAR</t>
  </si>
  <si>
    <t>YOMERCY DORISBETH</t>
  </si>
  <si>
    <t>MAAZ ESTRADA</t>
  </si>
  <si>
    <t>DIANA ANAYELI</t>
  </si>
  <si>
    <t xml:space="preserve">TELETOR ROSALES </t>
  </si>
  <si>
    <t>BRISLY MARILET</t>
  </si>
  <si>
    <t>URIZAR TELETOR</t>
  </si>
  <si>
    <t>MAIKEL DENEICER</t>
  </si>
  <si>
    <t>YARETZI YULEIYDI</t>
  </si>
  <si>
    <t>HERNANDEZ CONZALEZ</t>
  </si>
  <si>
    <t>ESTIVEN NEFTALI</t>
  </si>
  <si>
    <t>XITUMUL DÍAZ</t>
  </si>
  <si>
    <t>NATALIA BRISEIDA</t>
  </si>
  <si>
    <t>ADONAÍ EMANUEL</t>
  </si>
  <si>
    <t>GONZÁLEZ ALVARADO</t>
  </si>
  <si>
    <t>ANDERSON IVAN</t>
  </si>
  <si>
    <t>YOP LUNA</t>
  </si>
  <si>
    <t>ALISON ESCARLETH</t>
  </si>
  <si>
    <t>CHET REYES</t>
  </si>
  <si>
    <t>GABRIELA BEATRIZ</t>
  </si>
  <si>
    <t>SURAY SALAZAR</t>
  </si>
  <si>
    <t>JOSUÉ ABRAHAM</t>
  </si>
  <si>
    <t>MARÍA DEL</t>
  </si>
  <si>
    <t>ROSARIO PÉREZ ALONZO</t>
  </si>
  <si>
    <t>DORIAN LISANDRO</t>
  </si>
  <si>
    <t>GONZALES ORELLANA</t>
  </si>
  <si>
    <t>MILEYDI SOFIA</t>
  </si>
  <si>
    <t>FERNANDA VEGA PEREZ</t>
  </si>
  <si>
    <t>SHANAY MERLYN</t>
  </si>
  <si>
    <t>YULIANA VEGA HERRERA</t>
  </si>
  <si>
    <t>NEIDELYN RAMÍREZ</t>
  </si>
  <si>
    <t>YANELI MAYEN</t>
  </si>
  <si>
    <t>MAIDELIN MAYEN</t>
  </si>
  <si>
    <t>RODRÍGUEZ</t>
  </si>
  <si>
    <t>ANDERSON ADUANY</t>
  </si>
  <si>
    <t>LÓPEZ GARCÍA</t>
  </si>
  <si>
    <t>MAYDELIN ESTEFANY</t>
  </si>
  <si>
    <t>CORDOVA GARREDO</t>
  </si>
  <si>
    <t>YESLIN MARELY</t>
  </si>
  <si>
    <t xml:space="preserve">ORREGO DUBÓN </t>
  </si>
  <si>
    <t>NAYDELIN MAYDENI</t>
  </si>
  <si>
    <t>POCOP DIAZ</t>
  </si>
  <si>
    <t>THEYLOR JOSUÉ</t>
  </si>
  <si>
    <t>GARCÍA BERTRAND</t>
  </si>
  <si>
    <t>ETHAN BENJAMIN</t>
  </si>
  <si>
    <t>MAYEN AREVALO</t>
  </si>
  <si>
    <t>JUAN DAVID</t>
  </si>
  <si>
    <t>DE JESÚS LÓPEZ LÓPEZ</t>
  </si>
  <si>
    <t>KENY ESTUARDO</t>
  </si>
  <si>
    <t>MARCIAL URIZAR GONZALEZ</t>
  </si>
  <si>
    <t>YESTELIN ALEJANDRA</t>
  </si>
  <si>
    <t>BELTRAN DUBÓN</t>
  </si>
  <si>
    <t>LEISY MINELY</t>
  </si>
  <si>
    <t>GARCÍA BOLAJ</t>
  </si>
  <si>
    <t>ARELY YAMILETH</t>
  </si>
  <si>
    <t>RIVERA LÓPEZ</t>
  </si>
  <si>
    <t>ELDER ESTUARDO</t>
  </si>
  <si>
    <t>PEREZ GARCÍA</t>
  </si>
  <si>
    <t>OLIVER ROBERTO</t>
  </si>
  <si>
    <t>GARCÍA BELTRAN</t>
  </si>
  <si>
    <t>ROSLYN YALNETH</t>
  </si>
  <si>
    <t>CHUN BELTRÁN</t>
  </si>
  <si>
    <t>KENDRA CAMILA</t>
  </si>
  <si>
    <t>NICOL LÓPEZ JERÓNIMO</t>
  </si>
  <si>
    <t>COJOM BELTRAN</t>
  </si>
  <si>
    <t>KIMBERLIN BELTRÁN</t>
  </si>
  <si>
    <t>CHIQUITO</t>
  </si>
  <si>
    <t>BRAIDEN GAEL</t>
  </si>
  <si>
    <t>LESTER ALEJANDRO</t>
  </si>
  <si>
    <t>ALVARADO SARPEC</t>
  </si>
  <si>
    <t>CRISLEY YIRE</t>
  </si>
  <si>
    <t>PELADES MENDOZA</t>
  </si>
  <si>
    <t>TIAGO ANDRE</t>
  </si>
  <si>
    <t>LOPEZ RODAS</t>
  </si>
  <si>
    <t>VEBERLY VERONICA</t>
  </si>
  <si>
    <t>RODRIGUEZ CRUZ</t>
  </si>
  <si>
    <t>ELMER EDUARDO</t>
  </si>
  <si>
    <t>JOSE GARCIA VELASQUEZ</t>
  </si>
  <si>
    <t>MENDOZA GARNIGA</t>
  </si>
  <si>
    <t>ELIAS JOSUÉ</t>
  </si>
  <si>
    <t>DAVID ALVARADO GARCÍA</t>
  </si>
  <si>
    <t>YONATAN ELIAS</t>
  </si>
  <si>
    <t>REYES VESQUEZ</t>
  </si>
  <si>
    <t>VICTOR LUIS</t>
  </si>
  <si>
    <t>ENRIQUE GARCIA MORATAYA</t>
  </si>
  <si>
    <t>DILAN ALESSANDRO</t>
  </si>
  <si>
    <t>ORTÍZ BALCARCEL</t>
  </si>
  <si>
    <t>MARYORI ODETH</t>
  </si>
  <si>
    <t>YUBIXA JIMENEZ PEREZ</t>
  </si>
  <si>
    <t>NEREDIT JERARDET</t>
  </si>
  <si>
    <t xml:space="preserve">RAMIREZ RODAS </t>
  </si>
  <si>
    <t>ALIS NAZARETH</t>
  </si>
  <si>
    <t>RAYMUNDO BALCARCEL</t>
  </si>
  <si>
    <t>ELIANNE DAYANNA</t>
  </si>
  <si>
    <t xml:space="preserve">ARISETH ALVAREZ </t>
  </si>
  <si>
    <t>GREGORI NORMA</t>
  </si>
  <si>
    <t>ALDETH ALVAREZ GARCIA</t>
  </si>
  <si>
    <t>ALISON SARAI</t>
  </si>
  <si>
    <t>ORDOÑEZ</t>
  </si>
  <si>
    <t>ZOE BELEN</t>
  </si>
  <si>
    <t>MARROQUIN SAN JOSE</t>
  </si>
  <si>
    <t>ELIAN JOSUÉ</t>
  </si>
  <si>
    <t>RAMÓN LÓPEZ BARRIOS</t>
  </si>
  <si>
    <t>ALLAN BAUDILIO</t>
  </si>
  <si>
    <t>ELIAN JOSUE</t>
  </si>
  <si>
    <t>DAYANSI EUNICE</t>
  </si>
  <si>
    <t>ANLLELINE SUMPANGO ALVAREZ</t>
  </si>
  <si>
    <t>TAMELYN BETANIA</t>
  </si>
  <si>
    <t xml:space="preserve">COLOCHO TISTA </t>
  </si>
  <si>
    <t>MAILIN MISHEL</t>
  </si>
  <si>
    <t xml:space="preserve"> PÉREZ HERNÁNDEZ</t>
  </si>
  <si>
    <t>MARLON SEBASTIAN</t>
  </si>
  <si>
    <t xml:space="preserve">TISTA SANTIAGO </t>
  </si>
  <si>
    <t>ESDVIN ALEXANDER</t>
  </si>
  <si>
    <t xml:space="preserve">GABRIEL RODRIGUEZ </t>
  </si>
  <si>
    <t>EDWIN OMAR</t>
  </si>
  <si>
    <t xml:space="preserve">MORALES BRAN </t>
  </si>
  <si>
    <t>JEFFFERSON RAFAEL</t>
  </si>
  <si>
    <t xml:space="preserve">AC RAMIREZ </t>
  </si>
  <si>
    <t>JAIRON ARIEL</t>
  </si>
  <si>
    <t>YONAS EZEQUIEL</t>
  </si>
  <si>
    <t>COLOCHO DE LEÓN</t>
  </si>
  <si>
    <t>NAYDELYN ELISA</t>
  </si>
  <si>
    <t>IXPATA XITUMUL</t>
  </si>
  <si>
    <t>MELODI ALEYDA</t>
  </si>
  <si>
    <t>MEJIA SUMPANGO</t>
  </si>
  <si>
    <t>LUIS ADRIAN</t>
  </si>
  <si>
    <t>ALVARADO IXCOPAL</t>
  </si>
  <si>
    <t>MARVIN YORDANI</t>
  </si>
  <si>
    <t>SUANI SHERI</t>
  </si>
  <si>
    <t>SADI LOPEZ HERNANDEZ</t>
  </si>
  <si>
    <t>EDGAR ALEJANDRO</t>
  </si>
  <si>
    <t>LEONEL DE LEON IXPATA</t>
  </si>
  <si>
    <t>ANDERSON MIGUEL</t>
  </si>
  <si>
    <t xml:space="preserve">BOLVITO DE LEON </t>
  </si>
  <si>
    <t xml:space="preserve">DELFINO ALVARADO MARTINEZ </t>
  </si>
  <si>
    <t>MILEYDI ASUCELY</t>
  </si>
  <si>
    <t>SUSANA BOLVITO</t>
  </si>
  <si>
    <t>ASHLEIN JIMENA</t>
  </si>
  <si>
    <t>ESCOBAR BOLVITO</t>
  </si>
  <si>
    <t>COL CATUN (GEMELOS)</t>
  </si>
  <si>
    <t>MARIO ANTONIO</t>
  </si>
  <si>
    <t>EDIN MATEO</t>
  </si>
  <si>
    <t>DE LEON BIN</t>
  </si>
  <si>
    <t>KATERIN MARIELA</t>
  </si>
  <si>
    <t>DAFNE LARIZA</t>
  </si>
  <si>
    <t xml:space="preserve">CAHUEC DE LEON </t>
  </si>
  <si>
    <t>DILAN AZAEL</t>
  </si>
  <si>
    <t>MELVIN TISTA</t>
  </si>
  <si>
    <t>TOJIN DE LEON</t>
  </si>
  <si>
    <t>SHAMILI EXAYANA</t>
  </si>
  <si>
    <t>SULEIMA AZUCENA</t>
  </si>
  <si>
    <t>ANDERSON DAVID</t>
  </si>
  <si>
    <t>MAURA MARISOL</t>
  </si>
  <si>
    <t xml:space="preserve">HERNANDEZ VELASQUEZ </t>
  </si>
  <si>
    <t>DARIELY ANYELI</t>
  </si>
  <si>
    <t>TELETOR PICON</t>
  </si>
  <si>
    <t>SANDRA DAYANA</t>
  </si>
  <si>
    <t>ANGELA FERNANDA</t>
  </si>
  <si>
    <t xml:space="preserve">PÉREZ JAVIER </t>
  </si>
  <si>
    <t>YASLIN YAMILET</t>
  </si>
  <si>
    <t xml:space="preserve">DE LA CRUZ MATIAS </t>
  </si>
  <si>
    <t>DENIS NEHEMIAS</t>
  </si>
  <si>
    <t>CRISTIAN NOE</t>
  </si>
  <si>
    <t>YOSELYN MARITZA</t>
  </si>
  <si>
    <t xml:space="preserve">MEJIA </t>
  </si>
  <si>
    <t>ELDIN ROLANDO</t>
  </si>
  <si>
    <t>ANTONI ALEXIS</t>
  </si>
  <si>
    <t>JACINTO IXPATAC</t>
  </si>
  <si>
    <t>CARLOS NOEL</t>
  </si>
  <si>
    <t>MONICA ANELI</t>
  </si>
  <si>
    <t>CRUZ VASQUEZ</t>
  </si>
  <si>
    <t>KENSI DARIANA</t>
  </si>
  <si>
    <t>ESCOBAR PICON</t>
  </si>
  <si>
    <t>ZOLEIRI AIDE</t>
  </si>
  <si>
    <t>CAHUEC JAVIER</t>
  </si>
  <si>
    <t>WINSTON WILFREDO</t>
  </si>
  <si>
    <t>HEMY MARILET</t>
  </si>
  <si>
    <t>MARVIN GAMADIEL</t>
  </si>
  <si>
    <t>DEILER ISAAC</t>
  </si>
  <si>
    <t xml:space="preserve">FRANCO </t>
  </si>
  <si>
    <t>DARLYN ESTEFANI</t>
  </si>
  <si>
    <t xml:space="preserve">ACEITUNO HERRERA </t>
  </si>
  <si>
    <t>EDYN JOSE</t>
  </si>
  <si>
    <t>PEREZ UYU</t>
  </si>
  <si>
    <t>HAMILTON ARON</t>
  </si>
  <si>
    <t>BELTETON CRUZ</t>
  </si>
  <si>
    <t>DAMIAN OMAR</t>
  </si>
  <si>
    <t>CRUZ GRACÍA</t>
  </si>
  <si>
    <t>YORBAN ABEL</t>
  </si>
  <si>
    <t>LÓPEZ MARTINEZ</t>
  </si>
  <si>
    <t>MELANY YARELI</t>
  </si>
  <si>
    <t xml:space="preserve">MEJIA GARCÍA </t>
  </si>
  <si>
    <t>MAYQUÍN ABELARDO</t>
  </si>
  <si>
    <t>LÓPEZ BELTETÓN</t>
  </si>
  <si>
    <t>MAYCON DAMIÁN</t>
  </si>
  <si>
    <t>KEYLOR DONALDO</t>
  </si>
  <si>
    <t xml:space="preserve">CRUZ SANTOS </t>
  </si>
  <si>
    <t>YAIR ANDRE</t>
  </si>
  <si>
    <t xml:space="preserve">MEJIA MEJIA </t>
  </si>
  <si>
    <t>JEZRREY ADELI</t>
  </si>
  <si>
    <t>GATICA TELETOR</t>
  </si>
  <si>
    <t>ERVIN RAUL</t>
  </si>
  <si>
    <t xml:space="preserve">GABRIEL ESQUITE </t>
  </si>
  <si>
    <t>BRISEYDA MARLENI</t>
  </si>
  <si>
    <t xml:space="preserve">CARIAS GONZALES </t>
  </si>
  <si>
    <t>GABY MARICELA</t>
  </si>
  <si>
    <t>EMILI NAOMI</t>
  </si>
  <si>
    <t xml:space="preserve">BELTETON CHACON </t>
  </si>
  <si>
    <t>ESCARLET MARY</t>
  </si>
  <si>
    <t>BRISEYDA JUAREZ REYES</t>
  </si>
  <si>
    <t>CRISTIAN GAEL</t>
  </si>
  <si>
    <t xml:space="preserve">GARCIA PICON </t>
  </si>
  <si>
    <t>PAULA FABIANI</t>
  </si>
  <si>
    <t>ANTONIO JAVIER</t>
  </si>
  <si>
    <t>HERNANDES BOLVITO</t>
  </si>
  <si>
    <t>MANUEL EDUARDO</t>
  </si>
  <si>
    <t>HERNÁNDEZ ARRECES</t>
  </si>
  <si>
    <t>CRITIAN YOBANI</t>
  </si>
  <si>
    <t xml:space="preserve">RODRIGUEZ TISTA </t>
  </si>
  <si>
    <t>ANTONI JOSÉ</t>
  </si>
  <si>
    <t>LÓPEZ SANTOS</t>
  </si>
  <si>
    <t>ESTEFY ANAMAR</t>
  </si>
  <si>
    <t>PERALTA ARIAS</t>
  </si>
  <si>
    <t>DILAN DAIRIEL</t>
  </si>
  <si>
    <t>YOSTIN YAIR</t>
  </si>
  <si>
    <t xml:space="preserve">FRANCO OLMINO </t>
  </si>
  <si>
    <t>KAREN BERENICE</t>
  </si>
  <si>
    <t>GEREMI GEOVANI</t>
  </si>
  <si>
    <t>SANTOS ARIEL</t>
  </si>
  <si>
    <t xml:space="preserve">RODRIGUEZ SUMPANGO </t>
  </si>
  <si>
    <t>MILCA FABIOLA</t>
  </si>
  <si>
    <t>ESDRAS ISAI</t>
  </si>
  <si>
    <t>MUS PEREZ</t>
  </si>
  <si>
    <t>GEREMIAS CHO</t>
  </si>
  <si>
    <t>RUSBIN OTONIEL</t>
  </si>
  <si>
    <t>CAAL SAGUI</t>
  </si>
  <si>
    <t>HUGO SEP</t>
  </si>
  <si>
    <t>DULCE ARELY</t>
  </si>
  <si>
    <t>XICOL ISEM</t>
  </si>
  <si>
    <t>VALENTINA ISABEL</t>
  </si>
  <si>
    <t>PADILLA ROSALES</t>
  </si>
  <si>
    <t>JUANSE OMER</t>
  </si>
  <si>
    <t>UDIEL QUEJ CAAL</t>
  </si>
  <si>
    <t>FRANCISCO ELEAZAR</t>
  </si>
  <si>
    <t>CHON CO</t>
  </si>
  <si>
    <t>CARLA ADRIANA</t>
  </si>
  <si>
    <t>EMELY ABIGAIL</t>
  </si>
  <si>
    <t>LESLY YOJANA</t>
  </si>
  <si>
    <t>ELIZABETH SEP CHON</t>
  </si>
  <si>
    <t>DANIELA CAAL</t>
  </si>
  <si>
    <t>SHAYRA ROSBELY</t>
  </si>
  <si>
    <t>MARELY YESSENIA</t>
  </si>
  <si>
    <t>CHO SAGUI</t>
  </si>
  <si>
    <t>EMELY ALESSANDRA</t>
  </si>
  <si>
    <t>LUISA EYLANA</t>
  </si>
  <si>
    <t>MARIA BOL PEREZ</t>
  </si>
  <si>
    <t>KILIAN GAEL</t>
  </si>
  <si>
    <t>SANTIAGO ABRAHAM</t>
  </si>
  <si>
    <t>PEREZ GRAMAJO</t>
  </si>
  <si>
    <t>YUREYDI MONSERATH</t>
  </si>
  <si>
    <t>CALEL HERNANDEZ</t>
  </si>
  <si>
    <t>KEVIN FERNANDO</t>
  </si>
  <si>
    <t>ROMEO CAAL GUITZ</t>
  </si>
  <si>
    <t>ZAHID ALEXANDER</t>
  </si>
  <si>
    <t>HERNANDEZ MACZ</t>
  </si>
  <si>
    <t>DYLAN DAVID</t>
  </si>
  <si>
    <t>ADONAY JUAREZ MEJIA</t>
  </si>
  <si>
    <t>MELANI JIMENA</t>
  </si>
  <si>
    <t>CAAL JERONIMO</t>
  </si>
  <si>
    <t>YEYSON LEONARDO</t>
  </si>
  <si>
    <t>MAAZ MACZ</t>
  </si>
  <si>
    <t>CAAL SEB</t>
  </si>
  <si>
    <t>ALDO JEREMIAS</t>
  </si>
  <si>
    <t>GUADALUPE EUSEBIA</t>
  </si>
  <si>
    <t>CHO TUT</t>
  </si>
  <si>
    <t>AMSONY GABRIEL</t>
  </si>
  <si>
    <t>LOPEZ CHIQUIN</t>
  </si>
  <si>
    <t>GENESIS VICTORIA</t>
  </si>
  <si>
    <t>MACZ CO</t>
  </si>
  <si>
    <t>VICTOR SAMUEL</t>
  </si>
  <si>
    <t>ADARA ROSIBEL</t>
  </si>
  <si>
    <t>DALY VERONICA</t>
  </si>
  <si>
    <t xml:space="preserve">CAAL POOU  </t>
  </si>
  <si>
    <t>LIGIA CAROLINA</t>
  </si>
  <si>
    <t>ICHICH CHÚ</t>
  </si>
  <si>
    <t>LUVIA GRICELDA</t>
  </si>
  <si>
    <t xml:space="preserve">XOL COY </t>
  </si>
  <si>
    <t>KIMBERLY ANLLELY</t>
  </si>
  <si>
    <t>ESTELA CHUB</t>
  </si>
  <si>
    <t>EDGAR ICAL</t>
  </si>
  <si>
    <t xml:space="preserve">ICAL </t>
  </si>
  <si>
    <t>RUDY VENANCIO</t>
  </si>
  <si>
    <t>ICÓ SÁNCHEZ</t>
  </si>
  <si>
    <t>EMERSON DARÍO</t>
  </si>
  <si>
    <t>R/N MÁ</t>
  </si>
  <si>
    <t>ANGEL BAUDILIO</t>
  </si>
  <si>
    <t>CHÉN ICÓ</t>
  </si>
  <si>
    <t>ASIJ CAP</t>
  </si>
  <si>
    <t>DAYLER DE</t>
  </si>
  <si>
    <t>JESUS XOL XOY</t>
  </si>
  <si>
    <t>JUANA VICTORIA</t>
  </si>
  <si>
    <t>CALEL CHEN</t>
  </si>
  <si>
    <t>ADRIAN GUSTAVO</t>
  </si>
  <si>
    <t>XONÁ PITÁN</t>
  </si>
  <si>
    <t>YENIFER MELIZA</t>
  </si>
  <si>
    <t>JUC  SEP</t>
  </si>
  <si>
    <t>YEFRI ELISEO</t>
  </si>
  <si>
    <t>BRAYAN JOSUÉ</t>
  </si>
  <si>
    <t>CACAB XOY</t>
  </si>
  <si>
    <t>FRANCINI DAYANARA</t>
  </si>
  <si>
    <t>CRISTAL TIPOL CHO</t>
  </si>
  <si>
    <t>AYLEN IRAYDA</t>
  </si>
  <si>
    <t>CHO CALEL</t>
  </si>
  <si>
    <t>ALEXIA LEYLANI</t>
  </si>
  <si>
    <t>CHO GARCÍA</t>
  </si>
  <si>
    <t>VICTOR ADOLFO</t>
  </si>
  <si>
    <t>CALEL GONZÁLEZ</t>
  </si>
  <si>
    <t>KEVIN SUARDI</t>
  </si>
  <si>
    <t>AC CHÓN</t>
  </si>
  <si>
    <t>KAREN YANEL</t>
  </si>
  <si>
    <t>SARAÍ CAAL ASIJ</t>
  </si>
  <si>
    <t>YONATHAN ARIEL</t>
  </si>
  <si>
    <t>BIN AC</t>
  </si>
  <si>
    <t>YAMILESQUE ADRIANA</t>
  </si>
  <si>
    <t>SARAI XOL QUEJ</t>
  </si>
  <si>
    <t>CRISTIAN ABELARDO</t>
  </si>
  <si>
    <t>RENE CHITAY CALEL</t>
  </si>
  <si>
    <t>SHERLY DAYANA</t>
  </si>
  <si>
    <t xml:space="preserve">CALEL CHON </t>
  </si>
  <si>
    <t>ANTONY EMMANUEL</t>
  </si>
  <si>
    <t>ALEXANDER JUC</t>
  </si>
  <si>
    <t>EMILY YANILETH</t>
  </si>
  <si>
    <t>CHUB CHO</t>
  </si>
  <si>
    <t>ASTRID ILIANA</t>
  </si>
  <si>
    <t>AYU CAAL</t>
  </si>
  <si>
    <t>MAYNOR ELISEO</t>
  </si>
  <si>
    <t>IBOY ISEM</t>
  </si>
  <si>
    <t>YENNIFER ZOE</t>
  </si>
  <si>
    <t>CAROLINA SIS GONZALES</t>
  </si>
  <si>
    <t>URIEL JOSIAS</t>
  </si>
  <si>
    <t>KEVIN ORLANDO</t>
  </si>
  <si>
    <t>SILVIA FABIOLA</t>
  </si>
  <si>
    <t>TISTA CUXUM</t>
  </si>
  <si>
    <t>NEYSON NEHEMIAS</t>
  </si>
  <si>
    <t>ADRIAN MENDOZA</t>
  </si>
  <si>
    <t xml:space="preserve">TISTA </t>
  </si>
  <si>
    <t>HAILY PAOLA</t>
  </si>
  <si>
    <t xml:space="preserve">GONZALEZ MUS </t>
  </si>
  <si>
    <t>LEIDY FABIOLA</t>
  </si>
  <si>
    <t>MILIAN TISTA</t>
  </si>
  <si>
    <t>KENDER ARIEL</t>
  </si>
  <si>
    <t>GUMERCINDO GOMEZ MENDOZA</t>
  </si>
  <si>
    <t>CRISTIAN ROMEO</t>
  </si>
  <si>
    <t xml:space="preserve">TISTA TISTA </t>
  </si>
  <si>
    <t>BAYRON ABIMAEL</t>
  </si>
  <si>
    <t xml:space="preserve">TISTA TOJ </t>
  </si>
  <si>
    <t>EYSI MELAIDA</t>
  </si>
  <si>
    <t>GONZALEZ TIQUIRAM</t>
  </si>
  <si>
    <t>GLADYS ELOISA</t>
  </si>
  <si>
    <t>RONAL WILFREDO</t>
  </si>
  <si>
    <t>TISTA DE PAZ</t>
  </si>
  <si>
    <t>ESTUARDO ISRAEL</t>
  </si>
  <si>
    <t>AMANDA MARIBEL</t>
  </si>
  <si>
    <t>EDILSON ORLANDO</t>
  </si>
  <si>
    <t>WILFREDO EMEREGILDO</t>
  </si>
  <si>
    <t>MUZ SIS</t>
  </si>
  <si>
    <t>JONATHAN RODOLFO</t>
  </si>
  <si>
    <t>GONZALEZ GONZALEZ</t>
  </si>
  <si>
    <t>BRENDA SUCELY</t>
  </si>
  <si>
    <t>EDWIN URIEL</t>
  </si>
  <si>
    <t xml:space="preserve">TISTA BACHAN </t>
  </si>
  <si>
    <t>DEILYN SOFIA</t>
  </si>
  <si>
    <t>KIMBERLY AZUCENA</t>
  </si>
  <si>
    <t>KEISY YAEL</t>
  </si>
  <si>
    <t>ABNER NOEL</t>
  </si>
  <si>
    <t>SULY ANALLELY</t>
  </si>
  <si>
    <t>DYLIN MARINA</t>
  </si>
  <si>
    <t>CHU TUN</t>
  </si>
  <si>
    <t>SHENNY LIZETH</t>
  </si>
  <si>
    <t xml:space="preserve"> ICHICH ICHICH </t>
  </si>
  <si>
    <t>GETHNER LEONIDAS</t>
  </si>
  <si>
    <t>SINDY PAOLA</t>
  </si>
  <si>
    <t>NÉLIDA IRRENI</t>
  </si>
  <si>
    <t>OSMAR WILFREDO</t>
  </si>
  <si>
    <t>ICHICH ÁC</t>
  </si>
  <si>
    <t>ANTONY DAVID</t>
  </si>
  <si>
    <t xml:space="preserve">RODRIGUEZ MARROQUÍN </t>
  </si>
  <si>
    <t>LIDIA BEATRIZ</t>
  </si>
  <si>
    <t>EUDA ELEANA</t>
  </si>
  <si>
    <t>YAMILETH XOL BO</t>
  </si>
  <si>
    <t>ROGELIO EMILIANO</t>
  </si>
  <si>
    <t>HILDA NATIVIDAD</t>
  </si>
  <si>
    <t>ICÓ CHÉN</t>
  </si>
  <si>
    <t>VALENTIN RAX</t>
  </si>
  <si>
    <t>ASHLEY NURIA</t>
  </si>
  <si>
    <t>ANTONIETA ICHICH RAMIREZ</t>
  </si>
  <si>
    <t>KENNETH ADRIEL</t>
  </si>
  <si>
    <t>EMERSON DAVID</t>
  </si>
  <si>
    <t>QUEJ CUC</t>
  </si>
  <si>
    <t>KLEYBER YONATAN</t>
  </si>
  <si>
    <t>ICO PEREZ</t>
  </si>
  <si>
    <t>VILMA SUCELYA</t>
  </si>
  <si>
    <t>XI MAQUIN</t>
  </si>
  <si>
    <t>MELIDA ROMELIA</t>
  </si>
  <si>
    <t>CHUN CAAL</t>
  </si>
  <si>
    <t>HAYLY NOHEMI</t>
  </si>
  <si>
    <t>BEB CAN</t>
  </si>
  <si>
    <t>MARINA BRICEYDA</t>
  </si>
  <si>
    <t>LUVIA MARLENY</t>
  </si>
  <si>
    <t xml:space="preserve">ZUCELIA COY  COY </t>
  </si>
  <si>
    <t>DELMA ELIZABETH</t>
  </si>
  <si>
    <t>SELVIN ALEXANDER</t>
  </si>
  <si>
    <t xml:space="preserve">CAAL ICHICH </t>
  </si>
  <si>
    <t>MAYCO ANGEL</t>
  </si>
  <si>
    <t>DAMIAN CHUB JUC</t>
  </si>
  <si>
    <t xml:space="preserve">IQUÍ CHIQUÍN </t>
  </si>
  <si>
    <t>WILSON OSWALDO</t>
  </si>
  <si>
    <t>JUC HÚ</t>
  </si>
  <si>
    <t>KIMBERLY NOELIA</t>
  </si>
  <si>
    <t>CHÚ CACAO</t>
  </si>
  <si>
    <t>BETZAYDA ARACELY</t>
  </si>
  <si>
    <t>WENDY NOEMÍ</t>
  </si>
  <si>
    <t>CABALLEROS AC</t>
  </si>
  <si>
    <t>DUGLAS ARNULFO</t>
  </si>
  <si>
    <t>MACZ ICAL</t>
  </si>
  <si>
    <t>DARWIN EDUARDO</t>
  </si>
  <si>
    <t>CHU TIUL</t>
  </si>
  <si>
    <t>MARYORIE FLORIDALMA</t>
  </si>
  <si>
    <t>YESICA ESMERALDA</t>
  </si>
  <si>
    <t>ANTONY OSIEL</t>
  </si>
  <si>
    <t>DÁMARIS MARIBEL</t>
  </si>
  <si>
    <t>TUT MACZ</t>
  </si>
  <si>
    <t>RONY RONALDO</t>
  </si>
  <si>
    <t>MISTI QUEJ</t>
  </si>
  <si>
    <t>MARVIN DANILO</t>
  </si>
  <si>
    <t>EDGAR JOSUE</t>
  </si>
  <si>
    <t>INGRID DANIELA</t>
  </si>
  <si>
    <t>ESPINO LOPEZ</t>
  </si>
  <si>
    <t>REYNA ARUNA</t>
  </si>
  <si>
    <t>REYES BEB</t>
  </si>
  <si>
    <t>JAYLENY MARABELLA</t>
  </si>
  <si>
    <t>TOT CAHUEC</t>
  </si>
  <si>
    <t>MIREYDA ESTEFANY</t>
  </si>
  <si>
    <t>VILMA YOLANDA</t>
  </si>
  <si>
    <t xml:space="preserve">CAAL CHOC </t>
  </si>
  <si>
    <t>LUDWIN JUDIEL</t>
  </si>
  <si>
    <t>TUT PÉREZ</t>
  </si>
  <si>
    <t>NORA IZABEL</t>
  </si>
  <si>
    <t>FRANKLIN JOSUÉ</t>
  </si>
  <si>
    <t>AITANA ADALI</t>
  </si>
  <si>
    <t>ALIZEE ANAHI</t>
  </si>
  <si>
    <t>JHARON ESTIBEN</t>
  </si>
  <si>
    <t>YESENIA AMARILIS</t>
  </si>
  <si>
    <t>CUCUL CHEN</t>
  </si>
  <si>
    <t>BETZAYDA ANAYELI</t>
  </si>
  <si>
    <t xml:space="preserve">CHA BIN </t>
  </si>
  <si>
    <t>BENJAMIN EZEQUIEL</t>
  </si>
  <si>
    <t xml:space="preserve">BIN  CAAL </t>
  </si>
  <si>
    <t>YOSELI ANDREA</t>
  </si>
  <si>
    <t>TOT POP</t>
  </si>
  <si>
    <t>RONAL ESTAISLAO</t>
  </si>
  <si>
    <t>ELIZEO ANDRES</t>
  </si>
  <si>
    <t xml:space="preserve">CAAL XONA </t>
  </si>
  <si>
    <t>YENSI NATALY</t>
  </si>
  <si>
    <t>GUADALUPE DULCE</t>
  </si>
  <si>
    <t>MARINA CHIQUIN</t>
  </si>
  <si>
    <t>MARIO MISAEL</t>
  </si>
  <si>
    <t xml:space="preserve">CAAL BIN </t>
  </si>
  <si>
    <t>JANDERSON JEOVANY</t>
  </si>
  <si>
    <t>DAMARIS CLARITA</t>
  </si>
  <si>
    <t xml:space="preserve">CHO JUCUB </t>
  </si>
  <si>
    <t>OVIDIO EUGENIO</t>
  </si>
  <si>
    <t xml:space="preserve">JUC JOR </t>
  </si>
  <si>
    <t>MILENY ITZEL</t>
  </si>
  <si>
    <t>CAMILO DUVAN</t>
  </si>
  <si>
    <t>EVELIN ESTEFANIA</t>
  </si>
  <si>
    <t xml:space="preserve">CAAL QUEJ </t>
  </si>
  <si>
    <t>URIEL ARCANGEL</t>
  </si>
  <si>
    <t>ADRIANA MARISOL</t>
  </si>
  <si>
    <t>HERMINIA GRICELDA</t>
  </si>
  <si>
    <t>MAAS CUZ</t>
  </si>
  <si>
    <t>MAYELIN PAOLA</t>
  </si>
  <si>
    <t>AUNER DAVID</t>
  </si>
  <si>
    <t>TENÍ MISTÍ</t>
  </si>
  <si>
    <t>LIGIA ESMERALDA</t>
  </si>
  <si>
    <t xml:space="preserve"> AC COY</t>
  </si>
  <si>
    <t>FABRICIO OTONIEL</t>
  </si>
  <si>
    <t>CAAL TUT</t>
  </si>
  <si>
    <t>ANYELY ESCARLETH</t>
  </si>
  <si>
    <t>BÓ AJTUL</t>
  </si>
  <si>
    <t>JOSUE BENJAMIN</t>
  </si>
  <si>
    <t>CHAJIL PIRIR</t>
  </si>
  <si>
    <t>BRIANA YOMARI</t>
  </si>
  <si>
    <t>ANARUTH MANCILLA GARRIDO</t>
  </si>
  <si>
    <t>YASLIN ANGELICA</t>
  </si>
  <si>
    <t>PORRES ORTIZ</t>
  </si>
  <si>
    <t>LUISA DAYANA</t>
  </si>
  <si>
    <t>REYES RAMIREZ</t>
  </si>
  <si>
    <t>YAKELINE SOFIA</t>
  </si>
  <si>
    <t>ROSALES GOMEZ</t>
  </si>
  <si>
    <t>SIS CAMAJA</t>
  </si>
  <si>
    <t>JOSUE ELIAZAR</t>
  </si>
  <si>
    <t>TELETOR PRIMERO</t>
  </si>
  <si>
    <t>TANIA MISHEL</t>
  </si>
  <si>
    <t xml:space="preserve">CAU FLORES </t>
  </si>
  <si>
    <t>JENIFER ALEJANDRA</t>
  </si>
  <si>
    <t>MAGALY CHO CHEN</t>
  </si>
  <si>
    <t>NELSON EFRAIN</t>
  </si>
  <si>
    <t xml:space="preserve">CHOC LAJ </t>
  </si>
  <si>
    <t>POOU TOT.</t>
  </si>
  <si>
    <t>AXEL GAEL</t>
  </si>
  <si>
    <t>CHÓN POOU</t>
  </si>
  <si>
    <t>JOSUE ADAN</t>
  </si>
  <si>
    <t>MISTI ICHICH</t>
  </si>
  <si>
    <t>BRANDON CRISTIAN</t>
  </si>
  <si>
    <t>IVAN JUC IQUI</t>
  </si>
  <si>
    <t>MIGUEL MAURICIO</t>
  </si>
  <si>
    <t>ICHICH ICHIC</t>
  </si>
  <si>
    <t>ANGELA BEATRIZ</t>
  </si>
  <si>
    <t>CRISTIAN JEFFESON</t>
  </si>
  <si>
    <t>AXEL MISAEL</t>
  </si>
  <si>
    <t>DAYRI SUGEIDY</t>
  </si>
  <si>
    <t>ESTER IDEÑA</t>
  </si>
  <si>
    <t>JUC BA</t>
  </si>
  <si>
    <t>HENRY JOSUÉ</t>
  </si>
  <si>
    <t>AMPEREZ CHON</t>
  </si>
  <si>
    <t>ZULY XIOMARA</t>
  </si>
  <si>
    <t>ELIDA MARLENY</t>
  </si>
  <si>
    <t>DAMARIS FABIOLA</t>
  </si>
  <si>
    <t>TATIANA MACZ</t>
  </si>
  <si>
    <t>MARIELA MACZ</t>
  </si>
  <si>
    <t>NEYMAR RONALDO</t>
  </si>
  <si>
    <t>QUEJ CHA</t>
  </si>
  <si>
    <t>GERSON JEOVANY</t>
  </si>
  <si>
    <t>IQUI CABNAL</t>
  </si>
  <si>
    <t>ROSA MARILEYDY</t>
  </si>
  <si>
    <t>COY CABNAL</t>
  </si>
  <si>
    <t>DELMY BEATRIZ</t>
  </si>
  <si>
    <t>CABNAL JUC</t>
  </si>
  <si>
    <t>EVELYN PATRICIA</t>
  </si>
  <si>
    <t>WILSON ROMEO</t>
  </si>
  <si>
    <t>YANEIDY BEATRIZ</t>
  </si>
  <si>
    <t>YAKELIN GRICELDA</t>
  </si>
  <si>
    <t>CHOC IXIM</t>
  </si>
  <si>
    <t>KENER BERNABE</t>
  </si>
  <si>
    <t>AIDA MELISA</t>
  </si>
  <si>
    <t>MAGALY LAJ XOL</t>
  </si>
  <si>
    <t>ANABELLA AZUCELY</t>
  </si>
  <si>
    <t>EUGENIA JUC CHU</t>
  </si>
  <si>
    <t>JUAN NEHEMIAS</t>
  </si>
  <si>
    <t>FLORICELDA EMELDINA</t>
  </si>
  <si>
    <t>BREYNER ADIEL</t>
  </si>
  <si>
    <t>MAYCOL MATIAS</t>
  </si>
  <si>
    <t>EDYN ADRIAN</t>
  </si>
  <si>
    <t>MARVIN ADELSO</t>
  </si>
  <si>
    <t>KIMBERLIN ESPERALDA</t>
  </si>
  <si>
    <t>OMAR OSEAS</t>
  </si>
  <si>
    <t>REYNA BRISEIDA</t>
  </si>
  <si>
    <t>CHICH CAAL</t>
  </si>
  <si>
    <t>YANEYSI NOELIA</t>
  </si>
  <si>
    <t>CHÚ ICHICH</t>
  </si>
  <si>
    <t>DARWIN ICHICH</t>
  </si>
  <si>
    <t>ROMELIA AZUCENA</t>
  </si>
  <si>
    <t>MORAN IXIM</t>
  </si>
  <si>
    <t>YOSELYN ADELAYDA</t>
  </si>
  <si>
    <t xml:space="preserve"> LOPEZ QUEJ</t>
  </si>
  <si>
    <t xml:space="preserve">R/N </t>
  </si>
  <si>
    <t xml:space="preserve"> JÁ JUC </t>
  </si>
  <si>
    <t>SOLEDAD ESMERALDA</t>
  </si>
  <si>
    <t xml:space="preserve">MAC ICHICH </t>
  </si>
  <si>
    <t>CARLOS JOSUE</t>
  </si>
  <si>
    <t xml:space="preserve">GALEANO LÓPEZ </t>
  </si>
  <si>
    <t>DEBORA MAGDALY</t>
  </si>
  <si>
    <t xml:space="preserve">BINO MENDEZ </t>
  </si>
  <si>
    <t>LINA ALEXANDRINA</t>
  </si>
  <si>
    <t xml:space="preserve">ENRIQUE SOLOMAN </t>
  </si>
  <si>
    <t>ALAN GADIEL</t>
  </si>
  <si>
    <t>SOLOMAN BOLVITO</t>
  </si>
  <si>
    <t>MELANY MARISOL</t>
  </si>
  <si>
    <t>XITUMUL CAHUEC</t>
  </si>
  <si>
    <t>DANIELA MILIAN</t>
  </si>
  <si>
    <t>EMILY YULEISI</t>
  </si>
  <si>
    <t>BOLVITO HERNANDEZ</t>
  </si>
  <si>
    <t>ELDER ARIEL</t>
  </si>
  <si>
    <t xml:space="preserve">BOLVITO COJON </t>
  </si>
  <si>
    <t>MACARIA LETICIA</t>
  </si>
  <si>
    <t xml:space="preserve">COJON TISTA </t>
  </si>
  <si>
    <t>JOAN GUADALUPE</t>
  </si>
  <si>
    <t>GERONIMO GOMEZ</t>
  </si>
  <si>
    <t>AMELIA SULEYMA</t>
  </si>
  <si>
    <t>SAMUEL ISMAEL</t>
  </si>
  <si>
    <t xml:space="preserve"> REYES SANTIAGO</t>
  </si>
  <si>
    <t>YOSTIN TOMAS</t>
  </si>
  <si>
    <t>OLIVAR ROSALES</t>
  </si>
  <si>
    <t>MARIA BRITANY</t>
  </si>
  <si>
    <t>ROSALES PICORNIO</t>
  </si>
  <si>
    <t>RACHEL FERMINA</t>
  </si>
  <si>
    <t>IZABEL RUIZ REYES</t>
  </si>
  <si>
    <t>JUANA SOLEDADTELETOR</t>
  </si>
  <si>
    <t>GRISBELY FERMINA</t>
  </si>
  <si>
    <t>RUIZ CAMAJA</t>
  </si>
  <si>
    <t>JUAN FERNANDO</t>
  </si>
  <si>
    <t xml:space="preserve"> MORENO GARCIA</t>
  </si>
  <si>
    <t>URIAS TOMAS</t>
  </si>
  <si>
    <t>IBOY CUXUM</t>
  </si>
  <si>
    <t>SUARLI ROMEO</t>
  </si>
  <si>
    <t>MENDOZA TA</t>
  </si>
  <si>
    <t>linea base</t>
  </si>
  <si>
    <t>muestra</t>
  </si>
  <si>
    <t>evaluacion</t>
  </si>
  <si>
    <t>analisis</t>
  </si>
  <si>
    <t>001</t>
  </si>
  <si>
    <t>Se crea por división de un hogar</t>
  </si>
  <si>
    <t>011</t>
  </si>
  <si>
    <t>Casos nueva aleatorización</t>
  </si>
  <si>
    <t>Aclarar</t>
  </si>
  <si>
    <t>100</t>
  </si>
  <si>
    <t>En linea de base pero no se consideraron en muestra.  NO FUERON TRATADOS?</t>
  </si>
  <si>
    <t>110</t>
  </si>
  <si>
    <t>Caso fusionado con 5120501</t>
  </si>
  <si>
    <t>111</t>
  </si>
  <si>
    <t>tratamiento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</si>
</sst>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000000000000000"/>
    <numFmt numFmtId="166" formatCode="00000000000000000"/>
  </numFmts>
  <fonts count="12" x14ac:knownFonts="1">
    <font>
      <sz val="10"/>
      <name val="Arial"/>
    </font>
    <font>
      <sz val="10"/>
      <name val="Arial"/>
      <family val="2"/>
    </font>
    <font>
      <sz val="11"/>
      <color theme="1"/>
      <name val="Arial"/>
      <family val="2"/>
    </font>
    <font>
      <sz val="10"/>
      <color rgb="FF22241E"/>
      <name val="Open Sans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ourier"/>
      <family val="1"/>
    </font>
    <font>
      <sz val="10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name val="Courier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A8A7A5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4" fillId="0" borderId="0"/>
    <xf numFmtId="0" fontId="4" fillId="0" borderId="0"/>
  </cellStyleXfs>
  <cellXfs count="114">
    <xf numFmtId="0" fontId="0" fillId="0" borderId="0" xfId="0"/>
    <xf numFmtId="0" fontId="0" fillId="2" borderId="0" xfId="0" applyFill="1"/>
    <xf numFmtId="0" fontId="0" fillId="3" borderId="0" xfId="0" applyFill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164" fontId="0" fillId="4" borderId="0" xfId="0" applyNumberFormat="1" applyFill="1" applyAlignment="1">
      <alignment horizontal="center"/>
    </xf>
    <xf numFmtId="0" fontId="0" fillId="0" borderId="0" xfId="0" applyAlignment="1">
      <alignment horizontal="center" vertical="center" wrapText="1"/>
    </xf>
    <xf numFmtId="1" fontId="0" fillId="5" borderId="0" xfId="0" applyNumberFormat="1" applyFill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horizontal="center" vertical="top" wrapText="1"/>
    </xf>
    <xf numFmtId="0" fontId="3" fillId="5" borderId="2" xfId="0" applyFont="1" applyFill="1" applyBorder="1" applyAlignment="1">
      <alignment horizontal="center" vertical="top" wrapText="1"/>
    </xf>
    <xf numFmtId="0" fontId="0" fillId="5" borderId="0" xfId="0" applyFill="1"/>
    <xf numFmtId="0" fontId="1" fillId="0" borderId="0" xfId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" fillId="2" borderId="0" xfId="1" applyFill="1" applyAlignment="1">
      <alignment horizontal="center"/>
    </xf>
    <xf numFmtId="0" fontId="4" fillId="2" borderId="1" xfId="3" applyFill="1" applyBorder="1" applyAlignment="1">
      <alignment horizontal="center"/>
    </xf>
    <xf numFmtId="0" fontId="4" fillId="2" borderId="1" xfId="3" applyFill="1" applyBorder="1"/>
    <xf numFmtId="14" fontId="4" fillId="2" borderId="1" xfId="3" applyNumberFormat="1" applyFill="1" applyBorder="1" applyAlignment="1">
      <alignment horizontal="center" vertical="center"/>
    </xf>
    <xf numFmtId="14" fontId="4" fillId="2" borderId="1" xfId="3" applyNumberFormat="1" applyFill="1" applyBorder="1" applyAlignment="1">
      <alignment horizontal="center"/>
    </xf>
    <xf numFmtId="0" fontId="4" fillId="2" borderId="0" xfId="3" applyFill="1" applyAlignment="1">
      <alignment horizontal="center"/>
    </xf>
    <xf numFmtId="0" fontId="1" fillId="0" borderId="0" xfId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0" fontId="1" fillId="0" borderId="0" xfId="1"/>
    <xf numFmtId="165" fontId="1" fillId="0" borderId="0" xfId="1" applyNumberFormat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/>
    </xf>
    <xf numFmtId="1" fontId="1" fillId="0" borderId="0" xfId="1" applyNumberFormat="1"/>
    <xf numFmtId="1" fontId="1" fillId="5" borderId="0" xfId="1" applyNumberFormat="1" applyFill="1" applyAlignment="1">
      <alignment horizontal="center"/>
    </xf>
    <xf numFmtId="0" fontId="1" fillId="5" borderId="0" xfId="1" applyFill="1" applyAlignment="1">
      <alignment horizontal="left"/>
    </xf>
    <xf numFmtId="0" fontId="1" fillId="5" borderId="0" xfId="1" applyFill="1" applyAlignment="1">
      <alignment horizontal="center"/>
    </xf>
    <xf numFmtId="0" fontId="1" fillId="5" borderId="0" xfId="1" applyFill="1"/>
    <xf numFmtId="1" fontId="1" fillId="6" borderId="0" xfId="1" applyNumberFormat="1" applyFill="1" applyAlignment="1">
      <alignment horizontal="center"/>
    </xf>
    <xf numFmtId="0" fontId="1" fillId="6" borderId="0" xfId="1" applyFill="1" applyAlignment="1">
      <alignment horizontal="left"/>
    </xf>
    <xf numFmtId="0" fontId="1" fillId="6" borderId="0" xfId="1" applyFill="1" applyAlignment="1">
      <alignment horizontal="center"/>
    </xf>
    <xf numFmtId="0" fontId="1" fillId="6" borderId="0" xfId="1" applyFill="1"/>
    <xf numFmtId="1" fontId="1" fillId="7" borderId="0" xfId="1" applyNumberFormat="1" applyFill="1" applyAlignment="1">
      <alignment horizontal="center"/>
    </xf>
    <xf numFmtId="0" fontId="1" fillId="7" borderId="0" xfId="1" applyFill="1" applyAlignment="1">
      <alignment horizontal="left"/>
    </xf>
    <xf numFmtId="0" fontId="1" fillId="7" borderId="0" xfId="1" applyFill="1" applyAlignment="1">
      <alignment horizontal="center"/>
    </xf>
    <xf numFmtId="0" fontId="1" fillId="7" borderId="0" xfId="1" applyFill="1"/>
    <xf numFmtId="1" fontId="1" fillId="7" borderId="0" xfId="1" applyNumberFormat="1" applyFill="1"/>
    <xf numFmtId="0" fontId="1" fillId="4" borderId="0" xfId="1" applyFill="1" applyAlignment="1">
      <alignment horizontal="center"/>
    </xf>
    <xf numFmtId="0" fontId="1" fillId="4" borderId="0" xfId="1" applyFill="1" applyAlignment="1">
      <alignment horizontal="left"/>
    </xf>
    <xf numFmtId="1" fontId="1" fillId="7" borderId="4" xfId="1" applyNumberFormat="1" applyFill="1" applyBorder="1" applyAlignment="1">
      <alignment horizontal="center"/>
    </xf>
    <xf numFmtId="0" fontId="1" fillId="7" borderId="4" xfId="1" applyFill="1" applyBorder="1" applyAlignment="1">
      <alignment horizontal="left"/>
    </xf>
    <xf numFmtId="0" fontId="1" fillId="7" borderId="4" xfId="1" applyFill="1" applyBorder="1" applyAlignment="1">
      <alignment horizontal="center"/>
    </xf>
    <xf numFmtId="0" fontId="1" fillId="7" borderId="4" xfId="1" applyFill="1" applyBorder="1"/>
    <xf numFmtId="1" fontId="1" fillId="7" borderId="4" xfId="1" applyNumberFormat="1" applyFill="1" applyBorder="1"/>
    <xf numFmtId="0" fontId="4" fillId="0" borderId="1" xfId="3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 wrapText="1"/>
    </xf>
    <xf numFmtId="14" fontId="4" fillId="0" borderId="1" xfId="3" applyNumberFormat="1" applyBorder="1" applyAlignment="1">
      <alignment horizontal="center" vertical="center" wrapText="1"/>
    </xf>
    <xf numFmtId="0" fontId="4" fillId="0" borderId="3" xfId="3" applyBorder="1" applyAlignment="1">
      <alignment horizontal="center" vertical="center" wrapText="1"/>
    </xf>
    <xf numFmtId="165" fontId="4" fillId="0" borderId="0" xfId="3" applyNumberFormat="1"/>
    <xf numFmtId="0" fontId="4" fillId="0" borderId="0" xfId="3"/>
    <xf numFmtId="0" fontId="6" fillId="0" borderId="1" xfId="3" applyFont="1" applyBorder="1" applyAlignment="1">
      <alignment horizontal="center" vertical="center"/>
    </xf>
    <xf numFmtId="0" fontId="4" fillId="0" borderId="1" xfId="3" applyBorder="1"/>
    <xf numFmtId="0" fontId="4" fillId="0" borderId="1" xfId="3" applyBorder="1" applyAlignment="1">
      <alignment horizontal="left" vertical="center"/>
    </xf>
    <xf numFmtId="1" fontId="4" fillId="0" borderId="1" xfId="3" applyNumberFormat="1" applyBorder="1" applyAlignment="1">
      <alignment vertical="center"/>
    </xf>
    <xf numFmtId="14" fontId="4" fillId="0" borderId="1" xfId="3" applyNumberFormat="1" applyBorder="1" applyAlignment="1">
      <alignment horizontal="center" vertical="center"/>
    </xf>
    <xf numFmtId="0" fontId="4" fillId="0" borderId="1" xfId="3" applyBorder="1" applyAlignment="1">
      <alignment horizontal="center"/>
    </xf>
    <xf numFmtId="1" fontId="4" fillId="0" borderId="0" xfId="3" applyNumberFormat="1"/>
    <xf numFmtId="0" fontId="4" fillId="0" borderId="0" xfId="3" applyAlignment="1">
      <alignment horizontal="center"/>
    </xf>
    <xf numFmtId="14" fontId="4" fillId="0" borderId="1" xfId="3" applyNumberFormat="1" applyBorder="1" applyAlignment="1">
      <alignment horizontal="center"/>
    </xf>
    <xf numFmtId="0" fontId="6" fillId="0" borderId="1" xfId="3" applyFont="1" applyBorder="1" applyAlignment="1">
      <alignment horizontal="center"/>
    </xf>
    <xf numFmtId="1" fontId="6" fillId="0" borderId="1" xfId="3" applyNumberFormat="1" applyFont="1" applyBorder="1" applyAlignment="1">
      <alignment horizontal="center"/>
    </xf>
    <xf numFmtId="0" fontId="0" fillId="0" borderId="1" xfId="4" applyFont="1" applyBorder="1" applyAlignment="1">
      <alignment vertical="center"/>
    </xf>
    <xf numFmtId="1" fontId="4" fillId="0" borderId="1" xfId="3" applyNumberFormat="1" applyBorder="1" applyAlignment="1">
      <alignment horizontal="left" vertical="center"/>
    </xf>
    <xf numFmtId="0" fontId="4" fillId="0" borderId="0" xfId="3" applyAlignment="1">
      <alignment horizontal="center" vertical="center"/>
    </xf>
    <xf numFmtId="0" fontId="4" fillId="0" borderId="1" xfId="3" applyBorder="1" applyAlignment="1">
      <alignment horizontal="left"/>
    </xf>
    <xf numFmtId="0" fontId="6" fillId="0" borderId="0" xfId="3" applyFont="1" applyAlignment="1">
      <alignment horizontal="center" vertical="center"/>
    </xf>
    <xf numFmtId="0" fontId="4" fillId="0" borderId="1" xfId="3" applyBorder="1" applyAlignment="1">
      <alignment horizontal="center" vertical="center"/>
    </xf>
    <xf numFmtId="0" fontId="5" fillId="0" borderId="1" xfId="3" applyFont="1" applyBorder="1" applyAlignment="1">
      <alignment horizontal="center"/>
    </xf>
    <xf numFmtId="0" fontId="4" fillId="0" borderId="1" xfId="3" applyBorder="1" applyAlignment="1">
      <alignment vertical="center" wrapText="1"/>
    </xf>
    <xf numFmtId="0" fontId="6" fillId="0" borderId="0" xfId="3" applyFont="1" applyAlignment="1">
      <alignment horizontal="center"/>
    </xf>
    <xf numFmtId="166" fontId="4" fillId="0" borderId="0" xfId="3" applyNumberFormat="1"/>
    <xf numFmtId="0" fontId="5" fillId="0" borderId="0" xfId="3" applyFont="1" applyAlignment="1">
      <alignment horizontal="center"/>
    </xf>
    <xf numFmtId="14" fontId="4" fillId="0" borderId="0" xfId="3" applyNumberFormat="1" applyAlignment="1">
      <alignment horizontal="center" vertical="center"/>
    </xf>
    <xf numFmtId="1" fontId="4" fillId="2" borderId="1" xfId="3" applyNumberFormat="1" applyFill="1" applyBorder="1" applyAlignment="1">
      <alignment horizontal="center" vertical="center"/>
    </xf>
    <xf numFmtId="0" fontId="6" fillId="2" borderId="1" xfId="3" applyFont="1" applyFill="1" applyBorder="1" applyAlignment="1">
      <alignment horizontal="center" vertical="center"/>
    </xf>
    <xf numFmtId="0" fontId="4" fillId="2" borderId="1" xfId="3" applyFill="1" applyBorder="1" applyAlignment="1">
      <alignment horizontal="left" vertical="center"/>
    </xf>
    <xf numFmtId="1" fontId="4" fillId="2" borderId="1" xfId="3" applyNumberFormat="1" applyFill="1" applyBorder="1" applyAlignment="1">
      <alignment vertical="center"/>
    </xf>
    <xf numFmtId="0" fontId="4" fillId="2" borderId="0" xfId="3" applyFill="1"/>
    <xf numFmtId="1" fontId="4" fillId="2" borderId="0" xfId="3" applyNumberFormat="1" applyFill="1"/>
    <xf numFmtId="0" fontId="4" fillId="2" borderId="0" xfId="3" applyFill="1" applyAlignment="1">
      <alignment horizontal="center" vertical="center"/>
    </xf>
    <xf numFmtId="0" fontId="1" fillId="0" borderId="0" xfId="1" applyAlignment="1">
      <alignment horizontal="left" vertical="center" wrapText="1"/>
    </xf>
    <xf numFmtId="0" fontId="6" fillId="0" borderId="1" xfId="3" applyFont="1" applyBorder="1" applyAlignment="1">
      <alignment horizontal="left"/>
    </xf>
    <xf numFmtId="0" fontId="1" fillId="0" borderId="0" xfId="1" applyAlignment="1">
      <alignment horizontal="right" vertical="center" wrapText="1"/>
    </xf>
    <xf numFmtId="0" fontId="4" fillId="0" borderId="1" xfId="3" applyBorder="1" applyAlignment="1">
      <alignment horizontal="right"/>
    </xf>
    <xf numFmtId="0" fontId="5" fillId="0" borderId="1" xfId="3" applyFont="1" applyBorder="1" applyAlignment="1">
      <alignment horizontal="right"/>
    </xf>
    <xf numFmtId="0" fontId="0" fillId="0" borderId="0" xfId="0" applyAlignment="1">
      <alignment horizontal="right"/>
    </xf>
    <xf numFmtId="0" fontId="1" fillId="0" borderId="0" xfId="1" applyAlignment="1">
      <alignment vertical="center" wrapText="1"/>
    </xf>
    <xf numFmtId="1" fontId="1" fillId="0" borderId="1" xfId="1" applyNumberFormat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1" xfId="1" applyBorder="1" applyAlignment="1">
      <alignment horizontal="left"/>
    </xf>
    <xf numFmtId="0" fontId="1" fillId="0" borderId="1" xfId="1" applyBorder="1"/>
    <xf numFmtId="0" fontId="0" fillId="6" borderId="0" xfId="0" applyFill="1" applyAlignment="1">
      <alignment horizontal="center"/>
    </xf>
    <xf numFmtId="0" fontId="0" fillId="6" borderId="0" xfId="0" applyFill="1"/>
    <xf numFmtId="0" fontId="1" fillId="0" borderId="0" xfId="0" applyFont="1" applyAlignment="1">
      <alignment horizontal="left" vertical="center" wrapText="1"/>
    </xf>
    <xf numFmtId="0" fontId="11" fillId="0" borderId="0" xfId="1" applyFont="1"/>
    <xf numFmtId="1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horizontal="left"/>
    </xf>
    <xf numFmtId="1" fontId="11" fillId="0" borderId="0" xfId="1" applyNumberFormat="1" applyFont="1"/>
    <xf numFmtId="1" fontId="11" fillId="2" borderId="0" xfId="1" applyNumberFormat="1" applyFont="1" applyFill="1" applyAlignment="1">
      <alignment horizontal="center"/>
    </xf>
    <xf numFmtId="0" fontId="11" fillId="2" borderId="0" xfId="1" applyFont="1" applyFill="1" applyAlignment="1">
      <alignment horizontal="center"/>
    </xf>
    <xf numFmtId="0" fontId="11" fillId="2" borderId="0" xfId="1" applyFont="1" applyFill="1" applyAlignment="1">
      <alignment horizontal="left"/>
    </xf>
    <xf numFmtId="0" fontId="11" fillId="2" borderId="0" xfId="1" applyFont="1" applyFill="1"/>
    <xf numFmtId="1" fontId="11" fillId="2" borderId="0" xfId="1" applyNumberFormat="1" applyFont="1" applyFill="1"/>
    <xf numFmtId="1" fontId="0" fillId="2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4" xr:uid="{00000000-0005-0000-0000-000002000000}"/>
    <cellStyle name="Normal 3" xfId="3" xr:uid="{00000000-0005-0000-0000-000003000000}"/>
    <cellStyle name="Normal 4" xfId="2" xr:uid="{00000000-0005-0000-0000-000004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410"/>
  <sheetViews>
    <sheetView topLeftCell="A9371" workbookViewId="0">
      <selection activeCell="D59" sqref="D59"/>
    </sheetView>
  </sheetViews>
  <sheetFormatPr baseColWidth="10" defaultColWidth="8.83203125" defaultRowHeight="13" x14ac:dyDescent="0.15"/>
  <cols>
    <col min="1" max="1" width="14.5" style="15" customWidth="1"/>
    <col min="2" max="2" width="13.6640625" style="15" customWidth="1"/>
    <col min="3" max="3" width="7" style="15" customWidth="1"/>
    <col min="4" max="4" width="29" style="30" customWidth="1"/>
    <col min="5" max="5" width="27.6640625" style="30" bestFit="1" customWidth="1"/>
    <col min="6" max="9" width="8.83203125" style="15" customWidth="1"/>
    <col min="10" max="10" width="11.83203125" style="15" customWidth="1"/>
    <col min="11" max="11" width="8.83203125" style="15"/>
    <col min="12" max="13" width="13.5" style="15" customWidth="1"/>
    <col min="14" max="14" width="8.83203125" style="27"/>
    <col min="15" max="15" width="9.1640625" style="27" bestFit="1" customWidth="1"/>
    <col min="16" max="16" width="10.1640625" style="27" bestFit="1" customWidth="1"/>
    <col min="17" max="17" width="26.83203125" style="28" customWidth="1"/>
    <col min="18" max="16384" width="8.83203125" style="27"/>
  </cols>
  <sheetData>
    <row r="1" spans="1:19" ht="28" x14ac:dyDescent="0.1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6" t="s">
        <v>9</v>
      </c>
      <c r="K1" s="26" t="s">
        <v>10</v>
      </c>
      <c r="L1" s="25" t="s">
        <v>11</v>
      </c>
      <c r="M1" s="25" t="s">
        <v>12</v>
      </c>
      <c r="N1" s="27" t="s">
        <v>13</v>
      </c>
      <c r="O1" s="27" t="s">
        <v>14</v>
      </c>
      <c r="P1" s="27" t="s">
        <v>15</v>
      </c>
    </row>
    <row r="2" spans="1:19" x14ac:dyDescent="0.15">
      <c r="A2" s="29">
        <v>60011</v>
      </c>
      <c r="B2" s="29">
        <v>6001101</v>
      </c>
      <c r="C2" s="29" t="s">
        <v>16</v>
      </c>
      <c r="D2" s="30" t="s">
        <v>17</v>
      </c>
      <c r="E2" s="30" t="s">
        <v>18</v>
      </c>
      <c r="F2" s="15">
        <v>1</v>
      </c>
      <c r="G2" s="29">
        <v>99</v>
      </c>
      <c r="H2" s="29">
        <v>99</v>
      </c>
      <c r="I2" s="29">
        <v>9999</v>
      </c>
      <c r="J2" s="15">
        <v>-1</v>
      </c>
      <c r="K2" s="15">
        <v>-1</v>
      </c>
      <c r="L2" s="15">
        <v>0</v>
      </c>
      <c r="M2" s="15">
        <v>0</v>
      </c>
      <c r="N2" s="27" t="e">
        <f>SUMIF(#REF!,'Integrantes original'!#REF!,#REF!)</f>
        <v>#REF!</v>
      </c>
      <c r="O2" s="27">
        <f>(((G2*100)+H2)*10000)+I2</f>
        <v>99999999</v>
      </c>
      <c r="P2" s="27">
        <f>(O2*10)+F2</f>
        <v>999999991</v>
      </c>
      <c r="Q2" s="31">
        <f>(((((((A2*10)+F2)*100)+G2)*100)+H2)*100)+RIGHT(I2,2)</f>
        <v>600111999999</v>
      </c>
      <c r="R2" s="27">
        <f>COUNTIF(tratycont!S:S,'Integrantes original'!Q2)</f>
        <v>0</v>
      </c>
      <c r="S2" s="27">
        <f>IF(J2=2,1,0)</f>
        <v>0</v>
      </c>
    </row>
    <row r="3" spans="1:19" x14ac:dyDescent="0.15">
      <c r="A3" s="29">
        <v>60011</v>
      </c>
      <c r="B3" s="29">
        <v>6001102</v>
      </c>
      <c r="C3" s="29" t="s">
        <v>19</v>
      </c>
      <c r="D3" s="30" t="s">
        <v>20</v>
      </c>
      <c r="E3" s="30" t="s">
        <v>21</v>
      </c>
      <c r="F3" s="15">
        <v>2</v>
      </c>
      <c r="G3" s="29">
        <v>99</v>
      </c>
      <c r="H3" s="29">
        <v>99</v>
      </c>
      <c r="I3" s="29">
        <v>9999</v>
      </c>
      <c r="J3" s="15">
        <v>-1</v>
      </c>
      <c r="K3" s="15">
        <v>-1</v>
      </c>
      <c r="L3" s="15">
        <v>0</v>
      </c>
      <c r="M3" s="15">
        <v>0</v>
      </c>
      <c r="N3" s="27" t="e">
        <f>SUMIF(#REF!,'Integrantes original'!#REF!,#REF!)</f>
        <v>#REF!</v>
      </c>
      <c r="O3" s="27">
        <f t="shared" ref="O3:O66" si="0">(((G3*100)+H3)*10000)+I3</f>
        <v>99999999</v>
      </c>
      <c r="P3" s="27">
        <f t="shared" ref="P3:P66" si="1">(O3*10)+F3</f>
        <v>999999992</v>
      </c>
      <c r="Q3" s="31">
        <f t="shared" ref="Q3:Q66" si="2">(((((((A3*10)+F3)*100)+G3)*100)+H3)*100)+RIGHT(I3,2)</f>
        <v>600112999999</v>
      </c>
      <c r="R3" s="27">
        <f>COUNTIF(tratycont!S:S,'Integrantes original'!Q3)</f>
        <v>0</v>
      </c>
      <c r="S3" s="27">
        <f t="shared" ref="S3:S66" si="3">IF(J3=2,1,0)</f>
        <v>0</v>
      </c>
    </row>
    <row r="4" spans="1:19" x14ac:dyDescent="0.15">
      <c r="A4" s="29">
        <v>60011</v>
      </c>
      <c r="B4" s="29">
        <v>6001103</v>
      </c>
      <c r="C4" s="29" t="s">
        <v>22</v>
      </c>
      <c r="D4" s="30" t="s">
        <v>23</v>
      </c>
      <c r="E4" s="30" t="s">
        <v>24</v>
      </c>
      <c r="F4" s="15">
        <v>2</v>
      </c>
      <c r="G4" s="29">
        <v>99</v>
      </c>
      <c r="H4" s="29">
        <v>99</v>
      </c>
      <c r="I4" s="29">
        <v>9999</v>
      </c>
      <c r="J4" s="15">
        <v>-1</v>
      </c>
      <c r="K4" s="15">
        <v>-1</v>
      </c>
      <c r="L4" s="15">
        <v>0</v>
      </c>
      <c r="M4" s="15">
        <v>0</v>
      </c>
      <c r="N4" s="27" t="e">
        <f>SUMIF(#REF!,'Integrantes original'!#REF!,#REF!)</f>
        <v>#REF!</v>
      </c>
      <c r="O4" s="27">
        <f t="shared" si="0"/>
        <v>99999999</v>
      </c>
      <c r="P4" s="27">
        <f t="shared" si="1"/>
        <v>999999992</v>
      </c>
      <c r="Q4" s="31">
        <f t="shared" si="2"/>
        <v>600112999999</v>
      </c>
      <c r="R4" s="27">
        <f>COUNTIF(tratycont!S:S,'Integrantes original'!Q4)</f>
        <v>0</v>
      </c>
      <c r="S4" s="27">
        <f t="shared" si="3"/>
        <v>0</v>
      </c>
    </row>
    <row r="5" spans="1:19" x14ac:dyDescent="0.15">
      <c r="A5" s="29">
        <v>60011</v>
      </c>
      <c r="B5" s="29">
        <v>6001104</v>
      </c>
      <c r="C5" s="29" t="s">
        <v>25</v>
      </c>
      <c r="D5" s="30" t="s">
        <v>26</v>
      </c>
      <c r="E5" s="30" t="s">
        <v>24</v>
      </c>
      <c r="F5" s="15">
        <v>1</v>
      </c>
      <c r="G5" s="29">
        <v>20</v>
      </c>
      <c r="H5" s="29">
        <v>6</v>
      </c>
      <c r="I5" s="29">
        <v>1995</v>
      </c>
      <c r="J5" s="15">
        <v>-1</v>
      </c>
      <c r="K5" s="15">
        <v>-1</v>
      </c>
      <c r="L5" s="15">
        <v>0</v>
      </c>
      <c r="M5" s="15">
        <v>0</v>
      </c>
      <c r="N5" s="27" t="e">
        <f>SUMIF(#REF!,'Integrantes original'!#REF!,#REF!)</f>
        <v>#REF!</v>
      </c>
      <c r="O5" s="27">
        <f t="shared" si="0"/>
        <v>20061995</v>
      </c>
      <c r="P5" s="27">
        <f t="shared" si="1"/>
        <v>200619951</v>
      </c>
      <c r="Q5" s="31">
        <f t="shared" si="2"/>
        <v>600111200695</v>
      </c>
      <c r="R5" s="27">
        <f>COUNTIF(tratycont!S:S,'Integrantes original'!Q5)</f>
        <v>0</v>
      </c>
      <c r="S5" s="27">
        <f t="shared" si="3"/>
        <v>0</v>
      </c>
    </row>
    <row r="6" spans="1:19" x14ac:dyDescent="0.15">
      <c r="A6" s="29">
        <v>60011</v>
      </c>
      <c r="B6" s="29">
        <v>6001105</v>
      </c>
      <c r="C6" s="29" t="s">
        <v>27</v>
      </c>
      <c r="D6" s="30" t="s">
        <v>28</v>
      </c>
      <c r="E6" s="30" t="s">
        <v>29</v>
      </c>
      <c r="F6" s="15">
        <v>2</v>
      </c>
      <c r="G6" s="29">
        <v>23</v>
      </c>
      <c r="H6" s="29">
        <v>3</v>
      </c>
      <c r="I6" s="29">
        <v>2000</v>
      </c>
      <c r="J6" s="15">
        <v>1</v>
      </c>
      <c r="K6" s="15">
        <v>0</v>
      </c>
      <c r="L6" s="15">
        <v>1</v>
      </c>
      <c r="M6" s="15">
        <v>1</v>
      </c>
      <c r="N6" s="27" t="e">
        <f>SUMIF(#REF!,'Integrantes original'!#REF!,#REF!)</f>
        <v>#REF!</v>
      </c>
      <c r="O6" s="27">
        <f t="shared" si="0"/>
        <v>23032000</v>
      </c>
      <c r="P6" s="27">
        <f t="shared" si="1"/>
        <v>230320002</v>
      </c>
      <c r="Q6" s="31">
        <f t="shared" si="2"/>
        <v>600112230300</v>
      </c>
      <c r="R6" s="27">
        <f>COUNTIF(tratycont!S:S,'Integrantes original'!Q6)</f>
        <v>0</v>
      </c>
      <c r="S6" s="27">
        <f t="shared" si="3"/>
        <v>0</v>
      </c>
    </row>
    <row r="7" spans="1:19" x14ac:dyDescent="0.15">
      <c r="A7" s="29">
        <v>60011</v>
      </c>
      <c r="B7" s="29">
        <v>6001106</v>
      </c>
      <c r="C7" s="29" t="s">
        <v>30</v>
      </c>
      <c r="D7" s="30" t="s">
        <v>31</v>
      </c>
      <c r="E7" s="30" t="s">
        <v>32</v>
      </c>
      <c r="F7" s="15">
        <v>2</v>
      </c>
      <c r="G7" s="29">
        <v>17</v>
      </c>
      <c r="H7" s="29">
        <v>4</v>
      </c>
      <c r="I7" s="29">
        <v>2018</v>
      </c>
      <c r="J7" s="15">
        <v>2</v>
      </c>
      <c r="K7" s="15">
        <v>5</v>
      </c>
      <c r="L7" s="15">
        <v>0</v>
      </c>
      <c r="M7" s="15">
        <v>0</v>
      </c>
      <c r="N7" s="27" t="e">
        <f>SUMIF(#REF!,'Integrantes original'!#REF!,#REF!)</f>
        <v>#REF!</v>
      </c>
      <c r="O7" s="27">
        <f t="shared" si="0"/>
        <v>17042018</v>
      </c>
      <c r="P7" s="27">
        <f t="shared" si="1"/>
        <v>170420182</v>
      </c>
      <c r="Q7" s="31">
        <f t="shared" si="2"/>
        <v>600112170418</v>
      </c>
      <c r="R7" s="27">
        <f>COUNTIF(tratycont!S:S,'Integrantes original'!Q7)</f>
        <v>1</v>
      </c>
      <c r="S7" s="27">
        <f t="shared" si="3"/>
        <v>1</v>
      </c>
    </row>
    <row r="8" spans="1:19" x14ac:dyDescent="0.15">
      <c r="A8" s="29">
        <v>60021</v>
      </c>
      <c r="B8" s="29">
        <v>6002101</v>
      </c>
      <c r="C8" s="29" t="s">
        <v>16</v>
      </c>
      <c r="D8" s="30" t="s">
        <v>33</v>
      </c>
      <c r="E8" s="30" t="s">
        <v>34</v>
      </c>
      <c r="F8" s="15">
        <v>1</v>
      </c>
      <c r="G8" s="29">
        <v>9</v>
      </c>
      <c r="H8" s="29">
        <v>10</v>
      </c>
      <c r="I8" s="29">
        <v>1983</v>
      </c>
      <c r="J8" s="15">
        <v>-1</v>
      </c>
      <c r="K8" s="15">
        <v>-1</v>
      </c>
      <c r="L8" s="15">
        <v>0</v>
      </c>
      <c r="M8" s="15">
        <v>0</v>
      </c>
      <c r="N8" s="27" t="e">
        <f>SUMIF(#REF!,'Integrantes original'!#REF!,#REF!)</f>
        <v>#REF!</v>
      </c>
      <c r="O8" s="27">
        <f t="shared" si="0"/>
        <v>9101983</v>
      </c>
      <c r="P8" s="27">
        <f t="shared" si="1"/>
        <v>91019831</v>
      </c>
      <c r="Q8" s="31">
        <f t="shared" si="2"/>
        <v>600211091083</v>
      </c>
      <c r="R8" s="27">
        <f>COUNTIF(tratycont!S:S,'Integrantes original'!Q8)</f>
        <v>0</v>
      </c>
      <c r="S8" s="27">
        <f t="shared" si="3"/>
        <v>0</v>
      </c>
    </row>
    <row r="9" spans="1:19" x14ac:dyDescent="0.15">
      <c r="A9" s="29">
        <v>60021</v>
      </c>
      <c r="B9" s="29">
        <v>6002102</v>
      </c>
      <c r="C9" s="29" t="s">
        <v>19</v>
      </c>
      <c r="D9" s="30" t="s">
        <v>35</v>
      </c>
      <c r="E9" s="30" t="s">
        <v>36</v>
      </c>
      <c r="F9" s="15">
        <v>2</v>
      </c>
      <c r="G9" s="29">
        <v>27</v>
      </c>
      <c r="H9" s="29">
        <v>2</v>
      </c>
      <c r="I9" s="29">
        <v>1992</v>
      </c>
      <c r="J9" s="15">
        <v>1</v>
      </c>
      <c r="K9" s="15">
        <v>0</v>
      </c>
      <c r="L9" s="15">
        <v>1</v>
      </c>
      <c r="M9" s="15">
        <v>1</v>
      </c>
      <c r="N9" s="27" t="e">
        <f>SUMIF(#REF!,'Integrantes original'!#REF!,#REF!)</f>
        <v>#REF!</v>
      </c>
      <c r="O9" s="27">
        <f t="shared" si="0"/>
        <v>27021992</v>
      </c>
      <c r="P9" s="27">
        <f t="shared" si="1"/>
        <v>270219922</v>
      </c>
      <c r="Q9" s="31">
        <f t="shared" si="2"/>
        <v>600212270292</v>
      </c>
      <c r="R9" s="27">
        <f>COUNTIF(tratycont!S:S,'Integrantes original'!Q9)</f>
        <v>0</v>
      </c>
      <c r="S9" s="27">
        <f t="shared" si="3"/>
        <v>0</v>
      </c>
    </row>
    <row r="10" spans="1:19" x14ac:dyDescent="0.15">
      <c r="A10" s="29">
        <v>60021</v>
      </c>
      <c r="B10" s="29">
        <v>6002103</v>
      </c>
      <c r="C10" s="29" t="s">
        <v>22</v>
      </c>
      <c r="D10" s="30" t="s">
        <v>37</v>
      </c>
      <c r="E10" s="30" t="s">
        <v>38</v>
      </c>
      <c r="F10" s="15">
        <v>2</v>
      </c>
      <c r="G10" s="29">
        <v>2</v>
      </c>
      <c r="H10" s="29">
        <v>7</v>
      </c>
      <c r="I10" s="29">
        <v>2011</v>
      </c>
      <c r="J10" s="15">
        <v>-1</v>
      </c>
      <c r="K10" s="15">
        <v>-1</v>
      </c>
      <c r="L10" s="15">
        <v>0</v>
      </c>
      <c r="M10" s="15">
        <v>0</v>
      </c>
      <c r="N10" s="27" t="e">
        <f>SUMIF(#REF!,'Integrantes original'!#REF!,#REF!)</f>
        <v>#REF!</v>
      </c>
      <c r="O10" s="27">
        <f t="shared" si="0"/>
        <v>2072011</v>
      </c>
      <c r="P10" s="27">
        <f t="shared" si="1"/>
        <v>20720112</v>
      </c>
      <c r="Q10" s="31">
        <f t="shared" si="2"/>
        <v>600212020711</v>
      </c>
      <c r="R10" s="27">
        <f>COUNTIF(tratycont!S:S,'Integrantes original'!Q10)</f>
        <v>0</v>
      </c>
      <c r="S10" s="27">
        <f t="shared" si="3"/>
        <v>0</v>
      </c>
    </row>
    <row r="11" spans="1:19" x14ac:dyDescent="0.15">
      <c r="A11" s="29">
        <v>60021</v>
      </c>
      <c r="B11" s="29">
        <v>6002104</v>
      </c>
      <c r="C11" s="29" t="s">
        <v>25</v>
      </c>
      <c r="D11" s="30" t="s">
        <v>39</v>
      </c>
      <c r="E11" s="30" t="s">
        <v>38</v>
      </c>
      <c r="F11" s="15">
        <v>2</v>
      </c>
      <c r="G11" s="29">
        <v>30</v>
      </c>
      <c r="H11" s="29">
        <v>8</v>
      </c>
      <c r="I11" s="29">
        <v>2012</v>
      </c>
      <c r="J11" s="15">
        <v>-1</v>
      </c>
      <c r="K11" s="15">
        <v>-1</v>
      </c>
      <c r="L11" s="15">
        <v>0</v>
      </c>
      <c r="M11" s="15">
        <v>0</v>
      </c>
      <c r="N11" s="27" t="e">
        <f>SUMIF(#REF!,'Integrantes original'!#REF!,#REF!)</f>
        <v>#REF!</v>
      </c>
      <c r="O11" s="27">
        <f t="shared" si="0"/>
        <v>30082012</v>
      </c>
      <c r="P11" s="27">
        <f t="shared" si="1"/>
        <v>300820122</v>
      </c>
      <c r="Q11" s="31">
        <f t="shared" si="2"/>
        <v>600212300812</v>
      </c>
      <c r="R11" s="27">
        <f>COUNTIF(tratycont!S:S,'Integrantes original'!Q11)</f>
        <v>0</v>
      </c>
      <c r="S11" s="27">
        <f t="shared" si="3"/>
        <v>0</v>
      </c>
    </row>
    <row r="12" spans="1:19" x14ac:dyDescent="0.15">
      <c r="A12" s="29">
        <v>60021</v>
      </c>
      <c r="B12" s="29">
        <v>6002105</v>
      </c>
      <c r="C12" s="29" t="s">
        <v>27</v>
      </c>
      <c r="D12" s="30" t="s">
        <v>40</v>
      </c>
      <c r="E12" s="30" t="s">
        <v>38</v>
      </c>
      <c r="F12" s="15">
        <v>2</v>
      </c>
      <c r="G12" s="29">
        <v>29</v>
      </c>
      <c r="H12" s="29">
        <v>4</v>
      </c>
      <c r="I12" s="29">
        <v>2018</v>
      </c>
      <c r="J12" s="15">
        <v>2</v>
      </c>
      <c r="K12" s="15">
        <v>2</v>
      </c>
      <c r="L12" s="15">
        <v>0</v>
      </c>
      <c r="M12" s="15">
        <v>0</v>
      </c>
      <c r="N12" s="27" t="e">
        <f>SUMIF(#REF!,'Integrantes original'!#REF!,#REF!)</f>
        <v>#REF!</v>
      </c>
      <c r="O12" s="27">
        <f t="shared" si="0"/>
        <v>29042018</v>
      </c>
      <c r="P12" s="27">
        <f t="shared" si="1"/>
        <v>290420182</v>
      </c>
      <c r="Q12" s="31">
        <f t="shared" si="2"/>
        <v>600212290418</v>
      </c>
      <c r="R12" s="27">
        <f>COUNTIF(tratycont!S:S,'Integrantes original'!Q12)</f>
        <v>1</v>
      </c>
      <c r="S12" s="27">
        <f t="shared" si="3"/>
        <v>1</v>
      </c>
    </row>
    <row r="13" spans="1:19" x14ac:dyDescent="0.15">
      <c r="A13" s="29">
        <v>60031</v>
      </c>
      <c r="B13" s="29">
        <v>6003101</v>
      </c>
      <c r="C13" s="29" t="s">
        <v>16</v>
      </c>
      <c r="D13" s="30" t="s">
        <v>41</v>
      </c>
      <c r="E13" s="30" t="s">
        <v>42</v>
      </c>
      <c r="F13" s="15">
        <v>1</v>
      </c>
      <c r="G13" s="29">
        <v>29</v>
      </c>
      <c r="H13" s="29">
        <v>8</v>
      </c>
      <c r="I13" s="29">
        <v>1989</v>
      </c>
      <c r="J13" s="15">
        <v>-1</v>
      </c>
      <c r="K13" s="15">
        <v>-1</v>
      </c>
      <c r="L13" s="15">
        <v>0</v>
      </c>
      <c r="M13" s="15">
        <v>0</v>
      </c>
      <c r="N13" s="27" t="e">
        <f>SUMIF(#REF!,'Integrantes original'!#REF!,#REF!)</f>
        <v>#REF!</v>
      </c>
      <c r="O13" s="27">
        <f t="shared" si="0"/>
        <v>29081989</v>
      </c>
      <c r="P13" s="27">
        <f t="shared" si="1"/>
        <v>290819891</v>
      </c>
      <c r="Q13" s="31">
        <f t="shared" si="2"/>
        <v>600311290889</v>
      </c>
      <c r="R13" s="27">
        <f>COUNTIF(tratycont!S:S,'Integrantes original'!Q13)</f>
        <v>0</v>
      </c>
      <c r="S13" s="27">
        <f t="shared" si="3"/>
        <v>0</v>
      </c>
    </row>
    <row r="14" spans="1:19" x14ac:dyDescent="0.15">
      <c r="A14" s="29">
        <v>60031</v>
      </c>
      <c r="B14" s="29">
        <v>6003102</v>
      </c>
      <c r="C14" s="29" t="s">
        <v>19</v>
      </c>
      <c r="D14" s="30" t="s">
        <v>43</v>
      </c>
      <c r="E14" s="30" t="s">
        <v>44</v>
      </c>
      <c r="F14" s="15">
        <v>2</v>
      </c>
      <c r="G14" s="29">
        <v>20</v>
      </c>
      <c r="H14" s="29">
        <v>7</v>
      </c>
      <c r="I14" s="29">
        <v>1995</v>
      </c>
      <c r="J14" s="15">
        <v>1</v>
      </c>
      <c r="K14" s="15">
        <v>0</v>
      </c>
      <c r="L14" s="15">
        <v>1</v>
      </c>
      <c r="M14" s="15">
        <v>1</v>
      </c>
      <c r="N14" s="27" t="e">
        <f>SUMIF(#REF!,'Integrantes original'!#REF!,#REF!)</f>
        <v>#REF!</v>
      </c>
      <c r="O14" s="27">
        <f t="shared" si="0"/>
        <v>20071995</v>
      </c>
      <c r="P14" s="27">
        <f t="shared" si="1"/>
        <v>200719952</v>
      </c>
      <c r="Q14" s="31">
        <f t="shared" si="2"/>
        <v>600312200795</v>
      </c>
      <c r="R14" s="27">
        <f>COUNTIF(tratycont!S:S,'Integrantes original'!Q14)</f>
        <v>0</v>
      </c>
      <c r="S14" s="27">
        <f t="shared" si="3"/>
        <v>0</v>
      </c>
    </row>
    <row r="15" spans="1:19" x14ac:dyDescent="0.15">
      <c r="A15" s="29">
        <v>60031</v>
      </c>
      <c r="B15" s="29">
        <v>6003103</v>
      </c>
      <c r="C15" s="29" t="s">
        <v>22</v>
      </c>
      <c r="D15" s="30" t="s">
        <v>45</v>
      </c>
      <c r="E15" s="30" t="s">
        <v>46</v>
      </c>
      <c r="F15" s="15">
        <v>1</v>
      </c>
      <c r="G15" s="29">
        <v>7</v>
      </c>
      <c r="H15" s="29">
        <v>4</v>
      </c>
      <c r="I15" s="29">
        <v>2014</v>
      </c>
      <c r="J15" s="15">
        <v>-1</v>
      </c>
      <c r="K15" s="15">
        <v>-1</v>
      </c>
      <c r="L15" s="15">
        <v>0</v>
      </c>
      <c r="M15" s="15">
        <v>0</v>
      </c>
      <c r="N15" s="27" t="e">
        <f>SUMIF(#REF!,'Integrantes original'!#REF!,#REF!)</f>
        <v>#REF!</v>
      </c>
      <c r="O15" s="27">
        <f t="shared" si="0"/>
        <v>7042014</v>
      </c>
      <c r="P15" s="27">
        <f t="shared" si="1"/>
        <v>70420141</v>
      </c>
      <c r="Q15" s="31">
        <f t="shared" si="2"/>
        <v>600311070414</v>
      </c>
      <c r="R15" s="27">
        <f>COUNTIF(tratycont!S:S,'Integrantes original'!Q15)</f>
        <v>0</v>
      </c>
      <c r="S15" s="27">
        <f t="shared" si="3"/>
        <v>0</v>
      </c>
    </row>
    <row r="16" spans="1:19" x14ac:dyDescent="0.15">
      <c r="A16" s="29">
        <v>60031</v>
      </c>
      <c r="B16" s="29">
        <v>6003104</v>
      </c>
      <c r="C16" s="29" t="s">
        <v>25</v>
      </c>
      <c r="D16" s="30" t="s">
        <v>47</v>
      </c>
      <c r="E16" s="30" t="s">
        <v>46</v>
      </c>
      <c r="F16" s="15">
        <v>1</v>
      </c>
      <c r="G16" s="29">
        <v>16</v>
      </c>
      <c r="H16" s="29">
        <v>6</v>
      </c>
      <c r="I16" s="29">
        <v>2018</v>
      </c>
      <c r="J16" s="15">
        <v>2</v>
      </c>
      <c r="K16" s="15">
        <v>2</v>
      </c>
      <c r="L16" s="15">
        <v>0</v>
      </c>
      <c r="M16" s="15">
        <v>0</v>
      </c>
      <c r="N16" s="27" t="e">
        <f>SUMIF(#REF!,'Integrantes original'!#REF!,#REF!)</f>
        <v>#REF!</v>
      </c>
      <c r="O16" s="27">
        <f t="shared" si="0"/>
        <v>16062018</v>
      </c>
      <c r="P16" s="27">
        <f t="shared" si="1"/>
        <v>160620181</v>
      </c>
      <c r="Q16" s="31">
        <f t="shared" si="2"/>
        <v>600311160618</v>
      </c>
      <c r="R16" s="27">
        <f>COUNTIF(tratycont!S:S,'Integrantes original'!Q16)</f>
        <v>1</v>
      </c>
      <c r="S16" s="27">
        <f t="shared" si="3"/>
        <v>1</v>
      </c>
    </row>
    <row r="17" spans="1:19" x14ac:dyDescent="0.15">
      <c r="A17" s="29">
        <v>60041</v>
      </c>
      <c r="B17" s="29">
        <v>6004101</v>
      </c>
      <c r="C17" s="29" t="s">
        <v>16</v>
      </c>
      <c r="D17" s="30" t="s">
        <v>48</v>
      </c>
      <c r="E17" s="30" t="s">
        <v>49</v>
      </c>
      <c r="F17" s="15">
        <v>1</v>
      </c>
      <c r="G17" s="29">
        <v>3</v>
      </c>
      <c r="H17" s="29">
        <v>3</v>
      </c>
      <c r="I17" s="29">
        <v>1976</v>
      </c>
      <c r="J17" s="15">
        <v>-1</v>
      </c>
      <c r="K17" s="15">
        <v>-1</v>
      </c>
      <c r="L17" s="15">
        <v>0</v>
      </c>
      <c r="M17" s="15">
        <v>0</v>
      </c>
      <c r="N17" s="27" t="e">
        <f>SUMIF(#REF!,'Integrantes original'!#REF!,#REF!)</f>
        <v>#REF!</v>
      </c>
      <c r="O17" s="27">
        <f t="shared" si="0"/>
        <v>3031976</v>
      </c>
      <c r="P17" s="27">
        <f t="shared" si="1"/>
        <v>30319761</v>
      </c>
      <c r="Q17" s="31">
        <f t="shared" si="2"/>
        <v>600411030376</v>
      </c>
      <c r="R17" s="27">
        <f>COUNTIF(tratycont!S:S,'Integrantes original'!Q17)</f>
        <v>0</v>
      </c>
      <c r="S17" s="27">
        <f t="shared" si="3"/>
        <v>0</v>
      </c>
    </row>
    <row r="18" spans="1:19" x14ac:dyDescent="0.15">
      <c r="A18" s="29">
        <v>60041</v>
      </c>
      <c r="B18" s="29">
        <v>6004102</v>
      </c>
      <c r="C18" s="29" t="s">
        <v>19</v>
      </c>
      <c r="D18" s="30" t="s">
        <v>50</v>
      </c>
      <c r="E18" s="30" t="s">
        <v>51</v>
      </c>
      <c r="F18" s="15">
        <v>2</v>
      </c>
      <c r="G18" s="29">
        <v>16</v>
      </c>
      <c r="H18" s="29">
        <v>3</v>
      </c>
      <c r="I18" s="29">
        <v>1979</v>
      </c>
      <c r="J18" s="15">
        <v>-1</v>
      </c>
      <c r="K18" s="15">
        <v>-1</v>
      </c>
      <c r="L18" s="15">
        <v>0</v>
      </c>
      <c r="M18" s="15">
        <v>0</v>
      </c>
      <c r="N18" s="27" t="e">
        <f>SUMIF(#REF!,'Integrantes original'!#REF!,#REF!)</f>
        <v>#REF!</v>
      </c>
      <c r="O18" s="27">
        <f t="shared" si="0"/>
        <v>16031979</v>
      </c>
      <c r="P18" s="27">
        <f t="shared" si="1"/>
        <v>160319792</v>
      </c>
      <c r="Q18" s="31">
        <f t="shared" si="2"/>
        <v>600412160379</v>
      </c>
      <c r="R18" s="27">
        <f>COUNTIF(tratycont!S:S,'Integrantes original'!Q18)</f>
        <v>0</v>
      </c>
      <c r="S18" s="27">
        <f t="shared" si="3"/>
        <v>0</v>
      </c>
    </row>
    <row r="19" spans="1:19" x14ac:dyDescent="0.15">
      <c r="A19" s="29">
        <v>60041</v>
      </c>
      <c r="B19" s="29">
        <v>6004103</v>
      </c>
      <c r="C19" s="29" t="s">
        <v>22</v>
      </c>
      <c r="D19" s="30" t="s">
        <v>52</v>
      </c>
      <c r="E19" s="30" t="s">
        <v>49</v>
      </c>
      <c r="F19" s="15">
        <v>2</v>
      </c>
      <c r="G19" s="29">
        <v>31</v>
      </c>
      <c r="H19" s="29">
        <v>5</v>
      </c>
      <c r="I19" s="29">
        <v>2000</v>
      </c>
      <c r="J19" s="15">
        <v>-1</v>
      </c>
      <c r="K19" s="15">
        <v>-1</v>
      </c>
      <c r="L19" s="15">
        <v>0</v>
      </c>
      <c r="M19" s="15">
        <v>0</v>
      </c>
      <c r="N19" s="27" t="e">
        <f>SUMIF(#REF!,'Integrantes original'!#REF!,#REF!)</f>
        <v>#REF!</v>
      </c>
      <c r="O19" s="27">
        <f t="shared" si="0"/>
        <v>31052000</v>
      </c>
      <c r="P19" s="27">
        <f t="shared" si="1"/>
        <v>310520002</v>
      </c>
      <c r="Q19" s="31">
        <f t="shared" si="2"/>
        <v>600412310500</v>
      </c>
      <c r="R19" s="27">
        <f>COUNTIF(tratycont!S:S,'Integrantes original'!Q19)</f>
        <v>0</v>
      </c>
      <c r="S19" s="27">
        <f t="shared" si="3"/>
        <v>0</v>
      </c>
    </row>
    <row r="20" spans="1:19" x14ac:dyDescent="0.15">
      <c r="A20" s="29">
        <v>60041</v>
      </c>
      <c r="B20" s="29">
        <v>6004104</v>
      </c>
      <c r="C20" s="29" t="s">
        <v>25</v>
      </c>
      <c r="D20" s="30" t="s">
        <v>53</v>
      </c>
      <c r="E20" s="30" t="s">
        <v>49</v>
      </c>
      <c r="F20" s="15">
        <v>1</v>
      </c>
      <c r="G20" s="29">
        <v>11</v>
      </c>
      <c r="H20" s="29">
        <v>12</v>
      </c>
      <c r="I20" s="29">
        <v>2003</v>
      </c>
      <c r="J20" s="15">
        <v>-1</v>
      </c>
      <c r="K20" s="15">
        <v>-1</v>
      </c>
      <c r="L20" s="15">
        <v>0</v>
      </c>
      <c r="M20" s="15">
        <v>0</v>
      </c>
      <c r="N20" s="27" t="e">
        <f>SUMIF(#REF!,'Integrantes original'!#REF!,#REF!)</f>
        <v>#REF!</v>
      </c>
      <c r="O20" s="27">
        <f t="shared" si="0"/>
        <v>11122003</v>
      </c>
      <c r="P20" s="27">
        <f t="shared" si="1"/>
        <v>111220031</v>
      </c>
      <c r="Q20" s="31">
        <f t="shared" si="2"/>
        <v>600411111203</v>
      </c>
      <c r="R20" s="27">
        <f>COUNTIF(tratycont!S:S,'Integrantes original'!Q20)</f>
        <v>0</v>
      </c>
      <c r="S20" s="27">
        <f t="shared" si="3"/>
        <v>0</v>
      </c>
    </row>
    <row r="21" spans="1:19" x14ac:dyDescent="0.15">
      <c r="A21" s="29">
        <v>60041</v>
      </c>
      <c r="B21" s="29">
        <v>6004105</v>
      </c>
      <c r="C21" s="29" t="s">
        <v>27</v>
      </c>
      <c r="D21" s="30" t="s">
        <v>54</v>
      </c>
      <c r="E21" s="30" t="s">
        <v>49</v>
      </c>
      <c r="F21" s="15">
        <v>1</v>
      </c>
      <c r="G21" s="29">
        <v>1</v>
      </c>
      <c r="H21" s="29">
        <v>9</v>
      </c>
      <c r="I21" s="29">
        <v>2007</v>
      </c>
      <c r="J21" s="15">
        <v>-1</v>
      </c>
      <c r="K21" s="15">
        <v>-1</v>
      </c>
      <c r="L21" s="15">
        <v>0</v>
      </c>
      <c r="M21" s="15">
        <v>0</v>
      </c>
      <c r="N21" s="27" t="e">
        <f>SUMIF(#REF!,'Integrantes original'!#REF!,#REF!)</f>
        <v>#REF!</v>
      </c>
      <c r="O21" s="27">
        <f t="shared" si="0"/>
        <v>1092007</v>
      </c>
      <c r="P21" s="27">
        <f t="shared" si="1"/>
        <v>10920071</v>
      </c>
      <c r="Q21" s="31">
        <f t="shared" si="2"/>
        <v>600411010907</v>
      </c>
      <c r="R21" s="27">
        <f>COUNTIF(tratycont!S:S,'Integrantes original'!Q21)</f>
        <v>0</v>
      </c>
      <c r="S21" s="27">
        <f t="shared" si="3"/>
        <v>0</v>
      </c>
    </row>
    <row r="22" spans="1:19" x14ac:dyDescent="0.15">
      <c r="A22" s="29">
        <v>60041</v>
      </c>
      <c r="B22" s="29">
        <v>6004106</v>
      </c>
      <c r="C22" s="29" t="s">
        <v>30</v>
      </c>
      <c r="D22" s="30" t="s">
        <v>55</v>
      </c>
      <c r="E22" s="30" t="s">
        <v>49</v>
      </c>
      <c r="F22" s="15">
        <v>2</v>
      </c>
      <c r="G22" s="29">
        <v>28</v>
      </c>
      <c r="H22" s="29">
        <v>11</v>
      </c>
      <c r="I22" s="29">
        <v>2015</v>
      </c>
      <c r="J22" s="15">
        <v>-1</v>
      </c>
      <c r="K22" s="15">
        <v>-1</v>
      </c>
      <c r="L22" s="15">
        <v>0</v>
      </c>
      <c r="M22" s="15">
        <v>0</v>
      </c>
      <c r="N22" s="27" t="e">
        <f>SUMIF(#REF!,'Integrantes original'!#REF!,#REF!)</f>
        <v>#REF!</v>
      </c>
      <c r="O22" s="27">
        <f t="shared" si="0"/>
        <v>28112015</v>
      </c>
      <c r="P22" s="27">
        <f t="shared" si="1"/>
        <v>281120152</v>
      </c>
      <c r="Q22" s="31">
        <f t="shared" si="2"/>
        <v>600412281115</v>
      </c>
      <c r="R22" s="27">
        <f>COUNTIF(tratycont!S:S,'Integrantes original'!Q22)</f>
        <v>0</v>
      </c>
      <c r="S22" s="27">
        <f t="shared" si="3"/>
        <v>0</v>
      </c>
    </row>
    <row r="23" spans="1:19" x14ac:dyDescent="0.15">
      <c r="A23" s="29">
        <v>60041</v>
      </c>
      <c r="B23" s="29">
        <v>6004107</v>
      </c>
      <c r="C23" s="29" t="s">
        <v>56</v>
      </c>
      <c r="D23" s="30" t="s">
        <v>57</v>
      </c>
      <c r="E23" s="30" t="s">
        <v>49</v>
      </c>
      <c r="F23" s="15">
        <v>2</v>
      </c>
      <c r="G23" s="29">
        <v>12</v>
      </c>
      <c r="H23" s="29">
        <v>5</v>
      </c>
      <c r="I23" s="29">
        <v>1999</v>
      </c>
      <c r="J23" s="15">
        <v>1</v>
      </c>
      <c r="K23" s="15">
        <v>0</v>
      </c>
      <c r="L23" s="15">
        <v>1</v>
      </c>
      <c r="M23" s="15">
        <v>2</v>
      </c>
      <c r="N23" s="27" t="e">
        <f>SUMIF(#REF!,'Integrantes original'!#REF!,#REF!)</f>
        <v>#REF!</v>
      </c>
      <c r="O23" s="27">
        <f t="shared" si="0"/>
        <v>12051999</v>
      </c>
      <c r="P23" s="27">
        <f t="shared" si="1"/>
        <v>120519992</v>
      </c>
      <c r="Q23" s="31">
        <f t="shared" si="2"/>
        <v>600412120599</v>
      </c>
      <c r="R23" s="27">
        <f>COUNTIF(tratycont!S:S,'Integrantes original'!Q23)</f>
        <v>0</v>
      </c>
      <c r="S23" s="27">
        <f t="shared" si="3"/>
        <v>0</v>
      </c>
    </row>
    <row r="24" spans="1:19" x14ac:dyDescent="0.15">
      <c r="A24" s="29">
        <v>60041</v>
      </c>
      <c r="B24" s="29">
        <v>6004108</v>
      </c>
      <c r="C24" s="29" t="s">
        <v>58</v>
      </c>
      <c r="D24" s="30" t="s">
        <v>59</v>
      </c>
      <c r="E24" s="30" t="s">
        <v>21</v>
      </c>
      <c r="F24" s="15">
        <v>2</v>
      </c>
      <c r="G24" s="29">
        <v>5</v>
      </c>
      <c r="H24" s="29">
        <v>7</v>
      </c>
      <c r="I24" s="29">
        <v>2018</v>
      </c>
      <c r="J24" s="15">
        <v>2</v>
      </c>
      <c r="K24" s="15">
        <v>7</v>
      </c>
      <c r="L24" s="15">
        <v>0</v>
      </c>
      <c r="M24" s="15">
        <v>0</v>
      </c>
      <c r="N24" s="27" t="e">
        <f>SUMIF(#REF!,'Integrantes original'!#REF!,#REF!)</f>
        <v>#REF!</v>
      </c>
      <c r="O24" s="27">
        <f t="shared" si="0"/>
        <v>5072018</v>
      </c>
      <c r="P24" s="27">
        <f t="shared" si="1"/>
        <v>50720182</v>
      </c>
      <c r="Q24" s="31">
        <f t="shared" si="2"/>
        <v>600412050718</v>
      </c>
      <c r="R24" s="27">
        <f>COUNTIF(tratycont!S:S,'Integrantes original'!Q24)</f>
        <v>1</v>
      </c>
      <c r="S24" s="27">
        <f t="shared" si="3"/>
        <v>1</v>
      </c>
    </row>
    <row r="25" spans="1:19" x14ac:dyDescent="0.15">
      <c r="A25" s="29">
        <v>60051</v>
      </c>
      <c r="B25" s="29">
        <v>6005101</v>
      </c>
      <c r="C25" s="29" t="s">
        <v>16</v>
      </c>
      <c r="D25" s="30" t="s">
        <v>60</v>
      </c>
      <c r="E25" s="30" t="s">
        <v>61</v>
      </c>
      <c r="F25" s="15">
        <v>1</v>
      </c>
      <c r="G25" s="29">
        <v>18</v>
      </c>
      <c r="H25" s="29">
        <v>6</v>
      </c>
      <c r="I25" s="29">
        <v>1987</v>
      </c>
      <c r="J25" s="15">
        <v>-1</v>
      </c>
      <c r="K25" s="15">
        <v>-1</v>
      </c>
      <c r="L25" s="15">
        <v>0</v>
      </c>
      <c r="M25" s="15">
        <v>0</v>
      </c>
      <c r="N25" s="27" t="e">
        <f>SUMIF(#REF!,'Integrantes original'!#REF!,#REF!)</f>
        <v>#REF!</v>
      </c>
      <c r="O25" s="27">
        <f t="shared" si="0"/>
        <v>18061987</v>
      </c>
      <c r="P25" s="27">
        <f t="shared" si="1"/>
        <v>180619871</v>
      </c>
      <c r="Q25" s="31">
        <f t="shared" si="2"/>
        <v>600511180687</v>
      </c>
      <c r="R25" s="27">
        <f>COUNTIF(tratycont!S:S,'Integrantes original'!Q25)</f>
        <v>0</v>
      </c>
      <c r="S25" s="27">
        <f t="shared" si="3"/>
        <v>0</v>
      </c>
    </row>
    <row r="26" spans="1:19" x14ac:dyDescent="0.15">
      <c r="A26" s="29">
        <v>60051</v>
      </c>
      <c r="B26" s="29">
        <v>6005102</v>
      </c>
      <c r="C26" s="29" t="s">
        <v>19</v>
      </c>
      <c r="D26" s="30" t="s">
        <v>62</v>
      </c>
      <c r="E26" s="30" t="s">
        <v>63</v>
      </c>
      <c r="F26" s="15">
        <v>2</v>
      </c>
      <c r="G26" s="29">
        <v>24</v>
      </c>
      <c r="H26" s="29">
        <v>8</v>
      </c>
      <c r="I26" s="29">
        <v>1988</v>
      </c>
      <c r="J26" s="15">
        <v>1</v>
      </c>
      <c r="K26" s="15">
        <v>0</v>
      </c>
      <c r="L26" s="15">
        <v>1</v>
      </c>
      <c r="M26" s="15">
        <v>1</v>
      </c>
      <c r="N26" s="27" t="e">
        <f>SUMIF(#REF!,'Integrantes original'!#REF!,#REF!)</f>
        <v>#REF!</v>
      </c>
      <c r="O26" s="27">
        <f t="shared" si="0"/>
        <v>24081988</v>
      </c>
      <c r="P26" s="27">
        <f t="shared" si="1"/>
        <v>240819882</v>
      </c>
      <c r="Q26" s="31">
        <f t="shared" si="2"/>
        <v>600512240888</v>
      </c>
      <c r="R26" s="27">
        <f>COUNTIF(tratycont!S:S,'Integrantes original'!Q26)</f>
        <v>0</v>
      </c>
      <c r="S26" s="27">
        <f t="shared" si="3"/>
        <v>0</v>
      </c>
    </row>
    <row r="27" spans="1:19" x14ac:dyDescent="0.15">
      <c r="A27" s="29">
        <v>60051</v>
      </c>
      <c r="B27" s="29">
        <v>6005103</v>
      </c>
      <c r="C27" s="29" t="s">
        <v>22</v>
      </c>
      <c r="D27" s="30" t="s">
        <v>64</v>
      </c>
      <c r="E27" s="30" t="s">
        <v>65</v>
      </c>
      <c r="F27" s="15">
        <v>2</v>
      </c>
      <c r="G27" s="29">
        <v>20</v>
      </c>
      <c r="H27" s="29">
        <v>8</v>
      </c>
      <c r="I27" s="29">
        <v>2004</v>
      </c>
      <c r="J27" s="15">
        <v>-1</v>
      </c>
      <c r="K27" s="15">
        <v>-1</v>
      </c>
      <c r="L27" s="15">
        <v>0</v>
      </c>
      <c r="M27" s="15">
        <v>0</v>
      </c>
      <c r="N27" s="27" t="e">
        <f>SUMIF(#REF!,'Integrantes original'!#REF!,#REF!)</f>
        <v>#REF!</v>
      </c>
      <c r="O27" s="27">
        <f t="shared" si="0"/>
        <v>20082004</v>
      </c>
      <c r="P27" s="27">
        <f t="shared" si="1"/>
        <v>200820042</v>
      </c>
      <c r="Q27" s="31">
        <f t="shared" si="2"/>
        <v>600512200804</v>
      </c>
      <c r="R27" s="27">
        <f>COUNTIF(tratycont!S:S,'Integrantes original'!Q27)</f>
        <v>0</v>
      </c>
      <c r="S27" s="27">
        <f t="shared" si="3"/>
        <v>0</v>
      </c>
    </row>
    <row r="28" spans="1:19" x14ac:dyDescent="0.15">
      <c r="A28" s="29">
        <v>60051</v>
      </c>
      <c r="B28" s="29">
        <v>6005104</v>
      </c>
      <c r="C28" s="29" t="s">
        <v>25</v>
      </c>
      <c r="D28" s="30" t="s">
        <v>66</v>
      </c>
      <c r="E28" s="30" t="s">
        <v>65</v>
      </c>
      <c r="F28" s="15">
        <v>2</v>
      </c>
      <c r="G28" s="29">
        <v>11</v>
      </c>
      <c r="H28" s="29">
        <v>4</v>
      </c>
      <c r="I28" s="29">
        <v>2006</v>
      </c>
      <c r="J28" s="15">
        <v>-1</v>
      </c>
      <c r="K28" s="15">
        <v>-1</v>
      </c>
      <c r="L28" s="15">
        <v>0</v>
      </c>
      <c r="M28" s="15">
        <v>0</v>
      </c>
      <c r="N28" s="27" t="e">
        <f>SUMIF(#REF!,'Integrantes original'!#REF!,#REF!)</f>
        <v>#REF!</v>
      </c>
      <c r="O28" s="27">
        <f t="shared" si="0"/>
        <v>11042006</v>
      </c>
      <c r="P28" s="27">
        <f t="shared" si="1"/>
        <v>110420062</v>
      </c>
      <c r="Q28" s="31">
        <f t="shared" si="2"/>
        <v>600512110406</v>
      </c>
      <c r="R28" s="27">
        <f>COUNTIF(tratycont!S:S,'Integrantes original'!Q28)</f>
        <v>0</v>
      </c>
      <c r="S28" s="27">
        <f t="shared" si="3"/>
        <v>0</v>
      </c>
    </row>
    <row r="29" spans="1:19" x14ac:dyDescent="0.15">
      <c r="A29" s="29">
        <v>60051</v>
      </c>
      <c r="B29" s="29">
        <v>6005105</v>
      </c>
      <c r="C29" s="29" t="s">
        <v>27</v>
      </c>
      <c r="D29" s="30" t="s">
        <v>67</v>
      </c>
      <c r="E29" s="30" t="s">
        <v>65</v>
      </c>
      <c r="F29" s="15">
        <v>2</v>
      </c>
      <c r="G29" s="29">
        <v>27</v>
      </c>
      <c r="H29" s="29">
        <v>8</v>
      </c>
      <c r="I29" s="29">
        <v>2009</v>
      </c>
      <c r="J29" s="15">
        <v>-1</v>
      </c>
      <c r="K29" s="15">
        <v>-1</v>
      </c>
      <c r="L29" s="15">
        <v>0</v>
      </c>
      <c r="M29" s="15">
        <v>0</v>
      </c>
      <c r="N29" s="27" t="e">
        <f>SUMIF(#REF!,'Integrantes original'!#REF!,#REF!)</f>
        <v>#REF!</v>
      </c>
      <c r="O29" s="27">
        <f t="shared" si="0"/>
        <v>27082009</v>
      </c>
      <c r="P29" s="27">
        <f t="shared" si="1"/>
        <v>270820092</v>
      </c>
      <c r="Q29" s="31">
        <f t="shared" si="2"/>
        <v>600512270809</v>
      </c>
      <c r="R29" s="27">
        <f>COUNTIF(tratycont!S:S,'Integrantes original'!Q29)</f>
        <v>0</v>
      </c>
      <c r="S29" s="27">
        <f t="shared" si="3"/>
        <v>0</v>
      </c>
    </row>
    <row r="30" spans="1:19" x14ac:dyDescent="0.15">
      <c r="A30" s="29">
        <v>60051</v>
      </c>
      <c r="B30" s="29">
        <v>6005106</v>
      </c>
      <c r="C30" s="29" t="s">
        <v>30</v>
      </c>
      <c r="D30" s="30" t="s">
        <v>68</v>
      </c>
      <c r="E30" s="30" t="s">
        <v>65</v>
      </c>
      <c r="F30" s="15">
        <v>1</v>
      </c>
      <c r="G30" s="29">
        <v>21</v>
      </c>
      <c r="H30" s="29">
        <v>3</v>
      </c>
      <c r="I30" s="29">
        <v>2012</v>
      </c>
      <c r="J30" s="15">
        <v>-1</v>
      </c>
      <c r="K30" s="15">
        <v>-1</v>
      </c>
      <c r="L30" s="15">
        <v>0</v>
      </c>
      <c r="M30" s="15">
        <v>0</v>
      </c>
      <c r="N30" s="27" t="e">
        <f>SUMIF(#REF!,'Integrantes original'!#REF!,#REF!)</f>
        <v>#REF!</v>
      </c>
      <c r="O30" s="27">
        <f t="shared" si="0"/>
        <v>21032012</v>
      </c>
      <c r="P30" s="27">
        <f t="shared" si="1"/>
        <v>210320121</v>
      </c>
      <c r="Q30" s="31">
        <f t="shared" si="2"/>
        <v>600511210312</v>
      </c>
      <c r="R30" s="27">
        <f>COUNTIF(tratycont!S:S,'Integrantes original'!Q30)</f>
        <v>0</v>
      </c>
      <c r="S30" s="27">
        <f t="shared" si="3"/>
        <v>0</v>
      </c>
    </row>
    <row r="31" spans="1:19" x14ac:dyDescent="0.15">
      <c r="A31" s="29">
        <v>60051</v>
      </c>
      <c r="B31" s="29">
        <v>6005107</v>
      </c>
      <c r="C31" s="29" t="s">
        <v>56</v>
      </c>
      <c r="D31" s="30" t="s">
        <v>69</v>
      </c>
      <c r="E31" s="30" t="s">
        <v>65</v>
      </c>
      <c r="F31" s="15">
        <v>2</v>
      </c>
      <c r="G31" s="29">
        <v>11</v>
      </c>
      <c r="H31" s="29">
        <v>8</v>
      </c>
      <c r="I31" s="29">
        <v>2018</v>
      </c>
      <c r="J31" s="15">
        <v>2</v>
      </c>
      <c r="K31" s="15">
        <v>2</v>
      </c>
      <c r="L31" s="15">
        <v>0</v>
      </c>
      <c r="M31" s="15">
        <v>0</v>
      </c>
      <c r="N31" s="27" t="e">
        <f>SUMIF(#REF!,'Integrantes original'!#REF!,#REF!)</f>
        <v>#REF!</v>
      </c>
      <c r="O31" s="27">
        <f t="shared" si="0"/>
        <v>11082018</v>
      </c>
      <c r="P31" s="27">
        <f t="shared" si="1"/>
        <v>110820182</v>
      </c>
      <c r="Q31" s="31">
        <f t="shared" si="2"/>
        <v>600512110818</v>
      </c>
      <c r="R31" s="27">
        <f>COUNTIF(tratycont!S:S,'Integrantes original'!Q31)</f>
        <v>1</v>
      </c>
      <c r="S31" s="27">
        <f t="shared" si="3"/>
        <v>1</v>
      </c>
    </row>
    <row r="32" spans="1:19" x14ac:dyDescent="0.15">
      <c r="A32" s="29">
        <v>60071</v>
      </c>
      <c r="B32" s="29">
        <v>6007101</v>
      </c>
      <c r="C32" s="29" t="s">
        <v>16</v>
      </c>
      <c r="D32" s="30" t="s">
        <v>70</v>
      </c>
      <c r="E32" s="30" t="s">
        <v>71</v>
      </c>
      <c r="F32" s="15">
        <v>1</v>
      </c>
      <c r="G32" s="29">
        <v>5</v>
      </c>
      <c r="H32" s="29">
        <v>9</v>
      </c>
      <c r="I32" s="29">
        <v>1975</v>
      </c>
      <c r="J32" s="15">
        <v>-1</v>
      </c>
      <c r="K32" s="15">
        <v>-1</v>
      </c>
      <c r="L32" s="15">
        <v>0</v>
      </c>
      <c r="M32" s="15">
        <v>0</v>
      </c>
      <c r="N32" s="27" t="e">
        <f>SUMIF(#REF!,'Integrantes original'!#REF!,#REF!)</f>
        <v>#REF!</v>
      </c>
      <c r="O32" s="27">
        <f t="shared" si="0"/>
        <v>5091975</v>
      </c>
      <c r="P32" s="27">
        <f t="shared" si="1"/>
        <v>50919751</v>
      </c>
      <c r="Q32" s="31">
        <f t="shared" si="2"/>
        <v>600711050975</v>
      </c>
      <c r="R32" s="27">
        <f>COUNTIF(tratycont!S:S,'Integrantes original'!Q32)</f>
        <v>0</v>
      </c>
      <c r="S32" s="27">
        <f t="shared" si="3"/>
        <v>0</v>
      </c>
    </row>
    <row r="33" spans="1:19" x14ac:dyDescent="0.15">
      <c r="A33" s="29">
        <v>60071</v>
      </c>
      <c r="B33" s="29">
        <v>6007102</v>
      </c>
      <c r="C33" s="29" t="s">
        <v>19</v>
      </c>
      <c r="D33" s="30" t="s">
        <v>72</v>
      </c>
      <c r="E33" s="30" t="s">
        <v>32</v>
      </c>
      <c r="F33" s="15">
        <v>2</v>
      </c>
      <c r="G33" s="29">
        <v>3</v>
      </c>
      <c r="H33" s="29">
        <v>1</v>
      </c>
      <c r="I33" s="29">
        <v>1978</v>
      </c>
      <c r="J33" s="15">
        <v>-1</v>
      </c>
      <c r="K33" s="15">
        <v>-1</v>
      </c>
      <c r="L33" s="15">
        <v>0</v>
      </c>
      <c r="M33" s="15">
        <v>0</v>
      </c>
      <c r="N33" s="27" t="e">
        <f>SUMIF(#REF!,'Integrantes original'!#REF!,#REF!)</f>
        <v>#REF!</v>
      </c>
      <c r="O33" s="27">
        <f t="shared" si="0"/>
        <v>3011978</v>
      </c>
      <c r="P33" s="27">
        <f t="shared" si="1"/>
        <v>30119782</v>
      </c>
      <c r="Q33" s="31">
        <f t="shared" si="2"/>
        <v>600712030178</v>
      </c>
      <c r="R33" s="27">
        <f>COUNTIF(tratycont!S:S,'Integrantes original'!Q33)</f>
        <v>0</v>
      </c>
      <c r="S33" s="27">
        <f t="shared" si="3"/>
        <v>0</v>
      </c>
    </row>
    <row r="34" spans="1:19" x14ac:dyDescent="0.15">
      <c r="A34" s="29">
        <v>60071</v>
      </c>
      <c r="B34" s="29">
        <v>6007103</v>
      </c>
      <c r="C34" s="29" t="s">
        <v>22</v>
      </c>
      <c r="D34" s="30" t="s">
        <v>73</v>
      </c>
      <c r="E34" s="30" t="s">
        <v>74</v>
      </c>
      <c r="F34" s="15">
        <v>2</v>
      </c>
      <c r="G34" s="29">
        <v>27</v>
      </c>
      <c r="H34" s="29">
        <v>5</v>
      </c>
      <c r="I34" s="29">
        <v>1997</v>
      </c>
      <c r="J34" s="15">
        <v>1</v>
      </c>
      <c r="K34" s="15">
        <v>0</v>
      </c>
      <c r="L34" s="15">
        <v>1</v>
      </c>
      <c r="M34" s="15">
        <v>2</v>
      </c>
      <c r="N34" s="27" t="e">
        <f>SUMIF(#REF!,'Integrantes original'!#REF!,#REF!)</f>
        <v>#REF!</v>
      </c>
      <c r="O34" s="27">
        <f t="shared" si="0"/>
        <v>27051997</v>
      </c>
      <c r="P34" s="27">
        <f t="shared" si="1"/>
        <v>270519972</v>
      </c>
      <c r="Q34" s="31">
        <f t="shared" si="2"/>
        <v>600712270597</v>
      </c>
      <c r="R34" s="27">
        <f>COUNTIF(tratycont!S:S,'Integrantes original'!Q34)</f>
        <v>0</v>
      </c>
      <c r="S34" s="27">
        <f t="shared" si="3"/>
        <v>0</v>
      </c>
    </row>
    <row r="35" spans="1:19" x14ac:dyDescent="0.15">
      <c r="A35" s="29">
        <v>60071</v>
      </c>
      <c r="B35" s="29">
        <v>6007104</v>
      </c>
      <c r="C35" s="29" t="s">
        <v>25</v>
      </c>
      <c r="D35" s="30" t="s">
        <v>75</v>
      </c>
      <c r="E35" s="30" t="s">
        <v>74</v>
      </c>
      <c r="F35" s="15">
        <v>2</v>
      </c>
      <c r="G35" s="29">
        <v>29</v>
      </c>
      <c r="H35" s="29">
        <v>8</v>
      </c>
      <c r="I35" s="29">
        <v>2018</v>
      </c>
      <c r="J35" s="15">
        <v>2</v>
      </c>
      <c r="K35" s="15">
        <v>3</v>
      </c>
      <c r="L35" s="15">
        <v>0</v>
      </c>
      <c r="M35" s="15">
        <v>0</v>
      </c>
      <c r="N35" s="27" t="e">
        <f>SUMIF(#REF!,'Integrantes original'!#REF!,#REF!)</f>
        <v>#REF!</v>
      </c>
      <c r="O35" s="27">
        <f t="shared" si="0"/>
        <v>29082018</v>
      </c>
      <c r="P35" s="27">
        <f t="shared" si="1"/>
        <v>290820182</v>
      </c>
      <c r="Q35" s="31">
        <f t="shared" si="2"/>
        <v>600712290818</v>
      </c>
      <c r="R35" s="27">
        <f>COUNTIF(tratycont!S:S,'Integrantes original'!Q35)</f>
        <v>1</v>
      </c>
      <c r="S35" s="27">
        <f t="shared" si="3"/>
        <v>1</v>
      </c>
    </row>
    <row r="36" spans="1:19" x14ac:dyDescent="0.15">
      <c r="A36" s="29">
        <v>60081</v>
      </c>
      <c r="B36" s="29">
        <v>6008101</v>
      </c>
      <c r="C36" s="29" t="s">
        <v>16</v>
      </c>
      <c r="D36" s="30" t="s">
        <v>76</v>
      </c>
      <c r="E36" s="30" t="s">
        <v>51</v>
      </c>
      <c r="F36" s="15">
        <v>1</v>
      </c>
      <c r="G36" s="29">
        <v>16</v>
      </c>
      <c r="H36" s="29">
        <v>3</v>
      </c>
      <c r="I36" s="29">
        <v>1971</v>
      </c>
      <c r="J36" s="15">
        <v>-1</v>
      </c>
      <c r="K36" s="15">
        <v>-1</v>
      </c>
      <c r="L36" s="15">
        <v>0</v>
      </c>
      <c r="M36" s="15">
        <v>0</v>
      </c>
      <c r="N36" s="27" t="e">
        <f>SUMIF(#REF!,'Integrantes original'!#REF!,#REF!)</f>
        <v>#REF!</v>
      </c>
      <c r="O36" s="27">
        <f t="shared" si="0"/>
        <v>16031971</v>
      </c>
      <c r="P36" s="27">
        <f t="shared" si="1"/>
        <v>160319711</v>
      </c>
      <c r="Q36" s="31">
        <f t="shared" si="2"/>
        <v>600811160371</v>
      </c>
      <c r="R36" s="27">
        <f>COUNTIF(tratycont!S:S,'Integrantes original'!Q36)</f>
        <v>0</v>
      </c>
      <c r="S36" s="27">
        <f t="shared" si="3"/>
        <v>0</v>
      </c>
    </row>
    <row r="37" spans="1:19" x14ac:dyDescent="0.15">
      <c r="A37" s="29">
        <v>60081</v>
      </c>
      <c r="B37" s="29">
        <v>6008102</v>
      </c>
      <c r="C37" s="29" t="s">
        <v>19</v>
      </c>
      <c r="D37" s="30" t="s">
        <v>77</v>
      </c>
      <c r="E37" s="30" t="s">
        <v>78</v>
      </c>
      <c r="F37" s="15">
        <v>2</v>
      </c>
      <c r="G37" s="29">
        <v>7</v>
      </c>
      <c r="H37" s="29">
        <v>1</v>
      </c>
      <c r="I37" s="29">
        <v>1984</v>
      </c>
      <c r="J37" s="15">
        <v>1</v>
      </c>
      <c r="K37" s="15">
        <v>0</v>
      </c>
      <c r="L37" s="15">
        <v>1</v>
      </c>
      <c r="M37" s="15">
        <v>1</v>
      </c>
      <c r="N37" s="27" t="e">
        <f>SUMIF(#REF!,'Integrantes original'!#REF!,#REF!)</f>
        <v>#REF!</v>
      </c>
      <c r="O37" s="27">
        <f t="shared" si="0"/>
        <v>7011984</v>
      </c>
      <c r="P37" s="27">
        <f t="shared" si="1"/>
        <v>70119842</v>
      </c>
      <c r="Q37" s="31">
        <f t="shared" si="2"/>
        <v>600812070184</v>
      </c>
      <c r="R37" s="27">
        <f>COUNTIF(tratycont!S:S,'Integrantes original'!Q37)</f>
        <v>0</v>
      </c>
      <c r="S37" s="27">
        <f t="shared" si="3"/>
        <v>0</v>
      </c>
    </row>
    <row r="38" spans="1:19" x14ac:dyDescent="0.15">
      <c r="A38" s="29">
        <v>60081</v>
      </c>
      <c r="B38" s="29">
        <v>6008103</v>
      </c>
      <c r="C38" s="29" t="s">
        <v>22</v>
      </c>
      <c r="D38" s="30" t="s">
        <v>79</v>
      </c>
      <c r="E38" s="30" t="s">
        <v>51</v>
      </c>
      <c r="F38" s="15">
        <v>2</v>
      </c>
      <c r="G38" s="29">
        <v>5</v>
      </c>
      <c r="H38" s="29">
        <v>6</v>
      </c>
      <c r="I38" s="29">
        <v>2002</v>
      </c>
      <c r="J38" s="15">
        <v>-1</v>
      </c>
      <c r="K38" s="15">
        <v>-1</v>
      </c>
      <c r="L38" s="15">
        <v>0</v>
      </c>
      <c r="M38" s="15">
        <v>0</v>
      </c>
      <c r="N38" s="27" t="e">
        <f>SUMIF(#REF!,'Integrantes original'!#REF!,#REF!)</f>
        <v>#REF!</v>
      </c>
      <c r="O38" s="27">
        <f t="shared" si="0"/>
        <v>5062002</v>
      </c>
      <c r="P38" s="27">
        <f t="shared" si="1"/>
        <v>50620022</v>
      </c>
      <c r="Q38" s="31">
        <f t="shared" si="2"/>
        <v>600812050602</v>
      </c>
      <c r="R38" s="27">
        <f>COUNTIF(tratycont!S:S,'Integrantes original'!Q38)</f>
        <v>0</v>
      </c>
      <c r="S38" s="27">
        <f t="shared" si="3"/>
        <v>0</v>
      </c>
    </row>
    <row r="39" spans="1:19" x14ac:dyDescent="0.15">
      <c r="A39" s="29">
        <v>60081</v>
      </c>
      <c r="B39" s="29">
        <v>6008104</v>
      </c>
      <c r="C39" s="29" t="s">
        <v>25</v>
      </c>
      <c r="D39" s="30" t="s">
        <v>80</v>
      </c>
      <c r="E39" s="30" t="s">
        <v>51</v>
      </c>
      <c r="F39" s="15">
        <v>2</v>
      </c>
      <c r="G39" s="29">
        <v>28</v>
      </c>
      <c r="H39" s="29">
        <v>5</v>
      </c>
      <c r="I39" s="29">
        <v>2004</v>
      </c>
      <c r="J39" s="15">
        <v>-1</v>
      </c>
      <c r="K39" s="15">
        <v>-1</v>
      </c>
      <c r="L39" s="15">
        <v>0</v>
      </c>
      <c r="M39" s="15">
        <v>0</v>
      </c>
      <c r="N39" s="27" t="e">
        <f>SUMIF(#REF!,'Integrantes original'!#REF!,#REF!)</f>
        <v>#REF!</v>
      </c>
      <c r="O39" s="27">
        <f t="shared" si="0"/>
        <v>28052004</v>
      </c>
      <c r="P39" s="27">
        <f t="shared" si="1"/>
        <v>280520042</v>
      </c>
      <c r="Q39" s="31">
        <f t="shared" si="2"/>
        <v>600812280504</v>
      </c>
      <c r="R39" s="27">
        <f>COUNTIF(tratycont!S:S,'Integrantes original'!Q39)</f>
        <v>0</v>
      </c>
      <c r="S39" s="27">
        <f t="shared" si="3"/>
        <v>0</v>
      </c>
    </row>
    <row r="40" spans="1:19" x14ac:dyDescent="0.15">
      <c r="A40" s="29">
        <v>60081</v>
      </c>
      <c r="B40" s="29">
        <v>6008105</v>
      </c>
      <c r="C40" s="29" t="s">
        <v>27</v>
      </c>
      <c r="D40" s="30" t="s">
        <v>81</v>
      </c>
      <c r="E40" s="30" t="s">
        <v>51</v>
      </c>
      <c r="F40" s="15">
        <v>2</v>
      </c>
      <c r="G40" s="29">
        <v>25</v>
      </c>
      <c r="H40" s="29">
        <v>7</v>
      </c>
      <c r="I40" s="29">
        <v>2007</v>
      </c>
      <c r="J40" s="15">
        <v>-1</v>
      </c>
      <c r="K40" s="15">
        <v>-1</v>
      </c>
      <c r="L40" s="15">
        <v>0</v>
      </c>
      <c r="M40" s="15">
        <v>0</v>
      </c>
      <c r="N40" s="27" t="e">
        <f>SUMIF(#REF!,'Integrantes original'!#REF!,#REF!)</f>
        <v>#REF!</v>
      </c>
      <c r="O40" s="27">
        <f t="shared" si="0"/>
        <v>25072007</v>
      </c>
      <c r="P40" s="27">
        <f t="shared" si="1"/>
        <v>250720072</v>
      </c>
      <c r="Q40" s="31">
        <f t="shared" si="2"/>
        <v>600812250707</v>
      </c>
      <c r="R40" s="27">
        <f>COUNTIF(tratycont!S:S,'Integrantes original'!Q40)</f>
        <v>0</v>
      </c>
      <c r="S40" s="27">
        <f t="shared" si="3"/>
        <v>0</v>
      </c>
    </row>
    <row r="41" spans="1:19" x14ac:dyDescent="0.15">
      <c r="A41" s="29">
        <v>60081</v>
      </c>
      <c r="B41" s="29">
        <v>6008106</v>
      </c>
      <c r="C41" s="29" t="s">
        <v>30</v>
      </c>
      <c r="D41" s="30" t="s">
        <v>82</v>
      </c>
      <c r="E41" s="30" t="s">
        <v>51</v>
      </c>
      <c r="F41" s="15">
        <v>1</v>
      </c>
      <c r="G41" s="29">
        <v>16</v>
      </c>
      <c r="H41" s="29">
        <v>11</v>
      </c>
      <c r="I41" s="29">
        <v>2009</v>
      </c>
      <c r="J41" s="15">
        <v>-1</v>
      </c>
      <c r="K41" s="15">
        <v>-1</v>
      </c>
      <c r="L41" s="15">
        <v>0</v>
      </c>
      <c r="M41" s="15">
        <v>0</v>
      </c>
      <c r="N41" s="27" t="e">
        <f>SUMIF(#REF!,'Integrantes original'!#REF!,#REF!)</f>
        <v>#REF!</v>
      </c>
      <c r="O41" s="27">
        <f t="shared" si="0"/>
        <v>16112009</v>
      </c>
      <c r="P41" s="27">
        <f t="shared" si="1"/>
        <v>161120091</v>
      </c>
      <c r="Q41" s="31">
        <f t="shared" si="2"/>
        <v>600811161109</v>
      </c>
      <c r="R41" s="27">
        <f>COUNTIF(tratycont!S:S,'Integrantes original'!Q41)</f>
        <v>0</v>
      </c>
      <c r="S41" s="27">
        <f t="shared" si="3"/>
        <v>0</v>
      </c>
    </row>
    <row r="42" spans="1:19" x14ac:dyDescent="0.15">
      <c r="A42" s="29">
        <v>60081</v>
      </c>
      <c r="B42" s="29">
        <v>6008107</v>
      </c>
      <c r="C42" s="29" t="s">
        <v>56</v>
      </c>
      <c r="D42" s="30" t="s">
        <v>53</v>
      </c>
      <c r="E42" s="30" t="s">
        <v>51</v>
      </c>
      <c r="F42" s="15">
        <v>1</v>
      </c>
      <c r="G42" s="29">
        <v>30</v>
      </c>
      <c r="H42" s="29">
        <v>1</v>
      </c>
      <c r="I42" s="29">
        <v>2012</v>
      </c>
      <c r="J42" s="15">
        <v>-1</v>
      </c>
      <c r="K42" s="15">
        <v>-1</v>
      </c>
      <c r="L42" s="15">
        <v>0</v>
      </c>
      <c r="M42" s="15">
        <v>0</v>
      </c>
      <c r="N42" s="27" t="e">
        <f>SUMIF(#REF!,'Integrantes original'!#REF!,#REF!)</f>
        <v>#REF!</v>
      </c>
      <c r="O42" s="27">
        <f t="shared" si="0"/>
        <v>30012012</v>
      </c>
      <c r="P42" s="27">
        <f t="shared" si="1"/>
        <v>300120121</v>
      </c>
      <c r="Q42" s="31">
        <f t="shared" si="2"/>
        <v>600811300112</v>
      </c>
      <c r="R42" s="27">
        <f>COUNTIF(tratycont!S:S,'Integrantes original'!Q42)</f>
        <v>0</v>
      </c>
      <c r="S42" s="27">
        <f t="shared" si="3"/>
        <v>0</v>
      </c>
    </row>
    <row r="43" spans="1:19" x14ac:dyDescent="0.15">
      <c r="A43" s="29">
        <v>60081</v>
      </c>
      <c r="B43" s="29">
        <v>6008108</v>
      </c>
      <c r="C43" s="29" t="s">
        <v>58</v>
      </c>
      <c r="D43" s="30" t="s">
        <v>83</v>
      </c>
      <c r="E43" s="30" t="s">
        <v>51</v>
      </c>
      <c r="F43" s="15">
        <v>2</v>
      </c>
      <c r="G43" s="29">
        <v>29</v>
      </c>
      <c r="H43" s="29">
        <v>8</v>
      </c>
      <c r="I43" s="29">
        <v>2018</v>
      </c>
      <c r="J43" s="15">
        <v>2</v>
      </c>
      <c r="K43" s="15">
        <v>2</v>
      </c>
      <c r="L43" s="15">
        <v>0</v>
      </c>
      <c r="M43" s="15">
        <v>0</v>
      </c>
      <c r="N43" s="27" t="e">
        <f>SUMIF(#REF!,'Integrantes original'!#REF!,#REF!)</f>
        <v>#REF!</v>
      </c>
      <c r="O43" s="27">
        <f t="shared" si="0"/>
        <v>29082018</v>
      </c>
      <c r="P43" s="27">
        <f t="shared" si="1"/>
        <v>290820182</v>
      </c>
      <c r="Q43" s="31">
        <f t="shared" si="2"/>
        <v>600812290818</v>
      </c>
      <c r="R43" s="27">
        <f>COUNTIF(tratycont!S:S,'Integrantes original'!Q43)</f>
        <v>1</v>
      </c>
      <c r="S43" s="27">
        <f t="shared" si="3"/>
        <v>1</v>
      </c>
    </row>
    <row r="44" spans="1:19" x14ac:dyDescent="0.15">
      <c r="A44" s="29">
        <v>60091</v>
      </c>
      <c r="B44" s="29">
        <v>6009101</v>
      </c>
      <c r="C44" s="29" t="s">
        <v>16</v>
      </c>
      <c r="D44" s="30" t="s">
        <v>84</v>
      </c>
      <c r="E44" s="30" t="s">
        <v>51</v>
      </c>
      <c r="F44" s="15">
        <v>1</v>
      </c>
      <c r="G44" s="29">
        <v>29</v>
      </c>
      <c r="H44" s="29">
        <v>8</v>
      </c>
      <c r="I44" s="29">
        <v>1963</v>
      </c>
      <c r="J44" s="15">
        <v>-1</v>
      </c>
      <c r="K44" s="15">
        <v>-1</v>
      </c>
      <c r="L44" s="15">
        <v>0</v>
      </c>
      <c r="M44" s="15">
        <v>0</v>
      </c>
      <c r="N44" s="27" t="e">
        <f>SUMIF(#REF!,'Integrantes original'!#REF!,#REF!)</f>
        <v>#REF!</v>
      </c>
      <c r="O44" s="27">
        <f t="shared" si="0"/>
        <v>29081963</v>
      </c>
      <c r="P44" s="27">
        <f t="shared" si="1"/>
        <v>290819631</v>
      </c>
      <c r="Q44" s="31">
        <f t="shared" si="2"/>
        <v>600911290863</v>
      </c>
      <c r="R44" s="27">
        <f>COUNTIF(tratycont!S:S,'Integrantes original'!Q44)</f>
        <v>0</v>
      </c>
      <c r="S44" s="27">
        <f t="shared" si="3"/>
        <v>0</v>
      </c>
    </row>
    <row r="45" spans="1:19" x14ac:dyDescent="0.15">
      <c r="A45" s="29">
        <v>60091</v>
      </c>
      <c r="B45" s="29">
        <v>6009102</v>
      </c>
      <c r="C45" s="29" t="s">
        <v>19</v>
      </c>
      <c r="D45" s="30" t="s">
        <v>85</v>
      </c>
      <c r="E45" s="30" t="s">
        <v>49</v>
      </c>
      <c r="F45" s="15">
        <v>2</v>
      </c>
      <c r="G45" s="29">
        <v>16</v>
      </c>
      <c r="H45" s="29">
        <v>11</v>
      </c>
      <c r="I45" s="29">
        <v>1969</v>
      </c>
      <c r="J45" s="15">
        <v>1</v>
      </c>
      <c r="K45" s="15">
        <v>0</v>
      </c>
      <c r="L45" s="15">
        <v>1</v>
      </c>
      <c r="M45" s="15">
        <v>1</v>
      </c>
      <c r="N45" s="27" t="e">
        <f>SUMIF(#REF!,'Integrantes original'!#REF!,#REF!)</f>
        <v>#REF!</v>
      </c>
      <c r="O45" s="27">
        <f t="shared" si="0"/>
        <v>16111969</v>
      </c>
      <c r="P45" s="27">
        <f t="shared" si="1"/>
        <v>161119692</v>
      </c>
      <c r="Q45" s="31">
        <f t="shared" si="2"/>
        <v>600912161169</v>
      </c>
      <c r="R45" s="27">
        <f>COUNTIF(tratycont!S:S,'Integrantes original'!Q45)</f>
        <v>0</v>
      </c>
      <c r="S45" s="27">
        <f t="shared" si="3"/>
        <v>0</v>
      </c>
    </row>
    <row r="46" spans="1:19" x14ac:dyDescent="0.15">
      <c r="A46" s="29">
        <v>60091</v>
      </c>
      <c r="B46" s="29">
        <v>6009103</v>
      </c>
      <c r="C46" s="29" t="s">
        <v>22</v>
      </c>
      <c r="D46" s="30" t="s">
        <v>86</v>
      </c>
      <c r="E46" s="30" t="s">
        <v>51</v>
      </c>
      <c r="F46" s="15">
        <v>1</v>
      </c>
      <c r="G46" s="29">
        <v>28</v>
      </c>
      <c r="H46" s="29">
        <v>12</v>
      </c>
      <c r="I46" s="29">
        <v>1998</v>
      </c>
      <c r="J46" s="15">
        <v>-1</v>
      </c>
      <c r="K46" s="15">
        <v>-1</v>
      </c>
      <c r="L46" s="15">
        <v>0</v>
      </c>
      <c r="M46" s="15">
        <v>0</v>
      </c>
      <c r="N46" s="27" t="e">
        <f>SUMIF(#REF!,'Integrantes original'!#REF!,#REF!)</f>
        <v>#REF!</v>
      </c>
      <c r="O46" s="27">
        <f t="shared" si="0"/>
        <v>28121998</v>
      </c>
      <c r="P46" s="27">
        <f t="shared" si="1"/>
        <v>281219981</v>
      </c>
      <c r="Q46" s="31">
        <f t="shared" si="2"/>
        <v>600911281298</v>
      </c>
      <c r="R46" s="27">
        <f>COUNTIF(tratycont!S:S,'Integrantes original'!Q46)</f>
        <v>0</v>
      </c>
      <c r="S46" s="27">
        <f t="shared" si="3"/>
        <v>0</v>
      </c>
    </row>
    <row r="47" spans="1:19" x14ac:dyDescent="0.15">
      <c r="A47" s="29">
        <v>60091</v>
      </c>
      <c r="B47" s="29">
        <v>6009104</v>
      </c>
      <c r="C47" s="29" t="s">
        <v>25</v>
      </c>
      <c r="D47" s="30" t="s">
        <v>87</v>
      </c>
      <c r="E47" s="30" t="s">
        <v>51</v>
      </c>
      <c r="F47" s="15">
        <v>1</v>
      </c>
      <c r="G47" s="29">
        <v>11</v>
      </c>
      <c r="H47" s="29">
        <v>6</v>
      </c>
      <c r="I47" s="29">
        <v>2001</v>
      </c>
      <c r="J47" s="15">
        <v>-1</v>
      </c>
      <c r="K47" s="15">
        <v>-1</v>
      </c>
      <c r="L47" s="15">
        <v>0</v>
      </c>
      <c r="M47" s="15">
        <v>0</v>
      </c>
      <c r="N47" s="27" t="e">
        <f>SUMIF(#REF!,'Integrantes original'!#REF!,#REF!)</f>
        <v>#REF!</v>
      </c>
      <c r="O47" s="27">
        <f t="shared" si="0"/>
        <v>11062001</v>
      </c>
      <c r="P47" s="27">
        <f t="shared" si="1"/>
        <v>110620011</v>
      </c>
      <c r="Q47" s="31">
        <f t="shared" si="2"/>
        <v>600911110601</v>
      </c>
      <c r="R47" s="27">
        <f>COUNTIF(tratycont!S:S,'Integrantes original'!Q47)</f>
        <v>0</v>
      </c>
      <c r="S47" s="27">
        <f t="shared" si="3"/>
        <v>0</v>
      </c>
    </row>
    <row r="48" spans="1:19" x14ac:dyDescent="0.15">
      <c r="A48" s="29">
        <v>60091</v>
      </c>
      <c r="B48" s="29">
        <v>6009105</v>
      </c>
      <c r="C48" s="29" t="s">
        <v>27</v>
      </c>
      <c r="D48" s="30" t="s">
        <v>88</v>
      </c>
      <c r="E48" s="30" t="s">
        <v>51</v>
      </c>
      <c r="F48" s="15">
        <v>1</v>
      </c>
      <c r="G48" s="29">
        <v>18</v>
      </c>
      <c r="H48" s="29">
        <v>11</v>
      </c>
      <c r="I48" s="29">
        <v>1992</v>
      </c>
      <c r="J48" s="15">
        <v>-1</v>
      </c>
      <c r="K48" s="15">
        <v>-1</v>
      </c>
      <c r="L48" s="15">
        <v>0</v>
      </c>
      <c r="M48" s="15">
        <v>0</v>
      </c>
      <c r="N48" s="27" t="e">
        <f>SUMIF(#REF!,'Integrantes original'!#REF!,#REF!)</f>
        <v>#REF!</v>
      </c>
      <c r="O48" s="27">
        <f t="shared" si="0"/>
        <v>18111992</v>
      </c>
      <c r="P48" s="27">
        <f t="shared" si="1"/>
        <v>181119921</v>
      </c>
      <c r="Q48" s="31">
        <f t="shared" si="2"/>
        <v>600911181192</v>
      </c>
      <c r="R48" s="27">
        <f>COUNTIF(tratycont!S:S,'Integrantes original'!Q48)</f>
        <v>0</v>
      </c>
      <c r="S48" s="27">
        <f t="shared" si="3"/>
        <v>0</v>
      </c>
    </row>
    <row r="49" spans="1:19" x14ac:dyDescent="0.15">
      <c r="A49" s="29">
        <v>60091</v>
      </c>
      <c r="B49" s="29">
        <v>6009106</v>
      </c>
      <c r="C49" s="29" t="s">
        <v>30</v>
      </c>
      <c r="D49" s="30" t="s">
        <v>89</v>
      </c>
      <c r="E49" s="30" t="s">
        <v>90</v>
      </c>
      <c r="F49" s="15">
        <v>2</v>
      </c>
      <c r="G49" s="29">
        <v>22</v>
      </c>
      <c r="H49" s="29">
        <v>3</v>
      </c>
      <c r="I49" s="29">
        <v>1997</v>
      </c>
      <c r="J49" s="15">
        <v>-1</v>
      </c>
      <c r="K49" s="15">
        <v>-1</v>
      </c>
      <c r="L49" s="15">
        <v>0</v>
      </c>
      <c r="M49" s="15">
        <v>0</v>
      </c>
      <c r="N49" s="27" t="e">
        <f>SUMIF(#REF!,'Integrantes original'!#REF!,#REF!)</f>
        <v>#REF!</v>
      </c>
      <c r="O49" s="27">
        <f t="shared" si="0"/>
        <v>22031997</v>
      </c>
      <c r="P49" s="27">
        <f t="shared" si="1"/>
        <v>220319972</v>
      </c>
      <c r="Q49" s="31">
        <f t="shared" si="2"/>
        <v>600912220397</v>
      </c>
      <c r="R49" s="27">
        <f>COUNTIF(tratycont!S:S,'Integrantes original'!Q49)</f>
        <v>0</v>
      </c>
      <c r="S49" s="27">
        <f t="shared" si="3"/>
        <v>0</v>
      </c>
    </row>
    <row r="50" spans="1:19" x14ac:dyDescent="0.15">
      <c r="A50" s="29">
        <v>60091</v>
      </c>
      <c r="B50" s="29">
        <v>6009107</v>
      </c>
      <c r="C50" s="29" t="s">
        <v>56</v>
      </c>
      <c r="D50" s="30" t="s">
        <v>91</v>
      </c>
      <c r="E50" s="30" t="s">
        <v>51</v>
      </c>
      <c r="F50" s="15">
        <v>1</v>
      </c>
      <c r="G50" s="29">
        <v>4</v>
      </c>
      <c r="H50" s="29">
        <v>5</v>
      </c>
      <c r="I50" s="29">
        <v>2018</v>
      </c>
      <c r="J50" s="15">
        <v>2</v>
      </c>
      <c r="K50" s="15">
        <v>6</v>
      </c>
      <c r="L50" s="15">
        <v>0</v>
      </c>
      <c r="M50" s="15">
        <v>0</v>
      </c>
      <c r="N50" s="27" t="e">
        <f>SUMIF(#REF!,'Integrantes original'!#REF!,#REF!)</f>
        <v>#REF!</v>
      </c>
      <c r="O50" s="27">
        <f t="shared" si="0"/>
        <v>4052018</v>
      </c>
      <c r="P50" s="27">
        <f t="shared" si="1"/>
        <v>40520181</v>
      </c>
      <c r="Q50" s="31">
        <f t="shared" si="2"/>
        <v>600911040518</v>
      </c>
      <c r="R50" s="27">
        <f>COUNTIF(tratycont!S:S,'Integrantes original'!Q50)</f>
        <v>1</v>
      </c>
      <c r="S50" s="27">
        <f t="shared" si="3"/>
        <v>1</v>
      </c>
    </row>
    <row r="51" spans="1:19" x14ac:dyDescent="0.15">
      <c r="A51" s="29">
        <v>60101</v>
      </c>
      <c r="B51" s="29">
        <v>6010101</v>
      </c>
      <c r="C51" s="29" t="s">
        <v>16</v>
      </c>
      <c r="D51" s="30" t="s">
        <v>92</v>
      </c>
      <c r="E51" s="30" t="s">
        <v>93</v>
      </c>
      <c r="F51" s="15">
        <v>1</v>
      </c>
      <c r="G51" s="29">
        <v>21</v>
      </c>
      <c r="H51" s="29">
        <v>9</v>
      </c>
      <c r="I51" s="29">
        <v>1986</v>
      </c>
      <c r="J51" s="15">
        <v>-1</v>
      </c>
      <c r="K51" s="15">
        <v>-1</v>
      </c>
      <c r="L51" s="15">
        <v>0</v>
      </c>
      <c r="M51" s="15">
        <v>0</v>
      </c>
      <c r="N51" s="27" t="e">
        <f>SUMIF(#REF!,'Integrantes original'!#REF!,#REF!)</f>
        <v>#REF!</v>
      </c>
      <c r="O51" s="27">
        <f t="shared" si="0"/>
        <v>21091986</v>
      </c>
      <c r="P51" s="27">
        <f t="shared" si="1"/>
        <v>210919861</v>
      </c>
      <c r="Q51" s="31">
        <f t="shared" si="2"/>
        <v>601011210986</v>
      </c>
      <c r="R51" s="27">
        <f>COUNTIF(tratycont!S:S,'Integrantes original'!Q51)</f>
        <v>0</v>
      </c>
      <c r="S51" s="27">
        <f t="shared" si="3"/>
        <v>0</v>
      </c>
    </row>
    <row r="52" spans="1:19" x14ac:dyDescent="0.15">
      <c r="A52" s="29">
        <v>60101</v>
      </c>
      <c r="B52" s="29">
        <v>6010102</v>
      </c>
      <c r="C52" s="29" t="s">
        <v>19</v>
      </c>
      <c r="D52" s="30" t="s">
        <v>94</v>
      </c>
      <c r="E52" s="30" t="s">
        <v>95</v>
      </c>
      <c r="F52" s="15">
        <v>2</v>
      </c>
      <c r="G52" s="29">
        <v>15</v>
      </c>
      <c r="H52" s="29">
        <v>3</v>
      </c>
      <c r="I52" s="29">
        <v>1988</v>
      </c>
      <c r="J52" s="15">
        <v>1</v>
      </c>
      <c r="K52" s="15">
        <v>0</v>
      </c>
      <c r="L52" s="15">
        <v>1</v>
      </c>
      <c r="M52" s="15">
        <v>1</v>
      </c>
      <c r="N52" s="27" t="e">
        <f>SUMIF(#REF!,'Integrantes original'!#REF!,#REF!)</f>
        <v>#REF!</v>
      </c>
      <c r="O52" s="27">
        <f t="shared" si="0"/>
        <v>15031988</v>
      </c>
      <c r="P52" s="27">
        <f t="shared" si="1"/>
        <v>150319882</v>
      </c>
      <c r="Q52" s="31">
        <f t="shared" si="2"/>
        <v>601012150388</v>
      </c>
      <c r="R52" s="27">
        <f>COUNTIF(tratycont!S:S,'Integrantes original'!Q52)</f>
        <v>0</v>
      </c>
      <c r="S52" s="27">
        <f t="shared" si="3"/>
        <v>0</v>
      </c>
    </row>
    <row r="53" spans="1:19" x14ac:dyDescent="0.15">
      <c r="A53" s="29">
        <v>60101</v>
      </c>
      <c r="B53" s="29">
        <v>6010103</v>
      </c>
      <c r="C53" s="29" t="s">
        <v>22</v>
      </c>
      <c r="D53" s="30" t="s">
        <v>96</v>
      </c>
      <c r="E53" s="30" t="s">
        <v>95</v>
      </c>
      <c r="F53" s="15">
        <v>1</v>
      </c>
      <c r="G53" s="29">
        <v>10</v>
      </c>
      <c r="H53" s="29">
        <v>11</v>
      </c>
      <c r="I53" s="29">
        <v>2007</v>
      </c>
      <c r="J53" s="15">
        <v>-1</v>
      </c>
      <c r="K53" s="15">
        <v>-1</v>
      </c>
      <c r="L53" s="15">
        <v>0</v>
      </c>
      <c r="M53" s="15">
        <v>0</v>
      </c>
      <c r="N53" s="27" t="e">
        <f>SUMIF(#REF!,'Integrantes original'!#REF!,#REF!)</f>
        <v>#REF!</v>
      </c>
      <c r="O53" s="27">
        <f t="shared" si="0"/>
        <v>10112007</v>
      </c>
      <c r="P53" s="27">
        <f t="shared" si="1"/>
        <v>101120071</v>
      </c>
      <c r="Q53" s="31">
        <f t="shared" si="2"/>
        <v>601011101107</v>
      </c>
      <c r="R53" s="27">
        <f>COUNTIF(tratycont!S:S,'Integrantes original'!Q53)</f>
        <v>0</v>
      </c>
      <c r="S53" s="27">
        <f t="shared" si="3"/>
        <v>0</v>
      </c>
    </row>
    <row r="54" spans="1:19" x14ac:dyDescent="0.15">
      <c r="A54" s="29">
        <v>60101</v>
      </c>
      <c r="B54" s="29">
        <v>6010104</v>
      </c>
      <c r="C54" s="29" t="s">
        <v>25</v>
      </c>
      <c r="D54" s="30" t="s">
        <v>97</v>
      </c>
      <c r="E54" s="30" t="s">
        <v>98</v>
      </c>
      <c r="F54" s="15">
        <v>1</v>
      </c>
      <c r="G54" s="29">
        <v>19</v>
      </c>
      <c r="H54" s="29">
        <v>10</v>
      </c>
      <c r="I54" s="29">
        <v>2011</v>
      </c>
      <c r="J54" s="15">
        <v>-1</v>
      </c>
      <c r="K54" s="15">
        <v>-1</v>
      </c>
      <c r="L54" s="15">
        <v>0</v>
      </c>
      <c r="M54" s="15">
        <v>0</v>
      </c>
      <c r="N54" s="27" t="e">
        <f>SUMIF(#REF!,'Integrantes original'!#REF!,#REF!)</f>
        <v>#REF!</v>
      </c>
      <c r="O54" s="27">
        <f t="shared" si="0"/>
        <v>19102011</v>
      </c>
      <c r="P54" s="27">
        <f t="shared" si="1"/>
        <v>191020111</v>
      </c>
      <c r="Q54" s="31">
        <f t="shared" si="2"/>
        <v>601011191011</v>
      </c>
      <c r="R54" s="27">
        <f>COUNTIF(tratycont!S:S,'Integrantes original'!Q54)</f>
        <v>0</v>
      </c>
      <c r="S54" s="27">
        <f t="shared" si="3"/>
        <v>0</v>
      </c>
    </row>
    <row r="55" spans="1:19" x14ac:dyDescent="0.15">
      <c r="A55" s="29">
        <v>60101</v>
      </c>
      <c r="B55" s="29">
        <v>6010105</v>
      </c>
      <c r="C55" s="29" t="s">
        <v>27</v>
      </c>
      <c r="D55" s="30" t="s">
        <v>99</v>
      </c>
      <c r="E55" s="30" t="s">
        <v>100</v>
      </c>
      <c r="F55" s="15">
        <v>2</v>
      </c>
      <c r="G55" s="29">
        <v>28</v>
      </c>
      <c r="H55" s="29">
        <v>8</v>
      </c>
      <c r="I55" s="29">
        <v>2018</v>
      </c>
      <c r="J55" s="15">
        <v>2</v>
      </c>
      <c r="K55" s="15">
        <v>2</v>
      </c>
      <c r="L55" s="15">
        <v>0</v>
      </c>
      <c r="M55" s="15">
        <v>0</v>
      </c>
      <c r="N55" s="27" t="e">
        <f>SUMIF(#REF!,'Integrantes original'!#REF!,#REF!)</f>
        <v>#REF!</v>
      </c>
      <c r="O55" s="27">
        <f t="shared" si="0"/>
        <v>28082018</v>
      </c>
      <c r="P55" s="27">
        <f t="shared" si="1"/>
        <v>280820182</v>
      </c>
      <c r="Q55" s="31">
        <f t="shared" si="2"/>
        <v>601012280818</v>
      </c>
      <c r="R55" s="27">
        <f>COUNTIF(tratycont!S:S,'Integrantes original'!Q55)</f>
        <v>1</v>
      </c>
      <c r="S55" s="27">
        <f t="shared" si="3"/>
        <v>1</v>
      </c>
    </row>
    <row r="56" spans="1:19" x14ac:dyDescent="0.15">
      <c r="A56" s="29">
        <v>60111</v>
      </c>
      <c r="B56" s="29">
        <v>6011101</v>
      </c>
      <c r="C56" s="29" t="s">
        <v>16</v>
      </c>
      <c r="D56" s="30" t="s">
        <v>101</v>
      </c>
      <c r="E56" s="30" t="s">
        <v>49</v>
      </c>
      <c r="F56" s="15">
        <v>1</v>
      </c>
      <c r="G56" s="29">
        <v>17</v>
      </c>
      <c r="H56" s="29">
        <v>8</v>
      </c>
      <c r="I56" s="29">
        <v>1996</v>
      </c>
      <c r="J56" s="15">
        <v>-1</v>
      </c>
      <c r="K56" s="15">
        <v>-1</v>
      </c>
      <c r="L56" s="15">
        <v>0</v>
      </c>
      <c r="M56" s="15">
        <v>0</v>
      </c>
      <c r="N56" s="27" t="e">
        <f>SUMIF(#REF!,'Integrantes original'!#REF!,#REF!)</f>
        <v>#REF!</v>
      </c>
      <c r="O56" s="27">
        <f t="shared" si="0"/>
        <v>17081996</v>
      </c>
      <c r="P56" s="27">
        <f t="shared" si="1"/>
        <v>170819961</v>
      </c>
      <c r="Q56" s="31">
        <f t="shared" si="2"/>
        <v>601111170896</v>
      </c>
      <c r="R56" s="27">
        <f>COUNTIF(tratycont!S:S,'Integrantes original'!Q56)</f>
        <v>0</v>
      </c>
      <c r="S56" s="27">
        <f t="shared" si="3"/>
        <v>0</v>
      </c>
    </row>
    <row r="57" spans="1:19" x14ac:dyDescent="0.15">
      <c r="A57" s="29">
        <v>60111</v>
      </c>
      <c r="B57" s="29">
        <v>6011102</v>
      </c>
      <c r="C57" s="29" t="s">
        <v>19</v>
      </c>
      <c r="D57" s="30" t="s">
        <v>102</v>
      </c>
      <c r="E57" s="30" t="s">
        <v>103</v>
      </c>
      <c r="F57" s="15">
        <v>2</v>
      </c>
      <c r="G57" s="29">
        <v>2</v>
      </c>
      <c r="H57" s="29">
        <v>7</v>
      </c>
      <c r="I57" s="29">
        <v>1999</v>
      </c>
      <c r="J57" s="15">
        <v>1</v>
      </c>
      <c r="K57" s="15">
        <v>0</v>
      </c>
      <c r="L57" s="15">
        <v>1</v>
      </c>
      <c r="M57" s="15">
        <v>1</v>
      </c>
      <c r="N57" s="27" t="e">
        <f>SUMIF(#REF!,'Integrantes original'!#REF!,#REF!)</f>
        <v>#REF!</v>
      </c>
      <c r="O57" s="27">
        <f t="shared" si="0"/>
        <v>2071999</v>
      </c>
      <c r="P57" s="27">
        <f t="shared" si="1"/>
        <v>20719992</v>
      </c>
      <c r="Q57" s="31">
        <f t="shared" si="2"/>
        <v>601112020799</v>
      </c>
      <c r="R57" s="27">
        <f>COUNTIF(tratycont!S:S,'Integrantes original'!Q57)</f>
        <v>0</v>
      </c>
      <c r="S57" s="27">
        <f t="shared" si="3"/>
        <v>0</v>
      </c>
    </row>
    <row r="58" spans="1:19" x14ac:dyDescent="0.15">
      <c r="A58" s="29">
        <v>60111</v>
      </c>
      <c r="B58" s="29">
        <v>6011103</v>
      </c>
      <c r="C58" s="29" t="s">
        <v>22</v>
      </c>
      <c r="D58" s="30" t="s">
        <v>104</v>
      </c>
      <c r="E58" s="30" t="s">
        <v>49</v>
      </c>
      <c r="F58" s="15">
        <v>2</v>
      </c>
      <c r="G58" s="29">
        <v>23</v>
      </c>
      <c r="H58" s="29">
        <v>8</v>
      </c>
      <c r="I58" s="29">
        <v>2018</v>
      </c>
      <c r="J58" s="15">
        <v>2</v>
      </c>
      <c r="K58" s="15">
        <v>2</v>
      </c>
      <c r="L58" s="15">
        <v>0</v>
      </c>
      <c r="M58" s="15">
        <v>0</v>
      </c>
      <c r="N58" s="27" t="e">
        <f>SUMIF(#REF!,'Integrantes original'!#REF!,#REF!)</f>
        <v>#REF!</v>
      </c>
      <c r="O58" s="27">
        <f t="shared" si="0"/>
        <v>23082018</v>
      </c>
      <c r="P58" s="27">
        <f t="shared" si="1"/>
        <v>230820182</v>
      </c>
      <c r="Q58" s="31">
        <f t="shared" si="2"/>
        <v>601112230818</v>
      </c>
      <c r="R58" s="27">
        <f>COUNTIF(tratycont!S:S,'Integrantes original'!Q58)</f>
        <v>1</v>
      </c>
      <c r="S58" s="27">
        <f t="shared" si="3"/>
        <v>1</v>
      </c>
    </row>
    <row r="59" spans="1:19" x14ac:dyDescent="0.15">
      <c r="A59" s="29">
        <v>60121</v>
      </c>
      <c r="B59" s="29">
        <v>6012101</v>
      </c>
      <c r="C59" s="29" t="s">
        <v>16</v>
      </c>
      <c r="D59" s="30" t="s">
        <v>105</v>
      </c>
      <c r="E59" s="30" t="s">
        <v>90</v>
      </c>
      <c r="F59" s="15">
        <v>1</v>
      </c>
      <c r="G59" s="29">
        <v>11</v>
      </c>
      <c r="H59" s="29">
        <v>4</v>
      </c>
      <c r="I59" s="29">
        <v>1993</v>
      </c>
      <c r="J59" s="15">
        <v>-1</v>
      </c>
      <c r="K59" s="15">
        <v>-1</v>
      </c>
      <c r="L59" s="15">
        <v>0</v>
      </c>
      <c r="M59" s="15">
        <v>0</v>
      </c>
      <c r="N59" s="27" t="e">
        <f>SUMIF(#REF!,'Integrantes original'!#REF!,#REF!)</f>
        <v>#REF!</v>
      </c>
      <c r="O59" s="27">
        <f t="shared" si="0"/>
        <v>11041993</v>
      </c>
      <c r="P59" s="27">
        <f t="shared" si="1"/>
        <v>110419931</v>
      </c>
      <c r="Q59" s="31">
        <f t="shared" si="2"/>
        <v>601211110493</v>
      </c>
      <c r="R59" s="27">
        <f>COUNTIF(tratycont!S:S,'Integrantes original'!Q59)</f>
        <v>0</v>
      </c>
      <c r="S59" s="27">
        <f t="shared" si="3"/>
        <v>0</v>
      </c>
    </row>
    <row r="60" spans="1:19" x14ac:dyDescent="0.15">
      <c r="A60" s="29">
        <v>60121</v>
      </c>
      <c r="B60" s="29">
        <v>6012102</v>
      </c>
      <c r="C60" s="29" t="s">
        <v>19</v>
      </c>
      <c r="D60" s="30" t="s">
        <v>106</v>
      </c>
      <c r="E60" s="30" t="s">
        <v>107</v>
      </c>
      <c r="F60" s="15">
        <v>2</v>
      </c>
      <c r="G60" s="29">
        <v>20</v>
      </c>
      <c r="H60" s="29">
        <v>4</v>
      </c>
      <c r="I60" s="29">
        <v>2000</v>
      </c>
      <c r="J60" s="15">
        <v>1</v>
      </c>
      <c r="K60" s="15">
        <v>0</v>
      </c>
      <c r="L60" s="15">
        <v>1</v>
      </c>
      <c r="M60" s="15">
        <v>1</v>
      </c>
      <c r="N60" s="27" t="e">
        <f>SUMIF(#REF!,'Integrantes original'!#REF!,#REF!)</f>
        <v>#REF!</v>
      </c>
      <c r="O60" s="27">
        <f t="shared" si="0"/>
        <v>20042000</v>
      </c>
      <c r="P60" s="27">
        <f t="shared" si="1"/>
        <v>200420002</v>
      </c>
      <c r="Q60" s="31">
        <f t="shared" si="2"/>
        <v>601212200400</v>
      </c>
      <c r="R60" s="27">
        <f>COUNTIF(tratycont!S:S,'Integrantes original'!Q60)</f>
        <v>0</v>
      </c>
      <c r="S60" s="27">
        <f t="shared" si="3"/>
        <v>0</v>
      </c>
    </row>
    <row r="61" spans="1:19" x14ac:dyDescent="0.15">
      <c r="A61" s="29">
        <v>60121</v>
      </c>
      <c r="B61" s="29">
        <v>6012103</v>
      </c>
      <c r="C61" s="29" t="s">
        <v>22</v>
      </c>
      <c r="D61" s="30" t="s">
        <v>108</v>
      </c>
      <c r="E61" s="30" t="s">
        <v>90</v>
      </c>
      <c r="F61" s="15">
        <v>1</v>
      </c>
      <c r="G61" s="29">
        <v>19</v>
      </c>
      <c r="H61" s="29">
        <v>5</v>
      </c>
      <c r="I61" s="29">
        <v>2018</v>
      </c>
      <c r="J61" s="15">
        <v>2</v>
      </c>
      <c r="K61" s="15">
        <v>2</v>
      </c>
      <c r="L61" s="15">
        <v>0</v>
      </c>
      <c r="M61" s="15">
        <v>0</v>
      </c>
      <c r="N61" s="27" t="e">
        <f>SUMIF(#REF!,'Integrantes original'!#REF!,#REF!)</f>
        <v>#REF!</v>
      </c>
      <c r="O61" s="27">
        <f t="shared" si="0"/>
        <v>19052018</v>
      </c>
      <c r="P61" s="27">
        <f t="shared" si="1"/>
        <v>190520181</v>
      </c>
      <c r="Q61" s="31">
        <f t="shared" si="2"/>
        <v>601211190518</v>
      </c>
      <c r="R61" s="27">
        <f>COUNTIF(tratycont!S:S,'Integrantes original'!Q61)</f>
        <v>1</v>
      </c>
      <c r="S61" s="27">
        <f t="shared" si="3"/>
        <v>1</v>
      </c>
    </row>
    <row r="62" spans="1:19" x14ac:dyDescent="0.15">
      <c r="A62" s="29">
        <v>60131</v>
      </c>
      <c r="B62" s="29">
        <v>6013101</v>
      </c>
      <c r="C62" s="29" t="s">
        <v>16</v>
      </c>
      <c r="D62" s="30" t="s">
        <v>109</v>
      </c>
      <c r="E62" s="30" t="s">
        <v>110</v>
      </c>
      <c r="F62" s="15">
        <v>1</v>
      </c>
      <c r="G62" s="29">
        <v>15</v>
      </c>
      <c r="H62" s="29">
        <v>9</v>
      </c>
      <c r="I62" s="29">
        <v>1966</v>
      </c>
      <c r="J62" s="15">
        <v>-1</v>
      </c>
      <c r="K62" s="15">
        <v>-1</v>
      </c>
      <c r="L62" s="15">
        <v>0</v>
      </c>
      <c r="M62" s="15">
        <v>0</v>
      </c>
      <c r="N62" s="27" t="e">
        <f>SUMIF(#REF!,'Integrantes original'!#REF!,#REF!)</f>
        <v>#REF!</v>
      </c>
      <c r="O62" s="27">
        <f t="shared" si="0"/>
        <v>15091966</v>
      </c>
      <c r="P62" s="27">
        <f t="shared" si="1"/>
        <v>150919661</v>
      </c>
      <c r="Q62" s="31">
        <f t="shared" si="2"/>
        <v>601311150966</v>
      </c>
      <c r="R62" s="27">
        <f>COUNTIF(tratycont!S:S,'Integrantes original'!Q62)</f>
        <v>0</v>
      </c>
      <c r="S62" s="27">
        <f t="shared" si="3"/>
        <v>0</v>
      </c>
    </row>
    <row r="63" spans="1:19" x14ac:dyDescent="0.15">
      <c r="A63" s="29">
        <v>60131</v>
      </c>
      <c r="B63" s="29">
        <v>6013102</v>
      </c>
      <c r="C63" s="29" t="s">
        <v>19</v>
      </c>
      <c r="D63" s="30" t="s">
        <v>111</v>
      </c>
      <c r="E63" s="30" t="s">
        <v>112</v>
      </c>
      <c r="F63" s="15">
        <v>2</v>
      </c>
      <c r="G63" s="29">
        <v>7</v>
      </c>
      <c r="H63" s="29">
        <v>11</v>
      </c>
      <c r="I63" s="29">
        <v>1972</v>
      </c>
      <c r="J63" s="15">
        <v>-1</v>
      </c>
      <c r="K63" s="15">
        <v>-1</v>
      </c>
      <c r="L63" s="15">
        <v>0</v>
      </c>
      <c r="M63" s="15">
        <v>0</v>
      </c>
      <c r="N63" s="27" t="e">
        <f>SUMIF(#REF!,'Integrantes original'!#REF!,#REF!)</f>
        <v>#REF!</v>
      </c>
      <c r="O63" s="27">
        <f t="shared" si="0"/>
        <v>7111972</v>
      </c>
      <c r="P63" s="27">
        <f t="shared" si="1"/>
        <v>71119722</v>
      </c>
      <c r="Q63" s="31">
        <f t="shared" si="2"/>
        <v>601312071172</v>
      </c>
      <c r="R63" s="27">
        <f>COUNTIF(tratycont!S:S,'Integrantes original'!Q63)</f>
        <v>0</v>
      </c>
      <c r="S63" s="27">
        <f t="shared" si="3"/>
        <v>0</v>
      </c>
    </row>
    <row r="64" spans="1:19" x14ac:dyDescent="0.15">
      <c r="A64" s="29">
        <v>60131</v>
      </c>
      <c r="B64" s="29">
        <v>6013103</v>
      </c>
      <c r="C64" s="29" t="s">
        <v>22</v>
      </c>
      <c r="D64" s="30" t="s">
        <v>113</v>
      </c>
      <c r="E64" s="30" t="s">
        <v>114</v>
      </c>
      <c r="F64" s="15">
        <v>2</v>
      </c>
      <c r="G64" s="29">
        <v>5</v>
      </c>
      <c r="H64" s="29">
        <v>7</v>
      </c>
      <c r="I64" s="29">
        <v>1995</v>
      </c>
      <c r="J64" s="15">
        <v>-1</v>
      </c>
      <c r="K64" s="15">
        <v>-1</v>
      </c>
      <c r="L64" s="15">
        <v>0</v>
      </c>
      <c r="M64" s="15">
        <v>0</v>
      </c>
      <c r="N64" s="27" t="e">
        <f>SUMIF(#REF!,'Integrantes original'!#REF!,#REF!)</f>
        <v>#REF!</v>
      </c>
      <c r="O64" s="27">
        <f t="shared" si="0"/>
        <v>5071995</v>
      </c>
      <c r="P64" s="27">
        <f t="shared" si="1"/>
        <v>50719952</v>
      </c>
      <c r="Q64" s="31">
        <f t="shared" si="2"/>
        <v>601312050795</v>
      </c>
      <c r="R64" s="27">
        <f>COUNTIF(tratycont!S:S,'Integrantes original'!Q64)</f>
        <v>0</v>
      </c>
      <c r="S64" s="27">
        <f t="shared" si="3"/>
        <v>0</v>
      </c>
    </row>
    <row r="65" spans="1:19" x14ac:dyDescent="0.15">
      <c r="A65" s="29">
        <v>60131</v>
      </c>
      <c r="B65" s="29">
        <v>6013104</v>
      </c>
      <c r="C65" s="29" t="s">
        <v>25</v>
      </c>
      <c r="D65" s="30" t="s">
        <v>115</v>
      </c>
      <c r="E65" s="30" t="s">
        <v>114</v>
      </c>
      <c r="F65" s="15">
        <v>2</v>
      </c>
      <c r="G65" s="29">
        <v>1</v>
      </c>
      <c r="H65" s="29">
        <v>3</v>
      </c>
      <c r="I65" s="29">
        <v>1998</v>
      </c>
      <c r="J65" s="15">
        <v>-1</v>
      </c>
      <c r="K65" s="15">
        <v>-1</v>
      </c>
      <c r="L65" s="15">
        <v>0</v>
      </c>
      <c r="M65" s="15">
        <v>0</v>
      </c>
      <c r="N65" s="27" t="e">
        <f>SUMIF(#REF!,'Integrantes original'!#REF!,#REF!)</f>
        <v>#REF!</v>
      </c>
      <c r="O65" s="27">
        <f t="shared" si="0"/>
        <v>1031998</v>
      </c>
      <c r="P65" s="27">
        <f t="shared" si="1"/>
        <v>10319982</v>
      </c>
      <c r="Q65" s="31">
        <f t="shared" si="2"/>
        <v>601312010398</v>
      </c>
      <c r="R65" s="27">
        <f>COUNTIF(tratycont!S:S,'Integrantes original'!Q65)</f>
        <v>0</v>
      </c>
      <c r="S65" s="27">
        <f t="shared" si="3"/>
        <v>0</v>
      </c>
    </row>
    <row r="66" spans="1:19" x14ac:dyDescent="0.15">
      <c r="A66" s="29">
        <v>60131</v>
      </c>
      <c r="B66" s="29">
        <v>6013105</v>
      </c>
      <c r="C66" s="29" t="s">
        <v>27</v>
      </c>
      <c r="D66" s="30" t="s">
        <v>116</v>
      </c>
      <c r="E66" s="30" t="s">
        <v>114</v>
      </c>
      <c r="F66" s="15">
        <v>2</v>
      </c>
      <c r="G66" s="29">
        <v>12</v>
      </c>
      <c r="H66" s="29">
        <v>5</v>
      </c>
      <c r="I66" s="29">
        <v>2000</v>
      </c>
      <c r="J66" s="15">
        <v>1</v>
      </c>
      <c r="K66" s="15">
        <v>0</v>
      </c>
      <c r="L66" s="15">
        <v>1</v>
      </c>
      <c r="M66" s="15">
        <v>1</v>
      </c>
      <c r="N66" s="27" t="e">
        <f>SUMIF(#REF!,'Integrantes original'!#REF!,#REF!)</f>
        <v>#REF!</v>
      </c>
      <c r="O66" s="27">
        <f t="shared" si="0"/>
        <v>12052000</v>
      </c>
      <c r="P66" s="27">
        <f t="shared" si="1"/>
        <v>120520002</v>
      </c>
      <c r="Q66" s="31">
        <f t="shared" si="2"/>
        <v>601312120500</v>
      </c>
      <c r="R66" s="27">
        <f>COUNTIF(tratycont!S:S,'Integrantes original'!Q66)</f>
        <v>0</v>
      </c>
      <c r="S66" s="27">
        <f t="shared" si="3"/>
        <v>0</v>
      </c>
    </row>
    <row r="67" spans="1:19" x14ac:dyDescent="0.15">
      <c r="A67" s="29">
        <v>60131</v>
      </c>
      <c r="B67" s="29">
        <v>6013106</v>
      </c>
      <c r="C67" s="29" t="s">
        <v>30</v>
      </c>
      <c r="D67" s="30" t="s">
        <v>117</v>
      </c>
      <c r="E67" s="30" t="s">
        <v>114</v>
      </c>
      <c r="F67" s="15">
        <v>1</v>
      </c>
      <c r="G67" s="29">
        <v>22</v>
      </c>
      <c r="H67" s="29">
        <v>10</v>
      </c>
      <c r="I67" s="29">
        <v>2004</v>
      </c>
      <c r="J67" s="15">
        <v>-1</v>
      </c>
      <c r="K67" s="15">
        <v>-1</v>
      </c>
      <c r="L67" s="15">
        <v>0</v>
      </c>
      <c r="M67" s="15">
        <v>0</v>
      </c>
      <c r="N67" s="27" t="e">
        <f>SUMIF(#REF!,'Integrantes original'!#REF!,#REF!)</f>
        <v>#REF!</v>
      </c>
      <c r="O67" s="27">
        <f t="shared" ref="O67:O130" si="4">(((G67*100)+H67)*10000)+I67</f>
        <v>22102004</v>
      </c>
      <c r="P67" s="27">
        <f t="shared" ref="P67:P130" si="5">(O67*10)+F67</f>
        <v>221020041</v>
      </c>
      <c r="Q67" s="31">
        <f t="shared" ref="Q67:Q130" si="6">(((((((A67*10)+F67)*100)+G67)*100)+H67)*100)+RIGHT(I67,2)</f>
        <v>601311221004</v>
      </c>
      <c r="R67" s="27">
        <f>COUNTIF(tratycont!S:S,'Integrantes original'!Q67)</f>
        <v>0</v>
      </c>
      <c r="S67" s="27">
        <f t="shared" ref="S67:S130" si="7">IF(J67=2,1,0)</f>
        <v>0</v>
      </c>
    </row>
    <row r="68" spans="1:19" x14ac:dyDescent="0.15">
      <c r="A68" s="29">
        <v>60131</v>
      </c>
      <c r="B68" s="29">
        <v>6013107</v>
      </c>
      <c r="C68" s="29" t="s">
        <v>56</v>
      </c>
      <c r="D68" s="30" t="s">
        <v>118</v>
      </c>
      <c r="E68" s="30" t="s">
        <v>114</v>
      </c>
      <c r="F68" s="15">
        <v>1</v>
      </c>
      <c r="G68" s="29">
        <v>26</v>
      </c>
      <c r="H68" s="29">
        <v>5</v>
      </c>
      <c r="I68" s="29">
        <v>2008</v>
      </c>
      <c r="J68" s="15">
        <v>-1</v>
      </c>
      <c r="K68" s="15">
        <v>-1</v>
      </c>
      <c r="L68" s="15">
        <v>0</v>
      </c>
      <c r="M68" s="15">
        <v>0</v>
      </c>
      <c r="N68" s="27" t="e">
        <f>SUMIF(#REF!,'Integrantes original'!#REF!,#REF!)</f>
        <v>#REF!</v>
      </c>
      <c r="O68" s="27">
        <f t="shared" si="4"/>
        <v>26052008</v>
      </c>
      <c r="P68" s="27">
        <f t="shared" si="5"/>
        <v>260520081</v>
      </c>
      <c r="Q68" s="31">
        <f t="shared" si="6"/>
        <v>601311260508</v>
      </c>
      <c r="R68" s="27">
        <f>COUNTIF(tratycont!S:S,'Integrantes original'!Q68)</f>
        <v>0</v>
      </c>
      <c r="S68" s="27">
        <f t="shared" si="7"/>
        <v>0</v>
      </c>
    </row>
    <row r="69" spans="1:19" x14ac:dyDescent="0.15">
      <c r="A69" s="29">
        <v>60131</v>
      </c>
      <c r="B69" s="29">
        <v>6013108</v>
      </c>
      <c r="C69" s="29" t="s">
        <v>58</v>
      </c>
      <c r="D69" s="30" t="s">
        <v>119</v>
      </c>
      <c r="E69" s="30" t="s">
        <v>114</v>
      </c>
      <c r="F69" s="15">
        <v>2</v>
      </c>
      <c r="G69" s="29">
        <v>10</v>
      </c>
      <c r="H69" s="29">
        <v>3</v>
      </c>
      <c r="I69" s="29">
        <v>2010</v>
      </c>
      <c r="J69" s="15">
        <v>-1</v>
      </c>
      <c r="K69" s="15">
        <v>-1</v>
      </c>
      <c r="L69" s="15">
        <v>0</v>
      </c>
      <c r="M69" s="15">
        <v>0</v>
      </c>
      <c r="N69" s="27" t="e">
        <f>SUMIF(#REF!,'Integrantes original'!#REF!,#REF!)</f>
        <v>#REF!</v>
      </c>
      <c r="O69" s="27">
        <f t="shared" si="4"/>
        <v>10032010</v>
      </c>
      <c r="P69" s="27">
        <f t="shared" si="5"/>
        <v>100320102</v>
      </c>
      <c r="Q69" s="31">
        <f t="shared" si="6"/>
        <v>601312100310</v>
      </c>
      <c r="R69" s="27">
        <f>COUNTIF(tratycont!S:S,'Integrantes original'!Q69)</f>
        <v>0</v>
      </c>
      <c r="S69" s="27">
        <f t="shared" si="7"/>
        <v>0</v>
      </c>
    </row>
    <row r="70" spans="1:19" x14ac:dyDescent="0.15">
      <c r="A70" s="29">
        <v>60131</v>
      </c>
      <c r="B70" s="29">
        <v>6013109</v>
      </c>
      <c r="C70" s="29" t="s">
        <v>120</v>
      </c>
      <c r="D70" s="30" t="s">
        <v>121</v>
      </c>
      <c r="E70" s="30" t="s">
        <v>122</v>
      </c>
      <c r="F70" s="15">
        <v>1</v>
      </c>
      <c r="G70" s="29">
        <v>29</v>
      </c>
      <c r="H70" s="29">
        <v>4</v>
      </c>
      <c r="I70" s="29">
        <v>1998</v>
      </c>
      <c r="J70" s="15">
        <v>-1</v>
      </c>
      <c r="K70" s="15">
        <v>-1</v>
      </c>
      <c r="L70" s="15">
        <v>0</v>
      </c>
      <c r="M70" s="15">
        <v>0</v>
      </c>
      <c r="N70" s="27" t="e">
        <f>SUMIF(#REF!,'Integrantes original'!#REF!,#REF!)</f>
        <v>#REF!</v>
      </c>
      <c r="O70" s="27">
        <f t="shared" si="4"/>
        <v>29041998</v>
      </c>
      <c r="P70" s="27">
        <f t="shared" si="5"/>
        <v>290419981</v>
      </c>
      <c r="Q70" s="31">
        <f t="shared" si="6"/>
        <v>601311290498</v>
      </c>
      <c r="R70" s="27">
        <f>COUNTIF(tratycont!S:S,'Integrantes original'!Q70)</f>
        <v>0</v>
      </c>
      <c r="S70" s="27">
        <f t="shared" si="7"/>
        <v>0</v>
      </c>
    </row>
    <row r="71" spans="1:19" x14ac:dyDescent="0.15">
      <c r="A71" s="29">
        <v>60131</v>
      </c>
      <c r="B71" s="29">
        <v>6013110</v>
      </c>
      <c r="C71" s="29" t="s">
        <v>123</v>
      </c>
      <c r="D71" s="30" t="s">
        <v>124</v>
      </c>
      <c r="E71" s="30" t="s">
        <v>125</v>
      </c>
      <c r="F71" s="15">
        <v>2</v>
      </c>
      <c r="G71" s="29">
        <v>3</v>
      </c>
      <c r="H71" s="29">
        <v>7</v>
      </c>
      <c r="I71" s="29">
        <v>2018</v>
      </c>
      <c r="J71" s="15">
        <v>2</v>
      </c>
      <c r="K71" s="15">
        <v>5</v>
      </c>
      <c r="L71" s="15">
        <v>0</v>
      </c>
      <c r="M71" s="15">
        <v>0</v>
      </c>
      <c r="N71" s="27" t="e">
        <f>SUMIF(#REF!,'Integrantes original'!#REF!,#REF!)</f>
        <v>#REF!</v>
      </c>
      <c r="O71" s="27">
        <f t="shared" si="4"/>
        <v>3072018</v>
      </c>
      <c r="P71" s="27">
        <f t="shared" si="5"/>
        <v>30720182</v>
      </c>
      <c r="Q71" s="31">
        <f t="shared" si="6"/>
        <v>601312030718</v>
      </c>
      <c r="R71" s="27">
        <f>COUNTIF(tratycont!S:S,'Integrantes original'!Q71)</f>
        <v>1</v>
      </c>
      <c r="S71" s="27">
        <f t="shared" si="7"/>
        <v>1</v>
      </c>
    </row>
    <row r="72" spans="1:19" x14ac:dyDescent="0.15">
      <c r="A72" s="29">
        <v>60141</v>
      </c>
      <c r="B72" s="29">
        <v>6014101</v>
      </c>
      <c r="C72" s="29" t="s">
        <v>16</v>
      </c>
      <c r="D72" s="30" t="s">
        <v>126</v>
      </c>
      <c r="E72" s="30" t="s">
        <v>49</v>
      </c>
      <c r="F72" s="15">
        <v>1</v>
      </c>
      <c r="G72" s="29">
        <v>24</v>
      </c>
      <c r="H72" s="29">
        <v>2</v>
      </c>
      <c r="I72" s="29">
        <v>1983</v>
      </c>
      <c r="J72" s="15">
        <v>-1</v>
      </c>
      <c r="K72" s="15">
        <v>-1</v>
      </c>
      <c r="L72" s="15">
        <v>0</v>
      </c>
      <c r="M72" s="15">
        <v>0</v>
      </c>
      <c r="N72" s="27" t="e">
        <f>SUMIF(#REF!,'Integrantes original'!#REF!,#REF!)</f>
        <v>#REF!</v>
      </c>
      <c r="O72" s="27">
        <f t="shared" si="4"/>
        <v>24021983</v>
      </c>
      <c r="P72" s="27">
        <f t="shared" si="5"/>
        <v>240219831</v>
      </c>
      <c r="Q72" s="31">
        <f t="shared" si="6"/>
        <v>601411240283</v>
      </c>
      <c r="R72" s="27">
        <f>COUNTIF(tratycont!S:S,'Integrantes original'!Q72)</f>
        <v>0</v>
      </c>
      <c r="S72" s="27">
        <f t="shared" si="7"/>
        <v>0</v>
      </c>
    </row>
    <row r="73" spans="1:19" x14ac:dyDescent="0.15">
      <c r="A73" s="29">
        <v>60141</v>
      </c>
      <c r="B73" s="29">
        <v>6014102</v>
      </c>
      <c r="C73" s="29" t="s">
        <v>19</v>
      </c>
      <c r="D73" s="30" t="s">
        <v>127</v>
      </c>
      <c r="E73" s="30" t="s">
        <v>128</v>
      </c>
      <c r="F73" s="15">
        <v>2</v>
      </c>
      <c r="G73" s="29">
        <v>6</v>
      </c>
      <c r="H73" s="29">
        <v>6</v>
      </c>
      <c r="I73" s="29">
        <v>1986</v>
      </c>
      <c r="J73" s="15">
        <v>1</v>
      </c>
      <c r="K73" s="15">
        <v>0</v>
      </c>
      <c r="L73" s="15">
        <v>1</v>
      </c>
      <c r="M73" s="15">
        <v>1</v>
      </c>
      <c r="N73" s="27" t="e">
        <f>SUMIF(#REF!,'Integrantes original'!#REF!,#REF!)</f>
        <v>#REF!</v>
      </c>
      <c r="O73" s="27">
        <f t="shared" si="4"/>
        <v>6061986</v>
      </c>
      <c r="P73" s="27">
        <f t="shared" si="5"/>
        <v>60619862</v>
      </c>
      <c r="Q73" s="31">
        <f t="shared" si="6"/>
        <v>601412060686</v>
      </c>
      <c r="R73" s="27">
        <f>COUNTIF(tratycont!S:S,'Integrantes original'!Q73)</f>
        <v>0</v>
      </c>
      <c r="S73" s="27">
        <f t="shared" si="7"/>
        <v>0</v>
      </c>
    </row>
    <row r="74" spans="1:19" x14ac:dyDescent="0.15">
      <c r="A74" s="29">
        <v>60141</v>
      </c>
      <c r="B74" s="29">
        <v>6014103</v>
      </c>
      <c r="C74" s="29" t="s">
        <v>22</v>
      </c>
      <c r="D74" s="30" t="s">
        <v>129</v>
      </c>
      <c r="E74" s="30" t="s">
        <v>29</v>
      </c>
      <c r="F74" s="15">
        <v>1</v>
      </c>
      <c r="G74" s="29">
        <v>22</v>
      </c>
      <c r="H74" s="29">
        <v>6</v>
      </c>
      <c r="I74" s="29">
        <v>2011</v>
      </c>
      <c r="J74" s="15">
        <v>-1</v>
      </c>
      <c r="K74" s="15">
        <v>-1</v>
      </c>
      <c r="L74" s="15">
        <v>0</v>
      </c>
      <c r="M74" s="15">
        <v>0</v>
      </c>
      <c r="N74" s="27" t="e">
        <f>SUMIF(#REF!,'Integrantes original'!#REF!,#REF!)</f>
        <v>#REF!</v>
      </c>
      <c r="O74" s="27">
        <f t="shared" si="4"/>
        <v>22062011</v>
      </c>
      <c r="P74" s="27">
        <f t="shared" si="5"/>
        <v>220620111</v>
      </c>
      <c r="Q74" s="31">
        <f t="shared" si="6"/>
        <v>601411220611</v>
      </c>
      <c r="R74" s="27">
        <f>COUNTIF(tratycont!S:S,'Integrantes original'!Q74)</f>
        <v>0</v>
      </c>
      <c r="S74" s="27">
        <f t="shared" si="7"/>
        <v>0</v>
      </c>
    </row>
    <row r="75" spans="1:19" x14ac:dyDescent="0.15">
      <c r="A75" s="29">
        <v>60141</v>
      </c>
      <c r="B75" s="29">
        <v>6014104</v>
      </c>
      <c r="C75" s="29" t="s">
        <v>25</v>
      </c>
      <c r="D75" s="30" t="s">
        <v>130</v>
      </c>
      <c r="E75" s="30" t="s">
        <v>29</v>
      </c>
      <c r="F75" s="15">
        <v>1</v>
      </c>
      <c r="G75" s="29">
        <v>9</v>
      </c>
      <c r="H75" s="29">
        <v>6</v>
      </c>
      <c r="I75" s="29">
        <v>2018</v>
      </c>
      <c r="J75" s="15">
        <v>2</v>
      </c>
      <c r="K75" s="15">
        <v>2</v>
      </c>
      <c r="L75" s="15">
        <v>0</v>
      </c>
      <c r="M75" s="15">
        <v>0</v>
      </c>
      <c r="N75" s="27" t="e">
        <f>SUMIF(#REF!,'Integrantes original'!#REF!,#REF!)</f>
        <v>#REF!</v>
      </c>
      <c r="O75" s="27">
        <f t="shared" si="4"/>
        <v>9062018</v>
      </c>
      <c r="P75" s="27">
        <f t="shared" si="5"/>
        <v>90620181</v>
      </c>
      <c r="Q75" s="31">
        <f t="shared" si="6"/>
        <v>601411090618</v>
      </c>
      <c r="R75" s="27">
        <f>COUNTIF(tratycont!S:S,'Integrantes original'!Q75)</f>
        <v>0</v>
      </c>
      <c r="S75" s="27">
        <f t="shared" si="7"/>
        <v>1</v>
      </c>
    </row>
    <row r="76" spans="1:19" x14ac:dyDescent="0.15">
      <c r="A76" s="29">
        <v>60151</v>
      </c>
      <c r="B76" s="29">
        <v>6015101</v>
      </c>
      <c r="C76" s="29" t="s">
        <v>16</v>
      </c>
      <c r="D76" s="30" t="s">
        <v>131</v>
      </c>
      <c r="E76" s="30" t="s">
        <v>132</v>
      </c>
      <c r="F76" s="15">
        <v>1</v>
      </c>
      <c r="G76" s="29">
        <v>13</v>
      </c>
      <c r="H76" s="29">
        <v>6</v>
      </c>
      <c r="I76" s="29">
        <v>1960</v>
      </c>
      <c r="J76" s="15">
        <v>-1</v>
      </c>
      <c r="K76" s="15">
        <v>-1</v>
      </c>
      <c r="L76" s="15">
        <v>0</v>
      </c>
      <c r="M76" s="15">
        <v>0</v>
      </c>
      <c r="N76" s="27" t="e">
        <f>SUMIF(#REF!,'Integrantes original'!#REF!,#REF!)</f>
        <v>#REF!</v>
      </c>
      <c r="O76" s="27">
        <f t="shared" si="4"/>
        <v>13061960</v>
      </c>
      <c r="P76" s="27">
        <f t="shared" si="5"/>
        <v>130619601</v>
      </c>
      <c r="Q76" s="31">
        <f t="shared" si="6"/>
        <v>601511130660</v>
      </c>
      <c r="R76" s="27">
        <f>COUNTIF(tratycont!S:S,'Integrantes original'!Q76)</f>
        <v>0</v>
      </c>
      <c r="S76" s="27">
        <f t="shared" si="7"/>
        <v>0</v>
      </c>
    </row>
    <row r="77" spans="1:19" x14ac:dyDescent="0.15">
      <c r="A77" s="29">
        <v>60151</v>
      </c>
      <c r="B77" s="29">
        <v>6015102</v>
      </c>
      <c r="C77" s="29" t="s">
        <v>19</v>
      </c>
      <c r="D77" s="30" t="s">
        <v>133</v>
      </c>
      <c r="E77" s="30" t="s">
        <v>134</v>
      </c>
      <c r="F77" s="15">
        <v>2</v>
      </c>
      <c r="G77" s="29">
        <v>1</v>
      </c>
      <c r="H77" s="29">
        <v>8</v>
      </c>
      <c r="I77" s="29">
        <v>1955</v>
      </c>
      <c r="J77" s="15">
        <v>-1</v>
      </c>
      <c r="K77" s="15">
        <v>-1</v>
      </c>
      <c r="L77" s="15">
        <v>0</v>
      </c>
      <c r="M77" s="15">
        <v>0</v>
      </c>
      <c r="N77" s="27" t="e">
        <f>SUMIF(#REF!,'Integrantes original'!#REF!,#REF!)</f>
        <v>#REF!</v>
      </c>
      <c r="O77" s="27">
        <f t="shared" si="4"/>
        <v>1081955</v>
      </c>
      <c r="P77" s="27">
        <f t="shared" si="5"/>
        <v>10819552</v>
      </c>
      <c r="Q77" s="31">
        <f t="shared" si="6"/>
        <v>601512010855</v>
      </c>
      <c r="R77" s="27">
        <f>COUNTIF(tratycont!S:S,'Integrantes original'!Q77)</f>
        <v>0</v>
      </c>
      <c r="S77" s="27">
        <f t="shared" si="7"/>
        <v>0</v>
      </c>
    </row>
    <row r="78" spans="1:19" x14ac:dyDescent="0.15">
      <c r="A78" s="29">
        <v>60151</v>
      </c>
      <c r="B78" s="29">
        <v>6015103</v>
      </c>
      <c r="C78" s="29" t="s">
        <v>22</v>
      </c>
      <c r="D78" s="30" t="s">
        <v>135</v>
      </c>
      <c r="E78" s="30" t="s">
        <v>136</v>
      </c>
      <c r="F78" s="15">
        <v>2</v>
      </c>
      <c r="G78" s="29">
        <v>31</v>
      </c>
      <c r="H78" s="29">
        <v>1</v>
      </c>
      <c r="I78" s="29">
        <v>1999</v>
      </c>
      <c r="J78" s="15">
        <v>1</v>
      </c>
      <c r="K78" s="15">
        <v>0</v>
      </c>
      <c r="L78" s="15">
        <v>1</v>
      </c>
      <c r="M78" s="15">
        <v>1</v>
      </c>
      <c r="N78" s="27" t="e">
        <f>SUMIF(#REF!,'Integrantes original'!#REF!,#REF!)</f>
        <v>#REF!</v>
      </c>
      <c r="O78" s="27">
        <f t="shared" si="4"/>
        <v>31011999</v>
      </c>
      <c r="P78" s="27">
        <f t="shared" si="5"/>
        <v>310119992</v>
      </c>
      <c r="Q78" s="31">
        <f t="shared" si="6"/>
        <v>601512310199</v>
      </c>
      <c r="R78" s="27">
        <f>COUNTIF(tratycont!S:S,'Integrantes original'!Q78)</f>
        <v>0</v>
      </c>
      <c r="S78" s="27">
        <f t="shared" si="7"/>
        <v>0</v>
      </c>
    </row>
    <row r="79" spans="1:19" x14ac:dyDescent="0.15">
      <c r="A79" s="29">
        <v>60151</v>
      </c>
      <c r="B79" s="29">
        <v>6015104</v>
      </c>
      <c r="C79" s="29" t="s">
        <v>25</v>
      </c>
      <c r="D79" s="30" t="s">
        <v>137</v>
      </c>
      <c r="E79" s="30" t="s">
        <v>136</v>
      </c>
      <c r="F79" s="15">
        <v>2</v>
      </c>
      <c r="G79" s="29">
        <v>27</v>
      </c>
      <c r="H79" s="29">
        <v>7</v>
      </c>
      <c r="I79" s="29">
        <v>2018</v>
      </c>
      <c r="J79" s="15">
        <v>2</v>
      </c>
      <c r="K79" s="15">
        <v>3</v>
      </c>
      <c r="L79" s="15">
        <v>0</v>
      </c>
      <c r="M79" s="15">
        <v>0</v>
      </c>
      <c r="N79" s="27" t="e">
        <f>SUMIF(#REF!,'Integrantes original'!#REF!,#REF!)</f>
        <v>#REF!</v>
      </c>
      <c r="O79" s="27">
        <f t="shared" si="4"/>
        <v>27072018</v>
      </c>
      <c r="P79" s="27">
        <f t="shared" si="5"/>
        <v>270720182</v>
      </c>
      <c r="Q79" s="31">
        <f t="shared" si="6"/>
        <v>601512270718</v>
      </c>
      <c r="R79" s="27">
        <f>COUNTIF(tratycont!S:S,'Integrantes original'!Q79)</f>
        <v>1</v>
      </c>
      <c r="S79" s="27">
        <f t="shared" si="7"/>
        <v>1</v>
      </c>
    </row>
    <row r="80" spans="1:19" x14ac:dyDescent="0.15">
      <c r="A80" s="29">
        <v>60151</v>
      </c>
      <c r="B80" s="29">
        <v>6015105</v>
      </c>
      <c r="C80" s="29" t="s">
        <v>27</v>
      </c>
      <c r="D80" s="30" t="s">
        <v>138</v>
      </c>
      <c r="E80" s="30" t="s">
        <v>139</v>
      </c>
      <c r="F80" s="15">
        <v>1</v>
      </c>
      <c r="G80" s="29">
        <v>31</v>
      </c>
      <c r="H80" s="29">
        <v>3</v>
      </c>
      <c r="I80" s="29">
        <v>2003</v>
      </c>
      <c r="J80" s="15">
        <v>-1</v>
      </c>
      <c r="K80" s="15">
        <v>-1</v>
      </c>
      <c r="L80" s="15">
        <v>0</v>
      </c>
      <c r="M80" s="15">
        <v>0</v>
      </c>
      <c r="N80" s="27" t="e">
        <f>SUMIF(#REF!,'Integrantes original'!#REF!,#REF!)</f>
        <v>#REF!</v>
      </c>
      <c r="O80" s="27">
        <f t="shared" si="4"/>
        <v>31032003</v>
      </c>
      <c r="P80" s="27">
        <f t="shared" si="5"/>
        <v>310320031</v>
      </c>
      <c r="Q80" s="31">
        <f t="shared" si="6"/>
        <v>601511310303</v>
      </c>
      <c r="R80" s="27">
        <f>COUNTIF(tratycont!S:S,'Integrantes original'!Q80)</f>
        <v>0</v>
      </c>
      <c r="S80" s="27">
        <f t="shared" si="7"/>
        <v>0</v>
      </c>
    </row>
    <row r="81" spans="1:19" x14ac:dyDescent="0.15">
      <c r="A81" s="29">
        <v>60151</v>
      </c>
      <c r="B81" s="29">
        <v>6015106</v>
      </c>
      <c r="C81" s="29" t="s">
        <v>30</v>
      </c>
      <c r="D81" s="30" t="s">
        <v>140</v>
      </c>
      <c r="E81" s="30" t="s">
        <v>136</v>
      </c>
      <c r="F81" s="15">
        <v>1</v>
      </c>
      <c r="G81" s="29">
        <v>11</v>
      </c>
      <c r="H81" s="29">
        <v>11</v>
      </c>
      <c r="I81" s="29">
        <v>2011</v>
      </c>
      <c r="J81" s="15">
        <v>-1</v>
      </c>
      <c r="K81" s="15">
        <v>-1</v>
      </c>
      <c r="L81" s="15">
        <v>0</v>
      </c>
      <c r="M81" s="15">
        <v>0</v>
      </c>
      <c r="N81" s="27" t="e">
        <f>SUMIF(#REF!,'Integrantes original'!#REF!,#REF!)</f>
        <v>#REF!</v>
      </c>
      <c r="O81" s="27">
        <f t="shared" si="4"/>
        <v>11112011</v>
      </c>
      <c r="P81" s="27">
        <f t="shared" si="5"/>
        <v>111120111</v>
      </c>
      <c r="Q81" s="31">
        <f t="shared" si="6"/>
        <v>601511111111</v>
      </c>
      <c r="R81" s="27">
        <f>COUNTIF(tratycont!S:S,'Integrantes original'!Q81)</f>
        <v>0</v>
      </c>
      <c r="S81" s="27">
        <f t="shared" si="7"/>
        <v>0</v>
      </c>
    </row>
    <row r="82" spans="1:19" x14ac:dyDescent="0.15">
      <c r="A82" s="29">
        <v>60161</v>
      </c>
      <c r="B82" s="29">
        <v>6016101</v>
      </c>
      <c r="C82" s="29" t="s">
        <v>16</v>
      </c>
      <c r="D82" s="30" t="s">
        <v>141</v>
      </c>
      <c r="E82" s="30" t="s">
        <v>142</v>
      </c>
      <c r="F82" s="15">
        <v>1</v>
      </c>
      <c r="G82" s="29">
        <v>12</v>
      </c>
      <c r="H82" s="29">
        <v>5</v>
      </c>
      <c r="I82" s="29">
        <v>1967</v>
      </c>
      <c r="J82" s="15">
        <v>-1</v>
      </c>
      <c r="K82" s="15">
        <v>-1</v>
      </c>
      <c r="L82" s="15">
        <v>0</v>
      </c>
      <c r="M82" s="15">
        <v>0</v>
      </c>
      <c r="N82" s="27" t="e">
        <f>SUMIF(#REF!,'Integrantes original'!#REF!,#REF!)</f>
        <v>#REF!</v>
      </c>
      <c r="O82" s="27">
        <f t="shared" si="4"/>
        <v>12051967</v>
      </c>
      <c r="P82" s="27">
        <f t="shared" si="5"/>
        <v>120519671</v>
      </c>
      <c r="Q82" s="31">
        <f t="shared" si="6"/>
        <v>601611120567</v>
      </c>
      <c r="R82" s="27">
        <f>COUNTIF(tratycont!S:S,'Integrantes original'!Q82)</f>
        <v>0</v>
      </c>
      <c r="S82" s="27">
        <f t="shared" si="7"/>
        <v>0</v>
      </c>
    </row>
    <row r="83" spans="1:19" x14ac:dyDescent="0.15">
      <c r="A83" s="29">
        <v>60161</v>
      </c>
      <c r="B83" s="29">
        <v>6016102</v>
      </c>
      <c r="C83" s="29" t="s">
        <v>19</v>
      </c>
      <c r="D83" s="30" t="s">
        <v>143</v>
      </c>
      <c r="E83" s="30" t="s">
        <v>144</v>
      </c>
      <c r="F83" s="15">
        <v>2</v>
      </c>
      <c r="G83" s="29">
        <v>19</v>
      </c>
      <c r="H83" s="29">
        <v>8</v>
      </c>
      <c r="I83" s="29">
        <v>1966</v>
      </c>
      <c r="J83" s="15">
        <v>-1</v>
      </c>
      <c r="K83" s="15">
        <v>-1</v>
      </c>
      <c r="L83" s="15">
        <v>0</v>
      </c>
      <c r="M83" s="15">
        <v>0</v>
      </c>
      <c r="N83" s="27" t="e">
        <f>SUMIF(#REF!,'Integrantes original'!#REF!,#REF!)</f>
        <v>#REF!</v>
      </c>
      <c r="O83" s="27">
        <f t="shared" si="4"/>
        <v>19081966</v>
      </c>
      <c r="P83" s="27">
        <f t="shared" si="5"/>
        <v>190819662</v>
      </c>
      <c r="Q83" s="31">
        <f t="shared" si="6"/>
        <v>601612190866</v>
      </c>
      <c r="R83" s="27">
        <f>COUNTIF(tratycont!S:S,'Integrantes original'!Q83)</f>
        <v>0</v>
      </c>
      <c r="S83" s="27">
        <f t="shared" si="7"/>
        <v>0</v>
      </c>
    </row>
    <row r="84" spans="1:19" x14ac:dyDescent="0.15">
      <c r="A84" s="29">
        <v>60161</v>
      </c>
      <c r="B84" s="29">
        <v>6016103</v>
      </c>
      <c r="C84" s="29" t="s">
        <v>22</v>
      </c>
      <c r="D84" s="30" t="s">
        <v>145</v>
      </c>
      <c r="E84" s="30" t="s">
        <v>146</v>
      </c>
      <c r="F84" s="15">
        <v>1</v>
      </c>
      <c r="G84" s="29">
        <v>15</v>
      </c>
      <c r="H84" s="29">
        <v>3</v>
      </c>
      <c r="I84" s="29">
        <v>1997</v>
      </c>
      <c r="J84" s="15">
        <v>-1</v>
      </c>
      <c r="K84" s="15">
        <v>-1</v>
      </c>
      <c r="L84" s="15">
        <v>0</v>
      </c>
      <c r="M84" s="15">
        <v>0</v>
      </c>
      <c r="N84" s="27" t="e">
        <f>SUMIF(#REF!,'Integrantes original'!#REF!,#REF!)</f>
        <v>#REF!</v>
      </c>
      <c r="O84" s="27">
        <f t="shared" si="4"/>
        <v>15031997</v>
      </c>
      <c r="P84" s="27">
        <f t="shared" si="5"/>
        <v>150319971</v>
      </c>
      <c r="Q84" s="31">
        <f t="shared" si="6"/>
        <v>601611150397</v>
      </c>
      <c r="R84" s="27">
        <f>COUNTIF(tratycont!S:S,'Integrantes original'!Q84)</f>
        <v>0</v>
      </c>
      <c r="S84" s="27">
        <f t="shared" si="7"/>
        <v>0</v>
      </c>
    </row>
    <row r="85" spans="1:19" x14ac:dyDescent="0.15">
      <c r="A85" s="29">
        <v>60161</v>
      </c>
      <c r="B85" s="29">
        <v>6016104</v>
      </c>
      <c r="C85" s="29" t="s">
        <v>25</v>
      </c>
      <c r="D85" s="30" t="s">
        <v>147</v>
      </c>
      <c r="E85" s="30" t="s">
        <v>146</v>
      </c>
      <c r="F85" s="15">
        <v>2</v>
      </c>
      <c r="G85" s="29">
        <v>4</v>
      </c>
      <c r="H85" s="29">
        <v>11</v>
      </c>
      <c r="I85" s="29">
        <v>1999</v>
      </c>
      <c r="J85" s="15">
        <v>-1</v>
      </c>
      <c r="K85" s="15">
        <v>-1</v>
      </c>
      <c r="L85" s="15">
        <v>0</v>
      </c>
      <c r="M85" s="15">
        <v>0</v>
      </c>
      <c r="N85" s="27" t="e">
        <f>SUMIF(#REF!,'Integrantes original'!#REF!,#REF!)</f>
        <v>#REF!</v>
      </c>
      <c r="O85" s="27">
        <f t="shared" si="4"/>
        <v>4111999</v>
      </c>
      <c r="P85" s="27">
        <f t="shared" si="5"/>
        <v>41119992</v>
      </c>
      <c r="Q85" s="31">
        <f t="shared" si="6"/>
        <v>601612041199</v>
      </c>
      <c r="R85" s="27">
        <f>COUNTIF(tratycont!S:S,'Integrantes original'!Q85)</f>
        <v>0</v>
      </c>
      <c r="S85" s="27">
        <f t="shared" si="7"/>
        <v>0</v>
      </c>
    </row>
    <row r="86" spans="1:19" x14ac:dyDescent="0.15">
      <c r="A86" s="29">
        <v>60161</v>
      </c>
      <c r="B86" s="29">
        <v>6016105</v>
      </c>
      <c r="C86" s="29" t="s">
        <v>27</v>
      </c>
      <c r="D86" s="30" t="s">
        <v>148</v>
      </c>
      <c r="E86" s="30" t="s">
        <v>146</v>
      </c>
      <c r="F86" s="15">
        <v>1</v>
      </c>
      <c r="G86" s="29">
        <v>25</v>
      </c>
      <c r="H86" s="29">
        <v>3</v>
      </c>
      <c r="I86" s="29">
        <v>2002</v>
      </c>
      <c r="J86" s="15">
        <v>-1</v>
      </c>
      <c r="K86" s="15">
        <v>-1</v>
      </c>
      <c r="L86" s="15">
        <v>0</v>
      </c>
      <c r="M86" s="15">
        <v>0</v>
      </c>
      <c r="N86" s="27" t="e">
        <f>SUMIF(#REF!,'Integrantes original'!#REF!,#REF!)</f>
        <v>#REF!</v>
      </c>
      <c r="O86" s="27">
        <f t="shared" si="4"/>
        <v>25032002</v>
      </c>
      <c r="P86" s="27">
        <f t="shared" si="5"/>
        <v>250320021</v>
      </c>
      <c r="Q86" s="31">
        <f t="shared" si="6"/>
        <v>601611250302</v>
      </c>
      <c r="R86" s="27">
        <f>COUNTIF(tratycont!S:S,'Integrantes original'!Q86)</f>
        <v>0</v>
      </c>
      <c r="S86" s="27">
        <f t="shared" si="7"/>
        <v>0</v>
      </c>
    </row>
    <row r="87" spans="1:19" x14ac:dyDescent="0.15">
      <c r="A87" s="29">
        <v>60161</v>
      </c>
      <c r="B87" s="29">
        <v>6016106</v>
      </c>
      <c r="C87" s="29" t="s">
        <v>30</v>
      </c>
      <c r="D87" s="30" t="s">
        <v>149</v>
      </c>
      <c r="E87" s="30" t="s">
        <v>146</v>
      </c>
      <c r="F87" s="15">
        <v>1</v>
      </c>
      <c r="G87" s="29">
        <v>12</v>
      </c>
      <c r="H87" s="29">
        <v>7</v>
      </c>
      <c r="I87" s="29">
        <v>1993</v>
      </c>
      <c r="J87" s="15">
        <v>-1</v>
      </c>
      <c r="K87" s="15">
        <v>-1</v>
      </c>
      <c r="L87" s="15">
        <v>0</v>
      </c>
      <c r="M87" s="15">
        <v>0</v>
      </c>
      <c r="N87" s="27" t="e">
        <f>SUMIF(#REF!,'Integrantes original'!#REF!,#REF!)</f>
        <v>#REF!</v>
      </c>
      <c r="O87" s="27">
        <f t="shared" si="4"/>
        <v>12071993</v>
      </c>
      <c r="P87" s="27">
        <f t="shared" si="5"/>
        <v>120719931</v>
      </c>
      <c r="Q87" s="31">
        <f t="shared" si="6"/>
        <v>601611120793</v>
      </c>
      <c r="R87" s="27">
        <f>COUNTIF(tratycont!S:S,'Integrantes original'!Q87)</f>
        <v>0</v>
      </c>
      <c r="S87" s="27">
        <f t="shared" si="7"/>
        <v>0</v>
      </c>
    </row>
    <row r="88" spans="1:19" x14ac:dyDescent="0.15">
      <c r="A88" s="29">
        <v>60161</v>
      </c>
      <c r="B88" s="29">
        <v>6016107</v>
      </c>
      <c r="C88" s="29" t="s">
        <v>56</v>
      </c>
      <c r="D88" s="30" t="s">
        <v>150</v>
      </c>
      <c r="E88" s="30" t="s">
        <v>146</v>
      </c>
      <c r="F88" s="15">
        <v>2</v>
      </c>
      <c r="G88" s="29">
        <v>4</v>
      </c>
      <c r="H88" s="29">
        <v>11</v>
      </c>
      <c r="I88" s="29">
        <v>1994</v>
      </c>
      <c r="J88" s="15">
        <v>1</v>
      </c>
      <c r="K88" s="15">
        <v>0</v>
      </c>
      <c r="L88" s="15">
        <v>1</v>
      </c>
      <c r="M88" s="15">
        <v>2</v>
      </c>
      <c r="N88" s="27" t="e">
        <f>SUMIF(#REF!,'Integrantes original'!#REF!,#REF!)</f>
        <v>#REF!</v>
      </c>
      <c r="O88" s="27">
        <f t="shared" si="4"/>
        <v>4111994</v>
      </c>
      <c r="P88" s="27">
        <f t="shared" si="5"/>
        <v>41119942</v>
      </c>
      <c r="Q88" s="31">
        <f t="shared" si="6"/>
        <v>601612041194</v>
      </c>
      <c r="R88" s="27">
        <f>COUNTIF(tratycont!S:S,'Integrantes original'!Q88)</f>
        <v>0</v>
      </c>
      <c r="S88" s="27">
        <f t="shared" si="7"/>
        <v>0</v>
      </c>
    </row>
    <row r="89" spans="1:19" x14ac:dyDescent="0.15">
      <c r="A89" s="29">
        <v>60161</v>
      </c>
      <c r="B89" s="29">
        <v>6016108</v>
      </c>
      <c r="C89" s="29" t="s">
        <v>58</v>
      </c>
      <c r="D89" s="30" t="s">
        <v>23</v>
      </c>
      <c r="E89" s="30" t="s">
        <v>90</v>
      </c>
      <c r="F89" s="15">
        <v>2</v>
      </c>
      <c r="G89" s="29">
        <v>19</v>
      </c>
      <c r="H89" s="29">
        <v>5</v>
      </c>
      <c r="I89" s="29">
        <v>1998</v>
      </c>
      <c r="J89" s="15">
        <v>-1</v>
      </c>
      <c r="K89" s="15">
        <v>-1</v>
      </c>
      <c r="L89" s="15">
        <v>0</v>
      </c>
      <c r="M89" s="15">
        <v>0</v>
      </c>
      <c r="N89" s="27" t="e">
        <f>SUMIF(#REF!,'Integrantes original'!#REF!,#REF!)</f>
        <v>#REF!</v>
      </c>
      <c r="O89" s="27">
        <f t="shared" si="4"/>
        <v>19051998</v>
      </c>
      <c r="P89" s="27">
        <f t="shared" si="5"/>
        <v>190519982</v>
      </c>
      <c r="Q89" s="31">
        <f t="shared" si="6"/>
        <v>601612190598</v>
      </c>
      <c r="R89" s="27">
        <f>COUNTIF(tratycont!S:S,'Integrantes original'!Q89)</f>
        <v>0</v>
      </c>
      <c r="S89" s="27">
        <f t="shared" si="7"/>
        <v>0</v>
      </c>
    </row>
    <row r="90" spans="1:19" x14ac:dyDescent="0.15">
      <c r="A90" s="29">
        <v>60161</v>
      </c>
      <c r="B90" s="29">
        <v>6016109</v>
      </c>
      <c r="C90" s="29" t="s">
        <v>120</v>
      </c>
      <c r="D90" s="30" t="s">
        <v>151</v>
      </c>
      <c r="E90" s="30" t="s">
        <v>152</v>
      </c>
      <c r="F90" s="15">
        <v>1</v>
      </c>
      <c r="G90" s="29">
        <v>11</v>
      </c>
      <c r="H90" s="29">
        <v>7</v>
      </c>
      <c r="I90" s="29">
        <v>1995</v>
      </c>
      <c r="J90" s="15">
        <v>-1</v>
      </c>
      <c r="K90" s="15">
        <v>-1</v>
      </c>
      <c r="L90" s="15">
        <v>0</v>
      </c>
      <c r="M90" s="15">
        <v>0</v>
      </c>
      <c r="N90" s="27" t="e">
        <f>SUMIF(#REF!,'Integrantes original'!#REF!,#REF!)</f>
        <v>#REF!</v>
      </c>
      <c r="O90" s="27">
        <f t="shared" si="4"/>
        <v>11071995</v>
      </c>
      <c r="P90" s="27">
        <f t="shared" si="5"/>
        <v>110719951</v>
      </c>
      <c r="Q90" s="31">
        <f t="shared" si="6"/>
        <v>601611110795</v>
      </c>
      <c r="R90" s="27">
        <f>COUNTIF(tratycont!S:S,'Integrantes original'!Q90)</f>
        <v>0</v>
      </c>
      <c r="S90" s="27">
        <f t="shared" si="7"/>
        <v>0</v>
      </c>
    </row>
    <row r="91" spans="1:19" x14ac:dyDescent="0.15">
      <c r="A91" s="29">
        <v>60161</v>
      </c>
      <c r="B91" s="29">
        <v>6016110</v>
      </c>
      <c r="C91" s="29" t="s">
        <v>123</v>
      </c>
      <c r="D91" s="30" t="s">
        <v>153</v>
      </c>
      <c r="E91" s="30" t="s">
        <v>146</v>
      </c>
      <c r="F91" s="15">
        <v>1</v>
      </c>
      <c r="G91" s="29">
        <v>26</v>
      </c>
      <c r="H91" s="29">
        <v>6</v>
      </c>
      <c r="I91" s="29">
        <v>2016</v>
      </c>
      <c r="J91" s="15">
        <v>-1</v>
      </c>
      <c r="K91" s="15">
        <v>-1</v>
      </c>
      <c r="L91" s="15">
        <v>0</v>
      </c>
      <c r="M91" s="15">
        <v>0</v>
      </c>
      <c r="N91" s="27" t="e">
        <f>SUMIF(#REF!,'Integrantes original'!#REF!,#REF!)</f>
        <v>#REF!</v>
      </c>
      <c r="O91" s="27">
        <f t="shared" si="4"/>
        <v>26062016</v>
      </c>
      <c r="P91" s="27">
        <f t="shared" si="5"/>
        <v>260620161</v>
      </c>
      <c r="Q91" s="31">
        <f t="shared" si="6"/>
        <v>601611260616</v>
      </c>
      <c r="R91" s="27">
        <f>COUNTIF(tratycont!S:S,'Integrantes original'!Q91)</f>
        <v>0</v>
      </c>
      <c r="S91" s="27">
        <f t="shared" si="7"/>
        <v>0</v>
      </c>
    </row>
    <row r="92" spans="1:19" x14ac:dyDescent="0.15">
      <c r="A92" s="29">
        <v>60161</v>
      </c>
      <c r="B92" s="29">
        <v>6016111</v>
      </c>
      <c r="C92" s="29" t="s">
        <v>154</v>
      </c>
      <c r="D92" s="30" t="s">
        <v>155</v>
      </c>
      <c r="E92" s="30" t="s">
        <v>156</v>
      </c>
      <c r="F92" s="15">
        <v>1</v>
      </c>
      <c r="G92" s="29">
        <v>16</v>
      </c>
      <c r="H92" s="29">
        <v>8</v>
      </c>
      <c r="I92" s="29">
        <v>2018</v>
      </c>
      <c r="J92" s="15">
        <v>2</v>
      </c>
      <c r="K92" s="15">
        <v>7</v>
      </c>
      <c r="L92" s="15">
        <v>0</v>
      </c>
      <c r="M92" s="15">
        <v>0</v>
      </c>
      <c r="N92" s="27" t="e">
        <f>SUMIF(#REF!,'Integrantes original'!#REF!,#REF!)</f>
        <v>#REF!</v>
      </c>
      <c r="O92" s="27">
        <f t="shared" si="4"/>
        <v>16082018</v>
      </c>
      <c r="P92" s="27">
        <f t="shared" si="5"/>
        <v>160820181</v>
      </c>
      <c r="Q92" s="31">
        <f t="shared" si="6"/>
        <v>601611160818</v>
      </c>
      <c r="R92" s="27">
        <f>COUNTIF(tratycont!S:S,'Integrantes original'!Q92)</f>
        <v>1</v>
      </c>
      <c r="S92" s="27">
        <f t="shared" si="7"/>
        <v>1</v>
      </c>
    </row>
    <row r="93" spans="1:19" x14ac:dyDescent="0.15">
      <c r="A93" s="29">
        <v>60181</v>
      </c>
      <c r="B93" s="29">
        <v>6018101</v>
      </c>
      <c r="C93" s="29" t="s">
        <v>16</v>
      </c>
      <c r="D93" s="30" t="s">
        <v>54</v>
      </c>
      <c r="E93" s="30" t="s">
        <v>49</v>
      </c>
      <c r="F93" s="15">
        <v>1</v>
      </c>
      <c r="G93" s="29">
        <v>14</v>
      </c>
      <c r="H93" s="29">
        <v>8</v>
      </c>
      <c r="I93" s="29">
        <v>1990</v>
      </c>
      <c r="J93" s="15">
        <v>-1</v>
      </c>
      <c r="K93" s="15">
        <v>-1</v>
      </c>
      <c r="L93" s="15">
        <v>0</v>
      </c>
      <c r="M93" s="15">
        <v>0</v>
      </c>
      <c r="N93" s="27" t="e">
        <f>SUMIF(#REF!,'Integrantes original'!#REF!,#REF!)</f>
        <v>#REF!</v>
      </c>
      <c r="O93" s="27">
        <f t="shared" si="4"/>
        <v>14081990</v>
      </c>
      <c r="P93" s="27">
        <f t="shared" si="5"/>
        <v>140819901</v>
      </c>
      <c r="Q93" s="31">
        <f t="shared" si="6"/>
        <v>601811140890</v>
      </c>
      <c r="R93" s="27">
        <f>COUNTIF(tratycont!S:S,'Integrantes original'!Q93)</f>
        <v>0</v>
      </c>
      <c r="S93" s="27">
        <f t="shared" si="7"/>
        <v>0</v>
      </c>
    </row>
    <row r="94" spans="1:19" x14ac:dyDescent="0.15">
      <c r="A94" s="29">
        <v>60181</v>
      </c>
      <c r="B94" s="29">
        <v>6018102</v>
      </c>
      <c r="C94" s="29" t="s">
        <v>19</v>
      </c>
      <c r="D94" s="30" t="s">
        <v>157</v>
      </c>
      <c r="E94" s="30" t="s">
        <v>158</v>
      </c>
      <c r="F94" s="15">
        <v>2</v>
      </c>
      <c r="G94" s="29">
        <v>10</v>
      </c>
      <c r="H94" s="29">
        <v>2</v>
      </c>
      <c r="I94" s="29">
        <v>1996</v>
      </c>
      <c r="J94" s="15">
        <v>1</v>
      </c>
      <c r="K94" s="15">
        <v>0</v>
      </c>
      <c r="L94" s="15">
        <v>1</v>
      </c>
      <c r="M94" s="15">
        <v>2</v>
      </c>
      <c r="N94" s="27" t="e">
        <f>SUMIF(#REF!,'Integrantes original'!#REF!,#REF!)</f>
        <v>#REF!</v>
      </c>
      <c r="O94" s="27">
        <f t="shared" si="4"/>
        <v>10021996</v>
      </c>
      <c r="P94" s="27">
        <f t="shared" si="5"/>
        <v>100219962</v>
      </c>
      <c r="Q94" s="31">
        <f t="shared" si="6"/>
        <v>601812100296</v>
      </c>
      <c r="R94" s="27">
        <f>COUNTIF(tratycont!S:S,'Integrantes original'!Q94)</f>
        <v>0</v>
      </c>
      <c r="S94" s="27">
        <f t="shared" si="7"/>
        <v>0</v>
      </c>
    </row>
    <row r="95" spans="1:19" x14ac:dyDescent="0.15">
      <c r="A95" s="29">
        <v>60181</v>
      </c>
      <c r="B95" s="29">
        <v>6018103</v>
      </c>
      <c r="C95" s="29" t="s">
        <v>22</v>
      </c>
      <c r="D95" s="30" t="s">
        <v>159</v>
      </c>
      <c r="E95" s="30" t="s">
        <v>49</v>
      </c>
      <c r="F95" s="15">
        <v>1</v>
      </c>
      <c r="G95" s="29">
        <v>21</v>
      </c>
      <c r="H95" s="29">
        <v>7</v>
      </c>
      <c r="I95" s="29">
        <v>2018</v>
      </c>
      <c r="J95" s="15">
        <v>2</v>
      </c>
      <c r="K95" s="15">
        <v>2</v>
      </c>
      <c r="L95" s="15">
        <v>0</v>
      </c>
      <c r="M95" s="15">
        <v>0</v>
      </c>
      <c r="N95" s="27" t="e">
        <f>SUMIF(#REF!,'Integrantes original'!#REF!,#REF!)</f>
        <v>#REF!</v>
      </c>
      <c r="O95" s="27">
        <f t="shared" si="4"/>
        <v>21072018</v>
      </c>
      <c r="P95" s="27">
        <f t="shared" si="5"/>
        <v>210720181</v>
      </c>
      <c r="Q95" s="31">
        <f t="shared" si="6"/>
        <v>601811210718</v>
      </c>
      <c r="R95" s="27">
        <f>COUNTIF(tratycont!S:S,'Integrantes original'!Q95)</f>
        <v>1</v>
      </c>
      <c r="S95" s="27">
        <f t="shared" si="7"/>
        <v>1</v>
      </c>
    </row>
    <row r="96" spans="1:19" x14ac:dyDescent="0.15">
      <c r="A96" s="29">
        <v>60201</v>
      </c>
      <c r="B96" s="29">
        <v>6020101</v>
      </c>
      <c r="C96" s="29" t="s">
        <v>16</v>
      </c>
      <c r="D96" s="30" t="s">
        <v>84</v>
      </c>
      <c r="E96" s="30" t="s">
        <v>32</v>
      </c>
      <c r="F96" s="15">
        <v>1</v>
      </c>
      <c r="G96" s="29">
        <v>24</v>
      </c>
      <c r="H96" s="29">
        <v>7</v>
      </c>
      <c r="I96" s="29">
        <v>9999</v>
      </c>
      <c r="J96" s="15">
        <v>-1</v>
      </c>
      <c r="K96" s="15">
        <v>-1</v>
      </c>
      <c r="L96" s="15">
        <v>0</v>
      </c>
      <c r="M96" s="15">
        <v>0</v>
      </c>
      <c r="N96" s="27" t="e">
        <f>SUMIF(#REF!,'Integrantes original'!#REF!,#REF!)</f>
        <v>#REF!</v>
      </c>
      <c r="O96" s="27">
        <f t="shared" si="4"/>
        <v>24079999</v>
      </c>
      <c r="P96" s="27">
        <f t="shared" si="5"/>
        <v>240799991</v>
      </c>
      <c r="Q96" s="31">
        <f t="shared" si="6"/>
        <v>602011240799</v>
      </c>
      <c r="R96" s="27">
        <f>COUNTIF(tratycont!S:S,'Integrantes original'!Q96)</f>
        <v>0</v>
      </c>
      <c r="S96" s="27">
        <f t="shared" si="7"/>
        <v>0</v>
      </c>
    </row>
    <row r="97" spans="1:19" x14ac:dyDescent="0.15">
      <c r="A97" s="29">
        <v>60201</v>
      </c>
      <c r="B97" s="29">
        <v>6020102</v>
      </c>
      <c r="C97" s="29" t="s">
        <v>19</v>
      </c>
      <c r="D97" s="30" t="s">
        <v>160</v>
      </c>
      <c r="E97" s="30" t="s">
        <v>161</v>
      </c>
      <c r="F97" s="15">
        <v>2</v>
      </c>
      <c r="G97" s="29">
        <v>26</v>
      </c>
      <c r="H97" s="29">
        <v>7</v>
      </c>
      <c r="I97" s="29">
        <v>9999</v>
      </c>
      <c r="J97" s="15">
        <v>-1</v>
      </c>
      <c r="K97" s="15">
        <v>-1</v>
      </c>
      <c r="L97" s="15">
        <v>0</v>
      </c>
      <c r="M97" s="15">
        <v>0</v>
      </c>
      <c r="N97" s="27" t="e">
        <f>SUMIF(#REF!,'Integrantes original'!#REF!,#REF!)</f>
        <v>#REF!</v>
      </c>
      <c r="O97" s="27">
        <f t="shared" si="4"/>
        <v>26079999</v>
      </c>
      <c r="P97" s="27">
        <f t="shared" si="5"/>
        <v>260799992</v>
      </c>
      <c r="Q97" s="31">
        <f t="shared" si="6"/>
        <v>602012260799</v>
      </c>
      <c r="R97" s="27">
        <f>COUNTIF(tratycont!S:S,'Integrantes original'!Q97)</f>
        <v>0</v>
      </c>
      <c r="S97" s="27">
        <f t="shared" si="7"/>
        <v>0</v>
      </c>
    </row>
    <row r="98" spans="1:19" x14ac:dyDescent="0.15">
      <c r="A98" s="29">
        <v>60201</v>
      </c>
      <c r="B98" s="29">
        <v>6020103</v>
      </c>
      <c r="C98" s="29" t="s">
        <v>22</v>
      </c>
      <c r="D98" s="30" t="s">
        <v>162</v>
      </c>
      <c r="E98" s="30" t="s">
        <v>163</v>
      </c>
      <c r="F98" s="15">
        <v>1</v>
      </c>
      <c r="G98" s="29">
        <v>13</v>
      </c>
      <c r="H98" s="29">
        <v>7</v>
      </c>
      <c r="I98" s="29">
        <v>9999</v>
      </c>
      <c r="J98" s="15">
        <v>-1</v>
      </c>
      <c r="K98" s="15">
        <v>-1</v>
      </c>
      <c r="L98" s="15">
        <v>0</v>
      </c>
      <c r="M98" s="15">
        <v>0</v>
      </c>
      <c r="N98" s="27" t="e">
        <f>SUMIF(#REF!,'Integrantes original'!#REF!,#REF!)</f>
        <v>#REF!</v>
      </c>
      <c r="O98" s="27">
        <f t="shared" si="4"/>
        <v>13079999</v>
      </c>
      <c r="P98" s="27">
        <f t="shared" si="5"/>
        <v>130799991</v>
      </c>
      <c r="Q98" s="31">
        <f t="shared" si="6"/>
        <v>602011130799</v>
      </c>
      <c r="R98" s="27">
        <f>COUNTIF(tratycont!S:S,'Integrantes original'!Q98)</f>
        <v>0</v>
      </c>
      <c r="S98" s="27">
        <f t="shared" si="7"/>
        <v>0</v>
      </c>
    </row>
    <row r="99" spans="1:19" x14ac:dyDescent="0.15">
      <c r="A99" s="29">
        <v>60201</v>
      </c>
      <c r="B99" s="29">
        <v>6020104</v>
      </c>
      <c r="C99" s="29" t="s">
        <v>25</v>
      </c>
      <c r="D99" s="30" t="s">
        <v>164</v>
      </c>
      <c r="E99" s="30" t="s">
        <v>163</v>
      </c>
      <c r="F99" s="15">
        <v>2</v>
      </c>
      <c r="G99" s="29">
        <v>12</v>
      </c>
      <c r="H99" s="29">
        <v>9</v>
      </c>
      <c r="I99" s="29">
        <v>1997</v>
      </c>
      <c r="J99" s="15">
        <v>-1</v>
      </c>
      <c r="K99" s="15">
        <v>-1</v>
      </c>
      <c r="L99" s="15">
        <v>0</v>
      </c>
      <c r="M99" s="15">
        <v>0</v>
      </c>
      <c r="N99" s="27" t="e">
        <f>SUMIF(#REF!,'Integrantes original'!#REF!,#REF!)</f>
        <v>#REF!</v>
      </c>
      <c r="O99" s="27">
        <f t="shared" si="4"/>
        <v>12091997</v>
      </c>
      <c r="P99" s="27">
        <f t="shared" si="5"/>
        <v>120919972</v>
      </c>
      <c r="Q99" s="31">
        <f t="shared" si="6"/>
        <v>602012120997</v>
      </c>
      <c r="R99" s="27">
        <f>COUNTIF(tratycont!S:S,'Integrantes original'!Q99)</f>
        <v>0</v>
      </c>
      <c r="S99" s="27">
        <f t="shared" si="7"/>
        <v>0</v>
      </c>
    </row>
    <row r="100" spans="1:19" x14ac:dyDescent="0.15">
      <c r="A100" s="29">
        <v>60201</v>
      </c>
      <c r="B100" s="29">
        <v>6020105</v>
      </c>
      <c r="C100" s="29" t="s">
        <v>27</v>
      </c>
      <c r="D100" s="30" t="s">
        <v>165</v>
      </c>
      <c r="E100" s="30" t="s">
        <v>163</v>
      </c>
      <c r="F100" s="15">
        <v>1</v>
      </c>
      <c r="G100" s="29">
        <v>26</v>
      </c>
      <c r="H100" s="29">
        <v>7</v>
      </c>
      <c r="I100" s="29">
        <v>1987</v>
      </c>
      <c r="J100" s="15">
        <v>-1</v>
      </c>
      <c r="K100" s="15">
        <v>-1</v>
      </c>
      <c r="L100" s="15">
        <v>0</v>
      </c>
      <c r="M100" s="15">
        <v>0</v>
      </c>
      <c r="N100" s="27" t="e">
        <f>SUMIF(#REF!,'Integrantes original'!#REF!,#REF!)</f>
        <v>#REF!</v>
      </c>
      <c r="O100" s="27">
        <f t="shared" si="4"/>
        <v>26071987</v>
      </c>
      <c r="P100" s="27">
        <f t="shared" si="5"/>
        <v>260719871</v>
      </c>
      <c r="Q100" s="31">
        <f t="shared" si="6"/>
        <v>602011260787</v>
      </c>
      <c r="R100" s="27">
        <f>COUNTIF(tratycont!S:S,'Integrantes original'!Q100)</f>
        <v>0</v>
      </c>
      <c r="S100" s="27">
        <f t="shared" si="7"/>
        <v>0</v>
      </c>
    </row>
    <row r="101" spans="1:19" x14ac:dyDescent="0.15">
      <c r="A101" s="29">
        <v>60201</v>
      </c>
      <c r="B101" s="29">
        <v>6020106</v>
      </c>
      <c r="C101" s="29" t="s">
        <v>30</v>
      </c>
      <c r="D101" s="30" t="s">
        <v>166</v>
      </c>
      <c r="E101" s="30" t="s">
        <v>167</v>
      </c>
      <c r="F101" s="15">
        <v>2</v>
      </c>
      <c r="G101" s="29">
        <v>15</v>
      </c>
      <c r="H101" s="29">
        <v>3</v>
      </c>
      <c r="I101" s="29">
        <v>2001</v>
      </c>
      <c r="J101" s="15">
        <v>1</v>
      </c>
      <c r="K101" s="15">
        <v>0</v>
      </c>
      <c r="L101" s="15">
        <v>1</v>
      </c>
      <c r="M101" s="15">
        <v>1</v>
      </c>
      <c r="N101" s="27" t="e">
        <f>SUMIF(#REF!,'Integrantes original'!#REF!,#REF!)</f>
        <v>#REF!</v>
      </c>
      <c r="O101" s="27">
        <f t="shared" si="4"/>
        <v>15032001</v>
      </c>
      <c r="P101" s="27">
        <f t="shared" si="5"/>
        <v>150320012</v>
      </c>
      <c r="Q101" s="31">
        <f t="shared" si="6"/>
        <v>602012150301</v>
      </c>
      <c r="R101" s="27">
        <f>COUNTIF(tratycont!S:S,'Integrantes original'!Q101)</f>
        <v>0</v>
      </c>
      <c r="S101" s="27">
        <f t="shared" si="7"/>
        <v>0</v>
      </c>
    </row>
    <row r="102" spans="1:19" x14ac:dyDescent="0.15">
      <c r="A102" s="29">
        <v>60201</v>
      </c>
      <c r="B102" s="29">
        <v>6020107</v>
      </c>
      <c r="C102" s="29" t="s">
        <v>56</v>
      </c>
      <c r="D102" s="30" t="s">
        <v>168</v>
      </c>
      <c r="E102" s="30" t="s">
        <v>169</v>
      </c>
      <c r="F102" s="15">
        <v>2</v>
      </c>
      <c r="G102" s="29">
        <v>12</v>
      </c>
      <c r="H102" s="29">
        <v>7</v>
      </c>
      <c r="I102" s="29">
        <v>2018</v>
      </c>
      <c r="J102" s="15">
        <v>2</v>
      </c>
      <c r="K102" s="15">
        <v>6</v>
      </c>
      <c r="L102" s="15">
        <v>0</v>
      </c>
      <c r="M102" s="15">
        <v>0</v>
      </c>
      <c r="N102" s="27" t="e">
        <f>SUMIF(#REF!,'Integrantes original'!#REF!,#REF!)</f>
        <v>#REF!</v>
      </c>
      <c r="O102" s="27">
        <f t="shared" si="4"/>
        <v>12072018</v>
      </c>
      <c r="P102" s="27">
        <f t="shared" si="5"/>
        <v>120720182</v>
      </c>
      <c r="Q102" s="31">
        <f t="shared" si="6"/>
        <v>602012120718</v>
      </c>
      <c r="R102" s="27">
        <f>COUNTIF(tratycont!S:S,'Integrantes original'!Q102)</f>
        <v>1</v>
      </c>
      <c r="S102" s="27">
        <f t="shared" si="7"/>
        <v>1</v>
      </c>
    </row>
    <row r="103" spans="1:19" x14ac:dyDescent="0.15">
      <c r="A103" s="29">
        <v>60211</v>
      </c>
      <c r="B103" s="29">
        <v>6021101</v>
      </c>
      <c r="C103" s="29" t="s">
        <v>16</v>
      </c>
      <c r="D103" s="30" t="s">
        <v>88</v>
      </c>
      <c r="E103" s="30" t="s">
        <v>170</v>
      </c>
      <c r="F103" s="15">
        <v>1</v>
      </c>
      <c r="G103" s="29">
        <v>2</v>
      </c>
      <c r="H103" s="29">
        <v>6</v>
      </c>
      <c r="I103" s="29">
        <v>1984</v>
      </c>
      <c r="J103" s="15">
        <v>-1</v>
      </c>
      <c r="K103" s="15">
        <v>-1</v>
      </c>
      <c r="L103" s="15">
        <v>0</v>
      </c>
      <c r="M103" s="15">
        <v>0</v>
      </c>
      <c r="N103" s="27" t="e">
        <f>SUMIF(#REF!,'Integrantes original'!#REF!,#REF!)</f>
        <v>#REF!</v>
      </c>
      <c r="O103" s="27">
        <f t="shared" si="4"/>
        <v>2061984</v>
      </c>
      <c r="P103" s="27">
        <f t="shared" si="5"/>
        <v>20619841</v>
      </c>
      <c r="Q103" s="31">
        <f t="shared" si="6"/>
        <v>602111020684</v>
      </c>
      <c r="R103" s="27">
        <f>COUNTIF(tratycont!S:S,'Integrantes original'!Q103)</f>
        <v>0</v>
      </c>
      <c r="S103" s="27">
        <f t="shared" si="7"/>
        <v>0</v>
      </c>
    </row>
    <row r="104" spans="1:19" x14ac:dyDescent="0.15">
      <c r="A104" s="29">
        <v>60211</v>
      </c>
      <c r="B104" s="29">
        <v>6021102</v>
      </c>
      <c r="C104" s="29" t="s">
        <v>19</v>
      </c>
      <c r="D104" s="30" t="s">
        <v>171</v>
      </c>
      <c r="E104" s="30" t="s">
        <v>172</v>
      </c>
      <c r="F104" s="15">
        <v>2</v>
      </c>
      <c r="G104" s="29">
        <v>10</v>
      </c>
      <c r="H104" s="29">
        <v>2</v>
      </c>
      <c r="I104" s="29">
        <v>1988</v>
      </c>
      <c r="J104" s="15">
        <v>1</v>
      </c>
      <c r="K104" s="15">
        <v>0</v>
      </c>
      <c r="L104" s="15">
        <v>1</v>
      </c>
      <c r="M104" s="15">
        <v>2</v>
      </c>
      <c r="N104" s="27" t="e">
        <f>SUMIF(#REF!,'Integrantes original'!#REF!,#REF!)</f>
        <v>#REF!</v>
      </c>
      <c r="O104" s="27">
        <f t="shared" si="4"/>
        <v>10021988</v>
      </c>
      <c r="P104" s="27">
        <f t="shared" si="5"/>
        <v>100219882</v>
      </c>
      <c r="Q104" s="31">
        <f t="shared" si="6"/>
        <v>602112100288</v>
      </c>
      <c r="R104" s="27">
        <f>COUNTIF(tratycont!S:S,'Integrantes original'!Q104)</f>
        <v>0</v>
      </c>
      <c r="S104" s="27">
        <f t="shared" si="7"/>
        <v>0</v>
      </c>
    </row>
    <row r="105" spans="1:19" x14ac:dyDescent="0.15">
      <c r="A105" s="29">
        <v>60211</v>
      </c>
      <c r="B105" s="29">
        <v>6021103</v>
      </c>
      <c r="C105" s="29" t="s">
        <v>22</v>
      </c>
      <c r="D105" s="30" t="s">
        <v>173</v>
      </c>
      <c r="E105" s="30" t="s">
        <v>174</v>
      </c>
      <c r="F105" s="15">
        <v>2</v>
      </c>
      <c r="G105" s="29">
        <v>21</v>
      </c>
      <c r="H105" s="29">
        <v>10</v>
      </c>
      <c r="I105" s="29">
        <v>2005</v>
      </c>
      <c r="J105" s="15">
        <v>-1</v>
      </c>
      <c r="K105" s="15">
        <v>-1</v>
      </c>
      <c r="L105" s="15">
        <v>0</v>
      </c>
      <c r="M105" s="15">
        <v>0</v>
      </c>
      <c r="N105" s="27" t="e">
        <f>SUMIF(#REF!,'Integrantes original'!#REF!,#REF!)</f>
        <v>#REF!</v>
      </c>
      <c r="O105" s="27">
        <f t="shared" si="4"/>
        <v>21102005</v>
      </c>
      <c r="P105" s="27">
        <f t="shared" si="5"/>
        <v>211020052</v>
      </c>
      <c r="Q105" s="31">
        <f t="shared" si="6"/>
        <v>602112211005</v>
      </c>
      <c r="R105" s="27">
        <f>COUNTIF(tratycont!S:S,'Integrantes original'!Q105)</f>
        <v>0</v>
      </c>
      <c r="S105" s="27">
        <f t="shared" si="7"/>
        <v>0</v>
      </c>
    </row>
    <row r="106" spans="1:19" x14ac:dyDescent="0.15">
      <c r="A106" s="29">
        <v>60211</v>
      </c>
      <c r="B106" s="29">
        <v>6021104</v>
      </c>
      <c r="C106" s="29" t="s">
        <v>25</v>
      </c>
      <c r="D106" s="30" t="s">
        <v>175</v>
      </c>
      <c r="E106" s="30" t="s">
        <v>174</v>
      </c>
      <c r="F106" s="15">
        <v>1</v>
      </c>
      <c r="G106" s="29">
        <v>3</v>
      </c>
      <c r="H106" s="29">
        <v>10</v>
      </c>
      <c r="I106" s="29">
        <v>2007</v>
      </c>
      <c r="J106" s="15">
        <v>-1</v>
      </c>
      <c r="K106" s="15">
        <v>-1</v>
      </c>
      <c r="L106" s="15">
        <v>0</v>
      </c>
      <c r="M106" s="15">
        <v>0</v>
      </c>
      <c r="N106" s="27" t="e">
        <f>SUMIF(#REF!,'Integrantes original'!#REF!,#REF!)</f>
        <v>#REF!</v>
      </c>
      <c r="O106" s="27">
        <f t="shared" si="4"/>
        <v>3102007</v>
      </c>
      <c r="P106" s="27">
        <f t="shared" si="5"/>
        <v>31020071</v>
      </c>
      <c r="Q106" s="31">
        <f t="shared" si="6"/>
        <v>602111031007</v>
      </c>
      <c r="R106" s="27">
        <f>COUNTIF(tratycont!S:S,'Integrantes original'!Q106)</f>
        <v>0</v>
      </c>
      <c r="S106" s="27">
        <f t="shared" si="7"/>
        <v>0</v>
      </c>
    </row>
    <row r="107" spans="1:19" x14ac:dyDescent="0.15">
      <c r="A107" s="29">
        <v>60211</v>
      </c>
      <c r="B107" s="29">
        <v>6021105</v>
      </c>
      <c r="C107" s="29" t="s">
        <v>27</v>
      </c>
      <c r="D107" s="30" t="s">
        <v>176</v>
      </c>
      <c r="E107" s="30" t="s">
        <v>174</v>
      </c>
      <c r="F107" s="15">
        <v>2</v>
      </c>
      <c r="G107" s="29">
        <v>22</v>
      </c>
      <c r="H107" s="29">
        <v>4</v>
      </c>
      <c r="I107" s="29">
        <v>2018</v>
      </c>
      <c r="J107" s="15">
        <v>2</v>
      </c>
      <c r="K107" s="15">
        <v>2</v>
      </c>
      <c r="L107" s="15">
        <v>0</v>
      </c>
      <c r="M107" s="15">
        <v>0</v>
      </c>
      <c r="N107" s="27" t="e">
        <f>SUMIF(#REF!,'Integrantes original'!#REF!,#REF!)</f>
        <v>#REF!</v>
      </c>
      <c r="O107" s="27">
        <f t="shared" si="4"/>
        <v>22042018</v>
      </c>
      <c r="P107" s="27">
        <f t="shared" si="5"/>
        <v>220420182</v>
      </c>
      <c r="Q107" s="31">
        <f t="shared" si="6"/>
        <v>602112220418</v>
      </c>
      <c r="R107" s="27">
        <f>COUNTIF(tratycont!S:S,'Integrantes original'!Q107)</f>
        <v>1</v>
      </c>
      <c r="S107" s="27">
        <f t="shared" si="7"/>
        <v>1</v>
      </c>
    </row>
    <row r="108" spans="1:19" x14ac:dyDescent="0.15">
      <c r="A108" s="29">
        <v>60221</v>
      </c>
      <c r="B108" s="29">
        <v>6022101</v>
      </c>
      <c r="C108" s="29" t="s">
        <v>16</v>
      </c>
      <c r="D108" s="30" t="s">
        <v>177</v>
      </c>
      <c r="E108" s="30" t="s">
        <v>178</v>
      </c>
      <c r="F108" s="15">
        <v>1</v>
      </c>
      <c r="G108" s="29">
        <v>99</v>
      </c>
      <c r="H108" s="29">
        <v>99</v>
      </c>
      <c r="I108" s="29">
        <v>9999</v>
      </c>
      <c r="J108" s="15">
        <v>-1</v>
      </c>
      <c r="K108" s="15">
        <v>-1</v>
      </c>
      <c r="L108" s="15">
        <v>0</v>
      </c>
      <c r="M108" s="15">
        <v>0</v>
      </c>
      <c r="N108" s="27" t="e">
        <f>SUMIF(#REF!,'Integrantes original'!#REF!,#REF!)</f>
        <v>#REF!</v>
      </c>
      <c r="O108" s="27">
        <f t="shared" si="4"/>
        <v>99999999</v>
      </c>
      <c r="P108" s="27">
        <f t="shared" si="5"/>
        <v>999999991</v>
      </c>
      <c r="Q108" s="31">
        <f t="shared" si="6"/>
        <v>602211999999</v>
      </c>
      <c r="R108" s="27">
        <f>COUNTIF(tratycont!S:S,'Integrantes original'!Q108)</f>
        <v>0</v>
      </c>
      <c r="S108" s="27">
        <f t="shared" si="7"/>
        <v>0</v>
      </c>
    </row>
    <row r="109" spans="1:19" x14ac:dyDescent="0.15">
      <c r="A109" s="29">
        <v>60221</v>
      </c>
      <c r="B109" s="29">
        <v>6022102</v>
      </c>
      <c r="C109" s="29" t="s">
        <v>19</v>
      </c>
      <c r="D109" s="30" t="s">
        <v>179</v>
      </c>
      <c r="E109" s="30" t="s">
        <v>180</v>
      </c>
      <c r="F109" s="15">
        <v>2</v>
      </c>
      <c r="G109" s="29">
        <v>99</v>
      </c>
      <c r="H109" s="29">
        <v>99</v>
      </c>
      <c r="I109" s="29">
        <v>9999</v>
      </c>
      <c r="J109" s="15">
        <v>-1</v>
      </c>
      <c r="K109" s="15">
        <v>-1</v>
      </c>
      <c r="L109" s="15">
        <v>0</v>
      </c>
      <c r="M109" s="15">
        <v>0</v>
      </c>
      <c r="N109" s="27" t="e">
        <f>SUMIF(#REF!,'Integrantes original'!#REF!,#REF!)</f>
        <v>#REF!</v>
      </c>
      <c r="O109" s="27">
        <f t="shared" si="4"/>
        <v>99999999</v>
      </c>
      <c r="P109" s="27">
        <f t="shared" si="5"/>
        <v>999999992</v>
      </c>
      <c r="Q109" s="31">
        <f t="shared" si="6"/>
        <v>602212999999</v>
      </c>
      <c r="R109" s="27">
        <f>COUNTIF(tratycont!S:S,'Integrantes original'!Q109)</f>
        <v>0</v>
      </c>
      <c r="S109" s="27">
        <f t="shared" si="7"/>
        <v>0</v>
      </c>
    </row>
    <row r="110" spans="1:19" x14ac:dyDescent="0.15">
      <c r="A110" s="29">
        <v>60221</v>
      </c>
      <c r="B110" s="29">
        <v>6022103</v>
      </c>
      <c r="C110" s="29" t="s">
        <v>22</v>
      </c>
      <c r="D110" s="30" t="s">
        <v>177</v>
      </c>
      <c r="E110" s="30" t="s">
        <v>181</v>
      </c>
      <c r="F110" s="15">
        <v>1</v>
      </c>
      <c r="G110" s="29">
        <v>13</v>
      </c>
      <c r="H110" s="29">
        <v>1</v>
      </c>
      <c r="I110" s="29">
        <v>1999</v>
      </c>
      <c r="J110" s="15">
        <v>-1</v>
      </c>
      <c r="K110" s="15">
        <v>-1</v>
      </c>
      <c r="L110" s="15">
        <v>0</v>
      </c>
      <c r="M110" s="15">
        <v>0</v>
      </c>
      <c r="N110" s="27" t="e">
        <f>SUMIF(#REF!,'Integrantes original'!#REF!,#REF!)</f>
        <v>#REF!</v>
      </c>
      <c r="O110" s="27">
        <f t="shared" si="4"/>
        <v>13011999</v>
      </c>
      <c r="P110" s="27">
        <f t="shared" si="5"/>
        <v>130119991</v>
      </c>
      <c r="Q110" s="31">
        <f t="shared" si="6"/>
        <v>602211130199</v>
      </c>
      <c r="R110" s="27">
        <f>COUNTIF(tratycont!S:S,'Integrantes original'!Q110)</f>
        <v>0</v>
      </c>
      <c r="S110" s="27">
        <f t="shared" si="7"/>
        <v>0</v>
      </c>
    </row>
    <row r="111" spans="1:19" x14ac:dyDescent="0.15">
      <c r="A111" s="29">
        <v>60221</v>
      </c>
      <c r="B111" s="29">
        <v>6022104</v>
      </c>
      <c r="C111" s="29" t="s">
        <v>25</v>
      </c>
      <c r="D111" s="30" t="s">
        <v>182</v>
      </c>
      <c r="E111" s="30" t="s">
        <v>181</v>
      </c>
      <c r="F111" s="15">
        <v>1</v>
      </c>
      <c r="G111" s="29">
        <v>99</v>
      </c>
      <c r="H111" s="29">
        <v>99</v>
      </c>
      <c r="I111" s="29">
        <v>9999</v>
      </c>
      <c r="J111" s="15">
        <v>-1</v>
      </c>
      <c r="K111" s="15">
        <v>-1</v>
      </c>
      <c r="L111" s="15">
        <v>0</v>
      </c>
      <c r="M111" s="15">
        <v>0</v>
      </c>
      <c r="N111" s="27" t="e">
        <f>SUMIF(#REF!,'Integrantes original'!#REF!,#REF!)</f>
        <v>#REF!</v>
      </c>
      <c r="O111" s="27">
        <f t="shared" si="4"/>
        <v>99999999</v>
      </c>
      <c r="P111" s="27">
        <f t="shared" si="5"/>
        <v>999999991</v>
      </c>
      <c r="Q111" s="31">
        <f t="shared" si="6"/>
        <v>602211999999</v>
      </c>
      <c r="R111" s="27">
        <f>COUNTIF(tratycont!S:S,'Integrantes original'!Q111)</f>
        <v>0</v>
      </c>
      <c r="S111" s="27">
        <f t="shared" si="7"/>
        <v>0</v>
      </c>
    </row>
    <row r="112" spans="1:19" x14ac:dyDescent="0.15">
      <c r="A112" s="29">
        <v>60221</v>
      </c>
      <c r="B112" s="29">
        <v>6022105</v>
      </c>
      <c r="C112" s="29" t="s">
        <v>27</v>
      </c>
      <c r="D112" s="30" t="s">
        <v>183</v>
      </c>
      <c r="E112" s="30" t="s">
        <v>181</v>
      </c>
      <c r="F112" s="15">
        <v>1</v>
      </c>
      <c r="G112" s="29">
        <v>12</v>
      </c>
      <c r="H112" s="29">
        <v>6</v>
      </c>
      <c r="I112" s="29">
        <v>2004</v>
      </c>
      <c r="J112" s="15">
        <v>-1</v>
      </c>
      <c r="K112" s="15">
        <v>-1</v>
      </c>
      <c r="L112" s="15">
        <v>0</v>
      </c>
      <c r="M112" s="15">
        <v>0</v>
      </c>
      <c r="N112" s="27" t="e">
        <f>SUMIF(#REF!,'Integrantes original'!#REF!,#REF!)</f>
        <v>#REF!</v>
      </c>
      <c r="O112" s="27">
        <f t="shared" si="4"/>
        <v>12062004</v>
      </c>
      <c r="P112" s="27">
        <f t="shared" si="5"/>
        <v>120620041</v>
      </c>
      <c r="Q112" s="31">
        <f t="shared" si="6"/>
        <v>602211120604</v>
      </c>
      <c r="R112" s="27">
        <f>COUNTIF(tratycont!S:S,'Integrantes original'!Q112)</f>
        <v>0</v>
      </c>
      <c r="S112" s="27">
        <f t="shared" si="7"/>
        <v>0</v>
      </c>
    </row>
    <row r="113" spans="1:19" x14ac:dyDescent="0.15">
      <c r="A113" s="29">
        <v>60221</v>
      </c>
      <c r="B113" s="29">
        <v>6022106</v>
      </c>
      <c r="C113" s="29" t="s">
        <v>30</v>
      </c>
      <c r="D113" s="30" t="s">
        <v>184</v>
      </c>
      <c r="E113" s="30" t="s">
        <v>181</v>
      </c>
      <c r="F113" s="15">
        <v>2</v>
      </c>
      <c r="G113" s="29">
        <v>13</v>
      </c>
      <c r="H113" s="29">
        <v>1</v>
      </c>
      <c r="I113" s="29">
        <v>1989</v>
      </c>
      <c r="J113" s="15">
        <v>1</v>
      </c>
      <c r="K113" s="15">
        <v>0</v>
      </c>
      <c r="L113" s="15">
        <v>1</v>
      </c>
      <c r="M113" s="15">
        <v>1</v>
      </c>
      <c r="N113" s="27" t="e">
        <f>SUMIF(#REF!,'Integrantes original'!#REF!,#REF!)</f>
        <v>#REF!</v>
      </c>
      <c r="O113" s="27">
        <f t="shared" si="4"/>
        <v>13011989</v>
      </c>
      <c r="P113" s="27">
        <f t="shared" si="5"/>
        <v>130119892</v>
      </c>
      <c r="Q113" s="31">
        <f t="shared" si="6"/>
        <v>602212130189</v>
      </c>
      <c r="R113" s="27">
        <f>COUNTIF(tratycont!S:S,'Integrantes original'!Q113)</f>
        <v>0</v>
      </c>
      <c r="S113" s="27">
        <f t="shared" si="7"/>
        <v>0</v>
      </c>
    </row>
    <row r="114" spans="1:19" x14ac:dyDescent="0.15">
      <c r="A114" s="29">
        <v>60221</v>
      </c>
      <c r="B114" s="29">
        <v>6022107</v>
      </c>
      <c r="C114" s="29" t="s">
        <v>56</v>
      </c>
      <c r="D114" s="30" t="s">
        <v>185</v>
      </c>
      <c r="E114" s="30" t="s">
        <v>181</v>
      </c>
      <c r="F114" s="15">
        <v>2</v>
      </c>
      <c r="G114" s="29">
        <v>6</v>
      </c>
      <c r="H114" s="29">
        <v>11</v>
      </c>
      <c r="I114" s="29">
        <v>2012</v>
      </c>
      <c r="J114" s="15">
        <v>-1</v>
      </c>
      <c r="K114" s="15">
        <v>-1</v>
      </c>
      <c r="L114" s="15">
        <v>0</v>
      </c>
      <c r="M114" s="15">
        <v>0</v>
      </c>
      <c r="N114" s="27" t="e">
        <f>SUMIF(#REF!,'Integrantes original'!#REF!,#REF!)</f>
        <v>#REF!</v>
      </c>
      <c r="O114" s="27">
        <f t="shared" si="4"/>
        <v>6112012</v>
      </c>
      <c r="P114" s="27">
        <f t="shared" si="5"/>
        <v>61120122</v>
      </c>
      <c r="Q114" s="31">
        <f t="shared" si="6"/>
        <v>602212061112</v>
      </c>
      <c r="R114" s="27">
        <f>COUNTIF(tratycont!S:S,'Integrantes original'!Q114)</f>
        <v>0</v>
      </c>
      <c r="S114" s="27">
        <f t="shared" si="7"/>
        <v>0</v>
      </c>
    </row>
    <row r="115" spans="1:19" x14ac:dyDescent="0.15">
      <c r="A115" s="29">
        <v>60221</v>
      </c>
      <c r="B115" s="29">
        <v>6022108</v>
      </c>
      <c r="C115" s="29" t="s">
        <v>58</v>
      </c>
      <c r="D115" s="30" t="s">
        <v>186</v>
      </c>
      <c r="E115" s="30" t="s">
        <v>181</v>
      </c>
      <c r="F115" s="15">
        <v>2</v>
      </c>
      <c r="G115" s="29">
        <v>9</v>
      </c>
      <c r="H115" s="29">
        <v>7</v>
      </c>
      <c r="I115" s="29">
        <v>2018</v>
      </c>
      <c r="J115" s="15">
        <v>2</v>
      </c>
      <c r="K115" s="15">
        <v>6</v>
      </c>
      <c r="L115" s="15">
        <v>0</v>
      </c>
      <c r="M115" s="15">
        <v>0</v>
      </c>
      <c r="N115" s="27" t="e">
        <f>SUMIF(#REF!,'Integrantes original'!#REF!,#REF!)</f>
        <v>#REF!</v>
      </c>
      <c r="O115" s="27">
        <f t="shared" si="4"/>
        <v>9072018</v>
      </c>
      <c r="P115" s="27">
        <f t="shared" si="5"/>
        <v>90720182</v>
      </c>
      <c r="Q115" s="31">
        <f t="shared" si="6"/>
        <v>602212090718</v>
      </c>
      <c r="R115" s="27">
        <f>COUNTIF(tratycont!S:S,'Integrantes original'!Q115)</f>
        <v>1</v>
      </c>
      <c r="S115" s="27">
        <f t="shared" si="7"/>
        <v>1</v>
      </c>
    </row>
    <row r="116" spans="1:19" x14ac:dyDescent="0.15">
      <c r="A116" s="29">
        <v>60231</v>
      </c>
      <c r="B116" s="29">
        <v>6023101</v>
      </c>
      <c r="C116" s="29" t="s">
        <v>16</v>
      </c>
      <c r="D116" s="30" t="s">
        <v>187</v>
      </c>
      <c r="E116" s="30" t="s">
        <v>188</v>
      </c>
      <c r="F116" s="15">
        <v>1</v>
      </c>
      <c r="G116" s="29">
        <v>20</v>
      </c>
      <c r="H116" s="29">
        <v>3</v>
      </c>
      <c r="I116" s="29">
        <v>1998</v>
      </c>
      <c r="J116" s="15">
        <v>-1</v>
      </c>
      <c r="K116" s="15">
        <v>-1</v>
      </c>
      <c r="L116" s="15">
        <v>0</v>
      </c>
      <c r="M116" s="15">
        <v>0</v>
      </c>
      <c r="N116" s="27" t="e">
        <f>SUMIF(#REF!,'Integrantes original'!#REF!,#REF!)</f>
        <v>#REF!</v>
      </c>
      <c r="O116" s="27">
        <f t="shared" si="4"/>
        <v>20031998</v>
      </c>
      <c r="P116" s="27">
        <f t="shared" si="5"/>
        <v>200319981</v>
      </c>
      <c r="Q116" s="31">
        <f t="shared" si="6"/>
        <v>602311200398</v>
      </c>
      <c r="R116" s="27">
        <f>COUNTIF(tratycont!S:S,'Integrantes original'!Q116)</f>
        <v>0</v>
      </c>
      <c r="S116" s="27">
        <f t="shared" si="7"/>
        <v>0</v>
      </c>
    </row>
    <row r="117" spans="1:19" x14ac:dyDescent="0.15">
      <c r="A117" s="29">
        <v>60231</v>
      </c>
      <c r="B117" s="29">
        <v>6023102</v>
      </c>
      <c r="C117" s="29" t="s">
        <v>19</v>
      </c>
      <c r="D117" s="30" t="s">
        <v>189</v>
      </c>
      <c r="E117" s="30" t="s">
        <v>190</v>
      </c>
      <c r="F117" s="15">
        <v>2</v>
      </c>
      <c r="G117" s="29">
        <v>8</v>
      </c>
      <c r="H117" s="29">
        <v>5</v>
      </c>
      <c r="I117" s="29">
        <v>1999</v>
      </c>
      <c r="J117" s="15">
        <v>1</v>
      </c>
      <c r="K117" s="15">
        <v>0</v>
      </c>
      <c r="L117" s="15">
        <v>1</v>
      </c>
      <c r="M117" s="15">
        <v>1</v>
      </c>
      <c r="N117" s="27" t="e">
        <f>SUMIF(#REF!,'Integrantes original'!#REF!,#REF!)</f>
        <v>#REF!</v>
      </c>
      <c r="O117" s="27">
        <f t="shared" si="4"/>
        <v>8051999</v>
      </c>
      <c r="P117" s="27">
        <f t="shared" si="5"/>
        <v>80519992</v>
      </c>
      <c r="Q117" s="31">
        <f t="shared" si="6"/>
        <v>602312080599</v>
      </c>
      <c r="R117" s="27">
        <f>COUNTIF(tratycont!S:S,'Integrantes original'!Q117)</f>
        <v>0</v>
      </c>
      <c r="S117" s="27">
        <f t="shared" si="7"/>
        <v>0</v>
      </c>
    </row>
    <row r="118" spans="1:19" x14ac:dyDescent="0.15">
      <c r="A118" s="29">
        <v>60231</v>
      </c>
      <c r="B118" s="29">
        <v>6023103</v>
      </c>
      <c r="C118" s="29" t="s">
        <v>22</v>
      </c>
      <c r="D118" s="30" t="s">
        <v>191</v>
      </c>
      <c r="E118" s="30" t="s">
        <v>146</v>
      </c>
      <c r="F118" s="15">
        <v>1</v>
      </c>
      <c r="G118" s="29">
        <v>12</v>
      </c>
      <c r="H118" s="29">
        <v>6</v>
      </c>
      <c r="I118" s="29">
        <v>2018</v>
      </c>
      <c r="J118" s="15">
        <v>2</v>
      </c>
      <c r="K118" s="15">
        <v>2</v>
      </c>
      <c r="L118" s="15">
        <v>0</v>
      </c>
      <c r="M118" s="15">
        <v>0</v>
      </c>
      <c r="N118" s="27" t="e">
        <f>SUMIF(#REF!,'Integrantes original'!#REF!,#REF!)</f>
        <v>#REF!</v>
      </c>
      <c r="O118" s="27">
        <f t="shared" si="4"/>
        <v>12062018</v>
      </c>
      <c r="P118" s="27">
        <f t="shared" si="5"/>
        <v>120620181</v>
      </c>
      <c r="Q118" s="31">
        <f t="shared" si="6"/>
        <v>602311120618</v>
      </c>
      <c r="R118" s="27">
        <f>COUNTIF(tratycont!S:S,'Integrantes original'!Q118)</f>
        <v>1</v>
      </c>
      <c r="S118" s="27">
        <f t="shared" si="7"/>
        <v>1</v>
      </c>
    </row>
    <row r="119" spans="1:19" x14ac:dyDescent="0.15">
      <c r="A119" s="29">
        <v>60241</v>
      </c>
      <c r="B119" s="29">
        <v>6024101</v>
      </c>
      <c r="C119" s="29" t="s">
        <v>16</v>
      </c>
      <c r="D119" s="30" t="s">
        <v>192</v>
      </c>
      <c r="E119" s="30" t="s">
        <v>193</v>
      </c>
      <c r="F119" s="15">
        <v>1</v>
      </c>
      <c r="G119" s="29">
        <v>3</v>
      </c>
      <c r="H119" s="29">
        <v>12</v>
      </c>
      <c r="I119" s="29">
        <v>1989</v>
      </c>
      <c r="J119" s="15">
        <v>-1</v>
      </c>
      <c r="K119" s="15">
        <v>-1</v>
      </c>
      <c r="L119" s="15">
        <v>0</v>
      </c>
      <c r="M119" s="15">
        <v>0</v>
      </c>
      <c r="N119" s="27" t="e">
        <f>SUMIF(#REF!,'Integrantes original'!#REF!,#REF!)</f>
        <v>#REF!</v>
      </c>
      <c r="O119" s="27">
        <f t="shared" si="4"/>
        <v>3121989</v>
      </c>
      <c r="P119" s="27">
        <f t="shared" si="5"/>
        <v>31219891</v>
      </c>
      <c r="Q119" s="31">
        <f t="shared" si="6"/>
        <v>602411031289</v>
      </c>
      <c r="R119" s="27">
        <f>COUNTIF(tratycont!S:S,'Integrantes original'!Q119)</f>
        <v>0</v>
      </c>
      <c r="S119" s="27">
        <f t="shared" si="7"/>
        <v>0</v>
      </c>
    </row>
    <row r="120" spans="1:19" x14ac:dyDescent="0.15">
      <c r="A120" s="29">
        <v>60241</v>
      </c>
      <c r="B120" s="29">
        <v>6024102</v>
      </c>
      <c r="C120" s="29" t="s">
        <v>19</v>
      </c>
      <c r="D120" s="30" t="s">
        <v>194</v>
      </c>
      <c r="E120" s="30" t="s">
        <v>195</v>
      </c>
      <c r="F120" s="15">
        <v>2</v>
      </c>
      <c r="G120" s="29">
        <v>20</v>
      </c>
      <c r="H120" s="29">
        <v>10</v>
      </c>
      <c r="I120" s="29">
        <v>1995</v>
      </c>
      <c r="J120" s="15">
        <v>1</v>
      </c>
      <c r="K120" s="15">
        <v>0</v>
      </c>
      <c r="L120" s="15">
        <v>1</v>
      </c>
      <c r="M120" s="15">
        <v>2</v>
      </c>
      <c r="N120" s="27" t="e">
        <f>SUMIF(#REF!,'Integrantes original'!#REF!,#REF!)</f>
        <v>#REF!</v>
      </c>
      <c r="O120" s="27">
        <f t="shared" si="4"/>
        <v>20101995</v>
      </c>
      <c r="P120" s="27">
        <f t="shared" si="5"/>
        <v>201019952</v>
      </c>
      <c r="Q120" s="31">
        <f t="shared" si="6"/>
        <v>602412201095</v>
      </c>
      <c r="R120" s="27">
        <f>COUNTIF(tratycont!S:S,'Integrantes original'!Q120)</f>
        <v>0</v>
      </c>
      <c r="S120" s="27">
        <f t="shared" si="7"/>
        <v>0</v>
      </c>
    </row>
    <row r="121" spans="1:19" x14ac:dyDescent="0.15">
      <c r="A121" s="29">
        <v>60241</v>
      </c>
      <c r="B121" s="29">
        <v>6024103</v>
      </c>
      <c r="C121" s="29" t="s">
        <v>22</v>
      </c>
      <c r="D121" s="30" t="s">
        <v>196</v>
      </c>
      <c r="E121" s="30" t="s">
        <v>193</v>
      </c>
      <c r="F121" s="15">
        <v>2</v>
      </c>
      <c r="G121" s="29">
        <v>11</v>
      </c>
      <c r="H121" s="29">
        <v>8</v>
      </c>
      <c r="I121" s="29">
        <v>2018</v>
      </c>
      <c r="J121" s="15">
        <v>2</v>
      </c>
      <c r="K121" s="15">
        <v>2</v>
      </c>
      <c r="L121" s="15">
        <v>0</v>
      </c>
      <c r="M121" s="15">
        <v>0</v>
      </c>
      <c r="N121" s="27" t="e">
        <f>SUMIF(#REF!,'Integrantes original'!#REF!,#REF!)</f>
        <v>#REF!</v>
      </c>
      <c r="O121" s="27">
        <f t="shared" si="4"/>
        <v>11082018</v>
      </c>
      <c r="P121" s="27">
        <f t="shared" si="5"/>
        <v>110820182</v>
      </c>
      <c r="Q121" s="31">
        <f t="shared" si="6"/>
        <v>602412110818</v>
      </c>
      <c r="R121" s="27">
        <f>COUNTIF(tratycont!S:S,'Integrantes original'!Q121)</f>
        <v>1</v>
      </c>
      <c r="S121" s="27">
        <f t="shared" si="7"/>
        <v>1</v>
      </c>
    </row>
    <row r="122" spans="1:19" x14ac:dyDescent="0.15">
      <c r="A122" s="29">
        <v>60251</v>
      </c>
      <c r="B122" s="29">
        <v>6025101</v>
      </c>
      <c r="C122" s="29" t="s">
        <v>16</v>
      </c>
      <c r="D122" s="30" t="s">
        <v>197</v>
      </c>
      <c r="E122" s="30" t="s">
        <v>198</v>
      </c>
      <c r="F122" s="15">
        <v>1</v>
      </c>
      <c r="G122" s="29">
        <v>29</v>
      </c>
      <c r="H122" s="29">
        <v>10</v>
      </c>
      <c r="I122" s="29">
        <v>1974</v>
      </c>
      <c r="J122" s="15">
        <v>-1</v>
      </c>
      <c r="K122" s="15">
        <v>-1</v>
      </c>
      <c r="L122" s="15">
        <v>0</v>
      </c>
      <c r="M122" s="15">
        <v>0</v>
      </c>
      <c r="N122" s="27" t="e">
        <f>SUMIF(#REF!,'Integrantes original'!#REF!,#REF!)</f>
        <v>#REF!</v>
      </c>
      <c r="O122" s="27">
        <f t="shared" si="4"/>
        <v>29101974</v>
      </c>
      <c r="P122" s="27">
        <f t="shared" si="5"/>
        <v>291019741</v>
      </c>
      <c r="Q122" s="31">
        <f t="shared" si="6"/>
        <v>602511291074</v>
      </c>
      <c r="R122" s="27">
        <f>COUNTIF(tratycont!S:S,'Integrantes original'!Q122)</f>
        <v>0</v>
      </c>
      <c r="S122" s="27">
        <f t="shared" si="7"/>
        <v>0</v>
      </c>
    </row>
    <row r="123" spans="1:19" x14ac:dyDescent="0.15">
      <c r="A123" s="29">
        <v>60251</v>
      </c>
      <c r="B123" s="29">
        <v>6025102</v>
      </c>
      <c r="C123" s="29" t="s">
        <v>19</v>
      </c>
      <c r="D123" s="30" t="s">
        <v>199</v>
      </c>
      <c r="E123" s="30" t="s">
        <v>200</v>
      </c>
      <c r="F123" s="15">
        <v>2</v>
      </c>
      <c r="G123" s="29">
        <v>9</v>
      </c>
      <c r="H123" s="29">
        <v>12</v>
      </c>
      <c r="I123" s="29">
        <v>1974</v>
      </c>
      <c r="J123" s="15">
        <v>1</v>
      </c>
      <c r="K123" s="15">
        <v>0</v>
      </c>
      <c r="L123" s="15">
        <v>1</v>
      </c>
      <c r="M123" s="15">
        <v>1</v>
      </c>
      <c r="N123" s="27" t="e">
        <f>SUMIF(#REF!,'Integrantes original'!#REF!,#REF!)</f>
        <v>#REF!</v>
      </c>
      <c r="O123" s="27">
        <f t="shared" si="4"/>
        <v>9121974</v>
      </c>
      <c r="P123" s="27">
        <f t="shared" si="5"/>
        <v>91219742</v>
      </c>
      <c r="Q123" s="31">
        <f t="shared" si="6"/>
        <v>602512091274</v>
      </c>
      <c r="R123" s="27">
        <f>COUNTIF(tratycont!S:S,'Integrantes original'!Q123)</f>
        <v>0</v>
      </c>
      <c r="S123" s="27">
        <f t="shared" si="7"/>
        <v>0</v>
      </c>
    </row>
    <row r="124" spans="1:19" x14ac:dyDescent="0.15">
      <c r="A124" s="29">
        <v>60251</v>
      </c>
      <c r="B124" s="29">
        <v>6025103</v>
      </c>
      <c r="C124" s="29" t="s">
        <v>22</v>
      </c>
      <c r="D124" s="30" t="s">
        <v>62</v>
      </c>
      <c r="E124" s="30" t="s">
        <v>198</v>
      </c>
      <c r="F124" s="15">
        <v>2</v>
      </c>
      <c r="G124" s="29">
        <v>11</v>
      </c>
      <c r="H124" s="29">
        <v>11</v>
      </c>
      <c r="I124" s="29">
        <v>1999</v>
      </c>
      <c r="J124" s="15">
        <v>-1</v>
      </c>
      <c r="K124" s="15">
        <v>-1</v>
      </c>
      <c r="L124" s="15">
        <v>0</v>
      </c>
      <c r="M124" s="15">
        <v>0</v>
      </c>
      <c r="N124" s="27" t="e">
        <f>SUMIF(#REF!,'Integrantes original'!#REF!,#REF!)</f>
        <v>#REF!</v>
      </c>
      <c r="O124" s="27">
        <f t="shared" si="4"/>
        <v>11111999</v>
      </c>
      <c r="P124" s="27">
        <f t="shared" si="5"/>
        <v>111119992</v>
      </c>
      <c r="Q124" s="31">
        <f t="shared" si="6"/>
        <v>602512111199</v>
      </c>
      <c r="R124" s="27">
        <f>COUNTIF(tratycont!S:S,'Integrantes original'!Q124)</f>
        <v>0</v>
      </c>
      <c r="S124" s="27">
        <f t="shared" si="7"/>
        <v>0</v>
      </c>
    </row>
    <row r="125" spans="1:19" x14ac:dyDescent="0.15">
      <c r="A125" s="29">
        <v>60251</v>
      </c>
      <c r="B125" s="29">
        <v>6025104</v>
      </c>
      <c r="C125" s="29" t="s">
        <v>25</v>
      </c>
      <c r="D125" s="30" t="s">
        <v>201</v>
      </c>
      <c r="E125" s="30" t="s">
        <v>198</v>
      </c>
      <c r="F125" s="15">
        <v>2</v>
      </c>
      <c r="G125" s="29">
        <v>19</v>
      </c>
      <c r="H125" s="29">
        <v>10</v>
      </c>
      <c r="I125" s="29">
        <v>2002</v>
      </c>
      <c r="J125" s="15">
        <v>-1</v>
      </c>
      <c r="K125" s="15">
        <v>-1</v>
      </c>
      <c r="L125" s="15">
        <v>0</v>
      </c>
      <c r="M125" s="15">
        <v>0</v>
      </c>
      <c r="N125" s="27" t="e">
        <f>SUMIF(#REF!,'Integrantes original'!#REF!,#REF!)</f>
        <v>#REF!</v>
      </c>
      <c r="O125" s="27">
        <f t="shared" si="4"/>
        <v>19102002</v>
      </c>
      <c r="P125" s="27">
        <f t="shared" si="5"/>
        <v>191020022</v>
      </c>
      <c r="Q125" s="31">
        <f t="shared" si="6"/>
        <v>602512191002</v>
      </c>
      <c r="R125" s="27">
        <f>COUNTIF(tratycont!S:S,'Integrantes original'!Q125)</f>
        <v>0</v>
      </c>
      <c r="S125" s="27">
        <f t="shared" si="7"/>
        <v>0</v>
      </c>
    </row>
    <row r="126" spans="1:19" x14ac:dyDescent="0.15">
      <c r="A126" s="29">
        <v>60251</v>
      </c>
      <c r="B126" s="29">
        <v>6025105</v>
      </c>
      <c r="C126" s="29" t="s">
        <v>27</v>
      </c>
      <c r="D126" s="30" t="s">
        <v>81</v>
      </c>
      <c r="E126" s="30" t="s">
        <v>198</v>
      </c>
      <c r="F126" s="15">
        <v>2</v>
      </c>
      <c r="G126" s="29">
        <v>10</v>
      </c>
      <c r="H126" s="29">
        <v>12</v>
      </c>
      <c r="I126" s="29">
        <v>2005</v>
      </c>
      <c r="J126" s="15">
        <v>-1</v>
      </c>
      <c r="K126" s="15">
        <v>-1</v>
      </c>
      <c r="L126" s="15">
        <v>0</v>
      </c>
      <c r="M126" s="15">
        <v>0</v>
      </c>
      <c r="N126" s="27" t="e">
        <f>SUMIF(#REF!,'Integrantes original'!#REF!,#REF!)</f>
        <v>#REF!</v>
      </c>
      <c r="O126" s="27">
        <f t="shared" si="4"/>
        <v>10122005</v>
      </c>
      <c r="P126" s="27">
        <f t="shared" si="5"/>
        <v>101220052</v>
      </c>
      <c r="Q126" s="31">
        <f t="shared" si="6"/>
        <v>602512101205</v>
      </c>
      <c r="R126" s="27">
        <f>COUNTIF(tratycont!S:S,'Integrantes original'!Q126)</f>
        <v>0</v>
      </c>
      <c r="S126" s="27">
        <f t="shared" si="7"/>
        <v>0</v>
      </c>
    </row>
    <row r="127" spans="1:19" x14ac:dyDescent="0.15">
      <c r="A127" s="29">
        <v>60251</v>
      </c>
      <c r="B127" s="29">
        <v>6025106</v>
      </c>
      <c r="C127" s="29" t="s">
        <v>30</v>
      </c>
      <c r="D127" s="30" t="s">
        <v>202</v>
      </c>
      <c r="E127" s="30" t="s">
        <v>198</v>
      </c>
      <c r="F127" s="15">
        <v>1</v>
      </c>
      <c r="G127" s="29">
        <v>5</v>
      </c>
      <c r="H127" s="29">
        <v>12</v>
      </c>
      <c r="I127" s="29">
        <v>2007</v>
      </c>
      <c r="J127" s="15">
        <v>-1</v>
      </c>
      <c r="K127" s="15">
        <v>-1</v>
      </c>
      <c r="L127" s="15">
        <v>0</v>
      </c>
      <c r="M127" s="15">
        <v>0</v>
      </c>
      <c r="N127" s="27" t="e">
        <f>SUMIF(#REF!,'Integrantes original'!#REF!,#REF!)</f>
        <v>#REF!</v>
      </c>
      <c r="O127" s="27">
        <f t="shared" si="4"/>
        <v>5122007</v>
      </c>
      <c r="P127" s="27">
        <f t="shared" si="5"/>
        <v>51220071</v>
      </c>
      <c r="Q127" s="31">
        <f t="shared" si="6"/>
        <v>602511051207</v>
      </c>
      <c r="R127" s="27">
        <f>COUNTIF(tratycont!S:S,'Integrantes original'!Q127)</f>
        <v>0</v>
      </c>
      <c r="S127" s="27">
        <f t="shared" si="7"/>
        <v>0</v>
      </c>
    </row>
    <row r="128" spans="1:19" x14ac:dyDescent="0.15">
      <c r="A128" s="29">
        <v>60251</v>
      </c>
      <c r="B128" s="29">
        <v>6025107</v>
      </c>
      <c r="C128" s="29" t="s">
        <v>56</v>
      </c>
      <c r="D128" s="30" t="s">
        <v>203</v>
      </c>
      <c r="E128" s="30" t="s">
        <v>198</v>
      </c>
      <c r="F128" s="15">
        <v>2</v>
      </c>
      <c r="G128" s="29">
        <v>17</v>
      </c>
      <c r="H128" s="29">
        <v>3</v>
      </c>
      <c r="I128" s="29">
        <v>2011</v>
      </c>
      <c r="J128" s="15">
        <v>-1</v>
      </c>
      <c r="K128" s="15">
        <v>-1</v>
      </c>
      <c r="L128" s="15">
        <v>0</v>
      </c>
      <c r="M128" s="15">
        <v>0</v>
      </c>
      <c r="N128" s="27" t="e">
        <f>SUMIF(#REF!,'Integrantes original'!#REF!,#REF!)</f>
        <v>#REF!</v>
      </c>
      <c r="O128" s="27">
        <f t="shared" si="4"/>
        <v>17032011</v>
      </c>
      <c r="P128" s="27">
        <f t="shared" si="5"/>
        <v>170320112</v>
      </c>
      <c r="Q128" s="31">
        <f t="shared" si="6"/>
        <v>602512170311</v>
      </c>
      <c r="R128" s="27">
        <f>COUNTIF(tratycont!S:S,'Integrantes original'!Q128)</f>
        <v>0</v>
      </c>
      <c r="S128" s="27">
        <f t="shared" si="7"/>
        <v>0</v>
      </c>
    </row>
    <row r="129" spans="1:19" x14ac:dyDescent="0.15">
      <c r="A129" s="29">
        <v>60251</v>
      </c>
      <c r="B129" s="29">
        <v>6025108</v>
      </c>
      <c r="C129" s="29" t="s">
        <v>58</v>
      </c>
      <c r="D129" s="30" t="s">
        <v>192</v>
      </c>
      <c r="E129" s="30" t="s">
        <v>198</v>
      </c>
      <c r="F129" s="15">
        <v>1</v>
      </c>
      <c r="G129" s="29">
        <v>16</v>
      </c>
      <c r="H129" s="29">
        <v>12</v>
      </c>
      <c r="I129" s="29">
        <v>2012</v>
      </c>
      <c r="J129" s="15">
        <v>-1</v>
      </c>
      <c r="K129" s="15">
        <v>-1</v>
      </c>
      <c r="L129" s="15">
        <v>0</v>
      </c>
      <c r="M129" s="15">
        <v>0</v>
      </c>
      <c r="N129" s="27" t="e">
        <f>SUMIF(#REF!,'Integrantes original'!#REF!,#REF!)</f>
        <v>#REF!</v>
      </c>
      <c r="O129" s="27">
        <f t="shared" si="4"/>
        <v>16122012</v>
      </c>
      <c r="P129" s="27">
        <f t="shared" si="5"/>
        <v>161220121</v>
      </c>
      <c r="Q129" s="31">
        <f t="shared" si="6"/>
        <v>602511161212</v>
      </c>
      <c r="R129" s="27">
        <f>COUNTIF(tratycont!S:S,'Integrantes original'!Q129)</f>
        <v>0</v>
      </c>
      <c r="S129" s="27">
        <f t="shared" si="7"/>
        <v>0</v>
      </c>
    </row>
    <row r="130" spans="1:19" x14ac:dyDescent="0.15">
      <c r="A130" s="29">
        <v>60251</v>
      </c>
      <c r="B130" s="29">
        <v>6025109</v>
      </c>
      <c r="C130" s="29" t="s">
        <v>120</v>
      </c>
      <c r="D130" s="30" t="s">
        <v>204</v>
      </c>
      <c r="E130" s="30" t="s">
        <v>198</v>
      </c>
      <c r="F130" s="15">
        <v>2</v>
      </c>
      <c r="G130" s="29">
        <v>9</v>
      </c>
      <c r="H130" s="29">
        <v>6</v>
      </c>
      <c r="I130" s="29">
        <v>2018</v>
      </c>
      <c r="J130" s="15">
        <v>2</v>
      </c>
      <c r="K130" s="15">
        <v>2</v>
      </c>
      <c r="L130" s="15">
        <v>0</v>
      </c>
      <c r="M130" s="15">
        <v>0</v>
      </c>
      <c r="N130" s="27" t="e">
        <f>SUMIF(#REF!,'Integrantes original'!#REF!,#REF!)</f>
        <v>#REF!</v>
      </c>
      <c r="O130" s="27">
        <f t="shared" si="4"/>
        <v>9062018</v>
      </c>
      <c r="P130" s="27">
        <f t="shared" si="5"/>
        <v>90620182</v>
      </c>
      <c r="Q130" s="31">
        <f t="shared" si="6"/>
        <v>602512090618</v>
      </c>
      <c r="R130" s="27">
        <f>COUNTIF(tratycont!S:S,'Integrantes original'!Q130)</f>
        <v>1</v>
      </c>
      <c r="S130" s="27">
        <f t="shared" si="7"/>
        <v>1</v>
      </c>
    </row>
    <row r="131" spans="1:19" x14ac:dyDescent="0.15">
      <c r="A131" s="29">
        <v>60261</v>
      </c>
      <c r="B131" s="29">
        <v>6026101</v>
      </c>
      <c r="C131" s="29" t="s">
        <v>16</v>
      </c>
      <c r="D131" s="30" t="s">
        <v>205</v>
      </c>
      <c r="E131" s="30" t="s">
        <v>206</v>
      </c>
      <c r="F131" s="15">
        <v>1</v>
      </c>
      <c r="G131" s="29">
        <v>19</v>
      </c>
      <c r="H131" s="29">
        <v>12</v>
      </c>
      <c r="I131" s="29">
        <v>1993</v>
      </c>
      <c r="J131" s="15">
        <v>-1</v>
      </c>
      <c r="K131" s="15">
        <v>-1</v>
      </c>
      <c r="L131" s="15">
        <v>0</v>
      </c>
      <c r="M131" s="15">
        <v>0</v>
      </c>
      <c r="N131" s="27" t="e">
        <f>SUMIF(#REF!,'Integrantes original'!#REF!,#REF!)</f>
        <v>#REF!</v>
      </c>
      <c r="O131" s="27">
        <f t="shared" ref="O131:O194" si="8">(((G131*100)+H131)*10000)+I131</f>
        <v>19121993</v>
      </c>
      <c r="P131" s="27">
        <f t="shared" ref="P131:P194" si="9">(O131*10)+F131</f>
        <v>191219931</v>
      </c>
      <c r="Q131" s="31">
        <f t="shared" ref="Q131:Q194" si="10">(((((((A131*10)+F131)*100)+G131)*100)+H131)*100)+RIGHT(I131,2)</f>
        <v>602611191293</v>
      </c>
      <c r="R131" s="27">
        <f>COUNTIF(tratycont!S:S,'Integrantes original'!Q131)</f>
        <v>0</v>
      </c>
      <c r="S131" s="27">
        <f t="shared" ref="S131:S194" si="11">IF(J131=2,1,0)</f>
        <v>0</v>
      </c>
    </row>
    <row r="132" spans="1:19" x14ac:dyDescent="0.15">
      <c r="A132" s="29">
        <v>60261</v>
      </c>
      <c r="B132" s="29">
        <v>6026102</v>
      </c>
      <c r="C132" s="29" t="s">
        <v>19</v>
      </c>
      <c r="D132" s="30" t="s">
        <v>207</v>
      </c>
      <c r="E132" s="30" t="s">
        <v>98</v>
      </c>
      <c r="F132" s="15">
        <v>2</v>
      </c>
      <c r="G132" s="29">
        <v>20</v>
      </c>
      <c r="H132" s="29">
        <v>6</v>
      </c>
      <c r="I132" s="29">
        <v>1991</v>
      </c>
      <c r="J132" s="15">
        <v>1</v>
      </c>
      <c r="K132" s="15">
        <v>0</v>
      </c>
      <c r="L132" s="15">
        <v>1</v>
      </c>
      <c r="M132" s="15">
        <v>1</v>
      </c>
      <c r="N132" s="27" t="e">
        <f>SUMIF(#REF!,'Integrantes original'!#REF!,#REF!)</f>
        <v>#REF!</v>
      </c>
      <c r="O132" s="27">
        <f t="shared" si="8"/>
        <v>20061991</v>
      </c>
      <c r="P132" s="27">
        <f t="shared" si="9"/>
        <v>200619912</v>
      </c>
      <c r="Q132" s="31">
        <f t="shared" si="10"/>
        <v>602612200691</v>
      </c>
      <c r="R132" s="27">
        <f>COUNTIF(tratycont!S:S,'Integrantes original'!Q132)</f>
        <v>0</v>
      </c>
      <c r="S132" s="27">
        <f t="shared" si="11"/>
        <v>0</v>
      </c>
    </row>
    <row r="133" spans="1:19" x14ac:dyDescent="0.15">
      <c r="A133" s="29">
        <v>60261</v>
      </c>
      <c r="B133" s="29">
        <v>6026103</v>
      </c>
      <c r="C133" s="29" t="s">
        <v>22</v>
      </c>
      <c r="D133" s="30" t="s">
        <v>208</v>
      </c>
      <c r="E133" s="30" t="s">
        <v>209</v>
      </c>
      <c r="F133" s="15">
        <v>2</v>
      </c>
      <c r="G133" s="29">
        <v>10</v>
      </c>
      <c r="H133" s="29">
        <v>8</v>
      </c>
      <c r="I133" s="29">
        <v>2012</v>
      </c>
      <c r="J133" s="15">
        <v>-1</v>
      </c>
      <c r="K133" s="15">
        <v>-1</v>
      </c>
      <c r="L133" s="15">
        <v>0</v>
      </c>
      <c r="M133" s="15">
        <v>0</v>
      </c>
      <c r="N133" s="27" t="e">
        <f>SUMIF(#REF!,'Integrantes original'!#REF!,#REF!)</f>
        <v>#REF!</v>
      </c>
      <c r="O133" s="27">
        <f t="shared" si="8"/>
        <v>10082012</v>
      </c>
      <c r="P133" s="27">
        <f t="shared" si="9"/>
        <v>100820122</v>
      </c>
      <c r="Q133" s="31">
        <f t="shared" si="10"/>
        <v>602612100812</v>
      </c>
      <c r="R133" s="27">
        <f>COUNTIF(tratycont!S:S,'Integrantes original'!Q133)</f>
        <v>0</v>
      </c>
      <c r="S133" s="27">
        <f t="shared" si="11"/>
        <v>0</v>
      </c>
    </row>
    <row r="134" spans="1:19" x14ac:dyDescent="0.15">
      <c r="A134" s="29">
        <v>60261</v>
      </c>
      <c r="B134" s="29">
        <v>6026104</v>
      </c>
      <c r="C134" s="29" t="s">
        <v>25</v>
      </c>
      <c r="D134" s="30" t="s">
        <v>210</v>
      </c>
      <c r="E134" s="30" t="s">
        <v>209</v>
      </c>
      <c r="F134" s="15">
        <v>2</v>
      </c>
      <c r="G134" s="29">
        <v>5</v>
      </c>
      <c r="H134" s="29">
        <v>9</v>
      </c>
      <c r="I134" s="29">
        <v>2013</v>
      </c>
      <c r="J134" s="15">
        <v>-1</v>
      </c>
      <c r="K134" s="15">
        <v>-1</v>
      </c>
      <c r="L134" s="15">
        <v>0</v>
      </c>
      <c r="M134" s="15">
        <v>0</v>
      </c>
      <c r="N134" s="27" t="e">
        <f>SUMIF(#REF!,'Integrantes original'!#REF!,#REF!)</f>
        <v>#REF!</v>
      </c>
      <c r="O134" s="27">
        <f t="shared" si="8"/>
        <v>5092013</v>
      </c>
      <c r="P134" s="27">
        <f t="shared" si="9"/>
        <v>50920132</v>
      </c>
      <c r="Q134" s="31">
        <f t="shared" si="10"/>
        <v>602612050913</v>
      </c>
      <c r="R134" s="27">
        <f>COUNTIF(tratycont!S:S,'Integrantes original'!Q134)</f>
        <v>0</v>
      </c>
      <c r="S134" s="27">
        <f t="shared" si="11"/>
        <v>0</v>
      </c>
    </row>
    <row r="135" spans="1:19" x14ac:dyDescent="0.15">
      <c r="A135" s="29">
        <v>60261</v>
      </c>
      <c r="B135" s="29">
        <v>6026105</v>
      </c>
      <c r="C135" s="29" t="s">
        <v>27</v>
      </c>
      <c r="D135" s="30" t="s">
        <v>211</v>
      </c>
      <c r="E135" s="30" t="s">
        <v>209</v>
      </c>
      <c r="F135" s="15">
        <v>1</v>
      </c>
      <c r="G135" s="29">
        <v>24</v>
      </c>
      <c r="H135" s="29">
        <v>7</v>
      </c>
      <c r="I135" s="29">
        <v>2018</v>
      </c>
      <c r="J135" s="15">
        <v>2</v>
      </c>
      <c r="K135" s="15">
        <v>2</v>
      </c>
      <c r="L135" s="15">
        <v>0</v>
      </c>
      <c r="M135" s="15">
        <v>0</v>
      </c>
      <c r="N135" s="27" t="e">
        <f>SUMIF(#REF!,'Integrantes original'!#REF!,#REF!)</f>
        <v>#REF!</v>
      </c>
      <c r="O135" s="27">
        <f t="shared" si="8"/>
        <v>24072018</v>
      </c>
      <c r="P135" s="27">
        <f t="shared" si="9"/>
        <v>240720181</v>
      </c>
      <c r="Q135" s="31">
        <f t="shared" si="10"/>
        <v>602611240718</v>
      </c>
      <c r="R135" s="27">
        <f>COUNTIF(tratycont!S:S,'Integrantes original'!Q135)</f>
        <v>1</v>
      </c>
      <c r="S135" s="27">
        <f t="shared" si="11"/>
        <v>1</v>
      </c>
    </row>
    <row r="136" spans="1:19" x14ac:dyDescent="0.15">
      <c r="A136" s="29">
        <v>60271</v>
      </c>
      <c r="B136" s="29">
        <v>6027101</v>
      </c>
      <c r="C136" s="29" t="s">
        <v>16</v>
      </c>
      <c r="D136" s="30" t="s">
        <v>212</v>
      </c>
      <c r="E136" s="30" t="s">
        <v>213</v>
      </c>
      <c r="F136" s="15">
        <v>2</v>
      </c>
      <c r="G136" s="29">
        <v>14</v>
      </c>
      <c r="H136" s="29">
        <v>1</v>
      </c>
      <c r="I136" s="29">
        <v>9999</v>
      </c>
      <c r="J136" s="15">
        <v>-1</v>
      </c>
      <c r="K136" s="15">
        <v>-1</v>
      </c>
      <c r="L136" s="15">
        <v>0</v>
      </c>
      <c r="M136" s="15">
        <v>0</v>
      </c>
      <c r="N136" s="27" t="e">
        <f>SUMIF(#REF!,'Integrantes original'!#REF!,#REF!)</f>
        <v>#REF!</v>
      </c>
      <c r="O136" s="27">
        <f t="shared" si="8"/>
        <v>14019999</v>
      </c>
      <c r="P136" s="27">
        <f t="shared" si="9"/>
        <v>140199992</v>
      </c>
      <c r="Q136" s="31">
        <f t="shared" si="10"/>
        <v>602712140199</v>
      </c>
      <c r="R136" s="27">
        <f>COUNTIF(tratycont!S:S,'Integrantes original'!Q136)</f>
        <v>0</v>
      </c>
      <c r="S136" s="27">
        <f t="shared" si="11"/>
        <v>0</v>
      </c>
    </row>
    <row r="137" spans="1:19" x14ac:dyDescent="0.15">
      <c r="A137" s="29">
        <v>60271</v>
      </c>
      <c r="B137" s="29">
        <v>6027102</v>
      </c>
      <c r="C137" s="29" t="s">
        <v>19</v>
      </c>
      <c r="D137" s="30" t="s">
        <v>214</v>
      </c>
      <c r="E137" s="30" t="s">
        <v>122</v>
      </c>
      <c r="F137" s="15">
        <v>1</v>
      </c>
      <c r="G137" s="29">
        <v>18</v>
      </c>
      <c r="H137" s="29">
        <v>10</v>
      </c>
      <c r="I137" s="29">
        <v>9999</v>
      </c>
      <c r="J137" s="15">
        <v>-1</v>
      </c>
      <c r="K137" s="15">
        <v>-1</v>
      </c>
      <c r="L137" s="15">
        <v>0</v>
      </c>
      <c r="M137" s="15">
        <v>0</v>
      </c>
      <c r="N137" s="27" t="e">
        <f>SUMIF(#REF!,'Integrantes original'!#REF!,#REF!)</f>
        <v>#REF!</v>
      </c>
      <c r="O137" s="27">
        <f t="shared" si="8"/>
        <v>18109999</v>
      </c>
      <c r="P137" s="27">
        <f t="shared" si="9"/>
        <v>181099991</v>
      </c>
      <c r="Q137" s="31">
        <f t="shared" si="10"/>
        <v>602711181099</v>
      </c>
      <c r="R137" s="27">
        <f>COUNTIF(tratycont!S:S,'Integrantes original'!Q137)</f>
        <v>0</v>
      </c>
      <c r="S137" s="27">
        <f t="shared" si="11"/>
        <v>0</v>
      </c>
    </row>
    <row r="138" spans="1:19" x14ac:dyDescent="0.15">
      <c r="A138" s="29">
        <v>60271</v>
      </c>
      <c r="B138" s="29">
        <v>6027103</v>
      </c>
      <c r="C138" s="29" t="s">
        <v>22</v>
      </c>
      <c r="D138" s="30" t="s">
        <v>215</v>
      </c>
      <c r="E138" s="30" t="s">
        <v>122</v>
      </c>
      <c r="F138" s="15">
        <v>1</v>
      </c>
      <c r="G138" s="29">
        <v>9</v>
      </c>
      <c r="H138" s="29">
        <v>1</v>
      </c>
      <c r="I138" s="29">
        <v>9999</v>
      </c>
      <c r="J138" s="15">
        <v>-1</v>
      </c>
      <c r="K138" s="15">
        <v>-1</v>
      </c>
      <c r="L138" s="15">
        <v>0</v>
      </c>
      <c r="M138" s="15">
        <v>0</v>
      </c>
      <c r="N138" s="27" t="e">
        <f>SUMIF(#REF!,'Integrantes original'!#REF!,#REF!)</f>
        <v>#REF!</v>
      </c>
      <c r="O138" s="27">
        <f t="shared" si="8"/>
        <v>9019999</v>
      </c>
      <c r="P138" s="27">
        <f t="shared" si="9"/>
        <v>90199991</v>
      </c>
      <c r="Q138" s="31">
        <f t="shared" si="10"/>
        <v>602711090199</v>
      </c>
      <c r="R138" s="27">
        <f>COUNTIF(tratycont!S:S,'Integrantes original'!Q138)</f>
        <v>0</v>
      </c>
      <c r="S138" s="27">
        <f t="shared" si="11"/>
        <v>0</v>
      </c>
    </row>
    <row r="139" spans="1:19" x14ac:dyDescent="0.15">
      <c r="A139" s="29">
        <v>60271</v>
      </c>
      <c r="B139" s="29">
        <v>6027104</v>
      </c>
      <c r="C139" s="29" t="s">
        <v>25</v>
      </c>
      <c r="D139" s="30" t="s">
        <v>216</v>
      </c>
      <c r="E139" s="30" t="s">
        <v>122</v>
      </c>
      <c r="F139" s="15">
        <v>1</v>
      </c>
      <c r="G139" s="29">
        <v>18</v>
      </c>
      <c r="H139" s="29">
        <v>8</v>
      </c>
      <c r="I139" s="29">
        <v>9999</v>
      </c>
      <c r="J139" s="15">
        <v>-1</v>
      </c>
      <c r="K139" s="15">
        <v>-1</v>
      </c>
      <c r="L139" s="15">
        <v>0</v>
      </c>
      <c r="M139" s="15">
        <v>0</v>
      </c>
      <c r="N139" s="27" t="e">
        <f>SUMIF(#REF!,'Integrantes original'!#REF!,#REF!)</f>
        <v>#REF!</v>
      </c>
      <c r="O139" s="27">
        <f t="shared" si="8"/>
        <v>18089999</v>
      </c>
      <c r="P139" s="27">
        <f t="shared" si="9"/>
        <v>180899991</v>
      </c>
      <c r="Q139" s="31">
        <f t="shared" si="10"/>
        <v>602711180899</v>
      </c>
      <c r="R139" s="27">
        <f>COUNTIF(tratycont!S:S,'Integrantes original'!Q139)</f>
        <v>0</v>
      </c>
      <c r="S139" s="27">
        <f t="shared" si="11"/>
        <v>0</v>
      </c>
    </row>
    <row r="140" spans="1:19" x14ac:dyDescent="0.15">
      <c r="A140" s="29">
        <v>60271</v>
      </c>
      <c r="B140" s="29">
        <v>6027105</v>
      </c>
      <c r="C140" s="29" t="s">
        <v>27</v>
      </c>
      <c r="D140" s="30" t="s">
        <v>217</v>
      </c>
      <c r="E140" s="30" t="s">
        <v>122</v>
      </c>
      <c r="F140" s="15">
        <v>2</v>
      </c>
      <c r="G140" s="29">
        <v>19</v>
      </c>
      <c r="H140" s="29">
        <v>2</v>
      </c>
      <c r="I140" s="29">
        <v>9999</v>
      </c>
      <c r="J140" s="15">
        <v>-1</v>
      </c>
      <c r="K140" s="15">
        <v>-1</v>
      </c>
      <c r="L140" s="15">
        <v>0</v>
      </c>
      <c r="M140" s="15">
        <v>0</v>
      </c>
      <c r="N140" s="27" t="e">
        <f>SUMIF(#REF!,'Integrantes original'!#REF!,#REF!)</f>
        <v>#REF!</v>
      </c>
      <c r="O140" s="27">
        <f t="shared" si="8"/>
        <v>19029999</v>
      </c>
      <c r="P140" s="27">
        <f t="shared" si="9"/>
        <v>190299992</v>
      </c>
      <c r="Q140" s="31">
        <f t="shared" si="10"/>
        <v>602712190299</v>
      </c>
      <c r="R140" s="27">
        <f>COUNTIF(tratycont!S:S,'Integrantes original'!Q140)</f>
        <v>0</v>
      </c>
      <c r="S140" s="27">
        <f t="shared" si="11"/>
        <v>0</v>
      </c>
    </row>
    <row r="141" spans="1:19" x14ac:dyDescent="0.15">
      <c r="A141" s="29">
        <v>60271</v>
      </c>
      <c r="B141" s="29">
        <v>6027106</v>
      </c>
      <c r="C141" s="29" t="s">
        <v>30</v>
      </c>
      <c r="D141" s="30" t="s">
        <v>218</v>
      </c>
      <c r="E141" s="30" t="s">
        <v>122</v>
      </c>
      <c r="F141" s="15">
        <v>2</v>
      </c>
      <c r="G141" s="29">
        <v>24</v>
      </c>
      <c r="H141" s="29">
        <v>12</v>
      </c>
      <c r="I141" s="29">
        <v>9999</v>
      </c>
      <c r="J141" s="15">
        <v>-1</v>
      </c>
      <c r="K141" s="15">
        <v>-1</v>
      </c>
      <c r="L141" s="15">
        <v>0</v>
      </c>
      <c r="M141" s="15">
        <v>0</v>
      </c>
      <c r="N141" s="27" t="e">
        <f>SUMIF(#REF!,'Integrantes original'!#REF!,#REF!)</f>
        <v>#REF!</v>
      </c>
      <c r="O141" s="27">
        <f t="shared" si="8"/>
        <v>24129999</v>
      </c>
      <c r="P141" s="27">
        <f t="shared" si="9"/>
        <v>241299992</v>
      </c>
      <c r="Q141" s="31">
        <f t="shared" si="10"/>
        <v>602712241299</v>
      </c>
      <c r="R141" s="27">
        <f>COUNTIF(tratycont!S:S,'Integrantes original'!Q141)</f>
        <v>0</v>
      </c>
      <c r="S141" s="27">
        <f t="shared" si="11"/>
        <v>0</v>
      </c>
    </row>
    <row r="142" spans="1:19" x14ac:dyDescent="0.15">
      <c r="A142" s="29">
        <v>60271</v>
      </c>
      <c r="B142" s="29">
        <v>6027107</v>
      </c>
      <c r="C142" s="29" t="s">
        <v>56</v>
      </c>
      <c r="D142" s="30" t="s">
        <v>219</v>
      </c>
      <c r="E142" s="30" t="s">
        <v>122</v>
      </c>
      <c r="F142" s="15">
        <v>2</v>
      </c>
      <c r="G142" s="29">
        <v>6</v>
      </c>
      <c r="H142" s="29">
        <v>11</v>
      </c>
      <c r="I142" s="29">
        <v>9999</v>
      </c>
      <c r="J142" s="15">
        <v>-1</v>
      </c>
      <c r="K142" s="15">
        <v>-1</v>
      </c>
      <c r="L142" s="15">
        <v>0</v>
      </c>
      <c r="M142" s="15">
        <v>0</v>
      </c>
      <c r="N142" s="27" t="e">
        <f>SUMIF(#REF!,'Integrantes original'!#REF!,#REF!)</f>
        <v>#REF!</v>
      </c>
      <c r="O142" s="27">
        <f t="shared" si="8"/>
        <v>6119999</v>
      </c>
      <c r="P142" s="27">
        <f t="shared" si="9"/>
        <v>61199992</v>
      </c>
      <c r="Q142" s="31">
        <f t="shared" si="10"/>
        <v>602712061199</v>
      </c>
      <c r="R142" s="27">
        <f>COUNTIF(tratycont!S:S,'Integrantes original'!Q142)</f>
        <v>0</v>
      </c>
      <c r="S142" s="27">
        <f t="shared" si="11"/>
        <v>0</v>
      </c>
    </row>
    <row r="143" spans="1:19" x14ac:dyDescent="0.15">
      <c r="A143" s="29">
        <v>60271</v>
      </c>
      <c r="B143" s="29">
        <v>6027108</v>
      </c>
      <c r="C143" s="29" t="s">
        <v>58</v>
      </c>
      <c r="D143" s="30" t="s">
        <v>220</v>
      </c>
      <c r="E143" s="30" t="s">
        <v>122</v>
      </c>
      <c r="F143" s="15">
        <v>2</v>
      </c>
      <c r="G143" s="29">
        <v>16</v>
      </c>
      <c r="H143" s="29">
        <v>5</v>
      </c>
      <c r="I143" s="29">
        <v>1990</v>
      </c>
      <c r="J143" s="15">
        <v>1</v>
      </c>
      <c r="K143" s="15">
        <v>0</v>
      </c>
      <c r="L143" s="15">
        <v>1</v>
      </c>
      <c r="M143" s="15">
        <v>2</v>
      </c>
      <c r="N143" s="27" t="e">
        <f>SUMIF(#REF!,'Integrantes original'!#REF!,#REF!)</f>
        <v>#REF!</v>
      </c>
      <c r="O143" s="27">
        <f t="shared" si="8"/>
        <v>16051990</v>
      </c>
      <c r="P143" s="27">
        <f t="shared" si="9"/>
        <v>160519902</v>
      </c>
      <c r="Q143" s="31">
        <f t="shared" si="10"/>
        <v>602712160590</v>
      </c>
      <c r="R143" s="27">
        <f>COUNTIF(tratycont!S:S,'Integrantes original'!Q143)</f>
        <v>0</v>
      </c>
      <c r="S143" s="27">
        <f t="shared" si="11"/>
        <v>0</v>
      </c>
    </row>
    <row r="144" spans="1:19" x14ac:dyDescent="0.15">
      <c r="A144" s="29">
        <v>60271</v>
      </c>
      <c r="B144" s="29">
        <v>6027109</v>
      </c>
      <c r="C144" s="29" t="s">
        <v>120</v>
      </c>
      <c r="D144" s="30" t="s">
        <v>221</v>
      </c>
      <c r="E144" s="30" t="s">
        <v>222</v>
      </c>
      <c r="F144" s="15">
        <v>2</v>
      </c>
      <c r="G144" s="29">
        <v>9</v>
      </c>
      <c r="H144" s="29">
        <v>9</v>
      </c>
      <c r="I144" s="29">
        <v>2008</v>
      </c>
      <c r="J144" s="15">
        <v>-1</v>
      </c>
      <c r="K144" s="15">
        <v>-1</v>
      </c>
      <c r="L144" s="15">
        <v>0</v>
      </c>
      <c r="M144" s="15">
        <v>0</v>
      </c>
      <c r="N144" s="27" t="e">
        <f>SUMIF(#REF!,'Integrantes original'!#REF!,#REF!)</f>
        <v>#REF!</v>
      </c>
      <c r="O144" s="27">
        <f t="shared" si="8"/>
        <v>9092008</v>
      </c>
      <c r="P144" s="27">
        <f t="shared" si="9"/>
        <v>90920082</v>
      </c>
      <c r="Q144" s="31">
        <f t="shared" si="10"/>
        <v>602712090908</v>
      </c>
      <c r="R144" s="27">
        <f>COUNTIF(tratycont!S:S,'Integrantes original'!Q144)</f>
        <v>0</v>
      </c>
      <c r="S144" s="27">
        <f t="shared" si="11"/>
        <v>0</v>
      </c>
    </row>
    <row r="145" spans="1:19" x14ac:dyDescent="0.15">
      <c r="A145" s="29">
        <v>60271</v>
      </c>
      <c r="B145" s="29">
        <v>6027110</v>
      </c>
      <c r="C145" s="29" t="s">
        <v>123</v>
      </c>
      <c r="D145" s="30" t="s">
        <v>223</v>
      </c>
      <c r="E145" s="30" t="s">
        <v>222</v>
      </c>
      <c r="F145" s="15">
        <v>2</v>
      </c>
      <c r="G145" s="29">
        <v>29</v>
      </c>
      <c r="H145" s="29">
        <v>11</v>
      </c>
      <c r="I145" s="29">
        <v>2010</v>
      </c>
      <c r="J145" s="15">
        <v>-1</v>
      </c>
      <c r="K145" s="15">
        <v>-1</v>
      </c>
      <c r="L145" s="15">
        <v>0</v>
      </c>
      <c r="M145" s="15">
        <v>0</v>
      </c>
      <c r="N145" s="27" t="e">
        <f>SUMIF(#REF!,'Integrantes original'!#REF!,#REF!)</f>
        <v>#REF!</v>
      </c>
      <c r="O145" s="27">
        <f t="shared" si="8"/>
        <v>29112010</v>
      </c>
      <c r="P145" s="27">
        <f t="shared" si="9"/>
        <v>291120102</v>
      </c>
      <c r="Q145" s="31">
        <f t="shared" si="10"/>
        <v>602712291110</v>
      </c>
      <c r="R145" s="27">
        <f>COUNTIF(tratycont!S:S,'Integrantes original'!Q145)</f>
        <v>0</v>
      </c>
      <c r="S145" s="27">
        <f t="shared" si="11"/>
        <v>0</v>
      </c>
    </row>
    <row r="146" spans="1:19" x14ac:dyDescent="0.15">
      <c r="A146" s="29">
        <v>60271</v>
      </c>
      <c r="B146" s="29">
        <v>6027111</v>
      </c>
      <c r="C146" s="29" t="s">
        <v>154</v>
      </c>
      <c r="D146" s="30" t="s">
        <v>224</v>
      </c>
      <c r="E146" s="30" t="s">
        <v>222</v>
      </c>
      <c r="F146" s="15">
        <v>2</v>
      </c>
      <c r="G146" s="29">
        <v>14</v>
      </c>
      <c r="H146" s="29">
        <v>5</v>
      </c>
      <c r="I146" s="29">
        <v>2018</v>
      </c>
      <c r="J146" s="15">
        <v>2</v>
      </c>
      <c r="K146" s="15">
        <v>8</v>
      </c>
      <c r="L146" s="15">
        <v>0</v>
      </c>
      <c r="M146" s="15">
        <v>0</v>
      </c>
      <c r="N146" s="27" t="e">
        <f>SUMIF(#REF!,'Integrantes original'!#REF!,#REF!)</f>
        <v>#REF!</v>
      </c>
      <c r="O146" s="27">
        <f t="shared" si="8"/>
        <v>14052018</v>
      </c>
      <c r="P146" s="27">
        <f t="shared" si="9"/>
        <v>140520182</v>
      </c>
      <c r="Q146" s="31">
        <f t="shared" si="10"/>
        <v>602712140518</v>
      </c>
      <c r="R146" s="27">
        <f>COUNTIF(tratycont!S:S,'Integrantes original'!Q146)</f>
        <v>1</v>
      </c>
      <c r="S146" s="27">
        <f t="shared" si="11"/>
        <v>1</v>
      </c>
    </row>
    <row r="147" spans="1:19" x14ac:dyDescent="0.15">
      <c r="A147" s="29">
        <v>60281</v>
      </c>
      <c r="B147" s="29">
        <v>6028101</v>
      </c>
      <c r="C147" s="29" t="s">
        <v>16</v>
      </c>
      <c r="D147" s="30" t="s">
        <v>225</v>
      </c>
      <c r="E147" s="30" t="s">
        <v>226</v>
      </c>
      <c r="F147" s="15">
        <v>2</v>
      </c>
      <c r="G147" s="29">
        <v>25</v>
      </c>
      <c r="H147" s="29">
        <v>7</v>
      </c>
      <c r="I147" s="29">
        <v>1967</v>
      </c>
      <c r="J147" s="15">
        <v>-1</v>
      </c>
      <c r="K147" s="15">
        <v>-1</v>
      </c>
      <c r="L147" s="15">
        <v>0</v>
      </c>
      <c r="M147" s="15">
        <v>0</v>
      </c>
      <c r="N147" s="27" t="e">
        <f>SUMIF(#REF!,'Integrantes original'!#REF!,#REF!)</f>
        <v>#REF!</v>
      </c>
      <c r="O147" s="27">
        <f t="shared" si="8"/>
        <v>25071967</v>
      </c>
      <c r="P147" s="27">
        <f t="shared" si="9"/>
        <v>250719672</v>
      </c>
      <c r="Q147" s="31">
        <f t="shared" si="10"/>
        <v>602812250767</v>
      </c>
      <c r="R147" s="27">
        <f>COUNTIF(tratycont!S:S,'Integrantes original'!Q147)</f>
        <v>0</v>
      </c>
      <c r="S147" s="27">
        <f t="shared" si="11"/>
        <v>0</v>
      </c>
    </row>
    <row r="148" spans="1:19" x14ac:dyDescent="0.15">
      <c r="A148" s="29">
        <v>60281</v>
      </c>
      <c r="B148" s="29">
        <v>6028102</v>
      </c>
      <c r="C148" s="29" t="s">
        <v>19</v>
      </c>
      <c r="D148" s="30" t="s">
        <v>227</v>
      </c>
      <c r="E148" s="30" t="s">
        <v>228</v>
      </c>
      <c r="F148" s="15">
        <v>2</v>
      </c>
      <c r="G148" s="29">
        <v>24</v>
      </c>
      <c r="H148" s="29">
        <v>9</v>
      </c>
      <c r="I148" s="29">
        <v>1990</v>
      </c>
      <c r="J148" s="15">
        <v>1</v>
      </c>
      <c r="K148" s="15">
        <v>0</v>
      </c>
      <c r="L148" s="15">
        <v>1</v>
      </c>
      <c r="M148" s="15">
        <v>1</v>
      </c>
      <c r="N148" s="27" t="e">
        <f>SUMIF(#REF!,'Integrantes original'!#REF!,#REF!)</f>
        <v>#REF!</v>
      </c>
      <c r="O148" s="27">
        <f t="shared" si="8"/>
        <v>24091990</v>
      </c>
      <c r="P148" s="27">
        <f t="shared" si="9"/>
        <v>240919902</v>
      </c>
      <c r="Q148" s="31">
        <f t="shared" si="10"/>
        <v>602812240990</v>
      </c>
      <c r="R148" s="27">
        <f>COUNTIF(tratycont!S:S,'Integrantes original'!Q148)</f>
        <v>0</v>
      </c>
      <c r="S148" s="27">
        <f t="shared" si="11"/>
        <v>0</v>
      </c>
    </row>
    <row r="149" spans="1:19" x14ac:dyDescent="0.15">
      <c r="A149" s="29">
        <v>60281</v>
      </c>
      <c r="B149" s="29">
        <v>6028103</v>
      </c>
      <c r="C149" s="29" t="s">
        <v>22</v>
      </c>
      <c r="D149" s="30" t="s">
        <v>229</v>
      </c>
      <c r="E149" s="30" t="s">
        <v>228</v>
      </c>
      <c r="F149" s="15">
        <v>1</v>
      </c>
      <c r="G149" s="29">
        <v>13</v>
      </c>
      <c r="H149" s="29">
        <v>2</v>
      </c>
      <c r="I149" s="29">
        <v>1992</v>
      </c>
      <c r="J149" s="15">
        <v>-1</v>
      </c>
      <c r="K149" s="15">
        <v>-1</v>
      </c>
      <c r="L149" s="15">
        <v>0</v>
      </c>
      <c r="M149" s="15">
        <v>0</v>
      </c>
      <c r="N149" s="27" t="e">
        <f>SUMIF(#REF!,'Integrantes original'!#REF!,#REF!)</f>
        <v>#REF!</v>
      </c>
      <c r="O149" s="27">
        <f t="shared" si="8"/>
        <v>13021992</v>
      </c>
      <c r="P149" s="27">
        <f t="shared" si="9"/>
        <v>130219921</v>
      </c>
      <c r="Q149" s="31">
        <f t="shared" si="10"/>
        <v>602811130292</v>
      </c>
      <c r="R149" s="27">
        <f>COUNTIF(tratycont!S:S,'Integrantes original'!Q149)</f>
        <v>0</v>
      </c>
      <c r="S149" s="27">
        <f t="shared" si="11"/>
        <v>0</v>
      </c>
    </row>
    <row r="150" spans="1:19" x14ac:dyDescent="0.15">
      <c r="A150" s="29">
        <v>60281</v>
      </c>
      <c r="B150" s="29">
        <v>6028104</v>
      </c>
      <c r="C150" s="29" t="s">
        <v>25</v>
      </c>
      <c r="D150" s="30" t="s">
        <v>230</v>
      </c>
      <c r="E150" s="30" t="s">
        <v>228</v>
      </c>
      <c r="F150" s="15">
        <v>1</v>
      </c>
      <c r="G150" s="29">
        <v>4</v>
      </c>
      <c r="H150" s="29">
        <v>1</v>
      </c>
      <c r="I150" s="29">
        <v>1999</v>
      </c>
      <c r="J150" s="15">
        <v>-1</v>
      </c>
      <c r="K150" s="15">
        <v>-1</v>
      </c>
      <c r="L150" s="15">
        <v>0</v>
      </c>
      <c r="M150" s="15">
        <v>0</v>
      </c>
      <c r="N150" s="27" t="e">
        <f>SUMIF(#REF!,'Integrantes original'!#REF!,#REF!)</f>
        <v>#REF!</v>
      </c>
      <c r="O150" s="27">
        <f t="shared" si="8"/>
        <v>4011999</v>
      </c>
      <c r="P150" s="27">
        <f t="shared" si="9"/>
        <v>40119991</v>
      </c>
      <c r="Q150" s="31">
        <f t="shared" si="10"/>
        <v>602811040199</v>
      </c>
      <c r="R150" s="27">
        <f>COUNTIF(tratycont!S:S,'Integrantes original'!Q150)</f>
        <v>0</v>
      </c>
      <c r="S150" s="27">
        <f t="shared" si="11"/>
        <v>0</v>
      </c>
    </row>
    <row r="151" spans="1:19" x14ac:dyDescent="0.15">
      <c r="A151" s="29">
        <v>60281</v>
      </c>
      <c r="B151" s="29">
        <v>6028105</v>
      </c>
      <c r="C151" s="29" t="s">
        <v>27</v>
      </c>
      <c r="D151" s="30" t="s">
        <v>231</v>
      </c>
      <c r="E151" s="30" t="s">
        <v>228</v>
      </c>
      <c r="F151" s="15">
        <v>2</v>
      </c>
      <c r="G151" s="29">
        <v>15</v>
      </c>
      <c r="H151" s="29">
        <v>1</v>
      </c>
      <c r="I151" s="29">
        <v>2001</v>
      </c>
      <c r="J151" s="15">
        <v>1</v>
      </c>
      <c r="K151" s="15">
        <v>0</v>
      </c>
      <c r="L151" s="19">
        <v>0</v>
      </c>
      <c r="M151" s="15">
        <v>0</v>
      </c>
      <c r="N151" s="27" t="e">
        <f>SUMIF(#REF!,'Integrantes original'!#REF!,#REF!)</f>
        <v>#REF!</v>
      </c>
      <c r="O151" s="27">
        <f t="shared" si="8"/>
        <v>15012001</v>
      </c>
      <c r="P151" s="27">
        <f t="shared" si="9"/>
        <v>150120012</v>
      </c>
      <c r="Q151" s="31">
        <f t="shared" si="10"/>
        <v>602812150101</v>
      </c>
      <c r="R151" s="27">
        <f>COUNTIF(tratycont!S:S,'Integrantes original'!Q151)</f>
        <v>0</v>
      </c>
      <c r="S151" s="27">
        <f t="shared" si="11"/>
        <v>0</v>
      </c>
    </row>
    <row r="152" spans="1:19" x14ac:dyDescent="0.15">
      <c r="A152" s="29">
        <v>60281</v>
      </c>
      <c r="B152" s="29">
        <v>6028106</v>
      </c>
      <c r="C152" s="29" t="s">
        <v>30</v>
      </c>
      <c r="D152" s="30" t="s">
        <v>232</v>
      </c>
      <c r="E152" s="30" t="s">
        <v>228</v>
      </c>
      <c r="F152" s="15">
        <v>1</v>
      </c>
      <c r="G152" s="29">
        <v>12</v>
      </c>
      <c r="H152" s="29">
        <v>9</v>
      </c>
      <c r="I152" s="29">
        <v>2002</v>
      </c>
      <c r="J152" s="15">
        <v>-1</v>
      </c>
      <c r="K152" s="15">
        <v>-1</v>
      </c>
      <c r="L152" s="15">
        <v>0</v>
      </c>
      <c r="M152" s="15">
        <v>0</v>
      </c>
      <c r="N152" s="27" t="e">
        <f>SUMIF(#REF!,'Integrantes original'!#REF!,#REF!)</f>
        <v>#REF!</v>
      </c>
      <c r="O152" s="27">
        <f t="shared" si="8"/>
        <v>12092002</v>
      </c>
      <c r="P152" s="27">
        <f t="shared" si="9"/>
        <v>120920021</v>
      </c>
      <c r="Q152" s="31">
        <f t="shared" si="10"/>
        <v>602811120902</v>
      </c>
      <c r="R152" s="27">
        <f>COUNTIF(tratycont!S:S,'Integrantes original'!Q152)</f>
        <v>0</v>
      </c>
      <c r="S152" s="27">
        <f t="shared" si="11"/>
        <v>0</v>
      </c>
    </row>
    <row r="153" spans="1:19" x14ac:dyDescent="0.15">
      <c r="A153" s="29">
        <v>60281</v>
      </c>
      <c r="B153" s="29">
        <v>6028107</v>
      </c>
      <c r="C153" s="29" t="s">
        <v>56</v>
      </c>
      <c r="D153" s="30" t="s">
        <v>233</v>
      </c>
      <c r="E153" s="30" t="s">
        <v>228</v>
      </c>
      <c r="F153" s="15">
        <v>1</v>
      </c>
      <c r="G153" s="29">
        <v>5</v>
      </c>
      <c r="H153" s="29">
        <v>5</v>
      </c>
      <c r="I153" s="29">
        <v>2006</v>
      </c>
      <c r="J153" s="15">
        <v>-1</v>
      </c>
      <c r="K153" s="15">
        <v>-1</v>
      </c>
      <c r="L153" s="15">
        <v>0</v>
      </c>
      <c r="M153" s="15">
        <v>0</v>
      </c>
      <c r="N153" s="27" t="e">
        <f>SUMIF(#REF!,'Integrantes original'!#REF!,#REF!)</f>
        <v>#REF!</v>
      </c>
      <c r="O153" s="27">
        <f t="shared" si="8"/>
        <v>5052006</v>
      </c>
      <c r="P153" s="27">
        <f t="shared" si="9"/>
        <v>50520061</v>
      </c>
      <c r="Q153" s="31">
        <f t="shared" si="10"/>
        <v>602811050506</v>
      </c>
      <c r="R153" s="27">
        <f>COUNTIF(tratycont!S:S,'Integrantes original'!Q153)</f>
        <v>0</v>
      </c>
      <c r="S153" s="27">
        <f t="shared" si="11"/>
        <v>0</v>
      </c>
    </row>
    <row r="154" spans="1:19" x14ac:dyDescent="0.15">
      <c r="A154" s="29">
        <v>60281</v>
      </c>
      <c r="B154" s="29">
        <v>6028108</v>
      </c>
      <c r="C154" s="29" t="s">
        <v>58</v>
      </c>
      <c r="D154" s="30" t="s">
        <v>234</v>
      </c>
      <c r="E154" s="30" t="s">
        <v>228</v>
      </c>
      <c r="F154" s="15">
        <v>2</v>
      </c>
      <c r="G154" s="29">
        <v>6</v>
      </c>
      <c r="H154" s="29">
        <v>7</v>
      </c>
      <c r="I154" s="29">
        <v>2011</v>
      </c>
      <c r="J154" s="15">
        <v>-1</v>
      </c>
      <c r="K154" s="15">
        <v>-1</v>
      </c>
      <c r="L154" s="15">
        <v>0</v>
      </c>
      <c r="M154" s="15">
        <v>0</v>
      </c>
      <c r="N154" s="27" t="e">
        <f>SUMIF(#REF!,'Integrantes original'!#REF!,#REF!)</f>
        <v>#REF!</v>
      </c>
      <c r="O154" s="27">
        <f t="shared" si="8"/>
        <v>6072011</v>
      </c>
      <c r="P154" s="27">
        <f t="shared" si="9"/>
        <v>60720112</v>
      </c>
      <c r="Q154" s="31">
        <f t="shared" si="10"/>
        <v>602812060711</v>
      </c>
      <c r="R154" s="27">
        <f>COUNTIF(tratycont!S:S,'Integrantes original'!Q154)</f>
        <v>0</v>
      </c>
      <c r="S154" s="27">
        <f t="shared" si="11"/>
        <v>0</v>
      </c>
    </row>
    <row r="155" spans="1:19" x14ac:dyDescent="0.15">
      <c r="A155" s="29">
        <v>60281</v>
      </c>
      <c r="B155" s="29">
        <v>6028109</v>
      </c>
      <c r="C155" s="29" t="s">
        <v>120</v>
      </c>
      <c r="D155" s="30" t="s">
        <v>235</v>
      </c>
      <c r="E155" s="30" t="s">
        <v>236</v>
      </c>
      <c r="F155" s="15">
        <v>1</v>
      </c>
      <c r="G155" s="29">
        <v>26</v>
      </c>
      <c r="H155" s="29">
        <v>9</v>
      </c>
      <c r="I155" s="29">
        <v>1999</v>
      </c>
      <c r="J155" s="15">
        <v>-1</v>
      </c>
      <c r="K155" s="15">
        <v>-1</v>
      </c>
      <c r="L155" s="15">
        <v>0</v>
      </c>
      <c r="M155" s="15">
        <v>0</v>
      </c>
      <c r="N155" s="27" t="e">
        <f>SUMIF(#REF!,'Integrantes original'!#REF!,#REF!)</f>
        <v>#REF!</v>
      </c>
      <c r="O155" s="27">
        <f t="shared" si="8"/>
        <v>26091999</v>
      </c>
      <c r="P155" s="27">
        <f t="shared" si="9"/>
        <v>260919991</v>
      </c>
      <c r="Q155" s="31">
        <f t="shared" si="10"/>
        <v>602811260999</v>
      </c>
      <c r="R155" s="27">
        <f>COUNTIF(tratycont!S:S,'Integrantes original'!Q155)</f>
        <v>0</v>
      </c>
      <c r="S155" s="27">
        <f t="shared" si="11"/>
        <v>0</v>
      </c>
    </row>
    <row r="156" spans="1:19" x14ac:dyDescent="0.15">
      <c r="A156" s="29">
        <v>60281</v>
      </c>
      <c r="B156" s="29">
        <v>6028110</v>
      </c>
      <c r="C156" s="29" t="s">
        <v>123</v>
      </c>
      <c r="D156" s="30" t="s">
        <v>237</v>
      </c>
      <c r="E156" s="30" t="s">
        <v>238</v>
      </c>
      <c r="F156" s="15">
        <v>1</v>
      </c>
      <c r="G156" s="29">
        <v>11</v>
      </c>
      <c r="H156" s="29">
        <v>12</v>
      </c>
      <c r="I156" s="29">
        <v>2009</v>
      </c>
      <c r="J156" s="15">
        <v>-1</v>
      </c>
      <c r="K156" s="15">
        <v>-1</v>
      </c>
      <c r="L156" s="15">
        <v>0</v>
      </c>
      <c r="M156" s="15">
        <v>0</v>
      </c>
      <c r="N156" s="27" t="e">
        <f>SUMIF(#REF!,'Integrantes original'!#REF!,#REF!)</f>
        <v>#REF!</v>
      </c>
      <c r="O156" s="27">
        <f t="shared" si="8"/>
        <v>11122009</v>
      </c>
      <c r="P156" s="27">
        <f t="shared" si="9"/>
        <v>111220091</v>
      </c>
      <c r="Q156" s="31">
        <f t="shared" si="10"/>
        <v>602811111209</v>
      </c>
      <c r="R156" s="27">
        <f>COUNTIF(tratycont!S:S,'Integrantes original'!Q156)</f>
        <v>0</v>
      </c>
      <c r="S156" s="27">
        <f t="shared" si="11"/>
        <v>0</v>
      </c>
    </row>
    <row r="157" spans="1:19" x14ac:dyDescent="0.15">
      <c r="A157" s="29">
        <v>60281</v>
      </c>
      <c r="B157" s="29">
        <v>6028111</v>
      </c>
      <c r="C157" s="29" t="s">
        <v>154</v>
      </c>
      <c r="D157" s="30" t="s">
        <v>239</v>
      </c>
      <c r="E157" s="30" t="s">
        <v>238</v>
      </c>
      <c r="F157" s="15">
        <v>2</v>
      </c>
      <c r="G157" s="29">
        <v>30</v>
      </c>
      <c r="H157" s="29">
        <v>9</v>
      </c>
      <c r="I157" s="29">
        <v>2012</v>
      </c>
      <c r="J157" s="15">
        <v>-1</v>
      </c>
      <c r="K157" s="15">
        <v>-1</v>
      </c>
      <c r="L157" s="15">
        <v>0</v>
      </c>
      <c r="M157" s="15">
        <v>0</v>
      </c>
      <c r="N157" s="27" t="e">
        <f>SUMIF(#REF!,'Integrantes original'!#REF!,#REF!)</f>
        <v>#REF!</v>
      </c>
      <c r="O157" s="27">
        <f t="shared" si="8"/>
        <v>30092012</v>
      </c>
      <c r="P157" s="27">
        <f t="shared" si="9"/>
        <v>300920122</v>
      </c>
      <c r="Q157" s="31">
        <f t="shared" si="10"/>
        <v>602812300912</v>
      </c>
      <c r="R157" s="27">
        <f>COUNTIF(tratycont!S:S,'Integrantes original'!Q157)</f>
        <v>0</v>
      </c>
      <c r="S157" s="27">
        <f t="shared" si="11"/>
        <v>0</v>
      </c>
    </row>
    <row r="158" spans="1:19" x14ac:dyDescent="0.15">
      <c r="A158" s="29">
        <v>60281</v>
      </c>
      <c r="B158" s="29">
        <v>6028112</v>
      </c>
      <c r="C158" s="29" t="s">
        <v>240</v>
      </c>
      <c r="D158" s="30" t="s">
        <v>241</v>
      </c>
      <c r="E158" s="30" t="s">
        <v>238</v>
      </c>
      <c r="F158" s="15">
        <v>1</v>
      </c>
      <c r="G158" s="29">
        <v>6</v>
      </c>
      <c r="H158" s="29">
        <v>3</v>
      </c>
      <c r="I158" s="29">
        <v>2016</v>
      </c>
      <c r="J158" s="15">
        <v>-1</v>
      </c>
      <c r="K158" s="15">
        <v>-1</v>
      </c>
      <c r="L158" s="15">
        <v>0</v>
      </c>
      <c r="M158" s="15">
        <v>0</v>
      </c>
      <c r="N158" s="27" t="e">
        <f>SUMIF(#REF!,'Integrantes original'!#REF!,#REF!)</f>
        <v>#REF!</v>
      </c>
      <c r="O158" s="27">
        <f t="shared" si="8"/>
        <v>6032016</v>
      </c>
      <c r="P158" s="27">
        <f t="shared" si="9"/>
        <v>60320161</v>
      </c>
      <c r="Q158" s="31">
        <f t="shared" si="10"/>
        <v>602811060316</v>
      </c>
      <c r="R158" s="27">
        <f>COUNTIF(tratycont!S:S,'Integrantes original'!Q158)</f>
        <v>0</v>
      </c>
      <c r="S158" s="27">
        <f t="shared" si="11"/>
        <v>0</v>
      </c>
    </row>
    <row r="159" spans="1:19" x14ac:dyDescent="0.15">
      <c r="A159" s="29">
        <v>60281</v>
      </c>
      <c r="B159" s="29">
        <v>6028113</v>
      </c>
      <c r="C159" s="29" t="s">
        <v>242</v>
      </c>
      <c r="D159" s="30" t="s">
        <v>243</v>
      </c>
      <c r="E159" s="30" t="s">
        <v>244</v>
      </c>
      <c r="F159" s="15">
        <v>2</v>
      </c>
      <c r="G159" s="29">
        <v>27</v>
      </c>
      <c r="H159" s="29">
        <v>7</v>
      </c>
      <c r="I159" s="29">
        <v>2018</v>
      </c>
      <c r="J159" s="15">
        <v>2</v>
      </c>
      <c r="K159" s="15">
        <v>5</v>
      </c>
      <c r="L159" s="15">
        <v>0</v>
      </c>
      <c r="M159" s="15">
        <v>0</v>
      </c>
      <c r="N159" s="27" t="e">
        <f>SUMIF(#REF!,'Integrantes original'!#REF!,#REF!)</f>
        <v>#REF!</v>
      </c>
      <c r="O159" s="27">
        <f t="shared" si="8"/>
        <v>27072018</v>
      </c>
      <c r="P159" s="27">
        <f t="shared" si="9"/>
        <v>270720182</v>
      </c>
      <c r="Q159" s="31">
        <f t="shared" si="10"/>
        <v>602812270718</v>
      </c>
      <c r="R159" s="27">
        <f>COUNTIF(tratycont!S:S,'Integrantes original'!Q159)</f>
        <v>0</v>
      </c>
      <c r="S159" s="27">
        <f t="shared" si="11"/>
        <v>1</v>
      </c>
    </row>
    <row r="160" spans="1:19" x14ac:dyDescent="0.15">
      <c r="A160" s="29">
        <v>60281</v>
      </c>
      <c r="B160" s="29">
        <v>6028114</v>
      </c>
      <c r="C160" s="29" t="s">
        <v>245</v>
      </c>
      <c r="D160" s="30" t="s">
        <v>246</v>
      </c>
      <c r="E160" s="30" t="s">
        <v>18</v>
      </c>
      <c r="F160" s="15">
        <v>2</v>
      </c>
      <c r="G160" s="29">
        <v>19</v>
      </c>
      <c r="H160" s="29">
        <v>8</v>
      </c>
      <c r="I160" s="29">
        <v>2018</v>
      </c>
      <c r="J160" s="15">
        <v>2</v>
      </c>
      <c r="K160" s="15">
        <v>2</v>
      </c>
      <c r="L160" s="15">
        <v>0</v>
      </c>
      <c r="M160" s="15">
        <v>0</v>
      </c>
      <c r="N160" s="27" t="e">
        <f>SUMIF(#REF!,'Integrantes original'!#REF!,#REF!)</f>
        <v>#REF!</v>
      </c>
      <c r="O160" s="27">
        <f t="shared" si="8"/>
        <v>19082018</v>
      </c>
      <c r="P160" s="27">
        <f t="shared" si="9"/>
        <v>190820182</v>
      </c>
      <c r="Q160" s="31">
        <f t="shared" si="10"/>
        <v>602812190818</v>
      </c>
      <c r="R160" s="27">
        <f>COUNTIF(tratycont!S:S,'Integrantes original'!Q160)</f>
        <v>1</v>
      </c>
      <c r="S160" s="27">
        <f t="shared" si="11"/>
        <v>1</v>
      </c>
    </row>
    <row r="161" spans="1:19" x14ac:dyDescent="0.15">
      <c r="A161" s="29">
        <v>60301</v>
      </c>
      <c r="B161" s="29">
        <v>6030101</v>
      </c>
      <c r="C161" s="29" t="s">
        <v>16</v>
      </c>
      <c r="D161" s="30" t="s">
        <v>247</v>
      </c>
      <c r="E161" s="30" t="s">
        <v>63</v>
      </c>
      <c r="F161" s="15">
        <v>1</v>
      </c>
      <c r="G161" s="29">
        <v>15</v>
      </c>
      <c r="H161" s="29">
        <v>8</v>
      </c>
      <c r="I161" s="29">
        <v>1990</v>
      </c>
      <c r="J161" s="15">
        <v>-1</v>
      </c>
      <c r="K161" s="15">
        <v>-1</v>
      </c>
      <c r="L161" s="15">
        <v>0</v>
      </c>
      <c r="M161" s="15">
        <v>0</v>
      </c>
      <c r="N161" s="27" t="e">
        <f>SUMIF(#REF!,'Integrantes original'!#REF!,#REF!)</f>
        <v>#REF!</v>
      </c>
      <c r="O161" s="27">
        <f t="shared" si="8"/>
        <v>15081990</v>
      </c>
      <c r="P161" s="27">
        <f t="shared" si="9"/>
        <v>150819901</v>
      </c>
      <c r="Q161" s="31">
        <f t="shared" si="10"/>
        <v>603011150890</v>
      </c>
      <c r="R161" s="27">
        <f>COUNTIF(tratycont!S:S,'Integrantes original'!Q161)</f>
        <v>0</v>
      </c>
      <c r="S161" s="27">
        <f t="shared" si="11"/>
        <v>0</v>
      </c>
    </row>
    <row r="162" spans="1:19" x14ac:dyDescent="0.15">
      <c r="A162" s="29">
        <v>60301</v>
      </c>
      <c r="B162" s="29">
        <v>6030102</v>
      </c>
      <c r="C162" s="29" t="s">
        <v>19</v>
      </c>
      <c r="D162" s="30" t="s">
        <v>248</v>
      </c>
      <c r="E162" s="30" t="s">
        <v>249</v>
      </c>
      <c r="F162" s="15">
        <v>2</v>
      </c>
      <c r="G162" s="29">
        <v>8</v>
      </c>
      <c r="H162" s="29">
        <v>10</v>
      </c>
      <c r="I162" s="29">
        <v>1998</v>
      </c>
      <c r="J162" s="15">
        <v>1</v>
      </c>
      <c r="K162" s="15">
        <v>0</v>
      </c>
      <c r="L162" s="15">
        <v>1</v>
      </c>
      <c r="M162" s="15">
        <v>1</v>
      </c>
      <c r="N162" s="27" t="e">
        <f>SUMIF(#REF!,'Integrantes original'!#REF!,#REF!)</f>
        <v>#REF!</v>
      </c>
      <c r="O162" s="27">
        <f t="shared" si="8"/>
        <v>8101998</v>
      </c>
      <c r="P162" s="27">
        <f t="shared" si="9"/>
        <v>81019982</v>
      </c>
      <c r="Q162" s="31">
        <f t="shared" si="10"/>
        <v>603012081098</v>
      </c>
      <c r="R162" s="27">
        <f>COUNTIF(tratycont!S:S,'Integrantes original'!Q162)</f>
        <v>0</v>
      </c>
      <c r="S162" s="27">
        <f t="shared" si="11"/>
        <v>0</v>
      </c>
    </row>
    <row r="163" spans="1:19" x14ac:dyDescent="0.15">
      <c r="A163" s="29">
        <v>60301</v>
      </c>
      <c r="B163" s="29">
        <v>6030103</v>
      </c>
      <c r="C163" s="29" t="s">
        <v>22</v>
      </c>
      <c r="D163" s="30" t="s">
        <v>250</v>
      </c>
      <c r="E163" s="30" t="s">
        <v>251</v>
      </c>
      <c r="F163" s="15">
        <v>1</v>
      </c>
      <c r="G163" s="29">
        <v>11</v>
      </c>
      <c r="H163" s="29">
        <v>8</v>
      </c>
      <c r="I163" s="29">
        <v>2014</v>
      </c>
      <c r="J163" s="15">
        <v>-1</v>
      </c>
      <c r="K163" s="15">
        <v>-1</v>
      </c>
      <c r="L163" s="15">
        <v>0</v>
      </c>
      <c r="M163" s="15">
        <v>0</v>
      </c>
      <c r="N163" s="27" t="e">
        <f>SUMIF(#REF!,'Integrantes original'!#REF!,#REF!)</f>
        <v>#REF!</v>
      </c>
      <c r="O163" s="27">
        <f t="shared" si="8"/>
        <v>11082014</v>
      </c>
      <c r="P163" s="27">
        <f t="shared" si="9"/>
        <v>110820141</v>
      </c>
      <c r="Q163" s="31">
        <f t="shared" si="10"/>
        <v>603011110814</v>
      </c>
      <c r="R163" s="27">
        <f>COUNTIF(tratycont!S:S,'Integrantes original'!Q163)</f>
        <v>0</v>
      </c>
      <c r="S163" s="27">
        <f t="shared" si="11"/>
        <v>0</v>
      </c>
    </row>
    <row r="164" spans="1:19" x14ac:dyDescent="0.15">
      <c r="A164" s="29">
        <v>60301</v>
      </c>
      <c r="B164" s="29">
        <v>6030104</v>
      </c>
      <c r="C164" s="29" t="s">
        <v>25</v>
      </c>
      <c r="D164" s="30" t="s">
        <v>252</v>
      </c>
      <c r="E164" s="30" t="s">
        <v>251</v>
      </c>
      <c r="F164" s="15">
        <v>1</v>
      </c>
      <c r="G164" s="29">
        <v>20</v>
      </c>
      <c r="H164" s="29">
        <v>5</v>
      </c>
      <c r="I164" s="29">
        <v>2016</v>
      </c>
      <c r="J164" s="15">
        <v>-1</v>
      </c>
      <c r="K164" s="15">
        <v>-1</v>
      </c>
      <c r="L164" s="15">
        <v>0</v>
      </c>
      <c r="M164" s="15">
        <v>0</v>
      </c>
      <c r="N164" s="27" t="e">
        <f>SUMIF(#REF!,'Integrantes original'!#REF!,#REF!)</f>
        <v>#REF!</v>
      </c>
      <c r="O164" s="27">
        <f t="shared" si="8"/>
        <v>20052016</v>
      </c>
      <c r="P164" s="27">
        <f t="shared" si="9"/>
        <v>200520161</v>
      </c>
      <c r="Q164" s="31">
        <f t="shared" si="10"/>
        <v>603011200516</v>
      </c>
      <c r="R164" s="27">
        <f>COUNTIF(tratycont!S:S,'Integrantes original'!Q164)</f>
        <v>0</v>
      </c>
      <c r="S164" s="27">
        <f t="shared" si="11"/>
        <v>0</v>
      </c>
    </row>
    <row r="165" spans="1:19" x14ac:dyDescent="0.15">
      <c r="A165" s="29">
        <v>60301</v>
      </c>
      <c r="B165" s="29">
        <v>6030105</v>
      </c>
      <c r="C165" s="29" t="s">
        <v>27</v>
      </c>
      <c r="D165" s="30" t="s">
        <v>253</v>
      </c>
      <c r="E165" s="30" t="s">
        <v>251</v>
      </c>
      <c r="F165" s="15">
        <v>1</v>
      </c>
      <c r="G165" s="29">
        <v>20</v>
      </c>
      <c r="H165" s="29">
        <v>5</v>
      </c>
      <c r="I165" s="29">
        <v>2018</v>
      </c>
      <c r="J165" s="15">
        <v>2</v>
      </c>
      <c r="K165" s="15">
        <v>2</v>
      </c>
      <c r="L165" s="15">
        <v>0</v>
      </c>
      <c r="M165" s="15">
        <v>0</v>
      </c>
      <c r="N165" s="27" t="e">
        <f>SUMIF(#REF!,'Integrantes original'!#REF!,#REF!)</f>
        <v>#REF!</v>
      </c>
      <c r="O165" s="27">
        <f t="shared" si="8"/>
        <v>20052018</v>
      </c>
      <c r="P165" s="27">
        <f t="shared" si="9"/>
        <v>200520181</v>
      </c>
      <c r="Q165" s="31">
        <f t="shared" si="10"/>
        <v>603011200518</v>
      </c>
      <c r="R165" s="27">
        <f>COUNTIF(tratycont!S:S,'Integrantes original'!Q165)</f>
        <v>1</v>
      </c>
      <c r="S165" s="27">
        <f t="shared" si="11"/>
        <v>1</v>
      </c>
    </row>
    <row r="166" spans="1:19" x14ac:dyDescent="0.15">
      <c r="A166" s="29">
        <v>60321</v>
      </c>
      <c r="B166" s="29">
        <v>6032101</v>
      </c>
      <c r="C166" s="29" t="s">
        <v>16</v>
      </c>
      <c r="D166" s="30" t="s">
        <v>254</v>
      </c>
      <c r="E166" s="30" t="s">
        <v>49</v>
      </c>
      <c r="F166" s="15">
        <v>1</v>
      </c>
      <c r="G166" s="29">
        <v>1</v>
      </c>
      <c r="H166" s="29">
        <v>2</v>
      </c>
      <c r="I166" s="29">
        <v>1942</v>
      </c>
      <c r="J166" s="15">
        <v>-1</v>
      </c>
      <c r="K166" s="15">
        <v>-1</v>
      </c>
      <c r="L166" s="15">
        <v>0</v>
      </c>
      <c r="M166" s="15">
        <v>0</v>
      </c>
      <c r="N166" s="27" t="e">
        <f>SUMIF(#REF!,'Integrantes original'!#REF!,#REF!)</f>
        <v>#REF!</v>
      </c>
      <c r="O166" s="27">
        <f t="shared" si="8"/>
        <v>1021942</v>
      </c>
      <c r="P166" s="27">
        <f t="shared" si="9"/>
        <v>10219421</v>
      </c>
      <c r="Q166" s="31">
        <f t="shared" si="10"/>
        <v>603211010242</v>
      </c>
      <c r="R166" s="27">
        <f>COUNTIF(tratycont!S:S,'Integrantes original'!Q166)</f>
        <v>0</v>
      </c>
      <c r="S166" s="27">
        <f t="shared" si="11"/>
        <v>0</v>
      </c>
    </row>
    <row r="167" spans="1:19" x14ac:dyDescent="0.15">
      <c r="A167" s="29">
        <v>60321</v>
      </c>
      <c r="B167" s="29">
        <v>6032102</v>
      </c>
      <c r="C167" s="29" t="s">
        <v>19</v>
      </c>
      <c r="D167" s="30" t="s">
        <v>255</v>
      </c>
      <c r="E167" s="30" t="s">
        <v>107</v>
      </c>
      <c r="F167" s="15">
        <v>2</v>
      </c>
      <c r="G167" s="29">
        <v>15</v>
      </c>
      <c r="H167" s="29">
        <v>3</v>
      </c>
      <c r="I167" s="29">
        <v>1950</v>
      </c>
      <c r="J167" s="15">
        <v>-1</v>
      </c>
      <c r="K167" s="15">
        <v>-1</v>
      </c>
      <c r="L167" s="15">
        <v>0</v>
      </c>
      <c r="M167" s="15">
        <v>0</v>
      </c>
      <c r="N167" s="27" t="e">
        <f>SUMIF(#REF!,'Integrantes original'!#REF!,#REF!)</f>
        <v>#REF!</v>
      </c>
      <c r="O167" s="27">
        <f t="shared" si="8"/>
        <v>15031950</v>
      </c>
      <c r="P167" s="27">
        <f t="shared" si="9"/>
        <v>150319502</v>
      </c>
      <c r="Q167" s="31">
        <f t="shared" si="10"/>
        <v>603212150350</v>
      </c>
      <c r="R167" s="27">
        <f>COUNTIF(tratycont!S:S,'Integrantes original'!Q167)</f>
        <v>0</v>
      </c>
      <c r="S167" s="27">
        <f t="shared" si="11"/>
        <v>0</v>
      </c>
    </row>
    <row r="168" spans="1:19" x14ac:dyDescent="0.15">
      <c r="A168" s="29">
        <v>60321</v>
      </c>
      <c r="B168" s="29">
        <v>6032103</v>
      </c>
      <c r="C168" s="29" t="s">
        <v>22</v>
      </c>
      <c r="D168" s="30" t="s">
        <v>256</v>
      </c>
      <c r="E168" s="30" t="s">
        <v>49</v>
      </c>
      <c r="F168" s="15">
        <v>2</v>
      </c>
      <c r="G168" s="29">
        <v>2</v>
      </c>
      <c r="H168" s="29">
        <v>7</v>
      </c>
      <c r="I168" s="29">
        <v>1978</v>
      </c>
      <c r="J168" s="15">
        <v>1</v>
      </c>
      <c r="K168" s="15">
        <v>0</v>
      </c>
      <c r="L168" s="15">
        <v>1</v>
      </c>
      <c r="M168" s="15">
        <v>1</v>
      </c>
      <c r="N168" s="27" t="e">
        <f>SUMIF(#REF!,'Integrantes original'!#REF!,#REF!)</f>
        <v>#REF!</v>
      </c>
      <c r="O168" s="27">
        <f t="shared" si="8"/>
        <v>2071978</v>
      </c>
      <c r="P168" s="27">
        <f t="shared" si="9"/>
        <v>20719782</v>
      </c>
      <c r="Q168" s="31">
        <f t="shared" si="10"/>
        <v>603212020778</v>
      </c>
      <c r="R168" s="27">
        <f>COUNTIF(tratycont!S:S,'Integrantes original'!Q168)</f>
        <v>0</v>
      </c>
      <c r="S168" s="27">
        <f t="shared" si="11"/>
        <v>0</v>
      </c>
    </row>
    <row r="169" spans="1:19" x14ac:dyDescent="0.15">
      <c r="A169" s="29">
        <v>60321</v>
      </c>
      <c r="B169" s="29">
        <v>6032104</v>
      </c>
      <c r="C169" s="29" t="s">
        <v>25</v>
      </c>
      <c r="D169" s="30" t="s">
        <v>192</v>
      </c>
      <c r="E169" s="30" t="s">
        <v>257</v>
      </c>
      <c r="F169" s="15">
        <v>1</v>
      </c>
      <c r="G169" s="29">
        <v>24</v>
      </c>
      <c r="H169" s="29">
        <v>4</v>
      </c>
      <c r="I169" s="29">
        <v>2001</v>
      </c>
      <c r="J169" s="15">
        <v>-1</v>
      </c>
      <c r="K169" s="15">
        <v>-1</v>
      </c>
      <c r="L169" s="15">
        <v>0</v>
      </c>
      <c r="M169" s="15">
        <v>0</v>
      </c>
      <c r="N169" s="27" t="e">
        <f>SUMIF(#REF!,'Integrantes original'!#REF!,#REF!)</f>
        <v>#REF!</v>
      </c>
      <c r="O169" s="27">
        <f t="shared" si="8"/>
        <v>24042001</v>
      </c>
      <c r="P169" s="27">
        <f t="shared" si="9"/>
        <v>240420011</v>
      </c>
      <c r="Q169" s="31">
        <f t="shared" si="10"/>
        <v>603211240401</v>
      </c>
      <c r="R169" s="27">
        <f>COUNTIF(tratycont!S:S,'Integrantes original'!Q169)</f>
        <v>0</v>
      </c>
      <c r="S169" s="27">
        <f t="shared" si="11"/>
        <v>0</v>
      </c>
    </row>
    <row r="170" spans="1:19" x14ac:dyDescent="0.15">
      <c r="A170" s="29">
        <v>60321</v>
      </c>
      <c r="B170" s="29">
        <v>6032105</v>
      </c>
      <c r="C170" s="29" t="s">
        <v>27</v>
      </c>
      <c r="D170" s="30" t="s">
        <v>258</v>
      </c>
      <c r="E170" s="30" t="s">
        <v>259</v>
      </c>
      <c r="F170" s="15">
        <v>1</v>
      </c>
      <c r="G170" s="29">
        <v>19</v>
      </c>
      <c r="H170" s="29">
        <v>4</v>
      </c>
      <c r="I170" s="29">
        <v>2018</v>
      </c>
      <c r="J170" s="15">
        <v>2</v>
      </c>
      <c r="K170" s="15">
        <v>3</v>
      </c>
      <c r="L170" s="15">
        <v>0</v>
      </c>
      <c r="M170" s="15">
        <v>0</v>
      </c>
      <c r="N170" s="27" t="e">
        <f>SUMIF(#REF!,'Integrantes original'!#REF!,#REF!)</f>
        <v>#REF!</v>
      </c>
      <c r="O170" s="27">
        <f t="shared" si="8"/>
        <v>19042018</v>
      </c>
      <c r="P170" s="27">
        <f t="shared" si="9"/>
        <v>190420181</v>
      </c>
      <c r="Q170" s="31">
        <f t="shared" si="10"/>
        <v>603211190418</v>
      </c>
      <c r="R170" s="27">
        <f>COUNTIF(tratycont!S:S,'Integrantes original'!Q170)</f>
        <v>1</v>
      </c>
      <c r="S170" s="27">
        <f t="shared" si="11"/>
        <v>1</v>
      </c>
    </row>
    <row r="171" spans="1:19" x14ac:dyDescent="0.15">
      <c r="A171" s="29">
        <v>60331</v>
      </c>
      <c r="B171" s="29">
        <v>6033101</v>
      </c>
      <c r="C171" s="29" t="s">
        <v>16</v>
      </c>
      <c r="D171" s="30" t="s">
        <v>260</v>
      </c>
      <c r="E171" s="30" t="s">
        <v>261</v>
      </c>
      <c r="F171" s="15">
        <v>1</v>
      </c>
      <c r="G171" s="29">
        <v>11</v>
      </c>
      <c r="H171" s="29">
        <v>2</v>
      </c>
      <c r="I171" s="29">
        <v>1996</v>
      </c>
      <c r="J171" s="15">
        <v>-1</v>
      </c>
      <c r="K171" s="15">
        <v>-1</v>
      </c>
      <c r="L171" s="15">
        <v>0</v>
      </c>
      <c r="M171" s="15">
        <v>0</v>
      </c>
      <c r="N171" s="27" t="e">
        <f>SUMIF(#REF!,'Integrantes original'!#REF!,#REF!)</f>
        <v>#REF!</v>
      </c>
      <c r="O171" s="27">
        <f t="shared" si="8"/>
        <v>11021996</v>
      </c>
      <c r="P171" s="27">
        <f t="shared" si="9"/>
        <v>110219961</v>
      </c>
      <c r="Q171" s="31">
        <f t="shared" si="10"/>
        <v>603311110296</v>
      </c>
      <c r="R171" s="27">
        <f>COUNTIF(tratycont!S:S,'Integrantes original'!Q171)</f>
        <v>0</v>
      </c>
      <c r="S171" s="27">
        <f t="shared" si="11"/>
        <v>0</v>
      </c>
    </row>
    <row r="172" spans="1:19" x14ac:dyDescent="0.15">
      <c r="A172" s="29">
        <v>60331</v>
      </c>
      <c r="B172" s="29">
        <v>6033102</v>
      </c>
      <c r="C172" s="29" t="s">
        <v>19</v>
      </c>
      <c r="D172" s="30" t="s">
        <v>262</v>
      </c>
      <c r="E172" s="30" t="s">
        <v>263</v>
      </c>
      <c r="F172" s="15">
        <v>2</v>
      </c>
      <c r="G172" s="29">
        <v>3</v>
      </c>
      <c r="H172" s="29">
        <v>9</v>
      </c>
      <c r="I172" s="29">
        <v>1994</v>
      </c>
      <c r="J172" s="15">
        <v>1</v>
      </c>
      <c r="K172" s="15">
        <v>0</v>
      </c>
      <c r="L172" s="15">
        <v>1</v>
      </c>
      <c r="M172" s="15">
        <v>1</v>
      </c>
      <c r="N172" s="27" t="e">
        <f>SUMIF(#REF!,'Integrantes original'!#REF!,#REF!)</f>
        <v>#REF!</v>
      </c>
      <c r="O172" s="27">
        <f t="shared" si="8"/>
        <v>3091994</v>
      </c>
      <c r="P172" s="27">
        <f t="shared" si="9"/>
        <v>30919942</v>
      </c>
      <c r="Q172" s="31">
        <f t="shared" si="10"/>
        <v>603312030994</v>
      </c>
      <c r="R172" s="27">
        <f>COUNTIF(tratycont!S:S,'Integrantes original'!Q172)</f>
        <v>0</v>
      </c>
      <c r="S172" s="27">
        <f t="shared" si="11"/>
        <v>0</v>
      </c>
    </row>
    <row r="173" spans="1:19" x14ac:dyDescent="0.15">
      <c r="A173" s="29">
        <v>60331</v>
      </c>
      <c r="B173" s="29">
        <v>6033103</v>
      </c>
      <c r="C173" s="29" t="s">
        <v>22</v>
      </c>
      <c r="D173" s="30" t="s">
        <v>264</v>
      </c>
      <c r="E173" s="30" t="s">
        <v>261</v>
      </c>
      <c r="F173" s="15">
        <v>1</v>
      </c>
      <c r="G173" s="29">
        <v>12</v>
      </c>
      <c r="H173" s="29">
        <v>3</v>
      </c>
      <c r="I173" s="29">
        <v>2014</v>
      </c>
      <c r="J173" s="15">
        <v>-1</v>
      </c>
      <c r="K173" s="15">
        <v>-1</v>
      </c>
      <c r="L173" s="15">
        <v>0</v>
      </c>
      <c r="M173" s="15">
        <v>0</v>
      </c>
      <c r="N173" s="27" t="e">
        <f>SUMIF(#REF!,'Integrantes original'!#REF!,#REF!)</f>
        <v>#REF!</v>
      </c>
      <c r="O173" s="27">
        <f t="shared" si="8"/>
        <v>12032014</v>
      </c>
      <c r="P173" s="27">
        <f t="shared" si="9"/>
        <v>120320141</v>
      </c>
      <c r="Q173" s="31">
        <f t="shared" si="10"/>
        <v>603311120314</v>
      </c>
      <c r="R173" s="27">
        <f>COUNTIF(tratycont!S:S,'Integrantes original'!Q173)</f>
        <v>0</v>
      </c>
      <c r="S173" s="27">
        <f t="shared" si="11"/>
        <v>0</v>
      </c>
    </row>
    <row r="174" spans="1:19" x14ac:dyDescent="0.15">
      <c r="A174" s="29">
        <v>60331</v>
      </c>
      <c r="B174" s="29">
        <v>6033104</v>
      </c>
      <c r="C174" s="29" t="s">
        <v>25</v>
      </c>
      <c r="D174" s="30" t="s">
        <v>265</v>
      </c>
      <c r="E174" s="30" t="s">
        <v>261</v>
      </c>
      <c r="F174" s="15">
        <v>1</v>
      </c>
      <c r="G174" s="29">
        <v>19</v>
      </c>
      <c r="H174" s="29">
        <v>7</v>
      </c>
      <c r="I174" s="29">
        <v>2018</v>
      </c>
      <c r="J174" s="15">
        <v>2</v>
      </c>
      <c r="K174" s="15">
        <v>2</v>
      </c>
      <c r="L174" s="15">
        <v>0</v>
      </c>
      <c r="M174" s="15">
        <v>0</v>
      </c>
      <c r="N174" s="27" t="e">
        <f>SUMIF(#REF!,'Integrantes original'!#REF!,#REF!)</f>
        <v>#REF!</v>
      </c>
      <c r="O174" s="27">
        <f t="shared" si="8"/>
        <v>19072018</v>
      </c>
      <c r="P174" s="27">
        <f t="shared" si="9"/>
        <v>190720181</v>
      </c>
      <c r="Q174" s="31">
        <f t="shared" si="10"/>
        <v>603311190718</v>
      </c>
      <c r="R174" s="27">
        <f>COUNTIF(tratycont!S:S,'Integrantes original'!Q174)</f>
        <v>1</v>
      </c>
      <c r="S174" s="27">
        <f t="shared" si="11"/>
        <v>1</v>
      </c>
    </row>
    <row r="175" spans="1:19" x14ac:dyDescent="0.15">
      <c r="A175" s="29">
        <v>60341</v>
      </c>
      <c r="B175" s="29">
        <v>6034101</v>
      </c>
      <c r="C175" s="29" t="s">
        <v>16</v>
      </c>
      <c r="D175" s="30" t="s">
        <v>266</v>
      </c>
      <c r="E175" s="30" t="s">
        <v>193</v>
      </c>
      <c r="F175" s="15">
        <v>1</v>
      </c>
      <c r="G175" s="29">
        <v>9</v>
      </c>
      <c r="H175" s="29">
        <v>7</v>
      </c>
      <c r="I175" s="29">
        <v>1953</v>
      </c>
      <c r="J175" s="15">
        <v>-1</v>
      </c>
      <c r="K175" s="15">
        <v>-1</v>
      </c>
      <c r="L175" s="15">
        <v>0</v>
      </c>
      <c r="M175" s="15">
        <v>0</v>
      </c>
      <c r="N175" s="27" t="e">
        <f>SUMIF(#REF!,'Integrantes original'!#REF!,#REF!)</f>
        <v>#REF!</v>
      </c>
      <c r="O175" s="27">
        <f t="shared" si="8"/>
        <v>9071953</v>
      </c>
      <c r="P175" s="27">
        <f t="shared" si="9"/>
        <v>90719531</v>
      </c>
      <c r="Q175" s="31">
        <f t="shared" si="10"/>
        <v>603411090753</v>
      </c>
      <c r="R175" s="27">
        <f>COUNTIF(tratycont!S:S,'Integrantes original'!Q175)</f>
        <v>0</v>
      </c>
      <c r="S175" s="27">
        <f t="shared" si="11"/>
        <v>0</v>
      </c>
    </row>
    <row r="176" spans="1:19" x14ac:dyDescent="0.15">
      <c r="A176" s="29">
        <v>60341</v>
      </c>
      <c r="B176" s="29">
        <v>6034102</v>
      </c>
      <c r="C176" s="29" t="s">
        <v>19</v>
      </c>
      <c r="D176" s="30" t="s">
        <v>267</v>
      </c>
      <c r="E176" s="30" t="s">
        <v>268</v>
      </c>
      <c r="F176" s="15">
        <v>2</v>
      </c>
      <c r="G176" s="29">
        <v>16</v>
      </c>
      <c r="H176" s="29">
        <v>4</v>
      </c>
      <c r="I176" s="29">
        <v>1951</v>
      </c>
      <c r="J176" s="15">
        <v>-1</v>
      </c>
      <c r="K176" s="15">
        <v>-1</v>
      </c>
      <c r="L176" s="15">
        <v>0</v>
      </c>
      <c r="M176" s="15">
        <v>0</v>
      </c>
      <c r="N176" s="27" t="e">
        <f>SUMIF(#REF!,'Integrantes original'!#REF!,#REF!)</f>
        <v>#REF!</v>
      </c>
      <c r="O176" s="27">
        <f t="shared" si="8"/>
        <v>16041951</v>
      </c>
      <c r="P176" s="27">
        <f t="shared" si="9"/>
        <v>160419512</v>
      </c>
      <c r="Q176" s="31">
        <f t="shared" si="10"/>
        <v>603412160451</v>
      </c>
      <c r="R176" s="27">
        <f>COUNTIF(tratycont!S:S,'Integrantes original'!Q176)</f>
        <v>0</v>
      </c>
      <c r="S176" s="27">
        <f t="shared" si="11"/>
        <v>0</v>
      </c>
    </row>
    <row r="177" spans="1:19" x14ac:dyDescent="0.15">
      <c r="A177" s="29">
        <v>60341</v>
      </c>
      <c r="B177" s="29">
        <v>6034103</v>
      </c>
      <c r="C177" s="29" t="s">
        <v>22</v>
      </c>
      <c r="D177" s="30" t="s">
        <v>269</v>
      </c>
      <c r="E177" s="30" t="s">
        <v>193</v>
      </c>
      <c r="F177" s="15">
        <v>1</v>
      </c>
      <c r="G177" s="29">
        <v>20</v>
      </c>
      <c r="H177" s="29">
        <v>9</v>
      </c>
      <c r="I177" s="29">
        <v>1978</v>
      </c>
      <c r="J177" s="15">
        <v>-1</v>
      </c>
      <c r="K177" s="15">
        <v>-1</v>
      </c>
      <c r="L177" s="15">
        <v>0</v>
      </c>
      <c r="M177" s="15">
        <v>0</v>
      </c>
      <c r="N177" s="27" t="e">
        <f>SUMIF(#REF!,'Integrantes original'!#REF!,#REF!)</f>
        <v>#REF!</v>
      </c>
      <c r="O177" s="27">
        <f t="shared" si="8"/>
        <v>20091978</v>
      </c>
      <c r="P177" s="27">
        <f t="shared" si="9"/>
        <v>200919781</v>
      </c>
      <c r="Q177" s="31">
        <f t="shared" si="10"/>
        <v>603411200978</v>
      </c>
      <c r="R177" s="27">
        <f>COUNTIF(tratycont!S:S,'Integrantes original'!Q177)</f>
        <v>0</v>
      </c>
      <c r="S177" s="27">
        <f t="shared" si="11"/>
        <v>0</v>
      </c>
    </row>
    <row r="178" spans="1:19" x14ac:dyDescent="0.15">
      <c r="A178" s="29">
        <v>60341</v>
      </c>
      <c r="B178" s="29">
        <v>6034104</v>
      </c>
      <c r="C178" s="29" t="s">
        <v>25</v>
      </c>
      <c r="D178" s="30" t="s">
        <v>270</v>
      </c>
      <c r="E178" s="30" t="s">
        <v>271</v>
      </c>
      <c r="F178" s="15">
        <v>2</v>
      </c>
      <c r="G178" s="29">
        <v>13</v>
      </c>
      <c r="H178" s="29">
        <v>2</v>
      </c>
      <c r="I178" s="29">
        <v>1997</v>
      </c>
      <c r="J178" s="15">
        <v>1</v>
      </c>
      <c r="K178" s="15">
        <v>0</v>
      </c>
      <c r="L178" s="15">
        <v>1</v>
      </c>
      <c r="M178" s="15">
        <v>1</v>
      </c>
      <c r="N178" s="27" t="e">
        <f>SUMIF(#REF!,'Integrantes original'!#REF!,#REF!)</f>
        <v>#REF!</v>
      </c>
      <c r="O178" s="27">
        <f t="shared" si="8"/>
        <v>13021997</v>
      </c>
      <c r="P178" s="27">
        <f t="shared" si="9"/>
        <v>130219972</v>
      </c>
      <c r="Q178" s="31">
        <f t="shared" si="10"/>
        <v>603412130297</v>
      </c>
      <c r="R178" s="27">
        <f>COUNTIF(tratycont!S:S,'Integrantes original'!Q178)</f>
        <v>0</v>
      </c>
      <c r="S178" s="27">
        <f t="shared" si="11"/>
        <v>0</v>
      </c>
    </row>
    <row r="179" spans="1:19" x14ac:dyDescent="0.15">
      <c r="A179" s="29">
        <v>60341</v>
      </c>
      <c r="B179" s="29">
        <v>6034105</v>
      </c>
      <c r="C179" s="29" t="s">
        <v>27</v>
      </c>
      <c r="D179" s="30" t="s">
        <v>272</v>
      </c>
      <c r="E179" s="30" t="s">
        <v>271</v>
      </c>
      <c r="F179" s="15">
        <v>1</v>
      </c>
      <c r="G179" s="29">
        <v>17</v>
      </c>
      <c r="H179" s="29">
        <v>7</v>
      </c>
      <c r="I179" s="29">
        <v>2018</v>
      </c>
      <c r="J179" s="15">
        <v>2</v>
      </c>
      <c r="K179" s="15">
        <v>4</v>
      </c>
      <c r="L179" s="15">
        <v>0</v>
      </c>
      <c r="M179" s="15">
        <v>0</v>
      </c>
      <c r="N179" s="27" t="e">
        <f>SUMIF(#REF!,'Integrantes original'!#REF!,#REF!)</f>
        <v>#REF!</v>
      </c>
      <c r="O179" s="27">
        <f t="shared" si="8"/>
        <v>17072018</v>
      </c>
      <c r="P179" s="27">
        <f t="shared" si="9"/>
        <v>170720181</v>
      </c>
      <c r="Q179" s="31">
        <f t="shared" si="10"/>
        <v>603411170718</v>
      </c>
      <c r="R179" s="27">
        <f>COUNTIF(tratycont!S:S,'Integrantes original'!Q179)</f>
        <v>1</v>
      </c>
      <c r="S179" s="27">
        <f t="shared" si="11"/>
        <v>1</v>
      </c>
    </row>
    <row r="180" spans="1:19" x14ac:dyDescent="0.15">
      <c r="A180" s="29">
        <v>60351</v>
      </c>
      <c r="B180" s="29">
        <v>6035101</v>
      </c>
      <c r="C180" s="29" t="s">
        <v>16</v>
      </c>
      <c r="D180" s="30" t="s">
        <v>273</v>
      </c>
      <c r="E180" s="30" t="s">
        <v>226</v>
      </c>
      <c r="F180" s="15">
        <v>1</v>
      </c>
      <c r="G180" s="29">
        <v>11</v>
      </c>
      <c r="H180" s="29">
        <v>5</v>
      </c>
      <c r="I180" s="29">
        <v>9999</v>
      </c>
      <c r="J180" s="15">
        <v>-1</v>
      </c>
      <c r="K180" s="15">
        <v>-1</v>
      </c>
      <c r="L180" s="15">
        <v>0</v>
      </c>
      <c r="M180" s="15">
        <v>0</v>
      </c>
      <c r="N180" s="27" t="e">
        <f>SUMIF(#REF!,'Integrantes original'!#REF!,#REF!)</f>
        <v>#REF!</v>
      </c>
      <c r="O180" s="27">
        <f t="shared" si="8"/>
        <v>11059999</v>
      </c>
      <c r="P180" s="27">
        <f t="shared" si="9"/>
        <v>110599991</v>
      </c>
      <c r="Q180" s="31">
        <f t="shared" si="10"/>
        <v>603511110599</v>
      </c>
      <c r="R180" s="27">
        <f>COUNTIF(tratycont!S:S,'Integrantes original'!Q180)</f>
        <v>0</v>
      </c>
      <c r="S180" s="27">
        <f t="shared" si="11"/>
        <v>0</v>
      </c>
    </row>
    <row r="181" spans="1:19" x14ac:dyDescent="0.15">
      <c r="A181" s="29">
        <v>60351</v>
      </c>
      <c r="B181" s="29">
        <v>6035102</v>
      </c>
      <c r="C181" s="29" t="s">
        <v>19</v>
      </c>
      <c r="D181" s="30" t="s">
        <v>274</v>
      </c>
      <c r="E181" s="30" t="s">
        <v>275</v>
      </c>
      <c r="F181" s="15">
        <v>2</v>
      </c>
      <c r="G181" s="29">
        <v>4</v>
      </c>
      <c r="H181" s="29">
        <v>4</v>
      </c>
      <c r="I181" s="29">
        <v>1986</v>
      </c>
      <c r="J181" s="15">
        <v>1</v>
      </c>
      <c r="K181" s="15">
        <v>0</v>
      </c>
      <c r="L181" s="15">
        <v>1</v>
      </c>
      <c r="M181" s="15">
        <v>2</v>
      </c>
      <c r="N181" s="27" t="e">
        <f>SUMIF(#REF!,'Integrantes original'!#REF!,#REF!)</f>
        <v>#REF!</v>
      </c>
      <c r="O181" s="27">
        <f t="shared" si="8"/>
        <v>4041986</v>
      </c>
      <c r="P181" s="27">
        <f t="shared" si="9"/>
        <v>40419862</v>
      </c>
      <c r="Q181" s="31">
        <f t="shared" si="10"/>
        <v>603512040486</v>
      </c>
      <c r="R181" s="27">
        <f>COUNTIF(tratycont!S:S,'Integrantes original'!Q181)</f>
        <v>0</v>
      </c>
      <c r="S181" s="27">
        <f t="shared" si="11"/>
        <v>0</v>
      </c>
    </row>
    <row r="182" spans="1:19" x14ac:dyDescent="0.15">
      <c r="A182" s="29">
        <v>60351</v>
      </c>
      <c r="B182" s="29">
        <v>6035103</v>
      </c>
      <c r="C182" s="29" t="s">
        <v>22</v>
      </c>
      <c r="D182" s="30" t="s">
        <v>276</v>
      </c>
      <c r="E182" s="30" t="s">
        <v>277</v>
      </c>
      <c r="F182" s="15">
        <v>2</v>
      </c>
      <c r="G182" s="29">
        <v>2</v>
      </c>
      <c r="H182" s="29">
        <v>7</v>
      </c>
      <c r="I182" s="29">
        <v>2002</v>
      </c>
      <c r="J182" s="15">
        <v>-1</v>
      </c>
      <c r="K182" s="15">
        <v>-1</v>
      </c>
      <c r="L182" s="15">
        <v>0</v>
      </c>
      <c r="M182" s="15">
        <v>0</v>
      </c>
      <c r="N182" s="27" t="e">
        <f>SUMIF(#REF!,'Integrantes original'!#REF!,#REF!)</f>
        <v>#REF!</v>
      </c>
      <c r="O182" s="27">
        <f t="shared" si="8"/>
        <v>2072002</v>
      </c>
      <c r="P182" s="27">
        <f t="shared" si="9"/>
        <v>20720022</v>
      </c>
      <c r="Q182" s="31">
        <f t="shared" si="10"/>
        <v>603512020702</v>
      </c>
      <c r="R182" s="27">
        <f>COUNTIF(tratycont!S:S,'Integrantes original'!Q182)</f>
        <v>0</v>
      </c>
      <c r="S182" s="27">
        <f t="shared" si="11"/>
        <v>0</v>
      </c>
    </row>
    <row r="183" spans="1:19" x14ac:dyDescent="0.15">
      <c r="A183" s="29">
        <v>60351</v>
      </c>
      <c r="B183" s="29">
        <v>6035104</v>
      </c>
      <c r="C183" s="29" t="s">
        <v>25</v>
      </c>
      <c r="D183" s="30" t="s">
        <v>278</v>
      </c>
      <c r="E183" s="30" t="s">
        <v>277</v>
      </c>
      <c r="F183" s="15">
        <v>1</v>
      </c>
      <c r="G183" s="29">
        <v>28</v>
      </c>
      <c r="H183" s="29">
        <v>10</v>
      </c>
      <c r="I183" s="29">
        <v>2003</v>
      </c>
      <c r="J183" s="15">
        <v>-1</v>
      </c>
      <c r="K183" s="15">
        <v>-1</v>
      </c>
      <c r="L183" s="15">
        <v>0</v>
      </c>
      <c r="M183" s="15">
        <v>0</v>
      </c>
      <c r="N183" s="27" t="e">
        <f>SUMIF(#REF!,'Integrantes original'!#REF!,#REF!)</f>
        <v>#REF!</v>
      </c>
      <c r="O183" s="27">
        <f t="shared" si="8"/>
        <v>28102003</v>
      </c>
      <c r="P183" s="27">
        <f t="shared" si="9"/>
        <v>281020031</v>
      </c>
      <c r="Q183" s="31">
        <f t="shared" si="10"/>
        <v>603511281003</v>
      </c>
      <c r="R183" s="27">
        <f>COUNTIF(tratycont!S:S,'Integrantes original'!Q183)</f>
        <v>0</v>
      </c>
      <c r="S183" s="27">
        <f t="shared" si="11"/>
        <v>0</v>
      </c>
    </row>
    <row r="184" spans="1:19" x14ac:dyDescent="0.15">
      <c r="A184" s="29">
        <v>60351</v>
      </c>
      <c r="B184" s="29">
        <v>6035105</v>
      </c>
      <c r="C184" s="29" t="s">
        <v>27</v>
      </c>
      <c r="D184" s="30" t="s">
        <v>279</v>
      </c>
      <c r="E184" s="30" t="s">
        <v>277</v>
      </c>
      <c r="F184" s="15">
        <v>1</v>
      </c>
      <c r="G184" s="29">
        <v>6</v>
      </c>
      <c r="H184" s="29">
        <v>6</v>
      </c>
      <c r="I184" s="29">
        <v>2005</v>
      </c>
      <c r="J184" s="15">
        <v>-1</v>
      </c>
      <c r="K184" s="15">
        <v>-1</v>
      </c>
      <c r="L184" s="15">
        <v>0</v>
      </c>
      <c r="M184" s="15">
        <v>0</v>
      </c>
      <c r="N184" s="27" t="e">
        <f>SUMIF(#REF!,'Integrantes original'!#REF!,#REF!)</f>
        <v>#REF!</v>
      </c>
      <c r="O184" s="27">
        <f t="shared" si="8"/>
        <v>6062005</v>
      </c>
      <c r="P184" s="27">
        <f t="shared" si="9"/>
        <v>60620051</v>
      </c>
      <c r="Q184" s="31">
        <f t="shared" si="10"/>
        <v>603511060605</v>
      </c>
      <c r="R184" s="27">
        <f>COUNTIF(tratycont!S:S,'Integrantes original'!Q184)</f>
        <v>0</v>
      </c>
      <c r="S184" s="27">
        <f t="shared" si="11"/>
        <v>0</v>
      </c>
    </row>
    <row r="185" spans="1:19" x14ac:dyDescent="0.15">
      <c r="A185" s="29">
        <v>60351</v>
      </c>
      <c r="B185" s="29">
        <v>6035106</v>
      </c>
      <c r="C185" s="29" t="s">
        <v>30</v>
      </c>
      <c r="D185" s="30" t="s">
        <v>280</v>
      </c>
      <c r="E185" s="30" t="s">
        <v>277</v>
      </c>
      <c r="F185" s="15">
        <v>2</v>
      </c>
      <c r="G185" s="29">
        <v>24</v>
      </c>
      <c r="H185" s="29">
        <v>7</v>
      </c>
      <c r="I185" s="29">
        <v>2009</v>
      </c>
      <c r="J185" s="15">
        <v>-1</v>
      </c>
      <c r="K185" s="15">
        <v>-1</v>
      </c>
      <c r="L185" s="15">
        <v>0</v>
      </c>
      <c r="M185" s="15">
        <v>0</v>
      </c>
      <c r="N185" s="27" t="e">
        <f>SUMIF(#REF!,'Integrantes original'!#REF!,#REF!)</f>
        <v>#REF!</v>
      </c>
      <c r="O185" s="27">
        <f t="shared" si="8"/>
        <v>24072009</v>
      </c>
      <c r="P185" s="27">
        <f t="shared" si="9"/>
        <v>240720092</v>
      </c>
      <c r="Q185" s="31">
        <f t="shared" si="10"/>
        <v>603512240709</v>
      </c>
      <c r="R185" s="27">
        <f>COUNTIF(tratycont!S:S,'Integrantes original'!Q185)</f>
        <v>0</v>
      </c>
      <c r="S185" s="27">
        <f t="shared" si="11"/>
        <v>0</v>
      </c>
    </row>
    <row r="186" spans="1:19" x14ac:dyDescent="0.15">
      <c r="A186" s="29">
        <v>60351</v>
      </c>
      <c r="B186" s="29">
        <v>6035107</v>
      </c>
      <c r="C186" s="29" t="s">
        <v>56</v>
      </c>
      <c r="D186" s="30" t="s">
        <v>281</v>
      </c>
      <c r="E186" s="30" t="s">
        <v>277</v>
      </c>
      <c r="F186" s="15">
        <v>1</v>
      </c>
      <c r="G186" s="29">
        <v>10</v>
      </c>
      <c r="H186" s="29">
        <v>9</v>
      </c>
      <c r="I186" s="29">
        <v>2013</v>
      </c>
      <c r="J186" s="15">
        <v>-1</v>
      </c>
      <c r="K186" s="15">
        <v>-1</v>
      </c>
      <c r="L186" s="15">
        <v>0</v>
      </c>
      <c r="M186" s="15">
        <v>0</v>
      </c>
      <c r="N186" s="27" t="e">
        <f>SUMIF(#REF!,'Integrantes original'!#REF!,#REF!)</f>
        <v>#REF!</v>
      </c>
      <c r="O186" s="27">
        <f t="shared" si="8"/>
        <v>10092013</v>
      </c>
      <c r="P186" s="27">
        <f t="shared" si="9"/>
        <v>100920131</v>
      </c>
      <c r="Q186" s="31">
        <f t="shared" si="10"/>
        <v>603511100913</v>
      </c>
      <c r="R186" s="27">
        <f>COUNTIF(tratycont!S:S,'Integrantes original'!Q186)</f>
        <v>0</v>
      </c>
      <c r="S186" s="27">
        <f t="shared" si="11"/>
        <v>0</v>
      </c>
    </row>
    <row r="187" spans="1:19" x14ac:dyDescent="0.15">
      <c r="A187" s="29">
        <v>60351</v>
      </c>
      <c r="B187" s="29">
        <v>6035108</v>
      </c>
      <c r="C187" s="29" t="s">
        <v>58</v>
      </c>
      <c r="D187" s="30" t="s">
        <v>282</v>
      </c>
      <c r="E187" s="30" t="s">
        <v>277</v>
      </c>
      <c r="F187" s="15">
        <v>1</v>
      </c>
      <c r="G187" s="29">
        <v>9</v>
      </c>
      <c r="H187" s="29">
        <v>2</v>
      </c>
      <c r="I187" s="29">
        <v>2017</v>
      </c>
      <c r="J187" s="15">
        <v>2</v>
      </c>
      <c r="K187" s="15">
        <v>2</v>
      </c>
      <c r="L187" s="15">
        <v>0</v>
      </c>
      <c r="M187" s="15">
        <v>0</v>
      </c>
      <c r="N187" s="27" t="e">
        <f>SUMIF(#REF!,'Integrantes original'!#REF!,#REF!)</f>
        <v>#REF!</v>
      </c>
      <c r="O187" s="27">
        <f t="shared" si="8"/>
        <v>9022017</v>
      </c>
      <c r="P187" s="27">
        <f t="shared" si="9"/>
        <v>90220171</v>
      </c>
      <c r="Q187" s="31">
        <f t="shared" si="10"/>
        <v>603511090217</v>
      </c>
      <c r="R187" s="27">
        <f>COUNTIF(tratycont!S:S,'Integrantes original'!Q187)</f>
        <v>0</v>
      </c>
      <c r="S187" s="27">
        <f t="shared" si="11"/>
        <v>1</v>
      </c>
    </row>
    <row r="188" spans="1:19" x14ac:dyDescent="0.15">
      <c r="A188" s="29">
        <v>60351</v>
      </c>
      <c r="B188" s="29">
        <v>6035109</v>
      </c>
      <c r="C188" s="29" t="s">
        <v>120</v>
      </c>
      <c r="D188" s="30" t="s">
        <v>283</v>
      </c>
      <c r="E188" s="30" t="s">
        <v>277</v>
      </c>
      <c r="F188" s="15">
        <v>1</v>
      </c>
      <c r="G188" s="29">
        <v>28</v>
      </c>
      <c r="H188" s="29">
        <v>9</v>
      </c>
      <c r="I188" s="29">
        <v>2018</v>
      </c>
      <c r="J188" s="15">
        <v>2</v>
      </c>
      <c r="K188" s="15">
        <v>2</v>
      </c>
      <c r="L188" s="15">
        <v>0</v>
      </c>
      <c r="M188" s="15">
        <v>0</v>
      </c>
      <c r="N188" s="27" t="e">
        <f>SUMIF(#REF!,'Integrantes original'!#REF!,#REF!)</f>
        <v>#REF!</v>
      </c>
      <c r="O188" s="27">
        <f t="shared" si="8"/>
        <v>28092018</v>
      </c>
      <c r="P188" s="27">
        <f t="shared" si="9"/>
        <v>280920181</v>
      </c>
      <c r="Q188" s="31">
        <f t="shared" si="10"/>
        <v>603511280918</v>
      </c>
      <c r="R188" s="27">
        <f>COUNTIF(tratycont!S:S,'Integrantes original'!Q188)</f>
        <v>1</v>
      </c>
      <c r="S188" s="27">
        <f t="shared" si="11"/>
        <v>1</v>
      </c>
    </row>
    <row r="189" spans="1:19" x14ac:dyDescent="0.15">
      <c r="A189" s="29">
        <v>60361</v>
      </c>
      <c r="B189" s="29">
        <v>6036101</v>
      </c>
      <c r="C189" s="29" t="s">
        <v>16</v>
      </c>
      <c r="D189" s="30" t="s">
        <v>284</v>
      </c>
      <c r="E189" s="30" t="s">
        <v>285</v>
      </c>
      <c r="F189" s="15">
        <v>1</v>
      </c>
      <c r="G189" s="29">
        <v>15</v>
      </c>
      <c r="H189" s="29">
        <v>5</v>
      </c>
      <c r="I189" s="29">
        <v>1998</v>
      </c>
      <c r="J189" s="15">
        <v>-1</v>
      </c>
      <c r="K189" s="15">
        <v>-1</v>
      </c>
      <c r="L189" s="15">
        <v>0</v>
      </c>
      <c r="M189" s="15">
        <v>0</v>
      </c>
      <c r="N189" s="27" t="e">
        <f>SUMIF(#REF!,'Integrantes original'!#REF!,#REF!)</f>
        <v>#REF!</v>
      </c>
      <c r="O189" s="27">
        <f t="shared" si="8"/>
        <v>15051998</v>
      </c>
      <c r="P189" s="27">
        <f t="shared" si="9"/>
        <v>150519981</v>
      </c>
      <c r="Q189" s="31">
        <f t="shared" si="10"/>
        <v>603611150598</v>
      </c>
      <c r="R189" s="27">
        <f>COUNTIF(tratycont!S:S,'Integrantes original'!Q189)</f>
        <v>0</v>
      </c>
      <c r="S189" s="27">
        <f t="shared" si="11"/>
        <v>0</v>
      </c>
    </row>
    <row r="190" spans="1:19" x14ac:dyDescent="0.15">
      <c r="A190" s="29">
        <v>60361</v>
      </c>
      <c r="B190" s="29">
        <v>6036102</v>
      </c>
      <c r="C190" s="29" t="s">
        <v>19</v>
      </c>
      <c r="D190" s="30" t="s">
        <v>286</v>
      </c>
      <c r="E190" s="30" t="s">
        <v>287</v>
      </c>
      <c r="F190" s="15">
        <v>2</v>
      </c>
      <c r="G190" s="29">
        <v>10</v>
      </c>
      <c r="H190" s="29">
        <v>8</v>
      </c>
      <c r="I190" s="29">
        <v>1997</v>
      </c>
      <c r="J190" s="15">
        <v>1</v>
      </c>
      <c r="K190" s="15">
        <v>0</v>
      </c>
      <c r="L190" s="15">
        <v>1</v>
      </c>
      <c r="M190" s="15">
        <v>1</v>
      </c>
      <c r="N190" s="27" t="e">
        <f>SUMIF(#REF!,'Integrantes original'!#REF!,#REF!)</f>
        <v>#REF!</v>
      </c>
      <c r="O190" s="27">
        <f t="shared" si="8"/>
        <v>10081997</v>
      </c>
      <c r="P190" s="27">
        <f t="shared" si="9"/>
        <v>100819972</v>
      </c>
      <c r="Q190" s="31">
        <f t="shared" si="10"/>
        <v>603612100897</v>
      </c>
      <c r="R190" s="27">
        <f>COUNTIF(tratycont!S:S,'Integrantes original'!Q190)</f>
        <v>0</v>
      </c>
      <c r="S190" s="27">
        <f t="shared" si="11"/>
        <v>0</v>
      </c>
    </row>
    <row r="191" spans="1:19" x14ac:dyDescent="0.15">
      <c r="A191" s="29">
        <v>60371</v>
      </c>
      <c r="B191" s="29">
        <v>6037101</v>
      </c>
      <c r="C191" s="29" t="s">
        <v>16</v>
      </c>
      <c r="D191" s="30" t="s">
        <v>288</v>
      </c>
      <c r="E191" s="30" t="s">
        <v>51</v>
      </c>
      <c r="F191" s="15">
        <v>1</v>
      </c>
      <c r="G191" s="29">
        <v>14</v>
      </c>
      <c r="H191" s="29">
        <v>12</v>
      </c>
      <c r="I191" s="29">
        <v>1956</v>
      </c>
      <c r="J191" s="15">
        <v>-1</v>
      </c>
      <c r="K191" s="15">
        <v>-1</v>
      </c>
      <c r="L191" s="15">
        <v>0</v>
      </c>
      <c r="M191" s="15">
        <v>0</v>
      </c>
      <c r="N191" s="27" t="e">
        <f>SUMIF(#REF!,'Integrantes original'!#REF!,#REF!)</f>
        <v>#REF!</v>
      </c>
      <c r="O191" s="27">
        <f t="shared" si="8"/>
        <v>14121956</v>
      </c>
      <c r="P191" s="27">
        <f t="shared" si="9"/>
        <v>141219561</v>
      </c>
      <c r="Q191" s="31">
        <f t="shared" si="10"/>
        <v>603711141256</v>
      </c>
      <c r="R191" s="27">
        <f>COUNTIF(tratycont!S:S,'Integrantes original'!Q191)</f>
        <v>0</v>
      </c>
      <c r="S191" s="27">
        <f t="shared" si="11"/>
        <v>0</v>
      </c>
    </row>
    <row r="192" spans="1:19" x14ac:dyDescent="0.15">
      <c r="A192" s="29">
        <v>60371</v>
      </c>
      <c r="B192" s="29">
        <v>6037102</v>
      </c>
      <c r="C192" s="29" t="s">
        <v>19</v>
      </c>
      <c r="D192" s="30" t="s">
        <v>289</v>
      </c>
      <c r="E192" s="30" t="s">
        <v>21</v>
      </c>
      <c r="F192" s="15">
        <v>2</v>
      </c>
      <c r="G192" s="29">
        <v>30</v>
      </c>
      <c r="H192" s="29">
        <v>7</v>
      </c>
      <c r="I192" s="29">
        <v>1959</v>
      </c>
      <c r="J192" s="15">
        <v>-1</v>
      </c>
      <c r="K192" s="15">
        <v>-1</v>
      </c>
      <c r="L192" s="15">
        <v>0</v>
      </c>
      <c r="M192" s="15">
        <v>0</v>
      </c>
      <c r="N192" s="27" t="e">
        <f>SUMIF(#REF!,'Integrantes original'!#REF!,#REF!)</f>
        <v>#REF!</v>
      </c>
      <c r="O192" s="27">
        <f t="shared" si="8"/>
        <v>30071959</v>
      </c>
      <c r="P192" s="27">
        <f t="shared" si="9"/>
        <v>300719592</v>
      </c>
      <c r="Q192" s="31">
        <f t="shared" si="10"/>
        <v>603712300759</v>
      </c>
      <c r="R192" s="27">
        <f>COUNTIF(tratycont!S:S,'Integrantes original'!Q192)</f>
        <v>0</v>
      </c>
      <c r="S192" s="27">
        <f t="shared" si="11"/>
        <v>0</v>
      </c>
    </row>
    <row r="193" spans="1:19" x14ac:dyDescent="0.15">
      <c r="A193" s="29">
        <v>60371</v>
      </c>
      <c r="B193" s="29">
        <v>6037103</v>
      </c>
      <c r="C193" s="29" t="s">
        <v>22</v>
      </c>
      <c r="D193" s="30" t="s">
        <v>290</v>
      </c>
      <c r="E193" s="30" t="s">
        <v>51</v>
      </c>
      <c r="F193" s="15">
        <v>1</v>
      </c>
      <c r="G193" s="29">
        <v>22</v>
      </c>
      <c r="H193" s="29">
        <v>2</v>
      </c>
      <c r="I193" s="29">
        <v>1996</v>
      </c>
      <c r="J193" s="15">
        <v>-1</v>
      </c>
      <c r="K193" s="15">
        <v>-1</v>
      </c>
      <c r="L193" s="15">
        <v>0</v>
      </c>
      <c r="M193" s="15">
        <v>0</v>
      </c>
      <c r="N193" s="27" t="e">
        <f>SUMIF(#REF!,'Integrantes original'!#REF!,#REF!)</f>
        <v>#REF!</v>
      </c>
      <c r="O193" s="27">
        <f t="shared" si="8"/>
        <v>22021996</v>
      </c>
      <c r="P193" s="27">
        <f t="shared" si="9"/>
        <v>220219961</v>
      </c>
      <c r="Q193" s="31">
        <f t="shared" si="10"/>
        <v>603711220296</v>
      </c>
      <c r="R193" s="27">
        <f>COUNTIF(tratycont!S:S,'Integrantes original'!Q193)</f>
        <v>0</v>
      </c>
      <c r="S193" s="27">
        <f t="shared" si="11"/>
        <v>0</v>
      </c>
    </row>
    <row r="194" spans="1:19" x14ac:dyDescent="0.15">
      <c r="A194" s="29">
        <v>60371</v>
      </c>
      <c r="B194" s="29">
        <v>6037104</v>
      </c>
      <c r="C194" s="29" t="s">
        <v>25</v>
      </c>
      <c r="D194" s="30" t="s">
        <v>291</v>
      </c>
      <c r="E194" s="30" t="s">
        <v>51</v>
      </c>
      <c r="F194" s="15">
        <v>2</v>
      </c>
      <c r="G194" s="29">
        <v>29</v>
      </c>
      <c r="H194" s="29">
        <v>4</v>
      </c>
      <c r="I194" s="29">
        <v>2002</v>
      </c>
      <c r="J194" s="15">
        <v>-1</v>
      </c>
      <c r="K194" s="15">
        <v>-1</v>
      </c>
      <c r="L194" s="15">
        <v>0</v>
      </c>
      <c r="M194" s="15">
        <v>0</v>
      </c>
      <c r="N194" s="27" t="e">
        <f>SUMIF(#REF!,'Integrantes original'!#REF!,#REF!)</f>
        <v>#REF!</v>
      </c>
      <c r="O194" s="27">
        <f t="shared" si="8"/>
        <v>29042002</v>
      </c>
      <c r="P194" s="27">
        <f t="shared" si="9"/>
        <v>290420022</v>
      </c>
      <c r="Q194" s="31">
        <f t="shared" si="10"/>
        <v>603712290402</v>
      </c>
      <c r="R194" s="27">
        <f>COUNTIF(tratycont!S:S,'Integrantes original'!Q194)</f>
        <v>0</v>
      </c>
      <c r="S194" s="27">
        <f t="shared" si="11"/>
        <v>0</v>
      </c>
    </row>
    <row r="195" spans="1:19" x14ac:dyDescent="0.15">
      <c r="A195" s="29">
        <v>60371</v>
      </c>
      <c r="B195" s="29">
        <v>6037105</v>
      </c>
      <c r="C195" s="29" t="s">
        <v>27</v>
      </c>
      <c r="D195" s="30" t="s">
        <v>84</v>
      </c>
      <c r="E195" s="30" t="s">
        <v>51</v>
      </c>
      <c r="F195" s="15">
        <v>1</v>
      </c>
      <c r="G195" s="29">
        <v>24</v>
      </c>
      <c r="H195" s="29">
        <v>6</v>
      </c>
      <c r="I195" s="29">
        <v>1998</v>
      </c>
      <c r="J195" s="15">
        <v>-1</v>
      </c>
      <c r="K195" s="15">
        <v>-1</v>
      </c>
      <c r="L195" s="15">
        <v>0</v>
      </c>
      <c r="M195" s="15">
        <v>0</v>
      </c>
      <c r="N195" s="27" t="e">
        <f>SUMIF(#REF!,'Integrantes original'!#REF!,#REF!)</f>
        <v>#REF!</v>
      </c>
      <c r="O195" s="27">
        <f t="shared" ref="O195:O258" si="12">(((G195*100)+H195)*10000)+I195</f>
        <v>24061998</v>
      </c>
      <c r="P195" s="27">
        <f t="shared" ref="P195:P258" si="13">(O195*10)+F195</f>
        <v>240619981</v>
      </c>
      <c r="Q195" s="31">
        <f t="shared" ref="Q195:Q258" si="14">(((((((A195*10)+F195)*100)+G195)*100)+H195)*100)+RIGHT(I195,2)</f>
        <v>603711240698</v>
      </c>
      <c r="R195" s="27">
        <f>COUNTIF(tratycont!S:S,'Integrantes original'!Q195)</f>
        <v>0</v>
      </c>
      <c r="S195" s="27">
        <f t="shared" ref="S195:S258" si="15">IF(J195=2,1,0)</f>
        <v>0</v>
      </c>
    </row>
    <row r="196" spans="1:19" x14ac:dyDescent="0.15">
      <c r="A196" s="29">
        <v>60371</v>
      </c>
      <c r="B196" s="29">
        <v>6037106</v>
      </c>
      <c r="C196" s="29" t="s">
        <v>30</v>
      </c>
      <c r="D196" s="30" t="s">
        <v>256</v>
      </c>
      <c r="E196" s="30" t="s">
        <v>292</v>
      </c>
      <c r="F196" s="15">
        <v>2</v>
      </c>
      <c r="G196" s="29">
        <v>11</v>
      </c>
      <c r="H196" s="29">
        <v>11</v>
      </c>
      <c r="I196" s="29">
        <v>2001</v>
      </c>
      <c r="J196" s="15">
        <v>1</v>
      </c>
      <c r="K196" s="15">
        <v>0</v>
      </c>
      <c r="L196" s="15">
        <v>1</v>
      </c>
      <c r="M196" s="15">
        <v>2</v>
      </c>
      <c r="N196" s="27" t="e">
        <f>SUMIF(#REF!,'Integrantes original'!#REF!,#REF!)</f>
        <v>#REF!</v>
      </c>
      <c r="O196" s="27">
        <f t="shared" si="12"/>
        <v>11112001</v>
      </c>
      <c r="P196" s="27">
        <f t="shared" si="13"/>
        <v>111120012</v>
      </c>
      <c r="Q196" s="31">
        <f t="shared" si="14"/>
        <v>603712111101</v>
      </c>
      <c r="R196" s="27">
        <f>COUNTIF(tratycont!S:S,'Integrantes original'!Q196)</f>
        <v>0</v>
      </c>
      <c r="S196" s="27">
        <f t="shared" si="15"/>
        <v>0</v>
      </c>
    </row>
    <row r="197" spans="1:19" x14ac:dyDescent="0.15">
      <c r="A197" s="29">
        <v>60381</v>
      </c>
      <c r="B197" s="29">
        <v>6038101</v>
      </c>
      <c r="C197" s="29" t="s">
        <v>16</v>
      </c>
      <c r="D197" s="30" t="s">
        <v>293</v>
      </c>
      <c r="E197" s="30" t="s">
        <v>63</v>
      </c>
      <c r="F197" s="15">
        <v>1</v>
      </c>
      <c r="G197" s="29">
        <v>31</v>
      </c>
      <c r="H197" s="29">
        <v>8</v>
      </c>
      <c r="I197" s="29">
        <v>1993</v>
      </c>
      <c r="J197" s="15">
        <v>-1</v>
      </c>
      <c r="K197" s="15">
        <v>-1</v>
      </c>
      <c r="L197" s="15">
        <v>0</v>
      </c>
      <c r="M197" s="15">
        <v>0</v>
      </c>
      <c r="N197" s="27" t="e">
        <f>SUMIF(#REF!,'Integrantes original'!#REF!,#REF!)</f>
        <v>#REF!</v>
      </c>
      <c r="O197" s="27">
        <f t="shared" si="12"/>
        <v>31081993</v>
      </c>
      <c r="P197" s="27">
        <f t="shared" si="13"/>
        <v>310819931</v>
      </c>
      <c r="Q197" s="31">
        <f t="shared" si="14"/>
        <v>603811310893</v>
      </c>
      <c r="R197" s="27">
        <f>COUNTIF(tratycont!S:S,'Integrantes original'!Q197)</f>
        <v>0</v>
      </c>
      <c r="S197" s="27">
        <f t="shared" si="15"/>
        <v>0</v>
      </c>
    </row>
    <row r="198" spans="1:19" x14ac:dyDescent="0.15">
      <c r="A198" s="29">
        <v>60381</v>
      </c>
      <c r="B198" s="29">
        <v>6038102</v>
      </c>
      <c r="C198" s="29" t="s">
        <v>19</v>
      </c>
      <c r="D198" s="30" t="s">
        <v>294</v>
      </c>
      <c r="E198" s="30" t="s">
        <v>249</v>
      </c>
      <c r="F198" s="15">
        <v>2</v>
      </c>
      <c r="G198" s="29">
        <v>25</v>
      </c>
      <c r="H198" s="29">
        <v>5</v>
      </c>
      <c r="I198" s="29">
        <v>2000</v>
      </c>
      <c r="J198" s="15">
        <v>1</v>
      </c>
      <c r="K198" s="15">
        <v>0</v>
      </c>
      <c r="L198" s="15">
        <v>1</v>
      </c>
      <c r="M198" s="15">
        <v>1</v>
      </c>
      <c r="N198" s="27" t="e">
        <f>SUMIF(#REF!,'Integrantes original'!#REF!,#REF!)</f>
        <v>#REF!</v>
      </c>
      <c r="O198" s="27">
        <f t="shared" si="12"/>
        <v>25052000</v>
      </c>
      <c r="P198" s="27">
        <f t="shared" si="13"/>
        <v>250520002</v>
      </c>
      <c r="Q198" s="31">
        <f t="shared" si="14"/>
        <v>603812250500</v>
      </c>
      <c r="R198" s="27">
        <f>COUNTIF(tratycont!S:S,'Integrantes original'!Q198)</f>
        <v>0</v>
      </c>
      <c r="S198" s="27">
        <f t="shared" si="15"/>
        <v>0</v>
      </c>
    </row>
    <row r="199" spans="1:19" x14ac:dyDescent="0.15">
      <c r="A199" s="29">
        <v>60381</v>
      </c>
      <c r="B199" s="29">
        <v>6038103</v>
      </c>
      <c r="C199" s="29" t="s">
        <v>22</v>
      </c>
      <c r="D199" s="30" t="s">
        <v>295</v>
      </c>
      <c r="E199" s="30" t="s">
        <v>251</v>
      </c>
      <c r="F199" s="15">
        <v>2</v>
      </c>
      <c r="G199" s="29">
        <v>17</v>
      </c>
      <c r="H199" s="29">
        <v>4</v>
      </c>
      <c r="I199" s="29">
        <v>2016</v>
      </c>
      <c r="J199" s="15">
        <v>-1</v>
      </c>
      <c r="K199" s="15">
        <v>-1</v>
      </c>
      <c r="L199" s="15">
        <v>0</v>
      </c>
      <c r="M199" s="15">
        <v>0</v>
      </c>
      <c r="N199" s="27" t="e">
        <f>SUMIF(#REF!,'Integrantes original'!#REF!,#REF!)</f>
        <v>#REF!</v>
      </c>
      <c r="O199" s="27">
        <f t="shared" si="12"/>
        <v>17042016</v>
      </c>
      <c r="P199" s="27">
        <f t="shared" si="13"/>
        <v>170420162</v>
      </c>
      <c r="Q199" s="31">
        <f t="shared" si="14"/>
        <v>603812170416</v>
      </c>
      <c r="R199" s="27">
        <f>COUNTIF(tratycont!S:S,'Integrantes original'!Q199)</f>
        <v>0</v>
      </c>
      <c r="S199" s="27">
        <f t="shared" si="15"/>
        <v>0</v>
      </c>
    </row>
    <row r="200" spans="1:19" x14ac:dyDescent="0.15">
      <c r="A200" s="29">
        <v>60391</v>
      </c>
      <c r="B200" s="29">
        <v>6039101</v>
      </c>
      <c r="C200" s="29" t="s">
        <v>16</v>
      </c>
      <c r="D200" s="30" t="s">
        <v>296</v>
      </c>
      <c r="E200" s="30" t="s">
        <v>51</v>
      </c>
      <c r="F200" s="15">
        <v>1</v>
      </c>
      <c r="G200" s="29">
        <v>9</v>
      </c>
      <c r="H200" s="29">
        <v>3</v>
      </c>
      <c r="I200" s="29">
        <v>1985</v>
      </c>
      <c r="J200" s="15">
        <v>-1</v>
      </c>
      <c r="K200" s="15">
        <v>-1</v>
      </c>
      <c r="L200" s="15">
        <v>0</v>
      </c>
      <c r="M200" s="15">
        <v>0</v>
      </c>
      <c r="N200" s="27" t="e">
        <f>SUMIF(#REF!,'Integrantes original'!#REF!,#REF!)</f>
        <v>#REF!</v>
      </c>
      <c r="O200" s="27">
        <f t="shared" si="12"/>
        <v>9031985</v>
      </c>
      <c r="P200" s="27">
        <f t="shared" si="13"/>
        <v>90319851</v>
      </c>
      <c r="Q200" s="31">
        <f t="shared" si="14"/>
        <v>603911090385</v>
      </c>
      <c r="R200" s="27">
        <f>COUNTIF(tratycont!S:S,'Integrantes original'!Q200)</f>
        <v>0</v>
      </c>
      <c r="S200" s="27">
        <f t="shared" si="15"/>
        <v>0</v>
      </c>
    </row>
    <row r="201" spans="1:19" x14ac:dyDescent="0.15">
      <c r="A201" s="29">
        <v>60391</v>
      </c>
      <c r="B201" s="29">
        <v>6039102</v>
      </c>
      <c r="C201" s="29" t="s">
        <v>19</v>
      </c>
      <c r="D201" s="30" t="s">
        <v>297</v>
      </c>
      <c r="E201" s="30" t="s">
        <v>51</v>
      </c>
      <c r="F201" s="15">
        <v>2</v>
      </c>
      <c r="G201" s="29">
        <v>3</v>
      </c>
      <c r="H201" s="29">
        <v>3</v>
      </c>
      <c r="I201" s="29">
        <v>1987</v>
      </c>
      <c r="J201" s="15">
        <v>1</v>
      </c>
      <c r="K201" s="15">
        <v>0</v>
      </c>
      <c r="L201" s="15">
        <v>1</v>
      </c>
      <c r="M201" s="15">
        <v>2</v>
      </c>
      <c r="N201" s="27" t="e">
        <f>SUMIF(#REF!,'Integrantes original'!#REF!,#REF!)</f>
        <v>#REF!</v>
      </c>
      <c r="O201" s="27">
        <f t="shared" si="12"/>
        <v>3031987</v>
      </c>
      <c r="P201" s="27">
        <f t="shared" si="13"/>
        <v>30319872</v>
      </c>
      <c r="Q201" s="31">
        <f t="shared" si="14"/>
        <v>603912030387</v>
      </c>
      <c r="R201" s="27">
        <f>COUNTIF(tratycont!S:S,'Integrantes original'!Q201)</f>
        <v>0</v>
      </c>
      <c r="S201" s="27">
        <f t="shared" si="15"/>
        <v>0</v>
      </c>
    </row>
    <row r="202" spans="1:19" x14ac:dyDescent="0.15">
      <c r="A202" s="29">
        <v>60391</v>
      </c>
      <c r="B202" s="29">
        <v>6039103</v>
      </c>
      <c r="C202" s="29" t="s">
        <v>22</v>
      </c>
      <c r="D202" s="30" t="s">
        <v>192</v>
      </c>
      <c r="E202" s="30" t="s">
        <v>51</v>
      </c>
      <c r="F202" s="15">
        <v>1</v>
      </c>
      <c r="G202" s="29">
        <v>19</v>
      </c>
      <c r="H202" s="29">
        <v>10</v>
      </c>
      <c r="I202" s="29">
        <v>2003</v>
      </c>
      <c r="J202" s="15">
        <v>-1</v>
      </c>
      <c r="K202" s="15">
        <v>-1</v>
      </c>
      <c r="L202" s="15">
        <v>0</v>
      </c>
      <c r="M202" s="15">
        <v>0</v>
      </c>
      <c r="N202" s="27" t="e">
        <f>SUMIF(#REF!,'Integrantes original'!#REF!,#REF!)</f>
        <v>#REF!</v>
      </c>
      <c r="O202" s="27">
        <f t="shared" si="12"/>
        <v>19102003</v>
      </c>
      <c r="P202" s="27">
        <f t="shared" si="13"/>
        <v>191020031</v>
      </c>
      <c r="Q202" s="31">
        <f t="shared" si="14"/>
        <v>603911191003</v>
      </c>
      <c r="R202" s="27">
        <f>COUNTIF(tratycont!S:S,'Integrantes original'!Q202)</f>
        <v>0</v>
      </c>
      <c r="S202" s="27">
        <f t="shared" si="15"/>
        <v>0</v>
      </c>
    </row>
    <row r="203" spans="1:19" x14ac:dyDescent="0.15">
      <c r="A203" s="29">
        <v>60391</v>
      </c>
      <c r="B203" s="29">
        <v>6039104</v>
      </c>
      <c r="C203" s="29" t="s">
        <v>25</v>
      </c>
      <c r="D203" s="30" t="s">
        <v>298</v>
      </c>
      <c r="E203" s="30" t="s">
        <v>51</v>
      </c>
      <c r="F203" s="15">
        <v>1</v>
      </c>
      <c r="G203" s="29">
        <v>8</v>
      </c>
      <c r="H203" s="29">
        <v>9</v>
      </c>
      <c r="I203" s="29">
        <v>2005</v>
      </c>
      <c r="J203" s="15">
        <v>-1</v>
      </c>
      <c r="K203" s="15">
        <v>-1</v>
      </c>
      <c r="L203" s="15">
        <v>0</v>
      </c>
      <c r="M203" s="15">
        <v>0</v>
      </c>
      <c r="N203" s="27" t="e">
        <f>SUMIF(#REF!,'Integrantes original'!#REF!,#REF!)</f>
        <v>#REF!</v>
      </c>
      <c r="O203" s="27">
        <f t="shared" si="12"/>
        <v>8092005</v>
      </c>
      <c r="P203" s="27">
        <f t="shared" si="13"/>
        <v>80920051</v>
      </c>
      <c r="Q203" s="31">
        <f t="shared" si="14"/>
        <v>603911080905</v>
      </c>
      <c r="R203" s="27">
        <f>COUNTIF(tratycont!S:S,'Integrantes original'!Q203)</f>
        <v>0</v>
      </c>
      <c r="S203" s="27">
        <f t="shared" si="15"/>
        <v>0</v>
      </c>
    </row>
    <row r="204" spans="1:19" x14ac:dyDescent="0.15">
      <c r="A204" s="29">
        <v>60391</v>
      </c>
      <c r="B204" s="29">
        <v>6039105</v>
      </c>
      <c r="C204" s="29" t="s">
        <v>27</v>
      </c>
      <c r="D204" s="30" t="s">
        <v>299</v>
      </c>
      <c r="E204" s="30" t="s">
        <v>51</v>
      </c>
      <c r="F204" s="15">
        <v>2</v>
      </c>
      <c r="G204" s="29">
        <v>25</v>
      </c>
      <c r="H204" s="29">
        <v>9</v>
      </c>
      <c r="I204" s="29">
        <v>2007</v>
      </c>
      <c r="J204" s="15">
        <v>-1</v>
      </c>
      <c r="K204" s="15">
        <v>-1</v>
      </c>
      <c r="L204" s="15">
        <v>0</v>
      </c>
      <c r="M204" s="15">
        <v>0</v>
      </c>
      <c r="N204" s="27" t="e">
        <f>SUMIF(#REF!,'Integrantes original'!#REF!,#REF!)</f>
        <v>#REF!</v>
      </c>
      <c r="O204" s="27">
        <f t="shared" si="12"/>
        <v>25092007</v>
      </c>
      <c r="P204" s="27">
        <f t="shared" si="13"/>
        <v>250920072</v>
      </c>
      <c r="Q204" s="31">
        <f t="shared" si="14"/>
        <v>603912250907</v>
      </c>
      <c r="R204" s="27">
        <f>COUNTIF(tratycont!S:S,'Integrantes original'!Q204)</f>
        <v>0</v>
      </c>
      <c r="S204" s="27">
        <f t="shared" si="15"/>
        <v>0</v>
      </c>
    </row>
    <row r="205" spans="1:19" x14ac:dyDescent="0.15">
      <c r="A205" s="29">
        <v>60401</v>
      </c>
      <c r="B205" s="29">
        <v>6040101</v>
      </c>
      <c r="C205" s="29" t="s">
        <v>16</v>
      </c>
      <c r="D205" s="30" t="s">
        <v>300</v>
      </c>
      <c r="E205" s="30" t="s">
        <v>195</v>
      </c>
      <c r="F205" s="15">
        <v>1</v>
      </c>
      <c r="G205" s="29">
        <v>20</v>
      </c>
      <c r="H205" s="29">
        <v>8</v>
      </c>
      <c r="I205" s="29">
        <v>1991</v>
      </c>
      <c r="J205" s="15">
        <v>-1</v>
      </c>
      <c r="K205" s="15">
        <v>-1</v>
      </c>
      <c r="L205" s="15">
        <v>0</v>
      </c>
      <c r="M205" s="15">
        <v>0</v>
      </c>
      <c r="N205" s="27" t="e">
        <f>SUMIF(#REF!,'Integrantes original'!#REF!,#REF!)</f>
        <v>#REF!</v>
      </c>
      <c r="O205" s="27">
        <f t="shared" si="12"/>
        <v>20081991</v>
      </c>
      <c r="P205" s="27">
        <f t="shared" si="13"/>
        <v>200819911</v>
      </c>
      <c r="Q205" s="31">
        <f t="shared" si="14"/>
        <v>604011200891</v>
      </c>
      <c r="R205" s="27">
        <f>COUNTIF(tratycont!S:S,'Integrantes original'!Q205)</f>
        <v>0</v>
      </c>
      <c r="S205" s="27">
        <f t="shared" si="15"/>
        <v>0</v>
      </c>
    </row>
    <row r="206" spans="1:19" x14ac:dyDescent="0.15">
      <c r="A206" s="29">
        <v>60401</v>
      </c>
      <c r="B206" s="29">
        <v>6040102</v>
      </c>
      <c r="C206" s="29" t="s">
        <v>19</v>
      </c>
      <c r="D206" s="30" t="s">
        <v>301</v>
      </c>
      <c r="E206" s="30" t="s">
        <v>51</v>
      </c>
      <c r="F206" s="15">
        <v>2</v>
      </c>
      <c r="G206" s="29">
        <v>13</v>
      </c>
      <c r="H206" s="29">
        <v>1</v>
      </c>
      <c r="I206" s="29">
        <v>1996</v>
      </c>
      <c r="J206" s="15">
        <v>1</v>
      </c>
      <c r="K206" s="15">
        <v>0</v>
      </c>
      <c r="L206" s="15">
        <v>1</v>
      </c>
      <c r="M206" s="15">
        <v>2</v>
      </c>
      <c r="N206" s="27" t="e">
        <f>SUMIF(#REF!,'Integrantes original'!#REF!,#REF!)</f>
        <v>#REF!</v>
      </c>
      <c r="O206" s="27">
        <f t="shared" si="12"/>
        <v>13011996</v>
      </c>
      <c r="P206" s="27">
        <f t="shared" si="13"/>
        <v>130119962</v>
      </c>
      <c r="Q206" s="31">
        <f t="shared" si="14"/>
        <v>604012130196</v>
      </c>
      <c r="R206" s="27">
        <f>COUNTIF(tratycont!S:S,'Integrantes original'!Q206)</f>
        <v>0</v>
      </c>
      <c r="S206" s="27">
        <f t="shared" si="15"/>
        <v>0</v>
      </c>
    </row>
    <row r="207" spans="1:19" x14ac:dyDescent="0.15">
      <c r="A207" s="29">
        <v>60411</v>
      </c>
      <c r="B207" s="29">
        <v>6041101</v>
      </c>
      <c r="C207" s="29" t="s">
        <v>16</v>
      </c>
      <c r="D207" s="30" t="s">
        <v>235</v>
      </c>
      <c r="E207" s="30" t="s">
        <v>302</v>
      </c>
      <c r="F207" s="15">
        <v>1</v>
      </c>
      <c r="G207" s="29">
        <v>5</v>
      </c>
      <c r="H207" s="29">
        <v>11</v>
      </c>
      <c r="I207" s="29">
        <v>1984</v>
      </c>
      <c r="J207" s="15">
        <v>-1</v>
      </c>
      <c r="K207" s="15">
        <v>-1</v>
      </c>
      <c r="L207" s="15">
        <v>0</v>
      </c>
      <c r="M207" s="15">
        <v>0</v>
      </c>
      <c r="N207" s="27" t="e">
        <f>SUMIF(#REF!,'Integrantes original'!#REF!,#REF!)</f>
        <v>#REF!</v>
      </c>
      <c r="O207" s="27">
        <f t="shared" si="12"/>
        <v>5111984</v>
      </c>
      <c r="P207" s="27">
        <f t="shared" si="13"/>
        <v>51119841</v>
      </c>
      <c r="Q207" s="31">
        <f t="shared" si="14"/>
        <v>604111051184</v>
      </c>
      <c r="R207" s="27">
        <f>COUNTIF(tratycont!S:S,'Integrantes original'!Q207)</f>
        <v>0</v>
      </c>
      <c r="S207" s="27">
        <f t="shared" si="15"/>
        <v>0</v>
      </c>
    </row>
    <row r="208" spans="1:19" x14ac:dyDescent="0.15">
      <c r="A208" s="29">
        <v>60411</v>
      </c>
      <c r="B208" s="29">
        <v>6041102</v>
      </c>
      <c r="C208" s="29" t="s">
        <v>19</v>
      </c>
      <c r="D208" s="30" t="s">
        <v>303</v>
      </c>
      <c r="E208" s="30" t="s">
        <v>304</v>
      </c>
      <c r="F208" s="15">
        <v>2</v>
      </c>
      <c r="G208" s="29">
        <v>14</v>
      </c>
      <c r="H208" s="29">
        <v>5</v>
      </c>
      <c r="I208" s="29">
        <v>1991</v>
      </c>
      <c r="J208" s="15">
        <v>1</v>
      </c>
      <c r="K208" s="15">
        <v>0</v>
      </c>
      <c r="L208" s="15">
        <v>1</v>
      </c>
      <c r="M208" s="15">
        <v>2</v>
      </c>
      <c r="N208" s="27" t="e">
        <f>SUMIF(#REF!,'Integrantes original'!#REF!,#REF!)</f>
        <v>#REF!</v>
      </c>
      <c r="O208" s="27">
        <f t="shared" si="12"/>
        <v>14051991</v>
      </c>
      <c r="P208" s="27">
        <f t="shared" si="13"/>
        <v>140519912</v>
      </c>
      <c r="Q208" s="31">
        <f t="shared" si="14"/>
        <v>604112140591</v>
      </c>
      <c r="R208" s="27">
        <f>COUNTIF(tratycont!S:S,'Integrantes original'!Q208)</f>
        <v>0</v>
      </c>
      <c r="S208" s="27">
        <f t="shared" si="15"/>
        <v>0</v>
      </c>
    </row>
    <row r="209" spans="1:19" x14ac:dyDescent="0.15">
      <c r="A209" s="29">
        <v>60411</v>
      </c>
      <c r="B209" s="29">
        <v>6041103</v>
      </c>
      <c r="C209" s="29" t="s">
        <v>22</v>
      </c>
      <c r="D209" s="30" t="s">
        <v>305</v>
      </c>
      <c r="E209" s="30" t="s">
        <v>306</v>
      </c>
      <c r="F209" s="15">
        <v>1</v>
      </c>
      <c r="G209" s="29">
        <v>11</v>
      </c>
      <c r="H209" s="29">
        <v>10</v>
      </c>
      <c r="I209" s="29">
        <v>2005</v>
      </c>
      <c r="J209" s="15">
        <v>-1</v>
      </c>
      <c r="K209" s="15">
        <v>-1</v>
      </c>
      <c r="L209" s="15">
        <v>0</v>
      </c>
      <c r="M209" s="15">
        <v>0</v>
      </c>
      <c r="N209" s="27" t="e">
        <f>SUMIF(#REF!,'Integrantes original'!#REF!,#REF!)</f>
        <v>#REF!</v>
      </c>
      <c r="O209" s="27">
        <f t="shared" si="12"/>
        <v>11102005</v>
      </c>
      <c r="P209" s="27">
        <f t="shared" si="13"/>
        <v>111020051</v>
      </c>
      <c r="Q209" s="31">
        <f t="shared" si="14"/>
        <v>604111111005</v>
      </c>
      <c r="R209" s="27">
        <f>COUNTIF(tratycont!S:S,'Integrantes original'!Q209)</f>
        <v>0</v>
      </c>
      <c r="S209" s="27">
        <f t="shared" si="15"/>
        <v>0</v>
      </c>
    </row>
    <row r="210" spans="1:19" x14ac:dyDescent="0.15">
      <c r="A210" s="29">
        <v>60411</v>
      </c>
      <c r="B210" s="29">
        <v>6041104</v>
      </c>
      <c r="C210" s="29" t="s">
        <v>25</v>
      </c>
      <c r="D210" s="30" t="s">
        <v>307</v>
      </c>
      <c r="E210" s="30" t="s">
        <v>306</v>
      </c>
      <c r="F210" s="15">
        <v>2</v>
      </c>
      <c r="G210" s="29">
        <v>2</v>
      </c>
      <c r="H210" s="29">
        <v>12</v>
      </c>
      <c r="I210" s="29">
        <v>2008</v>
      </c>
      <c r="J210" s="15">
        <v>-1</v>
      </c>
      <c r="K210" s="15">
        <v>-1</v>
      </c>
      <c r="L210" s="15">
        <v>0</v>
      </c>
      <c r="M210" s="15">
        <v>0</v>
      </c>
      <c r="N210" s="27" t="e">
        <f>SUMIF(#REF!,'Integrantes original'!#REF!,#REF!)</f>
        <v>#REF!</v>
      </c>
      <c r="O210" s="27">
        <f t="shared" si="12"/>
        <v>2122008</v>
      </c>
      <c r="P210" s="27">
        <f t="shared" si="13"/>
        <v>21220082</v>
      </c>
      <c r="Q210" s="31">
        <f t="shared" si="14"/>
        <v>604112021208</v>
      </c>
      <c r="R210" s="27">
        <f>COUNTIF(tratycont!S:S,'Integrantes original'!Q210)</f>
        <v>0</v>
      </c>
      <c r="S210" s="27">
        <f t="shared" si="15"/>
        <v>0</v>
      </c>
    </row>
    <row r="211" spans="1:19" x14ac:dyDescent="0.15">
      <c r="A211" s="29">
        <v>60411</v>
      </c>
      <c r="B211" s="29">
        <v>6041105</v>
      </c>
      <c r="C211" s="29" t="s">
        <v>27</v>
      </c>
      <c r="D211" s="30" t="s">
        <v>308</v>
      </c>
      <c r="E211" s="30" t="s">
        <v>306</v>
      </c>
      <c r="F211" s="15">
        <v>2</v>
      </c>
      <c r="G211" s="29">
        <v>25</v>
      </c>
      <c r="H211" s="29">
        <v>5</v>
      </c>
      <c r="I211" s="29">
        <v>2013</v>
      </c>
      <c r="J211" s="15">
        <v>-1</v>
      </c>
      <c r="K211" s="15">
        <v>-1</v>
      </c>
      <c r="L211" s="15">
        <v>0</v>
      </c>
      <c r="M211" s="15">
        <v>0</v>
      </c>
      <c r="N211" s="27" t="e">
        <f>SUMIF(#REF!,'Integrantes original'!#REF!,#REF!)</f>
        <v>#REF!</v>
      </c>
      <c r="O211" s="27">
        <f t="shared" si="12"/>
        <v>25052013</v>
      </c>
      <c r="P211" s="27">
        <f t="shared" si="13"/>
        <v>250520132</v>
      </c>
      <c r="Q211" s="31">
        <f t="shared" si="14"/>
        <v>604112250513</v>
      </c>
      <c r="R211" s="27">
        <f>COUNTIF(tratycont!S:S,'Integrantes original'!Q211)</f>
        <v>0</v>
      </c>
      <c r="S211" s="27">
        <f t="shared" si="15"/>
        <v>0</v>
      </c>
    </row>
    <row r="212" spans="1:19" x14ac:dyDescent="0.15">
      <c r="A212" s="29">
        <v>60421</v>
      </c>
      <c r="B212" s="29">
        <v>6042101</v>
      </c>
      <c r="C212" s="29" t="s">
        <v>16</v>
      </c>
      <c r="D212" s="30" t="s">
        <v>309</v>
      </c>
      <c r="E212" s="30" t="s">
        <v>193</v>
      </c>
      <c r="F212" s="15">
        <v>1</v>
      </c>
      <c r="G212" s="29">
        <v>22</v>
      </c>
      <c r="H212" s="29">
        <v>4</v>
      </c>
      <c r="I212" s="29">
        <v>1954</v>
      </c>
      <c r="J212" s="15">
        <v>-1</v>
      </c>
      <c r="K212" s="15">
        <v>-1</v>
      </c>
      <c r="L212" s="15">
        <v>0</v>
      </c>
      <c r="M212" s="15">
        <v>0</v>
      </c>
      <c r="N212" s="27" t="e">
        <f>SUMIF(#REF!,'Integrantes original'!#REF!,#REF!)</f>
        <v>#REF!</v>
      </c>
      <c r="O212" s="27">
        <f t="shared" si="12"/>
        <v>22041954</v>
      </c>
      <c r="P212" s="27">
        <f t="shared" si="13"/>
        <v>220419541</v>
      </c>
      <c r="Q212" s="31">
        <f t="shared" si="14"/>
        <v>604211220454</v>
      </c>
      <c r="R212" s="27">
        <f>COUNTIF(tratycont!S:S,'Integrantes original'!Q212)</f>
        <v>0</v>
      </c>
      <c r="S212" s="27">
        <f t="shared" si="15"/>
        <v>0</v>
      </c>
    </row>
    <row r="213" spans="1:19" x14ac:dyDescent="0.15">
      <c r="A213" s="29">
        <v>60421</v>
      </c>
      <c r="B213" s="29">
        <v>6042102</v>
      </c>
      <c r="C213" s="29" t="s">
        <v>19</v>
      </c>
      <c r="D213" s="30" t="s">
        <v>310</v>
      </c>
      <c r="E213" s="30" t="s">
        <v>51</v>
      </c>
      <c r="F213" s="15">
        <v>2</v>
      </c>
      <c r="G213" s="29">
        <v>19</v>
      </c>
      <c r="H213" s="29">
        <v>9</v>
      </c>
      <c r="I213" s="29">
        <v>1968</v>
      </c>
      <c r="J213" s="15">
        <v>-1</v>
      </c>
      <c r="K213" s="15">
        <v>-1</v>
      </c>
      <c r="L213" s="15">
        <v>0</v>
      </c>
      <c r="M213" s="15">
        <v>0</v>
      </c>
      <c r="N213" s="27" t="e">
        <f>SUMIF(#REF!,'Integrantes original'!#REF!,#REF!)</f>
        <v>#REF!</v>
      </c>
      <c r="O213" s="27">
        <f t="shared" si="12"/>
        <v>19091968</v>
      </c>
      <c r="P213" s="27">
        <f t="shared" si="13"/>
        <v>190919682</v>
      </c>
      <c r="Q213" s="31">
        <f t="shared" si="14"/>
        <v>604212190968</v>
      </c>
      <c r="R213" s="27">
        <f>COUNTIF(tratycont!S:S,'Integrantes original'!Q213)</f>
        <v>0</v>
      </c>
      <c r="S213" s="27">
        <f t="shared" si="15"/>
        <v>0</v>
      </c>
    </row>
    <row r="214" spans="1:19" x14ac:dyDescent="0.15">
      <c r="A214" s="29">
        <v>60421</v>
      </c>
      <c r="B214" s="29">
        <v>6042103</v>
      </c>
      <c r="C214" s="29" t="s">
        <v>22</v>
      </c>
      <c r="D214" s="30" t="s">
        <v>311</v>
      </c>
      <c r="E214" s="30" t="s">
        <v>132</v>
      </c>
      <c r="F214" s="15">
        <v>2</v>
      </c>
      <c r="G214" s="29">
        <v>2</v>
      </c>
      <c r="H214" s="29">
        <v>5</v>
      </c>
      <c r="I214" s="29">
        <v>1994</v>
      </c>
      <c r="J214" s="15">
        <v>-1</v>
      </c>
      <c r="K214" s="15">
        <v>-1</v>
      </c>
      <c r="L214" s="15">
        <v>0</v>
      </c>
      <c r="M214" s="15">
        <v>0</v>
      </c>
      <c r="N214" s="27" t="e">
        <f>SUMIF(#REF!,'Integrantes original'!#REF!,#REF!)</f>
        <v>#REF!</v>
      </c>
      <c r="O214" s="27">
        <f t="shared" si="12"/>
        <v>2051994</v>
      </c>
      <c r="P214" s="27">
        <f t="shared" si="13"/>
        <v>20519942</v>
      </c>
      <c r="Q214" s="31">
        <f t="shared" si="14"/>
        <v>604212020594</v>
      </c>
      <c r="R214" s="27">
        <f>COUNTIF(tratycont!S:S,'Integrantes original'!Q214)</f>
        <v>0</v>
      </c>
      <c r="S214" s="27">
        <f t="shared" si="15"/>
        <v>0</v>
      </c>
    </row>
    <row r="215" spans="1:19" x14ac:dyDescent="0.15">
      <c r="A215" s="29">
        <v>60421</v>
      </c>
      <c r="B215" s="29">
        <v>6042104</v>
      </c>
      <c r="C215" s="29" t="s">
        <v>25</v>
      </c>
      <c r="D215" s="30" t="s">
        <v>312</v>
      </c>
      <c r="E215" s="30" t="s">
        <v>132</v>
      </c>
      <c r="F215" s="15">
        <v>1</v>
      </c>
      <c r="G215" s="29">
        <v>14</v>
      </c>
      <c r="H215" s="29">
        <v>9</v>
      </c>
      <c r="I215" s="29">
        <v>2002</v>
      </c>
      <c r="J215" s="15">
        <v>-1</v>
      </c>
      <c r="K215" s="15">
        <v>-1</v>
      </c>
      <c r="L215" s="15">
        <v>0</v>
      </c>
      <c r="M215" s="15">
        <v>0</v>
      </c>
      <c r="N215" s="27" t="e">
        <f>SUMIF(#REF!,'Integrantes original'!#REF!,#REF!)</f>
        <v>#REF!</v>
      </c>
      <c r="O215" s="27">
        <f t="shared" si="12"/>
        <v>14092002</v>
      </c>
      <c r="P215" s="27">
        <f t="shared" si="13"/>
        <v>140920021</v>
      </c>
      <c r="Q215" s="31">
        <f t="shared" si="14"/>
        <v>604211140902</v>
      </c>
      <c r="R215" s="27">
        <f>COUNTIF(tratycont!S:S,'Integrantes original'!Q215)</f>
        <v>0</v>
      </c>
      <c r="S215" s="27">
        <f t="shared" si="15"/>
        <v>0</v>
      </c>
    </row>
    <row r="216" spans="1:19" x14ac:dyDescent="0.15">
      <c r="A216" s="29">
        <v>60421</v>
      </c>
      <c r="B216" s="29">
        <v>6042105</v>
      </c>
      <c r="C216" s="29" t="s">
        <v>27</v>
      </c>
      <c r="D216" s="30" t="s">
        <v>313</v>
      </c>
      <c r="E216" s="30" t="s">
        <v>132</v>
      </c>
      <c r="F216" s="15">
        <v>1</v>
      </c>
      <c r="G216" s="29">
        <v>4</v>
      </c>
      <c r="H216" s="29">
        <v>6</v>
      </c>
      <c r="I216" s="29">
        <v>2000</v>
      </c>
      <c r="J216" s="15">
        <v>-1</v>
      </c>
      <c r="K216" s="15">
        <v>-1</v>
      </c>
      <c r="L216" s="15">
        <v>0</v>
      </c>
      <c r="M216" s="15">
        <v>0</v>
      </c>
      <c r="N216" s="27" t="e">
        <f>SUMIF(#REF!,'Integrantes original'!#REF!,#REF!)</f>
        <v>#REF!</v>
      </c>
      <c r="O216" s="27">
        <f t="shared" si="12"/>
        <v>4062000</v>
      </c>
      <c r="P216" s="27">
        <f t="shared" si="13"/>
        <v>40620001</v>
      </c>
      <c r="Q216" s="31">
        <f t="shared" si="14"/>
        <v>604211040600</v>
      </c>
      <c r="R216" s="27">
        <f>COUNTIF(tratycont!S:S,'Integrantes original'!Q216)</f>
        <v>0</v>
      </c>
      <c r="S216" s="27">
        <f t="shared" si="15"/>
        <v>0</v>
      </c>
    </row>
    <row r="217" spans="1:19" x14ac:dyDescent="0.15">
      <c r="A217" s="29">
        <v>60421</v>
      </c>
      <c r="B217" s="29">
        <v>6042106</v>
      </c>
      <c r="C217" s="29" t="s">
        <v>30</v>
      </c>
      <c r="D217" s="30" t="s">
        <v>314</v>
      </c>
      <c r="E217" s="30" t="s">
        <v>315</v>
      </c>
      <c r="F217" s="15">
        <v>2</v>
      </c>
      <c r="G217" s="29">
        <v>6</v>
      </c>
      <c r="H217" s="29">
        <v>5</v>
      </c>
      <c r="I217" s="29">
        <v>2002</v>
      </c>
      <c r="J217" s="15">
        <v>1</v>
      </c>
      <c r="K217" s="15">
        <v>0</v>
      </c>
      <c r="L217" s="15">
        <v>1</v>
      </c>
      <c r="M217" s="15">
        <v>2</v>
      </c>
      <c r="N217" s="27" t="e">
        <f>SUMIF(#REF!,'Integrantes original'!#REF!,#REF!)</f>
        <v>#REF!</v>
      </c>
      <c r="O217" s="27">
        <f t="shared" si="12"/>
        <v>6052002</v>
      </c>
      <c r="P217" s="27">
        <f t="shared" si="13"/>
        <v>60520022</v>
      </c>
      <c r="Q217" s="31">
        <f t="shared" si="14"/>
        <v>604212060502</v>
      </c>
      <c r="R217" s="27">
        <f>COUNTIF(tratycont!S:S,'Integrantes original'!Q217)</f>
        <v>0</v>
      </c>
      <c r="S217" s="27">
        <f t="shared" si="15"/>
        <v>0</v>
      </c>
    </row>
    <row r="218" spans="1:19" x14ac:dyDescent="0.15">
      <c r="A218" s="29">
        <v>60431</v>
      </c>
      <c r="B218" s="29">
        <v>6043101</v>
      </c>
      <c r="C218" s="29" t="s">
        <v>16</v>
      </c>
      <c r="D218" s="30" t="s">
        <v>192</v>
      </c>
      <c r="E218" s="30" t="s">
        <v>200</v>
      </c>
      <c r="F218" s="15">
        <v>1</v>
      </c>
      <c r="G218" s="29">
        <v>11</v>
      </c>
      <c r="H218" s="29">
        <v>3</v>
      </c>
      <c r="I218" s="29">
        <v>1970</v>
      </c>
      <c r="J218" s="15">
        <v>-1</v>
      </c>
      <c r="K218" s="15">
        <v>-1</v>
      </c>
      <c r="L218" s="15">
        <v>0</v>
      </c>
      <c r="M218" s="15">
        <v>0</v>
      </c>
      <c r="N218" s="27" t="e">
        <f>SUMIF(#REF!,'Integrantes original'!#REF!,#REF!)</f>
        <v>#REF!</v>
      </c>
      <c r="O218" s="27">
        <f t="shared" si="12"/>
        <v>11031970</v>
      </c>
      <c r="P218" s="27">
        <f t="shared" si="13"/>
        <v>110319701</v>
      </c>
      <c r="Q218" s="31">
        <f t="shared" si="14"/>
        <v>604311110370</v>
      </c>
      <c r="R218" s="27">
        <f>COUNTIF(tratycont!S:S,'Integrantes original'!Q218)</f>
        <v>0</v>
      </c>
      <c r="S218" s="27">
        <f t="shared" si="15"/>
        <v>0</v>
      </c>
    </row>
    <row r="219" spans="1:19" x14ac:dyDescent="0.15">
      <c r="A219" s="29">
        <v>60431</v>
      </c>
      <c r="B219" s="29">
        <v>6043102</v>
      </c>
      <c r="C219" s="29" t="s">
        <v>19</v>
      </c>
      <c r="D219" s="30" t="s">
        <v>316</v>
      </c>
      <c r="E219" s="30" t="s">
        <v>317</v>
      </c>
      <c r="F219" s="15">
        <v>2</v>
      </c>
      <c r="G219" s="29">
        <v>30</v>
      </c>
      <c r="H219" s="29">
        <v>4</v>
      </c>
      <c r="I219" s="29">
        <v>1975</v>
      </c>
      <c r="J219" s="15">
        <v>1</v>
      </c>
      <c r="K219" s="15">
        <v>0</v>
      </c>
      <c r="L219" s="15">
        <v>1</v>
      </c>
      <c r="M219" s="15">
        <v>1</v>
      </c>
      <c r="N219" s="27" t="e">
        <f>SUMIF(#REF!,'Integrantes original'!#REF!,#REF!)</f>
        <v>#REF!</v>
      </c>
      <c r="O219" s="27">
        <f t="shared" si="12"/>
        <v>30041975</v>
      </c>
      <c r="P219" s="27">
        <f t="shared" si="13"/>
        <v>300419752</v>
      </c>
      <c r="Q219" s="31">
        <f t="shared" si="14"/>
        <v>604312300475</v>
      </c>
      <c r="R219" s="27">
        <f>COUNTIF(tratycont!S:S,'Integrantes original'!Q219)</f>
        <v>0</v>
      </c>
      <c r="S219" s="27">
        <f t="shared" si="15"/>
        <v>0</v>
      </c>
    </row>
    <row r="220" spans="1:19" x14ac:dyDescent="0.15">
      <c r="A220" s="29">
        <v>60431</v>
      </c>
      <c r="B220" s="29">
        <v>6043103</v>
      </c>
      <c r="C220" s="29" t="s">
        <v>22</v>
      </c>
      <c r="D220" s="30" t="s">
        <v>318</v>
      </c>
      <c r="E220" s="30" t="s">
        <v>200</v>
      </c>
      <c r="F220" s="15">
        <v>1</v>
      </c>
      <c r="G220" s="29">
        <v>6</v>
      </c>
      <c r="H220" s="29">
        <v>7</v>
      </c>
      <c r="I220" s="29">
        <v>1999</v>
      </c>
      <c r="J220" s="15">
        <v>-1</v>
      </c>
      <c r="K220" s="15">
        <v>-1</v>
      </c>
      <c r="L220" s="15">
        <v>0</v>
      </c>
      <c r="M220" s="15">
        <v>0</v>
      </c>
      <c r="N220" s="27" t="e">
        <f>SUMIF(#REF!,'Integrantes original'!#REF!,#REF!)</f>
        <v>#REF!</v>
      </c>
      <c r="O220" s="27">
        <f t="shared" si="12"/>
        <v>6071999</v>
      </c>
      <c r="P220" s="27">
        <f t="shared" si="13"/>
        <v>60719991</v>
      </c>
      <c r="Q220" s="31">
        <f t="shared" si="14"/>
        <v>604311060799</v>
      </c>
      <c r="R220" s="27">
        <f>COUNTIF(tratycont!S:S,'Integrantes original'!Q220)</f>
        <v>0</v>
      </c>
      <c r="S220" s="27">
        <f t="shared" si="15"/>
        <v>0</v>
      </c>
    </row>
    <row r="221" spans="1:19" x14ac:dyDescent="0.15">
      <c r="A221" s="29">
        <v>60431</v>
      </c>
      <c r="B221" s="29">
        <v>6043104</v>
      </c>
      <c r="C221" s="29" t="s">
        <v>25</v>
      </c>
      <c r="D221" s="30" t="s">
        <v>319</v>
      </c>
      <c r="E221" s="30" t="s">
        <v>200</v>
      </c>
      <c r="F221" s="15">
        <v>2</v>
      </c>
      <c r="G221" s="29">
        <v>3</v>
      </c>
      <c r="H221" s="29">
        <v>5</v>
      </c>
      <c r="I221" s="29">
        <v>2002</v>
      </c>
      <c r="J221" s="15">
        <v>-1</v>
      </c>
      <c r="K221" s="15">
        <v>-1</v>
      </c>
      <c r="L221" s="15">
        <v>0</v>
      </c>
      <c r="M221" s="15">
        <v>0</v>
      </c>
      <c r="N221" s="27" t="e">
        <f>SUMIF(#REF!,'Integrantes original'!#REF!,#REF!)</f>
        <v>#REF!</v>
      </c>
      <c r="O221" s="27">
        <f t="shared" si="12"/>
        <v>3052002</v>
      </c>
      <c r="P221" s="27">
        <f t="shared" si="13"/>
        <v>30520022</v>
      </c>
      <c r="Q221" s="31">
        <f t="shared" si="14"/>
        <v>604312030502</v>
      </c>
      <c r="R221" s="27">
        <f>COUNTIF(tratycont!S:S,'Integrantes original'!Q221)</f>
        <v>0</v>
      </c>
      <c r="S221" s="27">
        <f t="shared" si="15"/>
        <v>0</v>
      </c>
    </row>
    <row r="222" spans="1:19" x14ac:dyDescent="0.15">
      <c r="A222" s="29">
        <v>60431</v>
      </c>
      <c r="B222" s="29">
        <v>6043105</v>
      </c>
      <c r="C222" s="29" t="s">
        <v>27</v>
      </c>
      <c r="D222" s="30" t="s">
        <v>320</v>
      </c>
      <c r="E222" s="30" t="s">
        <v>200</v>
      </c>
      <c r="F222" s="15">
        <v>2</v>
      </c>
      <c r="G222" s="29">
        <v>6</v>
      </c>
      <c r="H222" s="29">
        <v>12</v>
      </c>
      <c r="I222" s="29">
        <v>2004</v>
      </c>
      <c r="J222" s="15">
        <v>-1</v>
      </c>
      <c r="K222" s="15">
        <v>-1</v>
      </c>
      <c r="L222" s="15">
        <v>0</v>
      </c>
      <c r="M222" s="15">
        <v>0</v>
      </c>
      <c r="N222" s="27" t="e">
        <f>SUMIF(#REF!,'Integrantes original'!#REF!,#REF!)</f>
        <v>#REF!</v>
      </c>
      <c r="O222" s="27">
        <f t="shared" si="12"/>
        <v>6122004</v>
      </c>
      <c r="P222" s="27">
        <f t="shared" si="13"/>
        <v>61220042</v>
      </c>
      <c r="Q222" s="31">
        <f t="shared" si="14"/>
        <v>604312061204</v>
      </c>
      <c r="R222" s="27">
        <f>COUNTIF(tratycont!S:S,'Integrantes original'!Q222)</f>
        <v>0</v>
      </c>
      <c r="S222" s="27">
        <f t="shared" si="15"/>
        <v>0</v>
      </c>
    </row>
    <row r="223" spans="1:19" x14ac:dyDescent="0.15">
      <c r="A223" s="29">
        <v>60431</v>
      </c>
      <c r="B223" s="29">
        <v>6043106</v>
      </c>
      <c r="C223" s="29" t="s">
        <v>30</v>
      </c>
      <c r="D223" s="30" t="s">
        <v>321</v>
      </c>
      <c r="E223" s="30" t="s">
        <v>200</v>
      </c>
      <c r="F223" s="15">
        <v>2</v>
      </c>
      <c r="G223" s="29">
        <v>30</v>
      </c>
      <c r="H223" s="29">
        <v>9</v>
      </c>
      <c r="I223" s="29">
        <v>2007</v>
      </c>
      <c r="J223" s="15">
        <v>-1</v>
      </c>
      <c r="K223" s="15">
        <v>-1</v>
      </c>
      <c r="L223" s="15">
        <v>0</v>
      </c>
      <c r="M223" s="15">
        <v>0</v>
      </c>
      <c r="N223" s="27" t="e">
        <f>SUMIF(#REF!,'Integrantes original'!#REF!,#REF!)</f>
        <v>#REF!</v>
      </c>
      <c r="O223" s="27">
        <f t="shared" si="12"/>
        <v>30092007</v>
      </c>
      <c r="P223" s="27">
        <f t="shared" si="13"/>
        <v>300920072</v>
      </c>
      <c r="Q223" s="31">
        <f t="shared" si="14"/>
        <v>604312300907</v>
      </c>
      <c r="R223" s="27">
        <f>COUNTIF(tratycont!S:S,'Integrantes original'!Q223)</f>
        <v>0</v>
      </c>
      <c r="S223" s="27">
        <f t="shared" si="15"/>
        <v>0</v>
      </c>
    </row>
    <row r="224" spans="1:19" x14ac:dyDescent="0.15">
      <c r="A224" s="29">
        <v>60431</v>
      </c>
      <c r="B224" s="29">
        <v>6043107</v>
      </c>
      <c r="C224" s="29" t="s">
        <v>56</v>
      </c>
      <c r="D224" s="30" t="s">
        <v>322</v>
      </c>
      <c r="E224" s="30" t="s">
        <v>200</v>
      </c>
      <c r="F224" s="15">
        <v>1</v>
      </c>
      <c r="G224" s="29">
        <v>19</v>
      </c>
      <c r="H224" s="29">
        <v>3</v>
      </c>
      <c r="I224" s="29">
        <v>2013</v>
      </c>
      <c r="J224" s="15">
        <v>-1</v>
      </c>
      <c r="K224" s="15">
        <v>-1</v>
      </c>
      <c r="L224" s="15">
        <v>0</v>
      </c>
      <c r="M224" s="15">
        <v>0</v>
      </c>
      <c r="N224" s="27" t="e">
        <f>SUMIF(#REF!,'Integrantes original'!#REF!,#REF!)</f>
        <v>#REF!</v>
      </c>
      <c r="O224" s="27">
        <f t="shared" si="12"/>
        <v>19032013</v>
      </c>
      <c r="P224" s="27">
        <f t="shared" si="13"/>
        <v>190320131</v>
      </c>
      <c r="Q224" s="31">
        <f t="shared" si="14"/>
        <v>604311190313</v>
      </c>
      <c r="R224" s="27">
        <f>COUNTIF(tratycont!S:S,'Integrantes original'!Q224)</f>
        <v>0</v>
      </c>
      <c r="S224" s="27">
        <f t="shared" si="15"/>
        <v>0</v>
      </c>
    </row>
    <row r="225" spans="1:19" x14ac:dyDescent="0.15">
      <c r="A225" s="29">
        <v>60431</v>
      </c>
      <c r="B225" s="29">
        <v>6043108</v>
      </c>
      <c r="C225" s="29" t="s">
        <v>58</v>
      </c>
      <c r="D225" s="30" t="s">
        <v>323</v>
      </c>
      <c r="E225" s="30" t="s">
        <v>200</v>
      </c>
      <c r="F225" s="15">
        <v>1</v>
      </c>
      <c r="G225" s="29">
        <v>25</v>
      </c>
      <c r="H225" s="29">
        <v>12</v>
      </c>
      <c r="I225" s="29">
        <v>2015</v>
      </c>
      <c r="J225" s="15">
        <v>-1</v>
      </c>
      <c r="K225" s="15">
        <v>-1</v>
      </c>
      <c r="L225" s="15">
        <v>0</v>
      </c>
      <c r="M225" s="15">
        <v>0</v>
      </c>
      <c r="N225" s="27" t="e">
        <f>SUMIF(#REF!,'Integrantes original'!#REF!,#REF!)</f>
        <v>#REF!</v>
      </c>
      <c r="O225" s="27">
        <f t="shared" si="12"/>
        <v>25122015</v>
      </c>
      <c r="P225" s="27">
        <f t="shared" si="13"/>
        <v>251220151</v>
      </c>
      <c r="Q225" s="31">
        <f t="shared" si="14"/>
        <v>604311251215</v>
      </c>
      <c r="R225" s="27">
        <f>COUNTIF(tratycont!S:S,'Integrantes original'!Q225)</f>
        <v>0</v>
      </c>
      <c r="S225" s="27">
        <f t="shared" si="15"/>
        <v>0</v>
      </c>
    </row>
    <row r="226" spans="1:19" x14ac:dyDescent="0.15">
      <c r="A226" s="29">
        <v>60441</v>
      </c>
      <c r="B226" s="29">
        <v>6044101</v>
      </c>
      <c r="C226" s="29" t="s">
        <v>16</v>
      </c>
      <c r="D226" s="30" t="s">
        <v>324</v>
      </c>
      <c r="E226" s="30" t="s">
        <v>51</v>
      </c>
      <c r="F226" s="15">
        <v>1</v>
      </c>
      <c r="G226" s="29">
        <v>13</v>
      </c>
      <c r="H226" s="29">
        <v>11</v>
      </c>
      <c r="I226" s="29">
        <v>1981</v>
      </c>
      <c r="J226" s="15">
        <v>-1</v>
      </c>
      <c r="K226" s="15">
        <v>-1</v>
      </c>
      <c r="L226" s="15">
        <v>0</v>
      </c>
      <c r="M226" s="15">
        <v>0</v>
      </c>
      <c r="N226" s="27" t="e">
        <f>SUMIF(#REF!,'Integrantes original'!#REF!,#REF!)</f>
        <v>#REF!</v>
      </c>
      <c r="O226" s="27">
        <f t="shared" si="12"/>
        <v>13111981</v>
      </c>
      <c r="P226" s="27">
        <f t="shared" si="13"/>
        <v>131119811</v>
      </c>
      <c r="Q226" s="31">
        <f t="shared" si="14"/>
        <v>604411131181</v>
      </c>
      <c r="R226" s="27">
        <f>COUNTIF(tratycont!S:S,'Integrantes original'!Q226)</f>
        <v>0</v>
      </c>
      <c r="S226" s="27">
        <f t="shared" si="15"/>
        <v>0</v>
      </c>
    </row>
    <row r="227" spans="1:19" x14ac:dyDescent="0.15">
      <c r="A227" s="29">
        <v>60441</v>
      </c>
      <c r="B227" s="29">
        <v>6044102</v>
      </c>
      <c r="C227" s="29" t="s">
        <v>19</v>
      </c>
      <c r="D227" s="30" t="s">
        <v>85</v>
      </c>
      <c r="E227" s="30" t="s">
        <v>325</v>
      </c>
      <c r="F227" s="15">
        <v>2</v>
      </c>
      <c r="G227" s="29">
        <v>21</v>
      </c>
      <c r="H227" s="29">
        <v>9</v>
      </c>
      <c r="I227" s="29">
        <v>1990</v>
      </c>
      <c r="J227" s="15">
        <v>1</v>
      </c>
      <c r="K227" s="15">
        <v>0</v>
      </c>
      <c r="L227" s="15">
        <v>1</v>
      </c>
      <c r="M227" s="15">
        <v>1</v>
      </c>
      <c r="N227" s="27" t="e">
        <f>SUMIF(#REF!,'Integrantes original'!#REF!,#REF!)</f>
        <v>#REF!</v>
      </c>
      <c r="O227" s="27">
        <f t="shared" si="12"/>
        <v>21091990</v>
      </c>
      <c r="P227" s="27">
        <f t="shared" si="13"/>
        <v>210919902</v>
      </c>
      <c r="Q227" s="31">
        <f t="shared" si="14"/>
        <v>604412210990</v>
      </c>
      <c r="R227" s="27">
        <f>COUNTIF(tratycont!S:S,'Integrantes original'!Q227)</f>
        <v>0</v>
      </c>
      <c r="S227" s="27">
        <f t="shared" si="15"/>
        <v>0</v>
      </c>
    </row>
    <row r="228" spans="1:19" x14ac:dyDescent="0.15">
      <c r="A228" s="29">
        <v>60441</v>
      </c>
      <c r="B228" s="29">
        <v>6044103</v>
      </c>
      <c r="C228" s="29" t="s">
        <v>22</v>
      </c>
      <c r="D228" s="30" t="s">
        <v>326</v>
      </c>
      <c r="E228" s="30" t="s">
        <v>51</v>
      </c>
      <c r="F228" s="15">
        <v>1</v>
      </c>
      <c r="G228" s="29">
        <v>29</v>
      </c>
      <c r="H228" s="29">
        <v>12</v>
      </c>
      <c r="I228" s="29">
        <v>2009</v>
      </c>
      <c r="J228" s="15">
        <v>-1</v>
      </c>
      <c r="K228" s="15">
        <v>-1</v>
      </c>
      <c r="L228" s="15">
        <v>0</v>
      </c>
      <c r="M228" s="15">
        <v>0</v>
      </c>
      <c r="N228" s="27" t="e">
        <f>SUMIF(#REF!,'Integrantes original'!#REF!,#REF!)</f>
        <v>#REF!</v>
      </c>
      <c r="O228" s="27">
        <f t="shared" si="12"/>
        <v>29122009</v>
      </c>
      <c r="P228" s="27">
        <f t="shared" si="13"/>
        <v>291220091</v>
      </c>
      <c r="Q228" s="31">
        <f t="shared" si="14"/>
        <v>604411291209</v>
      </c>
      <c r="R228" s="27">
        <f>COUNTIF(tratycont!S:S,'Integrantes original'!Q228)</f>
        <v>0</v>
      </c>
      <c r="S228" s="27">
        <f t="shared" si="15"/>
        <v>0</v>
      </c>
    </row>
    <row r="229" spans="1:19" x14ac:dyDescent="0.15">
      <c r="A229" s="29">
        <v>60441</v>
      </c>
      <c r="B229" s="29">
        <v>6044104</v>
      </c>
      <c r="C229" s="29" t="s">
        <v>25</v>
      </c>
      <c r="D229" s="30" t="s">
        <v>327</v>
      </c>
      <c r="E229" s="30" t="s">
        <v>51</v>
      </c>
      <c r="F229" s="15">
        <v>2</v>
      </c>
      <c r="G229" s="29">
        <v>8</v>
      </c>
      <c r="H229" s="29">
        <v>3</v>
      </c>
      <c r="I229" s="29">
        <v>2012</v>
      </c>
      <c r="J229" s="15">
        <v>-1</v>
      </c>
      <c r="K229" s="15">
        <v>-1</v>
      </c>
      <c r="L229" s="15">
        <v>0</v>
      </c>
      <c r="M229" s="15">
        <v>0</v>
      </c>
      <c r="N229" s="27" t="e">
        <f>SUMIF(#REF!,'Integrantes original'!#REF!,#REF!)</f>
        <v>#REF!</v>
      </c>
      <c r="O229" s="27">
        <f t="shared" si="12"/>
        <v>8032012</v>
      </c>
      <c r="P229" s="27">
        <f t="shared" si="13"/>
        <v>80320122</v>
      </c>
      <c r="Q229" s="31">
        <f t="shared" si="14"/>
        <v>604412080312</v>
      </c>
      <c r="R229" s="27">
        <f>COUNTIF(tratycont!S:S,'Integrantes original'!Q229)</f>
        <v>0</v>
      </c>
      <c r="S229" s="27">
        <f t="shared" si="15"/>
        <v>0</v>
      </c>
    </row>
    <row r="230" spans="1:19" x14ac:dyDescent="0.15">
      <c r="A230" s="29">
        <v>60441</v>
      </c>
      <c r="B230" s="29">
        <v>6044105</v>
      </c>
      <c r="C230" s="29" t="s">
        <v>27</v>
      </c>
      <c r="D230" s="30" t="s">
        <v>184</v>
      </c>
      <c r="E230" s="30" t="s">
        <v>51</v>
      </c>
      <c r="F230" s="15">
        <v>2</v>
      </c>
      <c r="G230" s="29">
        <v>24</v>
      </c>
      <c r="H230" s="29">
        <v>11</v>
      </c>
      <c r="I230" s="29">
        <v>2013</v>
      </c>
      <c r="J230" s="15">
        <v>-1</v>
      </c>
      <c r="K230" s="15">
        <v>-1</v>
      </c>
      <c r="L230" s="15">
        <v>0</v>
      </c>
      <c r="M230" s="15">
        <v>0</v>
      </c>
      <c r="N230" s="27" t="e">
        <f>SUMIF(#REF!,'Integrantes original'!#REF!,#REF!)</f>
        <v>#REF!</v>
      </c>
      <c r="O230" s="27">
        <f t="shared" si="12"/>
        <v>24112013</v>
      </c>
      <c r="P230" s="27">
        <f t="shared" si="13"/>
        <v>241120132</v>
      </c>
      <c r="Q230" s="31">
        <f t="shared" si="14"/>
        <v>604412241113</v>
      </c>
      <c r="R230" s="27">
        <f>COUNTIF(tratycont!S:S,'Integrantes original'!Q230)</f>
        <v>0</v>
      </c>
      <c r="S230" s="27">
        <f t="shared" si="15"/>
        <v>0</v>
      </c>
    </row>
    <row r="231" spans="1:19" x14ac:dyDescent="0.15">
      <c r="A231" s="29">
        <v>60451</v>
      </c>
      <c r="B231" s="29">
        <v>6045101</v>
      </c>
      <c r="C231" s="29" t="s">
        <v>16</v>
      </c>
      <c r="D231" s="30" t="s">
        <v>328</v>
      </c>
      <c r="E231" s="30" t="s">
        <v>329</v>
      </c>
      <c r="F231" s="15">
        <v>1</v>
      </c>
      <c r="G231" s="29">
        <v>22</v>
      </c>
      <c r="H231" s="29">
        <v>11</v>
      </c>
      <c r="I231" s="29">
        <v>1972</v>
      </c>
      <c r="J231" s="15">
        <v>-1</v>
      </c>
      <c r="K231" s="15">
        <v>-1</v>
      </c>
      <c r="L231" s="15">
        <v>0</v>
      </c>
      <c r="M231" s="15">
        <v>0</v>
      </c>
      <c r="N231" s="27" t="e">
        <f>SUMIF(#REF!,'Integrantes original'!#REF!,#REF!)</f>
        <v>#REF!</v>
      </c>
      <c r="O231" s="27">
        <f t="shared" si="12"/>
        <v>22111972</v>
      </c>
      <c r="P231" s="27">
        <f t="shared" si="13"/>
        <v>221119721</v>
      </c>
      <c r="Q231" s="31">
        <f t="shared" si="14"/>
        <v>604511221172</v>
      </c>
      <c r="R231" s="27">
        <f>COUNTIF(tratycont!S:S,'Integrantes original'!Q231)</f>
        <v>0</v>
      </c>
      <c r="S231" s="27">
        <f t="shared" si="15"/>
        <v>0</v>
      </c>
    </row>
    <row r="232" spans="1:19" x14ac:dyDescent="0.15">
      <c r="A232" s="29">
        <v>60451</v>
      </c>
      <c r="B232" s="29">
        <v>6045102</v>
      </c>
      <c r="C232" s="29" t="s">
        <v>19</v>
      </c>
      <c r="D232" s="30" t="s">
        <v>330</v>
      </c>
      <c r="E232" s="30" t="s">
        <v>263</v>
      </c>
      <c r="F232" s="15">
        <v>2</v>
      </c>
      <c r="G232" s="29">
        <v>15</v>
      </c>
      <c r="H232" s="29">
        <v>4</v>
      </c>
      <c r="I232" s="29">
        <v>1974</v>
      </c>
      <c r="J232" s="15">
        <v>-1</v>
      </c>
      <c r="K232" s="15">
        <v>-1</v>
      </c>
      <c r="L232" s="15">
        <v>0</v>
      </c>
      <c r="M232" s="15">
        <v>0</v>
      </c>
      <c r="N232" s="27" t="e">
        <f>SUMIF(#REF!,'Integrantes original'!#REF!,#REF!)</f>
        <v>#REF!</v>
      </c>
      <c r="O232" s="27">
        <f t="shared" si="12"/>
        <v>15041974</v>
      </c>
      <c r="P232" s="27">
        <f t="shared" si="13"/>
        <v>150419742</v>
      </c>
      <c r="Q232" s="31">
        <f t="shared" si="14"/>
        <v>604512150474</v>
      </c>
      <c r="R232" s="27">
        <f>COUNTIF(tratycont!S:S,'Integrantes original'!Q232)</f>
        <v>0</v>
      </c>
      <c r="S232" s="27">
        <f t="shared" si="15"/>
        <v>0</v>
      </c>
    </row>
    <row r="233" spans="1:19" x14ac:dyDescent="0.15">
      <c r="A233" s="29">
        <v>60451</v>
      </c>
      <c r="B233" s="29">
        <v>6045103</v>
      </c>
      <c r="C233" s="29" t="s">
        <v>22</v>
      </c>
      <c r="D233" s="30" t="s">
        <v>331</v>
      </c>
      <c r="E233" s="30" t="s">
        <v>329</v>
      </c>
      <c r="F233" s="15">
        <v>2</v>
      </c>
      <c r="G233" s="29">
        <v>25</v>
      </c>
      <c r="H233" s="29">
        <v>3</v>
      </c>
      <c r="I233" s="29">
        <v>2000</v>
      </c>
      <c r="J233" s="15">
        <v>-1</v>
      </c>
      <c r="K233" s="15">
        <v>-1</v>
      </c>
      <c r="L233" s="15">
        <v>0</v>
      </c>
      <c r="M233" s="15">
        <v>0</v>
      </c>
      <c r="N233" s="27" t="e">
        <f>SUMIF(#REF!,'Integrantes original'!#REF!,#REF!)</f>
        <v>#REF!</v>
      </c>
      <c r="O233" s="27">
        <f t="shared" si="12"/>
        <v>25032000</v>
      </c>
      <c r="P233" s="27">
        <f t="shared" si="13"/>
        <v>250320002</v>
      </c>
      <c r="Q233" s="31">
        <f t="shared" si="14"/>
        <v>604512250300</v>
      </c>
      <c r="R233" s="27">
        <f>COUNTIF(tratycont!S:S,'Integrantes original'!Q233)</f>
        <v>0</v>
      </c>
      <c r="S233" s="27">
        <f t="shared" si="15"/>
        <v>0</v>
      </c>
    </row>
    <row r="234" spans="1:19" x14ac:dyDescent="0.15">
      <c r="A234" s="29">
        <v>60451</v>
      </c>
      <c r="B234" s="29">
        <v>6045104</v>
      </c>
      <c r="C234" s="29" t="s">
        <v>25</v>
      </c>
      <c r="D234" s="30" t="s">
        <v>332</v>
      </c>
      <c r="E234" s="30" t="s">
        <v>329</v>
      </c>
      <c r="F234" s="15">
        <v>1</v>
      </c>
      <c r="G234" s="29">
        <v>12</v>
      </c>
      <c r="H234" s="29">
        <v>10</v>
      </c>
      <c r="I234" s="29">
        <v>2001</v>
      </c>
      <c r="J234" s="15">
        <v>-1</v>
      </c>
      <c r="K234" s="15">
        <v>-1</v>
      </c>
      <c r="L234" s="15">
        <v>0</v>
      </c>
      <c r="M234" s="15">
        <v>0</v>
      </c>
      <c r="N234" s="27" t="e">
        <f>SUMIF(#REF!,'Integrantes original'!#REF!,#REF!)</f>
        <v>#REF!</v>
      </c>
      <c r="O234" s="27">
        <f t="shared" si="12"/>
        <v>12102001</v>
      </c>
      <c r="P234" s="27">
        <f t="shared" si="13"/>
        <v>121020011</v>
      </c>
      <c r="Q234" s="31">
        <f t="shared" si="14"/>
        <v>604511121001</v>
      </c>
      <c r="R234" s="27">
        <f>COUNTIF(tratycont!S:S,'Integrantes original'!Q234)</f>
        <v>0</v>
      </c>
      <c r="S234" s="27">
        <f t="shared" si="15"/>
        <v>0</v>
      </c>
    </row>
    <row r="235" spans="1:19" x14ac:dyDescent="0.15">
      <c r="A235" s="29">
        <v>60451</v>
      </c>
      <c r="B235" s="29">
        <v>6045105</v>
      </c>
      <c r="C235" s="29" t="s">
        <v>27</v>
      </c>
      <c r="D235" s="30" t="s">
        <v>333</v>
      </c>
      <c r="E235" s="30" t="s">
        <v>329</v>
      </c>
      <c r="F235" s="15">
        <v>1</v>
      </c>
      <c r="G235" s="29">
        <v>2</v>
      </c>
      <c r="H235" s="29">
        <v>10</v>
      </c>
      <c r="I235" s="29">
        <v>2003</v>
      </c>
      <c r="J235" s="15">
        <v>-1</v>
      </c>
      <c r="K235" s="15">
        <v>-1</v>
      </c>
      <c r="L235" s="15">
        <v>0</v>
      </c>
      <c r="M235" s="15">
        <v>0</v>
      </c>
      <c r="N235" s="27" t="e">
        <f>SUMIF(#REF!,'Integrantes original'!#REF!,#REF!)</f>
        <v>#REF!</v>
      </c>
      <c r="O235" s="27">
        <f t="shared" si="12"/>
        <v>2102003</v>
      </c>
      <c r="P235" s="27">
        <f t="shared" si="13"/>
        <v>21020031</v>
      </c>
      <c r="Q235" s="31">
        <f t="shared" si="14"/>
        <v>604511021003</v>
      </c>
      <c r="R235" s="27">
        <f>COUNTIF(tratycont!S:S,'Integrantes original'!Q235)</f>
        <v>0</v>
      </c>
      <c r="S235" s="27">
        <f t="shared" si="15"/>
        <v>0</v>
      </c>
    </row>
    <row r="236" spans="1:19" x14ac:dyDescent="0.15">
      <c r="A236" s="29">
        <v>60451</v>
      </c>
      <c r="B236" s="29">
        <v>6045106</v>
      </c>
      <c r="C236" s="29" t="s">
        <v>30</v>
      </c>
      <c r="D236" s="30" t="s">
        <v>334</v>
      </c>
      <c r="E236" s="30" t="s">
        <v>329</v>
      </c>
      <c r="F236" s="15">
        <v>2</v>
      </c>
      <c r="G236" s="29">
        <v>15</v>
      </c>
      <c r="H236" s="29">
        <v>2</v>
      </c>
      <c r="I236" s="29">
        <v>1996</v>
      </c>
      <c r="J236" s="15">
        <v>1</v>
      </c>
      <c r="K236" s="15">
        <v>0</v>
      </c>
      <c r="L236" s="15">
        <v>1</v>
      </c>
      <c r="M236" s="15">
        <v>1</v>
      </c>
      <c r="N236" s="27" t="e">
        <f>SUMIF(#REF!,'Integrantes original'!#REF!,#REF!)</f>
        <v>#REF!</v>
      </c>
      <c r="O236" s="27">
        <f t="shared" si="12"/>
        <v>15021996</v>
      </c>
      <c r="P236" s="27">
        <f t="shared" si="13"/>
        <v>150219962</v>
      </c>
      <c r="Q236" s="31">
        <f t="shared" si="14"/>
        <v>604512150296</v>
      </c>
      <c r="R236" s="27">
        <f>COUNTIF(tratycont!S:S,'Integrantes original'!Q236)</f>
        <v>0</v>
      </c>
      <c r="S236" s="27">
        <f t="shared" si="15"/>
        <v>0</v>
      </c>
    </row>
    <row r="237" spans="1:19" x14ac:dyDescent="0.15">
      <c r="A237" s="29">
        <v>60451</v>
      </c>
      <c r="B237" s="29">
        <v>6045107</v>
      </c>
      <c r="C237" s="29" t="s">
        <v>56</v>
      </c>
      <c r="D237" s="30" t="s">
        <v>335</v>
      </c>
      <c r="E237" s="30" t="s">
        <v>329</v>
      </c>
      <c r="F237" s="15">
        <v>1</v>
      </c>
      <c r="G237" s="29">
        <v>3</v>
      </c>
      <c r="H237" s="29">
        <v>6</v>
      </c>
      <c r="I237" s="29">
        <v>1998</v>
      </c>
      <c r="J237" s="15">
        <v>-1</v>
      </c>
      <c r="K237" s="15">
        <v>-1</v>
      </c>
      <c r="L237" s="15">
        <v>0</v>
      </c>
      <c r="M237" s="15">
        <v>0</v>
      </c>
      <c r="N237" s="27" t="e">
        <f>SUMIF(#REF!,'Integrantes original'!#REF!,#REF!)</f>
        <v>#REF!</v>
      </c>
      <c r="O237" s="27">
        <f t="shared" si="12"/>
        <v>3061998</v>
      </c>
      <c r="P237" s="27">
        <f t="shared" si="13"/>
        <v>30619981</v>
      </c>
      <c r="Q237" s="31">
        <f t="shared" si="14"/>
        <v>604511030698</v>
      </c>
      <c r="R237" s="27">
        <f>COUNTIF(tratycont!S:S,'Integrantes original'!Q237)</f>
        <v>0</v>
      </c>
      <c r="S237" s="27">
        <f t="shared" si="15"/>
        <v>0</v>
      </c>
    </row>
    <row r="238" spans="1:19" x14ac:dyDescent="0.15">
      <c r="A238" s="29">
        <v>60451</v>
      </c>
      <c r="B238" s="29">
        <v>6045108</v>
      </c>
      <c r="C238" s="29" t="s">
        <v>58</v>
      </c>
      <c r="D238" s="30" t="s">
        <v>336</v>
      </c>
      <c r="E238" s="30" t="s">
        <v>337</v>
      </c>
      <c r="F238" s="15">
        <v>2</v>
      </c>
      <c r="G238" s="29">
        <v>99</v>
      </c>
      <c r="H238" s="29">
        <v>99</v>
      </c>
      <c r="I238" s="29">
        <v>9999</v>
      </c>
      <c r="J238" s="15">
        <v>-1</v>
      </c>
      <c r="K238" s="15">
        <v>-1</v>
      </c>
      <c r="L238" s="15">
        <v>0</v>
      </c>
      <c r="M238" s="15">
        <v>0</v>
      </c>
      <c r="N238" s="27" t="e">
        <f>SUMIF(#REF!,'Integrantes original'!#REF!,#REF!)</f>
        <v>#REF!</v>
      </c>
      <c r="O238" s="27">
        <f t="shared" si="12"/>
        <v>99999999</v>
      </c>
      <c r="P238" s="27">
        <f t="shared" si="13"/>
        <v>999999992</v>
      </c>
      <c r="Q238" s="31">
        <f t="shared" si="14"/>
        <v>604512999999</v>
      </c>
      <c r="R238" s="27">
        <f>COUNTIF(tratycont!S:S,'Integrantes original'!Q238)</f>
        <v>0</v>
      </c>
      <c r="S238" s="27">
        <f t="shared" si="15"/>
        <v>0</v>
      </c>
    </row>
    <row r="239" spans="1:19" x14ac:dyDescent="0.15">
      <c r="A239" s="29">
        <v>60461</v>
      </c>
      <c r="B239" s="29">
        <v>6046101</v>
      </c>
      <c r="C239" s="29" t="s">
        <v>16</v>
      </c>
      <c r="D239" s="30" t="s">
        <v>338</v>
      </c>
      <c r="E239" s="30" t="s">
        <v>136</v>
      </c>
      <c r="F239" s="15">
        <v>1</v>
      </c>
      <c r="G239" s="29">
        <v>24</v>
      </c>
      <c r="H239" s="29">
        <v>7</v>
      </c>
      <c r="I239" s="29">
        <v>1999</v>
      </c>
      <c r="J239" s="15">
        <v>-1</v>
      </c>
      <c r="K239" s="15">
        <v>-1</v>
      </c>
      <c r="L239" s="15">
        <v>0</v>
      </c>
      <c r="M239" s="15">
        <v>0</v>
      </c>
      <c r="N239" s="27" t="e">
        <f>SUMIF(#REF!,'Integrantes original'!#REF!,#REF!)</f>
        <v>#REF!</v>
      </c>
      <c r="O239" s="27">
        <f t="shared" si="12"/>
        <v>24071999</v>
      </c>
      <c r="P239" s="27">
        <f t="shared" si="13"/>
        <v>240719991</v>
      </c>
      <c r="Q239" s="31">
        <f t="shared" si="14"/>
        <v>604611240799</v>
      </c>
      <c r="R239" s="27">
        <f>COUNTIF(tratycont!S:S,'Integrantes original'!Q239)</f>
        <v>0</v>
      </c>
      <c r="S239" s="27">
        <f t="shared" si="15"/>
        <v>0</v>
      </c>
    </row>
    <row r="240" spans="1:19" x14ac:dyDescent="0.15">
      <c r="A240" s="29">
        <v>60461</v>
      </c>
      <c r="B240" s="29">
        <v>6046102</v>
      </c>
      <c r="C240" s="29" t="s">
        <v>19</v>
      </c>
      <c r="D240" s="30" t="s">
        <v>339</v>
      </c>
      <c r="E240" s="30" t="s">
        <v>188</v>
      </c>
      <c r="F240" s="15">
        <v>2</v>
      </c>
      <c r="G240" s="29">
        <v>26</v>
      </c>
      <c r="H240" s="29">
        <v>10</v>
      </c>
      <c r="I240" s="29">
        <v>1985</v>
      </c>
      <c r="J240" s="15">
        <v>1</v>
      </c>
      <c r="K240" s="15">
        <v>0</v>
      </c>
      <c r="L240" s="15">
        <v>1</v>
      </c>
      <c r="M240" s="15">
        <v>2</v>
      </c>
      <c r="N240" s="27" t="e">
        <f>SUMIF(#REF!,'Integrantes original'!#REF!,#REF!)</f>
        <v>#REF!</v>
      </c>
      <c r="O240" s="27">
        <f t="shared" si="12"/>
        <v>26101985</v>
      </c>
      <c r="P240" s="27">
        <f t="shared" si="13"/>
        <v>261019852</v>
      </c>
      <c r="Q240" s="31">
        <f t="shared" si="14"/>
        <v>604612261085</v>
      </c>
      <c r="R240" s="27">
        <f>COUNTIF(tratycont!S:S,'Integrantes original'!Q240)</f>
        <v>0</v>
      </c>
      <c r="S240" s="27">
        <f t="shared" si="15"/>
        <v>0</v>
      </c>
    </row>
    <row r="241" spans="1:19" x14ac:dyDescent="0.15">
      <c r="A241" s="29">
        <v>60461</v>
      </c>
      <c r="B241" s="29">
        <v>6046103</v>
      </c>
      <c r="C241" s="29" t="s">
        <v>22</v>
      </c>
      <c r="D241" s="30" t="s">
        <v>340</v>
      </c>
      <c r="E241" s="30" t="s">
        <v>188</v>
      </c>
      <c r="F241" s="15">
        <v>2</v>
      </c>
      <c r="G241" s="29">
        <v>26</v>
      </c>
      <c r="H241" s="29">
        <v>3</v>
      </c>
      <c r="I241" s="29">
        <v>2004</v>
      </c>
      <c r="J241" s="15">
        <v>-1</v>
      </c>
      <c r="K241" s="15">
        <v>-1</v>
      </c>
      <c r="L241" s="15">
        <v>0</v>
      </c>
      <c r="M241" s="15">
        <v>0</v>
      </c>
      <c r="N241" s="27" t="e">
        <f>SUMIF(#REF!,'Integrantes original'!#REF!,#REF!)</f>
        <v>#REF!</v>
      </c>
      <c r="O241" s="27">
        <f t="shared" si="12"/>
        <v>26032004</v>
      </c>
      <c r="P241" s="27">
        <f t="shared" si="13"/>
        <v>260320042</v>
      </c>
      <c r="Q241" s="31">
        <f t="shared" si="14"/>
        <v>604612260304</v>
      </c>
      <c r="R241" s="27">
        <f>COUNTIF(tratycont!S:S,'Integrantes original'!Q241)</f>
        <v>0</v>
      </c>
      <c r="S241" s="27">
        <f t="shared" si="15"/>
        <v>0</v>
      </c>
    </row>
    <row r="242" spans="1:19" x14ac:dyDescent="0.15">
      <c r="A242" s="29">
        <v>60461</v>
      </c>
      <c r="B242" s="29">
        <v>6046104</v>
      </c>
      <c r="C242" s="29" t="s">
        <v>25</v>
      </c>
      <c r="D242" s="30" t="s">
        <v>341</v>
      </c>
      <c r="E242" s="30" t="s">
        <v>188</v>
      </c>
      <c r="F242" s="15">
        <v>2</v>
      </c>
      <c r="G242" s="29">
        <v>27</v>
      </c>
      <c r="H242" s="29">
        <v>3</v>
      </c>
      <c r="I242" s="29">
        <v>2007</v>
      </c>
      <c r="J242" s="15">
        <v>-1</v>
      </c>
      <c r="K242" s="15">
        <v>-1</v>
      </c>
      <c r="L242" s="15">
        <v>0</v>
      </c>
      <c r="M242" s="15">
        <v>0</v>
      </c>
      <c r="N242" s="27" t="e">
        <f>SUMIF(#REF!,'Integrantes original'!#REF!,#REF!)</f>
        <v>#REF!</v>
      </c>
      <c r="O242" s="27">
        <f t="shared" si="12"/>
        <v>27032007</v>
      </c>
      <c r="P242" s="27">
        <f t="shared" si="13"/>
        <v>270320072</v>
      </c>
      <c r="Q242" s="31">
        <f t="shared" si="14"/>
        <v>604612270307</v>
      </c>
      <c r="R242" s="27">
        <f>COUNTIF(tratycont!S:S,'Integrantes original'!Q242)</f>
        <v>0</v>
      </c>
      <c r="S242" s="27">
        <f t="shared" si="15"/>
        <v>0</v>
      </c>
    </row>
    <row r="243" spans="1:19" x14ac:dyDescent="0.15">
      <c r="A243" s="29">
        <v>60461</v>
      </c>
      <c r="B243" s="29">
        <v>6046105</v>
      </c>
      <c r="C243" s="29" t="s">
        <v>27</v>
      </c>
      <c r="D243" s="30" t="s">
        <v>342</v>
      </c>
      <c r="E243" s="30" t="s">
        <v>343</v>
      </c>
      <c r="F243" s="15">
        <v>1</v>
      </c>
      <c r="G243" s="29">
        <v>18</v>
      </c>
      <c r="H243" s="29">
        <v>12</v>
      </c>
      <c r="I243" s="29">
        <v>2009</v>
      </c>
      <c r="J243" s="15">
        <v>-1</v>
      </c>
      <c r="K243" s="15">
        <v>-1</v>
      </c>
      <c r="L243" s="15">
        <v>0</v>
      </c>
      <c r="M243" s="15">
        <v>0</v>
      </c>
      <c r="N243" s="27" t="e">
        <f>SUMIF(#REF!,'Integrantes original'!#REF!,#REF!)</f>
        <v>#REF!</v>
      </c>
      <c r="O243" s="27">
        <f t="shared" si="12"/>
        <v>18122009</v>
      </c>
      <c r="P243" s="27">
        <f t="shared" si="13"/>
        <v>181220091</v>
      </c>
      <c r="Q243" s="31">
        <f t="shared" si="14"/>
        <v>604611181209</v>
      </c>
      <c r="R243" s="27">
        <f>COUNTIF(tratycont!S:S,'Integrantes original'!Q243)</f>
        <v>0</v>
      </c>
      <c r="S243" s="27">
        <f t="shared" si="15"/>
        <v>0</v>
      </c>
    </row>
    <row r="244" spans="1:19" x14ac:dyDescent="0.15">
      <c r="A244" s="29">
        <v>60461</v>
      </c>
      <c r="B244" s="29">
        <v>6046106</v>
      </c>
      <c r="C244" s="29" t="s">
        <v>30</v>
      </c>
      <c r="D244" s="30" t="s">
        <v>344</v>
      </c>
      <c r="E244" s="30" t="s">
        <v>188</v>
      </c>
      <c r="F244" s="15">
        <v>1</v>
      </c>
      <c r="G244" s="29">
        <v>26</v>
      </c>
      <c r="H244" s="29">
        <v>6</v>
      </c>
      <c r="I244" s="29">
        <v>2016</v>
      </c>
      <c r="J244" s="15">
        <v>-1</v>
      </c>
      <c r="K244" s="15">
        <v>-1</v>
      </c>
      <c r="L244" s="15">
        <v>0</v>
      </c>
      <c r="M244" s="15">
        <v>0</v>
      </c>
      <c r="N244" s="27" t="e">
        <f>SUMIF(#REF!,'Integrantes original'!#REF!,#REF!)</f>
        <v>#REF!</v>
      </c>
      <c r="O244" s="27">
        <f t="shared" si="12"/>
        <v>26062016</v>
      </c>
      <c r="P244" s="27">
        <f t="shared" si="13"/>
        <v>260620161</v>
      </c>
      <c r="Q244" s="31">
        <f t="shared" si="14"/>
        <v>604611260616</v>
      </c>
      <c r="R244" s="27">
        <f>COUNTIF(tratycont!S:S,'Integrantes original'!Q244)</f>
        <v>0</v>
      </c>
      <c r="S244" s="27">
        <f t="shared" si="15"/>
        <v>0</v>
      </c>
    </row>
    <row r="245" spans="1:19" x14ac:dyDescent="0.15">
      <c r="A245" s="29">
        <v>60461</v>
      </c>
      <c r="B245" s="29">
        <v>6046107</v>
      </c>
      <c r="C245" s="29" t="s">
        <v>56</v>
      </c>
      <c r="D245" s="30" t="s">
        <v>345</v>
      </c>
      <c r="E245" s="30" t="s">
        <v>136</v>
      </c>
      <c r="F245" s="15">
        <v>1</v>
      </c>
      <c r="G245" s="29">
        <v>21</v>
      </c>
      <c r="H245" s="29">
        <v>9</v>
      </c>
      <c r="I245" s="29">
        <v>2018</v>
      </c>
      <c r="J245" s="15">
        <v>2</v>
      </c>
      <c r="K245" s="15">
        <v>2</v>
      </c>
      <c r="L245" s="15">
        <v>0</v>
      </c>
      <c r="M245" s="15">
        <v>0</v>
      </c>
      <c r="N245" s="27" t="e">
        <f>SUMIF(#REF!,'Integrantes original'!#REF!,#REF!)</f>
        <v>#REF!</v>
      </c>
      <c r="O245" s="27">
        <f t="shared" si="12"/>
        <v>21092018</v>
      </c>
      <c r="P245" s="27">
        <f t="shared" si="13"/>
        <v>210920181</v>
      </c>
      <c r="Q245" s="31">
        <f t="shared" si="14"/>
        <v>604611210918</v>
      </c>
      <c r="R245" s="27">
        <f>COUNTIF(tratycont!S:S,'Integrantes original'!Q245)</f>
        <v>1</v>
      </c>
      <c r="S245" s="27">
        <f t="shared" si="15"/>
        <v>1</v>
      </c>
    </row>
    <row r="246" spans="1:19" x14ac:dyDescent="0.15">
      <c r="A246" s="29">
        <v>60491</v>
      </c>
      <c r="B246" s="29">
        <v>6049101</v>
      </c>
      <c r="C246" s="29" t="s">
        <v>16</v>
      </c>
      <c r="D246" s="30" t="s">
        <v>332</v>
      </c>
      <c r="E246" s="30" t="s">
        <v>346</v>
      </c>
      <c r="F246" s="15">
        <v>1</v>
      </c>
      <c r="G246" s="29">
        <v>10</v>
      </c>
      <c r="H246" s="29">
        <v>6</v>
      </c>
      <c r="I246" s="29">
        <v>1993</v>
      </c>
      <c r="J246" s="15">
        <v>-1</v>
      </c>
      <c r="K246" s="15">
        <v>-1</v>
      </c>
      <c r="L246" s="15">
        <v>0</v>
      </c>
      <c r="M246" s="15">
        <v>0</v>
      </c>
      <c r="N246" s="27" t="e">
        <f>SUMIF(#REF!,'Integrantes original'!#REF!,#REF!)</f>
        <v>#REF!</v>
      </c>
      <c r="O246" s="27">
        <f t="shared" si="12"/>
        <v>10061993</v>
      </c>
      <c r="P246" s="27">
        <f t="shared" si="13"/>
        <v>100619931</v>
      </c>
      <c r="Q246" s="31">
        <f t="shared" si="14"/>
        <v>604911100693</v>
      </c>
      <c r="R246" s="27">
        <f>COUNTIF(tratycont!S:S,'Integrantes original'!Q246)</f>
        <v>0</v>
      </c>
      <c r="S246" s="27">
        <f t="shared" si="15"/>
        <v>0</v>
      </c>
    </row>
    <row r="247" spans="1:19" x14ac:dyDescent="0.15">
      <c r="A247" s="29">
        <v>60491</v>
      </c>
      <c r="B247" s="29">
        <v>6049102</v>
      </c>
      <c r="C247" s="29" t="s">
        <v>19</v>
      </c>
      <c r="D247" s="30" t="s">
        <v>347</v>
      </c>
      <c r="E247" s="30" t="s">
        <v>49</v>
      </c>
      <c r="F247" s="15">
        <v>2</v>
      </c>
      <c r="G247" s="29">
        <v>25</v>
      </c>
      <c r="H247" s="29">
        <v>7</v>
      </c>
      <c r="I247" s="29">
        <v>1995</v>
      </c>
      <c r="J247" s="15">
        <v>1</v>
      </c>
      <c r="K247" s="15">
        <v>0</v>
      </c>
      <c r="L247" s="15">
        <v>1</v>
      </c>
      <c r="M247" s="15">
        <v>2</v>
      </c>
      <c r="N247" s="27" t="e">
        <f>SUMIF(#REF!,'Integrantes original'!#REF!,#REF!)</f>
        <v>#REF!</v>
      </c>
      <c r="O247" s="27">
        <f t="shared" si="12"/>
        <v>25071995</v>
      </c>
      <c r="P247" s="27">
        <f t="shared" si="13"/>
        <v>250719952</v>
      </c>
      <c r="Q247" s="31">
        <f t="shared" si="14"/>
        <v>604912250795</v>
      </c>
      <c r="R247" s="27">
        <f>COUNTIF(tratycont!S:S,'Integrantes original'!Q247)</f>
        <v>0</v>
      </c>
      <c r="S247" s="27">
        <f t="shared" si="15"/>
        <v>0</v>
      </c>
    </row>
    <row r="248" spans="1:19" x14ac:dyDescent="0.15">
      <c r="A248" s="29">
        <v>60491</v>
      </c>
      <c r="B248" s="29">
        <v>6049103</v>
      </c>
      <c r="C248" s="29" t="s">
        <v>22</v>
      </c>
      <c r="D248" s="30" t="s">
        <v>348</v>
      </c>
      <c r="E248" s="30" t="s">
        <v>346</v>
      </c>
      <c r="F248" s="15">
        <v>2</v>
      </c>
      <c r="G248" s="29">
        <v>4</v>
      </c>
      <c r="H248" s="29">
        <v>12</v>
      </c>
      <c r="I248" s="29">
        <v>2013</v>
      </c>
      <c r="J248" s="15">
        <v>-1</v>
      </c>
      <c r="K248" s="15">
        <v>-1</v>
      </c>
      <c r="L248" s="15">
        <v>0</v>
      </c>
      <c r="M248" s="15">
        <v>0</v>
      </c>
      <c r="N248" s="27" t="e">
        <f>SUMIF(#REF!,'Integrantes original'!#REF!,#REF!)</f>
        <v>#REF!</v>
      </c>
      <c r="O248" s="27">
        <f t="shared" si="12"/>
        <v>4122013</v>
      </c>
      <c r="P248" s="27">
        <f t="shared" si="13"/>
        <v>41220132</v>
      </c>
      <c r="Q248" s="31">
        <f t="shared" si="14"/>
        <v>604912041213</v>
      </c>
      <c r="R248" s="27">
        <f>COUNTIF(tratycont!S:S,'Integrantes original'!Q248)</f>
        <v>0</v>
      </c>
      <c r="S248" s="27">
        <f t="shared" si="15"/>
        <v>0</v>
      </c>
    </row>
    <row r="249" spans="1:19" x14ac:dyDescent="0.15">
      <c r="A249" s="29">
        <v>60501</v>
      </c>
      <c r="B249" s="29">
        <v>6050101</v>
      </c>
      <c r="C249" s="29" t="s">
        <v>16</v>
      </c>
      <c r="D249" s="30" t="s">
        <v>349</v>
      </c>
      <c r="E249" s="30" t="s">
        <v>350</v>
      </c>
      <c r="F249" s="15">
        <v>1</v>
      </c>
      <c r="G249" s="29">
        <v>10</v>
      </c>
      <c r="H249" s="29">
        <v>2</v>
      </c>
      <c r="I249" s="29">
        <v>1978</v>
      </c>
      <c r="J249" s="15">
        <v>-1</v>
      </c>
      <c r="K249" s="15">
        <v>-1</v>
      </c>
      <c r="L249" s="15">
        <v>0</v>
      </c>
      <c r="M249" s="15">
        <v>0</v>
      </c>
      <c r="N249" s="27" t="e">
        <f>SUMIF(#REF!,'Integrantes original'!#REF!,#REF!)</f>
        <v>#REF!</v>
      </c>
      <c r="O249" s="27">
        <f t="shared" si="12"/>
        <v>10021978</v>
      </c>
      <c r="P249" s="27">
        <f t="shared" si="13"/>
        <v>100219781</v>
      </c>
      <c r="Q249" s="31">
        <f t="shared" si="14"/>
        <v>605011100278</v>
      </c>
      <c r="R249" s="27">
        <f>COUNTIF(tratycont!S:S,'Integrantes original'!Q249)</f>
        <v>0</v>
      </c>
      <c r="S249" s="27">
        <f t="shared" si="15"/>
        <v>0</v>
      </c>
    </row>
    <row r="250" spans="1:19" x14ac:dyDescent="0.15">
      <c r="A250" s="29">
        <v>60501</v>
      </c>
      <c r="B250" s="29">
        <v>6050102</v>
      </c>
      <c r="C250" s="29" t="s">
        <v>19</v>
      </c>
      <c r="D250" s="30" t="s">
        <v>351</v>
      </c>
      <c r="E250" s="30" t="s">
        <v>352</v>
      </c>
      <c r="F250" s="15">
        <v>2</v>
      </c>
      <c r="G250" s="29">
        <v>13</v>
      </c>
      <c r="H250" s="29">
        <v>8</v>
      </c>
      <c r="I250" s="29">
        <v>1984</v>
      </c>
      <c r="J250" s="15">
        <v>1</v>
      </c>
      <c r="K250" s="15">
        <v>0</v>
      </c>
      <c r="L250" s="15">
        <v>1</v>
      </c>
      <c r="M250" s="15">
        <v>2</v>
      </c>
      <c r="N250" s="27" t="e">
        <f>SUMIF(#REF!,'Integrantes original'!#REF!,#REF!)</f>
        <v>#REF!</v>
      </c>
      <c r="O250" s="27">
        <f t="shared" si="12"/>
        <v>13081984</v>
      </c>
      <c r="P250" s="27">
        <f t="shared" si="13"/>
        <v>130819842</v>
      </c>
      <c r="Q250" s="31">
        <f t="shared" si="14"/>
        <v>605012130884</v>
      </c>
      <c r="R250" s="27">
        <f>COUNTIF(tratycont!S:S,'Integrantes original'!Q250)</f>
        <v>0</v>
      </c>
      <c r="S250" s="27">
        <f t="shared" si="15"/>
        <v>0</v>
      </c>
    </row>
    <row r="251" spans="1:19" x14ac:dyDescent="0.15">
      <c r="A251" s="29">
        <v>60501</v>
      </c>
      <c r="B251" s="29">
        <v>6050103</v>
      </c>
      <c r="C251" s="29" t="s">
        <v>22</v>
      </c>
      <c r="D251" s="30" t="s">
        <v>313</v>
      </c>
      <c r="E251" s="30" t="s">
        <v>36</v>
      </c>
      <c r="F251" s="15">
        <v>1</v>
      </c>
      <c r="G251" s="29">
        <v>18</v>
      </c>
      <c r="H251" s="29">
        <v>5</v>
      </c>
      <c r="I251" s="29">
        <v>2004</v>
      </c>
      <c r="J251" s="15">
        <v>-1</v>
      </c>
      <c r="K251" s="15">
        <v>-1</v>
      </c>
      <c r="L251" s="15">
        <v>0</v>
      </c>
      <c r="M251" s="15">
        <v>0</v>
      </c>
      <c r="N251" s="27" t="e">
        <f>SUMIF(#REF!,'Integrantes original'!#REF!,#REF!)</f>
        <v>#REF!</v>
      </c>
      <c r="O251" s="27">
        <f t="shared" si="12"/>
        <v>18052004</v>
      </c>
      <c r="P251" s="27">
        <f t="shared" si="13"/>
        <v>180520041</v>
      </c>
      <c r="Q251" s="31">
        <f t="shared" si="14"/>
        <v>605011180504</v>
      </c>
      <c r="R251" s="27">
        <f>COUNTIF(tratycont!S:S,'Integrantes original'!Q251)</f>
        <v>0</v>
      </c>
      <c r="S251" s="27">
        <f t="shared" si="15"/>
        <v>0</v>
      </c>
    </row>
    <row r="252" spans="1:19" x14ac:dyDescent="0.15">
      <c r="A252" s="29">
        <v>60501</v>
      </c>
      <c r="B252" s="29">
        <v>6050104</v>
      </c>
      <c r="C252" s="29" t="s">
        <v>25</v>
      </c>
      <c r="D252" s="30" t="s">
        <v>353</v>
      </c>
      <c r="E252" s="30" t="s">
        <v>36</v>
      </c>
      <c r="F252" s="15">
        <v>2</v>
      </c>
      <c r="G252" s="29">
        <v>21</v>
      </c>
      <c r="H252" s="29">
        <v>11</v>
      </c>
      <c r="I252" s="29">
        <v>2008</v>
      </c>
      <c r="J252" s="15">
        <v>-1</v>
      </c>
      <c r="K252" s="15">
        <v>-1</v>
      </c>
      <c r="L252" s="15">
        <v>0</v>
      </c>
      <c r="M252" s="15">
        <v>0</v>
      </c>
      <c r="N252" s="27" t="e">
        <f>SUMIF(#REF!,'Integrantes original'!#REF!,#REF!)</f>
        <v>#REF!</v>
      </c>
      <c r="O252" s="27">
        <f t="shared" si="12"/>
        <v>21112008</v>
      </c>
      <c r="P252" s="27">
        <f t="shared" si="13"/>
        <v>211120082</v>
      </c>
      <c r="Q252" s="31">
        <f t="shared" si="14"/>
        <v>605012211108</v>
      </c>
      <c r="R252" s="27">
        <f>COUNTIF(tratycont!S:S,'Integrantes original'!Q252)</f>
        <v>0</v>
      </c>
      <c r="S252" s="27">
        <f t="shared" si="15"/>
        <v>0</v>
      </c>
    </row>
    <row r="253" spans="1:19" x14ac:dyDescent="0.15">
      <c r="A253" s="29">
        <v>60501</v>
      </c>
      <c r="B253" s="29">
        <v>6050105</v>
      </c>
      <c r="C253" s="29" t="s">
        <v>27</v>
      </c>
      <c r="D253" s="30" t="s">
        <v>354</v>
      </c>
      <c r="E253" s="30" t="s">
        <v>36</v>
      </c>
      <c r="F253" s="15">
        <v>1</v>
      </c>
      <c r="G253" s="29">
        <v>7</v>
      </c>
      <c r="H253" s="29">
        <v>1</v>
      </c>
      <c r="I253" s="29">
        <v>2016</v>
      </c>
      <c r="J253" s="15">
        <v>-1</v>
      </c>
      <c r="K253" s="15">
        <v>-1</v>
      </c>
      <c r="L253" s="15">
        <v>0</v>
      </c>
      <c r="M253" s="15">
        <v>0</v>
      </c>
      <c r="N253" s="27" t="e">
        <f>SUMIF(#REF!,'Integrantes original'!#REF!,#REF!)</f>
        <v>#REF!</v>
      </c>
      <c r="O253" s="27">
        <f t="shared" si="12"/>
        <v>7012016</v>
      </c>
      <c r="P253" s="27">
        <f t="shared" si="13"/>
        <v>70120161</v>
      </c>
      <c r="Q253" s="31">
        <f t="shared" si="14"/>
        <v>605011070116</v>
      </c>
      <c r="R253" s="27">
        <f>COUNTIF(tratycont!S:S,'Integrantes original'!Q253)</f>
        <v>0</v>
      </c>
      <c r="S253" s="27">
        <f t="shared" si="15"/>
        <v>0</v>
      </c>
    </row>
    <row r="254" spans="1:19" x14ac:dyDescent="0.15">
      <c r="A254" s="29">
        <v>60511</v>
      </c>
      <c r="B254" s="29">
        <v>6051101</v>
      </c>
      <c r="C254" s="29" t="s">
        <v>16</v>
      </c>
      <c r="D254" s="30" t="s">
        <v>355</v>
      </c>
      <c r="E254" s="30" t="s">
        <v>356</v>
      </c>
      <c r="F254" s="15">
        <v>1</v>
      </c>
      <c r="G254" s="29">
        <v>23</v>
      </c>
      <c r="H254" s="29">
        <v>2</v>
      </c>
      <c r="I254" s="29">
        <v>1990</v>
      </c>
      <c r="J254" s="15">
        <v>-1</v>
      </c>
      <c r="K254" s="15">
        <v>-1</v>
      </c>
      <c r="L254" s="15">
        <v>0</v>
      </c>
      <c r="M254" s="15">
        <v>0</v>
      </c>
      <c r="N254" s="27" t="e">
        <f>SUMIF(#REF!,'Integrantes original'!#REF!,#REF!)</f>
        <v>#REF!</v>
      </c>
      <c r="O254" s="27">
        <f t="shared" si="12"/>
        <v>23021990</v>
      </c>
      <c r="P254" s="27">
        <f t="shared" si="13"/>
        <v>230219901</v>
      </c>
      <c r="Q254" s="31">
        <f t="shared" si="14"/>
        <v>605111230290</v>
      </c>
      <c r="R254" s="27">
        <f>COUNTIF(tratycont!S:S,'Integrantes original'!Q254)</f>
        <v>0</v>
      </c>
      <c r="S254" s="27">
        <f t="shared" si="15"/>
        <v>0</v>
      </c>
    </row>
    <row r="255" spans="1:19" x14ac:dyDescent="0.15">
      <c r="A255" s="29">
        <v>60511</v>
      </c>
      <c r="B255" s="29">
        <v>6051102</v>
      </c>
      <c r="C255" s="29" t="s">
        <v>19</v>
      </c>
      <c r="D255" s="30" t="s">
        <v>357</v>
      </c>
      <c r="E255" s="30" t="s">
        <v>29</v>
      </c>
      <c r="F255" s="15">
        <v>2</v>
      </c>
      <c r="G255" s="29">
        <v>22</v>
      </c>
      <c r="H255" s="29">
        <v>3</v>
      </c>
      <c r="I255" s="29">
        <v>1996</v>
      </c>
      <c r="J255" s="15">
        <v>1</v>
      </c>
      <c r="K255" s="15">
        <v>0</v>
      </c>
      <c r="L255" s="15">
        <v>1</v>
      </c>
      <c r="M255" s="15">
        <v>2</v>
      </c>
      <c r="N255" s="27" t="e">
        <f>SUMIF(#REF!,'Integrantes original'!#REF!,#REF!)</f>
        <v>#REF!</v>
      </c>
      <c r="O255" s="27">
        <f t="shared" si="12"/>
        <v>22031996</v>
      </c>
      <c r="P255" s="27">
        <f t="shared" si="13"/>
        <v>220319962</v>
      </c>
      <c r="Q255" s="31">
        <f t="shared" si="14"/>
        <v>605112220396</v>
      </c>
      <c r="R255" s="27">
        <f>COUNTIF(tratycont!S:S,'Integrantes original'!Q255)</f>
        <v>0</v>
      </c>
      <c r="S255" s="27">
        <f t="shared" si="15"/>
        <v>0</v>
      </c>
    </row>
    <row r="256" spans="1:19" x14ac:dyDescent="0.15">
      <c r="A256" s="29">
        <v>60511</v>
      </c>
      <c r="B256" s="29">
        <v>6051103</v>
      </c>
      <c r="C256" s="29" t="s">
        <v>22</v>
      </c>
      <c r="D256" s="30" t="s">
        <v>358</v>
      </c>
      <c r="E256" s="30" t="s">
        <v>359</v>
      </c>
      <c r="F256" s="15">
        <v>1</v>
      </c>
      <c r="G256" s="29">
        <v>2</v>
      </c>
      <c r="H256" s="29">
        <v>8</v>
      </c>
      <c r="I256" s="29">
        <v>2013</v>
      </c>
      <c r="J256" s="15">
        <v>-1</v>
      </c>
      <c r="K256" s="15">
        <v>-1</v>
      </c>
      <c r="L256" s="15">
        <v>0</v>
      </c>
      <c r="M256" s="15">
        <v>0</v>
      </c>
      <c r="N256" s="27" t="e">
        <f>SUMIF(#REF!,'Integrantes original'!#REF!,#REF!)</f>
        <v>#REF!</v>
      </c>
      <c r="O256" s="27">
        <f t="shared" si="12"/>
        <v>2082013</v>
      </c>
      <c r="P256" s="27">
        <f t="shared" si="13"/>
        <v>20820131</v>
      </c>
      <c r="Q256" s="31">
        <f t="shared" si="14"/>
        <v>605111020813</v>
      </c>
      <c r="R256" s="27">
        <f>COUNTIF(tratycont!S:S,'Integrantes original'!Q256)</f>
        <v>0</v>
      </c>
      <c r="S256" s="27">
        <f t="shared" si="15"/>
        <v>0</v>
      </c>
    </row>
    <row r="257" spans="1:19" x14ac:dyDescent="0.15">
      <c r="A257" s="29">
        <v>60511</v>
      </c>
      <c r="B257" s="29">
        <v>6051104</v>
      </c>
      <c r="C257" s="29" t="s">
        <v>25</v>
      </c>
      <c r="D257" s="30" t="s">
        <v>360</v>
      </c>
      <c r="E257" s="30" t="s">
        <v>359</v>
      </c>
      <c r="F257" s="15">
        <v>2</v>
      </c>
      <c r="G257" s="29">
        <v>18</v>
      </c>
      <c r="H257" s="29">
        <v>6</v>
      </c>
      <c r="I257" s="29">
        <v>2016</v>
      </c>
      <c r="J257" s="15">
        <v>-1</v>
      </c>
      <c r="K257" s="15">
        <v>-1</v>
      </c>
      <c r="L257" s="15">
        <v>0</v>
      </c>
      <c r="M257" s="15">
        <v>0</v>
      </c>
      <c r="N257" s="27" t="e">
        <f>SUMIF(#REF!,'Integrantes original'!#REF!,#REF!)</f>
        <v>#REF!</v>
      </c>
      <c r="O257" s="27">
        <f t="shared" si="12"/>
        <v>18062016</v>
      </c>
      <c r="P257" s="27">
        <f t="shared" si="13"/>
        <v>180620162</v>
      </c>
      <c r="Q257" s="31">
        <f t="shared" si="14"/>
        <v>605112180616</v>
      </c>
      <c r="R257" s="27">
        <f>COUNTIF(tratycont!S:S,'Integrantes original'!Q257)</f>
        <v>0</v>
      </c>
      <c r="S257" s="27">
        <f t="shared" si="15"/>
        <v>0</v>
      </c>
    </row>
    <row r="258" spans="1:19" x14ac:dyDescent="0.15">
      <c r="A258" s="29">
        <v>60521</v>
      </c>
      <c r="B258" s="29">
        <v>6052101</v>
      </c>
      <c r="C258" s="29" t="s">
        <v>16</v>
      </c>
      <c r="D258" s="30" t="s">
        <v>361</v>
      </c>
      <c r="E258" s="30" t="s">
        <v>362</v>
      </c>
      <c r="F258" s="15">
        <v>2</v>
      </c>
      <c r="G258" s="29">
        <v>6</v>
      </c>
      <c r="H258" s="29">
        <v>4</v>
      </c>
      <c r="I258" s="29">
        <v>1964</v>
      </c>
      <c r="J258" s="15">
        <v>-1</v>
      </c>
      <c r="K258" s="15">
        <v>-1</v>
      </c>
      <c r="L258" s="15">
        <v>0</v>
      </c>
      <c r="M258" s="15">
        <v>0</v>
      </c>
      <c r="N258" s="27" t="e">
        <f>SUMIF(#REF!,'Integrantes original'!#REF!,#REF!)</f>
        <v>#REF!</v>
      </c>
      <c r="O258" s="27">
        <f t="shared" si="12"/>
        <v>6041964</v>
      </c>
      <c r="P258" s="27">
        <f t="shared" si="13"/>
        <v>60419642</v>
      </c>
      <c r="Q258" s="31">
        <f t="shared" si="14"/>
        <v>605212060464</v>
      </c>
      <c r="R258" s="27">
        <f>COUNTIF(tratycont!S:S,'Integrantes original'!Q258)</f>
        <v>0</v>
      </c>
      <c r="S258" s="27">
        <f t="shared" si="15"/>
        <v>0</v>
      </c>
    </row>
    <row r="259" spans="1:19" x14ac:dyDescent="0.15">
      <c r="A259" s="29">
        <v>60521</v>
      </c>
      <c r="B259" s="29">
        <v>6052102</v>
      </c>
      <c r="C259" s="29" t="s">
        <v>19</v>
      </c>
      <c r="D259" s="30" t="s">
        <v>363</v>
      </c>
      <c r="E259" s="30" t="s">
        <v>193</v>
      </c>
      <c r="F259" s="15">
        <v>2</v>
      </c>
      <c r="G259" s="29">
        <v>18</v>
      </c>
      <c r="H259" s="29">
        <v>1</v>
      </c>
      <c r="I259" s="29">
        <v>1990</v>
      </c>
      <c r="J259" s="15">
        <v>-1</v>
      </c>
      <c r="K259" s="15">
        <v>-1</v>
      </c>
      <c r="L259" s="15">
        <v>0</v>
      </c>
      <c r="M259" s="15">
        <v>0</v>
      </c>
      <c r="N259" s="27" t="e">
        <f>SUMIF(#REF!,'Integrantes original'!#REF!,#REF!)</f>
        <v>#REF!</v>
      </c>
      <c r="O259" s="27">
        <f t="shared" ref="O259:O322" si="16">(((G259*100)+H259)*10000)+I259</f>
        <v>18011990</v>
      </c>
      <c r="P259" s="27">
        <f t="shared" ref="P259:P322" si="17">(O259*10)+F259</f>
        <v>180119902</v>
      </c>
      <c r="Q259" s="31">
        <f t="shared" ref="Q259:Q322" si="18">(((((((A259*10)+F259)*100)+G259)*100)+H259)*100)+RIGHT(I259,2)</f>
        <v>605212180190</v>
      </c>
      <c r="R259" s="27">
        <f>COUNTIF(tratycont!S:S,'Integrantes original'!Q259)</f>
        <v>0</v>
      </c>
      <c r="S259" s="27">
        <f t="shared" ref="S259:S322" si="19">IF(J259=2,1,0)</f>
        <v>0</v>
      </c>
    </row>
    <row r="260" spans="1:19" x14ac:dyDescent="0.15">
      <c r="A260" s="29">
        <v>60521</v>
      </c>
      <c r="B260" s="29">
        <v>6052103</v>
      </c>
      <c r="C260" s="29" t="s">
        <v>22</v>
      </c>
      <c r="D260" s="30" t="s">
        <v>364</v>
      </c>
      <c r="E260" s="30" t="s">
        <v>193</v>
      </c>
      <c r="F260" s="15">
        <v>1</v>
      </c>
      <c r="G260" s="29">
        <v>27</v>
      </c>
      <c r="H260" s="29">
        <v>10</v>
      </c>
      <c r="I260" s="29">
        <v>2000</v>
      </c>
      <c r="J260" s="15">
        <v>-1</v>
      </c>
      <c r="K260" s="15">
        <v>-1</v>
      </c>
      <c r="L260" s="15">
        <v>0</v>
      </c>
      <c r="M260" s="15">
        <v>0</v>
      </c>
      <c r="N260" s="27" t="e">
        <f>SUMIF(#REF!,'Integrantes original'!#REF!,#REF!)</f>
        <v>#REF!</v>
      </c>
      <c r="O260" s="27">
        <f t="shared" si="16"/>
        <v>27102000</v>
      </c>
      <c r="P260" s="27">
        <f t="shared" si="17"/>
        <v>271020001</v>
      </c>
      <c r="Q260" s="31">
        <f t="shared" si="18"/>
        <v>605211271000</v>
      </c>
      <c r="R260" s="27">
        <f>COUNTIF(tratycont!S:S,'Integrantes original'!Q260)</f>
        <v>0</v>
      </c>
      <c r="S260" s="27">
        <f t="shared" si="19"/>
        <v>0</v>
      </c>
    </row>
    <row r="261" spans="1:19" x14ac:dyDescent="0.15">
      <c r="A261" s="29">
        <v>60521</v>
      </c>
      <c r="B261" s="29">
        <v>6052104</v>
      </c>
      <c r="C261" s="29" t="s">
        <v>25</v>
      </c>
      <c r="D261" s="30" t="s">
        <v>365</v>
      </c>
      <c r="E261" s="30" t="s">
        <v>193</v>
      </c>
      <c r="F261" s="15">
        <v>2</v>
      </c>
      <c r="G261" s="29">
        <v>31</v>
      </c>
      <c r="H261" s="29">
        <v>1</v>
      </c>
      <c r="I261" s="29">
        <v>1987</v>
      </c>
      <c r="J261" s="15">
        <v>1</v>
      </c>
      <c r="K261" s="15">
        <v>0</v>
      </c>
      <c r="L261" s="15">
        <v>1</v>
      </c>
      <c r="M261" s="15">
        <v>1</v>
      </c>
      <c r="N261" s="27" t="e">
        <f>SUMIF(#REF!,'Integrantes original'!#REF!,#REF!)</f>
        <v>#REF!</v>
      </c>
      <c r="O261" s="27">
        <f t="shared" si="16"/>
        <v>31011987</v>
      </c>
      <c r="P261" s="27">
        <f t="shared" si="17"/>
        <v>310119872</v>
      </c>
      <c r="Q261" s="31">
        <f t="shared" si="18"/>
        <v>605212310187</v>
      </c>
      <c r="R261" s="27">
        <f>COUNTIF(tratycont!S:S,'Integrantes original'!Q261)</f>
        <v>0</v>
      </c>
      <c r="S261" s="27">
        <f t="shared" si="19"/>
        <v>0</v>
      </c>
    </row>
    <row r="262" spans="1:19" x14ac:dyDescent="0.15">
      <c r="A262" s="29">
        <v>60521</v>
      </c>
      <c r="B262" s="29">
        <v>6052105</v>
      </c>
      <c r="C262" s="29" t="s">
        <v>27</v>
      </c>
      <c r="D262" s="30" t="s">
        <v>366</v>
      </c>
      <c r="E262" s="30" t="s">
        <v>193</v>
      </c>
      <c r="F262" s="15">
        <v>1</v>
      </c>
      <c r="G262" s="29">
        <v>2</v>
      </c>
      <c r="H262" s="29">
        <v>6</v>
      </c>
      <c r="I262" s="29">
        <v>2007</v>
      </c>
      <c r="J262" s="15">
        <v>-1</v>
      </c>
      <c r="K262" s="15">
        <v>-1</v>
      </c>
      <c r="L262" s="15">
        <v>0</v>
      </c>
      <c r="M262" s="15">
        <v>0</v>
      </c>
      <c r="N262" s="27" t="e">
        <f>SUMIF(#REF!,'Integrantes original'!#REF!,#REF!)</f>
        <v>#REF!</v>
      </c>
      <c r="O262" s="27">
        <f t="shared" si="16"/>
        <v>2062007</v>
      </c>
      <c r="P262" s="27">
        <f t="shared" si="17"/>
        <v>20620071</v>
      </c>
      <c r="Q262" s="31">
        <f t="shared" si="18"/>
        <v>605211020607</v>
      </c>
      <c r="R262" s="27">
        <f>COUNTIF(tratycont!S:S,'Integrantes original'!Q262)</f>
        <v>0</v>
      </c>
      <c r="S262" s="27">
        <f t="shared" si="19"/>
        <v>0</v>
      </c>
    </row>
    <row r="263" spans="1:19" x14ac:dyDescent="0.15">
      <c r="A263" s="29">
        <v>60521</v>
      </c>
      <c r="B263" s="29">
        <v>6052106</v>
      </c>
      <c r="C263" s="29" t="s">
        <v>30</v>
      </c>
      <c r="D263" s="30" t="s">
        <v>367</v>
      </c>
      <c r="E263" s="30" t="s">
        <v>170</v>
      </c>
      <c r="F263" s="15">
        <v>2</v>
      </c>
      <c r="G263" s="29">
        <v>3</v>
      </c>
      <c r="H263" s="29">
        <v>3</v>
      </c>
      <c r="I263" s="29">
        <v>2010</v>
      </c>
      <c r="J263" s="15">
        <v>-1</v>
      </c>
      <c r="K263" s="15">
        <v>-1</v>
      </c>
      <c r="L263" s="15">
        <v>0</v>
      </c>
      <c r="M263" s="15">
        <v>0</v>
      </c>
      <c r="N263" s="27" t="e">
        <f>SUMIF(#REF!,'Integrantes original'!#REF!,#REF!)</f>
        <v>#REF!</v>
      </c>
      <c r="O263" s="27">
        <f t="shared" si="16"/>
        <v>3032010</v>
      </c>
      <c r="P263" s="27">
        <f t="shared" si="17"/>
        <v>30320102</v>
      </c>
      <c r="Q263" s="31">
        <f t="shared" si="18"/>
        <v>605212030310</v>
      </c>
      <c r="R263" s="27">
        <f>COUNTIF(tratycont!S:S,'Integrantes original'!Q263)</f>
        <v>0</v>
      </c>
      <c r="S263" s="27">
        <f t="shared" si="19"/>
        <v>0</v>
      </c>
    </row>
    <row r="264" spans="1:19" x14ac:dyDescent="0.15">
      <c r="A264" s="29">
        <v>60521</v>
      </c>
      <c r="B264" s="29">
        <v>6052107</v>
      </c>
      <c r="C264" s="29" t="s">
        <v>56</v>
      </c>
      <c r="D264" s="30" t="s">
        <v>368</v>
      </c>
      <c r="E264" s="30" t="s">
        <v>193</v>
      </c>
      <c r="F264" s="15">
        <v>2</v>
      </c>
      <c r="G264" s="29">
        <v>19</v>
      </c>
      <c r="H264" s="29">
        <v>9</v>
      </c>
      <c r="I264" s="29">
        <v>2018</v>
      </c>
      <c r="J264" s="15">
        <v>2</v>
      </c>
      <c r="K264" s="15">
        <v>4</v>
      </c>
      <c r="L264" s="15">
        <v>0</v>
      </c>
      <c r="M264" s="15">
        <v>0</v>
      </c>
      <c r="N264" s="27" t="e">
        <f>SUMIF(#REF!,'Integrantes original'!#REF!,#REF!)</f>
        <v>#REF!</v>
      </c>
      <c r="O264" s="27">
        <f t="shared" si="16"/>
        <v>19092018</v>
      </c>
      <c r="P264" s="27">
        <f t="shared" si="17"/>
        <v>190920182</v>
      </c>
      <c r="Q264" s="31">
        <f t="shared" si="18"/>
        <v>605212190918</v>
      </c>
      <c r="R264" s="27">
        <f>COUNTIF(tratycont!S:S,'Integrantes original'!Q264)</f>
        <v>1</v>
      </c>
      <c r="S264" s="27">
        <f t="shared" si="19"/>
        <v>1</v>
      </c>
    </row>
    <row r="265" spans="1:19" x14ac:dyDescent="0.15">
      <c r="A265" s="29">
        <v>60531</v>
      </c>
      <c r="B265" s="29">
        <v>6053101</v>
      </c>
      <c r="C265" s="29" t="s">
        <v>16</v>
      </c>
      <c r="D265" s="30" t="s">
        <v>369</v>
      </c>
      <c r="E265" s="30" t="s">
        <v>49</v>
      </c>
      <c r="F265" s="15">
        <v>1</v>
      </c>
      <c r="G265" s="29">
        <v>18</v>
      </c>
      <c r="H265" s="29">
        <v>8</v>
      </c>
      <c r="I265" s="29">
        <v>1995</v>
      </c>
      <c r="J265" s="15">
        <v>-1</v>
      </c>
      <c r="K265" s="15">
        <v>-1</v>
      </c>
      <c r="L265" s="15">
        <v>0</v>
      </c>
      <c r="M265" s="15">
        <v>0</v>
      </c>
      <c r="N265" s="27" t="e">
        <f>SUMIF(#REF!,'Integrantes original'!#REF!,#REF!)</f>
        <v>#REF!</v>
      </c>
      <c r="O265" s="27">
        <f t="shared" si="16"/>
        <v>18081995</v>
      </c>
      <c r="P265" s="27">
        <f t="shared" si="17"/>
        <v>180819951</v>
      </c>
      <c r="Q265" s="31">
        <f t="shared" si="18"/>
        <v>605311180895</v>
      </c>
      <c r="R265" s="27">
        <f>COUNTIF(tratycont!S:S,'Integrantes original'!Q265)</f>
        <v>0</v>
      </c>
      <c r="S265" s="27">
        <f t="shared" si="19"/>
        <v>0</v>
      </c>
    </row>
    <row r="266" spans="1:19" x14ac:dyDescent="0.15">
      <c r="A266" s="29">
        <v>60531</v>
      </c>
      <c r="B266" s="29">
        <v>6053102</v>
      </c>
      <c r="C266" s="29" t="s">
        <v>19</v>
      </c>
      <c r="D266" s="30" t="s">
        <v>370</v>
      </c>
      <c r="E266" s="30" t="s">
        <v>371</v>
      </c>
      <c r="F266" s="15">
        <v>2</v>
      </c>
      <c r="G266" s="29">
        <v>4</v>
      </c>
      <c r="H266" s="29">
        <v>6</v>
      </c>
      <c r="I266" s="29">
        <v>1999</v>
      </c>
      <c r="J266" s="15">
        <v>1</v>
      </c>
      <c r="K266" s="15">
        <v>0</v>
      </c>
      <c r="L266" s="15">
        <v>1</v>
      </c>
      <c r="M266" s="15">
        <v>1</v>
      </c>
      <c r="N266" s="27" t="e">
        <f>SUMIF(#REF!,'Integrantes original'!#REF!,#REF!)</f>
        <v>#REF!</v>
      </c>
      <c r="O266" s="27">
        <f t="shared" si="16"/>
        <v>4061999</v>
      </c>
      <c r="P266" s="27">
        <f t="shared" si="17"/>
        <v>40619992</v>
      </c>
      <c r="Q266" s="31">
        <f t="shared" si="18"/>
        <v>605312040699</v>
      </c>
      <c r="R266" s="27">
        <f>COUNTIF(tratycont!S:S,'Integrantes original'!Q266)</f>
        <v>0</v>
      </c>
      <c r="S266" s="27">
        <f t="shared" si="19"/>
        <v>0</v>
      </c>
    </row>
    <row r="267" spans="1:19" x14ac:dyDescent="0.15">
      <c r="A267" s="29">
        <v>60541</v>
      </c>
      <c r="B267" s="29">
        <v>6054101</v>
      </c>
      <c r="C267" s="29" t="s">
        <v>16</v>
      </c>
      <c r="D267" s="30" t="s">
        <v>372</v>
      </c>
      <c r="E267" s="30" t="s">
        <v>373</v>
      </c>
      <c r="F267" s="15">
        <v>1</v>
      </c>
      <c r="G267" s="29">
        <v>11</v>
      </c>
      <c r="H267" s="29">
        <v>10</v>
      </c>
      <c r="I267" s="29">
        <v>1999</v>
      </c>
      <c r="J267" s="15">
        <v>-1</v>
      </c>
      <c r="K267" s="15">
        <v>-1</v>
      </c>
      <c r="L267" s="15">
        <v>0</v>
      </c>
      <c r="M267" s="15">
        <v>0</v>
      </c>
      <c r="N267" s="27" t="e">
        <f>SUMIF(#REF!,'Integrantes original'!#REF!,#REF!)</f>
        <v>#REF!</v>
      </c>
      <c r="O267" s="27">
        <f t="shared" si="16"/>
        <v>11101999</v>
      </c>
      <c r="P267" s="27">
        <f t="shared" si="17"/>
        <v>111019991</v>
      </c>
      <c r="Q267" s="31">
        <f t="shared" si="18"/>
        <v>605411111099</v>
      </c>
      <c r="R267" s="27">
        <f>COUNTIF(tratycont!S:S,'Integrantes original'!Q267)</f>
        <v>0</v>
      </c>
      <c r="S267" s="27">
        <f t="shared" si="19"/>
        <v>0</v>
      </c>
    </row>
    <row r="268" spans="1:19" x14ac:dyDescent="0.15">
      <c r="A268" s="29">
        <v>60541</v>
      </c>
      <c r="B268" s="29">
        <v>6054102</v>
      </c>
      <c r="C268" s="29" t="s">
        <v>19</v>
      </c>
      <c r="D268" s="30" t="s">
        <v>374</v>
      </c>
      <c r="E268" s="30" t="s">
        <v>142</v>
      </c>
      <c r="F268" s="15">
        <v>2</v>
      </c>
      <c r="G268" s="29">
        <v>24</v>
      </c>
      <c r="H268" s="29">
        <v>12</v>
      </c>
      <c r="I268" s="29">
        <v>2001</v>
      </c>
      <c r="J268" s="15">
        <v>1</v>
      </c>
      <c r="K268" s="15">
        <v>0</v>
      </c>
      <c r="L268" s="15">
        <v>1</v>
      </c>
      <c r="M268" s="15">
        <v>1</v>
      </c>
      <c r="N268" s="27" t="e">
        <f>SUMIF(#REF!,'Integrantes original'!#REF!,#REF!)</f>
        <v>#REF!</v>
      </c>
      <c r="O268" s="27">
        <f t="shared" si="16"/>
        <v>24122001</v>
      </c>
      <c r="P268" s="27">
        <f t="shared" si="17"/>
        <v>241220012</v>
      </c>
      <c r="Q268" s="31">
        <f t="shared" si="18"/>
        <v>605412241201</v>
      </c>
      <c r="R268" s="27">
        <f>COUNTIF(tratycont!S:S,'Integrantes original'!Q268)</f>
        <v>0</v>
      </c>
      <c r="S268" s="27">
        <f t="shared" si="19"/>
        <v>0</v>
      </c>
    </row>
    <row r="269" spans="1:19" x14ac:dyDescent="0.15">
      <c r="A269" s="29">
        <v>60551</v>
      </c>
      <c r="B269" s="29">
        <v>6055101</v>
      </c>
      <c r="C269" s="29" t="s">
        <v>16</v>
      </c>
      <c r="D269" s="30" t="s">
        <v>375</v>
      </c>
      <c r="E269" s="30" t="s">
        <v>90</v>
      </c>
      <c r="F269" s="15">
        <v>1</v>
      </c>
      <c r="G269" s="29">
        <v>9</v>
      </c>
      <c r="H269" s="29">
        <v>8</v>
      </c>
      <c r="I269" s="29">
        <v>1991</v>
      </c>
      <c r="J269" s="15">
        <v>-1</v>
      </c>
      <c r="K269" s="15">
        <v>-1</v>
      </c>
      <c r="L269" s="15">
        <v>0</v>
      </c>
      <c r="M269" s="15">
        <v>0</v>
      </c>
      <c r="N269" s="27" t="e">
        <f>SUMIF(#REF!,'Integrantes original'!#REF!,#REF!)</f>
        <v>#REF!</v>
      </c>
      <c r="O269" s="27">
        <f t="shared" si="16"/>
        <v>9081991</v>
      </c>
      <c r="P269" s="27">
        <f t="shared" si="17"/>
        <v>90819911</v>
      </c>
      <c r="Q269" s="31">
        <f t="shared" si="18"/>
        <v>605511090891</v>
      </c>
      <c r="R269" s="27">
        <f>COUNTIF(tratycont!S:S,'Integrantes original'!Q269)</f>
        <v>0</v>
      </c>
      <c r="S269" s="27">
        <f t="shared" si="19"/>
        <v>0</v>
      </c>
    </row>
    <row r="270" spans="1:19" x14ac:dyDescent="0.15">
      <c r="A270" s="29">
        <v>60551</v>
      </c>
      <c r="B270" s="29">
        <v>6055102</v>
      </c>
      <c r="C270" s="29" t="s">
        <v>19</v>
      </c>
      <c r="D270" s="30" t="s">
        <v>376</v>
      </c>
      <c r="E270" s="30" t="s">
        <v>377</v>
      </c>
      <c r="F270" s="15">
        <v>2</v>
      </c>
      <c r="G270" s="29">
        <v>14</v>
      </c>
      <c r="H270" s="29">
        <v>12</v>
      </c>
      <c r="I270" s="29">
        <v>1999</v>
      </c>
      <c r="J270" s="15">
        <v>1</v>
      </c>
      <c r="K270" s="15">
        <v>0</v>
      </c>
      <c r="L270" s="15">
        <v>1</v>
      </c>
      <c r="M270" s="15">
        <v>1</v>
      </c>
      <c r="N270" s="27" t="e">
        <f>SUMIF(#REF!,'Integrantes original'!#REF!,#REF!)</f>
        <v>#REF!</v>
      </c>
      <c r="O270" s="27">
        <f t="shared" si="16"/>
        <v>14121999</v>
      </c>
      <c r="P270" s="27">
        <f t="shared" si="17"/>
        <v>141219992</v>
      </c>
      <c r="Q270" s="31">
        <f t="shared" si="18"/>
        <v>605512141299</v>
      </c>
      <c r="R270" s="27">
        <f>COUNTIF(tratycont!S:S,'Integrantes original'!Q270)</f>
        <v>0</v>
      </c>
      <c r="S270" s="27">
        <f t="shared" si="19"/>
        <v>0</v>
      </c>
    </row>
    <row r="271" spans="1:19" x14ac:dyDescent="0.15">
      <c r="A271" s="29">
        <v>60561</v>
      </c>
      <c r="B271" s="29">
        <v>6056101</v>
      </c>
      <c r="C271" s="29" t="s">
        <v>16</v>
      </c>
      <c r="D271" s="30" t="s">
        <v>378</v>
      </c>
      <c r="E271" s="30" t="s">
        <v>329</v>
      </c>
      <c r="F271" s="15">
        <v>1</v>
      </c>
      <c r="G271" s="29">
        <v>7</v>
      </c>
      <c r="H271" s="29">
        <v>5</v>
      </c>
      <c r="I271" s="29">
        <v>1993</v>
      </c>
      <c r="J271" s="15">
        <v>-1</v>
      </c>
      <c r="K271" s="15">
        <v>-1</v>
      </c>
      <c r="L271" s="15">
        <v>0</v>
      </c>
      <c r="M271" s="15">
        <v>0</v>
      </c>
      <c r="N271" s="27" t="e">
        <f>SUMIF(#REF!,'Integrantes original'!#REF!,#REF!)</f>
        <v>#REF!</v>
      </c>
      <c r="O271" s="27">
        <f t="shared" si="16"/>
        <v>7051993</v>
      </c>
      <c r="P271" s="27">
        <f t="shared" si="17"/>
        <v>70519931</v>
      </c>
      <c r="Q271" s="31">
        <f t="shared" si="18"/>
        <v>605611070593</v>
      </c>
      <c r="R271" s="27">
        <f>COUNTIF(tratycont!S:S,'Integrantes original'!Q271)</f>
        <v>0</v>
      </c>
      <c r="S271" s="27">
        <f t="shared" si="19"/>
        <v>0</v>
      </c>
    </row>
    <row r="272" spans="1:19" x14ac:dyDescent="0.15">
      <c r="A272" s="29">
        <v>60561</v>
      </c>
      <c r="B272" s="29">
        <v>6056102</v>
      </c>
      <c r="C272" s="29" t="s">
        <v>19</v>
      </c>
      <c r="D272" s="30" t="s">
        <v>379</v>
      </c>
      <c r="E272" s="30" t="s">
        <v>90</v>
      </c>
      <c r="F272" s="15">
        <v>2</v>
      </c>
      <c r="G272" s="29">
        <v>17</v>
      </c>
      <c r="H272" s="29">
        <v>11</v>
      </c>
      <c r="I272" s="29">
        <v>1997</v>
      </c>
      <c r="J272" s="15">
        <v>1</v>
      </c>
      <c r="K272" s="15">
        <v>0</v>
      </c>
      <c r="L272" s="15">
        <v>1</v>
      </c>
      <c r="M272" s="15">
        <v>2</v>
      </c>
      <c r="N272" s="27" t="e">
        <f>SUMIF(#REF!,'Integrantes original'!#REF!,#REF!)</f>
        <v>#REF!</v>
      </c>
      <c r="O272" s="27">
        <f t="shared" si="16"/>
        <v>17111997</v>
      </c>
      <c r="P272" s="27">
        <f t="shared" si="17"/>
        <v>171119972</v>
      </c>
      <c r="Q272" s="31">
        <f t="shared" si="18"/>
        <v>605612171197</v>
      </c>
      <c r="R272" s="27">
        <f>COUNTIF(tratycont!S:S,'Integrantes original'!Q272)</f>
        <v>0</v>
      </c>
      <c r="S272" s="27">
        <f t="shared" si="19"/>
        <v>0</v>
      </c>
    </row>
    <row r="273" spans="1:19" x14ac:dyDescent="0.15">
      <c r="A273" s="29">
        <v>60561</v>
      </c>
      <c r="B273" s="29">
        <v>6056103</v>
      </c>
      <c r="C273" s="29" t="s">
        <v>22</v>
      </c>
      <c r="D273" s="30" t="s">
        <v>81</v>
      </c>
      <c r="E273" s="30" t="s">
        <v>90</v>
      </c>
      <c r="F273" s="15">
        <v>2</v>
      </c>
      <c r="G273" s="29">
        <v>6</v>
      </c>
      <c r="H273" s="29">
        <v>4</v>
      </c>
      <c r="I273" s="29">
        <v>2001</v>
      </c>
      <c r="J273" s="15">
        <v>-1</v>
      </c>
      <c r="K273" s="15">
        <v>-1</v>
      </c>
      <c r="L273" s="15">
        <v>0</v>
      </c>
      <c r="M273" s="15">
        <v>0</v>
      </c>
      <c r="N273" s="27" t="e">
        <f>SUMIF(#REF!,'Integrantes original'!#REF!,#REF!)</f>
        <v>#REF!</v>
      </c>
      <c r="O273" s="27">
        <f t="shared" si="16"/>
        <v>6042001</v>
      </c>
      <c r="P273" s="27">
        <f t="shared" si="17"/>
        <v>60420012</v>
      </c>
      <c r="Q273" s="31">
        <f t="shared" si="18"/>
        <v>605612060401</v>
      </c>
      <c r="R273" s="27">
        <f>COUNTIF(tratycont!S:S,'Integrantes original'!Q273)</f>
        <v>0</v>
      </c>
      <c r="S273" s="27">
        <f t="shared" si="19"/>
        <v>0</v>
      </c>
    </row>
    <row r="274" spans="1:19" x14ac:dyDescent="0.15">
      <c r="A274" s="29">
        <v>60561</v>
      </c>
      <c r="B274" s="29">
        <v>6056104</v>
      </c>
      <c r="C274" s="29" t="s">
        <v>25</v>
      </c>
      <c r="D274" s="30" t="s">
        <v>380</v>
      </c>
      <c r="E274" s="30" t="s">
        <v>193</v>
      </c>
      <c r="F274" s="15">
        <v>1</v>
      </c>
      <c r="G274" s="29">
        <v>26</v>
      </c>
      <c r="H274" s="29">
        <v>7</v>
      </c>
      <c r="I274" s="29">
        <v>1938</v>
      </c>
      <c r="J274" s="15">
        <v>-1</v>
      </c>
      <c r="K274" s="15">
        <v>-1</v>
      </c>
      <c r="L274" s="15">
        <v>0</v>
      </c>
      <c r="M274" s="15">
        <v>0</v>
      </c>
      <c r="N274" s="27" t="e">
        <f>SUMIF(#REF!,'Integrantes original'!#REF!,#REF!)</f>
        <v>#REF!</v>
      </c>
      <c r="O274" s="27">
        <f t="shared" si="16"/>
        <v>26071938</v>
      </c>
      <c r="P274" s="27">
        <f t="shared" si="17"/>
        <v>260719381</v>
      </c>
      <c r="Q274" s="31">
        <f t="shared" si="18"/>
        <v>605611260738</v>
      </c>
      <c r="R274" s="27">
        <f>COUNTIF(tratycont!S:S,'Integrantes original'!Q274)</f>
        <v>0</v>
      </c>
      <c r="S274" s="27">
        <f t="shared" si="19"/>
        <v>0</v>
      </c>
    </row>
    <row r="275" spans="1:19" x14ac:dyDescent="0.15">
      <c r="A275" s="29">
        <v>60561</v>
      </c>
      <c r="B275" s="29">
        <v>6056105</v>
      </c>
      <c r="C275" s="29" t="s">
        <v>27</v>
      </c>
      <c r="D275" s="30" t="s">
        <v>381</v>
      </c>
      <c r="E275" s="30" t="s">
        <v>193</v>
      </c>
      <c r="F275" s="15">
        <v>2</v>
      </c>
      <c r="G275" s="29">
        <v>9</v>
      </c>
      <c r="H275" s="29">
        <v>12</v>
      </c>
      <c r="I275" s="29">
        <v>1963</v>
      </c>
      <c r="J275" s="15">
        <v>-1</v>
      </c>
      <c r="K275" s="15">
        <v>-1</v>
      </c>
      <c r="L275" s="15">
        <v>0</v>
      </c>
      <c r="M275" s="15">
        <v>0</v>
      </c>
      <c r="N275" s="27" t="e">
        <f>SUMIF(#REF!,'Integrantes original'!#REF!,#REF!)</f>
        <v>#REF!</v>
      </c>
      <c r="O275" s="27">
        <f t="shared" si="16"/>
        <v>9121963</v>
      </c>
      <c r="P275" s="27">
        <f t="shared" si="17"/>
        <v>91219632</v>
      </c>
      <c r="Q275" s="31">
        <f t="shared" si="18"/>
        <v>605612091263</v>
      </c>
      <c r="R275" s="27">
        <f>COUNTIF(tratycont!S:S,'Integrantes original'!Q275)</f>
        <v>0</v>
      </c>
      <c r="S275" s="27">
        <f t="shared" si="19"/>
        <v>0</v>
      </c>
    </row>
    <row r="276" spans="1:19" x14ac:dyDescent="0.15">
      <c r="A276" s="29">
        <v>60561</v>
      </c>
      <c r="B276" s="29">
        <v>6056106</v>
      </c>
      <c r="C276" s="29" t="s">
        <v>30</v>
      </c>
      <c r="D276" s="30" t="s">
        <v>382</v>
      </c>
      <c r="E276" s="30" t="s">
        <v>261</v>
      </c>
      <c r="F276" s="15">
        <v>1</v>
      </c>
      <c r="G276" s="29">
        <v>21</v>
      </c>
      <c r="H276" s="29">
        <v>1</v>
      </c>
      <c r="I276" s="29">
        <v>1995</v>
      </c>
      <c r="J276" s="15">
        <v>-1</v>
      </c>
      <c r="K276" s="15">
        <v>-1</v>
      </c>
      <c r="L276" s="15">
        <v>0</v>
      </c>
      <c r="M276" s="15">
        <v>0</v>
      </c>
      <c r="N276" s="27" t="e">
        <f>SUMIF(#REF!,'Integrantes original'!#REF!,#REF!)</f>
        <v>#REF!</v>
      </c>
      <c r="O276" s="27">
        <f t="shared" si="16"/>
        <v>21011995</v>
      </c>
      <c r="P276" s="27">
        <f t="shared" si="17"/>
        <v>210119951</v>
      </c>
      <c r="Q276" s="31">
        <f t="shared" si="18"/>
        <v>605611210195</v>
      </c>
      <c r="R276" s="27">
        <f>COUNTIF(tratycont!S:S,'Integrantes original'!Q276)</f>
        <v>0</v>
      </c>
      <c r="S276" s="27">
        <f t="shared" si="19"/>
        <v>0</v>
      </c>
    </row>
    <row r="277" spans="1:19" x14ac:dyDescent="0.15">
      <c r="A277" s="29">
        <v>60561</v>
      </c>
      <c r="B277" s="29">
        <v>6056107</v>
      </c>
      <c r="C277" s="29" t="s">
        <v>56</v>
      </c>
      <c r="D277" s="30" t="s">
        <v>328</v>
      </c>
      <c r="E277" s="30" t="s">
        <v>193</v>
      </c>
      <c r="F277" s="15">
        <v>1</v>
      </c>
      <c r="G277" s="29">
        <v>25</v>
      </c>
      <c r="H277" s="29">
        <v>6</v>
      </c>
      <c r="I277" s="29">
        <v>2016</v>
      </c>
      <c r="J277" s="15">
        <v>-1</v>
      </c>
      <c r="K277" s="15">
        <v>-1</v>
      </c>
      <c r="L277" s="15">
        <v>0</v>
      </c>
      <c r="M277" s="15">
        <v>0</v>
      </c>
      <c r="N277" s="27" t="e">
        <f>SUMIF(#REF!,'Integrantes original'!#REF!,#REF!)</f>
        <v>#REF!</v>
      </c>
      <c r="O277" s="27">
        <f t="shared" si="16"/>
        <v>25062016</v>
      </c>
      <c r="P277" s="27">
        <f t="shared" si="17"/>
        <v>250620161</v>
      </c>
      <c r="Q277" s="31">
        <f t="shared" si="18"/>
        <v>605611250616</v>
      </c>
      <c r="R277" s="27">
        <f>COUNTIF(tratycont!S:S,'Integrantes original'!Q277)</f>
        <v>0</v>
      </c>
      <c r="S277" s="27">
        <f t="shared" si="19"/>
        <v>0</v>
      </c>
    </row>
    <row r="278" spans="1:19" x14ac:dyDescent="0.15">
      <c r="A278" s="29">
        <v>60571</v>
      </c>
      <c r="B278" s="29">
        <v>6057101</v>
      </c>
      <c r="C278" s="29" t="s">
        <v>16</v>
      </c>
      <c r="D278" s="30" t="s">
        <v>383</v>
      </c>
      <c r="E278" s="30" t="s">
        <v>384</v>
      </c>
      <c r="F278" s="15">
        <v>1</v>
      </c>
      <c r="G278" s="29">
        <v>31</v>
      </c>
      <c r="H278" s="29">
        <v>7</v>
      </c>
      <c r="I278" s="29">
        <v>1992</v>
      </c>
      <c r="J278" s="15">
        <v>-1</v>
      </c>
      <c r="K278" s="15">
        <v>-1</v>
      </c>
      <c r="L278" s="15">
        <v>0</v>
      </c>
      <c r="M278" s="15">
        <v>0</v>
      </c>
      <c r="N278" s="27" t="e">
        <f>SUMIF(#REF!,'Integrantes original'!#REF!,#REF!)</f>
        <v>#REF!</v>
      </c>
      <c r="O278" s="27">
        <f t="shared" si="16"/>
        <v>31071992</v>
      </c>
      <c r="P278" s="27">
        <f t="shared" si="17"/>
        <v>310719921</v>
      </c>
      <c r="Q278" s="31">
        <f t="shared" si="18"/>
        <v>605711310792</v>
      </c>
      <c r="R278" s="27">
        <f>COUNTIF(tratycont!S:S,'Integrantes original'!Q278)</f>
        <v>0</v>
      </c>
      <c r="S278" s="27">
        <f t="shared" si="19"/>
        <v>0</v>
      </c>
    </row>
    <row r="279" spans="1:19" x14ac:dyDescent="0.15">
      <c r="A279" s="29">
        <v>60571</v>
      </c>
      <c r="B279" s="29">
        <v>6057102</v>
      </c>
      <c r="C279" s="29" t="s">
        <v>19</v>
      </c>
      <c r="D279" s="30" t="s">
        <v>385</v>
      </c>
      <c r="E279" s="30" t="s">
        <v>386</v>
      </c>
      <c r="F279" s="15">
        <v>2</v>
      </c>
      <c r="G279" s="29">
        <v>17</v>
      </c>
      <c r="H279" s="29">
        <v>9</v>
      </c>
      <c r="I279" s="29">
        <v>1992</v>
      </c>
      <c r="J279" s="15">
        <v>1</v>
      </c>
      <c r="K279" s="15">
        <v>0</v>
      </c>
      <c r="L279" s="15">
        <v>1</v>
      </c>
      <c r="M279" s="15">
        <v>1</v>
      </c>
      <c r="N279" s="27" t="e">
        <f>SUMIF(#REF!,'Integrantes original'!#REF!,#REF!)</f>
        <v>#REF!</v>
      </c>
      <c r="O279" s="27">
        <f t="shared" si="16"/>
        <v>17091992</v>
      </c>
      <c r="P279" s="27">
        <f t="shared" si="17"/>
        <v>170919922</v>
      </c>
      <c r="Q279" s="31">
        <f t="shared" si="18"/>
        <v>605712170992</v>
      </c>
      <c r="R279" s="27">
        <f>COUNTIF(tratycont!S:S,'Integrantes original'!Q279)</f>
        <v>0</v>
      </c>
      <c r="S279" s="27">
        <f t="shared" si="19"/>
        <v>0</v>
      </c>
    </row>
    <row r="280" spans="1:19" x14ac:dyDescent="0.15">
      <c r="A280" s="29">
        <v>60571</v>
      </c>
      <c r="B280" s="29">
        <v>6057103</v>
      </c>
      <c r="C280" s="29" t="s">
        <v>22</v>
      </c>
      <c r="D280" s="30" t="s">
        <v>387</v>
      </c>
      <c r="E280" s="30" t="s">
        <v>388</v>
      </c>
      <c r="F280" s="15">
        <v>1</v>
      </c>
      <c r="G280" s="29">
        <v>15</v>
      </c>
      <c r="H280" s="29">
        <v>10</v>
      </c>
      <c r="I280" s="29">
        <v>2011</v>
      </c>
      <c r="J280" s="15">
        <v>-1</v>
      </c>
      <c r="K280" s="15">
        <v>-1</v>
      </c>
      <c r="L280" s="15">
        <v>0</v>
      </c>
      <c r="M280" s="15">
        <v>0</v>
      </c>
      <c r="N280" s="27" t="e">
        <f>SUMIF(#REF!,'Integrantes original'!#REF!,#REF!)</f>
        <v>#REF!</v>
      </c>
      <c r="O280" s="27">
        <f t="shared" si="16"/>
        <v>15102011</v>
      </c>
      <c r="P280" s="27">
        <f t="shared" si="17"/>
        <v>151020111</v>
      </c>
      <c r="Q280" s="31">
        <f t="shared" si="18"/>
        <v>605711151011</v>
      </c>
      <c r="R280" s="27">
        <f>COUNTIF(tratycont!S:S,'Integrantes original'!Q280)</f>
        <v>0</v>
      </c>
      <c r="S280" s="27">
        <f t="shared" si="19"/>
        <v>0</v>
      </c>
    </row>
    <row r="281" spans="1:19" x14ac:dyDescent="0.15">
      <c r="A281" s="29">
        <v>60571</v>
      </c>
      <c r="B281" s="29">
        <v>6057104</v>
      </c>
      <c r="C281" s="29" t="s">
        <v>25</v>
      </c>
      <c r="D281" s="30" t="s">
        <v>389</v>
      </c>
      <c r="E281" s="30" t="s">
        <v>388</v>
      </c>
      <c r="F281" s="15">
        <v>1</v>
      </c>
      <c r="G281" s="29">
        <v>28</v>
      </c>
      <c r="H281" s="29">
        <v>4</v>
      </c>
      <c r="I281" s="29">
        <v>2014</v>
      </c>
      <c r="J281" s="15">
        <v>-1</v>
      </c>
      <c r="K281" s="15">
        <v>-1</v>
      </c>
      <c r="L281" s="15">
        <v>0</v>
      </c>
      <c r="M281" s="15">
        <v>0</v>
      </c>
      <c r="N281" s="27" t="e">
        <f>SUMIF(#REF!,'Integrantes original'!#REF!,#REF!)</f>
        <v>#REF!</v>
      </c>
      <c r="O281" s="27">
        <f t="shared" si="16"/>
        <v>28042014</v>
      </c>
      <c r="P281" s="27">
        <f t="shared" si="17"/>
        <v>280420141</v>
      </c>
      <c r="Q281" s="31">
        <f t="shared" si="18"/>
        <v>605711280414</v>
      </c>
      <c r="R281" s="27">
        <f>COUNTIF(tratycont!S:S,'Integrantes original'!Q281)</f>
        <v>0</v>
      </c>
      <c r="S281" s="27">
        <f t="shared" si="19"/>
        <v>0</v>
      </c>
    </row>
    <row r="282" spans="1:19" x14ac:dyDescent="0.15">
      <c r="A282" s="29">
        <v>60581</v>
      </c>
      <c r="B282" s="29">
        <v>6058101</v>
      </c>
      <c r="C282" s="29" t="s">
        <v>16</v>
      </c>
      <c r="D282" s="30" t="s">
        <v>390</v>
      </c>
      <c r="E282" s="30" t="s">
        <v>188</v>
      </c>
      <c r="F282" s="15">
        <v>1</v>
      </c>
      <c r="G282" s="29">
        <v>28</v>
      </c>
      <c r="H282" s="29">
        <v>2</v>
      </c>
      <c r="I282" s="29">
        <v>1997</v>
      </c>
      <c r="J282" s="15">
        <v>-1</v>
      </c>
      <c r="K282" s="15">
        <v>-1</v>
      </c>
      <c r="L282" s="15">
        <v>0</v>
      </c>
      <c r="M282" s="15">
        <v>0</v>
      </c>
      <c r="N282" s="27" t="e">
        <f>SUMIF(#REF!,'Integrantes original'!#REF!,#REF!)</f>
        <v>#REF!</v>
      </c>
      <c r="O282" s="27">
        <f t="shared" si="16"/>
        <v>28021997</v>
      </c>
      <c r="P282" s="27">
        <f t="shared" si="17"/>
        <v>280219971</v>
      </c>
      <c r="Q282" s="31">
        <f t="shared" si="18"/>
        <v>605811280297</v>
      </c>
      <c r="R282" s="27">
        <f>COUNTIF(tratycont!S:S,'Integrantes original'!Q282)</f>
        <v>0</v>
      </c>
      <c r="S282" s="27">
        <f t="shared" si="19"/>
        <v>0</v>
      </c>
    </row>
    <row r="283" spans="1:19" x14ac:dyDescent="0.15">
      <c r="A283" s="29">
        <v>60581</v>
      </c>
      <c r="B283" s="29">
        <v>6058102</v>
      </c>
      <c r="C283" s="29" t="s">
        <v>19</v>
      </c>
      <c r="D283" s="30" t="s">
        <v>391</v>
      </c>
      <c r="E283" s="30" t="s">
        <v>392</v>
      </c>
      <c r="F283" s="15">
        <v>2</v>
      </c>
      <c r="G283" s="29">
        <v>27</v>
      </c>
      <c r="H283" s="29">
        <v>6</v>
      </c>
      <c r="I283" s="29">
        <v>1993</v>
      </c>
      <c r="J283" s="15">
        <v>1</v>
      </c>
      <c r="K283" s="15">
        <v>0</v>
      </c>
      <c r="L283" s="15">
        <v>1</v>
      </c>
      <c r="M283" s="15">
        <v>2</v>
      </c>
      <c r="N283" s="27" t="e">
        <f>SUMIF(#REF!,'Integrantes original'!#REF!,#REF!)</f>
        <v>#REF!</v>
      </c>
      <c r="O283" s="27">
        <f t="shared" si="16"/>
        <v>27061993</v>
      </c>
      <c r="P283" s="27">
        <f t="shared" si="17"/>
        <v>270619932</v>
      </c>
      <c r="Q283" s="31">
        <f t="shared" si="18"/>
        <v>605812270693</v>
      </c>
      <c r="R283" s="27">
        <f>COUNTIF(tratycont!S:S,'Integrantes original'!Q283)</f>
        <v>0</v>
      </c>
      <c r="S283" s="27">
        <f t="shared" si="19"/>
        <v>0</v>
      </c>
    </row>
    <row r="284" spans="1:19" x14ac:dyDescent="0.15">
      <c r="A284" s="29">
        <v>60581</v>
      </c>
      <c r="B284" s="29">
        <v>6058103</v>
      </c>
      <c r="C284" s="29" t="s">
        <v>22</v>
      </c>
      <c r="D284" s="30" t="s">
        <v>393</v>
      </c>
      <c r="E284" s="30" t="s">
        <v>394</v>
      </c>
      <c r="F284" s="15">
        <v>1</v>
      </c>
      <c r="G284" s="29">
        <v>23</v>
      </c>
      <c r="H284" s="29">
        <v>11</v>
      </c>
      <c r="I284" s="29">
        <v>2013</v>
      </c>
      <c r="J284" s="15">
        <v>-1</v>
      </c>
      <c r="K284" s="15">
        <v>-1</v>
      </c>
      <c r="L284" s="15">
        <v>0</v>
      </c>
      <c r="M284" s="15">
        <v>0</v>
      </c>
      <c r="N284" s="27" t="e">
        <f>SUMIF(#REF!,'Integrantes original'!#REF!,#REF!)</f>
        <v>#REF!</v>
      </c>
      <c r="O284" s="27">
        <f t="shared" si="16"/>
        <v>23112013</v>
      </c>
      <c r="P284" s="27">
        <f t="shared" si="17"/>
        <v>231120131</v>
      </c>
      <c r="Q284" s="31">
        <f t="shared" si="18"/>
        <v>605811231113</v>
      </c>
      <c r="R284" s="27">
        <f>COUNTIF(tratycont!S:S,'Integrantes original'!Q284)</f>
        <v>0</v>
      </c>
      <c r="S284" s="27">
        <f t="shared" si="19"/>
        <v>0</v>
      </c>
    </row>
    <row r="285" spans="1:19" x14ac:dyDescent="0.15">
      <c r="A285" s="29">
        <v>60581</v>
      </c>
      <c r="B285" s="29">
        <v>6058104</v>
      </c>
      <c r="C285" s="29" t="s">
        <v>25</v>
      </c>
      <c r="D285" s="30" t="s">
        <v>395</v>
      </c>
      <c r="E285" s="30" t="s">
        <v>396</v>
      </c>
      <c r="F285" s="15">
        <v>1</v>
      </c>
      <c r="G285" s="29">
        <v>9</v>
      </c>
      <c r="H285" s="29">
        <v>10</v>
      </c>
      <c r="I285" s="29">
        <v>2016</v>
      </c>
      <c r="J285" s="15">
        <v>2</v>
      </c>
      <c r="K285" s="15">
        <v>2</v>
      </c>
      <c r="L285" s="15">
        <v>0</v>
      </c>
      <c r="M285" s="15">
        <v>0</v>
      </c>
      <c r="N285" s="27" t="e">
        <f>SUMIF(#REF!,'Integrantes original'!#REF!,#REF!)</f>
        <v>#REF!</v>
      </c>
      <c r="O285" s="27">
        <f t="shared" si="16"/>
        <v>9102016</v>
      </c>
      <c r="P285" s="27">
        <f t="shared" si="17"/>
        <v>91020161</v>
      </c>
      <c r="Q285" s="31">
        <f t="shared" si="18"/>
        <v>605811091016</v>
      </c>
      <c r="R285" s="27">
        <f>COUNTIF(tratycont!S:S,'Integrantes original'!Q285)</f>
        <v>0</v>
      </c>
      <c r="S285" s="27">
        <f t="shared" si="19"/>
        <v>1</v>
      </c>
    </row>
    <row r="286" spans="1:19" x14ac:dyDescent="0.15">
      <c r="A286" s="29">
        <v>60601</v>
      </c>
      <c r="B286" s="29">
        <v>6060101</v>
      </c>
      <c r="C286" s="29" t="s">
        <v>16</v>
      </c>
      <c r="D286" s="30" t="s">
        <v>105</v>
      </c>
      <c r="E286" s="30" t="s">
        <v>49</v>
      </c>
      <c r="F286" s="15">
        <v>1</v>
      </c>
      <c r="G286" s="29">
        <v>31</v>
      </c>
      <c r="H286" s="29">
        <v>12</v>
      </c>
      <c r="I286" s="29">
        <v>1985</v>
      </c>
      <c r="J286" s="15">
        <v>-1</v>
      </c>
      <c r="K286" s="15">
        <v>-1</v>
      </c>
      <c r="L286" s="15">
        <v>0</v>
      </c>
      <c r="M286" s="15">
        <v>0</v>
      </c>
      <c r="N286" s="27" t="e">
        <f>SUMIF(#REF!,'Integrantes original'!#REF!,#REF!)</f>
        <v>#REF!</v>
      </c>
      <c r="O286" s="27">
        <f t="shared" si="16"/>
        <v>31121985</v>
      </c>
      <c r="P286" s="27">
        <f t="shared" si="17"/>
        <v>311219851</v>
      </c>
      <c r="Q286" s="31">
        <f t="shared" si="18"/>
        <v>606011311285</v>
      </c>
      <c r="R286" s="27">
        <f>COUNTIF(tratycont!S:S,'Integrantes original'!Q286)</f>
        <v>0</v>
      </c>
      <c r="S286" s="27">
        <f t="shared" si="19"/>
        <v>0</v>
      </c>
    </row>
    <row r="287" spans="1:19" x14ac:dyDescent="0.15">
      <c r="A287" s="29">
        <v>60601</v>
      </c>
      <c r="B287" s="29">
        <v>6060102</v>
      </c>
      <c r="C287" s="29" t="s">
        <v>19</v>
      </c>
      <c r="D287" s="30" t="s">
        <v>397</v>
      </c>
      <c r="E287" s="30" t="s">
        <v>317</v>
      </c>
      <c r="F287" s="15">
        <v>2</v>
      </c>
      <c r="G287" s="29">
        <v>23</v>
      </c>
      <c r="H287" s="29">
        <v>12</v>
      </c>
      <c r="I287" s="29">
        <v>1981</v>
      </c>
      <c r="J287" s="15">
        <v>1</v>
      </c>
      <c r="K287" s="15">
        <v>0</v>
      </c>
      <c r="L287" s="15">
        <v>1</v>
      </c>
      <c r="M287" s="15">
        <v>1</v>
      </c>
      <c r="N287" s="27" t="e">
        <f>SUMIF(#REF!,'Integrantes original'!#REF!,#REF!)</f>
        <v>#REF!</v>
      </c>
      <c r="O287" s="27">
        <f t="shared" si="16"/>
        <v>23121981</v>
      </c>
      <c r="P287" s="27">
        <f t="shared" si="17"/>
        <v>231219812</v>
      </c>
      <c r="Q287" s="31">
        <f t="shared" si="18"/>
        <v>606012231281</v>
      </c>
      <c r="R287" s="27">
        <f>COUNTIF(tratycont!S:S,'Integrantes original'!Q287)</f>
        <v>0</v>
      </c>
      <c r="S287" s="27">
        <f t="shared" si="19"/>
        <v>0</v>
      </c>
    </row>
    <row r="288" spans="1:19" x14ac:dyDescent="0.15">
      <c r="A288" s="29">
        <v>60601</v>
      </c>
      <c r="B288" s="29">
        <v>6060103</v>
      </c>
      <c r="C288" s="29" t="s">
        <v>22</v>
      </c>
      <c r="D288" s="30" t="s">
        <v>369</v>
      </c>
      <c r="E288" s="30" t="s">
        <v>49</v>
      </c>
      <c r="F288" s="15">
        <v>1</v>
      </c>
      <c r="G288" s="29">
        <v>1</v>
      </c>
      <c r="H288" s="29">
        <v>3</v>
      </c>
      <c r="I288" s="29">
        <v>2004</v>
      </c>
      <c r="J288" s="15">
        <v>-1</v>
      </c>
      <c r="K288" s="15">
        <v>-1</v>
      </c>
      <c r="L288" s="15">
        <v>0</v>
      </c>
      <c r="M288" s="15">
        <v>0</v>
      </c>
      <c r="N288" s="27" t="e">
        <f>SUMIF(#REF!,'Integrantes original'!#REF!,#REF!)</f>
        <v>#REF!</v>
      </c>
      <c r="O288" s="27">
        <f t="shared" si="16"/>
        <v>1032004</v>
      </c>
      <c r="P288" s="27">
        <f t="shared" si="17"/>
        <v>10320041</v>
      </c>
      <c r="Q288" s="31">
        <f t="shared" si="18"/>
        <v>606011010304</v>
      </c>
      <c r="R288" s="27">
        <f>COUNTIF(tratycont!S:S,'Integrantes original'!Q288)</f>
        <v>0</v>
      </c>
      <c r="S288" s="27">
        <f t="shared" si="19"/>
        <v>0</v>
      </c>
    </row>
    <row r="289" spans="1:19" x14ac:dyDescent="0.15">
      <c r="A289" s="29">
        <v>60601</v>
      </c>
      <c r="B289" s="29">
        <v>6060104</v>
      </c>
      <c r="C289" s="29" t="s">
        <v>25</v>
      </c>
      <c r="D289" s="30" t="s">
        <v>398</v>
      </c>
      <c r="E289" s="30" t="s">
        <v>49</v>
      </c>
      <c r="F289" s="15">
        <v>1</v>
      </c>
      <c r="G289" s="29">
        <v>19</v>
      </c>
      <c r="H289" s="29">
        <v>9</v>
      </c>
      <c r="I289" s="29">
        <v>2008</v>
      </c>
      <c r="J289" s="15">
        <v>-1</v>
      </c>
      <c r="K289" s="15">
        <v>-1</v>
      </c>
      <c r="L289" s="15">
        <v>0</v>
      </c>
      <c r="M289" s="15">
        <v>0</v>
      </c>
      <c r="N289" s="27" t="e">
        <f>SUMIF(#REF!,'Integrantes original'!#REF!,#REF!)</f>
        <v>#REF!</v>
      </c>
      <c r="O289" s="27">
        <f t="shared" si="16"/>
        <v>19092008</v>
      </c>
      <c r="P289" s="27">
        <f t="shared" si="17"/>
        <v>190920081</v>
      </c>
      <c r="Q289" s="31">
        <f t="shared" si="18"/>
        <v>606011190908</v>
      </c>
      <c r="R289" s="27">
        <f>COUNTIF(tratycont!S:S,'Integrantes original'!Q289)</f>
        <v>0</v>
      </c>
      <c r="S289" s="27">
        <f t="shared" si="19"/>
        <v>0</v>
      </c>
    </row>
    <row r="290" spans="1:19" x14ac:dyDescent="0.15">
      <c r="A290" s="29">
        <v>60601</v>
      </c>
      <c r="B290" s="29">
        <v>6060105</v>
      </c>
      <c r="C290" s="29" t="s">
        <v>27</v>
      </c>
      <c r="D290" s="30" t="s">
        <v>399</v>
      </c>
      <c r="E290" s="30" t="s">
        <v>49</v>
      </c>
      <c r="F290" s="15">
        <v>2</v>
      </c>
      <c r="G290" s="29">
        <v>12</v>
      </c>
      <c r="H290" s="29">
        <v>7</v>
      </c>
      <c r="I290" s="29">
        <v>2012</v>
      </c>
      <c r="J290" s="15">
        <v>-1</v>
      </c>
      <c r="K290" s="15">
        <v>-1</v>
      </c>
      <c r="L290" s="15">
        <v>0</v>
      </c>
      <c r="M290" s="15">
        <v>0</v>
      </c>
      <c r="N290" s="27" t="e">
        <f>SUMIF(#REF!,'Integrantes original'!#REF!,#REF!)</f>
        <v>#REF!</v>
      </c>
      <c r="O290" s="27">
        <f t="shared" si="16"/>
        <v>12072012</v>
      </c>
      <c r="P290" s="27">
        <f t="shared" si="17"/>
        <v>120720122</v>
      </c>
      <c r="Q290" s="31">
        <f t="shared" si="18"/>
        <v>606012120712</v>
      </c>
      <c r="R290" s="27">
        <f>COUNTIF(tratycont!S:S,'Integrantes original'!Q290)</f>
        <v>0</v>
      </c>
      <c r="S290" s="27">
        <f t="shared" si="19"/>
        <v>0</v>
      </c>
    </row>
    <row r="291" spans="1:19" x14ac:dyDescent="0.15">
      <c r="A291" s="29">
        <v>60611</v>
      </c>
      <c r="B291" s="29">
        <v>6061101</v>
      </c>
      <c r="C291" s="29" t="s">
        <v>16</v>
      </c>
      <c r="D291" s="30" t="s">
        <v>400</v>
      </c>
      <c r="E291" s="30" t="s">
        <v>401</v>
      </c>
      <c r="F291" s="15">
        <v>1</v>
      </c>
      <c r="G291" s="29">
        <v>6</v>
      </c>
      <c r="H291" s="29">
        <v>2</v>
      </c>
      <c r="I291" s="29">
        <v>1979</v>
      </c>
      <c r="J291" s="15">
        <v>-1</v>
      </c>
      <c r="K291" s="15">
        <v>-1</v>
      </c>
      <c r="L291" s="15">
        <v>0</v>
      </c>
      <c r="M291" s="15">
        <v>0</v>
      </c>
      <c r="N291" s="27" t="e">
        <f>SUMIF(#REF!,'Integrantes original'!#REF!,#REF!)</f>
        <v>#REF!</v>
      </c>
      <c r="O291" s="27">
        <f t="shared" si="16"/>
        <v>6021979</v>
      </c>
      <c r="P291" s="27">
        <f t="shared" si="17"/>
        <v>60219791</v>
      </c>
      <c r="Q291" s="31">
        <f t="shared" si="18"/>
        <v>606111060279</v>
      </c>
      <c r="R291" s="27">
        <f>COUNTIF(tratycont!S:S,'Integrantes original'!Q291)</f>
        <v>0</v>
      </c>
      <c r="S291" s="27">
        <f t="shared" si="19"/>
        <v>0</v>
      </c>
    </row>
    <row r="292" spans="1:19" x14ac:dyDescent="0.15">
      <c r="A292" s="29">
        <v>60611</v>
      </c>
      <c r="B292" s="29">
        <v>6061102</v>
      </c>
      <c r="C292" s="29" t="s">
        <v>19</v>
      </c>
      <c r="D292" s="30" t="s">
        <v>402</v>
      </c>
      <c r="E292" s="30" t="s">
        <v>304</v>
      </c>
      <c r="F292" s="15">
        <v>2</v>
      </c>
      <c r="G292" s="29">
        <v>1</v>
      </c>
      <c r="H292" s="29">
        <v>11</v>
      </c>
      <c r="I292" s="29">
        <v>1979</v>
      </c>
      <c r="J292" s="15">
        <v>1</v>
      </c>
      <c r="K292" s="15">
        <v>0</v>
      </c>
      <c r="L292" s="15">
        <v>1</v>
      </c>
      <c r="M292" s="15">
        <v>2</v>
      </c>
      <c r="N292" s="27" t="e">
        <f>SUMIF(#REF!,'Integrantes original'!#REF!,#REF!)</f>
        <v>#REF!</v>
      </c>
      <c r="O292" s="27">
        <f t="shared" si="16"/>
        <v>1111979</v>
      </c>
      <c r="P292" s="27">
        <f t="shared" si="17"/>
        <v>11119792</v>
      </c>
      <c r="Q292" s="31">
        <f t="shared" si="18"/>
        <v>606112011179</v>
      </c>
      <c r="R292" s="27">
        <f>COUNTIF(tratycont!S:S,'Integrantes original'!Q292)</f>
        <v>0</v>
      </c>
      <c r="S292" s="27">
        <f t="shared" si="19"/>
        <v>0</v>
      </c>
    </row>
    <row r="293" spans="1:19" x14ac:dyDescent="0.15">
      <c r="A293" s="29">
        <v>60611</v>
      </c>
      <c r="B293" s="29">
        <v>6061103</v>
      </c>
      <c r="C293" s="29" t="s">
        <v>22</v>
      </c>
      <c r="D293" s="30" t="s">
        <v>252</v>
      </c>
      <c r="E293" s="30" t="s">
        <v>271</v>
      </c>
      <c r="F293" s="15">
        <v>1</v>
      </c>
      <c r="G293" s="29">
        <v>25</v>
      </c>
      <c r="H293" s="29">
        <v>6</v>
      </c>
      <c r="I293" s="29">
        <v>2000</v>
      </c>
      <c r="J293" s="15">
        <v>-1</v>
      </c>
      <c r="K293" s="15">
        <v>-1</v>
      </c>
      <c r="L293" s="15">
        <v>0</v>
      </c>
      <c r="M293" s="15">
        <v>0</v>
      </c>
      <c r="N293" s="27" t="e">
        <f>SUMIF(#REF!,'Integrantes original'!#REF!,#REF!)</f>
        <v>#REF!</v>
      </c>
      <c r="O293" s="27">
        <f t="shared" si="16"/>
        <v>25062000</v>
      </c>
      <c r="P293" s="27">
        <f t="shared" si="17"/>
        <v>250620001</v>
      </c>
      <c r="Q293" s="31">
        <f t="shared" si="18"/>
        <v>606111250600</v>
      </c>
      <c r="R293" s="27">
        <f>COUNTIF(tratycont!S:S,'Integrantes original'!Q293)</f>
        <v>0</v>
      </c>
      <c r="S293" s="27">
        <f t="shared" si="19"/>
        <v>0</v>
      </c>
    </row>
    <row r="294" spans="1:19" x14ac:dyDescent="0.15">
      <c r="A294" s="29">
        <v>60611</v>
      </c>
      <c r="B294" s="29">
        <v>6061104</v>
      </c>
      <c r="C294" s="29" t="s">
        <v>25</v>
      </c>
      <c r="D294" s="30" t="s">
        <v>403</v>
      </c>
      <c r="E294" s="30" t="s">
        <v>271</v>
      </c>
      <c r="F294" s="15">
        <v>2</v>
      </c>
      <c r="G294" s="29">
        <v>25</v>
      </c>
      <c r="H294" s="29">
        <v>7</v>
      </c>
      <c r="I294" s="29">
        <v>2002</v>
      </c>
      <c r="J294" s="15">
        <v>-1</v>
      </c>
      <c r="K294" s="15">
        <v>-1</v>
      </c>
      <c r="L294" s="15">
        <v>0</v>
      </c>
      <c r="M294" s="15">
        <v>0</v>
      </c>
      <c r="N294" s="27" t="e">
        <f>SUMIF(#REF!,'Integrantes original'!#REF!,#REF!)</f>
        <v>#REF!</v>
      </c>
      <c r="O294" s="27">
        <f t="shared" si="16"/>
        <v>25072002</v>
      </c>
      <c r="P294" s="27">
        <f t="shared" si="17"/>
        <v>250720022</v>
      </c>
      <c r="Q294" s="31">
        <f t="shared" si="18"/>
        <v>606112250702</v>
      </c>
      <c r="R294" s="27">
        <f>COUNTIF(tratycont!S:S,'Integrantes original'!Q294)</f>
        <v>0</v>
      </c>
      <c r="S294" s="27">
        <f t="shared" si="19"/>
        <v>0</v>
      </c>
    </row>
    <row r="295" spans="1:19" x14ac:dyDescent="0.15">
      <c r="A295" s="29">
        <v>60611</v>
      </c>
      <c r="B295" s="29">
        <v>6061105</v>
      </c>
      <c r="C295" s="29" t="s">
        <v>27</v>
      </c>
      <c r="D295" s="30" t="s">
        <v>404</v>
      </c>
      <c r="E295" s="30" t="s">
        <v>271</v>
      </c>
      <c r="F295" s="15">
        <v>2</v>
      </c>
      <c r="G295" s="29">
        <v>10</v>
      </c>
      <c r="H295" s="29">
        <v>4</v>
      </c>
      <c r="I295" s="29">
        <v>2006</v>
      </c>
      <c r="J295" s="15">
        <v>-1</v>
      </c>
      <c r="K295" s="15">
        <v>-1</v>
      </c>
      <c r="L295" s="15">
        <v>0</v>
      </c>
      <c r="M295" s="15">
        <v>0</v>
      </c>
      <c r="N295" s="27" t="e">
        <f>SUMIF(#REF!,'Integrantes original'!#REF!,#REF!)</f>
        <v>#REF!</v>
      </c>
      <c r="O295" s="27">
        <f t="shared" si="16"/>
        <v>10042006</v>
      </c>
      <c r="P295" s="27">
        <f t="shared" si="17"/>
        <v>100420062</v>
      </c>
      <c r="Q295" s="31">
        <f t="shared" si="18"/>
        <v>606112100406</v>
      </c>
      <c r="R295" s="27">
        <f>COUNTIF(tratycont!S:S,'Integrantes original'!Q295)</f>
        <v>0</v>
      </c>
      <c r="S295" s="27">
        <f t="shared" si="19"/>
        <v>0</v>
      </c>
    </row>
    <row r="296" spans="1:19" x14ac:dyDescent="0.15">
      <c r="A296" s="29">
        <v>60611</v>
      </c>
      <c r="B296" s="29">
        <v>6061106</v>
      </c>
      <c r="C296" s="29" t="s">
        <v>30</v>
      </c>
      <c r="D296" s="30" t="s">
        <v>405</v>
      </c>
      <c r="E296" s="30" t="s">
        <v>271</v>
      </c>
      <c r="F296" s="15">
        <v>1</v>
      </c>
      <c r="G296" s="29">
        <v>28</v>
      </c>
      <c r="H296" s="29">
        <v>11</v>
      </c>
      <c r="I296" s="29">
        <v>2012</v>
      </c>
      <c r="J296" s="15">
        <v>-1</v>
      </c>
      <c r="K296" s="15">
        <v>-1</v>
      </c>
      <c r="L296" s="15">
        <v>0</v>
      </c>
      <c r="M296" s="15">
        <v>0</v>
      </c>
      <c r="N296" s="27" t="e">
        <f>SUMIF(#REF!,'Integrantes original'!#REF!,#REF!)</f>
        <v>#REF!</v>
      </c>
      <c r="O296" s="27">
        <f t="shared" si="16"/>
        <v>28112012</v>
      </c>
      <c r="P296" s="27">
        <f t="shared" si="17"/>
        <v>281120121</v>
      </c>
      <c r="Q296" s="31">
        <f t="shared" si="18"/>
        <v>606111281112</v>
      </c>
      <c r="R296" s="27">
        <f>COUNTIF(tratycont!S:S,'Integrantes original'!Q296)</f>
        <v>0</v>
      </c>
      <c r="S296" s="27">
        <f t="shared" si="19"/>
        <v>0</v>
      </c>
    </row>
    <row r="297" spans="1:19" x14ac:dyDescent="0.15">
      <c r="A297" s="29">
        <v>60621</v>
      </c>
      <c r="B297" s="29">
        <v>6062101</v>
      </c>
      <c r="C297" s="29" t="s">
        <v>16</v>
      </c>
      <c r="D297" s="30" t="s">
        <v>406</v>
      </c>
      <c r="E297" s="30" t="s">
        <v>32</v>
      </c>
      <c r="F297" s="15">
        <v>1</v>
      </c>
      <c r="G297" s="29">
        <v>15</v>
      </c>
      <c r="H297" s="29">
        <v>8</v>
      </c>
      <c r="I297" s="29">
        <v>1983</v>
      </c>
      <c r="J297" s="15">
        <v>-1</v>
      </c>
      <c r="K297" s="15">
        <v>-1</v>
      </c>
      <c r="L297" s="15">
        <v>0</v>
      </c>
      <c r="M297" s="15">
        <v>0</v>
      </c>
      <c r="N297" s="27" t="e">
        <f>SUMIF(#REF!,'Integrantes original'!#REF!,#REF!)</f>
        <v>#REF!</v>
      </c>
      <c r="O297" s="27">
        <f t="shared" si="16"/>
        <v>15081983</v>
      </c>
      <c r="P297" s="27">
        <f t="shared" si="17"/>
        <v>150819831</v>
      </c>
      <c r="Q297" s="31">
        <f t="shared" si="18"/>
        <v>606211150883</v>
      </c>
      <c r="R297" s="27">
        <f>COUNTIF(tratycont!S:S,'Integrantes original'!Q297)</f>
        <v>0</v>
      </c>
      <c r="S297" s="27">
        <f t="shared" si="19"/>
        <v>0</v>
      </c>
    </row>
    <row r="298" spans="1:19" x14ac:dyDescent="0.15">
      <c r="A298" s="29">
        <v>60621</v>
      </c>
      <c r="B298" s="29">
        <v>6062102</v>
      </c>
      <c r="C298" s="29" t="s">
        <v>19</v>
      </c>
      <c r="D298" s="30" t="s">
        <v>62</v>
      </c>
      <c r="E298" s="30" t="s">
        <v>193</v>
      </c>
      <c r="F298" s="15">
        <v>2</v>
      </c>
      <c r="G298" s="29">
        <v>25</v>
      </c>
      <c r="H298" s="29">
        <v>3</v>
      </c>
      <c r="I298" s="29">
        <v>1991</v>
      </c>
      <c r="J298" s="15">
        <v>1</v>
      </c>
      <c r="K298" s="15">
        <v>0</v>
      </c>
      <c r="L298" s="15">
        <v>1</v>
      </c>
      <c r="M298" s="15">
        <v>2</v>
      </c>
      <c r="N298" s="27" t="e">
        <f>SUMIF(#REF!,'Integrantes original'!#REF!,#REF!)</f>
        <v>#REF!</v>
      </c>
      <c r="O298" s="27">
        <f t="shared" si="16"/>
        <v>25031991</v>
      </c>
      <c r="P298" s="27">
        <f t="shared" si="17"/>
        <v>250319912</v>
      </c>
      <c r="Q298" s="31">
        <f t="shared" si="18"/>
        <v>606212250391</v>
      </c>
      <c r="R298" s="27">
        <f>COUNTIF(tratycont!S:S,'Integrantes original'!Q298)</f>
        <v>0</v>
      </c>
      <c r="S298" s="27">
        <f t="shared" si="19"/>
        <v>0</v>
      </c>
    </row>
    <row r="299" spans="1:19" x14ac:dyDescent="0.15">
      <c r="A299" s="29">
        <v>60621</v>
      </c>
      <c r="B299" s="29">
        <v>6062103</v>
      </c>
      <c r="C299" s="29" t="s">
        <v>22</v>
      </c>
      <c r="D299" s="30" t="s">
        <v>407</v>
      </c>
      <c r="E299" s="30" t="s">
        <v>51</v>
      </c>
      <c r="F299" s="15">
        <v>1</v>
      </c>
      <c r="G299" s="29">
        <v>7</v>
      </c>
      <c r="H299" s="29">
        <v>3</v>
      </c>
      <c r="I299" s="29">
        <v>2006</v>
      </c>
      <c r="J299" s="15">
        <v>-1</v>
      </c>
      <c r="K299" s="15">
        <v>-1</v>
      </c>
      <c r="L299" s="15">
        <v>0</v>
      </c>
      <c r="M299" s="15">
        <v>0</v>
      </c>
      <c r="N299" s="27" t="e">
        <f>SUMIF(#REF!,'Integrantes original'!#REF!,#REF!)</f>
        <v>#REF!</v>
      </c>
      <c r="O299" s="27">
        <f t="shared" si="16"/>
        <v>7032006</v>
      </c>
      <c r="P299" s="27">
        <f t="shared" si="17"/>
        <v>70320061</v>
      </c>
      <c r="Q299" s="31">
        <f t="shared" si="18"/>
        <v>606211070306</v>
      </c>
      <c r="R299" s="27">
        <f>COUNTIF(tratycont!S:S,'Integrantes original'!Q299)</f>
        <v>0</v>
      </c>
      <c r="S299" s="27">
        <f t="shared" si="19"/>
        <v>0</v>
      </c>
    </row>
    <row r="300" spans="1:19" x14ac:dyDescent="0.15">
      <c r="A300" s="29">
        <v>60621</v>
      </c>
      <c r="B300" s="29">
        <v>6062104</v>
      </c>
      <c r="C300" s="29" t="s">
        <v>25</v>
      </c>
      <c r="D300" s="30" t="s">
        <v>332</v>
      </c>
      <c r="E300" s="30" t="s">
        <v>51</v>
      </c>
      <c r="F300" s="15">
        <v>1</v>
      </c>
      <c r="G300" s="29">
        <v>16</v>
      </c>
      <c r="H300" s="29">
        <v>1</v>
      </c>
      <c r="I300" s="29">
        <v>2008</v>
      </c>
      <c r="J300" s="15">
        <v>-1</v>
      </c>
      <c r="K300" s="15">
        <v>-1</v>
      </c>
      <c r="L300" s="15">
        <v>0</v>
      </c>
      <c r="M300" s="15">
        <v>0</v>
      </c>
      <c r="N300" s="27" t="e">
        <f>SUMIF(#REF!,'Integrantes original'!#REF!,#REF!)</f>
        <v>#REF!</v>
      </c>
      <c r="O300" s="27">
        <f t="shared" si="16"/>
        <v>16012008</v>
      </c>
      <c r="P300" s="27">
        <f t="shared" si="17"/>
        <v>160120081</v>
      </c>
      <c r="Q300" s="31">
        <f t="shared" si="18"/>
        <v>606211160108</v>
      </c>
      <c r="R300" s="27">
        <f>COUNTIF(tratycont!S:S,'Integrantes original'!Q300)</f>
        <v>0</v>
      </c>
      <c r="S300" s="27">
        <f t="shared" si="19"/>
        <v>0</v>
      </c>
    </row>
    <row r="301" spans="1:19" x14ac:dyDescent="0.15">
      <c r="A301" s="29">
        <v>60621</v>
      </c>
      <c r="B301" s="29">
        <v>6062105</v>
      </c>
      <c r="C301" s="29" t="s">
        <v>27</v>
      </c>
      <c r="D301" s="30" t="s">
        <v>408</v>
      </c>
      <c r="E301" s="30" t="s">
        <v>51</v>
      </c>
      <c r="F301" s="15">
        <v>2</v>
      </c>
      <c r="G301" s="29">
        <v>25</v>
      </c>
      <c r="H301" s="29">
        <v>8</v>
      </c>
      <c r="I301" s="29">
        <v>2010</v>
      </c>
      <c r="J301" s="15">
        <v>-1</v>
      </c>
      <c r="K301" s="15">
        <v>-1</v>
      </c>
      <c r="L301" s="15">
        <v>0</v>
      </c>
      <c r="M301" s="15">
        <v>0</v>
      </c>
      <c r="N301" s="27" t="e">
        <f>SUMIF(#REF!,'Integrantes original'!#REF!,#REF!)</f>
        <v>#REF!</v>
      </c>
      <c r="O301" s="27">
        <f t="shared" si="16"/>
        <v>25082010</v>
      </c>
      <c r="P301" s="27">
        <f t="shared" si="17"/>
        <v>250820102</v>
      </c>
      <c r="Q301" s="31">
        <f t="shared" si="18"/>
        <v>606212250810</v>
      </c>
      <c r="R301" s="27">
        <f>COUNTIF(tratycont!S:S,'Integrantes original'!Q301)</f>
        <v>0</v>
      </c>
      <c r="S301" s="27">
        <f t="shared" si="19"/>
        <v>0</v>
      </c>
    </row>
    <row r="302" spans="1:19" x14ac:dyDescent="0.15">
      <c r="A302" s="29">
        <v>60621</v>
      </c>
      <c r="B302" s="29">
        <v>6062106</v>
      </c>
      <c r="C302" s="29" t="s">
        <v>30</v>
      </c>
      <c r="D302" s="30" t="s">
        <v>203</v>
      </c>
      <c r="E302" s="30" t="s">
        <v>51</v>
      </c>
      <c r="F302" s="15">
        <v>2</v>
      </c>
      <c r="G302" s="29">
        <v>28</v>
      </c>
      <c r="H302" s="29">
        <v>3</v>
      </c>
      <c r="I302" s="29">
        <v>2013</v>
      </c>
      <c r="J302" s="15">
        <v>-1</v>
      </c>
      <c r="K302" s="15">
        <v>-1</v>
      </c>
      <c r="L302" s="15">
        <v>0</v>
      </c>
      <c r="M302" s="15">
        <v>0</v>
      </c>
      <c r="N302" s="27" t="e">
        <f>SUMIF(#REF!,'Integrantes original'!#REF!,#REF!)</f>
        <v>#REF!</v>
      </c>
      <c r="O302" s="27">
        <f t="shared" si="16"/>
        <v>28032013</v>
      </c>
      <c r="P302" s="27">
        <f t="shared" si="17"/>
        <v>280320132</v>
      </c>
      <c r="Q302" s="31">
        <f t="shared" si="18"/>
        <v>606212280313</v>
      </c>
      <c r="R302" s="27">
        <f>COUNTIF(tratycont!S:S,'Integrantes original'!Q302)</f>
        <v>0</v>
      </c>
      <c r="S302" s="27">
        <f t="shared" si="19"/>
        <v>0</v>
      </c>
    </row>
    <row r="303" spans="1:19" x14ac:dyDescent="0.15">
      <c r="A303" s="29">
        <v>60621</v>
      </c>
      <c r="B303" s="29">
        <v>6062107</v>
      </c>
      <c r="C303" s="29" t="s">
        <v>56</v>
      </c>
      <c r="D303" s="30" t="s">
        <v>409</v>
      </c>
      <c r="E303" s="30" t="s">
        <v>51</v>
      </c>
      <c r="F303" s="15">
        <v>1</v>
      </c>
      <c r="G303" s="29">
        <v>16</v>
      </c>
      <c r="H303" s="29">
        <v>1</v>
      </c>
      <c r="I303" s="29">
        <v>2017</v>
      </c>
      <c r="J303" s="15">
        <v>2</v>
      </c>
      <c r="K303" s="15">
        <v>2</v>
      </c>
      <c r="L303" s="15">
        <v>0</v>
      </c>
      <c r="M303" s="15">
        <v>0</v>
      </c>
      <c r="N303" s="27" t="e">
        <f>SUMIF(#REF!,'Integrantes original'!#REF!,#REF!)</f>
        <v>#REF!</v>
      </c>
      <c r="O303" s="27">
        <f t="shared" si="16"/>
        <v>16012017</v>
      </c>
      <c r="P303" s="27">
        <f t="shared" si="17"/>
        <v>160120171</v>
      </c>
      <c r="Q303" s="31">
        <f t="shared" si="18"/>
        <v>606211160117</v>
      </c>
      <c r="R303" s="27">
        <f>COUNTIF(tratycont!S:S,'Integrantes original'!Q303)</f>
        <v>0</v>
      </c>
      <c r="S303" s="27">
        <f t="shared" si="19"/>
        <v>1</v>
      </c>
    </row>
    <row r="304" spans="1:19" x14ac:dyDescent="0.15">
      <c r="A304" s="29">
        <v>60631</v>
      </c>
      <c r="B304" s="29">
        <v>6063101</v>
      </c>
      <c r="C304" s="29" t="s">
        <v>16</v>
      </c>
      <c r="D304" s="30" t="s">
        <v>410</v>
      </c>
      <c r="E304" s="30" t="s">
        <v>411</v>
      </c>
      <c r="F304" s="15">
        <v>1</v>
      </c>
      <c r="G304" s="29">
        <v>23</v>
      </c>
      <c r="H304" s="29">
        <v>11</v>
      </c>
      <c r="I304" s="29">
        <v>1973</v>
      </c>
      <c r="J304" s="15">
        <v>-1</v>
      </c>
      <c r="K304" s="15">
        <v>-1</v>
      </c>
      <c r="L304" s="15">
        <v>0</v>
      </c>
      <c r="M304" s="15">
        <v>0</v>
      </c>
      <c r="N304" s="27" t="e">
        <f>SUMIF(#REF!,'Integrantes original'!#REF!,#REF!)</f>
        <v>#REF!</v>
      </c>
      <c r="O304" s="27">
        <f t="shared" si="16"/>
        <v>23111973</v>
      </c>
      <c r="P304" s="27">
        <f t="shared" si="17"/>
        <v>231119731</v>
      </c>
      <c r="Q304" s="31">
        <f t="shared" si="18"/>
        <v>606311231173</v>
      </c>
      <c r="R304" s="27">
        <f>COUNTIF(tratycont!S:S,'Integrantes original'!Q304)</f>
        <v>0</v>
      </c>
      <c r="S304" s="27">
        <f t="shared" si="19"/>
        <v>0</v>
      </c>
    </row>
    <row r="305" spans="1:19" x14ac:dyDescent="0.15">
      <c r="A305" s="29">
        <v>60631</v>
      </c>
      <c r="B305" s="29">
        <v>6063102</v>
      </c>
      <c r="C305" s="29" t="s">
        <v>19</v>
      </c>
      <c r="D305" s="30" t="s">
        <v>412</v>
      </c>
      <c r="E305" s="30" t="s">
        <v>413</v>
      </c>
      <c r="F305" s="15">
        <v>2</v>
      </c>
      <c r="G305" s="29">
        <v>15</v>
      </c>
      <c r="H305" s="29">
        <v>9</v>
      </c>
      <c r="I305" s="29">
        <v>1982</v>
      </c>
      <c r="J305" s="15">
        <v>1</v>
      </c>
      <c r="K305" s="15">
        <v>0</v>
      </c>
      <c r="L305" s="15">
        <v>1</v>
      </c>
      <c r="M305" s="15">
        <v>2</v>
      </c>
      <c r="N305" s="27" t="e">
        <f>SUMIF(#REF!,'Integrantes original'!#REF!,#REF!)</f>
        <v>#REF!</v>
      </c>
      <c r="O305" s="27">
        <f t="shared" si="16"/>
        <v>15091982</v>
      </c>
      <c r="P305" s="27">
        <f t="shared" si="17"/>
        <v>150919822</v>
      </c>
      <c r="Q305" s="31">
        <f t="shared" si="18"/>
        <v>606312150982</v>
      </c>
      <c r="R305" s="27">
        <f>COUNTIF(tratycont!S:S,'Integrantes original'!Q305)</f>
        <v>0</v>
      </c>
      <c r="S305" s="27">
        <f t="shared" si="19"/>
        <v>0</v>
      </c>
    </row>
    <row r="306" spans="1:19" x14ac:dyDescent="0.15">
      <c r="A306" s="29">
        <v>60631</v>
      </c>
      <c r="B306" s="29">
        <v>6063103</v>
      </c>
      <c r="C306" s="29" t="s">
        <v>22</v>
      </c>
      <c r="D306" s="30" t="s">
        <v>414</v>
      </c>
      <c r="E306" s="30" t="s">
        <v>415</v>
      </c>
      <c r="F306" s="15">
        <v>1</v>
      </c>
      <c r="G306" s="29">
        <v>3</v>
      </c>
      <c r="H306" s="29">
        <v>12</v>
      </c>
      <c r="I306" s="29">
        <v>2002</v>
      </c>
      <c r="J306" s="15">
        <v>-1</v>
      </c>
      <c r="K306" s="15">
        <v>-1</v>
      </c>
      <c r="L306" s="15">
        <v>0</v>
      </c>
      <c r="M306" s="15">
        <v>0</v>
      </c>
      <c r="N306" s="27" t="e">
        <f>SUMIF(#REF!,'Integrantes original'!#REF!,#REF!)</f>
        <v>#REF!</v>
      </c>
      <c r="O306" s="27">
        <f t="shared" si="16"/>
        <v>3122002</v>
      </c>
      <c r="P306" s="27">
        <f t="shared" si="17"/>
        <v>31220021</v>
      </c>
      <c r="Q306" s="31">
        <f t="shared" si="18"/>
        <v>606311031202</v>
      </c>
      <c r="R306" s="27">
        <f>COUNTIF(tratycont!S:S,'Integrantes original'!Q306)</f>
        <v>0</v>
      </c>
      <c r="S306" s="27">
        <f t="shared" si="19"/>
        <v>0</v>
      </c>
    </row>
    <row r="307" spans="1:19" x14ac:dyDescent="0.15">
      <c r="A307" s="29">
        <v>60631</v>
      </c>
      <c r="B307" s="29">
        <v>6063104</v>
      </c>
      <c r="C307" s="29" t="s">
        <v>25</v>
      </c>
      <c r="D307" s="30" t="s">
        <v>416</v>
      </c>
      <c r="E307" s="30" t="s">
        <v>415</v>
      </c>
      <c r="F307" s="15">
        <v>2</v>
      </c>
      <c r="G307" s="29">
        <v>19</v>
      </c>
      <c r="H307" s="29">
        <v>1</v>
      </c>
      <c r="I307" s="29">
        <v>2005</v>
      </c>
      <c r="J307" s="15">
        <v>-1</v>
      </c>
      <c r="K307" s="15">
        <v>-1</v>
      </c>
      <c r="L307" s="15">
        <v>0</v>
      </c>
      <c r="M307" s="15">
        <v>0</v>
      </c>
      <c r="N307" s="27" t="e">
        <f>SUMIF(#REF!,'Integrantes original'!#REF!,#REF!)</f>
        <v>#REF!</v>
      </c>
      <c r="O307" s="27">
        <f t="shared" si="16"/>
        <v>19012005</v>
      </c>
      <c r="P307" s="27">
        <f t="shared" si="17"/>
        <v>190120052</v>
      </c>
      <c r="Q307" s="31">
        <f t="shared" si="18"/>
        <v>606312190105</v>
      </c>
      <c r="R307" s="27">
        <f>COUNTIF(tratycont!S:S,'Integrantes original'!Q307)</f>
        <v>0</v>
      </c>
      <c r="S307" s="27">
        <f t="shared" si="19"/>
        <v>0</v>
      </c>
    </row>
    <row r="308" spans="1:19" x14ac:dyDescent="0.15">
      <c r="A308" s="29">
        <v>60631</v>
      </c>
      <c r="B308" s="29">
        <v>6063105</v>
      </c>
      <c r="C308" s="29" t="s">
        <v>27</v>
      </c>
      <c r="D308" s="30" t="s">
        <v>417</v>
      </c>
      <c r="E308" s="30" t="s">
        <v>415</v>
      </c>
      <c r="F308" s="15">
        <v>1</v>
      </c>
      <c r="G308" s="29">
        <v>18</v>
      </c>
      <c r="H308" s="29">
        <v>2</v>
      </c>
      <c r="I308" s="29">
        <v>2007</v>
      </c>
      <c r="J308" s="15">
        <v>-1</v>
      </c>
      <c r="K308" s="15">
        <v>-1</v>
      </c>
      <c r="L308" s="15">
        <v>0</v>
      </c>
      <c r="M308" s="15">
        <v>0</v>
      </c>
      <c r="N308" s="27" t="e">
        <f>SUMIF(#REF!,'Integrantes original'!#REF!,#REF!)</f>
        <v>#REF!</v>
      </c>
      <c r="O308" s="27">
        <f t="shared" si="16"/>
        <v>18022007</v>
      </c>
      <c r="P308" s="27">
        <f t="shared" si="17"/>
        <v>180220071</v>
      </c>
      <c r="Q308" s="31">
        <f t="shared" si="18"/>
        <v>606311180207</v>
      </c>
      <c r="R308" s="27">
        <f>COUNTIF(tratycont!S:S,'Integrantes original'!Q308)</f>
        <v>0</v>
      </c>
      <c r="S308" s="27">
        <f t="shared" si="19"/>
        <v>0</v>
      </c>
    </row>
    <row r="309" spans="1:19" x14ac:dyDescent="0.15">
      <c r="A309" s="29">
        <v>60631</v>
      </c>
      <c r="B309" s="29">
        <v>6063106</v>
      </c>
      <c r="C309" s="29" t="s">
        <v>30</v>
      </c>
      <c r="D309" s="30" t="s">
        <v>318</v>
      </c>
      <c r="E309" s="30" t="s">
        <v>415</v>
      </c>
      <c r="F309" s="15">
        <v>1</v>
      </c>
      <c r="G309" s="29">
        <v>12</v>
      </c>
      <c r="H309" s="29">
        <v>8</v>
      </c>
      <c r="I309" s="29">
        <v>2008</v>
      </c>
      <c r="J309" s="15">
        <v>-1</v>
      </c>
      <c r="K309" s="15">
        <v>-1</v>
      </c>
      <c r="L309" s="15">
        <v>0</v>
      </c>
      <c r="M309" s="15">
        <v>0</v>
      </c>
      <c r="N309" s="27" t="e">
        <f>SUMIF(#REF!,'Integrantes original'!#REF!,#REF!)</f>
        <v>#REF!</v>
      </c>
      <c r="O309" s="27">
        <f t="shared" si="16"/>
        <v>12082008</v>
      </c>
      <c r="P309" s="27">
        <f t="shared" si="17"/>
        <v>120820081</v>
      </c>
      <c r="Q309" s="31">
        <f t="shared" si="18"/>
        <v>606311120808</v>
      </c>
      <c r="R309" s="27">
        <f>COUNTIF(tratycont!S:S,'Integrantes original'!Q309)</f>
        <v>0</v>
      </c>
      <c r="S309" s="27">
        <f t="shared" si="19"/>
        <v>0</v>
      </c>
    </row>
    <row r="310" spans="1:19" x14ac:dyDescent="0.15">
      <c r="A310" s="29">
        <v>60631</v>
      </c>
      <c r="B310" s="29">
        <v>6063107</v>
      </c>
      <c r="C310" s="29" t="s">
        <v>56</v>
      </c>
      <c r="D310" s="30" t="s">
        <v>418</v>
      </c>
      <c r="E310" s="30" t="s">
        <v>415</v>
      </c>
      <c r="F310" s="15">
        <v>2</v>
      </c>
      <c r="G310" s="29">
        <v>17</v>
      </c>
      <c r="H310" s="29">
        <v>11</v>
      </c>
      <c r="I310" s="29">
        <v>2014</v>
      </c>
      <c r="J310" s="15">
        <v>-1</v>
      </c>
      <c r="K310" s="15">
        <v>-1</v>
      </c>
      <c r="L310" s="15">
        <v>0</v>
      </c>
      <c r="M310" s="15">
        <v>0</v>
      </c>
      <c r="N310" s="27" t="e">
        <f>SUMIF(#REF!,'Integrantes original'!#REF!,#REF!)</f>
        <v>#REF!</v>
      </c>
      <c r="O310" s="27">
        <f t="shared" si="16"/>
        <v>17112014</v>
      </c>
      <c r="P310" s="27">
        <f t="shared" si="17"/>
        <v>171120142</v>
      </c>
      <c r="Q310" s="31">
        <f t="shared" si="18"/>
        <v>606312171114</v>
      </c>
      <c r="R310" s="27">
        <f>COUNTIF(tratycont!S:S,'Integrantes original'!Q310)</f>
        <v>0</v>
      </c>
      <c r="S310" s="27">
        <f t="shared" si="19"/>
        <v>0</v>
      </c>
    </row>
    <row r="311" spans="1:19" x14ac:dyDescent="0.15">
      <c r="A311" s="29">
        <v>60631</v>
      </c>
      <c r="B311" s="29">
        <v>6063108</v>
      </c>
      <c r="C311" s="29" t="s">
        <v>58</v>
      </c>
      <c r="D311" s="30" t="s">
        <v>419</v>
      </c>
      <c r="E311" s="30" t="s">
        <v>415</v>
      </c>
      <c r="F311" s="15">
        <v>1</v>
      </c>
      <c r="G311" s="29">
        <v>11</v>
      </c>
      <c r="H311" s="29">
        <v>9</v>
      </c>
      <c r="I311" s="29">
        <v>2016</v>
      </c>
      <c r="J311" s="15">
        <v>-1</v>
      </c>
      <c r="K311" s="15">
        <v>-1</v>
      </c>
      <c r="L311" s="15">
        <v>0</v>
      </c>
      <c r="M311" s="15">
        <v>0</v>
      </c>
      <c r="N311" s="27" t="e">
        <f>SUMIF(#REF!,'Integrantes original'!#REF!,#REF!)</f>
        <v>#REF!</v>
      </c>
      <c r="O311" s="27">
        <f t="shared" si="16"/>
        <v>11092016</v>
      </c>
      <c r="P311" s="27">
        <f t="shared" si="17"/>
        <v>110920161</v>
      </c>
      <c r="Q311" s="31">
        <f t="shared" si="18"/>
        <v>606311110916</v>
      </c>
      <c r="R311" s="27">
        <f>COUNTIF(tratycont!S:S,'Integrantes original'!Q311)</f>
        <v>0</v>
      </c>
      <c r="S311" s="27">
        <f t="shared" si="19"/>
        <v>0</v>
      </c>
    </row>
    <row r="312" spans="1:19" x14ac:dyDescent="0.15">
      <c r="A312" s="29">
        <v>60631</v>
      </c>
      <c r="B312" s="29">
        <v>6063109</v>
      </c>
      <c r="C312" s="29" t="s">
        <v>120</v>
      </c>
      <c r="D312" s="30" t="s">
        <v>99</v>
      </c>
      <c r="E312" s="30" t="s">
        <v>100</v>
      </c>
      <c r="F312" s="15">
        <v>1</v>
      </c>
      <c r="G312" s="29">
        <v>29</v>
      </c>
      <c r="H312" s="29">
        <v>9</v>
      </c>
      <c r="I312" s="29">
        <v>2018</v>
      </c>
      <c r="J312" s="15">
        <v>2</v>
      </c>
      <c r="K312" s="15">
        <v>2</v>
      </c>
      <c r="L312" s="15">
        <v>0</v>
      </c>
      <c r="M312" s="15">
        <v>0</v>
      </c>
      <c r="N312" s="27" t="e">
        <f>SUMIF(#REF!,'Integrantes original'!#REF!,#REF!)</f>
        <v>#REF!</v>
      </c>
      <c r="O312" s="27">
        <f t="shared" si="16"/>
        <v>29092018</v>
      </c>
      <c r="P312" s="27">
        <f t="shared" si="17"/>
        <v>290920181</v>
      </c>
      <c r="Q312" s="31">
        <f t="shared" si="18"/>
        <v>606311290918</v>
      </c>
      <c r="R312" s="27">
        <f>COUNTIF(tratycont!S:S,'Integrantes original'!Q312)</f>
        <v>1</v>
      </c>
      <c r="S312" s="27">
        <f t="shared" si="19"/>
        <v>1</v>
      </c>
    </row>
    <row r="313" spans="1:19" x14ac:dyDescent="0.15">
      <c r="A313" s="29">
        <v>60641</v>
      </c>
      <c r="B313" s="29">
        <v>6064101</v>
      </c>
      <c r="C313" s="29" t="s">
        <v>16</v>
      </c>
      <c r="D313" s="30" t="s">
        <v>420</v>
      </c>
      <c r="E313" s="30" t="s">
        <v>90</v>
      </c>
      <c r="F313" s="15">
        <v>1</v>
      </c>
      <c r="G313" s="29">
        <v>20</v>
      </c>
      <c r="H313" s="29">
        <v>6</v>
      </c>
      <c r="I313" s="29">
        <v>1984</v>
      </c>
      <c r="J313" s="15">
        <v>-1</v>
      </c>
      <c r="K313" s="15">
        <v>-1</v>
      </c>
      <c r="L313" s="15">
        <v>0</v>
      </c>
      <c r="M313" s="15">
        <v>0</v>
      </c>
      <c r="N313" s="27" t="e">
        <f>SUMIF(#REF!,'Integrantes original'!#REF!,#REF!)</f>
        <v>#REF!</v>
      </c>
      <c r="O313" s="27">
        <f t="shared" si="16"/>
        <v>20061984</v>
      </c>
      <c r="P313" s="27">
        <f t="shared" si="17"/>
        <v>200619841</v>
      </c>
      <c r="Q313" s="31">
        <f t="shared" si="18"/>
        <v>606411200684</v>
      </c>
      <c r="R313" s="27">
        <f>COUNTIF(tratycont!S:S,'Integrantes original'!Q313)</f>
        <v>0</v>
      </c>
      <c r="S313" s="27">
        <f t="shared" si="19"/>
        <v>0</v>
      </c>
    </row>
    <row r="314" spans="1:19" x14ac:dyDescent="0.15">
      <c r="A314" s="29">
        <v>60641</v>
      </c>
      <c r="B314" s="29">
        <v>6064102</v>
      </c>
      <c r="C314" s="29" t="s">
        <v>19</v>
      </c>
      <c r="D314" s="30" t="s">
        <v>421</v>
      </c>
      <c r="E314" s="30" t="s">
        <v>275</v>
      </c>
      <c r="F314" s="15">
        <v>2</v>
      </c>
      <c r="G314" s="29">
        <v>10</v>
      </c>
      <c r="H314" s="29">
        <v>5</v>
      </c>
      <c r="I314" s="29">
        <v>1984</v>
      </c>
      <c r="J314" s="15">
        <v>1</v>
      </c>
      <c r="K314" s="15">
        <v>0</v>
      </c>
      <c r="L314" s="15">
        <v>1</v>
      </c>
      <c r="M314" s="15">
        <v>2</v>
      </c>
      <c r="N314" s="27" t="e">
        <f>SUMIF(#REF!,'Integrantes original'!#REF!,#REF!)</f>
        <v>#REF!</v>
      </c>
      <c r="O314" s="27">
        <f t="shared" si="16"/>
        <v>10051984</v>
      </c>
      <c r="P314" s="27">
        <f t="shared" si="17"/>
        <v>100519842</v>
      </c>
      <c r="Q314" s="31">
        <f t="shared" si="18"/>
        <v>606412100584</v>
      </c>
      <c r="R314" s="27">
        <f>COUNTIF(tratycont!S:S,'Integrantes original'!Q314)</f>
        <v>0</v>
      </c>
      <c r="S314" s="27">
        <f t="shared" si="19"/>
        <v>0</v>
      </c>
    </row>
    <row r="315" spans="1:19" x14ac:dyDescent="0.15">
      <c r="A315" s="29">
        <v>60641</v>
      </c>
      <c r="B315" s="29">
        <v>6064103</v>
      </c>
      <c r="C315" s="29" t="s">
        <v>22</v>
      </c>
      <c r="D315" s="30" t="s">
        <v>422</v>
      </c>
      <c r="E315" s="30" t="s">
        <v>423</v>
      </c>
      <c r="F315" s="15">
        <v>1</v>
      </c>
      <c r="G315" s="29">
        <v>27</v>
      </c>
      <c r="H315" s="29">
        <v>1</v>
      </c>
      <c r="I315" s="29">
        <v>2002</v>
      </c>
      <c r="J315" s="15">
        <v>-1</v>
      </c>
      <c r="K315" s="15">
        <v>-1</v>
      </c>
      <c r="L315" s="15">
        <v>0</v>
      </c>
      <c r="M315" s="15">
        <v>0</v>
      </c>
      <c r="N315" s="27" t="e">
        <f>SUMIF(#REF!,'Integrantes original'!#REF!,#REF!)</f>
        <v>#REF!</v>
      </c>
      <c r="O315" s="27">
        <f t="shared" si="16"/>
        <v>27012002</v>
      </c>
      <c r="P315" s="27">
        <f t="shared" si="17"/>
        <v>270120021</v>
      </c>
      <c r="Q315" s="31">
        <f t="shared" si="18"/>
        <v>606411270102</v>
      </c>
      <c r="R315" s="27">
        <f>COUNTIF(tratycont!S:S,'Integrantes original'!Q315)</f>
        <v>0</v>
      </c>
      <c r="S315" s="27">
        <f t="shared" si="19"/>
        <v>0</v>
      </c>
    </row>
    <row r="316" spans="1:19" x14ac:dyDescent="0.15">
      <c r="A316" s="29">
        <v>60641</v>
      </c>
      <c r="B316" s="29">
        <v>6064104</v>
      </c>
      <c r="C316" s="29" t="s">
        <v>25</v>
      </c>
      <c r="D316" s="30" t="s">
        <v>424</v>
      </c>
      <c r="E316" s="30" t="s">
        <v>423</v>
      </c>
      <c r="F316" s="15">
        <v>1</v>
      </c>
      <c r="G316" s="29">
        <v>16</v>
      </c>
      <c r="H316" s="29">
        <v>2</v>
      </c>
      <c r="I316" s="29">
        <v>2003</v>
      </c>
      <c r="J316" s="15">
        <v>-1</v>
      </c>
      <c r="K316" s="15">
        <v>-1</v>
      </c>
      <c r="L316" s="15">
        <v>0</v>
      </c>
      <c r="M316" s="15">
        <v>0</v>
      </c>
      <c r="N316" s="27" t="e">
        <f>SUMIF(#REF!,'Integrantes original'!#REF!,#REF!)</f>
        <v>#REF!</v>
      </c>
      <c r="O316" s="27">
        <f t="shared" si="16"/>
        <v>16022003</v>
      </c>
      <c r="P316" s="27">
        <f t="shared" si="17"/>
        <v>160220031</v>
      </c>
      <c r="Q316" s="31">
        <f t="shared" si="18"/>
        <v>606411160203</v>
      </c>
      <c r="R316" s="27">
        <f>COUNTIF(tratycont!S:S,'Integrantes original'!Q316)</f>
        <v>0</v>
      </c>
      <c r="S316" s="27">
        <f t="shared" si="19"/>
        <v>0</v>
      </c>
    </row>
    <row r="317" spans="1:19" x14ac:dyDescent="0.15">
      <c r="A317" s="29">
        <v>60641</v>
      </c>
      <c r="B317" s="29">
        <v>6064105</v>
      </c>
      <c r="C317" s="29" t="s">
        <v>27</v>
      </c>
      <c r="D317" s="30" t="s">
        <v>425</v>
      </c>
      <c r="E317" s="30" t="s">
        <v>423</v>
      </c>
      <c r="F317" s="15">
        <v>2</v>
      </c>
      <c r="G317" s="29">
        <v>13</v>
      </c>
      <c r="H317" s="29">
        <v>8</v>
      </c>
      <c r="I317" s="29">
        <v>2004</v>
      </c>
      <c r="J317" s="15">
        <v>-1</v>
      </c>
      <c r="K317" s="15">
        <v>-1</v>
      </c>
      <c r="L317" s="15">
        <v>0</v>
      </c>
      <c r="M317" s="15">
        <v>0</v>
      </c>
      <c r="N317" s="27" t="e">
        <f>SUMIF(#REF!,'Integrantes original'!#REF!,#REF!)</f>
        <v>#REF!</v>
      </c>
      <c r="O317" s="27">
        <f t="shared" si="16"/>
        <v>13082004</v>
      </c>
      <c r="P317" s="27">
        <f t="shared" si="17"/>
        <v>130820042</v>
      </c>
      <c r="Q317" s="31">
        <f t="shared" si="18"/>
        <v>606412130804</v>
      </c>
      <c r="R317" s="27">
        <f>COUNTIF(tratycont!S:S,'Integrantes original'!Q317)</f>
        <v>0</v>
      </c>
      <c r="S317" s="27">
        <f t="shared" si="19"/>
        <v>0</v>
      </c>
    </row>
    <row r="318" spans="1:19" x14ac:dyDescent="0.15">
      <c r="A318" s="29">
        <v>60641</v>
      </c>
      <c r="B318" s="29">
        <v>6064106</v>
      </c>
      <c r="C318" s="29" t="s">
        <v>30</v>
      </c>
      <c r="D318" s="30" t="s">
        <v>426</v>
      </c>
      <c r="E318" s="30" t="s">
        <v>423</v>
      </c>
      <c r="F318" s="15">
        <v>1</v>
      </c>
      <c r="G318" s="29">
        <v>22</v>
      </c>
      <c r="H318" s="29">
        <v>6</v>
      </c>
      <c r="I318" s="29">
        <v>2007</v>
      </c>
      <c r="J318" s="15">
        <v>-1</v>
      </c>
      <c r="K318" s="15">
        <v>-1</v>
      </c>
      <c r="L318" s="15">
        <v>0</v>
      </c>
      <c r="M318" s="15">
        <v>0</v>
      </c>
      <c r="N318" s="27" t="e">
        <f>SUMIF(#REF!,'Integrantes original'!#REF!,#REF!)</f>
        <v>#REF!</v>
      </c>
      <c r="O318" s="27">
        <f t="shared" si="16"/>
        <v>22062007</v>
      </c>
      <c r="P318" s="27">
        <f t="shared" si="17"/>
        <v>220620071</v>
      </c>
      <c r="Q318" s="31">
        <f t="shared" si="18"/>
        <v>606411220607</v>
      </c>
      <c r="R318" s="27">
        <f>COUNTIF(tratycont!S:S,'Integrantes original'!Q318)</f>
        <v>0</v>
      </c>
      <c r="S318" s="27">
        <f t="shared" si="19"/>
        <v>0</v>
      </c>
    </row>
    <row r="319" spans="1:19" x14ac:dyDescent="0.15">
      <c r="A319" s="29">
        <v>60641</v>
      </c>
      <c r="B319" s="29">
        <v>6064107</v>
      </c>
      <c r="C319" s="29" t="s">
        <v>56</v>
      </c>
      <c r="D319" s="30" t="s">
        <v>427</v>
      </c>
      <c r="E319" s="30" t="s">
        <v>423</v>
      </c>
      <c r="F319" s="15">
        <v>1</v>
      </c>
      <c r="G319" s="29">
        <v>22</v>
      </c>
      <c r="H319" s="29">
        <v>6</v>
      </c>
      <c r="I319" s="29">
        <v>2009</v>
      </c>
      <c r="J319" s="15">
        <v>-1</v>
      </c>
      <c r="K319" s="15">
        <v>-1</v>
      </c>
      <c r="L319" s="15">
        <v>0</v>
      </c>
      <c r="M319" s="15">
        <v>0</v>
      </c>
      <c r="N319" s="27" t="e">
        <f>SUMIF(#REF!,'Integrantes original'!#REF!,#REF!)</f>
        <v>#REF!</v>
      </c>
      <c r="O319" s="27">
        <f t="shared" si="16"/>
        <v>22062009</v>
      </c>
      <c r="P319" s="27">
        <f t="shared" si="17"/>
        <v>220620091</v>
      </c>
      <c r="Q319" s="31">
        <f t="shared" si="18"/>
        <v>606411220609</v>
      </c>
      <c r="R319" s="27">
        <f>COUNTIF(tratycont!S:S,'Integrantes original'!Q319)</f>
        <v>0</v>
      </c>
      <c r="S319" s="27">
        <f t="shared" si="19"/>
        <v>0</v>
      </c>
    </row>
    <row r="320" spans="1:19" x14ac:dyDescent="0.15">
      <c r="A320" s="29">
        <v>60641</v>
      </c>
      <c r="B320" s="29">
        <v>6064108</v>
      </c>
      <c r="C320" s="29" t="s">
        <v>58</v>
      </c>
      <c r="D320" s="30" t="s">
        <v>428</v>
      </c>
      <c r="E320" s="30" t="s">
        <v>423</v>
      </c>
      <c r="F320" s="15">
        <v>1</v>
      </c>
      <c r="G320" s="29">
        <v>13</v>
      </c>
      <c r="H320" s="29">
        <v>3</v>
      </c>
      <c r="I320" s="29">
        <v>2015</v>
      </c>
      <c r="J320" s="15">
        <v>-1</v>
      </c>
      <c r="K320" s="15">
        <v>-1</v>
      </c>
      <c r="L320" s="15">
        <v>0</v>
      </c>
      <c r="M320" s="15">
        <v>0</v>
      </c>
      <c r="N320" s="27" t="e">
        <f>SUMIF(#REF!,'Integrantes original'!#REF!,#REF!)</f>
        <v>#REF!</v>
      </c>
      <c r="O320" s="27">
        <f t="shared" si="16"/>
        <v>13032015</v>
      </c>
      <c r="P320" s="27">
        <f t="shared" si="17"/>
        <v>130320151</v>
      </c>
      <c r="Q320" s="31">
        <f t="shared" si="18"/>
        <v>606411130315</v>
      </c>
      <c r="R320" s="27">
        <f>COUNTIF(tratycont!S:S,'Integrantes original'!Q320)</f>
        <v>0</v>
      </c>
      <c r="S320" s="27">
        <f t="shared" si="19"/>
        <v>0</v>
      </c>
    </row>
    <row r="321" spans="1:19" x14ac:dyDescent="0.15">
      <c r="A321" s="29">
        <v>60641</v>
      </c>
      <c r="B321" s="29">
        <v>6064109</v>
      </c>
      <c r="C321" s="29" t="s">
        <v>120</v>
      </c>
      <c r="D321" s="30" t="s">
        <v>429</v>
      </c>
      <c r="E321" s="30" t="s">
        <v>423</v>
      </c>
      <c r="F321" s="15">
        <v>1</v>
      </c>
      <c r="G321" s="29">
        <v>21</v>
      </c>
      <c r="H321" s="29">
        <v>7</v>
      </c>
      <c r="I321" s="29">
        <v>2017</v>
      </c>
      <c r="J321" s="15">
        <v>2</v>
      </c>
      <c r="K321" s="15">
        <v>2</v>
      </c>
      <c r="L321" s="15">
        <v>0</v>
      </c>
      <c r="M321" s="15">
        <v>0</v>
      </c>
      <c r="N321" s="27" t="e">
        <f>SUMIF(#REF!,'Integrantes original'!#REF!,#REF!)</f>
        <v>#REF!</v>
      </c>
      <c r="O321" s="27">
        <f t="shared" si="16"/>
        <v>21072017</v>
      </c>
      <c r="P321" s="27">
        <f t="shared" si="17"/>
        <v>210720171</v>
      </c>
      <c r="Q321" s="31">
        <f t="shared" si="18"/>
        <v>606411210717</v>
      </c>
      <c r="R321" s="27">
        <f>COUNTIF(tratycont!S:S,'Integrantes original'!Q321)</f>
        <v>0</v>
      </c>
      <c r="S321" s="27">
        <f t="shared" si="19"/>
        <v>1</v>
      </c>
    </row>
    <row r="322" spans="1:19" x14ac:dyDescent="0.15">
      <c r="A322" s="29">
        <v>60651</v>
      </c>
      <c r="B322" s="29">
        <v>6065101</v>
      </c>
      <c r="C322" s="29" t="s">
        <v>16</v>
      </c>
      <c r="D322" s="30" t="s">
        <v>430</v>
      </c>
      <c r="E322" s="30" t="s">
        <v>431</v>
      </c>
      <c r="F322" s="15">
        <v>1</v>
      </c>
      <c r="G322" s="29">
        <v>4</v>
      </c>
      <c r="H322" s="29">
        <v>12</v>
      </c>
      <c r="I322" s="29">
        <v>1963</v>
      </c>
      <c r="J322" s="15">
        <v>-1</v>
      </c>
      <c r="K322" s="15">
        <v>-1</v>
      </c>
      <c r="L322" s="15">
        <v>0</v>
      </c>
      <c r="M322" s="15">
        <v>0</v>
      </c>
      <c r="N322" s="27" t="e">
        <f>SUMIF(#REF!,'Integrantes original'!#REF!,#REF!)</f>
        <v>#REF!</v>
      </c>
      <c r="O322" s="27">
        <f t="shared" si="16"/>
        <v>4121963</v>
      </c>
      <c r="P322" s="27">
        <f t="shared" si="17"/>
        <v>41219631</v>
      </c>
      <c r="Q322" s="31">
        <f t="shared" si="18"/>
        <v>606511041263</v>
      </c>
      <c r="R322" s="27">
        <f>COUNTIF(tratycont!S:S,'Integrantes original'!Q322)</f>
        <v>0</v>
      </c>
      <c r="S322" s="27">
        <f t="shared" si="19"/>
        <v>0</v>
      </c>
    </row>
    <row r="323" spans="1:19" x14ac:dyDescent="0.15">
      <c r="A323" s="29">
        <v>60651</v>
      </c>
      <c r="B323" s="29">
        <v>6065102</v>
      </c>
      <c r="C323" s="29" t="s">
        <v>19</v>
      </c>
      <c r="D323" s="30" t="s">
        <v>432</v>
      </c>
      <c r="E323" s="30" t="s">
        <v>433</v>
      </c>
      <c r="F323" s="15">
        <v>2</v>
      </c>
      <c r="G323" s="29">
        <v>18</v>
      </c>
      <c r="H323" s="29">
        <v>7</v>
      </c>
      <c r="I323" s="29">
        <v>1962</v>
      </c>
      <c r="J323" s="15">
        <v>-1</v>
      </c>
      <c r="K323" s="15">
        <v>-1</v>
      </c>
      <c r="L323" s="15">
        <v>0</v>
      </c>
      <c r="M323" s="15">
        <v>0</v>
      </c>
      <c r="N323" s="27" t="e">
        <f>SUMIF(#REF!,'Integrantes original'!#REF!,#REF!)</f>
        <v>#REF!</v>
      </c>
      <c r="O323" s="27">
        <f t="shared" ref="O323:O386" si="20">(((G323*100)+H323)*10000)+I323</f>
        <v>18071962</v>
      </c>
      <c r="P323" s="27">
        <f t="shared" ref="P323:P386" si="21">(O323*10)+F323</f>
        <v>180719622</v>
      </c>
      <c r="Q323" s="31">
        <f t="shared" ref="Q323:Q386" si="22">(((((((A323*10)+F323)*100)+G323)*100)+H323)*100)+RIGHT(I323,2)</f>
        <v>606512180762</v>
      </c>
      <c r="R323" s="27">
        <f>COUNTIF(tratycont!S:S,'Integrantes original'!Q323)</f>
        <v>0</v>
      </c>
      <c r="S323" s="27">
        <f t="shared" ref="S323:S386" si="23">IF(J323=2,1,0)</f>
        <v>0</v>
      </c>
    </row>
    <row r="324" spans="1:19" x14ac:dyDescent="0.15">
      <c r="A324" s="29">
        <v>60651</v>
      </c>
      <c r="B324" s="29">
        <v>6065103</v>
      </c>
      <c r="C324" s="29" t="s">
        <v>22</v>
      </c>
      <c r="D324" s="30" t="s">
        <v>434</v>
      </c>
      <c r="E324" s="30" t="s">
        <v>435</v>
      </c>
      <c r="F324" s="15">
        <v>2</v>
      </c>
      <c r="G324" s="29">
        <v>28</v>
      </c>
      <c r="H324" s="29">
        <v>12</v>
      </c>
      <c r="I324" s="29">
        <v>1998</v>
      </c>
      <c r="J324" s="15">
        <v>-1</v>
      </c>
      <c r="K324" s="15">
        <v>-1</v>
      </c>
      <c r="L324" s="15">
        <v>0</v>
      </c>
      <c r="M324" s="15">
        <v>0</v>
      </c>
      <c r="N324" s="27" t="e">
        <f>SUMIF(#REF!,'Integrantes original'!#REF!,#REF!)</f>
        <v>#REF!</v>
      </c>
      <c r="O324" s="27">
        <f t="shared" si="20"/>
        <v>28121998</v>
      </c>
      <c r="P324" s="27">
        <f t="shared" si="21"/>
        <v>281219982</v>
      </c>
      <c r="Q324" s="31">
        <f t="shared" si="22"/>
        <v>606512281298</v>
      </c>
      <c r="R324" s="27">
        <f>COUNTIF(tratycont!S:S,'Integrantes original'!Q324)</f>
        <v>0</v>
      </c>
      <c r="S324" s="27">
        <f t="shared" si="23"/>
        <v>0</v>
      </c>
    </row>
    <row r="325" spans="1:19" x14ac:dyDescent="0.15">
      <c r="A325" s="29">
        <v>60651</v>
      </c>
      <c r="B325" s="29">
        <v>6065104</v>
      </c>
      <c r="C325" s="29" t="s">
        <v>25</v>
      </c>
      <c r="D325" s="30" t="s">
        <v>436</v>
      </c>
      <c r="E325" s="30" t="s">
        <v>435</v>
      </c>
      <c r="F325" s="15">
        <v>1</v>
      </c>
      <c r="G325" s="29">
        <v>20</v>
      </c>
      <c r="H325" s="29">
        <v>5</v>
      </c>
      <c r="I325" s="29">
        <v>2000</v>
      </c>
      <c r="J325" s="15">
        <v>-1</v>
      </c>
      <c r="K325" s="15">
        <v>-1</v>
      </c>
      <c r="L325" s="15">
        <v>0</v>
      </c>
      <c r="M325" s="15">
        <v>0</v>
      </c>
      <c r="N325" s="27" t="e">
        <f>SUMIF(#REF!,'Integrantes original'!#REF!,#REF!)</f>
        <v>#REF!</v>
      </c>
      <c r="O325" s="27">
        <f t="shared" si="20"/>
        <v>20052000</v>
      </c>
      <c r="P325" s="27">
        <f t="shared" si="21"/>
        <v>200520001</v>
      </c>
      <c r="Q325" s="31">
        <f t="shared" si="22"/>
        <v>606511200500</v>
      </c>
      <c r="R325" s="27">
        <f>COUNTIF(tratycont!S:S,'Integrantes original'!Q325)</f>
        <v>0</v>
      </c>
      <c r="S325" s="27">
        <f t="shared" si="23"/>
        <v>0</v>
      </c>
    </row>
    <row r="326" spans="1:19" x14ac:dyDescent="0.15">
      <c r="A326" s="29">
        <v>60651</v>
      </c>
      <c r="B326" s="29">
        <v>6065105</v>
      </c>
      <c r="C326" s="29" t="s">
        <v>27</v>
      </c>
      <c r="D326" s="30" t="s">
        <v>437</v>
      </c>
      <c r="E326" s="30" t="s">
        <v>435</v>
      </c>
      <c r="F326" s="15">
        <v>2</v>
      </c>
      <c r="G326" s="29">
        <v>20</v>
      </c>
      <c r="H326" s="29">
        <v>3</v>
      </c>
      <c r="I326" s="29">
        <v>2007</v>
      </c>
      <c r="J326" s="15">
        <v>-1</v>
      </c>
      <c r="K326" s="15">
        <v>-1</v>
      </c>
      <c r="L326" s="15">
        <v>0</v>
      </c>
      <c r="M326" s="15">
        <v>0</v>
      </c>
      <c r="N326" s="27" t="e">
        <f>SUMIF(#REF!,'Integrantes original'!#REF!,#REF!)</f>
        <v>#REF!</v>
      </c>
      <c r="O326" s="27">
        <f t="shared" si="20"/>
        <v>20032007</v>
      </c>
      <c r="P326" s="27">
        <f t="shared" si="21"/>
        <v>200320072</v>
      </c>
      <c r="Q326" s="31">
        <f t="shared" si="22"/>
        <v>606512200307</v>
      </c>
      <c r="R326" s="27">
        <f>COUNTIF(tratycont!S:S,'Integrantes original'!Q326)</f>
        <v>0</v>
      </c>
      <c r="S326" s="27">
        <f t="shared" si="23"/>
        <v>0</v>
      </c>
    </row>
    <row r="327" spans="1:19" x14ac:dyDescent="0.15">
      <c r="A327" s="29">
        <v>60651</v>
      </c>
      <c r="B327" s="29">
        <v>6065106</v>
      </c>
      <c r="C327" s="29" t="s">
        <v>30</v>
      </c>
      <c r="D327" s="30" t="s">
        <v>438</v>
      </c>
      <c r="E327" s="30" t="s">
        <v>435</v>
      </c>
      <c r="F327" s="15">
        <v>1</v>
      </c>
      <c r="G327" s="29">
        <v>28</v>
      </c>
      <c r="H327" s="29">
        <v>7</v>
      </c>
      <c r="I327" s="29">
        <v>1991</v>
      </c>
      <c r="J327" s="15">
        <v>-1</v>
      </c>
      <c r="K327" s="15">
        <v>-1</v>
      </c>
      <c r="L327" s="15">
        <v>0</v>
      </c>
      <c r="M327" s="15">
        <v>0</v>
      </c>
      <c r="N327" s="27" t="e">
        <f>SUMIF(#REF!,'Integrantes original'!#REF!,#REF!)</f>
        <v>#REF!</v>
      </c>
      <c r="O327" s="27">
        <f t="shared" si="20"/>
        <v>28071991</v>
      </c>
      <c r="P327" s="27">
        <f t="shared" si="21"/>
        <v>280719911</v>
      </c>
      <c r="Q327" s="31">
        <f t="shared" si="22"/>
        <v>606511280791</v>
      </c>
      <c r="R327" s="27">
        <f>COUNTIF(tratycont!S:S,'Integrantes original'!Q327)</f>
        <v>0</v>
      </c>
      <c r="S327" s="27">
        <f t="shared" si="23"/>
        <v>0</v>
      </c>
    </row>
    <row r="328" spans="1:19" x14ac:dyDescent="0.15">
      <c r="A328" s="29">
        <v>60651</v>
      </c>
      <c r="B328" s="29">
        <v>6065107</v>
      </c>
      <c r="C328" s="29" t="s">
        <v>56</v>
      </c>
      <c r="D328" s="30" t="s">
        <v>439</v>
      </c>
      <c r="E328" s="30" t="s">
        <v>435</v>
      </c>
      <c r="F328" s="15">
        <v>1</v>
      </c>
      <c r="G328" s="29">
        <v>14</v>
      </c>
      <c r="H328" s="29">
        <v>9</v>
      </c>
      <c r="I328" s="29">
        <v>1993</v>
      </c>
      <c r="J328" s="15">
        <v>-1</v>
      </c>
      <c r="K328" s="15">
        <v>-1</v>
      </c>
      <c r="L328" s="15">
        <v>0</v>
      </c>
      <c r="M328" s="15">
        <v>0</v>
      </c>
      <c r="N328" s="27" t="e">
        <f>SUMIF(#REF!,'Integrantes original'!#REF!,#REF!)</f>
        <v>#REF!</v>
      </c>
      <c r="O328" s="27">
        <f t="shared" si="20"/>
        <v>14091993</v>
      </c>
      <c r="P328" s="27">
        <f t="shared" si="21"/>
        <v>140919931</v>
      </c>
      <c r="Q328" s="31">
        <f t="shared" si="22"/>
        <v>606511140993</v>
      </c>
      <c r="R328" s="27">
        <f>COUNTIF(tratycont!S:S,'Integrantes original'!Q328)</f>
        <v>0</v>
      </c>
      <c r="S328" s="27">
        <f t="shared" si="23"/>
        <v>0</v>
      </c>
    </row>
    <row r="329" spans="1:19" x14ac:dyDescent="0.15">
      <c r="A329" s="29">
        <v>60651</v>
      </c>
      <c r="B329" s="29">
        <v>6065108</v>
      </c>
      <c r="C329" s="29" t="s">
        <v>58</v>
      </c>
      <c r="D329" s="30" t="s">
        <v>440</v>
      </c>
      <c r="E329" s="30" t="s">
        <v>441</v>
      </c>
      <c r="F329" s="15">
        <v>2</v>
      </c>
      <c r="G329" s="29">
        <v>15</v>
      </c>
      <c r="H329" s="29">
        <v>5</v>
      </c>
      <c r="I329" s="29">
        <v>1994</v>
      </c>
      <c r="J329" s="15">
        <v>-1</v>
      </c>
      <c r="K329" s="15">
        <v>-1</v>
      </c>
      <c r="L329" s="15">
        <v>0</v>
      </c>
      <c r="M329" s="15">
        <v>0</v>
      </c>
      <c r="N329" s="27" t="e">
        <f>SUMIF(#REF!,'Integrantes original'!#REF!,#REF!)</f>
        <v>#REF!</v>
      </c>
      <c r="O329" s="27">
        <f t="shared" si="20"/>
        <v>15051994</v>
      </c>
      <c r="P329" s="27">
        <f t="shared" si="21"/>
        <v>150519942</v>
      </c>
      <c r="Q329" s="31">
        <f t="shared" si="22"/>
        <v>606512150594</v>
      </c>
      <c r="R329" s="27">
        <f>COUNTIF(tratycont!S:S,'Integrantes original'!Q329)</f>
        <v>0</v>
      </c>
      <c r="S329" s="27">
        <f t="shared" si="23"/>
        <v>0</v>
      </c>
    </row>
    <row r="330" spans="1:19" x14ac:dyDescent="0.15">
      <c r="A330" s="29">
        <v>60651</v>
      </c>
      <c r="B330" s="29">
        <v>6065109</v>
      </c>
      <c r="C330" s="29" t="s">
        <v>120</v>
      </c>
      <c r="D330" s="30" t="s">
        <v>442</v>
      </c>
      <c r="E330" s="30" t="s">
        <v>98</v>
      </c>
      <c r="F330" s="15">
        <v>2</v>
      </c>
      <c r="G330" s="29">
        <v>19</v>
      </c>
      <c r="H330" s="29">
        <v>10</v>
      </c>
      <c r="I330" s="29">
        <v>1994</v>
      </c>
      <c r="J330" s="15">
        <v>1</v>
      </c>
      <c r="K330" s="15">
        <v>0</v>
      </c>
      <c r="L330" s="15">
        <v>1</v>
      </c>
      <c r="M330" s="15">
        <v>1</v>
      </c>
      <c r="N330" s="27" t="e">
        <f>SUMIF(#REF!,'Integrantes original'!A2,#REF!)</f>
        <v>#REF!</v>
      </c>
      <c r="O330" s="27">
        <f t="shared" si="20"/>
        <v>19101994</v>
      </c>
      <c r="P330" s="27">
        <f t="shared" si="21"/>
        <v>191019942</v>
      </c>
      <c r="Q330" s="31">
        <f t="shared" si="22"/>
        <v>606512191094</v>
      </c>
      <c r="R330" s="27">
        <f>COUNTIF(tratycont!S:S,'Integrantes original'!Q330)</f>
        <v>0</v>
      </c>
      <c r="S330" s="27">
        <f t="shared" si="23"/>
        <v>0</v>
      </c>
    </row>
    <row r="331" spans="1:19" x14ac:dyDescent="0.15">
      <c r="A331" s="29">
        <v>60651</v>
      </c>
      <c r="B331" s="29">
        <v>6065110</v>
      </c>
      <c r="C331" s="29" t="s">
        <v>123</v>
      </c>
      <c r="D331" s="30" t="s">
        <v>443</v>
      </c>
      <c r="E331" s="30" t="s">
        <v>435</v>
      </c>
      <c r="F331" s="15">
        <v>2</v>
      </c>
      <c r="G331" s="29">
        <v>8</v>
      </c>
      <c r="H331" s="29">
        <v>4</v>
      </c>
      <c r="I331" s="29">
        <v>2017</v>
      </c>
      <c r="J331" s="15">
        <v>2</v>
      </c>
      <c r="K331" s="15">
        <v>9</v>
      </c>
      <c r="L331" s="15">
        <v>0</v>
      </c>
      <c r="M331" s="15">
        <v>0</v>
      </c>
      <c r="N331" s="27" t="e">
        <f>SUMIF(#REF!,'Integrantes original'!A3,#REF!)</f>
        <v>#REF!</v>
      </c>
      <c r="O331" s="27">
        <f t="shared" si="20"/>
        <v>8042017</v>
      </c>
      <c r="P331" s="27">
        <f t="shared" si="21"/>
        <v>80420172</v>
      </c>
      <c r="Q331" s="31">
        <f t="shared" si="22"/>
        <v>606512080417</v>
      </c>
      <c r="R331" s="27">
        <f>COUNTIF(tratycont!S:S,'Integrantes original'!Q331)</f>
        <v>0</v>
      </c>
      <c r="S331" s="27">
        <f t="shared" si="23"/>
        <v>1</v>
      </c>
    </row>
    <row r="332" spans="1:19" x14ac:dyDescent="0.15">
      <c r="A332" s="29">
        <v>60671</v>
      </c>
      <c r="B332" s="29">
        <v>6067101</v>
      </c>
      <c r="C332" s="29" t="s">
        <v>16</v>
      </c>
      <c r="D332" s="30" t="s">
        <v>444</v>
      </c>
      <c r="E332" s="30" t="s">
        <v>371</v>
      </c>
      <c r="F332" s="15">
        <v>1</v>
      </c>
      <c r="G332" s="29">
        <v>5</v>
      </c>
      <c r="H332" s="29">
        <v>8</v>
      </c>
      <c r="I332" s="29">
        <v>1980</v>
      </c>
      <c r="J332" s="15">
        <v>-1</v>
      </c>
      <c r="K332" s="15">
        <v>-1</v>
      </c>
      <c r="L332" s="15">
        <v>0</v>
      </c>
      <c r="M332" s="15">
        <v>0</v>
      </c>
      <c r="N332" s="27" t="e">
        <f>SUMIF(#REF!,'Integrantes original'!A4,#REF!)</f>
        <v>#REF!</v>
      </c>
      <c r="O332" s="27">
        <f t="shared" si="20"/>
        <v>5081980</v>
      </c>
      <c r="P332" s="27">
        <f t="shared" si="21"/>
        <v>50819801</v>
      </c>
      <c r="Q332" s="31">
        <f t="shared" si="22"/>
        <v>606711050880</v>
      </c>
      <c r="R332" s="27">
        <f>COUNTIF(tratycont!S:S,'Integrantes original'!Q332)</f>
        <v>0</v>
      </c>
      <c r="S332" s="27">
        <f t="shared" si="23"/>
        <v>0</v>
      </c>
    </row>
    <row r="333" spans="1:19" x14ac:dyDescent="0.15">
      <c r="A333" s="29">
        <v>60671</v>
      </c>
      <c r="B333" s="29">
        <v>6067102</v>
      </c>
      <c r="C333" s="29" t="s">
        <v>19</v>
      </c>
      <c r="D333" s="30" t="s">
        <v>445</v>
      </c>
      <c r="E333" s="30" t="s">
        <v>446</v>
      </c>
      <c r="F333" s="15">
        <v>2</v>
      </c>
      <c r="G333" s="29">
        <v>15</v>
      </c>
      <c r="H333" s="29">
        <v>8</v>
      </c>
      <c r="I333" s="29">
        <v>1981</v>
      </c>
      <c r="J333" s="15">
        <v>1</v>
      </c>
      <c r="K333" s="15">
        <v>0</v>
      </c>
      <c r="L333" s="15">
        <v>1</v>
      </c>
      <c r="M333" s="15">
        <v>1</v>
      </c>
      <c r="N333" s="27" t="e">
        <f>SUMIF(#REF!,'Integrantes original'!A5,#REF!)</f>
        <v>#REF!</v>
      </c>
      <c r="O333" s="27">
        <f t="shared" si="20"/>
        <v>15081981</v>
      </c>
      <c r="P333" s="27">
        <f t="shared" si="21"/>
        <v>150819812</v>
      </c>
      <c r="Q333" s="31">
        <f t="shared" si="22"/>
        <v>606712150881</v>
      </c>
      <c r="R333" s="27">
        <f>COUNTIF(tratycont!S:S,'Integrantes original'!Q333)</f>
        <v>0</v>
      </c>
      <c r="S333" s="27">
        <f t="shared" si="23"/>
        <v>0</v>
      </c>
    </row>
    <row r="334" spans="1:19" x14ac:dyDescent="0.15">
      <c r="A334" s="29">
        <v>60671</v>
      </c>
      <c r="B334" s="29">
        <v>6067103</v>
      </c>
      <c r="C334" s="29" t="s">
        <v>22</v>
      </c>
      <c r="D334" s="30" t="s">
        <v>327</v>
      </c>
      <c r="E334" s="30" t="s">
        <v>371</v>
      </c>
      <c r="F334" s="15">
        <v>2</v>
      </c>
      <c r="G334" s="29">
        <v>6</v>
      </c>
      <c r="H334" s="29">
        <v>11</v>
      </c>
      <c r="I334" s="29">
        <v>2002</v>
      </c>
      <c r="J334" s="15">
        <v>-1</v>
      </c>
      <c r="K334" s="15">
        <v>-1</v>
      </c>
      <c r="L334" s="15">
        <v>0</v>
      </c>
      <c r="M334" s="15">
        <v>0</v>
      </c>
      <c r="N334" s="27" t="e">
        <f>SUMIF(#REF!,'Integrantes original'!A6,#REF!)</f>
        <v>#REF!</v>
      </c>
      <c r="O334" s="27">
        <f t="shared" si="20"/>
        <v>6112002</v>
      </c>
      <c r="P334" s="27">
        <f t="shared" si="21"/>
        <v>61120022</v>
      </c>
      <c r="Q334" s="31">
        <f t="shared" si="22"/>
        <v>606712061102</v>
      </c>
      <c r="R334" s="27">
        <f>COUNTIF(tratycont!S:S,'Integrantes original'!Q334)</f>
        <v>0</v>
      </c>
      <c r="S334" s="27">
        <f t="shared" si="23"/>
        <v>0</v>
      </c>
    </row>
    <row r="335" spans="1:19" x14ac:dyDescent="0.15">
      <c r="A335" s="29">
        <v>60671</v>
      </c>
      <c r="B335" s="29">
        <v>6067104</v>
      </c>
      <c r="C335" s="29" t="s">
        <v>25</v>
      </c>
      <c r="D335" s="30" t="s">
        <v>105</v>
      </c>
      <c r="E335" s="30" t="s">
        <v>371</v>
      </c>
      <c r="F335" s="15">
        <v>1</v>
      </c>
      <c r="G335" s="29">
        <v>30</v>
      </c>
      <c r="H335" s="29">
        <v>8</v>
      </c>
      <c r="I335" s="29">
        <v>2005</v>
      </c>
      <c r="J335" s="15">
        <v>-1</v>
      </c>
      <c r="K335" s="15">
        <v>-1</v>
      </c>
      <c r="L335" s="15">
        <v>0</v>
      </c>
      <c r="M335" s="15">
        <v>0</v>
      </c>
      <c r="N335" s="27" t="e">
        <f>SUMIF(#REF!,'Integrantes original'!A7,#REF!)</f>
        <v>#REF!</v>
      </c>
      <c r="O335" s="27">
        <f t="shared" si="20"/>
        <v>30082005</v>
      </c>
      <c r="P335" s="27">
        <f t="shared" si="21"/>
        <v>300820051</v>
      </c>
      <c r="Q335" s="31">
        <f t="shared" si="22"/>
        <v>606711300805</v>
      </c>
      <c r="R335" s="27">
        <f>COUNTIF(tratycont!S:S,'Integrantes original'!Q335)</f>
        <v>0</v>
      </c>
      <c r="S335" s="27">
        <f t="shared" si="23"/>
        <v>0</v>
      </c>
    </row>
    <row r="336" spans="1:19" x14ac:dyDescent="0.15">
      <c r="A336" s="29">
        <v>60671</v>
      </c>
      <c r="B336" s="29">
        <v>6067105</v>
      </c>
      <c r="C336" s="29" t="s">
        <v>27</v>
      </c>
      <c r="D336" s="30" t="s">
        <v>447</v>
      </c>
      <c r="E336" s="30" t="s">
        <v>371</v>
      </c>
      <c r="F336" s="15">
        <v>2</v>
      </c>
      <c r="G336" s="29">
        <v>3</v>
      </c>
      <c r="H336" s="29">
        <v>8</v>
      </c>
      <c r="I336" s="29">
        <v>2009</v>
      </c>
      <c r="J336" s="15">
        <v>-1</v>
      </c>
      <c r="K336" s="15">
        <v>-1</v>
      </c>
      <c r="L336" s="15">
        <v>0</v>
      </c>
      <c r="M336" s="15">
        <v>0</v>
      </c>
      <c r="N336" s="27" t="e">
        <f>SUMIF(#REF!,'Integrantes original'!A8,#REF!)</f>
        <v>#REF!</v>
      </c>
      <c r="O336" s="27">
        <f t="shared" si="20"/>
        <v>3082009</v>
      </c>
      <c r="P336" s="27">
        <f t="shared" si="21"/>
        <v>30820092</v>
      </c>
      <c r="Q336" s="31">
        <f t="shared" si="22"/>
        <v>606712030809</v>
      </c>
      <c r="R336" s="27">
        <f>COUNTIF(tratycont!S:S,'Integrantes original'!Q336)</f>
        <v>0</v>
      </c>
      <c r="S336" s="27">
        <f t="shared" si="23"/>
        <v>0</v>
      </c>
    </row>
    <row r="337" spans="1:19" x14ac:dyDescent="0.15">
      <c r="A337" s="29">
        <v>60671</v>
      </c>
      <c r="B337" s="29">
        <v>6067106</v>
      </c>
      <c r="C337" s="29" t="s">
        <v>30</v>
      </c>
      <c r="D337" s="30" t="s">
        <v>448</v>
      </c>
      <c r="E337" s="30" t="s">
        <v>371</v>
      </c>
      <c r="F337" s="15">
        <v>1</v>
      </c>
      <c r="G337" s="29">
        <v>6</v>
      </c>
      <c r="H337" s="29">
        <v>6</v>
      </c>
      <c r="I337" s="29">
        <v>2015</v>
      </c>
      <c r="J337" s="15">
        <v>-1</v>
      </c>
      <c r="K337" s="15">
        <v>-1</v>
      </c>
      <c r="L337" s="15">
        <v>0</v>
      </c>
      <c r="M337" s="15">
        <v>0</v>
      </c>
      <c r="N337" s="27" t="e">
        <f>SUMIF(#REF!,'Integrantes original'!A9,#REF!)</f>
        <v>#REF!</v>
      </c>
      <c r="O337" s="27">
        <f t="shared" si="20"/>
        <v>6062015</v>
      </c>
      <c r="P337" s="27">
        <f t="shared" si="21"/>
        <v>60620151</v>
      </c>
      <c r="Q337" s="31">
        <f t="shared" si="22"/>
        <v>606711060615</v>
      </c>
      <c r="R337" s="27">
        <f>COUNTIF(tratycont!S:S,'Integrantes original'!Q337)</f>
        <v>0</v>
      </c>
      <c r="S337" s="27">
        <f t="shared" si="23"/>
        <v>0</v>
      </c>
    </row>
    <row r="338" spans="1:19" x14ac:dyDescent="0.15">
      <c r="A338" s="29">
        <v>60671</v>
      </c>
      <c r="B338" s="29">
        <v>6067107</v>
      </c>
      <c r="C338" s="29" t="s">
        <v>56</v>
      </c>
      <c r="D338" s="30" t="s">
        <v>449</v>
      </c>
      <c r="E338" s="30" t="s">
        <v>371</v>
      </c>
      <c r="F338" s="15">
        <v>1</v>
      </c>
      <c r="G338" s="29">
        <v>8</v>
      </c>
      <c r="H338" s="29">
        <v>9</v>
      </c>
      <c r="I338" s="29">
        <v>2018</v>
      </c>
      <c r="J338" s="15">
        <v>2</v>
      </c>
      <c r="K338" s="15">
        <v>2</v>
      </c>
      <c r="L338" s="15">
        <v>0</v>
      </c>
      <c r="M338" s="15">
        <v>0</v>
      </c>
      <c r="N338" s="27" t="e">
        <f>SUMIF(#REF!,'Integrantes original'!A10,#REF!)</f>
        <v>#REF!</v>
      </c>
      <c r="O338" s="27">
        <f t="shared" si="20"/>
        <v>8092018</v>
      </c>
      <c r="P338" s="27">
        <f t="shared" si="21"/>
        <v>80920181</v>
      </c>
      <c r="Q338" s="31">
        <f t="shared" si="22"/>
        <v>606711080918</v>
      </c>
      <c r="R338" s="27">
        <f>COUNTIF(tratycont!S:S,'Integrantes original'!Q338)</f>
        <v>1</v>
      </c>
      <c r="S338" s="27">
        <f t="shared" si="23"/>
        <v>1</v>
      </c>
    </row>
    <row r="339" spans="1:19" x14ac:dyDescent="0.15">
      <c r="A339" s="29">
        <v>60681</v>
      </c>
      <c r="B339" s="29">
        <v>6068101</v>
      </c>
      <c r="C339" s="29" t="s">
        <v>16</v>
      </c>
      <c r="D339" s="30" t="s">
        <v>450</v>
      </c>
      <c r="E339" s="30" t="s">
        <v>51</v>
      </c>
      <c r="F339" s="15">
        <v>1</v>
      </c>
      <c r="G339" s="29">
        <v>2</v>
      </c>
      <c r="H339" s="29">
        <v>4</v>
      </c>
      <c r="I339" s="29">
        <v>1984</v>
      </c>
      <c r="J339" s="15">
        <v>-1</v>
      </c>
      <c r="K339" s="15">
        <v>-1</v>
      </c>
      <c r="L339" s="15">
        <v>0</v>
      </c>
      <c r="M339" s="15">
        <v>0</v>
      </c>
      <c r="N339" s="27" t="e">
        <f>SUMIF(#REF!,'Integrantes original'!A11,#REF!)</f>
        <v>#REF!</v>
      </c>
      <c r="O339" s="27">
        <f t="shared" si="20"/>
        <v>2041984</v>
      </c>
      <c r="P339" s="27">
        <f t="shared" si="21"/>
        <v>20419841</v>
      </c>
      <c r="Q339" s="31">
        <f t="shared" si="22"/>
        <v>606811020484</v>
      </c>
      <c r="R339" s="27">
        <f>COUNTIF(tratycont!S:S,'Integrantes original'!Q339)</f>
        <v>0</v>
      </c>
      <c r="S339" s="27">
        <f t="shared" si="23"/>
        <v>0</v>
      </c>
    </row>
    <row r="340" spans="1:19" x14ac:dyDescent="0.15">
      <c r="A340" s="29">
        <v>60681</v>
      </c>
      <c r="B340" s="29">
        <v>6068102</v>
      </c>
      <c r="C340" s="29" t="s">
        <v>19</v>
      </c>
      <c r="D340" s="30" t="s">
        <v>451</v>
      </c>
      <c r="E340" s="30" t="s">
        <v>452</v>
      </c>
      <c r="F340" s="15">
        <v>2</v>
      </c>
      <c r="G340" s="29">
        <v>29</v>
      </c>
      <c r="H340" s="29">
        <v>1</v>
      </c>
      <c r="I340" s="29">
        <v>1992</v>
      </c>
      <c r="J340" s="15">
        <v>1</v>
      </c>
      <c r="K340" s="15">
        <v>0</v>
      </c>
      <c r="L340" s="15">
        <v>1</v>
      </c>
      <c r="M340" s="15">
        <v>2</v>
      </c>
      <c r="N340" s="27" t="e">
        <f>SUMIF(#REF!,'Integrantes original'!A12,#REF!)</f>
        <v>#REF!</v>
      </c>
      <c r="O340" s="27">
        <f t="shared" si="20"/>
        <v>29011992</v>
      </c>
      <c r="P340" s="27">
        <f t="shared" si="21"/>
        <v>290119922</v>
      </c>
      <c r="Q340" s="31">
        <f t="shared" si="22"/>
        <v>606812290192</v>
      </c>
      <c r="R340" s="27">
        <f>COUNTIF(tratycont!S:S,'Integrantes original'!Q340)</f>
        <v>0</v>
      </c>
      <c r="S340" s="27">
        <f t="shared" si="23"/>
        <v>0</v>
      </c>
    </row>
    <row r="341" spans="1:19" x14ac:dyDescent="0.15">
      <c r="A341" s="29">
        <v>60681</v>
      </c>
      <c r="B341" s="29">
        <v>6068103</v>
      </c>
      <c r="C341" s="29" t="s">
        <v>22</v>
      </c>
      <c r="D341" s="30" t="s">
        <v>453</v>
      </c>
      <c r="E341" s="30" t="s">
        <v>51</v>
      </c>
      <c r="F341" s="15">
        <v>2</v>
      </c>
      <c r="G341" s="29">
        <v>12</v>
      </c>
      <c r="H341" s="29">
        <v>3</v>
      </c>
      <c r="I341" s="29">
        <v>2010</v>
      </c>
      <c r="J341" s="15">
        <v>-1</v>
      </c>
      <c r="K341" s="15">
        <v>-1</v>
      </c>
      <c r="L341" s="15">
        <v>0</v>
      </c>
      <c r="M341" s="15">
        <v>0</v>
      </c>
      <c r="N341" s="27" t="e">
        <f>SUMIF(#REF!,'Integrantes original'!A13,#REF!)</f>
        <v>#REF!</v>
      </c>
      <c r="O341" s="27">
        <f t="shared" si="20"/>
        <v>12032010</v>
      </c>
      <c r="P341" s="27">
        <f t="shared" si="21"/>
        <v>120320102</v>
      </c>
      <c r="Q341" s="31">
        <f t="shared" si="22"/>
        <v>606812120310</v>
      </c>
      <c r="R341" s="27">
        <f>COUNTIF(tratycont!S:S,'Integrantes original'!Q341)</f>
        <v>0</v>
      </c>
      <c r="S341" s="27">
        <f t="shared" si="23"/>
        <v>0</v>
      </c>
    </row>
    <row r="342" spans="1:19" x14ac:dyDescent="0.15">
      <c r="A342" s="29">
        <v>60681</v>
      </c>
      <c r="B342" s="29">
        <v>6068104</v>
      </c>
      <c r="C342" s="29" t="s">
        <v>25</v>
      </c>
      <c r="D342" s="30" t="s">
        <v>23</v>
      </c>
      <c r="E342" s="30" t="s">
        <v>51</v>
      </c>
      <c r="F342" s="15">
        <v>2</v>
      </c>
      <c r="G342" s="29">
        <v>27</v>
      </c>
      <c r="H342" s="29">
        <v>1</v>
      </c>
      <c r="I342" s="29">
        <v>2012</v>
      </c>
      <c r="J342" s="15">
        <v>-1</v>
      </c>
      <c r="K342" s="15">
        <v>-1</v>
      </c>
      <c r="L342" s="15">
        <v>0</v>
      </c>
      <c r="M342" s="15">
        <v>0</v>
      </c>
      <c r="N342" s="27" t="e">
        <f>SUMIF(#REF!,'Integrantes original'!A14,#REF!)</f>
        <v>#REF!</v>
      </c>
      <c r="O342" s="27">
        <f t="shared" si="20"/>
        <v>27012012</v>
      </c>
      <c r="P342" s="27">
        <f t="shared" si="21"/>
        <v>270120122</v>
      </c>
      <c r="Q342" s="31">
        <f t="shared" si="22"/>
        <v>606812270112</v>
      </c>
      <c r="R342" s="27">
        <f>COUNTIF(tratycont!S:S,'Integrantes original'!Q342)</f>
        <v>0</v>
      </c>
      <c r="S342" s="27">
        <f t="shared" si="23"/>
        <v>0</v>
      </c>
    </row>
    <row r="343" spans="1:19" x14ac:dyDescent="0.15">
      <c r="A343" s="29">
        <v>60681</v>
      </c>
      <c r="B343" s="29">
        <v>6068105</v>
      </c>
      <c r="C343" s="29" t="s">
        <v>27</v>
      </c>
      <c r="D343" s="30" t="s">
        <v>454</v>
      </c>
      <c r="E343" s="30" t="s">
        <v>51</v>
      </c>
      <c r="F343" s="15">
        <v>2</v>
      </c>
      <c r="G343" s="29">
        <v>9</v>
      </c>
      <c r="H343" s="29">
        <v>1</v>
      </c>
      <c r="I343" s="29">
        <v>2014</v>
      </c>
      <c r="J343" s="15">
        <v>-1</v>
      </c>
      <c r="K343" s="15">
        <v>-1</v>
      </c>
      <c r="L343" s="15">
        <v>0</v>
      </c>
      <c r="M343" s="15">
        <v>0</v>
      </c>
      <c r="N343" s="27" t="e">
        <f>SUMIF(#REF!,'Integrantes original'!A15,#REF!)</f>
        <v>#REF!</v>
      </c>
      <c r="O343" s="27">
        <f t="shared" si="20"/>
        <v>9012014</v>
      </c>
      <c r="P343" s="27">
        <f t="shared" si="21"/>
        <v>90120142</v>
      </c>
      <c r="Q343" s="31">
        <f t="shared" si="22"/>
        <v>606812090114</v>
      </c>
      <c r="R343" s="27">
        <f>COUNTIF(tratycont!S:S,'Integrantes original'!Q343)</f>
        <v>0</v>
      </c>
      <c r="S343" s="27">
        <f t="shared" si="23"/>
        <v>0</v>
      </c>
    </row>
    <row r="344" spans="1:19" x14ac:dyDescent="0.15">
      <c r="A344" s="29">
        <v>60681</v>
      </c>
      <c r="B344" s="29">
        <v>6068106</v>
      </c>
      <c r="C344" s="29" t="s">
        <v>30</v>
      </c>
      <c r="D344" s="30" t="s">
        <v>54</v>
      </c>
      <c r="E344" s="30" t="s">
        <v>51</v>
      </c>
      <c r="F344" s="15">
        <v>1</v>
      </c>
      <c r="G344" s="29">
        <v>11</v>
      </c>
      <c r="H344" s="29">
        <v>10</v>
      </c>
      <c r="I344" s="29">
        <v>2015</v>
      </c>
      <c r="J344" s="15">
        <v>-1</v>
      </c>
      <c r="K344" s="15">
        <v>-1</v>
      </c>
      <c r="L344" s="15">
        <v>0</v>
      </c>
      <c r="M344" s="15">
        <v>0</v>
      </c>
      <c r="N344" s="27" t="e">
        <f>SUMIF(#REF!,'Integrantes original'!A16,#REF!)</f>
        <v>#REF!</v>
      </c>
      <c r="O344" s="27">
        <f t="shared" si="20"/>
        <v>11102015</v>
      </c>
      <c r="P344" s="27">
        <f t="shared" si="21"/>
        <v>111020151</v>
      </c>
      <c r="Q344" s="31">
        <f t="shared" si="22"/>
        <v>606811111015</v>
      </c>
      <c r="R344" s="27">
        <f>COUNTIF(tratycont!S:S,'Integrantes original'!Q344)</f>
        <v>0</v>
      </c>
      <c r="S344" s="27">
        <f t="shared" si="23"/>
        <v>0</v>
      </c>
    </row>
    <row r="345" spans="1:19" x14ac:dyDescent="0.15">
      <c r="A345" s="29">
        <v>60691</v>
      </c>
      <c r="B345" s="29">
        <v>6069101</v>
      </c>
      <c r="C345" s="29" t="s">
        <v>16</v>
      </c>
      <c r="D345" s="30" t="s">
        <v>455</v>
      </c>
      <c r="E345" s="30" t="s">
        <v>456</v>
      </c>
      <c r="F345" s="15">
        <v>1</v>
      </c>
      <c r="G345" s="29">
        <v>23</v>
      </c>
      <c r="H345" s="29">
        <v>9</v>
      </c>
      <c r="I345" s="29">
        <v>1983</v>
      </c>
      <c r="J345" s="15">
        <v>-1</v>
      </c>
      <c r="K345" s="15">
        <v>-1</v>
      </c>
      <c r="L345" s="15">
        <v>0</v>
      </c>
      <c r="M345" s="15">
        <v>0</v>
      </c>
      <c r="N345" s="27" t="e">
        <f>SUMIF(#REF!,'Integrantes original'!A17,#REF!)</f>
        <v>#REF!</v>
      </c>
      <c r="O345" s="27">
        <f t="shared" si="20"/>
        <v>23091983</v>
      </c>
      <c r="P345" s="27">
        <f t="shared" si="21"/>
        <v>230919831</v>
      </c>
      <c r="Q345" s="31">
        <f t="shared" si="22"/>
        <v>606911230983</v>
      </c>
      <c r="R345" s="27">
        <f>COUNTIF(tratycont!S:S,'Integrantes original'!Q345)</f>
        <v>0</v>
      </c>
      <c r="S345" s="27">
        <f t="shared" si="23"/>
        <v>0</v>
      </c>
    </row>
    <row r="346" spans="1:19" x14ac:dyDescent="0.15">
      <c r="A346" s="29">
        <v>60691</v>
      </c>
      <c r="B346" s="29">
        <v>6069102</v>
      </c>
      <c r="C346" s="29" t="s">
        <v>19</v>
      </c>
      <c r="D346" s="30" t="s">
        <v>457</v>
      </c>
      <c r="E346" s="30" t="s">
        <v>458</v>
      </c>
      <c r="F346" s="15">
        <v>2</v>
      </c>
      <c r="G346" s="29">
        <v>8</v>
      </c>
      <c r="H346" s="29">
        <v>1</v>
      </c>
      <c r="I346" s="29">
        <v>1988</v>
      </c>
      <c r="J346" s="15">
        <v>1</v>
      </c>
      <c r="K346" s="15">
        <v>0</v>
      </c>
      <c r="L346" s="15">
        <v>1</v>
      </c>
      <c r="M346" s="15">
        <v>1</v>
      </c>
      <c r="N346" s="27" t="e">
        <f>SUMIF(#REF!,'Integrantes original'!A18,#REF!)</f>
        <v>#REF!</v>
      </c>
      <c r="O346" s="27">
        <f t="shared" si="20"/>
        <v>8011988</v>
      </c>
      <c r="P346" s="27">
        <f t="shared" si="21"/>
        <v>80119882</v>
      </c>
      <c r="Q346" s="31">
        <f t="shared" si="22"/>
        <v>606912080188</v>
      </c>
      <c r="R346" s="27">
        <f>COUNTIF(tratycont!S:S,'Integrantes original'!Q346)</f>
        <v>0</v>
      </c>
      <c r="S346" s="27">
        <f t="shared" si="23"/>
        <v>0</v>
      </c>
    </row>
    <row r="347" spans="1:19" x14ac:dyDescent="0.15">
      <c r="A347" s="29">
        <v>60691</v>
      </c>
      <c r="B347" s="29">
        <v>6069103</v>
      </c>
      <c r="C347" s="29" t="s">
        <v>22</v>
      </c>
      <c r="D347" s="30" t="s">
        <v>459</v>
      </c>
      <c r="E347" s="30" t="s">
        <v>460</v>
      </c>
      <c r="F347" s="15">
        <v>2</v>
      </c>
      <c r="G347" s="29">
        <v>28</v>
      </c>
      <c r="H347" s="29">
        <v>1</v>
      </c>
      <c r="I347" s="29">
        <v>2005</v>
      </c>
      <c r="J347" s="15">
        <v>-1</v>
      </c>
      <c r="K347" s="15">
        <v>-1</v>
      </c>
      <c r="L347" s="15">
        <v>0</v>
      </c>
      <c r="M347" s="15">
        <v>0</v>
      </c>
      <c r="N347" s="27" t="e">
        <f>SUMIF(#REF!,'Integrantes original'!A19,#REF!)</f>
        <v>#REF!</v>
      </c>
      <c r="O347" s="27">
        <f t="shared" si="20"/>
        <v>28012005</v>
      </c>
      <c r="P347" s="27">
        <f t="shared" si="21"/>
        <v>280120052</v>
      </c>
      <c r="Q347" s="31">
        <f t="shared" si="22"/>
        <v>606912280105</v>
      </c>
      <c r="R347" s="27">
        <f>COUNTIF(tratycont!S:S,'Integrantes original'!Q347)</f>
        <v>0</v>
      </c>
      <c r="S347" s="27">
        <f t="shared" si="23"/>
        <v>0</v>
      </c>
    </row>
    <row r="348" spans="1:19" x14ac:dyDescent="0.15">
      <c r="A348" s="29">
        <v>60691</v>
      </c>
      <c r="B348" s="29">
        <v>6069104</v>
      </c>
      <c r="C348" s="29" t="s">
        <v>25</v>
      </c>
      <c r="D348" s="30" t="s">
        <v>274</v>
      </c>
      <c r="E348" s="30" t="s">
        <v>460</v>
      </c>
      <c r="F348" s="15">
        <v>2</v>
      </c>
      <c r="G348" s="29">
        <v>8</v>
      </c>
      <c r="H348" s="29">
        <v>8</v>
      </c>
      <c r="I348" s="29">
        <v>2006</v>
      </c>
      <c r="J348" s="15">
        <v>-1</v>
      </c>
      <c r="K348" s="15">
        <v>-1</v>
      </c>
      <c r="L348" s="15">
        <v>0</v>
      </c>
      <c r="M348" s="15">
        <v>0</v>
      </c>
      <c r="N348" s="27" t="e">
        <f>SUMIF(#REF!,'Integrantes original'!A20,#REF!)</f>
        <v>#REF!</v>
      </c>
      <c r="O348" s="27">
        <f t="shared" si="20"/>
        <v>8082006</v>
      </c>
      <c r="P348" s="27">
        <f t="shared" si="21"/>
        <v>80820062</v>
      </c>
      <c r="Q348" s="31">
        <f t="shared" si="22"/>
        <v>606912080806</v>
      </c>
      <c r="R348" s="27">
        <f>COUNTIF(tratycont!S:S,'Integrantes original'!Q348)</f>
        <v>0</v>
      </c>
      <c r="S348" s="27">
        <f t="shared" si="23"/>
        <v>0</v>
      </c>
    </row>
    <row r="349" spans="1:19" x14ac:dyDescent="0.15">
      <c r="A349" s="29">
        <v>60691</v>
      </c>
      <c r="B349" s="29">
        <v>6069105</v>
      </c>
      <c r="C349" s="29" t="s">
        <v>27</v>
      </c>
      <c r="D349" s="30" t="s">
        <v>127</v>
      </c>
      <c r="E349" s="30" t="s">
        <v>460</v>
      </c>
      <c r="F349" s="15">
        <v>2</v>
      </c>
      <c r="G349" s="29">
        <v>11</v>
      </c>
      <c r="H349" s="29">
        <v>9</v>
      </c>
      <c r="I349" s="29">
        <v>2008</v>
      </c>
      <c r="J349" s="15">
        <v>-1</v>
      </c>
      <c r="K349" s="15">
        <v>-1</v>
      </c>
      <c r="L349" s="15">
        <v>0</v>
      </c>
      <c r="M349" s="15">
        <v>0</v>
      </c>
      <c r="N349" s="27" t="e">
        <f>SUMIF(#REF!,'Integrantes original'!A21,#REF!)</f>
        <v>#REF!</v>
      </c>
      <c r="O349" s="27">
        <f t="shared" si="20"/>
        <v>11092008</v>
      </c>
      <c r="P349" s="27">
        <f t="shared" si="21"/>
        <v>110920082</v>
      </c>
      <c r="Q349" s="31">
        <f t="shared" si="22"/>
        <v>606912110908</v>
      </c>
      <c r="R349" s="27">
        <f>COUNTIF(tratycont!S:S,'Integrantes original'!Q349)</f>
        <v>0</v>
      </c>
      <c r="S349" s="27">
        <f t="shared" si="23"/>
        <v>0</v>
      </c>
    </row>
    <row r="350" spans="1:19" x14ac:dyDescent="0.15">
      <c r="A350" s="29">
        <v>60691</v>
      </c>
      <c r="B350" s="29">
        <v>6069106</v>
      </c>
      <c r="C350" s="29" t="s">
        <v>30</v>
      </c>
      <c r="D350" s="30" t="s">
        <v>461</v>
      </c>
      <c r="E350" s="30" t="s">
        <v>460</v>
      </c>
      <c r="F350" s="15">
        <v>1</v>
      </c>
      <c r="G350" s="29">
        <v>16</v>
      </c>
      <c r="H350" s="29">
        <v>2</v>
      </c>
      <c r="I350" s="29">
        <v>2015</v>
      </c>
      <c r="J350" s="15">
        <v>-1</v>
      </c>
      <c r="K350" s="15">
        <v>-1</v>
      </c>
      <c r="L350" s="15">
        <v>0</v>
      </c>
      <c r="M350" s="15">
        <v>0</v>
      </c>
      <c r="N350" s="27" t="e">
        <f>SUMIF(#REF!,'Integrantes original'!A22,#REF!)</f>
        <v>#REF!</v>
      </c>
      <c r="O350" s="27">
        <f t="shared" si="20"/>
        <v>16022015</v>
      </c>
      <c r="P350" s="27">
        <f t="shared" si="21"/>
        <v>160220151</v>
      </c>
      <c r="Q350" s="31">
        <f t="shared" si="22"/>
        <v>606911160215</v>
      </c>
      <c r="R350" s="27">
        <f>COUNTIF(tratycont!S:S,'Integrantes original'!Q350)</f>
        <v>0</v>
      </c>
      <c r="S350" s="27">
        <f t="shared" si="23"/>
        <v>0</v>
      </c>
    </row>
    <row r="351" spans="1:19" x14ac:dyDescent="0.15">
      <c r="A351" s="29">
        <v>60701</v>
      </c>
      <c r="B351" s="29">
        <v>6070101</v>
      </c>
      <c r="C351" s="29" t="s">
        <v>16</v>
      </c>
      <c r="D351" s="30" t="s">
        <v>105</v>
      </c>
      <c r="E351" s="30" t="s">
        <v>462</v>
      </c>
      <c r="F351" s="15">
        <v>1</v>
      </c>
      <c r="G351" s="29">
        <v>11</v>
      </c>
      <c r="H351" s="29">
        <v>8</v>
      </c>
      <c r="I351" s="29">
        <v>1996</v>
      </c>
      <c r="J351" s="15">
        <v>-1</v>
      </c>
      <c r="K351" s="15">
        <v>-1</v>
      </c>
      <c r="L351" s="15">
        <v>0</v>
      </c>
      <c r="M351" s="15">
        <v>0</v>
      </c>
      <c r="N351" s="27" t="e">
        <f>SUMIF(#REF!,'Integrantes original'!A23,#REF!)</f>
        <v>#REF!</v>
      </c>
      <c r="O351" s="27">
        <f t="shared" si="20"/>
        <v>11081996</v>
      </c>
      <c r="P351" s="27">
        <f t="shared" si="21"/>
        <v>110819961</v>
      </c>
      <c r="Q351" s="31">
        <f t="shared" si="22"/>
        <v>607011110896</v>
      </c>
      <c r="R351" s="27">
        <f>COUNTIF(tratycont!S:S,'Integrantes original'!Q351)</f>
        <v>0</v>
      </c>
      <c r="S351" s="27">
        <f t="shared" si="23"/>
        <v>0</v>
      </c>
    </row>
    <row r="352" spans="1:19" x14ac:dyDescent="0.15">
      <c r="A352" s="29">
        <v>60701</v>
      </c>
      <c r="B352" s="29">
        <v>6070102</v>
      </c>
      <c r="C352" s="29" t="s">
        <v>19</v>
      </c>
      <c r="D352" s="30" t="s">
        <v>463</v>
      </c>
      <c r="E352" s="30" t="s">
        <v>464</v>
      </c>
      <c r="F352" s="15">
        <v>2</v>
      </c>
      <c r="G352" s="29">
        <v>12</v>
      </c>
      <c r="H352" s="29">
        <v>1</v>
      </c>
      <c r="I352" s="29">
        <v>1990</v>
      </c>
      <c r="J352" s="15">
        <v>1</v>
      </c>
      <c r="K352" s="15">
        <v>0</v>
      </c>
      <c r="L352" s="15">
        <v>1</v>
      </c>
      <c r="M352" s="15">
        <v>2</v>
      </c>
      <c r="N352" s="27" t="e">
        <f>SUMIF(#REF!,'Integrantes original'!A24,#REF!)</f>
        <v>#REF!</v>
      </c>
      <c r="O352" s="27">
        <f t="shared" si="20"/>
        <v>12011990</v>
      </c>
      <c r="P352" s="27">
        <f t="shared" si="21"/>
        <v>120119902</v>
      </c>
      <c r="Q352" s="31">
        <f t="shared" si="22"/>
        <v>607012120190</v>
      </c>
      <c r="R352" s="27">
        <f>COUNTIF(tratycont!S:S,'Integrantes original'!Q352)</f>
        <v>0</v>
      </c>
      <c r="S352" s="27">
        <f t="shared" si="23"/>
        <v>0</v>
      </c>
    </row>
    <row r="353" spans="1:19" x14ac:dyDescent="0.15">
      <c r="A353" s="29">
        <v>60701</v>
      </c>
      <c r="B353" s="29">
        <v>6070103</v>
      </c>
      <c r="C353" s="29" t="s">
        <v>22</v>
      </c>
      <c r="D353" s="30" t="s">
        <v>148</v>
      </c>
      <c r="E353" s="30" t="s">
        <v>465</v>
      </c>
      <c r="F353" s="15">
        <v>1</v>
      </c>
      <c r="G353" s="29">
        <v>12</v>
      </c>
      <c r="H353" s="29">
        <v>9</v>
      </c>
      <c r="I353" s="29">
        <v>2018</v>
      </c>
      <c r="J353" s="15">
        <v>2</v>
      </c>
      <c r="K353" s="15">
        <v>2</v>
      </c>
      <c r="L353" s="15">
        <v>0</v>
      </c>
      <c r="M353" s="15">
        <v>0</v>
      </c>
      <c r="N353" s="27" t="e">
        <f>SUMIF(#REF!,'Integrantes original'!A25,#REF!)</f>
        <v>#REF!</v>
      </c>
      <c r="O353" s="27">
        <f t="shared" si="20"/>
        <v>12092018</v>
      </c>
      <c r="P353" s="27">
        <f t="shared" si="21"/>
        <v>120920181</v>
      </c>
      <c r="Q353" s="31">
        <f t="shared" si="22"/>
        <v>607011120918</v>
      </c>
      <c r="R353" s="27">
        <f>COUNTIF(tratycont!S:S,'Integrantes original'!Q353)</f>
        <v>1</v>
      </c>
      <c r="S353" s="27">
        <f t="shared" si="23"/>
        <v>1</v>
      </c>
    </row>
    <row r="354" spans="1:19" x14ac:dyDescent="0.15">
      <c r="A354" s="29">
        <v>60701</v>
      </c>
      <c r="B354" s="29">
        <v>6070104</v>
      </c>
      <c r="C354" s="29" t="s">
        <v>25</v>
      </c>
      <c r="D354" s="30" t="s">
        <v>466</v>
      </c>
      <c r="E354" s="30" t="s">
        <v>462</v>
      </c>
      <c r="F354" s="15">
        <v>2</v>
      </c>
      <c r="G354" s="29">
        <v>5</v>
      </c>
      <c r="H354" s="29">
        <v>7</v>
      </c>
      <c r="I354" s="29">
        <v>1998</v>
      </c>
      <c r="J354" s="15">
        <v>-1</v>
      </c>
      <c r="K354" s="15">
        <v>-1</v>
      </c>
      <c r="L354" s="15">
        <v>0</v>
      </c>
      <c r="M354" s="15">
        <v>0</v>
      </c>
      <c r="N354" s="27" t="e">
        <f>SUMIF(#REF!,'Integrantes original'!A26,#REF!)</f>
        <v>#REF!</v>
      </c>
      <c r="O354" s="27">
        <f t="shared" si="20"/>
        <v>5071998</v>
      </c>
      <c r="P354" s="27">
        <f t="shared" si="21"/>
        <v>50719982</v>
      </c>
      <c r="Q354" s="31">
        <f t="shared" si="22"/>
        <v>607012050798</v>
      </c>
      <c r="R354" s="27">
        <f>COUNTIF(tratycont!S:S,'Integrantes original'!Q354)</f>
        <v>0</v>
      </c>
      <c r="S354" s="27">
        <f t="shared" si="23"/>
        <v>0</v>
      </c>
    </row>
    <row r="355" spans="1:19" x14ac:dyDescent="0.15">
      <c r="A355" s="29">
        <v>60701</v>
      </c>
      <c r="B355" s="29">
        <v>6070105</v>
      </c>
      <c r="C355" s="29" t="s">
        <v>27</v>
      </c>
      <c r="D355" s="30" t="s">
        <v>467</v>
      </c>
      <c r="E355" s="30" t="s">
        <v>462</v>
      </c>
      <c r="F355" s="15">
        <v>1</v>
      </c>
      <c r="G355" s="29">
        <v>16</v>
      </c>
      <c r="H355" s="29">
        <v>9</v>
      </c>
      <c r="I355" s="29">
        <v>2000</v>
      </c>
      <c r="J355" s="15">
        <v>-1</v>
      </c>
      <c r="K355" s="15">
        <v>-1</v>
      </c>
      <c r="L355" s="15">
        <v>0</v>
      </c>
      <c r="M355" s="15">
        <v>0</v>
      </c>
      <c r="N355" s="27" t="e">
        <f>SUMIF(#REF!,'Integrantes original'!A27,#REF!)</f>
        <v>#REF!</v>
      </c>
      <c r="O355" s="27">
        <f t="shared" si="20"/>
        <v>16092000</v>
      </c>
      <c r="P355" s="27">
        <f t="shared" si="21"/>
        <v>160920001</v>
      </c>
      <c r="Q355" s="31">
        <f t="shared" si="22"/>
        <v>607011160900</v>
      </c>
      <c r="R355" s="27">
        <f>COUNTIF(tratycont!S:S,'Integrantes original'!Q355)</f>
        <v>0</v>
      </c>
      <c r="S355" s="27">
        <f t="shared" si="23"/>
        <v>0</v>
      </c>
    </row>
    <row r="356" spans="1:19" x14ac:dyDescent="0.15">
      <c r="A356" s="29">
        <v>60701</v>
      </c>
      <c r="B356" s="29">
        <v>6070106</v>
      </c>
      <c r="C356" s="29" t="s">
        <v>30</v>
      </c>
      <c r="D356" s="30" t="s">
        <v>88</v>
      </c>
      <c r="E356" s="30" t="s">
        <v>462</v>
      </c>
      <c r="F356" s="15">
        <v>1</v>
      </c>
      <c r="G356" s="29">
        <v>18</v>
      </c>
      <c r="H356" s="29">
        <v>10</v>
      </c>
      <c r="I356" s="29">
        <v>2004</v>
      </c>
      <c r="J356" s="15">
        <v>-1</v>
      </c>
      <c r="K356" s="15">
        <v>-1</v>
      </c>
      <c r="L356" s="15">
        <v>0</v>
      </c>
      <c r="M356" s="15">
        <v>0</v>
      </c>
      <c r="N356" s="27" t="e">
        <f>SUMIF(#REF!,'Integrantes original'!A28,#REF!)</f>
        <v>#REF!</v>
      </c>
      <c r="O356" s="27">
        <f t="shared" si="20"/>
        <v>18102004</v>
      </c>
      <c r="P356" s="27">
        <f t="shared" si="21"/>
        <v>181020041</v>
      </c>
      <c r="Q356" s="31">
        <f t="shared" si="22"/>
        <v>607011181004</v>
      </c>
      <c r="R356" s="27">
        <f>COUNTIF(tratycont!S:S,'Integrantes original'!Q356)</f>
        <v>0</v>
      </c>
      <c r="S356" s="27">
        <f t="shared" si="23"/>
        <v>0</v>
      </c>
    </row>
    <row r="357" spans="1:19" x14ac:dyDescent="0.15">
      <c r="A357" s="29">
        <v>60701</v>
      </c>
      <c r="B357" s="29">
        <v>6070107</v>
      </c>
      <c r="C357" s="29" t="s">
        <v>56</v>
      </c>
      <c r="D357" s="30" t="s">
        <v>398</v>
      </c>
      <c r="E357" s="30" t="s">
        <v>462</v>
      </c>
      <c r="F357" s="15">
        <v>1</v>
      </c>
      <c r="G357" s="29">
        <v>12</v>
      </c>
      <c r="H357" s="29">
        <v>8</v>
      </c>
      <c r="I357" s="29">
        <v>2006</v>
      </c>
      <c r="J357" s="15">
        <v>-1</v>
      </c>
      <c r="K357" s="15">
        <v>-1</v>
      </c>
      <c r="L357" s="15">
        <v>0</v>
      </c>
      <c r="M357" s="15">
        <v>0</v>
      </c>
      <c r="N357" s="27" t="e">
        <f>SUMIF(#REF!,'Integrantes original'!A29,#REF!)</f>
        <v>#REF!</v>
      </c>
      <c r="O357" s="27">
        <f t="shared" si="20"/>
        <v>12082006</v>
      </c>
      <c r="P357" s="27">
        <f t="shared" si="21"/>
        <v>120820061</v>
      </c>
      <c r="Q357" s="31">
        <f t="shared" si="22"/>
        <v>607011120806</v>
      </c>
      <c r="R357" s="27">
        <f>COUNTIF(tratycont!S:S,'Integrantes original'!Q357)</f>
        <v>0</v>
      </c>
      <c r="S357" s="27">
        <f t="shared" si="23"/>
        <v>0</v>
      </c>
    </row>
    <row r="358" spans="1:19" x14ac:dyDescent="0.15">
      <c r="A358" s="29">
        <v>60701</v>
      </c>
      <c r="B358" s="29">
        <v>6070108</v>
      </c>
      <c r="C358" s="29" t="s">
        <v>58</v>
      </c>
      <c r="D358" s="30" t="s">
        <v>468</v>
      </c>
      <c r="E358" s="30" t="s">
        <v>107</v>
      </c>
      <c r="F358" s="15">
        <v>2</v>
      </c>
      <c r="G358" s="29">
        <v>23</v>
      </c>
      <c r="H358" s="29">
        <v>11</v>
      </c>
      <c r="I358" s="29">
        <v>1969</v>
      </c>
      <c r="J358" s="15">
        <v>-1</v>
      </c>
      <c r="K358" s="15">
        <v>-1</v>
      </c>
      <c r="L358" s="15">
        <v>0</v>
      </c>
      <c r="M358" s="15">
        <v>0</v>
      </c>
      <c r="N358" s="27" t="e">
        <f>SUMIF(#REF!,'Integrantes original'!A30,#REF!)</f>
        <v>#REF!</v>
      </c>
      <c r="O358" s="27">
        <f t="shared" si="20"/>
        <v>23111969</v>
      </c>
      <c r="P358" s="27">
        <f t="shared" si="21"/>
        <v>231119692</v>
      </c>
      <c r="Q358" s="31">
        <f t="shared" si="22"/>
        <v>607012231169</v>
      </c>
      <c r="R358" s="27">
        <f>COUNTIF(tratycont!S:S,'Integrantes original'!Q358)</f>
        <v>0</v>
      </c>
      <c r="S358" s="27">
        <f t="shared" si="23"/>
        <v>0</v>
      </c>
    </row>
    <row r="359" spans="1:19" x14ac:dyDescent="0.15">
      <c r="A359" s="29">
        <v>60711</v>
      </c>
      <c r="B359" s="29">
        <v>6071101</v>
      </c>
      <c r="C359" s="29" t="s">
        <v>16</v>
      </c>
      <c r="D359" s="30" t="s">
        <v>469</v>
      </c>
      <c r="E359" s="30" t="s">
        <v>144</v>
      </c>
      <c r="F359" s="15">
        <v>1</v>
      </c>
      <c r="G359" s="29">
        <v>99</v>
      </c>
      <c r="H359" s="29">
        <v>99</v>
      </c>
      <c r="I359" s="29">
        <v>9999</v>
      </c>
      <c r="J359" s="15">
        <v>-1</v>
      </c>
      <c r="K359" s="15">
        <v>-1</v>
      </c>
      <c r="L359" s="15">
        <v>0</v>
      </c>
      <c r="M359" s="15">
        <v>0</v>
      </c>
      <c r="N359" s="27" t="e">
        <f>SUMIF(#REF!,'Integrantes original'!A31,#REF!)</f>
        <v>#REF!</v>
      </c>
      <c r="O359" s="27">
        <f t="shared" si="20"/>
        <v>99999999</v>
      </c>
      <c r="P359" s="27">
        <f t="shared" si="21"/>
        <v>999999991</v>
      </c>
      <c r="Q359" s="31">
        <f t="shared" si="22"/>
        <v>607111999999</v>
      </c>
      <c r="R359" s="27">
        <f>COUNTIF(tratycont!S:S,'Integrantes original'!Q359)</f>
        <v>0</v>
      </c>
      <c r="S359" s="27">
        <f t="shared" si="23"/>
        <v>0</v>
      </c>
    </row>
    <row r="360" spans="1:19" x14ac:dyDescent="0.15">
      <c r="A360" s="29">
        <v>60711</v>
      </c>
      <c r="B360" s="29">
        <v>6071102</v>
      </c>
      <c r="C360" s="29" t="s">
        <v>19</v>
      </c>
      <c r="D360" s="30" t="s">
        <v>470</v>
      </c>
      <c r="E360" s="30" t="s">
        <v>100</v>
      </c>
      <c r="F360" s="15">
        <v>2</v>
      </c>
      <c r="G360" s="29">
        <v>99</v>
      </c>
      <c r="H360" s="29">
        <v>99</v>
      </c>
      <c r="I360" s="29">
        <v>9999</v>
      </c>
      <c r="J360" s="15">
        <v>-1</v>
      </c>
      <c r="K360" s="15">
        <v>-1</v>
      </c>
      <c r="L360" s="15">
        <v>0</v>
      </c>
      <c r="M360" s="15">
        <v>0</v>
      </c>
      <c r="N360" s="27" t="e">
        <f>SUMIF(#REF!,'Integrantes original'!A32,#REF!)</f>
        <v>#REF!</v>
      </c>
      <c r="O360" s="27">
        <f t="shared" si="20"/>
        <v>99999999</v>
      </c>
      <c r="P360" s="27">
        <f t="shared" si="21"/>
        <v>999999992</v>
      </c>
      <c r="Q360" s="31">
        <f t="shared" si="22"/>
        <v>607112999999</v>
      </c>
      <c r="R360" s="27">
        <f>COUNTIF(tratycont!S:S,'Integrantes original'!Q360)</f>
        <v>0</v>
      </c>
      <c r="S360" s="27">
        <f t="shared" si="23"/>
        <v>0</v>
      </c>
    </row>
    <row r="361" spans="1:19" x14ac:dyDescent="0.15">
      <c r="A361" s="29">
        <v>60711</v>
      </c>
      <c r="B361" s="29">
        <v>6071103</v>
      </c>
      <c r="C361" s="29" t="s">
        <v>22</v>
      </c>
      <c r="D361" s="30" t="s">
        <v>471</v>
      </c>
      <c r="E361" s="30" t="s">
        <v>144</v>
      </c>
      <c r="F361" s="15">
        <v>2</v>
      </c>
      <c r="G361" s="29">
        <v>99</v>
      </c>
      <c r="H361" s="29">
        <v>99</v>
      </c>
      <c r="I361" s="29">
        <v>9999</v>
      </c>
      <c r="J361" s="15">
        <v>-1</v>
      </c>
      <c r="K361" s="15">
        <v>-1</v>
      </c>
      <c r="L361" s="15">
        <v>0</v>
      </c>
      <c r="M361" s="15">
        <v>0</v>
      </c>
      <c r="N361" s="27" t="e">
        <f>SUMIF(#REF!,'Integrantes original'!A33,#REF!)</f>
        <v>#REF!</v>
      </c>
      <c r="O361" s="27">
        <f t="shared" si="20"/>
        <v>99999999</v>
      </c>
      <c r="P361" s="27">
        <f t="shared" si="21"/>
        <v>999999992</v>
      </c>
      <c r="Q361" s="31">
        <f t="shared" si="22"/>
        <v>607112999999</v>
      </c>
      <c r="R361" s="27">
        <f>COUNTIF(tratycont!S:S,'Integrantes original'!Q361)</f>
        <v>0</v>
      </c>
      <c r="S361" s="27">
        <f t="shared" si="23"/>
        <v>0</v>
      </c>
    </row>
    <row r="362" spans="1:19" x14ac:dyDescent="0.15">
      <c r="A362" s="29">
        <v>60711</v>
      </c>
      <c r="B362" s="29">
        <v>6071104</v>
      </c>
      <c r="C362" s="29" t="s">
        <v>25</v>
      </c>
      <c r="D362" s="30" t="s">
        <v>472</v>
      </c>
      <c r="E362" s="30" t="s">
        <v>144</v>
      </c>
      <c r="F362" s="15">
        <v>2</v>
      </c>
      <c r="G362" s="29">
        <v>99</v>
      </c>
      <c r="H362" s="29">
        <v>99</v>
      </c>
      <c r="I362" s="29">
        <v>9999</v>
      </c>
      <c r="J362" s="15">
        <v>-1</v>
      </c>
      <c r="K362" s="15">
        <v>-1</v>
      </c>
      <c r="L362" s="15">
        <v>0</v>
      </c>
      <c r="M362" s="15">
        <v>0</v>
      </c>
      <c r="N362" s="27" t="e">
        <f>SUMIF(#REF!,'Integrantes original'!A34,#REF!)</f>
        <v>#REF!</v>
      </c>
      <c r="O362" s="27">
        <f t="shared" si="20"/>
        <v>99999999</v>
      </c>
      <c r="P362" s="27">
        <f t="shared" si="21"/>
        <v>999999992</v>
      </c>
      <c r="Q362" s="31">
        <f t="shared" si="22"/>
        <v>607112999999</v>
      </c>
      <c r="R362" s="27">
        <f>COUNTIF(tratycont!S:S,'Integrantes original'!Q362)</f>
        <v>0</v>
      </c>
      <c r="S362" s="27">
        <f t="shared" si="23"/>
        <v>0</v>
      </c>
    </row>
    <row r="363" spans="1:19" x14ac:dyDescent="0.15">
      <c r="A363" s="29">
        <v>60711</v>
      </c>
      <c r="B363" s="29">
        <v>6071105</v>
      </c>
      <c r="C363" s="29" t="s">
        <v>27</v>
      </c>
      <c r="D363" s="30" t="s">
        <v>473</v>
      </c>
      <c r="E363" s="30" t="s">
        <v>144</v>
      </c>
      <c r="F363" s="15">
        <v>2</v>
      </c>
      <c r="G363" s="29">
        <v>99</v>
      </c>
      <c r="H363" s="29">
        <v>99</v>
      </c>
      <c r="I363" s="29">
        <v>9999</v>
      </c>
      <c r="J363" s="15">
        <v>-1</v>
      </c>
      <c r="K363" s="15">
        <v>-1</v>
      </c>
      <c r="L363" s="15">
        <v>0</v>
      </c>
      <c r="M363" s="15">
        <v>0</v>
      </c>
      <c r="N363" s="27" t="e">
        <f>SUMIF(#REF!,'Integrantes original'!A35,#REF!)</f>
        <v>#REF!</v>
      </c>
      <c r="O363" s="27">
        <f t="shared" si="20"/>
        <v>99999999</v>
      </c>
      <c r="P363" s="27">
        <f t="shared" si="21"/>
        <v>999999992</v>
      </c>
      <c r="Q363" s="31">
        <f t="shared" si="22"/>
        <v>607112999999</v>
      </c>
      <c r="R363" s="27">
        <f>COUNTIF(tratycont!S:S,'Integrantes original'!Q363)</f>
        <v>0</v>
      </c>
      <c r="S363" s="27">
        <f t="shared" si="23"/>
        <v>0</v>
      </c>
    </row>
    <row r="364" spans="1:19" x14ac:dyDescent="0.15">
      <c r="A364" s="29">
        <v>60711</v>
      </c>
      <c r="B364" s="29">
        <v>6071106</v>
      </c>
      <c r="C364" s="29" t="s">
        <v>30</v>
      </c>
      <c r="D364" s="30" t="s">
        <v>474</v>
      </c>
      <c r="E364" s="30" t="s">
        <v>144</v>
      </c>
      <c r="F364" s="15">
        <v>1</v>
      </c>
      <c r="G364" s="29">
        <v>99</v>
      </c>
      <c r="H364" s="29">
        <v>99</v>
      </c>
      <c r="I364" s="29">
        <v>9999</v>
      </c>
      <c r="J364" s="15">
        <v>-1</v>
      </c>
      <c r="K364" s="15">
        <v>-1</v>
      </c>
      <c r="L364" s="15">
        <v>0</v>
      </c>
      <c r="M364" s="15">
        <v>0</v>
      </c>
      <c r="N364" s="27" t="e">
        <f>SUMIF(#REF!,'Integrantes original'!A36,#REF!)</f>
        <v>#REF!</v>
      </c>
      <c r="O364" s="27">
        <f t="shared" si="20"/>
        <v>99999999</v>
      </c>
      <c r="P364" s="27">
        <f t="shared" si="21"/>
        <v>999999991</v>
      </c>
      <c r="Q364" s="31">
        <f t="shared" si="22"/>
        <v>607111999999</v>
      </c>
      <c r="R364" s="27">
        <f>COUNTIF(tratycont!S:S,'Integrantes original'!Q364)</f>
        <v>0</v>
      </c>
      <c r="S364" s="27">
        <f t="shared" si="23"/>
        <v>0</v>
      </c>
    </row>
    <row r="365" spans="1:19" x14ac:dyDescent="0.15">
      <c r="A365" s="29">
        <v>60711</v>
      </c>
      <c r="B365" s="29">
        <v>6071107</v>
      </c>
      <c r="C365" s="29" t="s">
        <v>56</v>
      </c>
      <c r="D365" s="30" t="s">
        <v>475</v>
      </c>
      <c r="E365" s="30" t="s">
        <v>144</v>
      </c>
      <c r="F365" s="15">
        <v>1</v>
      </c>
      <c r="G365" s="29">
        <v>99</v>
      </c>
      <c r="H365" s="29">
        <v>99</v>
      </c>
      <c r="I365" s="29">
        <v>9999</v>
      </c>
      <c r="J365" s="15">
        <v>-1</v>
      </c>
      <c r="K365" s="15">
        <v>-1</v>
      </c>
      <c r="L365" s="15">
        <v>0</v>
      </c>
      <c r="M365" s="15">
        <v>0</v>
      </c>
      <c r="N365" s="27" t="e">
        <f>SUMIF(#REF!,'Integrantes original'!A37,#REF!)</f>
        <v>#REF!</v>
      </c>
      <c r="O365" s="27">
        <f t="shared" si="20"/>
        <v>99999999</v>
      </c>
      <c r="P365" s="27">
        <f t="shared" si="21"/>
        <v>999999991</v>
      </c>
      <c r="Q365" s="31">
        <f t="shared" si="22"/>
        <v>607111999999</v>
      </c>
      <c r="R365" s="27">
        <f>COUNTIF(tratycont!S:S,'Integrantes original'!Q365)</f>
        <v>0</v>
      </c>
      <c r="S365" s="27">
        <f t="shared" si="23"/>
        <v>0</v>
      </c>
    </row>
    <row r="366" spans="1:19" x14ac:dyDescent="0.15">
      <c r="A366" s="29">
        <v>60711</v>
      </c>
      <c r="B366" s="29">
        <v>6071108</v>
      </c>
      <c r="C366" s="29" t="s">
        <v>58</v>
      </c>
      <c r="D366" s="30" t="s">
        <v>476</v>
      </c>
      <c r="E366" s="30" t="s">
        <v>144</v>
      </c>
      <c r="F366" s="15">
        <v>2</v>
      </c>
      <c r="G366" s="29">
        <v>99</v>
      </c>
      <c r="H366" s="29">
        <v>99</v>
      </c>
      <c r="I366" s="29">
        <v>9999</v>
      </c>
      <c r="J366" s="15">
        <v>-1</v>
      </c>
      <c r="K366" s="15">
        <v>-1</v>
      </c>
      <c r="L366" s="15">
        <v>0</v>
      </c>
      <c r="M366" s="15">
        <v>0</v>
      </c>
      <c r="N366" s="27" t="e">
        <f>SUMIF(#REF!,'Integrantes original'!A38,#REF!)</f>
        <v>#REF!</v>
      </c>
      <c r="O366" s="27">
        <f t="shared" si="20"/>
        <v>99999999</v>
      </c>
      <c r="P366" s="27">
        <f t="shared" si="21"/>
        <v>999999992</v>
      </c>
      <c r="Q366" s="31">
        <f t="shared" si="22"/>
        <v>607112999999</v>
      </c>
      <c r="R366" s="27">
        <f>COUNTIF(tratycont!S:S,'Integrantes original'!Q366)</f>
        <v>0</v>
      </c>
      <c r="S366" s="27">
        <f t="shared" si="23"/>
        <v>0</v>
      </c>
    </row>
    <row r="367" spans="1:19" x14ac:dyDescent="0.15">
      <c r="A367" s="29">
        <v>60711</v>
      </c>
      <c r="B367" s="29">
        <v>6071109</v>
      </c>
      <c r="C367" s="29" t="s">
        <v>120</v>
      </c>
      <c r="D367" s="30" t="s">
        <v>477</v>
      </c>
      <c r="E367" s="30" t="s">
        <v>144</v>
      </c>
      <c r="F367" s="15">
        <v>1</v>
      </c>
      <c r="G367" s="29">
        <v>20</v>
      </c>
      <c r="H367" s="29">
        <v>9</v>
      </c>
      <c r="I367" s="29">
        <v>1998</v>
      </c>
      <c r="J367" s="15">
        <v>-1</v>
      </c>
      <c r="K367" s="15">
        <v>-1</v>
      </c>
      <c r="L367" s="15">
        <v>0</v>
      </c>
      <c r="M367" s="15">
        <v>0</v>
      </c>
      <c r="N367" s="27" t="e">
        <f>SUMIF(#REF!,'Integrantes original'!A39,#REF!)</f>
        <v>#REF!</v>
      </c>
      <c r="O367" s="27">
        <f t="shared" si="20"/>
        <v>20091998</v>
      </c>
      <c r="P367" s="27">
        <f t="shared" si="21"/>
        <v>200919981</v>
      </c>
      <c r="Q367" s="31">
        <f t="shared" si="22"/>
        <v>607111200998</v>
      </c>
      <c r="R367" s="27">
        <f>COUNTIF(tratycont!S:S,'Integrantes original'!Q367)</f>
        <v>0</v>
      </c>
      <c r="S367" s="27">
        <f t="shared" si="23"/>
        <v>0</v>
      </c>
    </row>
    <row r="368" spans="1:19" x14ac:dyDescent="0.15">
      <c r="A368" s="29">
        <v>60711</v>
      </c>
      <c r="B368" s="29">
        <v>6071110</v>
      </c>
      <c r="C368" s="29" t="s">
        <v>123</v>
      </c>
      <c r="D368" s="30" t="s">
        <v>478</v>
      </c>
      <c r="E368" s="30" t="s">
        <v>49</v>
      </c>
      <c r="F368" s="15">
        <v>2</v>
      </c>
      <c r="G368" s="29">
        <v>26</v>
      </c>
      <c r="H368" s="29">
        <v>10</v>
      </c>
      <c r="I368" s="29">
        <v>2001</v>
      </c>
      <c r="J368" s="15">
        <v>1</v>
      </c>
      <c r="K368" s="15">
        <v>0</v>
      </c>
      <c r="L368" s="15">
        <v>1</v>
      </c>
      <c r="M368" s="15">
        <v>1</v>
      </c>
      <c r="N368" s="27" t="e">
        <f>SUMIF(#REF!,'Integrantes original'!A40,#REF!)</f>
        <v>#REF!</v>
      </c>
      <c r="O368" s="27">
        <f t="shared" si="20"/>
        <v>26102001</v>
      </c>
      <c r="P368" s="27">
        <f t="shared" si="21"/>
        <v>261020012</v>
      </c>
      <c r="Q368" s="31">
        <f t="shared" si="22"/>
        <v>607112261001</v>
      </c>
      <c r="R368" s="27">
        <f>COUNTIF(tratycont!S:S,'Integrantes original'!Q368)</f>
        <v>0</v>
      </c>
      <c r="S368" s="27">
        <f t="shared" si="23"/>
        <v>0</v>
      </c>
    </row>
    <row r="369" spans="1:19" x14ac:dyDescent="0.15">
      <c r="A369" s="29">
        <v>60721</v>
      </c>
      <c r="B369" s="29">
        <v>6072101</v>
      </c>
      <c r="C369" s="29" t="s">
        <v>16</v>
      </c>
      <c r="D369" s="30" t="s">
        <v>479</v>
      </c>
      <c r="E369" s="30" t="s">
        <v>49</v>
      </c>
      <c r="F369" s="15">
        <v>1</v>
      </c>
      <c r="G369" s="29">
        <v>2</v>
      </c>
      <c r="H369" s="29">
        <v>8</v>
      </c>
      <c r="I369" s="29">
        <v>1968</v>
      </c>
      <c r="J369" s="15">
        <v>-1</v>
      </c>
      <c r="K369" s="15">
        <v>-1</v>
      </c>
      <c r="L369" s="15">
        <v>0</v>
      </c>
      <c r="M369" s="15">
        <v>0</v>
      </c>
      <c r="N369" s="27" t="e">
        <f>SUMIF(#REF!,'Integrantes original'!A41,#REF!)</f>
        <v>#REF!</v>
      </c>
      <c r="O369" s="27">
        <f t="shared" si="20"/>
        <v>2081968</v>
      </c>
      <c r="P369" s="27">
        <f t="shared" si="21"/>
        <v>20819681</v>
      </c>
      <c r="Q369" s="31">
        <f t="shared" si="22"/>
        <v>607211020868</v>
      </c>
      <c r="R369" s="27">
        <f>COUNTIF(tratycont!S:S,'Integrantes original'!Q369)</f>
        <v>0</v>
      </c>
      <c r="S369" s="27">
        <f t="shared" si="23"/>
        <v>0</v>
      </c>
    </row>
    <row r="370" spans="1:19" x14ac:dyDescent="0.15">
      <c r="A370" s="29">
        <v>60721</v>
      </c>
      <c r="B370" s="29">
        <v>6072102</v>
      </c>
      <c r="C370" s="29" t="s">
        <v>19</v>
      </c>
      <c r="D370" s="30" t="s">
        <v>480</v>
      </c>
      <c r="E370" s="30" t="s">
        <v>462</v>
      </c>
      <c r="F370" s="15">
        <v>2</v>
      </c>
      <c r="G370" s="29">
        <v>9</v>
      </c>
      <c r="H370" s="29">
        <v>5</v>
      </c>
      <c r="I370" s="29">
        <v>1976</v>
      </c>
      <c r="J370" s="15">
        <v>-1</v>
      </c>
      <c r="K370" s="15">
        <v>-1</v>
      </c>
      <c r="L370" s="15">
        <v>0</v>
      </c>
      <c r="M370" s="15">
        <v>0</v>
      </c>
      <c r="N370" s="27" t="e">
        <f>SUMIF(#REF!,'Integrantes original'!A42,#REF!)</f>
        <v>#REF!</v>
      </c>
      <c r="O370" s="27">
        <f t="shared" si="20"/>
        <v>9051976</v>
      </c>
      <c r="P370" s="27">
        <f t="shared" si="21"/>
        <v>90519762</v>
      </c>
      <c r="Q370" s="31">
        <f t="shared" si="22"/>
        <v>607212090576</v>
      </c>
      <c r="R370" s="27">
        <f>COUNTIF(tratycont!S:S,'Integrantes original'!Q370)</f>
        <v>0</v>
      </c>
      <c r="S370" s="27">
        <f t="shared" si="23"/>
        <v>0</v>
      </c>
    </row>
    <row r="371" spans="1:19" x14ac:dyDescent="0.15">
      <c r="A371" s="29">
        <v>60721</v>
      </c>
      <c r="B371" s="29">
        <v>6072103</v>
      </c>
      <c r="C371" s="29" t="s">
        <v>22</v>
      </c>
      <c r="D371" s="30" t="s">
        <v>481</v>
      </c>
      <c r="E371" s="30" t="s">
        <v>49</v>
      </c>
      <c r="F371" s="15">
        <v>2</v>
      </c>
      <c r="G371" s="29">
        <v>25</v>
      </c>
      <c r="H371" s="29">
        <v>2</v>
      </c>
      <c r="I371" s="29">
        <v>1993</v>
      </c>
      <c r="J371" s="15">
        <v>-1</v>
      </c>
      <c r="K371" s="15">
        <v>-1</v>
      </c>
      <c r="L371" s="15">
        <v>0</v>
      </c>
      <c r="M371" s="15">
        <v>0</v>
      </c>
      <c r="N371" s="27" t="e">
        <f>SUMIF(#REF!,'Integrantes original'!A43,#REF!)</f>
        <v>#REF!</v>
      </c>
      <c r="O371" s="27">
        <f t="shared" si="20"/>
        <v>25021993</v>
      </c>
      <c r="P371" s="27">
        <f t="shared" si="21"/>
        <v>250219932</v>
      </c>
      <c r="Q371" s="31">
        <f t="shared" si="22"/>
        <v>607212250293</v>
      </c>
      <c r="R371" s="27">
        <f>COUNTIF(tratycont!S:S,'Integrantes original'!Q371)</f>
        <v>0</v>
      </c>
      <c r="S371" s="27">
        <f t="shared" si="23"/>
        <v>0</v>
      </c>
    </row>
    <row r="372" spans="1:19" x14ac:dyDescent="0.15">
      <c r="A372" s="29">
        <v>60721</v>
      </c>
      <c r="B372" s="29">
        <v>6072104</v>
      </c>
      <c r="C372" s="29" t="s">
        <v>25</v>
      </c>
      <c r="D372" s="30" t="s">
        <v>192</v>
      </c>
      <c r="E372" s="30" t="s">
        <v>49</v>
      </c>
      <c r="F372" s="15">
        <v>1</v>
      </c>
      <c r="G372" s="29">
        <v>25</v>
      </c>
      <c r="H372" s="29">
        <v>9</v>
      </c>
      <c r="I372" s="29">
        <v>1995</v>
      </c>
      <c r="J372" s="15">
        <v>-1</v>
      </c>
      <c r="K372" s="15">
        <v>-1</v>
      </c>
      <c r="L372" s="15">
        <v>0</v>
      </c>
      <c r="M372" s="15">
        <v>0</v>
      </c>
      <c r="N372" s="27" t="e">
        <f>SUMIF(#REF!,'Integrantes original'!A44,#REF!)</f>
        <v>#REF!</v>
      </c>
      <c r="O372" s="27">
        <f t="shared" si="20"/>
        <v>25091995</v>
      </c>
      <c r="P372" s="27">
        <f t="shared" si="21"/>
        <v>250919951</v>
      </c>
      <c r="Q372" s="31">
        <f t="shared" si="22"/>
        <v>607211250995</v>
      </c>
      <c r="R372" s="27">
        <f>COUNTIF(tratycont!S:S,'Integrantes original'!Q372)</f>
        <v>0</v>
      </c>
      <c r="S372" s="27">
        <f t="shared" si="23"/>
        <v>0</v>
      </c>
    </row>
    <row r="373" spans="1:19" x14ac:dyDescent="0.15">
      <c r="A373" s="29">
        <v>60721</v>
      </c>
      <c r="B373" s="29">
        <v>6072105</v>
      </c>
      <c r="C373" s="29" t="s">
        <v>27</v>
      </c>
      <c r="D373" s="30" t="s">
        <v>274</v>
      </c>
      <c r="E373" s="30" t="s">
        <v>49</v>
      </c>
      <c r="F373" s="15">
        <v>2</v>
      </c>
      <c r="G373" s="29">
        <v>23</v>
      </c>
      <c r="H373" s="29">
        <v>11</v>
      </c>
      <c r="I373" s="29">
        <v>1997</v>
      </c>
      <c r="J373" s="15">
        <v>1</v>
      </c>
      <c r="K373" s="15">
        <v>0</v>
      </c>
      <c r="L373" s="15">
        <v>1</v>
      </c>
      <c r="M373" s="15">
        <v>2</v>
      </c>
      <c r="N373" s="27" t="e">
        <f>SUMIF(#REF!,'Integrantes original'!A45,#REF!)</f>
        <v>#REF!</v>
      </c>
      <c r="O373" s="27">
        <f t="shared" si="20"/>
        <v>23111997</v>
      </c>
      <c r="P373" s="27">
        <f t="shared" si="21"/>
        <v>231119972</v>
      </c>
      <c r="Q373" s="31">
        <f t="shared" si="22"/>
        <v>607212231197</v>
      </c>
      <c r="R373" s="27">
        <f>COUNTIF(tratycont!S:S,'Integrantes original'!Q373)</f>
        <v>0</v>
      </c>
      <c r="S373" s="27">
        <f t="shared" si="23"/>
        <v>0</v>
      </c>
    </row>
    <row r="374" spans="1:19" x14ac:dyDescent="0.15">
      <c r="A374" s="29">
        <v>60721</v>
      </c>
      <c r="B374" s="29">
        <v>6072106</v>
      </c>
      <c r="C374" s="29" t="s">
        <v>30</v>
      </c>
      <c r="D374" s="30" t="s">
        <v>482</v>
      </c>
      <c r="E374" s="30" t="s">
        <v>49</v>
      </c>
      <c r="F374" s="15">
        <v>1</v>
      </c>
      <c r="G374" s="29">
        <v>30</v>
      </c>
      <c r="H374" s="29">
        <v>9</v>
      </c>
      <c r="I374" s="29">
        <v>1999</v>
      </c>
      <c r="J374" s="15">
        <v>-1</v>
      </c>
      <c r="K374" s="15">
        <v>-1</v>
      </c>
      <c r="L374" s="15">
        <v>0</v>
      </c>
      <c r="M374" s="15">
        <v>0</v>
      </c>
      <c r="N374" s="27" t="e">
        <f>SUMIF(#REF!,'Integrantes original'!A46,#REF!)</f>
        <v>#REF!</v>
      </c>
      <c r="O374" s="27">
        <f t="shared" si="20"/>
        <v>30091999</v>
      </c>
      <c r="P374" s="27">
        <f t="shared" si="21"/>
        <v>300919991</v>
      </c>
      <c r="Q374" s="31">
        <f t="shared" si="22"/>
        <v>607211300999</v>
      </c>
      <c r="R374" s="27">
        <f>COUNTIF(tratycont!S:S,'Integrantes original'!Q374)</f>
        <v>0</v>
      </c>
      <c r="S374" s="27">
        <f t="shared" si="23"/>
        <v>0</v>
      </c>
    </row>
    <row r="375" spans="1:19" x14ac:dyDescent="0.15">
      <c r="A375" s="29">
        <v>60721</v>
      </c>
      <c r="B375" s="29">
        <v>6072107</v>
      </c>
      <c r="C375" s="29" t="s">
        <v>56</v>
      </c>
      <c r="D375" s="30" t="s">
        <v>483</v>
      </c>
      <c r="E375" s="30" t="s">
        <v>49</v>
      </c>
      <c r="F375" s="15">
        <v>2</v>
      </c>
      <c r="G375" s="29">
        <v>14</v>
      </c>
      <c r="H375" s="29">
        <v>6</v>
      </c>
      <c r="I375" s="29">
        <v>2001</v>
      </c>
      <c r="J375" s="15">
        <v>-1</v>
      </c>
      <c r="K375" s="15">
        <v>-1</v>
      </c>
      <c r="L375" s="15">
        <v>0</v>
      </c>
      <c r="M375" s="15">
        <v>0</v>
      </c>
      <c r="N375" s="27" t="e">
        <f>SUMIF(#REF!,'Integrantes original'!A47,#REF!)</f>
        <v>#REF!</v>
      </c>
      <c r="O375" s="27">
        <f t="shared" si="20"/>
        <v>14062001</v>
      </c>
      <c r="P375" s="27">
        <f t="shared" si="21"/>
        <v>140620012</v>
      </c>
      <c r="Q375" s="31">
        <f t="shared" si="22"/>
        <v>607212140601</v>
      </c>
      <c r="R375" s="27">
        <f>COUNTIF(tratycont!S:S,'Integrantes original'!Q375)</f>
        <v>0</v>
      </c>
      <c r="S375" s="27">
        <f t="shared" si="23"/>
        <v>0</v>
      </c>
    </row>
    <row r="376" spans="1:19" x14ac:dyDescent="0.15">
      <c r="A376" s="29">
        <v>60721</v>
      </c>
      <c r="B376" s="29">
        <v>6072108</v>
      </c>
      <c r="C376" s="29" t="s">
        <v>58</v>
      </c>
      <c r="D376" s="30" t="s">
        <v>484</v>
      </c>
      <c r="E376" s="30" t="s">
        <v>49</v>
      </c>
      <c r="F376" s="15">
        <v>2</v>
      </c>
      <c r="G376" s="29">
        <v>11</v>
      </c>
      <c r="H376" s="29">
        <v>5</v>
      </c>
      <c r="I376" s="29">
        <v>2005</v>
      </c>
      <c r="J376" s="15">
        <v>-1</v>
      </c>
      <c r="K376" s="15">
        <v>-1</v>
      </c>
      <c r="L376" s="15">
        <v>0</v>
      </c>
      <c r="M376" s="15">
        <v>0</v>
      </c>
      <c r="N376" s="27" t="e">
        <f>SUMIF(#REF!,'Integrantes original'!A48,#REF!)</f>
        <v>#REF!</v>
      </c>
      <c r="O376" s="27">
        <f t="shared" si="20"/>
        <v>11052005</v>
      </c>
      <c r="P376" s="27">
        <f t="shared" si="21"/>
        <v>110520052</v>
      </c>
      <c r="Q376" s="31">
        <f t="shared" si="22"/>
        <v>607212110505</v>
      </c>
      <c r="R376" s="27">
        <f>COUNTIF(tratycont!S:S,'Integrantes original'!Q376)</f>
        <v>0</v>
      </c>
      <c r="S376" s="27">
        <f t="shared" si="23"/>
        <v>0</v>
      </c>
    </row>
    <row r="377" spans="1:19" x14ac:dyDescent="0.15">
      <c r="A377" s="29">
        <v>60721</v>
      </c>
      <c r="B377" s="29">
        <v>6072109</v>
      </c>
      <c r="C377" s="29" t="s">
        <v>120</v>
      </c>
      <c r="D377" s="30" t="s">
        <v>485</v>
      </c>
      <c r="E377" s="30" t="s">
        <v>49</v>
      </c>
      <c r="F377" s="15">
        <v>2</v>
      </c>
      <c r="G377" s="29">
        <v>15</v>
      </c>
      <c r="H377" s="29">
        <v>2</v>
      </c>
      <c r="I377" s="29">
        <v>2012</v>
      </c>
      <c r="J377" s="15">
        <v>-1</v>
      </c>
      <c r="K377" s="15">
        <v>-1</v>
      </c>
      <c r="L377" s="15">
        <v>0</v>
      </c>
      <c r="M377" s="15">
        <v>0</v>
      </c>
      <c r="N377" s="27" t="e">
        <f>SUMIF(#REF!,'Integrantes original'!A49,#REF!)</f>
        <v>#REF!</v>
      </c>
      <c r="O377" s="27">
        <f t="shared" si="20"/>
        <v>15022012</v>
      </c>
      <c r="P377" s="27">
        <f t="shared" si="21"/>
        <v>150220122</v>
      </c>
      <c r="Q377" s="31">
        <f t="shared" si="22"/>
        <v>607212150212</v>
      </c>
      <c r="R377" s="27">
        <f>COUNTIF(tratycont!S:S,'Integrantes original'!Q377)</f>
        <v>0</v>
      </c>
      <c r="S377" s="27">
        <f t="shared" si="23"/>
        <v>0</v>
      </c>
    </row>
    <row r="378" spans="1:19" x14ac:dyDescent="0.15">
      <c r="A378" s="29">
        <v>60721</v>
      </c>
      <c r="B378" s="29">
        <v>6072110</v>
      </c>
      <c r="C378" s="29" t="s">
        <v>123</v>
      </c>
      <c r="D378" s="30" t="s">
        <v>486</v>
      </c>
      <c r="E378" s="30" t="s">
        <v>487</v>
      </c>
      <c r="F378" s="15">
        <v>1</v>
      </c>
      <c r="G378" s="29">
        <v>16</v>
      </c>
      <c r="H378" s="29">
        <v>3</v>
      </c>
      <c r="I378" s="29">
        <v>1991</v>
      </c>
      <c r="J378" s="15">
        <v>-1</v>
      </c>
      <c r="K378" s="15">
        <v>-1</v>
      </c>
      <c r="L378" s="15">
        <v>0</v>
      </c>
      <c r="M378" s="15">
        <v>0</v>
      </c>
      <c r="N378" s="27" t="e">
        <f>SUMIF(#REF!,'Integrantes original'!A50,#REF!)</f>
        <v>#REF!</v>
      </c>
      <c r="O378" s="27">
        <f t="shared" si="20"/>
        <v>16031991</v>
      </c>
      <c r="P378" s="27">
        <f t="shared" si="21"/>
        <v>160319911</v>
      </c>
      <c r="Q378" s="31">
        <f t="shared" si="22"/>
        <v>607211160391</v>
      </c>
      <c r="R378" s="27">
        <f>COUNTIF(tratycont!S:S,'Integrantes original'!Q378)</f>
        <v>0</v>
      </c>
      <c r="S378" s="27">
        <f t="shared" si="23"/>
        <v>0</v>
      </c>
    </row>
    <row r="379" spans="1:19" x14ac:dyDescent="0.15">
      <c r="A379" s="29">
        <v>60721</v>
      </c>
      <c r="B379" s="29">
        <v>6072111</v>
      </c>
      <c r="C379" s="29" t="s">
        <v>154</v>
      </c>
      <c r="D379" s="30" t="s">
        <v>488</v>
      </c>
      <c r="E379" s="30" t="s">
        <v>49</v>
      </c>
      <c r="F379" s="15">
        <v>2</v>
      </c>
      <c r="G379" s="29">
        <v>10</v>
      </c>
      <c r="H379" s="29">
        <v>9</v>
      </c>
      <c r="I379" s="29">
        <v>2016</v>
      </c>
      <c r="J379" s="15">
        <v>-1</v>
      </c>
      <c r="K379" s="15">
        <v>-1</v>
      </c>
      <c r="L379" s="15">
        <v>0</v>
      </c>
      <c r="M379" s="15">
        <v>0</v>
      </c>
      <c r="N379" s="27" t="e">
        <f>SUMIF(#REF!,'Integrantes original'!A51,#REF!)</f>
        <v>#REF!</v>
      </c>
      <c r="O379" s="27">
        <f t="shared" si="20"/>
        <v>10092016</v>
      </c>
      <c r="P379" s="27">
        <f t="shared" si="21"/>
        <v>100920162</v>
      </c>
      <c r="Q379" s="31">
        <f t="shared" si="22"/>
        <v>607212100916</v>
      </c>
      <c r="R379" s="27">
        <f>COUNTIF(tratycont!S:S,'Integrantes original'!Q379)</f>
        <v>0</v>
      </c>
      <c r="S379" s="27">
        <f t="shared" si="23"/>
        <v>0</v>
      </c>
    </row>
    <row r="380" spans="1:19" x14ac:dyDescent="0.15">
      <c r="A380" s="29">
        <v>60731</v>
      </c>
      <c r="B380" s="29">
        <v>6073101</v>
      </c>
      <c r="C380" s="29" t="s">
        <v>16</v>
      </c>
      <c r="D380" s="30" t="s">
        <v>489</v>
      </c>
      <c r="E380" s="30" t="s">
        <v>490</v>
      </c>
      <c r="F380" s="15">
        <v>1</v>
      </c>
      <c r="G380" s="29">
        <v>21</v>
      </c>
      <c r="H380" s="29">
        <v>8</v>
      </c>
      <c r="I380" s="29">
        <v>1971</v>
      </c>
      <c r="J380" s="15">
        <v>-1</v>
      </c>
      <c r="K380" s="15">
        <v>-1</v>
      </c>
      <c r="L380" s="15">
        <v>0</v>
      </c>
      <c r="M380" s="15">
        <v>0</v>
      </c>
      <c r="N380" s="27" t="e">
        <f>SUMIF(#REF!,'Integrantes original'!A52,#REF!)</f>
        <v>#REF!</v>
      </c>
      <c r="O380" s="27">
        <f t="shared" si="20"/>
        <v>21081971</v>
      </c>
      <c r="P380" s="27">
        <f t="shared" si="21"/>
        <v>210819711</v>
      </c>
      <c r="Q380" s="31">
        <f t="shared" si="22"/>
        <v>607311210871</v>
      </c>
      <c r="R380" s="27">
        <f>COUNTIF(tratycont!S:S,'Integrantes original'!Q380)</f>
        <v>0</v>
      </c>
      <c r="S380" s="27">
        <f t="shared" si="23"/>
        <v>0</v>
      </c>
    </row>
    <row r="381" spans="1:19" x14ac:dyDescent="0.15">
      <c r="A381" s="29">
        <v>60731</v>
      </c>
      <c r="B381" s="29">
        <v>6073102</v>
      </c>
      <c r="C381" s="29" t="s">
        <v>19</v>
      </c>
      <c r="D381" s="30" t="s">
        <v>491</v>
      </c>
      <c r="E381" s="30" t="s">
        <v>193</v>
      </c>
      <c r="F381" s="15">
        <v>2</v>
      </c>
      <c r="G381" s="29">
        <v>4</v>
      </c>
      <c r="H381" s="29">
        <v>5</v>
      </c>
      <c r="I381" s="29">
        <v>1976</v>
      </c>
      <c r="J381" s="15">
        <v>-1</v>
      </c>
      <c r="K381" s="15">
        <v>-1</v>
      </c>
      <c r="L381" s="15">
        <v>0</v>
      </c>
      <c r="M381" s="15">
        <v>0</v>
      </c>
      <c r="N381" s="27" t="e">
        <f>SUMIF(#REF!,'Integrantes original'!A53,#REF!)</f>
        <v>#REF!</v>
      </c>
      <c r="O381" s="27">
        <f t="shared" si="20"/>
        <v>4051976</v>
      </c>
      <c r="P381" s="27">
        <f t="shared" si="21"/>
        <v>40519762</v>
      </c>
      <c r="Q381" s="31">
        <f t="shared" si="22"/>
        <v>607312040576</v>
      </c>
      <c r="R381" s="27">
        <f>COUNTIF(tratycont!S:S,'Integrantes original'!Q381)</f>
        <v>0</v>
      </c>
      <c r="S381" s="27">
        <f t="shared" si="23"/>
        <v>0</v>
      </c>
    </row>
    <row r="382" spans="1:19" x14ac:dyDescent="0.15">
      <c r="A382" s="29">
        <v>60731</v>
      </c>
      <c r="B382" s="29">
        <v>6073103</v>
      </c>
      <c r="C382" s="29" t="s">
        <v>22</v>
      </c>
      <c r="D382" s="30" t="s">
        <v>475</v>
      </c>
      <c r="E382" s="30" t="s">
        <v>492</v>
      </c>
      <c r="F382" s="15">
        <v>1</v>
      </c>
      <c r="G382" s="29">
        <v>14</v>
      </c>
      <c r="H382" s="29">
        <v>9</v>
      </c>
      <c r="I382" s="29">
        <v>2002</v>
      </c>
      <c r="J382" s="15">
        <v>-1</v>
      </c>
      <c r="K382" s="15">
        <v>-1</v>
      </c>
      <c r="L382" s="15">
        <v>0</v>
      </c>
      <c r="M382" s="15">
        <v>0</v>
      </c>
      <c r="N382" s="27" t="e">
        <f>SUMIF(#REF!,'Integrantes original'!A54,#REF!)</f>
        <v>#REF!</v>
      </c>
      <c r="O382" s="27">
        <f t="shared" si="20"/>
        <v>14092002</v>
      </c>
      <c r="P382" s="27">
        <f t="shared" si="21"/>
        <v>140920021</v>
      </c>
      <c r="Q382" s="31">
        <f t="shared" si="22"/>
        <v>607311140902</v>
      </c>
      <c r="R382" s="27">
        <f>COUNTIF(tratycont!S:S,'Integrantes original'!Q382)</f>
        <v>0</v>
      </c>
      <c r="S382" s="27">
        <f t="shared" si="23"/>
        <v>0</v>
      </c>
    </row>
    <row r="383" spans="1:19" x14ac:dyDescent="0.15">
      <c r="A383" s="29">
        <v>60731</v>
      </c>
      <c r="B383" s="29">
        <v>6073104</v>
      </c>
      <c r="C383" s="29" t="s">
        <v>25</v>
      </c>
      <c r="D383" s="30" t="s">
        <v>493</v>
      </c>
      <c r="E383" s="30" t="s">
        <v>492</v>
      </c>
      <c r="F383" s="15">
        <v>2</v>
      </c>
      <c r="G383" s="29">
        <v>30</v>
      </c>
      <c r="H383" s="29">
        <v>10</v>
      </c>
      <c r="I383" s="29">
        <v>2004</v>
      </c>
      <c r="J383" s="15">
        <v>-1</v>
      </c>
      <c r="K383" s="15">
        <v>-1</v>
      </c>
      <c r="L383" s="15">
        <v>0</v>
      </c>
      <c r="M383" s="15">
        <v>0</v>
      </c>
      <c r="N383" s="27" t="e">
        <f>SUMIF(#REF!,'Integrantes original'!A55,#REF!)</f>
        <v>#REF!</v>
      </c>
      <c r="O383" s="27">
        <f t="shared" si="20"/>
        <v>30102004</v>
      </c>
      <c r="P383" s="27">
        <f t="shared" si="21"/>
        <v>301020042</v>
      </c>
      <c r="Q383" s="31">
        <f t="shared" si="22"/>
        <v>607312301004</v>
      </c>
      <c r="R383" s="27">
        <f>COUNTIF(tratycont!S:S,'Integrantes original'!Q383)</f>
        <v>0</v>
      </c>
      <c r="S383" s="27">
        <f t="shared" si="23"/>
        <v>0</v>
      </c>
    </row>
    <row r="384" spans="1:19" x14ac:dyDescent="0.15">
      <c r="A384" s="29">
        <v>60731</v>
      </c>
      <c r="B384" s="29">
        <v>6073105</v>
      </c>
      <c r="C384" s="29" t="s">
        <v>27</v>
      </c>
      <c r="D384" s="30" t="s">
        <v>494</v>
      </c>
      <c r="E384" s="30" t="s">
        <v>492</v>
      </c>
      <c r="F384" s="15">
        <v>2</v>
      </c>
      <c r="G384" s="29">
        <v>8</v>
      </c>
      <c r="H384" s="29">
        <v>7</v>
      </c>
      <c r="I384" s="29">
        <v>2007</v>
      </c>
      <c r="J384" s="15">
        <v>-1</v>
      </c>
      <c r="K384" s="15">
        <v>-1</v>
      </c>
      <c r="L384" s="15">
        <v>0</v>
      </c>
      <c r="M384" s="15">
        <v>0</v>
      </c>
      <c r="N384" s="27" t="e">
        <f>SUMIF(#REF!,'Integrantes original'!A56,#REF!)</f>
        <v>#REF!</v>
      </c>
      <c r="O384" s="27">
        <f t="shared" si="20"/>
        <v>8072007</v>
      </c>
      <c r="P384" s="27">
        <f t="shared" si="21"/>
        <v>80720072</v>
      </c>
      <c r="Q384" s="31">
        <f t="shared" si="22"/>
        <v>607312080707</v>
      </c>
      <c r="R384" s="27">
        <f>COUNTIF(tratycont!S:S,'Integrantes original'!Q384)</f>
        <v>0</v>
      </c>
      <c r="S384" s="27">
        <f t="shared" si="23"/>
        <v>0</v>
      </c>
    </row>
    <row r="385" spans="1:19" x14ac:dyDescent="0.15">
      <c r="A385" s="29">
        <v>60731</v>
      </c>
      <c r="B385" s="29">
        <v>6073106</v>
      </c>
      <c r="C385" s="29" t="s">
        <v>30</v>
      </c>
      <c r="D385" s="30" t="s">
        <v>495</v>
      </c>
      <c r="E385" s="30" t="s">
        <v>492</v>
      </c>
      <c r="F385" s="15">
        <v>2</v>
      </c>
      <c r="G385" s="29">
        <v>22</v>
      </c>
      <c r="H385" s="29">
        <v>10</v>
      </c>
      <c r="I385" s="29">
        <v>2009</v>
      </c>
      <c r="J385" s="15">
        <v>-1</v>
      </c>
      <c r="K385" s="15">
        <v>-1</v>
      </c>
      <c r="L385" s="15">
        <v>0</v>
      </c>
      <c r="M385" s="15">
        <v>0</v>
      </c>
      <c r="N385" s="27" t="e">
        <f>SUMIF(#REF!,'Integrantes original'!A57,#REF!)</f>
        <v>#REF!</v>
      </c>
      <c r="O385" s="27">
        <f t="shared" si="20"/>
        <v>22102009</v>
      </c>
      <c r="P385" s="27">
        <f t="shared" si="21"/>
        <v>221020092</v>
      </c>
      <c r="Q385" s="31">
        <f t="shared" si="22"/>
        <v>607312221009</v>
      </c>
      <c r="R385" s="27">
        <f>COUNTIF(tratycont!S:S,'Integrantes original'!Q385)</f>
        <v>0</v>
      </c>
      <c r="S385" s="27">
        <f t="shared" si="23"/>
        <v>0</v>
      </c>
    </row>
    <row r="386" spans="1:19" x14ac:dyDescent="0.15">
      <c r="A386" s="29">
        <v>60731</v>
      </c>
      <c r="B386" s="29">
        <v>6073107</v>
      </c>
      <c r="C386" s="29" t="s">
        <v>56</v>
      </c>
      <c r="D386" s="30" t="s">
        <v>496</v>
      </c>
      <c r="E386" s="30" t="s">
        <v>492</v>
      </c>
      <c r="F386" s="15">
        <v>2</v>
      </c>
      <c r="G386" s="29">
        <v>6</v>
      </c>
      <c r="H386" s="29">
        <v>3</v>
      </c>
      <c r="I386" s="29">
        <v>2000</v>
      </c>
      <c r="J386" s="15">
        <v>1</v>
      </c>
      <c r="K386" s="15">
        <v>0</v>
      </c>
      <c r="L386" s="15">
        <v>1</v>
      </c>
      <c r="M386" s="15">
        <v>2</v>
      </c>
      <c r="N386" s="27" t="e">
        <f>SUMIF(#REF!,'Integrantes original'!A58,#REF!)</f>
        <v>#REF!</v>
      </c>
      <c r="O386" s="27">
        <f t="shared" si="20"/>
        <v>6032000</v>
      </c>
      <c r="P386" s="27">
        <f t="shared" si="21"/>
        <v>60320002</v>
      </c>
      <c r="Q386" s="31">
        <f t="shared" si="22"/>
        <v>607312060300</v>
      </c>
      <c r="R386" s="27">
        <f>COUNTIF(tratycont!S:S,'Integrantes original'!Q386)</f>
        <v>0</v>
      </c>
      <c r="S386" s="27">
        <f t="shared" si="23"/>
        <v>0</v>
      </c>
    </row>
    <row r="387" spans="1:19" x14ac:dyDescent="0.15">
      <c r="A387" s="29">
        <v>60731</v>
      </c>
      <c r="B387" s="29">
        <v>6073108</v>
      </c>
      <c r="C387" s="29" t="s">
        <v>58</v>
      </c>
      <c r="D387" s="30" t="s">
        <v>497</v>
      </c>
      <c r="E387" s="30" t="s">
        <v>498</v>
      </c>
      <c r="F387" s="15">
        <v>1</v>
      </c>
      <c r="G387" s="29">
        <v>17</v>
      </c>
      <c r="H387" s="29">
        <v>9</v>
      </c>
      <c r="I387" s="29">
        <v>1999</v>
      </c>
      <c r="J387" s="15">
        <v>-1</v>
      </c>
      <c r="K387" s="15">
        <v>-1</v>
      </c>
      <c r="L387" s="15">
        <v>0</v>
      </c>
      <c r="M387" s="15">
        <v>0</v>
      </c>
      <c r="N387" s="27" t="e">
        <f>SUMIF(#REF!,'Integrantes original'!A59,#REF!)</f>
        <v>#REF!</v>
      </c>
      <c r="O387" s="27">
        <f t="shared" ref="O387:O450" si="24">(((G387*100)+H387)*10000)+I387</f>
        <v>17091999</v>
      </c>
      <c r="P387" s="27">
        <f t="shared" ref="P387:P450" si="25">(O387*10)+F387</f>
        <v>170919991</v>
      </c>
      <c r="Q387" s="31">
        <f t="shared" ref="Q387:Q450" si="26">(((((((A387*10)+F387)*100)+G387)*100)+H387)*100)+RIGHT(I387,2)</f>
        <v>607311170999</v>
      </c>
      <c r="R387" s="27">
        <f>COUNTIF(tratycont!S:S,'Integrantes original'!Q387)</f>
        <v>0</v>
      </c>
      <c r="S387" s="27">
        <f t="shared" ref="S387:S450" si="27">IF(J387=2,1,0)</f>
        <v>0</v>
      </c>
    </row>
    <row r="388" spans="1:19" x14ac:dyDescent="0.15">
      <c r="A388" s="29">
        <v>60741</v>
      </c>
      <c r="B388" s="29">
        <v>6074101</v>
      </c>
      <c r="C388" s="29" t="s">
        <v>16</v>
      </c>
      <c r="D388" s="30" t="s">
        <v>499</v>
      </c>
      <c r="E388" s="30" t="s">
        <v>93</v>
      </c>
      <c r="F388" s="15">
        <v>1</v>
      </c>
      <c r="G388" s="29">
        <v>8</v>
      </c>
      <c r="H388" s="29">
        <v>11</v>
      </c>
      <c r="I388" s="29">
        <v>1996</v>
      </c>
      <c r="J388" s="15">
        <v>-1</v>
      </c>
      <c r="K388" s="15">
        <v>-1</v>
      </c>
      <c r="L388" s="15">
        <v>0</v>
      </c>
      <c r="M388" s="15">
        <v>0</v>
      </c>
      <c r="N388" s="27" t="e">
        <f>SUMIF(#REF!,'Integrantes original'!A60,#REF!)</f>
        <v>#REF!</v>
      </c>
      <c r="O388" s="27">
        <f t="shared" si="24"/>
        <v>8111996</v>
      </c>
      <c r="P388" s="27">
        <f t="shared" si="25"/>
        <v>81119961</v>
      </c>
      <c r="Q388" s="31">
        <f t="shared" si="26"/>
        <v>607411081196</v>
      </c>
      <c r="R388" s="27">
        <f>COUNTIF(tratycont!S:S,'Integrantes original'!Q388)</f>
        <v>0</v>
      </c>
      <c r="S388" s="27">
        <f t="shared" si="27"/>
        <v>0</v>
      </c>
    </row>
    <row r="389" spans="1:19" x14ac:dyDescent="0.15">
      <c r="A389" s="29">
        <v>60741</v>
      </c>
      <c r="B389" s="29">
        <v>6074102</v>
      </c>
      <c r="C389" s="29" t="s">
        <v>19</v>
      </c>
      <c r="D389" s="30" t="s">
        <v>500</v>
      </c>
      <c r="E389" s="30" t="s">
        <v>277</v>
      </c>
      <c r="F389" s="15">
        <v>2</v>
      </c>
      <c r="G389" s="29">
        <v>17</v>
      </c>
      <c r="H389" s="29">
        <v>10</v>
      </c>
      <c r="I389" s="29">
        <v>1996</v>
      </c>
      <c r="J389" s="15">
        <v>1</v>
      </c>
      <c r="K389" s="15">
        <v>0</v>
      </c>
      <c r="L389" s="15">
        <v>1</v>
      </c>
      <c r="M389" s="15">
        <v>1</v>
      </c>
      <c r="N389" s="27" t="e">
        <f>SUMIF(#REF!,'Integrantes original'!A61,#REF!)</f>
        <v>#REF!</v>
      </c>
      <c r="O389" s="27">
        <f t="shared" si="24"/>
        <v>17101996</v>
      </c>
      <c r="P389" s="27">
        <f t="shared" si="25"/>
        <v>171019962</v>
      </c>
      <c r="Q389" s="31">
        <f t="shared" si="26"/>
        <v>607412171096</v>
      </c>
      <c r="R389" s="27">
        <f>COUNTIF(tratycont!S:S,'Integrantes original'!Q389)</f>
        <v>0</v>
      </c>
      <c r="S389" s="27">
        <f t="shared" si="27"/>
        <v>0</v>
      </c>
    </row>
    <row r="390" spans="1:19" x14ac:dyDescent="0.15">
      <c r="A390" s="29">
        <v>60741</v>
      </c>
      <c r="B390" s="29">
        <v>6074103</v>
      </c>
      <c r="C390" s="29" t="s">
        <v>22</v>
      </c>
      <c r="D390" s="30" t="s">
        <v>501</v>
      </c>
      <c r="E390" s="30" t="s">
        <v>228</v>
      </c>
      <c r="F390" s="15">
        <v>2</v>
      </c>
      <c r="G390" s="29">
        <v>3</v>
      </c>
      <c r="H390" s="29">
        <v>4</v>
      </c>
      <c r="I390" s="29">
        <v>2014</v>
      </c>
      <c r="J390" s="15">
        <v>-1</v>
      </c>
      <c r="K390" s="15">
        <v>-1</v>
      </c>
      <c r="L390" s="15">
        <v>0</v>
      </c>
      <c r="M390" s="15">
        <v>0</v>
      </c>
      <c r="N390" s="27" t="e">
        <f>SUMIF(#REF!,'Integrantes original'!A62,#REF!)</f>
        <v>#REF!</v>
      </c>
      <c r="O390" s="27">
        <f t="shared" si="24"/>
        <v>3042014</v>
      </c>
      <c r="P390" s="27">
        <f t="shared" si="25"/>
        <v>30420142</v>
      </c>
      <c r="Q390" s="31">
        <f t="shared" si="26"/>
        <v>607412030414</v>
      </c>
      <c r="R390" s="27">
        <f>COUNTIF(tratycont!S:S,'Integrantes original'!Q390)</f>
        <v>0</v>
      </c>
      <c r="S390" s="27">
        <f t="shared" si="27"/>
        <v>0</v>
      </c>
    </row>
    <row r="391" spans="1:19" x14ac:dyDescent="0.15">
      <c r="A391" s="29">
        <v>60741</v>
      </c>
      <c r="B391" s="29">
        <v>6074104</v>
      </c>
      <c r="C391" s="29" t="s">
        <v>25</v>
      </c>
      <c r="D391" s="30" t="s">
        <v>502</v>
      </c>
      <c r="E391" s="30" t="s">
        <v>228</v>
      </c>
      <c r="F391" s="15">
        <v>1</v>
      </c>
      <c r="G391" s="29">
        <v>17</v>
      </c>
      <c r="H391" s="29">
        <v>2</v>
      </c>
      <c r="I391" s="29">
        <v>2017</v>
      </c>
      <c r="J391" s="15">
        <v>2</v>
      </c>
      <c r="K391" s="15">
        <v>2</v>
      </c>
      <c r="L391" s="15">
        <v>0</v>
      </c>
      <c r="M391" s="15">
        <v>0</v>
      </c>
      <c r="N391" s="27" t="e">
        <f>SUMIF(#REF!,'Integrantes original'!A63,#REF!)</f>
        <v>#REF!</v>
      </c>
      <c r="O391" s="27">
        <f t="shared" si="24"/>
        <v>17022017</v>
      </c>
      <c r="P391" s="27">
        <f t="shared" si="25"/>
        <v>170220171</v>
      </c>
      <c r="Q391" s="31">
        <f t="shared" si="26"/>
        <v>607411170217</v>
      </c>
      <c r="R391" s="27">
        <f>COUNTIF(tratycont!S:S,'Integrantes original'!Q391)</f>
        <v>1</v>
      </c>
      <c r="S391" s="27">
        <f t="shared" si="27"/>
        <v>1</v>
      </c>
    </row>
    <row r="392" spans="1:19" x14ac:dyDescent="0.15">
      <c r="A392" s="29">
        <v>60751</v>
      </c>
      <c r="B392" s="29">
        <v>6075101</v>
      </c>
      <c r="C392" s="29" t="s">
        <v>16</v>
      </c>
      <c r="D392" s="30" t="s">
        <v>503</v>
      </c>
      <c r="E392" s="30" t="s">
        <v>504</v>
      </c>
      <c r="F392" s="15">
        <v>2</v>
      </c>
      <c r="G392" s="29">
        <v>12</v>
      </c>
      <c r="H392" s="29">
        <v>4</v>
      </c>
      <c r="I392" s="29">
        <v>1988</v>
      </c>
      <c r="J392" s="15">
        <v>1</v>
      </c>
      <c r="K392" s="15">
        <v>0</v>
      </c>
      <c r="L392" s="15">
        <v>1</v>
      </c>
      <c r="M392" s="15">
        <v>1</v>
      </c>
      <c r="N392" s="27" t="e">
        <f>SUMIF(#REF!,'Integrantes original'!A64,#REF!)</f>
        <v>#REF!</v>
      </c>
      <c r="O392" s="27">
        <f t="shared" si="24"/>
        <v>12041988</v>
      </c>
      <c r="P392" s="27">
        <f t="shared" si="25"/>
        <v>120419882</v>
      </c>
      <c r="Q392" s="31">
        <f t="shared" si="26"/>
        <v>607512120488</v>
      </c>
      <c r="R392" s="27">
        <f>COUNTIF(tratycont!S:S,'Integrantes original'!Q392)</f>
        <v>0</v>
      </c>
      <c r="S392" s="27">
        <f t="shared" si="27"/>
        <v>0</v>
      </c>
    </row>
    <row r="393" spans="1:19" x14ac:dyDescent="0.15">
      <c r="A393" s="29">
        <v>60751</v>
      </c>
      <c r="B393" s="29">
        <v>6075102</v>
      </c>
      <c r="C393" s="29" t="s">
        <v>19</v>
      </c>
      <c r="D393" s="30" t="s">
        <v>505</v>
      </c>
      <c r="E393" s="30" t="s">
        <v>506</v>
      </c>
      <c r="F393" s="15">
        <v>1</v>
      </c>
      <c r="G393" s="29">
        <v>8</v>
      </c>
      <c r="H393" s="29">
        <v>10</v>
      </c>
      <c r="I393" s="29">
        <v>2012</v>
      </c>
      <c r="J393" s="15">
        <v>-1</v>
      </c>
      <c r="K393" s="15">
        <v>-1</v>
      </c>
      <c r="L393" s="15">
        <v>0</v>
      </c>
      <c r="M393" s="15">
        <v>0</v>
      </c>
      <c r="N393" s="27" t="e">
        <f>SUMIF(#REF!,'Integrantes original'!A65,#REF!)</f>
        <v>#REF!</v>
      </c>
      <c r="O393" s="27">
        <f t="shared" si="24"/>
        <v>8102012</v>
      </c>
      <c r="P393" s="27">
        <f t="shared" si="25"/>
        <v>81020121</v>
      </c>
      <c r="Q393" s="31">
        <f t="shared" si="26"/>
        <v>607511081012</v>
      </c>
      <c r="R393" s="27">
        <f>COUNTIF(tratycont!S:S,'Integrantes original'!Q393)</f>
        <v>0</v>
      </c>
      <c r="S393" s="27">
        <f t="shared" si="27"/>
        <v>0</v>
      </c>
    </row>
    <row r="394" spans="1:19" x14ac:dyDescent="0.15">
      <c r="A394" s="29">
        <v>60761</v>
      </c>
      <c r="B394" s="29">
        <v>6076101</v>
      </c>
      <c r="C394" s="29" t="s">
        <v>16</v>
      </c>
      <c r="D394" s="30" t="s">
        <v>507</v>
      </c>
      <c r="E394" s="30" t="s">
        <v>508</v>
      </c>
      <c r="F394" s="15">
        <v>1</v>
      </c>
      <c r="G394" s="29">
        <v>30</v>
      </c>
      <c r="H394" s="29">
        <v>1</v>
      </c>
      <c r="I394" s="29">
        <v>1995</v>
      </c>
      <c r="J394" s="15">
        <v>-1</v>
      </c>
      <c r="K394" s="15">
        <v>-1</v>
      </c>
      <c r="L394" s="15">
        <v>0</v>
      </c>
      <c r="M394" s="15">
        <v>0</v>
      </c>
      <c r="N394" s="27" t="e">
        <f>SUMIF(#REF!,'Integrantes original'!A66,#REF!)</f>
        <v>#REF!</v>
      </c>
      <c r="O394" s="27">
        <f t="shared" si="24"/>
        <v>30011995</v>
      </c>
      <c r="P394" s="27">
        <f t="shared" si="25"/>
        <v>300119951</v>
      </c>
      <c r="Q394" s="31">
        <f t="shared" si="26"/>
        <v>607611300195</v>
      </c>
      <c r="R394" s="27">
        <f>COUNTIF(tratycont!S:S,'Integrantes original'!Q394)</f>
        <v>0</v>
      </c>
      <c r="S394" s="27">
        <f t="shared" si="27"/>
        <v>0</v>
      </c>
    </row>
    <row r="395" spans="1:19" x14ac:dyDescent="0.15">
      <c r="A395" s="29">
        <v>60761</v>
      </c>
      <c r="B395" s="29">
        <v>6076102</v>
      </c>
      <c r="C395" s="29" t="s">
        <v>19</v>
      </c>
      <c r="D395" s="30" t="s">
        <v>509</v>
      </c>
      <c r="E395" s="30" t="s">
        <v>24</v>
      </c>
      <c r="F395" s="15">
        <v>2</v>
      </c>
      <c r="G395" s="29">
        <v>26</v>
      </c>
      <c r="H395" s="29">
        <v>2</v>
      </c>
      <c r="I395" s="29">
        <v>1994</v>
      </c>
      <c r="J395" s="15">
        <v>1</v>
      </c>
      <c r="K395" s="15">
        <v>0</v>
      </c>
      <c r="L395" s="15">
        <v>1</v>
      </c>
      <c r="M395" s="15">
        <v>2</v>
      </c>
      <c r="N395" s="27" t="e">
        <f>SUMIF(#REF!,'Integrantes original'!A67,#REF!)</f>
        <v>#REF!</v>
      </c>
      <c r="O395" s="27">
        <f t="shared" si="24"/>
        <v>26021994</v>
      </c>
      <c r="P395" s="27">
        <f t="shared" si="25"/>
        <v>260219942</v>
      </c>
      <c r="Q395" s="31">
        <f t="shared" si="26"/>
        <v>607612260294</v>
      </c>
      <c r="R395" s="27">
        <f>COUNTIF(tratycont!S:S,'Integrantes original'!Q395)</f>
        <v>0</v>
      </c>
      <c r="S395" s="27">
        <f t="shared" si="27"/>
        <v>0</v>
      </c>
    </row>
    <row r="396" spans="1:19" x14ac:dyDescent="0.15">
      <c r="A396" s="29">
        <v>60761</v>
      </c>
      <c r="B396" s="29">
        <v>6076103</v>
      </c>
      <c r="C396" s="29" t="s">
        <v>22</v>
      </c>
      <c r="D396" s="30" t="s">
        <v>510</v>
      </c>
      <c r="E396" s="30" t="s">
        <v>508</v>
      </c>
      <c r="F396" s="15">
        <v>1</v>
      </c>
      <c r="G396" s="29">
        <v>7</v>
      </c>
      <c r="H396" s="29">
        <v>4</v>
      </c>
      <c r="I396" s="29">
        <v>1997</v>
      </c>
      <c r="J396" s="15">
        <v>-1</v>
      </c>
      <c r="K396" s="15">
        <v>-1</v>
      </c>
      <c r="L396" s="15">
        <v>0</v>
      </c>
      <c r="M396" s="15">
        <v>0</v>
      </c>
      <c r="N396" s="27" t="e">
        <f>SUMIF(#REF!,'Integrantes original'!A68,#REF!)</f>
        <v>#REF!</v>
      </c>
      <c r="O396" s="27">
        <f t="shared" si="24"/>
        <v>7041997</v>
      </c>
      <c r="P396" s="27">
        <f t="shared" si="25"/>
        <v>70419971</v>
      </c>
      <c r="Q396" s="31">
        <f t="shared" si="26"/>
        <v>607611070497</v>
      </c>
      <c r="R396" s="27">
        <f>COUNTIF(tratycont!S:S,'Integrantes original'!Q396)</f>
        <v>0</v>
      </c>
      <c r="S396" s="27">
        <f t="shared" si="27"/>
        <v>0</v>
      </c>
    </row>
    <row r="397" spans="1:19" x14ac:dyDescent="0.15">
      <c r="A397" s="29">
        <v>60761</v>
      </c>
      <c r="B397" s="29">
        <v>6076104</v>
      </c>
      <c r="C397" s="29" t="s">
        <v>25</v>
      </c>
      <c r="D397" s="30" t="s">
        <v>511</v>
      </c>
      <c r="E397" s="30" t="s">
        <v>508</v>
      </c>
      <c r="F397" s="15">
        <v>2</v>
      </c>
      <c r="G397" s="29">
        <v>22</v>
      </c>
      <c r="H397" s="29">
        <v>4</v>
      </c>
      <c r="I397" s="29">
        <v>1999</v>
      </c>
      <c r="J397" s="15">
        <v>-1</v>
      </c>
      <c r="K397" s="15">
        <v>-1</v>
      </c>
      <c r="L397" s="15">
        <v>0</v>
      </c>
      <c r="M397" s="15">
        <v>0</v>
      </c>
      <c r="N397" s="27" t="e">
        <f>SUMIF(#REF!,'Integrantes original'!A69,#REF!)</f>
        <v>#REF!</v>
      </c>
      <c r="O397" s="27">
        <f t="shared" si="24"/>
        <v>22041999</v>
      </c>
      <c r="P397" s="27">
        <f t="shared" si="25"/>
        <v>220419992</v>
      </c>
      <c r="Q397" s="31">
        <f t="shared" si="26"/>
        <v>607612220499</v>
      </c>
      <c r="R397" s="27">
        <f>COUNTIF(tratycont!S:S,'Integrantes original'!Q397)</f>
        <v>0</v>
      </c>
      <c r="S397" s="27">
        <f t="shared" si="27"/>
        <v>0</v>
      </c>
    </row>
    <row r="398" spans="1:19" x14ac:dyDescent="0.15">
      <c r="A398" s="29">
        <v>60761</v>
      </c>
      <c r="B398" s="29">
        <v>6076105</v>
      </c>
      <c r="C398" s="29" t="s">
        <v>27</v>
      </c>
      <c r="D398" s="30" t="s">
        <v>512</v>
      </c>
      <c r="E398" s="30" t="s">
        <v>508</v>
      </c>
      <c r="F398" s="15">
        <v>1</v>
      </c>
      <c r="G398" s="29">
        <v>10</v>
      </c>
      <c r="H398" s="29">
        <v>12</v>
      </c>
      <c r="I398" s="29">
        <v>2001</v>
      </c>
      <c r="J398" s="15">
        <v>-1</v>
      </c>
      <c r="K398" s="15">
        <v>-1</v>
      </c>
      <c r="L398" s="15">
        <v>0</v>
      </c>
      <c r="M398" s="15">
        <v>0</v>
      </c>
      <c r="N398" s="27" t="e">
        <f>SUMIF(#REF!,'Integrantes original'!A70,#REF!)</f>
        <v>#REF!</v>
      </c>
      <c r="O398" s="27">
        <f t="shared" si="24"/>
        <v>10122001</v>
      </c>
      <c r="P398" s="27">
        <f t="shared" si="25"/>
        <v>101220011</v>
      </c>
      <c r="Q398" s="31">
        <f t="shared" si="26"/>
        <v>607611101201</v>
      </c>
      <c r="R398" s="27">
        <f>COUNTIF(tratycont!S:S,'Integrantes original'!Q398)</f>
        <v>0</v>
      </c>
      <c r="S398" s="27">
        <f t="shared" si="27"/>
        <v>0</v>
      </c>
    </row>
    <row r="399" spans="1:19" x14ac:dyDescent="0.15">
      <c r="A399" s="29">
        <v>60761</v>
      </c>
      <c r="B399" s="29">
        <v>6076106</v>
      </c>
      <c r="C399" s="29" t="s">
        <v>30</v>
      </c>
      <c r="D399" s="30" t="s">
        <v>513</v>
      </c>
      <c r="E399" s="30" t="s">
        <v>508</v>
      </c>
      <c r="F399" s="15">
        <v>2</v>
      </c>
      <c r="G399" s="29">
        <v>8</v>
      </c>
      <c r="H399" s="29">
        <v>4</v>
      </c>
      <c r="I399" s="29">
        <v>2005</v>
      </c>
      <c r="J399" s="15">
        <v>-1</v>
      </c>
      <c r="K399" s="15">
        <v>-1</v>
      </c>
      <c r="L399" s="15">
        <v>0</v>
      </c>
      <c r="M399" s="15">
        <v>0</v>
      </c>
      <c r="N399" s="27" t="e">
        <f>SUMIF(#REF!,'Integrantes original'!A71,#REF!)</f>
        <v>#REF!</v>
      </c>
      <c r="O399" s="27">
        <f t="shared" si="24"/>
        <v>8042005</v>
      </c>
      <c r="P399" s="27">
        <f t="shared" si="25"/>
        <v>80420052</v>
      </c>
      <c r="Q399" s="31">
        <f t="shared" si="26"/>
        <v>607612080405</v>
      </c>
      <c r="R399" s="27">
        <f>COUNTIF(tratycont!S:S,'Integrantes original'!Q399)</f>
        <v>0</v>
      </c>
      <c r="S399" s="27">
        <f t="shared" si="27"/>
        <v>0</v>
      </c>
    </row>
    <row r="400" spans="1:19" x14ac:dyDescent="0.15">
      <c r="A400" s="29">
        <v>60761</v>
      </c>
      <c r="B400" s="29">
        <v>6076107</v>
      </c>
      <c r="C400" s="29" t="s">
        <v>56</v>
      </c>
      <c r="D400" s="30" t="s">
        <v>514</v>
      </c>
      <c r="E400" s="30" t="s">
        <v>508</v>
      </c>
      <c r="F400" s="15">
        <v>1</v>
      </c>
      <c r="G400" s="29">
        <v>30</v>
      </c>
      <c r="H400" s="29">
        <v>8</v>
      </c>
      <c r="I400" s="29">
        <v>2008</v>
      </c>
      <c r="J400" s="15">
        <v>-1</v>
      </c>
      <c r="K400" s="15">
        <v>-1</v>
      </c>
      <c r="L400" s="15">
        <v>0</v>
      </c>
      <c r="M400" s="15">
        <v>0</v>
      </c>
      <c r="N400" s="27" t="e">
        <f>SUMIF(#REF!,'Integrantes original'!A72,#REF!)</f>
        <v>#REF!</v>
      </c>
      <c r="O400" s="27">
        <f t="shared" si="24"/>
        <v>30082008</v>
      </c>
      <c r="P400" s="27">
        <f t="shared" si="25"/>
        <v>300820081</v>
      </c>
      <c r="Q400" s="31">
        <f t="shared" si="26"/>
        <v>607611300808</v>
      </c>
      <c r="R400" s="27">
        <f>COUNTIF(tratycont!S:S,'Integrantes original'!Q400)</f>
        <v>0</v>
      </c>
      <c r="S400" s="27">
        <f t="shared" si="27"/>
        <v>0</v>
      </c>
    </row>
    <row r="401" spans="1:19" x14ac:dyDescent="0.15">
      <c r="A401" s="29">
        <v>60761</v>
      </c>
      <c r="B401" s="29">
        <v>6076108</v>
      </c>
      <c r="C401" s="29" t="s">
        <v>58</v>
      </c>
      <c r="D401" s="30" t="s">
        <v>288</v>
      </c>
      <c r="E401" s="30" t="s">
        <v>492</v>
      </c>
      <c r="F401" s="15">
        <v>2</v>
      </c>
      <c r="G401" s="29">
        <v>13</v>
      </c>
      <c r="H401" s="29">
        <v>12</v>
      </c>
      <c r="I401" s="29">
        <v>1975</v>
      </c>
      <c r="J401" s="15">
        <v>-1</v>
      </c>
      <c r="K401" s="15">
        <v>-1</v>
      </c>
      <c r="L401" s="15">
        <v>0</v>
      </c>
      <c r="M401" s="15">
        <v>0</v>
      </c>
      <c r="N401" s="27" t="e">
        <f>SUMIF(#REF!,'Integrantes original'!A73,#REF!)</f>
        <v>#REF!</v>
      </c>
      <c r="O401" s="27">
        <f t="shared" si="24"/>
        <v>13121975</v>
      </c>
      <c r="P401" s="27">
        <f t="shared" si="25"/>
        <v>131219752</v>
      </c>
      <c r="Q401" s="31">
        <f t="shared" si="26"/>
        <v>607612131275</v>
      </c>
      <c r="R401" s="27">
        <f>COUNTIF(tratycont!S:S,'Integrantes original'!Q401)</f>
        <v>0</v>
      </c>
      <c r="S401" s="27">
        <f t="shared" si="27"/>
        <v>0</v>
      </c>
    </row>
    <row r="402" spans="1:19" x14ac:dyDescent="0.15">
      <c r="A402" s="29">
        <v>60771</v>
      </c>
      <c r="B402" s="29">
        <v>6077101</v>
      </c>
      <c r="C402" s="29" t="s">
        <v>16</v>
      </c>
      <c r="D402" s="30" t="s">
        <v>515</v>
      </c>
      <c r="E402" s="30" t="s">
        <v>516</v>
      </c>
      <c r="F402" s="15">
        <v>1</v>
      </c>
      <c r="G402" s="29">
        <v>13</v>
      </c>
      <c r="H402" s="29">
        <v>6</v>
      </c>
      <c r="I402" s="29">
        <v>1992</v>
      </c>
      <c r="J402" s="15">
        <v>-1</v>
      </c>
      <c r="K402" s="15">
        <v>-1</v>
      </c>
      <c r="L402" s="15">
        <v>0</v>
      </c>
      <c r="M402" s="15">
        <v>0</v>
      </c>
      <c r="N402" s="27" t="e">
        <f>SUMIF(#REF!,'Integrantes original'!A74,#REF!)</f>
        <v>#REF!</v>
      </c>
      <c r="O402" s="27">
        <f t="shared" si="24"/>
        <v>13061992</v>
      </c>
      <c r="P402" s="27">
        <f t="shared" si="25"/>
        <v>130619921</v>
      </c>
      <c r="Q402" s="31">
        <f t="shared" si="26"/>
        <v>607711130692</v>
      </c>
      <c r="R402" s="27">
        <f>COUNTIF(tratycont!S:S,'Integrantes original'!Q402)</f>
        <v>0</v>
      </c>
      <c r="S402" s="27">
        <f t="shared" si="27"/>
        <v>0</v>
      </c>
    </row>
    <row r="403" spans="1:19" x14ac:dyDescent="0.15">
      <c r="A403" s="29">
        <v>60771</v>
      </c>
      <c r="B403" s="29">
        <v>6077102</v>
      </c>
      <c r="C403" s="29" t="s">
        <v>19</v>
      </c>
      <c r="D403" s="30" t="s">
        <v>517</v>
      </c>
      <c r="E403" s="30" t="s">
        <v>456</v>
      </c>
      <c r="F403" s="15">
        <v>2</v>
      </c>
      <c r="G403" s="29">
        <v>11</v>
      </c>
      <c r="H403" s="29">
        <v>3</v>
      </c>
      <c r="I403" s="29">
        <v>1997</v>
      </c>
      <c r="J403" s="15">
        <v>1</v>
      </c>
      <c r="K403" s="15">
        <v>0</v>
      </c>
      <c r="L403" s="15">
        <v>1</v>
      </c>
      <c r="M403" s="15">
        <v>2</v>
      </c>
      <c r="N403" s="27" t="e">
        <f>SUMIF(#REF!,'Integrantes original'!A75,#REF!)</f>
        <v>#REF!</v>
      </c>
      <c r="O403" s="27">
        <f t="shared" si="24"/>
        <v>11031997</v>
      </c>
      <c r="P403" s="27">
        <f t="shared" si="25"/>
        <v>110319972</v>
      </c>
      <c r="Q403" s="31">
        <f t="shared" si="26"/>
        <v>607712110397</v>
      </c>
      <c r="R403" s="27">
        <f>COUNTIF(tratycont!S:S,'Integrantes original'!Q403)</f>
        <v>0</v>
      </c>
      <c r="S403" s="27">
        <f t="shared" si="27"/>
        <v>0</v>
      </c>
    </row>
    <row r="404" spans="1:19" x14ac:dyDescent="0.15">
      <c r="A404" s="29">
        <v>60771</v>
      </c>
      <c r="B404" s="29">
        <v>6077103</v>
      </c>
      <c r="C404" s="29" t="s">
        <v>22</v>
      </c>
      <c r="D404" s="30" t="s">
        <v>518</v>
      </c>
      <c r="E404" s="30" t="s">
        <v>492</v>
      </c>
      <c r="F404" s="15">
        <v>2</v>
      </c>
      <c r="G404" s="29">
        <v>14</v>
      </c>
      <c r="H404" s="29">
        <v>4</v>
      </c>
      <c r="I404" s="29">
        <v>2013</v>
      </c>
      <c r="J404" s="15">
        <v>-1</v>
      </c>
      <c r="K404" s="15">
        <v>-1</v>
      </c>
      <c r="L404" s="15">
        <v>0</v>
      </c>
      <c r="M404" s="15">
        <v>0</v>
      </c>
      <c r="N404" s="27" t="e">
        <f>SUMIF(#REF!,'Integrantes original'!A76,#REF!)</f>
        <v>#REF!</v>
      </c>
      <c r="O404" s="27">
        <f t="shared" si="24"/>
        <v>14042013</v>
      </c>
      <c r="P404" s="27">
        <f t="shared" si="25"/>
        <v>140420132</v>
      </c>
      <c r="Q404" s="31">
        <f t="shared" si="26"/>
        <v>607712140413</v>
      </c>
      <c r="R404" s="27">
        <f>COUNTIF(tratycont!S:S,'Integrantes original'!Q404)</f>
        <v>0</v>
      </c>
      <c r="S404" s="27">
        <f t="shared" si="27"/>
        <v>0</v>
      </c>
    </row>
    <row r="405" spans="1:19" x14ac:dyDescent="0.15">
      <c r="A405" s="29">
        <v>60771</v>
      </c>
      <c r="B405" s="29">
        <v>6077104</v>
      </c>
      <c r="C405" s="29" t="s">
        <v>25</v>
      </c>
      <c r="D405" s="30" t="s">
        <v>519</v>
      </c>
      <c r="E405" s="30" t="s">
        <v>492</v>
      </c>
      <c r="F405" s="15">
        <v>1</v>
      </c>
      <c r="G405" s="29">
        <v>12</v>
      </c>
      <c r="H405" s="29">
        <v>9</v>
      </c>
      <c r="I405" s="29">
        <v>2018</v>
      </c>
      <c r="J405" s="15">
        <v>2</v>
      </c>
      <c r="K405" s="15">
        <v>2</v>
      </c>
      <c r="L405" s="15">
        <v>0</v>
      </c>
      <c r="M405" s="15">
        <v>0</v>
      </c>
      <c r="N405" s="27" t="e">
        <f>SUMIF(#REF!,'Integrantes original'!A77,#REF!)</f>
        <v>#REF!</v>
      </c>
      <c r="O405" s="27">
        <f t="shared" si="24"/>
        <v>12092018</v>
      </c>
      <c r="P405" s="27">
        <f t="shared" si="25"/>
        <v>120920181</v>
      </c>
      <c r="Q405" s="31">
        <f t="shared" si="26"/>
        <v>607711120918</v>
      </c>
      <c r="R405" s="27">
        <f>COUNTIF(tratycont!S:S,'Integrantes original'!Q405)</f>
        <v>1</v>
      </c>
      <c r="S405" s="27">
        <f t="shared" si="27"/>
        <v>1</v>
      </c>
    </row>
    <row r="406" spans="1:19" x14ac:dyDescent="0.15">
      <c r="A406" s="29">
        <v>60781</v>
      </c>
      <c r="B406" s="29">
        <v>6078101</v>
      </c>
      <c r="C406" s="29" t="s">
        <v>16</v>
      </c>
      <c r="D406" s="30" t="s">
        <v>520</v>
      </c>
      <c r="E406" s="30" t="s">
        <v>521</v>
      </c>
      <c r="F406" s="15">
        <v>1</v>
      </c>
      <c r="G406" s="29">
        <v>30</v>
      </c>
      <c r="H406" s="29">
        <v>12</v>
      </c>
      <c r="I406" s="29">
        <v>1987</v>
      </c>
      <c r="J406" s="15">
        <v>-1</v>
      </c>
      <c r="K406" s="15">
        <v>-1</v>
      </c>
      <c r="L406" s="15">
        <v>0</v>
      </c>
      <c r="M406" s="15">
        <v>0</v>
      </c>
      <c r="N406" s="27" t="e">
        <f>SUMIF(#REF!,'Integrantes original'!A78,#REF!)</f>
        <v>#REF!</v>
      </c>
      <c r="O406" s="27">
        <f t="shared" si="24"/>
        <v>30121987</v>
      </c>
      <c r="P406" s="27">
        <f t="shared" si="25"/>
        <v>301219871</v>
      </c>
      <c r="Q406" s="31">
        <f t="shared" si="26"/>
        <v>607811301287</v>
      </c>
      <c r="R406" s="27">
        <f>COUNTIF(tratycont!S:S,'Integrantes original'!Q406)</f>
        <v>0</v>
      </c>
      <c r="S406" s="27">
        <f t="shared" si="27"/>
        <v>0</v>
      </c>
    </row>
    <row r="407" spans="1:19" x14ac:dyDescent="0.15">
      <c r="A407" s="29">
        <v>60781</v>
      </c>
      <c r="B407" s="29">
        <v>6078102</v>
      </c>
      <c r="C407" s="29" t="s">
        <v>19</v>
      </c>
      <c r="D407" s="30" t="s">
        <v>297</v>
      </c>
      <c r="E407" s="30" t="s">
        <v>452</v>
      </c>
      <c r="F407" s="15">
        <v>2</v>
      </c>
      <c r="G407" s="29">
        <v>14</v>
      </c>
      <c r="H407" s="29">
        <v>5</v>
      </c>
      <c r="I407" s="29">
        <v>1989</v>
      </c>
      <c r="J407" s="15">
        <v>1</v>
      </c>
      <c r="K407" s="15">
        <v>0</v>
      </c>
      <c r="L407" s="15">
        <v>1</v>
      </c>
      <c r="M407" s="15">
        <v>2</v>
      </c>
      <c r="N407" s="27" t="e">
        <f>SUMIF(#REF!,'Integrantes original'!A79,#REF!)</f>
        <v>#REF!</v>
      </c>
      <c r="O407" s="27">
        <f t="shared" si="24"/>
        <v>14051989</v>
      </c>
      <c r="P407" s="27">
        <f t="shared" si="25"/>
        <v>140519892</v>
      </c>
      <c r="Q407" s="31">
        <f t="shared" si="26"/>
        <v>607812140589</v>
      </c>
      <c r="R407" s="27">
        <f>COUNTIF(tratycont!S:S,'Integrantes original'!Q407)</f>
        <v>0</v>
      </c>
      <c r="S407" s="27">
        <f t="shared" si="27"/>
        <v>0</v>
      </c>
    </row>
    <row r="408" spans="1:19" x14ac:dyDescent="0.15">
      <c r="A408" s="29">
        <v>60781</v>
      </c>
      <c r="B408" s="29">
        <v>6078103</v>
      </c>
      <c r="C408" s="29" t="s">
        <v>22</v>
      </c>
      <c r="D408" s="30" t="s">
        <v>522</v>
      </c>
      <c r="E408" s="30" t="s">
        <v>158</v>
      </c>
      <c r="F408" s="15">
        <v>1</v>
      </c>
      <c r="G408" s="29">
        <v>2</v>
      </c>
      <c r="H408" s="29">
        <v>3</v>
      </c>
      <c r="I408" s="29">
        <v>2010</v>
      </c>
      <c r="J408" s="15">
        <v>-1</v>
      </c>
      <c r="K408" s="15">
        <v>-1</v>
      </c>
      <c r="L408" s="15">
        <v>0</v>
      </c>
      <c r="M408" s="15">
        <v>0</v>
      </c>
      <c r="N408" s="27" t="e">
        <f>SUMIF(#REF!,'Integrantes original'!A80,#REF!)</f>
        <v>#REF!</v>
      </c>
      <c r="O408" s="27">
        <f t="shared" si="24"/>
        <v>2032010</v>
      </c>
      <c r="P408" s="27">
        <f t="shared" si="25"/>
        <v>20320101</v>
      </c>
      <c r="Q408" s="31">
        <f t="shared" si="26"/>
        <v>607811020310</v>
      </c>
      <c r="R408" s="27">
        <f>COUNTIF(tratycont!S:S,'Integrantes original'!Q408)</f>
        <v>0</v>
      </c>
      <c r="S408" s="27">
        <f t="shared" si="27"/>
        <v>0</v>
      </c>
    </row>
    <row r="409" spans="1:19" x14ac:dyDescent="0.15">
      <c r="A409" s="29">
        <v>60781</v>
      </c>
      <c r="B409" s="29">
        <v>6078104</v>
      </c>
      <c r="C409" s="29" t="s">
        <v>25</v>
      </c>
      <c r="D409" s="30" t="s">
        <v>523</v>
      </c>
      <c r="E409" s="30" t="s">
        <v>158</v>
      </c>
      <c r="F409" s="15">
        <v>2</v>
      </c>
      <c r="G409" s="29">
        <v>30</v>
      </c>
      <c r="H409" s="29">
        <v>3</v>
      </c>
      <c r="I409" s="29">
        <v>2016</v>
      </c>
      <c r="J409" s="15">
        <v>-1</v>
      </c>
      <c r="K409" s="15">
        <v>-1</v>
      </c>
      <c r="L409" s="15">
        <v>0</v>
      </c>
      <c r="M409" s="15">
        <v>0</v>
      </c>
      <c r="N409" s="27" t="e">
        <f>SUMIF(#REF!,'Integrantes original'!A81,#REF!)</f>
        <v>#REF!</v>
      </c>
      <c r="O409" s="27">
        <f t="shared" si="24"/>
        <v>30032016</v>
      </c>
      <c r="P409" s="27">
        <f t="shared" si="25"/>
        <v>300320162</v>
      </c>
      <c r="Q409" s="31">
        <f t="shared" si="26"/>
        <v>607812300316</v>
      </c>
      <c r="R409" s="27">
        <f>COUNTIF(tratycont!S:S,'Integrantes original'!Q409)</f>
        <v>0</v>
      </c>
      <c r="S409" s="27">
        <f t="shared" si="27"/>
        <v>0</v>
      </c>
    </row>
    <row r="410" spans="1:19" x14ac:dyDescent="0.15">
      <c r="A410" s="29">
        <v>60801</v>
      </c>
      <c r="B410" s="29">
        <v>6080101</v>
      </c>
      <c r="C410" s="29" t="s">
        <v>16</v>
      </c>
      <c r="D410" s="30" t="s">
        <v>524</v>
      </c>
      <c r="E410" s="30" t="s">
        <v>90</v>
      </c>
      <c r="F410" s="15">
        <v>1</v>
      </c>
      <c r="G410" s="29">
        <v>26</v>
      </c>
      <c r="H410" s="29">
        <v>4</v>
      </c>
      <c r="I410" s="29">
        <v>1978</v>
      </c>
      <c r="J410" s="15">
        <v>-1</v>
      </c>
      <c r="K410" s="15">
        <v>-1</v>
      </c>
      <c r="L410" s="15">
        <v>0</v>
      </c>
      <c r="M410" s="15">
        <v>0</v>
      </c>
      <c r="N410" s="27" t="e">
        <f>SUMIF(#REF!,'Integrantes original'!A82,#REF!)</f>
        <v>#REF!</v>
      </c>
      <c r="O410" s="27">
        <f t="shared" si="24"/>
        <v>26041978</v>
      </c>
      <c r="P410" s="27">
        <f t="shared" si="25"/>
        <v>260419781</v>
      </c>
      <c r="Q410" s="31">
        <f t="shared" si="26"/>
        <v>608011260478</v>
      </c>
      <c r="R410" s="27">
        <f>COUNTIF(tratycont!S:S,'Integrantes original'!Q410)</f>
        <v>0</v>
      </c>
      <c r="S410" s="27">
        <f t="shared" si="27"/>
        <v>0</v>
      </c>
    </row>
    <row r="411" spans="1:19" x14ac:dyDescent="0.15">
      <c r="A411" s="29">
        <v>60801</v>
      </c>
      <c r="B411" s="29">
        <v>6080102</v>
      </c>
      <c r="C411" s="29" t="s">
        <v>19</v>
      </c>
      <c r="D411" s="30" t="s">
        <v>525</v>
      </c>
      <c r="E411" s="30" t="s">
        <v>24</v>
      </c>
      <c r="F411" s="15">
        <v>2</v>
      </c>
      <c r="G411" s="29">
        <v>10</v>
      </c>
      <c r="H411" s="29">
        <v>5</v>
      </c>
      <c r="I411" s="29">
        <v>1979</v>
      </c>
      <c r="J411" s="15">
        <v>-1</v>
      </c>
      <c r="K411" s="15">
        <v>-1</v>
      </c>
      <c r="L411" s="15">
        <v>0</v>
      </c>
      <c r="M411" s="15">
        <v>0</v>
      </c>
      <c r="N411" s="27" t="e">
        <f>SUMIF(#REF!,'Integrantes original'!A83,#REF!)</f>
        <v>#REF!</v>
      </c>
      <c r="O411" s="27">
        <f t="shared" si="24"/>
        <v>10051979</v>
      </c>
      <c r="P411" s="27">
        <f t="shared" si="25"/>
        <v>100519792</v>
      </c>
      <c r="Q411" s="31">
        <f t="shared" si="26"/>
        <v>608012100579</v>
      </c>
      <c r="R411" s="27">
        <f>COUNTIF(tratycont!S:S,'Integrantes original'!Q411)</f>
        <v>0</v>
      </c>
      <c r="S411" s="27">
        <f t="shared" si="27"/>
        <v>0</v>
      </c>
    </row>
    <row r="412" spans="1:19" x14ac:dyDescent="0.15">
      <c r="A412" s="29">
        <v>60801</v>
      </c>
      <c r="B412" s="29">
        <v>6080103</v>
      </c>
      <c r="C412" s="29" t="s">
        <v>22</v>
      </c>
      <c r="D412" s="30" t="s">
        <v>526</v>
      </c>
      <c r="E412" s="30" t="s">
        <v>527</v>
      </c>
      <c r="F412" s="15">
        <v>1</v>
      </c>
      <c r="G412" s="29">
        <v>10</v>
      </c>
      <c r="H412" s="29">
        <v>4</v>
      </c>
      <c r="I412" s="29">
        <v>2002</v>
      </c>
      <c r="J412" s="15">
        <v>-1</v>
      </c>
      <c r="K412" s="15">
        <v>-1</v>
      </c>
      <c r="L412" s="15">
        <v>0</v>
      </c>
      <c r="M412" s="15">
        <v>0</v>
      </c>
      <c r="N412" s="27" t="e">
        <f>SUMIF(#REF!,'Integrantes original'!A84,#REF!)</f>
        <v>#REF!</v>
      </c>
      <c r="O412" s="27">
        <f t="shared" si="24"/>
        <v>10042002</v>
      </c>
      <c r="P412" s="27">
        <f t="shared" si="25"/>
        <v>100420021</v>
      </c>
      <c r="Q412" s="31">
        <f t="shared" si="26"/>
        <v>608011100402</v>
      </c>
      <c r="R412" s="27">
        <f>COUNTIF(tratycont!S:S,'Integrantes original'!Q412)</f>
        <v>0</v>
      </c>
      <c r="S412" s="27">
        <f t="shared" si="27"/>
        <v>0</v>
      </c>
    </row>
    <row r="413" spans="1:19" x14ac:dyDescent="0.15">
      <c r="A413" s="29">
        <v>60801</v>
      </c>
      <c r="B413" s="29">
        <v>6080104</v>
      </c>
      <c r="C413" s="29" t="s">
        <v>25</v>
      </c>
      <c r="D413" s="30" t="s">
        <v>528</v>
      </c>
      <c r="E413" s="30" t="s">
        <v>527</v>
      </c>
      <c r="F413" s="15">
        <v>2</v>
      </c>
      <c r="G413" s="29">
        <v>5</v>
      </c>
      <c r="H413" s="29">
        <v>1</v>
      </c>
      <c r="I413" s="29">
        <v>2004</v>
      </c>
      <c r="J413" s="15">
        <v>-1</v>
      </c>
      <c r="K413" s="15">
        <v>-1</v>
      </c>
      <c r="L413" s="15">
        <v>0</v>
      </c>
      <c r="M413" s="15">
        <v>0</v>
      </c>
      <c r="N413" s="27" t="e">
        <f>SUMIF(#REF!,'Integrantes original'!A85,#REF!)</f>
        <v>#REF!</v>
      </c>
      <c r="O413" s="27">
        <f t="shared" si="24"/>
        <v>5012004</v>
      </c>
      <c r="P413" s="27">
        <f t="shared" si="25"/>
        <v>50120042</v>
      </c>
      <c r="Q413" s="31">
        <f t="shared" si="26"/>
        <v>608012050104</v>
      </c>
      <c r="R413" s="27">
        <f>COUNTIF(tratycont!S:S,'Integrantes original'!Q413)</f>
        <v>0</v>
      </c>
      <c r="S413" s="27">
        <f t="shared" si="27"/>
        <v>0</v>
      </c>
    </row>
    <row r="414" spans="1:19" x14ac:dyDescent="0.15">
      <c r="A414" s="29">
        <v>60801</v>
      </c>
      <c r="B414" s="29">
        <v>6080105</v>
      </c>
      <c r="C414" s="29" t="s">
        <v>27</v>
      </c>
      <c r="D414" s="30" t="s">
        <v>203</v>
      </c>
      <c r="E414" s="30" t="s">
        <v>527</v>
      </c>
      <c r="F414" s="15">
        <v>2</v>
      </c>
      <c r="G414" s="29">
        <v>11</v>
      </c>
      <c r="H414" s="29">
        <v>12</v>
      </c>
      <c r="I414" s="29">
        <v>2005</v>
      </c>
      <c r="J414" s="15">
        <v>-1</v>
      </c>
      <c r="K414" s="15">
        <v>-1</v>
      </c>
      <c r="L414" s="15">
        <v>0</v>
      </c>
      <c r="M414" s="15">
        <v>0</v>
      </c>
      <c r="N414" s="27" t="e">
        <f>SUMIF(#REF!,'Integrantes original'!A86,#REF!)</f>
        <v>#REF!</v>
      </c>
      <c r="O414" s="27">
        <f t="shared" si="24"/>
        <v>11122005</v>
      </c>
      <c r="P414" s="27">
        <f t="shared" si="25"/>
        <v>111220052</v>
      </c>
      <c r="Q414" s="31">
        <f t="shared" si="26"/>
        <v>608012111205</v>
      </c>
      <c r="R414" s="27">
        <f>COUNTIF(tratycont!S:S,'Integrantes original'!Q414)</f>
        <v>0</v>
      </c>
      <c r="S414" s="27">
        <f t="shared" si="27"/>
        <v>0</v>
      </c>
    </row>
    <row r="415" spans="1:19" x14ac:dyDescent="0.15">
      <c r="A415" s="29">
        <v>60801</v>
      </c>
      <c r="B415" s="29">
        <v>6080106</v>
      </c>
      <c r="C415" s="29" t="s">
        <v>30</v>
      </c>
      <c r="D415" s="30" t="s">
        <v>529</v>
      </c>
      <c r="E415" s="30" t="s">
        <v>527</v>
      </c>
      <c r="F415" s="15">
        <v>1</v>
      </c>
      <c r="G415" s="29">
        <v>11</v>
      </c>
      <c r="H415" s="29">
        <v>8</v>
      </c>
      <c r="I415" s="29">
        <v>2008</v>
      </c>
      <c r="J415" s="15">
        <v>-1</v>
      </c>
      <c r="K415" s="15">
        <v>-1</v>
      </c>
      <c r="L415" s="15">
        <v>0</v>
      </c>
      <c r="M415" s="15">
        <v>0</v>
      </c>
      <c r="N415" s="27" t="e">
        <f>SUMIF(#REF!,'Integrantes original'!A87,#REF!)</f>
        <v>#REF!</v>
      </c>
      <c r="O415" s="27">
        <f t="shared" si="24"/>
        <v>11082008</v>
      </c>
      <c r="P415" s="27">
        <f t="shared" si="25"/>
        <v>110820081</v>
      </c>
      <c r="Q415" s="31">
        <f t="shared" si="26"/>
        <v>608011110808</v>
      </c>
      <c r="R415" s="27">
        <f>COUNTIF(tratycont!S:S,'Integrantes original'!Q415)</f>
        <v>0</v>
      </c>
      <c r="S415" s="27">
        <f t="shared" si="27"/>
        <v>0</v>
      </c>
    </row>
    <row r="416" spans="1:19" x14ac:dyDescent="0.15">
      <c r="A416" s="29">
        <v>60801</v>
      </c>
      <c r="B416" s="29">
        <v>6080107</v>
      </c>
      <c r="C416" s="29" t="s">
        <v>56</v>
      </c>
      <c r="D416" s="30" t="s">
        <v>530</v>
      </c>
      <c r="E416" s="30" t="s">
        <v>527</v>
      </c>
      <c r="F416" s="15">
        <v>2</v>
      </c>
      <c r="G416" s="29">
        <v>27</v>
      </c>
      <c r="H416" s="29">
        <v>6</v>
      </c>
      <c r="I416" s="29">
        <v>2010</v>
      </c>
      <c r="J416" s="15">
        <v>-1</v>
      </c>
      <c r="K416" s="15">
        <v>-1</v>
      </c>
      <c r="L416" s="15">
        <v>0</v>
      </c>
      <c r="M416" s="15">
        <v>0</v>
      </c>
      <c r="N416" s="27" t="e">
        <f>SUMIF(#REF!,'Integrantes original'!A88,#REF!)</f>
        <v>#REF!</v>
      </c>
      <c r="O416" s="27">
        <f t="shared" si="24"/>
        <v>27062010</v>
      </c>
      <c r="P416" s="27">
        <f t="shared" si="25"/>
        <v>270620102</v>
      </c>
      <c r="Q416" s="31">
        <f t="shared" si="26"/>
        <v>608012270610</v>
      </c>
      <c r="R416" s="27">
        <f>COUNTIF(tratycont!S:S,'Integrantes original'!Q416)</f>
        <v>0</v>
      </c>
      <c r="S416" s="27">
        <f t="shared" si="27"/>
        <v>0</v>
      </c>
    </row>
    <row r="417" spans="1:19" x14ac:dyDescent="0.15">
      <c r="A417" s="29">
        <v>60801</v>
      </c>
      <c r="B417" s="29">
        <v>6080108</v>
      </c>
      <c r="C417" s="29" t="s">
        <v>58</v>
      </c>
      <c r="D417" s="30" t="s">
        <v>531</v>
      </c>
      <c r="E417" s="30" t="s">
        <v>527</v>
      </c>
      <c r="F417" s="15">
        <v>1</v>
      </c>
      <c r="G417" s="29">
        <v>1</v>
      </c>
      <c r="H417" s="29">
        <v>3</v>
      </c>
      <c r="I417" s="29">
        <v>2011</v>
      </c>
      <c r="J417" s="15">
        <v>-1</v>
      </c>
      <c r="K417" s="15">
        <v>-1</v>
      </c>
      <c r="L417" s="15">
        <v>0</v>
      </c>
      <c r="M417" s="15">
        <v>0</v>
      </c>
      <c r="N417" s="27" t="e">
        <f>SUMIF(#REF!,'Integrantes original'!A89,#REF!)</f>
        <v>#REF!</v>
      </c>
      <c r="O417" s="27">
        <f t="shared" si="24"/>
        <v>1032011</v>
      </c>
      <c r="P417" s="27">
        <f t="shared" si="25"/>
        <v>10320111</v>
      </c>
      <c r="Q417" s="31">
        <f t="shared" si="26"/>
        <v>608011010311</v>
      </c>
      <c r="R417" s="27">
        <f>COUNTIF(tratycont!S:S,'Integrantes original'!Q417)</f>
        <v>0</v>
      </c>
      <c r="S417" s="27">
        <f t="shared" si="27"/>
        <v>0</v>
      </c>
    </row>
    <row r="418" spans="1:19" x14ac:dyDescent="0.15">
      <c r="A418" s="29">
        <v>60801</v>
      </c>
      <c r="B418" s="29">
        <v>6080109</v>
      </c>
      <c r="C418" s="29" t="s">
        <v>120</v>
      </c>
      <c r="D418" s="30" t="s">
        <v>318</v>
      </c>
      <c r="E418" s="30" t="s">
        <v>527</v>
      </c>
      <c r="F418" s="15">
        <v>1</v>
      </c>
      <c r="G418" s="29">
        <v>27</v>
      </c>
      <c r="H418" s="29">
        <v>4</v>
      </c>
      <c r="I418" s="29">
        <v>2015</v>
      </c>
      <c r="J418" s="15">
        <v>-1</v>
      </c>
      <c r="K418" s="15">
        <v>-1</v>
      </c>
      <c r="L418" s="15">
        <v>0</v>
      </c>
      <c r="M418" s="15">
        <v>0</v>
      </c>
      <c r="N418" s="27" t="e">
        <f>SUMIF(#REF!,'Integrantes original'!A90,#REF!)</f>
        <v>#REF!</v>
      </c>
      <c r="O418" s="27">
        <f t="shared" si="24"/>
        <v>27042015</v>
      </c>
      <c r="P418" s="27">
        <f t="shared" si="25"/>
        <v>270420151</v>
      </c>
      <c r="Q418" s="31">
        <f t="shared" si="26"/>
        <v>608011270415</v>
      </c>
      <c r="R418" s="27">
        <f>COUNTIF(tratycont!S:S,'Integrantes original'!Q418)</f>
        <v>0</v>
      </c>
      <c r="S418" s="27">
        <f t="shared" si="27"/>
        <v>0</v>
      </c>
    </row>
    <row r="419" spans="1:19" x14ac:dyDescent="0.15">
      <c r="A419" s="29">
        <v>60801</v>
      </c>
      <c r="B419" s="29">
        <v>6080110</v>
      </c>
      <c r="C419" s="29" t="s">
        <v>123</v>
      </c>
      <c r="D419" s="30" t="s">
        <v>532</v>
      </c>
      <c r="E419" s="30" t="s">
        <v>527</v>
      </c>
      <c r="F419" s="15">
        <v>1</v>
      </c>
      <c r="G419" s="29">
        <v>10</v>
      </c>
      <c r="H419" s="29">
        <v>4</v>
      </c>
      <c r="I419" s="29">
        <v>1997</v>
      </c>
      <c r="J419" s="15">
        <v>-1</v>
      </c>
      <c r="K419" s="15">
        <v>-1</v>
      </c>
      <c r="L419" s="15">
        <v>0</v>
      </c>
      <c r="M419" s="15">
        <v>0</v>
      </c>
      <c r="N419" s="27" t="e">
        <f>SUMIF(#REF!,'Integrantes original'!A91,#REF!)</f>
        <v>#REF!</v>
      </c>
      <c r="O419" s="27">
        <f t="shared" si="24"/>
        <v>10041997</v>
      </c>
      <c r="P419" s="27">
        <f t="shared" si="25"/>
        <v>100419971</v>
      </c>
      <c r="Q419" s="31">
        <f t="shared" si="26"/>
        <v>608011100497</v>
      </c>
      <c r="R419" s="27">
        <f>COUNTIF(tratycont!S:S,'Integrantes original'!Q419)</f>
        <v>0</v>
      </c>
      <c r="S419" s="27">
        <f t="shared" si="27"/>
        <v>0</v>
      </c>
    </row>
    <row r="420" spans="1:19" x14ac:dyDescent="0.15">
      <c r="A420" s="29">
        <v>60801</v>
      </c>
      <c r="B420" s="29">
        <v>6080111</v>
      </c>
      <c r="C420" s="29" t="s">
        <v>154</v>
      </c>
      <c r="D420" s="30" t="s">
        <v>533</v>
      </c>
      <c r="E420" s="30" t="s">
        <v>534</v>
      </c>
      <c r="F420" s="15">
        <v>2</v>
      </c>
      <c r="G420" s="29">
        <v>2</v>
      </c>
      <c r="H420" s="29">
        <v>4</v>
      </c>
      <c r="I420" s="29">
        <v>2002</v>
      </c>
      <c r="J420" s="15">
        <v>1</v>
      </c>
      <c r="K420" s="15">
        <v>0</v>
      </c>
      <c r="L420" s="15">
        <v>1</v>
      </c>
      <c r="M420" s="15">
        <v>2</v>
      </c>
      <c r="N420" s="27" t="e">
        <f>SUMIF(#REF!,'Integrantes original'!A92,#REF!)</f>
        <v>#REF!</v>
      </c>
      <c r="O420" s="27">
        <f t="shared" si="24"/>
        <v>2042002</v>
      </c>
      <c r="P420" s="27">
        <f t="shared" si="25"/>
        <v>20420022</v>
      </c>
      <c r="Q420" s="31">
        <f t="shared" si="26"/>
        <v>608012020402</v>
      </c>
      <c r="R420" s="27">
        <f>COUNTIF(tratycont!S:S,'Integrantes original'!Q420)</f>
        <v>0</v>
      </c>
      <c r="S420" s="27">
        <f t="shared" si="27"/>
        <v>0</v>
      </c>
    </row>
    <row r="421" spans="1:19" x14ac:dyDescent="0.15">
      <c r="A421" s="29">
        <v>60821</v>
      </c>
      <c r="B421" s="29">
        <v>6082101</v>
      </c>
      <c r="C421" s="29" t="s">
        <v>16</v>
      </c>
      <c r="D421" s="30" t="s">
        <v>535</v>
      </c>
      <c r="E421" s="30" t="s">
        <v>536</v>
      </c>
      <c r="F421" s="15">
        <v>2</v>
      </c>
      <c r="G421" s="29">
        <v>5</v>
      </c>
      <c r="H421" s="29">
        <v>12</v>
      </c>
      <c r="I421" s="29">
        <v>1974</v>
      </c>
      <c r="J421" s="15">
        <v>-1</v>
      </c>
      <c r="K421" s="15">
        <v>-1</v>
      </c>
      <c r="L421" s="15">
        <v>0</v>
      </c>
      <c r="M421" s="15">
        <v>0</v>
      </c>
      <c r="N421" s="27" t="e">
        <f>SUMIF(#REF!,'Integrantes original'!A93,#REF!)</f>
        <v>#REF!</v>
      </c>
      <c r="O421" s="27">
        <f t="shared" si="24"/>
        <v>5121974</v>
      </c>
      <c r="P421" s="27">
        <f t="shared" si="25"/>
        <v>51219742</v>
      </c>
      <c r="Q421" s="31">
        <f t="shared" si="26"/>
        <v>608212051274</v>
      </c>
      <c r="R421" s="27">
        <f>COUNTIF(tratycont!S:S,'Integrantes original'!Q421)</f>
        <v>0</v>
      </c>
      <c r="S421" s="27">
        <f t="shared" si="27"/>
        <v>0</v>
      </c>
    </row>
    <row r="422" spans="1:19" x14ac:dyDescent="0.15">
      <c r="A422" s="29">
        <v>60821</v>
      </c>
      <c r="B422" s="29">
        <v>6082102</v>
      </c>
      <c r="C422" s="29" t="s">
        <v>19</v>
      </c>
      <c r="D422" s="30" t="s">
        <v>537</v>
      </c>
      <c r="E422" s="30" t="s">
        <v>538</v>
      </c>
      <c r="F422" s="15">
        <v>2</v>
      </c>
      <c r="G422" s="29">
        <v>21</v>
      </c>
      <c r="H422" s="29">
        <v>6</v>
      </c>
      <c r="I422" s="29">
        <v>2001</v>
      </c>
      <c r="J422" s="15">
        <v>1</v>
      </c>
      <c r="K422" s="15">
        <v>0</v>
      </c>
      <c r="L422" s="15">
        <v>1</v>
      </c>
      <c r="M422" s="15">
        <v>2</v>
      </c>
      <c r="N422" s="27" t="e">
        <f>SUMIF(#REF!,'Integrantes original'!A94,#REF!)</f>
        <v>#REF!</v>
      </c>
      <c r="O422" s="27">
        <f t="shared" si="24"/>
        <v>21062001</v>
      </c>
      <c r="P422" s="27">
        <f t="shared" si="25"/>
        <v>210620012</v>
      </c>
      <c r="Q422" s="31">
        <f t="shared" si="26"/>
        <v>608212210601</v>
      </c>
      <c r="R422" s="27">
        <f>COUNTIF(tratycont!S:S,'Integrantes original'!Q422)</f>
        <v>0</v>
      </c>
      <c r="S422" s="27">
        <f t="shared" si="27"/>
        <v>0</v>
      </c>
    </row>
    <row r="423" spans="1:19" x14ac:dyDescent="0.15">
      <c r="A423" s="29">
        <v>60821</v>
      </c>
      <c r="B423" s="29">
        <v>6082103</v>
      </c>
      <c r="C423" s="29" t="s">
        <v>22</v>
      </c>
      <c r="D423" s="30" t="s">
        <v>539</v>
      </c>
      <c r="E423" s="30" t="s">
        <v>540</v>
      </c>
      <c r="F423" s="15">
        <v>1</v>
      </c>
      <c r="G423" s="29">
        <v>25</v>
      </c>
      <c r="H423" s="29">
        <v>1</v>
      </c>
      <c r="I423" s="29">
        <v>1993</v>
      </c>
      <c r="J423" s="15">
        <v>-1</v>
      </c>
      <c r="K423" s="15">
        <v>-1</v>
      </c>
      <c r="L423" s="15">
        <v>0</v>
      </c>
      <c r="M423" s="15">
        <v>0</v>
      </c>
      <c r="N423" s="27" t="e">
        <f>SUMIF(#REF!,'Integrantes original'!A95,#REF!)</f>
        <v>#REF!</v>
      </c>
      <c r="O423" s="27">
        <f t="shared" si="24"/>
        <v>25011993</v>
      </c>
      <c r="P423" s="27">
        <f t="shared" si="25"/>
        <v>250119931</v>
      </c>
      <c r="Q423" s="31">
        <f t="shared" si="26"/>
        <v>608211250193</v>
      </c>
      <c r="R423" s="27">
        <f>COUNTIF(tratycont!S:S,'Integrantes original'!Q423)</f>
        <v>0</v>
      </c>
      <c r="S423" s="27">
        <f t="shared" si="27"/>
        <v>0</v>
      </c>
    </row>
    <row r="424" spans="1:19" x14ac:dyDescent="0.15">
      <c r="A424" s="29">
        <v>60821</v>
      </c>
      <c r="B424" s="29">
        <v>6082104</v>
      </c>
      <c r="C424" s="29" t="s">
        <v>25</v>
      </c>
      <c r="D424" s="30" t="s">
        <v>541</v>
      </c>
      <c r="E424" s="30" t="s">
        <v>542</v>
      </c>
      <c r="F424" s="15">
        <v>1</v>
      </c>
      <c r="G424" s="29">
        <v>13</v>
      </c>
      <c r="H424" s="29">
        <v>10</v>
      </c>
      <c r="I424" s="29">
        <v>2016</v>
      </c>
      <c r="J424" s="15">
        <v>2</v>
      </c>
      <c r="K424" s="15">
        <v>2</v>
      </c>
      <c r="L424" s="15">
        <v>0</v>
      </c>
      <c r="M424" s="15">
        <v>0</v>
      </c>
      <c r="N424" s="27" t="e">
        <f>SUMIF(#REF!,'Integrantes original'!A96,#REF!)</f>
        <v>#REF!</v>
      </c>
      <c r="O424" s="27">
        <f t="shared" si="24"/>
        <v>13102016</v>
      </c>
      <c r="P424" s="27">
        <f t="shared" si="25"/>
        <v>131020161</v>
      </c>
      <c r="Q424" s="31">
        <f t="shared" si="26"/>
        <v>608211131016</v>
      </c>
      <c r="R424" s="27">
        <f>COUNTIF(tratycont!S:S,'Integrantes original'!Q424)</f>
        <v>1</v>
      </c>
      <c r="S424" s="27">
        <f t="shared" si="27"/>
        <v>1</v>
      </c>
    </row>
    <row r="425" spans="1:19" x14ac:dyDescent="0.15">
      <c r="A425" s="29">
        <v>60831</v>
      </c>
      <c r="B425" s="29">
        <v>6083101</v>
      </c>
      <c r="C425" s="29" t="s">
        <v>16</v>
      </c>
      <c r="D425" s="30" t="s">
        <v>543</v>
      </c>
      <c r="E425" s="30" t="s">
        <v>226</v>
      </c>
      <c r="F425" s="15">
        <v>1</v>
      </c>
      <c r="G425" s="29">
        <v>23</v>
      </c>
      <c r="H425" s="29">
        <v>6</v>
      </c>
      <c r="I425" s="29">
        <v>1980</v>
      </c>
      <c r="J425" s="15">
        <v>-1</v>
      </c>
      <c r="K425" s="15">
        <v>-1</v>
      </c>
      <c r="L425" s="15">
        <v>0</v>
      </c>
      <c r="M425" s="15">
        <v>0</v>
      </c>
      <c r="N425" s="27" t="e">
        <f>SUMIF(#REF!,'Integrantes original'!A97,#REF!)</f>
        <v>#REF!</v>
      </c>
      <c r="O425" s="27">
        <f t="shared" si="24"/>
        <v>23061980</v>
      </c>
      <c r="P425" s="27">
        <f t="shared" si="25"/>
        <v>230619801</v>
      </c>
      <c r="Q425" s="31">
        <f t="shared" si="26"/>
        <v>608311230680</v>
      </c>
      <c r="R425" s="27">
        <f>COUNTIF(tratycont!S:S,'Integrantes original'!Q425)</f>
        <v>0</v>
      </c>
      <c r="S425" s="27">
        <f t="shared" si="27"/>
        <v>0</v>
      </c>
    </row>
    <row r="426" spans="1:19" x14ac:dyDescent="0.15">
      <c r="A426" s="29">
        <v>60831</v>
      </c>
      <c r="B426" s="29">
        <v>6083102</v>
      </c>
      <c r="C426" s="29" t="s">
        <v>19</v>
      </c>
      <c r="D426" s="30" t="s">
        <v>544</v>
      </c>
      <c r="E426" s="30" t="s">
        <v>95</v>
      </c>
      <c r="F426" s="15">
        <v>2</v>
      </c>
      <c r="G426" s="29">
        <v>17</v>
      </c>
      <c r="H426" s="29">
        <v>3</v>
      </c>
      <c r="I426" s="29">
        <v>1978</v>
      </c>
      <c r="J426" s="15">
        <v>-1</v>
      </c>
      <c r="K426" s="15">
        <v>-1</v>
      </c>
      <c r="L426" s="15">
        <v>0</v>
      </c>
      <c r="M426" s="15">
        <v>0</v>
      </c>
      <c r="N426" s="27" t="e">
        <f>SUMIF(#REF!,'Integrantes original'!A98,#REF!)</f>
        <v>#REF!</v>
      </c>
      <c r="O426" s="27">
        <f t="shared" si="24"/>
        <v>17031978</v>
      </c>
      <c r="P426" s="27">
        <f t="shared" si="25"/>
        <v>170319782</v>
      </c>
      <c r="Q426" s="31">
        <f t="shared" si="26"/>
        <v>608312170378</v>
      </c>
      <c r="R426" s="27">
        <f>COUNTIF(tratycont!S:S,'Integrantes original'!Q426)</f>
        <v>0</v>
      </c>
      <c r="S426" s="27">
        <f t="shared" si="27"/>
        <v>0</v>
      </c>
    </row>
    <row r="427" spans="1:19" x14ac:dyDescent="0.15">
      <c r="A427" s="29">
        <v>60831</v>
      </c>
      <c r="B427" s="29">
        <v>6083103</v>
      </c>
      <c r="C427" s="29" t="s">
        <v>22</v>
      </c>
      <c r="D427" s="30" t="s">
        <v>545</v>
      </c>
      <c r="E427" s="30" t="s">
        <v>546</v>
      </c>
      <c r="F427" s="15">
        <v>1</v>
      </c>
      <c r="G427" s="29">
        <v>10</v>
      </c>
      <c r="H427" s="29">
        <v>9</v>
      </c>
      <c r="I427" s="29">
        <v>1997</v>
      </c>
      <c r="J427" s="15">
        <v>-1</v>
      </c>
      <c r="K427" s="15">
        <v>-1</v>
      </c>
      <c r="L427" s="15">
        <v>0</v>
      </c>
      <c r="M427" s="15">
        <v>0</v>
      </c>
      <c r="N427" s="27" t="e">
        <f>SUMIF(#REF!,'Integrantes original'!A99,#REF!)</f>
        <v>#REF!</v>
      </c>
      <c r="O427" s="27">
        <f t="shared" si="24"/>
        <v>10091997</v>
      </c>
      <c r="P427" s="27">
        <f t="shared" si="25"/>
        <v>100919971</v>
      </c>
      <c r="Q427" s="31">
        <f t="shared" si="26"/>
        <v>608311100997</v>
      </c>
      <c r="R427" s="27">
        <f>COUNTIF(tratycont!S:S,'Integrantes original'!Q427)</f>
        <v>0</v>
      </c>
      <c r="S427" s="27">
        <f t="shared" si="27"/>
        <v>0</v>
      </c>
    </row>
    <row r="428" spans="1:19" x14ac:dyDescent="0.15">
      <c r="A428" s="29">
        <v>60831</v>
      </c>
      <c r="B428" s="29">
        <v>6083104</v>
      </c>
      <c r="C428" s="29" t="s">
        <v>25</v>
      </c>
      <c r="D428" s="30" t="s">
        <v>547</v>
      </c>
      <c r="E428" s="30" t="s">
        <v>506</v>
      </c>
      <c r="F428" s="15">
        <v>1</v>
      </c>
      <c r="G428" s="29">
        <v>14</v>
      </c>
      <c r="H428" s="29">
        <v>1</v>
      </c>
      <c r="I428" s="29">
        <v>1999</v>
      </c>
      <c r="J428" s="15">
        <v>-1</v>
      </c>
      <c r="K428" s="15">
        <v>-1</v>
      </c>
      <c r="L428" s="15">
        <v>0</v>
      </c>
      <c r="M428" s="15">
        <v>0</v>
      </c>
      <c r="N428" s="27" t="e">
        <f>SUMIF(#REF!,'Integrantes original'!A100,#REF!)</f>
        <v>#REF!</v>
      </c>
      <c r="O428" s="27">
        <f t="shared" si="24"/>
        <v>14011999</v>
      </c>
      <c r="P428" s="27">
        <f t="shared" si="25"/>
        <v>140119991</v>
      </c>
      <c r="Q428" s="31">
        <f t="shared" si="26"/>
        <v>608311140199</v>
      </c>
      <c r="R428" s="27">
        <f>COUNTIF(tratycont!S:S,'Integrantes original'!Q428)</f>
        <v>0</v>
      </c>
      <c r="S428" s="27">
        <f t="shared" si="27"/>
        <v>0</v>
      </c>
    </row>
    <row r="429" spans="1:19" x14ac:dyDescent="0.15">
      <c r="A429" s="29">
        <v>60831</v>
      </c>
      <c r="B429" s="29">
        <v>6083105</v>
      </c>
      <c r="C429" s="29" t="s">
        <v>27</v>
      </c>
      <c r="D429" s="30" t="s">
        <v>548</v>
      </c>
      <c r="E429" s="30" t="s">
        <v>546</v>
      </c>
      <c r="F429" s="15">
        <v>2</v>
      </c>
      <c r="G429" s="29">
        <v>21</v>
      </c>
      <c r="H429" s="29">
        <v>10</v>
      </c>
      <c r="I429" s="29">
        <v>1999</v>
      </c>
      <c r="J429" s="15">
        <v>1</v>
      </c>
      <c r="K429" s="15">
        <v>0</v>
      </c>
      <c r="L429" s="15">
        <v>1</v>
      </c>
      <c r="M429" s="15">
        <v>1</v>
      </c>
      <c r="N429" s="27" t="e">
        <f>SUMIF(#REF!,'Integrantes original'!A101,#REF!)</f>
        <v>#REF!</v>
      </c>
      <c r="O429" s="27">
        <f t="shared" si="24"/>
        <v>21101999</v>
      </c>
      <c r="P429" s="27">
        <f t="shared" si="25"/>
        <v>211019992</v>
      </c>
      <c r="Q429" s="31">
        <f t="shared" si="26"/>
        <v>608312211099</v>
      </c>
      <c r="R429" s="27">
        <f>COUNTIF(tratycont!S:S,'Integrantes original'!Q429)</f>
        <v>0</v>
      </c>
      <c r="S429" s="27">
        <f t="shared" si="27"/>
        <v>0</v>
      </c>
    </row>
    <row r="430" spans="1:19" x14ac:dyDescent="0.15">
      <c r="A430" s="29">
        <v>60831</v>
      </c>
      <c r="B430" s="29">
        <v>6083106</v>
      </c>
      <c r="C430" s="29" t="s">
        <v>30</v>
      </c>
      <c r="D430" s="30" t="s">
        <v>549</v>
      </c>
      <c r="E430" s="30" t="s">
        <v>546</v>
      </c>
      <c r="F430" s="15">
        <v>1</v>
      </c>
      <c r="G430" s="29">
        <v>21</v>
      </c>
      <c r="H430" s="29">
        <v>11</v>
      </c>
      <c r="I430" s="29">
        <v>2001</v>
      </c>
      <c r="J430" s="15">
        <v>-1</v>
      </c>
      <c r="K430" s="15">
        <v>-1</v>
      </c>
      <c r="L430" s="15">
        <v>0</v>
      </c>
      <c r="M430" s="15">
        <v>0</v>
      </c>
      <c r="N430" s="27" t="e">
        <f>SUMIF(#REF!,'Integrantes original'!A102,#REF!)</f>
        <v>#REF!</v>
      </c>
      <c r="O430" s="27">
        <f t="shared" si="24"/>
        <v>21112001</v>
      </c>
      <c r="P430" s="27">
        <f t="shared" si="25"/>
        <v>211120011</v>
      </c>
      <c r="Q430" s="31">
        <f t="shared" si="26"/>
        <v>608311211101</v>
      </c>
      <c r="R430" s="27">
        <f>COUNTIF(tratycont!S:S,'Integrantes original'!Q430)</f>
        <v>0</v>
      </c>
      <c r="S430" s="27">
        <f t="shared" si="27"/>
        <v>0</v>
      </c>
    </row>
    <row r="431" spans="1:19" x14ac:dyDescent="0.15">
      <c r="A431" s="29">
        <v>60831</v>
      </c>
      <c r="B431" s="29">
        <v>6083107</v>
      </c>
      <c r="C431" s="29" t="s">
        <v>56</v>
      </c>
      <c r="D431" s="30" t="s">
        <v>550</v>
      </c>
      <c r="E431" s="30" t="s">
        <v>506</v>
      </c>
      <c r="F431" s="15">
        <v>1</v>
      </c>
      <c r="G431" s="29">
        <v>17</v>
      </c>
      <c r="H431" s="29">
        <v>9</v>
      </c>
      <c r="I431" s="29">
        <v>2001</v>
      </c>
      <c r="J431" s="15">
        <v>-1</v>
      </c>
      <c r="K431" s="15">
        <v>-1</v>
      </c>
      <c r="L431" s="15">
        <v>0</v>
      </c>
      <c r="M431" s="15">
        <v>0</v>
      </c>
      <c r="N431" s="27" t="e">
        <f>SUMIF(#REF!,'Integrantes original'!A103,#REF!)</f>
        <v>#REF!</v>
      </c>
      <c r="O431" s="27">
        <f t="shared" si="24"/>
        <v>17092001</v>
      </c>
      <c r="P431" s="27">
        <f t="shared" si="25"/>
        <v>170920011</v>
      </c>
      <c r="Q431" s="31">
        <f t="shared" si="26"/>
        <v>608311170901</v>
      </c>
      <c r="R431" s="27">
        <f>COUNTIF(tratycont!S:S,'Integrantes original'!Q431)</f>
        <v>0</v>
      </c>
      <c r="S431" s="27">
        <f t="shared" si="27"/>
        <v>0</v>
      </c>
    </row>
    <row r="432" spans="1:19" x14ac:dyDescent="0.15">
      <c r="A432" s="29">
        <v>60831</v>
      </c>
      <c r="B432" s="29">
        <v>6083108</v>
      </c>
      <c r="C432" s="29" t="s">
        <v>58</v>
      </c>
      <c r="D432" s="30" t="s">
        <v>551</v>
      </c>
      <c r="E432" s="30" t="s">
        <v>506</v>
      </c>
      <c r="F432" s="15">
        <v>2</v>
      </c>
      <c r="G432" s="29">
        <v>10</v>
      </c>
      <c r="H432" s="29">
        <v>4</v>
      </c>
      <c r="I432" s="29">
        <v>2005</v>
      </c>
      <c r="J432" s="15">
        <v>-1</v>
      </c>
      <c r="K432" s="15">
        <v>-1</v>
      </c>
      <c r="L432" s="15">
        <v>0</v>
      </c>
      <c r="M432" s="15">
        <v>0</v>
      </c>
      <c r="N432" s="27" t="e">
        <f>SUMIF(#REF!,'Integrantes original'!A104,#REF!)</f>
        <v>#REF!</v>
      </c>
      <c r="O432" s="27">
        <f t="shared" si="24"/>
        <v>10042005</v>
      </c>
      <c r="P432" s="27">
        <f t="shared" si="25"/>
        <v>100420052</v>
      </c>
      <c r="Q432" s="31">
        <f t="shared" si="26"/>
        <v>608312100405</v>
      </c>
      <c r="R432" s="27">
        <f>COUNTIF(tratycont!S:S,'Integrantes original'!Q432)</f>
        <v>0</v>
      </c>
      <c r="S432" s="27">
        <f t="shared" si="27"/>
        <v>0</v>
      </c>
    </row>
    <row r="433" spans="1:19" x14ac:dyDescent="0.15">
      <c r="A433" s="29">
        <v>60831</v>
      </c>
      <c r="B433" s="29">
        <v>6083109</v>
      </c>
      <c r="C433" s="29" t="s">
        <v>120</v>
      </c>
      <c r="D433" s="30" t="s">
        <v>552</v>
      </c>
      <c r="E433" s="30" t="s">
        <v>546</v>
      </c>
      <c r="F433" s="15">
        <v>2</v>
      </c>
      <c r="G433" s="29">
        <v>1</v>
      </c>
      <c r="H433" s="29">
        <v>5</v>
      </c>
      <c r="I433" s="29">
        <v>2005</v>
      </c>
      <c r="J433" s="15">
        <v>-1</v>
      </c>
      <c r="K433" s="15">
        <v>-1</v>
      </c>
      <c r="L433" s="15">
        <v>0</v>
      </c>
      <c r="M433" s="15">
        <v>0</v>
      </c>
      <c r="N433" s="27" t="e">
        <f>SUMIF(#REF!,'Integrantes original'!A105,#REF!)</f>
        <v>#REF!</v>
      </c>
      <c r="O433" s="27">
        <f t="shared" si="24"/>
        <v>1052005</v>
      </c>
      <c r="P433" s="27">
        <f t="shared" si="25"/>
        <v>10520052</v>
      </c>
      <c r="Q433" s="31">
        <f t="shared" si="26"/>
        <v>608312010505</v>
      </c>
      <c r="R433" s="27">
        <f>COUNTIF(tratycont!S:S,'Integrantes original'!Q433)</f>
        <v>0</v>
      </c>
      <c r="S433" s="27">
        <f t="shared" si="27"/>
        <v>0</v>
      </c>
    </row>
    <row r="434" spans="1:19" x14ac:dyDescent="0.15">
      <c r="A434" s="29">
        <v>60831</v>
      </c>
      <c r="B434" s="29">
        <v>6083110</v>
      </c>
      <c r="C434" s="29" t="s">
        <v>123</v>
      </c>
      <c r="D434" s="30" t="s">
        <v>553</v>
      </c>
      <c r="E434" s="30" t="s">
        <v>554</v>
      </c>
      <c r="F434" s="15">
        <v>2</v>
      </c>
      <c r="G434" s="29">
        <v>21</v>
      </c>
      <c r="H434" s="29">
        <v>7</v>
      </c>
      <c r="I434" s="29">
        <v>1998</v>
      </c>
      <c r="J434" s="15">
        <v>-1</v>
      </c>
      <c r="K434" s="15">
        <v>-1</v>
      </c>
      <c r="L434" s="15">
        <v>0</v>
      </c>
      <c r="M434" s="15">
        <v>0</v>
      </c>
      <c r="N434" s="27" t="e">
        <f>SUMIF(#REF!,'Integrantes original'!A106,#REF!)</f>
        <v>#REF!</v>
      </c>
      <c r="O434" s="27">
        <f t="shared" si="24"/>
        <v>21071998</v>
      </c>
      <c r="P434" s="27">
        <f t="shared" si="25"/>
        <v>210719982</v>
      </c>
      <c r="Q434" s="31">
        <f t="shared" si="26"/>
        <v>608312210798</v>
      </c>
      <c r="R434" s="27">
        <f>COUNTIF(tratycont!S:S,'Integrantes original'!Q434)</f>
        <v>0</v>
      </c>
      <c r="S434" s="27">
        <f t="shared" si="27"/>
        <v>0</v>
      </c>
    </row>
    <row r="435" spans="1:19" x14ac:dyDescent="0.15">
      <c r="A435" s="29">
        <v>60831</v>
      </c>
      <c r="B435" s="29">
        <v>6083111</v>
      </c>
      <c r="C435" s="29" t="s">
        <v>154</v>
      </c>
      <c r="D435" s="30" t="s">
        <v>555</v>
      </c>
      <c r="E435" s="30" t="s">
        <v>556</v>
      </c>
      <c r="F435" s="15">
        <v>1</v>
      </c>
      <c r="G435" s="29">
        <v>24</v>
      </c>
      <c r="H435" s="29">
        <v>6</v>
      </c>
      <c r="I435" s="29">
        <v>2016</v>
      </c>
      <c r="J435" s="15">
        <v>-1</v>
      </c>
      <c r="K435" s="15">
        <v>-1</v>
      </c>
      <c r="L435" s="15">
        <v>0</v>
      </c>
      <c r="M435" s="15">
        <v>0</v>
      </c>
      <c r="N435" s="27" t="e">
        <f>SUMIF(#REF!,'Integrantes original'!A107,#REF!)</f>
        <v>#REF!</v>
      </c>
      <c r="O435" s="27">
        <f t="shared" si="24"/>
        <v>24062016</v>
      </c>
      <c r="P435" s="27">
        <f t="shared" si="25"/>
        <v>240620161</v>
      </c>
      <c r="Q435" s="31">
        <f t="shared" si="26"/>
        <v>608311240616</v>
      </c>
      <c r="R435" s="27">
        <f>COUNTIF(tratycont!S:S,'Integrantes original'!Q435)</f>
        <v>0</v>
      </c>
      <c r="S435" s="27">
        <f t="shared" si="27"/>
        <v>0</v>
      </c>
    </row>
    <row r="436" spans="1:19" x14ac:dyDescent="0.15">
      <c r="A436" s="29">
        <v>60831</v>
      </c>
      <c r="B436" s="29">
        <v>6083112</v>
      </c>
      <c r="C436" s="29" t="s">
        <v>240</v>
      </c>
      <c r="D436" s="30" t="s">
        <v>557</v>
      </c>
      <c r="E436" s="30" t="s">
        <v>556</v>
      </c>
      <c r="F436" s="15">
        <v>2</v>
      </c>
      <c r="G436" s="29">
        <v>17</v>
      </c>
      <c r="H436" s="29">
        <v>9</v>
      </c>
      <c r="I436" s="29">
        <v>2018</v>
      </c>
      <c r="J436" s="15">
        <v>2</v>
      </c>
      <c r="K436" s="15">
        <v>5</v>
      </c>
      <c r="L436" s="15">
        <v>0</v>
      </c>
      <c r="M436" s="15">
        <v>0</v>
      </c>
      <c r="N436" s="27" t="e">
        <f>SUMIF(#REF!,'Integrantes original'!A108,#REF!)</f>
        <v>#REF!</v>
      </c>
      <c r="O436" s="27">
        <f t="shared" si="24"/>
        <v>17092018</v>
      </c>
      <c r="P436" s="27">
        <f t="shared" si="25"/>
        <v>170920182</v>
      </c>
      <c r="Q436" s="31">
        <f t="shared" si="26"/>
        <v>608312170918</v>
      </c>
      <c r="R436" s="27">
        <f>COUNTIF(tratycont!S:S,'Integrantes original'!Q436)</f>
        <v>1</v>
      </c>
      <c r="S436" s="27">
        <f t="shared" si="27"/>
        <v>1</v>
      </c>
    </row>
    <row r="437" spans="1:19" x14ac:dyDescent="0.15">
      <c r="A437" s="29">
        <v>60831</v>
      </c>
      <c r="B437" s="29">
        <v>6083113</v>
      </c>
      <c r="C437" s="29" t="s">
        <v>242</v>
      </c>
      <c r="D437" s="30" t="s">
        <v>558</v>
      </c>
      <c r="E437" s="30" t="s">
        <v>559</v>
      </c>
      <c r="F437" s="15">
        <v>1</v>
      </c>
      <c r="G437" s="29">
        <v>21</v>
      </c>
      <c r="H437" s="29">
        <v>7</v>
      </c>
      <c r="I437" s="29">
        <v>1962</v>
      </c>
      <c r="J437" s="15">
        <v>-1</v>
      </c>
      <c r="K437" s="15">
        <v>-1</v>
      </c>
      <c r="L437" s="15">
        <v>0</v>
      </c>
      <c r="M437" s="15">
        <v>0</v>
      </c>
      <c r="N437" s="27" t="e">
        <f>SUMIF(#REF!,'Integrantes original'!A109,#REF!)</f>
        <v>#REF!</v>
      </c>
      <c r="O437" s="27">
        <f t="shared" si="24"/>
        <v>21071962</v>
      </c>
      <c r="P437" s="27">
        <f t="shared" si="25"/>
        <v>210719621</v>
      </c>
      <c r="Q437" s="31">
        <f t="shared" si="26"/>
        <v>608311210762</v>
      </c>
      <c r="R437" s="27">
        <f>COUNTIF(tratycont!S:S,'Integrantes original'!Q437)</f>
        <v>0</v>
      </c>
      <c r="S437" s="27">
        <f t="shared" si="27"/>
        <v>0</v>
      </c>
    </row>
    <row r="438" spans="1:19" x14ac:dyDescent="0.15">
      <c r="A438" s="29">
        <v>60841</v>
      </c>
      <c r="B438" s="29">
        <v>6084101</v>
      </c>
      <c r="C438" s="29" t="s">
        <v>16</v>
      </c>
      <c r="D438" s="30" t="s">
        <v>382</v>
      </c>
      <c r="E438" s="30" t="s">
        <v>456</v>
      </c>
      <c r="F438" s="15">
        <v>1</v>
      </c>
      <c r="G438" s="29">
        <v>3</v>
      </c>
      <c r="H438" s="29">
        <v>12</v>
      </c>
      <c r="I438" s="29">
        <v>1989</v>
      </c>
      <c r="J438" s="15">
        <v>-1</v>
      </c>
      <c r="K438" s="15">
        <v>-1</v>
      </c>
      <c r="L438" s="15">
        <v>0</v>
      </c>
      <c r="M438" s="15">
        <v>0</v>
      </c>
      <c r="N438" s="27" t="e">
        <f>SUMIF(#REF!,'Integrantes original'!A110,#REF!)</f>
        <v>#REF!</v>
      </c>
      <c r="O438" s="27">
        <f t="shared" si="24"/>
        <v>3121989</v>
      </c>
      <c r="P438" s="27">
        <f t="shared" si="25"/>
        <v>31219891</v>
      </c>
      <c r="Q438" s="31">
        <f t="shared" si="26"/>
        <v>608411031289</v>
      </c>
      <c r="R438" s="27">
        <f>COUNTIF(tratycont!S:S,'Integrantes original'!Q438)</f>
        <v>0</v>
      </c>
      <c r="S438" s="27">
        <f t="shared" si="27"/>
        <v>0</v>
      </c>
    </row>
    <row r="439" spans="1:19" x14ac:dyDescent="0.15">
      <c r="A439" s="29">
        <v>60841</v>
      </c>
      <c r="B439" s="29">
        <v>6084102</v>
      </c>
      <c r="C439" s="29" t="s">
        <v>19</v>
      </c>
      <c r="D439" s="30" t="s">
        <v>560</v>
      </c>
      <c r="E439" s="30" t="s">
        <v>561</v>
      </c>
      <c r="F439" s="15">
        <v>2</v>
      </c>
      <c r="G439" s="29">
        <v>9</v>
      </c>
      <c r="H439" s="29">
        <v>5</v>
      </c>
      <c r="I439" s="29">
        <v>1993</v>
      </c>
      <c r="J439" s="15">
        <v>1</v>
      </c>
      <c r="K439" s="15">
        <v>0</v>
      </c>
      <c r="L439" s="15">
        <v>1</v>
      </c>
      <c r="M439" s="15">
        <v>1</v>
      </c>
      <c r="N439" s="27" t="e">
        <f>SUMIF(#REF!,'Integrantes original'!A111,#REF!)</f>
        <v>#REF!</v>
      </c>
      <c r="O439" s="27">
        <f t="shared" si="24"/>
        <v>9051993</v>
      </c>
      <c r="P439" s="27">
        <f t="shared" si="25"/>
        <v>90519932</v>
      </c>
      <c r="Q439" s="31">
        <f t="shared" si="26"/>
        <v>608412090593</v>
      </c>
      <c r="R439" s="27">
        <f>COUNTIF(tratycont!S:S,'Integrantes original'!Q439)</f>
        <v>0</v>
      </c>
      <c r="S439" s="27">
        <f t="shared" si="27"/>
        <v>0</v>
      </c>
    </row>
    <row r="440" spans="1:19" x14ac:dyDescent="0.15">
      <c r="A440" s="29">
        <v>60841</v>
      </c>
      <c r="B440" s="29">
        <v>6084103</v>
      </c>
      <c r="C440" s="29" t="s">
        <v>22</v>
      </c>
      <c r="D440" s="30" t="s">
        <v>562</v>
      </c>
      <c r="E440" s="30" t="s">
        <v>304</v>
      </c>
      <c r="F440" s="15">
        <v>2</v>
      </c>
      <c r="G440" s="29">
        <v>20</v>
      </c>
      <c r="H440" s="29">
        <v>7</v>
      </c>
      <c r="I440" s="29">
        <v>2012</v>
      </c>
      <c r="J440" s="15">
        <v>-1</v>
      </c>
      <c r="K440" s="15">
        <v>-1</v>
      </c>
      <c r="L440" s="15">
        <v>0</v>
      </c>
      <c r="M440" s="15">
        <v>0</v>
      </c>
      <c r="N440" s="27" t="e">
        <f>SUMIF(#REF!,'Integrantes original'!A112,#REF!)</f>
        <v>#REF!</v>
      </c>
      <c r="O440" s="27">
        <f t="shared" si="24"/>
        <v>20072012</v>
      </c>
      <c r="P440" s="27">
        <f t="shared" si="25"/>
        <v>200720122</v>
      </c>
      <c r="Q440" s="31">
        <f t="shared" si="26"/>
        <v>608412200712</v>
      </c>
      <c r="R440" s="27">
        <f>COUNTIF(tratycont!S:S,'Integrantes original'!Q440)</f>
        <v>0</v>
      </c>
      <c r="S440" s="27">
        <f t="shared" si="27"/>
        <v>0</v>
      </c>
    </row>
    <row r="441" spans="1:19" x14ac:dyDescent="0.15">
      <c r="A441" s="29">
        <v>60841</v>
      </c>
      <c r="B441" s="29">
        <v>6084104</v>
      </c>
      <c r="C441" s="29" t="s">
        <v>25</v>
      </c>
      <c r="D441" s="30" t="s">
        <v>563</v>
      </c>
      <c r="E441" s="30" t="s">
        <v>304</v>
      </c>
      <c r="F441" s="15">
        <v>2</v>
      </c>
      <c r="G441" s="29">
        <v>13</v>
      </c>
      <c r="H441" s="29">
        <v>4</v>
      </c>
      <c r="I441" s="29">
        <v>2015</v>
      </c>
      <c r="J441" s="15">
        <v>-1</v>
      </c>
      <c r="K441" s="15">
        <v>-1</v>
      </c>
      <c r="L441" s="15">
        <v>0</v>
      </c>
      <c r="M441" s="15">
        <v>0</v>
      </c>
      <c r="N441" s="27" t="e">
        <f>SUMIF(#REF!,'Integrantes original'!A113,#REF!)</f>
        <v>#REF!</v>
      </c>
      <c r="O441" s="27">
        <f t="shared" si="24"/>
        <v>13042015</v>
      </c>
      <c r="P441" s="27">
        <f t="shared" si="25"/>
        <v>130420152</v>
      </c>
      <c r="Q441" s="31">
        <f t="shared" si="26"/>
        <v>608412130415</v>
      </c>
      <c r="R441" s="27">
        <f>COUNTIF(tratycont!S:S,'Integrantes original'!Q441)</f>
        <v>0</v>
      </c>
      <c r="S441" s="27">
        <f t="shared" si="27"/>
        <v>0</v>
      </c>
    </row>
    <row r="442" spans="1:19" x14ac:dyDescent="0.15">
      <c r="A442" s="29">
        <v>60841</v>
      </c>
      <c r="B442" s="29">
        <v>6084105</v>
      </c>
      <c r="C442" s="29" t="s">
        <v>27</v>
      </c>
      <c r="D442" s="30" t="s">
        <v>564</v>
      </c>
      <c r="E442" s="30" t="s">
        <v>304</v>
      </c>
      <c r="F442" s="15">
        <v>1</v>
      </c>
      <c r="G442" s="29">
        <v>18</v>
      </c>
      <c r="H442" s="29">
        <v>9</v>
      </c>
      <c r="I442" s="29">
        <v>2018</v>
      </c>
      <c r="J442" s="15">
        <v>2</v>
      </c>
      <c r="K442" s="15">
        <v>2</v>
      </c>
      <c r="L442" s="15">
        <v>0</v>
      </c>
      <c r="M442" s="15">
        <v>0</v>
      </c>
      <c r="N442" s="27" t="e">
        <f>SUMIF(#REF!,'Integrantes original'!A114,#REF!)</f>
        <v>#REF!</v>
      </c>
      <c r="O442" s="27">
        <f t="shared" si="24"/>
        <v>18092018</v>
      </c>
      <c r="P442" s="27">
        <f t="shared" si="25"/>
        <v>180920181</v>
      </c>
      <c r="Q442" s="31">
        <f t="shared" si="26"/>
        <v>608411180918</v>
      </c>
      <c r="R442" s="27">
        <f>COUNTIF(tratycont!S:S,'Integrantes original'!Q442)</f>
        <v>1</v>
      </c>
      <c r="S442" s="27">
        <f t="shared" si="27"/>
        <v>1</v>
      </c>
    </row>
    <row r="443" spans="1:19" x14ac:dyDescent="0.15">
      <c r="A443" s="29">
        <v>60851</v>
      </c>
      <c r="B443" s="29">
        <v>6085101</v>
      </c>
      <c r="C443" s="29" t="s">
        <v>16</v>
      </c>
      <c r="D443" s="30" t="s">
        <v>565</v>
      </c>
      <c r="E443" s="30" t="s">
        <v>136</v>
      </c>
      <c r="F443" s="15">
        <v>1</v>
      </c>
      <c r="G443" s="29">
        <v>99</v>
      </c>
      <c r="H443" s="29">
        <v>99</v>
      </c>
      <c r="I443" s="29">
        <v>9999</v>
      </c>
      <c r="J443" s="15">
        <v>-1</v>
      </c>
      <c r="K443" s="15">
        <v>-1</v>
      </c>
      <c r="L443" s="15">
        <v>0</v>
      </c>
      <c r="M443" s="15">
        <v>0</v>
      </c>
      <c r="N443" s="27" t="e">
        <f>SUMIF(#REF!,'Integrantes original'!A115,#REF!)</f>
        <v>#REF!</v>
      </c>
      <c r="O443" s="27">
        <f t="shared" si="24"/>
        <v>99999999</v>
      </c>
      <c r="P443" s="27">
        <f t="shared" si="25"/>
        <v>999999991</v>
      </c>
      <c r="Q443" s="31">
        <f t="shared" si="26"/>
        <v>608511999999</v>
      </c>
      <c r="R443" s="27">
        <f>COUNTIF(tratycont!S:S,'Integrantes original'!Q443)</f>
        <v>0</v>
      </c>
      <c r="S443" s="27">
        <f t="shared" si="27"/>
        <v>0</v>
      </c>
    </row>
    <row r="444" spans="1:19" x14ac:dyDescent="0.15">
      <c r="A444" s="29">
        <v>60851</v>
      </c>
      <c r="B444" s="29">
        <v>6085102</v>
      </c>
      <c r="C444" s="29" t="s">
        <v>19</v>
      </c>
      <c r="D444" s="30" t="s">
        <v>566</v>
      </c>
      <c r="E444" s="30" t="s">
        <v>567</v>
      </c>
      <c r="F444" s="15">
        <v>2</v>
      </c>
      <c r="G444" s="29">
        <v>6</v>
      </c>
      <c r="H444" s="29">
        <v>7</v>
      </c>
      <c r="I444" s="29">
        <v>1996</v>
      </c>
      <c r="J444" s="15">
        <v>1</v>
      </c>
      <c r="K444" s="15">
        <v>0</v>
      </c>
      <c r="L444" s="15">
        <v>1</v>
      </c>
      <c r="M444" s="15">
        <v>1</v>
      </c>
      <c r="N444" s="27" t="e">
        <f>SUMIF(#REF!,'Integrantes original'!A116,#REF!)</f>
        <v>#REF!</v>
      </c>
      <c r="O444" s="27">
        <f t="shared" si="24"/>
        <v>6071996</v>
      </c>
      <c r="P444" s="27">
        <f t="shared" si="25"/>
        <v>60719962</v>
      </c>
      <c r="Q444" s="31">
        <f t="shared" si="26"/>
        <v>608512060796</v>
      </c>
      <c r="R444" s="27">
        <f>COUNTIF(tratycont!S:S,'Integrantes original'!Q444)</f>
        <v>0</v>
      </c>
      <c r="S444" s="27">
        <f t="shared" si="27"/>
        <v>0</v>
      </c>
    </row>
    <row r="445" spans="1:19" x14ac:dyDescent="0.15">
      <c r="A445" s="29">
        <v>60851</v>
      </c>
      <c r="B445" s="29">
        <v>6085103</v>
      </c>
      <c r="C445" s="29" t="s">
        <v>22</v>
      </c>
      <c r="D445" s="30" t="s">
        <v>568</v>
      </c>
      <c r="E445" s="30" t="s">
        <v>136</v>
      </c>
      <c r="F445" s="15">
        <v>2</v>
      </c>
      <c r="G445" s="29">
        <v>19</v>
      </c>
      <c r="H445" s="29">
        <v>5</v>
      </c>
      <c r="I445" s="29">
        <v>2016</v>
      </c>
      <c r="J445" s="15">
        <v>-1</v>
      </c>
      <c r="K445" s="15">
        <v>-1</v>
      </c>
      <c r="L445" s="15">
        <v>0</v>
      </c>
      <c r="M445" s="15">
        <v>0</v>
      </c>
      <c r="N445" s="27" t="e">
        <f>SUMIF(#REF!,'Integrantes original'!A117,#REF!)</f>
        <v>#REF!</v>
      </c>
      <c r="O445" s="27">
        <f t="shared" si="24"/>
        <v>19052016</v>
      </c>
      <c r="P445" s="27">
        <f t="shared" si="25"/>
        <v>190520162</v>
      </c>
      <c r="Q445" s="31">
        <f t="shared" si="26"/>
        <v>608512190516</v>
      </c>
      <c r="R445" s="27">
        <f>COUNTIF(tratycont!S:S,'Integrantes original'!Q445)</f>
        <v>0</v>
      </c>
      <c r="S445" s="27">
        <f t="shared" si="27"/>
        <v>0</v>
      </c>
    </row>
    <row r="446" spans="1:19" x14ac:dyDescent="0.15">
      <c r="A446" s="29">
        <v>60861</v>
      </c>
      <c r="B446" s="29">
        <v>6086101</v>
      </c>
      <c r="C446" s="29" t="s">
        <v>16</v>
      </c>
      <c r="D446" s="30" t="s">
        <v>569</v>
      </c>
      <c r="E446" s="30" t="s">
        <v>193</v>
      </c>
      <c r="F446" s="15">
        <v>1</v>
      </c>
      <c r="G446" s="29">
        <v>99</v>
      </c>
      <c r="H446" s="29">
        <v>99</v>
      </c>
      <c r="I446" s="29">
        <v>9999</v>
      </c>
      <c r="J446" s="15">
        <v>-1</v>
      </c>
      <c r="K446" s="15">
        <v>-1</v>
      </c>
      <c r="L446" s="15">
        <v>0</v>
      </c>
      <c r="M446" s="15">
        <v>0</v>
      </c>
      <c r="N446" s="27" t="e">
        <f>SUMIF(#REF!,'Integrantes original'!A118,#REF!)</f>
        <v>#REF!</v>
      </c>
      <c r="O446" s="27">
        <f t="shared" si="24"/>
        <v>99999999</v>
      </c>
      <c r="P446" s="27">
        <f t="shared" si="25"/>
        <v>999999991</v>
      </c>
      <c r="Q446" s="31">
        <f t="shared" si="26"/>
        <v>608611999999</v>
      </c>
      <c r="R446" s="27">
        <f>COUNTIF(tratycont!S:S,'Integrantes original'!Q446)</f>
        <v>0</v>
      </c>
      <c r="S446" s="27">
        <f t="shared" si="27"/>
        <v>0</v>
      </c>
    </row>
    <row r="447" spans="1:19" x14ac:dyDescent="0.15">
      <c r="A447" s="29">
        <v>60861</v>
      </c>
      <c r="B447" s="29">
        <v>6086102</v>
      </c>
      <c r="C447" s="29" t="s">
        <v>19</v>
      </c>
      <c r="D447" s="30" t="s">
        <v>570</v>
      </c>
      <c r="E447" s="30" t="s">
        <v>263</v>
      </c>
      <c r="F447" s="15">
        <v>2</v>
      </c>
      <c r="G447" s="29">
        <v>99</v>
      </c>
      <c r="H447" s="29">
        <v>99</v>
      </c>
      <c r="I447" s="29">
        <v>9999</v>
      </c>
      <c r="J447" s="15">
        <v>-1</v>
      </c>
      <c r="K447" s="15">
        <v>-1</v>
      </c>
      <c r="L447" s="15">
        <v>0</v>
      </c>
      <c r="M447" s="15">
        <v>0</v>
      </c>
      <c r="N447" s="27" t="e">
        <f>SUMIF(#REF!,'Integrantes original'!A119,#REF!)</f>
        <v>#REF!</v>
      </c>
      <c r="O447" s="27">
        <f t="shared" si="24"/>
        <v>99999999</v>
      </c>
      <c r="P447" s="27">
        <f t="shared" si="25"/>
        <v>999999992</v>
      </c>
      <c r="Q447" s="31">
        <f t="shared" si="26"/>
        <v>608612999999</v>
      </c>
      <c r="R447" s="27">
        <f>COUNTIF(tratycont!S:S,'Integrantes original'!Q447)</f>
        <v>0</v>
      </c>
      <c r="S447" s="27">
        <f t="shared" si="27"/>
        <v>0</v>
      </c>
    </row>
    <row r="448" spans="1:19" x14ac:dyDescent="0.15">
      <c r="A448" s="29">
        <v>60861</v>
      </c>
      <c r="B448" s="29">
        <v>6086103</v>
      </c>
      <c r="C448" s="29" t="s">
        <v>22</v>
      </c>
      <c r="D448" s="30" t="s">
        <v>571</v>
      </c>
      <c r="E448" s="30" t="s">
        <v>193</v>
      </c>
      <c r="F448" s="15">
        <v>2</v>
      </c>
      <c r="G448" s="29">
        <v>18</v>
      </c>
      <c r="H448" s="29">
        <v>8</v>
      </c>
      <c r="I448" s="29">
        <v>2000</v>
      </c>
      <c r="J448" s="15">
        <v>-1</v>
      </c>
      <c r="K448" s="15">
        <v>-1</v>
      </c>
      <c r="L448" s="15">
        <v>0</v>
      </c>
      <c r="M448" s="15">
        <v>0</v>
      </c>
      <c r="N448" s="27" t="e">
        <f>SUMIF(#REF!,'Integrantes original'!A120,#REF!)</f>
        <v>#REF!</v>
      </c>
      <c r="O448" s="27">
        <f t="shared" si="24"/>
        <v>18082000</v>
      </c>
      <c r="P448" s="27">
        <f t="shared" si="25"/>
        <v>180820002</v>
      </c>
      <c r="Q448" s="31">
        <f t="shared" si="26"/>
        <v>608612180800</v>
      </c>
      <c r="R448" s="27">
        <f>COUNTIF(tratycont!S:S,'Integrantes original'!Q448)</f>
        <v>0</v>
      </c>
      <c r="S448" s="27">
        <f t="shared" si="27"/>
        <v>0</v>
      </c>
    </row>
    <row r="449" spans="1:19" x14ac:dyDescent="0.15">
      <c r="A449" s="29">
        <v>60861</v>
      </c>
      <c r="B449" s="29">
        <v>6086104</v>
      </c>
      <c r="C449" s="29" t="s">
        <v>25</v>
      </c>
      <c r="D449" s="30" t="s">
        <v>572</v>
      </c>
      <c r="E449" s="30" t="s">
        <v>193</v>
      </c>
      <c r="F449" s="15">
        <v>1</v>
      </c>
      <c r="G449" s="29">
        <v>4</v>
      </c>
      <c r="H449" s="29">
        <v>11</v>
      </c>
      <c r="I449" s="29">
        <v>2003</v>
      </c>
      <c r="J449" s="15">
        <v>-1</v>
      </c>
      <c r="K449" s="15">
        <v>-1</v>
      </c>
      <c r="L449" s="15">
        <v>0</v>
      </c>
      <c r="M449" s="15">
        <v>0</v>
      </c>
      <c r="N449" s="27" t="e">
        <f>SUMIF(#REF!,'Integrantes original'!A121,#REF!)</f>
        <v>#REF!</v>
      </c>
      <c r="O449" s="27">
        <f t="shared" si="24"/>
        <v>4112003</v>
      </c>
      <c r="P449" s="27">
        <f t="shared" si="25"/>
        <v>41120031</v>
      </c>
      <c r="Q449" s="31">
        <f t="shared" si="26"/>
        <v>608611041103</v>
      </c>
      <c r="R449" s="27">
        <f>COUNTIF(tratycont!S:S,'Integrantes original'!Q449)</f>
        <v>0</v>
      </c>
      <c r="S449" s="27">
        <f t="shared" si="27"/>
        <v>0</v>
      </c>
    </row>
    <row r="450" spans="1:19" x14ac:dyDescent="0.15">
      <c r="A450" s="29">
        <v>60861</v>
      </c>
      <c r="B450" s="29">
        <v>6086105</v>
      </c>
      <c r="C450" s="29" t="s">
        <v>27</v>
      </c>
      <c r="D450" s="30" t="s">
        <v>573</v>
      </c>
      <c r="E450" s="30" t="s">
        <v>193</v>
      </c>
      <c r="F450" s="15">
        <v>1</v>
      </c>
      <c r="G450" s="29">
        <v>4</v>
      </c>
      <c r="H450" s="29">
        <v>8</v>
      </c>
      <c r="I450" s="29">
        <v>1989</v>
      </c>
      <c r="J450" s="15">
        <v>-1</v>
      </c>
      <c r="K450" s="15">
        <v>-1</v>
      </c>
      <c r="L450" s="15">
        <v>0</v>
      </c>
      <c r="M450" s="15">
        <v>0</v>
      </c>
      <c r="N450" s="27" t="e">
        <f>SUMIF(#REF!,'Integrantes original'!A122,#REF!)</f>
        <v>#REF!</v>
      </c>
      <c r="O450" s="27">
        <f t="shared" si="24"/>
        <v>4081989</v>
      </c>
      <c r="P450" s="27">
        <f t="shared" si="25"/>
        <v>40819891</v>
      </c>
      <c r="Q450" s="31">
        <f t="shared" si="26"/>
        <v>608611040889</v>
      </c>
      <c r="R450" s="27">
        <f>COUNTIF(tratycont!S:S,'Integrantes original'!Q450)</f>
        <v>0</v>
      </c>
      <c r="S450" s="27">
        <f t="shared" si="27"/>
        <v>0</v>
      </c>
    </row>
    <row r="451" spans="1:19" x14ac:dyDescent="0.15">
      <c r="A451" s="29">
        <v>60861</v>
      </c>
      <c r="B451" s="29">
        <v>6086106</v>
      </c>
      <c r="C451" s="29" t="s">
        <v>30</v>
      </c>
      <c r="D451" s="30" t="s">
        <v>203</v>
      </c>
      <c r="E451" s="30" t="s">
        <v>144</v>
      </c>
      <c r="F451" s="15">
        <v>2</v>
      </c>
      <c r="G451" s="29">
        <v>18</v>
      </c>
      <c r="H451" s="29">
        <v>3</v>
      </c>
      <c r="I451" s="29">
        <v>1994</v>
      </c>
      <c r="J451" s="15">
        <v>1</v>
      </c>
      <c r="K451" s="15">
        <v>0</v>
      </c>
      <c r="L451" s="15">
        <v>1</v>
      </c>
      <c r="M451" s="15">
        <v>1</v>
      </c>
      <c r="N451" s="27" t="e">
        <f>SUMIF(#REF!,'Integrantes original'!A123,#REF!)</f>
        <v>#REF!</v>
      </c>
      <c r="O451" s="27">
        <f t="shared" ref="O451:O514" si="28">(((G451*100)+H451)*10000)+I451</f>
        <v>18031994</v>
      </c>
      <c r="P451" s="27">
        <f t="shared" ref="P451:P514" si="29">(O451*10)+F451</f>
        <v>180319942</v>
      </c>
      <c r="Q451" s="31">
        <f t="shared" ref="Q451:Q514" si="30">(((((((A451*10)+F451)*100)+G451)*100)+H451)*100)+RIGHT(I451,2)</f>
        <v>608612180394</v>
      </c>
      <c r="R451" s="27">
        <f>COUNTIF(tratycont!S:S,'Integrantes original'!Q451)</f>
        <v>0</v>
      </c>
      <c r="S451" s="27">
        <f t="shared" ref="S451:S514" si="31">IF(J451=2,1,0)</f>
        <v>0</v>
      </c>
    </row>
    <row r="452" spans="1:19" x14ac:dyDescent="0.15">
      <c r="A452" s="29">
        <v>60881</v>
      </c>
      <c r="B452" s="29">
        <v>6088101</v>
      </c>
      <c r="C452" s="29" t="s">
        <v>16</v>
      </c>
      <c r="D452" s="30" t="s">
        <v>574</v>
      </c>
      <c r="E452" s="30" t="s">
        <v>575</v>
      </c>
      <c r="F452" s="15">
        <v>1</v>
      </c>
      <c r="G452" s="29">
        <v>24</v>
      </c>
      <c r="H452" s="29">
        <v>12</v>
      </c>
      <c r="I452" s="29">
        <v>1979</v>
      </c>
      <c r="J452" s="15">
        <v>-1</v>
      </c>
      <c r="K452" s="15">
        <v>-1</v>
      </c>
      <c r="L452" s="15">
        <v>0</v>
      </c>
      <c r="M452" s="15">
        <v>0</v>
      </c>
      <c r="N452" s="27" t="e">
        <f>SUMIF(#REF!,'Integrantes original'!A124,#REF!)</f>
        <v>#REF!</v>
      </c>
      <c r="O452" s="27">
        <f t="shared" si="28"/>
        <v>24121979</v>
      </c>
      <c r="P452" s="27">
        <f t="shared" si="29"/>
        <v>241219791</v>
      </c>
      <c r="Q452" s="31">
        <f t="shared" si="30"/>
        <v>608811241279</v>
      </c>
      <c r="R452" s="27">
        <f>COUNTIF(tratycont!S:S,'Integrantes original'!Q452)</f>
        <v>0</v>
      </c>
      <c r="S452" s="27">
        <f t="shared" si="31"/>
        <v>0</v>
      </c>
    </row>
    <row r="453" spans="1:19" x14ac:dyDescent="0.15">
      <c r="A453" s="29">
        <v>60881</v>
      </c>
      <c r="B453" s="29">
        <v>6088102</v>
      </c>
      <c r="C453" s="29" t="s">
        <v>19</v>
      </c>
      <c r="D453" s="30" t="s">
        <v>576</v>
      </c>
      <c r="E453" s="30" t="s">
        <v>577</v>
      </c>
      <c r="F453" s="15">
        <v>2</v>
      </c>
      <c r="G453" s="29">
        <v>5</v>
      </c>
      <c r="H453" s="29">
        <v>10</v>
      </c>
      <c r="I453" s="29">
        <v>1975</v>
      </c>
      <c r="J453" s="15">
        <v>1</v>
      </c>
      <c r="K453" s="15">
        <v>0</v>
      </c>
      <c r="L453" s="15">
        <v>1</v>
      </c>
      <c r="M453" s="15">
        <v>2</v>
      </c>
      <c r="N453" s="27" t="e">
        <f>SUMIF(#REF!,'Integrantes original'!A125,#REF!)</f>
        <v>#REF!</v>
      </c>
      <c r="O453" s="27">
        <f t="shared" si="28"/>
        <v>5101975</v>
      </c>
      <c r="P453" s="27">
        <f t="shared" si="29"/>
        <v>51019752</v>
      </c>
      <c r="Q453" s="31">
        <f t="shared" si="30"/>
        <v>608812051075</v>
      </c>
      <c r="R453" s="27">
        <f>COUNTIF(tratycont!S:S,'Integrantes original'!Q453)</f>
        <v>0</v>
      </c>
      <c r="S453" s="27">
        <f t="shared" si="31"/>
        <v>0</v>
      </c>
    </row>
    <row r="454" spans="1:19" x14ac:dyDescent="0.15">
      <c r="A454" s="29">
        <v>60881</v>
      </c>
      <c r="B454" s="29">
        <v>6088103</v>
      </c>
      <c r="C454" s="29" t="s">
        <v>22</v>
      </c>
      <c r="D454" s="30" t="s">
        <v>578</v>
      </c>
      <c r="E454" s="30" t="s">
        <v>302</v>
      </c>
      <c r="F454" s="15">
        <v>1</v>
      </c>
      <c r="G454" s="29">
        <v>12</v>
      </c>
      <c r="H454" s="29">
        <v>4</v>
      </c>
      <c r="I454" s="29">
        <v>2008</v>
      </c>
      <c r="J454" s="15">
        <v>-1</v>
      </c>
      <c r="K454" s="15">
        <v>-1</v>
      </c>
      <c r="L454" s="15">
        <v>0</v>
      </c>
      <c r="M454" s="15">
        <v>0</v>
      </c>
      <c r="N454" s="27" t="e">
        <f>SUMIF(#REF!,'Integrantes original'!A126,#REF!)</f>
        <v>#REF!</v>
      </c>
      <c r="O454" s="27">
        <f t="shared" si="28"/>
        <v>12042008</v>
      </c>
      <c r="P454" s="27">
        <f t="shared" si="29"/>
        <v>120420081</v>
      </c>
      <c r="Q454" s="31">
        <f t="shared" si="30"/>
        <v>608811120408</v>
      </c>
      <c r="R454" s="27">
        <f>COUNTIF(tratycont!S:S,'Integrantes original'!Q454)</f>
        <v>0</v>
      </c>
      <c r="S454" s="27">
        <f t="shared" si="31"/>
        <v>0</v>
      </c>
    </row>
    <row r="455" spans="1:19" x14ac:dyDescent="0.15">
      <c r="A455" s="29">
        <v>60881</v>
      </c>
      <c r="B455" s="29">
        <v>6088104</v>
      </c>
      <c r="C455" s="29" t="s">
        <v>25</v>
      </c>
      <c r="D455" s="30" t="s">
        <v>579</v>
      </c>
      <c r="E455" s="30" t="s">
        <v>302</v>
      </c>
      <c r="F455" s="15">
        <v>1</v>
      </c>
      <c r="G455" s="29">
        <v>29</v>
      </c>
      <c r="H455" s="29">
        <v>9</v>
      </c>
      <c r="I455" s="29">
        <v>2009</v>
      </c>
      <c r="J455" s="15">
        <v>-1</v>
      </c>
      <c r="K455" s="15">
        <v>-1</v>
      </c>
      <c r="L455" s="15">
        <v>0</v>
      </c>
      <c r="M455" s="15">
        <v>0</v>
      </c>
      <c r="N455" s="27" t="e">
        <f>SUMIF(#REF!,'Integrantes original'!A127,#REF!)</f>
        <v>#REF!</v>
      </c>
      <c r="O455" s="27">
        <f t="shared" si="28"/>
        <v>29092009</v>
      </c>
      <c r="P455" s="27">
        <f t="shared" si="29"/>
        <v>290920091</v>
      </c>
      <c r="Q455" s="31">
        <f t="shared" si="30"/>
        <v>608811290909</v>
      </c>
      <c r="R455" s="27">
        <f>COUNTIF(tratycont!S:S,'Integrantes original'!Q455)</f>
        <v>0</v>
      </c>
      <c r="S455" s="27">
        <f t="shared" si="31"/>
        <v>0</v>
      </c>
    </row>
    <row r="456" spans="1:19" x14ac:dyDescent="0.15">
      <c r="A456" s="29">
        <v>60891</v>
      </c>
      <c r="B456" s="29">
        <v>6089101</v>
      </c>
      <c r="C456" s="29" t="s">
        <v>16</v>
      </c>
      <c r="D456" s="30" t="s">
        <v>580</v>
      </c>
      <c r="E456" s="30" t="s">
        <v>521</v>
      </c>
      <c r="F456" s="15">
        <v>2</v>
      </c>
      <c r="G456" s="29">
        <v>25</v>
      </c>
      <c r="H456" s="29">
        <v>11</v>
      </c>
      <c r="I456" s="29">
        <v>1974</v>
      </c>
      <c r="J456" s="15">
        <v>-1</v>
      </c>
      <c r="K456" s="15">
        <v>-1</v>
      </c>
      <c r="L456" s="15">
        <v>0</v>
      </c>
      <c r="M456" s="15">
        <v>0</v>
      </c>
      <c r="N456" s="27" t="e">
        <f>SUMIF(#REF!,'Integrantes original'!A128,#REF!)</f>
        <v>#REF!</v>
      </c>
      <c r="O456" s="27">
        <f t="shared" si="28"/>
        <v>25111974</v>
      </c>
      <c r="P456" s="27">
        <f t="shared" si="29"/>
        <v>251119742</v>
      </c>
      <c r="Q456" s="31">
        <f t="shared" si="30"/>
        <v>608912251174</v>
      </c>
      <c r="R456" s="27">
        <f>COUNTIF(tratycont!S:S,'Integrantes original'!Q456)</f>
        <v>0</v>
      </c>
      <c r="S456" s="27">
        <f t="shared" si="31"/>
        <v>0</v>
      </c>
    </row>
    <row r="457" spans="1:19" x14ac:dyDescent="0.15">
      <c r="A457" s="29">
        <v>60891</v>
      </c>
      <c r="B457" s="29">
        <v>6089102</v>
      </c>
      <c r="C457" s="29" t="s">
        <v>19</v>
      </c>
      <c r="D457" s="30" t="s">
        <v>581</v>
      </c>
      <c r="E457" s="30" t="s">
        <v>582</v>
      </c>
      <c r="F457" s="15">
        <v>1</v>
      </c>
      <c r="G457" s="29">
        <v>3</v>
      </c>
      <c r="H457" s="29">
        <v>5</v>
      </c>
      <c r="I457" s="29">
        <v>1996</v>
      </c>
      <c r="J457" s="15">
        <v>-1</v>
      </c>
      <c r="K457" s="15">
        <v>-1</v>
      </c>
      <c r="L457" s="15">
        <v>0</v>
      </c>
      <c r="M457" s="15">
        <v>0</v>
      </c>
      <c r="N457" s="27" t="e">
        <f>SUMIF(#REF!,'Integrantes original'!A129,#REF!)</f>
        <v>#REF!</v>
      </c>
      <c r="O457" s="27">
        <f t="shared" si="28"/>
        <v>3051996</v>
      </c>
      <c r="P457" s="27">
        <f t="shared" si="29"/>
        <v>30519961</v>
      </c>
      <c r="Q457" s="31">
        <f t="shared" si="30"/>
        <v>608911030596</v>
      </c>
      <c r="R457" s="27">
        <f>COUNTIF(tratycont!S:S,'Integrantes original'!Q457)</f>
        <v>0</v>
      </c>
      <c r="S457" s="27">
        <f t="shared" si="31"/>
        <v>0</v>
      </c>
    </row>
    <row r="458" spans="1:19" x14ac:dyDescent="0.15">
      <c r="A458" s="29">
        <v>60891</v>
      </c>
      <c r="B458" s="29">
        <v>6089103</v>
      </c>
      <c r="C458" s="29" t="s">
        <v>22</v>
      </c>
      <c r="D458" s="30" t="s">
        <v>583</v>
      </c>
      <c r="E458" s="30" t="s">
        <v>582</v>
      </c>
      <c r="F458" s="15">
        <v>2</v>
      </c>
      <c r="G458" s="29">
        <v>5</v>
      </c>
      <c r="H458" s="29">
        <v>6</v>
      </c>
      <c r="I458" s="29">
        <v>1998</v>
      </c>
      <c r="J458" s="15">
        <v>-1</v>
      </c>
      <c r="K458" s="15">
        <v>-1</v>
      </c>
      <c r="L458" s="15">
        <v>0</v>
      </c>
      <c r="M458" s="15">
        <v>0</v>
      </c>
      <c r="N458" s="27" t="e">
        <f>SUMIF(#REF!,'Integrantes original'!A130,#REF!)</f>
        <v>#REF!</v>
      </c>
      <c r="O458" s="27">
        <f t="shared" si="28"/>
        <v>5061998</v>
      </c>
      <c r="P458" s="27">
        <f t="shared" si="29"/>
        <v>50619982</v>
      </c>
      <c r="Q458" s="31">
        <f t="shared" si="30"/>
        <v>608912050698</v>
      </c>
      <c r="R458" s="27">
        <f>COUNTIF(tratycont!S:S,'Integrantes original'!Q458)</f>
        <v>0</v>
      </c>
      <c r="S458" s="27">
        <f t="shared" si="31"/>
        <v>0</v>
      </c>
    </row>
    <row r="459" spans="1:19" x14ac:dyDescent="0.15">
      <c r="A459" s="29">
        <v>60891</v>
      </c>
      <c r="B459" s="29">
        <v>6089104</v>
      </c>
      <c r="C459" s="29" t="s">
        <v>25</v>
      </c>
      <c r="D459" s="30" t="s">
        <v>584</v>
      </c>
      <c r="E459" s="30" t="s">
        <v>582</v>
      </c>
      <c r="F459" s="15">
        <v>2</v>
      </c>
      <c r="G459" s="29">
        <v>30</v>
      </c>
      <c r="H459" s="29">
        <v>1</v>
      </c>
      <c r="I459" s="29">
        <v>2003</v>
      </c>
      <c r="J459" s="15">
        <v>-1</v>
      </c>
      <c r="K459" s="15">
        <v>-1</v>
      </c>
      <c r="L459" s="15">
        <v>0</v>
      </c>
      <c r="M459" s="15">
        <v>0</v>
      </c>
      <c r="N459" s="27" t="e">
        <f>SUMIF(#REF!,'Integrantes original'!A131,#REF!)</f>
        <v>#REF!</v>
      </c>
      <c r="O459" s="27">
        <f t="shared" si="28"/>
        <v>30012003</v>
      </c>
      <c r="P459" s="27">
        <f t="shared" si="29"/>
        <v>300120032</v>
      </c>
      <c r="Q459" s="31">
        <f t="shared" si="30"/>
        <v>608912300103</v>
      </c>
      <c r="R459" s="27">
        <f>COUNTIF(tratycont!S:S,'Integrantes original'!Q459)</f>
        <v>0</v>
      </c>
      <c r="S459" s="27">
        <f t="shared" si="31"/>
        <v>0</v>
      </c>
    </row>
    <row r="460" spans="1:19" x14ac:dyDescent="0.15">
      <c r="A460" s="29">
        <v>60891</v>
      </c>
      <c r="B460" s="29">
        <v>6089105</v>
      </c>
      <c r="C460" s="29" t="s">
        <v>27</v>
      </c>
      <c r="D460" s="30" t="s">
        <v>585</v>
      </c>
      <c r="E460" s="30" t="s">
        <v>582</v>
      </c>
      <c r="F460" s="15">
        <v>2</v>
      </c>
      <c r="G460" s="29">
        <v>20</v>
      </c>
      <c r="H460" s="29">
        <v>12</v>
      </c>
      <c r="I460" s="29">
        <v>2004</v>
      </c>
      <c r="J460" s="15">
        <v>-1</v>
      </c>
      <c r="K460" s="15">
        <v>-1</v>
      </c>
      <c r="L460" s="15">
        <v>0</v>
      </c>
      <c r="M460" s="15">
        <v>0</v>
      </c>
      <c r="N460" s="27" t="e">
        <f>SUMIF(#REF!,'Integrantes original'!A132,#REF!)</f>
        <v>#REF!</v>
      </c>
      <c r="O460" s="27">
        <f t="shared" si="28"/>
        <v>20122004</v>
      </c>
      <c r="P460" s="27">
        <f t="shared" si="29"/>
        <v>201220042</v>
      </c>
      <c r="Q460" s="31">
        <f t="shared" si="30"/>
        <v>608912201204</v>
      </c>
      <c r="R460" s="27">
        <f>COUNTIF(tratycont!S:S,'Integrantes original'!Q460)</f>
        <v>0</v>
      </c>
      <c r="S460" s="27">
        <f t="shared" si="31"/>
        <v>0</v>
      </c>
    </row>
    <row r="461" spans="1:19" x14ac:dyDescent="0.15">
      <c r="A461" s="29">
        <v>60891</v>
      </c>
      <c r="B461" s="29">
        <v>6089106</v>
      </c>
      <c r="C461" s="29" t="s">
        <v>30</v>
      </c>
      <c r="D461" s="30" t="s">
        <v>586</v>
      </c>
      <c r="E461" s="30" t="s">
        <v>582</v>
      </c>
      <c r="F461" s="15">
        <v>2</v>
      </c>
      <c r="G461" s="29">
        <v>3</v>
      </c>
      <c r="H461" s="29">
        <v>10</v>
      </c>
      <c r="I461" s="29">
        <v>2006</v>
      </c>
      <c r="J461" s="15">
        <v>-1</v>
      </c>
      <c r="K461" s="15">
        <v>-1</v>
      </c>
      <c r="L461" s="15">
        <v>0</v>
      </c>
      <c r="M461" s="15">
        <v>0</v>
      </c>
      <c r="N461" s="27" t="e">
        <f>SUMIF(#REF!,'Integrantes original'!A133,#REF!)</f>
        <v>#REF!</v>
      </c>
      <c r="O461" s="27">
        <f t="shared" si="28"/>
        <v>3102006</v>
      </c>
      <c r="P461" s="27">
        <f t="shared" si="29"/>
        <v>31020062</v>
      </c>
      <c r="Q461" s="31">
        <f t="shared" si="30"/>
        <v>608912031006</v>
      </c>
      <c r="R461" s="27">
        <f>COUNTIF(tratycont!S:S,'Integrantes original'!Q461)</f>
        <v>0</v>
      </c>
      <c r="S461" s="27">
        <f t="shared" si="31"/>
        <v>0</v>
      </c>
    </row>
    <row r="462" spans="1:19" x14ac:dyDescent="0.15">
      <c r="A462" s="29">
        <v>60891</v>
      </c>
      <c r="B462" s="29">
        <v>6089107</v>
      </c>
      <c r="C462" s="29" t="s">
        <v>56</v>
      </c>
      <c r="D462" s="30" t="s">
        <v>587</v>
      </c>
      <c r="E462" s="30" t="s">
        <v>582</v>
      </c>
      <c r="F462" s="15">
        <v>1</v>
      </c>
      <c r="G462" s="29">
        <v>15</v>
      </c>
      <c r="H462" s="29">
        <v>8</v>
      </c>
      <c r="I462" s="29">
        <v>2008</v>
      </c>
      <c r="J462" s="15">
        <v>-1</v>
      </c>
      <c r="K462" s="15">
        <v>-1</v>
      </c>
      <c r="L462" s="15">
        <v>0</v>
      </c>
      <c r="M462" s="15">
        <v>0</v>
      </c>
      <c r="N462" s="27" t="e">
        <f>SUMIF(#REF!,'Integrantes original'!A134,#REF!)</f>
        <v>#REF!</v>
      </c>
      <c r="O462" s="27">
        <f t="shared" si="28"/>
        <v>15082008</v>
      </c>
      <c r="P462" s="27">
        <f t="shared" si="29"/>
        <v>150820081</v>
      </c>
      <c r="Q462" s="31">
        <f t="shared" si="30"/>
        <v>608911150808</v>
      </c>
      <c r="R462" s="27">
        <f>COUNTIF(tratycont!S:S,'Integrantes original'!Q462)</f>
        <v>0</v>
      </c>
      <c r="S462" s="27">
        <f t="shared" si="31"/>
        <v>0</v>
      </c>
    </row>
    <row r="463" spans="1:19" x14ac:dyDescent="0.15">
      <c r="A463" s="29">
        <v>60891</v>
      </c>
      <c r="B463" s="29">
        <v>6089108</v>
      </c>
      <c r="C463" s="29" t="s">
        <v>58</v>
      </c>
      <c r="D463" s="30" t="s">
        <v>588</v>
      </c>
      <c r="E463" s="30" t="s">
        <v>582</v>
      </c>
      <c r="F463" s="15">
        <v>1</v>
      </c>
      <c r="G463" s="29">
        <v>17</v>
      </c>
      <c r="H463" s="29">
        <v>11</v>
      </c>
      <c r="I463" s="29">
        <v>2010</v>
      </c>
      <c r="J463" s="15">
        <v>-1</v>
      </c>
      <c r="K463" s="15">
        <v>-1</v>
      </c>
      <c r="L463" s="15">
        <v>0</v>
      </c>
      <c r="M463" s="15">
        <v>0</v>
      </c>
      <c r="N463" s="27" t="e">
        <f>SUMIF(#REF!,'Integrantes original'!A135,#REF!)</f>
        <v>#REF!</v>
      </c>
      <c r="O463" s="27">
        <f t="shared" si="28"/>
        <v>17112010</v>
      </c>
      <c r="P463" s="27">
        <f t="shared" si="29"/>
        <v>171120101</v>
      </c>
      <c r="Q463" s="31">
        <f t="shared" si="30"/>
        <v>608911171110</v>
      </c>
      <c r="R463" s="27">
        <f>COUNTIF(tratycont!S:S,'Integrantes original'!Q463)</f>
        <v>0</v>
      </c>
      <c r="S463" s="27">
        <f t="shared" si="31"/>
        <v>0</v>
      </c>
    </row>
    <row r="464" spans="1:19" x14ac:dyDescent="0.15">
      <c r="A464" s="29">
        <v>60891</v>
      </c>
      <c r="B464" s="29">
        <v>6089109</v>
      </c>
      <c r="C464" s="29" t="s">
        <v>120</v>
      </c>
      <c r="D464" s="30" t="s">
        <v>589</v>
      </c>
      <c r="E464" s="30" t="s">
        <v>582</v>
      </c>
      <c r="F464" s="15">
        <v>2</v>
      </c>
      <c r="G464" s="29">
        <v>20</v>
      </c>
      <c r="H464" s="29">
        <v>6</v>
      </c>
      <c r="I464" s="29">
        <v>2014</v>
      </c>
      <c r="J464" s="15">
        <v>-1</v>
      </c>
      <c r="K464" s="15">
        <v>-1</v>
      </c>
      <c r="L464" s="15">
        <v>0</v>
      </c>
      <c r="M464" s="15">
        <v>0</v>
      </c>
      <c r="N464" s="27" t="e">
        <f>SUMIF(#REF!,'Integrantes original'!A136,#REF!)</f>
        <v>#REF!</v>
      </c>
      <c r="O464" s="27">
        <f t="shared" si="28"/>
        <v>20062014</v>
      </c>
      <c r="P464" s="27">
        <f t="shared" si="29"/>
        <v>200620142</v>
      </c>
      <c r="Q464" s="31">
        <f t="shared" si="30"/>
        <v>608912200614</v>
      </c>
      <c r="R464" s="27">
        <f>COUNTIF(tratycont!S:S,'Integrantes original'!Q464)</f>
        <v>0</v>
      </c>
      <c r="S464" s="27">
        <f t="shared" si="31"/>
        <v>0</v>
      </c>
    </row>
    <row r="465" spans="1:19" x14ac:dyDescent="0.15">
      <c r="A465" s="29">
        <v>60891</v>
      </c>
      <c r="B465" s="29">
        <v>6089110</v>
      </c>
      <c r="C465" s="29" t="s">
        <v>123</v>
      </c>
      <c r="D465" s="30" t="s">
        <v>590</v>
      </c>
      <c r="E465" s="30" t="s">
        <v>582</v>
      </c>
      <c r="F465" s="15">
        <v>2</v>
      </c>
      <c r="G465" s="29">
        <v>26</v>
      </c>
      <c r="H465" s="29">
        <v>10</v>
      </c>
      <c r="I465" s="29">
        <v>2000</v>
      </c>
      <c r="J465" s="15">
        <v>1</v>
      </c>
      <c r="K465" s="15">
        <v>0</v>
      </c>
      <c r="L465" s="15">
        <v>1</v>
      </c>
      <c r="M465" s="15">
        <v>1</v>
      </c>
      <c r="N465" s="27" t="e">
        <f>SUMIF(#REF!,'Integrantes original'!A137,#REF!)</f>
        <v>#REF!</v>
      </c>
      <c r="O465" s="27">
        <f t="shared" si="28"/>
        <v>26102000</v>
      </c>
      <c r="P465" s="27">
        <f t="shared" si="29"/>
        <v>261020002</v>
      </c>
      <c r="Q465" s="31">
        <f t="shared" si="30"/>
        <v>608912261000</v>
      </c>
      <c r="R465" s="27">
        <f>COUNTIF(tratycont!S:S,'Integrantes original'!Q465)</f>
        <v>0</v>
      </c>
      <c r="S465" s="27">
        <f t="shared" si="31"/>
        <v>0</v>
      </c>
    </row>
    <row r="466" spans="1:19" x14ac:dyDescent="0.15">
      <c r="A466" s="29">
        <v>60891</v>
      </c>
      <c r="B466" s="29">
        <v>6089111</v>
      </c>
      <c r="C466" s="29" t="s">
        <v>154</v>
      </c>
      <c r="D466" s="30" t="s">
        <v>591</v>
      </c>
      <c r="E466" s="30" t="s">
        <v>592</v>
      </c>
      <c r="F466" s="15">
        <v>1</v>
      </c>
      <c r="G466" s="29">
        <v>17</v>
      </c>
      <c r="H466" s="29">
        <v>10</v>
      </c>
      <c r="I466" s="29">
        <v>2002</v>
      </c>
      <c r="J466" s="15">
        <v>-1</v>
      </c>
      <c r="K466" s="15">
        <v>-1</v>
      </c>
      <c r="L466" s="15">
        <v>0</v>
      </c>
      <c r="M466" s="15">
        <v>0</v>
      </c>
      <c r="N466" s="27" t="e">
        <f>SUMIF(#REF!,'Integrantes original'!A138,#REF!)</f>
        <v>#REF!</v>
      </c>
      <c r="O466" s="27">
        <f t="shared" si="28"/>
        <v>17102002</v>
      </c>
      <c r="P466" s="27">
        <f t="shared" si="29"/>
        <v>171020021</v>
      </c>
      <c r="Q466" s="31">
        <f t="shared" si="30"/>
        <v>608911171002</v>
      </c>
      <c r="R466" s="27">
        <f>COUNTIF(tratycont!S:S,'Integrantes original'!Q466)</f>
        <v>0</v>
      </c>
      <c r="S466" s="27">
        <f t="shared" si="31"/>
        <v>0</v>
      </c>
    </row>
    <row r="467" spans="1:19" x14ac:dyDescent="0.15">
      <c r="A467" s="29">
        <v>60901</v>
      </c>
      <c r="B467" s="29">
        <v>6090101</v>
      </c>
      <c r="C467" s="29" t="s">
        <v>16</v>
      </c>
      <c r="D467" s="30" t="s">
        <v>593</v>
      </c>
      <c r="E467" s="30" t="s">
        <v>32</v>
      </c>
      <c r="F467" s="15">
        <v>1</v>
      </c>
      <c r="G467" s="29">
        <v>17</v>
      </c>
      <c r="H467" s="29">
        <v>11</v>
      </c>
      <c r="I467" s="29">
        <v>1989</v>
      </c>
      <c r="J467" s="15">
        <v>-1</v>
      </c>
      <c r="K467" s="15">
        <v>-1</v>
      </c>
      <c r="L467" s="15">
        <v>0</v>
      </c>
      <c r="M467" s="15">
        <v>0</v>
      </c>
      <c r="N467" s="27" t="e">
        <f>SUMIF(#REF!,'Integrantes original'!A139,#REF!)</f>
        <v>#REF!</v>
      </c>
      <c r="O467" s="27">
        <f t="shared" si="28"/>
        <v>17111989</v>
      </c>
      <c r="P467" s="27">
        <f t="shared" si="29"/>
        <v>171119891</v>
      </c>
      <c r="Q467" s="31">
        <f t="shared" si="30"/>
        <v>609011171189</v>
      </c>
      <c r="R467" s="27">
        <f>COUNTIF(tratycont!S:S,'Integrantes original'!Q467)</f>
        <v>0</v>
      </c>
      <c r="S467" s="27">
        <f t="shared" si="31"/>
        <v>0</v>
      </c>
    </row>
    <row r="468" spans="1:19" x14ac:dyDescent="0.15">
      <c r="A468" s="29">
        <v>60901</v>
      </c>
      <c r="B468" s="29">
        <v>6090102</v>
      </c>
      <c r="C468" s="29" t="s">
        <v>19</v>
      </c>
      <c r="D468" s="30" t="s">
        <v>594</v>
      </c>
      <c r="E468" s="30" t="s">
        <v>93</v>
      </c>
      <c r="F468" s="15">
        <v>2</v>
      </c>
      <c r="G468" s="29">
        <v>15</v>
      </c>
      <c r="H468" s="29">
        <v>5</v>
      </c>
      <c r="I468" s="29">
        <v>1994</v>
      </c>
      <c r="J468" s="15">
        <v>1</v>
      </c>
      <c r="K468" s="15">
        <v>0</v>
      </c>
      <c r="L468" s="15">
        <v>1</v>
      </c>
      <c r="M468" s="15">
        <v>1</v>
      </c>
      <c r="N468" s="27" t="e">
        <f>SUMIF(#REF!,'Integrantes original'!A140,#REF!)</f>
        <v>#REF!</v>
      </c>
      <c r="O468" s="27">
        <f t="shared" si="28"/>
        <v>15051994</v>
      </c>
      <c r="P468" s="27">
        <f t="shared" si="29"/>
        <v>150519942</v>
      </c>
      <c r="Q468" s="31">
        <f t="shared" si="30"/>
        <v>609012150594</v>
      </c>
      <c r="R468" s="27">
        <f>COUNTIF(tratycont!S:S,'Integrantes original'!Q468)</f>
        <v>0</v>
      </c>
      <c r="S468" s="27">
        <f t="shared" si="31"/>
        <v>0</v>
      </c>
    </row>
    <row r="469" spans="1:19" x14ac:dyDescent="0.15">
      <c r="A469" s="29">
        <v>60901</v>
      </c>
      <c r="B469" s="29">
        <v>6090103</v>
      </c>
      <c r="C469" s="29" t="s">
        <v>22</v>
      </c>
      <c r="D469" s="30" t="s">
        <v>595</v>
      </c>
      <c r="E469" s="30" t="s">
        <v>98</v>
      </c>
      <c r="F469" s="15">
        <v>2</v>
      </c>
      <c r="G469" s="29">
        <v>25</v>
      </c>
      <c r="H469" s="29">
        <v>4</v>
      </c>
      <c r="I469" s="29">
        <v>2012</v>
      </c>
      <c r="J469" s="15">
        <v>-1</v>
      </c>
      <c r="K469" s="15">
        <v>-1</v>
      </c>
      <c r="L469" s="15">
        <v>0</v>
      </c>
      <c r="M469" s="15">
        <v>0</v>
      </c>
      <c r="N469" s="27" t="e">
        <f>SUMIF(#REF!,'Integrantes original'!A141,#REF!)</f>
        <v>#REF!</v>
      </c>
      <c r="O469" s="27">
        <f t="shared" si="28"/>
        <v>25042012</v>
      </c>
      <c r="P469" s="27">
        <f t="shared" si="29"/>
        <v>250420122</v>
      </c>
      <c r="Q469" s="31">
        <f t="shared" si="30"/>
        <v>609012250412</v>
      </c>
      <c r="R469" s="27">
        <f>COUNTIF(tratycont!S:S,'Integrantes original'!Q469)</f>
        <v>0</v>
      </c>
      <c r="S469" s="27">
        <f t="shared" si="31"/>
        <v>0</v>
      </c>
    </row>
    <row r="470" spans="1:19" x14ac:dyDescent="0.15">
      <c r="A470" s="29">
        <v>60911</v>
      </c>
      <c r="B470" s="29">
        <v>6091101</v>
      </c>
      <c r="C470" s="29" t="s">
        <v>16</v>
      </c>
      <c r="D470" s="30" t="s">
        <v>398</v>
      </c>
      <c r="E470" s="30" t="s">
        <v>596</v>
      </c>
      <c r="F470" s="15">
        <v>1</v>
      </c>
      <c r="G470" s="29">
        <v>31</v>
      </c>
      <c r="H470" s="29">
        <v>8</v>
      </c>
      <c r="I470" s="29">
        <v>1991</v>
      </c>
      <c r="J470" s="15">
        <v>-1</v>
      </c>
      <c r="K470" s="15">
        <v>-1</v>
      </c>
      <c r="L470" s="15">
        <v>0</v>
      </c>
      <c r="M470" s="15">
        <v>0</v>
      </c>
      <c r="N470" s="27" t="e">
        <f>SUMIF(#REF!,'Integrantes original'!A142,#REF!)</f>
        <v>#REF!</v>
      </c>
      <c r="O470" s="27">
        <f t="shared" si="28"/>
        <v>31081991</v>
      </c>
      <c r="P470" s="27">
        <f t="shared" si="29"/>
        <v>310819911</v>
      </c>
      <c r="Q470" s="31">
        <f t="shared" si="30"/>
        <v>609111310891</v>
      </c>
      <c r="R470" s="27">
        <f>COUNTIF(tratycont!S:S,'Integrantes original'!Q470)</f>
        <v>0</v>
      </c>
      <c r="S470" s="27">
        <f t="shared" si="31"/>
        <v>0</v>
      </c>
    </row>
    <row r="471" spans="1:19" x14ac:dyDescent="0.15">
      <c r="A471" s="29">
        <v>60911</v>
      </c>
      <c r="B471" s="29">
        <v>6091102</v>
      </c>
      <c r="C471" s="29" t="s">
        <v>19</v>
      </c>
      <c r="D471" s="30" t="s">
        <v>597</v>
      </c>
      <c r="E471" s="30" t="s">
        <v>136</v>
      </c>
      <c r="F471" s="15">
        <v>2</v>
      </c>
      <c r="G471" s="29">
        <v>22</v>
      </c>
      <c r="H471" s="29">
        <v>8</v>
      </c>
      <c r="I471" s="29">
        <v>1995</v>
      </c>
      <c r="J471" s="15">
        <v>1</v>
      </c>
      <c r="K471" s="15">
        <v>0</v>
      </c>
      <c r="L471" s="15">
        <v>1</v>
      </c>
      <c r="M471" s="15">
        <v>1</v>
      </c>
      <c r="N471" s="27" t="e">
        <f>SUMIF(#REF!,'Integrantes original'!A143,#REF!)</f>
        <v>#REF!</v>
      </c>
      <c r="O471" s="27">
        <f t="shared" si="28"/>
        <v>22081995</v>
      </c>
      <c r="P471" s="27">
        <f t="shared" si="29"/>
        <v>220819952</v>
      </c>
      <c r="Q471" s="31">
        <f t="shared" si="30"/>
        <v>609112220895</v>
      </c>
      <c r="R471" s="27">
        <f>COUNTIF(tratycont!S:S,'Integrantes original'!Q471)</f>
        <v>0</v>
      </c>
      <c r="S471" s="27">
        <f t="shared" si="31"/>
        <v>0</v>
      </c>
    </row>
    <row r="472" spans="1:19" x14ac:dyDescent="0.15">
      <c r="A472" s="29">
        <v>60911</v>
      </c>
      <c r="B472" s="29">
        <v>6091103</v>
      </c>
      <c r="C472" s="29" t="s">
        <v>22</v>
      </c>
      <c r="D472" s="30" t="s">
        <v>598</v>
      </c>
      <c r="E472" s="30" t="s">
        <v>599</v>
      </c>
      <c r="F472" s="15">
        <v>1</v>
      </c>
      <c r="G472" s="29">
        <v>5</v>
      </c>
      <c r="H472" s="29">
        <v>4</v>
      </c>
      <c r="I472" s="29">
        <v>2012</v>
      </c>
      <c r="J472" s="15">
        <v>-1</v>
      </c>
      <c r="K472" s="15">
        <v>-1</v>
      </c>
      <c r="L472" s="15">
        <v>0</v>
      </c>
      <c r="M472" s="15">
        <v>0</v>
      </c>
      <c r="N472" s="27" t="e">
        <f>SUMIF(#REF!,'Integrantes original'!A144,#REF!)</f>
        <v>#REF!</v>
      </c>
      <c r="O472" s="27">
        <f t="shared" si="28"/>
        <v>5042012</v>
      </c>
      <c r="P472" s="27">
        <f t="shared" si="29"/>
        <v>50420121</v>
      </c>
      <c r="Q472" s="31">
        <f t="shared" si="30"/>
        <v>609111050412</v>
      </c>
      <c r="R472" s="27">
        <f>COUNTIF(tratycont!S:S,'Integrantes original'!Q472)</f>
        <v>0</v>
      </c>
      <c r="S472" s="27">
        <f t="shared" si="31"/>
        <v>0</v>
      </c>
    </row>
    <row r="473" spans="1:19" x14ac:dyDescent="0.15">
      <c r="A473" s="29">
        <v>60931</v>
      </c>
      <c r="B473" s="29">
        <v>6093101</v>
      </c>
      <c r="C473" s="29" t="s">
        <v>16</v>
      </c>
      <c r="D473" s="30" t="s">
        <v>600</v>
      </c>
      <c r="E473" s="30" t="s">
        <v>601</v>
      </c>
      <c r="F473" s="15">
        <v>1</v>
      </c>
      <c r="G473" s="29">
        <v>17</v>
      </c>
      <c r="H473" s="29">
        <v>10</v>
      </c>
      <c r="I473" s="29">
        <v>1977</v>
      </c>
      <c r="J473" s="15">
        <v>-1</v>
      </c>
      <c r="K473" s="15">
        <v>-1</v>
      </c>
      <c r="L473" s="15">
        <v>0</v>
      </c>
      <c r="M473" s="15">
        <v>0</v>
      </c>
      <c r="N473" s="27" t="e">
        <f>SUMIF(#REF!,'Integrantes original'!A145,#REF!)</f>
        <v>#REF!</v>
      </c>
      <c r="O473" s="27">
        <f t="shared" si="28"/>
        <v>17101977</v>
      </c>
      <c r="P473" s="27">
        <f t="shared" si="29"/>
        <v>171019771</v>
      </c>
      <c r="Q473" s="31">
        <f t="shared" si="30"/>
        <v>609311171077</v>
      </c>
      <c r="R473" s="27">
        <f>COUNTIF(tratycont!S:S,'Integrantes original'!Q473)</f>
        <v>0</v>
      </c>
      <c r="S473" s="27">
        <f t="shared" si="31"/>
        <v>0</v>
      </c>
    </row>
    <row r="474" spans="1:19" x14ac:dyDescent="0.15">
      <c r="A474" s="29">
        <v>60931</v>
      </c>
      <c r="B474" s="29">
        <v>6093102</v>
      </c>
      <c r="C474" s="29" t="s">
        <v>19</v>
      </c>
      <c r="D474" s="30" t="s">
        <v>602</v>
      </c>
      <c r="E474" s="30" t="s">
        <v>603</v>
      </c>
      <c r="F474" s="15">
        <v>2</v>
      </c>
      <c r="G474" s="29">
        <v>15</v>
      </c>
      <c r="H474" s="29">
        <v>11</v>
      </c>
      <c r="I474" s="29">
        <v>1986</v>
      </c>
      <c r="J474" s="15">
        <v>1</v>
      </c>
      <c r="K474" s="15">
        <v>0</v>
      </c>
      <c r="L474" s="15">
        <v>1</v>
      </c>
      <c r="M474" s="15">
        <v>2</v>
      </c>
      <c r="N474" s="27" t="e">
        <f>SUMIF(#REF!,'Integrantes original'!A146,#REF!)</f>
        <v>#REF!</v>
      </c>
      <c r="O474" s="27">
        <f t="shared" si="28"/>
        <v>15111986</v>
      </c>
      <c r="P474" s="27">
        <f t="shared" si="29"/>
        <v>151119862</v>
      </c>
      <c r="Q474" s="31">
        <f t="shared" si="30"/>
        <v>609312151186</v>
      </c>
      <c r="R474" s="27">
        <f>COUNTIF(tratycont!S:S,'Integrantes original'!Q474)</f>
        <v>0</v>
      </c>
      <c r="S474" s="27">
        <f t="shared" si="31"/>
        <v>0</v>
      </c>
    </row>
    <row r="475" spans="1:19" x14ac:dyDescent="0.15">
      <c r="A475" s="29">
        <v>60931</v>
      </c>
      <c r="B475" s="29">
        <v>6093103</v>
      </c>
      <c r="C475" s="29" t="s">
        <v>22</v>
      </c>
      <c r="D475" s="30" t="s">
        <v>604</v>
      </c>
      <c r="E475" s="30" t="s">
        <v>132</v>
      </c>
      <c r="F475" s="15">
        <v>1</v>
      </c>
      <c r="G475" s="29">
        <v>4</v>
      </c>
      <c r="H475" s="29">
        <v>7</v>
      </c>
      <c r="I475" s="29">
        <v>2013</v>
      </c>
      <c r="J475" s="15">
        <v>-1</v>
      </c>
      <c r="K475" s="15">
        <v>-1</v>
      </c>
      <c r="L475" s="15">
        <v>0</v>
      </c>
      <c r="M475" s="15">
        <v>0</v>
      </c>
      <c r="N475" s="27" t="e">
        <f>SUMIF(#REF!,'Integrantes original'!A147,#REF!)</f>
        <v>#REF!</v>
      </c>
      <c r="O475" s="27">
        <f t="shared" si="28"/>
        <v>4072013</v>
      </c>
      <c r="P475" s="27">
        <f t="shared" si="29"/>
        <v>40720131</v>
      </c>
      <c r="Q475" s="31">
        <f t="shared" si="30"/>
        <v>609311040713</v>
      </c>
      <c r="R475" s="27">
        <f>COUNTIF(tratycont!S:S,'Integrantes original'!Q475)</f>
        <v>0</v>
      </c>
      <c r="S475" s="27">
        <f t="shared" si="31"/>
        <v>0</v>
      </c>
    </row>
    <row r="476" spans="1:19" x14ac:dyDescent="0.15">
      <c r="A476" s="29">
        <v>60931</v>
      </c>
      <c r="B476" s="29">
        <v>6093104</v>
      </c>
      <c r="C476" s="29" t="s">
        <v>25</v>
      </c>
      <c r="D476" s="30" t="s">
        <v>605</v>
      </c>
      <c r="E476" s="30" t="s">
        <v>132</v>
      </c>
      <c r="F476" s="15">
        <v>2</v>
      </c>
      <c r="G476" s="29">
        <v>25</v>
      </c>
      <c r="H476" s="29">
        <v>9</v>
      </c>
      <c r="I476" s="29">
        <v>2016</v>
      </c>
      <c r="J476" s="15">
        <v>-1</v>
      </c>
      <c r="K476" s="15">
        <v>-1</v>
      </c>
      <c r="L476" s="15">
        <v>0</v>
      </c>
      <c r="M476" s="15">
        <v>0</v>
      </c>
      <c r="N476" s="27" t="e">
        <f>SUMIF(#REF!,'Integrantes original'!A148,#REF!)</f>
        <v>#REF!</v>
      </c>
      <c r="O476" s="27">
        <f t="shared" si="28"/>
        <v>25092016</v>
      </c>
      <c r="P476" s="27">
        <f t="shared" si="29"/>
        <v>250920162</v>
      </c>
      <c r="Q476" s="31">
        <f t="shared" si="30"/>
        <v>609312250916</v>
      </c>
      <c r="R476" s="27">
        <f>COUNTIF(tratycont!S:S,'Integrantes original'!Q476)</f>
        <v>0</v>
      </c>
      <c r="S476" s="27">
        <f t="shared" si="31"/>
        <v>0</v>
      </c>
    </row>
    <row r="477" spans="1:19" x14ac:dyDescent="0.15">
      <c r="A477" s="29">
        <v>60931</v>
      </c>
      <c r="B477" s="29">
        <v>6093105</v>
      </c>
      <c r="C477" s="29" t="s">
        <v>27</v>
      </c>
      <c r="D477" s="30" t="s">
        <v>606</v>
      </c>
      <c r="E477" s="30" t="s">
        <v>209</v>
      </c>
      <c r="F477" s="15">
        <v>1</v>
      </c>
      <c r="G477" s="29">
        <v>5</v>
      </c>
      <c r="H477" s="29">
        <v>7</v>
      </c>
      <c r="I477" s="29">
        <v>2005</v>
      </c>
      <c r="J477" s="15">
        <v>-1</v>
      </c>
      <c r="K477" s="15">
        <v>-1</v>
      </c>
      <c r="L477" s="15">
        <v>0</v>
      </c>
      <c r="M477" s="15">
        <v>0</v>
      </c>
      <c r="N477" s="27" t="e">
        <f>SUMIF(#REF!,'Integrantes original'!A149,#REF!)</f>
        <v>#REF!</v>
      </c>
      <c r="O477" s="27">
        <f t="shared" si="28"/>
        <v>5072005</v>
      </c>
      <c r="P477" s="27">
        <f t="shared" si="29"/>
        <v>50720051</v>
      </c>
      <c r="Q477" s="31">
        <f t="shared" si="30"/>
        <v>609311050705</v>
      </c>
      <c r="R477" s="27">
        <f>COUNTIF(tratycont!S:S,'Integrantes original'!Q477)</f>
        <v>0</v>
      </c>
      <c r="S477" s="27">
        <f t="shared" si="31"/>
        <v>0</v>
      </c>
    </row>
    <row r="478" spans="1:19" x14ac:dyDescent="0.15">
      <c r="A478" s="29">
        <v>60931</v>
      </c>
      <c r="B478" s="29">
        <v>6093106</v>
      </c>
      <c r="C478" s="29" t="s">
        <v>30</v>
      </c>
      <c r="D478" s="30" t="s">
        <v>607</v>
      </c>
      <c r="E478" s="30" t="s">
        <v>209</v>
      </c>
      <c r="F478" s="15">
        <v>1</v>
      </c>
      <c r="G478" s="29">
        <v>7</v>
      </c>
      <c r="H478" s="29">
        <v>7</v>
      </c>
      <c r="I478" s="29">
        <v>2007</v>
      </c>
      <c r="J478" s="15">
        <v>-1</v>
      </c>
      <c r="K478" s="15">
        <v>-1</v>
      </c>
      <c r="L478" s="15">
        <v>0</v>
      </c>
      <c r="M478" s="15">
        <v>0</v>
      </c>
      <c r="N478" s="27" t="e">
        <f>SUMIF(#REF!,'Integrantes original'!A150,#REF!)</f>
        <v>#REF!</v>
      </c>
      <c r="O478" s="27">
        <f t="shared" si="28"/>
        <v>7072007</v>
      </c>
      <c r="P478" s="27">
        <f t="shared" si="29"/>
        <v>70720071</v>
      </c>
      <c r="Q478" s="31">
        <f t="shared" si="30"/>
        <v>609311070707</v>
      </c>
      <c r="R478" s="27">
        <f>COUNTIF(tratycont!S:S,'Integrantes original'!Q478)</f>
        <v>0</v>
      </c>
      <c r="S478" s="27">
        <f t="shared" si="31"/>
        <v>0</v>
      </c>
    </row>
    <row r="479" spans="1:19" x14ac:dyDescent="0.15">
      <c r="A479" s="29">
        <v>60931</v>
      </c>
      <c r="B479" s="29">
        <v>6093107</v>
      </c>
      <c r="C479" s="29" t="s">
        <v>56</v>
      </c>
      <c r="D479" s="30" t="s">
        <v>608</v>
      </c>
      <c r="E479" s="30" t="s">
        <v>51</v>
      </c>
      <c r="F479" s="15">
        <v>2</v>
      </c>
      <c r="G479" s="29">
        <v>16</v>
      </c>
      <c r="H479" s="29">
        <v>3</v>
      </c>
      <c r="I479" s="29">
        <v>2009</v>
      </c>
      <c r="J479" s="15">
        <v>-1</v>
      </c>
      <c r="K479" s="15">
        <v>-1</v>
      </c>
      <c r="L479" s="15">
        <v>0</v>
      </c>
      <c r="M479" s="15">
        <v>0</v>
      </c>
      <c r="N479" s="27" t="e">
        <f>SUMIF(#REF!,'Integrantes original'!A151,#REF!)</f>
        <v>#REF!</v>
      </c>
      <c r="O479" s="27">
        <f t="shared" si="28"/>
        <v>16032009</v>
      </c>
      <c r="P479" s="27">
        <f t="shared" si="29"/>
        <v>160320092</v>
      </c>
      <c r="Q479" s="31">
        <f t="shared" si="30"/>
        <v>609312160309</v>
      </c>
      <c r="R479" s="27">
        <f>COUNTIF(tratycont!S:S,'Integrantes original'!Q479)</f>
        <v>0</v>
      </c>
      <c r="S479" s="27">
        <f t="shared" si="31"/>
        <v>0</v>
      </c>
    </row>
    <row r="480" spans="1:19" x14ac:dyDescent="0.15">
      <c r="A480" s="29">
        <v>60941</v>
      </c>
      <c r="B480" s="29">
        <v>6094101</v>
      </c>
      <c r="C480" s="29" t="s">
        <v>16</v>
      </c>
      <c r="D480" s="30" t="s">
        <v>609</v>
      </c>
      <c r="E480" s="30" t="s">
        <v>193</v>
      </c>
      <c r="F480" s="15">
        <v>1</v>
      </c>
      <c r="G480" s="29">
        <v>15</v>
      </c>
      <c r="H480" s="29">
        <v>8</v>
      </c>
      <c r="I480" s="29">
        <v>1946</v>
      </c>
      <c r="J480" s="15">
        <v>-1</v>
      </c>
      <c r="K480" s="15">
        <v>-1</v>
      </c>
      <c r="L480" s="15">
        <v>0</v>
      </c>
      <c r="M480" s="15">
        <v>0</v>
      </c>
      <c r="N480" s="27" t="e">
        <f>SUMIF(#REF!,'Integrantes original'!A152,#REF!)</f>
        <v>#REF!</v>
      </c>
      <c r="O480" s="27">
        <f t="shared" si="28"/>
        <v>15081946</v>
      </c>
      <c r="P480" s="27">
        <f t="shared" si="29"/>
        <v>150819461</v>
      </c>
      <c r="Q480" s="31">
        <f t="shared" si="30"/>
        <v>609411150846</v>
      </c>
      <c r="R480" s="27">
        <f>COUNTIF(tratycont!S:S,'Integrantes original'!Q480)</f>
        <v>0</v>
      </c>
      <c r="S480" s="27">
        <f t="shared" si="31"/>
        <v>0</v>
      </c>
    </row>
    <row r="481" spans="1:19" x14ac:dyDescent="0.15">
      <c r="A481" s="29">
        <v>60941</v>
      </c>
      <c r="B481" s="29">
        <v>6094102</v>
      </c>
      <c r="C481" s="29" t="s">
        <v>19</v>
      </c>
      <c r="D481" s="30" t="s">
        <v>610</v>
      </c>
      <c r="E481" s="30" t="s">
        <v>158</v>
      </c>
      <c r="F481" s="15">
        <v>2</v>
      </c>
      <c r="G481" s="29">
        <v>19</v>
      </c>
      <c r="H481" s="29">
        <v>10</v>
      </c>
      <c r="I481" s="29">
        <v>1946</v>
      </c>
      <c r="J481" s="15">
        <v>-1</v>
      </c>
      <c r="K481" s="15">
        <v>-1</v>
      </c>
      <c r="L481" s="15">
        <v>0</v>
      </c>
      <c r="M481" s="15">
        <v>0</v>
      </c>
      <c r="N481" s="27" t="e">
        <f>SUMIF(#REF!,'Integrantes original'!A153,#REF!)</f>
        <v>#REF!</v>
      </c>
      <c r="O481" s="27">
        <f t="shared" si="28"/>
        <v>19101946</v>
      </c>
      <c r="P481" s="27">
        <f t="shared" si="29"/>
        <v>191019462</v>
      </c>
      <c r="Q481" s="31">
        <f t="shared" si="30"/>
        <v>609412191046</v>
      </c>
      <c r="R481" s="27">
        <f>COUNTIF(tratycont!S:S,'Integrantes original'!Q481)</f>
        <v>0</v>
      </c>
      <c r="S481" s="27">
        <f t="shared" si="31"/>
        <v>0</v>
      </c>
    </row>
    <row r="482" spans="1:19" x14ac:dyDescent="0.15">
      <c r="A482" s="29">
        <v>60941</v>
      </c>
      <c r="B482" s="29">
        <v>6094103</v>
      </c>
      <c r="C482" s="29" t="s">
        <v>22</v>
      </c>
      <c r="D482" s="30" t="s">
        <v>611</v>
      </c>
      <c r="E482" s="30" t="s">
        <v>601</v>
      </c>
      <c r="F482" s="15">
        <v>1</v>
      </c>
      <c r="G482" s="29">
        <v>99</v>
      </c>
      <c r="H482" s="29">
        <v>99</v>
      </c>
      <c r="I482" s="29">
        <v>1997</v>
      </c>
      <c r="J482" s="15">
        <v>-1</v>
      </c>
      <c r="K482" s="15">
        <v>-1</v>
      </c>
      <c r="L482" s="15">
        <v>0</v>
      </c>
      <c r="M482" s="15">
        <v>0</v>
      </c>
      <c r="N482" s="27" t="e">
        <f>SUMIF(#REF!,'Integrantes original'!A154,#REF!)</f>
        <v>#REF!</v>
      </c>
      <c r="O482" s="27">
        <f t="shared" si="28"/>
        <v>99991997</v>
      </c>
      <c r="P482" s="27">
        <f t="shared" si="29"/>
        <v>999919971</v>
      </c>
      <c r="Q482" s="31">
        <f t="shared" si="30"/>
        <v>609411999997</v>
      </c>
      <c r="R482" s="27">
        <f>COUNTIF(tratycont!S:S,'Integrantes original'!Q482)</f>
        <v>0</v>
      </c>
      <c r="S482" s="27">
        <f t="shared" si="31"/>
        <v>0</v>
      </c>
    </row>
    <row r="483" spans="1:19" x14ac:dyDescent="0.15">
      <c r="A483" s="29">
        <v>60941</v>
      </c>
      <c r="B483" s="29">
        <v>6094104</v>
      </c>
      <c r="C483" s="29" t="s">
        <v>25</v>
      </c>
      <c r="D483" s="30" t="s">
        <v>612</v>
      </c>
      <c r="E483" s="30" t="s">
        <v>601</v>
      </c>
      <c r="F483" s="15">
        <v>1</v>
      </c>
      <c r="G483" s="29">
        <v>2</v>
      </c>
      <c r="H483" s="29">
        <v>2</v>
      </c>
      <c r="I483" s="29">
        <v>1988</v>
      </c>
      <c r="J483" s="15">
        <v>-1</v>
      </c>
      <c r="K483" s="15">
        <v>-1</v>
      </c>
      <c r="L483" s="15">
        <v>0</v>
      </c>
      <c r="M483" s="15">
        <v>0</v>
      </c>
      <c r="N483" s="27" t="e">
        <f>SUMIF(#REF!,'Integrantes original'!A155,#REF!)</f>
        <v>#REF!</v>
      </c>
      <c r="O483" s="27">
        <f t="shared" si="28"/>
        <v>2021988</v>
      </c>
      <c r="P483" s="27">
        <f t="shared" si="29"/>
        <v>20219881</v>
      </c>
      <c r="Q483" s="31">
        <f t="shared" si="30"/>
        <v>609411020288</v>
      </c>
      <c r="R483" s="27">
        <f>COUNTIF(tratycont!S:S,'Integrantes original'!Q483)</f>
        <v>0</v>
      </c>
      <c r="S483" s="27">
        <f t="shared" si="31"/>
        <v>0</v>
      </c>
    </row>
    <row r="484" spans="1:19" x14ac:dyDescent="0.15">
      <c r="A484" s="29">
        <v>60941</v>
      </c>
      <c r="B484" s="29">
        <v>6094105</v>
      </c>
      <c r="C484" s="29" t="s">
        <v>27</v>
      </c>
      <c r="D484" s="30" t="s">
        <v>613</v>
      </c>
      <c r="E484" s="30" t="s">
        <v>614</v>
      </c>
      <c r="F484" s="15">
        <v>2</v>
      </c>
      <c r="G484" s="29">
        <v>1</v>
      </c>
      <c r="H484" s="29">
        <v>10</v>
      </c>
      <c r="I484" s="29">
        <v>2002</v>
      </c>
      <c r="J484" s="15">
        <v>1</v>
      </c>
      <c r="K484" s="15">
        <v>0</v>
      </c>
      <c r="L484" s="15">
        <v>1</v>
      </c>
      <c r="M484" s="15">
        <v>1</v>
      </c>
      <c r="N484" s="27" t="e">
        <f>SUMIF(#REF!,'Integrantes original'!A156,#REF!)</f>
        <v>#REF!</v>
      </c>
      <c r="O484" s="27">
        <f t="shared" si="28"/>
        <v>1102002</v>
      </c>
      <c r="P484" s="27">
        <f t="shared" si="29"/>
        <v>11020022</v>
      </c>
      <c r="Q484" s="31">
        <f t="shared" si="30"/>
        <v>609412011002</v>
      </c>
      <c r="R484" s="27">
        <f>COUNTIF(tratycont!S:S,'Integrantes original'!Q484)</f>
        <v>0</v>
      </c>
      <c r="S484" s="27">
        <f t="shared" si="31"/>
        <v>0</v>
      </c>
    </row>
    <row r="485" spans="1:19" x14ac:dyDescent="0.15">
      <c r="A485" s="29">
        <v>60961</v>
      </c>
      <c r="B485" s="29">
        <v>6096101</v>
      </c>
      <c r="C485" s="29" t="s">
        <v>16</v>
      </c>
      <c r="D485" s="30" t="s">
        <v>192</v>
      </c>
      <c r="E485" s="30" t="s">
        <v>615</v>
      </c>
      <c r="F485" s="15">
        <v>1</v>
      </c>
      <c r="G485" s="29">
        <v>15</v>
      </c>
      <c r="H485" s="29">
        <v>1</v>
      </c>
      <c r="I485" s="29">
        <v>1993</v>
      </c>
      <c r="J485" s="15">
        <v>-1</v>
      </c>
      <c r="K485" s="15">
        <v>-1</v>
      </c>
      <c r="L485" s="15">
        <v>0</v>
      </c>
      <c r="M485" s="15">
        <v>0</v>
      </c>
      <c r="N485" s="27" t="e">
        <f>SUMIF(#REF!,'Integrantes original'!A157,#REF!)</f>
        <v>#REF!</v>
      </c>
      <c r="O485" s="27">
        <f t="shared" si="28"/>
        <v>15011993</v>
      </c>
      <c r="P485" s="27">
        <f t="shared" si="29"/>
        <v>150119931</v>
      </c>
      <c r="Q485" s="31">
        <f t="shared" si="30"/>
        <v>609611150193</v>
      </c>
      <c r="R485" s="27">
        <f>COUNTIF(tratycont!S:S,'Integrantes original'!Q485)</f>
        <v>0</v>
      </c>
      <c r="S485" s="27">
        <f t="shared" si="31"/>
        <v>0</v>
      </c>
    </row>
    <row r="486" spans="1:19" x14ac:dyDescent="0.15">
      <c r="A486" s="29">
        <v>60961</v>
      </c>
      <c r="B486" s="29">
        <v>6096102</v>
      </c>
      <c r="C486" s="29" t="s">
        <v>19</v>
      </c>
      <c r="D486" s="30" t="s">
        <v>616</v>
      </c>
      <c r="E486" s="30" t="s">
        <v>617</v>
      </c>
      <c r="F486" s="15">
        <v>2</v>
      </c>
      <c r="G486" s="29">
        <v>5</v>
      </c>
      <c r="H486" s="29">
        <v>5</v>
      </c>
      <c r="I486" s="29">
        <v>1996</v>
      </c>
      <c r="J486" s="15">
        <v>1</v>
      </c>
      <c r="K486" s="15">
        <v>0</v>
      </c>
      <c r="L486" s="15">
        <v>1</v>
      </c>
      <c r="M486" s="15">
        <v>1</v>
      </c>
      <c r="N486" s="27" t="e">
        <f>SUMIF(#REF!,'Integrantes original'!A158,#REF!)</f>
        <v>#REF!</v>
      </c>
      <c r="O486" s="27">
        <f t="shared" si="28"/>
        <v>5051996</v>
      </c>
      <c r="P486" s="27">
        <f t="shared" si="29"/>
        <v>50519962</v>
      </c>
      <c r="Q486" s="31">
        <f t="shared" si="30"/>
        <v>609612050596</v>
      </c>
      <c r="R486" s="27">
        <f>COUNTIF(tratycont!S:S,'Integrantes original'!Q486)</f>
        <v>0</v>
      </c>
      <c r="S486" s="27">
        <f t="shared" si="31"/>
        <v>0</v>
      </c>
    </row>
    <row r="487" spans="1:19" x14ac:dyDescent="0.15">
      <c r="A487" s="29">
        <v>60961</v>
      </c>
      <c r="B487" s="29">
        <v>6096103</v>
      </c>
      <c r="C487" s="29" t="s">
        <v>22</v>
      </c>
      <c r="D487" s="30" t="s">
        <v>618</v>
      </c>
      <c r="E487" s="30" t="s">
        <v>615</v>
      </c>
      <c r="F487" s="15">
        <v>1</v>
      </c>
      <c r="G487" s="29">
        <v>29</v>
      </c>
      <c r="H487" s="29">
        <v>4</v>
      </c>
      <c r="I487" s="29">
        <v>2015</v>
      </c>
      <c r="J487" s="15">
        <v>-1</v>
      </c>
      <c r="K487" s="15">
        <v>-1</v>
      </c>
      <c r="L487" s="15">
        <v>0</v>
      </c>
      <c r="M487" s="15">
        <v>0</v>
      </c>
      <c r="N487" s="27" t="e">
        <f>SUMIF(#REF!,'Integrantes original'!A159,#REF!)</f>
        <v>#REF!</v>
      </c>
      <c r="O487" s="27">
        <f t="shared" si="28"/>
        <v>29042015</v>
      </c>
      <c r="P487" s="27">
        <f t="shared" si="29"/>
        <v>290420151</v>
      </c>
      <c r="Q487" s="31">
        <f t="shared" si="30"/>
        <v>609611290415</v>
      </c>
      <c r="R487" s="27">
        <f>COUNTIF(tratycont!S:S,'Integrantes original'!Q487)</f>
        <v>0</v>
      </c>
      <c r="S487" s="27">
        <f t="shared" si="31"/>
        <v>0</v>
      </c>
    </row>
    <row r="488" spans="1:19" x14ac:dyDescent="0.15">
      <c r="A488" s="29">
        <v>60971</v>
      </c>
      <c r="B488" s="29">
        <v>6097101</v>
      </c>
      <c r="C488" s="29" t="s">
        <v>16</v>
      </c>
      <c r="D488" s="30" t="s">
        <v>619</v>
      </c>
      <c r="E488" s="30" t="s">
        <v>617</v>
      </c>
      <c r="F488" s="15">
        <v>1</v>
      </c>
      <c r="G488" s="29">
        <v>28</v>
      </c>
      <c r="H488" s="29">
        <v>9</v>
      </c>
      <c r="I488" s="29">
        <v>1973</v>
      </c>
      <c r="J488" s="15">
        <v>-1</v>
      </c>
      <c r="K488" s="15">
        <v>-1</v>
      </c>
      <c r="L488" s="15">
        <v>0</v>
      </c>
      <c r="M488" s="15">
        <v>0</v>
      </c>
      <c r="N488" s="27" t="e">
        <f>SUMIF(#REF!,'Integrantes original'!A160,#REF!)</f>
        <v>#REF!</v>
      </c>
      <c r="O488" s="27">
        <f t="shared" si="28"/>
        <v>28091973</v>
      </c>
      <c r="P488" s="27">
        <f t="shared" si="29"/>
        <v>280919731</v>
      </c>
      <c r="Q488" s="31">
        <f t="shared" si="30"/>
        <v>609711280973</v>
      </c>
      <c r="R488" s="27">
        <f>COUNTIF(tratycont!S:S,'Integrantes original'!Q488)</f>
        <v>0</v>
      </c>
      <c r="S488" s="27">
        <f t="shared" si="31"/>
        <v>0</v>
      </c>
    </row>
    <row r="489" spans="1:19" x14ac:dyDescent="0.15">
      <c r="A489" s="29">
        <v>60971</v>
      </c>
      <c r="B489" s="29">
        <v>6097102</v>
      </c>
      <c r="C489" s="29" t="s">
        <v>19</v>
      </c>
      <c r="D489" s="30" t="s">
        <v>23</v>
      </c>
      <c r="E489" s="30" t="s">
        <v>261</v>
      </c>
      <c r="F489" s="15">
        <v>2</v>
      </c>
      <c r="G489" s="29">
        <v>28</v>
      </c>
      <c r="H489" s="29">
        <v>3</v>
      </c>
      <c r="I489" s="29">
        <v>1975</v>
      </c>
      <c r="J489" s="15">
        <v>1</v>
      </c>
      <c r="K489" s="15">
        <v>0</v>
      </c>
      <c r="L489" s="15">
        <v>1</v>
      </c>
      <c r="M489" s="15">
        <v>1</v>
      </c>
      <c r="N489" s="27" t="e">
        <f>SUMIF(#REF!,'Integrantes original'!A161,#REF!)</f>
        <v>#REF!</v>
      </c>
      <c r="O489" s="27">
        <f t="shared" si="28"/>
        <v>28031975</v>
      </c>
      <c r="P489" s="27">
        <f t="shared" si="29"/>
        <v>280319752</v>
      </c>
      <c r="Q489" s="31">
        <f t="shared" si="30"/>
        <v>609712280375</v>
      </c>
      <c r="R489" s="27">
        <f>COUNTIF(tratycont!S:S,'Integrantes original'!Q489)</f>
        <v>0</v>
      </c>
      <c r="S489" s="27">
        <f t="shared" si="31"/>
        <v>0</v>
      </c>
    </row>
    <row r="490" spans="1:19" x14ac:dyDescent="0.15">
      <c r="A490" s="29">
        <v>60971</v>
      </c>
      <c r="B490" s="29">
        <v>6097103</v>
      </c>
      <c r="C490" s="29" t="s">
        <v>22</v>
      </c>
      <c r="D490" s="30" t="s">
        <v>291</v>
      </c>
      <c r="E490" s="30" t="s">
        <v>617</v>
      </c>
      <c r="F490" s="15">
        <v>2</v>
      </c>
      <c r="G490" s="29">
        <v>28</v>
      </c>
      <c r="H490" s="29">
        <v>6</v>
      </c>
      <c r="I490" s="29">
        <v>2001</v>
      </c>
      <c r="J490" s="15">
        <v>-1</v>
      </c>
      <c r="K490" s="15">
        <v>-1</v>
      </c>
      <c r="L490" s="15">
        <v>0</v>
      </c>
      <c r="M490" s="15">
        <v>0</v>
      </c>
      <c r="N490" s="27" t="e">
        <f>SUMIF(#REF!,'Integrantes original'!A162,#REF!)</f>
        <v>#REF!</v>
      </c>
      <c r="O490" s="27">
        <f t="shared" si="28"/>
        <v>28062001</v>
      </c>
      <c r="P490" s="27">
        <f t="shared" si="29"/>
        <v>280620012</v>
      </c>
      <c r="Q490" s="31">
        <f t="shared" si="30"/>
        <v>609712280601</v>
      </c>
      <c r="R490" s="27">
        <f>COUNTIF(tratycont!S:S,'Integrantes original'!Q490)</f>
        <v>0</v>
      </c>
      <c r="S490" s="27">
        <f t="shared" si="31"/>
        <v>0</v>
      </c>
    </row>
    <row r="491" spans="1:19" x14ac:dyDescent="0.15">
      <c r="A491" s="29">
        <v>60971</v>
      </c>
      <c r="B491" s="29">
        <v>6097104</v>
      </c>
      <c r="C491" s="29" t="s">
        <v>25</v>
      </c>
      <c r="D491" s="30" t="s">
        <v>298</v>
      </c>
      <c r="E491" s="30" t="s">
        <v>617</v>
      </c>
      <c r="F491" s="15">
        <v>1</v>
      </c>
      <c r="G491" s="29">
        <v>22</v>
      </c>
      <c r="H491" s="29">
        <v>2</v>
      </c>
      <c r="I491" s="29">
        <v>2004</v>
      </c>
      <c r="J491" s="15">
        <v>-1</v>
      </c>
      <c r="K491" s="15">
        <v>-1</v>
      </c>
      <c r="L491" s="15">
        <v>0</v>
      </c>
      <c r="M491" s="15">
        <v>0</v>
      </c>
      <c r="N491" s="27" t="e">
        <f>SUMIF(#REF!,'Integrantes original'!A163,#REF!)</f>
        <v>#REF!</v>
      </c>
      <c r="O491" s="27">
        <f t="shared" si="28"/>
        <v>22022004</v>
      </c>
      <c r="P491" s="27">
        <f t="shared" si="29"/>
        <v>220220041</v>
      </c>
      <c r="Q491" s="31">
        <f t="shared" si="30"/>
        <v>609711220204</v>
      </c>
      <c r="R491" s="27">
        <f>COUNTIF(tratycont!S:S,'Integrantes original'!Q491)</f>
        <v>0</v>
      </c>
      <c r="S491" s="27">
        <f t="shared" si="31"/>
        <v>0</v>
      </c>
    </row>
    <row r="492" spans="1:19" x14ac:dyDescent="0.15">
      <c r="A492" s="29">
        <v>60971</v>
      </c>
      <c r="B492" s="29">
        <v>6097105</v>
      </c>
      <c r="C492" s="29" t="s">
        <v>27</v>
      </c>
      <c r="D492" s="30" t="s">
        <v>620</v>
      </c>
      <c r="E492" s="30" t="s">
        <v>617</v>
      </c>
      <c r="F492" s="15">
        <v>1</v>
      </c>
      <c r="G492" s="29">
        <v>24</v>
      </c>
      <c r="H492" s="29">
        <v>7</v>
      </c>
      <c r="I492" s="29">
        <v>2006</v>
      </c>
      <c r="J492" s="15">
        <v>-1</v>
      </c>
      <c r="K492" s="15">
        <v>-1</v>
      </c>
      <c r="L492" s="15">
        <v>0</v>
      </c>
      <c r="M492" s="15">
        <v>0</v>
      </c>
      <c r="N492" s="27" t="e">
        <f>SUMIF(#REF!,'Integrantes original'!A164,#REF!)</f>
        <v>#REF!</v>
      </c>
      <c r="O492" s="27">
        <f t="shared" si="28"/>
        <v>24072006</v>
      </c>
      <c r="P492" s="27">
        <f t="shared" si="29"/>
        <v>240720061</v>
      </c>
      <c r="Q492" s="31">
        <f t="shared" si="30"/>
        <v>609711240706</v>
      </c>
      <c r="R492" s="27">
        <f>COUNTIF(tratycont!S:S,'Integrantes original'!Q492)</f>
        <v>0</v>
      </c>
      <c r="S492" s="27">
        <f t="shared" si="31"/>
        <v>0</v>
      </c>
    </row>
    <row r="493" spans="1:19" x14ac:dyDescent="0.15">
      <c r="A493" s="29">
        <v>60971</v>
      </c>
      <c r="B493" s="29">
        <v>6097106</v>
      </c>
      <c r="C493" s="29" t="s">
        <v>30</v>
      </c>
      <c r="D493" s="30" t="s">
        <v>258</v>
      </c>
      <c r="E493" s="30" t="s">
        <v>617</v>
      </c>
      <c r="F493" s="15">
        <v>1</v>
      </c>
      <c r="G493" s="29">
        <v>19</v>
      </c>
      <c r="H493" s="29">
        <v>10</v>
      </c>
      <c r="I493" s="29">
        <v>2008</v>
      </c>
      <c r="J493" s="15">
        <v>-1</v>
      </c>
      <c r="K493" s="15">
        <v>-1</v>
      </c>
      <c r="L493" s="15">
        <v>0</v>
      </c>
      <c r="M493" s="15">
        <v>0</v>
      </c>
      <c r="N493" s="27" t="e">
        <f>SUMIF(#REF!,'Integrantes original'!A165,#REF!)</f>
        <v>#REF!</v>
      </c>
      <c r="O493" s="27">
        <f t="shared" si="28"/>
        <v>19102008</v>
      </c>
      <c r="P493" s="27">
        <f t="shared" si="29"/>
        <v>191020081</v>
      </c>
      <c r="Q493" s="31">
        <f t="shared" si="30"/>
        <v>609711191008</v>
      </c>
      <c r="R493" s="27">
        <f>COUNTIF(tratycont!S:S,'Integrantes original'!Q493)</f>
        <v>0</v>
      </c>
      <c r="S493" s="27">
        <f t="shared" si="31"/>
        <v>0</v>
      </c>
    </row>
    <row r="494" spans="1:19" x14ac:dyDescent="0.15">
      <c r="A494" s="29">
        <v>60971</v>
      </c>
      <c r="B494" s="29">
        <v>6097107</v>
      </c>
      <c r="C494" s="29" t="s">
        <v>56</v>
      </c>
      <c r="D494" s="30" t="s">
        <v>621</v>
      </c>
      <c r="E494" s="30" t="s">
        <v>617</v>
      </c>
      <c r="F494" s="15">
        <v>2</v>
      </c>
      <c r="G494" s="29">
        <v>27</v>
      </c>
      <c r="H494" s="29">
        <v>5</v>
      </c>
      <c r="I494" s="29">
        <v>2011</v>
      </c>
      <c r="J494" s="15">
        <v>-1</v>
      </c>
      <c r="K494" s="15">
        <v>-1</v>
      </c>
      <c r="L494" s="15">
        <v>0</v>
      </c>
      <c r="M494" s="15">
        <v>0</v>
      </c>
      <c r="N494" s="27" t="e">
        <f>SUMIF(#REF!,'Integrantes original'!A166,#REF!)</f>
        <v>#REF!</v>
      </c>
      <c r="O494" s="27">
        <f t="shared" si="28"/>
        <v>27052011</v>
      </c>
      <c r="P494" s="27">
        <f t="shared" si="29"/>
        <v>270520112</v>
      </c>
      <c r="Q494" s="31">
        <f t="shared" si="30"/>
        <v>609712270511</v>
      </c>
      <c r="R494" s="27">
        <f>COUNTIF(tratycont!S:S,'Integrantes original'!Q494)</f>
        <v>0</v>
      </c>
      <c r="S494" s="27">
        <f t="shared" si="31"/>
        <v>0</v>
      </c>
    </row>
    <row r="495" spans="1:19" x14ac:dyDescent="0.15">
      <c r="A495" s="29">
        <v>60971</v>
      </c>
      <c r="B495" s="29">
        <v>6097108</v>
      </c>
      <c r="C495" s="29" t="s">
        <v>58</v>
      </c>
      <c r="D495" s="30" t="s">
        <v>622</v>
      </c>
      <c r="E495" s="30" t="s">
        <v>617</v>
      </c>
      <c r="F495" s="15">
        <v>1</v>
      </c>
      <c r="G495" s="29">
        <v>24</v>
      </c>
      <c r="H495" s="29">
        <v>5</v>
      </c>
      <c r="I495" s="29">
        <v>2014</v>
      </c>
      <c r="J495" s="15">
        <v>-1</v>
      </c>
      <c r="K495" s="15">
        <v>-1</v>
      </c>
      <c r="L495" s="15">
        <v>0</v>
      </c>
      <c r="M495" s="15">
        <v>0</v>
      </c>
      <c r="N495" s="27" t="e">
        <f>SUMIF(#REF!,'Integrantes original'!A167,#REF!)</f>
        <v>#REF!</v>
      </c>
      <c r="O495" s="27">
        <f t="shared" si="28"/>
        <v>24052014</v>
      </c>
      <c r="P495" s="27">
        <f t="shared" si="29"/>
        <v>240520141</v>
      </c>
      <c r="Q495" s="31">
        <f t="shared" si="30"/>
        <v>609711240514</v>
      </c>
      <c r="R495" s="27">
        <f>COUNTIF(tratycont!S:S,'Integrantes original'!Q495)</f>
        <v>0</v>
      </c>
      <c r="S495" s="27">
        <f t="shared" si="31"/>
        <v>0</v>
      </c>
    </row>
    <row r="496" spans="1:19" x14ac:dyDescent="0.15">
      <c r="A496" s="29">
        <v>60971</v>
      </c>
      <c r="B496" s="29">
        <v>6097109</v>
      </c>
      <c r="C496" s="29" t="s">
        <v>120</v>
      </c>
      <c r="D496" s="30" t="s">
        <v>623</v>
      </c>
      <c r="E496" s="30" t="s">
        <v>617</v>
      </c>
      <c r="F496" s="15">
        <v>1</v>
      </c>
      <c r="G496" s="29">
        <v>30</v>
      </c>
      <c r="H496" s="29">
        <v>6</v>
      </c>
      <c r="I496" s="29">
        <v>2016</v>
      </c>
      <c r="J496" s="15">
        <v>-1</v>
      </c>
      <c r="K496" s="15">
        <v>-1</v>
      </c>
      <c r="L496" s="15">
        <v>0</v>
      </c>
      <c r="M496" s="15">
        <v>0</v>
      </c>
      <c r="N496" s="27" t="e">
        <f>SUMIF(#REF!,'Integrantes original'!A168,#REF!)</f>
        <v>#REF!</v>
      </c>
      <c r="O496" s="27">
        <f t="shared" si="28"/>
        <v>30062016</v>
      </c>
      <c r="P496" s="27">
        <f t="shared" si="29"/>
        <v>300620161</v>
      </c>
      <c r="Q496" s="31">
        <f t="shared" si="30"/>
        <v>609711300616</v>
      </c>
      <c r="R496" s="27">
        <f>COUNTIF(tratycont!S:S,'Integrantes original'!Q496)</f>
        <v>0</v>
      </c>
      <c r="S496" s="27">
        <f t="shared" si="31"/>
        <v>0</v>
      </c>
    </row>
    <row r="497" spans="1:19" x14ac:dyDescent="0.15">
      <c r="A497" s="29">
        <v>60981</v>
      </c>
      <c r="B497" s="29">
        <v>6098101</v>
      </c>
      <c r="C497" s="29" t="s">
        <v>16</v>
      </c>
      <c r="D497" s="30" t="s">
        <v>624</v>
      </c>
      <c r="E497" s="30" t="s">
        <v>51</v>
      </c>
      <c r="F497" s="15">
        <v>1</v>
      </c>
      <c r="G497" s="29">
        <v>18</v>
      </c>
      <c r="H497" s="29">
        <v>1</v>
      </c>
      <c r="I497" s="29">
        <v>1990</v>
      </c>
      <c r="J497" s="15">
        <v>-1</v>
      </c>
      <c r="K497" s="15">
        <v>-1</v>
      </c>
      <c r="L497" s="15">
        <v>0</v>
      </c>
      <c r="M497" s="15">
        <v>0</v>
      </c>
      <c r="N497" s="27" t="e">
        <f>SUMIF(#REF!,'Integrantes original'!A169,#REF!)</f>
        <v>#REF!</v>
      </c>
      <c r="O497" s="27">
        <f t="shared" si="28"/>
        <v>18011990</v>
      </c>
      <c r="P497" s="27">
        <f t="shared" si="29"/>
        <v>180119901</v>
      </c>
      <c r="Q497" s="31">
        <f t="shared" si="30"/>
        <v>609811180190</v>
      </c>
      <c r="R497" s="27">
        <f>COUNTIF(tratycont!S:S,'Integrantes original'!Q497)</f>
        <v>0</v>
      </c>
      <c r="S497" s="27">
        <f t="shared" si="31"/>
        <v>0</v>
      </c>
    </row>
    <row r="498" spans="1:19" x14ac:dyDescent="0.15">
      <c r="A498" s="29">
        <v>60981</v>
      </c>
      <c r="B498" s="29">
        <v>6098102</v>
      </c>
      <c r="C498" s="29" t="s">
        <v>19</v>
      </c>
      <c r="D498" s="30" t="s">
        <v>625</v>
      </c>
      <c r="E498" s="30" t="s">
        <v>49</v>
      </c>
      <c r="F498" s="15">
        <v>2</v>
      </c>
      <c r="G498" s="29">
        <v>19</v>
      </c>
      <c r="H498" s="29">
        <v>7</v>
      </c>
      <c r="I498" s="29">
        <v>1988</v>
      </c>
      <c r="J498" s="15">
        <v>1</v>
      </c>
      <c r="K498" s="15">
        <v>0</v>
      </c>
      <c r="L498" s="15">
        <v>1</v>
      </c>
      <c r="M498" s="15">
        <v>2</v>
      </c>
      <c r="N498" s="27" t="e">
        <f>SUMIF(#REF!,'Integrantes original'!A170,#REF!)</f>
        <v>#REF!</v>
      </c>
      <c r="O498" s="27">
        <f t="shared" si="28"/>
        <v>19071988</v>
      </c>
      <c r="P498" s="27">
        <f t="shared" si="29"/>
        <v>190719882</v>
      </c>
      <c r="Q498" s="31">
        <f t="shared" si="30"/>
        <v>609812190788</v>
      </c>
      <c r="R498" s="27">
        <f>COUNTIF(tratycont!S:S,'Integrantes original'!Q498)</f>
        <v>0</v>
      </c>
      <c r="S498" s="27">
        <f t="shared" si="31"/>
        <v>0</v>
      </c>
    </row>
    <row r="499" spans="1:19" x14ac:dyDescent="0.15">
      <c r="A499" s="29">
        <v>60981</v>
      </c>
      <c r="B499" s="29">
        <v>6098103</v>
      </c>
      <c r="C499" s="29" t="s">
        <v>22</v>
      </c>
      <c r="D499" s="30" t="s">
        <v>626</v>
      </c>
      <c r="E499" s="30" t="s">
        <v>51</v>
      </c>
      <c r="F499" s="15">
        <v>2</v>
      </c>
      <c r="G499" s="29">
        <v>2</v>
      </c>
      <c r="H499" s="29">
        <v>5</v>
      </c>
      <c r="I499" s="29">
        <v>2013</v>
      </c>
      <c r="J499" s="15">
        <v>-1</v>
      </c>
      <c r="K499" s="15">
        <v>-1</v>
      </c>
      <c r="L499" s="15">
        <v>0</v>
      </c>
      <c r="M499" s="15">
        <v>0</v>
      </c>
      <c r="N499" s="27" t="e">
        <f>SUMIF(#REF!,'Integrantes original'!A171,#REF!)</f>
        <v>#REF!</v>
      </c>
      <c r="O499" s="27">
        <f t="shared" si="28"/>
        <v>2052013</v>
      </c>
      <c r="P499" s="27">
        <f t="shared" si="29"/>
        <v>20520132</v>
      </c>
      <c r="Q499" s="31">
        <f t="shared" si="30"/>
        <v>609812020513</v>
      </c>
      <c r="R499" s="27">
        <f>COUNTIF(tratycont!S:S,'Integrantes original'!Q499)</f>
        <v>0</v>
      </c>
      <c r="S499" s="27">
        <f t="shared" si="31"/>
        <v>0</v>
      </c>
    </row>
    <row r="500" spans="1:19" x14ac:dyDescent="0.15">
      <c r="A500" s="29">
        <v>60981</v>
      </c>
      <c r="B500" s="29">
        <v>6098104</v>
      </c>
      <c r="C500" s="29" t="s">
        <v>25</v>
      </c>
      <c r="D500" s="30" t="s">
        <v>627</v>
      </c>
      <c r="E500" s="30" t="s">
        <v>51</v>
      </c>
      <c r="F500" s="15">
        <v>2</v>
      </c>
      <c r="G500" s="29">
        <v>22</v>
      </c>
      <c r="H500" s="29">
        <v>6</v>
      </c>
      <c r="I500" s="29">
        <v>2016</v>
      </c>
      <c r="J500" s="15">
        <v>-1</v>
      </c>
      <c r="K500" s="15">
        <v>-1</v>
      </c>
      <c r="L500" s="15">
        <v>0</v>
      </c>
      <c r="M500" s="15">
        <v>0</v>
      </c>
      <c r="N500" s="27" t="e">
        <f>SUMIF(#REF!,'Integrantes original'!A172,#REF!)</f>
        <v>#REF!</v>
      </c>
      <c r="O500" s="27">
        <f t="shared" si="28"/>
        <v>22062016</v>
      </c>
      <c r="P500" s="27">
        <f t="shared" si="29"/>
        <v>220620162</v>
      </c>
      <c r="Q500" s="31">
        <f t="shared" si="30"/>
        <v>609812220616</v>
      </c>
      <c r="R500" s="27">
        <f>COUNTIF(tratycont!S:S,'Integrantes original'!Q500)</f>
        <v>0</v>
      </c>
      <c r="S500" s="27">
        <f t="shared" si="31"/>
        <v>0</v>
      </c>
    </row>
    <row r="501" spans="1:19" x14ac:dyDescent="0.15">
      <c r="A501" s="29">
        <v>60991</v>
      </c>
      <c r="B501" s="29">
        <v>6099101</v>
      </c>
      <c r="C501" s="29" t="s">
        <v>16</v>
      </c>
      <c r="D501" s="30" t="s">
        <v>628</v>
      </c>
      <c r="E501" s="30" t="s">
        <v>198</v>
      </c>
      <c r="F501" s="15">
        <v>1</v>
      </c>
      <c r="G501" s="29">
        <v>29</v>
      </c>
      <c r="H501" s="29">
        <v>10</v>
      </c>
      <c r="I501" s="29">
        <v>1992</v>
      </c>
      <c r="J501" s="15">
        <v>-1</v>
      </c>
      <c r="K501" s="15">
        <v>-1</v>
      </c>
      <c r="L501" s="15">
        <v>0</v>
      </c>
      <c r="M501" s="15">
        <v>0</v>
      </c>
      <c r="N501" s="27" t="e">
        <f>SUMIF(#REF!,'Integrantes original'!A173,#REF!)</f>
        <v>#REF!</v>
      </c>
      <c r="O501" s="27">
        <f t="shared" si="28"/>
        <v>29101992</v>
      </c>
      <c r="P501" s="27">
        <f t="shared" si="29"/>
        <v>291019921</v>
      </c>
      <c r="Q501" s="31">
        <f t="shared" si="30"/>
        <v>609911291092</v>
      </c>
      <c r="R501" s="27">
        <f>COUNTIF(tratycont!S:S,'Integrantes original'!Q501)</f>
        <v>0</v>
      </c>
      <c r="S501" s="27">
        <f t="shared" si="31"/>
        <v>0</v>
      </c>
    </row>
    <row r="502" spans="1:19" x14ac:dyDescent="0.15">
      <c r="A502" s="29">
        <v>60991</v>
      </c>
      <c r="B502" s="29">
        <v>6099102</v>
      </c>
      <c r="C502" s="29" t="s">
        <v>19</v>
      </c>
      <c r="D502" s="30" t="s">
        <v>629</v>
      </c>
      <c r="E502" s="30" t="s">
        <v>49</v>
      </c>
      <c r="F502" s="15">
        <v>2</v>
      </c>
      <c r="G502" s="29">
        <v>12</v>
      </c>
      <c r="H502" s="29">
        <v>12</v>
      </c>
      <c r="I502" s="29">
        <v>1994</v>
      </c>
      <c r="J502" s="15">
        <v>1</v>
      </c>
      <c r="K502" s="15">
        <v>0</v>
      </c>
      <c r="L502" s="15">
        <v>1</v>
      </c>
      <c r="M502" s="15">
        <v>2</v>
      </c>
      <c r="N502" s="27" t="e">
        <f>SUMIF(#REF!,'Integrantes original'!A174,#REF!)</f>
        <v>#REF!</v>
      </c>
      <c r="O502" s="27">
        <f t="shared" si="28"/>
        <v>12121994</v>
      </c>
      <c r="P502" s="27">
        <f t="shared" si="29"/>
        <v>121219942</v>
      </c>
      <c r="Q502" s="31">
        <f t="shared" si="30"/>
        <v>609912121294</v>
      </c>
      <c r="R502" s="27">
        <f>COUNTIF(tratycont!S:S,'Integrantes original'!Q502)</f>
        <v>0</v>
      </c>
      <c r="S502" s="27">
        <f t="shared" si="31"/>
        <v>0</v>
      </c>
    </row>
    <row r="503" spans="1:19" x14ac:dyDescent="0.15">
      <c r="A503" s="29">
        <v>61001</v>
      </c>
      <c r="B503" s="29">
        <v>6100101</v>
      </c>
      <c r="C503" s="29" t="s">
        <v>16</v>
      </c>
      <c r="D503" s="30" t="s">
        <v>630</v>
      </c>
      <c r="E503" s="30" t="s">
        <v>631</v>
      </c>
      <c r="F503" s="15">
        <v>1</v>
      </c>
      <c r="G503" s="29">
        <v>24</v>
      </c>
      <c r="H503" s="29">
        <v>9</v>
      </c>
      <c r="I503" s="29">
        <v>1994</v>
      </c>
      <c r="J503" s="15">
        <v>-1</v>
      </c>
      <c r="K503" s="15">
        <v>-1</v>
      </c>
      <c r="L503" s="15">
        <v>0</v>
      </c>
      <c r="M503" s="15">
        <v>0</v>
      </c>
      <c r="N503" s="27" t="e">
        <f>SUMIF(#REF!,'Integrantes original'!A175,#REF!)</f>
        <v>#REF!</v>
      </c>
      <c r="O503" s="27">
        <f t="shared" si="28"/>
        <v>24091994</v>
      </c>
      <c r="P503" s="27">
        <f t="shared" si="29"/>
        <v>240919941</v>
      </c>
      <c r="Q503" s="31">
        <f t="shared" si="30"/>
        <v>610011240994</v>
      </c>
      <c r="R503" s="27">
        <f>COUNTIF(tratycont!S:S,'Integrantes original'!Q503)</f>
        <v>0</v>
      </c>
      <c r="S503" s="27">
        <f t="shared" si="31"/>
        <v>0</v>
      </c>
    </row>
    <row r="504" spans="1:19" x14ac:dyDescent="0.15">
      <c r="A504" s="29">
        <v>61001</v>
      </c>
      <c r="B504" s="29">
        <v>6100102</v>
      </c>
      <c r="C504" s="29" t="s">
        <v>19</v>
      </c>
      <c r="D504" s="30" t="s">
        <v>632</v>
      </c>
      <c r="E504" s="30" t="s">
        <v>633</v>
      </c>
      <c r="F504" s="15">
        <v>2</v>
      </c>
      <c r="G504" s="29">
        <v>1</v>
      </c>
      <c r="H504" s="29">
        <v>12</v>
      </c>
      <c r="I504" s="29">
        <v>1996</v>
      </c>
      <c r="J504" s="15">
        <v>1</v>
      </c>
      <c r="K504" s="15">
        <v>0</v>
      </c>
      <c r="L504" s="15">
        <v>1</v>
      </c>
      <c r="M504" s="15">
        <v>1</v>
      </c>
      <c r="N504" s="27" t="e">
        <f>SUMIF(#REF!,'Integrantes original'!A176,#REF!)</f>
        <v>#REF!</v>
      </c>
      <c r="O504" s="27">
        <f t="shared" si="28"/>
        <v>1121996</v>
      </c>
      <c r="P504" s="27">
        <f t="shared" si="29"/>
        <v>11219962</v>
      </c>
      <c r="Q504" s="31">
        <f t="shared" si="30"/>
        <v>610012011296</v>
      </c>
      <c r="R504" s="27">
        <f>COUNTIF(tratycont!S:S,'Integrantes original'!Q504)</f>
        <v>0</v>
      </c>
      <c r="S504" s="27">
        <f t="shared" si="31"/>
        <v>0</v>
      </c>
    </row>
    <row r="505" spans="1:19" x14ac:dyDescent="0.15">
      <c r="A505" s="29">
        <v>61001</v>
      </c>
      <c r="B505" s="29">
        <v>6100103</v>
      </c>
      <c r="C505" s="29" t="s">
        <v>22</v>
      </c>
      <c r="D505" s="30" t="s">
        <v>634</v>
      </c>
      <c r="E505" s="30" t="s">
        <v>635</v>
      </c>
      <c r="F505" s="15">
        <v>2</v>
      </c>
      <c r="G505" s="29">
        <v>27</v>
      </c>
      <c r="H505" s="29">
        <v>9</v>
      </c>
      <c r="I505" s="29">
        <v>2017</v>
      </c>
      <c r="J505" s="15">
        <v>2</v>
      </c>
      <c r="K505" s="15">
        <v>2</v>
      </c>
      <c r="L505" s="15">
        <v>0</v>
      </c>
      <c r="M505" s="15">
        <v>0</v>
      </c>
      <c r="N505" s="27" t="e">
        <f>SUMIF(#REF!,'Integrantes original'!A177,#REF!)</f>
        <v>#REF!</v>
      </c>
      <c r="O505" s="27">
        <f t="shared" si="28"/>
        <v>27092017</v>
      </c>
      <c r="P505" s="27">
        <f t="shared" si="29"/>
        <v>270920172</v>
      </c>
      <c r="Q505" s="31">
        <f t="shared" si="30"/>
        <v>610012270917</v>
      </c>
      <c r="R505" s="27">
        <f>COUNTIF(tratycont!S:S,'Integrantes original'!Q505)</f>
        <v>0</v>
      </c>
      <c r="S505" s="27">
        <f t="shared" si="31"/>
        <v>1</v>
      </c>
    </row>
    <row r="506" spans="1:19" x14ac:dyDescent="0.15">
      <c r="A506" s="29">
        <v>61011</v>
      </c>
      <c r="B506" s="29">
        <v>6101101</v>
      </c>
      <c r="C506" s="29" t="s">
        <v>16</v>
      </c>
      <c r="D506" s="30" t="s">
        <v>467</v>
      </c>
      <c r="E506" s="30" t="s">
        <v>615</v>
      </c>
      <c r="F506" s="15">
        <v>1</v>
      </c>
      <c r="G506" s="29">
        <v>28</v>
      </c>
      <c r="H506" s="29">
        <v>5</v>
      </c>
      <c r="I506" s="29">
        <v>1999</v>
      </c>
      <c r="J506" s="15">
        <v>-1</v>
      </c>
      <c r="K506" s="15">
        <v>-1</v>
      </c>
      <c r="L506" s="15">
        <v>0</v>
      </c>
      <c r="M506" s="15">
        <v>0</v>
      </c>
      <c r="N506" s="27" t="e">
        <f>SUMIF(#REF!,'Integrantes original'!A178,#REF!)</f>
        <v>#REF!</v>
      </c>
      <c r="O506" s="27">
        <f t="shared" si="28"/>
        <v>28051999</v>
      </c>
      <c r="P506" s="27">
        <f t="shared" si="29"/>
        <v>280519991</v>
      </c>
      <c r="Q506" s="31">
        <f t="shared" si="30"/>
        <v>610111280599</v>
      </c>
      <c r="R506" s="27">
        <f>COUNTIF(tratycont!S:S,'Integrantes original'!Q506)</f>
        <v>0</v>
      </c>
      <c r="S506" s="27">
        <f t="shared" si="31"/>
        <v>0</v>
      </c>
    </row>
    <row r="507" spans="1:19" x14ac:dyDescent="0.15">
      <c r="A507" s="29">
        <v>61011</v>
      </c>
      <c r="B507" s="29">
        <v>6101102</v>
      </c>
      <c r="C507" s="29" t="s">
        <v>19</v>
      </c>
      <c r="D507" s="30" t="s">
        <v>408</v>
      </c>
      <c r="E507" s="30" t="s">
        <v>21</v>
      </c>
      <c r="F507" s="15">
        <v>2</v>
      </c>
      <c r="G507" s="29">
        <v>25</v>
      </c>
      <c r="H507" s="29">
        <v>10</v>
      </c>
      <c r="I507" s="29">
        <v>1993</v>
      </c>
      <c r="J507" s="15">
        <v>1</v>
      </c>
      <c r="K507" s="15">
        <v>0</v>
      </c>
      <c r="L507" s="15">
        <v>1</v>
      </c>
      <c r="M507" s="15">
        <v>1</v>
      </c>
      <c r="N507" s="27" t="e">
        <f>SUMIF(#REF!,'Integrantes original'!A179,#REF!)</f>
        <v>#REF!</v>
      </c>
      <c r="O507" s="27">
        <f t="shared" si="28"/>
        <v>25101993</v>
      </c>
      <c r="P507" s="27">
        <f t="shared" si="29"/>
        <v>251019932</v>
      </c>
      <c r="Q507" s="31">
        <f t="shared" si="30"/>
        <v>610112251093</v>
      </c>
      <c r="R507" s="27">
        <f>COUNTIF(tratycont!S:S,'Integrantes original'!Q507)</f>
        <v>0</v>
      </c>
      <c r="S507" s="27">
        <f t="shared" si="31"/>
        <v>0</v>
      </c>
    </row>
    <row r="508" spans="1:19" x14ac:dyDescent="0.15">
      <c r="A508" s="29">
        <v>61011</v>
      </c>
      <c r="B508" s="29">
        <v>6101103</v>
      </c>
      <c r="C508" s="29" t="s">
        <v>22</v>
      </c>
      <c r="D508" s="30" t="s">
        <v>636</v>
      </c>
      <c r="E508" s="30" t="s">
        <v>21</v>
      </c>
      <c r="F508" s="15">
        <v>1</v>
      </c>
      <c r="G508" s="29">
        <v>7</v>
      </c>
      <c r="H508" s="29">
        <v>1</v>
      </c>
      <c r="I508" s="29">
        <v>2013</v>
      </c>
      <c r="J508" s="15">
        <v>-1</v>
      </c>
      <c r="K508" s="15">
        <v>-1</v>
      </c>
      <c r="L508" s="15">
        <v>0</v>
      </c>
      <c r="M508" s="15">
        <v>0</v>
      </c>
      <c r="N508" s="27" t="e">
        <f>SUMIF(#REF!,'Integrantes original'!A180,#REF!)</f>
        <v>#REF!</v>
      </c>
      <c r="O508" s="27">
        <f t="shared" si="28"/>
        <v>7012013</v>
      </c>
      <c r="P508" s="27">
        <f t="shared" si="29"/>
        <v>70120131</v>
      </c>
      <c r="Q508" s="31">
        <f t="shared" si="30"/>
        <v>610111070113</v>
      </c>
      <c r="R508" s="27">
        <f>COUNTIF(tratycont!S:S,'Integrantes original'!Q508)</f>
        <v>0</v>
      </c>
      <c r="S508" s="27">
        <f t="shared" si="31"/>
        <v>0</v>
      </c>
    </row>
    <row r="509" spans="1:19" x14ac:dyDescent="0.15">
      <c r="A509" s="29">
        <v>61021</v>
      </c>
      <c r="B509" s="29">
        <v>6102101</v>
      </c>
      <c r="C509" s="29" t="s">
        <v>16</v>
      </c>
      <c r="D509" s="30" t="s">
        <v>637</v>
      </c>
      <c r="E509" s="30" t="s">
        <v>638</v>
      </c>
      <c r="F509" s="15">
        <v>1</v>
      </c>
      <c r="G509" s="29">
        <v>25</v>
      </c>
      <c r="H509" s="29">
        <v>1</v>
      </c>
      <c r="I509" s="29">
        <v>9999</v>
      </c>
      <c r="J509" s="15">
        <v>-1</v>
      </c>
      <c r="K509" s="15">
        <v>-1</v>
      </c>
      <c r="L509" s="15">
        <v>0</v>
      </c>
      <c r="M509" s="15">
        <v>0</v>
      </c>
      <c r="N509" s="27" t="e">
        <f>SUMIF(#REF!,'Integrantes original'!A181,#REF!)</f>
        <v>#REF!</v>
      </c>
      <c r="O509" s="27">
        <f t="shared" si="28"/>
        <v>25019999</v>
      </c>
      <c r="P509" s="27">
        <f t="shared" si="29"/>
        <v>250199991</v>
      </c>
      <c r="Q509" s="31">
        <f t="shared" si="30"/>
        <v>610211250199</v>
      </c>
      <c r="R509" s="27">
        <f>COUNTIF(tratycont!S:S,'Integrantes original'!Q509)</f>
        <v>0</v>
      </c>
      <c r="S509" s="27">
        <f t="shared" si="31"/>
        <v>0</v>
      </c>
    </row>
    <row r="510" spans="1:19" x14ac:dyDescent="0.15">
      <c r="A510" s="29">
        <v>61021</v>
      </c>
      <c r="B510" s="29">
        <v>6102102</v>
      </c>
      <c r="C510" s="29" t="s">
        <v>19</v>
      </c>
      <c r="D510" s="30" t="s">
        <v>639</v>
      </c>
      <c r="E510" s="30" t="s">
        <v>640</v>
      </c>
      <c r="F510" s="15">
        <v>2</v>
      </c>
      <c r="G510" s="29">
        <v>8</v>
      </c>
      <c r="H510" s="29">
        <v>4</v>
      </c>
      <c r="I510" s="29">
        <v>1997</v>
      </c>
      <c r="J510" s="15">
        <v>1</v>
      </c>
      <c r="K510" s="15">
        <v>0</v>
      </c>
      <c r="L510" s="15">
        <v>1</v>
      </c>
      <c r="M510" s="15">
        <v>1</v>
      </c>
      <c r="N510" s="27" t="e">
        <f>SUMIF(#REF!,'Integrantes original'!A182,#REF!)</f>
        <v>#REF!</v>
      </c>
      <c r="O510" s="27">
        <f t="shared" si="28"/>
        <v>8041997</v>
      </c>
      <c r="P510" s="27">
        <f t="shared" si="29"/>
        <v>80419972</v>
      </c>
      <c r="Q510" s="31">
        <f t="shared" si="30"/>
        <v>610212080497</v>
      </c>
      <c r="R510" s="27">
        <f>COUNTIF(tratycont!S:S,'Integrantes original'!Q510)</f>
        <v>0</v>
      </c>
      <c r="S510" s="27">
        <f t="shared" si="31"/>
        <v>0</v>
      </c>
    </row>
    <row r="511" spans="1:19" x14ac:dyDescent="0.15">
      <c r="A511" s="29">
        <v>61021</v>
      </c>
      <c r="B511" s="29">
        <v>6102103</v>
      </c>
      <c r="C511" s="29" t="s">
        <v>22</v>
      </c>
      <c r="D511" s="30" t="s">
        <v>641</v>
      </c>
      <c r="E511" s="30" t="s">
        <v>642</v>
      </c>
      <c r="F511" s="15">
        <v>1</v>
      </c>
      <c r="G511" s="29">
        <v>16</v>
      </c>
      <c r="H511" s="29">
        <v>4</v>
      </c>
      <c r="I511" s="29">
        <v>2015</v>
      </c>
      <c r="J511" s="15">
        <v>-1</v>
      </c>
      <c r="K511" s="15">
        <v>-1</v>
      </c>
      <c r="L511" s="15">
        <v>0</v>
      </c>
      <c r="M511" s="15">
        <v>0</v>
      </c>
      <c r="N511" s="27" t="e">
        <f>SUMIF(#REF!,'Integrantes original'!A183,#REF!)</f>
        <v>#REF!</v>
      </c>
      <c r="O511" s="27">
        <f t="shared" si="28"/>
        <v>16042015</v>
      </c>
      <c r="P511" s="27">
        <f t="shared" si="29"/>
        <v>160420151</v>
      </c>
      <c r="Q511" s="31">
        <f t="shared" si="30"/>
        <v>610211160415</v>
      </c>
      <c r="R511" s="27">
        <f>COUNTIF(tratycont!S:S,'Integrantes original'!Q511)</f>
        <v>0</v>
      </c>
      <c r="S511" s="27">
        <f t="shared" si="31"/>
        <v>0</v>
      </c>
    </row>
    <row r="512" spans="1:19" x14ac:dyDescent="0.15">
      <c r="A512" s="29">
        <v>61031</v>
      </c>
      <c r="B512" s="29">
        <v>6103101</v>
      </c>
      <c r="C512" s="29" t="s">
        <v>16</v>
      </c>
      <c r="D512" s="30" t="s">
        <v>643</v>
      </c>
      <c r="E512" s="30" t="s">
        <v>644</v>
      </c>
      <c r="F512" s="15">
        <v>1</v>
      </c>
      <c r="G512" s="29">
        <v>25</v>
      </c>
      <c r="H512" s="29">
        <v>7</v>
      </c>
      <c r="I512" s="29">
        <v>1994</v>
      </c>
      <c r="J512" s="15">
        <v>-1</v>
      </c>
      <c r="K512" s="15">
        <v>-1</v>
      </c>
      <c r="L512" s="15">
        <v>0</v>
      </c>
      <c r="M512" s="15">
        <v>0</v>
      </c>
      <c r="N512" s="27" t="e">
        <f>SUMIF(#REF!,'Integrantes original'!A184,#REF!)</f>
        <v>#REF!</v>
      </c>
      <c r="O512" s="27">
        <f t="shared" si="28"/>
        <v>25071994</v>
      </c>
      <c r="P512" s="27">
        <f t="shared" si="29"/>
        <v>250719941</v>
      </c>
      <c r="Q512" s="31">
        <f t="shared" si="30"/>
        <v>610311250794</v>
      </c>
      <c r="R512" s="27">
        <f>COUNTIF(tratycont!S:S,'Integrantes original'!Q512)</f>
        <v>0</v>
      </c>
      <c r="S512" s="27">
        <f t="shared" si="31"/>
        <v>0</v>
      </c>
    </row>
    <row r="513" spans="1:19" x14ac:dyDescent="0.15">
      <c r="A513" s="29">
        <v>61031</v>
      </c>
      <c r="B513" s="29">
        <v>6103102</v>
      </c>
      <c r="C513" s="29" t="s">
        <v>19</v>
      </c>
      <c r="D513" s="30" t="s">
        <v>645</v>
      </c>
      <c r="E513" s="30" t="s">
        <v>646</v>
      </c>
      <c r="F513" s="15">
        <v>2</v>
      </c>
      <c r="G513" s="29">
        <v>19</v>
      </c>
      <c r="H513" s="29">
        <v>4</v>
      </c>
      <c r="I513" s="29">
        <v>1997</v>
      </c>
      <c r="J513" s="15">
        <v>1</v>
      </c>
      <c r="K513" s="15">
        <v>0</v>
      </c>
      <c r="L513" s="15">
        <v>1</v>
      </c>
      <c r="M513" s="15">
        <v>1</v>
      </c>
      <c r="N513" s="27" t="e">
        <f>SUMIF(#REF!,'Integrantes original'!A185,#REF!)</f>
        <v>#REF!</v>
      </c>
      <c r="O513" s="27">
        <f t="shared" si="28"/>
        <v>19041997</v>
      </c>
      <c r="P513" s="27">
        <f t="shared" si="29"/>
        <v>190419972</v>
      </c>
      <c r="Q513" s="31">
        <f t="shared" si="30"/>
        <v>610312190497</v>
      </c>
      <c r="R513" s="27">
        <f>COUNTIF(tratycont!S:S,'Integrantes original'!Q513)</f>
        <v>0</v>
      </c>
      <c r="S513" s="27">
        <f t="shared" si="31"/>
        <v>0</v>
      </c>
    </row>
    <row r="514" spans="1:19" x14ac:dyDescent="0.15">
      <c r="A514" s="29">
        <v>61051</v>
      </c>
      <c r="B514" s="29">
        <v>6105101</v>
      </c>
      <c r="C514" s="29" t="s">
        <v>16</v>
      </c>
      <c r="D514" s="30" t="s">
        <v>647</v>
      </c>
      <c r="E514" s="30" t="s">
        <v>325</v>
      </c>
      <c r="F514" s="15">
        <v>1</v>
      </c>
      <c r="G514" s="29">
        <v>23</v>
      </c>
      <c r="H514" s="29">
        <v>6</v>
      </c>
      <c r="I514" s="29">
        <v>1970</v>
      </c>
      <c r="J514" s="15">
        <v>-1</v>
      </c>
      <c r="K514" s="15">
        <v>-1</v>
      </c>
      <c r="L514" s="15">
        <v>0</v>
      </c>
      <c r="M514" s="15">
        <v>0</v>
      </c>
      <c r="N514" s="27" t="e">
        <f>SUMIF(#REF!,'Integrantes original'!A186,#REF!)</f>
        <v>#REF!</v>
      </c>
      <c r="O514" s="27">
        <f t="shared" si="28"/>
        <v>23061970</v>
      </c>
      <c r="P514" s="27">
        <f t="shared" si="29"/>
        <v>230619701</v>
      </c>
      <c r="Q514" s="31">
        <f t="shared" si="30"/>
        <v>610511230670</v>
      </c>
      <c r="R514" s="27">
        <f>COUNTIF(tratycont!S:S,'Integrantes original'!Q514)</f>
        <v>0</v>
      </c>
      <c r="S514" s="27">
        <f t="shared" si="31"/>
        <v>0</v>
      </c>
    </row>
    <row r="515" spans="1:19" x14ac:dyDescent="0.15">
      <c r="A515" s="29">
        <v>61051</v>
      </c>
      <c r="B515" s="29">
        <v>6105102</v>
      </c>
      <c r="C515" s="29" t="s">
        <v>19</v>
      </c>
      <c r="D515" s="30" t="s">
        <v>648</v>
      </c>
      <c r="E515" s="30" t="s">
        <v>21</v>
      </c>
      <c r="F515" s="15">
        <v>2</v>
      </c>
      <c r="G515" s="29">
        <v>11</v>
      </c>
      <c r="H515" s="29">
        <v>10</v>
      </c>
      <c r="I515" s="29">
        <v>1973</v>
      </c>
      <c r="J515" s="15">
        <v>-1</v>
      </c>
      <c r="K515" s="15">
        <v>-1</v>
      </c>
      <c r="L515" s="15">
        <v>0</v>
      </c>
      <c r="M515" s="15">
        <v>0</v>
      </c>
      <c r="N515" s="27" t="e">
        <f>SUMIF(#REF!,'Integrantes original'!A187,#REF!)</f>
        <v>#REF!</v>
      </c>
      <c r="O515" s="27">
        <f t="shared" ref="O515:O578" si="32">(((G515*100)+H515)*10000)+I515</f>
        <v>11101973</v>
      </c>
      <c r="P515" s="27">
        <f t="shared" ref="P515:P578" si="33">(O515*10)+F515</f>
        <v>111019732</v>
      </c>
      <c r="Q515" s="31">
        <f t="shared" ref="Q515:Q578" si="34">(((((((A515*10)+F515)*100)+G515)*100)+H515)*100)+RIGHT(I515,2)</f>
        <v>610512111073</v>
      </c>
      <c r="R515" s="27">
        <f>COUNTIF(tratycont!S:S,'Integrantes original'!Q515)</f>
        <v>0</v>
      </c>
      <c r="S515" s="27">
        <f t="shared" ref="S515:S578" si="35">IF(J515=2,1,0)</f>
        <v>0</v>
      </c>
    </row>
    <row r="516" spans="1:19" x14ac:dyDescent="0.15">
      <c r="A516" s="29">
        <v>61051</v>
      </c>
      <c r="B516" s="29">
        <v>6105103</v>
      </c>
      <c r="C516" s="29" t="s">
        <v>22</v>
      </c>
      <c r="D516" s="30" t="s">
        <v>649</v>
      </c>
      <c r="E516" s="30" t="s">
        <v>325</v>
      </c>
      <c r="F516" s="15">
        <v>1</v>
      </c>
      <c r="G516" s="29">
        <v>6</v>
      </c>
      <c r="H516" s="29">
        <v>5</v>
      </c>
      <c r="I516" s="29">
        <v>2003</v>
      </c>
      <c r="J516" s="15">
        <v>-1</v>
      </c>
      <c r="K516" s="15">
        <v>-1</v>
      </c>
      <c r="L516" s="15">
        <v>0</v>
      </c>
      <c r="M516" s="15">
        <v>0</v>
      </c>
      <c r="N516" s="27" t="e">
        <f>SUMIF(#REF!,'Integrantes original'!A188,#REF!)</f>
        <v>#REF!</v>
      </c>
      <c r="O516" s="27">
        <f t="shared" si="32"/>
        <v>6052003</v>
      </c>
      <c r="P516" s="27">
        <f t="shared" si="33"/>
        <v>60520031</v>
      </c>
      <c r="Q516" s="31">
        <f t="shared" si="34"/>
        <v>610511060503</v>
      </c>
      <c r="R516" s="27">
        <f>COUNTIF(tratycont!S:S,'Integrantes original'!Q516)</f>
        <v>0</v>
      </c>
      <c r="S516" s="27">
        <f t="shared" si="35"/>
        <v>0</v>
      </c>
    </row>
    <row r="517" spans="1:19" x14ac:dyDescent="0.15">
      <c r="A517" s="29">
        <v>61051</v>
      </c>
      <c r="B517" s="29">
        <v>6105104</v>
      </c>
      <c r="C517" s="29" t="s">
        <v>25</v>
      </c>
      <c r="D517" s="30" t="s">
        <v>265</v>
      </c>
      <c r="E517" s="30" t="s">
        <v>325</v>
      </c>
      <c r="F517" s="15">
        <v>1</v>
      </c>
      <c r="G517" s="29">
        <v>1</v>
      </c>
      <c r="H517" s="29">
        <v>8</v>
      </c>
      <c r="I517" s="29">
        <v>2010</v>
      </c>
      <c r="J517" s="15">
        <v>-1</v>
      </c>
      <c r="K517" s="15">
        <v>-1</v>
      </c>
      <c r="L517" s="15">
        <v>0</v>
      </c>
      <c r="M517" s="15">
        <v>0</v>
      </c>
      <c r="N517" s="27" t="e">
        <f>SUMIF(#REF!,'Integrantes original'!A189,#REF!)</f>
        <v>#REF!</v>
      </c>
      <c r="O517" s="27">
        <f t="shared" si="32"/>
        <v>1082010</v>
      </c>
      <c r="P517" s="27">
        <f t="shared" si="33"/>
        <v>10820101</v>
      </c>
      <c r="Q517" s="31">
        <f t="shared" si="34"/>
        <v>610511010810</v>
      </c>
      <c r="R517" s="27">
        <f>COUNTIF(tratycont!S:S,'Integrantes original'!Q517)</f>
        <v>0</v>
      </c>
      <c r="S517" s="27">
        <f t="shared" si="35"/>
        <v>0</v>
      </c>
    </row>
    <row r="518" spans="1:19" x14ac:dyDescent="0.15">
      <c r="A518" s="29">
        <v>61051</v>
      </c>
      <c r="B518" s="29">
        <v>6105105</v>
      </c>
      <c r="C518" s="29" t="s">
        <v>27</v>
      </c>
      <c r="D518" s="30" t="s">
        <v>650</v>
      </c>
      <c r="E518" s="30" t="s">
        <v>325</v>
      </c>
      <c r="F518" s="15">
        <v>1</v>
      </c>
      <c r="G518" s="29">
        <v>13</v>
      </c>
      <c r="H518" s="29">
        <v>12</v>
      </c>
      <c r="I518" s="29">
        <v>1998</v>
      </c>
      <c r="J518" s="15">
        <v>-1</v>
      </c>
      <c r="K518" s="15">
        <v>-1</v>
      </c>
      <c r="L518" s="15">
        <v>0</v>
      </c>
      <c r="M518" s="15">
        <v>0</v>
      </c>
      <c r="N518" s="27" t="e">
        <f>SUMIF(#REF!,'Integrantes original'!A190,#REF!)</f>
        <v>#REF!</v>
      </c>
      <c r="O518" s="27">
        <f t="shared" si="32"/>
        <v>13121998</v>
      </c>
      <c r="P518" s="27">
        <f t="shared" si="33"/>
        <v>131219981</v>
      </c>
      <c r="Q518" s="31">
        <f t="shared" si="34"/>
        <v>610511131298</v>
      </c>
      <c r="R518" s="27">
        <f>COUNTIF(tratycont!S:S,'Integrantes original'!Q518)</f>
        <v>0</v>
      </c>
      <c r="S518" s="27">
        <f t="shared" si="35"/>
        <v>0</v>
      </c>
    </row>
    <row r="519" spans="1:19" x14ac:dyDescent="0.15">
      <c r="A519" s="29">
        <v>61051</v>
      </c>
      <c r="B519" s="29">
        <v>6105106</v>
      </c>
      <c r="C519" s="29" t="s">
        <v>30</v>
      </c>
      <c r="D519" s="30" t="s">
        <v>651</v>
      </c>
      <c r="E519" s="30" t="s">
        <v>49</v>
      </c>
      <c r="F519" s="15">
        <v>2</v>
      </c>
      <c r="G519" s="29">
        <v>22</v>
      </c>
      <c r="H519" s="29">
        <v>11</v>
      </c>
      <c r="I519" s="29">
        <v>2001</v>
      </c>
      <c r="J519" s="15">
        <v>1</v>
      </c>
      <c r="K519" s="15">
        <v>0</v>
      </c>
      <c r="L519" s="15">
        <v>1</v>
      </c>
      <c r="M519" s="15">
        <v>1</v>
      </c>
      <c r="N519" s="27" t="e">
        <f>SUMIF(#REF!,'Integrantes original'!A191,#REF!)</f>
        <v>#REF!</v>
      </c>
      <c r="O519" s="27">
        <f t="shared" si="32"/>
        <v>22112001</v>
      </c>
      <c r="P519" s="27">
        <f t="shared" si="33"/>
        <v>221120012</v>
      </c>
      <c r="Q519" s="31">
        <f t="shared" si="34"/>
        <v>610512221101</v>
      </c>
      <c r="R519" s="27">
        <f>COUNTIF(tratycont!S:S,'Integrantes original'!Q519)</f>
        <v>0</v>
      </c>
      <c r="S519" s="27">
        <f t="shared" si="35"/>
        <v>0</v>
      </c>
    </row>
    <row r="520" spans="1:19" x14ac:dyDescent="0.15">
      <c r="A520" s="29">
        <v>61051</v>
      </c>
      <c r="B520" s="29">
        <v>6105107</v>
      </c>
      <c r="C520" s="29" t="s">
        <v>56</v>
      </c>
      <c r="D520" s="30" t="s">
        <v>652</v>
      </c>
      <c r="E520" s="30" t="s">
        <v>325</v>
      </c>
      <c r="F520" s="15">
        <v>2</v>
      </c>
      <c r="G520" s="29">
        <v>24</v>
      </c>
      <c r="H520" s="29">
        <v>7</v>
      </c>
      <c r="I520" s="29">
        <v>2018</v>
      </c>
      <c r="J520" s="15">
        <v>2</v>
      </c>
      <c r="K520" s="15">
        <v>6</v>
      </c>
      <c r="L520" s="15">
        <v>0</v>
      </c>
      <c r="M520" s="15">
        <v>0</v>
      </c>
      <c r="N520" s="27" t="e">
        <f>SUMIF(#REF!,'Integrantes original'!A192,#REF!)</f>
        <v>#REF!</v>
      </c>
      <c r="O520" s="27">
        <f t="shared" si="32"/>
        <v>24072018</v>
      </c>
      <c r="P520" s="27">
        <f t="shared" si="33"/>
        <v>240720182</v>
      </c>
      <c r="Q520" s="31">
        <f t="shared" si="34"/>
        <v>610512240718</v>
      </c>
      <c r="R520" s="27">
        <f>COUNTIF(tratycont!S:S,'Integrantes original'!Q520)</f>
        <v>1</v>
      </c>
      <c r="S520" s="27">
        <f t="shared" si="35"/>
        <v>1</v>
      </c>
    </row>
    <row r="521" spans="1:19" x14ac:dyDescent="0.15">
      <c r="A521" s="29">
        <v>61061</v>
      </c>
      <c r="B521" s="29">
        <v>6106101</v>
      </c>
      <c r="C521" s="29" t="s">
        <v>16</v>
      </c>
      <c r="D521" s="30" t="s">
        <v>653</v>
      </c>
      <c r="E521" s="30" t="s">
        <v>654</v>
      </c>
      <c r="F521" s="15">
        <v>1</v>
      </c>
      <c r="G521" s="29">
        <v>29</v>
      </c>
      <c r="H521" s="29">
        <v>7</v>
      </c>
      <c r="I521" s="29">
        <v>1989</v>
      </c>
      <c r="J521" s="15">
        <v>-1</v>
      </c>
      <c r="K521" s="15">
        <v>-1</v>
      </c>
      <c r="L521" s="15">
        <v>0</v>
      </c>
      <c r="M521" s="15">
        <v>0</v>
      </c>
      <c r="N521" s="27" t="e">
        <f>SUMIF(#REF!,'Integrantes original'!A193,#REF!)</f>
        <v>#REF!</v>
      </c>
      <c r="O521" s="27">
        <f t="shared" si="32"/>
        <v>29071989</v>
      </c>
      <c r="P521" s="27">
        <f t="shared" si="33"/>
        <v>290719891</v>
      </c>
      <c r="Q521" s="31">
        <f t="shared" si="34"/>
        <v>610611290789</v>
      </c>
      <c r="R521" s="27">
        <f>COUNTIF(tratycont!S:S,'Integrantes original'!Q521)</f>
        <v>0</v>
      </c>
      <c r="S521" s="27">
        <f t="shared" si="35"/>
        <v>0</v>
      </c>
    </row>
    <row r="522" spans="1:19" x14ac:dyDescent="0.15">
      <c r="A522" s="29">
        <v>61061</v>
      </c>
      <c r="B522" s="29">
        <v>6106102</v>
      </c>
      <c r="C522" s="29" t="s">
        <v>19</v>
      </c>
      <c r="D522" s="30" t="s">
        <v>655</v>
      </c>
      <c r="E522" s="30" t="s">
        <v>93</v>
      </c>
      <c r="F522" s="15">
        <v>2</v>
      </c>
      <c r="G522" s="29">
        <v>4</v>
      </c>
      <c r="H522" s="29">
        <v>1</v>
      </c>
      <c r="I522" s="29">
        <v>1992</v>
      </c>
      <c r="J522" s="15">
        <v>1</v>
      </c>
      <c r="K522" s="15">
        <v>0</v>
      </c>
      <c r="L522" s="15">
        <v>1</v>
      </c>
      <c r="M522" s="15">
        <v>2</v>
      </c>
      <c r="N522" s="27" t="e">
        <f>SUMIF(#REF!,'Integrantes original'!A194,#REF!)</f>
        <v>#REF!</v>
      </c>
      <c r="O522" s="27">
        <f t="shared" si="32"/>
        <v>4011992</v>
      </c>
      <c r="P522" s="27">
        <f t="shared" si="33"/>
        <v>40119922</v>
      </c>
      <c r="Q522" s="31">
        <f t="shared" si="34"/>
        <v>610612040192</v>
      </c>
      <c r="R522" s="27">
        <f>COUNTIF(tratycont!S:S,'Integrantes original'!Q522)</f>
        <v>0</v>
      </c>
      <c r="S522" s="27">
        <f t="shared" si="35"/>
        <v>0</v>
      </c>
    </row>
    <row r="523" spans="1:19" x14ac:dyDescent="0.15">
      <c r="A523" s="29">
        <v>61061</v>
      </c>
      <c r="B523" s="29">
        <v>6106103</v>
      </c>
      <c r="C523" s="29" t="s">
        <v>22</v>
      </c>
      <c r="D523" s="30" t="s">
        <v>656</v>
      </c>
      <c r="E523" s="30" t="s">
        <v>657</v>
      </c>
      <c r="F523" s="15">
        <v>1</v>
      </c>
      <c r="G523" s="29">
        <v>17</v>
      </c>
      <c r="H523" s="29">
        <v>1</v>
      </c>
      <c r="I523" s="29">
        <v>2015</v>
      </c>
      <c r="J523" s="15">
        <v>-1</v>
      </c>
      <c r="K523" s="15">
        <v>-1</v>
      </c>
      <c r="L523" s="15">
        <v>0</v>
      </c>
      <c r="M523" s="15">
        <v>0</v>
      </c>
      <c r="N523" s="27" t="e">
        <f>SUMIF(#REF!,'Integrantes original'!A195,#REF!)</f>
        <v>#REF!</v>
      </c>
      <c r="O523" s="27">
        <f t="shared" si="32"/>
        <v>17012015</v>
      </c>
      <c r="P523" s="27">
        <f t="shared" si="33"/>
        <v>170120151</v>
      </c>
      <c r="Q523" s="31">
        <f t="shared" si="34"/>
        <v>610611170115</v>
      </c>
      <c r="R523" s="27">
        <f>COUNTIF(tratycont!S:S,'Integrantes original'!Q523)</f>
        <v>0</v>
      </c>
      <c r="S523" s="27">
        <f t="shared" si="35"/>
        <v>0</v>
      </c>
    </row>
    <row r="524" spans="1:19" x14ac:dyDescent="0.15">
      <c r="A524" s="29">
        <v>61091</v>
      </c>
      <c r="B524" s="29">
        <v>6109101</v>
      </c>
      <c r="C524" s="29" t="s">
        <v>16</v>
      </c>
      <c r="D524" s="30" t="s">
        <v>247</v>
      </c>
      <c r="E524" s="30" t="s">
        <v>658</v>
      </c>
      <c r="F524" s="15">
        <v>1</v>
      </c>
      <c r="G524" s="29">
        <v>99</v>
      </c>
      <c r="H524" s="29">
        <v>99</v>
      </c>
      <c r="I524" s="29">
        <v>9999</v>
      </c>
      <c r="J524" s="15">
        <v>-1</v>
      </c>
      <c r="K524" s="15">
        <v>-1</v>
      </c>
      <c r="L524" s="15">
        <v>0</v>
      </c>
      <c r="M524" s="15">
        <v>0</v>
      </c>
      <c r="N524" s="27" t="e">
        <f>SUMIF(#REF!,'Integrantes original'!A196,#REF!)</f>
        <v>#REF!</v>
      </c>
      <c r="O524" s="27">
        <f t="shared" si="32"/>
        <v>99999999</v>
      </c>
      <c r="P524" s="27">
        <f t="shared" si="33"/>
        <v>999999991</v>
      </c>
      <c r="Q524" s="31">
        <f t="shared" si="34"/>
        <v>610911999999</v>
      </c>
      <c r="R524" s="27">
        <f>COUNTIF(tratycont!S:S,'Integrantes original'!Q524)</f>
        <v>0</v>
      </c>
      <c r="S524" s="27">
        <f t="shared" si="35"/>
        <v>0</v>
      </c>
    </row>
    <row r="525" spans="1:19" x14ac:dyDescent="0.15">
      <c r="A525" s="29">
        <v>61091</v>
      </c>
      <c r="B525" s="29">
        <v>6109102</v>
      </c>
      <c r="C525" s="29" t="s">
        <v>19</v>
      </c>
      <c r="D525" s="30" t="s">
        <v>62</v>
      </c>
      <c r="E525" s="30" t="s">
        <v>659</v>
      </c>
      <c r="F525" s="15">
        <v>2</v>
      </c>
      <c r="G525" s="29">
        <v>25</v>
      </c>
      <c r="H525" s="29">
        <v>8</v>
      </c>
      <c r="I525" s="29">
        <v>1979</v>
      </c>
      <c r="J525" s="15">
        <v>-1</v>
      </c>
      <c r="K525" s="15">
        <v>-1</v>
      </c>
      <c r="L525" s="15">
        <v>0</v>
      </c>
      <c r="M525" s="15">
        <v>0</v>
      </c>
      <c r="N525" s="27" t="e">
        <f>SUMIF(#REF!,'Integrantes original'!A197,#REF!)</f>
        <v>#REF!</v>
      </c>
      <c r="O525" s="27">
        <f t="shared" si="32"/>
        <v>25081979</v>
      </c>
      <c r="P525" s="27">
        <f t="shared" si="33"/>
        <v>250819792</v>
      </c>
      <c r="Q525" s="31">
        <f t="shared" si="34"/>
        <v>610912250879</v>
      </c>
      <c r="R525" s="27">
        <f>COUNTIF(tratycont!S:S,'Integrantes original'!Q525)</f>
        <v>0</v>
      </c>
      <c r="S525" s="27">
        <f t="shared" si="35"/>
        <v>0</v>
      </c>
    </row>
    <row r="526" spans="1:19" x14ac:dyDescent="0.15">
      <c r="A526" s="29">
        <v>61091</v>
      </c>
      <c r="B526" s="29">
        <v>6109103</v>
      </c>
      <c r="C526" s="29" t="s">
        <v>22</v>
      </c>
      <c r="D526" s="30" t="s">
        <v>660</v>
      </c>
      <c r="E526" s="30" t="s">
        <v>661</v>
      </c>
      <c r="F526" s="15">
        <v>1</v>
      </c>
      <c r="G526" s="29">
        <v>21</v>
      </c>
      <c r="H526" s="29">
        <v>3</v>
      </c>
      <c r="I526" s="29">
        <v>2002</v>
      </c>
      <c r="J526" s="15">
        <v>-1</v>
      </c>
      <c r="K526" s="15">
        <v>-1</v>
      </c>
      <c r="L526" s="15">
        <v>0</v>
      </c>
      <c r="M526" s="15">
        <v>0</v>
      </c>
      <c r="N526" s="27" t="e">
        <f>SUMIF(#REF!,'Integrantes original'!A198,#REF!)</f>
        <v>#REF!</v>
      </c>
      <c r="O526" s="27">
        <f t="shared" si="32"/>
        <v>21032002</v>
      </c>
      <c r="P526" s="27">
        <f t="shared" si="33"/>
        <v>210320021</v>
      </c>
      <c r="Q526" s="31">
        <f t="shared" si="34"/>
        <v>610911210302</v>
      </c>
      <c r="R526" s="27">
        <f>COUNTIF(tratycont!S:S,'Integrantes original'!Q526)</f>
        <v>0</v>
      </c>
      <c r="S526" s="27">
        <f t="shared" si="35"/>
        <v>0</v>
      </c>
    </row>
    <row r="527" spans="1:19" x14ac:dyDescent="0.15">
      <c r="A527" s="29">
        <v>61091</v>
      </c>
      <c r="B527" s="29">
        <v>6109104</v>
      </c>
      <c r="C527" s="29" t="s">
        <v>25</v>
      </c>
      <c r="D527" s="30" t="s">
        <v>662</v>
      </c>
      <c r="E527" s="30" t="s">
        <v>661</v>
      </c>
      <c r="F527" s="15">
        <v>2</v>
      </c>
      <c r="G527" s="29">
        <v>22</v>
      </c>
      <c r="H527" s="29">
        <v>11</v>
      </c>
      <c r="I527" s="29">
        <v>2004</v>
      </c>
      <c r="J527" s="15">
        <v>-1</v>
      </c>
      <c r="K527" s="15">
        <v>-1</v>
      </c>
      <c r="L527" s="15">
        <v>0</v>
      </c>
      <c r="M527" s="15">
        <v>0</v>
      </c>
      <c r="N527" s="27" t="e">
        <f>SUMIF(#REF!,'Integrantes original'!A199,#REF!)</f>
        <v>#REF!</v>
      </c>
      <c r="O527" s="27">
        <f t="shared" si="32"/>
        <v>22112004</v>
      </c>
      <c r="P527" s="27">
        <f t="shared" si="33"/>
        <v>221120042</v>
      </c>
      <c r="Q527" s="31">
        <f t="shared" si="34"/>
        <v>610912221104</v>
      </c>
      <c r="R527" s="27">
        <f>COUNTIF(tratycont!S:S,'Integrantes original'!Q527)</f>
        <v>0</v>
      </c>
      <c r="S527" s="27">
        <f t="shared" si="35"/>
        <v>0</v>
      </c>
    </row>
    <row r="528" spans="1:19" x14ac:dyDescent="0.15">
      <c r="A528" s="29">
        <v>61091</v>
      </c>
      <c r="B528" s="29">
        <v>6109105</v>
      </c>
      <c r="C528" s="29" t="s">
        <v>27</v>
      </c>
      <c r="D528" s="30" t="s">
        <v>663</v>
      </c>
      <c r="E528" s="30" t="s">
        <v>661</v>
      </c>
      <c r="F528" s="15">
        <v>2</v>
      </c>
      <c r="G528" s="29">
        <v>15</v>
      </c>
      <c r="H528" s="29">
        <v>1</v>
      </c>
      <c r="I528" s="29">
        <v>2009</v>
      </c>
      <c r="J528" s="15">
        <v>-1</v>
      </c>
      <c r="K528" s="15">
        <v>-1</v>
      </c>
      <c r="L528" s="15">
        <v>0</v>
      </c>
      <c r="M528" s="15">
        <v>0</v>
      </c>
      <c r="N528" s="27" t="e">
        <f>SUMIF(#REF!,'Integrantes original'!A200,#REF!)</f>
        <v>#REF!</v>
      </c>
      <c r="O528" s="27">
        <f t="shared" si="32"/>
        <v>15012009</v>
      </c>
      <c r="P528" s="27">
        <f t="shared" si="33"/>
        <v>150120092</v>
      </c>
      <c r="Q528" s="31">
        <f t="shared" si="34"/>
        <v>610912150109</v>
      </c>
      <c r="R528" s="27">
        <f>COUNTIF(tratycont!S:S,'Integrantes original'!Q528)</f>
        <v>0</v>
      </c>
      <c r="S528" s="27">
        <f t="shared" si="35"/>
        <v>0</v>
      </c>
    </row>
    <row r="529" spans="1:19" x14ac:dyDescent="0.15">
      <c r="A529" s="29">
        <v>61091</v>
      </c>
      <c r="B529" s="29">
        <v>6109106</v>
      </c>
      <c r="C529" s="29" t="s">
        <v>30</v>
      </c>
      <c r="D529" s="30" t="s">
        <v>664</v>
      </c>
      <c r="E529" s="30" t="s">
        <v>661</v>
      </c>
      <c r="F529" s="15">
        <v>1</v>
      </c>
      <c r="G529" s="29">
        <v>8</v>
      </c>
      <c r="H529" s="29">
        <v>5</v>
      </c>
      <c r="I529" s="29">
        <v>2012</v>
      </c>
      <c r="J529" s="15">
        <v>-1</v>
      </c>
      <c r="K529" s="15">
        <v>-1</v>
      </c>
      <c r="L529" s="15">
        <v>0</v>
      </c>
      <c r="M529" s="15">
        <v>0</v>
      </c>
      <c r="N529" s="27" t="e">
        <f>SUMIF(#REF!,'Integrantes original'!A201,#REF!)</f>
        <v>#REF!</v>
      </c>
      <c r="O529" s="27">
        <f t="shared" si="32"/>
        <v>8052012</v>
      </c>
      <c r="P529" s="27">
        <f t="shared" si="33"/>
        <v>80520121</v>
      </c>
      <c r="Q529" s="31">
        <f t="shared" si="34"/>
        <v>610911080512</v>
      </c>
      <c r="R529" s="27">
        <f>COUNTIF(tratycont!S:S,'Integrantes original'!Q529)</f>
        <v>0</v>
      </c>
      <c r="S529" s="27">
        <f t="shared" si="35"/>
        <v>0</v>
      </c>
    </row>
    <row r="530" spans="1:19" x14ac:dyDescent="0.15">
      <c r="A530" s="29">
        <v>61091</v>
      </c>
      <c r="B530" s="29">
        <v>6109107</v>
      </c>
      <c r="C530" s="29" t="s">
        <v>56</v>
      </c>
      <c r="D530" s="30" t="s">
        <v>665</v>
      </c>
      <c r="E530" s="30" t="s">
        <v>661</v>
      </c>
      <c r="F530" s="15">
        <v>1</v>
      </c>
      <c r="G530" s="29">
        <v>9</v>
      </c>
      <c r="H530" s="29">
        <v>5</v>
      </c>
      <c r="I530" s="29">
        <v>2017</v>
      </c>
      <c r="J530" s="15">
        <v>2</v>
      </c>
      <c r="K530" s="15">
        <v>2</v>
      </c>
      <c r="L530" s="15">
        <v>0</v>
      </c>
      <c r="M530" s="15">
        <v>0</v>
      </c>
      <c r="N530" s="27" t="e">
        <f>SUMIF(#REF!,'Integrantes original'!A202,#REF!)</f>
        <v>#REF!</v>
      </c>
      <c r="O530" s="27">
        <f t="shared" si="32"/>
        <v>9052017</v>
      </c>
      <c r="P530" s="27">
        <f t="shared" si="33"/>
        <v>90520171</v>
      </c>
      <c r="Q530" s="31">
        <f t="shared" si="34"/>
        <v>610911090517</v>
      </c>
      <c r="R530" s="27">
        <f>COUNTIF(tratycont!S:S,'Integrantes original'!Q530)</f>
        <v>0</v>
      </c>
      <c r="S530" s="27">
        <f t="shared" si="35"/>
        <v>1</v>
      </c>
    </row>
    <row r="531" spans="1:19" x14ac:dyDescent="0.15">
      <c r="A531" s="29">
        <v>61091</v>
      </c>
      <c r="B531" s="29">
        <v>6109108</v>
      </c>
      <c r="C531" s="29" t="s">
        <v>58</v>
      </c>
      <c r="D531" s="30" t="s">
        <v>666</v>
      </c>
      <c r="E531" s="30" t="s">
        <v>661</v>
      </c>
      <c r="F531" s="15">
        <v>1</v>
      </c>
      <c r="G531" s="29">
        <v>28</v>
      </c>
      <c r="H531" s="29">
        <v>3</v>
      </c>
      <c r="I531" s="29">
        <v>1995</v>
      </c>
      <c r="J531" s="15">
        <v>-1</v>
      </c>
      <c r="K531" s="15">
        <v>-1</v>
      </c>
      <c r="L531" s="15">
        <v>0</v>
      </c>
      <c r="M531" s="15">
        <v>0</v>
      </c>
      <c r="N531" s="27" t="e">
        <f>SUMIF(#REF!,'Integrantes original'!A203,#REF!)</f>
        <v>#REF!</v>
      </c>
      <c r="O531" s="27">
        <f t="shared" si="32"/>
        <v>28031995</v>
      </c>
      <c r="P531" s="27">
        <f t="shared" si="33"/>
        <v>280319951</v>
      </c>
      <c r="Q531" s="31">
        <f t="shared" si="34"/>
        <v>610911280395</v>
      </c>
      <c r="R531" s="27">
        <f>COUNTIF(tratycont!S:S,'Integrantes original'!Q531)</f>
        <v>0</v>
      </c>
      <c r="S531" s="27">
        <f t="shared" si="35"/>
        <v>0</v>
      </c>
    </row>
    <row r="532" spans="1:19" x14ac:dyDescent="0.15">
      <c r="A532" s="32">
        <v>61091</v>
      </c>
      <c r="B532" s="32">
        <v>6109109</v>
      </c>
      <c r="C532" s="32" t="s">
        <v>120</v>
      </c>
      <c r="D532" s="33" t="s">
        <v>667</v>
      </c>
      <c r="E532" s="33" t="s">
        <v>661</v>
      </c>
      <c r="F532" s="34">
        <v>2</v>
      </c>
      <c r="G532" s="32">
        <v>9</v>
      </c>
      <c r="H532" s="32">
        <v>7</v>
      </c>
      <c r="I532" s="32">
        <v>1999</v>
      </c>
      <c r="J532" s="34">
        <v>1</v>
      </c>
      <c r="K532" s="34">
        <v>0</v>
      </c>
      <c r="L532" s="34">
        <v>1</v>
      </c>
      <c r="M532" s="19">
        <v>2</v>
      </c>
      <c r="N532" s="35" t="e">
        <f>SUMIF(#REF!,'Integrantes original'!A204,#REF!)</f>
        <v>#REF!</v>
      </c>
      <c r="O532" s="27">
        <f t="shared" si="32"/>
        <v>9071999</v>
      </c>
      <c r="P532" s="27">
        <f t="shared" si="33"/>
        <v>90719992</v>
      </c>
      <c r="Q532" s="31">
        <f t="shared" si="34"/>
        <v>610912090799</v>
      </c>
      <c r="R532" s="27">
        <f>COUNTIF(tratycont!S:S,'Integrantes original'!Q532)</f>
        <v>0</v>
      </c>
      <c r="S532" s="27">
        <f t="shared" si="35"/>
        <v>0</v>
      </c>
    </row>
    <row r="533" spans="1:19" x14ac:dyDescent="0.15">
      <c r="A533" s="32">
        <v>61091</v>
      </c>
      <c r="B533" s="32">
        <v>6109110</v>
      </c>
      <c r="C533" s="32" t="s">
        <v>123</v>
      </c>
      <c r="D533" s="33" t="s">
        <v>668</v>
      </c>
      <c r="E533" s="33" t="s">
        <v>669</v>
      </c>
      <c r="F533" s="34">
        <v>2</v>
      </c>
      <c r="G533" s="32">
        <v>5</v>
      </c>
      <c r="H533" s="32">
        <v>10</v>
      </c>
      <c r="I533" s="32">
        <v>1995</v>
      </c>
      <c r="J533" s="34">
        <v>1</v>
      </c>
      <c r="K533" s="34">
        <v>0</v>
      </c>
      <c r="L533" s="34">
        <v>1</v>
      </c>
      <c r="M533" s="19">
        <v>1</v>
      </c>
      <c r="N533" s="35" t="e">
        <f>SUMIF(#REF!,'Integrantes original'!A205,#REF!)</f>
        <v>#REF!</v>
      </c>
      <c r="O533" s="27">
        <f t="shared" si="32"/>
        <v>5101995</v>
      </c>
      <c r="P533" s="27">
        <f t="shared" si="33"/>
        <v>51019952</v>
      </c>
      <c r="Q533" s="31">
        <f t="shared" si="34"/>
        <v>610912051095</v>
      </c>
      <c r="R533" s="27">
        <f>COUNTIF(tratycont!S:S,'Integrantes original'!Q533)</f>
        <v>0</v>
      </c>
      <c r="S533" s="27">
        <f t="shared" si="35"/>
        <v>0</v>
      </c>
    </row>
    <row r="534" spans="1:19" x14ac:dyDescent="0.15">
      <c r="A534" s="29">
        <v>61091</v>
      </c>
      <c r="B534" s="29">
        <v>6109111</v>
      </c>
      <c r="C534" s="29" t="s">
        <v>154</v>
      </c>
      <c r="D534" s="30" t="s">
        <v>670</v>
      </c>
      <c r="E534" s="30" t="s">
        <v>671</v>
      </c>
      <c r="F534" s="15">
        <v>2</v>
      </c>
      <c r="G534" s="29">
        <v>7</v>
      </c>
      <c r="H534" s="29">
        <v>2</v>
      </c>
      <c r="I534" s="29">
        <v>2014</v>
      </c>
      <c r="J534" s="15">
        <v>-1</v>
      </c>
      <c r="K534" s="15">
        <v>-1</v>
      </c>
      <c r="L534" s="15">
        <v>0</v>
      </c>
      <c r="M534" s="15">
        <v>0</v>
      </c>
      <c r="N534" s="27" t="e">
        <f>SUMIF(#REF!,'Integrantes original'!A206,#REF!)</f>
        <v>#REF!</v>
      </c>
      <c r="O534" s="27">
        <f t="shared" si="32"/>
        <v>7022014</v>
      </c>
      <c r="P534" s="27">
        <f t="shared" si="33"/>
        <v>70220142</v>
      </c>
      <c r="Q534" s="31">
        <f t="shared" si="34"/>
        <v>610912070214</v>
      </c>
      <c r="R534" s="27">
        <f>COUNTIF(tratycont!S:S,'Integrantes original'!Q534)</f>
        <v>0</v>
      </c>
      <c r="S534" s="27">
        <f t="shared" si="35"/>
        <v>0</v>
      </c>
    </row>
    <row r="535" spans="1:19" x14ac:dyDescent="0.15">
      <c r="A535" s="29">
        <v>61091</v>
      </c>
      <c r="B535" s="29">
        <v>6109112</v>
      </c>
      <c r="C535" s="29" t="s">
        <v>240</v>
      </c>
      <c r="D535" s="30" t="s">
        <v>672</v>
      </c>
      <c r="E535" s="30" t="s">
        <v>671</v>
      </c>
      <c r="F535" s="15">
        <v>2</v>
      </c>
      <c r="G535" s="29">
        <v>20</v>
      </c>
      <c r="H535" s="29">
        <v>8</v>
      </c>
      <c r="I535" s="29">
        <v>2016</v>
      </c>
      <c r="J535" s="15">
        <v>-1</v>
      </c>
      <c r="K535" s="15">
        <v>-1</v>
      </c>
      <c r="L535" s="15">
        <v>0</v>
      </c>
      <c r="M535" s="15">
        <v>0</v>
      </c>
      <c r="N535" s="27" t="e">
        <f>SUMIF(#REF!,'Integrantes original'!A207,#REF!)</f>
        <v>#REF!</v>
      </c>
      <c r="O535" s="27">
        <f t="shared" si="32"/>
        <v>20082016</v>
      </c>
      <c r="P535" s="27">
        <f t="shared" si="33"/>
        <v>200820162</v>
      </c>
      <c r="Q535" s="31">
        <f t="shared" si="34"/>
        <v>610912200816</v>
      </c>
      <c r="R535" s="27">
        <f>COUNTIF(tratycont!S:S,'Integrantes original'!Q535)</f>
        <v>0</v>
      </c>
      <c r="S535" s="27">
        <f t="shared" si="35"/>
        <v>0</v>
      </c>
    </row>
    <row r="536" spans="1:19" x14ac:dyDescent="0.15">
      <c r="A536" s="29">
        <v>61091</v>
      </c>
      <c r="B536" s="29">
        <v>6109113</v>
      </c>
      <c r="C536" s="29" t="s">
        <v>242</v>
      </c>
      <c r="D536" s="30" t="s">
        <v>673</v>
      </c>
      <c r="E536" s="30" t="s">
        <v>661</v>
      </c>
      <c r="F536" s="15">
        <v>2</v>
      </c>
      <c r="G536" s="29">
        <v>8</v>
      </c>
      <c r="H536" s="29">
        <v>4</v>
      </c>
      <c r="I536" s="29">
        <v>2018</v>
      </c>
      <c r="J536" s="15">
        <v>2</v>
      </c>
      <c r="K536" s="15">
        <v>9</v>
      </c>
      <c r="L536" s="15">
        <v>0</v>
      </c>
      <c r="M536" s="15">
        <v>0</v>
      </c>
      <c r="N536" s="27" t="e">
        <f>SUMIF(#REF!,'Integrantes original'!A208,#REF!)</f>
        <v>#REF!</v>
      </c>
      <c r="O536" s="27">
        <f t="shared" si="32"/>
        <v>8042018</v>
      </c>
      <c r="P536" s="27">
        <f t="shared" si="33"/>
        <v>80420182</v>
      </c>
      <c r="Q536" s="31">
        <f t="shared" si="34"/>
        <v>610912080418</v>
      </c>
      <c r="R536" s="27">
        <f>COUNTIF(tratycont!S:S,'Integrantes original'!Q536)</f>
        <v>1</v>
      </c>
      <c r="S536" s="27">
        <f t="shared" si="35"/>
        <v>1</v>
      </c>
    </row>
    <row r="537" spans="1:19" x14ac:dyDescent="0.15">
      <c r="A537" s="29">
        <v>61091</v>
      </c>
      <c r="B537" s="29">
        <v>6109114</v>
      </c>
      <c r="C537" s="29" t="s">
        <v>245</v>
      </c>
      <c r="D537" s="30" t="s">
        <v>674</v>
      </c>
      <c r="E537" s="30" t="s">
        <v>671</v>
      </c>
      <c r="F537" s="15">
        <v>1</v>
      </c>
      <c r="G537" s="29">
        <v>24</v>
      </c>
      <c r="H537" s="29">
        <v>9</v>
      </c>
      <c r="I537" s="29">
        <v>2018</v>
      </c>
      <c r="J537" s="15">
        <v>2</v>
      </c>
      <c r="K537" s="15">
        <v>10</v>
      </c>
      <c r="L537" s="15">
        <v>0</v>
      </c>
      <c r="M537" s="15">
        <v>0</v>
      </c>
      <c r="N537" s="27" t="e">
        <f>SUMIF(#REF!,'Integrantes original'!A209,#REF!)</f>
        <v>#REF!</v>
      </c>
      <c r="O537" s="27">
        <f t="shared" si="32"/>
        <v>24092018</v>
      </c>
      <c r="P537" s="27">
        <f t="shared" si="33"/>
        <v>240920181</v>
      </c>
      <c r="Q537" s="31">
        <f t="shared" si="34"/>
        <v>610911240918</v>
      </c>
      <c r="R537" s="27">
        <f>COUNTIF(tratycont!S:S,'Integrantes original'!Q537)</f>
        <v>1</v>
      </c>
      <c r="S537" s="27">
        <f t="shared" si="35"/>
        <v>1</v>
      </c>
    </row>
    <row r="538" spans="1:19" x14ac:dyDescent="0.15">
      <c r="A538" s="29">
        <v>61111</v>
      </c>
      <c r="B538" s="29">
        <v>6111101</v>
      </c>
      <c r="C538" s="29" t="s">
        <v>16</v>
      </c>
      <c r="D538" s="30" t="s">
        <v>675</v>
      </c>
      <c r="E538" s="30" t="s">
        <v>676</v>
      </c>
      <c r="F538" s="15">
        <v>1</v>
      </c>
      <c r="G538" s="29">
        <v>3</v>
      </c>
      <c r="H538" s="29">
        <v>10</v>
      </c>
      <c r="I538" s="29">
        <v>1998</v>
      </c>
      <c r="J538" s="15">
        <v>-1</v>
      </c>
      <c r="K538" s="15">
        <v>-1</v>
      </c>
      <c r="L538" s="15">
        <v>0</v>
      </c>
      <c r="M538" s="15">
        <v>0</v>
      </c>
      <c r="N538" s="27" t="e">
        <f>SUMIF(#REF!,'Integrantes original'!A210,#REF!)</f>
        <v>#REF!</v>
      </c>
      <c r="O538" s="27">
        <f t="shared" si="32"/>
        <v>3101998</v>
      </c>
      <c r="P538" s="27">
        <f t="shared" si="33"/>
        <v>31019981</v>
      </c>
      <c r="Q538" s="31">
        <f t="shared" si="34"/>
        <v>611111031098</v>
      </c>
      <c r="R538" s="27">
        <f>COUNTIF(tratycont!S:S,'Integrantes original'!Q538)</f>
        <v>0</v>
      </c>
      <c r="S538" s="27">
        <f t="shared" si="35"/>
        <v>0</v>
      </c>
    </row>
    <row r="539" spans="1:19" x14ac:dyDescent="0.15">
      <c r="A539" s="29">
        <v>61111</v>
      </c>
      <c r="B539" s="29">
        <v>6111102</v>
      </c>
      <c r="C539" s="29" t="s">
        <v>19</v>
      </c>
      <c r="D539" s="30" t="s">
        <v>677</v>
      </c>
      <c r="E539" s="30" t="s">
        <v>678</v>
      </c>
      <c r="F539" s="15">
        <v>2</v>
      </c>
      <c r="G539" s="29">
        <v>16</v>
      </c>
      <c r="H539" s="29">
        <v>9</v>
      </c>
      <c r="I539" s="29">
        <v>2000</v>
      </c>
      <c r="J539" s="15">
        <v>1</v>
      </c>
      <c r="K539" s="15">
        <v>0</v>
      </c>
      <c r="L539" s="15">
        <v>1</v>
      </c>
      <c r="M539" s="15">
        <v>2</v>
      </c>
      <c r="N539" s="27" t="e">
        <f>SUMIF(#REF!,'Integrantes original'!A211,#REF!)</f>
        <v>#REF!</v>
      </c>
      <c r="O539" s="27">
        <f t="shared" si="32"/>
        <v>16092000</v>
      </c>
      <c r="P539" s="27">
        <f t="shared" si="33"/>
        <v>160920002</v>
      </c>
      <c r="Q539" s="31">
        <f t="shared" si="34"/>
        <v>611112160900</v>
      </c>
      <c r="R539" s="27">
        <f>COUNTIF(tratycont!S:S,'Integrantes original'!Q539)</f>
        <v>0</v>
      </c>
      <c r="S539" s="27">
        <f t="shared" si="35"/>
        <v>0</v>
      </c>
    </row>
    <row r="540" spans="1:19" x14ac:dyDescent="0.15">
      <c r="A540" s="29">
        <v>61111</v>
      </c>
      <c r="B540" s="29">
        <v>6111103</v>
      </c>
      <c r="C540" s="29" t="s">
        <v>22</v>
      </c>
      <c r="D540" s="30" t="s">
        <v>679</v>
      </c>
      <c r="E540" s="30" t="s">
        <v>676</v>
      </c>
      <c r="F540" s="15">
        <v>1</v>
      </c>
      <c r="G540" s="29">
        <v>18</v>
      </c>
      <c r="H540" s="29">
        <v>9</v>
      </c>
      <c r="I540" s="29">
        <v>2005</v>
      </c>
      <c r="J540" s="15">
        <v>-1</v>
      </c>
      <c r="K540" s="15">
        <v>-1</v>
      </c>
      <c r="L540" s="15">
        <v>0</v>
      </c>
      <c r="M540" s="15">
        <v>0</v>
      </c>
      <c r="N540" s="27" t="e">
        <f>SUMIF(#REF!,'Integrantes original'!A212,#REF!)</f>
        <v>#REF!</v>
      </c>
      <c r="O540" s="27">
        <f t="shared" si="32"/>
        <v>18092005</v>
      </c>
      <c r="P540" s="27">
        <f t="shared" si="33"/>
        <v>180920051</v>
      </c>
      <c r="Q540" s="31">
        <f t="shared" si="34"/>
        <v>611111180905</v>
      </c>
      <c r="R540" s="27">
        <f>COUNTIF(tratycont!S:S,'Integrantes original'!Q540)</f>
        <v>0</v>
      </c>
      <c r="S540" s="27">
        <f t="shared" si="35"/>
        <v>0</v>
      </c>
    </row>
    <row r="541" spans="1:19" x14ac:dyDescent="0.15">
      <c r="A541" s="29">
        <v>61111</v>
      </c>
      <c r="B541" s="29">
        <v>6111104</v>
      </c>
      <c r="C541" s="29" t="s">
        <v>25</v>
      </c>
      <c r="D541" s="30" t="s">
        <v>680</v>
      </c>
      <c r="E541" s="30" t="s">
        <v>681</v>
      </c>
      <c r="F541" s="15">
        <v>1</v>
      </c>
      <c r="G541" s="29">
        <v>5</v>
      </c>
      <c r="H541" s="29">
        <v>5</v>
      </c>
      <c r="I541" s="29">
        <v>1976</v>
      </c>
      <c r="J541" s="15">
        <v>-1</v>
      </c>
      <c r="K541" s="15">
        <v>-1</v>
      </c>
      <c r="L541" s="15">
        <v>0</v>
      </c>
      <c r="M541" s="15">
        <v>0</v>
      </c>
      <c r="N541" s="27" t="e">
        <f>SUMIF(#REF!,'Integrantes original'!A213,#REF!)</f>
        <v>#REF!</v>
      </c>
      <c r="O541" s="27">
        <f t="shared" si="32"/>
        <v>5051976</v>
      </c>
      <c r="P541" s="27">
        <f t="shared" si="33"/>
        <v>50519761</v>
      </c>
      <c r="Q541" s="31">
        <f t="shared" si="34"/>
        <v>611111050576</v>
      </c>
      <c r="R541" s="27">
        <f>COUNTIF(tratycont!S:S,'Integrantes original'!Q541)</f>
        <v>0</v>
      </c>
      <c r="S541" s="27">
        <f t="shared" si="35"/>
        <v>0</v>
      </c>
    </row>
    <row r="542" spans="1:19" x14ac:dyDescent="0.15">
      <c r="A542" s="29">
        <v>61111</v>
      </c>
      <c r="B542" s="29">
        <v>6111105</v>
      </c>
      <c r="C542" s="29" t="s">
        <v>27</v>
      </c>
      <c r="D542" s="30" t="s">
        <v>682</v>
      </c>
      <c r="E542" s="30" t="s">
        <v>534</v>
      </c>
      <c r="F542" s="15">
        <v>2</v>
      </c>
      <c r="G542" s="29">
        <v>26</v>
      </c>
      <c r="H542" s="29">
        <v>2</v>
      </c>
      <c r="I542" s="29">
        <v>1979</v>
      </c>
      <c r="J542" s="15">
        <v>-1</v>
      </c>
      <c r="K542" s="15">
        <v>-1</v>
      </c>
      <c r="L542" s="15">
        <v>0</v>
      </c>
      <c r="M542" s="15">
        <v>0</v>
      </c>
      <c r="N542" s="27" t="e">
        <f>SUMIF(#REF!,'Integrantes original'!A214,#REF!)</f>
        <v>#REF!</v>
      </c>
      <c r="O542" s="27">
        <f t="shared" si="32"/>
        <v>26021979</v>
      </c>
      <c r="P542" s="27">
        <f t="shared" si="33"/>
        <v>260219792</v>
      </c>
      <c r="Q542" s="31">
        <f t="shared" si="34"/>
        <v>611112260279</v>
      </c>
      <c r="R542" s="27">
        <f>COUNTIF(tratycont!S:S,'Integrantes original'!Q542)</f>
        <v>0</v>
      </c>
      <c r="S542" s="27">
        <f t="shared" si="35"/>
        <v>0</v>
      </c>
    </row>
    <row r="543" spans="1:19" x14ac:dyDescent="0.15">
      <c r="A543" s="29">
        <v>61131</v>
      </c>
      <c r="B543" s="29">
        <v>6113101</v>
      </c>
      <c r="C543" s="29" t="s">
        <v>16</v>
      </c>
      <c r="D543" s="30" t="s">
        <v>683</v>
      </c>
      <c r="E543" s="30" t="s">
        <v>684</v>
      </c>
      <c r="F543" s="15">
        <v>1</v>
      </c>
      <c r="G543" s="29">
        <v>13</v>
      </c>
      <c r="H543" s="29">
        <v>8</v>
      </c>
      <c r="I543" s="29">
        <v>1996</v>
      </c>
      <c r="J543" s="15">
        <v>-1</v>
      </c>
      <c r="K543" s="15">
        <v>-1</v>
      </c>
      <c r="L543" s="15">
        <v>0</v>
      </c>
      <c r="M543" s="15">
        <v>0</v>
      </c>
      <c r="N543" s="27" t="e">
        <f>SUMIF(#REF!,'Integrantes original'!A215,#REF!)</f>
        <v>#REF!</v>
      </c>
      <c r="O543" s="27">
        <f t="shared" si="32"/>
        <v>13081996</v>
      </c>
      <c r="P543" s="27">
        <f t="shared" si="33"/>
        <v>130819961</v>
      </c>
      <c r="Q543" s="31">
        <f t="shared" si="34"/>
        <v>611311130896</v>
      </c>
      <c r="R543" s="27">
        <f>COUNTIF(tratycont!S:S,'Integrantes original'!Q543)</f>
        <v>0</v>
      </c>
      <c r="S543" s="27">
        <f t="shared" si="35"/>
        <v>0</v>
      </c>
    </row>
    <row r="544" spans="1:19" x14ac:dyDescent="0.15">
      <c r="A544" s="29">
        <v>61131</v>
      </c>
      <c r="B544" s="29">
        <v>6113102</v>
      </c>
      <c r="C544" s="29" t="s">
        <v>19</v>
      </c>
      <c r="D544" s="30" t="s">
        <v>685</v>
      </c>
      <c r="E544" s="30" t="s">
        <v>676</v>
      </c>
      <c r="F544" s="15">
        <v>2</v>
      </c>
      <c r="G544" s="29">
        <v>18</v>
      </c>
      <c r="H544" s="29">
        <v>6</v>
      </c>
      <c r="I544" s="29">
        <v>1996</v>
      </c>
      <c r="J544" s="15">
        <v>1</v>
      </c>
      <c r="K544" s="15">
        <v>0</v>
      </c>
      <c r="L544" s="15">
        <v>1</v>
      </c>
      <c r="M544" s="15">
        <v>1</v>
      </c>
      <c r="N544" s="27" t="e">
        <f>SUMIF(#REF!,'Integrantes original'!A216,#REF!)</f>
        <v>#REF!</v>
      </c>
      <c r="O544" s="27">
        <f t="shared" si="32"/>
        <v>18061996</v>
      </c>
      <c r="P544" s="27">
        <f t="shared" si="33"/>
        <v>180619962</v>
      </c>
      <c r="Q544" s="31">
        <f t="shared" si="34"/>
        <v>611312180696</v>
      </c>
      <c r="R544" s="27">
        <f>COUNTIF(tratycont!S:S,'Integrantes original'!Q544)</f>
        <v>0</v>
      </c>
      <c r="S544" s="27">
        <f t="shared" si="35"/>
        <v>0</v>
      </c>
    </row>
    <row r="545" spans="1:19" x14ac:dyDescent="0.15">
      <c r="A545" s="29">
        <v>61131</v>
      </c>
      <c r="B545" s="29">
        <v>6113103</v>
      </c>
      <c r="C545" s="29" t="s">
        <v>22</v>
      </c>
      <c r="D545" s="30" t="s">
        <v>686</v>
      </c>
      <c r="E545" s="30" t="s">
        <v>687</v>
      </c>
      <c r="F545" s="15">
        <v>2</v>
      </c>
      <c r="G545" s="29">
        <v>9</v>
      </c>
      <c r="H545" s="29">
        <v>5</v>
      </c>
      <c r="I545" s="29">
        <v>2017</v>
      </c>
      <c r="J545" s="15">
        <v>2</v>
      </c>
      <c r="K545" s="15">
        <v>2</v>
      </c>
      <c r="L545" s="15">
        <v>0</v>
      </c>
      <c r="M545" s="15">
        <v>0</v>
      </c>
      <c r="N545" s="27" t="e">
        <f>SUMIF(#REF!,'Integrantes original'!A217,#REF!)</f>
        <v>#REF!</v>
      </c>
      <c r="O545" s="27">
        <f t="shared" si="32"/>
        <v>9052017</v>
      </c>
      <c r="P545" s="27">
        <f t="shared" si="33"/>
        <v>90520172</v>
      </c>
      <c r="Q545" s="31">
        <f t="shared" si="34"/>
        <v>611312090517</v>
      </c>
      <c r="R545" s="27">
        <f>COUNTIF(tratycont!S:S,'Integrantes original'!Q545)</f>
        <v>0</v>
      </c>
      <c r="S545" s="27">
        <f t="shared" si="35"/>
        <v>1</v>
      </c>
    </row>
    <row r="546" spans="1:19" x14ac:dyDescent="0.15">
      <c r="A546" s="29">
        <v>61151</v>
      </c>
      <c r="B546" s="29">
        <v>6115101</v>
      </c>
      <c r="C546" s="29" t="s">
        <v>16</v>
      </c>
      <c r="D546" s="30" t="s">
        <v>192</v>
      </c>
      <c r="E546" s="30" t="s">
        <v>78</v>
      </c>
      <c r="F546" s="15">
        <v>1</v>
      </c>
      <c r="G546" s="29">
        <v>19</v>
      </c>
      <c r="H546" s="29">
        <v>3</v>
      </c>
      <c r="I546" s="29">
        <v>1972</v>
      </c>
      <c r="J546" s="15">
        <v>-1</v>
      </c>
      <c r="K546" s="15">
        <v>-1</v>
      </c>
      <c r="L546" s="15">
        <v>0</v>
      </c>
      <c r="M546" s="15">
        <v>0</v>
      </c>
      <c r="N546" s="27" t="e">
        <f>SUMIF(#REF!,'Integrantes original'!A218,#REF!)</f>
        <v>#REF!</v>
      </c>
      <c r="O546" s="27">
        <f t="shared" si="32"/>
        <v>19031972</v>
      </c>
      <c r="P546" s="27">
        <f t="shared" si="33"/>
        <v>190319721</v>
      </c>
      <c r="Q546" s="31">
        <f t="shared" si="34"/>
        <v>611511190372</v>
      </c>
      <c r="R546" s="27">
        <f>COUNTIF(tratycont!S:S,'Integrantes original'!Q546)</f>
        <v>0</v>
      </c>
      <c r="S546" s="27">
        <f t="shared" si="35"/>
        <v>0</v>
      </c>
    </row>
    <row r="547" spans="1:19" x14ac:dyDescent="0.15">
      <c r="A547" s="29">
        <v>61151</v>
      </c>
      <c r="B547" s="29">
        <v>6115102</v>
      </c>
      <c r="C547" s="29" t="s">
        <v>19</v>
      </c>
      <c r="D547" s="30" t="s">
        <v>688</v>
      </c>
      <c r="E547" s="30" t="s">
        <v>689</v>
      </c>
      <c r="F547" s="15">
        <v>2</v>
      </c>
      <c r="G547" s="29">
        <v>22</v>
      </c>
      <c r="H547" s="29">
        <v>11</v>
      </c>
      <c r="I547" s="29">
        <v>1975</v>
      </c>
      <c r="J547" s="15">
        <v>1</v>
      </c>
      <c r="K547" s="15">
        <v>0</v>
      </c>
      <c r="L547" s="15">
        <v>1</v>
      </c>
      <c r="M547" s="15">
        <v>1</v>
      </c>
      <c r="N547" s="27" t="e">
        <f>SUMIF(#REF!,'Integrantes original'!A219,#REF!)</f>
        <v>#REF!</v>
      </c>
      <c r="O547" s="27">
        <f t="shared" si="32"/>
        <v>22111975</v>
      </c>
      <c r="P547" s="27">
        <f t="shared" si="33"/>
        <v>221119752</v>
      </c>
      <c r="Q547" s="31">
        <f t="shared" si="34"/>
        <v>611512221175</v>
      </c>
      <c r="R547" s="27">
        <f>COUNTIF(tratycont!S:S,'Integrantes original'!Q547)</f>
        <v>0</v>
      </c>
      <c r="S547" s="27">
        <f t="shared" si="35"/>
        <v>0</v>
      </c>
    </row>
    <row r="548" spans="1:19" x14ac:dyDescent="0.15">
      <c r="A548" s="29">
        <v>61151</v>
      </c>
      <c r="B548" s="29">
        <v>6115103</v>
      </c>
      <c r="C548" s="29" t="s">
        <v>22</v>
      </c>
      <c r="D548" s="30" t="s">
        <v>690</v>
      </c>
      <c r="E548" s="30" t="s">
        <v>691</v>
      </c>
      <c r="F548" s="15">
        <v>1</v>
      </c>
      <c r="G548" s="29">
        <v>26</v>
      </c>
      <c r="H548" s="29">
        <v>3</v>
      </c>
      <c r="I548" s="29">
        <v>1996</v>
      </c>
      <c r="J548" s="15">
        <v>-1</v>
      </c>
      <c r="K548" s="15">
        <v>-1</v>
      </c>
      <c r="L548" s="15">
        <v>0</v>
      </c>
      <c r="M548" s="15">
        <v>0</v>
      </c>
      <c r="N548" s="27" t="e">
        <f>SUMIF(#REF!,'Integrantes original'!A220,#REF!)</f>
        <v>#REF!</v>
      </c>
      <c r="O548" s="27">
        <f t="shared" si="32"/>
        <v>26031996</v>
      </c>
      <c r="P548" s="27">
        <f t="shared" si="33"/>
        <v>260319961</v>
      </c>
      <c r="Q548" s="31">
        <f t="shared" si="34"/>
        <v>611511260396</v>
      </c>
      <c r="R548" s="27">
        <f>COUNTIF(tratycont!S:S,'Integrantes original'!Q548)</f>
        <v>0</v>
      </c>
      <c r="S548" s="27">
        <f t="shared" si="35"/>
        <v>0</v>
      </c>
    </row>
    <row r="549" spans="1:19" x14ac:dyDescent="0.15">
      <c r="A549" s="29">
        <v>61151</v>
      </c>
      <c r="B549" s="29">
        <v>6115104</v>
      </c>
      <c r="C549" s="29" t="s">
        <v>25</v>
      </c>
      <c r="D549" s="30" t="s">
        <v>692</v>
      </c>
      <c r="E549" s="30" t="s">
        <v>691</v>
      </c>
      <c r="F549" s="15">
        <v>2</v>
      </c>
      <c r="G549" s="29">
        <v>3</v>
      </c>
      <c r="H549" s="29">
        <v>5</v>
      </c>
      <c r="I549" s="29">
        <v>1999</v>
      </c>
      <c r="J549" s="15">
        <v>-1</v>
      </c>
      <c r="K549" s="15">
        <v>-1</v>
      </c>
      <c r="L549" s="15">
        <v>0</v>
      </c>
      <c r="M549" s="15">
        <v>0</v>
      </c>
      <c r="N549" s="27" t="e">
        <f>SUMIF(#REF!,'Integrantes original'!A221,#REF!)</f>
        <v>#REF!</v>
      </c>
      <c r="O549" s="27">
        <f t="shared" si="32"/>
        <v>3051999</v>
      </c>
      <c r="P549" s="27">
        <f t="shared" si="33"/>
        <v>30519992</v>
      </c>
      <c r="Q549" s="31">
        <f t="shared" si="34"/>
        <v>611512030599</v>
      </c>
      <c r="R549" s="27">
        <f>COUNTIF(tratycont!S:S,'Integrantes original'!Q549)</f>
        <v>0</v>
      </c>
      <c r="S549" s="27">
        <f t="shared" si="35"/>
        <v>0</v>
      </c>
    </row>
    <row r="550" spans="1:19" x14ac:dyDescent="0.15">
      <c r="A550" s="29">
        <v>61151</v>
      </c>
      <c r="B550" s="29">
        <v>6115105</v>
      </c>
      <c r="C550" s="29" t="s">
        <v>27</v>
      </c>
      <c r="D550" s="30" t="s">
        <v>693</v>
      </c>
      <c r="E550" s="30" t="s">
        <v>691</v>
      </c>
      <c r="F550" s="15">
        <v>2</v>
      </c>
      <c r="G550" s="29">
        <v>28</v>
      </c>
      <c r="H550" s="29">
        <v>12</v>
      </c>
      <c r="I550" s="29">
        <v>2003</v>
      </c>
      <c r="J550" s="15">
        <v>-1</v>
      </c>
      <c r="K550" s="15">
        <v>-1</v>
      </c>
      <c r="L550" s="15">
        <v>0</v>
      </c>
      <c r="M550" s="15">
        <v>0</v>
      </c>
      <c r="N550" s="27" t="e">
        <f>SUMIF(#REF!,'Integrantes original'!A222,#REF!)</f>
        <v>#REF!</v>
      </c>
      <c r="O550" s="27">
        <f t="shared" si="32"/>
        <v>28122003</v>
      </c>
      <c r="P550" s="27">
        <f t="shared" si="33"/>
        <v>281220032</v>
      </c>
      <c r="Q550" s="31">
        <f t="shared" si="34"/>
        <v>611512281203</v>
      </c>
      <c r="R550" s="27">
        <f>COUNTIF(tratycont!S:S,'Integrantes original'!Q550)</f>
        <v>0</v>
      </c>
      <c r="S550" s="27">
        <f t="shared" si="35"/>
        <v>0</v>
      </c>
    </row>
    <row r="551" spans="1:19" x14ac:dyDescent="0.15">
      <c r="A551" s="29">
        <v>61151</v>
      </c>
      <c r="B551" s="29">
        <v>6115106</v>
      </c>
      <c r="C551" s="29" t="s">
        <v>30</v>
      </c>
      <c r="D551" s="30" t="s">
        <v>694</v>
      </c>
      <c r="E551" s="30" t="s">
        <v>691</v>
      </c>
      <c r="F551" s="15">
        <v>1</v>
      </c>
      <c r="G551" s="29">
        <v>17</v>
      </c>
      <c r="H551" s="29">
        <v>12</v>
      </c>
      <c r="I551" s="29">
        <v>2005</v>
      </c>
      <c r="J551" s="15">
        <v>-1</v>
      </c>
      <c r="K551" s="15">
        <v>-1</v>
      </c>
      <c r="L551" s="15">
        <v>0</v>
      </c>
      <c r="M551" s="15">
        <v>0</v>
      </c>
      <c r="N551" s="27" t="e">
        <f>SUMIF(#REF!,'Integrantes original'!A223,#REF!)</f>
        <v>#REF!</v>
      </c>
      <c r="O551" s="27">
        <f t="shared" si="32"/>
        <v>17122005</v>
      </c>
      <c r="P551" s="27">
        <f t="shared" si="33"/>
        <v>171220051</v>
      </c>
      <c r="Q551" s="31">
        <f t="shared" si="34"/>
        <v>611511171205</v>
      </c>
      <c r="R551" s="27">
        <f>COUNTIF(tratycont!S:S,'Integrantes original'!Q551)</f>
        <v>0</v>
      </c>
      <c r="S551" s="27">
        <f t="shared" si="35"/>
        <v>0</v>
      </c>
    </row>
    <row r="552" spans="1:19" x14ac:dyDescent="0.15">
      <c r="A552" s="29">
        <v>61151</v>
      </c>
      <c r="B552" s="29">
        <v>6115107</v>
      </c>
      <c r="C552" s="29" t="s">
        <v>56</v>
      </c>
      <c r="D552" s="30" t="s">
        <v>695</v>
      </c>
      <c r="E552" s="30" t="s">
        <v>691</v>
      </c>
      <c r="F552" s="15">
        <v>1</v>
      </c>
      <c r="G552" s="29">
        <v>17</v>
      </c>
      <c r="H552" s="29">
        <v>12</v>
      </c>
      <c r="I552" s="29">
        <v>2005</v>
      </c>
      <c r="J552" s="15">
        <v>-1</v>
      </c>
      <c r="K552" s="15">
        <v>-1</v>
      </c>
      <c r="L552" s="15">
        <v>0</v>
      </c>
      <c r="M552" s="15">
        <v>0</v>
      </c>
      <c r="N552" s="27" t="e">
        <f>SUMIF(#REF!,'Integrantes original'!A224,#REF!)</f>
        <v>#REF!</v>
      </c>
      <c r="O552" s="27">
        <f t="shared" si="32"/>
        <v>17122005</v>
      </c>
      <c r="P552" s="27">
        <f t="shared" si="33"/>
        <v>171220051</v>
      </c>
      <c r="Q552" s="31">
        <f t="shared" si="34"/>
        <v>611511171205</v>
      </c>
      <c r="R552" s="27">
        <f>COUNTIF(tratycont!S:S,'Integrantes original'!Q552)</f>
        <v>0</v>
      </c>
      <c r="S552" s="27">
        <f t="shared" si="35"/>
        <v>0</v>
      </c>
    </row>
    <row r="553" spans="1:19" x14ac:dyDescent="0.15">
      <c r="A553" s="29">
        <v>61151</v>
      </c>
      <c r="B553" s="29">
        <v>6115108</v>
      </c>
      <c r="C553" s="29" t="s">
        <v>58</v>
      </c>
      <c r="D553" s="30" t="s">
        <v>696</v>
      </c>
      <c r="E553" s="30" t="s">
        <v>691</v>
      </c>
      <c r="F553" s="15">
        <v>2</v>
      </c>
      <c r="G553" s="29">
        <v>27</v>
      </c>
      <c r="H553" s="29">
        <v>7</v>
      </c>
      <c r="I553" s="29">
        <v>2013</v>
      </c>
      <c r="J553" s="15">
        <v>-1</v>
      </c>
      <c r="K553" s="15">
        <v>-1</v>
      </c>
      <c r="L553" s="15">
        <v>0</v>
      </c>
      <c r="M553" s="15">
        <v>0</v>
      </c>
      <c r="N553" s="27" t="e">
        <f>SUMIF(#REF!,'Integrantes original'!A225,#REF!)</f>
        <v>#REF!</v>
      </c>
      <c r="O553" s="27">
        <f t="shared" si="32"/>
        <v>27072013</v>
      </c>
      <c r="P553" s="27">
        <f t="shared" si="33"/>
        <v>270720132</v>
      </c>
      <c r="Q553" s="31">
        <f t="shared" si="34"/>
        <v>611512270713</v>
      </c>
      <c r="R553" s="27">
        <f>COUNTIF(tratycont!S:S,'Integrantes original'!Q553)</f>
        <v>0</v>
      </c>
      <c r="S553" s="27">
        <f t="shared" si="35"/>
        <v>0</v>
      </c>
    </row>
    <row r="554" spans="1:19" x14ac:dyDescent="0.15">
      <c r="A554" s="29">
        <v>61151</v>
      </c>
      <c r="B554" s="29">
        <v>6115109</v>
      </c>
      <c r="C554" s="29" t="s">
        <v>120</v>
      </c>
      <c r="D554" s="30" t="s">
        <v>697</v>
      </c>
      <c r="E554" s="30" t="s">
        <v>691</v>
      </c>
      <c r="F554" s="15">
        <v>2</v>
      </c>
      <c r="G554" s="29">
        <v>30</v>
      </c>
      <c r="H554" s="29">
        <v>6</v>
      </c>
      <c r="I554" s="29">
        <v>2018</v>
      </c>
      <c r="J554" s="15">
        <v>2</v>
      </c>
      <c r="K554" s="15">
        <v>2</v>
      </c>
      <c r="L554" s="15">
        <v>0</v>
      </c>
      <c r="M554" s="15">
        <v>0</v>
      </c>
      <c r="N554" s="27" t="e">
        <f>SUMIF(#REF!,'Integrantes original'!A226,#REF!)</f>
        <v>#REF!</v>
      </c>
      <c r="O554" s="27">
        <f t="shared" si="32"/>
        <v>30062018</v>
      </c>
      <c r="P554" s="27">
        <f t="shared" si="33"/>
        <v>300620182</v>
      </c>
      <c r="Q554" s="31">
        <f t="shared" si="34"/>
        <v>611512300618</v>
      </c>
      <c r="R554" s="27">
        <f>COUNTIF(tratycont!S:S,'Integrantes original'!Q554)</f>
        <v>1</v>
      </c>
      <c r="S554" s="27">
        <f t="shared" si="35"/>
        <v>1</v>
      </c>
    </row>
    <row r="555" spans="1:19" x14ac:dyDescent="0.15">
      <c r="A555" s="29">
        <v>61161</v>
      </c>
      <c r="B555" s="29">
        <v>6116101</v>
      </c>
      <c r="C555" s="29" t="s">
        <v>16</v>
      </c>
      <c r="D555" s="30" t="s">
        <v>698</v>
      </c>
      <c r="E555" s="30" t="s">
        <v>699</v>
      </c>
      <c r="F555" s="15">
        <v>1</v>
      </c>
      <c r="G555" s="29">
        <v>29</v>
      </c>
      <c r="H555" s="29">
        <v>2</v>
      </c>
      <c r="I555" s="29">
        <v>2000</v>
      </c>
      <c r="J555" s="15">
        <v>-1</v>
      </c>
      <c r="K555" s="15">
        <v>-1</v>
      </c>
      <c r="L555" s="15">
        <v>0</v>
      </c>
      <c r="M555" s="15">
        <v>0</v>
      </c>
      <c r="N555" s="27" t="e">
        <f>SUMIF(#REF!,'Integrantes original'!A227,#REF!)</f>
        <v>#REF!</v>
      </c>
      <c r="O555" s="27">
        <f t="shared" si="32"/>
        <v>29022000</v>
      </c>
      <c r="P555" s="27">
        <f t="shared" si="33"/>
        <v>290220001</v>
      </c>
      <c r="Q555" s="31">
        <f t="shared" si="34"/>
        <v>611611290200</v>
      </c>
      <c r="R555" s="27">
        <f>COUNTIF(tratycont!S:S,'Integrantes original'!Q555)</f>
        <v>0</v>
      </c>
      <c r="S555" s="27">
        <f t="shared" si="35"/>
        <v>0</v>
      </c>
    </row>
    <row r="556" spans="1:19" x14ac:dyDescent="0.15">
      <c r="A556" s="29">
        <v>61161</v>
      </c>
      <c r="B556" s="29">
        <v>6116102</v>
      </c>
      <c r="C556" s="29" t="s">
        <v>19</v>
      </c>
      <c r="D556" s="30" t="s">
        <v>700</v>
      </c>
      <c r="E556" s="30" t="s">
        <v>142</v>
      </c>
      <c r="F556" s="15">
        <v>2</v>
      </c>
      <c r="G556" s="29">
        <v>3</v>
      </c>
      <c r="H556" s="29">
        <v>6</v>
      </c>
      <c r="I556" s="29">
        <v>2001</v>
      </c>
      <c r="J556" s="15">
        <v>1</v>
      </c>
      <c r="K556" s="15">
        <v>0</v>
      </c>
      <c r="L556" s="15">
        <v>1</v>
      </c>
      <c r="M556" s="15">
        <v>2</v>
      </c>
      <c r="N556" s="27" t="e">
        <f>SUMIF(#REF!,'Integrantes original'!A228,#REF!)</f>
        <v>#REF!</v>
      </c>
      <c r="O556" s="27">
        <f t="shared" si="32"/>
        <v>3062001</v>
      </c>
      <c r="P556" s="27">
        <f t="shared" si="33"/>
        <v>30620012</v>
      </c>
      <c r="Q556" s="31">
        <f t="shared" si="34"/>
        <v>611612030601</v>
      </c>
      <c r="R556" s="27">
        <f>COUNTIF(tratycont!S:S,'Integrantes original'!Q556)</f>
        <v>0</v>
      </c>
      <c r="S556" s="27">
        <f t="shared" si="35"/>
        <v>0</v>
      </c>
    </row>
    <row r="557" spans="1:19" x14ac:dyDescent="0.15">
      <c r="A557" s="29">
        <v>61161</v>
      </c>
      <c r="B557" s="29">
        <v>6116103</v>
      </c>
      <c r="C557" s="29" t="s">
        <v>22</v>
      </c>
      <c r="D557" s="30" t="s">
        <v>701</v>
      </c>
      <c r="E557" s="30" t="s">
        <v>32</v>
      </c>
      <c r="F557" s="15">
        <v>2</v>
      </c>
      <c r="G557" s="29">
        <v>25</v>
      </c>
      <c r="H557" s="29">
        <v>6</v>
      </c>
      <c r="I557" s="29">
        <v>2018</v>
      </c>
      <c r="J557" s="15">
        <v>2</v>
      </c>
      <c r="K557" s="15">
        <v>2</v>
      </c>
      <c r="L557" s="15">
        <v>0</v>
      </c>
      <c r="M557" s="15">
        <v>0</v>
      </c>
      <c r="N557" s="27" t="e">
        <f>SUMIF(#REF!,'Integrantes original'!A229,#REF!)</f>
        <v>#REF!</v>
      </c>
      <c r="O557" s="27">
        <f t="shared" si="32"/>
        <v>25062018</v>
      </c>
      <c r="P557" s="27">
        <f t="shared" si="33"/>
        <v>250620182</v>
      </c>
      <c r="Q557" s="31">
        <f t="shared" si="34"/>
        <v>611612250618</v>
      </c>
      <c r="R557" s="27">
        <f>COUNTIF(tratycont!S:S,'Integrantes original'!Q557)</f>
        <v>1</v>
      </c>
      <c r="S557" s="27">
        <f t="shared" si="35"/>
        <v>1</v>
      </c>
    </row>
    <row r="558" spans="1:19" x14ac:dyDescent="0.15">
      <c r="A558" s="29">
        <v>61171</v>
      </c>
      <c r="B558" s="29">
        <v>6117101</v>
      </c>
      <c r="C558" s="29" t="s">
        <v>16</v>
      </c>
      <c r="D558" s="30" t="s">
        <v>702</v>
      </c>
      <c r="E558" s="30" t="s">
        <v>703</v>
      </c>
      <c r="F558" s="15">
        <v>1</v>
      </c>
      <c r="G558" s="29">
        <v>6</v>
      </c>
      <c r="H558" s="29">
        <v>8</v>
      </c>
      <c r="I558" s="29">
        <v>1997</v>
      </c>
      <c r="J558" s="15">
        <v>-1</v>
      </c>
      <c r="K558" s="15">
        <v>-1</v>
      </c>
      <c r="L558" s="15">
        <v>0</v>
      </c>
      <c r="M558" s="15">
        <v>0</v>
      </c>
      <c r="N558" s="27" t="e">
        <f>SUMIF(#REF!,'Integrantes original'!A230,#REF!)</f>
        <v>#REF!</v>
      </c>
      <c r="O558" s="27">
        <f t="shared" si="32"/>
        <v>6081997</v>
      </c>
      <c r="P558" s="27">
        <f t="shared" si="33"/>
        <v>60819971</v>
      </c>
      <c r="Q558" s="31">
        <f t="shared" si="34"/>
        <v>611711060897</v>
      </c>
      <c r="R558" s="27">
        <f>COUNTIF(tratycont!S:S,'Integrantes original'!Q558)</f>
        <v>0</v>
      </c>
      <c r="S558" s="27">
        <f t="shared" si="35"/>
        <v>0</v>
      </c>
    </row>
    <row r="559" spans="1:19" x14ac:dyDescent="0.15">
      <c r="A559" s="29">
        <v>61171</v>
      </c>
      <c r="B559" s="29">
        <v>6117102</v>
      </c>
      <c r="C559" s="29" t="s">
        <v>19</v>
      </c>
      <c r="D559" s="30" t="s">
        <v>704</v>
      </c>
      <c r="E559" s="30" t="s">
        <v>705</v>
      </c>
      <c r="F559" s="15">
        <v>2</v>
      </c>
      <c r="G559" s="29">
        <v>4</v>
      </c>
      <c r="H559" s="29">
        <v>6</v>
      </c>
      <c r="I559" s="29">
        <v>2001</v>
      </c>
      <c r="J559" s="15">
        <v>1</v>
      </c>
      <c r="K559" s="15">
        <v>0</v>
      </c>
      <c r="L559" s="15">
        <v>1</v>
      </c>
      <c r="M559" s="15">
        <v>1</v>
      </c>
      <c r="N559" s="27" t="e">
        <f>SUMIF(#REF!,'Integrantes original'!A231,#REF!)</f>
        <v>#REF!</v>
      </c>
      <c r="O559" s="27">
        <f t="shared" si="32"/>
        <v>4062001</v>
      </c>
      <c r="P559" s="27">
        <f t="shared" si="33"/>
        <v>40620012</v>
      </c>
      <c r="Q559" s="31">
        <f t="shared" si="34"/>
        <v>611712040601</v>
      </c>
      <c r="R559" s="27">
        <f>COUNTIF(tratycont!S:S,'Integrantes original'!Q559)</f>
        <v>0</v>
      </c>
      <c r="S559" s="27">
        <f t="shared" si="35"/>
        <v>0</v>
      </c>
    </row>
    <row r="560" spans="1:19" x14ac:dyDescent="0.15">
      <c r="A560" s="29">
        <v>61181</v>
      </c>
      <c r="B560" s="29">
        <v>6118101</v>
      </c>
      <c r="C560" s="29" t="s">
        <v>16</v>
      </c>
      <c r="D560" s="30" t="s">
        <v>706</v>
      </c>
      <c r="E560" s="30" t="s">
        <v>707</v>
      </c>
      <c r="F560" s="15">
        <v>2</v>
      </c>
      <c r="G560" s="29">
        <v>15</v>
      </c>
      <c r="H560" s="29">
        <v>12</v>
      </c>
      <c r="I560" s="29">
        <v>1980</v>
      </c>
      <c r="J560" s="15">
        <v>-1</v>
      </c>
      <c r="K560" s="15">
        <v>-1</v>
      </c>
      <c r="L560" s="15">
        <v>0</v>
      </c>
      <c r="M560" s="15">
        <v>0</v>
      </c>
      <c r="N560" s="27" t="e">
        <f>SUMIF(#REF!,'Integrantes original'!A232,#REF!)</f>
        <v>#REF!</v>
      </c>
      <c r="O560" s="27">
        <f t="shared" si="32"/>
        <v>15121980</v>
      </c>
      <c r="P560" s="27">
        <f t="shared" si="33"/>
        <v>151219802</v>
      </c>
      <c r="Q560" s="31">
        <f t="shared" si="34"/>
        <v>611812151280</v>
      </c>
      <c r="R560" s="27">
        <f>COUNTIF(tratycont!S:S,'Integrantes original'!Q560)</f>
        <v>0</v>
      </c>
      <c r="S560" s="27">
        <f t="shared" si="35"/>
        <v>0</v>
      </c>
    </row>
    <row r="561" spans="1:19" x14ac:dyDescent="0.15">
      <c r="A561" s="29">
        <v>61181</v>
      </c>
      <c r="B561" s="29">
        <v>6118102</v>
      </c>
      <c r="C561" s="29" t="s">
        <v>19</v>
      </c>
      <c r="D561" s="30" t="s">
        <v>708</v>
      </c>
      <c r="E561" s="30" t="s">
        <v>709</v>
      </c>
      <c r="F561" s="15">
        <v>2</v>
      </c>
      <c r="G561" s="29">
        <v>5</v>
      </c>
      <c r="H561" s="29">
        <v>8</v>
      </c>
      <c r="I561" s="29">
        <v>1996</v>
      </c>
      <c r="J561" s="15">
        <v>-1</v>
      </c>
      <c r="K561" s="15">
        <v>-1</v>
      </c>
      <c r="L561" s="15">
        <v>0</v>
      </c>
      <c r="M561" s="15">
        <v>0</v>
      </c>
      <c r="N561" s="27" t="e">
        <f>SUMIF(#REF!,'Integrantes original'!A233,#REF!)</f>
        <v>#REF!</v>
      </c>
      <c r="O561" s="27">
        <f t="shared" si="32"/>
        <v>5081996</v>
      </c>
      <c r="P561" s="27">
        <f t="shared" si="33"/>
        <v>50819962</v>
      </c>
      <c r="Q561" s="31">
        <f t="shared" si="34"/>
        <v>611812050896</v>
      </c>
      <c r="R561" s="27">
        <f>COUNTIF(tratycont!S:S,'Integrantes original'!Q561)</f>
        <v>0</v>
      </c>
      <c r="S561" s="27">
        <f t="shared" si="35"/>
        <v>0</v>
      </c>
    </row>
    <row r="562" spans="1:19" x14ac:dyDescent="0.15">
      <c r="A562" s="29">
        <v>61181</v>
      </c>
      <c r="B562" s="29">
        <v>6118103</v>
      </c>
      <c r="C562" s="29" t="s">
        <v>22</v>
      </c>
      <c r="D562" s="30" t="s">
        <v>710</v>
      </c>
      <c r="E562" s="30" t="s">
        <v>709</v>
      </c>
      <c r="F562" s="15">
        <v>2</v>
      </c>
      <c r="G562" s="29">
        <v>9</v>
      </c>
      <c r="H562" s="29">
        <v>4</v>
      </c>
      <c r="I562" s="29">
        <v>1998</v>
      </c>
      <c r="J562" s="15">
        <v>1</v>
      </c>
      <c r="K562" s="15">
        <v>0</v>
      </c>
      <c r="L562" s="15">
        <v>1</v>
      </c>
      <c r="M562" s="15">
        <v>2</v>
      </c>
      <c r="N562" s="27" t="e">
        <f>SUMIF(#REF!,'Integrantes original'!A234,#REF!)</f>
        <v>#REF!</v>
      </c>
      <c r="O562" s="27">
        <f t="shared" si="32"/>
        <v>9041998</v>
      </c>
      <c r="P562" s="27">
        <f t="shared" si="33"/>
        <v>90419982</v>
      </c>
      <c r="Q562" s="31">
        <f t="shared" si="34"/>
        <v>611812090498</v>
      </c>
      <c r="R562" s="27">
        <f>COUNTIF(tratycont!S:S,'Integrantes original'!Q562)</f>
        <v>0</v>
      </c>
      <c r="S562" s="27">
        <f t="shared" si="35"/>
        <v>0</v>
      </c>
    </row>
    <row r="563" spans="1:19" x14ac:dyDescent="0.15">
      <c r="A563" s="29">
        <v>61181</v>
      </c>
      <c r="B563" s="29">
        <v>6118104</v>
      </c>
      <c r="C563" s="29" t="s">
        <v>25</v>
      </c>
      <c r="D563" s="30" t="s">
        <v>711</v>
      </c>
      <c r="E563" s="30" t="s">
        <v>709</v>
      </c>
      <c r="F563" s="15">
        <v>1</v>
      </c>
      <c r="G563" s="29">
        <v>19</v>
      </c>
      <c r="H563" s="29">
        <v>9</v>
      </c>
      <c r="I563" s="29">
        <v>2000</v>
      </c>
      <c r="J563" s="15">
        <v>-1</v>
      </c>
      <c r="K563" s="15">
        <v>-1</v>
      </c>
      <c r="L563" s="15">
        <v>0</v>
      </c>
      <c r="M563" s="15">
        <v>0</v>
      </c>
      <c r="N563" s="27" t="e">
        <f>SUMIF(#REF!,'Integrantes original'!A235,#REF!)</f>
        <v>#REF!</v>
      </c>
      <c r="O563" s="27">
        <f t="shared" si="32"/>
        <v>19092000</v>
      </c>
      <c r="P563" s="27">
        <f t="shared" si="33"/>
        <v>190920001</v>
      </c>
      <c r="Q563" s="31">
        <f t="shared" si="34"/>
        <v>611811190900</v>
      </c>
      <c r="R563" s="27">
        <f>COUNTIF(tratycont!S:S,'Integrantes original'!Q563)</f>
        <v>0</v>
      </c>
      <c r="S563" s="27">
        <f t="shared" si="35"/>
        <v>0</v>
      </c>
    </row>
    <row r="564" spans="1:19" x14ac:dyDescent="0.15">
      <c r="A564" s="29">
        <v>61181</v>
      </c>
      <c r="B564" s="29">
        <v>6118105</v>
      </c>
      <c r="C564" s="29" t="s">
        <v>27</v>
      </c>
      <c r="D564" s="30" t="s">
        <v>712</v>
      </c>
      <c r="E564" s="30" t="s">
        <v>709</v>
      </c>
      <c r="F564" s="15">
        <v>2</v>
      </c>
      <c r="G564" s="29">
        <v>11</v>
      </c>
      <c r="H564" s="29">
        <v>4</v>
      </c>
      <c r="I564" s="29">
        <v>2002</v>
      </c>
      <c r="J564" s="15">
        <v>-1</v>
      </c>
      <c r="K564" s="15">
        <v>-1</v>
      </c>
      <c r="L564" s="15">
        <v>0</v>
      </c>
      <c r="M564" s="15">
        <v>0</v>
      </c>
      <c r="N564" s="27" t="e">
        <f>SUMIF(#REF!,'Integrantes original'!A236,#REF!)</f>
        <v>#REF!</v>
      </c>
      <c r="O564" s="27">
        <f t="shared" si="32"/>
        <v>11042002</v>
      </c>
      <c r="P564" s="27">
        <f t="shared" si="33"/>
        <v>110420022</v>
      </c>
      <c r="Q564" s="31">
        <f t="shared" si="34"/>
        <v>611812110402</v>
      </c>
      <c r="R564" s="27">
        <f>COUNTIF(tratycont!S:S,'Integrantes original'!Q564)</f>
        <v>0</v>
      </c>
      <c r="S564" s="27">
        <f t="shared" si="35"/>
        <v>0</v>
      </c>
    </row>
    <row r="565" spans="1:19" x14ac:dyDescent="0.15">
      <c r="A565" s="29">
        <v>61181</v>
      </c>
      <c r="B565" s="29">
        <v>6118106</v>
      </c>
      <c r="C565" s="29" t="s">
        <v>30</v>
      </c>
      <c r="D565" s="30" t="s">
        <v>713</v>
      </c>
      <c r="E565" s="30" t="s">
        <v>709</v>
      </c>
      <c r="F565" s="15">
        <v>2</v>
      </c>
      <c r="G565" s="29">
        <v>9</v>
      </c>
      <c r="H565" s="29">
        <v>8</v>
      </c>
      <c r="I565" s="29">
        <v>2004</v>
      </c>
      <c r="J565" s="15">
        <v>-1</v>
      </c>
      <c r="K565" s="15">
        <v>-1</v>
      </c>
      <c r="L565" s="15">
        <v>0</v>
      </c>
      <c r="M565" s="15">
        <v>0</v>
      </c>
      <c r="N565" s="27" t="e">
        <f>SUMIF(#REF!,'Integrantes original'!A237,#REF!)</f>
        <v>#REF!</v>
      </c>
      <c r="O565" s="27">
        <f t="shared" si="32"/>
        <v>9082004</v>
      </c>
      <c r="P565" s="27">
        <f t="shared" si="33"/>
        <v>90820042</v>
      </c>
      <c r="Q565" s="31">
        <f t="shared" si="34"/>
        <v>611812090804</v>
      </c>
      <c r="R565" s="27">
        <f>COUNTIF(tratycont!S:S,'Integrantes original'!Q565)</f>
        <v>0</v>
      </c>
      <c r="S565" s="27">
        <f t="shared" si="35"/>
        <v>0</v>
      </c>
    </row>
    <row r="566" spans="1:19" x14ac:dyDescent="0.15">
      <c r="A566" s="29">
        <v>61181</v>
      </c>
      <c r="B566" s="29">
        <v>6118107</v>
      </c>
      <c r="C566" s="29" t="s">
        <v>56</v>
      </c>
      <c r="D566" s="30" t="s">
        <v>714</v>
      </c>
      <c r="E566" s="30" t="s">
        <v>709</v>
      </c>
      <c r="F566" s="15">
        <v>1</v>
      </c>
      <c r="G566" s="29">
        <v>30</v>
      </c>
      <c r="H566" s="29">
        <v>6</v>
      </c>
      <c r="I566" s="29">
        <v>2007</v>
      </c>
      <c r="J566" s="15">
        <v>-1</v>
      </c>
      <c r="K566" s="15">
        <v>-1</v>
      </c>
      <c r="L566" s="15">
        <v>0</v>
      </c>
      <c r="M566" s="15">
        <v>0</v>
      </c>
      <c r="N566" s="27" t="e">
        <f>SUMIF(#REF!,'Integrantes original'!A238,#REF!)</f>
        <v>#REF!</v>
      </c>
      <c r="O566" s="27">
        <f t="shared" si="32"/>
        <v>30062007</v>
      </c>
      <c r="P566" s="27">
        <f t="shared" si="33"/>
        <v>300620071</v>
      </c>
      <c r="Q566" s="31">
        <f t="shared" si="34"/>
        <v>611811300607</v>
      </c>
      <c r="R566" s="27">
        <f>COUNTIF(tratycont!S:S,'Integrantes original'!Q566)</f>
        <v>0</v>
      </c>
      <c r="S566" s="27">
        <f t="shared" si="35"/>
        <v>0</v>
      </c>
    </row>
    <row r="567" spans="1:19" x14ac:dyDescent="0.15">
      <c r="A567" s="29">
        <v>61181</v>
      </c>
      <c r="B567" s="29">
        <v>6118108</v>
      </c>
      <c r="C567" s="29" t="s">
        <v>58</v>
      </c>
      <c r="D567" s="30" t="s">
        <v>715</v>
      </c>
      <c r="E567" s="30" t="s">
        <v>709</v>
      </c>
      <c r="F567" s="15">
        <v>1</v>
      </c>
      <c r="G567" s="29">
        <v>26</v>
      </c>
      <c r="H567" s="29">
        <v>4</v>
      </c>
      <c r="I567" s="29">
        <v>2018</v>
      </c>
      <c r="J567" s="15">
        <v>2</v>
      </c>
      <c r="K567" s="15">
        <v>3</v>
      </c>
      <c r="L567" s="15">
        <v>0</v>
      </c>
      <c r="M567" s="15">
        <v>0</v>
      </c>
      <c r="N567" s="27" t="e">
        <f>SUMIF(#REF!,'Integrantes original'!A239,#REF!)</f>
        <v>#REF!</v>
      </c>
      <c r="O567" s="27">
        <f t="shared" si="32"/>
        <v>26042018</v>
      </c>
      <c r="P567" s="27">
        <f t="shared" si="33"/>
        <v>260420181</v>
      </c>
      <c r="Q567" s="31">
        <f t="shared" si="34"/>
        <v>611811260418</v>
      </c>
      <c r="R567" s="27">
        <f>COUNTIF(tratycont!S:S,'Integrantes original'!Q567)</f>
        <v>1</v>
      </c>
      <c r="S567" s="27">
        <f t="shared" si="35"/>
        <v>1</v>
      </c>
    </row>
    <row r="568" spans="1:19" x14ac:dyDescent="0.15">
      <c r="A568" s="29">
        <v>61191</v>
      </c>
      <c r="B568" s="29">
        <v>6119101</v>
      </c>
      <c r="C568" s="29" t="s">
        <v>16</v>
      </c>
      <c r="D568" s="30" t="s">
        <v>716</v>
      </c>
      <c r="E568" s="30" t="s">
        <v>717</v>
      </c>
      <c r="F568" s="15">
        <v>1</v>
      </c>
      <c r="G568" s="29">
        <v>24</v>
      </c>
      <c r="H568" s="29">
        <v>9</v>
      </c>
      <c r="I568" s="29">
        <v>1954</v>
      </c>
      <c r="J568" s="15">
        <v>-1</v>
      </c>
      <c r="K568" s="15">
        <v>-1</v>
      </c>
      <c r="L568" s="15">
        <v>0</v>
      </c>
      <c r="M568" s="15">
        <v>0</v>
      </c>
      <c r="N568" s="27" t="e">
        <f>SUMIF(#REF!,'Integrantes original'!A240,#REF!)</f>
        <v>#REF!</v>
      </c>
      <c r="O568" s="27">
        <f t="shared" si="32"/>
        <v>24091954</v>
      </c>
      <c r="P568" s="27">
        <f t="shared" si="33"/>
        <v>240919541</v>
      </c>
      <c r="Q568" s="31">
        <f t="shared" si="34"/>
        <v>611911240954</v>
      </c>
      <c r="R568" s="27">
        <f>COUNTIF(tratycont!S:S,'Integrantes original'!Q568)</f>
        <v>0</v>
      </c>
      <c r="S568" s="27">
        <f t="shared" si="35"/>
        <v>0</v>
      </c>
    </row>
    <row r="569" spans="1:19" x14ac:dyDescent="0.15">
      <c r="A569" s="29">
        <v>61191</v>
      </c>
      <c r="B569" s="29">
        <v>6119102</v>
      </c>
      <c r="C569" s="29" t="s">
        <v>19</v>
      </c>
      <c r="D569" s="30" t="s">
        <v>718</v>
      </c>
      <c r="E569" s="30" t="s">
        <v>719</v>
      </c>
      <c r="F569" s="15">
        <v>2</v>
      </c>
      <c r="G569" s="29">
        <v>27</v>
      </c>
      <c r="H569" s="29">
        <v>5</v>
      </c>
      <c r="I569" s="29">
        <v>1986</v>
      </c>
      <c r="J569" s="15">
        <v>1</v>
      </c>
      <c r="K569" s="15">
        <v>0</v>
      </c>
      <c r="L569" s="15">
        <v>1</v>
      </c>
      <c r="M569" s="15">
        <v>2</v>
      </c>
      <c r="N569" s="27" t="e">
        <f>SUMIF(#REF!,'Integrantes original'!A241,#REF!)</f>
        <v>#REF!</v>
      </c>
      <c r="O569" s="27">
        <f t="shared" si="32"/>
        <v>27051986</v>
      </c>
      <c r="P569" s="27">
        <f t="shared" si="33"/>
        <v>270519862</v>
      </c>
      <c r="Q569" s="31">
        <f t="shared" si="34"/>
        <v>611912270586</v>
      </c>
      <c r="R569" s="27">
        <f>COUNTIF(tratycont!S:S,'Integrantes original'!Q569)</f>
        <v>0</v>
      </c>
      <c r="S569" s="27">
        <f t="shared" si="35"/>
        <v>0</v>
      </c>
    </row>
    <row r="570" spans="1:19" x14ac:dyDescent="0.15">
      <c r="A570" s="29">
        <v>61191</v>
      </c>
      <c r="B570" s="29">
        <v>6119103</v>
      </c>
      <c r="C570" s="29" t="s">
        <v>22</v>
      </c>
      <c r="D570" s="30" t="s">
        <v>720</v>
      </c>
      <c r="E570" s="30" t="s">
        <v>721</v>
      </c>
      <c r="F570" s="15">
        <v>2</v>
      </c>
      <c r="G570" s="29">
        <v>15</v>
      </c>
      <c r="H570" s="29">
        <v>1</v>
      </c>
      <c r="I570" s="29">
        <v>2011</v>
      </c>
      <c r="J570" s="15">
        <v>-1</v>
      </c>
      <c r="K570" s="15">
        <v>-1</v>
      </c>
      <c r="L570" s="15">
        <v>0</v>
      </c>
      <c r="M570" s="15">
        <v>0</v>
      </c>
      <c r="N570" s="27" t="e">
        <f>SUMIF(#REF!,'Integrantes original'!A242,#REF!)</f>
        <v>#REF!</v>
      </c>
      <c r="O570" s="27">
        <f t="shared" si="32"/>
        <v>15012011</v>
      </c>
      <c r="P570" s="27">
        <f t="shared" si="33"/>
        <v>150120112</v>
      </c>
      <c r="Q570" s="31">
        <f t="shared" si="34"/>
        <v>611912150111</v>
      </c>
      <c r="R570" s="27">
        <f>COUNTIF(tratycont!S:S,'Integrantes original'!Q570)</f>
        <v>0</v>
      </c>
      <c r="S570" s="27">
        <f t="shared" si="35"/>
        <v>0</v>
      </c>
    </row>
    <row r="571" spans="1:19" x14ac:dyDescent="0.15">
      <c r="A571" s="29">
        <v>61191</v>
      </c>
      <c r="B571" s="29">
        <v>6119104</v>
      </c>
      <c r="C571" s="29" t="s">
        <v>25</v>
      </c>
      <c r="D571" s="30" t="s">
        <v>722</v>
      </c>
      <c r="E571" s="30" t="s">
        <v>721</v>
      </c>
      <c r="F571" s="15">
        <v>1</v>
      </c>
      <c r="G571" s="29">
        <v>24</v>
      </c>
      <c r="H571" s="29">
        <v>8</v>
      </c>
      <c r="I571" s="29">
        <v>2013</v>
      </c>
      <c r="J571" s="15">
        <v>-1</v>
      </c>
      <c r="K571" s="15">
        <v>-1</v>
      </c>
      <c r="L571" s="15">
        <v>0</v>
      </c>
      <c r="M571" s="15">
        <v>0</v>
      </c>
      <c r="N571" s="27" t="e">
        <f>SUMIF(#REF!,'Integrantes original'!A243,#REF!)</f>
        <v>#REF!</v>
      </c>
      <c r="O571" s="27">
        <f t="shared" si="32"/>
        <v>24082013</v>
      </c>
      <c r="P571" s="27">
        <f t="shared" si="33"/>
        <v>240820131</v>
      </c>
      <c r="Q571" s="31">
        <f t="shared" si="34"/>
        <v>611911240813</v>
      </c>
      <c r="R571" s="27">
        <f>COUNTIF(tratycont!S:S,'Integrantes original'!Q571)</f>
        <v>0</v>
      </c>
      <c r="S571" s="27">
        <f t="shared" si="35"/>
        <v>0</v>
      </c>
    </row>
    <row r="572" spans="1:19" x14ac:dyDescent="0.15">
      <c r="A572" s="29">
        <v>61201</v>
      </c>
      <c r="B572" s="29">
        <v>6120101</v>
      </c>
      <c r="C572" s="29" t="s">
        <v>16</v>
      </c>
      <c r="D572" s="30" t="s">
        <v>450</v>
      </c>
      <c r="E572" s="30" t="s">
        <v>51</v>
      </c>
      <c r="F572" s="15">
        <v>1</v>
      </c>
      <c r="G572" s="29">
        <v>9</v>
      </c>
      <c r="H572" s="29">
        <v>3</v>
      </c>
      <c r="I572" s="29">
        <v>1960</v>
      </c>
      <c r="J572" s="15">
        <v>-1</v>
      </c>
      <c r="K572" s="15">
        <v>-1</v>
      </c>
      <c r="L572" s="15">
        <v>0</v>
      </c>
      <c r="M572" s="15">
        <v>0</v>
      </c>
      <c r="N572" s="27" t="e">
        <f>SUMIF(#REF!,'Integrantes original'!A244,#REF!)</f>
        <v>#REF!</v>
      </c>
      <c r="O572" s="27">
        <f t="shared" si="32"/>
        <v>9031960</v>
      </c>
      <c r="P572" s="27">
        <f t="shared" si="33"/>
        <v>90319601</v>
      </c>
      <c r="Q572" s="31">
        <f t="shared" si="34"/>
        <v>612011090360</v>
      </c>
      <c r="R572" s="27">
        <f>COUNTIF(tratycont!S:S,'Integrantes original'!Q572)</f>
        <v>0</v>
      </c>
      <c r="S572" s="27">
        <f t="shared" si="35"/>
        <v>0</v>
      </c>
    </row>
    <row r="573" spans="1:19" x14ac:dyDescent="0.15">
      <c r="A573" s="29">
        <v>61201</v>
      </c>
      <c r="B573" s="29">
        <v>6120102</v>
      </c>
      <c r="C573" s="29" t="s">
        <v>19</v>
      </c>
      <c r="D573" s="30" t="s">
        <v>723</v>
      </c>
      <c r="E573" s="30" t="s">
        <v>724</v>
      </c>
      <c r="F573" s="15">
        <v>2</v>
      </c>
      <c r="G573" s="29">
        <v>5</v>
      </c>
      <c r="H573" s="29">
        <v>8</v>
      </c>
      <c r="I573" s="29">
        <v>1987</v>
      </c>
      <c r="J573" s="15">
        <v>1</v>
      </c>
      <c r="K573" s="15">
        <v>0</v>
      </c>
      <c r="L573" s="15">
        <v>1</v>
      </c>
      <c r="M573" s="15">
        <v>2</v>
      </c>
      <c r="N573" s="27" t="e">
        <f>SUMIF(#REF!,'Integrantes original'!A245,#REF!)</f>
        <v>#REF!</v>
      </c>
      <c r="O573" s="27">
        <f t="shared" si="32"/>
        <v>5081987</v>
      </c>
      <c r="P573" s="27">
        <f t="shared" si="33"/>
        <v>50819872</v>
      </c>
      <c r="Q573" s="31">
        <f t="shared" si="34"/>
        <v>612012050887</v>
      </c>
      <c r="R573" s="27">
        <f>COUNTIF(tratycont!S:S,'Integrantes original'!Q573)</f>
        <v>0</v>
      </c>
      <c r="S573" s="27">
        <f t="shared" si="35"/>
        <v>0</v>
      </c>
    </row>
    <row r="574" spans="1:19" x14ac:dyDescent="0.15">
      <c r="A574" s="29">
        <v>61201</v>
      </c>
      <c r="B574" s="29">
        <v>6120103</v>
      </c>
      <c r="C574" s="29" t="s">
        <v>22</v>
      </c>
      <c r="D574" s="30" t="s">
        <v>725</v>
      </c>
      <c r="E574" s="30" t="s">
        <v>726</v>
      </c>
      <c r="F574" s="15">
        <v>1</v>
      </c>
      <c r="G574" s="29">
        <v>3</v>
      </c>
      <c r="H574" s="29">
        <v>12</v>
      </c>
      <c r="I574" s="29">
        <v>2003</v>
      </c>
      <c r="J574" s="15">
        <v>-1</v>
      </c>
      <c r="K574" s="15">
        <v>-1</v>
      </c>
      <c r="L574" s="15">
        <v>0</v>
      </c>
      <c r="M574" s="15">
        <v>0</v>
      </c>
      <c r="N574" s="27" t="e">
        <f>SUMIF(#REF!,'Integrantes original'!A246,#REF!)</f>
        <v>#REF!</v>
      </c>
      <c r="O574" s="27">
        <f t="shared" si="32"/>
        <v>3122003</v>
      </c>
      <c r="P574" s="27">
        <f t="shared" si="33"/>
        <v>31220031</v>
      </c>
      <c r="Q574" s="31">
        <f t="shared" si="34"/>
        <v>612011031203</v>
      </c>
      <c r="R574" s="27">
        <f>COUNTIF(tratycont!S:S,'Integrantes original'!Q574)</f>
        <v>0</v>
      </c>
      <c r="S574" s="27">
        <f t="shared" si="35"/>
        <v>0</v>
      </c>
    </row>
    <row r="575" spans="1:19" x14ac:dyDescent="0.15">
      <c r="A575" s="29">
        <v>61201</v>
      </c>
      <c r="B575" s="29">
        <v>6120104</v>
      </c>
      <c r="C575" s="29" t="s">
        <v>25</v>
      </c>
      <c r="D575" s="30" t="s">
        <v>727</v>
      </c>
      <c r="E575" s="30" t="s">
        <v>726</v>
      </c>
      <c r="F575" s="15">
        <v>2</v>
      </c>
      <c r="G575" s="29">
        <v>25</v>
      </c>
      <c r="H575" s="29">
        <v>4</v>
      </c>
      <c r="I575" s="29">
        <v>2008</v>
      </c>
      <c r="J575" s="15">
        <v>-1</v>
      </c>
      <c r="K575" s="15">
        <v>-1</v>
      </c>
      <c r="L575" s="15">
        <v>0</v>
      </c>
      <c r="M575" s="15">
        <v>0</v>
      </c>
      <c r="N575" s="27" t="e">
        <f>SUMIF(#REF!,'Integrantes original'!A247,#REF!)</f>
        <v>#REF!</v>
      </c>
      <c r="O575" s="27">
        <f t="shared" si="32"/>
        <v>25042008</v>
      </c>
      <c r="P575" s="27">
        <f t="shared" si="33"/>
        <v>250420082</v>
      </c>
      <c r="Q575" s="31">
        <f t="shared" si="34"/>
        <v>612012250408</v>
      </c>
      <c r="R575" s="27">
        <f>COUNTIF(tratycont!S:S,'Integrantes original'!Q575)</f>
        <v>0</v>
      </c>
      <c r="S575" s="27">
        <f t="shared" si="35"/>
        <v>0</v>
      </c>
    </row>
    <row r="576" spans="1:19" x14ac:dyDescent="0.15">
      <c r="A576" s="29">
        <v>61231</v>
      </c>
      <c r="B576" s="29">
        <v>6123101</v>
      </c>
      <c r="C576" s="29" t="s">
        <v>16</v>
      </c>
      <c r="D576" s="30" t="s">
        <v>728</v>
      </c>
      <c r="E576" s="30" t="s">
        <v>188</v>
      </c>
      <c r="F576" s="15">
        <v>1</v>
      </c>
      <c r="G576" s="29">
        <v>12</v>
      </c>
      <c r="H576" s="29">
        <v>2</v>
      </c>
      <c r="I576" s="29">
        <v>1996</v>
      </c>
      <c r="J576" s="15">
        <v>-1</v>
      </c>
      <c r="K576" s="15">
        <v>-1</v>
      </c>
      <c r="L576" s="15">
        <v>0</v>
      </c>
      <c r="M576" s="15">
        <v>0</v>
      </c>
      <c r="N576" s="27" t="e">
        <f>SUMIF(#REF!,'Integrantes original'!A248,#REF!)</f>
        <v>#REF!</v>
      </c>
      <c r="O576" s="27">
        <f t="shared" si="32"/>
        <v>12021996</v>
      </c>
      <c r="P576" s="27">
        <f t="shared" si="33"/>
        <v>120219961</v>
      </c>
      <c r="Q576" s="31">
        <f t="shared" si="34"/>
        <v>612311120296</v>
      </c>
      <c r="R576" s="27">
        <f>COUNTIF(tratycont!S:S,'Integrantes original'!Q576)</f>
        <v>0</v>
      </c>
      <c r="S576" s="27">
        <f t="shared" si="35"/>
        <v>0</v>
      </c>
    </row>
    <row r="577" spans="1:19" x14ac:dyDescent="0.15">
      <c r="A577" s="29">
        <v>61231</v>
      </c>
      <c r="B577" s="29">
        <v>6123102</v>
      </c>
      <c r="C577" s="29" t="s">
        <v>19</v>
      </c>
      <c r="D577" s="30" t="s">
        <v>729</v>
      </c>
      <c r="E577" s="30" t="s">
        <v>730</v>
      </c>
      <c r="F577" s="15">
        <v>2</v>
      </c>
      <c r="G577" s="29">
        <v>15</v>
      </c>
      <c r="H577" s="29">
        <v>7</v>
      </c>
      <c r="I577" s="29">
        <v>1994</v>
      </c>
      <c r="J577" s="15">
        <v>1</v>
      </c>
      <c r="K577" s="15">
        <v>0</v>
      </c>
      <c r="L577" s="15">
        <v>1</v>
      </c>
      <c r="M577" s="15">
        <v>2</v>
      </c>
      <c r="N577" s="27" t="e">
        <f>SUMIF(#REF!,'Integrantes original'!A249,#REF!)</f>
        <v>#REF!</v>
      </c>
      <c r="O577" s="27">
        <f t="shared" si="32"/>
        <v>15071994</v>
      </c>
      <c r="P577" s="27">
        <f t="shared" si="33"/>
        <v>150719942</v>
      </c>
      <c r="Q577" s="31">
        <f t="shared" si="34"/>
        <v>612312150794</v>
      </c>
      <c r="R577" s="27">
        <f>COUNTIF(tratycont!S:S,'Integrantes original'!Q577)</f>
        <v>0</v>
      </c>
      <c r="S577" s="27">
        <f t="shared" si="35"/>
        <v>0</v>
      </c>
    </row>
    <row r="578" spans="1:19" x14ac:dyDescent="0.15">
      <c r="A578" s="29">
        <v>61231</v>
      </c>
      <c r="B578" s="29">
        <v>6123103</v>
      </c>
      <c r="C578" s="29" t="s">
        <v>22</v>
      </c>
      <c r="D578" s="30" t="s">
        <v>731</v>
      </c>
      <c r="E578" s="30" t="s">
        <v>441</v>
      </c>
      <c r="F578" s="15">
        <v>2</v>
      </c>
      <c r="G578" s="29">
        <v>10</v>
      </c>
      <c r="H578" s="29">
        <v>12</v>
      </c>
      <c r="I578" s="29">
        <v>2015</v>
      </c>
      <c r="J578" s="15">
        <v>-1</v>
      </c>
      <c r="K578" s="15">
        <v>-1</v>
      </c>
      <c r="L578" s="15">
        <v>0</v>
      </c>
      <c r="M578" s="15">
        <v>0</v>
      </c>
      <c r="N578" s="27" t="e">
        <f>SUMIF(#REF!,'Integrantes original'!A250,#REF!)</f>
        <v>#REF!</v>
      </c>
      <c r="O578" s="27">
        <f t="shared" si="32"/>
        <v>10122015</v>
      </c>
      <c r="P578" s="27">
        <f t="shared" si="33"/>
        <v>101220152</v>
      </c>
      <c r="Q578" s="31">
        <f t="shared" si="34"/>
        <v>612312101215</v>
      </c>
      <c r="R578" s="27">
        <f>COUNTIF(tratycont!S:S,'Integrantes original'!Q578)</f>
        <v>0</v>
      </c>
      <c r="S578" s="27">
        <f t="shared" si="35"/>
        <v>0</v>
      </c>
    </row>
    <row r="579" spans="1:19" x14ac:dyDescent="0.15">
      <c r="A579" s="29">
        <v>61241</v>
      </c>
      <c r="B579" s="29">
        <v>6124101</v>
      </c>
      <c r="C579" s="29" t="s">
        <v>16</v>
      </c>
      <c r="D579" s="30" t="s">
        <v>732</v>
      </c>
      <c r="E579" s="30" t="s">
        <v>188</v>
      </c>
      <c r="F579" s="15">
        <v>1</v>
      </c>
      <c r="G579" s="29">
        <v>16</v>
      </c>
      <c r="H579" s="29">
        <v>4</v>
      </c>
      <c r="I579" s="29">
        <v>1994</v>
      </c>
      <c r="J579" s="15">
        <v>-1</v>
      </c>
      <c r="K579" s="15">
        <v>-1</v>
      </c>
      <c r="L579" s="15">
        <v>0</v>
      </c>
      <c r="M579" s="15">
        <v>0</v>
      </c>
      <c r="N579" s="27" t="e">
        <f>SUMIF(#REF!,'Integrantes original'!A251,#REF!)</f>
        <v>#REF!</v>
      </c>
      <c r="O579" s="27">
        <f t="shared" ref="O579:O642" si="36">(((G579*100)+H579)*10000)+I579</f>
        <v>16041994</v>
      </c>
      <c r="P579" s="27">
        <f t="shared" ref="P579:P642" si="37">(O579*10)+F579</f>
        <v>160419941</v>
      </c>
      <c r="Q579" s="31">
        <f t="shared" ref="Q579:Q642" si="38">(((((((A579*10)+F579)*100)+G579)*100)+H579)*100)+RIGHT(I579,2)</f>
        <v>612411160494</v>
      </c>
      <c r="R579" s="27">
        <f>COUNTIF(tratycont!S:S,'Integrantes original'!Q579)</f>
        <v>0</v>
      </c>
      <c r="S579" s="27">
        <f t="shared" ref="S579:S642" si="39">IF(J579=2,1,0)</f>
        <v>0</v>
      </c>
    </row>
    <row r="580" spans="1:19" x14ac:dyDescent="0.15">
      <c r="A580" s="29">
        <v>61241</v>
      </c>
      <c r="B580" s="29">
        <v>6124102</v>
      </c>
      <c r="C580" s="29" t="s">
        <v>19</v>
      </c>
      <c r="D580" s="30" t="s">
        <v>733</v>
      </c>
      <c r="E580" s="30" t="s">
        <v>734</v>
      </c>
      <c r="F580" s="15">
        <v>2</v>
      </c>
      <c r="G580" s="29">
        <v>11</v>
      </c>
      <c r="H580" s="29">
        <v>6</v>
      </c>
      <c r="I580" s="29">
        <v>1995</v>
      </c>
      <c r="J580" s="15">
        <v>1</v>
      </c>
      <c r="K580" s="15">
        <v>0</v>
      </c>
      <c r="L580" s="15">
        <v>1</v>
      </c>
      <c r="M580" s="15">
        <v>2</v>
      </c>
      <c r="N580" s="27" t="e">
        <f>SUMIF(#REF!,'Integrantes original'!A252,#REF!)</f>
        <v>#REF!</v>
      </c>
      <c r="O580" s="27">
        <f t="shared" si="36"/>
        <v>11061995</v>
      </c>
      <c r="P580" s="27">
        <f t="shared" si="37"/>
        <v>110619952</v>
      </c>
      <c r="Q580" s="31">
        <f t="shared" si="38"/>
        <v>612412110695</v>
      </c>
      <c r="R580" s="27">
        <f>COUNTIF(tratycont!S:S,'Integrantes original'!Q580)</f>
        <v>0</v>
      </c>
      <c r="S580" s="27">
        <f t="shared" si="39"/>
        <v>0</v>
      </c>
    </row>
    <row r="581" spans="1:19" x14ac:dyDescent="0.15">
      <c r="A581" s="29">
        <v>61241</v>
      </c>
      <c r="B581" s="29">
        <v>6124103</v>
      </c>
      <c r="C581" s="29" t="s">
        <v>22</v>
      </c>
      <c r="D581" s="30" t="s">
        <v>735</v>
      </c>
      <c r="E581" s="30" t="s">
        <v>736</v>
      </c>
      <c r="F581" s="15">
        <v>1</v>
      </c>
      <c r="G581" s="29">
        <v>18</v>
      </c>
      <c r="H581" s="29">
        <v>8</v>
      </c>
      <c r="I581" s="29">
        <v>2014</v>
      </c>
      <c r="J581" s="15">
        <v>-1</v>
      </c>
      <c r="K581" s="15">
        <v>-1</v>
      </c>
      <c r="L581" s="15">
        <v>0</v>
      </c>
      <c r="M581" s="15">
        <v>0</v>
      </c>
      <c r="N581" s="27" t="e">
        <f>SUMIF(#REF!,'Integrantes original'!A253,#REF!)</f>
        <v>#REF!</v>
      </c>
      <c r="O581" s="27">
        <f t="shared" si="36"/>
        <v>18082014</v>
      </c>
      <c r="P581" s="27">
        <f t="shared" si="37"/>
        <v>180820141</v>
      </c>
      <c r="Q581" s="31">
        <f t="shared" si="38"/>
        <v>612411180814</v>
      </c>
      <c r="R581" s="27">
        <f>COUNTIF(tratycont!S:S,'Integrantes original'!Q581)</f>
        <v>0</v>
      </c>
      <c r="S581" s="27">
        <f t="shared" si="39"/>
        <v>0</v>
      </c>
    </row>
    <row r="582" spans="1:19" x14ac:dyDescent="0.15">
      <c r="A582" s="29">
        <v>61251</v>
      </c>
      <c r="B582" s="29">
        <v>6125101</v>
      </c>
      <c r="C582" s="29" t="s">
        <v>16</v>
      </c>
      <c r="D582" s="30" t="s">
        <v>355</v>
      </c>
      <c r="E582" s="30" t="s">
        <v>172</v>
      </c>
      <c r="F582" s="15">
        <v>1</v>
      </c>
      <c r="G582" s="29">
        <v>20</v>
      </c>
      <c r="H582" s="29">
        <v>9</v>
      </c>
      <c r="I582" s="29">
        <v>1982</v>
      </c>
      <c r="J582" s="15">
        <v>-1</v>
      </c>
      <c r="K582" s="15">
        <v>-1</v>
      </c>
      <c r="L582" s="15">
        <v>0</v>
      </c>
      <c r="M582" s="15">
        <v>0</v>
      </c>
      <c r="N582" s="27" t="e">
        <f>SUMIF(#REF!,'Integrantes original'!A254,#REF!)</f>
        <v>#REF!</v>
      </c>
      <c r="O582" s="27">
        <f t="shared" si="36"/>
        <v>20091982</v>
      </c>
      <c r="P582" s="27">
        <f t="shared" si="37"/>
        <v>200919821</v>
      </c>
      <c r="Q582" s="31">
        <f t="shared" si="38"/>
        <v>612511200982</v>
      </c>
      <c r="R582" s="27">
        <f>COUNTIF(tratycont!S:S,'Integrantes original'!Q582)</f>
        <v>0</v>
      </c>
      <c r="S582" s="27">
        <f t="shared" si="39"/>
        <v>0</v>
      </c>
    </row>
    <row r="583" spans="1:19" x14ac:dyDescent="0.15">
      <c r="A583" s="29">
        <v>61251</v>
      </c>
      <c r="B583" s="29">
        <v>6125102</v>
      </c>
      <c r="C583" s="29" t="s">
        <v>19</v>
      </c>
      <c r="D583" s="30" t="s">
        <v>737</v>
      </c>
      <c r="E583" s="30" t="s">
        <v>136</v>
      </c>
      <c r="F583" s="15">
        <v>2</v>
      </c>
      <c r="G583" s="29">
        <v>19</v>
      </c>
      <c r="H583" s="29">
        <v>3</v>
      </c>
      <c r="I583" s="29">
        <v>1983</v>
      </c>
      <c r="J583" s="15">
        <v>-1</v>
      </c>
      <c r="K583" s="15">
        <v>-1</v>
      </c>
      <c r="L583" s="15">
        <v>0</v>
      </c>
      <c r="M583" s="15">
        <v>0</v>
      </c>
      <c r="N583" s="27" t="e">
        <f>SUMIF(#REF!,'Integrantes original'!A255,#REF!)</f>
        <v>#REF!</v>
      </c>
      <c r="O583" s="27">
        <f t="shared" si="36"/>
        <v>19031983</v>
      </c>
      <c r="P583" s="27">
        <f t="shared" si="37"/>
        <v>190319832</v>
      </c>
      <c r="Q583" s="31">
        <f t="shared" si="38"/>
        <v>612512190383</v>
      </c>
      <c r="R583" s="27">
        <f>COUNTIF(tratycont!S:S,'Integrantes original'!Q583)</f>
        <v>0</v>
      </c>
      <c r="S583" s="27">
        <f t="shared" si="39"/>
        <v>0</v>
      </c>
    </row>
    <row r="584" spans="1:19" x14ac:dyDescent="0.15">
      <c r="A584" s="29">
        <v>61251</v>
      </c>
      <c r="B584" s="29">
        <v>6125103</v>
      </c>
      <c r="C584" s="29" t="s">
        <v>22</v>
      </c>
      <c r="D584" s="30" t="s">
        <v>355</v>
      </c>
      <c r="E584" s="30" t="s">
        <v>738</v>
      </c>
      <c r="F584" s="15">
        <v>1</v>
      </c>
      <c r="G584" s="29">
        <v>5</v>
      </c>
      <c r="H584" s="29">
        <v>8</v>
      </c>
      <c r="I584" s="29">
        <v>2003</v>
      </c>
      <c r="J584" s="15">
        <v>-1</v>
      </c>
      <c r="K584" s="15">
        <v>-1</v>
      </c>
      <c r="L584" s="15">
        <v>0</v>
      </c>
      <c r="M584" s="15">
        <v>0</v>
      </c>
      <c r="N584" s="27" t="e">
        <f>SUMIF(#REF!,'Integrantes original'!A256,#REF!)</f>
        <v>#REF!</v>
      </c>
      <c r="O584" s="27">
        <f t="shared" si="36"/>
        <v>5082003</v>
      </c>
      <c r="P584" s="27">
        <f t="shared" si="37"/>
        <v>50820031</v>
      </c>
      <c r="Q584" s="31">
        <f t="shared" si="38"/>
        <v>612511050803</v>
      </c>
      <c r="R584" s="27">
        <f>COUNTIF(tratycont!S:S,'Integrantes original'!Q584)</f>
        <v>0</v>
      </c>
      <c r="S584" s="27">
        <f t="shared" si="39"/>
        <v>0</v>
      </c>
    </row>
    <row r="585" spans="1:19" x14ac:dyDescent="0.15">
      <c r="A585" s="29">
        <v>61251</v>
      </c>
      <c r="B585" s="29">
        <v>6125104</v>
      </c>
      <c r="C585" s="29" t="s">
        <v>25</v>
      </c>
      <c r="D585" s="30" t="s">
        <v>739</v>
      </c>
      <c r="E585" s="30" t="s">
        <v>738</v>
      </c>
      <c r="F585" s="15">
        <v>1</v>
      </c>
      <c r="G585" s="29">
        <v>20</v>
      </c>
      <c r="H585" s="29">
        <v>6</v>
      </c>
      <c r="I585" s="29">
        <v>2007</v>
      </c>
      <c r="J585" s="15">
        <v>-1</v>
      </c>
      <c r="K585" s="15">
        <v>-1</v>
      </c>
      <c r="L585" s="15">
        <v>0</v>
      </c>
      <c r="M585" s="15">
        <v>0</v>
      </c>
      <c r="N585" s="27" t="e">
        <f>SUMIF(#REF!,'Integrantes original'!A257,#REF!)</f>
        <v>#REF!</v>
      </c>
      <c r="O585" s="27">
        <f t="shared" si="36"/>
        <v>20062007</v>
      </c>
      <c r="P585" s="27">
        <f t="shared" si="37"/>
        <v>200620071</v>
      </c>
      <c r="Q585" s="31">
        <f t="shared" si="38"/>
        <v>612511200607</v>
      </c>
      <c r="R585" s="27">
        <f>COUNTIF(tratycont!S:S,'Integrantes original'!Q585)</f>
        <v>0</v>
      </c>
      <c r="S585" s="27">
        <f t="shared" si="39"/>
        <v>0</v>
      </c>
    </row>
    <row r="586" spans="1:19" x14ac:dyDescent="0.15">
      <c r="A586" s="29">
        <v>61251</v>
      </c>
      <c r="B586" s="29">
        <v>6125105</v>
      </c>
      <c r="C586" s="29" t="s">
        <v>27</v>
      </c>
      <c r="D586" s="30" t="s">
        <v>740</v>
      </c>
      <c r="E586" s="30" t="s">
        <v>738</v>
      </c>
      <c r="F586" s="15">
        <v>2</v>
      </c>
      <c r="G586" s="29">
        <v>5</v>
      </c>
      <c r="H586" s="29">
        <v>8</v>
      </c>
      <c r="I586" s="29">
        <v>2000</v>
      </c>
      <c r="J586" s="15">
        <v>1</v>
      </c>
      <c r="K586" s="15">
        <v>0</v>
      </c>
      <c r="L586" s="15">
        <v>1</v>
      </c>
      <c r="M586" s="15">
        <v>2</v>
      </c>
      <c r="N586" s="27" t="e">
        <f>SUMIF(#REF!,'Integrantes original'!A258,#REF!)</f>
        <v>#REF!</v>
      </c>
      <c r="O586" s="27">
        <f t="shared" si="36"/>
        <v>5082000</v>
      </c>
      <c r="P586" s="27">
        <f t="shared" si="37"/>
        <v>50820002</v>
      </c>
      <c r="Q586" s="31">
        <f t="shared" si="38"/>
        <v>612512050800</v>
      </c>
      <c r="R586" s="27">
        <f>COUNTIF(tratycont!S:S,'Integrantes original'!Q586)</f>
        <v>0</v>
      </c>
      <c r="S586" s="27">
        <f t="shared" si="39"/>
        <v>0</v>
      </c>
    </row>
    <row r="587" spans="1:19" x14ac:dyDescent="0.15">
      <c r="A587" s="29">
        <v>360011</v>
      </c>
      <c r="B587" s="29">
        <v>36001101</v>
      </c>
      <c r="C587" s="29" t="s">
        <v>16</v>
      </c>
      <c r="D587" s="30" t="s">
        <v>192</v>
      </c>
      <c r="E587" s="30" t="s">
        <v>263</v>
      </c>
      <c r="F587" s="15">
        <v>1</v>
      </c>
      <c r="G587" s="29">
        <v>2</v>
      </c>
      <c r="H587" s="29">
        <v>2</v>
      </c>
      <c r="I587" s="29">
        <v>1979</v>
      </c>
      <c r="J587" s="15">
        <v>-1</v>
      </c>
      <c r="K587" s="15">
        <v>-1</v>
      </c>
      <c r="L587" s="15">
        <v>0</v>
      </c>
      <c r="M587" s="15">
        <v>0</v>
      </c>
      <c r="N587" s="27" t="e">
        <f>SUMIF(#REF!,'Integrantes original'!A259,#REF!)</f>
        <v>#REF!</v>
      </c>
      <c r="O587" s="27">
        <f t="shared" si="36"/>
        <v>2021979</v>
      </c>
      <c r="P587" s="27">
        <f t="shared" si="37"/>
        <v>20219791</v>
      </c>
      <c r="Q587" s="31">
        <f t="shared" si="38"/>
        <v>3600111020279</v>
      </c>
      <c r="R587" s="27">
        <f>COUNTIF(tratycont!S:S,'Integrantes original'!Q587)</f>
        <v>0</v>
      </c>
      <c r="S587" s="27">
        <f t="shared" si="39"/>
        <v>0</v>
      </c>
    </row>
    <row r="588" spans="1:19" x14ac:dyDescent="0.15">
      <c r="A588" s="29">
        <v>360011</v>
      </c>
      <c r="B588" s="29">
        <v>36001102</v>
      </c>
      <c r="C588" s="29" t="s">
        <v>19</v>
      </c>
      <c r="D588" s="30" t="s">
        <v>741</v>
      </c>
      <c r="E588" s="30" t="s">
        <v>742</v>
      </c>
      <c r="F588" s="15">
        <v>2</v>
      </c>
      <c r="G588" s="29">
        <v>5</v>
      </c>
      <c r="H588" s="29">
        <v>4</v>
      </c>
      <c r="I588" s="29">
        <v>1982</v>
      </c>
      <c r="J588" s="15">
        <v>-1</v>
      </c>
      <c r="K588" s="15">
        <v>-1</v>
      </c>
      <c r="L588" s="15">
        <v>0</v>
      </c>
      <c r="M588" s="15">
        <v>0</v>
      </c>
      <c r="N588" s="27" t="e">
        <f>SUMIF(#REF!,'Integrantes original'!A260,#REF!)</f>
        <v>#REF!</v>
      </c>
      <c r="O588" s="27">
        <f t="shared" si="36"/>
        <v>5041982</v>
      </c>
      <c r="P588" s="27">
        <f t="shared" si="37"/>
        <v>50419822</v>
      </c>
      <c r="Q588" s="31">
        <f t="shared" si="38"/>
        <v>3600112050482</v>
      </c>
      <c r="R588" s="27">
        <f>COUNTIF(tratycont!S:S,'Integrantes original'!Q588)</f>
        <v>0</v>
      </c>
      <c r="S588" s="27">
        <f t="shared" si="39"/>
        <v>0</v>
      </c>
    </row>
    <row r="589" spans="1:19" x14ac:dyDescent="0.15">
      <c r="A589" s="29">
        <v>360011</v>
      </c>
      <c r="B589" s="29">
        <v>36001103</v>
      </c>
      <c r="C589" s="29" t="s">
        <v>22</v>
      </c>
      <c r="D589" s="30" t="s">
        <v>743</v>
      </c>
      <c r="E589" s="30" t="s">
        <v>263</v>
      </c>
      <c r="F589" s="15">
        <v>2</v>
      </c>
      <c r="G589" s="29">
        <v>15</v>
      </c>
      <c r="H589" s="29">
        <v>11</v>
      </c>
      <c r="I589" s="29">
        <v>2002</v>
      </c>
      <c r="J589" s="15">
        <v>-1</v>
      </c>
      <c r="K589" s="15">
        <v>-1</v>
      </c>
      <c r="L589" s="15">
        <v>0</v>
      </c>
      <c r="M589" s="15">
        <v>0</v>
      </c>
      <c r="N589" s="27" t="e">
        <f>SUMIF(#REF!,'Integrantes original'!A261,#REF!)</f>
        <v>#REF!</v>
      </c>
      <c r="O589" s="27">
        <f t="shared" si="36"/>
        <v>15112002</v>
      </c>
      <c r="P589" s="27">
        <f t="shared" si="37"/>
        <v>151120022</v>
      </c>
      <c r="Q589" s="31">
        <f t="shared" si="38"/>
        <v>3600112151102</v>
      </c>
      <c r="R589" s="27">
        <f>COUNTIF(tratycont!S:S,'Integrantes original'!Q589)</f>
        <v>0</v>
      </c>
      <c r="S589" s="27">
        <f t="shared" si="39"/>
        <v>0</v>
      </c>
    </row>
    <row r="590" spans="1:19" x14ac:dyDescent="0.15">
      <c r="A590" s="29">
        <v>360011</v>
      </c>
      <c r="B590" s="29">
        <v>36001104</v>
      </c>
      <c r="C590" s="29" t="s">
        <v>25</v>
      </c>
      <c r="D590" s="30" t="s">
        <v>744</v>
      </c>
      <c r="E590" s="30" t="s">
        <v>263</v>
      </c>
      <c r="F590" s="15">
        <v>1</v>
      </c>
      <c r="G590" s="29">
        <v>14</v>
      </c>
      <c r="H590" s="29">
        <v>6</v>
      </c>
      <c r="I590" s="29">
        <v>2006</v>
      </c>
      <c r="J590" s="15">
        <v>-1</v>
      </c>
      <c r="K590" s="15">
        <v>-1</v>
      </c>
      <c r="L590" s="15">
        <v>0</v>
      </c>
      <c r="M590" s="15">
        <v>0</v>
      </c>
      <c r="N590" s="27" t="e">
        <f>SUMIF(#REF!,'Integrantes original'!A262,#REF!)</f>
        <v>#REF!</v>
      </c>
      <c r="O590" s="27">
        <f t="shared" si="36"/>
        <v>14062006</v>
      </c>
      <c r="P590" s="27">
        <f t="shared" si="37"/>
        <v>140620061</v>
      </c>
      <c r="Q590" s="31">
        <f t="shared" si="38"/>
        <v>3600111140606</v>
      </c>
      <c r="R590" s="27">
        <f>COUNTIF(tratycont!S:S,'Integrantes original'!Q590)</f>
        <v>0</v>
      </c>
      <c r="S590" s="27">
        <f t="shared" si="39"/>
        <v>0</v>
      </c>
    </row>
    <row r="591" spans="1:19" x14ac:dyDescent="0.15">
      <c r="A591" s="29">
        <v>360011</v>
      </c>
      <c r="B591" s="29">
        <v>36001105</v>
      </c>
      <c r="C591" s="29" t="s">
        <v>27</v>
      </c>
      <c r="D591" s="30" t="s">
        <v>745</v>
      </c>
      <c r="E591" s="30" t="s">
        <v>263</v>
      </c>
      <c r="F591" s="15">
        <v>2</v>
      </c>
      <c r="G591" s="29">
        <v>11</v>
      </c>
      <c r="H591" s="29">
        <v>5</v>
      </c>
      <c r="I591" s="29">
        <v>2011</v>
      </c>
      <c r="J591" s="15">
        <v>-1</v>
      </c>
      <c r="K591" s="15">
        <v>-1</v>
      </c>
      <c r="L591" s="15">
        <v>0</v>
      </c>
      <c r="M591" s="15">
        <v>0</v>
      </c>
      <c r="N591" s="27" t="e">
        <f>SUMIF(#REF!,'Integrantes original'!A263,#REF!)</f>
        <v>#REF!</v>
      </c>
      <c r="O591" s="27">
        <f t="shared" si="36"/>
        <v>11052011</v>
      </c>
      <c r="P591" s="27">
        <f t="shared" si="37"/>
        <v>110520112</v>
      </c>
      <c r="Q591" s="31">
        <f t="shared" si="38"/>
        <v>3600112110511</v>
      </c>
      <c r="R591" s="27">
        <f>COUNTIF(tratycont!S:S,'Integrantes original'!Q591)</f>
        <v>0</v>
      </c>
      <c r="S591" s="27">
        <f t="shared" si="39"/>
        <v>0</v>
      </c>
    </row>
    <row r="592" spans="1:19" x14ac:dyDescent="0.15">
      <c r="A592" s="29">
        <v>360011</v>
      </c>
      <c r="B592" s="29">
        <v>36001106</v>
      </c>
      <c r="C592" s="29" t="s">
        <v>30</v>
      </c>
      <c r="D592" s="30" t="s">
        <v>746</v>
      </c>
      <c r="E592" s="30" t="s">
        <v>263</v>
      </c>
      <c r="F592" s="15">
        <v>2</v>
      </c>
      <c r="G592" s="29">
        <v>17</v>
      </c>
      <c r="H592" s="29">
        <v>1</v>
      </c>
      <c r="I592" s="29">
        <v>2001</v>
      </c>
      <c r="J592" s="15">
        <v>1</v>
      </c>
      <c r="K592" s="15">
        <v>0</v>
      </c>
      <c r="L592" s="15">
        <v>1</v>
      </c>
      <c r="M592" s="15">
        <v>1</v>
      </c>
      <c r="N592" s="27" t="e">
        <f>SUMIF(#REF!,'Integrantes original'!A264,#REF!)</f>
        <v>#REF!</v>
      </c>
      <c r="O592" s="27">
        <f t="shared" si="36"/>
        <v>17012001</v>
      </c>
      <c r="P592" s="27">
        <f t="shared" si="37"/>
        <v>170120012</v>
      </c>
      <c r="Q592" s="31">
        <f t="shared" si="38"/>
        <v>3600112170101</v>
      </c>
      <c r="R592" s="27">
        <f>COUNTIF(tratycont!S:S,'Integrantes original'!Q592)</f>
        <v>0</v>
      </c>
      <c r="S592" s="27">
        <f t="shared" si="39"/>
        <v>0</v>
      </c>
    </row>
    <row r="593" spans="1:19" x14ac:dyDescent="0.15">
      <c r="A593" s="29">
        <v>360011</v>
      </c>
      <c r="B593" s="29">
        <v>36001107</v>
      </c>
      <c r="C593" s="29" t="s">
        <v>56</v>
      </c>
      <c r="D593" s="30" t="s">
        <v>747</v>
      </c>
      <c r="E593" s="30" t="s">
        <v>371</v>
      </c>
      <c r="F593" s="15">
        <v>2</v>
      </c>
      <c r="G593" s="29">
        <v>4</v>
      </c>
      <c r="H593" s="29">
        <v>6</v>
      </c>
      <c r="I593" s="29">
        <v>2018</v>
      </c>
      <c r="J593" s="15">
        <v>2</v>
      </c>
      <c r="K593" s="15">
        <v>2</v>
      </c>
      <c r="L593" s="15">
        <v>0</v>
      </c>
      <c r="M593" s="15">
        <v>0</v>
      </c>
      <c r="N593" s="27" t="e">
        <f>SUMIF(#REF!,'Integrantes original'!A265,#REF!)</f>
        <v>#REF!</v>
      </c>
      <c r="O593" s="27">
        <f t="shared" si="36"/>
        <v>4062018</v>
      </c>
      <c r="P593" s="27">
        <f t="shared" si="37"/>
        <v>40620182</v>
      </c>
      <c r="Q593" s="31">
        <f t="shared" si="38"/>
        <v>3600112040618</v>
      </c>
      <c r="R593" s="27">
        <f>COUNTIF(tratycont!S:S,'Integrantes original'!Q593)</f>
        <v>1</v>
      </c>
      <c r="S593" s="27">
        <f t="shared" si="39"/>
        <v>1</v>
      </c>
    </row>
    <row r="594" spans="1:19" x14ac:dyDescent="0.15">
      <c r="A594" s="29">
        <v>360021</v>
      </c>
      <c r="B594" s="29">
        <v>36002101</v>
      </c>
      <c r="C594" s="29" t="s">
        <v>16</v>
      </c>
      <c r="D594" s="30" t="s">
        <v>748</v>
      </c>
      <c r="E594" s="30" t="s">
        <v>749</v>
      </c>
      <c r="F594" s="15">
        <v>1</v>
      </c>
      <c r="G594" s="29">
        <v>23</v>
      </c>
      <c r="H594" s="29">
        <v>1</v>
      </c>
      <c r="I594" s="29">
        <v>1976</v>
      </c>
      <c r="J594" s="15">
        <v>-1</v>
      </c>
      <c r="K594" s="15">
        <v>-1</v>
      </c>
      <c r="L594" s="15">
        <v>0</v>
      </c>
      <c r="M594" s="15">
        <v>0</v>
      </c>
      <c r="N594" s="27" t="e">
        <f>SUMIF(#REF!,'Integrantes original'!A266,#REF!)</f>
        <v>#REF!</v>
      </c>
      <c r="O594" s="27">
        <f t="shared" si="36"/>
        <v>23011976</v>
      </c>
      <c r="P594" s="27">
        <f t="shared" si="37"/>
        <v>230119761</v>
      </c>
      <c r="Q594" s="31">
        <f t="shared" si="38"/>
        <v>3600211230176</v>
      </c>
      <c r="R594" s="27">
        <f>COUNTIF(tratycont!S:S,'Integrantes original'!Q594)</f>
        <v>0</v>
      </c>
      <c r="S594" s="27">
        <f t="shared" si="39"/>
        <v>0</v>
      </c>
    </row>
    <row r="595" spans="1:19" x14ac:dyDescent="0.15">
      <c r="A595" s="29">
        <v>360021</v>
      </c>
      <c r="B595" s="29">
        <v>36002102</v>
      </c>
      <c r="C595" s="29" t="s">
        <v>19</v>
      </c>
      <c r="D595" s="30" t="s">
        <v>750</v>
      </c>
      <c r="E595" s="30" t="s">
        <v>371</v>
      </c>
      <c r="F595" s="15">
        <v>2</v>
      </c>
      <c r="G595" s="29">
        <v>14</v>
      </c>
      <c r="H595" s="29">
        <v>2</v>
      </c>
      <c r="I595" s="29">
        <v>1983</v>
      </c>
      <c r="J595" s="15">
        <v>1</v>
      </c>
      <c r="K595" s="15">
        <v>0</v>
      </c>
      <c r="L595" s="15">
        <v>1</v>
      </c>
      <c r="M595" s="15">
        <v>1</v>
      </c>
      <c r="N595" s="27" t="e">
        <f>SUMIF(#REF!,'Integrantes original'!A267,#REF!)</f>
        <v>#REF!</v>
      </c>
      <c r="O595" s="27">
        <f t="shared" si="36"/>
        <v>14021983</v>
      </c>
      <c r="P595" s="27">
        <f t="shared" si="37"/>
        <v>140219832</v>
      </c>
      <c r="Q595" s="31">
        <f t="shared" si="38"/>
        <v>3600212140283</v>
      </c>
      <c r="R595" s="27">
        <f>COUNTIF(tratycont!S:S,'Integrantes original'!Q595)</f>
        <v>0</v>
      </c>
      <c r="S595" s="27">
        <f t="shared" si="39"/>
        <v>0</v>
      </c>
    </row>
    <row r="596" spans="1:19" x14ac:dyDescent="0.15">
      <c r="A596" s="29">
        <v>360021</v>
      </c>
      <c r="B596" s="29">
        <v>36002103</v>
      </c>
      <c r="C596" s="29" t="s">
        <v>22</v>
      </c>
      <c r="D596" s="30" t="s">
        <v>751</v>
      </c>
      <c r="E596" s="30" t="s">
        <v>752</v>
      </c>
      <c r="F596" s="15">
        <v>1</v>
      </c>
      <c r="G596" s="29">
        <v>13</v>
      </c>
      <c r="H596" s="29">
        <v>4</v>
      </c>
      <c r="I596" s="29">
        <v>2002</v>
      </c>
      <c r="J596" s="15">
        <v>-1</v>
      </c>
      <c r="K596" s="15">
        <v>-1</v>
      </c>
      <c r="L596" s="15">
        <v>0</v>
      </c>
      <c r="M596" s="15">
        <v>0</v>
      </c>
      <c r="N596" s="27" t="e">
        <f>SUMIF(#REF!,'Integrantes original'!A268,#REF!)</f>
        <v>#REF!</v>
      </c>
      <c r="O596" s="27">
        <f t="shared" si="36"/>
        <v>13042002</v>
      </c>
      <c r="P596" s="27">
        <f t="shared" si="37"/>
        <v>130420021</v>
      </c>
      <c r="Q596" s="31">
        <f t="shared" si="38"/>
        <v>3600211130402</v>
      </c>
      <c r="R596" s="27">
        <f>COUNTIF(tratycont!S:S,'Integrantes original'!Q596)</f>
        <v>0</v>
      </c>
      <c r="S596" s="27">
        <f t="shared" si="39"/>
        <v>0</v>
      </c>
    </row>
    <row r="597" spans="1:19" x14ac:dyDescent="0.15">
      <c r="A597" s="29">
        <v>360021</v>
      </c>
      <c r="B597" s="29">
        <v>36002104</v>
      </c>
      <c r="C597" s="29" t="s">
        <v>25</v>
      </c>
      <c r="D597" s="30" t="s">
        <v>753</v>
      </c>
      <c r="E597" s="30" t="s">
        <v>752</v>
      </c>
      <c r="F597" s="15">
        <v>2</v>
      </c>
      <c r="G597" s="29">
        <v>15</v>
      </c>
      <c r="H597" s="29">
        <v>7</v>
      </c>
      <c r="I597" s="29">
        <v>2003</v>
      </c>
      <c r="J597" s="15">
        <v>-1</v>
      </c>
      <c r="K597" s="15">
        <v>-1</v>
      </c>
      <c r="L597" s="15">
        <v>0</v>
      </c>
      <c r="M597" s="15">
        <v>0</v>
      </c>
      <c r="N597" s="27" t="e">
        <f>SUMIF(#REF!,'Integrantes original'!A269,#REF!)</f>
        <v>#REF!</v>
      </c>
      <c r="O597" s="27">
        <f t="shared" si="36"/>
        <v>15072003</v>
      </c>
      <c r="P597" s="27">
        <f t="shared" si="37"/>
        <v>150720032</v>
      </c>
      <c r="Q597" s="31">
        <f t="shared" si="38"/>
        <v>3600212150703</v>
      </c>
      <c r="R597" s="27">
        <f>COUNTIF(tratycont!S:S,'Integrantes original'!Q597)</f>
        <v>0</v>
      </c>
      <c r="S597" s="27">
        <f t="shared" si="39"/>
        <v>0</v>
      </c>
    </row>
    <row r="598" spans="1:19" x14ac:dyDescent="0.15">
      <c r="A598" s="29">
        <v>360021</v>
      </c>
      <c r="B598" s="29">
        <v>36002105</v>
      </c>
      <c r="C598" s="29" t="s">
        <v>27</v>
      </c>
      <c r="D598" s="30" t="s">
        <v>754</v>
      </c>
      <c r="E598" s="30" t="s">
        <v>752</v>
      </c>
      <c r="F598" s="15">
        <v>2</v>
      </c>
      <c r="G598" s="29">
        <v>12</v>
      </c>
      <c r="H598" s="29">
        <v>5</v>
      </c>
      <c r="I598" s="29">
        <v>2006</v>
      </c>
      <c r="J598" s="15">
        <v>-1</v>
      </c>
      <c r="K598" s="15">
        <v>-1</v>
      </c>
      <c r="L598" s="15">
        <v>0</v>
      </c>
      <c r="M598" s="15">
        <v>0</v>
      </c>
      <c r="N598" s="27" t="e">
        <f>SUMIF(#REF!,'Integrantes original'!A270,#REF!)</f>
        <v>#REF!</v>
      </c>
      <c r="O598" s="27">
        <f t="shared" si="36"/>
        <v>12052006</v>
      </c>
      <c r="P598" s="27">
        <f t="shared" si="37"/>
        <v>120520062</v>
      </c>
      <c r="Q598" s="31">
        <f t="shared" si="38"/>
        <v>3600212120506</v>
      </c>
      <c r="R598" s="27">
        <f>COUNTIF(tratycont!S:S,'Integrantes original'!Q598)</f>
        <v>0</v>
      </c>
      <c r="S598" s="27">
        <f t="shared" si="39"/>
        <v>0</v>
      </c>
    </row>
    <row r="599" spans="1:19" x14ac:dyDescent="0.15">
      <c r="A599" s="29">
        <v>360021</v>
      </c>
      <c r="B599" s="29">
        <v>36002106</v>
      </c>
      <c r="C599" s="29" t="s">
        <v>30</v>
      </c>
      <c r="D599" s="30" t="s">
        <v>755</v>
      </c>
      <c r="E599" s="30" t="s">
        <v>752</v>
      </c>
      <c r="F599" s="15">
        <v>1</v>
      </c>
      <c r="G599" s="29">
        <v>20</v>
      </c>
      <c r="H599" s="29">
        <v>5</v>
      </c>
      <c r="I599" s="29">
        <v>2011</v>
      </c>
      <c r="J599" s="15">
        <v>-1</v>
      </c>
      <c r="K599" s="15">
        <v>-1</v>
      </c>
      <c r="L599" s="15">
        <v>0</v>
      </c>
      <c r="M599" s="15">
        <v>0</v>
      </c>
      <c r="N599" s="27" t="e">
        <f>SUMIF(#REF!,'Integrantes original'!A271,#REF!)</f>
        <v>#REF!</v>
      </c>
      <c r="O599" s="27">
        <f t="shared" si="36"/>
        <v>20052011</v>
      </c>
      <c r="P599" s="27">
        <f t="shared" si="37"/>
        <v>200520111</v>
      </c>
      <c r="Q599" s="31">
        <f t="shared" si="38"/>
        <v>3600211200511</v>
      </c>
      <c r="R599" s="27">
        <f>COUNTIF(tratycont!S:S,'Integrantes original'!Q599)</f>
        <v>0</v>
      </c>
      <c r="S599" s="27">
        <f t="shared" si="39"/>
        <v>0</v>
      </c>
    </row>
    <row r="600" spans="1:19" x14ac:dyDescent="0.15">
      <c r="A600" s="29">
        <v>360021</v>
      </c>
      <c r="B600" s="29">
        <v>36002107</v>
      </c>
      <c r="C600" s="29" t="s">
        <v>56</v>
      </c>
      <c r="D600" s="30" t="s">
        <v>756</v>
      </c>
      <c r="E600" s="30" t="s">
        <v>752</v>
      </c>
      <c r="F600" s="15">
        <v>1</v>
      </c>
      <c r="G600" s="29">
        <v>18</v>
      </c>
      <c r="H600" s="29">
        <v>7</v>
      </c>
      <c r="I600" s="29">
        <v>2018</v>
      </c>
      <c r="J600" s="15">
        <v>2</v>
      </c>
      <c r="K600" s="15">
        <v>2</v>
      </c>
      <c r="L600" s="15">
        <v>0</v>
      </c>
      <c r="M600" s="15">
        <v>0</v>
      </c>
      <c r="N600" s="27" t="e">
        <f>SUMIF(#REF!,'Integrantes original'!A272,#REF!)</f>
        <v>#REF!</v>
      </c>
      <c r="O600" s="27">
        <f t="shared" si="36"/>
        <v>18072018</v>
      </c>
      <c r="P600" s="27">
        <f t="shared" si="37"/>
        <v>180720181</v>
      </c>
      <c r="Q600" s="31">
        <f t="shared" si="38"/>
        <v>3600211180718</v>
      </c>
      <c r="R600" s="27">
        <f>COUNTIF(tratycont!S:S,'Integrantes original'!Q600)</f>
        <v>1</v>
      </c>
      <c r="S600" s="27">
        <f t="shared" si="39"/>
        <v>1</v>
      </c>
    </row>
    <row r="601" spans="1:19" x14ac:dyDescent="0.15">
      <c r="A601" s="29">
        <v>360031</v>
      </c>
      <c r="B601" s="29">
        <v>36003101</v>
      </c>
      <c r="C601" s="29" t="s">
        <v>16</v>
      </c>
      <c r="D601" s="30" t="s">
        <v>757</v>
      </c>
      <c r="E601" s="30" t="s">
        <v>758</v>
      </c>
      <c r="F601" s="15">
        <v>1</v>
      </c>
      <c r="G601" s="29">
        <v>12</v>
      </c>
      <c r="H601" s="29">
        <v>8</v>
      </c>
      <c r="I601" s="29">
        <v>1986</v>
      </c>
      <c r="J601" s="15">
        <v>-1</v>
      </c>
      <c r="K601" s="15">
        <v>-1</v>
      </c>
      <c r="L601" s="15">
        <v>0</v>
      </c>
      <c r="M601" s="15">
        <v>0</v>
      </c>
      <c r="N601" s="27" t="e">
        <f>SUMIF(#REF!,'Integrantes original'!A273,#REF!)</f>
        <v>#REF!</v>
      </c>
      <c r="O601" s="27">
        <f t="shared" si="36"/>
        <v>12081986</v>
      </c>
      <c r="P601" s="27">
        <f t="shared" si="37"/>
        <v>120819861</v>
      </c>
      <c r="Q601" s="31">
        <f t="shared" si="38"/>
        <v>3600311120886</v>
      </c>
      <c r="R601" s="27">
        <f>COUNTIF(tratycont!S:S,'Integrantes original'!Q601)</f>
        <v>0</v>
      </c>
      <c r="S601" s="27">
        <f t="shared" si="39"/>
        <v>0</v>
      </c>
    </row>
    <row r="602" spans="1:19" x14ac:dyDescent="0.15">
      <c r="A602" s="29">
        <v>360031</v>
      </c>
      <c r="B602" s="29">
        <v>36003102</v>
      </c>
      <c r="C602" s="29" t="s">
        <v>19</v>
      </c>
      <c r="D602" s="30" t="s">
        <v>759</v>
      </c>
      <c r="E602" s="30" t="s">
        <v>760</v>
      </c>
      <c r="F602" s="15">
        <v>2</v>
      </c>
      <c r="G602" s="29">
        <v>1</v>
      </c>
      <c r="H602" s="29">
        <v>7</v>
      </c>
      <c r="I602" s="29">
        <v>1988</v>
      </c>
      <c r="J602" s="15">
        <v>-1</v>
      </c>
      <c r="K602" s="15">
        <v>-1</v>
      </c>
      <c r="L602" s="15">
        <v>0</v>
      </c>
      <c r="M602" s="15">
        <v>0</v>
      </c>
      <c r="N602" s="27" t="e">
        <f>SUMIF(#REF!,'Integrantes original'!A274,#REF!)</f>
        <v>#REF!</v>
      </c>
      <c r="O602" s="27">
        <f t="shared" si="36"/>
        <v>1071988</v>
      </c>
      <c r="P602" s="27">
        <f t="shared" si="37"/>
        <v>10719882</v>
      </c>
      <c r="Q602" s="31">
        <f t="shared" si="38"/>
        <v>3600312010788</v>
      </c>
      <c r="R602" s="27">
        <f>COUNTIF(tratycont!S:S,'Integrantes original'!Q602)</f>
        <v>0</v>
      </c>
      <c r="S602" s="27">
        <f t="shared" si="39"/>
        <v>0</v>
      </c>
    </row>
    <row r="603" spans="1:19" x14ac:dyDescent="0.15">
      <c r="A603" s="29">
        <v>360031</v>
      </c>
      <c r="B603" s="29">
        <v>36003103</v>
      </c>
      <c r="C603" s="29" t="s">
        <v>22</v>
      </c>
      <c r="D603" s="30" t="s">
        <v>761</v>
      </c>
      <c r="E603" s="30" t="s">
        <v>760</v>
      </c>
      <c r="F603" s="15">
        <v>2</v>
      </c>
      <c r="G603" s="29">
        <v>20</v>
      </c>
      <c r="H603" s="29">
        <v>10</v>
      </c>
      <c r="I603" s="29">
        <v>2004</v>
      </c>
      <c r="J603" s="15">
        <v>-1</v>
      </c>
      <c r="K603" s="15">
        <v>-1</v>
      </c>
      <c r="L603" s="15">
        <v>0</v>
      </c>
      <c r="M603" s="15">
        <v>0</v>
      </c>
      <c r="N603" s="27" t="e">
        <f>SUMIF(#REF!,'Integrantes original'!A275,#REF!)</f>
        <v>#REF!</v>
      </c>
      <c r="O603" s="27">
        <f t="shared" si="36"/>
        <v>20102004</v>
      </c>
      <c r="P603" s="27">
        <f t="shared" si="37"/>
        <v>201020042</v>
      </c>
      <c r="Q603" s="31">
        <f t="shared" si="38"/>
        <v>3600312201004</v>
      </c>
      <c r="R603" s="27">
        <f>COUNTIF(tratycont!S:S,'Integrantes original'!Q603)</f>
        <v>0</v>
      </c>
      <c r="S603" s="27">
        <f t="shared" si="39"/>
        <v>0</v>
      </c>
    </row>
    <row r="604" spans="1:19" x14ac:dyDescent="0.15">
      <c r="A604" s="29">
        <v>360031</v>
      </c>
      <c r="B604" s="29">
        <v>36003104</v>
      </c>
      <c r="C604" s="29" t="s">
        <v>25</v>
      </c>
      <c r="D604" s="30" t="s">
        <v>192</v>
      </c>
      <c r="E604" s="30" t="s">
        <v>760</v>
      </c>
      <c r="F604" s="15">
        <v>1</v>
      </c>
      <c r="G604" s="29">
        <v>7</v>
      </c>
      <c r="H604" s="29">
        <v>2</v>
      </c>
      <c r="I604" s="29">
        <v>2006</v>
      </c>
      <c r="J604" s="15">
        <v>-1</v>
      </c>
      <c r="K604" s="15">
        <v>-1</v>
      </c>
      <c r="L604" s="15">
        <v>0</v>
      </c>
      <c r="M604" s="15">
        <v>0</v>
      </c>
      <c r="N604" s="27" t="e">
        <f>SUMIF(#REF!,'Integrantes original'!A276,#REF!)</f>
        <v>#REF!</v>
      </c>
      <c r="O604" s="27">
        <f t="shared" si="36"/>
        <v>7022006</v>
      </c>
      <c r="P604" s="27">
        <f t="shared" si="37"/>
        <v>70220061</v>
      </c>
      <c r="Q604" s="31">
        <f t="shared" si="38"/>
        <v>3600311070206</v>
      </c>
      <c r="R604" s="27">
        <f>COUNTIF(tratycont!S:S,'Integrantes original'!Q604)</f>
        <v>0</v>
      </c>
      <c r="S604" s="27">
        <f t="shared" si="39"/>
        <v>0</v>
      </c>
    </row>
    <row r="605" spans="1:19" x14ac:dyDescent="0.15">
      <c r="A605" s="29">
        <v>360031</v>
      </c>
      <c r="B605" s="29">
        <v>36003105</v>
      </c>
      <c r="C605" s="29" t="s">
        <v>27</v>
      </c>
      <c r="D605" s="30" t="s">
        <v>762</v>
      </c>
      <c r="E605" s="30" t="s">
        <v>760</v>
      </c>
      <c r="F605" s="15">
        <v>2</v>
      </c>
      <c r="G605" s="29">
        <v>6</v>
      </c>
      <c r="H605" s="29">
        <v>11</v>
      </c>
      <c r="I605" s="29">
        <v>2011</v>
      </c>
      <c r="J605" s="15">
        <v>-1</v>
      </c>
      <c r="K605" s="15">
        <v>-1</v>
      </c>
      <c r="L605" s="15">
        <v>0</v>
      </c>
      <c r="M605" s="15">
        <v>0</v>
      </c>
      <c r="N605" s="27" t="e">
        <f>SUMIF(#REF!,'Integrantes original'!A277,#REF!)</f>
        <v>#REF!</v>
      </c>
      <c r="O605" s="27">
        <f t="shared" si="36"/>
        <v>6112011</v>
      </c>
      <c r="P605" s="27">
        <f t="shared" si="37"/>
        <v>61120112</v>
      </c>
      <c r="Q605" s="31">
        <f t="shared" si="38"/>
        <v>3600312061111</v>
      </c>
      <c r="R605" s="27">
        <f>COUNTIF(tratycont!S:S,'Integrantes original'!Q605)</f>
        <v>0</v>
      </c>
      <c r="S605" s="27">
        <f t="shared" si="39"/>
        <v>0</v>
      </c>
    </row>
    <row r="606" spans="1:19" x14ac:dyDescent="0.15">
      <c r="A606" s="29">
        <v>360031</v>
      </c>
      <c r="B606" s="29">
        <v>36003106</v>
      </c>
      <c r="C606" s="29" t="s">
        <v>30</v>
      </c>
      <c r="D606" s="30" t="s">
        <v>651</v>
      </c>
      <c r="E606" s="30" t="s">
        <v>760</v>
      </c>
      <c r="F606" s="15">
        <v>2</v>
      </c>
      <c r="G606" s="29">
        <v>31</v>
      </c>
      <c r="H606" s="29">
        <v>12</v>
      </c>
      <c r="I606" s="29">
        <v>2001</v>
      </c>
      <c r="J606" s="15">
        <v>1</v>
      </c>
      <c r="K606" s="15">
        <v>0</v>
      </c>
      <c r="L606" s="15">
        <v>1</v>
      </c>
      <c r="M606" s="15">
        <v>1</v>
      </c>
      <c r="N606" s="27" t="e">
        <f>SUMIF(#REF!,'Integrantes original'!A278,#REF!)</f>
        <v>#REF!</v>
      </c>
      <c r="O606" s="27">
        <f t="shared" si="36"/>
        <v>31122001</v>
      </c>
      <c r="P606" s="27">
        <f t="shared" si="37"/>
        <v>311220012</v>
      </c>
      <c r="Q606" s="31">
        <f t="shared" si="38"/>
        <v>3600312311201</v>
      </c>
      <c r="R606" s="27">
        <f>COUNTIF(tratycont!S:S,'Integrantes original'!Q606)</f>
        <v>0</v>
      </c>
      <c r="S606" s="27">
        <f t="shared" si="39"/>
        <v>0</v>
      </c>
    </row>
    <row r="607" spans="1:19" x14ac:dyDescent="0.15">
      <c r="A607" s="29">
        <v>360031</v>
      </c>
      <c r="B607" s="29">
        <v>36003107</v>
      </c>
      <c r="C607" s="29" t="s">
        <v>56</v>
      </c>
      <c r="D607" s="30" t="s">
        <v>763</v>
      </c>
      <c r="E607" s="30" t="s">
        <v>764</v>
      </c>
      <c r="F607" s="15">
        <v>1</v>
      </c>
      <c r="G607" s="29">
        <v>3</v>
      </c>
      <c r="H607" s="29">
        <v>7</v>
      </c>
      <c r="I607" s="29">
        <v>1996</v>
      </c>
      <c r="J607" s="15">
        <v>-1</v>
      </c>
      <c r="K607" s="15">
        <v>-1</v>
      </c>
      <c r="L607" s="15">
        <v>0</v>
      </c>
      <c r="M607" s="15">
        <v>0</v>
      </c>
      <c r="N607" s="27" t="e">
        <f>SUMIF(#REF!,'Integrantes original'!A279,#REF!)</f>
        <v>#REF!</v>
      </c>
      <c r="O607" s="27">
        <f t="shared" si="36"/>
        <v>3071996</v>
      </c>
      <c r="P607" s="27">
        <f t="shared" si="37"/>
        <v>30719961</v>
      </c>
      <c r="Q607" s="31">
        <f t="shared" si="38"/>
        <v>3600311030796</v>
      </c>
      <c r="R607" s="27">
        <f>COUNTIF(tratycont!S:S,'Integrantes original'!Q607)</f>
        <v>0</v>
      </c>
      <c r="S607" s="27">
        <f t="shared" si="39"/>
        <v>0</v>
      </c>
    </row>
    <row r="608" spans="1:19" x14ac:dyDescent="0.15">
      <c r="A608" s="29">
        <v>360031</v>
      </c>
      <c r="B608" s="29">
        <v>36003108</v>
      </c>
      <c r="C608" s="29" t="s">
        <v>58</v>
      </c>
      <c r="D608" s="30" t="s">
        <v>765</v>
      </c>
      <c r="E608" s="30" t="s">
        <v>766</v>
      </c>
      <c r="F608" s="15">
        <v>1</v>
      </c>
      <c r="G608" s="29">
        <v>9</v>
      </c>
      <c r="H608" s="29">
        <v>6</v>
      </c>
      <c r="I608" s="29">
        <v>2018</v>
      </c>
      <c r="J608" s="15">
        <v>2</v>
      </c>
      <c r="K608" s="15">
        <v>6</v>
      </c>
      <c r="L608" s="15">
        <v>0</v>
      </c>
      <c r="M608" s="15">
        <v>0</v>
      </c>
      <c r="N608" s="27" t="e">
        <f>SUMIF(#REF!,'Integrantes original'!A280,#REF!)</f>
        <v>#REF!</v>
      </c>
      <c r="O608" s="27">
        <f t="shared" si="36"/>
        <v>9062018</v>
      </c>
      <c r="P608" s="27">
        <f t="shared" si="37"/>
        <v>90620181</v>
      </c>
      <c r="Q608" s="31">
        <f t="shared" si="38"/>
        <v>3600311090618</v>
      </c>
      <c r="R608" s="27">
        <f>COUNTIF(tratycont!S:S,'Integrantes original'!Q608)</f>
        <v>1</v>
      </c>
      <c r="S608" s="27">
        <f t="shared" si="39"/>
        <v>1</v>
      </c>
    </row>
    <row r="609" spans="1:19" x14ac:dyDescent="0.15">
      <c r="A609" s="29">
        <v>360041</v>
      </c>
      <c r="B609" s="29">
        <v>36004101</v>
      </c>
      <c r="C609" s="29" t="s">
        <v>16</v>
      </c>
      <c r="D609" s="30" t="s">
        <v>84</v>
      </c>
      <c r="E609" s="30" t="s">
        <v>767</v>
      </c>
      <c r="F609" s="15">
        <v>1</v>
      </c>
      <c r="G609" s="29">
        <v>99</v>
      </c>
      <c r="H609" s="29">
        <v>99</v>
      </c>
      <c r="I609" s="29">
        <v>9999</v>
      </c>
      <c r="J609" s="15">
        <v>-1</v>
      </c>
      <c r="K609" s="15">
        <v>-1</v>
      </c>
      <c r="L609" s="15">
        <v>0</v>
      </c>
      <c r="M609" s="15">
        <v>0</v>
      </c>
      <c r="N609" s="27" t="e">
        <f>SUMIF(#REF!,'Integrantes original'!A281,#REF!)</f>
        <v>#REF!</v>
      </c>
      <c r="O609" s="27">
        <f t="shared" si="36"/>
        <v>99999999</v>
      </c>
      <c r="P609" s="27">
        <f t="shared" si="37"/>
        <v>999999991</v>
      </c>
      <c r="Q609" s="31">
        <f t="shared" si="38"/>
        <v>3600411999999</v>
      </c>
      <c r="R609" s="27">
        <f>COUNTIF(tratycont!S:S,'Integrantes original'!Q609)</f>
        <v>0</v>
      </c>
      <c r="S609" s="27">
        <f t="shared" si="39"/>
        <v>0</v>
      </c>
    </row>
    <row r="610" spans="1:19" x14ac:dyDescent="0.15">
      <c r="A610" s="29">
        <v>360041</v>
      </c>
      <c r="B610" s="29">
        <v>36004102</v>
      </c>
      <c r="C610" s="29" t="s">
        <v>19</v>
      </c>
      <c r="D610" s="30" t="s">
        <v>768</v>
      </c>
      <c r="E610" s="30" t="s">
        <v>769</v>
      </c>
      <c r="F610" s="15">
        <v>2</v>
      </c>
      <c r="G610" s="29">
        <v>99</v>
      </c>
      <c r="H610" s="29">
        <v>99</v>
      </c>
      <c r="I610" s="29">
        <v>9999</v>
      </c>
      <c r="J610" s="15">
        <v>-1</v>
      </c>
      <c r="K610" s="15">
        <v>-1</v>
      </c>
      <c r="L610" s="15">
        <v>0</v>
      </c>
      <c r="M610" s="15">
        <v>0</v>
      </c>
      <c r="N610" s="27" t="e">
        <f>SUMIF(#REF!,'Integrantes original'!A282,#REF!)</f>
        <v>#REF!</v>
      </c>
      <c r="O610" s="27">
        <f t="shared" si="36"/>
        <v>99999999</v>
      </c>
      <c r="P610" s="27">
        <f t="shared" si="37"/>
        <v>999999992</v>
      </c>
      <c r="Q610" s="31">
        <f t="shared" si="38"/>
        <v>3600412999999</v>
      </c>
      <c r="R610" s="27">
        <f>COUNTIF(tratycont!S:S,'Integrantes original'!Q610)</f>
        <v>0</v>
      </c>
      <c r="S610" s="27">
        <f t="shared" si="39"/>
        <v>0</v>
      </c>
    </row>
    <row r="611" spans="1:19" x14ac:dyDescent="0.15">
      <c r="A611" s="29">
        <v>360041</v>
      </c>
      <c r="B611" s="29">
        <v>36004103</v>
      </c>
      <c r="C611" s="29" t="s">
        <v>22</v>
      </c>
      <c r="D611" s="30" t="s">
        <v>84</v>
      </c>
      <c r="E611" s="30" t="s">
        <v>767</v>
      </c>
      <c r="F611" s="15">
        <v>1</v>
      </c>
      <c r="G611" s="29">
        <v>29</v>
      </c>
      <c r="H611" s="29">
        <v>2</v>
      </c>
      <c r="I611" s="29">
        <v>2004</v>
      </c>
      <c r="J611" s="15">
        <v>-1</v>
      </c>
      <c r="K611" s="15">
        <v>-1</v>
      </c>
      <c r="L611" s="15">
        <v>0</v>
      </c>
      <c r="M611" s="15">
        <v>0</v>
      </c>
      <c r="N611" s="27" t="e">
        <f>SUMIF(#REF!,'Integrantes original'!A283,#REF!)</f>
        <v>#REF!</v>
      </c>
      <c r="O611" s="27">
        <f t="shared" si="36"/>
        <v>29022004</v>
      </c>
      <c r="P611" s="27">
        <f t="shared" si="37"/>
        <v>290220041</v>
      </c>
      <c r="Q611" s="31">
        <f t="shared" si="38"/>
        <v>3600411290204</v>
      </c>
      <c r="R611" s="27">
        <f>COUNTIF(tratycont!S:S,'Integrantes original'!Q611)</f>
        <v>0</v>
      </c>
      <c r="S611" s="27">
        <f t="shared" si="39"/>
        <v>0</v>
      </c>
    </row>
    <row r="612" spans="1:19" x14ac:dyDescent="0.15">
      <c r="A612" s="29">
        <v>360041</v>
      </c>
      <c r="B612" s="29">
        <v>36004104</v>
      </c>
      <c r="C612" s="29" t="s">
        <v>25</v>
      </c>
      <c r="D612" s="30" t="s">
        <v>770</v>
      </c>
      <c r="E612" s="30" t="s">
        <v>767</v>
      </c>
      <c r="F612" s="15">
        <v>2</v>
      </c>
      <c r="G612" s="29">
        <v>29</v>
      </c>
      <c r="H612" s="29">
        <v>11</v>
      </c>
      <c r="I612" s="29">
        <v>1999</v>
      </c>
      <c r="J612" s="15">
        <v>1</v>
      </c>
      <c r="K612" s="15">
        <v>0</v>
      </c>
      <c r="L612" s="15">
        <v>1</v>
      </c>
      <c r="M612" s="15">
        <v>1</v>
      </c>
      <c r="N612" s="27" t="e">
        <f>SUMIF(#REF!,'Integrantes original'!A284,#REF!)</f>
        <v>#REF!</v>
      </c>
      <c r="O612" s="27">
        <f t="shared" si="36"/>
        <v>29111999</v>
      </c>
      <c r="P612" s="27">
        <f t="shared" si="37"/>
        <v>291119992</v>
      </c>
      <c r="Q612" s="31">
        <f t="shared" si="38"/>
        <v>3600412291199</v>
      </c>
      <c r="R612" s="27">
        <f>COUNTIF(tratycont!S:S,'Integrantes original'!Q612)</f>
        <v>0</v>
      </c>
      <c r="S612" s="27">
        <f t="shared" si="39"/>
        <v>0</v>
      </c>
    </row>
    <row r="613" spans="1:19" x14ac:dyDescent="0.15">
      <c r="A613" s="29">
        <v>360041</v>
      </c>
      <c r="B613" s="29">
        <v>36004105</v>
      </c>
      <c r="C613" s="29" t="s">
        <v>27</v>
      </c>
      <c r="D613" s="30" t="s">
        <v>771</v>
      </c>
      <c r="E613" s="30" t="s">
        <v>767</v>
      </c>
      <c r="F613" s="15">
        <v>1</v>
      </c>
      <c r="G613" s="29">
        <v>26</v>
      </c>
      <c r="H613" s="29">
        <v>7</v>
      </c>
      <c r="I613" s="29">
        <v>2018</v>
      </c>
      <c r="J613" s="15">
        <v>2</v>
      </c>
      <c r="K613" s="15">
        <v>4</v>
      </c>
      <c r="L613" s="15">
        <v>0</v>
      </c>
      <c r="M613" s="15">
        <v>0</v>
      </c>
      <c r="N613" s="27" t="e">
        <f>SUMIF(#REF!,'Integrantes original'!A285,#REF!)</f>
        <v>#REF!</v>
      </c>
      <c r="O613" s="27">
        <f t="shared" si="36"/>
        <v>26072018</v>
      </c>
      <c r="P613" s="27">
        <f t="shared" si="37"/>
        <v>260720181</v>
      </c>
      <c r="Q613" s="31">
        <f t="shared" si="38"/>
        <v>3600411260718</v>
      </c>
      <c r="R613" s="27">
        <f>COUNTIF(tratycont!S:S,'Integrantes original'!Q613)</f>
        <v>1</v>
      </c>
      <c r="S613" s="27">
        <f t="shared" si="39"/>
        <v>1</v>
      </c>
    </row>
    <row r="614" spans="1:19" x14ac:dyDescent="0.15">
      <c r="A614" s="29">
        <v>360051</v>
      </c>
      <c r="B614" s="29">
        <v>36005101</v>
      </c>
      <c r="C614" s="29" t="s">
        <v>16</v>
      </c>
      <c r="D614" s="30" t="s">
        <v>772</v>
      </c>
      <c r="E614" s="30" t="s">
        <v>773</v>
      </c>
      <c r="F614" s="15">
        <v>1</v>
      </c>
      <c r="G614" s="29">
        <v>7</v>
      </c>
      <c r="H614" s="29">
        <v>2</v>
      </c>
      <c r="I614" s="29">
        <v>1996</v>
      </c>
      <c r="J614" s="15">
        <v>-1</v>
      </c>
      <c r="K614" s="15">
        <v>-1</v>
      </c>
      <c r="L614" s="15">
        <v>0</v>
      </c>
      <c r="M614" s="15">
        <v>0</v>
      </c>
      <c r="N614" s="27" t="e">
        <f>SUMIF(#REF!,'Integrantes original'!A286,#REF!)</f>
        <v>#REF!</v>
      </c>
      <c r="O614" s="27">
        <f t="shared" si="36"/>
        <v>7021996</v>
      </c>
      <c r="P614" s="27">
        <f t="shared" si="37"/>
        <v>70219961</v>
      </c>
      <c r="Q614" s="31">
        <f t="shared" si="38"/>
        <v>3600511070296</v>
      </c>
      <c r="R614" s="27">
        <f>COUNTIF(tratycont!S:S,'Integrantes original'!Q614)</f>
        <v>0</v>
      </c>
      <c r="S614" s="27">
        <f t="shared" si="39"/>
        <v>0</v>
      </c>
    </row>
    <row r="615" spans="1:19" x14ac:dyDescent="0.15">
      <c r="A615" s="29">
        <v>360051</v>
      </c>
      <c r="B615" s="29">
        <v>36005102</v>
      </c>
      <c r="C615" s="29" t="s">
        <v>19</v>
      </c>
      <c r="D615" s="30" t="s">
        <v>774</v>
      </c>
      <c r="E615" s="30" t="s">
        <v>263</v>
      </c>
      <c r="F615" s="15">
        <v>2</v>
      </c>
      <c r="G615" s="29">
        <v>1</v>
      </c>
      <c r="H615" s="29">
        <v>12</v>
      </c>
      <c r="I615" s="29">
        <v>1997</v>
      </c>
      <c r="J615" s="15">
        <v>1</v>
      </c>
      <c r="K615" s="15">
        <v>0</v>
      </c>
      <c r="L615" s="15">
        <v>1</v>
      </c>
      <c r="M615" s="15">
        <v>2</v>
      </c>
      <c r="N615" s="27" t="e">
        <f>SUMIF(#REF!,'Integrantes original'!A287,#REF!)</f>
        <v>#REF!</v>
      </c>
      <c r="O615" s="27">
        <f t="shared" si="36"/>
        <v>1121997</v>
      </c>
      <c r="P615" s="27">
        <f t="shared" si="37"/>
        <v>11219972</v>
      </c>
      <c r="Q615" s="31">
        <f t="shared" si="38"/>
        <v>3600512011297</v>
      </c>
      <c r="R615" s="27">
        <f>COUNTIF(tratycont!S:S,'Integrantes original'!Q615)</f>
        <v>0</v>
      </c>
      <c r="S615" s="27">
        <f t="shared" si="39"/>
        <v>0</v>
      </c>
    </row>
    <row r="616" spans="1:19" x14ac:dyDescent="0.15">
      <c r="A616" s="29">
        <v>360051</v>
      </c>
      <c r="B616" s="29">
        <v>36005103</v>
      </c>
      <c r="C616" s="29" t="s">
        <v>22</v>
      </c>
      <c r="D616" s="30" t="s">
        <v>775</v>
      </c>
      <c r="E616" s="30" t="s">
        <v>773</v>
      </c>
      <c r="F616" s="15">
        <v>2</v>
      </c>
      <c r="G616" s="29">
        <v>15</v>
      </c>
      <c r="H616" s="29">
        <v>7</v>
      </c>
      <c r="I616" s="29">
        <v>2018</v>
      </c>
      <c r="J616" s="15">
        <v>2</v>
      </c>
      <c r="K616" s="15">
        <v>2</v>
      </c>
      <c r="L616" s="15">
        <v>0</v>
      </c>
      <c r="M616" s="15">
        <v>0</v>
      </c>
      <c r="N616" s="27" t="e">
        <f>SUMIF(#REF!,'Integrantes original'!A288,#REF!)</f>
        <v>#REF!</v>
      </c>
      <c r="O616" s="27">
        <f t="shared" si="36"/>
        <v>15072018</v>
      </c>
      <c r="P616" s="27">
        <f t="shared" si="37"/>
        <v>150720182</v>
      </c>
      <c r="Q616" s="31">
        <f t="shared" si="38"/>
        <v>3600512150718</v>
      </c>
      <c r="R616" s="27">
        <f>COUNTIF(tratycont!S:S,'Integrantes original'!Q616)</f>
        <v>1</v>
      </c>
      <c r="S616" s="27">
        <f t="shared" si="39"/>
        <v>1</v>
      </c>
    </row>
    <row r="617" spans="1:19" x14ac:dyDescent="0.15">
      <c r="A617" s="29">
        <v>360051</v>
      </c>
      <c r="B617" s="29">
        <v>36005104</v>
      </c>
      <c r="C617" s="29" t="s">
        <v>25</v>
      </c>
      <c r="D617" s="30" t="s">
        <v>776</v>
      </c>
      <c r="E617" s="30" t="s">
        <v>49</v>
      </c>
      <c r="F617" s="15">
        <v>2</v>
      </c>
      <c r="G617" s="29">
        <v>7</v>
      </c>
      <c r="H617" s="29">
        <v>2</v>
      </c>
      <c r="I617" s="29">
        <v>1971</v>
      </c>
      <c r="J617" s="15">
        <v>-1</v>
      </c>
      <c r="K617" s="15">
        <v>-1</v>
      </c>
      <c r="L617" s="15">
        <v>0</v>
      </c>
      <c r="M617" s="15">
        <v>0</v>
      </c>
      <c r="N617" s="27" t="e">
        <f>SUMIF(#REF!,'Integrantes original'!A289,#REF!)</f>
        <v>#REF!</v>
      </c>
      <c r="O617" s="27">
        <f t="shared" si="36"/>
        <v>7021971</v>
      </c>
      <c r="P617" s="27">
        <f t="shared" si="37"/>
        <v>70219712</v>
      </c>
      <c r="Q617" s="31">
        <f t="shared" si="38"/>
        <v>3600512070271</v>
      </c>
      <c r="R617" s="27">
        <f>COUNTIF(tratycont!S:S,'Integrantes original'!Q617)</f>
        <v>0</v>
      </c>
      <c r="S617" s="27">
        <f t="shared" si="39"/>
        <v>0</v>
      </c>
    </row>
    <row r="618" spans="1:19" x14ac:dyDescent="0.15">
      <c r="A618" s="29">
        <v>360051</v>
      </c>
      <c r="B618" s="29">
        <v>36005105</v>
      </c>
      <c r="C618" s="29" t="s">
        <v>27</v>
      </c>
      <c r="D618" s="30" t="s">
        <v>777</v>
      </c>
      <c r="E618" s="30" t="s">
        <v>263</v>
      </c>
      <c r="F618" s="15">
        <v>2</v>
      </c>
      <c r="G618" s="29">
        <v>15</v>
      </c>
      <c r="H618" s="29">
        <v>9</v>
      </c>
      <c r="I618" s="29">
        <v>1996</v>
      </c>
      <c r="J618" s="15">
        <v>-1</v>
      </c>
      <c r="K618" s="15">
        <v>-1</v>
      </c>
      <c r="L618" s="15">
        <v>0</v>
      </c>
      <c r="M618" s="15">
        <v>0</v>
      </c>
      <c r="N618" s="27" t="e">
        <f>SUMIF(#REF!,'Integrantes original'!A290,#REF!)</f>
        <v>#REF!</v>
      </c>
      <c r="O618" s="27">
        <f t="shared" si="36"/>
        <v>15091996</v>
      </c>
      <c r="P618" s="27">
        <f t="shared" si="37"/>
        <v>150919962</v>
      </c>
      <c r="Q618" s="31">
        <f t="shared" si="38"/>
        <v>3600512150996</v>
      </c>
      <c r="R618" s="27">
        <f>COUNTIF(tratycont!S:S,'Integrantes original'!Q618)</f>
        <v>0</v>
      </c>
      <c r="S618" s="27">
        <f t="shared" si="39"/>
        <v>0</v>
      </c>
    </row>
    <row r="619" spans="1:19" x14ac:dyDescent="0.15">
      <c r="A619" s="29">
        <v>360051</v>
      </c>
      <c r="B619" s="29">
        <v>36005106</v>
      </c>
      <c r="C619" s="29" t="s">
        <v>30</v>
      </c>
      <c r="D619" s="30" t="s">
        <v>327</v>
      </c>
      <c r="E619" s="30" t="s">
        <v>263</v>
      </c>
      <c r="F619" s="15">
        <v>2</v>
      </c>
      <c r="G619" s="29">
        <v>24</v>
      </c>
      <c r="H619" s="29">
        <v>12</v>
      </c>
      <c r="I619" s="29">
        <v>1991</v>
      </c>
      <c r="J619" s="15">
        <v>-1</v>
      </c>
      <c r="K619" s="15">
        <v>-1</v>
      </c>
      <c r="L619" s="15">
        <v>0</v>
      </c>
      <c r="M619" s="15">
        <v>0</v>
      </c>
      <c r="N619" s="27" t="e">
        <f>SUMIF(#REF!,'Integrantes original'!A291,#REF!)</f>
        <v>#REF!</v>
      </c>
      <c r="O619" s="27">
        <f t="shared" si="36"/>
        <v>24121991</v>
      </c>
      <c r="P619" s="27">
        <f t="shared" si="37"/>
        <v>241219912</v>
      </c>
      <c r="Q619" s="31">
        <f t="shared" si="38"/>
        <v>3600512241291</v>
      </c>
      <c r="R619" s="27">
        <f>COUNTIF(tratycont!S:S,'Integrantes original'!Q619)</f>
        <v>0</v>
      </c>
      <c r="S619" s="27">
        <f t="shared" si="39"/>
        <v>0</v>
      </c>
    </row>
    <row r="620" spans="1:19" x14ac:dyDescent="0.15">
      <c r="A620" s="29">
        <v>360051</v>
      </c>
      <c r="B620" s="29">
        <v>36005107</v>
      </c>
      <c r="C620" s="29" t="s">
        <v>56</v>
      </c>
      <c r="D620" s="30" t="s">
        <v>778</v>
      </c>
      <c r="E620" s="30" t="s">
        <v>263</v>
      </c>
      <c r="F620" s="15">
        <v>2</v>
      </c>
      <c r="G620" s="29">
        <v>6</v>
      </c>
      <c r="H620" s="29">
        <v>9</v>
      </c>
      <c r="I620" s="29">
        <v>2012</v>
      </c>
      <c r="J620" s="15">
        <v>-1</v>
      </c>
      <c r="K620" s="15">
        <v>-1</v>
      </c>
      <c r="L620" s="15">
        <v>0</v>
      </c>
      <c r="M620" s="15">
        <v>0</v>
      </c>
      <c r="N620" s="27" t="e">
        <f>SUMIF(#REF!,'Integrantes original'!A292,#REF!)</f>
        <v>#REF!</v>
      </c>
      <c r="O620" s="27">
        <f t="shared" si="36"/>
        <v>6092012</v>
      </c>
      <c r="P620" s="27">
        <f t="shared" si="37"/>
        <v>60920122</v>
      </c>
      <c r="Q620" s="31">
        <f t="shared" si="38"/>
        <v>3600512060912</v>
      </c>
      <c r="R620" s="27">
        <f>COUNTIF(tratycont!S:S,'Integrantes original'!Q620)</f>
        <v>0</v>
      </c>
      <c r="S620" s="27">
        <f t="shared" si="39"/>
        <v>0</v>
      </c>
    </row>
    <row r="621" spans="1:19" x14ac:dyDescent="0.15">
      <c r="A621" s="29">
        <v>360061</v>
      </c>
      <c r="B621" s="29">
        <v>36006101</v>
      </c>
      <c r="C621" s="29" t="s">
        <v>16</v>
      </c>
      <c r="D621" s="30" t="s">
        <v>779</v>
      </c>
      <c r="E621" s="30" t="s">
        <v>780</v>
      </c>
      <c r="F621" s="15">
        <v>1</v>
      </c>
      <c r="G621" s="29">
        <v>7</v>
      </c>
      <c r="H621" s="29">
        <v>4</v>
      </c>
      <c r="I621" s="29">
        <v>1999</v>
      </c>
      <c r="J621" s="15">
        <v>-1</v>
      </c>
      <c r="K621" s="15">
        <v>-1</v>
      </c>
      <c r="L621" s="15">
        <v>0</v>
      </c>
      <c r="M621" s="15">
        <v>0</v>
      </c>
      <c r="N621" s="27" t="e">
        <f>SUMIF(#REF!,'Integrantes original'!A293,#REF!)</f>
        <v>#REF!</v>
      </c>
      <c r="O621" s="27">
        <f t="shared" si="36"/>
        <v>7041999</v>
      </c>
      <c r="P621" s="27">
        <f t="shared" si="37"/>
        <v>70419991</v>
      </c>
      <c r="Q621" s="31">
        <f t="shared" si="38"/>
        <v>3600611070499</v>
      </c>
      <c r="R621" s="27">
        <f>COUNTIF(tratycont!S:S,'Integrantes original'!Q621)</f>
        <v>0</v>
      </c>
      <c r="S621" s="27">
        <f t="shared" si="39"/>
        <v>0</v>
      </c>
    </row>
    <row r="622" spans="1:19" x14ac:dyDescent="0.15">
      <c r="A622" s="29">
        <v>360061</v>
      </c>
      <c r="B622" s="29">
        <v>36006102</v>
      </c>
      <c r="C622" s="29" t="s">
        <v>19</v>
      </c>
      <c r="D622" s="30" t="s">
        <v>781</v>
      </c>
      <c r="E622" s="30" t="s">
        <v>238</v>
      </c>
      <c r="F622" s="15">
        <v>2</v>
      </c>
      <c r="G622" s="29">
        <v>24</v>
      </c>
      <c r="H622" s="29">
        <v>4</v>
      </c>
      <c r="I622" s="29">
        <v>1997</v>
      </c>
      <c r="J622" s="15">
        <v>1</v>
      </c>
      <c r="K622" s="15">
        <v>0</v>
      </c>
      <c r="L622" s="15">
        <v>1</v>
      </c>
      <c r="M622" s="15">
        <v>1</v>
      </c>
      <c r="N622" s="27" t="e">
        <f>SUMIF(#REF!,'Integrantes original'!A294,#REF!)</f>
        <v>#REF!</v>
      </c>
      <c r="O622" s="27">
        <f t="shared" si="36"/>
        <v>24041997</v>
      </c>
      <c r="P622" s="27">
        <f t="shared" si="37"/>
        <v>240419972</v>
      </c>
      <c r="Q622" s="31">
        <f t="shared" si="38"/>
        <v>3600612240497</v>
      </c>
      <c r="R622" s="27">
        <f>COUNTIF(tratycont!S:S,'Integrantes original'!Q622)</f>
        <v>0</v>
      </c>
      <c r="S622" s="27">
        <f t="shared" si="39"/>
        <v>0</v>
      </c>
    </row>
    <row r="623" spans="1:19" x14ac:dyDescent="0.15">
      <c r="A623" s="29">
        <v>360061</v>
      </c>
      <c r="B623" s="29">
        <v>36006103</v>
      </c>
      <c r="C623" s="29" t="s">
        <v>22</v>
      </c>
      <c r="D623" s="30" t="s">
        <v>782</v>
      </c>
      <c r="E623" s="30" t="s">
        <v>783</v>
      </c>
      <c r="F623" s="15">
        <v>2</v>
      </c>
      <c r="G623" s="29">
        <v>23</v>
      </c>
      <c r="H623" s="29">
        <v>7</v>
      </c>
      <c r="I623" s="29">
        <v>2015</v>
      </c>
      <c r="J623" s="15">
        <v>-1</v>
      </c>
      <c r="K623" s="15">
        <v>-1</v>
      </c>
      <c r="L623" s="15">
        <v>0</v>
      </c>
      <c r="M623" s="15">
        <v>0</v>
      </c>
      <c r="N623" s="27" t="e">
        <f>SUMIF(#REF!,'Integrantes original'!A295,#REF!)</f>
        <v>#REF!</v>
      </c>
      <c r="O623" s="27">
        <f t="shared" si="36"/>
        <v>23072015</v>
      </c>
      <c r="P623" s="27">
        <f t="shared" si="37"/>
        <v>230720152</v>
      </c>
      <c r="Q623" s="31">
        <f t="shared" si="38"/>
        <v>3600612230715</v>
      </c>
      <c r="R623" s="27">
        <f>COUNTIF(tratycont!S:S,'Integrantes original'!Q623)</f>
        <v>0</v>
      </c>
      <c r="S623" s="27">
        <f t="shared" si="39"/>
        <v>0</v>
      </c>
    </row>
    <row r="624" spans="1:19" x14ac:dyDescent="0.15">
      <c r="A624" s="29">
        <v>360061</v>
      </c>
      <c r="B624" s="29">
        <v>36006104</v>
      </c>
      <c r="C624" s="29" t="s">
        <v>25</v>
      </c>
      <c r="D624" s="30" t="s">
        <v>784</v>
      </c>
      <c r="E624" s="30" t="s">
        <v>783</v>
      </c>
      <c r="F624" s="15">
        <v>1</v>
      </c>
      <c r="G624" s="29">
        <v>30</v>
      </c>
      <c r="H624" s="29">
        <v>8</v>
      </c>
      <c r="I624" s="29">
        <v>2018</v>
      </c>
      <c r="J624" s="15">
        <v>2</v>
      </c>
      <c r="K624" s="15">
        <v>2</v>
      </c>
      <c r="L624" s="15">
        <v>0</v>
      </c>
      <c r="M624" s="15">
        <v>0</v>
      </c>
      <c r="N624" s="27" t="e">
        <f>SUMIF(#REF!,'Integrantes original'!A296,#REF!)</f>
        <v>#REF!</v>
      </c>
      <c r="O624" s="27">
        <f t="shared" si="36"/>
        <v>30082018</v>
      </c>
      <c r="P624" s="27">
        <f t="shared" si="37"/>
        <v>300820181</v>
      </c>
      <c r="Q624" s="31">
        <f t="shared" si="38"/>
        <v>3600611300818</v>
      </c>
      <c r="R624" s="27">
        <f>COUNTIF(tratycont!S:S,'Integrantes original'!Q624)</f>
        <v>1</v>
      </c>
      <c r="S624" s="27">
        <f t="shared" si="39"/>
        <v>1</v>
      </c>
    </row>
    <row r="625" spans="1:19" x14ac:dyDescent="0.15">
      <c r="A625" s="29">
        <v>360071</v>
      </c>
      <c r="B625" s="29">
        <v>36007101</v>
      </c>
      <c r="C625" s="29" t="s">
        <v>16</v>
      </c>
      <c r="D625" s="30" t="s">
        <v>785</v>
      </c>
      <c r="E625" s="30" t="s">
        <v>786</v>
      </c>
      <c r="F625" s="15">
        <v>1</v>
      </c>
      <c r="G625" s="29">
        <v>28</v>
      </c>
      <c r="H625" s="29">
        <v>2</v>
      </c>
      <c r="I625" s="29">
        <v>1990</v>
      </c>
      <c r="J625" s="15">
        <v>-1</v>
      </c>
      <c r="K625" s="15">
        <v>-1</v>
      </c>
      <c r="L625" s="15">
        <v>0</v>
      </c>
      <c r="M625" s="15">
        <v>0</v>
      </c>
      <c r="N625" s="27" t="e">
        <f>SUMIF(#REF!,'Integrantes original'!A297,#REF!)</f>
        <v>#REF!</v>
      </c>
      <c r="O625" s="27">
        <f t="shared" si="36"/>
        <v>28021990</v>
      </c>
      <c r="P625" s="27">
        <f t="shared" si="37"/>
        <v>280219901</v>
      </c>
      <c r="Q625" s="31">
        <f t="shared" si="38"/>
        <v>3600711280290</v>
      </c>
      <c r="R625" s="27">
        <f>COUNTIF(tratycont!S:S,'Integrantes original'!Q625)</f>
        <v>0</v>
      </c>
      <c r="S625" s="27">
        <f t="shared" si="39"/>
        <v>0</v>
      </c>
    </row>
    <row r="626" spans="1:19" x14ac:dyDescent="0.15">
      <c r="A626" s="29">
        <v>360071</v>
      </c>
      <c r="B626" s="29">
        <v>36007102</v>
      </c>
      <c r="C626" s="29" t="s">
        <v>19</v>
      </c>
      <c r="D626" s="30" t="s">
        <v>787</v>
      </c>
      <c r="E626" s="30" t="s">
        <v>788</v>
      </c>
      <c r="F626" s="15">
        <v>2</v>
      </c>
      <c r="G626" s="29">
        <v>9</v>
      </c>
      <c r="H626" s="29">
        <v>4</v>
      </c>
      <c r="I626" s="29">
        <v>1994</v>
      </c>
      <c r="J626" s="15">
        <v>1</v>
      </c>
      <c r="K626" s="15">
        <v>0</v>
      </c>
      <c r="L626" s="15">
        <v>1</v>
      </c>
      <c r="M626" s="15">
        <v>2</v>
      </c>
      <c r="N626" s="27" t="e">
        <f>SUMIF(#REF!,'Integrantes original'!A298,#REF!)</f>
        <v>#REF!</v>
      </c>
      <c r="O626" s="27">
        <f t="shared" si="36"/>
        <v>9041994</v>
      </c>
      <c r="P626" s="27">
        <f t="shared" si="37"/>
        <v>90419942</v>
      </c>
      <c r="Q626" s="31">
        <f t="shared" si="38"/>
        <v>3600712090494</v>
      </c>
      <c r="R626" s="27">
        <f>COUNTIF(tratycont!S:S,'Integrantes original'!Q626)</f>
        <v>0</v>
      </c>
      <c r="S626" s="27">
        <f t="shared" si="39"/>
        <v>0</v>
      </c>
    </row>
    <row r="627" spans="1:19" x14ac:dyDescent="0.15">
      <c r="A627" s="29">
        <v>360071</v>
      </c>
      <c r="B627" s="29">
        <v>36007103</v>
      </c>
      <c r="C627" s="29" t="s">
        <v>22</v>
      </c>
      <c r="D627" s="30" t="s">
        <v>789</v>
      </c>
      <c r="E627" s="30" t="s">
        <v>790</v>
      </c>
      <c r="F627" s="15">
        <v>1</v>
      </c>
      <c r="G627" s="29">
        <v>7</v>
      </c>
      <c r="H627" s="29">
        <v>5</v>
      </c>
      <c r="I627" s="29">
        <v>2018</v>
      </c>
      <c r="J627" s="15">
        <v>2</v>
      </c>
      <c r="K627" s="15">
        <v>2</v>
      </c>
      <c r="L627" s="15">
        <v>0</v>
      </c>
      <c r="M627" s="15">
        <v>0</v>
      </c>
      <c r="N627" s="27" t="e">
        <f>SUMIF(#REF!,'Integrantes original'!A299,#REF!)</f>
        <v>#REF!</v>
      </c>
      <c r="O627" s="27">
        <f t="shared" si="36"/>
        <v>7052018</v>
      </c>
      <c r="P627" s="27">
        <f t="shared" si="37"/>
        <v>70520181</v>
      </c>
      <c r="Q627" s="31">
        <f t="shared" si="38"/>
        <v>3600711070518</v>
      </c>
      <c r="R627" s="27">
        <f>COUNTIF(tratycont!S:S,'Integrantes original'!Q627)</f>
        <v>1</v>
      </c>
      <c r="S627" s="27">
        <f t="shared" si="39"/>
        <v>1</v>
      </c>
    </row>
    <row r="628" spans="1:19" x14ac:dyDescent="0.15">
      <c r="A628" s="29">
        <v>360081</v>
      </c>
      <c r="B628" s="29">
        <v>36008101</v>
      </c>
      <c r="C628" s="29" t="s">
        <v>16</v>
      </c>
      <c r="D628" s="30" t="s">
        <v>791</v>
      </c>
      <c r="E628" s="30" t="s">
        <v>792</v>
      </c>
      <c r="F628" s="15">
        <v>1</v>
      </c>
      <c r="G628" s="29">
        <v>2</v>
      </c>
      <c r="H628" s="29">
        <v>4</v>
      </c>
      <c r="I628" s="29">
        <v>1986</v>
      </c>
      <c r="J628" s="15">
        <v>-1</v>
      </c>
      <c r="K628" s="15">
        <v>-1</v>
      </c>
      <c r="L628" s="15">
        <v>0</v>
      </c>
      <c r="M628" s="15">
        <v>0</v>
      </c>
      <c r="N628" s="27" t="e">
        <f>SUMIF(#REF!,'Integrantes original'!A300,#REF!)</f>
        <v>#REF!</v>
      </c>
      <c r="O628" s="27">
        <f t="shared" si="36"/>
        <v>2041986</v>
      </c>
      <c r="P628" s="27">
        <f t="shared" si="37"/>
        <v>20419861</v>
      </c>
      <c r="Q628" s="31">
        <f t="shared" si="38"/>
        <v>3600811020486</v>
      </c>
      <c r="R628" s="27">
        <f>COUNTIF(tratycont!S:S,'Integrantes original'!Q628)</f>
        <v>0</v>
      </c>
      <c r="S628" s="27">
        <f t="shared" si="39"/>
        <v>0</v>
      </c>
    </row>
    <row r="629" spans="1:19" x14ac:dyDescent="0.15">
      <c r="A629" s="29">
        <v>360081</v>
      </c>
      <c r="B629" s="29">
        <v>36008102</v>
      </c>
      <c r="C629" s="29" t="s">
        <v>19</v>
      </c>
      <c r="D629" s="30" t="s">
        <v>793</v>
      </c>
      <c r="E629" s="30" t="s">
        <v>794</v>
      </c>
      <c r="F629" s="15">
        <v>2</v>
      </c>
      <c r="G629" s="29">
        <v>15</v>
      </c>
      <c r="H629" s="29">
        <v>7</v>
      </c>
      <c r="I629" s="29">
        <v>1993</v>
      </c>
      <c r="J629" s="15">
        <v>1</v>
      </c>
      <c r="K629" s="15">
        <v>0</v>
      </c>
      <c r="L629" s="15">
        <v>1</v>
      </c>
      <c r="M629" s="15">
        <v>1</v>
      </c>
      <c r="N629" s="27" t="e">
        <f>SUMIF(#REF!,'Integrantes original'!A301,#REF!)</f>
        <v>#REF!</v>
      </c>
      <c r="O629" s="27">
        <f t="shared" si="36"/>
        <v>15071993</v>
      </c>
      <c r="P629" s="27">
        <f t="shared" si="37"/>
        <v>150719932</v>
      </c>
      <c r="Q629" s="31">
        <f t="shared" si="38"/>
        <v>3600812150793</v>
      </c>
      <c r="R629" s="27">
        <f>COUNTIF(tratycont!S:S,'Integrantes original'!Q629)</f>
        <v>0</v>
      </c>
      <c r="S629" s="27">
        <f t="shared" si="39"/>
        <v>0</v>
      </c>
    </row>
    <row r="630" spans="1:19" x14ac:dyDescent="0.15">
      <c r="A630" s="29">
        <v>360081</v>
      </c>
      <c r="B630" s="29">
        <v>36008103</v>
      </c>
      <c r="C630" s="29" t="s">
        <v>22</v>
      </c>
      <c r="D630" s="30" t="s">
        <v>795</v>
      </c>
      <c r="E630" s="30" t="s">
        <v>796</v>
      </c>
      <c r="F630" s="15">
        <v>2</v>
      </c>
      <c r="G630" s="29">
        <v>16</v>
      </c>
      <c r="H630" s="29">
        <v>5</v>
      </c>
      <c r="I630" s="29">
        <v>2010</v>
      </c>
      <c r="J630" s="15">
        <v>-1</v>
      </c>
      <c r="K630" s="15">
        <v>-1</v>
      </c>
      <c r="L630" s="15">
        <v>0</v>
      </c>
      <c r="M630" s="15">
        <v>0</v>
      </c>
      <c r="N630" s="27" t="e">
        <f>SUMIF(#REF!,'Integrantes original'!A302,#REF!)</f>
        <v>#REF!</v>
      </c>
      <c r="O630" s="27">
        <f t="shared" si="36"/>
        <v>16052010</v>
      </c>
      <c r="P630" s="27">
        <f t="shared" si="37"/>
        <v>160520102</v>
      </c>
      <c r="Q630" s="31">
        <f t="shared" si="38"/>
        <v>3600812160510</v>
      </c>
      <c r="R630" s="27">
        <f>COUNTIF(tratycont!S:S,'Integrantes original'!Q630)</f>
        <v>0</v>
      </c>
      <c r="S630" s="27">
        <f t="shared" si="39"/>
        <v>0</v>
      </c>
    </row>
    <row r="631" spans="1:19" x14ac:dyDescent="0.15">
      <c r="A631" s="29">
        <v>360081</v>
      </c>
      <c r="B631" s="29">
        <v>36008104</v>
      </c>
      <c r="C631" s="29" t="s">
        <v>25</v>
      </c>
      <c r="D631" s="30" t="s">
        <v>797</v>
      </c>
      <c r="E631" s="30" t="s">
        <v>796</v>
      </c>
      <c r="F631" s="15">
        <v>2</v>
      </c>
      <c r="G631" s="29">
        <v>18</v>
      </c>
      <c r="H631" s="29">
        <v>8</v>
      </c>
      <c r="I631" s="29">
        <v>2013</v>
      </c>
      <c r="J631" s="15">
        <v>-1</v>
      </c>
      <c r="K631" s="15">
        <v>-1</v>
      </c>
      <c r="L631" s="15">
        <v>0</v>
      </c>
      <c r="M631" s="15">
        <v>0</v>
      </c>
      <c r="N631" s="27" t="e">
        <f>SUMIF(#REF!,'Integrantes original'!A303,#REF!)</f>
        <v>#REF!</v>
      </c>
      <c r="O631" s="27">
        <f t="shared" si="36"/>
        <v>18082013</v>
      </c>
      <c r="P631" s="27">
        <f t="shared" si="37"/>
        <v>180820132</v>
      </c>
      <c r="Q631" s="31">
        <f t="shared" si="38"/>
        <v>3600812180813</v>
      </c>
      <c r="R631" s="27">
        <f>COUNTIF(tratycont!S:S,'Integrantes original'!Q631)</f>
        <v>0</v>
      </c>
      <c r="S631" s="27">
        <f t="shared" si="39"/>
        <v>0</v>
      </c>
    </row>
    <row r="632" spans="1:19" x14ac:dyDescent="0.15">
      <c r="A632" s="29">
        <v>360081</v>
      </c>
      <c r="B632" s="29">
        <v>36008105</v>
      </c>
      <c r="C632" s="29" t="s">
        <v>27</v>
      </c>
      <c r="D632" s="30" t="s">
        <v>798</v>
      </c>
      <c r="E632" s="30" t="s">
        <v>796</v>
      </c>
      <c r="F632" s="15">
        <v>1</v>
      </c>
      <c r="G632" s="29">
        <v>22</v>
      </c>
      <c r="H632" s="29">
        <v>11</v>
      </c>
      <c r="I632" s="29">
        <v>2015</v>
      </c>
      <c r="J632" s="15">
        <v>-1</v>
      </c>
      <c r="K632" s="15">
        <v>-1</v>
      </c>
      <c r="L632" s="15">
        <v>0</v>
      </c>
      <c r="M632" s="15">
        <v>0</v>
      </c>
      <c r="N632" s="27" t="e">
        <f>SUMIF(#REF!,'Integrantes original'!A304,#REF!)</f>
        <v>#REF!</v>
      </c>
      <c r="O632" s="27">
        <f t="shared" si="36"/>
        <v>22112015</v>
      </c>
      <c r="P632" s="27">
        <f t="shared" si="37"/>
        <v>221120151</v>
      </c>
      <c r="Q632" s="31">
        <f t="shared" si="38"/>
        <v>3600811221115</v>
      </c>
      <c r="R632" s="27">
        <f>COUNTIF(tratycont!S:S,'Integrantes original'!Q632)</f>
        <v>0</v>
      </c>
      <c r="S632" s="27">
        <f t="shared" si="39"/>
        <v>0</v>
      </c>
    </row>
    <row r="633" spans="1:19" x14ac:dyDescent="0.15">
      <c r="A633" s="29">
        <v>360081</v>
      </c>
      <c r="B633" s="29">
        <v>36008106</v>
      </c>
      <c r="C633" s="29" t="s">
        <v>30</v>
      </c>
      <c r="D633" s="30" t="s">
        <v>799</v>
      </c>
      <c r="E633" s="30" t="s">
        <v>796</v>
      </c>
      <c r="F633" s="15">
        <v>2</v>
      </c>
      <c r="G633" s="29">
        <v>23</v>
      </c>
      <c r="H633" s="29">
        <v>4</v>
      </c>
      <c r="I633" s="29">
        <v>2018</v>
      </c>
      <c r="J633" s="15">
        <v>2</v>
      </c>
      <c r="K633" s="15">
        <v>2</v>
      </c>
      <c r="L633" s="15">
        <v>0</v>
      </c>
      <c r="M633" s="15">
        <v>0</v>
      </c>
      <c r="N633" s="27" t="e">
        <f>SUMIF(#REF!,'Integrantes original'!A305,#REF!)</f>
        <v>#REF!</v>
      </c>
      <c r="O633" s="27">
        <f t="shared" si="36"/>
        <v>23042018</v>
      </c>
      <c r="P633" s="27">
        <f t="shared" si="37"/>
        <v>230420182</v>
      </c>
      <c r="Q633" s="31">
        <f t="shared" si="38"/>
        <v>3600812230418</v>
      </c>
      <c r="R633" s="27">
        <f>COUNTIF(tratycont!S:S,'Integrantes original'!Q633)</f>
        <v>1</v>
      </c>
      <c r="S633" s="27">
        <f t="shared" si="39"/>
        <v>1</v>
      </c>
    </row>
    <row r="634" spans="1:19" x14ac:dyDescent="0.15">
      <c r="A634" s="29">
        <v>360091</v>
      </c>
      <c r="B634" s="29">
        <v>36009101</v>
      </c>
      <c r="C634" s="29" t="s">
        <v>16</v>
      </c>
      <c r="D634" s="30" t="s">
        <v>800</v>
      </c>
      <c r="E634" s="30" t="s">
        <v>801</v>
      </c>
      <c r="F634" s="15">
        <v>1</v>
      </c>
      <c r="G634" s="29">
        <v>24</v>
      </c>
      <c r="H634" s="29">
        <v>2</v>
      </c>
      <c r="I634" s="29">
        <v>1962</v>
      </c>
      <c r="J634" s="15">
        <v>-1</v>
      </c>
      <c r="K634" s="15">
        <v>-1</v>
      </c>
      <c r="L634" s="15">
        <v>0</v>
      </c>
      <c r="M634" s="15">
        <v>0</v>
      </c>
      <c r="N634" s="27" t="e">
        <f>SUMIF(#REF!,'Integrantes original'!A306,#REF!)</f>
        <v>#REF!</v>
      </c>
      <c r="O634" s="27">
        <f t="shared" si="36"/>
        <v>24021962</v>
      </c>
      <c r="P634" s="27">
        <f t="shared" si="37"/>
        <v>240219621</v>
      </c>
      <c r="Q634" s="31">
        <f t="shared" si="38"/>
        <v>3600911240262</v>
      </c>
      <c r="R634" s="27">
        <f>COUNTIF(tratycont!S:S,'Integrantes original'!Q634)</f>
        <v>0</v>
      </c>
      <c r="S634" s="27">
        <f t="shared" si="39"/>
        <v>0</v>
      </c>
    </row>
    <row r="635" spans="1:19" x14ac:dyDescent="0.15">
      <c r="A635" s="29">
        <v>360091</v>
      </c>
      <c r="B635" s="29">
        <v>36009102</v>
      </c>
      <c r="C635" s="29" t="s">
        <v>19</v>
      </c>
      <c r="D635" s="30" t="s">
        <v>802</v>
      </c>
      <c r="E635" s="30" t="s">
        <v>803</v>
      </c>
      <c r="F635" s="15">
        <v>2</v>
      </c>
      <c r="G635" s="29">
        <v>5</v>
      </c>
      <c r="H635" s="29">
        <v>12</v>
      </c>
      <c r="I635" s="29">
        <v>1972</v>
      </c>
      <c r="J635" s="15">
        <v>-1</v>
      </c>
      <c r="K635" s="15">
        <v>-1</v>
      </c>
      <c r="L635" s="15">
        <v>0</v>
      </c>
      <c r="M635" s="15">
        <v>0</v>
      </c>
      <c r="N635" s="27" t="e">
        <f>SUMIF(#REF!,'Integrantes original'!A307,#REF!)</f>
        <v>#REF!</v>
      </c>
      <c r="O635" s="27">
        <f t="shared" si="36"/>
        <v>5121972</v>
      </c>
      <c r="P635" s="27">
        <f t="shared" si="37"/>
        <v>51219722</v>
      </c>
      <c r="Q635" s="31">
        <f t="shared" si="38"/>
        <v>3600912051272</v>
      </c>
      <c r="R635" s="27">
        <f>COUNTIF(tratycont!S:S,'Integrantes original'!Q635)</f>
        <v>0</v>
      </c>
      <c r="S635" s="27">
        <f t="shared" si="39"/>
        <v>0</v>
      </c>
    </row>
    <row r="636" spans="1:19" x14ac:dyDescent="0.15">
      <c r="A636" s="29">
        <v>360091</v>
      </c>
      <c r="B636" s="29">
        <v>36009103</v>
      </c>
      <c r="C636" s="29" t="s">
        <v>22</v>
      </c>
      <c r="D636" s="30" t="s">
        <v>804</v>
      </c>
      <c r="E636" s="30" t="s">
        <v>805</v>
      </c>
      <c r="F636" s="15">
        <v>1</v>
      </c>
      <c r="G636" s="29">
        <v>2</v>
      </c>
      <c r="H636" s="29">
        <v>1</v>
      </c>
      <c r="I636" s="29">
        <v>1995</v>
      </c>
      <c r="J636" s="15">
        <v>-1</v>
      </c>
      <c r="K636" s="15">
        <v>-1</v>
      </c>
      <c r="L636" s="15">
        <v>0</v>
      </c>
      <c r="M636" s="15">
        <v>0</v>
      </c>
      <c r="N636" s="27" t="e">
        <f>SUMIF(#REF!,'Integrantes original'!A308,#REF!)</f>
        <v>#REF!</v>
      </c>
      <c r="O636" s="27">
        <f t="shared" si="36"/>
        <v>2011995</v>
      </c>
      <c r="P636" s="27">
        <f t="shared" si="37"/>
        <v>20119951</v>
      </c>
      <c r="Q636" s="31">
        <f t="shared" si="38"/>
        <v>3600911020195</v>
      </c>
      <c r="R636" s="27">
        <f>COUNTIF(tratycont!S:S,'Integrantes original'!Q636)</f>
        <v>0</v>
      </c>
      <c r="S636" s="27">
        <f t="shared" si="39"/>
        <v>0</v>
      </c>
    </row>
    <row r="637" spans="1:19" x14ac:dyDescent="0.15">
      <c r="A637" s="29">
        <v>360091</v>
      </c>
      <c r="B637" s="29">
        <v>36009104</v>
      </c>
      <c r="C637" s="29" t="s">
        <v>25</v>
      </c>
      <c r="D637" s="30" t="s">
        <v>376</v>
      </c>
      <c r="E637" s="30" t="s">
        <v>805</v>
      </c>
      <c r="F637" s="15">
        <v>2</v>
      </c>
      <c r="G637" s="29">
        <v>24</v>
      </c>
      <c r="H637" s="29">
        <v>3</v>
      </c>
      <c r="I637" s="29">
        <v>2000</v>
      </c>
      <c r="J637" s="15">
        <v>-1</v>
      </c>
      <c r="K637" s="15">
        <v>-1</v>
      </c>
      <c r="L637" s="15">
        <v>0</v>
      </c>
      <c r="M637" s="15">
        <v>0</v>
      </c>
      <c r="N637" s="27" t="e">
        <f>SUMIF(#REF!,'Integrantes original'!A309,#REF!)</f>
        <v>#REF!</v>
      </c>
      <c r="O637" s="27">
        <f t="shared" si="36"/>
        <v>24032000</v>
      </c>
      <c r="P637" s="27">
        <f t="shared" si="37"/>
        <v>240320002</v>
      </c>
      <c r="Q637" s="31">
        <f t="shared" si="38"/>
        <v>3600912240300</v>
      </c>
      <c r="R637" s="27">
        <f>COUNTIF(tratycont!S:S,'Integrantes original'!Q637)</f>
        <v>0</v>
      </c>
      <c r="S637" s="27">
        <f t="shared" si="39"/>
        <v>0</v>
      </c>
    </row>
    <row r="638" spans="1:19" x14ac:dyDescent="0.15">
      <c r="A638" s="29">
        <v>360091</v>
      </c>
      <c r="B638" s="29">
        <v>36009105</v>
      </c>
      <c r="C638" s="29" t="s">
        <v>27</v>
      </c>
      <c r="D638" s="30" t="s">
        <v>88</v>
      </c>
      <c r="E638" s="30" t="s">
        <v>805</v>
      </c>
      <c r="F638" s="15">
        <v>1</v>
      </c>
      <c r="G638" s="29">
        <v>20</v>
      </c>
      <c r="H638" s="29">
        <v>3</v>
      </c>
      <c r="I638" s="29">
        <v>2003</v>
      </c>
      <c r="J638" s="15">
        <v>-1</v>
      </c>
      <c r="K638" s="15">
        <v>-1</v>
      </c>
      <c r="L638" s="15">
        <v>0</v>
      </c>
      <c r="M638" s="15">
        <v>0</v>
      </c>
      <c r="N638" s="27" t="e">
        <f>SUMIF(#REF!,'Integrantes original'!A310,#REF!)</f>
        <v>#REF!</v>
      </c>
      <c r="O638" s="27">
        <f t="shared" si="36"/>
        <v>20032003</v>
      </c>
      <c r="P638" s="27">
        <f t="shared" si="37"/>
        <v>200320031</v>
      </c>
      <c r="Q638" s="31">
        <f t="shared" si="38"/>
        <v>3600911200303</v>
      </c>
      <c r="R638" s="27">
        <f>COUNTIF(tratycont!S:S,'Integrantes original'!Q638)</f>
        <v>0</v>
      </c>
      <c r="S638" s="27">
        <f t="shared" si="39"/>
        <v>0</v>
      </c>
    </row>
    <row r="639" spans="1:19" x14ac:dyDescent="0.15">
      <c r="A639" s="29">
        <v>360091</v>
      </c>
      <c r="B639" s="29">
        <v>36009106</v>
      </c>
      <c r="C639" s="29" t="s">
        <v>30</v>
      </c>
      <c r="D639" s="30" t="s">
        <v>806</v>
      </c>
      <c r="E639" s="30" t="s">
        <v>805</v>
      </c>
      <c r="F639" s="15">
        <v>1</v>
      </c>
      <c r="G639" s="29">
        <v>4</v>
      </c>
      <c r="H639" s="29">
        <v>11</v>
      </c>
      <c r="I639" s="29">
        <v>2006</v>
      </c>
      <c r="J639" s="15">
        <v>-1</v>
      </c>
      <c r="K639" s="15">
        <v>-1</v>
      </c>
      <c r="L639" s="15">
        <v>0</v>
      </c>
      <c r="M639" s="15">
        <v>0</v>
      </c>
      <c r="N639" s="27" t="e">
        <f>SUMIF(#REF!,'Integrantes original'!A311,#REF!)</f>
        <v>#REF!</v>
      </c>
      <c r="O639" s="27">
        <f t="shared" si="36"/>
        <v>4112006</v>
      </c>
      <c r="P639" s="27">
        <f t="shared" si="37"/>
        <v>41120061</v>
      </c>
      <c r="Q639" s="31">
        <f t="shared" si="38"/>
        <v>3600911041106</v>
      </c>
      <c r="R639" s="27">
        <f>COUNTIF(tratycont!S:S,'Integrantes original'!Q639)</f>
        <v>0</v>
      </c>
      <c r="S639" s="27">
        <f t="shared" si="39"/>
        <v>0</v>
      </c>
    </row>
    <row r="640" spans="1:19" x14ac:dyDescent="0.15">
      <c r="A640" s="29">
        <v>360091</v>
      </c>
      <c r="B640" s="29">
        <v>36009107</v>
      </c>
      <c r="C640" s="29" t="s">
        <v>56</v>
      </c>
      <c r="D640" s="30" t="s">
        <v>807</v>
      </c>
      <c r="E640" s="30" t="s">
        <v>805</v>
      </c>
      <c r="F640" s="15">
        <v>1</v>
      </c>
      <c r="G640" s="29">
        <v>19</v>
      </c>
      <c r="H640" s="29">
        <v>7</v>
      </c>
      <c r="I640" s="29">
        <v>2008</v>
      </c>
      <c r="J640" s="15">
        <v>-1</v>
      </c>
      <c r="K640" s="15">
        <v>-1</v>
      </c>
      <c r="L640" s="15">
        <v>0</v>
      </c>
      <c r="M640" s="15">
        <v>0</v>
      </c>
      <c r="N640" s="27" t="e">
        <f>SUMIF(#REF!,'Integrantes original'!A312,#REF!)</f>
        <v>#REF!</v>
      </c>
      <c r="O640" s="27">
        <f t="shared" si="36"/>
        <v>19072008</v>
      </c>
      <c r="P640" s="27">
        <f t="shared" si="37"/>
        <v>190720081</v>
      </c>
      <c r="Q640" s="31">
        <f t="shared" si="38"/>
        <v>3600911190708</v>
      </c>
      <c r="R640" s="27">
        <f>COUNTIF(tratycont!S:S,'Integrantes original'!Q640)</f>
        <v>0</v>
      </c>
      <c r="S640" s="27">
        <f t="shared" si="39"/>
        <v>0</v>
      </c>
    </row>
    <row r="641" spans="1:19" x14ac:dyDescent="0.15">
      <c r="A641" s="29">
        <v>360091</v>
      </c>
      <c r="B641" s="29">
        <v>36009108</v>
      </c>
      <c r="C641" s="29" t="s">
        <v>58</v>
      </c>
      <c r="D641" s="30" t="s">
        <v>808</v>
      </c>
      <c r="E641" s="30" t="s">
        <v>805</v>
      </c>
      <c r="F641" s="15">
        <v>1</v>
      </c>
      <c r="G641" s="29">
        <v>9</v>
      </c>
      <c r="H641" s="29">
        <v>2</v>
      </c>
      <c r="I641" s="29">
        <v>2012</v>
      </c>
      <c r="J641" s="15">
        <v>-1</v>
      </c>
      <c r="K641" s="15">
        <v>-1</v>
      </c>
      <c r="L641" s="15">
        <v>0</v>
      </c>
      <c r="M641" s="15">
        <v>0</v>
      </c>
      <c r="N641" s="27" t="e">
        <f>SUMIF(#REF!,'Integrantes original'!A313,#REF!)</f>
        <v>#REF!</v>
      </c>
      <c r="O641" s="27">
        <f t="shared" si="36"/>
        <v>9022012</v>
      </c>
      <c r="P641" s="27">
        <f t="shared" si="37"/>
        <v>90220121</v>
      </c>
      <c r="Q641" s="31">
        <f t="shared" si="38"/>
        <v>3600911090212</v>
      </c>
      <c r="R641" s="27">
        <f>COUNTIF(tratycont!S:S,'Integrantes original'!Q641)</f>
        <v>0</v>
      </c>
      <c r="S641" s="27">
        <f t="shared" si="39"/>
        <v>0</v>
      </c>
    </row>
    <row r="642" spans="1:19" x14ac:dyDescent="0.15">
      <c r="A642" s="29">
        <v>360091</v>
      </c>
      <c r="B642" s="29">
        <v>36009109</v>
      </c>
      <c r="C642" s="29" t="s">
        <v>120</v>
      </c>
      <c r="D642" s="30" t="s">
        <v>231</v>
      </c>
      <c r="E642" s="30" t="s">
        <v>805</v>
      </c>
      <c r="F642" s="15">
        <v>2</v>
      </c>
      <c r="G642" s="29">
        <v>22</v>
      </c>
      <c r="H642" s="29">
        <v>1</v>
      </c>
      <c r="I642" s="29">
        <v>1989</v>
      </c>
      <c r="J642" s="15">
        <v>1</v>
      </c>
      <c r="K642" s="15">
        <v>0</v>
      </c>
      <c r="L642" s="15">
        <v>1</v>
      </c>
      <c r="M642" s="15">
        <v>1</v>
      </c>
      <c r="N642" s="27" t="e">
        <f>SUMIF(#REF!,'Integrantes original'!A314,#REF!)</f>
        <v>#REF!</v>
      </c>
      <c r="O642" s="27">
        <f t="shared" si="36"/>
        <v>22011989</v>
      </c>
      <c r="P642" s="27">
        <f t="shared" si="37"/>
        <v>220119892</v>
      </c>
      <c r="Q642" s="31">
        <f t="shared" si="38"/>
        <v>3600912220189</v>
      </c>
      <c r="R642" s="27">
        <f>COUNTIF(tratycont!S:S,'Integrantes original'!Q642)</f>
        <v>0</v>
      </c>
      <c r="S642" s="27">
        <f t="shared" si="39"/>
        <v>0</v>
      </c>
    </row>
    <row r="643" spans="1:19" x14ac:dyDescent="0.15">
      <c r="A643" s="29">
        <v>360091</v>
      </c>
      <c r="B643" s="29">
        <v>36009110</v>
      </c>
      <c r="C643" s="29" t="s">
        <v>123</v>
      </c>
      <c r="D643" s="30" t="s">
        <v>809</v>
      </c>
      <c r="E643" s="30" t="s">
        <v>810</v>
      </c>
      <c r="F643" s="15">
        <v>1</v>
      </c>
      <c r="G643" s="29">
        <v>3</v>
      </c>
      <c r="H643" s="29">
        <v>5</v>
      </c>
      <c r="I643" s="29">
        <v>1995</v>
      </c>
      <c r="J643" s="15">
        <v>-1</v>
      </c>
      <c r="K643" s="15">
        <v>-1</v>
      </c>
      <c r="L643" s="15">
        <v>0</v>
      </c>
      <c r="M643" s="15">
        <v>0</v>
      </c>
      <c r="N643" s="27" t="e">
        <f>SUMIF(#REF!,'Integrantes original'!A315,#REF!)</f>
        <v>#REF!</v>
      </c>
      <c r="O643" s="27">
        <f t="shared" ref="O643:O706" si="40">(((G643*100)+H643)*10000)+I643</f>
        <v>3051995</v>
      </c>
      <c r="P643" s="27">
        <f t="shared" ref="P643:P706" si="41">(O643*10)+F643</f>
        <v>30519951</v>
      </c>
      <c r="Q643" s="31">
        <f t="shared" ref="Q643:Q706" si="42">(((((((A643*10)+F643)*100)+G643)*100)+H643)*100)+RIGHT(I643,2)</f>
        <v>3600911030595</v>
      </c>
      <c r="R643" s="27">
        <f>COUNTIF(tratycont!S:S,'Integrantes original'!Q643)</f>
        <v>0</v>
      </c>
      <c r="S643" s="27">
        <f t="shared" ref="S643:S706" si="43">IF(J643=2,1,0)</f>
        <v>0</v>
      </c>
    </row>
    <row r="644" spans="1:19" x14ac:dyDescent="0.15">
      <c r="A644" s="29">
        <v>360091</v>
      </c>
      <c r="B644" s="29">
        <v>36009111</v>
      </c>
      <c r="C644" s="29" t="s">
        <v>154</v>
      </c>
      <c r="D644" s="30" t="s">
        <v>811</v>
      </c>
      <c r="E644" s="30" t="s">
        <v>812</v>
      </c>
      <c r="F644" s="15">
        <v>1</v>
      </c>
      <c r="G644" s="29">
        <v>19</v>
      </c>
      <c r="H644" s="29">
        <v>10</v>
      </c>
      <c r="I644" s="29">
        <v>2014</v>
      </c>
      <c r="J644" s="15">
        <v>-1</v>
      </c>
      <c r="K644" s="15">
        <v>-1</v>
      </c>
      <c r="L644" s="15">
        <v>0</v>
      </c>
      <c r="M644" s="15">
        <v>0</v>
      </c>
      <c r="N644" s="27" t="e">
        <f>SUMIF(#REF!,'Integrantes original'!A316,#REF!)</f>
        <v>#REF!</v>
      </c>
      <c r="O644" s="27">
        <f t="shared" si="40"/>
        <v>19102014</v>
      </c>
      <c r="P644" s="27">
        <f t="shared" si="41"/>
        <v>191020141</v>
      </c>
      <c r="Q644" s="31">
        <f t="shared" si="42"/>
        <v>3600911191014</v>
      </c>
      <c r="R644" s="27">
        <f>COUNTIF(tratycont!S:S,'Integrantes original'!Q644)</f>
        <v>0</v>
      </c>
      <c r="S644" s="27">
        <f t="shared" si="43"/>
        <v>0</v>
      </c>
    </row>
    <row r="645" spans="1:19" x14ac:dyDescent="0.15">
      <c r="A645" s="29">
        <v>360091</v>
      </c>
      <c r="B645" s="29">
        <v>36009112</v>
      </c>
      <c r="C645" s="29" t="s">
        <v>240</v>
      </c>
      <c r="D645" s="30" t="s">
        <v>813</v>
      </c>
      <c r="E645" s="30" t="s">
        <v>812</v>
      </c>
      <c r="F645" s="15">
        <v>2</v>
      </c>
      <c r="G645" s="29">
        <v>11</v>
      </c>
      <c r="H645" s="29">
        <v>6</v>
      </c>
      <c r="I645" s="29">
        <v>2018</v>
      </c>
      <c r="J645" s="15">
        <v>2</v>
      </c>
      <c r="K645" s="15">
        <v>9</v>
      </c>
      <c r="L645" s="15">
        <v>0</v>
      </c>
      <c r="M645" s="15">
        <v>0</v>
      </c>
      <c r="N645" s="27" t="e">
        <f>SUMIF(#REF!,'Integrantes original'!A317,#REF!)</f>
        <v>#REF!</v>
      </c>
      <c r="O645" s="27">
        <f t="shared" si="40"/>
        <v>11062018</v>
      </c>
      <c r="P645" s="27">
        <f t="shared" si="41"/>
        <v>110620182</v>
      </c>
      <c r="Q645" s="31">
        <f t="shared" si="42"/>
        <v>3600912110618</v>
      </c>
      <c r="R645" s="27">
        <f>COUNTIF(tratycont!S:S,'Integrantes original'!Q645)</f>
        <v>1</v>
      </c>
      <c r="S645" s="27">
        <f t="shared" si="43"/>
        <v>1</v>
      </c>
    </row>
    <row r="646" spans="1:19" x14ac:dyDescent="0.15">
      <c r="A646" s="29">
        <v>360101</v>
      </c>
      <c r="B646" s="29">
        <v>36010101</v>
      </c>
      <c r="C646" s="29" t="s">
        <v>16</v>
      </c>
      <c r="D646" s="30" t="s">
        <v>814</v>
      </c>
      <c r="E646" s="30" t="s">
        <v>51</v>
      </c>
      <c r="F646" s="15">
        <v>1</v>
      </c>
      <c r="G646" s="29">
        <v>17</v>
      </c>
      <c r="H646" s="29">
        <v>4</v>
      </c>
      <c r="I646" s="29">
        <v>1966</v>
      </c>
      <c r="J646" s="15">
        <v>-1</v>
      </c>
      <c r="K646" s="15">
        <v>-1</v>
      </c>
      <c r="L646" s="15">
        <v>0</v>
      </c>
      <c r="M646" s="15">
        <v>0</v>
      </c>
      <c r="N646" s="27" t="e">
        <f>SUMIF(#REF!,'Integrantes original'!A318,#REF!)</f>
        <v>#REF!</v>
      </c>
      <c r="O646" s="27">
        <f t="shared" si="40"/>
        <v>17041966</v>
      </c>
      <c r="P646" s="27">
        <f t="shared" si="41"/>
        <v>170419661</v>
      </c>
      <c r="Q646" s="31">
        <f t="shared" si="42"/>
        <v>3601011170466</v>
      </c>
      <c r="R646" s="27">
        <f>COUNTIF(tratycont!S:S,'Integrantes original'!Q646)</f>
        <v>0</v>
      </c>
      <c r="S646" s="27">
        <f t="shared" si="43"/>
        <v>0</v>
      </c>
    </row>
    <row r="647" spans="1:19" x14ac:dyDescent="0.15">
      <c r="A647" s="29">
        <v>360101</v>
      </c>
      <c r="B647" s="29">
        <v>36010102</v>
      </c>
      <c r="C647" s="29" t="s">
        <v>19</v>
      </c>
      <c r="D647" s="30" t="s">
        <v>815</v>
      </c>
      <c r="E647" s="30" t="s">
        <v>816</v>
      </c>
      <c r="F647" s="15">
        <v>2</v>
      </c>
      <c r="G647" s="29">
        <v>20</v>
      </c>
      <c r="H647" s="29">
        <v>7</v>
      </c>
      <c r="I647" s="29">
        <v>1971</v>
      </c>
      <c r="J647" s="15">
        <v>-1</v>
      </c>
      <c r="K647" s="15">
        <v>-1</v>
      </c>
      <c r="L647" s="15">
        <v>0</v>
      </c>
      <c r="M647" s="15">
        <v>0</v>
      </c>
      <c r="N647" s="27" t="e">
        <f>SUMIF(#REF!,'Integrantes original'!A319,#REF!)</f>
        <v>#REF!</v>
      </c>
      <c r="O647" s="27">
        <f t="shared" si="40"/>
        <v>20071971</v>
      </c>
      <c r="P647" s="27">
        <f t="shared" si="41"/>
        <v>200719712</v>
      </c>
      <c r="Q647" s="31">
        <f t="shared" si="42"/>
        <v>3601012200771</v>
      </c>
      <c r="R647" s="27">
        <f>COUNTIF(tratycont!S:S,'Integrantes original'!Q647)</f>
        <v>0</v>
      </c>
      <c r="S647" s="27">
        <f t="shared" si="43"/>
        <v>0</v>
      </c>
    </row>
    <row r="648" spans="1:19" x14ac:dyDescent="0.15">
      <c r="A648" s="29">
        <v>360101</v>
      </c>
      <c r="B648" s="29">
        <v>36010103</v>
      </c>
      <c r="C648" s="29" t="s">
        <v>22</v>
      </c>
      <c r="D648" s="30" t="s">
        <v>817</v>
      </c>
      <c r="E648" s="30" t="s">
        <v>818</v>
      </c>
      <c r="F648" s="15">
        <v>2</v>
      </c>
      <c r="G648" s="29">
        <v>29</v>
      </c>
      <c r="H648" s="29">
        <v>9</v>
      </c>
      <c r="I648" s="29">
        <v>2000</v>
      </c>
      <c r="J648" s="15">
        <v>-1</v>
      </c>
      <c r="K648" s="15">
        <v>-1</v>
      </c>
      <c r="L648" s="15">
        <v>0</v>
      </c>
      <c r="M648" s="15">
        <v>0</v>
      </c>
      <c r="N648" s="27" t="e">
        <f>SUMIF(#REF!,'Integrantes original'!A320,#REF!)</f>
        <v>#REF!</v>
      </c>
      <c r="O648" s="27">
        <f t="shared" si="40"/>
        <v>29092000</v>
      </c>
      <c r="P648" s="27">
        <f t="shared" si="41"/>
        <v>290920002</v>
      </c>
      <c r="Q648" s="31">
        <f t="shared" si="42"/>
        <v>3601012290900</v>
      </c>
      <c r="R648" s="27">
        <f>COUNTIF(tratycont!S:S,'Integrantes original'!Q648)</f>
        <v>0</v>
      </c>
      <c r="S648" s="27">
        <f t="shared" si="43"/>
        <v>0</v>
      </c>
    </row>
    <row r="649" spans="1:19" x14ac:dyDescent="0.15">
      <c r="A649" s="29">
        <v>360101</v>
      </c>
      <c r="B649" s="29">
        <v>36010104</v>
      </c>
      <c r="C649" s="29" t="s">
        <v>25</v>
      </c>
      <c r="D649" s="30" t="s">
        <v>819</v>
      </c>
      <c r="E649" s="30" t="s">
        <v>820</v>
      </c>
      <c r="F649" s="15">
        <v>1</v>
      </c>
      <c r="G649" s="29">
        <v>20</v>
      </c>
      <c r="H649" s="29">
        <v>12</v>
      </c>
      <c r="I649" s="29">
        <v>1991</v>
      </c>
      <c r="J649" s="15">
        <v>-1</v>
      </c>
      <c r="K649" s="15">
        <v>-1</v>
      </c>
      <c r="L649" s="15">
        <v>0</v>
      </c>
      <c r="M649" s="15">
        <v>0</v>
      </c>
      <c r="N649" s="27" t="e">
        <f>SUMIF(#REF!,'Integrantes original'!A321,#REF!)</f>
        <v>#REF!</v>
      </c>
      <c r="O649" s="27">
        <f t="shared" si="40"/>
        <v>20121991</v>
      </c>
      <c r="P649" s="27">
        <f t="shared" si="41"/>
        <v>201219911</v>
      </c>
      <c r="Q649" s="31">
        <f t="shared" si="42"/>
        <v>3601011201291</v>
      </c>
      <c r="R649" s="27">
        <f>COUNTIF(tratycont!S:S,'Integrantes original'!Q649)</f>
        <v>0</v>
      </c>
      <c r="S649" s="27">
        <f t="shared" si="43"/>
        <v>0</v>
      </c>
    </row>
    <row r="650" spans="1:19" x14ac:dyDescent="0.15">
      <c r="A650" s="29">
        <v>360101</v>
      </c>
      <c r="B650" s="29">
        <v>36010105</v>
      </c>
      <c r="C650" s="29" t="s">
        <v>27</v>
      </c>
      <c r="D650" s="30" t="s">
        <v>821</v>
      </c>
      <c r="E650" s="30" t="s">
        <v>820</v>
      </c>
      <c r="F650" s="15">
        <v>1</v>
      </c>
      <c r="G650" s="29">
        <v>8</v>
      </c>
      <c r="H650" s="29">
        <v>4</v>
      </c>
      <c r="I650" s="29">
        <v>1997</v>
      </c>
      <c r="J650" s="15">
        <v>-1</v>
      </c>
      <c r="K650" s="15">
        <v>-1</v>
      </c>
      <c r="L650" s="15">
        <v>0</v>
      </c>
      <c r="M650" s="15">
        <v>0</v>
      </c>
      <c r="N650" s="27" t="e">
        <f>SUMIF(#REF!,'Integrantes original'!A322,#REF!)</f>
        <v>#REF!</v>
      </c>
      <c r="O650" s="27">
        <f t="shared" si="40"/>
        <v>8041997</v>
      </c>
      <c r="P650" s="27">
        <f t="shared" si="41"/>
        <v>80419971</v>
      </c>
      <c r="Q650" s="31">
        <f t="shared" si="42"/>
        <v>3601011080497</v>
      </c>
      <c r="R650" s="27">
        <f>COUNTIF(tratycont!S:S,'Integrantes original'!Q650)</f>
        <v>0</v>
      </c>
      <c r="S650" s="27">
        <f t="shared" si="43"/>
        <v>0</v>
      </c>
    </row>
    <row r="651" spans="1:19" x14ac:dyDescent="0.15">
      <c r="A651" s="29">
        <v>360101</v>
      </c>
      <c r="B651" s="29">
        <v>36010106</v>
      </c>
      <c r="C651" s="29" t="s">
        <v>30</v>
      </c>
      <c r="D651" s="30" t="s">
        <v>397</v>
      </c>
      <c r="E651" s="30" t="s">
        <v>822</v>
      </c>
      <c r="F651" s="15">
        <v>2</v>
      </c>
      <c r="G651" s="29">
        <v>99</v>
      </c>
      <c r="H651" s="29">
        <v>99</v>
      </c>
      <c r="I651" s="29">
        <v>9999</v>
      </c>
      <c r="J651" s="15">
        <v>-1</v>
      </c>
      <c r="K651" s="15">
        <v>-1</v>
      </c>
      <c r="L651" s="15">
        <v>0</v>
      </c>
      <c r="M651" s="15">
        <v>0</v>
      </c>
      <c r="N651" s="27" t="e">
        <f>SUMIF(#REF!,'Integrantes original'!A323,#REF!)</f>
        <v>#REF!</v>
      </c>
      <c r="O651" s="27">
        <f t="shared" si="40"/>
        <v>99999999</v>
      </c>
      <c r="P651" s="27">
        <f t="shared" si="41"/>
        <v>999999992</v>
      </c>
      <c r="Q651" s="31">
        <f t="shared" si="42"/>
        <v>3601012999999</v>
      </c>
      <c r="R651" s="27">
        <f>COUNTIF(tratycont!S:S,'Integrantes original'!Q651)</f>
        <v>0</v>
      </c>
      <c r="S651" s="27">
        <f t="shared" si="43"/>
        <v>0</v>
      </c>
    </row>
    <row r="652" spans="1:19" x14ac:dyDescent="0.15">
      <c r="A652" s="29">
        <v>360101</v>
      </c>
      <c r="B652" s="29">
        <v>36010107</v>
      </c>
      <c r="C652" s="29" t="s">
        <v>56</v>
      </c>
      <c r="D652" s="30" t="s">
        <v>823</v>
      </c>
      <c r="E652" s="30" t="s">
        <v>824</v>
      </c>
      <c r="F652" s="15">
        <v>2</v>
      </c>
      <c r="G652" s="29">
        <v>1</v>
      </c>
      <c r="H652" s="29">
        <v>12</v>
      </c>
      <c r="I652" s="29">
        <v>2000</v>
      </c>
      <c r="J652" s="15">
        <v>1</v>
      </c>
      <c r="K652" s="15">
        <v>0</v>
      </c>
      <c r="L652" s="15">
        <v>1</v>
      </c>
      <c r="M652" s="15">
        <v>1</v>
      </c>
      <c r="N652" s="27" t="e">
        <f>SUMIF(#REF!,'Integrantes original'!A324,#REF!)</f>
        <v>#REF!</v>
      </c>
      <c r="O652" s="27">
        <f t="shared" si="40"/>
        <v>1122000</v>
      </c>
      <c r="P652" s="27">
        <f t="shared" si="41"/>
        <v>11220002</v>
      </c>
      <c r="Q652" s="31">
        <f t="shared" si="42"/>
        <v>3601012011200</v>
      </c>
      <c r="R652" s="27">
        <f>COUNTIF(tratycont!S:S,'Integrantes original'!Q652)</f>
        <v>0</v>
      </c>
      <c r="S652" s="27">
        <f t="shared" si="43"/>
        <v>0</v>
      </c>
    </row>
    <row r="653" spans="1:19" x14ac:dyDescent="0.15">
      <c r="A653" s="29">
        <v>360101</v>
      </c>
      <c r="B653" s="29">
        <v>36010108</v>
      </c>
      <c r="C653" s="29" t="s">
        <v>58</v>
      </c>
      <c r="D653" s="30" t="s">
        <v>529</v>
      </c>
      <c r="E653" s="30" t="s">
        <v>822</v>
      </c>
      <c r="F653" s="15">
        <v>1</v>
      </c>
      <c r="G653" s="29">
        <v>24</v>
      </c>
      <c r="H653" s="29">
        <v>7</v>
      </c>
      <c r="I653" s="29">
        <v>2016</v>
      </c>
      <c r="J653" s="15">
        <v>-1</v>
      </c>
      <c r="K653" s="15">
        <v>-1</v>
      </c>
      <c r="L653" s="15">
        <v>0</v>
      </c>
      <c r="M653" s="15">
        <v>0</v>
      </c>
      <c r="N653" s="27" t="e">
        <f>SUMIF(#REF!,'Integrantes original'!A325,#REF!)</f>
        <v>#REF!</v>
      </c>
      <c r="O653" s="27">
        <f t="shared" si="40"/>
        <v>24072016</v>
      </c>
      <c r="P653" s="27">
        <f t="shared" si="41"/>
        <v>240720161</v>
      </c>
      <c r="Q653" s="31">
        <f t="shared" si="42"/>
        <v>3601011240716</v>
      </c>
      <c r="R653" s="27">
        <f>COUNTIF(tratycont!S:S,'Integrantes original'!Q653)</f>
        <v>0</v>
      </c>
      <c r="S653" s="27">
        <f t="shared" si="43"/>
        <v>0</v>
      </c>
    </row>
    <row r="654" spans="1:19" x14ac:dyDescent="0.15">
      <c r="A654" s="29">
        <v>360101</v>
      </c>
      <c r="B654" s="29">
        <v>36010109</v>
      </c>
      <c r="C654" s="29" t="s">
        <v>120</v>
      </c>
      <c r="D654" s="30" t="s">
        <v>825</v>
      </c>
      <c r="E654" s="30" t="s">
        <v>822</v>
      </c>
      <c r="F654" s="15">
        <v>2</v>
      </c>
      <c r="G654" s="29">
        <v>6</v>
      </c>
      <c r="H654" s="29">
        <v>12</v>
      </c>
      <c r="I654" s="29">
        <v>2017</v>
      </c>
      <c r="J654" s="15">
        <v>-1</v>
      </c>
      <c r="K654" s="15">
        <v>-1</v>
      </c>
      <c r="L654" s="15">
        <v>0</v>
      </c>
      <c r="M654" s="15">
        <v>0</v>
      </c>
      <c r="N654" s="27" t="e">
        <f>SUMIF(#REF!,'Integrantes original'!A326,#REF!)</f>
        <v>#REF!</v>
      </c>
      <c r="O654" s="27">
        <f t="shared" si="40"/>
        <v>6122017</v>
      </c>
      <c r="P654" s="27">
        <f t="shared" si="41"/>
        <v>61220172</v>
      </c>
      <c r="Q654" s="31">
        <f t="shared" si="42"/>
        <v>3601012061217</v>
      </c>
      <c r="R654" s="27">
        <f>COUNTIF(tratycont!S:S,'Integrantes original'!Q654)</f>
        <v>0</v>
      </c>
      <c r="S654" s="27">
        <f t="shared" si="43"/>
        <v>0</v>
      </c>
    </row>
    <row r="655" spans="1:19" x14ac:dyDescent="0.15">
      <c r="A655" s="29">
        <v>360101</v>
      </c>
      <c r="B655" s="29">
        <v>36010110</v>
      </c>
      <c r="C655" s="29" t="s">
        <v>123</v>
      </c>
      <c r="D655" s="30" t="s">
        <v>826</v>
      </c>
      <c r="E655" s="30" t="s">
        <v>32</v>
      </c>
      <c r="F655" s="15">
        <v>2</v>
      </c>
      <c r="G655" s="29">
        <v>30</v>
      </c>
      <c r="H655" s="29">
        <v>7</v>
      </c>
      <c r="I655" s="29">
        <v>2018</v>
      </c>
      <c r="J655" s="15">
        <v>2</v>
      </c>
      <c r="K655" s="15">
        <v>7</v>
      </c>
      <c r="L655" s="15">
        <v>0</v>
      </c>
      <c r="M655" s="15">
        <v>0</v>
      </c>
      <c r="N655" s="27" t="e">
        <f>SUMIF(#REF!,'Integrantes original'!A327,#REF!)</f>
        <v>#REF!</v>
      </c>
      <c r="O655" s="27">
        <f t="shared" si="40"/>
        <v>30072018</v>
      </c>
      <c r="P655" s="27">
        <f t="shared" si="41"/>
        <v>300720182</v>
      </c>
      <c r="Q655" s="31">
        <f t="shared" si="42"/>
        <v>3601012300718</v>
      </c>
      <c r="R655" s="27">
        <f>COUNTIF(tratycont!S:S,'Integrantes original'!Q655)</f>
        <v>1</v>
      </c>
      <c r="S655" s="27">
        <f t="shared" si="43"/>
        <v>1</v>
      </c>
    </row>
    <row r="656" spans="1:19" x14ac:dyDescent="0.15">
      <c r="A656" s="29">
        <v>360111</v>
      </c>
      <c r="B656" s="29">
        <v>36011101</v>
      </c>
      <c r="C656" s="29" t="s">
        <v>16</v>
      </c>
      <c r="D656" s="30" t="s">
        <v>806</v>
      </c>
      <c r="E656" s="30" t="s">
        <v>827</v>
      </c>
      <c r="F656" s="15">
        <v>1</v>
      </c>
      <c r="G656" s="29">
        <v>4</v>
      </c>
      <c r="H656" s="29">
        <v>10</v>
      </c>
      <c r="I656" s="29">
        <v>1984</v>
      </c>
      <c r="J656" s="15">
        <v>-1</v>
      </c>
      <c r="K656" s="15">
        <v>-1</v>
      </c>
      <c r="L656" s="15">
        <v>0</v>
      </c>
      <c r="M656" s="15">
        <v>0</v>
      </c>
      <c r="N656" s="27" t="e">
        <f>SUMIF(#REF!,'Integrantes original'!A328,#REF!)</f>
        <v>#REF!</v>
      </c>
      <c r="O656" s="27">
        <f t="shared" si="40"/>
        <v>4101984</v>
      </c>
      <c r="P656" s="27">
        <f t="shared" si="41"/>
        <v>41019841</v>
      </c>
      <c r="Q656" s="31">
        <f t="shared" si="42"/>
        <v>3601111041084</v>
      </c>
      <c r="R656" s="27">
        <f>COUNTIF(tratycont!S:S,'Integrantes original'!Q656)</f>
        <v>0</v>
      </c>
      <c r="S656" s="27">
        <f t="shared" si="43"/>
        <v>0</v>
      </c>
    </row>
    <row r="657" spans="1:19" x14ac:dyDescent="0.15">
      <c r="A657" s="29">
        <v>360111</v>
      </c>
      <c r="B657" s="29">
        <v>36011102</v>
      </c>
      <c r="C657" s="29" t="s">
        <v>19</v>
      </c>
      <c r="D657" s="30" t="s">
        <v>828</v>
      </c>
      <c r="E657" s="30" t="s">
        <v>829</v>
      </c>
      <c r="F657" s="15">
        <v>2</v>
      </c>
      <c r="G657" s="29">
        <v>14</v>
      </c>
      <c r="H657" s="29">
        <v>6</v>
      </c>
      <c r="I657" s="29">
        <v>1987</v>
      </c>
      <c r="J657" s="15">
        <v>1</v>
      </c>
      <c r="K657" s="15">
        <v>0</v>
      </c>
      <c r="L657" s="15">
        <v>1</v>
      </c>
      <c r="M657" s="15">
        <v>1</v>
      </c>
      <c r="N657" s="27" t="e">
        <f>SUMIF(#REF!,'Integrantes original'!A329,#REF!)</f>
        <v>#REF!</v>
      </c>
      <c r="O657" s="27">
        <f t="shared" si="40"/>
        <v>14061987</v>
      </c>
      <c r="P657" s="27">
        <f t="shared" si="41"/>
        <v>140619872</v>
      </c>
      <c r="Q657" s="31">
        <f t="shared" si="42"/>
        <v>3601112140687</v>
      </c>
      <c r="R657" s="27">
        <f>COUNTIF(tratycont!S:S,'Integrantes original'!Q657)</f>
        <v>0</v>
      </c>
      <c r="S657" s="27">
        <f t="shared" si="43"/>
        <v>0</v>
      </c>
    </row>
    <row r="658" spans="1:19" x14ac:dyDescent="0.15">
      <c r="A658" s="29">
        <v>360111</v>
      </c>
      <c r="B658" s="29">
        <v>36011103</v>
      </c>
      <c r="C658" s="29" t="s">
        <v>22</v>
      </c>
      <c r="D658" s="30" t="s">
        <v>830</v>
      </c>
      <c r="E658" s="30" t="s">
        <v>831</v>
      </c>
      <c r="F658" s="15">
        <v>1</v>
      </c>
      <c r="G658" s="29">
        <v>3</v>
      </c>
      <c r="H658" s="29">
        <v>2</v>
      </c>
      <c r="I658" s="29">
        <v>2006</v>
      </c>
      <c r="J658" s="15">
        <v>-1</v>
      </c>
      <c r="K658" s="15">
        <v>-1</v>
      </c>
      <c r="L658" s="15">
        <v>0</v>
      </c>
      <c r="M658" s="15">
        <v>0</v>
      </c>
      <c r="N658" s="27" t="e">
        <f>SUMIF(#REF!,'Integrantes original'!A330,#REF!)</f>
        <v>#REF!</v>
      </c>
      <c r="O658" s="27">
        <f t="shared" si="40"/>
        <v>3022006</v>
      </c>
      <c r="P658" s="27">
        <f t="shared" si="41"/>
        <v>30220061</v>
      </c>
      <c r="Q658" s="31">
        <f t="shared" si="42"/>
        <v>3601111030206</v>
      </c>
      <c r="R658" s="27">
        <f>COUNTIF(tratycont!S:S,'Integrantes original'!Q658)</f>
        <v>0</v>
      </c>
      <c r="S658" s="27">
        <f t="shared" si="43"/>
        <v>0</v>
      </c>
    </row>
    <row r="659" spans="1:19" x14ac:dyDescent="0.15">
      <c r="A659" s="29">
        <v>360111</v>
      </c>
      <c r="B659" s="29">
        <v>36011104</v>
      </c>
      <c r="C659" s="29" t="s">
        <v>25</v>
      </c>
      <c r="D659" s="30" t="s">
        <v>832</v>
      </c>
      <c r="E659" s="30" t="s">
        <v>831</v>
      </c>
      <c r="F659" s="15">
        <v>2</v>
      </c>
      <c r="G659" s="29">
        <v>27</v>
      </c>
      <c r="H659" s="29">
        <v>3</v>
      </c>
      <c r="I659" s="29">
        <v>2010</v>
      </c>
      <c r="J659" s="15">
        <v>-1</v>
      </c>
      <c r="K659" s="15">
        <v>-1</v>
      </c>
      <c r="L659" s="15">
        <v>0</v>
      </c>
      <c r="M659" s="15">
        <v>0</v>
      </c>
      <c r="N659" s="27" t="e">
        <f>SUMIF(#REF!,'Integrantes original'!A331,#REF!)</f>
        <v>#REF!</v>
      </c>
      <c r="O659" s="27">
        <f t="shared" si="40"/>
        <v>27032010</v>
      </c>
      <c r="P659" s="27">
        <f t="shared" si="41"/>
        <v>270320102</v>
      </c>
      <c r="Q659" s="31">
        <f t="shared" si="42"/>
        <v>3601112270310</v>
      </c>
      <c r="R659" s="27">
        <f>COUNTIF(tratycont!S:S,'Integrantes original'!Q659)</f>
        <v>0</v>
      </c>
      <c r="S659" s="27">
        <f t="shared" si="43"/>
        <v>0</v>
      </c>
    </row>
    <row r="660" spans="1:19" x14ac:dyDescent="0.15">
      <c r="A660" s="29">
        <v>360111</v>
      </c>
      <c r="B660" s="29">
        <v>36011105</v>
      </c>
      <c r="C660" s="29" t="s">
        <v>27</v>
      </c>
      <c r="D660" s="30" t="s">
        <v>833</v>
      </c>
      <c r="E660" s="30" t="s">
        <v>831</v>
      </c>
      <c r="F660" s="15">
        <v>1</v>
      </c>
      <c r="G660" s="29">
        <v>9</v>
      </c>
      <c r="H660" s="29">
        <v>6</v>
      </c>
      <c r="I660" s="29">
        <v>2015</v>
      </c>
      <c r="J660" s="15">
        <v>-1</v>
      </c>
      <c r="K660" s="15">
        <v>-1</v>
      </c>
      <c r="L660" s="15">
        <v>0</v>
      </c>
      <c r="M660" s="15">
        <v>0</v>
      </c>
      <c r="N660" s="27" t="e">
        <f>SUMIF(#REF!,'Integrantes original'!A332,#REF!)</f>
        <v>#REF!</v>
      </c>
      <c r="O660" s="27">
        <f t="shared" si="40"/>
        <v>9062015</v>
      </c>
      <c r="P660" s="27">
        <f t="shared" si="41"/>
        <v>90620151</v>
      </c>
      <c r="Q660" s="31">
        <f t="shared" si="42"/>
        <v>3601111090615</v>
      </c>
      <c r="R660" s="27">
        <f>COUNTIF(tratycont!S:S,'Integrantes original'!Q660)</f>
        <v>0</v>
      </c>
      <c r="S660" s="27">
        <f t="shared" si="43"/>
        <v>0</v>
      </c>
    </row>
    <row r="661" spans="1:19" x14ac:dyDescent="0.15">
      <c r="A661" s="29">
        <v>360111</v>
      </c>
      <c r="B661" s="29">
        <v>36011106</v>
      </c>
      <c r="C661" s="29" t="s">
        <v>30</v>
      </c>
      <c r="D661" s="30" t="s">
        <v>834</v>
      </c>
      <c r="E661" s="30" t="s">
        <v>831</v>
      </c>
      <c r="F661" s="15">
        <v>2</v>
      </c>
      <c r="G661" s="29">
        <v>29</v>
      </c>
      <c r="H661" s="29">
        <v>6</v>
      </c>
      <c r="I661" s="29">
        <v>2018</v>
      </c>
      <c r="J661" s="15">
        <v>2</v>
      </c>
      <c r="K661" s="15">
        <v>2</v>
      </c>
      <c r="L661" s="15">
        <v>0</v>
      </c>
      <c r="M661" s="15">
        <v>0</v>
      </c>
      <c r="N661" s="27" t="e">
        <f>SUMIF(#REF!,'Integrantes original'!A333,#REF!)</f>
        <v>#REF!</v>
      </c>
      <c r="O661" s="27">
        <f t="shared" si="40"/>
        <v>29062018</v>
      </c>
      <c r="P661" s="27">
        <f t="shared" si="41"/>
        <v>290620182</v>
      </c>
      <c r="Q661" s="31">
        <f t="shared" si="42"/>
        <v>3601112290618</v>
      </c>
      <c r="R661" s="27">
        <f>COUNTIF(tratycont!S:S,'Integrantes original'!Q661)</f>
        <v>1</v>
      </c>
      <c r="S661" s="27">
        <f t="shared" si="43"/>
        <v>1</v>
      </c>
    </row>
    <row r="662" spans="1:19" x14ac:dyDescent="0.15">
      <c r="A662" s="29">
        <v>360131</v>
      </c>
      <c r="B662" s="29">
        <v>36013101</v>
      </c>
      <c r="C662" s="29" t="s">
        <v>16</v>
      </c>
      <c r="D662" s="30" t="s">
        <v>835</v>
      </c>
      <c r="E662" s="30" t="s">
        <v>371</v>
      </c>
      <c r="F662" s="15">
        <v>1</v>
      </c>
      <c r="G662" s="29">
        <v>4</v>
      </c>
      <c r="H662" s="29">
        <v>9</v>
      </c>
      <c r="I662" s="29">
        <v>1956</v>
      </c>
      <c r="J662" s="15">
        <v>-1</v>
      </c>
      <c r="K662" s="15">
        <v>-1</v>
      </c>
      <c r="L662" s="15">
        <v>0</v>
      </c>
      <c r="M662" s="15">
        <v>0</v>
      </c>
      <c r="N662" s="27" t="e">
        <f>SUMIF(#REF!,'Integrantes original'!A334,#REF!)</f>
        <v>#REF!</v>
      </c>
      <c r="O662" s="27">
        <f t="shared" si="40"/>
        <v>4091956</v>
      </c>
      <c r="P662" s="27">
        <f t="shared" si="41"/>
        <v>40919561</v>
      </c>
      <c r="Q662" s="31">
        <f t="shared" si="42"/>
        <v>3601311040956</v>
      </c>
      <c r="R662" s="27">
        <f>COUNTIF(tratycont!S:S,'Integrantes original'!Q662)</f>
        <v>0</v>
      </c>
      <c r="S662" s="27">
        <f t="shared" si="43"/>
        <v>0</v>
      </c>
    </row>
    <row r="663" spans="1:19" x14ac:dyDescent="0.15">
      <c r="A663" s="29">
        <v>360131</v>
      </c>
      <c r="B663" s="29">
        <v>36013102</v>
      </c>
      <c r="C663" s="29" t="s">
        <v>19</v>
      </c>
      <c r="D663" s="30" t="s">
        <v>62</v>
      </c>
      <c r="E663" s="30" t="s">
        <v>836</v>
      </c>
      <c r="F663" s="15">
        <v>2</v>
      </c>
      <c r="G663" s="29">
        <v>5</v>
      </c>
      <c r="H663" s="29">
        <v>9</v>
      </c>
      <c r="I663" s="29">
        <v>1961</v>
      </c>
      <c r="J663" s="15">
        <v>-1</v>
      </c>
      <c r="K663" s="15">
        <v>-1</v>
      </c>
      <c r="L663" s="15">
        <v>0</v>
      </c>
      <c r="M663" s="15">
        <v>0</v>
      </c>
      <c r="N663" s="27" t="e">
        <f>SUMIF(#REF!,'Integrantes original'!A335,#REF!)</f>
        <v>#REF!</v>
      </c>
      <c r="O663" s="27">
        <f t="shared" si="40"/>
        <v>5091961</v>
      </c>
      <c r="P663" s="27">
        <f t="shared" si="41"/>
        <v>50919612</v>
      </c>
      <c r="Q663" s="31">
        <f t="shared" si="42"/>
        <v>3601312050961</v>
      </c>
      <c r="R663" s="27">
        <f>COUNTIF(tratycont!S:S,'Integrantes original'!Q663)</f>
        <v>0</v>
      </c>
      <c r="S663" s="27">
        <f t="shared" si="43"/>
        <v>0</v>
      </c>
    </row>
    <row r="664" spans="1:19" x14ac:dyDescent="0.15">
      <c r="A664" s="29">
        <v>360131</v>
      </c>
      <c r="B664" s="29">
        <v>36013103</v>
      </c>
      <c r="C664" s="29" t="s">
        <v>22</v>
      </c>
      <c r="D664" s="30" t="s">
        <v>192</v>
      </c>
      <c r="E664" s="30" t="s">
        <v>371</v>
      </c>
      <c r="F664" s="15">
        <v>1</v>
      </c>
      <c r="G664" s="29">
        <v>2</v>
      </c>
      <c r="H664" s="29">
        <v>10</v>
      </c>
      <c r="I664" s="29">
        <v>1981</v>
      </c>
      <c r="J664" s="15">
        <v>-1</v>
      </c>
      <c r="K664" s="15">
        <v>-1</v>
      </c>
      <c r="L664" s="15">
        <v>0</v>
      </c>
      <c r="M664" s="15">
        <v>0</v>
      </c>
      <c r="N664" s="27" t="e">
        <f>SUMIF(#REF!,'Integrantes original'!A336,#REF!)</f>
        <v>#REF!</v>
      </c>
      <c r="O664" s="27">
        <f t="shared" si="40"/>
        <v>2101981</v>
      </c>
      <c r="P664" s="27">
        <f t="shared" si="41"/>
        <v>21019811</v>
      </c>
      <c r="Q664" s="31">
        <f t="shared" si="42"/>
        <v>3601311021081</v>
      </c>
      <c r="R664" s="27">
        <f>COUNTIF(tratycont!S:S,'Integrantes original'!Q664)</f>
        <v>0</v>
      </c>
      <c r="S664" s="27">
        <f t="shared" si="43"/>
        <v>0</v>
      </c>
    </row>
    <row r="665" spans="1:19" x14ac:dyDescent="0.15">
      <c r="A665" s="29">
        <v>360131</v>
      </c>
      <c r="B665" s="29">
        <v>36013104</v>
      </c>
      <c r="C665" s="29" t="s">
        <v>25</v>
      </c>
      <c r="D665" s="30" t="s">
        <v>23</v>
      </c>
      <c r="E665" s="30" t="s">
        <v>371</v>
      </c>
      <c r="F665" s="15">
        <v>2</v>
      </c>
      <c r="G665" s="29">
        <v>8</v>
      </c>
      <c r="H665" s="29">
        <v>10</v>
      </c>
      <c r="I665" s="29">
        <v>2001</v>
      </c>
      <c r="J665" s="15">
        <v>-1</v>
      </c>
      <c r="K665" s="15">
        <v>-1</v>
      </c>
      <c r="L665" s="15">
        <v>0</v>
      </c>
      <c r="M665" s="15">
        <v>0</v>
      </c>
      <c r="N665" s="27" t="e">
        <f>SUMIF(#REF!,'Integrantes original'!A337,#REF!)</f>
        <v>#REF!</v>
      </c>
      <c r="O665" s="27">
        <f t="shared" si="40"/>
        <v>8102001</v>
      </c>
      <c r="P665" s="27">
        <f t="shared" si="41"/>
        <v>81020012</v>
      </c>
      <c r="Q665" s="31">
        <f t="shared" si="42"/>
        <v>3601312081001</v>
      </c>
      <c r="R665" s="27">
        <f>COUNTIF(tratycont!S:S,'Integrantes original'!Q665)</f>
        <v>0</v>
      </c>
      <c r="S665" s="27">
        <f t="shared" si="43"/>
        <v>0</v>
      </c>
    </row>
    <row r="666" spans="1:19" x14ac:dyDescent="0.15">
      <c r="A666" s="29">
        <v>360131</v>
      </c>
      <c r="B666" s="29">
        <v>36013105</v>
      </c>
      <c r="C666" s="29" t="s">
        <v>27</v>
      </c>
      <c r="D666" s="30" t="s">
        <v>311</v>
      </c>
      <c r="E666" s="30" t="s">
        <v>371</v>
      </c>
      <c r="F666" s="15">
        <v>2</v>
      </c>
      <c r="G666" s="29">
        <v>8</v>
      </c>
      <c r="H666" s="29">
        <v>7</v>
      </c>
      <c r="I666" s="29">
        <v>1990</v>
      </c>
      <c r="J666" s="15">
        <v>1</v>
      </c>
      <c r="K666" s="15">
        <v>0</v>
      </c>
      <c r="L666" s="15">
        <v>1</v>
      </c>
      <c r="M666" s="15">
        <v>1</v>
      </c>
      <c r="N666" s="27" t="e">
        <f>SUMIF(#REF!,'Integrantes original'!A338,#REF!)</f>
        <v>#REF!</v>
      </c>
      <c r="O666" s="27">
        <f t="shared" si="40"/>
        <v>8071990</v>
      </c>
      <c r="P666" s="27">
        <f t="shared" si="41"/>
        <v>80719902</v>
      </c>
      <c r="Q666" s="31">
        <f t="shared" si="42"/>
        <v>3601312080790</v>
      </c>
      <c r="R666" s="27">
        <f>COUNTIF(tratycont!S:S,'Integrantes original'!Q666)</f>
        <v>0</v>
      </c>
      <c r="S666" s="27">
        <f t="shared" si="43"/>
        <v>0</v>
      </c>
    </row>
    <row r="667" spans="1:19" x14ac:dyDescent="0.15">
      <c r="A667" s="29">
        <v>360131</v>
      </c>
      <c r="B667" s="29">
        <v>36013106</v>
      </c>
      <c r="C667" s="29" t="s">
        <v>30</v>
      </c>
      <c r="D667" s="30" t="s">
        <v>837</v>
      </c>
      <c r="E667" s="30" t="s">
        <v>371</v>
      </c>
      <c r="F667" s="15">
        <v>1</v>
      </c>
      <c r="G667" s="29">
        <v>17</v>
      </c>
      <c r="H667" s="29">
        <v>9</v>
      </c>
      <c r="I667" s="29">
        <v>2018</v>
      </c>
      <c r="J667" s="15">
        <v>2</v>
      </c>
      <c r="K667" s="15">
        <v>5</v>
      </c>
      <c r="L667" s="15">
        <v>0</v>
      </c>
      <c r="M667" s="15">
        <v>0</v>
      </c>
      <c r="N667" s="27" t="e">
        <f>SUMIF(#REF!,'Integrantes original'!A339,#REF!)</f>
        <v>#REF!</v>
      </c>
      <c r="O667" s="27">
        <f t="shared" si="40"/>
        <v>17092018</v>
      </c>
      <c r="P667" s="27">
        <f t="shared" si="41"/>
        <v>170920181</v>
      </c>
      <c r="Q667" s="31">
        <f t="shared" si="42"/>
        <v>3601311170918</v>
      </c>
      <c r="R667" s="27">
        <f>COUNTIF(tratycont!S:S,'Integrantes original'!Q667)</f>
        <v>1</v>
      </c>
      <c r="S667" s="27">
        <f t="shared" si="43"/>
        <v>1</v>
      </c>
    </row>
    <row r="668" spans="1:19" x14ac:dyDescent="0.15">
      <c r="A668" s="29">
        <v>360141</v>
      </c>
      <c r="B668" s="29">
        <v>36014101</v>
      </c>
      <c r="C668" s="29" t="s">
        <v>16</v>
      </c>
      <c r="D668" s="30" t="s">
        <v>838</v>
      </c>
      <c r="E668" s="30" t="s">
        <v>805</v>
      </c>
      <c r="F668" s="15">
        <v>1</v>
      </c>
      <c r="G668" s="29">
        <v>5</v>
      </c>
      <c r="H668" s="29">
        <v>1</v>
      </c>
      <c r="I668" s="29">
        <v>1982</v>
      </c>
      <c r="J668" s="15">
        <v>-1</v>
      </c>
      <c r="K668" s="15">
        <v>-1</v>
      </c>
      <c r="L668" s="15">
        <v>0</v>
      </c>
      <c r="M668" s="15">
        <v>0</v>
      </c>
      <c r="N668" s="27" t="e">
        <f>SUMIF(#REF!,'Integrantes original'!A340,#REF!)</f>
        <v>#REF!</v>
      </c>
      <c r="O668" s="27">
        <f t="shared" si="40"/>
        <v>5011982</v>
      </c>
      <c r="P668" s="27">
        <f t="shared" si="41"/>
        <v>50119821</v>
      </c>
      <c r="Q668" s="31">
        <f t="shared" si="42"/>
        <v>3601411050182</v>
      </c>
      <c r="R668" s="27">
        <f>COUNTIF(tratycont!S:S,'Integrantes original'!Q668)</f>
        <v>0</v>
      </c>
      <c r="S668" s="27">
        <f t="shared" si="43"/>
        <v>0</v>
      </c>
    </row>
    <row r="669" spans="1:19" x14ac:dyDescent="0.15">
      <c r="A669" s="29">
        <v>360141</v>
      </c>
      <c r="B669" s="29">
        <v>36014102</v>
      </c>
      <c r="C669" s="29" t="s">
        <v>19</v>
      </c>
      <c r="D669" s="30" t="s">
        <v>839</v>
      </c>
      <c r="E669" s="30" t="s">
        <v>840</v>
      </c>
      <c r="F669" s="15">
        <v>2</v>
      </c>
      <c r="G669" s="29">
        <v>2</v>
      </c>
      <c r="H669" s="29">
        <v>8</v>
      </c>
      <c r="I669" s="29">
        <v>1987</v>
      </c>
      <c r="J669" s="15">
        <v>1</v>
      </c>
      <c r="K669" s="15">
        <v>0</v>
      </c>
      <c r="L669" s="15">
        <v>1</v>
      </c>
      <c r="M669" s="15">
        <v>1</v>
      </c>
      <c r="N669" s="27" t="e">
        <f>SUMIF(#REF!,'Integrantes original'!A341,#REF!)</f>
        <v>#REF!</v>
      </c>
      <c r="O669" s="27">
        <f t="shared" si="40"/>
        <v>2081987</v>
      </c>
      <c r="P669" s="27">
        <f t="shared" si="41"/>
        <v>20819872</v>
      </c>
      <c r="Q669" s="31">
        <f t="shared" si="42"/>
        <v>3601412020887</v>
      </c>
      <c r="R669" s="27">
        <f>COUNTIF(tratycont!S:S,'Integrantes original'!Q669)</f>
        <v>0</v>
      </c>
      <c r="S669" s="27">
        <f t="shared" si="43"/>
        <v>0</v>
      </c>
    </row>
    <row r="670" spans="1:19" x14ac:dyDescent="0.15">
      <c r="A670" s="29">
        <v>360141</v>
      </c>
      <c r="B670" s="29">
        <v>36014103</v>
      </c>
      <c r="C670" s="29" t="s">
        <v>22</v>
      </c>
      <c r="D670" s="30" t="s">
        <v>841</v>
      </c>
      <c r="E670" s="30" t="s">
        <v>805</v>
      </c>
      <c r="F670" s="15">
        <v>2</v>
      </c>
      <c r="G670" s="29">
        <v>13</v>
      </c>
      <c r="H670" s="29">
        <v>9</v>
      </c>
      <c r="I670" s="29">
        <v>2007</v>
      </c>
      <c r="J670" s="15">
        <v>-1</v>
      </c>
      <c r="K670" s="15">
        <v>-1</v>
      </c>
      <c r="L670" s="15">
        <v>0</v>
      </c>
      <c r="M670" s="15">
        <v>0</v>
      </c>
      <c r="N670" s="27" t="e">
        <f>SUMIF(#REF!,'Integrantes original'!A342,#REF!)</f>
        <v>#REF!</v>
      </c>
      <c r="O670" s="27">
        <f t="shared" si="40"/>
        <v>13092007</v>
      </c>
      <c r="P670" s="27">
        <f t="shared" si="41"/>
        <v>130920072</v>
      </c>
      <c r="Q670" s="31">
        <f t="shared" si="42"/>
        <v>3601412130907</v>
      </c>
      <c r="R670" s="27">
        <f>COUNTIF(tratycont!S:S,'Integrantes original'!Q670)</f>
        <v>0</v>
      </c>
      <c r="S670" s="27">
        <f t="shared" si="43"/>
        <v>0</v>
      </c>
    </row>
    <row r="671" spans="1:19" x14ac:dyDescent="0.15">
      <c r="A671" s="29">
        <v>360141</v>
      </c>
      <c r="B671" s="29">
        <v>36014104</v>
      </c>
      <c r="C671" s="29" t="s">
        <v>25</v>
      </c>
      <c r="D671" s="30" t="s">
        <v>808</v>
      </c>
      <c r="E671" s="30" t="s">
        <v>805</v>
      </c>
      <c r="F671" s="15">
        <v>1</v>
      </c>
      <c r="G671" s="29">
        <v>5</v>
      </c>
      <c r="H671" s="29">
        <v>8</v>
      </c>
      <c r="I671" s="29">
        <v>2009</v>
      </c>
      <c r="J671" s="15">
        <v>-1</v>
      </c>
      <c r="K671" s="15">
        <v>-1</v>
      </c>
      <c r="L671" s="15">
        <v>0</v>
      </c>
      <c r="M671" s="15">
        <v>0</v>
      </c>
      <c r="N671" s="27" t="e">
        <f>SUMIF(#REF!,'Integrantes original'!A343,#REF!)</f>
        <v>#REF!</v>
      </c>
      <c r="O671" s="27">
        <f t="shared" si="40"/>
        <v>5082009</v>
      </c>
      <c r="P671" s="27">
        <f t="shared" si="41"/>
        <v>50820091</v>
      </c>
      <c r="Q671" s="31">
        <f t="shared" si="42"/>
        <v>3601411050809</v>
      </c>
      <c r="R671" s="27">
        <f>COUNTIF(tratycont!S:S,'Integrantes original'!Q671)</f>
        <v>0</v>
      </c>
      <c r="S671" s="27">
        <f t="shared" si="43"/>
        <v>0</v>
      </c>
    </row>
    <row r="672" spans="1:19" x14ac:dyDescent="0.15">
      <c r="A672" s="29">
        <v>360141</v>
      </c>
      <c r="B672" s="29">
        <v>36014105</v>
      </c>
      <c r="C672" s="29" t="s">
        <v>27</v>
      </c>
      <c r="D672" s="30" t="s">
        <v>108</v>
      </c>
      <c r="E672" s="30" t="s">
        <v>805</v>
      </c>
      <c r="F672" s="15">
        <v>1</v>
      </c>
      <c r="G672" s="29">
        <v>18</v>
      </c>
      <c r="H672" s="29">
        <v>2</v>
      </c>
      <c r="I672" s="29">
        <v>2015</v>
      </c>
      <c r="J672" s="15">
        <v>-1</v>
      </c>
      <c r="K672" s="15">
        <v>-1</v>
      </c>
      <c r="L672" s="15">
        <v>0</v>
      </c>
      <c r="M672" s="15">
        <v>0</v>
      </c>
      <c r="N672" s="27" t="e">
        <f>SUMIF(#REF!,'Integrantes original'!A344,#REF!)</f>
        <v>#REF!</v>
      </c>
      <c r="O672" s="27">
        <f t="shared" si="40"/>
        <v>18022015</v>
      </c>
      <c r="P672" s="27">
        <f t="shared" si="41"/>
        <v>180220151</v>
      </c>
      <c r="Q672" s="31">
        <f t="shared" si="42"/>
        <v>3601411180215</v>
      </c>
      <c r="R672" s="27">
        <f>COUNTIF(tratycont!S:S,'Integrantes original'!Q672)</f>
        <v>0</v>
      </c>
      <c r="S672" s="27">
        <f t="shared" si="43"/>
        <v>0</v>
      </c>
    </row>
    <row r="673" spans="1:19" x14ac:dyDescent="0.15">
      <c r="A673" s="29">
        <v>360141</v>
      </c>
      <c r="B673" s="29">
        <v>36014106</v>
      </c>
      <c r="C673" s="29" t="s">
        <v>30</v>
      </c>
      <c r="D673" s="30" t="s">
        <v>842</v>
      </c>
      <c r="E673" s="30" t="s">
        <v>805</v>
      </c>
      <c r="F673" s="15">
        <v>1</v>
      </c>
      <c r="G673" s="29">
        <v>5</v>
      </c>
      <c r="H673" s="29">
        <v>2</v>
      </c>
      <c r="I673" s="29">
        <v>1951</v>
      </c>
      <c r="J673" s="15">
        <v>-1</v>
      </c>
      <c r="K673" s="15">
        <v>-1</v>
      </c>
      <c r="L673" s="15">
        <v>0</v>
      </c>
      <c r="M673" s="15">
        <v>0</v>
      </c>
      <c r="N673" s="27" t="e">
        <f>SUMIF(#REF!,'Integrantes original'!A345,#REF!)</f>
        <v>#REF!</v>
      </c>
      <c r="O673" s="27">
        <f t="shared" si="40"/>
        <v>5021951</v>
      </c>
      <c r="P673" s="27">
        <f t="shared" si="41"/>
        <v>50219511</v>
      </c>
      <c r="Q673" s="31">
        <f t="shared" si="42"/>
        <v>3601411050251</v>
      </c>
      <c r="R673" s="27">
        <f>COUNTIF(tratycont!S:S,'Integrantes original'!Q673)</f>
        <v>0</v>
      </c>
      <c r="S673" s="27">
        <f t="shared" si="43"/>
        <v>0</v>
      </c>
    </row>
    <row r="674" spans="1:19" x14ac:dyDescent="0.15">
      <c r="A674" s="29">
        <v>360141</v>
      </c>
      <c r="B674" s="29">
        <v>36014107</v>
      </c>
      <c r="C674" s="29" t="s">
        <v>56</v>
      </c>
      <c r="D674" s="30" t="s">
        <v>843</v>
      </c>
      <c r="E674" s="30" t="s">
        <v>844</v>
      </c>
      <c r="F674" s="15">
        <v>2</v>
      </c>
      <c r="G674" s="29">
        <v>2</v>
      </c>
      <c r="H674" s="29">
        <v>1</v>
      </c>
      <c r="I674" s="29">
        <v>1958</v>
      </c>
      <c r="J674" s="15">
        <v>-1</v>
      </c>
      <c r="K674" s="15">
        <v>-1</v>
      </c>
      <c r="L674" s="15">
        <v>0</v>
      </c>
      <c r="M674" s="15">
        <v>0</v>
      </c>
      <c r="N674" s="27" t="e">
        <f>SUMIF(#REF!,'Integrantes original'!A346,#REF!)</f>
        <v>#REF!</v>
      </c>
      <c r="O674" s="27">
        <f t="shared" si="40"/>
        <v>2011958</v>
      </c>
      <c r="P674" s="27">
        <f t="shared" si="41"/>
        <v>20119582</v>
      </c>
      <c r="Q674" s="31">
        <f t="shared" si="42"/>
        <v>3601412020158</v>
      </c>
      <c r="R674" s="27">
        <f>COUNTIF(tratycont!S:S,'Integrantes original'!Q674)</f>
        <v>0</v>
      </c>
      <c r="S674" s="27">
        <f t="shared" si="43"/>
        <v>0</v>
      </c>
    </row>
    <row r="675" spans="1:19" x14ac:dyDescent="0.15">
      <c r="A675" s="29">
        <v>360151</v>
      </c>
      <c r="B675" s="29">
        <v>36015101</v>
      </c>
      <c r="C675" s="29" t="s">
        <v>16</v>
      </c>
      <c r="D675" s="30" t="s">
        <v>845</v>
      </c>
      <c r="E675" s="30" t="s">
        <v>846</v>
      </c>
      <c r="F675" s="15">
        <v>1</v>
      </c>
      <c r="G675" s="29">
        <v>20</v>
      </c>
      <c r="H675" s="29">
        <v>7</v>
      </c>
      <c r="I675" s="29">
        <v>1982</v>
      </c>
      <c r="J675" s="15">
        <v>-1</v>
      </c>
      <c r="K675" s="15">
        <v>-1</v>
      </c>
      <c r="L675" s="15">
        <v>0</v>
      </c>
      <c r="M675" s="15">
        <v>0</v>
      </c>
      <c r="N675" s="27" t="e">
        <f>SUMIF(#REF!,'Integrantes original'!A347,#REF!)</f>
        <v>#REF!</v>
      </c>
      <c r="O675" s="27">
        <f t="shared" si="40"/>
        <v>20071982</v>
      </c>
      <c r="P675" s="27">
        <f t="shared" si="41"/>
        <v>200719821</v>
      </c>
      <c r="Q675" s="31">
        <f t="shared" si="42"/>
        <v>3601511200782</v>
      </c>
      <c r="R675" s="27">
        <f>COUNTIF(tratycont!S:S,'Integrantes original'!Q675)</f>
        <v>0</v>
      </c>
      <c r="S675" s="27">
        <f t="shared" si="43"/>
        <v>0</v>
      </c>
    </row>
    <row r="676" spans="1:19" x14ac:dyDescent="0.15">
      <c r="A676" s="29">
        <v>360151</v>
      </c>
      <c r="B676" s="29">
        <v>36015102</v>
      </c>
      <c r="C676" s="29" t="s">
        <v>19</v>
      </c>
      <c r="D676" s="30" t="s">
        <v>847</v>
      </c>
      <c r="E676" s="30" t="s">
        <v>848</v>
      </c>
      <c r="F676" s="15">
        <v>2</v>
      </c>
      <c r="G676" s="29">
        <v>22</v>
      </c>
      <c r="H676" s="29">
        <v>11</v>
      </c>
      <c r="I676" s="29">
        <v>1987</v>
      </c>
      <c r="J676" s="15">
        <v>1</v>
      </c>
      <c r="K676" s="15">
        <v>0</v>
      </c>
      <c r="L676" s="15">
        <v>1</v>
      </c>
      <c r="M676" s="15">
        <v>1</v>
      </c>
      <c r="N676" s="27" t="e">
        <f>SUMIF(#REF!,'Integrantes original'!A348,#REF!)</f>
        <v>#REF!</v>
      </c>
      <c r="O676" s="27">
        <f t="shared" si="40"/>
        <v>22111987</v>
      </c>
      <c r="P676" s="27">
        <f t="shared" si="41"/>
        <v>221119872</v>
      </c>
      <c r="Q676" s="31">
        <f t="shared" si="42"/>
        <v>3601512221187</v>
      </c>
      <c r="R676" s="27">
        <f>COUNTIF(tratycont!S:S,'Integrantes original'!Q676)</f>
        <v>0</v>
      </c>
      <c r="S676" s="27">
        <f t="shared" si="43"/>
        <v>0</v>
      </c>
    </row>
    <row r="677" spans="1:19" x14ac:dyDescent="0.15">
      <c r="A677" s="29">
        <v>360151</v>
      </c>
      <c r="B677" s="29">
        <v>36015103</v>
      </c>
      <c r="C677" s="29" t="s">
        <v>22</v>
      </c>
      <c r="D677" s="30" t="s">
        <v>127</v>
      </c>
      <c r="E677" s="30" t="s">
        <v>849</v>
      </c>
      <c r="F677" s="15">
        <v>2</v>
      </c>
      <c r="G677" s="29">
        <v>16</v>
      </c>
      <c r="H677" s="29">
        <v>10</v>
      </c>
      <c r="I677" s="29">
        <v>2006</v>
      </c>
      <c r="J677" s="15">
        <v>-1</v>
      </c>
      <c r="K677" s="15">
        <v>-1</v>
      </c>
      <c r="L677" s="15">
        <v>0</v>
      </c>
      <c r="M677" s="15">
        <v>0</v>
      </c>
      <c r="N677" s="27" t="e">
        <f>SUMIF(#REF!,'Integrantes original'!A349,#REF!)</f>
        <v>#REF!</v>
      </c>
      <c r="O677" s="27">
        <f t="shared" si="40"/>
        <v>16102006</v>
      </c>
      <c r="P677" s="27">
        <f t="shared" si="41"/>
        <v>161020062</v>
      </c>
      <c r="Q677" s="31">
        <f t="shared" si="42"/>
        <v>3601512161006</v>
      </c>
      <c r="R677" s="27">
        <f>COUNTIF(tratycont!S:S,'Integrantes original'!Q677)</f>
        <v>0</v>
      </c>
      <c r="S677" s="27">
        <f t="shared" si="43"/>
        <v>0</v>
      </c>
    </row>
    <row r="678" spans="1:19" x14ac:dyDescent="0.15">
      <c r="A678" s="29">
        <v>360151</v>
      </c>
      <c r="B678" s="29">
        <v>36015104</v>
      </c>
      <c r="C678" s="29" t="s">
        <v>25</v>
      </c>
      <c r="D678" s="30" t="s">
        <v>850</v>
      </c>
      <c r="E678" s="30" t="s">
        <v>849</v>
      </c>
      <c r="F678" s="15">
        <v>1</v>
      </c>
      <c r="G678" s="29">
        <v>9</v>
      </c>
      <c r="H678" s="29">
        <v>9</v>
      </c>
      <c r="I678" s="29">
        <v>2009</v>
      </c>
      <c r="J678" s="15">
        <v>-1</v>
      </c>
      <c r="K678" s="15">
        <v>-1</v>
      </c>
      <c r="L678" s="15">
        <v>0</v>
      </c>
      <c r="M678" s="15">
        <v>0</v>
      </c>
      <c r="N678" s="27" t="e">
        <f>SUMIF(#REF!,'Integrantes original'!A350,#REF!)</f>
        <v>#REF!</v>
      </c>
      <c r="O678" s="27">
        <f t="shared" si="40"/>
        <v>9092009</v>
      </c>
      <c r="P678" s="27">
        <f t="shared" si="41"/>
        <v>90920091</v>
      </c>
      <c r="Q678" s="31">
        <f t="shared" si="42"/>
        <v>3601511090909</v>
      </c>
      <c r="R678" s="27">
        <f>COUNTIF(tratycont!S:S,'Integrantes original'!Q678)</f>
        <v>0</v>
      </c>
      <c r="S678" s="27">
        <f t="shared" si="43"/>
        <v>0</v>
      </c>
    </row>
    <row r="679" spans="1:19" x14ac:dyDescent="0.15">
      <c r="A679" s="29">
        <v>360151</v>
      </c>
      <c r="B679" s="29">
        <v>36015105</v>
      </c>
      <c r="C679" s="29" t="s">
        <v>27</v>
      </c>
      <c r="D679" s="30" t="s">
        <v>837</v>
      </c>
      <c r="E679" s="30" t="s">
        <v>849</v>
      </c>
      <c r="F679" s="15">
        <v>1</v>
      </c>
      <c r="G679" s="29">
        <v>11</v>
      </c>
      <c r="H679" s="29">
        <v>1</v>
      </c>
      <c r="I679" s="29">
        <v>2013</v>
      </c>
      <c r="J679" s="15">
        <v>-1</v>
      </c>
      <c r="K679" s="15">
        <v>-1</v>
      </c>
      <c r="L679" s="15">
        <v>0</v>
      </c>
      <c r="M679" s="15">
        <v>0</v>
      </c>
      <c r="N679" s="27" t="e">
        <f>SUMIF(#REF!,'Integrantes original'!A351,#REF!)</f>
        <v>#REF!</v>
      </c>
      <c r="O679" s="27">
        <f t="shared" si="40"/>
        <v>11012013</v>
      </c>
      <c r="P679" s="27">
        <f t="shared" si="41"/>
        <v>110120131</v>
      </c>
      <c r="Q679" s="31">
        <f t="shared" si="42"/>
        <v>3601511110113</v>
      </c>
      <c r="R679" s="27">
        <f>COUNTIF(tratycont!S:S,'Integrantes original'!Q679)</f>
        <v>0</v>
      </c>
      <c r="S679" s="27">
        <f t="shared" si="43"/>
        <v>0</v>
      </c>
    </row>
    <row r="680" spans="1:19" x14ac:dyDescent="0.15">
      <c r="A680" s="29">
        <v>360161</v>
      </c>
      <c r="B680" s="29">
        <v>36016101</v>
      </c>
      <c r="C680" s="29" t="s">
        <v>16</v>
      </c>
      <c r="D680" s="30" t="s">
        <v>851</v>
      </c>
      <c r="E680" s="30" t="s">
        <v>836</v>
      </c>
      <c r="F680" s="15">
        <v>1</v>
      </c>
      <c r="G680" s="29">
        <v>24</v>
      </c>
      <c r="H680" s="29">
        <v>9</v>
      </c>
      <c r="I680" s="29">
        <v>1940</v>
      </c>
      <c r="J680" s="15">
        <v>-1</v>
      </c>
      <c r="K680" s="15">
        <v>-1</v>
      </c>
      <c r="L680" s="15">
        <v>0</v>
      </c>
      <c r="M680" s="15">
        <v>0</v>
      </c>
      <c r="N680" s="27" t="e">
        <f>SUMIF(#REF!,'Integrantes original'!A352,#REF!)</f>
        <v>#REF!</v>
      </c>
      <c r="O680" s="27">
        <f t="shared" si="40"/>
        <v>24091940</v>
      </c>
      <c r="P680" s="27">
        <f t="shared" si="41"/>
        <v>240919401</v>
      </c>
      <c r="Q680" s="31">
        <f t="shared" si="42"/>
        <v>3601611240940</v>
      </c>
      <c r="R680" s="27">
        <f>COUNTIF(tratycont!S:S,'Integrantes original'!Q680)</f>
        <v>0</v>
      </c>
      <c r="S680" s="27">
        <f t="shared" si="43"/>
        <v>0</v>
      </c>
    </row>
    <row r="681" spans="1:19" x14ac:dyDescent="0.15">
      <c r="A681" s="29">
        <v>360161</v>
      </c>
      <c r="B681" s="29">
        <v>36016102</v>
      </c>
      <c r="C681" s="29" t="s">
        <v>19</v>
      </c>
      <c r="D681" s="30" t="s">
        <v>852</v>
      </c>
      <c r="E681" s="30" t="s">
        <v>853</v>
      </c>
      <c r="F681" s="15">
        <v>2</v>
      </c>
      <c r="G681" s="29">
        <v>28</v>
      </c>
      <c r="H681" s="29">
        <v>12</v>
      </c>
      <c r="I681" s="29">
        <v>1947</v>
      </c>
      <c r="J681" s="15">
        <v>-1</v>
      </c>
      <c r="K681" s="15">
        <v>-1</v>
      </c>
      <c r="L681" s="15">
        <v>0</v>
      </c>
      <c r="M681" s="15">
        <v>0</v>
      </c>
      <c r="N681" s="27" t="e">
        <f>SUMIF(#REF!,'Integrantes original'!A353,#REF!)</f>
        <v>#REF!</v>
      </c>
      <c r="O681" s="27">
        <f t="shared" si="40"/>
        <v>28121947</v>
      </c>
      <c r="P681" s="27">
        <f t="shared" si="41"/>
        <v>281219472</v>
      </c>
      <c r="Q681" s="31">
        <f t="shared" si="42"/>
        <v>3601612281247</v>
      </c>
      <c r="R681" s="27">
        <f>COUNTIF(tratycont!S:S,'Integrantes original'!Q681)</f>
        <v>0</v>
      </c>
      <c r="S681" s="27">
        <f t="shared" si="43"/>
        <v>0</v>
      </c>
    </row>
    <row r="682" spans="1:19" x14ac:dyDescent="0.15">
      <c r="A682" s="29">
        <v>360161</v>
      </c>
      <c r="B682" s="29">
        <v>36016103</v>
      </c>
      <c r="C682" s="29" t="s">
        <v>22</v>
      </c>
      <c r="D682" s="30" t="s">
        <v>807</v>
      </c>
      <c r="E682" s="30" t="s">
        <v>836</v>
      </c>
      <c r="F682" s="15">
        <v>1</v>
      </c>
      <c r="G682" s="29">
        <v>4</v>
      </c>
      <c r="H682" s="29">
        <v>11</v>
      </c>
      <c r="I682" s="29">
        <v>1988</v>
      </c>
      <c r="J682" s="15">
        <v>-1</v>
      </c>
      <c r="K682" s="15">
        <v>-1</v>
      </c>
      <c r="L682" s="15">
        <v>0</v>
      </c>
      <c r="M682" s="15">
        <v>0</v>
      </c>
      <c r="N682" s="27" t="e">
        <f>SUMIF(#REF!,'Integrantes original'!A354,#REF!)</f>
        <v>#REF!</v>
      </c>
      <c r="O682" s="27">
        <f t="shared" si="40"/>
        <v>4111988</v>
      </c>
      <c r="P682" s="27">
        <f t="shared" si="41"/>
        <v>41119881</v>
      </c>
      <c r="Q682" s="31">
        <f t="shared" si="42"/>
        <v>3601611041188</v>
      </c>
      <c r="R682" s="27">
        <f>COUNTIF(tratycont!S:S,'Integrantes original'!Q682)</f>
        <v>0</v>
      </c>
      <c r="S682" s="27">
        <f t="shared" si="43"/>
        <v>0</v>
      </c>
    </row>
    <row r="683" spans="1:19" x14ac:dyDescent="0.15">
      <c r="A683" s="29">
        <v>360161</v>
      </c>
      <c r="B683" s="29">
        <v>36016104</v>
      </c>
      <c r="C683" s="29" t="s">
        <v>25</v>
      </c>
      <c r="D683" s="30" t="s">
        <v>256</v>
      </c>
      <c r="E683" s="30" t="s">
        <v>836</v>
      </c>
      <c r="F683" s="15">
        <v>2</v>
      </c>
      <c r="G683" s="29">
        <v>23</v>
      </c>
      <c r="H683" s="29">
        <v>5</v>
      </c>
      <c r="I683" s="29">
        <v>1979</v>
      </c>
      <c r="J683" s="15">
        <v>-1</v>
      </c>
      <c r="K683" s="15">
        <v>-1</v>
      </c>
      <c r="L683" s="15">
        <v>0</v>
      </c>
      <c r="M683" s="15">
        <v>0</v>
      </c>
      <c r="N683" s="27" t="e">
        <f>SUMIF(#REF!,'Integrantes original'!A355,#REF!)</f>
        <v>#REF!</v>
      </c>
      <c r="O683" s="27">
        <f t="shared" si="40"/>
        <v>23051979</v>
      </c>
      <c r="P683" s="27">
        <f t="shared" si="41"/>
        <v>230519792</v>
      </c>
      <c r="Q683" s="31">
        <f t="shared" si="42"/>
        <v>3601612230579</v>
      </c>
      <c r="R683" s="27">
        <f>COUNTIF(tratycont!S:S,'Integrantes original'!Q683)</f>
        <v>0</v>
      </c>
      <c r="S683" s="27">
        <f t="shared" si="43"/>
        <v>0</v>
      </c>
    </row>
    <row r="684" spans="1:19" x14ac:dyDescent="0.15">
      <c r="A684" s="29">
        <v>360161</v>
      </c>
      <c r="B684" s="29">
        <v>36016105</v>
      </c>
      <c r="C684" s="29" t="s">
        <v>27</v>
      </c>
      <c r="D684" s="30" t="s">
        <v>759</v>
      </c>
      <c r="E684" s="30" t="s">
        <v>836</v>
      </c>
      <c r="F684" s="15">
        <v>2</v>
      </c>
      <c r="G684" s="29">
        <v>29</v>
      </c>
      <c r="H684" s="29">
        <v>4</v>
      </c>
      <c r="I684" s="29">
        <v>1992</v>
      </c>
      <c r="J684" s="15">
        <v>1</v>
      </c>
      <c r="K684" s="15">
        <v>0</v>
      </c>
      <c r="L684" s="15">
        <v>1</v>
      </c>
      <c r="M684" s="15">
        <v>2</v>
      </c>
      <c r="N684" s="27" t="e">
        <f>SUMIF(#REF!,'Integrantes original'!A356,#REF!)</f>
        <v>#REF!</v>
      </c>
      <c r="O684" s="27">
        <f t="shared" si="40"/>
        <v>29041992</v>
      </c>
      <c r="P684" s="27">
        <f t="shared" si="41"/>
        <v>290419922</v>
      </c>
      <c r="Q684" s="31">
        <f t="shared" si="42"/>
        <v>3601612290492</v>
      </c>
      <c r="R684" s="27">
        <f>COUNTIF(tratycont!S:S,'Integrantes original'!Q684)</f>
        <v>0</v>
      </c>
      <c r="S684" s="27">
        <f t="shared" si="43"/>
        <v>0</v>
      </c>
    </row>
    <row r="685" spans="1:19" x14ac:dyDescent="0.15">
      <c r="A685" s="29">
        <v>360161</v>
      </c>
      <c r="B685" s="29">
        <v>36016106</v>
      </c>
      <c r="C685" s="29" t="s">
        <v>30</v>
      </c>
      <c r="D685" s="30" t="s">
        <v>311</v>
      </c>
      <c r="E685" s="30" t="s">
        <v>836</v>
      </c>
      <c r="F685" s="15">
        <v>2</v>
      </c>
      <c r="G685" s="29">
        <v>28</v>
      </c>
      <c r="H685" s="29">
        <v>7</v>
      </c>
      <c r="I685" s="29">
        <v>2000</v>
      </c>
      <c r="J685" s="15">
        <v>-1</v>
      </c>
      <c r="K685" s="15">
        <v>-1</v>
      </c>
      <c r="L685" s="15">
        <v>0</v>
      </c>
      <c r="M685" s="15">
        <v>0</v>
      </c>
      <c r="N685" s="27" t="e">
        <f>SUMIF(#REF!,'Integrantes original'!A357,#REF!)</f>
        <v>#REF!</v>
      </c>
      <c r="O685" s="27">
        <f t="shared" si="40"/>
        <v>28072000</v>
      </c>
      <c r="P685" s="27">
        <f t="shared" si="41"/>
        <v>280720002</v>
      </c>
      <c r="Q685" s="31">
        <f t="shared" si="42"/>
        <v>3601612280700</v>
      </c>
      <c r="R685" s="27">
        <f>COUNTIF(tratycont!S:S,'Integrantes original'!Q685)</f>
        <v>0</v>
      </c>
      <c r="S685" s="27">
        <f t="shared" si="43"/>
        <v>0</v>
      </c>
    </row>
    <row r="686" spans="1:19" x14ac:dyDescent="0.15">
      <c r="A686" s="29">
        <v>360161</v>
      </c>
      <c r="B686" s="29">
        <v>36016107</v>
      </c>
      <c r="C686" s="29" t="s">
        <v>56</v>
      </c>
      <c r="D686" s="30" t="s">
        <v>88</v>
      </c>
      <c r="E686" s="30" t="s">
        <v>836</v>
      </c>
      <c r="F686" s="15">
        <v>1</v>
      </c>
      <c r="G686" s="29">
        <v>2</v>
      </c>
      <c r="H686" s="29">
        <v>5</v>
      </c>
      <c r="I686" s="29">
        <v>2011</v>
      </c>
      <c r="J686" s="15">
        <v>-1</v>
      </c>
      <c r="K686" s="15">
        <v>-1</v>
      </c>
      <c r="L686" s="15">
        <v>0</v>
      </c>
      <c r="M686" s="15">
        <v>0</v>
      </c>
      <c r="N686" s="27" t="e">
        <f>SUMIF(#REF!,'Integrantes original'!A358,#REF!)</f>
        <v>#REF!</v>
      </c>
      <c r="O686" s="27">
        <f t="shared" si="40"/>
        <v>2052011</v>
      </c>
      <c r="P686" s="27">
        <f t="shared" si="41"/>
        <v>20520111</v>
      </c>
      <c r="Q686" s="31">
        <f t="shared" si="42"/>
        <v>3601611020511</v>
      </c>
      <c r="R686" s="27">
        <f>COUNTIF(tratycont!S:S,'Integrantes original'!Q686)</f>
        <v>0</v>
      </c>
      <c r="S686" s="27">
        <f t="shared" si="43"/>
        <v>0</v>
      </c>
    </row>
    <row r="687" spans="1:19" x14ac:dyDescent="0.15">
      <c r="A687" s="29">
        <v>360161</v>
      </c>
      <c r="B687" s="29">
        <v>36016108</v>
      </c>
      <c r="C687" s="29" t="s">
        <v>58</v>
      </c>
      <c r="D687" s="30" t="s">
        <v>255</v>
      </c>
      <c r="E687" s="30" t="s">
        <v>853</v>
      </c>
      <c r="F687" s="15">
        <v>2</v>
      </c>
      <c r="G687" s="29">
        <v>31</v>
      </c>
      <c r="H687" s="29">
        <v>5</v>
      </c>
      <c r="I687" s="29">
        <v>1957</v>
      </c>
      <c r="J687" s="15">
        <v>-1</v>
      </c>
      <c r="K687" s="15">
        <v>-1</v>
      </c>
      <c r="L687" s="15">
        <v>0</v>
      </c>
      <c r="M687" s="15">
        <v>0</v>
      </c>
      <c r="N687" s="27" t="e">
        <f>SUMIF(#REF!,'Integrantes original'!A359,#REF!)</f>
        <v>#REF!</v>
      </c>
      <c r="O687" s="27">
        <f t="shared" si="40"/>
        <v>31051957</v>
      </c>
      <c r="P687" s="27">
        <f t="shared" si="41"/>
        <v>310519572</v>
      </c>
      <c r="Q687" s="31">
        <f t="shared" si="42"/>
        <v>3601612310557</v>
      </c>
      <c r="R687" s="27">
        <f>COUNTIF(tratycont!S:S,'Integrantes original'!Q687)</f>
        <v>0</v>
      </c>
      <c r="S687" s="27">
        <f t="shared" si="43"/>
        <v>0</v>
      </c>
    </row>
    <row r="688" spans="1:19" x14ac:dyDescent="0.15">
      <c r="A688" s="29">
        <v>360171</v>
      </c>
      <c r="B688" s="29">
        <v>36017101</v>
      </c>
      <c r="C688" s="29" t="s">
        <v>16</v>
      </c>
      <c r="D688" s="30" t="s">
        <v>105</v>
      </c>
      <c r="E688" s="30" t="s">
        <v>854</v>
      </c>
      <c r="F688" s="15">
        <v>1</v>
      </c>
      <c r="G688" s="29">
        <v>17</v>
      </c>
      <c r="H688" s="29">
        <v>1</v>
      </c>
      <c r="I688" s="29">
        <v>1983</v>
      </c>
      <c r="J688" s="15">
        <v>-1</v>
      </c>
      <c r="K688" s="15">
        <v>-1</v>
      </c>
      <c r="L688" s="15">
        <v>0</v>
      </c>
      <c r="M688" s="15">
        <v>0</v>
      </c>
      <c r="N688" s="27" t="e">
        <f>SUMIF(#REF!,'Integrantes original'!A360,#REF!)</f>
        <v>#REF!</v>
      </c>
      <c r="O688" s="27">
        <f t="shared" si="40"/>
        <v>17011983</v>
      </c>
      <c r="P688" s="27">
        <f t="shared" si="41"/>
        <v>170119831</v>
      </c>
      <c r="Q688" s="31">
        <f t="shared" si="42"/>
        <v>3601711170183</v>
      </c>
      <c r="R688" s="27">
        <f>COUNTIF(tratycont!S:S,'Integrantes original'!Q688)</f>
        <v>0</v>
      </c>
      <c r="S688" s="27">
        <f t="shared" si="43"/>
        <v>0</v>
      </c>
    </row>
    <row r="689" spans="1:19" x14ac:dyDescent="0.15">
      <c r="A689" s="29">
        <v>360171</v>
      </c>
      <c r="B689" s="29">
        <v>36017102</v>
      </c>
      <c r="C689" s="29" t="s">
        <v>19</v>
      </c>
      <c r="D689" s="30" t="s">
        <v>314</v>
      </c>
      <c r="E689" s="30" t="s">
        <v>855</v>
      </c>
      <c r="F689" s="15">
        <v>2</v>
      </c>
      <c r="G689" s="29">
        <v>14</v>
      </c>
      <c r="H689" s="29">
        <v>2</v>
      </c>
      <c r="I689" s="29">
        <v>1995</v>
      </c>
      <c r="J689" s="15">
        <v>1</v>
      </c>
      <c r="K689" s="15">
        <v>0</v>
      </c>
      <c r="L689" s="15">
        <v>1</v>
      </c>
      <c r="M689" s="15">
        <v>2</v>
      </c>
      <c r="N689" s="27" t="e">
        <f>SUMIF(#REF!,'Integrantes original'!A361,#REF!)</f>
        <v>#REF!</v>
      </c>
      <c r="O689" s="27">
        <f t="shared" si="40"/>
        <v>14021995</v>
      </c>
      <c r="P689" s="27">
        <f t="shared" si="41"/>
        <v>140219952</v>
      </c>
      <c r="Q689" s="31">
        <f t="shared" si="42"/>
        <v>3601712140295</v>
      </c>
      <c r="R689" s="27">
        <f>COUNTIF(tratycont!S:S,'Integrantes original'!Q689)</f>
        <v>0</v>
      </c>
      <c r="S689" s="27">
        <f t="shared" si="43"/>
        <v>0</v>
      </c>
    </row>
    <row r="690" spans="1:19" x14ac:dyDescent="0.15">
      <c r="A690" s="29">
        <v>360171</v>
      </c>
      <c r="B690" s="29">
        <v>36017103</v>
      </c>
      <c r="C690" s="29" t="s">
        <v>22</v>
      </c>
      <c r="D690" s="30" t="s">
        <v>856</v>
      </c>
      <c r="E690" s="30" t="s">
        <v>49</v>
      </c>
      <c r="F690" s="15">
        <v>1</v>
      </c>
      <c r="G690" s="29">
        <v>17</v>
      </c>
      <c r="H690" s="29">
        <v>1</v>
      </c>
      <c r="I690" s="29">
        <v>2014</v>
      </c>
      <c r="J690" s="15">
        <v>-1</v>
      </c>
      <c r="K690" s="15">
        <v>-1</v>
      </c>
      <c r="L690" s="15">
        <v>0</v>
      </c>
      <c r="M690" s="15">
        <v>0</v>
      </c>
      <c r="N690" s="27" t="e">
        <f>SUMIF(#REF!,'Integrantes original'!A362,#REF!)</f>
        <v>#REF!</v>
      </c>
      <c r="O690" s="27">
        <f t="shared" si="40"/>
        <v>17012014</v>
      </c>
      <c r="P690" s="27">
        <f t="shared" si="41"/>
        <v>170120141</v>
      </c>
      <c r="Q690" s="31">
        <f t="shared" si="42"/>
        <v>3601711170114</v>
      </c>
      <c r="R690" s="27">
        <f>COUNTIF(tratycont!S:S,'Integrantes original'!Q690)</f>
        <v>0</v>
      </c>
      <c r="S690" s="27">
        <f t="shared" si="43"/>
        <v>0</v>
      </c>
    </row>
    <row r="691" spans="1:19" x14ac:dyDescent="0.15">
      <c r="A691" s="29">
        <v>360181</v>
      </c>
      <c r="B691" s="29">
        <v>36018101</v>
      </c>
      <c r="C691" s="29" t="s">
        <v>16</v>
      </c>
      <c r="D691" s="30" t="s">
        <v>232</v>
      </c>
      <c r="E691" s="30" t="s">
        <v>142</v>
      </c>
      <c r="F691" s="15">
        <v>1</v>
      </c>
      <c r="G691" s="29">
        <v>25</v>
      </c>
      <c r="H691" s="29">
        <v>12</v>
      </c>
      <c r="I691" s="29">
        <v>1991</v>
      </c>
      <c r="J691" s="15">
        <v>-1</v>
      </c>
      <c r="K691" s="15">
        <v>-1</v>
      </c>
      <c r="L691" s="15">
        <v>0</v>
      </c>
      <c r="M691" s="15">
        <v>0</v>
      </c>
      <c r="N691" s="27" t="e">
        <f>SUMIF(#REF!,'Integrantes original'!A363,#REF!)</f>
        <v>#REF!</v>
      </c>
      <c r="O691" s="27">
        <f t="shared" si="40"/>
        <v>25121991</v>
      </c>
      <c r="P691" s="27">
        <f t="shared" si="41"/>
        <v>251219911</v>
      </c>
      <c r="Q691" s="31">
        <f t="shared" si="42"/>
        <v>3601811251291</v>
      </c>
      <c r="R691" s="27">
        <f>COUNTIF(tratycont!S:S,'Integrantes original'!Q691)</f>
        <v>0</v>
      </c>
      <c r="S691" s="27">
        <f t="shared" si="43"/>
        <v>0</v>
      </c>
    </row>
    <row r="692" spans="1:19" x14ac:dyDescent="0.15">
      <c r="A692" s="29">
        <v>360181</v>
      </c>
      <c r="B692" s="29">
        <v>36018102</v>
      </c>
      <c r="C692" s="29" t="s">
        <v>19</v>
      </c>
      <c r="D692" s="30" t="s">
        <v>857</v>
      </c>
      <c r="E692" s="30" t="s">
        <v>827</v>
      </c>
      <c r="F692" s="15">
        <v>2</v>
      </c>
      <c r="G692" s="29">
        <v>25</v>
      </c>
      <c r="H692" s="29">
        <v>7</v>
      </c>
      <c r="I692" s="29">
        <v>1991</v>
      </c>
      <c r="J692" s="15">
        <v>1</v>
      </c>
      <c r="K692" s="15">
        <v>0</v>
      </c>
      <c r="L692" s="15">
        <v>1</v>
      </c>
      <c r="M692" s="15">
        <v>1</v>
      </c>
      <c r="N692" s="27" t="e">
        <f>SUMIF(#REF!,'Integrantes original'!A364,#REF!)</f>
        <v>#REF!</v>
      </c>
      <c r="O692" s="27">
        <f t="shared" si="40"/>
        <v>25071991</v>
      </c>
      <c r="P692" s="27">
        <f t="shared" si="41"/>
        <v>250719912</v>
      </c>
      <c r="Q692" s="31">
        <f t="shared" si="42"/>
        <v>3601812250791</v>
      </c>
      <c r="R692" s="27">
        <f>COUNTIF(tratycont!S:S,'Integrantes original'!Q692)</f>
        <v>0</v>
      </c>
      <c r="S692" s="27">
        <f t="shared" si="43"/>
        <v>0</v>
      </c>
    </row>
    <row r="693" spans="1:19" x14ac:dyDescent="0.15">
      <c r="A693" s="29">
        <v>360181</v>
      </c>
      <c r="B693" s="29">
        <v>36018103</v>
      </c>
      <c r="C693" s="29" t="s">
        <v>22</v>
      </c>
      <c r="D693" s="30" t="s">
        <v>858</v>
      </c>
      <c r="E693" s="30" t="s">
        <v>844</v>
      </c>
      <c r="F693" s="15">
        <v>1</v>
      </c>
      <c r="G693" s="29">
        <v>2</v>
      </c>
      <c r="H693" s="29">
        <v>10</v>
      </c>
      <c r="I693" s="29">
        <v>2014</v>
      </c>
      <c r="J693" s="15">
        <v>-1</v>
      </c>
      <c r="K693" s="15">
        <v>-1</v>
      </c>
      <c r="L693" s="15">
        <v>0</v>
      </c>
      <c r="M693" s="15">
        <v>0</v>
      </c>
      <c r="N693" s="27" t="e">
        <f>SUMIF(#REF!,'Integrantes original'!A365,#REF!)</f>
        <v>#REF!</v>
      </c>
      <c r="O693" s="27">
        <f t="shared" si="40"/>
        <v>2102014</v>
      </c>
      <c r="P693" s="27">
        <f t="shared" si="41"/>
        <v>21020141</v>
      </c>
      <c r="Q693" s="31">
        <f t="shared" si="42"/>
        <v>3601811021014</v>
      </c>
      <c r="R693" s="27">
        <f>COUNTIF(tratycont!S:S,'Integrantes original'!Q693)</f>
        <v>0</v>
      </c>
      <c r="S693" s="27">
        <f t="shared" si="43"/>
        <v>0</v>
      </c>
    </row>
    <row r="694" spans="1:19" x14ac:dyDescent="0.15">
      <c r="A694" s="29">
        <v>360191</v>
      </c>
      <c r="B694" s="29">
        <v>36019101</v>
      </c>
      <c r="C694" s="29" t="s">
        <v>16</v>
      </c>
      <c r="D694" s="30" t="s">
        <v>859</v>
      </c>
      <c r="E694" s="30" t="s">
        <v>860</v>
      </c>
      <c r="F694" s="15">
        <v>1</v>
      </c>
      <c r="G694" s="29">
        <v>2</v>
      </c>
      <c r="H694" s="29">
        <v>4</v>
      </c>
      <c r="I694" s="29">
        <v>1989</v>
      </c>
      <c r="J694" s="15">
        <v>-1</v>
      </c>
      <c r="K694" s="15">
        <v>-1</v>
      </c>
      <c r="L694" s="15">
        <v>0</v>
      </c>
      <c r="M694" s="15">
        <v>0</v>
      </c>
      <c r="N694" s="27" t="e">
        <f>SUMIF(#REF!,'Integrantes original'!A366,#REF!)</f>
        <v>#REF!</v>
      </c>
      <c r="O694" s="27">
        <f t="shared" si="40"/>
        <v>2041989</v>
      </c>
      <c r="P694" s="27">
        <f t="shared" si="41"/>
        <v>20419891</v>
      </c>
      <c r="Q694" s="31">
        <f t="shared" si="42"/>
        <v>3601911020489</v>
      </c>
      <c r="R694" s="27">
        <f>COUNTIF(tratycont!S:S,'Integrantes original'!Q694)</f>
        <v>0</v>
      </c>
      <c r="S694" s="27">
        <f t="shared" si="43"/>
        <v>0</v>
      </c>
    </row>
    <row r="695" spans="1:19" x14ac:dyDescent="0.15">
      <c r="A695" s="29">
        <v>360191</v>
      </c>
      <c r="B695" s="29">
        <v>36019102</v>
      </c>
      <c r="C695" s="29" t="s">
        <v>19</v>
      </c>
      <c r="D695" s="30" t="s">
        <v>861</v>
      </c>
      <c r="E695" s="30" t="s">
        <v>827</v>
      </c>
      <c r="F695" s="15">
        <v>2</v>
      </c>
      <c r="G695" s="29">
        <v>26</v>
      </c>
      <c r="H695" s="29">
        <v>8</v>
      </c>
      <c r="I695" s="29">
        <v>1986</v>
      </c>
      <c r="J695" s="15">
        <v>1</v>
      </c>
      <c r="K695" s="15">
        <v>0</v>
      </c>
      <c r="L695" s="15">
        <v>1</v>
      </c>
      <c r="M695" s="15">
        <v>1</v>
      </c>
      <c r="N695" s="27" t="e">
        <f>SUMIF(#REF!,'Integrantes original'!A367,#REF!)</f>
        <v>#REF!</v>
      </c>
      <c r="O695" s="27">
        <f t="shared" si="40"/>
        <v>26081986</v>
      </c>
      <c r="P695" s="27">
        <f t="shared" si="41"/>
        <v>260819862</v>
      </c>
      <c r="Q695" s="31">
        <f t="shared" si="42"/>
        <v>3601912260886</v>
      </c>
      <c r="R695" s="27">
        <f>COUNTIF(tratycont!S:S,'Integrantes original'!Q695)</f>
        <v>0</v>
      </c>
      <c r="S695" s="27">
        <f t="shared" si="43"/>
        <v>0</v>
      </c>
    </row>
    <row r="696" spans="1:19" x14ac:dyDescent="0.15">
      <c r="A696" s="29">
        <v>360191</v>
      </c>
      <c r="B696" s="29">
        <v>36019103</v>
      </c>
      <c r="C696" s="29" t="s">
        <v>22</v>
      </c>
      <c r="D696" s="30" t="s">
        <v>862</v>
      </c>
      <c r="E696" s="30" t="s">
        <v>827</v>
      </c>
      <c r="F696" s="15">
        <v>2</v>
      </c>
      <c r="G696" s="29">
        <v>16</v>
      </c>
      <c r="H696" s="29">
        <v>3</v>
      </c>
      <c r="I696" s="29">
        <v>2008</v>
      </c>
      <c r="J696" s="15">
        <v>-1</v>
      </c>
      <c r="K696" s="15">
        <v>-1</v>
      </c>
      <c r="L696" s="15">
        <v>0</v>
      </c>
      <c r="M696" s="15">
        <v>0</v>
      </c>
      <c r="N696" s="27" t="e">
        <f>SUMIF(#REF!,'Integrantes original'!A368,#REF!)</f>
        <v>#REF!</v>
      </c>
      <c r="O696" s="27">
        <f t="shared" si="40"/>
        <v>16032008</v>
      </c>
      <c r="P696" s="27">
        <f t="shared" si="41"/>
        <v>160320082</v>
      </c>
      <c r="Q696" s="31">
        <f t="shared" si="42"/>
        <v>3601912160308</v>
      </c>
      <c r="R696" s="27">
        <f>COUNTIF(tratycont!S:S,'Integrantes original'!Q696)</f>
        <v>0</v>
      </c>
      <c r="S696" s="27">
        <f t="shared" si="43"/>
        <v>0</v>
      </c>
    </row>
    <row r="697" spans="1:19" x14ac:dyDescent="0.15">
      <c r="A697" s="29">
        <v>360191</v>
      </c>
      <c r="B697" s="29">
        <v>36019104</v>
      </c>
      <c r="C697" s="29" t="s">
        <v>25</v>
      </c>
      <c r="D697" s="30" t="s">
        <v>863</v>
      </c>
      <c r="E697" s="30" t="s">
        <v>864</v>
      </c>
      <c r="F697" s="15">
        <v>1</v>
      </c>
      <c r="G697" s="29">
        <v>31</v>
      </c>
      <c r="H697" s="29">
        <v>5</v>
      </c>
      <c r="I697" s="29">
        <v>2014</v>
      </c>
      <c r="J697" s="15">
        <v>-1</v>
      </c>
      <c r="K697" s="15">
        <v>-1</v>
      </c>
      <c r="L697" s="15">
        <v>0</v>
      </c>
      <c r="M697" s="15">
        <v>0</v>
      </c>
      <c r="N697" s="27" t="e">
        <f>SUMIF(#REF!,'Integrantes original'!A369,#REF!)</f>
        <v>#REF!</v>
      </c>
      <c r="O697" s="27">
        <f t="shared" si="40"/>
        <v>31052014</v>
      </c>
      <c r="P697" s="27">
        <f t="shared" si="41"/>
        <v>310520141</v>
      </c>
      <c r="Q697" s="31">
        <f t="shared" si="42"/>
        <v>3601911310514</v>
      </c>
      <c r="R697" s="27">
        <f>COUNTIF(tratycont!S:S,'Integrantes original'!Q697)</f>
        <v>0</v>
      </c>
      <c r="S697" s="27">
        <f t="shared" si="43"/>
        <v>0</v>
      </c>
    </row>
    <row r="698" spans="1:19" x14ac:dyDescent="0.15">
      <c r="A698" s="29">
        <v>360191</v>
      </c>
      <c r="B698" s="29">
        <v>36019105</v>
      </c>
      <c r="C698" s="29" t="s">
        <v>27</v>
      </c>
      <c r="D698" s="30" t="s">
        <v>865</v>
      </c>
      <c r="E698" s="30" t="s">
        <v>864</v>
      </c>
      <c r="F698" s="15">
        <v>1</v>
      </c>
      <c r="G698" s="29">
        <v>16</v>
      </c>
      <c r="H698" s="29">
        <v>4</v>
      </c>
      <c r="I698" s="29">
        <v>2016</v>
      </c>
      <c r="J698" s="15">
        <v>-1</v>
      </c>
      <c r="K698" s="15">
        <v>-1</v>
      </c>
      <c r="L698" s="15">
        <v>0</v>
      </c>
      <c r="M698" s="15">
        <v>0</v>
      </c>
      <c r="N698" s="27" t="e">
        <f>SUMIF(#REF!,'Integrantes original'!A370,#REF!)</f>
        <v>#REF!</v>
      </c>
      <c r="O698" s="27">
        <f t="shared" si="40"/>
        <v>16042016</v>
      </c>
      <c r="P698" s="27">
        <f t="shared" si="41"/>
        <v>160420161</v>
      </c>
      <c r="Q698" s="31">
        <f t="shared" si="42"/>
        <v>3601911160416</v>
      </c>
      <c r="R698" s="27">
        <f>COUNTIF(tratycont!S:S,'Integrantes original'!Q698)</f>
        <v>0</v>
      </c>
      <c r="S698" s="27">
        <f t="shared" si="43"/>
        <v>0</v>
      </c>
    </row>
    <row r="699" spans="1:19" x14ac:dyDescent="0.15">
      <c r="A699" s="29">
        <v>360201</v>
      </c>
      <c r="B699" s="29">
        <v>36020101</v>
      </c>
      <c r="C699" s="29" t="s">
        <v>16</v>
      </c>
      <c r="D699" s="30" t="s">
        <v>866</v>
      </c>
      <c r="E699" s="30" t="s">
        <v>867</v>
      </c>
      <c r="F699" s="15">
        <v>1</v>
      </c>
      <c r="G699" s="29">
        <v>6</v>
      </c>
      <c r="H699" s="29">
        <v>7</v>
      </c>
      <c r="I699" s="29">
        <v>1994</v>
      </c>
      <c r="J699" s="15">
        <v>-1</v>
      </c>
      <c r="K699" s="15">
        <v>-1</v>
      </c>
      <c r="L699" s="15">
        <v>0</v>
      </c>
      <c r="M699" s="15">
        <v>0</v>
      </c>
      <c r="N699" s="27" t="e">
        <f>SUMIF(#REF!,'Integrantes original'!A371,#REF!)</f>
        <v>#REF!</v>
      </c>
      <c r="O699" s="27">
        <f t="shared" si="40"/>
        <v>6071994</v>
      </c>
      <c r="P699" s="27">
        <f t="shared" si="41"/>
        <v>60719941</v>
      </c>
      <c r="Q699" s="31">
        <f t="shared" si="42"/>
        <v>3602011060794</v>
      </c>
      <c r="R699" s="27">
        <f>COUNTIF(tratycont!S:S,'Integrantes original'!Q699)</f>
        <v>0</v>
      </c>
      <c r="S699" s="27">
        <f t="shared" si="43"/>
        <v>0</v>
      </c>
    </row>
    <row r="700" spans="1:19" x14ac:dyDescent="0.15">
      <c r="A700" s="29">
        <v>360201</v>
      </c>
      <c r="B700" s="29">
        <v>36020102</v>
      </c>
      <c r="C700" s="29" t="s">
        <v>19</v>
      </c>
      <c r="D700" s="30" t="s">
        <v>868</v>
      </c>
      <c r="E700" s="30" t="s">
        <v>869</v>
      </c>
      <c r="F700" s="15">
        <v>2</v>
      </c>
      <c r="G700" s="29">
        <v>3</v>
      </c>
      <c r="H700" s="29">
        <v>1</v>
      </c>
      <c r="I700" s="29">
        <v>1995</v>
      </c>
      <c r="J700" s="15">
        <v>1</v>
      </c>
      <c r="K700" s="15">
        <v>0</v>
      </c>
      <c r="L700" s="15">
        <v>1</v>
      </c>
      <c r="M700" s="15">
        <v>1</v>
      </c>
      <c r="N700" s="27" t="e">
        <f>SUMIF(#REF!,'Integrantes original'!A372,#REF!)</f>
        <v>#REF!</v>
      </c>
      <c r="O700" s="27">
        <f t="shared" si="40"/>
        <v>3011995</v>
      </c>
      <c r="P700" s="27">
        <f t="shared" si="41"/>
        <v>30119952</v>
      </c>
      <c r="Q700" s="31">
        <f t="shared" si="42"/>
        <v>3602012030195</v>
      </c>
      <c r="R700" s="27">
        <f>COUNTIF(tratycont!S:S,'Integrantes original'!Q700)</f>
        <v>0</v>
      </c>
      <c r="S700" s="27">
        <f t="shared" si="43"/>
        <v>0</v>
      </c>
    </row>
    <row r="701" spans="1:19" x14ac:dyDescent="0.15">
      <c r="A701" s="29">
        <v>360201</v>
      </c>
      <c r="B701" s="29">
        <v>36020103</v>
      </c>
      <c r="C701" s="29" t="s">
        <v>22</v>
      </c>
      <c r="D701" s="30" t="s">
        <v>870</v>
      </c>
      <c r="E701" s="30" t="s">
        <v>871</v>
      </c>
      <c r="F701" s="15">
        <v>2</v>
      </c>
      <c r="G701" s="29">
        <v>26</v>
      </c>
      <c r="H701" s="29">
        <v>8</v>
      </c>
      <c r="I701" s="29">
        <v>2014</v>
      </c>
      <c r="J701" s="15">
        <v>-1</v>
      </c>
      <c r="K701" s="15">
        <v>-1</v>
      </c>
      <c r="L701" s="15">
        <v>0</v>
      </c>
      <c r="M701" s="15">
        <v>0</v>
      </c>
      <c r="N701" s="27" t="e">
        <f>SUMIF(#REF!,'Integrantes original'!A373,#REF!)</f>
        <v>#REF!</v>
      </c>
      <c r="O701" s="27">
        <f t="shared" si="40"/>
        <v>26082014</v>
      </c>
      <c r="P701" s="27">
        <f t="shared" si="41"/>
        <v>260820142</v>
      </c>
      <c r="Q701" s="31">
        <f t="shared" si="42"/>
        <v>3602012260814</v>
      </c>
      <c r="R701" s="27">
        <f>COUNTIF(tratycont!S:S,'Integrantes original'!Q701)</f>
        <v>0</v>
      </c>
      <c r="S701" s="27">
        <f t="shared" si="43"/>
        <v>0</v>
      </c>
    </row>
    <row r="702" spans="1:19" x14ac:dyDescent="0.15">
      <c r="A702" s="29">
        <v>360201</v>
      </c>
      <c r="B702" s="29">
        <v>36020104</v>
      </c>
      <c r="C702" s="29" t="s">
        <v>25</v>
      </c>
      <c r="D702" s="30" t="s">
        <v>872</v>
      </c>
      <c r="E702" s="30" t="s">
        <v>873</v>
      </c>
      <c r="F702" s="15">
        <v>1</v>
      </c>
      <c r="G702" s="29">
        <v>29</v>
      </c>
      <c r="H702" s="29">
        <v>4</v>
      </c>
      <c r="I702" s="29">
        <v>2011</v>
      </c>
      <c r="J702" s="15">
        <v>-1</v>
      </c>
      <c r="K702" s="15">
        <v>-1</v>
      </c>
      <c r="L702" s="15">
        <v>0</v>
      </c>
      <c r="M702" s="15">
        <v>0</v>
      </c>
      <c r="N702" s="27" t="e">
        <f>SUMIF(#REF!,'Integrantes original'!A374,#REF!)</f>
        <v>#REF!</v>
      </c>
      <c r="O702" s="27">
        <f t="shared" si="40"/>
        <v>29042011</v>
      </c>
      <c r="P702" s="27">
        <f t="shared" si="41"/>
        <v>290420111</v>
      </c>
      <c r="Q702" s="31">
        <f t="shared" si="42"/>
        <v>3602011290411</v>
      </c>
      <c r="R702" s="27">
        <f>COUNTIF(tratycont!S:S,'Integrantes original'!Q702)</f>
        <v>0</v>
      </c>
      <c r="S702" s="27">
        <f t="shared" si="43"/>
        <v>0</v>
      </c>
    </row>
    <row r="703" spans="1:19" x14ac:dyDescent="0.15">
      <c r="A703" s="29">
        <v>360221</v>
      </c>
      <c r="B703" s="29">
        <v>36022101</v>
      </c>
      <c r="C703" s="29" t="s">
        <v>16</v>
      </c>
      <c r="D703" s="30" t="s">
        <v>265</v>
      </c>
      <c r="E703" s="30" t="s">
        <v>767</v>
      </c>
      <c r="F703" s="15">
        <v>1</v>
      </c>
      <c r="G703" s="29">
        <v>29</v>
      </c>
      <c r="H703" s="29">
        <v>5</v>
      </c>
      <c r="I703" s="29">
        <v>1991</v>
      </c>
      <c r="J703" s="15">
        <v>-1</v>
      </c>
      <c r="K703" s="15">
        <v>-1</v>
      </c>
      <c r="L703" s="15">
        <v>0</v>
      </c>
      <c r="M703" s="15">
        <v>0</v>
      </c>
      <c r="N703" s="27" t="e">
        <f>SUMIF(#REF!,'Integrantes original'!A375,#REF!)</f>
        <v>#REF!</v>
      </c>
      <c r="O703" s="27">
        <f t="shared" si="40"/>
        <v>29051991</v>
      </c>
      <c r="P703" s="27">
        <f t="shared" si="41"/>
        <v>290519911</v>
      </c>
      <c r="Q703" s="31">
        <f t="shared" si="42"/>
        <v>3602211290591</v>
      </c>
      <c r="R703" s="27">
        <f>COUNTIF(tratycont!S:S,'Integrantes original'!Q703)</f>
        <v>0</v>
      </c>
      <c r="S703" s="27">
        <f t="shared" si="43"/>
        <v>0</v>
      </c>
    </row>
    <row r="704" spans="1:19" x14ac:dyDescent="0.15">
      <c r="A704" s="29">
        <v>360221</v>
      </c>
      <c r="B704" s="29">
        <v>36022102</v>
      </c>
      <c r="C704" s="29" t="s">
        <v>19</v>
      </c>
      <c r="D704" s="30" t="s">
        <v>874</v>
      </c>
      <c r="E704" s="30" t="s">
        <v>853</v>
      </c>
      <c r="F704" s="15">
        <v>2</v>
      </c>
      <c r="G704" s="29">
        <v>21</v>
      </c>
      <c r="H704" s="29">
        <v>10</v>
      </c>
      <c r="I704" s="29">
        <v>1988</v>
      </c>
      <c r="J704" s="15">
        <v>1</v>
      </c>
      <c r="K704" s="15">
        <v>0</v>
      </c>
      <c r="L704" s="15">
        <v>1</v>
      </c>
      <c r="M704" s="15">
        <v>2</v>
      </c>
      <c r="N704" s="27" t="e">
        <f>SUMIF(#REF!,'Integrantes original'!A376,#REF!)</f>
        <v>#REF!</v>
      </c>
      <c r="O704" s="27">
        <f t="shared" si="40"/>
        <v>21101988</v>
      </c>
      <c r="P704" s="27">
        <f t="shared" si="41"/>
        <v>211019882</v>
      </c>
      <c r="Q704" s="31">
        <f t="shared" si="42"/>
        <v>3602212211088</v>
      </c>
      <c r="R704" s="27">
        <f>COUNTIF(tratycont!S:S,'Integrantes original'!Q704)</f>
        <v>0</v>
      </c>
      <c r="S704" s="27">
        <f t="shared" si="43"/>
        <v>0</v>
      </c>
    </row>
    <row r="705" spans="1:19" x14ac:dyDescent="0.15">
      <c r="A705" s="29">
        <v>360221</v>
      </c>
      <c r="B705" s="29">
        <v>36022103</v>
      </c>
      <c r="C705" s="29" t="s">
        <v>22</v>
      </c>
      <c r="D705" s="30" t="s">
        <v>875</v>
      </c>
      <c r="E705" s="30" t="s">
        <v>767</v>
      </c>
      <c r="F705" s="15">
        <v>1</v>
      </c>
      <c r="G705" s="29">
        <v>10</v>
      </c>
      <c r="H705" s="29">
        <v>3</v>
      </c>
      <c r="I705" s="29">
        <v>2014</v>
      </c>
      <c r="J705" s="15">
        <v>-1</v>
      </c>
      <c r="K705" s="15">
        <v>-1</v>
      </c>
      <c r="L705" s="15">
        <v>0</v>
      </c>
      <c r="M705" s="15">
        <v>0</v>
      </c>
      <c r="N705" s="27" t="e">
        <f>SUMIF(#REF!,'Integrantes original'!A377,#REF!)</f>
        <v>#REF!</v>
      </c>
      <c r="O705" s="27">
        <f t="shared" si="40"/>
        <v>10032014</v>
      </c>
      <c r="P705" s="27">
        <f t="shared" si="41"/>
        <v>100320141</v>
      </c>
      <c r="Q705" s="31">
        <f t="shared" si="42"/>
        <v>3602211100314</v>
      </c>
      <c r="R705" s="27">
        <f>COUNTIF(tratycont!S:S,'Integrantes original'!Q705)</f>
        <v>0</v>
      </c>
      <c r="S705" s="27">
        <f t="shared" si="43"/>
        <v>0</v>
      </c>
    </row>
    <row r="706" spans="1:19" x14ac:dyDescent="0.15">
      <c r="A706" s="29">
        <v>360221</v>
      </c>
      <c r="B706" s="29">
        <v>36022104</v>
      </c>
      <c r="C706" s="29" t="s">
        <v>25</v>
      </c>
      <c r="D706" s="30" t="s">
        <v>876</v>
      </c>
      <c r="E706" s="30" t="s">
        <v>767</v>
      </c>
      <c r="F706" s="15">
        <v>2</v>
      </c>
      <c r="G706" s="29">
        <v>7</v>
      </c>
      <c r="H706" s="29">
        <v>9</v>
      </c>
      <c r="I706" s="29">
        <v>2018</v>
      </c>
      <c r="J706" s="15">
        <v>2</v>
      </c>
      <c r="K706" s="15">
        <v>2</v>
      </c>
      <c r="L706" s="15">
        <v>0</v>
      </c>
      <c r="M706" s="15">
        <v>0</v>
      </c>
      <c r="N706" s="27" t="e">
        <f>SUMIF(#REF!,'Integrantes original'!A378,#REF!)</f>
        <v>#REF!</v>
      </c>
      <c r="O706" s="27">
        <f t="shared" si="40"/>
        <v>7092018</v>
      </c>
      <c r="P706" s="27">
        <f t="shared" si="41"/>
        <v>70920182</v>
      </c>
      <c r="Q706" s="31">
        <f t="shared" si="42"/>
        <v>3602212070918</v>
      </c>
      <c r="R706" s="27">
        <f>COUNTIF(tratycont!S:S,'Integrantes original'!Q706)</f>
        <v>1</v>
      </c>
      <c r="S706" s="27">
        <f t="shared" si="43"/>
        <v>1</v>
      </c>
    </row>
    <row r="707" spans="1:19" x14ac:dyDescent="0.15">
      <c r="A707" s="29">
        <v>360241</v>
      </c>
      <c r="B707" s="29">
        <v>36024101</v>
      </c>
      <c r="C707" s="29" t="s">
        <v>16</v>
      </c>
      <c r="D707" s="30" t="s">
        <v>877</v>
      </c>
      <c r="E707" s="30" t="s">
        <v>878</v>
      </c>
      <c r="F707" s="15">
        <v>2</v>
      </c>
      <c r="G707" s="29">
        <v>99</v>
      </c>
      <c r="H707" s="29">
        <v>99</v>
      </c>
      <c r="I707" s="29">
        <v>9999</v>
      </c>
      <c r="J707" s="15">
        <v>-1</v>
      </c>
      <c r="K707" s="15">
        <v>-1</v>
      </c>
      <c r="L707" s="15">
        <v>0</v>
      </c>
      <c r="M707" s="15">
        <v>0</v>
      </c>
      <c r="N707" s="27" t="e">
        <f>SUMIF(#REF!,'Integrantes original'!A379,#REF!)</f>
        <v>#REF!</v>
      </c>
      <c r="O707" s="27">
        <f t="shared" ref="O707:O770" si="44">(((G707*100)+H707)*10000)+I707</f>
        <v>99999999</v>
      </c>
      <c r="P707" s="27">
        <f t="shared" ref="P707:P770" si="45">(O707*10)+F707</f>
        <v>999999992</v>
      </c>
      <c r="Q707" s="31">
        <f t="shared" ref="Q707:Q770" si="46">(((((((A707*10)+F707)*100)+G707)*100)+H707)*100)+RIGHT(I707,2)</f>
        <v>3602412999999</v>
      </c>
      <c r="R707" s="27">
        <f>COUNTIF(tratycont!S:S,'Integrantes original'!Q707)</f>
        <v>0</v>
      </c>
      <c r="S707" s="27">
        <f t="shared" ref="S707:S770" si="47">IF(J707=2,1,0)</f>
        <v>0</v>
      </c>
    </row>
    <row r="708" spans="1:19" x14ac:dyDescent="0.15">
      <c r="A708" s="29">
        <v>360241</v>
      </c>
      <c r="B708" s="29">
        <v>36024102</v>
      </c>
      <c r="C708" s="29" t="s">
        <v>19</v>
      </c>
      <c r="D708" s="30" t="s">
        <v>879</v>
      </c>
      <c r="E708" s="30" t="s">
        <v>880</v>
      </c>
      <c r="F708" s="15">
        <v>1</v>
      </c>
      <c r="G708" s="29">
        <v>29</v>
      </c>
      <c r="H708" s="29">
        <v>4</v>
      </c>
      <c r="I708" s="29">
        <v>1998</v>
      </c>
      <c r="J708" s="15">
        <v>-1</v>
      </c>
      <c r="K708" s="15">
        <v>-1</v>
      </c>
      <c r="L708" s="15">
        <v>0</v>
      </c>
      <c r="M708" s="15">
        <v>0</v>
      </c>
      <c r="N708" s="27" t="e">
        <f>SUMIF(#REF!,'Integrantes original'!A380,#REF!)</f>
        <v>#REF!</v>
      </c>
      <c r="O708" s="27">
        <f t="shared" si="44"/>
        <v>29041998</v>
      </c>
      <c r="P708" s="27">
        <f t="shared" si="45"/>
        <v>290419981</v>
      </c>
      <c r="Q708" s="31">
        <f t="shared" si="46"/>
        <v>3602411290498</v>
      </c>
      <c r="R708" s="27">
        <f>COUNTIF(tratycont!S:S,'Integrantes original'!Q708)</f>
        <v>0</v>
      </c>
      <c r="S708" s="27">
        <f t="shared" si="47"/>
        <v>0</v>
      </c>
    </row>
    <row r="709" spans="1:19" x14ac:dyDescent="0.15">
      <c r="A709" s="29">
        <v>360241</v>
      </c>
      <c r="B709" s="29">
        <v>36024103</v>
      </c>
      <c r="C709" s="29" t="s">
        <v>22</v>
      </c>
      <c r="D709" s="30" t="s">
        <v>881</v>
      </c>
      <c r="E709" s="30" t="s">
        <v>880</v>
      </c>
      <c r="F709" s="15">
        <v>1</v>
      </c>
      <c r="G709" s="29">
        <v>18</v>
      </c>
      <c r="H709" s="29">
        <v>4</v>
      </c>
      <c r="I709" s="29">
        <v>2000</v>
      </c>
      <c r="J709" s="15">
        <v>-1</v>
      </c>
      <c r="K709" s="15">
        <v>-1</v>
      </c>
      <c r="L709" s="15">
        <v>0</v>
      </c>
      <c r="M709" s="15">
        <v>0</v>
      </c>
      <c r="N709" s="27" t="e">
        <f>SUMIF(#REF!,'Integrantes original'!A381,#REF!)</f>
        <v>#REF!</v>
      </c>
      <c r="O709" s="27">
        <f t="shared" si="44"/>
        <v>18042000</v>
      </c>
      <c r="P709" s="27">
        <f t="shared" si="45"/>
        <v>180420001</v>
      </c>
      <c r="Q709" s="31">
        <f t="shared" si="46"/>
        <v>3602411180400</v>
      </c>
      <c r="R709" s="27">
        <f>COUNTIF(tratycont!S:S,'Integrantes original'!Q709)</f>
        <v>0</v>
      </c>
      <c r="S709" s="27">
        <f t="shared" si="47"/>
        <v>0</v>
      </c>
    </row>
    <row r="710" spans="1:19" x14ac:dyDescent="0.15">
      <c r="A710" s="29">
        <v>360241</v>
      </c>
      <c r="B710" s="29">
        <v>36024104</v>
      </c>
      <c r="C710" s="29" t="s">
        <v>25</v>
      </c>
      <c r="D710" s="30" t="s">
        <v>772</v>
      </c>
      <c r="E710" s="30" t="s">
        <v>880</v>
      </c>
      <c r="F710" s="15">
        <v>1</v>
      </c>
      <c r="G710" s="29">
        <v>11</v>
      </c>
      <c r="H710" s="29">
        <v>8</v>
      </c>
      <c r="I710" s="29">
        <v>2005</v>
      </c>
      <c r="J710" s="15">
        <v>-1</v>
      </c>
      <c r="K710" s="15">
        <v>-1</v>
      </c>
      <c r="L710" s="15">
        <v>0</v>
      </c>
      <c r="M710" s="15">
        <v>0</v>
      </c>
      <c r="N710" s="27" t="e">
        <f>SUMIF(#REF!,'Integrantes original'!A382,#REF!)</f>
        <v>#REF!</v>
      </c>
      <c r="O710" s="27">
        <f t="shared" si="44"/>
        <v>11082005</v>
      </c>
      <c r="P710" s="27">
        <f t="shared" si="45"/>
        <v>110820051</v>
      </c>
      <c r="Q710" s="31">
        <f t="shared" si="46"/>
        <v>3602411110805</v>
      </c>
      <c r="R710" s="27">
        <f>COUNTIF(tratycont!S:S,'Integrantes original'!Q710)</f>
        <v>0</v>
      </c>
      <c r="S710" s="27">
        <f t="shared" si="47"/>
        <v>0</v>
      </c>
    </row>
    <row r="711" spans="1:19" x14ac:dyDescent="0.15">
      <c r="A711" s="29">
        <v>360241</v>
      </c>
      <c r="B711" s="29">
        <v>36024105</v>
      </c>
      <c r="C711" s="29" t="s">
        <v>27</v>
      </c>
      <c r="D711" s="30" t="s">
        <v>882</v>
      </c>
      <c r="E711" s="30" t="s">
        <v>142</v>
      </c>
      <c r="F711" s="15">
        <v>2</v>
      </c>
      <c r="G711" s="29">
        <v>24</v>
      </c>
      <c r="H711" s="29">
        <v>4</v>
      </c>
      <c r="I711" s="29">
        <v>2000</v>
      </c>
      <c r="J711" s="15">
        <v>1</v>
      </c>
      <c r="K711" s="15">
        <v>0</v>
      </c>
      <c r="L711" s="15">
        <v>1</v>
      </c>
      <c r="M711" s="15">
        <v>2</v>
      </c>
      <c r="N711" s="27" t="e">
        <f>SUMIF(#REF!,'Integrantes original'!A383,#REF!)</f>
        <v>#REF!</v>
      </c>
      <c r="O711" s="27">
        <f t="shared" si="44"/>
        <v>24042000</v>
      </c>
      <c r="P711" s="27">
        <f t="shared" si="45"/>
        <v>240420002</v>
      </c>
      <c r="Q711" s="31">
        <f t="shared" si="46"/>
        <v>3602412240400</v>
      </c>
      <c r="R711" s="27">
        <f>COUNTIF(tratycont!S:S,'Integrantes original'!Q711)</f>
        <v>0</v>
      </c>
      <c r="S711" s="27">
        <f t="shared" si="47"/>
        <v>0</v>
      </c>
    </row>
    <row r="712" spans="1:19" x14ac:dyDescent="0.15">
      <c r="A712" s="29">
        <v>360251</v>
      </c>
      <c r="B712" s="29">
        <v>36025101</v>
      </c>
      <c r="C712" s="29" t="s">
        <v>16</v>
      </c>
      <c r="D712" s="30" t="s">
        <v>807</v>
      </c>
      <c r="E712" s="30" t="s">
        <v>371</v>
      </c>
      <c r="F712" s="15">
        <v>1</v>
      </c>
      <c r="G712" s="29">
        <v>4</v>
      </c>
      <c r="H712" s="29">
        <v>11</v>
      </c>
      <c r="I712" s="29">
        <v>1969</v>
      </c>
      <c r="J712" s="15">
        <v>-1</v>
      </c>
      <c r="K712" s="15">
        <v>-1</v>
      </c>
      <c r="L712" s="15">
        <v>0</v>
      </c>
      <c r="M712" s="15">
        <v>0</v>
      </c>
      <c r="N712" s="27" t="e">
        <f>SUMIF(#REF!,'Integrantes original'!A384,#REF!)</f>
        <v>#REF!</v>
      </c>
      <c r="O712" s="27">
        <f t="shared" si="44"/>
        <v>4111969</v>
      </c>
      <c r="P712" s="27">
        <f t="shared" si="45"/>
        <v>41119691</v>
      </c>
      <c r="Q712" s="31">
        <f t="shared" si="46"/>
        <v>3602511041169</v>
      </c>
      <c r="R712" s="27">
        <f>COUNTIF(tratycont!S:S,'Integrantes original'!Q712)</f>
        <v>0</v>
      </c>
      <c r="S712" s="27">
        <f t="shared" si="47"/>
        <v>0</v>
      </c>
    </row>
    <row r="713" spans="1:19" x14ac:dyDescent="0.15">
      <c r="A713" s="29">
        <v>360251</v>
      </c>
      <c r="B713" s="29">
        <v>36025102</v>
      </c>
      <c r="C713" s="29" t="s">
        <v>19</v>
      </c>
      <c r="D713" s="30" t="s">
        <v>89</v>
      </c>
      <c r="E713" s="30" t="s">
        <v>883</v>
      </c>
      <c r="F713" s="15">
        <v>2</v>
      </c>
      <c r="G713" s="29">
        <v>14</v>
      </c>
      <c r="H713" s="29">
        <v>9</v>
      </c>
      <c r="I713" s="29">
        <v>1973</v>
      </c>
      <c r="J713" s="15">
        <v>-1</v>
      </c>
      <c r="K713" s="15">
        <v>-1</v>
      </c>
      <c r="L713" s="15">
        <v>0</v>
      </c>
      <c r="M713" s="15">
        <v>0</v>
      </c>
      <c r="N713" s="27" t="e">
        <f>SUMIF(#REF!,'Integrantes original'!A385,#REF!)</f>
        <v>#REF!</v>
      </c>
      <c r="O713" s="27">
        <f t="shared" si="44"/>
        <v>14091973</v>
      </c>
      <c r="P713" s="27">
        <f t="shared" si="45"/>
        <v>140919732</v>
      </c>
      <c r="Q713" s="31">
        <f t="shared" si="46"/>
        <v>3602512140973</v>
      </c>
      <c r="R713" s="27">
        <f>COUNTIF(tratycont!S:S,'Integrantes original'!Q713)</f>
        <v>0</v>
      </c>
      <c r="S713" s="27">
        <f t="shared" si="47"/>
        <v>0</v>
      </c>
    </row>
    <row r="714" spans="1:19" x14ac:dyDescent="0.15">
      <c r="A714" s="29">
        <v>360251</v>
      </c>
      <c r="B714" s="29">
        <v>36025103</v>
      </c>
      <c r="C714" s="29" t="s">
        <v>22</v>
      </c>
      <c r="D714" s="30" t="s">
        <v>884</v>
      </c>
      <c r="E714" s="30" t="s">
        <v>371</v>
      </c>
      <c r="F714" s="15">
        <v>2</v>
      </c>
      <c r="G714" s="29">
        <v>16</v>
      </c>
      <c r="H714" s="29">
        <v>5</v>
      </c>
      <c r="I714" s="29">
        <v>1993</v>
      </c>
      <c r="J714" s="15">
        <v>-1</v>
      </c>
      <c r="K714" s="15">
        <v>-1</v>
      </c>
      <c r="L714" s="15">
        <v>0</v>
      </c>
      <c r="M714" s="15">
        <v>0</v>
      </c>
      <c r="N714" s="27" t="e">
        <f>SUMIF(#REF!,'Integrantes original'!A386,#REF!)</f>
        <v>#REF!</v>
      </c>
      <c r="O714" s="27">
        <f t="shared" si="44"/>
        <v>16051993</v>
      </c>
      <c r="P714" s="27">
        <f t="shared" si="45"/>
        <v>160519932</v>
      </c>
      <c r="Q714" s="31">
        <f t="shared" si="46"/>
        <v>3602512160593</v>
      </c>
      <c r="R714" s="27">
        <f>COUNTIF(tratycont!S:S,'Integrantes original'!Q714)</f>
        <v>0</v>
      </c>
      <c r="S714" s="27">
        <f t="shared" si="47"/>
        <v>0</v>
      </c>
    </row>
    <row r="715" spans="1:19" x14ac:dyDescent="0.15">
      <c r="A715" s="29">
        <v>360251</v>
      </c>
      <c r="B715" s="29">
        <v>36025104</v>
      </c>
      <c r="C715" s="29" t="s">
        <v>25</v>
      </c>
      <c r="D715" s="30" t="s">
        <v>807</v>
      </c>
      <c r="E715" s="30" t="s">
        <v>371</v>
      </c>
      <c r="F715" s="15">
        <v>1</v>
      </c>
      <c r="G715" s="29">
        <v>14</v>
      </c>
      <c r="H715" s="29">
        <v>2</v>
      </c>
      <c r="I715" s="29">
        <v>1997</v>
      </c>
      <c r="J715" s="15">
        <v>-1</v>
      </c>
      <c r="K715" s="15">
        <v>-1</v>
      </c>
      <c r="L715" s="15">
        <v>0</v>
      </c>
      <c r="M715" s="15">
        <v>0</v>
      </c>
      <c r="N715" s="27" t="e">
        <f>SUMIF(#REF!,'Integrantes original'!A387,#REF!)</f>
        <v>#REF!</v>
      </c>
      <c r="O715" s="27">
        <f t="shared" si="44"/>
        <v>14021997</v>
      </c>
      <c r="P715" s="27">
        <f t="shared" si="45"/>
        <v>140219971</v>
      </c>
      <c r="Q715" s="31">
        <f t="shared" si="46"/>
        <v>3602511140297</v>
      </c>
      <c r="R715" s="27">
        <f>COUNTIF(tratycont!S:S,'Integrantes original'!Q715)</f>
        <v>0</v>
      </c>
      <c r="S715" s="27">
        <f t="shared" si="47"/>
        <v>0</v>
      </c>
    </row>
    <row r="716" spans="1:19" x14ac:dyDescent="0.15">
      <c r="A716" s="29">
        <v>360251</v>
      </c>
      <c r="B716" s="29">
        <v>36025105</v>
      </c>
      <c r="C716" s="29" t="s">
        <v>27</v>
      </c>
      <c r="D716" s="30" t="s">
        <v>885</v>
      </c>
      <c r="E716" s="30" t="s">
        <v>371</v>
      </c>
      <c r="F716" s="15">
        <v>2</v>
      </c>
      <c r="G716" s="29">
        <v>24</v>
      </c>
      <c r="H716" s="29">
        <v>7</v>
      </c>
      <c r="I716" s="29">
        <v>1995</v>
      </c>
      <c r="J716" s="15">
        <v>1</v>
      </c>
      <c r="K716" s="15">
        <v>0</v>
      </c>
      <c r="L716" s="15">
        <v>1</v>
      </c>
      <c r="M716" s="15">
        <v>2</v>
      </c>
      <c r="N716" s="27" t="e">
        <f>SUMIF(#REF!,'Integrantes original'!A388,#REF!)</f>
        <v>#REF!</v>
      </c>
      <c r="O716" s="27">
        <f t="shared" si="44"/>
        <v>24071995</v>
      </c>
      <c r="P716" s="27">
        <f t="shared" si="45"/>
        <v>240719952</v>
      </c>
      <c r="Q716" s="31">
        <f t="shared" si="46"/>
        <v>3602512240795</v>
      </c>
      <c r="R716" s="27">
        <f>COUNTIF(tratycont!S:S,'Integrantes original'!Q716)</f>
        <v>0</v>
      </c>
      <c r="S716" s="27">
        <f t="shared" si="47"/>
        <v>0</v>
      </c>
    </row>
    <row r="717" spans="1:19" x14ac:dyDescent="0.15">
      <c r="A717" s="29">
        <v>360251</v>
      </c>
      <c r="B717" s="29">
        <v>36025106</v>
      </c>
      <c r="C717" s="29" t="s">
        <v>30</v>
      </c>
      <c r="D717" s="30" t="s">
        <v>886</v>
      </c>
      <c r="E717" s="30" t="s">
        <v>887</v>
      </c>
      <c r="F717" s="15">
        <v>1</v>
      </c>
      <c r="G717" s="29">
        <v>18</v>
      </c>
      <c r="H717" s="29">
        <v>1</v>
      </c>
      <c r="I717" s="29">
        <v>1995</v>
      </c>
      <c r="J717" s="15">
        <v>-1</v>
      </c>
      <c r="K717" s="15">
        <v>-1</v>
      </c>
      <c r="L717" s="15">
        <v>0</v>
      </c>
      <c r="M717" s="15">
        <v>0</v>
      </c>
      <c r="N717" s="27" t="e">
        <f>SUMIF(#REF!,'Integrantes original'!A389,#REF!)</f>
        <v>#REF!</v>
      </c>
      <c r="O717" s="27">
        <f t="shared" si="44"/>
        <v>18011995</v>
      </c>
      <c r="P717" s="27">
        <f t="shared" si="45"/>
        <v>180119951</v>
      </c>
      <c r="Q717" s="31">
        <f t="shared" si="46"/>
        <v>3602511180195</v>
      </c>
      <c r="R717" s="27">
        <f>COUNTIF(tratycont!S:S,'Integrantes original'!Q717)</f>
        <v>0</v>
      </c>
      <c r="S717" s="27">
        <f t="shared" si="47"/>
        <v>0</v>
      </c>
    </row>
    <row r="718" spans="1:19" x14ac:dyDescent="0.15">
      <c r="A718" s="29">
        <v>360261</v>
      </c>
      <c r="B718" s="29">
        <v>36026101</v>
      </c>
      <c r="C718" s="29" t="s">
        <v>16</v>
      </c>
      <c r="D718" s="30" t="s">
        <v>290</v>
      </c>
      <c r="E718" s="30" t="s">
        <v>829</v>
      </c>
      <c r="F718" s="15">
        <v>1</v>
      </c>
      <c r="G718" s="29">
        <v>28</v>
      </c>
      <c r="H718" s="29">
        <v>10</v>
      </c>
      <c r="I718" s="29">
        <v>1989</v>
      </c>
      <c r="J718" s="15">
        <v>-1</v>
      </c>
      <c r="K718" s="15">
        <v>-1</v>
      </c>
      <c r="L718" s="15">
        <v>0</v>
      </c>
      <c r="M718" s="15">
        <v>0</v>
      </c>
      <c r="N718" s="27" t="e">
        <f>SUMIF(#REF!,'Integrantes original'!A390,#REF!)</f>
        <v>#REF!</v>
      </c>
      <c r="O718" s="27">
        <f t="shared" si="44"/>
        <v>28101989</v>
      </c>
      <c r="P718" s="27">
        <f t="shared" si="45"/>
        <v>281019891</v>
      </c>
      <c r="Q718" s="31">
        <f t="shared" si="46"/>
        <v>3602611281089</v>
      </c>
      <c r="R718" s="27">
        <f>COUNTIF(tratycont!S:S,'Integrantes original'!Q718)</f>
        <v>0</v>
      </c>
      <c r="S718" s="27">
        <f t="shared" si="47"/>
        <v>0</v>
      </c>
    </row>
    <row r="719" spans="1:19" x14ac:dyDescent="0.15">
      <c r="A719" s="29">
        <v>360261</v>
      </c>
      <c r="B719" s="29">
        <v>36026102</v>
      </c>
      <c r="C719" s="29" t="s">
        <v>19</v>
      </c>
      <c r="D719" s="30" t="s">
        <v>888</v>
      </c>
      <c r="E719" s="30" t="s">
        <v>889</v>
      </c>
      <c r="F719" s="15">
        <v>2</v>
      </c>
      <c r="G719" s="29">
        <v>14</v>
      </c>
      <c r="H719" s="29">
        <v>7</v>
      </c>
      <c r="I719" s="29">
        <v>1993</v>
      </c>
      <c r="J719" s="15">
        <v>1</v>
      </c>
      <c r="K719" s="15">
        <v>0</v>
      </c>
      <c r="L719" s="15">
        <v>1</v>
      </c>
      <c r="M719" s="15">
        <v>2</v>
      </c>
      <c r="N719" s="27" t="e">
        <f>SUMIF(#REF!,'Integrantes original'!A391,#REF!)</f>
        <v>#REF!</v>
      </c>
      <c r="O719" s="27">
        <f t="shared" si="44"/>
        <v>14071993</v>
      </c>
      <c r="P719" s="27">
        <f t="shared" si="45"/>
        <v>140719932</v>
      </c>
      <c r="Q719" s="31">
        <f t="shared" si="46"/>
        <v>3602612140793</v>
      </c>
      <c r="R719" s="27">
        <f>COUNTIF(tratycont!S:S,'Integrantes original'!Q719)</f>
        <v>0</v>
      </c>
      <c r="S719" s="27">
        <f t="shared" si="47"/>
        <v>0</v>
      </c>
    </row>
    <row r="720" spans="1:19" x14ac:dyDescent="0.15">
      <c r="A720" s="29">
        <v>360261</v>
      </c>
      <c r="B720" s="29">
        <v>36026103</v>
      </c>
      <c r="C720" s="29" t="s">
        <v>22</v>
      </c>
      <c r="D720" s="30" t="s">
        <v>890</v>
      </c>
      <c r="E720" s="30" t="s">
        <v>891</v>
      </c>
      <c r="F720" s="15">
        <v>2</v>
      </c>
      <c r="G720" s="29">
        <v>25</v>
      </c>
      <c r="H720" s="29">
        <v>9</v>
      </c>
      <c r="I720" s="29">
        <v>2014</v>
      </c>
      <c r="J720" s="15">
        <v>-1</v>
      </c>
      <c r="K720" s="15">
        <v>-1</v>
      </c>
      <c r="L720" s="15">
        <v>0</v>
      </c>
      <c r="M720" s="15">
        <v>0</v>
      </c>
      <c r="N720" s="27" t="e">
        <f>SUMIF(#REF!,'Integrantes original'!A392,#REF!)</f>
        <v>#REF!</v>
      </c>
      <c r="O720" s="27">
        <f t="shared" si="44"/>
        <v>25092014</v>
      </c>
      <c r="P720" s="27">
        <f t="shared" si="45"/>
        <v>250920142</v>
      </c>
      <c r="Q720" s="31">
        <f t="shared" si="46"/>
        <v>3602612250914</v>
      </c>
      <c r="R720" s="27">
        <f>COUNTIF(tratycont!S:S,'Integrantes original'!Q720)</f>
        <v>0</v>
      </c>
      <c r="S720" s="27">
        <f t="shared" si="47"/>
        <v>0</v>
      </c>
    </row>
    <row r="721" spans="1:19" x14ac:dyDescent="0.15">
      <c r="A721" s="29">
        <v>360271</v>
      </c>
      <c r="B721" s="29">
        <v>36027101</v>
      </c>
      <c r="C721" s="29" t="s">
        <v>16</v>
      </c>
      <c r="D721" s="30" t="s">
        <v>815</v>
      </c>
      <c r="E721" s="30" t="s">
        <v>892</v>
      </c>
      <c r="F721" s="15">
        <v>2</v>
      </c>
      <c r="G721" s="29">
        <v>29</v>
      </c>
      <c r="H721" s="29">
        <v>1</v>
      </c>
      <c r="I721" s="29">
        <v>1971</v>
      </c>
      <c r="J721" s="15">
        <v>-1</v>
      </c>
      <c r="K721" s="15">
        <v>-1</v>
      </c>
      <c r="L721" s="15">
        <v>0</v>
      </c>
      <c r="M721" s="15">
        <v>0</v>
      </c>
      <c r="N721" s="27" t="e">
        <f>SUMIF(#REF!,'Integrantes original'!A393,#REF!)</f>
        <v>#REF!</v>
      </c>
      <c r="O721" s="27">
        <f t="shared" si="44"/>
        <v>29011971</v>
      </c>
      <c r="P721" s="27">
        <f t="shared" si="45"/>
        <v>290119712</v>
      </c>
      <c r="Q721" s="31">
        <f t="shared" si="46"/>
        <v>3602712290171</v>
      </c>
      <c r="R721" s="27">
        <f>COUNTIF(tratycont!S:S,'Integrantes original'!Q721)</f>
        <v>0</v>
      </c>
      <c r="S721" s="27">
        <f t="shared" si="47"/>
        <v>0</v>
      </c>
    </row>
    <row r="722" spans="1:19" x14ac:dyDescent="0.15">
      <c r="A722" s="29">
        <v>360271</v>
      </c>
      <c r="B722" s="29">
        <v>36027102</v>
      </c>
      <c r="C722" s="29" t="s">
        <v>19</v>
      </c>
      <c r="D722" s="30" t="s">
        <v>893</v>
      </c>
      <c r="E722" s="30" t="s">
        <v>824</v>
      </c>
      <c r="F722" s="15">
        <v>1</v>
      </c>
      <c r="G722" s="29">
        <v>15</v>
      </c>
      <c r="H722" s="29">
        <v>10</v>
      </c>
      <c r="I722" s="29">
        <v>1997</v>
      </c>
      <c r="J722" s="15">
        <v>-1</v>
      </c>
      <c r="K722" s="15">
        <v>-1</v>
      </c>
      <c r="L722" s="15">
        <v>0</v>
      </c>
      <c r="M722" s="15">
        <v>0</v>
      </c>
      <c r="N722" s="27" t="e">
        <f>SUMIF(#REF!,'Integrantes original'!A394,#REF!)</f>
        <v>#REF!</v>
      </c>
      <c r="O722" s="27">
        <f t="shared" si="44"/>
        <v>15101997</v>
      </c>
      <c r="P722" s="27">
        <f t="shared" si="45"/>
        <v>151019971</v>
      </c>
      <c r="Q722" s="31">
        <f t="shared" si="46"/>
        <v>3602711151097</v>
      </c>
      <c r="R722" s="27">
        <f>COUNTIF(tratycont!S:S,'Integrantes original'!Q722)</f>
        <v>0</v>
      </c>
      <c r="S722" s="27">
        <f t="shared" si="47"/>
        <v>0</v>
      </c>
    </row>
    <row r="723" spans="1:19" x14ac:dyDescent="0.15">
      <c r="A723" s="29">
        <v>360271</v>
      </c>
      <c r="B723" s="29">
        <v>36027103</v>
      </c>
      <c r="C723" s="29" t="s">
        <v>22</v>
      </c>
      <c r="D723" s="30" t="s">
        <v>571</v>
      </c>
      <c r="E723" s="30" t="s">
        <v>824</v>
      </c>
      <c r="F723" s="15">
        <v>2</v>
      </c>
      <c r="G723" s="29">
        <v>22</v>
      </c>
      <c r="H723" s="29">
        <v>6</v>
      </c>
      <c r="I723" s="29">
        <v>2003</v>
      </c>
      <c r="J723" s="15">
        <v>-1</v>
      </c>
      <c r="K723" s="15">
        <v>-1</v>
      </c>
      <c r="L723" s="15">
        <v>0</v>
      </c>
      <c r="M723" s="15">
        <v>0</v>
      </c>
      <c r="N723" s="27" t="e">
        <f>SUMIF(#REF!,'Integrantes original'!A395,#REF!)</f>
        <v>#REF!</v>
      </c>
      <c r="O723" s="27">
        <f t="shared" si="44"/>
        <v>22062003</v>
      </c>
      <c r="P723" s="27">
        <f t="shared" si="45"/>
        <v>220620032</v>
      </c>
      <c r="Q723" s="31">
        <f t="shared" si="46"/>
        <v>3602712220603</v>
      </c>
      <c r="R723" s="27">
        <f>COUNTIF(tratycont!S:S,'Integrantes original'!Q723)</f>
        <v>0</v>
      </c>
      <c r="S723" s="27">
        <f t="shared" si="47"/>
        <v>0</v>
      </c>
    </row>
    <row r="724" spans="1:19" x14ac:dyDescent="0.15">
      <c r="A724" s="29">
        <v>360271</v>
      </c>
      <c r="B724" s="29">
        <v>36027104</v>
      </c>
      <c r="C724" s="29" t="s">
        <v>25</v>
      </c>
      <c r="D724" s="30" t="s">
        <v>884</v>
      </c>
      <c r="E724" s="30" t="s">
        <v>824</v>
      </c>
      <c r="F724" s="15">
        <v>2</v>
      </c>
      <c r="G724" s="29">
        <v>21</v>
      </c>
      <c r="H724" s="29">
        <v>4</v>
      </c>
      <c r="I724" s="29">
        <v>2006</v>
      </c>
      <c r="J724" s="15">
        <v>-1</v>
      </c>
      <c r="K724" s="15">
        <v>-1</v>
      </c>
      <c r="L724" s="15">
        <v>0</v>
      </c>
      <c r="M724" s="15">
        <v>0</v>
      </c>
      <c r="N724" s="27" t="e">
        <f>SUMIF(#REF!,'Integrantes original'!A396,#REF!)</f>
        <v>#REF!</v>
      </c>
      <c r="O724" s="27">
        <f t="shared" si="44"/>
        <v>21042006</v>
      </c>
      <c r="P724" s="27">
        <f t="shared" si="45"/>
        <v>210420062</v>
      </c>
      <c r="Q724" s="31">
        <f t="shared" si="46"/>
        <v>3602712210406</v>
      </c>
      <c r="R724" s="27">
        <f>COUNTIF(tratycont!S:S,'Integrantes original'!Q724)</f>
        <v>0</v>
      </c>
      <c r="S724" s="27">
        <f t="shared" si="47"/>
        <v>0</v>
      </c>
    </row>
    <row r="725" spans="1:19" x14ac:dyDescent="0.15">
      <c r="A725" s="29">
        <v>360271</v>
      </c>
      <c r="B725" s="29">
        <v>36027105</v>
      </c>
      <c r="C725" s="29" t="s">
        <v>27</v>
      </c>
      <c r="D725" s="30" t="s">
        <v>256</v>
      </c>
      <c r="E725" s="30" t="s">
        <v>824</v>
      </c>
      <c r="F725" s="15">
        <v>2</v>
      </c>
      <c r="G725" s="29">
        <v>6</v>
      </c>
      <c r="H725" s="29">
        <v>9</v>
      </c>
      <c r="I725" s="29">
        <v>1991</v>
      </c>
      <c r="J725" s="15">
        <v>1</v>
      </c>
      <c r="K725" s="15">
        <v>0</v>
      </c>
      <c r="L725" s="15">
        <v>1</v>
      </c>
      <c r="M725" s="15">
        <v>1</v>
      </c>
      <c r="N725" s="27" t="e">
        <f>SUMIF(#REF!,'Integrantes original'!A397,#REF!)</f>
        <v>#REF!</v>
      </c>
      <c r="O725" s="27">
        <f t="shared" si="44"/>
        <v>6091991</v>
      </c>
      <c r="P725" s="27">
        <f t="shared" si="45"/>
        <v>60919912</v>
      </c>
      <c r="Q725" s="31">
        <f t="shared" si="46"/>
        <v>3602712060991</v>
      </c>
      <c r="R725" s="27">
        <f>COUNTIF(tratycont!S:S,'Integrantes original'!Q725)</f>
        <v>0</v>
      </c>
      <c r="S725" s="27">
        <f t="shared" si="47"/>
        <v>0</v>
      </c>
    </row>
    <row r="726" spans="1:19" x14ac:dyDescent="0.15">
      <c r="A726" s="29">
        <v>360271</v>
      </c>
      <c r="B726" s="29">
        <v>36027106</v>
      </c>
      <c r="C726" s="29" t="s">
        <v>30</v>
      </c>
      <c r="D726" s="30" t="s">
        <v>105</v>
      </c>
      <c r="E726" s="30" t="s">
        <v>824</v>
      </c>
      <c r="F726" s="15">
        <v>1</v>
      </c>
      <c r="G726" s="29">
        <v>8</v>
      </c>
      <c r="H726" s="29">
        <v>4</v>
      </c>
      <c r="I726" s="29">
        <v>2016</v>
      </c>
      <c r="J726" s="15">
        <v>-1</v>
      </c>
      <c r="K726" s="15">
        <v>-1</v>
      </c>
      <c r="L726" s="15">
        <v>0</v>
      </c>
      <c r="M726" s="15">
        <v>0</v>
      </c>
      <c r="N726" s="27" t="e">
        <f>SUMIF(#REF!,'Integrantes original'!A398,#REF!)</f>
        <v>#REF!</v>
      </c>
      <c r="O726" s="27">
        <f t="shared" si="44"/>
        <v>8042016</v>
      </c>
      <c r="P726" s="27">
        <f t="shared" si="45"/>
        <v>80420161</v>
      </c>
      <c r="Q726" s="31">
        <f t="shared" si="46"/>
        <v>3602711080416</v>
      </c>
      <c r="R726" s="27">
        <f>COUNTIF(tratycont!S:S,'Integrantes original'!Q726)</f>
        <v>0</v>
      </c>
      <c r="S726" s="27">
        <f t="shared" si="47"/>
        <v>0</v>
      </c>
    </row>
    <row r="727" spans="1:19" x14ac:dyDescent="0.15">
      <c r="A727" s="29">
        <v>360271</v>
      </c>
      <c r="B727" s="29">
        <v>36027107</v>
      </c>
      <c r="C727" s="29" t="s">
        <v>56</v>
      </c>
      <c r="D727" s="30" t="s">
        <v>311</v>
      </c>
      <c r="E727" s="30" t="s">
        <v>824</v>
      </c>
      <c r="F727" s="15">
        <v>2</v>
      </c>
      <c r="G727" s="29">
        <v>1</v>
      </c>
      <c r="H727" s="29">
        <v>4</v>
      </c>
      <c r="I727" s="29">
        <v>2018</v>
      </c>
      <c r="J727" s="15">
        <v>2</v>
      </c>
      <c r="K727" s="15">
        <v>5</v>
      </c>
      <c r="L727" s="15">
        <v>0</v>
      </c>
      <c r="M727" s="15">
        <v>0</v>
      </c>
      <c r="N727" s="27" t="e">
        <f>SUMIF(#REF!,'Integrantes original'!A399,#REF!)</f>
        <v>#REF!</v>
      </c>
      <c r="O727" s="27">
        <f t="shared" si="44"/>
        <v>1042018</v>
      </c>
      <c r="P727" s="27">
        <f t="shared" si="45"/>
        <v>10420182</v>
      </c>
      <c r="Q727" s="31">
        <f t="shared" si="46"/>
        <v>3602712010418</v>
      </c>
      <c r="R727" s="27">
        <f>COUNTIF(tratycont!S:S,'Integrantes original'!Q727)</f>
        <v>1</v>
      </c>
      <c r="S727" s="27">
        <f t="shared" si="47"/>
        <v>1</v>
      </c>
    </row>
    <row r="728" spans="1:19" x14ac:dyDescent="0.15">
      <c r="A728" s="29">
        <v>360281</v>
      </c>
      <c r="B728" s="29">
        <v>36028101</v>
      </c>
      <c r="C728" s="29" t="s">
        <v>16</v>
      </c>
      <c r="D728" s="30" t="s">
        <v>462</v>
      </c>
      <c r="E728" s="30" t="s">
        <v>894</v>
      </c>
      <c r="F728" s="15">
        <v>1</v>
      </c>
      <c r="G728" s="29">
        <v>3</v>
      </c>
      <c r="H728" s="29">
        <v>12</v>
      </c>
      <c r="I728" s="29">
        <v>1952</v>
      </c>
      <c r="J728" s="15">
        <v>-1</v>
      </c>
      <c r="K728" s="15">
        <v>-1</v>
      </c>
      <c r="L728" s="15">
        <v>0</v>
      </c>
      <c r="M728" s="15">
        <v>0</v>
      </c>
      <c r="N728" s="27" t="e">
        <f>SUMIF(#REF!,'Integrantes original'!A400,#REF!)</f>
        <v>#REF!</v>
      </c>
      <c r="O728" s="27">
        <f t="shared" si="44"/>
        <v>3121952</v>
      </c>
      <c r="P728" s="27">
        <f t="shared" si="45"/>
        <v>31219521</v>
      </c>
      <c r="Q728" s="31">
        <f t="shared" si="46"/>
        <v>3602811031252</v>
      </c>
      <c r="R728" s="27">
        <f>COUNTIF(tratycont!S:S,'Integrantes original'!Q728)</f>
        <v>0</v>
      </c>
      <c r="S728" s="27">
        <f t="shared" si="47"/>
        <v>0</v>
      </c>
    </row>
    <row r="729" spans="1:19" x14ac:dyDescent="0.15">
      <c r="A729" s="29">
        <v>360281</v>
      </c>
      <c r="B729" s="29">
        <v>36028102</v>
      </c>
      <c r="C729" s="29" t="s">
        <v>19</v>
      </c>
      <c r="D729" s="30" t="s">
        <v>895</v>
      </c>
      <c r="E729" s="30" t="s">
        <v>896</v>
      </c>
      <c r="F729" s="15">
        <v>2</v>
      </c>
      <c r="G729" s="29">
        <v>9</v>
      </c>
      <c r="H729" s="29">
        <v>2</v>
      </c>
      <c r="I729" s="29">
        <v>1966</v>
      </c>
      <c r="J729" s="15">
        <v>-1</v>
      </c>
      <c r="K729" s="15">
        <v>-1</v>
      </c>
      <c r="L729" s="15">
        <v>0</v>
      </c>
      <c r="M729" s="15">
        <v>0</v>
      </c>
      <c r="N729" s="27" t="e">
        <f>SUMIF(#REF!,'Integrantes original'!A401,#REF!)</f>
        <v>#REF!</v>
      </c>
      <c r="O729" s="27">
        <f t="shared" si="44"/>
        <v>9021966</v>
      </c>
      <c r="P729" s="27">
        <f t="shared" si="45"/>
        <v>90219662</v>
      </c>
      <c r="Q729" s="31">
        <f t="shared" si="46"/>
        <v>3602812090266</v>
      </c>
      <c r="R729" s="27">
        <f>COUNTIF(tratycont!S:S,'Integrantes original'!Q729)</f>
        <v>0</v>
      </c>
      <c r="S729" s="27">
        <f t="shared" si="47"/>
        <v>0</v>
      </c>
    </row>
    <row r="730" spans="1:19" x14ac:dyDescent="0.15">
      <c r="A730" s="29">
        <v>360281</v>
      </c>
      <c r="B730" s="29">
        <v>36028103</v>
      </c>
      <c r="C730" s="29" t="s">
        <v>22</v>
      </c>
      <c r="D730" s="30" t="s">
        <v>897</v>
      </c>
      <c r="E730" s="30" t="s">
        <v>263</v>
      </c>
      <c r="F730" s="15">
        <v>1</v>
      </c>
      <c r="G730" s="29">
        <v>20</v>
      </c>
      <c r="H730" s="29">
        <v>10</v>
      </c>
      <c r="I730" s="29">
        <v>1986</v>
      </c>
      <c r="J730" s="15">
        <v>-1</v>
      </c>
      <c r="K730" s="15">
        <v>-1</v>
      </c>
      <c r="L730" s="15">
        <v>0</v>
      </c>
      <c r="M730" s="15">
        <v>0</v>
      </c>
      <c r="N730" s="27" t="e">
        <f>SUMIF(#REF!,'Integrantes original'!A402,#REF!)</f>
        <v>#REF!</v>
      </c>
      <c r="O730" s="27">
        <f t="shared" si="44"/>
        <v>20101986</v>
      </c>
      <c r="P730" s="27">
        <f t="shared" si="45"/>
        <v>201019861</v>
      </c>
      <c r="Q730" s="31">
        <f t="shared" si="46"/>
        <v>3602811201086</v>
      </c>
      <c r="R730" s="27">
        <f>COUNTIF(tratycont!S:S,'Integrantes original'!Q730)</f>
        <v>0</v>
      </c>
      <c r="S730" s="27">
        <f t="shared" si="47"/>
        <v>0</v>
      </c>
    </row>
    <row r="731" spans="1:19" x14ac:dyDescent="0.15">
      <c r="A731" s="29">
        <v>360281</v>
      </c>
      <c r="B731" s="29">
        <v>36028104</v>
      </c>
      <c r="C731" s="29" t="s">
        <v>25</v>
      </c>
      <c r="D731" s="30" t="s">
        <v>609</v>
      </c>
      <c r="E731" s="30" t="s">
        <v>263</v>
      </c>
      <c r="F731" s="15">
        <v>1</v>
      </c>
      <c r="G731" s="29">
        <v>25</v>
      </c>
      <c r="H731" s="29">
        <v>8</v>
      </c>
      <c r="I731" s="29">
        <v>1994</v>
      </c>
      <c r="J731" s="15">
        <v>-1</v>
      </c>
      <c r="K731" s="15">
        <v>-1</v>
      </c>
      <c r="L731" s="15">
        <v>0</v>
      </c>
      <c r="M731" s="15">
        <v>0</v>
      </c>
      <c r="N731" s="27" t="e">
        <f>SUMIF(#REF!,'Integrantes original'!A403,#REF!)</f>
        <v>#REF!</v>
      </c>
      <c r="O731" s="27">
        <f t="shared" si="44"/>
        <v>25081994</v>
      </c>
      <c r="P731" s="27">
        <f t="shared" si="45"/>
        <v>250819941</v>
      </c>
      <c r="Q731" s="31">
        <f t="shared" si="46"/>
        <v>3602811250894</v>
      </c>
      <c r="R731" s="27">
        <f>COUNTIF(tratycont!S:S,'Integrantes original'!Q731)</f>
        <v>0</v>
      </c>
      <c r="S731" s="27">
        <f t="shared" si="47"/>
        <v>0</v>
      </c>
    </row>
    <row r="732" spans="1:19" x14ac:dyDescent="0.15">
      <c r="A732" s="29">
        <v>360281</v>
      </c>
      <c r="B732" s="29">
        <v>36028105</v>
      </c>
      <c r="C732" s="29" t="s">
        <v>27</v>
      </c>
      <c r="D732" s="30" t="s">
        <v>898</v>
      </c>
      <c r="E732" s="30" t="s">
        <v>263</v>
      </c>
      <c r="F732" s="15">
        <v>2</v>
      </c>
      <c r="G732" s="29">
        <v>24</v>
      </c>
      <c r="H732" s="29">
        <v>5</v>
      </c>
      <c r="I732" s="29">
        <v>2000</v>
      </c>
      <c r="J732" s="15">
        <v>-1</v>
      </c>
      <c r="K732" s="15">
        <v>-1</v>
      </c>
      <c r="L732" s="15">
        <v>0</v>
      </c>
      <c r="M732" s="15">
        <v>0</v>
      </c>
      <c r="N732" s="27" t="e">
        <f>SUMIF(#REF!,'Integrantes original'!A404,#REF!)</f>
        <v>#REF!</v>
      </c>
      <c r="O732" s="27">
        <f t="shared" si="44"/>
        <v>24052000</v>
      </c>
      <c r="P732" s="27">
        <f t="shared" si="45"/>
        <v>240520002</v>
      </c>
      <c r="Q732" s="31">
        <f t="shared" si="46"/>
        <v>3602812240500</v>
      </c>
      <c r="R732" s="27">
        <f>COUNTIF(tratycont!S:S,'Integrantes original'!Q732)</f>
        <v>0</v>
      </c>
      <c r="S732" s="27">
        <f t="shared" si="47"/>
        <v>0</v>
      </c>
    </row>
    <row r="733" spans="1:19" x14ac:dyDescent="0.15">
      <c r="A733" s="29">
        <v>360281</v>
      </c>
      <c r="B733" s="29">
        <v>36028106</v>
      </c>
      <c r="C733" s="29" t="s">
        <v>30</v>
      </c>
      <c r="D733" s="30" t="s">
        <v>899</v>
      </c>
      <c r="E733" s="30" t="s">
        <v>263</v>
      </c>
      <c r="F733" s="15">
        <v>2</v>
      </c>
      <c r="G733" s="29">
        <v>25</v>
      </c>
      <c r="H733" s="29">
        <v>9</v>
      </c>
      <c r="I733" s="29">
        <v>2003</v>
      </c>
      <c r="J733" s="15">
        <v>-1</v>
      </c>
      <c r="K733" s="15">
        <v>-1</v>
      </c>
      <c r="L733" s="15">
        <v>0</v>
      </c>
      <c r="M733" s="15">
        <v>0</v>
      </c>
      <c r="N733" s="27" t="e">
        <f>SUMIF(#REF!,'Integrantes original'!A405,#REF!)</f>
        <v>#REF!</v>
      </c>
      <c r="O733" s="27">
        <f t="shared" si="44"/>
        <v>25092003</v>
      </c>
      <c r="P733" s="27">
        <f t="shared" si="45"/>
        <v>250920032</v>
      </c>
      <c r="Q733" s="31">
        <f t="shared" si="46"/>
        <v>3602812250903</v>
      </c>
      <c r="R733" s="27">
        <f>COUNTIF(tratycont!S:S,'Integrantes original'!Q733)</f>
        <v>0</v>
      </c>
      <c r="S733" s="27">
        <f t="shared" si="47"/>
        <v>0</v>
      </c>
    </row>
    <row r="734" spans="1:19" x14ac:dyDescent="0.15">
      <c r="A734" s="29">
        <v>360281</v>
      </c>
      <c r="B734" s="29">
        <v>36028107</v>
      </c>
      <c r="C734" s="29" t="s">
        <v>56</v>
      </c>
      <c r="D734" s="30" t="s">
        <v>900</v>
      </c>
      <c r="E734" s="30" t="s">
        <v>901</v>
      </c>
      <c r="F734" s="15">
        <v>2</v>
      </c>
      <c r="G734" s="29">
        <v>20</v>
      </c>
      <c r="H734" s="29">
        <v>10</v>
      </c>
      <c r="I734" s="29">
        <v>2002</v>
      </c>
      <c r="J734" s="15">
        <v>1</v>
      </c>
      <c r="K734" s="15">
        <v>0</v>
      </c>
      <c r="L734" s="15">
        <v>1</v>
      </c>
      <c r="M734" s="15">
        <v>2</v>
      </c>
      <c r="N734" s="27" t="e">
        <f>SUMIF(#REF!,'Integrantes original'!A406,#REF!)</f>
        <v>#REF!</v>
      </c>
      <c r="O734" s="27">
        <f t="shared" si="44"/>
        <v>20102002</v>
      </c>
      <c r="P734" s="27">
        <f t="shared" si="45"/>
        <v>201020022</v>
      </c>
      <c r="Q734" s="31">
        <f t="shared" si="46"/>
        <v>3602812201002</v>
      </c>
      <c r="R734" s="27">
        <f>COUNTIF(tratycont!S:S,'Integrantes original'!Q734)</f>
        <v>0</v>
      </c>
      <c r="S734" s="27">
        <f t="shared" si="47"/>
        <v>0</v>
      </c>
    </row>
    <row r="735" spans="1:19" x14ac:dyDescent="0.15">
      <c r="A735" s="29">
        <v>360291</v>
      </c>
      <c r="B735" s="29">
        <v>36029101</v>
      </c>
      <c r="C735" s="29" t="s">
        <v>16</v>
      </c>
      <c r="D735" s="30" t="s">
        <v>902</v>
      </c>
      <c r="E735" s="30" t="s">
        <v>903</v>
      </c>
      <c r="F735" s="15">
        <v>1</v>
      </c>
      <c r="G735" s="29">
        <v>27</v>
      </c>
      <c r="H735" s="29">
        <v>3</v>
      </c>
      <c r="I735" s="29">
        <v>1995</v>
      </c>
      <c r="J735" s="15">
        <v>-1</v>
      </c>
      <c r="K735" s="15">
        <v>-1</v>
      </c>
      <c r="L735" s="15">
        <v>0</v>
      </c>
      <c r="M735" s="15">
        <v>0</v>
      </c>
      <c r="N735" s="27" t="e">
        <f>SUMIF(#REF!,'Integrantes original'!A407,#REF!)</f>
        <v>#REF!</v>
      </c>
      <c r="O735" s="27">
        <f t="shared" si="44"/>
        <v>27031995</v>
      </c>
      <c r="P735" s="27">
        <f t="shared" si="45"/>
        <v>270319951</v>
      </c>
      <c r="Q735" s="31">
        <f t="shared" si="46"/>
        <v>3602911270395</v>
      </c>
      <c r="R735" s="27">
        <f>COUNTIF(tratycont!S:S,'Integrantes original'!Q735)</f>
        <v>0</v>
      </c>
      <c r="S735" s="27">
        <f t="shared" si="47"/>
        <v>0</v>
      </c>
    </row>
    <row r="736" spans="1:19" x14ac:dyDescent="0.15">
      <c r="A736" s="29">
        <v>360291</v>
      </c>
      <c r="B736" s="29">
        <v>36029102</v>
      </c>
      <c r="C736" s="29" t="s">
        <v>19</v>
      </c>
      <c r="D736" s="30" t="s">
        <v>904</v>
      </c>
      <c r="E736" s="30" t="s">
        <v>905</v>
      </c>
      <c r="F736" s="15">
        <v>2</v>
      </c>
      <c r="G736" s="29">
        <v>5</v>
      </c>
      <c r="H736" s="29">
        <v>1</v>
      </c>
      <c r="I736" s="29">
        <v>1999</v>
      </c>
      <c r="J736" s="15">
        <v>1</v>
      </c>
      <c r="K736" s="15">
        <v>0</v>
      </c>
      <c r="L736" s="15">
        <v>1</v>
      </c>
      <c r="M736" s="15">
        <v>1</v>
      </c>
      <c r="N736" s="27" t="e">
        <f>SUMIF(#REF!,'Integrantes original'!A408,#REF!)</f>
        <v>#REF!</v>
      </c>
      <c r="O736" s="27">
        <f t="shared" si="44"/>
        <v>5011999</v>
      </c>
      <c r="P736" s="27">
        <f t="shared" si="45"/>
        <v>50119992</v>
      </c>
      <c r="Q736" s="31">
        <f t="shared" si="46"/>
        <v>3602912050199</v>
      </c>
      <c r="R736" s="27">
        <f>COUNTIF(tratycont!S:S,'Integrantes original'!Q736)</f>
        <v>0</v>
      </c>
      <c r="S736" s="27">
        <f t="shared" si="47"/>
        <v>0</v>
      </c>
    </row>
    <row r="737" spans="1:19" x14ac:dyDescent="0.15">
      <c r="A737" s="29">
        <v>360291</v>
      </c>
      <c r="B737" s="29">
        <v>36029103</v>
      </c>
      <c r="C737" s="29" t="s">
        <v>22</v>
      </c>
      <c r="D737" s="30" t="s">
        <v>906</v>
      </c>
      <c r="E737" s="30" t="s">
        <v>907</v>
      </c>
      <c r="F737" s="15">
        <v>2</v>
      </c>
      <c r="G737" s="29">
        <v>1</v>
      </c>
      <c r="H737" s="29">
        <v>9</v>
      </c>
      <c r="I737" s="29">
        <v>2015</v>
      </c>
      <c r="J737" s="15">
        <v>-1</v>
      </c>
      <c r="K737" s="15">
        <v>-1</v>
      </c>
      <c r="L737" s="15">
        <v>0</v>
      </c>
      <c r="M737" s="15">
        <v>0</v>
      </c>
      <c r="N737" s="27" t="e">
        <f>SUMIF(#REF!,'Integrantes original'!A409,#REF!)</f>
        <v>#REF!</v>
      </c>
      <c r="O737" s="27">
        <f t="shared" si="44"/>
        <v>1092015</v>
      </c>
      <c r="P737" s="27">
        <f t="shared" si="45"/>
        <v>10920152</v>
      </c>
      <c r="Q737" s="31">
        <f t="shared" si="46"/>
        <v>3602912010915</v>
      </c>
      <c r="R737" s="27">
        <f>COUNTIF(tratycont!S:S,'Integrantes original'!Q737)</f>
        <v>0</v>
      </c>
      <c r="S737" s="27">
        <f t="shared" si="47"/>
        <v>0</v>
      </c>
    </row>
    <row r="738" spans="1:19" x14ac:dyDescent="0.15">
      <c r="A738" s="29">
        <v>360291</v>
      </c>
      <c r="B738" s="29">
        <v>36029104</v>
      </c>
      <c r="C738" s="29" t="s">
        <v>25</v>
      </c>
      <c r="D738" s="30" t="s">
        <v>908</v>
      </c>
      <c r="E738" s="30" t="s">
        <v>907</v>
      </c>
      <c r="F738" s="15">
        <v>2</v>
      </c>
      <c r="G738" s="29">
        <v>2</v>
      </c>
      <c r="H738" s="29">
        <v>8</v>
      </c>
      <c r="I738" s="29">
        <v>2018</v>
      </c>
      <c r="J738" s="15">
        <v>2</v>
      </c>
      <c r="K738" s="15">
        <v>2</v>
      </c>
      <c r="L738" s="15">
        <v>0</v>
      </c>
      <c r="M738" s="15">
        <v>0</v>
      </c>
      <c r="N738" s="27" t="e">
        <f>SUMIF(#REF!,'Integrantes original'!A410,#REF!)</f>
        <v>#REF!</v>
      </c>
      <c r="O738" s="27">
        <f t="shared" si="44"/>
        <v>2082018</v>
      </c>
      <c r="P738" s="27">
        <f t="shared" si="45"/>
        <v>20820182</v>
      </c>
      <c r="Q738" s="31">
        <f t="shared" si="46"/>
        <v>3602912020818</v>
      </c>
      <c r="R738" s="27">
        <f>COUNTIF(tratycont!S:S,'Integrantes original'!Q738)</f>
        <v>1</v>
      </c>
      <c r="S738" s="27">
        <f t="shared" si="47"/>
        <v>1</v>
      </c>
    </row>
    <row r="739" spans="1:19" x14ac:dyDescent="0.15">
      <c r="A739" s="29">
        <v>360301</v>
      </c>
      <c r="B739" s="29">
        <v>36030101</v>
      </c>
      <c r="C739" s="29" t="s">
        <v>16</v>
      </c>
      <c r="D739" s="30" t="s">
        <v>909</v>
      </c>
      <c r="E739" s="30" t="s">
        <v>371</v>
      </c>
      <c r="F739" s="15">
        <v>1</v>
      </c>
      <c r="G739" s="29">
        <v>27</v>
      </c>
      <c r="H739" s="29">
        <v>7</v>
      </c>
      <c r="I739" s="29">
        <v>1947</v>
      </c>
      <c r="J739" s="15">
        <v>-1</v>
      </c>
      <c r="K739" s="15">
        <v>-1</v>
      </c>
      <c r="L739" s="15">
        <v>0</v>
      </c>
      <c r="M739" s="15">
        <v>0</v>
      </c>
      <c r="N739" s="27" t="e">
        <f>SUMIF(#REF!,'Integrantes original'!A411,#REF!)</f>
        <v>#REF!</v>
      </c>
      <c r="O739" s="27">
        <f t="shared" si="44"/>
        <v>27071947</v>
      </c>
      <c r="P739" s="27">
        <f t="shared" si="45"/>
        <v>270719471</v>
      </c>
      <c r="Q739" s="31">
        <f t="shared" si="46"/>
        <v>3603011270747</v>
      </c>
      <c r="R739" s="27">
        <f>COUNTIF(tratycont!S:S,'Integrantes original'!Q739)</f>
        <v>0</v>
      </c>
      <c r="S739" s="27">
        <f t="shared" si="47"/>
        <v>0</v>
      </c>
    </row>
    <row r="740" spans="1:19" x14ac:dyDescent="0.15">
      <c r="A740" s="29">
        <v>360301</v>
      </c>
      <c r="B740" s="29">
        <v>36030102</v>
      </c>
      <c r="C740" s="29" t="s">
        <v>19</v>
      </c>
      <c r="D740" s="30" t="s">
        <v>910</v>
      </c>
      <c r="E740" s="30" t="s">
        <v>911</v>
      </c>
      <c r="F740" s="15">
        <v>2</v>
      </c>
      <c r="G740" s="29">
        <v>15</v>
      </c>
      <c r="H740" s="29">
        <v>8</v>
      </c>
      <c r="I740" s="29">
        <v>1951</v>
      </c>
      <c r="J740" s="15">
        <v>-1</v>
      </c>
      <c r="K740" s="15">
        <v>-1</v>
      </c>
      <c r="L740" s="15">
        <v>0</v>
      </c>
      <c r="M740" s="15">
        <v>0</v>
      </c>
      <c r="N740" s="27" t="e">
        <f>SUMIF(#REF!,'Integrantes original'!A412,#REF!)</f>
        <v>#REF!</v>
      </c>
      <c r="O740" s="27">
        <f t="shared" si="44"/>
        <v>15081951</v>
      </c>
      <c r="P740" s="27">
        <f t="shared" si="45"/>
        <v>150819512</v>
      </c>
      <c r="Q740" s="31">
        <f t="shared" si="46"/>
        <v>3603012150851</v>
      </c>
      <c r="R740" s="27">
        <f>COUNTIF(tratycont!S:S,'Integrantes original'!Q740)</f>
        <v>0</v>
      </c>
      <c r="S740" s="27">
        <f t="shared" si="47"/>
        <v>0</v>
      </c>
    </row>
    <row r="741" spans="1:19" x14ac:dyDescent="0.15">
      <c r="A741" s="29">
        <v>360301</v>
      </c>
      <c r="B741" s="29">
        <v>36030103</v>
      </c>
      <c r="C741" s="29" t="s">
        <v>22</v>
      </c>
      <c r="D741" s="30" t="s">
        <v>912</v>
      </c>
      <c r="E741" s="30" t="s">
        <v>371</v>
      </c>
      <c r="F741" s="15">
        <v>1</v>
      </c>
      <c r="G741" s="29">
        <v>2</v>
      </c>
      <c r="H741" s="29">
        <v>8</v>
      </c>
      <c r="I741" s="29">
        <v>1989</v>
      </c>
      <c r="J741" s="15">
        <v>-1</v>
      </c>
      <c r="K741" s="15">
        <v>-1</v>
      </c>
      <c r="L741" s="15">
        <v>0</v>
      </c>
      <c r="M741" s="15">
        <v>0</v>
      </c>
      <c r="N741" s="27" t="e">
        <f>SUMIF(#REF!,'Integrantes original'!A413,#REF!)</f>
        <v>#REF!</v>
      </c>
      <c r="O741" s="27">
        <f t="shared" si="44"/>
        <v>2081989</v>
      </c>
      <c r="P741" s="27">
        <f t="shared" si="45"/>
        <v>20819891</v>
      </c>
      <c r="Q741" s="31">
        <f t="shared" si="46"/>
        <v>3603011020889</v>
      </c>
      <c r="R741" s="27">
        <f>COUNTIF(tratycont!S:S,'Integrantes original'!Q741)</f>
        <v>0</v>
      </c>
      <c r="S741" s="27">
        <f t="shared" si="47"/>
        <v>0</v>
      </c>
    </row>
    <row r="742" spans="1:19" x14ac:dyDescent="0.15">
      <c r="A742" s="29">
        <v>360301</v>
      </c>
      <c r="B742" s="29">
        <v>36030104</v>
      </c>
      <c r="C742" s="29" t="s">
        <v>25</v>
      </c>
      <c r="D742" s="30" t="s">
        <v>913</v>
      </c>
      <c r="E742" s="30" t="s">
        <v>914</v>
      </c>
      <c r="F742" s="15">
        <v>2</v>
      </c>
      <c r="G742" s="29">
        <v>5</v>
      </c>
      <c r="H742" s="29">
        <v>8</v>
      </c>
      <c r="I742" s="29">
        <v>2000</v>
      </c>
      <c r="J742" s="15">
        <v>1</v>
      </c>
      <c r="K742" s="15">
        <v>0</v>
      </c>
      <c r="L742" s="15">
        <v>1</v>
      </c>
      <c r="M742" s="15">
        <v>2</v>
      </c>
      <c r="N742" s="27" t="e">
        <f>SUMIF(#REF!,'Integrantes original'!A414,#REF!)</f>
        <v>#REF!</v>
      </c>
      <c r="O742" s="27">
        <f t="shared" si="44"/>
        <v>5082000</v>
      </c>
      <c r="P742" s="27">
        <f t="shared" si="45"/>
        <v>50820002</v>
      </c>
      <c r="Q742" s="31">
        <f t="shared" si="46"/>
        <v>3603012050800</v>
      </c>
      <c r="R742" s="27">
        <f>COUNTIF(tratycont!S:S,'Integrantes original'!Q742)</f>
        <v>0</v>
      </c>
      <c r="S742" s="27">
        <f t="shared" si="47"/>
        <v>0</v>
      </c>
    </row>
    <row r="743" spans="1:19" x14ac:dyDescent="0.15">
      <c r="A743" s="29">
        <v>360301</v>
      </c>
      <c r="B743" s="29">
        <v>36030105</v>
      </c>
      <c r="C743" s="29" t="s">
        <v>27</v>
      </c>
      <c r="D743" s="30" t="s">
        <v>915</v>
      </c>
      <c r="E743" s="30" t="s">
        <v>371</v>
      </c>
      <c r="F743" s="15">
        <v>1</v>
      </c>
      <c r="G743" s="29">
        <v>27</v>
      </c>
      <c r="H743" s="29">
        <v>8</v>
      </c>
      <c r="I743" s="29">
        <v>2011</v>
      </c>
      <c r="J743" s="15">
        <v>-1</v>
      </c>
      <c r="K743" s="15">
        <v>-1</v>
      </c>
      <c r="L743" s="15">
        <v>0</v>
      </c>
      <c r="M743" s="15">
        <v>0</v>
      </c>
      <c r="N743" s="27" t="e">
        <f>SUMIF(#REF!,'Integrantes original'!A415,#REF!)</f>
        <v>#REF!</v>
      </c>
      <c r="O743" s="27">
        <f t="shared" si="44"/>
        <v>27082011</v>
      </c>
      <c r="P743" s="27">
        <f t="shared" si="45"/>
        <v>270820111</v>
      </c>
      <c r="Q743" s="31">
        <f t="shared" si="46"/>
        <v>3603011270811</v>
      </c>
      <c r="R743" s="27">
        <f>COUNTIF(tratycont!S:S,'Integrantes original'!Q743)</f>
        <v>0</v>
      </c>
      <c r="S743" s="27">
        <f t="shared" si="47"/>
        <v>0</v>
      </c>
    </row>
    <row r="744" spans="1:19" x14ac:dyDescent="0.15">
      <c r="A744" s="29">
        <v>360311</v>
      </c>
      <c r="B744" s="29">
        <v>36031101</v>
      </c>
      <c r="C744" s="29" t="s">
        <v>16</v>
      </c>
      <c r="D744" s="30" t="s">
        <v>108</v>
      </c>
      <c r="E744" s="30" t="s">
        <v>916</v>
      </c>
      <c r="F744" s="15">
        <v>1</v>
      </c>
      <c r="G744" s="29">
        <v>29</v>
      </c>
      <c r="H744" s="29">
        <v>4</v>
      </c>
      <c r="I744" s="29">
        <v>1994</v>
      </c>
      <c r="J744" s="15">
        <v>-1</v>
      </c>
      <c r="K744" s="15">
        <v>-1</v>
      </c>
      <c r="L744" s="15">
        <v>0</v>
      </c>
      <c r="M744" s="15">
        <v>0</v>
      </c>
      <c r="N744" s="27" t="e">
        <f>SUMIF(#REF!,'Integrantes original'!A416,#REF!)</f>
        <v>#REF!</v>
      </c>
      <c r="O744" s="27">
        <f t="shared" si="44"/>
        <v>29041994</v>
      </c>
      <c r="P744" s="27">
        <f t="shared" si="45"/>
        <v>290419941</v>
      </c>
      <c r="Q744" s="31">
        <f t="shared" si="46"/>
        <v>3603111290494</v>
      </c>
      <c r="R744" s="27">
        <f>COUNTIF(tratycont!S:S,'Integrantes original'!Q744)</f>
        <v>0</v>
      </c>
      <c r="S744" s="27">
        <f t="shared" si="47"/>
        <v>0</v>
      </c>
    </row>
    <row r="745" spans="1:19" x14ac:dyDescent="0.15">
      <c r="A745" s="29">
        <v>360311</v>
      </c>
      <c r="B745" s="29">
        <v>36031102</v>
      </c>
      <c r="C745" s="29" t="s">
        <v>19</v>
      </c>
      <c r="D745" s="30" t="s">
        <v>917</v>
      </c>
      <c r="E745" s="30" t="s">
        <v>918</v>
      </c>
      <c r="F745" s="15">
        <v>2</v>
      </c>
      <c r="G745" s="29">
        <v>23</v>
      </c>
      <c r="H745" s="29">
        <v>1</v>
      </c>
      <c r="I745" s="29">
        <v>2000</v>
      </c>
      <c r="J745" s="15">
        <v>1</v>
      </c>
      <c r="K745" s="15">
        <v>0</v>
      </c>
      <c r="L745" s="15">
        <v>1</v>
      </c>
      <c r="M745" s="15">
        <v>1</v>
      </c>
      <c r="N745" s="27" t="e">
        <f>SUMIF(#REF!,'Integrantes original'!A417,#REF!)</f>
        <v>#REF!</v>
      </c>
      <c r="O745" s="27">
        <f t="shared" si="44"/>
        <v>23012000</v>
      </c>
      <c r="P745" s="27">
        <f t="shared" si="45"/>
        <v>230120002</v>
      </c>
      <c r="Q745" s="31">
        <f t="shared" si="46"/>
        <v>3603112230100</v>
      </c>
      <c r="R745" s="27">
        <f>COUNTIF(tratycont!S:S,'Integrantes original'!Q745)</f>
        <v>0</v>
      </c>
      <c r="S745" s="27">
        <f t="shared" si="47"/>
        <v>0</v>
      </c>
    </row>
    <row r="746" spans="1:19" x14ac:dyDescent="0.15">
      <c r="A746" s="29">
        <v>360311</v>
      </c>
      <c r="B746" s="29">
        <v>36031103</v>
      </c>
      <c r="C746" s="29" t="s">
        <v>22</v>
      </c>
      <c r="D746" s="30" t="s">
        <v>919</v>
      </c>
      <c r="E746" s="30" t="s">
        <v>920</v>
      </c>
      <c r="F746" s="15">
        <v>1</v>
      </c>
      <c r="G746" s="29">
        <v>13</v>
      </c>
      <c r="H746" s="29">
        <v>9</v>
      </c>
      <c r="I746" s="29">
        <v>2018</v>
      </c>
      <c r="J746" s="15">
        <v>2</v>
      </c>
      <c r="K746" s="15">
        <v>2</v>
      </c>
      <c r="L746" s="15">
        <v>0</v>
      </c>
      <c r="M746" s="15">
        <v>0</v>
      </c>
      <c r="N746" s="27" t="e">
        <f>SUMIF(#REF!,'Integrantes original'!A418,#REF!)</f>
        <v>#REF!</v>
      </c>
      <c r="O746" s="27">
        <f t="shared" si="44"/>
        <v>13092018</v>
      </c>
      <c r="P746" s="27">
        <f t="shared" si="45"/>
        <v>130920181</v>
      </c>
      <c r="Q746" s="31">
        <f t="shared" si="46"/>
        <v>3603111130918</v>
      </c>
      <c r="R746" s="27">
        <f>COUNTIF(tratycont!S:S,'Integrantes original'!Q746)</f>
        <v>1</v>
      </c>
      <c r="S746" s="27">
        <f t="shared" si="47"/>
        <v>1</v>
      </c>
    </row>
    <row r="747" spans="1:19" x14ac:dyDescent="0.15">
      <c r="A747" s="29">
        <v>360311</v>
      </c>
      <c r="B747" s="29">
        <v>36031104</v>
      </c>
      <c r="C747" s="29" t="s">
        <v>25</v>
      </c>
      <c r="D747" s="30" t="s">
        <v>921</v>
      </c>
      <c r="E747" s="30" t="s">
        <v>916</v>
      </c>
      <c r="F747" s="15">
        <v>1</v>
      </c>
      <c r="G747" s="29">
        <v>29</v>
      </c>
      <c r="H747" s="29">
        <v>5</v>
      </c>
      <c r="I747" s="29">
        <v>1996</v>
      </c>
      <c r="J747" s="15">
        <v>-1</v>
      </c>
      <c r="K747" s="15">
        <v>-1</v>
      </c>
      <c r="L747" s="15">
        <v>0</v>
      </c>
      <c r="M747" s="15">
        <v>0</v>
      </c>
      <c r="N747" s="27" t="e">
        <f>SUMIF(#REF!,'Integrantes original'!A419,#REF!)</f>
        <v>#REF!</v>
      </c>
      <c r="O747" s="27">
        <f t="shared" si="44"/>
        <v>29051996</v>
      </c>
      <c r="P747" s="27">
        <f t="shared" si="45"/>
        <v>290519961</v>
      </c>
      <c r="Q747" s="31">
        <f t="shared" si="46"/>
        <v>3603111290596</v>
      </c>
      <c r="R747" s="27">
        <f>COUNTIF(tratycont!S:S,'Integrantes original'!Q747)</f>
        <v>0</v>
      </c>
      <c r="S747" s="27">
        <f t="shared" si="47"/>
        <v>0</v>
      </c>
    </row>
    <row r="748" spans="1:19" x14ac:dyDescent="0.15">
      <c r="A748" s="29">
        <v>360311</v>
      </c>
      <c r="B748" s="29">
        <v>36031105</v>
      </c>
      <c r="C748" s="29" t="s">
        <v>27</v>
      </c>
      <c r="D748" s="30" t="s">
        <v>522</v>
      </c>
      <c r="E748" s="30" t="s">
        <v>916</v>
      </c>
      <c r="F748" s="15">
        <v>1</v>
      </c>
      <c r="G748" s="29">
        <v>21</v>
      </c>
      <c r="H748" s="29">
        <v>4</v>
      </c>
      <c r="I748" s="29">
        <v>2003</v>
      </c>
      <c r="J748" s="15">
        <v>-1</v>
      </c>
      <c r="K748" s="15">
        <v>-1</v>
      </c>
      <c r="L748" s="15">
        <v>0</v>
      </c>
      <c r="M748" s="15">
        <v>0</v>
      </c>
      <c r="N748" s="27" t="e">
        <f>SUMIF(#REF!,'Integrantes original'!A420,#REF!)</f>
        <v>#REF!</v>
      </c>
      <c r="O748" s="27">
        <f t="shared" si="44"/>
        <v>21042003</v>
      </c>
      <c r="P748" s="27">
        <f t="shared" si="45"/>
        <v>210420031</v>
      </c>
      <c r="Q748" s="31">
        <f t="shared" si="46"/>
        <v>3603111210403</v>
      </c>
      <c r="R748" s="27">
        <f>COUNTIF(tratycont!S:S,'Integrantes original'!Q748)</f>
        <v>0</v>
      </c>
      <c r="S748" s="27">
        <f t="shared" si="47"/>
        <v>0</v>
      </c>
    </row>
    <row r="749" spans="1:19" x14ac:dyDescent="0.15">
      <c r="A749" s="29">
        <v>360311</v>
      </c>
      <c r="B749" s="29">
        <v>36031106</v>
      </c>
      <c r="C749" s="29" t="s">
        <v>30</v>
      </c>
      <c r="D749" s="30" t="s">
        <v>922</v>
      </c>
      <c r="E749" s="30" t="s">
        <v>916</v>
      </c>
      <c r="F749" s="15">
        <v>2</v>
      </c>
      <c r="G749" s="29">
        <v>21</v>
      </c>
      <c r="H749" s="29">
        <v>4</v>
      </c>
      <c r="I749" s="29">
        <v>2003</v>
      </c>
      <c r="J749" s="15">
        <v>-1</v>
      </c>
      <c r="K749" s="15">
        <v>-1</v>
      </c>
      <c r="L749" s="15">
        <v>0</v>
      </c>
      <c r="M749" s="15">
        <v>0</v>
      </c>
      <c r="N749" s="27" t="e">
        <f>SUMIF(#REF!,'Integrantes original'!A421,#REF!)</f>
        <v>#REF!</v>
      </c>
      <c r="O749" s="27">
        <f t="shared" si="44"/>
        <v>21042003</v>
      </c>
      <c r="P749" s="27">
        <f t="shared" si="45"/>
        <v>210420032</v>
      </c>
      <c r="Q749" s="31">
        <f t="shared" si="46"/>
        <v>3603112210403</v>
      </c>
      <c r="R749" s="27">
        <f>COUNTIF(tratycont!S:S,'Integrantes original'!Q749)</f>
        <v>0</v>
      </c>
      <c r="S749" s="27">
        <f t="shared" si="47"/>
        <v>0</v>
      </c>
    </row>
    <row r="750" spans="1:19" x14ac:dyDescent="0.15">
      <c r="A750" s="29">
        <v>360311</v>
      </c>
      <c r="B750" s="29">
        <v>36031107</v>
      </c>
      <c r="C750" s="29" t="s">
        <v>56</v>
      </c>
      <c r="D750" s="30" t="s">
        <v>904</v>
      </c>
      <c r="E750" s="30" t="s">
        <v>923</v>
      </c>
      <c r="F750" s="15">
        <v>2</v>
      </c>
      <c r="G750" s="29">
        <v>1</v>
      </c>
      <c r="H750" s="29">
        <v>12</v>
      </c>
      <c r="I750" s="29">
        <v>1974</v>
      </c>
      <c r="J750" s="15">
        <v>-1</v>
      </c>
      <c r="K750" s="15">
        <v>-1</v>
      </c>
      <c r="L750" s="15">
        <v>0</v>
      </c>
      <c r="M750" s="15">
        <v>0</v>
      </c>
      <c r="N750" s="27" t="e">
        <f>SUMIF(#REF!,'Integrantes original'!A422,#REF!)</f>
        <v>#REF!</v>
      </c>
      <c r="O750" s="27">
        <f t="shared" si="44"/>
        <v>1121974</v>
      </c>
      <c r="P750" s="27">
        <f t="shared" si="45"/>
        <v>11219742</v>
      </c>
      <c r="Q750" s="31">
        <f t="shared" si="46"/>
        <v>3603112011274</v>
      </c>
      <c r="R750" s="27">
        <f>COUNTIF(tratycont!S:S,'Integrantes original'!Q750)</f>
        <v>0</v>
      </c>
      <c r="S750" s="27">
        <f t="shared" si="47"/>
        <v>0</v>
      </c>
    </row>
    <row r="751" spans="1:19" x14ac:dyDescent="0.15">
      <c r="A751" s="29">
        <v>360321</v>
      </c>
      <c r="B751" s="29">
        <v>36032101</v>
      </c>
      <c r="C751" s="29" t="s">
        <v>16</v>
      </c>
      <c r="D751" s="30" t="s">
        <v>293</v>
      </c>
      <c r="E751" s="30" t="s">
        <v>924</v>
      </c>
      <c r="F751" s="15">
        <v>1</v>
      </c>
      <c r="G751" s="29">
        <v>99</v>
      </c>
      <c r="H751" s="29">
        <v>99</v>
      </c>
      <c r="I751" s="29">
        <v>9999</v>
      </c>
      <c r="J751" s="15">
        <v>-1</v>
      </c>
      <c r="K751" s="15">
        <v>-1</v>
      </c>
      <c r="L751" s="15">
        <v>0</v>
      </c>
      <c r="M751" s="15">
        <v>0</v>
      </c>
      <c r="N751" s="27" t="e">
        <f>SUMIF(#REF!,'Integrantes original'!A423,#REF!)</f>
        <v>#REF!</v>
      </c>
      <c r="O751" s="27">
        <f t="shared" si="44"/>
        <v>99999999</v>
      </c>
      <c r="P751" s="27">
        <f t="shared" si="45"/>
        <v>999999991</v>
      </c>
      <c r="Q751" s="31">
        <f t="shared" si="46"/>
        <v>3603211999999</v>
      </c>
      <c r="R751" s="27">
        <f>COUNTIF(tratycont!S:S,'Integrantes original'!Q751)</f>
        <v>0</v>
      </c>
      <c r="S751" s="27">
        <f t="shared" si="47"/>
        <v>0</v>
      </c>
    </row>
    <row r="752" spans="1:19" x14ac:dyDescent="0.15">
      <c r="A752" s="29">
        <v>360321</v>
      </c>
      <c r="B752" s="29">
        <v>36032102</v>
      </c>
      <c r="C752" s="29" t="s">
        <v>19</v>
      </c>
      <c r="D752" s="30" t="s">
        <v>62</v>
      </c>
      <c r="E752" s="30" t="s">
        <v>925</v>
      </c>
      <c r="F752" s="15">
        <v>2</v>
      </c>
      <c r="G752" s="29">
        <v>18</v>
      </c>
      <c r="H752" s="29">
        <v>10</v>
      </c>
      <c r="I752" s="29">
        <v>1976</v>
      </c>
      <c r="J752" s="15">
        <v>-1</v>
      </c>
      <c r="K752" s="15">
        <v>-1</v>
      </c>
      <c r="L752" s="15">
        <v>0</v>
      </c>
      <c r="M752" s="15">
        <v>0</v>
      </c>
      <c r="N752" s="27" t="e">
        <f>SUMIF(#REF!,'Integrantes original'!A424,#REF!)</f>
        <v>#REF!</v>
      </c>
      <c r="O752" s="27">
        <f t="shared" si="44"/>
        <v>18101976</v>
      </c>
      <c r="P752" s="27">
        <f t="shared" si="45"/>
        <v>181019762</v>
      </c>
      <c r="Q752" s="31">
        <f t="shared" si="46"/>
        <v>3603212181076</v>
      </c>
      <c r="R752" s="27">
        <f>COUNTIF(tratycont!S:S,'Integrantes original'!Q752)</f>
        <v>0</v>
      </c>
      <c r="S752" s="27">
        <f t="shared" si="47"/>
        <v>0</v>
      </c>
    </row>
    <row r="753" spans="1:19" x14ac:dyDescent="0.15">
      <c r="A753" s="29">
        <v>360321</v>
      </c>
      <c r="B753" s="29">
        <v>36032103</v>
      </c>
      <c r="C753" s="29" t="s">
        <v>22</v>
      </c>
      <c r="D753" s="30" t="s">
        <v>332</v>
      </c>
      <c r="E753" s="30" t="s">
        <v>926</v>
      </c>
      <c r="F753" s="15">
        <v>1</v>
      </c>
      <c r="G753" s="29">
        <v>1</v>
      </c>
      <c r="H753" s="29">
        <v>10</v>
      </c>
      <c r="I753" s="29">
        <v>2000</v>
      </c>
      <c r="J753" s="15">
        <v>-1</v>
      </c>
      <c r="K753" s="15">
        <v>-1</v>
      </c>
      <c r="L753" s="15">
        <v>0</v>
      </c>
      <c r="M753" s="15">
        <v>0</v>
      </c>
      <c r="N753" s="27" t="e">
        <f>SUMIF(#REF!,'Integrantes original'!A425,#REF!)</f>
        <v>#REF!</v>
      </c>
      <c r="O753" s="27">
        <f t="shared" si="44"/>
        <v>1102000</v>
      </c>
      <c r="P753" s="27">
        <f t="shared" si="45"/>
        <v>11020001</v>
      </c>
      <c r="Q753" s="31">
        <f t="shared" si="46"/>
        <v>3603211011000</v>
      </c>
      <c r="R753" s="27">
        <f>COUNTIF(tratycont!S:S,'Integrantes original'!Q753)</f>
        <v>0</v>
      </c>
      <c r="S753" s="27">
        <f t="shared" si="47"/>
        <v>0</v>
      </c>
    </row>
    <row r="754" spans="1:19" x14ac:dyDescent="0.15">
      <c r="A754" s="29">
        <v>360321</v>
      </c>
      <c r="B754" s="29">
        <v>36032104</v>
      </c>
      <c r="C754" s="29" t="s">
        <v>25</v>
      </c>
      <c r="D754" s="30" t="s">
        <v>382</v>
      </c>
      <c r="E754" s="30" t="s">
        <v>926</v>
      </c>
      <c r="F754" s="15">
        <v>1</v>
      </c>
      <c r="G754" s="29">
        <v>17</v>
      </c>
      <c r="H754" s="29">
        <v>9</v>
      </c>
      <c r="I754" s="29">
        <v>2004</v>
      </c>
      <c r="J754" s="15">
        <v>-1</v>
      </c>
      <c r="K754" s="15">
        <v>-1</v>
      </c>
      <c r="L754" s="15">
        <v>0</v>
      </c>
      <c r="M754" s="15">
        <v>0</v>
      </c>
      <c r="N754" s="27" t="e">
        <f>SUMIF(#REF!,'Integrantes original'!A426,#REF!)</f>
        <v>#REF!</v>
      </c>
      <c r="O754" s="27">
        <f t="shared" si="44"/>
        <v>17092004</v>
      </c>
      <c r="P754" s="27">
        <f t="shared" si="45"/>
        <v>170920041</v>
      </c>
      <c r="Q754" s="31">
        <f t="shared" si="46"/>
        <v>3603211170904</v>
      </c>
      <c r="R754" s="27">
        <f>COUNTIF(tratycont!S:S,'Integrantes original'!Q754)</f>
        <v>0</v>
      </c>
      <c r="S754" s="27">
        <f t="shared" si="47"/>
        <v>0</v>
      </c>
    </row>
    <row r="755" spans="1:19" x14ac:dyDescent="0.15">
      <c r="A755" s="29">
        <v>360321</v>
      </c>
      <c r="B755" s="29">
        <v>36032105</v>
      </c>
      <c r="C755" s="29" t="s">
        <v>27</v>
      </c>
      <c r="D755" s="30" t="s">
        <v>927</v>
      </c>
      <c r="E755" s="30" t="s">
        <v>926</v>
      </c>
      <c r="F755" s="15">
        <v>1</v>
      </c>
      <c r="G755" s="29">
        <v>22</v>
      </c>
      <c r="H755" s="29">
        <v>4</v>
      </c>
      <c r="I755" s="29">
        <v>1996</v>
      </c>
      <c r="J755" s="15">
        <v>-1</v>
      </c>
      <c r="K755" s="15">
        <v>-1</v>
      </c>
      <c r="L755" s="15">
        <v>0</v>
      </c>
      <c r="M755" s="15">
        <v>0</v>
      </c>
      <c r="N755" s="27" t="e">
        <f>SUMIF(#REF!,'Integrantes original'!A427,#REF!)</f>
        <v>#REF!</v>
      </c>
      <c r="O755" s="27">
        <f t="shared" si="44"/>
        <v>22041996</v>
      </c>
      <c r="P755" s="27">
        <f t="shared" si="45"/>
        <v>220419961</v>
      </c>
      <c r="Q755" s="31">
        <f t="shared" si="46"/>
        <v>3603211220496</v>
      </c>
      <c r="R755" s="27">
        <f>COUNTIF(tratycont!S:S,'Integrantes original'!Q755)</f>
        <v>0</v>
      </c>
      <c r="S755" s="27">
        <f t="shared" si="47"/>
        <v>0</v>
      </c>
    </row>
    <row r="756" spans="1:19" x14ac:dyDescent="0.15">
      <c r="A756" s="29">
        <v>360321</v>
      </c>
      <c r="B756" s="29">
        <v>36032106</v>
      </c>
      <c r="C756" s="29" t="s">
        <v>30</v>
      </c>
      <c r="D756" s="30" t="s">
        <v>928</v>
      </c>
      <c r="E756" s="30" t="s">
        <v>929</v>
      </c>
      <c r="F756" s="15">
        <v>2</v>
      </c>
      <c r="G756" s="29">
        <v>2</v>
      </c>
      <c r="H756" s="29">
        <v>9</v>
      </c>
      <c r="I756" s="29">
        <v>1999</v>
      </c>
      <c r="J756" s="15">
        <v>1</v>
      </c>
      <c r="K756" s="15">
        <v>0</v>
      </c>
      <c r="L756" s="15">
        <v>1</v>
      </c>
      <c r="M756" s="15">
        <v>1</v>
      </c>
      <c r="N756" s="27" t="e">
        <f>SUMIF(#REF!,'Integrantes original'!A428,#REF!)</f>
        <v>#REF!</v>
      </c>
      <c r="O756" s="27">
        <f t="shared" si="44"/>
        <v>2091999</v>
      </c>
      <c r="P756" s="27">
        <f t="shared" si="45"/>
        <v>20919992</v>
      </c>
      <c r="Q756" s="31">
        <f t="shared" si="46"/>
        <v>3603212020999</v>
      </c>
      <c r="R756" s="27">
        <f>COUNTIF(tratycont!S:S,'Integrantes original'!Q756)</f>
        <v>0</v>
      </c>
      <c r="S756" s="27">
        <f t="shared" si="47"/>
        <v>0</v>
      </c>
    </row>
    <row r="757" spans="1:19" x14ac:dyDescent="0.15">
      <c r="A757" s="29">
        <v>360321</v>
      </c>
      <c r="B757" s="29">
        <v>36032107</v>
      </c>
      <c r="C757" s="29" t="s">
        <v>56</v>
      </c>
      <c r="D757" s="30" t="s">
        <v>930</v>
      </c>
      <c r="E757" s="30" t="s">
        <v>760</v>
      </c>
      <c r="F757" s="15">
        <v>2</v>
      </c>
      <c r="G757" s="29">
        <v>27</v>
      </c>
      <c r="H757" s="29">
        <v>3</v>
      </c>
      <c r="I757" s="29">
        <v>2018</v>
      </c>
      <c r="J757" s="15">
        <v>2</v>
      </c>
      <c r="K757" s="15">
        <v>6</v>
      </c>
      <c r="L757" s="15">
        <v>0</v>
      </c>
      <c r="M757" s="15">
        <v>0</v>
      </c>
      <c r="N757" s="27" t="e">
        <f>SUMIF(#REF!,'Integrantes original'!A429,#REF!)</f>
        <v>#REF!</v>
      </c>
      <c r="O757" s="27">
        <f t="shared" si="44"/>
        <v>27032018</v>
      </c>
      <c r="P757" s="27">
        <f t="shared" si="45"/>
        <v>270320182</v>
      </c>
      <c r="Q757" s="31">
        <f t="shared" si="46"/>
        <v>3603212270318</v>
      </c>
      <c r="R757" s="27">
        <f>COUNTIF(tratycont!S:S,'Integrantes original'!Q757)</f>
        <v>0</v>
      </c>
      <c r="S757" s="27">
        <f t="shared" si="47"/>
        <v>1</v>
      </c>
    </row>
    <row r="758" spans="1:19" x14ac:dyDescent="0.15">
      <c r="A758" s="29">
        <v>360331</v>
      </c>
      <c r="B758" s="29">
        <v>36033101</v>
      </c>
      <c r="C758" s="29" t="s">
        <v>16</v>
      </c>
      <c r="D758" s="30" t="s">
        <v>931</v>
      </c>
      <c r="E758" s="30" t="s">
        <v>932</v>
      </c>
      <c r="F758" s="15">
        <v>1</v>
      </c>
      <c r="G758" s="29">
        <v>7</v>
      </c>
      <c r="H758" s="29">
        <v>9</v>
      </c>
      <c r="I758" s="29">
        <v>1976</v>
      </c>
      <c r="J758" s="15">
        <v>-1</v>
      </c>
      <c r="K758" s="15">
        <v>-1</v>
      </c>
      <c r="L758" s="15">
        <v>0</v>
      </c>
      <c r="M758" s="15">
        <v>0</v>
      </c>
      <c r="N758" s="27" t="e">
        <f>SUMIF(#REF!,'Integrantes original'!A430,#REF!)</f>
        <v>#REF!</v>
      </c>
      <c r="O758" s="27">
        <f t="shared" si="44"/>
        <v>7091976</v>
      </c>
      <c r="P758" s="27">
        <f t="shared" si="45"/>
        <v>70919761</v>
      </c>
      <c r="Q758" s="31">
        <f t="shared" si="46"/>
        <v>3603311070976</v>
      </c>
      <c r="R758" s="27">
        <f>COUNTIF(tratycont!S:S,'Integrantes original'!Q758)</f>
        <v>0</v>
      </c>
      <c r="S758" s="27">
        <f t="shared" si="47"/>
        <v>0</v>
      </c>
    </row>
    <row r="759" spans="1:19" x14ac:dyDescent="0.15">
      <c r="A759" s="29">
        <v>360331</v>
      </c>
      <c r="B759" s="29">
        <v>36033102</v>
      </c>
      <c r="C759" s="29" t="s">
        <v>19</v>
      </c>
      <c r="D759" s="30" t="s">
        <v>62</v>
      </c>
      <c r="E759" s="30" t="s">
        <v>933</v>
      </c>
      <c r="F759" s="15">
        <v>2</v>
      </c>
      <c r="G759" s="29">
        <v>13</v>
      </c>
      <c r="H759" s="29">
        <v>9</v>
      </c>
      <c r="I759" s="29">
        <v>1984</v>
      </c>
      <c r="J759" s="15">
        <v>1</v>
      </c>
      <c r="K759" s="15">
        <v>0</v>
      </c>
      <c r="L759" s="15">
        <v>1</v>
      </c>
      <c r="M759" s="15">
        <v>1</v>
      </c>
      <c r="N759" s="27" t="e">
        <f>SUMIF(#REF!,'Integrantes original'!A431,#REF!)</f>
        <v>#REF!</v>
      </c>
      <c r="O759" s="27">
        <f t="shared" si="44"/>
        <v>13091984</v>
      </c>
      <c r="P759" s="27">
        <f t="shared" si="45"/>
        <v>130919842</v>
      </c>
      <c r="Q759" s="31">
        <f t="shared" si="46"/>
        <v>3603312130984</v>
      </c>
      <c r="R759" s="27">
        <f>COUNTIF(tratycont!S:S,'Integrantes original'!Q759)</f>
        <v>0</v>
      </c>
      <c r="S759" s="27">
        <f t="shared" si="47"/>
        <v>0</v>
      </c>
    </row>
    <row r="760" spans="1:19" x14ac:dyDescent="0.15">
      <c r="A760" s="29">
        <v>360331</v>
      </c>
      <c r="B760" s="29">
        <v>36033103</v>
      </c>
      <c r="C760" s="29" t="s">
        <v>22</v>
      </c>
      <c r="D760" s="30" t="s">
        <v>934</v>
      </c>
      <c r="E760" s="30" t="s">
        <v>935</v>
      </c>
      <c r="F760" s="15">
        <v>1</v>
      </c>
      <c r="G760" s="29">
        <v>24</v>
      </c>
      <c r="H760" s="29">
        <v>2</v>
      </c>
      <c r="I760" s="29">
        <v>2004</v>
      </c>
      <c r="J760" s="15">
        <v>-1</v>
      </c>
      <c r="K760" s="15">
        <v>-1</v>
      </c>
      <c r="L760" s="15">
        <v>0</v>
      </c>
      <c r="M760" s="15">
        <v>0</v>
      </c>
      <c r="N760" s="27" t="e">
        <f>SUMIF(#REF!,'Integrantes original'!A432,#REF!)</f>
        <v>#REF!</v>
      </c>
      <c r="O760" s="27">
        <f t="shared" si="44"/>
        <v>24022004</v>
      </c>
      <c r="P760" s="27">
        <f t="shared" si="45"/>
        <v>240220041</v>
      </c>
      <c r="Q760" s="31">
        <f t="shared" si="46"/>
        <v>3603311240204</v>
      </c>
      <c r="R760" s="27">
        <f>COUNTIF(tratycont!S:S,'Integrantes original'!Q760)</f>
        <v>0</v>
      </c>
      <c r="S760" s="27">
        <f t="shared" si="47"/>
        <v>0</v>
      </c>
    </row>
    <row r="761" spans="1:19" x14ac:dyDescent="0.15">
      <c r="A761" s="29">
        <v>360331</v>
      </c>
      <c r="B761" s="29">
        <v>36033104</v>
      </c>
      <c r="C761" s="29" t="s">
        <v>25</v>
      </c>
      <c r="D761" s="30" t="s">
        <v>936</v>
      </c>
      <c r="E761" s="30" t="s">
        <v>935</v>
      </c>
      <c r="F761" s="15">
        <v>2</v>
      </c>
      <c r="G761" s="29">
        <v>29</v>
      </c>
      <c r="H761" s="29">
        <v>11</v>
      </c>
      <c r="I761" s="29">
        <v>2006</v>
      </c>
      <c r="J761" s="15">
        <v>-1</v>
      </c>
      <c r="K761" s="15">
        <v>-1</v>
      </c>
      <c r="L761" s="15">
        <v>0</v>
      </c>
      <c r="M761" s="15">
        <v>0</v>
      </c>
      <c r="N761" s="27" t="e">
        <f>SUMIF(#REF!,'Integrantes original'!A433,#REF!)</f>
        <v>#REF!</v>
      </c>
      <c r="O761" s="27">
        <f t="shared" si="44"/>
        <v>29112006</v>
      </c>
      <c r="P761" s="27">
        <f t="shared" si="45"/>
        <v>291120062</v>
      </c>
      <c r="Q761" s="31">
        <f t="shared" si="46"/>
        <v>3603312291106</v>
      </c>
      <c r="R761" s="27">
        <f>COUNTIF(tratycont!S:S,'Integrantes original'!Q761)</f>
        <v>0</v>
      </c>
      <c r="S761" s="27">
        <f t="shared" si="47"/>
        <v>0</v>
      </c>
    </row>
    <row r="762" spans="1:19" x14ac:dyDescent="0.15">
      <c r="A762" s="29">
        <v>360331</v>
      </c>
      <c r="B762" s="29">
        <v>36033105</v>
      </c>
      <c r="C762" s="29" t="s">
        <v>27</v>
      </c>
      <c r="D762" s="30" t="s">
        <v>937</v>
      </c>
      <c r="E762" s="30" t="s">
        <v>935</v>
      </c>
      <c r="F762" s="15">
        <v>1</v>
      </c>
      <c r="G762" s="29">
        <v>16</v>
      </c>
      <c r="H762" s="29">
        <v>7</v>
      </c>
      <c r="I762" s="29">
        <v>2008</v>
      </c>
      <c r="J762" s="15">
        <v>-1</v>
      </c>
      <c r="K762" s="15">
        <v>-1</v>
      </c>
      <c r="L762" s="15">
        <v>0</v>
      </c>
      <c r="M762" s="15">
        <v>0</v>
      </c>
      <c r="N762" s="27" t="e">
        <f>SUMIF(#REF!,'Integrantes original'!A434,#REF!)</f>
        <v>#REF!</v>
      </c>
      <c r="O762" s="27">
        <f t="shared" si="44"/>
        <v>16072008</v>
      </c>
      <c r="P762" s="27">
        <f t="shared" si="45"/>
        <v>160720081</v>
      </c>
      <c r="Q762" s="31">
        <f t="shared" si="46"/>
        <v>3603311160708</v>
      </c>
      <c r="R762" s="27">
        <f>COUNTIF(tratycont!S:S,'Integrantes original'!Q762)</f>
        <v>0</v>
      </c>
      <c r="S762" s="27">
        <f t="shared" si="47"/>
        <v>0</v>
      </c>
    </row>
    <row r="763" spans="1:19" x14ac:dyDescent="0.15">
      <c r="A763" s="29">
        <v>360331</v>
      </c>
      <c r="B763" s="29">
        <v>36033106</v>
      </c>
      <c r="C763" s="29" t="s">
        <v>30</v>
      </c>
      <c r="D763" s="30" t="s">
        <v>938</v>
      </c>
      <c r="E763" s="30" t="s">
        <v>935</v>
      </c>
      <c r="F763" s="15">
        <v>1</v>
      </c>
      <c r="G763" s="29">
        <v>16</v>
      </c>
      <c r="H763" s="29">
        <v>7</v>
      </c>
      <c r="I763" s="29">
        <v>2008</v>
      </c>
      <c r="J763" s="15">
        <v>-1</v>
      </c>
      <c r="K763" s="15">
        <v>-1</v>
      </c>
      <c r="L763" s="15">
        <v>0</v>
      </c>
      <c r="M763" s="15">
        <v>0</v>
      </c>
      <c r="N763" s="27" t="e">
        <f>SUMIF(#REF!,'Integrantes original'!A435,#REF!)</f>
        <v>#REF!</v>
      </c>
      <c r="O763" s="27">
        <f t="shared" si="44"/>
        <v>16072008</v>
      </c>
      <c r="P763" s="27">
        <f t="shared" si="45"/>
        <v>160720081</v>
      </c>
      <c r="Q763" s="31">
        <f t="shared" si="46"/>
        <v>3603311160708</v>
      </c>
      <c r="R763" s="27">
        <f>COUNTIF(tratycont!S:S,'Integrantes original'!Q763)</f>
        <v>0</v>
      </c>
      <c r="S763" s="27">
        <f t="shared" si="47"/>
        <v>0</v>
      </c>
    </row>
    <row r="764" spans="1:19" x14ac:dyDescent="0.15">
      <c r="A764" s="29">
        <v>1000021</v>
      </c>
      <c r="B764" s="29">
        <v>100002101</v>
      </c>
      <c r="C764" s="29" t="s">
        <v>16</v>
      </c>
      <c r="D764" s="30" t="s">
        <v>939</v>
      </c>
      <c r="E764" s="30" t="s">
        <v>836</v>
      </c>
      <c r="F764" s="15">
        <v>1</v>
      </c>
      <c r="G764" s="29">
        <v>99</v>
      </c>
      <c r="H764" s="29">
        <v>99</v>
      </c>
      <c r="I764" s="29">
        <v>9999</v>
      </c>
      <c r="J764" s="15">
        <v>-1</v>
      </c>
      <c r="K764" s="15">
        <v>-1</v>
      </c>
      <c r="L764" s="15">
        <v>0</v>
      </c>
      <c r="M764" s="15">
        <v>0</v>
      </c>
      <c r="N764" s="27" t="e">
        <f>SUMIF(#REF!,'Integrantes original'!A436,#REF!)</f>
        <v>#REF!</v>
      </c>
      <c r="O764" s="27">
        <f t="shared" si="44"/>
        <v>99999999</v>
      </c>
      <c r="P764" s="27">
        <f t="shared" si="45"/>
        <v>999999991</v>
      </c>
      <c r="Q764" s="31">
        <f t="shared" si="46"/>
        <v>10000211999999</v>
      </c>
      <c r="R764" s="27">
        <f>COUNTIF(tratycont!S:S,'Integrantes original'!Q764)</f>
        <v>0</v>
      </c>
      <c r="S764" s="27">
        <f t="shared" si="47"/>
        <v>0</v>
      </c>
    </row>
    <row r="765" spans="1:19" x14ac:dyDescent="0.15">
      <c r="A765" s="29">
        <v>1000021</v>
      </c>
      <c r="B765" s="29">
        <v>100002102</v>
      </c>
      <c r="C765" s="29" t="s">
        <v>19</v>
      </c>
      <c r="D765" s="30" t="s">
        <v>940</v>
      </c>
      <c r="E765" s="30" t="s">
        <v>941</v>
      </c>
      <c r="F765" s="15">
        <v>2</v>
      </c>
      <c r="G765" s="29">
        <v>25</v>
      </c>
      <c r="H765" s="29">
        <v>12</v>
      </c>
      <c r="I765" s="29">
        <v>1977</v>
      </c>
      <c r="J765" s="15">
        <v>-1</v>
      </c>
      <c r="K765" s="15">
        <v>-1</v>
      </c>
      <c r="L765" s="15">
        <v>0</v>
      </c>
      <c r="M765" s="15">
        <v>0</v>
      </c>
      <c r="N765" s="27" t="e">
        <f>SUMIF(#REF!,'Integrantes original'!A437,#REF!)</f>
        <v>#REF!</v>
      </c>
      <c r="O765" s="27">
        <f t="shared" si="44"/>
        <v>25121977</v>
      </c>
      <c r="P765" s="27">
        <f t="shared" si="45"/>
        <v>251219772</v>
      </c>
      <c r="Q765" s="31">
        <f t="shared" si="46"/>
        <v>10000212251277</v>
      </c>
      <c r="R765" s="27">
        <f>COUNTIF(tratycont!S:S,'Integrantes original'!Q765)</f>
        <v>0</v>
      </c>
      <c r="S765" s="27">
        <f t="shared" si="47"/>
        <v>0</v>
      </c>
    </row>
    <row r="766" spans="1:19" x14ac:dyDescent="0.15">
      <c r="A766" s="29">
        <v>1000021</v>
      </c>
      <c r="B766" s="29">
        <v>100002103</v>
      </c>
      <c r="C766" s="29" t="s">
        <v>22</v>
      </c>
      <c r="D766" s="30" t="s">
        <v>942</v>
      </c>
      <c r="E766" s="30" t="s">
        <v>836</v>
      </c>
      <c r="F766" s="15">
        <v>1</v>
      </c>
      <c r="G766" s="29">
        <v>11</v>
      </c>
      <c r="H766" s="29">
        <v>11</v>
      </c>
      <c r="I766" s="29">
        <v>2002</v>
      </c>
      <c r="J766" s="15">
        <v>-1</v>
      </c>
      <c r="K766" s="15">
        <v>-1</v>
      </c>
      <c r="L766" s="15">
        <v>0</v>
      </c>
      <c r="M766" s="15">
        <v>0</v>
      </c>
      <c r="N766" s="27" t="e">
        <f>SUMIF(#REF!,'Integrantes original'!A438,#REF!)</f>
        <v>#REF!</v>
      </c>
      <c r="O766" s="27">
        <f t="shared" si="44"/>
        <v>11112002</v>
      </c>
      <c r="P766" s="27">
        <f t="shared" si="45"/>
        <v>111120021</v>
      </c>
      <c r="Q766" s="31">
        <f t="shared" si="46"/>
        <v>10000211111102</v>
      </c>
      <c r="R766" s="27">
        <f>COUNTIF(tratycont!S:S,'Integrantes original'!Q766)</f>
        <v>0</v>
      </c>
      <c r="S766" s="27">
        <f t="shared" si="47"/>
        <v>0</v>
      </c>
    </row>
    <row r="767" spans="1:19" x14ac:dyDescent="0.15">
      <c r="A767" s="29">
        <v>1000021</v>
      </c>
      <c r="B767" s="29">
        <v>100002104</v>
      </c>
      <c r="C767" s="29" t="s">
        <v>25</v>
      </c>
      <c r="D767" s="30" t="s">
        <v>886</v>
      </c>
      <c r="E767" s="30" t="s">
        <v>836</v>
      </c>
      <c r="F767" s="15">
        <v>1</v>
      </c>
      <c r="G767" s="29">
        <v>99</v>
      </c>
      <c r="H767" s="29">
        <v>99</v>
      </c>
      <c r="I767" s="29">
        <v>9999</v>
      </c>
      <c r="J767" s="15">
        <v>-1</v>
      </c>
      <c r="K767" s="15">
        <v>-1</v>
      </c>
      <c r="L767" s="15">
        <v>0</v>
      </c>
      <c r="M767" s="15">
        <v>0</v>
      </c>
      <c r="N767" s="27" t="e">
        <f>SUMIF(#REF!,'Integrantes original'!A439,#REF!)</f>
        <v>#REF!</v>
      </c>
      <c r="O767" s="27">
        <f t="shared" si="44"/>
        <v>99999999</v>
      </c>
      <c r="P767" s="27">
        <f t="shared" si="45"/>
        <v>999999991</v>
      </c>
      <c r="Q767" s="31">
        <f t="shared" si="46"/>
        <v>10000211999999</v>
      </c>
      <c r="R767" s="27">
        <f>COUNTIF(tratycont!S:S,'Integrantes original'!Q767)</f>
        <v>0</v>
      </c>
      <c r="S767" s="27">
        <f t="shared" si="47"/>
        <v>0</v>
      </c>
    </row>
    <row r="768" spans="1:19" x14ac:dyDescent="0.15">
      <c r="A768" s="29">
        <v>1000021</v>
      </c>
      <c r="B768" s="29">
        <v>100002105</v>
      </c>
      <c r="C768" s="29" t="s">
        <v>27</v>
      </c>
      <c r="D768" s="30" t="s">
        <v>943</v>
      </c>
      <c r="E768" s="30" t="s">
        <v>836</v>
      </c>
      <c r="F768" s="15">
        <v>2</v>
      </c>
      <c r="G768" s="29">
        <v>15</v>
      </c>
      <c r="H768" s="29">
        <v>2</v>
      </c>
      <c r="I768" s="29">
        <v>1997</v>
      </c>
      <c r="J768" s="15">
        <v>1</v>
      </c>
      <c r="K768" s="15">
        <v>0</v>
      </c>
      <c r="L768" s="15">
        <v>2</v>
      </c>
      <c r="M768" s="15">
        <v>0</v>
      </c>
      <c r="N768" s="27" t="e">
        <f>SUMIF(#REF!,'Integrantes original'!A440,#REF!)</f>
        <v>#REF!</v>
      </c>
      <c r="O768" s="27">
        <f t="shared" si="44"/>
        <v>15021997</v>
      </c>
      <c r="P768" s="27">
        <f t="shared" si="45"/>
        <v>150219972</v>
      </c>
      <c r="Q768" s="31">
        <f t="shared" si="46"/>
        <v>10000212150297</v>
      </c>
      <c r="R768" s="27">
        <f>COUNTIF(tratycont!S:S,'Integrantes original'!Q768)</f>
        <v>0</v>
      </c>
      <c r="S768" s="27">
        <f t="shared" si="47"/>
        <v>0</v>
      </c>
    </row>
    <row r="769" spans="1:19" x14ac:dyDescent="0.15">
      <c r="A769" s="29">
        <v>1000021</v>
      </c>
      <c r="B769" s="29">
        <v>100002106</v>
      </c>
      <c r="C769" s="29" t="s">
        <v>30</v>
      </c>
      <c r="D769" s="30" t="s">
        <v>759</v>
      </c>
      <c r="E769" s="30" t="s">
        <v>371</v>
      </c>
      <c r="F769" s="15">
        <v>2</v>
      </c>
      <c r="G769" s="29">
        <v>17</v>
      </c>
      <c r="H769" s="29">
        <v>9</v>
      </c>
      <c r="I769" s="29">
        <v>1998</v>
      </c>
      <c r="J769" s="15">
        <v>-1</v>
      </c>
      <c r="K769" s="15">
        <v>-1</v>
      </c>
      <c r="L769" s="15">
        <v>0</v>
      </c>
      <c r="M769" s="15">
        <v>0</v>
      </c>
      <c r="N769" s="27" t="e">
        <f>SUMIF(#REF!,'Integrantes original'!A441,#REF!)</f>
        <v>#REF!</v>
      </c>
      <c r="O769" s="27">
        <f t="shared" si="44"/>
        <v>17091998</v>
      </c>
      <c r="P769" s="27">
        <f t="shared" si="45"/>
        <v>170919982</v>
      </c>
      <c r="Q769" s="31">
        <f t="shared" si="46"/>
        <v>10000212170998</v>
      </c>
      <c r="R769" s="27">
        <f>COUNTIF(tratycont!S:S,'Integrantes original'!Q769)</f>
        <v>0</v>
      </c>
      <c r="S769" s="27">
        <f t="shared" si="47"/>
        <v>0</v>
      </c>
    </row>
    <row r="770" spans="1:19" x14ac:dyDescent="0.15">
      <c r="A770" s="29">
        <v>1000021</v>
      </c>
      <c r="B770" s="29">
        <v>100002107</v>
      </c>
      <c r="C770" s="29" t="s">
        <v>56</v>
      </c>
      <c r="D770" s="30" t="s">
        <v>662</v>
      </c>
      <c r="E770" s="30" t="s">
        <v>944</v>
      </c>
      <c r="F770" s="15">
        <v>2</v>
      </c>
      <c r="G770" s="29">
        <v>99</v>
      </c>
      <c r="H770" s="29">
        <v>99</v>
      </c>
      <c r="I770" s="29">
        <v>9999</v>
      </c>
      <c r="J770" s="15">
        <v>-1</v>
      </c>
      <c r="K770" s="15">
        <v>-1</v>
      </c>
      <c r="L770" s="15">
        <v>0</v>
      </c>
      <c r="M770" s="15">
        <v>0</v>
      </c>
      <c r="N770" s="27" t="e">
        <f>SUMIF(#REF!,'Integrantes original'!A442,#REF!)</f>
        <v>#REF!</v>
      </c>
      <c r="O770" s="27">
        <f t="shared" si="44"/>
        <v>99999999</v>
      </c>
      <c r="P770" s="27">
        <f t="shared" si="45"/>
        <v>999999992</v>
      </c>
      <c r="Q770" s="31">
        <f t="shared" si="46"/>
        <v>10000212999999</v>
      </c>
      <c r="R770" s="27">
        <f>COUNTIF(tratycont!S:S,'Integrantes original'!Q770)</f>
        <v>0</v>
      </c>
      <c r="S770" s="27">
        <f t="shared" si="47"/>
        <v>0</v>
      </c>
    </row>
    <row r="771" spans="1:19" x14ac:dyDescent="0.15">
      <c r="A771" s="29">
        <v>1000021</v>
      </c>
      <c r="B771" s="29">
        <v>100002108</v>
      </c>
      <c r="C771" s="29" t="s">
        <v>58</v>
      </c>
      <c r="D771" s="30" t="s">
        <v>945</v>
      </c>
      <c r="E771" s="30" t="s">
        <v>836</v>
      </c>
      <c r="F771" s="15">
        <v>2</v>
      </c>
      <c r="G771" s="29">
        <v>23</v>
      </c>
      <c r="H771" s="29">
        <v>2</v>
      </c>
      <c r="I771" s="29">
        <v>2015</v>
      </c>
      <c r="J771" s="15">
        <v>-1</v>
      </c>
      <c r="K771" s="15">
        <v>-1</v>
      </c>
      <c r="L771" s="15">
        <v>0</v>
      </c>
      <c r="M771" s="15">
        <v>0</v>
      </c>
      <c r="N771" s="27" t="e">
        <f>SUMIF(#REF!,'Integrantes original'!A443,#REF!)</f>
        <v>#REF!</v>
      </c>
      <c r="O771" s="27">
        <f t="shared" ref="O771:O834" si="48">(((G771*100)+H771)*10000)+I771</f>
        <v>23022015</v>
      </c>
      <c r="P771" s="27">
        <f t="shared" ref="P771:P834" si="49">(O771*10)+F771</f>
        <v>230220152</v>
      </c>
      <c r="Q771" s="31">
        <f t="shared" ref="Q771:Q834" si="50">(((((((A771*10)+F771)*100)+G771)*100)+H771)*100)+RIGHT(I771,2)</f>
        <v>10000212230215</v>
      </c>
      <c r="R771" s="27">
        <f>COUNTIF(tratycont!S:S,'Integrantes original'!Q771)</f>
        <v>0</v>
      </c>
      <c r="S771" s="27">
        <f t="shared" ref="S771:S834" si="51">IF(J771=2,1,0)</f>
        <v>0</v>
      </c>
    </row>
    <row r="772" spans="1:19" x14ac:dyDescent="0.15">
      <c r="A772" s="29">
        <v>1000021</v>
      </c>
      <c r="B772" s="29">
        <v>100002109</v>
      </c>
      <c r="C772" s="29" t="s">
        <v>120</v>
      </c>
      <c r="D772" s="30" t="s">
        <v>326</v>
      </c>
      <c r="E772" s="30" t="s">
        <v>836</v>
      </c>
      <c r="F772" s="15">
        <v>1</v>
      </c>
      <c r="G772" s="29">
        <v>12</v>
      </c>
      <c r="H772" s="29">
        <v>6</v>
      </c>
      <c r="I772" s="29">
        <v>2018</v>
      </c>
      <c r="J772" s="15">
        <v>2</v>
      </c>
      <c r="K772" s="15">
        <v>5</v>
      </c>
      <c r="L772" s="15">
        <v>0</v>
      </c>
      <c r="M772" s="15">
        <v>0</v>
      </c>
      <c r="N772" s="27" t="e">
        <f>SUMIF(#REF!,'Integrantes original'!A444,#REF!)</f>
        <v>#REF!</v>
      </c>
      <c r="O772" s="27">
        <f t="shared" si="48"/>
        <v>12062018</v>
      </c>
      <c r="P772" s="27">
        <f t="shared" si="49"/>
        <v>120620181</v>
      </c>
      <c r="Q772" s="31">
        <f t="shared" si="50"/>
        <v>10000211120618</v>
      </c>
      <c r="R772" s="27">
        <f>COUNTIF(tratycont!S:S,'Integrantes original'!Q772)</f>
        <v>1</v>
      </c>
      <c r="S772" s="27">
        <f t="shared" si="51"/>
        <v>1</v>
      </c>
    </row>
    <row r="773" spans="1:19" x14ac:dyDescent="0.15">
      <c r="A773" s="29">
        <v>1000021</v>
      </c>
      <c r="B773" s="29">
        <v>100002110</v>
      </c>
      <c r="C773" s="29" t="s">
        <v>123</v>
      </c>
      <c r="D773" s="30" t="s">
        <v>819</v>
      </c>
      <c r="E773" s="30" t="s">
        <v>144</v>
      </c>
      <c r="F773" s="15">
        <v>1</v>
      </c>
      <c r="G773" s="29">
        <v>99</v>
      </c>
      <c r="H773" s="29">
        <v>99</v>
      </c>
      <c r="I773" s="29">
        <v>9999</v>
      </c>
      <c r="J773" s="15">
        <v>-1</v>
      </c>
      <c r="K773" s="15">
        <v>-1</v>
      </c>
      <c r="L773" s="15">
        <v>0</v>
      </c>
      <c r="M773" s="15">
        <v>0</v>
      </c>
      <c r="N773" s="27" t="e">
        <f>SUMIF(#REF!,'Integrantes original'!A445,#REF!)</f>
        <v>#REF!</v>
      </c>
      <c r="O773" s="27">
        <f t="shared" si="48"/>
        <v>99999999</v>
      </c>
      <c r="P773" s="27">
        <f t="shared" si="49"/>
        <v>999999991</v>
      </c>
      <c r="Q773" s="31">
        <f t="shared" si="50"/>
        <v>10000211999999</v>
      </c>
      <c r="R773" s="27">
        <f>COUNTIF(tratycont!S:S,'Integrantes original'!Q773)</f>
        <v>0</v>
      </c>
      <c r="S773" s="27">
        <f t="shared" si="51"/>
        <v>0</v>
      </c>
    </row>
    <row r="774" spans="1:19" x14ac:dyDescent="0.15">
      <c r="A774" s="29">
        <v>1000041</v>
      </c>
      <c r="B774" s="29">
        <v>100004101</v>
      </c>
      <c r="C774" s="29" t="s">
        <v>16</v>
      </c>
      <c r="D774" s="30" t="s">
        <v>946</v>
      </c>
      <c r="E774" s="30" t="s">
        <v>742</v>
      </c>
      <c r="F774" s="15">
        <v>1</v>
      </c>
      <c r="G774" s="29">
        <v>13</v>
      </c>
      <c r="H774" s="29">
        <v>1</v>
      </c>
      <c r="I774" s="29">
        <v>1970</v>
      </c>
      <c r="J774" s="15">
        <v>-1</v>
      </c>
      <c r="K774" s="15">
        <v>-1</v>
      </c>
      <c r="L774" s="15">
        <v>0</v>
      </c>
      <c r="M774" s="15">
        <v>0</v>
      </c>
      <c r="N774" s="27" t="e">
        <f>SUMIF(#REF!,'Integrantes original'!A446,#REF!)</f>
        <v>#REF!</v>
      </c>
      <c r="O774" s="27">
        <f t="shared" si="48"/>
        <v>13011970</v>
      </c>
      <c r="P774" s="27">
        <f t="shared" si="49"/>
        <v>130119701</v>
      </c>
      <c r="Q774" s="31">
        <f t="shared" si="50"/>
        <v>10000411130170</v>
      </c>
      <c r="R774" s="27">
        <f>COUNTIF(tratycont!S:S,'Integrantes original'!Q774)</f>
        <v>0</v>
      </c>
      <c r="S774" s="27">
        <f t="shared" si="51"/>
        <v>0</v>
      </c>
    </row>
    <row r="775" spans="1:19" x14ac:dyDescent="0.15">
      <c r="A775" s="29">
        <v>1000041</v>
      </c>
      <c r="B775" s="29">
        <v>100004102</v>
      </c>
      <c r="C775" s="29" t="s">
        <v>19</v>
      </c>
      <c r="D775" s="30" t="s">
        <v>334</v>
      </c>
      <c r="E775" s="30" t="s">
        <v>742</v>
      </c>
      <c r="F775" s="15">
        <v>2</v>
      </c>
      <c r="G775" s="29">
        <v>16</v>
      </c>
      <c r="H775" s="29">
        <v>2</v>
      </c>
      <c r="I775" s="29">
        <v>1969</v>
      </c>
      <c r="J775" s="15">
        <v>-1</v>
      </c>
      <c r="K775" s="15">
        <v>-1</v>
      </c>
      <c r="L775" s="15">
        <v>0</v>
      </c>
      <c r="M775" s="15">
        <v>0</v>
      </c>
      <c r="N775" s="27" t="e">
        <f>SUMIF(#REF!,'Integrantes original'!A447,#REF!)</f>
        <v>#REF!</v>
      </c>
      <c r="O775" s="27">
        <f t="shared" si="48"/>
        <v>16021969</v>
      </c>
      <c r="P775" s="27">
        <f t="shared" si="49"/>
        <v>160219692</v>
      </c>
      <c r="Q775" s="31">
        <f t="shared" si="50"/>
        <v>10000412160269</v>
      </c>
      <c r="R775" s="27">
        <f>COUNTIF(tratycont!S:S,'Integrantes original'!Q775)</f>
        <v>0</v>
      </c>
      <c r="S775" s="27">
        <f t="shared" si="51"/>
        <v>0</v>
      </c>
    </row>
    <row r="776" spans="1:19" x14ac:dyDescent="0.15">
      <c r="A776" s="29">
        <v>1000041</v>
      </c>
      <c r="B776" s="29">
        <v>100004103</v>
      </c>
      <c r="C776" s="29" t="s">
        <v>22</v>
      </c>
      <c r="D776" s="30" t="s">
        <v>202</v>
      </c>
      <c r="E776" s="30" t="s">
        <v>742</v>
      </c>
      <c r="F776" s="15">
        <v>1</v>
      </c>
      <c r="G776" s="29">
        <v>4</v>
      </c>
      <c r="H776" s="29">
        <v>1</v>
      </c>
      <c r="I776" s="29">
        <v>1992</v>
      </c>
      <c r="J776" s="15">
        <v>-1</v>
      </c>
      <c r="K776" s="15">
        <v>-1</v>
      </c>
      <c r="L776" s="15">
        <v>0</v>
      </c>
      <c r="M776" s="15">
        <v>0</v>
      </c>
      <c r="N776" s="27" t="e">
        <f>SUMIF(#REF!,'Integrantes original'!A448,#REF!)</f>
        <v>#REF!</v>
      </c>
      <c r="O776" s="27">
        <f t="shared" si="48"/>
        <v>4011992</v>
      </c>
      <c r="P776" s="27">
        <f t="shared" si="49"/>
        <v>40119921</v>
      </c>
      <c r="Q776" s="31">
        <f t="shared" si="50"/>
        <v>10000411040192</v>
      </c>
      <c r="R776" s="27">
        <f>COUNTIF(tratycont!S:S,'Integrantes original'!Q776)</f>
        <v>0</v>
      </c>
      <c r="S776" s="27">
        <f t="shared" si="51"/>
        <v>0</v>
      </c>
    </row>
    <row r="777" spans="1:19" x14ac:dyDescent="0.15">
      <c r="A777" s="29">
        <v>1000041</v>
      </c>
      <c r="B777" s="29">
        <v>100004104</v>
      </c>
      <c r="C777" s="29" t="s">
        <v>25</v>
      </c>
      <c r="D777" s="30" t="s">
        <v>265</v>
      </c>
      <c r="E777" s="30" t="s">
        <v>742</v>
      </c>
      <c r="F777" s="15">
        <v>1</v>
      </c>
      <c r="G777" s="29">
        <v>30</v>
      </c>
      <c r="H777" s="29">
        <v>11</v>
      </c>
      <c r="I777" s="29">
        <v>2000</v>
      </c>
      <c r="J777" s="15">
        <v>-1</v>
      </c>
      <c r="K777" s="15">
        <v>-1</v>
      </c>
      <c r="L777" s="15">
        <v>0</v>
      </c>
      <c r="M777" s="15">
        <v>0</v>
      </c>
      <c r="N777" s="27" t="e">
        <f>SUMIF(#REF!,'Integrantes original'!A449,#REF!)</f>
        <v>#REF!</v>
      </c>
      <c r="O777" s="27">
        <f t="shared" si="48"/>
        <v>30112000</v>
      </c>
      <c r="P777" s="27">
        <f t="shared" si="49"/>
        <v>301120001</v>
      </c>
      <c r="Q777" s="31">
        <f t="shared" si="50"/>
        <v>10000411301100</v>
      </c>
      <c r="R777" s="27">
        <f>COUNTIF(tratycont!S:S,'Integrantes original'!Q777)</f>
        <v>0</v>
      </c>
      <c r="S777" s="27">
        <f t="shared" si="51"/>
        <v>0</v>
      </c>
    </row>
    <row r="778" spans="1:19" x14ac:dyDescent="0.15">
      <c r="A778" s="29">
        <v>1000041</v>
      </c>
      <c r="B778" s="29">
        <v>100004105</v>
      </c>
      <c r="C778" s="29" t="s">
        <v>27</v>
      </c>
      <c r="D778" s="30" t="s">
        <v>192</v>
      </c>
      <c r="E778" s="30" t="s">
        <v>742</v>
      </c>
      <c r="F778" s="15">
        <v>1</v>
      </c>
      <c r="G778" s="29">
        <v>22</v>
      </c>
      <c r="H778" s="29">
        <v>4</v>
      </c>
      <c r="I778" s="29">
        <v>2010</v>
      </c>
      <c r="J778" s="15">
        <v>-1</v>
      </c>
      <c r="K778" s="15">
        <v>-1</v>
      </c>
      <c r="L778" s="15">
        <v>0</v>
      </c>
      <c r="M778" s="15">
        <v>0</v>
      </c>
      <c r="N778" s="27" t="e">
        <f>SUMIF(#REF!,'Integrantes original'!A450,#REF!)</f>
        <v>#REF!</v>
      </c>
      <c r="O778" s="27">
        <f t="shared" si="48"/>
        <v>22042010</v>
      </c>
      <c r="P778" s="27">
        <f t="shared" si="49"/>
        <v>220420101</v>
      </c>
      <c r="Q778" s="31">
        <f t="shared" si="50"/>
        <v>10000411220410</v>
      </c>
      <c r="R778" s="27">
        <f>COUNTIF(tratycont!S:S,'Integrantes original'!Q778)</f>
        <v>0</v>
      </c>
      <c r="S778" s="27">
        <f t="shared" si="51"/>
        <v>0</v>
      </c>
    </row>
    <row r="779" spans="1:19" x14ac:dyDescent="0.15">
      <c r="A779" s="29">
        <v>1000041</v>
      </c>
      <c r="B779" s="29">
        <v>100004106</v>
      </c>
      <c r="C779" s="29" t="s">
        <v>30</v>
      </c>
      <c r="D779" s="30" t="s">
        <v>947</v>
      </c>
      <c r="E779" s="30" t="s">
        <v>742</v>
      </c>
      <c r="F779" s="15">
        <v>1</v>
      </c>
      <c r="G779" s="29">
        <v>30</v>
      </c>
      <c r="H779" s="29">
        <v>12</v>
      </c>
      <c r="I779" s="29">
        <v>1996</v>
      </c>
      <c r="J779" s="15">
        <v>-1</v>
      </c>
      <c r="K779" s="15">
        <v>-1</v>
      </c>
      <c r="L779" s="15">
        <v>0</v>
      </c>
      <c r="M779" s="15">
        <v>0</v>
      </c>
      <c r="N779" s="27" t="e">
        <f>SUMIF(#REF!,'Integrantes original'!A451,#REF!)</f>
        <v>#REF!</v>
      </c>
      <c r="O779" s="27">
        <f t="shared" si="48"/>
        <v>30121996</v>
      </c>
      <c r="P779" s="27">
        <f t="shared" si="49"/>
        <v>301219961</v>
      </c>
      <c r="Q779" s="31">
        <f t="shared" si="50"/>
        <v>10000411301296</v>
      </c>
      <c r="R779" s="27">
        <f>COUNTIF(tratycont!S:S,'Integrantes original'!Q779)</f>
        <v>0</v>
      </c>
      <c r="S779" s="27">
        <f t="shared" si="51"/>
        <v>0</v>
      </c>
    </row>
    <row r="780" spans="1:19" x14ac:dyDescent="0.15">
      <c r="A780" s="29">
        <v>1000041</v>
      </c>
      <c r="B780" s="29">
        <v>100004107</v>
      </c>
      <c r="C780" s="29" t="s">
        <v>56</v>
      </c>
      <c r="D780" s="30" t="s">
        <v>874</v>
      </c>
      <c r="E780" s="30" t="s">
        <v>742</v>
      </c>
      <c r="F780" s="15">
        <v>2</v>
      </c>
      <c r="G780" s="29">
        <v>29</v>
      </c>
      <c r="H780" s="29">
        <v>5</v>
      </c>
      <c r="I780" s="29">
        <v>1998</v>
      </c>
      <c r="J780" s="15">
        <v>1</v>
      </c>
      <c r="K780" s="15">
        <v>0</v>
      </c>
      <c r="L780" s="15">
        <v>2</v>
      </c>
      <c r="M780" s="15">
        <v>0</v>
      </c>
      <c r="N780" s="27" t="e">
        <f>SUMIF(#REF!,'Integrantes original'!A452,#REF!)</f>
        <v>#REF!</v>
      </c>
      <c r="O780" s="27">
        <f t="shared" si="48"/>
        <v>29051998</v>
      </c>
      <c r="P780" s="27">
        <f t="shared" si="49"/>
        <v>290519982</v>
      </c>
      <c r="Q780" s="31">
        <f t="shared" si="50"/>
        <v>10000412290598</v>
      </c>
      <c r="R780" s="27">
        <f>COUNTIF(tratycont!S:S,'Integrantes original'!Q780)</f>
        <v>0</v>
      </c>
      <c r="S780" s="27">
        <f t="shared" si="51"/>
        <v>0</v>
      </c>
    </row>
    <row r="781" spans="1:19" x14ac:dyDescent="0.15">
      <c r="A781" s="29">
        <v>1000041</v>
      </c>
      <c r="B781" s="29">
        <v>100004108</v>
      </c>
      <c r="C781" s="29" t="s">
        <v>58</v>
      </c>
      <c r="D781" s="30" t="s">
        <v>624</v>
      </c>
      <c r="E781" s="30" t="s">
        <v>948</v>
      </c>
      <c r="F781" s="15">
        <v>1</v>
      </c>
      <c r="G781" s="29">
        <v>10</v>
      </c>
      <c r="H781" s="29">
        <v>1</v>
      </c>
      <c r="I781" s="29">
        <v>1991</v>
      </c>
      <c r="J781" s="15">
        <v>-1</v>
      </c>
      <c r="K781" s="15">
        <v>-1</v>
      </c>
      <c r="L781" s="15">
        <v>0</v>
      </c>
      <c r="M781" s="15">
        <v>0</v>
      </c>
      <c r="N781" s="27" t="e">
        <f>SUMIF(#REF!,'Integrantes original'!A453,#REF!)</f>
        <v>#REF!</v>
      </c>
      <c r="O781" s="27">
        <f t="shared" si="48"/>
        <v>10011991</v>
      </c>
      <c r="P781" s="27">
        <f t="shared" si="49"/>
        <v>100119911</v>
      </c>
      <c r="Q781" s="31">
        <f t="shared" si="50"/>
        <v>10000411100191</v>
      </c>
      <c r="R781" s="27">
        <f>COUNTIF(tratycont!S:S,'Integrantes original'!Q781)</f>
        <v>0</v>
      </c>
      <c r="S781" s="27">
        <f t="shared" si="51"/>
        <v>0</v>
      </c>
    </row>
    <row r="782" spans="1:19" x14ac:dyDescent="0.15">
      <c r="A782" s="29">
        <v>1000041</v>
      </c>
      <c r="B782" s="29">
        <v>100004109</v>
      </c>
      <c r="C782" s="29" t="s">
        <v>120</v>
      </c>
      <c r="D782" s="30" t="s">
        <v>949</v>
      </c>
      <c r="E782" s="30" t="s">
        <v>950</v>
      </c>
      <c r="F782" s="15">
        <v>2</v>
      </c>
      <c r="G782" s="29">
        <v>19</v>
      </c>
      <c r="H782" s="29">
        <v>2</v>
      </c>
      <c r="I782" s="29">
        <v>1997</v>
      </c>
      <c r="J782" s="15">
        <v>-1</v>
      </c>
      <c r="K782" s="15">
        <v>-1</v>
      </c>
      <c r="L782" s="15">
        <v>0</v>
      </c>
      <c r="M782" s="15">
        <v>0</v>
      </c>
      <c r="N782" s="27" t="e">
        <f>SUMIF(#REF!,'Integrantes original'!A454,#REF!)</f>
        <v>#REF!</v>
      </c>
      <c r="O782" s="27">
        <f t="shared" si="48"/>
        <v>19021997</v>
      </c>
      <c r="P782" s="27">
        <f t="shared" si="49"/>
        <v>190219972</v>
      </c>
      <c r="Q782" s="31">
        <f t="shared" si="50"/>
        <v>10000412190297</v>
      </c>
      <c r="R782" s="27">
        <f>COUNTIF(tratycont!S:S,'Integrantes original'!Q782)</f>
        <v>0</v>
      </c>
      <c r="S782" s="27">
        <f t="shared" si="51"/>
        <v>0</v>
      </c>
    </row>
    <row r="783" spans="1:19" x14ac:dyDescent="0.15">
      <c r="A783" s="29">
        <v>1000041</v>
      </c>
      <c r="B783" s="29">
        <v>100004110</v>
      </c>
      <c r="C783" s="29" t="s">
        <v>123</v>
      </c>
      <c r="D783" s="30" t="s">
        <v>875</v>
      </c>
      <c r="E783" s="30" t="s">
        <v>742</v>
      </c>
      <c r="F783" s="15">
        <v>1</v>
      </c>
      <c r="G783" s="29">
        <v>13</v>
      </c>
      <c r="H783" s="29">
        <v>8</v>
      </c>
      <c r="I783" s="29">
        <v>2017</v>
      </c>
      <c r="J783" s="15">
        <v>2</v>
      </c>
      <c r="K783" s="15">
        <v>9</v>
      </c>
      <c r="L783" s="15">
        <v>0</v>
      </c>
      <c r="M783" s="15">
        <v>0</v>
      </c>
      <c r="N783" s="27" t="e">
        <f>SUMIF(#REF!,'Integrantes original'!A455,#REF!)</f>
        <v>#REF!</v>
      </c>
      <c r="O783" s="27">
        <f t="shared" si="48"/>
        <v>13082017</v>
      </c>
      <c r="P783" s="27">
        <f t="shared" si="49"/>
        <v>130820171</v>
      </c>
      <c r="Q783" s="31">
        <f t="shared" si="50"/>
        <v>10000411130817</v>
      </c>
      <c r="R783" s="27">
        <f>COUNTIF(tratycont!S:S,'Integrantes original'!Q783)</f>
        <v>0</v>
      </c>
      <c r="S783" s="27">
        <f t="shared" si="51"/>
        <v>1</v>
      </c>
    </row>
    <row r="784" spans="1:19" x14ac:dyDescent="0.15">
      <c r="A784" s="29">
        <v>1000041</v>
      </c>
      <c r="B784" s="29">
        <v>100004111</v>
      </c>
      <c r="C784" s="29" t="s">
        <v>154</v>
      </c>
      <c r="D784" s="30" t="s">
        <v>332</v>
      </c>
      <c r="E784" s="30" t="s">
        <v>948</v>
      </c>
      <c r="F784" s="15">
        <v>1</v>
      </c>
      <c r="G784" s="29">
        <v>18</v>
      </c>
      <c r="H784" s="29">
        <v>8</v>
      </c>
      <c r="I784" s="29">
        <v>2018</v>
      </c>
      <c r="J784" s="15">
        <v>2</v>
      </c>
      <c r="K784" s="15">
        <v>7</v>
      </c>
      <c r="L784" s="15">
        <v>0</v>
      </c>
      <c r="M784" s="15">
        <v>0</v>
      </c>
      <c r="N784" s="27" t="e">
        <f>SUMIF(#REF!,'Integrantes original'!A456,#REF!)</f>
        <v>#REF!</v>
      </c>
      <c r="O784" s="27">
        <f t="shared" si="48"/>
        <v>18082018</v>
      </c>
      <c r="P784" s="27">
        <f t="shared" si="49"/>
        <v>180820181</v>
      </c>
      <c r="Q784" s="31">
        <f t="shared" si="50"/>
        <v>10000411180818</v>
      </c>
      <c r="R784" s="27">
        <f>COUNTIF(tratycont!S:S,'Integrantes original'!Q784)</f>
        <v>0</v>
      </c>
      <c r="S784" s="27">
        <f t="shared" si="51"/>
        <v>1</v>
      </c>
    </row>
    <row r="785" spans="1:19" x14ac:dyDescent="0.15">
      <c r="A785" s="29">
        <v>1000051</v>
      </c>
      <c r="B785" s="29">
        <v>100005101</v>
      </c>
      <c r="C785" s="29" t="s">
        <v>16</v>
      </c>
      <c r="D785" s="30" t="s">
        <v>951</v>
      </c>
      <c r="E785" s="30" t="s">
        <v>952</v>
      </c>
      <c r="F785" s="15">
        <v>1</v>
      </c>
      <c r="G785" s="29">
        <v>1</v>
      </c>
      <c r="H785" s="29">
        <v>3</v>
      </c>
      <c r="I785" s="29">
        <v>1986</v>
      </c>
      <c r="J785" s="15">
        <v>-1</v>
      </c>
      <c r="K785" s="15">
        <v>-1</v>
      </c>
      <c r="L785" s="15">
        <v>0</v>
      </c>
      <c r="M785" s="15">
        <v>0</v>
      </c>
      <c r="N785" s="27" t="e">
        <f>SUMIF(#REF!,'Integrantes original'!A457,#REF!)</f>
        <v>#REF!</v>
      </c>
      <c r="O785" s="27">
        <f t="shared" si="48"/>
        <v>1031986</v>
      </c>
      <c r="P785" s="27">
        <f t="shared" si="49"/>
        <v>10319861</v>
      </c>
      <c r="Q785" s="31">
        <f t="shared" si="50"/>
        <v>10000511010386</v>
      </c>
      <c r="R785" s="27">
        <f>COUNTIF(tratycont!S:S,'Integrantes original'!Q785)</f>
        <v>0</v>
      </c>
      <c r="S785" s="27">
        <f t="shared" si="51"/>
        <v>0</v>
      </c>
    </row>
    <row r="786" spans="1:19" x14ac:dyDescent="0.15">
      <c r="A786" s="29">
        <v>1000051</v>
      </c>
      <c r="B786" s="29">
        <v>100005102</v>
      </c>
      <c r="C786" s="29" t="s">
        <v>19</v>
      </c>
      <c r="D786" s="30" t="s">
        <v>953</v>
      </c>
      <c r="E786" s="30" t="s">
        <v>954</v>
      </c>
      <c r="F786" s="15">
        <v>2</v>
      </c>
      <c r="G786" s="29">
        <v>15</v>
      </c>
      <c r="H786" s="29">
        <v>12</v>
      </c>
      <c r="I786" s="29">
        <v>1997</v>
      </c>
      <c r="J786" s="15">
        <v>1</v>
      </c>
      <c r="K786" s="15">
        <v>0</v>
      </c>
      <c r="L786" s="15">
        <v>2</v>
      </c>
      <c r="M786" s="15">
        <v>0</v>
      </c>
      <c r="N786" s="27" t="e">
        <f>SUMIF(#REF!,'Integrantes original'!A458,#REF!)</f>
        <v>#REF!</v>
      </c>
      <c r="O786" s="27">
        <f t="shared" si="48"/>
        <v>15121997</v>
      </c>
      <c r="P786" s="27">
        <f t="shared" si="49"/>
        <v>151219972</v>
      </c>
      <c r="Q786" s="31">
        <f t="shared" si="50"/>
        <v>10000512151297</v>
      </c>
      <c r="R786" s="27">
        <f>COUNTIF(tratycont!S:S,'Integrantes original'!Q786)</f>
        <v>0</v>
      </c>
      <c r="S786" s="27">
        <f t="shared" si="51"/>
        <v>0</v>
      </c>
    </row>
    <row r="787" spans="1:19" x14ac:dyDescent="0.15">
      <c r="A787" s="29">
        <v>1000051</v>
      </c>
      <c r="B787" s="29">
        <v>100005103</v>
      </c>
      <c r="C787" s="29" t="s">
        <v>22</v>
      </c>
      <c r="D787" s="30" t="s">
        <v>955</v>
      </c>
      <c r="E787" s="30" t="s">
        <v>952</v>
      </c>
      <c r="F787" s="15">
        <v>2</v>
      </c>
      <c r="G787" s="29">
        <v>4</v>
      </c>
      <c r="H787" s="29">
        <v>6</v>
      </c>
      <c r="I787" s="29">
        <v>2015</v>
      </c>
      <c r="J787" s="15">
        <v>-1</v>
      </c>
      <c r="K787" s="15">
        <v>-1</v>
      </c>
      <c r="L787" s="15">
        <v>0</v>
      </c>
      <c r="M787" s="15">
        <v>0</v>
      </c>
      <c r="N787" s="27" t="e">
        <f>SUMIF(#REF!,'Integrantes original'!A459,#REF!)</f>
        <v>#REF!</v>
      </c>
      <c r="O787" s="27">
        <f t="shared" si="48"/>
        <v>4062015</v>
      </c>
      <c r="P787" s="27">
        <f t="shared" si="49"/>
        <v>40620152</v>
      </c>
      <c r="Q787" s="31">
        <f t="shared" si="50"/>
        <v>10000512040615</v>
      </c>
      <c r="R787" s="27">
        <f>COUNTIF(tratycont!S:S,'Integrantes original'!Q787)</f>
        <v>0</v>
      </c>
      <c r="S787" s="27">
        <f t="shared" si="51"/>
        <v>0</v>
      </c>
    </row>
    <row r="788" spans="1:19" x14ac:dyDescent="0.15">
      <c r="A788" s="29">
        <v>1000051</v>
      </c>
      <c r="B788" s="29">
        <v>100005104</v>
      </c>
      <c r="C788" s="29" t="s">
        <v>25</v>
      </c>
      <c r="D788" s="30" t="s">
        <v>956</v>
      </c>
      <c r="E788" s="30" t="s">
        <v>952</v>
      </c>
      <c r="F788" s="15">
        <v>2</v>
      </c>
      <c r="G788" s="29">
        <v>24</v>
      </c>
      <c r="H788" s="29">
        <v>4</v>
      </c>
      <c r="I788" s="29">
        <v>2018</v>
      </c>
      <c r="J788" s="15">
        <v>2</v>
      </c>
      <c r="K788" s="15">
        <v>2</v>
      </c>
      <c r="L788" s="15">
        <v>0</v>
      </c>
      <c r="M788" s="15">
        <v>0</v>
      </c>
      <c r="N788" s="27" t="e">
        <f>SUMIF(#REF!,'Integrantes original'!A460,#REF!)</f>
        <v>#REF!</v>
      </c>
      <c r="O788" s="27">
        <f t="shared" si="48"/>
        <v>24042018</v>
      </c>
      <c r="P788" s="27">
        <f t="shared" si="49"/>
        <v>240420182</v>
      </c>
      <c r="Q788" s="31">
        <f t="shared" si="50"/>
        <v>10000512240418</v>
      </c>
      <c r="R788" s="27">
        <f>COUNTIF(tratycont!S:S,'Integrantes original'!Q788)</f>
        <v>0</v>
      </c>
      <c r="S788" s="27">
        <f t="shared" si="51"/>
        <v>1</v>
      </c>
    </row>
    <row r="789" spans="1:19" x14ac:dyDescent="0.15">
      <c r="A789" s="29">
        <v>1000061</v>
      </c>
      <c r="B789" s="29">
        <v>100006101</v>
      </c>
      <c r="C789" s="29" t="s">
        <v>16</v>
      </c>
      <c r="D789" s="30" t="s">
        <v>450</v>
      </c>
      <c r="E789" s="30" t="s">
        <v>263</v>
      </c>
      <c r="F789" s="15">
        <v>1</v>
      </c>
      <c r="G789" s="29">
        <v>14</v>
      </c>
      <c r="H789" s="29">
        <v>6</v>
      </c>
      <c r="I789" s="29">
        <v>1973</v>
      </c>
      <c r="J789" s="15">
        <v>-1</v>
      </c>
      <c r="K789" s="15">
        <v>-1</v>
      </c>
      <c r="L789" s="15">
        <v>0</v>
      </c>
      <c r="M789" s="15">
        <v>0</v>
      </c>
      <c r="N789" s="27" t="e">
        <f>SUMIF(#REF!,'Integrantes original'!A461,#REF!)</f>
        <v>#REF!</v>
      </c>
      <c r="O789" s="27">
        <f t="shared" si="48"/>
        <v>14061973</v>
      </c>
      <c r="P789" s="27">
        <f t="shared" si="49"/>
        <v>140619731</v>
      </c>
      <c r="Q789" s="31">
        <f t="shared" si="50"/>
        <v>10000611140673</v>
      </c>
      <c r="R789" s="27">
        <f>COUNTIF(tratycont!S:S,'Integrantes original'!Q789)</f>
        <v>0</v>
      </c>
      <c r="S789" s="27">
        <f t="shared" si="51"/>
        <v>0</v>
      </c>
    </row>
    <row r="790" spans="1:19" x14ac:dyDescent="0.15">
      <c r="A790" s="29">
        <v>1000061</v>
      </c>
      <c r="B790" s="29">
        <v>100006102</v>
      </c>
      <c r="C790" s="29" t="s">
        <v>19</v>
      </c>
      <c r="D790" s="30" t="s">
        <v>957</v>
      </c>
      <c r="E790" s="30" t="s">
        <v>958</v>
      </c>
      <c r="F790" s="15">
        <v>2</v>
      </c>
      <c r="G790" s="29">
        <v>27</v>
      </c>
      <c r="H790" s="29">
        <v>3</v>
      </c>
      <c r="I790" s="29">
        <v>1977</v>
      </c>
      <c r="J790" s="15">
        <v>1</v>
      </c>
      <c r="K790" s="15">
        <v>0</v>
      </c>
      <c r="L790" s="15">
        <v>2</v>
      </c>
      <c r="M790" s="15">
        <v>0</v>
      </c>
      <c r="N790" s="27" t="e">
        <f>SUMIF(#REF!,'Integrantes original'!A462,#REF!)</f>
        <v>#REF!</v>
      </c>
      <c r="O790" s="27">
        <f t="shared" si="48"/>
        <v>27031977</v>
      </c>
      <c r="P790" s="27">
        <f t="shared" si="49"/>
        <v>270319772</v>
      </c>
      <c r="Q790" s="31">
        <f t="shared" si="50"/>
        <v>10000612270377</v>
      </c>
      <c r="R790" s="27">
        <f>COUNTIF(tratycont!S:S,'Integrantes original'!Q790)</f>
        <v>0</v>
      </c>
      <c r="S790" s="27">
        <f t="shared" si="51"/>
        <v>0</v>
      </c>
    </row>
    <row r="791" spans="1:19" x14ac:dyDescent="0.15">
      <c r="A791" s="29">
        <v>1000061</v>
      </c>
      <c r="B791" s="29">
        <v>100006103</v>
      </c>
      <c r="C791" s="29" t="s">
        <v>22</v>
      </c>
      <c r="D791" s="30" t="s">
        <v>859</v>
      </c>
      <c r="E791" s="30" t="s">
        <v>263</v>
      </c>
      <c r="F791" s="15">
        <v>1</v>
      </c>
      <c r="G791" s="29">
        <v>25</v>
      </c>
      <c r="H791" s="29">
        <v>6</v>
      </c>
      <c r="I791" s="29">
        <v>2016</v>
      </c>
      <c r="J791" s="15">
        <v>-1</v>
      </c>
      <c r="K791" s="15">
        <v>-1</v>
      </c>
      <c r="L791" s="15">
        <v>0</v>
      </c>
      <c r="M791" s="15">
        <v>0</v>
      </c>
      <c r="N791" s="27" t="e">
        <f>SUMIF(#REF!,'Integrantes original'!A463,#REF!)</f>
        <v>#REF!</v>
      </c>
      <c r="O791" s="27">
        <f t="shared" si="48"/>
        <v>25062016</v>
      </c>
      <c r="P791" s="27">
        <f t="shared" si="49"/>
        <v>250620161</v>
      </c>
      <c r="Q791" s="31">
        <f t="shared" si="50"/>
        <v>10000611250616</v>
      </c>
      <c r="R791" s="27">
        <f>COUNTIF(tratycont!S:S,'Integrantes original'!Q791)</f>
        <v>0</v>
      </c>
      <c r="S791" s="27">
        <f t="shared" si="51"/>
        <v>0</v>
      </c>
    </row>
    <row r="792" spans="1:19" x14ac:dyDescent="0.15">
      <c r="A792" s="29">
        <v>1000061</v>
      </c>
      <c r="B792" s="29">
        <v>100006104</v>
      </c>
      <c r="C792" s="29" t="s">
        <v>25</v>
      </c>
      <c r="D792" s="30" t="s">
        <v>959</v>
      </c>
      <c r="E792" s="30" t="s">
        <v>263</v>
      </c>
      <c r="F792" s="15">
        <v>2</v>
      </c>
      <c r="G792" s="29">
        <v>6</v>
      </c>
      <c r="H792" s="29">
        <v>6</v>
      </c>
      <c r="I792" s="29">
        <v>2018</v>
      </c>
      <c r="J792" s="15">
        <v>2</v>
      </c>
      <c r="K792" s="15">
        <v>2</v>
      </c>
      <c r="L792" s="15">
        <v>0</v>
      </c>
      <c r="M792" s="15">
        <v>0</v>
      </c>
      <c r="N792" s="27" t="e">
        <f>SUMIF(#REF!,'Integrantes original'!A464,#REF!)</f>
        <v>#REF!</v>
      </c>
      <c r="O792" s="27">
        <f t="shared" si="48"/>
        <v>6062018</v>
      </c>
      <c r="P792" s="27">
        <f t="shared" si="49"/>
        <v>60620182</v>
      </c>
      <c r="Q792" s="31">
        <f t="shared" si="50"/>
        <v>10000612060618</v>
      </c>
      <c r="R792" s="27">
        <f>COUNTIF(tratycont!S:S,'Integrantes original'!Q792)</f>
        <v>1</v>
      </c>
      <c r="S792" s="27">
        <f t="shared" si="51"/>
        <v>1</v>
      </c>
    </row>
    <row r="793" spans="1:19" x14ac:dyDescent="0.15">
      <c r="A793" s="29">
        <v>1000061</v>
      </c>
      <c r="B793" s="29">
        <v>100006105</v>
      </c>
      <c r="C793" s="29" t="s">
        <v>27</v>
      </c>
      <c r="D793" s="30" t="s">
        <v>311</v>
      </c>
      <c r="E793" s="30" t="s">
        <v>958</v>
      </c>
      <c r="F793" s="15">
        <v>2</v>
      </c>
      <c r="G793" s="29">
        <v>8</v>
      </c>
      <c r="H793" s="29">
        <v>4</v>
      </c>
      <c r="I793" s="29">
        <v>2002</v>
      </c>
      <c r="J793" s="15">
        <v>-1</v>
      </c>
      <c r="K793" s="15">
        <v>-1</v>
      </c>
      <c r="L793" s="15">
        <v>0</v>
      </c>
      <c r="M793" s="15">
        <v>0</v>
      </c>
      <c r="N793" s="27" t="e">
        <f>SUMIF(#REF!,'Integrantes original'!A465,#REF!)</f>
        <v>#REF!</v>
      </c>
      <c r="O793" s="27">
        <f t="shared" si="48"/>
        <v>8042002</v>
      </c>
      <c r="P793" s="27">
        <f t="shared" si="49"/>
        <v>80420022</v>
      </c>
      <c r="Q793" s="31">
        <f t="shared" si="50"/>
        <v>10000612080402</v>
      </c>
      <c r="R793" s="27">
        <f>COUNTIF(tratycont!S:S,'Integrantes original'!Q793)</f>
        <v>0</v>
      </c>
      <c r="S793" s="27">
        <f t="shared" si="51"/>
        <v>0</v>
      </c>
    </row>
    <row r="794" spans="1:19" x14ac:dyDescent="0.15">
      <c r="A794" s="29">
        <v>1000071</v>
      </c>
      <c r="B794" s="29">
        <v>100007101</v>
      </c>
      <c r="C794" s="29" t="s">
        <v>16</v>
      </c>
      <c r="D794" s="30" t="s">
        <v>108</v>
      </c>
      <c r="E794" s="30" t="s">
        <v>960</v>
      </c>
      <c r="F794" s="15">
        <v>1</v>
      </c>
      <c r="G794" s="29">
        <v>28</v>
      </c>
      <c r="H794" s="29">
        <v>10</v>
      </c>
      <c r="I794" s="29">
        <v>1984</v>
      </c>
      <c r="J794" s="15">
        <v>-1</v>
      </c>
      <c r="K794" s="15">
        <v>-1</v>
      </c>
      <c r="L794" s="15">
        <v>0</v>
      </c>
      <c r="M794" s="15">
        <v>0</v>
      </c>
      <c r="N794" s="27" t="e">
        <f>SUMIF(#REF!,'Integrantes original'!A466,#REF!)</f>
        <v>#REF!</v>
      </c>
      <c r="O794" s="27">
        <f t="shared" si="48"/>
        <v>28101984</v>
      </c>
      <c r="P794" s="27">
        <f t="shared" si="49"/>
        <v>281019841</v>
      </c>
      <c r="Q794" s="31">
        <f t="shared" si="50"/>
        <v>10000711281084</v>
      </c>
      <c r="R794" s="27">
        <f>COUNTIF(tratycont!S:S,'Integrantes original'!Q794)</f>
        <v>0</v>
      </c>
      <c r="S794" s="27">
        <f t="shared" si="51"/>
        <v>0</v>
      </c>
    </row>
    <row r="795" spans="1:19" x14ac:dyDescent="0.15">
      <c r="A795" s="29">
        <v>1000071</v>
      </c>
      <c r="B795" s="29">
        <v>100007102</v>
      </c>
      <c r="C795" s="29" t="s">
        <v>19</v>
      </c>
      <c r="D795" s="30" t="s">
        <v>961</v>
      </c>
      <c r="E795" s="30" t="s">
        <v>944</v>
      </c>
      <c r="F795" s="15">
        <v>2</v>
      </c>
      <c r="G795" s="29">
        <v>5</v>
      </c>
      <c r="H795" s="29">
        <v>11</v>
      </c>
      <c r="I795" s="29">
        <v>1994</v>
      </c>
      <c r="J795" s="15">
        <v>1</v>
      </c>
      <c r="K795" s="15">
        <v>0</v>
      </c>
      <c r="L795" s="15">
        <v>2</v>
      </c>
      <c r="M795" s="15">
        <v>0</v>
      </c>
      <c r="N795" s="27" t="e">
        <f>SUMIF(#REF!,'Integrantes original'!A467,#REF!)</f>
        <v>#REF!</v>
      </c>
      <c r="O795" s="27">
        <f t="shared" si="48"/>
        <v>5111994</v>
      </c>
      <c r="P795" s="27">
        <f t="shared" si="49"/>
        <v>51119942</v>
      </c>
      <c r="Q795" s="31">
        <f t="shared" si="50"/>
        <v>10000712051194</v>
      </c>
      <c r="R795" s="27">
        <f>COUNTIF(tratycont!S:S,'Integrantes original'!Q795)</f>
        <v>0</v>
      </c>
      <c r="S795" s="27">
        <f t="shared" si="51"/>
        <v>0</v>
      </c>
    </row>
    <row r="796" spans="1:19" x14ac:dyDescent="0.15">
      <c r="A796" s="29">
        <v>1000071</v>
      </c>
      <c r="B796" s="29">
        <v>100007103</v>
      </c>
      <c r="C796" s="29" t="s">
        <v>22</v>
      </c>
      <c r="D796" s="30" t="s">
        <v>962</v>
      </c>
      <c r="E796" s="30" t="s">
        <v>960</v>
      </c>
      <c r="F796" s="15">
        <v>2</v>
      </c>
      <c r="G796" s="29">
        <v>24</v>
      </c>
      <c r="H796" s="29">
        <v>5</v>
      </c>
      <c r="I796" s="29">
        <v>2018</v>
      </c>
      <c r="J796" s="15">
        <v>2</v>
      </c>
      <c r="K796" s="15">
        <v>2</v>
      </c>
      <c r="L796" s="15">
        <v>0</v>
      </c>
      <c r="M796" s="15">
        <v>0</v>
      </c>
      <c r="N796" s="27" t="e">
        <f>SUMIF(#REF!,'Integrantes original'!A468,#REF!)</f>
        <v>#REF!</v>
      </c>
      <c r="O796" s="27">
        <f t="shared" si="48"/>
        <v>24052018</v>
      </c>
      <c r="P796" s="27">
        <f t="shared" si="49"/>
        <v>240520182</v>
      </c>
      <c r="Q796" s="31">
        <f t="shared" si="50"/>
        <v>10000712240518</v>
      </c>
      <c r="R796" s="27">
        <f>COUNTIF(tratycont!S:S,'Integrantes original'!Q796)</f>
        <v>1</v>
      </c>
      <c r="S796" s="27">
        <f t="shared" si="51"/>
        <v>1</v>
      </c>
    </row>
    <row r="797" spans="1:19" x14ac:dyDescent="0.15">
      <c r="A797" s="29">
        <v>1000081</v>
      </c>
      <c r="B797" s="29">
        <v>100008101</v>
      </c>
      <c r="C797" s="29" t="s">
        <v>16</v>
      </c>
      <c r="D797" s="30" t="s">
        <v>963</v>
      </c>
      <c r="E797" s="30" t="s">
        <v>964</v>
      </c>
      <c r="F797" s="15">
        <v>1</v>
      </c>
      <c r="G797" s="29">
        <v>28</v>
      </c>
      <c r="H797" s="29">
        <v>2</v>
      </c>
      <c r="I797" s="29">
        <v>1988</v>
      </c>
      <c r="J797" s="15">
        <v>-1</v>
      </c>
      <c r="K797" s="15">
        <v>-1</v>
      </c>
      <c r="L797" s="15">
        <v>0</v>
      </c>
      <c r="M797" s="15">
        <v>0</v>
      </c>
      <c r="N797" s="27" t="e">
        <f>SUMIF(#REF!,'Integrantes original'!A469,#REF!)</f>
        <v>#REF!</v>
      </c>
      <c r="O797" s="27">
        <f t="shared" si="48"/>
        <v>28021988</v>
      </c>
      <c r="P797" s="27">
        <f t="shared" si="49"/>
        <v>280219881</v>
      </c>
      <c r="Q797" s="31">
        <f t="shared" si="50"/>
        <v>10000811280288</v>
      </c>
      <c r="R797" s="27">
        <f>COUNTIF(tratycont!S:S,'Integrantes original'!Q797)</f>
        <v>0</v>
      </c>
      <c r="S797" s="27">
        <f t="shared" si="51"/>
        <v>0</v>
      </c>
    </row>
    <row r="798" spans="1:19" x14ac:dyDescent="0.15">
      <c r="A798" s="29">
        <v>1000081</v>
      </c>
      <c r="B798" s="29">
        <v>100008102</v>
      </c>
      <c r="C798" s="29" t="s">
        <v>19</v>
      </c>
      <c r="D798" s="30" t="s">
        <v>256</v>
      </c>
      <c r="E798" s="30" t="s">
        <v>51</v>
      </c>
      <c r="F798" s="15">
        <v>2</v>
      </c>
      <c r="G798" s="29">
        <v>2</v>
      </c>
      <c r="H798" s="29">
        <v>5</v>
      </c>
      <c r="I798" s="29">
        <v>1997</v>
      </c>
      <c r="J798" s="15">
        <v>1</v>
      </c>
      <c r="K798" s="15">
        <v>0</v>
      </c>
      <c r="L798" s="15">
        <v>2</v>
      </c>
      <c r="M798" s="15">
        <v>0</v>
      </c>
      <c r="N798" s="27" t="e">
        <f>SUMIF(#REF!,'Integrantes original'!A470,#REF!)</f>
        <v>#REF!</v>
      </c>
      <c r="O798" s="27">
        <f t="shared" si="48"/>
        <v>2051997</v>
      </c>
      <c r="P798" s="27">
        <f t="shared" si="49"/>
        <v>20519972</v>
      </c>
      <c r="Q798" s="31">
        <f t="shared" si="50"/>
        <v>10000812020597</v>
      </c>
      <c r="R798" s="27">
        <f>COUNTIF(tratycont!S:S,'Integrantes original'!Q798)</f>
        <v>0</v>
      </c>
      <c r="S798" s="27">
        <f t="shared" si="51"/>
        <v>0</v>
      </c>
    </row>
    <row r="799" spans="1:19" x14ac:dyDescent="0.15">
      <c r="A799" s="29">
        <v>1000121</v>
      </c>
      <c r="B799" s="29">
        <v>100012101</v>
      </c>
      <c r="C799" s="29" t="s">
        <v>16</v>
      </c>
      <c r="D799" s="30" t="s">
        <v>62</v>
      </c>
      <c r="E799" s="30" t="s">
        <v>944</v>
      </c>
      <c r="F799" s="15">
        <v>2</v>
      </c>
      <c r="G799" s="29">
        <v>99</v>
      </c>
      <c r="H799" s="29">
        <v>99</v>
      </c>
      <c r="I799" s="29">
        <v>1966</v>
      </c>
      <c r="J799" s="15">
        <v>-1</v>
      </c>
      <c r="K799" s="15">
        <v>-1</v>
      </c>
      <c r="L799" s="15">
        <v>0</v>
      </c>
      <c r="M799" s="15">
        <v>0</v>
      </c>
      <c r="N799" s="27" t="e">
        <f>SUMIF(#REF!,'Integrantes original'!A471,#REF!)</f>
        <v>#REF!</v>
      </c>
      <c r="O799" s="27">
        <f t="shared" si="48"/>
        <v>99991966</v>
      </c>
      <c r="P799" s="27">
        <f t="shared" si="49"/>
        <v>999919662</v>
      </c>
      <c r="Q799" s="31">
        <f t="shared" si="50"/>
        <v>10001212999966</v>
      </c>
      <c r="R799" s="27">
        <f>COUNTIF(tratycont!S:S,'Integrantes original'!Q799)</f>
        <v>0</v>
      </c>
      <c r="S799" s="27">
        <f t="shared" si="51"/>
        <v>0</v>
      </c>
    </row>
    <row r="800" spans="1:19" x14ac:dyDescent="0.15">
      <c r="A800" s="29">
        <v>1000121</v>
      </c>
      <c r="B800" s="29">
        <v>100012102</v>
      </c>
      <c r="C800" s="29" t="s">
        <v>19</v>
      </c>
      <c r="D800" s="30" t="s">
        <v>965</v>
      </c>
      <c r="E800" s="30" t="s">
        <v>944</v>
      </c>
      <c r="F800" s="15">
        <v>2</v>
      </c>
      <c r="G800" s="29">
        <v>31</v>
      </c>
      <c r="H800" s="29">
        <v>1</v>
      </c>
      <c r="I800" s="29">
        <v>1997</v>
      </c>
      <c r="J800" s="15">
        <v>1</v>
      </c>
      <c r="K800" s="15">
        <v>0</v>
      </c>
      <c r="L800" s="15">
        <v>2</v>
      </c>
      <c r="M800" s="15">
        <v>0</v>
      </c>
      <c r="N800" s="27" t="e">
        <f>SUMIF(#REF!,'Integrantes original'!A472,#REF!)</f>
        <v>#REF!</v>
      </c>
      <c r="O800" s="27">
        <f t="shared" si="48"/>
        <v>31011997</v>
      </c>
      <c r="P800" s="27">
        <f t="shared" si="49"/>
        <v>310119972</v>
      </c>
      <c r="Q800" s="31">
        <f t="shared" si="50"/>
        <v>10001212310197</v>
      </c>
      <c r="R800" s="27">
        <f>COUNTIF(tratycont!S:S,'Integrantes original'!Q800)</f>
        <v>0</v>
      </c>
      <c r="S800" s="27">
        <f t="shared" si="51"/>
        <v>0</v>
      </c>
    </row>
    <row r="801" spans="1:19" x14ac:dyDescent="0.15">
      <c r="A801" s="29">
        <v>1000121</v>
      </c>
      <c r="B801" s="29">
        <v>100012103</v>
      </c>
      <c r="C801" s="29" t="s">
        <v>22</v>
      </c>
      <c r="D801" s="30" t="s">
        <v>966</v>
      </c>
      <c r="E801" s="30" t="s">
        <v>49</v>
      </c>
      <c r="F801" s="15">
        <v>1</v>
      </c>
      <c r="G801" s="29">
        <v>99</v>
      </c>
      <c r="H801" s="29">
        <v>99</v>
      </c>
      <c r="I801" s="29">
        <v>1997</v>
      </c>
      <c r="J801" s="15">
        <v>-1</v>
      </c>
      <c r="K801" s="15">
        <v>-1</v>
      </c>
      <c r="L801" s="15">
        <v>0</v>
      </c>
      <c r="M801" s="15">
        <v>0</v>
      </c>
      <c r="N801" s="27" t="e">
        <f>SUMIF(#REF!,'Integrantes original'!A473,#REF!)</f>
        <v>#REF!</v>
      </c>
      <c r="O801" s="27">
        <f t="shared" si="48"/>
        <v>99991997</v>
      </c>
      <c r="P801" s="27">
        <f t="shared" si="49"/>
        <v>999919971</v>
      </c>
      <c r="Q801" s="31">
        <f t="shared" si="50"/>
        <v>10001211999997</v>
      </c>
      <c r="R801" s="27">
        <f>COUNTIF(tratycont!S:S,'Integrantes original'!Q801)</f>
        <v>0</v>
      </c>
      <c r="S801" s="27">
        <f t="shared" si="51"/>
        <v>0</v>
      </c>
    </row>
    <row r="802" spans="1:19" x14ac:dyDescent="0.15">
      <c r="A802" s="29">
        <v>1000121</v>
      </c>
      <c r="B802" s="29">
        <v>100012104</v>
      </c>
      <c r="C802" s="29" t="s">
        <v>25</v>
      </c>
      <c r="D802" s="30" t="s">
        <v>967</v>
      </c>
      <c r="E802" s="30" t="s">
        <v>49</v>
      </c>
      <c r="F802" s="15">
        <v>2</v>
      </c>
      <c r="G802" s="29">
        <v>26</v>
      </c>
      <c r="H802" s="29">
        <v>10</v>
      </c>
      <c r="I802" s="29">
        <v>2018</v>
      </c>
      <c r="J802" s="15">
        <v>2</v>
      </c>
      <c r="K802" s="15">
        <v>2</v>
      </c>
      <c r="L802" s="15">
        <v>0</v>
      </c>
      <c r="M802" s="15">
        <v>0</v>
      </c>
      <c r="N802" s="27" t="e">
        <f>SUMIF(#REF!,'Integrantes original'!A474,#REF!)</f>
        <v>#REF!</v>
      </c>
      <c r="O802" s="27">
        <f t="shared" si="48"/>
        <v>26102018</v>
      </c>
      <c r="P802" s="27">
        <f t="shared" si="49"/>
        <v>261020182</v>
      </c>
      <c r="Q802" s="31">
        <f t="shared" si="50"/>
        <v>10001212261018</v>
      </c>
      <c r="R802" s="27">
        <f>COUNTIF(tratycont!S:S,'Integrantes original'!Q802)</f>
        <v>1</v>
      </c>
      <c r="S802" s="27">
        <f t="shared" si="51"/>
        <v>1</v>
      </c>
    </row>
    <row r="803" spans="1:19" x14ac:dyDescent="0.15">
      <c r="A803" s="29">
        <v>1000131</v>
      </c>
      <c r="B803" s="29">
        <v>100013101</v>
      </c>
      <c r="C803" s="29" t="s">
        <v>16</v>
      </c>
      <c r="D803" s="30" t="s">
        <v>968</v>
      </c>
      <c r="E803" s="30" t="s">
        <v>964</v>
      </c>
      <c r="F803" s="15">
        <v>2</v>
      </c>
      <c r="G803" s="29">
        <v>2</v>
      </c>
      <c r="H803" s="29">
        <v>9</v>
      </c>
      <c r="I803" s="29">
        <v>1969</v>
      </c>
      <c r="J803" s="15">
        <v>-1</v>
      </c>
      <c r="K803" s="15">
        <v>-1</v>
      </c>
      <c r="L803" s="15">
        <v>0</v>
      </c>
      <c r="M803" s="15">
        <v>0</v>
      </c>
      <c r="N803" s="27" t="e">
        <f>SUMIF(#REF!,'Integrantes original'!A475,#REF!)</f>
        <v>#REF!</v>
      </c>
      <c r="O803" s="27">
        <f t="shared" si="48"/>
        <v>2091969</v>
      </c>
      <c r="P803" s="27">
        <f t="shared" si="49"/>
        <v>20919692</v>
      </c>
      <c r="Q803" s="31">
        <f t="shared" si="50"/>
        <v>10001312020969</v>
      </c>
      <c r="R803" s="27">
        <f>COUNTIF(tratycont!S:S,'Integrantes original'!Q803)</f>
        <v>0</v>
      </c>
      <c r="S803" s="27">
        <f t="shared" si="51"/>
        <v>0</v>
      </c>
    </row>
    <row r="804" spans="1:19" x14ac:dyDescent="0.15">
      <c r="A804" s="29">
        <v>1000131</v>
      </c>
      <c r="B804" s="29">
        <v>100013102</v>
      </c>
      <c r="C804" s="29" t="s">
        <v>19</v>
      </c>
      <c r="D804" s="30" t="s">
        <v>377</v>
      </c>
      <c r="E804" s="30" t="s">
        <v>263</v>
      </c>
      <c r="F804" s="15">
        <v>1</v>
      </c>
      <c r="G804" s="29">
        <v>29</v>
      </c>
      <c r="H804" s="29">
        <v>1</v>
      </c>
      <c r="I804" s="29">
        <v>1979</v>
      </c>
      <c r="J804" s="15">
        <v>-1</v>
      </c>
      <c r="K804" s="15">
        <v>-1</v>
      </c>
      <c r="L804" s="15">
        <v>0</v>
      </c>
      <c r="M804" s="15">
        <v>0</v>
      </c>
      <c r="N804" s="27" t="e">
        <f>SUMIF(#REF!,'Integrantes original'!A476,#REF!)</f>
        <v>#REF!</v>
      </c>
      <c r="O804" s="27">
        <f t="shared" si="48"/>
        <v>29011979</v>
      </c>
      <c r="P804" s="27">
        <f t="shared" si="49"/>
        <v>290119791</v>
      </c>
      <c r="Q804" s="31">
        <f t="shared" si="50"/>
        <v>10001311290179</v>
      </c>
      <c r="R804" s="27">
        <f>COUNTIF(tratycont!S:S,'Integrantes original'!Q804)</f>
        <v>0</v>
      </c>
      <c r="S804" s="27">
        <f t="shared" si="51"/>
        <v>0</v>
      </c>
    </row>
    <row r="805" spans="1:19" x14ac:dyDescent="0.15">
      <c r="A805" s="29">
        <v>1000131</v>
      </c>
      <c r="B805" s="29">
        <v>100013103</v>
      </c>
      <c r="C805" s="29" t="s">
        <v>22</v>
      </c>
      <c r="D805" s="30" t="s">
        <v>969</v>
      </c>
      <c r="E805" s="30" t="s">
        <v>263</v>
      </c>
      <c r="F805" s="15">
        <v>2</v>
      </c>
      <c r="G805" s="29">
        <v>16</v>
      </c>
      <c r="H805" s="29">
        <v>3</v>
      </c>
      <c r="I805" s="29">
        <v>1995</v>
      </c>
      <c r="J805" s="15">
        <v>-1</v>
      </c>
      <c r="K805" s="15">
        <v>-1</v>
      </c>
      <c r="L805" s="15">
        <v>0</v>
      </c>
      <c r="M805" s="15">
        <v>0</v>
      </c>
      <c r="N805" s="27" t="e">
        <f>SUMIF(#REF!,'Integrantes original'!A477,#REF!)</f>
        <v>#REF!</v>
      </c>
      <c r="O805" s="27">
        <f t="shared" si="48"/>
        <v>16031995</v>
      </c>
      <c r="P805" s="27">
        <f t="shared" si="49"/>
        <v>160319952</v>
      </c>
      <c r="Q805" s="31">
        <f t="shared" si="50"/>
        <v>10001312160395</v>
      </c>
      <c r="R805" s="27">
        <f>COUNTIF(tratycont!S:S,'Integrantes original'!Q805)</f>
        <v>0</v>
      </c>
      <c r="S805" s="27">
        <f t="shared" si="51"/>
        <v>0</v>
      </c>
    </row>
    <row r="806" spans="1:19" x14ac:dyDescent="0.15">
      <c r="A806" s="29">
        <v>1000131</v>
      </c>
      <c r="B806" s="29">
        <v>100013104</v>
      </c>
      <c r="C806" s="29" t="s">
        <v>25</v>
      </c>
      <c r="D806" s="30" t="s">
        <v>970</v>
      </c>
      <c r="E806" s="30" t="s">
        <v>263</v>
      </c>
      <c r="F806" s="15">
        <v>2</v>
      </c>
      <c r="G806" s="29">
        <v>25</v>
      </c>
      <c r="H806" s="29">
        <v>11</v>
      </c>
      <c r="I806" s="29">
        <v>2000</v>
      </c>
      <c r="J806" s="15">
        <v>-1</v>
      </c>
      <c r="K806" s="15">
        <v>-1</v>
      </c>
      <c r="L806" s="15">
        <v>0</v>
      </c>
      <c r="M806" s="15">
        <v>0</v>
      </c>
      <c r="N806" s="27" t="e">
        <f>SUMIF(#REF!,'Integrantes original'!A478,#REF!)</f>
        <v>#REF!</v>
      </c>
      <c r="O806" s="27">
        <f t="shared" si="48"/>
        <v>25112000</v>
      </c>
      <c r="P806" s="27">
        <f t="shared" si="49"/>
        <v>251120002</v>
      </c>
      <c r="Q806" s="31">
        <f t="shared" si="50"/>
        <v>10001312251100</v>
      </c>
      <c r="R806" s="27">
        <f>COUNTIF(tratycont!S:S,'Integrantes original'!Q806)</f>
        <v>0</v>
      </c>
      <c r="S806" s="27">
        <f t="shared" si="51"/>
        <v>0</v>
      </c>
    </row>
    <row r="807" spans="1:19" x14ac:dyDescent="0.15">
      <c r="A807" s="29">
        <v>1000131</v>
      </c>
      <c r="B807" s="29">
        <v>100013105</v>
      </c>
      <c r="C807" s="29" t="s">
        <v>27</v>
      </c>
      <c r="D807" s="30" t="s">
        <v>971</v>
      </c>
      <c r="E807" s="30" t="s">
        <v>263</v>
      </c>
      <c r="F807" s="15">
        <v>2</v>
      </c>
      <c r="G807" s="29">
        <v>10</v>
      </c>
      <c r="H807" s="29">
        <v>4</v>
      </c>
      <c r="I807" s="29">
        <v>2004</v>
      </c>
      <c r="J807" s="15">
        <v>-1</v>
      </c>
      <c r="K807" s="15">
        <v>-1</v>
      </c>
      <c r="L807" s="15">
        <v>0</v>
      </c>
      <c r="M807" s="15">
        <v>0</v>
      </c>
      <c r="N807" s="27" t="e">
        <f>SUMIF(#REF!,'Integrantes original'!A479,#REF!)</f>
        <v>#REF!</v>
      </c>
      <c r="O807" s="27">
        <f t="shared" si="48"/>
        <v>10042004</v>
      </c>
      <c r="P807" s="27">
        <f t="shared" si="49"/>
        <v>100420042</v>
      </c>
      <c r="Q807" s="31">
        <f t="shared" si="50"/>
        <v>10001312100404</v>
      </c>
      <c r="R807" s="27">
        <f>COUNTIF(tratycont!S:S,'Integrantes original'!Q807)</f>
        <v>0</v>
      </c>
      <c r="S807" s="27">
        <f t="shared" si="51"/>
        <v>0</v>
      </c>
    </row>
    <row r="808" spans="1:19" x14ac:dyDescent="0.15">
      <c r="A808" s="29">
        <v>1000131</v>
      </c>
      <c r="B808" s="29">
        <v>100013106</v>
      </c>
      <c r="C808" s="29" t="s">
        <v>30</v>
      </c>
      <c r="D808" s="30" t="s">
        <v>972</v>
      </c>
      <c r="E808" s="30" t="s">
        <v>263</v>
      </c>
      <c r="F808" s="15">
        <v>2</v>
      </c>
      <c r="G808" s="29">
        <v>12</v>
      </c>
      <c r="H808" s="29">
        <v>2</v>
      </c>
      <c r="I808" s="29">
        <v>2006</v>
      </c>
      <c r="J808" s="15">
        <v>-1</v>
      </c>
      <c r="K808" s="15">
        <v>-1</v>
      </c>
      <c r="L808" s="15">
        <v>0</v>
      </c>
      <c r="M808" s="15">
        <v>0</v>
      </c>
      <c r="N808" s="27" t="e">
        <f>SUMIF(#REF!,'Integrantes original'!A480,#REF!)</f>
        <v>#REF!</v>
      </c>
      <c r="O808" s="27">
        <f t="shared" si="48"/>
        <v>12022006</v>
      </c>
      <c r="P808" s="27">
        <f t="shared" si="49"/>
        <v>120220062</v>
      </c>
      <c r="Q808" s="31">
        <f t="shared" si="50"/>
        <v>10001312120206</v>
      </c>
      <c r="R808" s="27">
        <f>COUNTIF(tratycont!S:S,'Integrantes original'!Q808)</f>
        <v>0</v>
      </c>
      <c r="S808" s="27">
        <f t="shared" si="51"/>
        <v>0</v>
      </c>
    </row>
    <row r="809" spans="1:19" x14ac:dyDescent="0.15">
      <c r="A809" s="29">
        <v>1000131</v>
      </c>
      <c r="B809" s="29">
        <v>100013107</v>
      </c>
      <c r="C809" s="29" t="s">
        <v>56</v>
      </c>
      <c r="D809" s="30" t="s">
        <v>530</v>
      </c>
      <c r="E809" s="30" t="s">
        <v>263</v>
      </c>
      <c r="F809" s="15">
        <v>2</v>
      </c>
      <c r="G809" s="29">
        <v>15</v>
      </c>
      <c r="H809" s="29">
        <v>8</v>
      </c>
      <c r="I809" s="29">
        <v>2010</v>
      </c>
      <c r="J809" s="15">
        <v>-1</v>
      </c>
      <c r="K809" s="15">
        <v>-1</v>
      </c>
      <c r="L809" s="15">
        <v>0</v>
      </c>
      <c r="M809" s="15">
        <v>0</v>
      </c>
      <c r="N809" s="27" t="e">
        <f>SUMIF(#REF!,'Integrantes original'!A481,#REF!)</f>
        <v>#REF!</v>
      </c>
      <c r="O809" s="27">
        <f t="shared" si="48"/>
        <v>15082010</v>
      </c>
      <c r="P809" s="27">
        <f t="shared" si="49"/>
        <v>150820102</v>
      </c>
      <c r="Q809" s="31">
        <f t="shared" si="50"/>
        <v>10001312150810</v>
      </c>
      <c r="R809" s="27">
        <f>COUNTIF(tratycont!S:S,'Integrantes original'!Q809)</f>
        <v>0</v>
      </c>
      <c r="S809" s="27">
        <f t="shared" si="51"/>
        <v>0</v>
      </c>
    </row>
    <row r="810" spans="1:19" x14ac:dyDescent="0.15">
      <c r="A810" s="29">
        <v>1000131</v>
      </c>
      <c r="B810" s="29">
        <v>100013108</v>
      </c>
      <c r="C810" s="29" t="s">
        <v>58</v>
      </c>
      <c r="D810" s="30" t="s">
        <v>612</v>
      </c>
      <c r="E810" s="30" t="s">
        <v>263</v>
      </c>
      <c r="F810" s="15">
        <v>1</v>
      </c>
      <c r="G810" s="29">
        <v>30</v>
      </c>
      <c r="H810" s="29">
        <v>4</v>
      </c>
      <c r="I810" s="29">
        <v>1993</v>
      </c>
      <c r="J810" s="15">
        <v>-1</v>
      </c>
      <c r="K810" s="15">
        <v>-1</v>
      </c>
      <c r="L810" s="15">
        <v>0</v>
      </c>
      <c r="M810" s="15">
        <v>0</v>
      </c>
      <c r="N810" s="27" t="e">
        <f>SUMIF(#REF!,'Integrantes original'!A482,#REF!)</f>
        <v>#REF!</v>
      </c>
      <c r="O810" s="27">
        <f t="shared" si="48"/>
        <v>30041993</v>
      </c>
      <c r="P810" s="27">
        <f t="shared" si="49"/>
        <v>300419931</v>
      </c>
      <c r="Q810" s="31">
        <f t="shared" si="50"/>
        <v>10001311300493</v>
      </c>
      <c r="R810" s="27">
        <f>COUNTIF(tratycont!S:S,'Integrantes original'!Q810)</f>
        <v>0</v>
      </c>
      <c r="S810" s="27">
        <f t="shared" si="51"/>
        <v>0</v>
      </c>
    </row>
    <row r="811" spans="1:19" x14ac:dyDescent="0.15">
      <c r="A811" s="29">
        <v>1000131</v>
      </c>
      <c r="B811" s="29">
        <v>100013109</v>
      </c>
      <c r="C811" s="29" t="s">
        <v>120</v>
      </c>
      <c r="D811" s="30" t="s">
        <v>874</v>
      </c>
      <c r="E811" s="30" t="s">
        <v>263</v>
      </c>
      <c r="F811" s="15">
        <v>2</v>
      </c>
      <c r="G811" s="29">
        <v>19</v>
      </c>
      <c r="H811" s="29">
        <v>12</v>
      </c>
      <c r="I811" s="29">
        <v>1998</v>
      </c>
      <c r="J811" s="15">
        <v>1</v>
      </c>
      <c r="K811" s="15">
        <v>0</v>
      </c>
      <c r="L811" s="15">
        <v>2</v>
      </c>
      <c r="M811" s="15">
        <v>0</v>
      </c>
      <c r="N811" s="27" t="e">
        <f>SUMIF(#REF!,'Integrantes original'!A483,#REF!)</f>
        <v>#REF!</v>
      </c>
      <c r="O811" s="27">
        <f t="shared" si="48"/>
        <v>19121998</v>
      </c>
      <c r="P811" s="27">
        <f t="shared" si="49"/>
        <v>191219982</v>
      </c>
      <c r="Q811" s="31">
        <f t="shared" si="50"/>
        <v>10001312191298</v>
      </c>
      <c r="R811" s="27">
        <f>COUNTIF(tratycont!S:S,'Integrantes original'!Q811)</f>
        <v>0</v>
      </c>
      <c r="S811" s="27">
        <f t="shared" si="51"/>
        <v>0</v>
      </c>
    </row>
    <row r="812" spans="1:19" x14ac:dyDescent="0.15">
      <c r="A812" s="29">
        <v>1000131</v>
      </c>
      <c r="B812" s="29">
        <v>100013110</v>
      </c>
      <c r="C812" s="29" t="s">
        <v>123</v>
      </c>
      <c r="D812" s="30" t="s">
        <v>874</v>
      </c>
      <c r="E812" s="30" t="s">
        <v>958</v>
      </c>
      <c r="F812" s="15">
        <v>2</v>
      </c>
      <c r="G812" s="29">
        <v>24</v>
      </c>
      <c r="H812" s="29">
        <v>6</v>
      </c>
      <c r="I812" s="29">
        <v>2000</v>
      </c>
      <c r="J812" s="15">
        <v>-1</v>
      </c>
      <c r="K812" s="15">
        <v>-1</v>
      </c>
      <c r="L812" s="15">
        <v>0</v>
      </c>
      <c r="M812" s="15">
        <v>0</v>
      </c>
      <c r="N812" s="27" t="e">
        <f>SUMIF(#REF!,'Integrantes original'!A484,#REF!)</f>
        <v>#REF!</v>
      </c>
      <c r="O812" s="27">
        <f t="shared" si="48"/>
        <v>24062000</v>
      </c>
      <c r="P812" s="27">
        <f t="shared" si="49"/>
        <v>240620002</v>
      </c>
      <c r="Q812" s="31">
        <f t="shared" si="50"/>
        <v>10001312240600</v>
      </c>
      <c r="R812" s="27">
        <f>COUNTIF(tratycont!S:S,'Integrantes original'!Q812)</f>
        <v>0</v>
      </c>
      <c r="S812" s="27">
        <f t="shared" si="51"/>
        <v>0</v>
      </c>
    </row>
    <row r="813" spans="1:19" x14ac:dyDescent="0.15">
      <c r="A813" s="29">
        <v>1000131</v>
      </c>
      <c r="B813" s="29">
        <v>100013111</v>
      </c>
      <c r="C813" s="29" t="s">
        <v>154</v>
      </c>
      <c r="D813" s="30" t="s">
        <v>973</v>
      </c>
      <c r="E813" s="30" t="s">
        <v>974</v>
      </c>
      <c r="F813" s="15">
        <v>1</v>
      </c>
      <c r="G813" s="29">
        <v>17</v>
      </c>
      <c r="H813" s="29">
        <v>9</v>
      </c>
      <c r="I813" s="29">
        <v>2017</v>
      </c>
      <c r="J813" s="15">
        <v>2</v>
      </c>
      <c r="K813" s="15">
        <v>10</v>
      </c>
      <c r="L813" s="15">
        <v>0</v>
      </c>
      <c r="M813" s="15">
        <v>0</v>
      </c>
      <c r="N813" s="27" t="e">
        <f>SUMIF(#REF!,'Integrantes original'!A485,#REF!)</f>
        <v>#REF!</v>
      </c>
      <c r="O813" s="27">
        <f t="shared" si="48"/>
        <v>17092017</v>
      </c>
      <c r="P813" s="27">
        <f t="shared" si="49"/>
        <v>170920171</v>
      </c>
      <c r="Q813" s="31">
        <f t="shared" si="50"/>
        <v>10001311170917</v>
      </c>
      <c r="R813" s="27">
        <f>COUNTIF(tratycont!S:S,'Integrantes original'!Q813)</f>
        <v>0</v>
      </c>
      <c r="S813" s="27">
        <f t="shared" si="51"/>
        <v>1</v>
      </c>
    </row>
    <row r="814" spans="1:19" x14ac:dyDescent="0.15">
      <c r="A814" s="29">
        <v>1000131</v>
      </c>
      <c r="B814" s="29">
        <v>100013112</v>
      </c>
      <c r="C814" s="29" t="s">
        <v>240</v>
      </c>
      <c r="D814" s="30" t="s">
        <v>975</v>
      </c>
      <c r="E814" s="30" t="s">
        <v>263</v>
      </c>
      <c r="F814" s="15">
        <v>2</v>
      </c>
      <c r="G814" s="29">
        <v>9</v>
      </c>
      <c r="H814" s="29">
        <v>10</v>
      </c>
      <c r="I814" s="29">
        <v>2018</v>
      </c>
      <c r="J814" s="15">
        <v>2</v>
      </c>
      <c r="K814" s="15">
        <v>9</v>
      </c>
      <c r="L814" s="15">
        <v>0</v>
      </c>
      <c r="M814" s="15">
        <v>0</v>
      </c>
      <c r="N814" s="27" t="e">
        <f>SUMIF(#REF!,'Integrantes original'!A486,#REF!)</f>
        <v>#REF!</v>
      </c>
      <c r="O814" s="27">
        <f t="shared" si="48"/>
        <v>9102018</v>
      </c>
      <c r="P814" s="27">
        <f t="shared" si="49"/>
        <v>91020182</v>
      </c>
      <c r="Q814" s="31">
        <f t="shared" si="50"/>
        <v>10001312091018</v>
      </c>
      <c r="R814" s="27">
        <f>COUNTIF(tratycont!S:S,'Integrantes original'!Q814)</f>
        <v>0</v>
      </c>
      <c r="S814" s="27">
        <f t="shared" si="51"/>
        <v>1</v>
      </c>
    </row>
    <row r="815" spans="1:19" x14ac:dyDescent="0.15">
      <c r="A815" s="29">
        <v>1000141</v>
      </c>
      <c r="B815" s="29">
        <v>100014101</v>
      </c>
      <c r="C815" s="29" t="s">
        <v>16</v>
      </c>
      <c r="D815" s="30" t="s">
        <v>976</v>
      </c>
      <c r="E815" s="30" t="s">
        <v>944</v>
      </c>
      <c r="F815" s="15">
        <v>1</v>
      </c>
      <c r="G815" s="29">
        <v>11</v>
      </c>
      <c r="H815" s="29">
        <v>6</v>
      </c>
      <c r="I815" s="29">
        <v>1966</v>
      </c>
      <c r="J815" s="15">
        <v>-1</v>
      </c>
      <c r="K815" s="15">
        <v>-1</v>
      </c>
      <c r="L815" s="15">
        <v>0</v>
      </c>
      <c r="M815" s="15">
        <v>0</v>
      </c>
      <c r="N815" s="27" t="e">
        <f>SUMIF(#REF!,'Integrantes original'!A487,#REF!)</f>
        <v>#REF!</v>
      </c>
      <c r="O815" s="27">
        <f t="shared" si="48"/>
        <v>11061966</v>
      </c>
      <c r="P815" s="27">
        <f t="shared" si="49"/>
        <v>110619661</v>
      </c>
      <c r="Q815" s="31">
        <f t="shared" si="50"/>
        <v>10001411110666</v>
      </c>
      <c r="R815" s="27">
        <f>COUNTIF(tratycont!S:S,'Integrantes original'!Q815)</f>
        <v>0</v>
      </c>
      <c r="S815" s="27">
        <f t="shared" si="51"/>
        <v>0</v>
      </c>
    </row>
    <row r="816" spans="1:19" x14ac:dyDescent="0.15">
      <c r="A816" s="29">
        <v>1000141</v>
      </c>
      <c r="B816" s="29">
        <v>100014102</v>
      </c>
      <c r="C816" s="29" t="s">
        <v>19</v>
      </c>
      <c r="D816" s="30" t="s">
        <v>201</v>
      </c>
      <c r="E816" s="30" t="s">
        <v>144</v>
      </c>
      <c r="F816" s="15">
        <v>2</v>
      </c>
      <c r="G816" s="29">
        <v>21</v>
      </c>
      <c r="H816" s="29">
        <v>4</v>
      </c>
      <c r="I816" s="29">
        <v>1972</v>
      </c>
      <c r="J816" s="15">
        <v>-1</v>
      </c>
      <c r="K816" s="15">
        <v>-1</v>
      </c>
      <c r="L816" s="15">
        <v>0</v>
      </c>
      <c r="M816" s="15">
        <v>0</v>
      </c>
      <c r="N816" s="27" t="e">
        <f>SUMIF(#REF!,'Integrantes original'!A488,#REF!)</f>
        <v>#REF!</v>
      </c>
      <c r="O816" s="27">
        <f t="shared" si="48"/>
        <v>21041972</v>
      </c>
      <c r="P816" s="27">
        <f t="shared" si="49"/>
        <v>210419722</v>
      </c>
      <c r="Q816" s="31">
        <f t="shared" si="50"/>
        <v>10001412210472</v>
      </c>
      <c r="R816" s="27">
        <f>COUNTIF(tratycont!S:S,'Integrantes original'!Q816)</f>
        <v>0</v>
      </c>
      <c r="S816" s="27">
        <f t="shared" si="51"/>
        <v>0</v>
      </c>
    </row>
    <row r="817" spans="1:19" x14ac:dyDescent="0.15">
      <c r="A817" s="29">
        <v>1000141</v>
      </c>
      <c r="B817" s="29">
        <v>100014103</v>
      </c>
      <c r="C817" s="29" t="s">
        <v>22</v>
      </c>
      <c r="D817" s="30" t="s">
        <v>977</v>
      </c>
      <c r="E817" s="30" t="s">
        <v>944</v>
      </c>
      <c r="F817" s="15">
        <v>1</v>
      </c>
      <c r="G817" s="29">
        <v>22</v>
      </c>
      <c r="H817" s="29">
        <v>10</v>
      </c>
      <c r="I817" s="29">
        <v>1992</v>
      </c>
      <c r="J817" s="15">
        <v>-1</v>
      </c>
      <c r="K817" s="15">
        <v>-1</v>
      </c>
      <c r="L817" s="15">
        <v>0</v>
      </c>
      <c r="M817" s="15">
        <v>0</v>
      </c>
      <c r="N817" s="27" t="e">
        <f>SUMIF(#REF!,'Integrantes original'!A489,#REF!)</f>
        <v>#REF!</v>
      </c>
      <c r="O817" s="27">
        <f t="shared" si="48"/>
        <v>22101992</v>
      </c>
      <c r="P817" s="27">
        <f t="shared" si="49"/>
        <v>221019921</v>
      </c>
      <c r="Q817" s="31">
        <f t="shared" si="50"/>
        <v>10001411221092</v>
      </c>
      <c r="R817" s="27">
        <f>COUNTIF(tratycont!S:S,'Integrantes original'!Q817)</f>
        <v>0</v>
      </c>
      <c r="S817" s="27">
        <f t="shared" si="51"/>
        <v>0</v>
      </c>
    </row>
    <row r="818" spans="1:19" x14ac:dyDescent="0.15">
      <c r="A818" s="29">
        <v>1000141</v>
      </c>
      <c r="B818" s="29">
        <v>100014104</v>
      </c>
      <c r="C818" s="29" t="s">
        <v>25</v>
      </c>
      <c r="D818" s="30" t="s">
        <v>978</v>
      </c>
      <c r="E818" s="30" t="s">
        <v>944</v>
      </c>
      <c r="F818" s="15">
        <v>2</v>
      </c>
      <c r="G818" s="29">
        <v>4</v>
      </c>
      <c r="H818" s="29">
        <v>10</v>
      </c>
      <c r="I818" s="29">
        <v>2001</v>
      </c>
      <c r="J818" s="15">
        <v>-1</v>
      </c>
      <c r="K818" s="15">
        <v>-1</v>
      </c>
      <c r="L818" s="15">
        <v>0</v>
      </c>
      <c r="M818" s="15">
        <v>0</v>
      </c>
      <c r="N818" s="27" t="e">
        <f>SUMIF(#REF!,'Integrantes original'!A490,#REF!)</f>
        <v>#REF!</v>
      </c>
      <c r="O818" s="27">
        <f t="shared" si="48"/>
        <v>4102001</v>
      </c>
      <c r="P818" s="27">
        <f t="shared" si="49"/>
        <v>41020012</v>
      </c>
      <c r="Q818" s="31">
        <f t="shared" si="50"/>
        <v>10001412041001</v>
      </c>
      <c r="R818" s="27">
        <f>COUNTIF(tratycont!S:S,'Integrantes original'!Q818)</f>
        <v>0</v>
      </c>
      <c r="S818" s="27">
        <f t="shared" si="51"/>
        <v>0</v>
      </c>
    </row>
    <row r="819" spans="1:19" x14ac:dyDescent="0.15">
      <c r="A819" s="29">
        <v>1000141</v>
      </c>
      <c r="B819" s="29">
        <v>100014105</v>
      </c>
      <c r="C819" s="29" t="s">
        <v>27</v>
      </c>
      <c r="D819" s="30" t="s">
        <v>979</v>
      </c>
      <c r="E819" s="30" t="s">
        <v>944</v>
      </c>
      <c r="F819" s="15">
        <v>1</v>
      </c>
      <c r="G819" s="29">
        <v>16</v>
      </c>
      <c r="H819" s="29">
        <v>10</v>
      </c>
      <c r="I819" s="29">
        <v>2003</v>
      </c>
      <c r="J819" s="15">
        <v>-1</v>
      </c>
      <c r="K819" s="15">
        <v>-1</v>
      </c>
      <c r="L819" s="15">
        <v>0</v>
      </c>
      <c r="M819" s="15">
        <v>0</v>
      </c>
      <c r="N819" s="27" t="e">
        <f>SUMIF(#REF!,'Integrantes original'!A491,#REF!)</f>
        <v>#REF!</v>
      </c>
      <c r="O819" s="27">
        <f t="shared" si="48"/>
        <v>16102003</v>
      </c>
      <c r="P819" s="27">
        <f t="shared" si="49"/>
        <v>161020031</v>
      </c>
      <c r="Q819" s="31">
        <f t="shared" si="50"/>
        <v>10001411161003</v>
      </c>
      <c r="R819" s="27">
        <f>COUNTIF(tratycont!S:S,'Integrantes original'!Q819)</f>
        <v>0</v>
      </c>
      <c r="S819" s="27">
        <f t="shared" si="51"/>
        <v>0</v>
      </c>
    </row>
    <row r="820" spans="1:19" x14ac:dyDescent="0.15">
      <c r="A820" s="29">
        <v>1000141</v>
      </c>
      <c r="B820" s="29">
        <v>100014106</v>
      </c>
      <c r="C820" s="29" t="s">
        <v>30</v>
      </c>
      <c r="D820" s="30" t="s">
        <v>980</v>
      </c>
      <c r="E820" s="30" t="s">
        <v>944</v>
      </c>
      <c r="F820" s="15">
        <v>1</v>
      </c>
      <c r="G820" s="29">
        <v>10</v>
      </c>
      <c r="H820" s="29">
        <v>9</v>
      </c>
      <c r="I820" s="29">
        <v>2005</v>
      </c>
      <c r="J820" s="15">
        <v>-1</v>
      </c>
      <c r="K820" s="15">
        <v>-1</v>
      </c>
      <c r="L820" s="15">
        <v>0</v>
      </c>
      <c r="M820" s="15">
        <v>0</v>
      </c>
      <c r="N820" s="27" t="e">
        <f>SUMIF(#REF!,'Integrantes original'!A492,#REF!)</f>
        <v>#REF!</v>
      </c>
      <c r="O820" s="27">
        <f t="shared" si="48"/>
        <v>10092005</v>
      </c>
      <c r="P820" s="27">
        <f t="shared" si="49"/>
        <v>100920051</v>
      </c>
      <c r="Q820" s="31">
        <f t="shared" si="50"/>
        <v>10001411100905</v>
      </c>
      <c r="R820" s="27">
        <f>COUNTIF(tratycont!S:S,'Integrantes original'!Q820)</f>
        <v>0</v>
      </c>
      <c r="S820" s="27">
        <f t="shared" si="51"/>
        <v>0</v>
      </c>
    </row>
    <row r="821" spans="1:19" x14ac:dyDescent="0.15">
      <c r="A821" s="29">
        <v>1000141</v>
      </c>
      <c r="B821" s="29">
        <v>100014107</v>
      </c>
      <c r="C821" s="29" t="s">
        <v>56</v>
      </c>
      <c r="D821" s="30" t="s">
        <v>981</v>
      </c>
      <c r="E821" s="30" t="s">
        <v>944</v>
      </c>
      <c r="F821" s="15">
        <v>1</v>
      </c>
      <c r="G821" s="29">
        <v>6</v>
      </c>
      <c r="H821" s="29">
        <v>8</v>
      </c>
      <c r="I821" s="29">
        <v>2007</v>
      </c>
      <c r="J821" s="15">
        <v>-1</v>
      </c>
      <c r="K821" s="15">
        <v>-1</v>
      </c>
      <c r="L821" s="15">
        <v>0</v>
      </c>
      <c r="M821" s="15">
        <v>0</v>
      </c>
      <c r="N821" s="27" t="e">
        <f>SUMIF(#REF!,'Integrantes original'!A493,#REF!)</f>
        <v>#REF!</v>
      </c>
      <c r="O821" s="27">
        <f t="shared" si="48"/>
        <v>6082007</v>
      </c>
      <c r="P821" s="27">
        <f t="shared" si="49"/>
        <v>60820071</v>
      </c>
      <c r="Q821" s="31">
        <f t="shared" si="50"/>
        <v>10001411060807</v>
      </c>
      <c r="R821" s="27">
        <f>COUNTIF(tratycont!S:S,'Integrantes original'!Q821)</f>
        <v>0</v>
      </c>
      <c r="S821" s="27">
        <f t="shared" si="51"/>
        <v>0</v>
      </c>
    </row>
    <row r="822" spans="1:19" x14ac:dyDescent="0.15">
      <c r="A822" s="29">
        <v>1000141</v>
      </c>
      <c r="B822" s="29">
        <v>100014108</v>
      </c>
      <c r="C822" s="29" t="s">
        <v>58</v>
      </c>
      <c r="D822" s="30" t="s">
        <v>982</v>
      </c>
      <c r="E822" s="30" t="s">
        <v>944</v>
      </c>
      <c r="F822" s="15">
        <v>2</v>
      </c>
      <c r="G822" s="29">
        <v>11</v>
      </c>
      <c r="H822" s="29">
        <v>6</v>
      </c>
      <c r="I822" s="29">
        <v>2009</v>
      </c>
      <c r="J822" s="15">
        <v>-1</v>
      </c>
      <c r="K822" s="15">
        <v>-1</v>
      </c>
      <c r="L822" s="15">
        <v>0</v>
      </c>
      <c r="M822" s="15">
        <v>0</v>
      </c>
      <c r="N822" s="27" t="e">
        <f>SUMIF(#REF!,'Integrantes original'!A494,#REF!)</f>
        <v>#REF!</v>
      </c>
      <c r="O822" s="27">
        <f t="shared" si="48"/>
        <v>11062009</v>
      </c>
      <c r="P822" s="27">
        <f t="shared" si="49"/>
        <v>110620092</v>
      </c>
      <c r="Q822" s="31">
        <f t="shared" si="50"/>
        <v>10001412110609</v>
      </c>
      <c r="R822" s="27">
        <f>COUNTIF(tratycont!S:S,'Integrantes original'!Q822)</f>
        <v>0</v>
      </c>
      <c r="S822" s="27">
        <f t="shared" si="51"/>
        <v>0</v>
      </c>
    </row>
    <row r="823" spans="1:19" x14ac:dyDescent="0.15">
      <c r="A823" s="29">
        <v>1000141</v>
      </c>
      <c r="B823" s="29">
        <v>100014109</v>
      </c>
      <c r="C823" s="29" t="s">
        <v>120</v>
      </c>
      <c r="D823" s="30" t="s">
        <v>983</v>
      </c>
      <c r="E823" s="30" t="s">
        <v>944</v>
      </c>
      <c r="F823" s="15">
        <v>2</v>
      </c>
      <c r="G823" s="29">
        <v>4</v>
      </c>
      <c r="H823" s="29">
        <v>9</v>
      </c>
      <c r="I823" s="29">
        <v>1996</v>
      </c>
      <c r="J823" s="15">
        <v>1</v>
      </c>
      <c r="K823" s="15">
        <v>0</v>
      </c>
      <c r="L823" s="15">
        <v>2</v>
      </c>
      <c r="M823" s="15">
        <v>0</v>
      </c>
      <c r="N823" s="27" t="e">
        <f>SUMIF(#REF!,'Integrantes original'!A495,#REF!)</f>
        <v>#REF!</v>
      </c>
      <c r="O823" s="27">
        <f t="shared" si="48"/>
        <v>4091996</v>
      </c>
      <c r="P823" s="27">
        <f t="shared" si="49"/>
        <v>40919962</v>
      </c>
      <c r="Q823" s="31">
        <f t="shared" si="50"/>
        <v>10001412040996</v>
      </c>
      <c r="R823" s="27">
        <f>COUNTIF(tratycont!S:S,'Integrantes original'!Q823)</f>
        <v>0</v>
      </c>
      <c r="S823" s="27">
        <f t="shared" si="51"/>
        <v>0</v>
      </c>
    </row>
    <row r="824" spans="1:19" x14ac:dyDescent="0.15">
      <c r="A824" s="29">
        <v>1000141</v>
      </c>
      <c r="B824" s="29">
        <v>100014110</v>
      </c>
      <c r="C824" s="29" t="s">
        <v>123</v>
      </c>
      <c r="D824" s="30" t="s">
        <v>971</v>
      </c>
      <c r="E824" s="30" t="s">
        <v>944</v>
      </c>
      <c r="F824" s="15">
        <v>2</v>
      </c>
      <c r="G824" s="29">
        <v>1</v>
      </c>
      <c r="H824" s="29">
        <v>11</v>
      </c>
      <c r="I824" s="29">
        <v>1999</v>
      </c>
      <c r="J824" s="15">
        <v>-1</v>
      </c>
      <c r="K824" s="15">
        <v>-1</v>
      </c>
      <c r="L824" s="15">
        <v>0</v>
      </c>
      <c r="M824" s="15">
        <v>0</v>
      </c>
      <c r="N824" s="27" t="e">
        <f>SUMIF(#REF!,'Integrantes original'!A496,#REF!)</f>
        <v>#REF!</v>
      </c>
      <c r="O824" s="27">
        <f t="shared" si="48"/>
        <v>1111999</v>
      </c>
      <c r="P824" s="27">
        <f t="shared" si="49"/>
        <v>11119992</v>
      </c>
      <c r="Q824" s="31">
        <f t="shared" si="50"/>
        <v>10001412011199</v>
      </c>
      <c r="R824" s="27">
        <f>COUNTIF(tratycont!S:S,'Integrantes original'!Q824)</f>
        <v>0</v>
      </c>
      <c r="S824" s="27">
        <f t="shared" si="51"/>
        <v>0</v>
      </c>
    </row>
    <row r="825" spans="1:19" x14ac:dyDescent="0.15">
      <c r="A825" s="29">
        <v>1000141</v>
      </c>
      <c r="B825" s="29">
        <v>100014111</v>
      </c>
      <c r="C825" s="29" t="s">
        <v>154</v>
      </c>
      <c r="D825" s="30" t="s">
        <v>811</v>
      </c>
      <c r="E825" s="30" t="s">
        <v>49</v>
      </c>
      <c r="F825" s="15">
        <v>1</v>
      </c>
      <c r="G825" s="29">
        <v>15</v>
      </c>
      <c r="H825" s="29">
        <v>4</v>
      </c>
      <c r="I825" s="29">
        <v>1996</v>
      </c>
      <c r="J825" s="15">
        <v>-1</v>
      </c>
      <c r="K825" s="15">
        <v>-1</v>
      </c>
      <c r="L825" s="15">
        <v>0</v>
      </c>
      <c r="M825" s="15">
        <v>0</v>
      </c>
      <c r="N825" s="27" t="e">
        <f>SUMIF(#REF!,'Integrantes original'!A497,#REF!)</f>
        <v>#REF!</v>
      </c>
      <c r="O825" s="27">
        <f t="shared" si="48"/>
        <v>15041996</v>
      </c>
      <c r="P825" s="27">
        <f t="shared" si="49"/>
        <v>150419961</v>
      </c>
      <c r="Q825" s="31">
        <f t="shared" si="50"/>
        <v>10001411150496</v>
      </c>
      <c r="R825" s="27">
        <f>COUNTIF(tratycont!S:S,'Integrantes original'!Q825)</f>
        <v>0</v>
      </c>
      <c r="S825" s="27">
        <f t="shared" si="51"/>
        <v>0</v>
      </c>
    </row>
    <row r="826" spans="1:19" x14ac:dyDescent="0.15">
      <c r="A826" s="29">
        <v>1000141</v>
      </c>
      <c r="B826" s="29">
        <v>100014112</v>
      </c>
      <c r="C826" s="29" t="s">
        <v>240</v>
      </c>
      <c r="D826" s="30" t="s">
        <v>984</v>
      </c>
      <c r="E826" s="30" t="s">
        <v>985</v>
      </c>
      <c r="F826" s="15">
        <v>1</v>
      </c>
      <c r="G826" s="29">
        <v>1</v>
      </c>
      <c r="H826" s="29">
        <v>12</v>
      </c>
      <c r="I826" s="29">
        <v>1997</v>
      </c>
      <c r="J826" s="15">
        <v>-1</v>
      </c>
      <c r="K826" s="15">
        <v>-1</v>
      </c>
      <c r="L826" s="15">
        <v>0</v>
      </c>
      <c r="M826" s="15">
        <v>0</v>
      </c>
      <c r="N826" s="27" t="e">
        <f>SUMIF(#REF!,'Integrantes original'!A498,#REF!)</f>
        <v>#REF!</v>
      </c>
      <c r="O826" s="27">
        <f t="shared" si="48"/>
        <v>1121997</v>
      </c>
      <c r="P826" s="27">
        <f t="shared" si="49"/>
        <v>11219971</v>
      </c>
      <c r="Q826" s="31">
        <f t="shared" si="50"/>
        <v>10001411011297</v>
      </c>
      <c r="R826" s="27">
        <f>COUNTIF(tratycont!S:S,'Integrantes original'!Q826)</f>
        <v>0</v>
      </c>
      <c r="S826" s="27">
        <f t="shared" si="51"/>
        <v>0</v>
      </c>
    </row>
    <row r="827" spans="1:19" x14ac:dyDescent="0.15">
      <c r="A827" s="29">
        <v>1000141</v>
      </c>
      <c r="B827" s="29">
        <v>100014113</v>
      </c>
      <c r="C827" s="29" t="s">
        <v>242</v>
      </c>
      <c r="D827" s="30" t="s">
        <v>965</v>
      </c>
      <c r="E827" s="30" t="s">
        <v>986</v>
      </c>
      <c r="F827" s="15">
        <v>2</v>
      </c>
      <c r="G827" s="29">
        <v>13</v>
      </c>
      <c r="H827" s="29">
        <v>2</v>
      </c>
      <c r="I827" s="29">
        <v>2014</v>
      </c>
      <c r="J827" s="15">
        <v>-1</v>
      </c>
      <c r="K827" s="15">
        <v>-1</v>
      </c>
      <c r="L827" s="15">
        <v>0</v>
      </c>
      <c r="M827" s="15">
        <v>0</v>
      </c>
      <c r="N827" s="27" t="e">
        <f>SUMIF(#REF!,'Integrantes original'!A499,#REF!)</f>
        <v>#REF!</v>
      </c>
      <c r="O827" s="27">
        <f t="shared" si="48"/>
        <v>13022014</v>
      </c>
      <c r="P827" s="27">
        <f t="shared" si="49"/>
        <v>130220142</v>
      </c>
      <c r="Q827" s="31">
        <f t="shared" si="50"/>
        <v>10001412130214</v>
      </c>
      <c r="R827" s="27">
        <f>COUNTIF(tratycont!S:S,'Integrantes original'!Q827)</f>
        <v>0</v>
      </c>
      <c r="S827" s="27">
        <f t="shared" si="51"/>
        <v>0</v>
      </c>
    </row>
    <row r="828" spans="1:19" x14ac:dyDescent="0.15">
      <c r="A828" s="29">
        <v>1000141</v>
      </c>
      <c r="B828" s="29">
        <v>100014114</v>
      </c>
      <c r="C828" s="29" t="s">
        <v>245</v>
      </c>
      <c r="D828" s="30" t="s">
        <v>987</v>
      </c>
      <c r="E828" s="30" t="s">
        <v>986</v>
      </c>
      <c r="F828" s="15">
        <v>2</v>
      </c>
      <c r="G828" s="29">
        <v>25</v>
      </c>
      <c r="H828" s="29">
        <v>12</v>
      </c>
      <c r="I828" s="29">
        <v>2016</v>
      </c>
      <c r="J828" s="15">
        <v>2</v>
      </c>
      <c r="K828" s="15">
        <v>9</v>
      </c>
      <c r="L828" s="15">
        <v>0</v>
      </c>
      <c r="M828" s="15">
        <v>0</v>
      </c>
      <c r="N828" s="27" t="e">
        <f>SUMIF(#REF!,'Integrantes original'!A500,#REF!)</f>
        <v>#REF!</v>
      </c>
      <c r="O828" s="27">
        <f t="shared" si="48"/>
        <v>25122016</v>
      </c>
      <c r="P828" s="27">
        <f t="shared" si="49"/>
        <v>251220162</v>
      </c>
      <c r="Q828" s="31">
        <f t="shared" si="50"/>
        <v>10001412251216</v>
      </c>
      <c r="R828" s="27">
        <f>COUNTIF(tratycont!S:S,'Integrantes original'!Q828)</f>
        <v>0</v>
      </c>
      <c r="S828" s="27">
        <f t="shared" si="51"/>
        <v>1</v>
      </c>
    </row>
    <row r="829" spans="1:19" x14ac:dyDescent="0.15">
      <c r="A829" s="29">
        <v>1000141</v>
      </c>
      <c r="B829" s="29">
        <v>100014115</v>
      </c>
      <c r="C829" s="29" t="s">
        <v>988</v>
      </c>
      <c r="D829" s="30" t="s">
        <v>989</v>
      </c>
      <c r="E829" s="30" t="s">
        <v>990</v>
      </c>
      <c r="F829" s="15">
        <v>2</v>
      </c>
      <c r="G829" s="29">
        <v>8</v>
      </c>
      <c r="H829" s="29">
        <v>11</v>
      </c>
      <c r="I829" s="29">
        <v>2017</v>
      </c>
      <c r="J829" s="15">
        <v>2</v>
      </c>
      <c r="K829" s="15">
        <v>10</v>
      </c>
      <c r="L829" s="15">
        <v>0</v>
      </c>
      <c r="M829" s="15">
        <v>0</v>
      </c>
      <c r="N829" s="27" t="e">
        <f>SUMIF(#REF!,'Integrantes original'!A501,#REF!)</f>
        <v>#REF!</v>
      </c>
      <c r="O829" s="27">
        <f t="shared" si="48"/>
        <v>8112017</v>
      </c>
      <c r="P829" s="27">
        <f t="shared" si="49"/>
        <v>81120172</v>
      </c>
      <c r="Q829" s="31">
        <f t="shared" si="50"/>
        <v>10001412081117</v>
      </c>
      <c r="R829" s="27">
        <f>COUNTIF(tratycont!S:S,'Integrantes original'!Q829)</f>
        <v>0</v>
      </c>
      <c r="S829" s="27">
        <f t="shared" si="51"/>
        <v>1</v>
      </c>
    </row>
    <row r="830" spans="1:19" x14ac:dyDescent="0.15">
      <c r="A830" s="29">
        <v>1000151</v>
      </c>
      <c r="B830" s="29">
        <v>100015101</v>
      </c>
      <c r="C830" s="29" t="s">
        <v>16</v>
      </c>
      <c r="D830" s="30" t="s">
        <v>991</v>
      </c>
      <c r="E830" s="30" t="s">
        <v>992</v>
      </c>
      <c r="F830" s="15">
        <v>1</v>
      </c>
      <c r="G830" s="29">
        <v>17</v>
      </c>
      <c r="H830" s="29">
        <v>11</v>
      </c>
      <c r="I830" s="29">
        <v>1993</v>
      </c>
      <c r="J830" s="15">
        <v>-1</v>
      </c>
      <c r="K830" s="15">
        <v>-1</v>
      </c>
      <c r="L830" s="15">
        <v>0</v>
      </c>
      <c r="M830" s="15">
        <v>0</v>
      </c>
      <c r="N830" s="27" t="e">
        <f>SUMIF(#REF!,'Integrantes original'!A502,#REF!)</f>
        <v>#REF!</v>
      </c>
      <c r="O830" s="27">
        <f t="shared" si="48"/>
        <v>17111993</v>
      </c>
      <c r="P830" s="27">
        <f t="shared" si="49"/>
        <v>171119931</v>
      </c>
      <c r="Q830" s="31">
        <f t="shared" si="50"/>
        <v>10001511171193</v>
      </c>
      <c r="R830" s="27">
        <f>COUNTIF(tratycont!S:S,'Integrantes original'!Q830)</f>
        <v>0</v>
      </c>
      <c r="S830" s="27">
        <f t="shared" si="51"/>
        <v>0</v>
      </c>
    </row>
    <row r="831" spans="1:19" x14ac:dyDescent="0.15">
      <c r="A831" s="29">
        <v>1000151</v>
      </c>
      <c r="B831" s="29">
        <v>100015102</v>
      </c>
      <c r="C831" s="29" t="s">
        <v>19</v>
      </c>
      <c r="D831" s="30" t="s">
        <v>993</v>
      </c>
      <c r="E831" s="30" t="s">
        <v>994</v>
      </c>
      <c r="F831" s="15">
        <v>2</v>
      </c>
      <c r="G831" s="29">
        <v>25</v>
      </c>
      <c r="H831" s="29">
        <v>2</v>
      </c>
      <c r="I831" s="29">
        <v>1993</v>
      </c>
      <c r="J831" s="15">
        <v>1</v>
      </c>
      <c r="K831" s="15">
        <v>0</v>
      </c>
      <c r="L831" s="15">
        <v>2</v>
      </c>
      <c r="M831" s="15">
        <v>0</v>
      </c>
      <c r="N831" s="27" t="e">
        <f>SUMIF(#REF!,'Integrantes original'!A503,#REF!)</f>
        <v>#REF!</v>
      </c>
      <c r="O831" s="27">
        <f t="shared" si="48"/>
        <v>25021993</v>
      </c>
      <c r="P831" s="27">
        <f t="shared" si="49"/>
        <v>250219932</v>
      </c>
      <c r="Q831" s="31">
        <f t="shared" si="50"/>
        <v>10001512250293</v>
      </c>
      <c r="R831" s="27">
        <f>COUNTIF(tratycont!S:S,'Integrantes original'!Q831)</f>
        <v>0</v>
      </c>
      <c r="S831" s="27">
        <f t="shared" si="51"/>
        <v>0</v>
      </c>
    </row>
    <row r="832" spans="1:19" x14ac:dyDescent="0.15">
      <c r="A832" s="29">
        <v>1000161</v>
      </c>
      <c r="B832" s="29">
        <v>100016101</v>
      </c>
      <c r="C832" s="29" t="s">
        <v>16</v>
      </c>
      <c r="D832" s="30" t="s">
        <v>995</v>
      </c>
      <c r="E832" s="30" t="s">
        <v>259</v>
      </c>
      <c r="F832" s="15">
        <v>1</v>
      </c>
      <c r="G832" s="29">
        <v>23</v>
      </c>
      <c r="H832" s="29">
        <v>3</v>
      </c>
      <c r="I832" s="29">
        <v>1962</v>
      </c>
      <c r="J832" s="15">
        <v>-1</v>
      </c>
      <c r="K832" s="15">
        <v>-1</v>
      </c>
      <c r="L832" s="15">
        <v>0</v>
      </c>
      <c r="M832" s="15">
        <v>0</v>
      </c>
      <c r="N832" s="27" t="e">
        <f>SUMIF(#REF!,'Integrantes original'!A504,#REF!)</f>
        <v>#REF!</v>
      </c>
      <c r="O832" s="27">
        <f t="shared" si="48"/>
        <v>23031962</v>
      </c>
      <c r="P832" s="27">
        <f t="shared" si="49"/>
        <v>230319621</v>
      </c>
      <c r="Q832" s="31">
        <f t="shared" si="50"/>
        <v>10001611230362</v>
      </c>
      <c r="R832" s="27">
        <f>COUNTIF(tratycont!S:S,'Integrantes original'!Q832)</f>
        <v>0</v>
      </c>
      <c r="S832" s="27">
        <f t="shared" si="51"/>
        <v>0</v>
      </c>
    </row>
    <row r="833" spans="1:19" x14ac:dyDescent="0.15">
      <c r="A833" s="29">
        <v>1000161</v>
      </c>
      <c r="B833" s="29">
        <v>100016102</v>
      </c>
      <c r="C833" s="29" t="s">
        <v>19</v>
      </c>
      <c r="D833" s="30" t="s">
        <v>996</v>
      </c>
      <c r="E833" s="30" t="s">
        <v>997</v>
      </c>
      <c r="F833" s="15">
        <v>2</v>
      </c>
      <c r="G833" s="29">
        <v>9</v>
      </c>
      <c r="H833" s="29">
        <v>1</v>
      </c>
      <c r="I833" s="29">
        <v>1970</v>
      </c>
      <c r="J833" s="15">
        <v>-1</v>
      </c>
      <c r="K833" s="15">
        <v>-1</v>
      </c>
      <c r="L833" s="15">
        <v>0</v>
      </c>
      <c r="M833" s="15">
        <v>0</v>
      </c>
      <c r="N833" s="27" t="e">
        <f>SUMIF(#REF!,'Integrantes original'!A505,#REF!)</f>
        <v>#REF!</v>
      </c>
      <c r="O833" s="27">
        <f t="shared" si="48"/>
        <v>9011970</v>
      </c>
      <c r="P833" s="27">
        <f t="shared" si="49"/>
        <v>90119702</v>
      </c>
      <c r="Q833" s="31">
        <f t="shared" si="50"/>
        <v>10001612090170</v>
      </c>
      <c r="R833" s="27">
        <f>COUNTIF(tratycont!S:S,'Integrantes original'!Q833)</f>
        <v>0</v>
      </c>
      <c r="S833" s="27">
        <f t="shared" si="51"/>
        <v>0</v>
      </c>
    </row>
    <row r="834" spans="1:19" x14ac:dyDescent="0.15">
      <c r="A834" s="29">
        <v>1000161</v>
      </c>
      <c r="B834" s="29">
        <v>100016103</v>
      </c>
      <c r="C834" s="29" t="s">
        <v>22</v>
      </c>
      <c r="D834" s="30" t="s">
        <v>998</v>
      </c>
      <c r="E834" s="30" t="s">
        <v>259</v>
      </c>
      <c r="F834" s="15">
        <v>2</v>
      </c>
      <c r="G834" s="29">
        <v>23</v>
      </c>
      <c r="H834" s="29">
        <v>12</v>
      </c>
      <c r="I834" s="29">
        <v>1996</v>
      </c>
      <c r="J834" s="15">
        <v>1</v>
      </c>
      <c r="K834" s="15">
        <v>0</v>
      </c>
      <c r="L834" s="15">
        <v>2</v>
      </c>
      <c r="M834" s="15">
        <v>0</v>
      </c>
      <c r="N834" s="27" t="e">
        <f>SUMIF(#REF!,'Integrantes original'!A506,#REF!)</f>
        <v>#REF!</v>
      </c>
      <c r="O834" s="27">
        <f t="shared" si="48"/>
        <v>23121996</v>
      </c>
      <c r="P834" s="27">
        <f t="shared" si="49"/>
        <v>231219962</v>
      </c>
      <c r="Q834" s="31">
        <f t="shared" si="50"/>
        <v>10001612231296</v>
      </c>
      <c r="R834" s="27">
        <f>COUNTIF(tratycont!S:S,'Integrantes original'!Q834)</f>
        <v>0</v>
      </c>
      <c r="S834" s="27">
        <f t="shared" si="51"/>
        <v>0</v>
      </c>
    </row>
    <row r="835" spans="1:19" x14ac:dyDescent="0.15">
      <c r="A835" s="29">
        <v>1000161</v>
      </c>
      <c r="B835" s="29">
        <v>100016104</v>
      </c>
      <c r="C835" s="29" t="s">
        <v>25</v>
      </c>
      <c r="D835" s="30" t="s">
        <v>999</v>
      </c>
      <c r="E835" s="30" t="s">
        <v>1000</v>
      </c>
      <c r="F835" s="15">
        <v>1</v>
      </c>
      <c r="G835" s="29">
        <v>9</v>
      </c>
      <c r="H835" s="29">
        <v>12</v>
      </c>
      <c r="I835" s="29">
        <v>1993</v>
      </c>
      <c r="J835" s="15">
        <v>-1</v>
      </c>
      <c r="K835" s="15">
        <v>-1</v>
      </c>
      <c r="L835" s="15">
        <v>0</v>
      </c>
      <c r="M835" s="15">
        <v>0</v>
      </c>
      <c r="N835" s="27" t="e">
        <f>SUMIF(#REF!,'Integrantes original'!A507,#REF!)</f>
        <v>#REF!</v>
      </c>
      <c r="O835" s="27">
        <f t="shared" ref="O835:O898" si="52">(((G835*100)+H835)*10000)+I835</f>
        <v>9121993</v>
      </c>
      <c r="P835" s="27">
        <f t="shared" ref="P835:P898" si="53">(O835*10)+F835</f>
        <v>91219931</v>
      </c>
      <c r="Q835" s="31">
        <f t="shared" ref="Q835:Q898" si="54">(((((((A835*10)+F835)*100)+G835)*100)+H835)*100)+RIGHT(I835,2)</f>
        <v>10001611091293</v>
      </c>
      <c r="R835" s="27">
        <f>COUNTIF(tratycont!S:S,'Integrantes original'!Q835)</f>
        <v>0</v>
      </c>
      <c r="S835" s="27">
        <f t="shared" ref="S835:S898" si="55">IF(J835=2,1,0)</f>
        <v>0</v>
      </c>
    </row>
    <row r="836" spans="1:19" x14ac:dyDescent="0.15">
      <c r="A836" s="29">
        <v>1000171</v>
      </c>
      <c r="B836" s="29">
        <v>100017101</v>
      </c>
      <c r="C836" s="29" t="s">
        <v>16</v>
      </c>
      <c r="D836" s="30" t="s">
        <v>908</v>
      </c>
      <c r="E836" s="30" t="s">
        <v>259</v>
      </c>
      <c r="F836" s="15">
        <v>2</v>
      </c>
      <c r="G836" s="29">
        <v>14</v>
      </c>
      <c r="H836" s="29">
        <v>1</v>
      </c>
      <c r="I836" s="29">
        <v>1988</v>
      </c>
      <c r="J836" s="15">
        <v>1</v>
      </c>
      <c r="K836" s="15">
        <v>0</v>
      </c>
      <c r="L836" s="15">
        <v>2</v>
      </c>
      <c r="M836" s="15">
        <v>0</v>
      </c>
      <c r="N836" s="27" t="e">
        <f>SUMIF(#REF!,'Integrantes original'!A508,#REF!)</f>
        <v>#REF!</v>
      </c>
      <c r="O836" s="27">
        <f t="shared" si="52"/>
        <v>14011988</v>
      </c>
      <c r="P836" s="27">
        <f t="shared" si="53"/>
        <v>140119882</v>
      </c>
      <c r="Q836" s="31">
        <f t="shared" si="54"/>
        <v>10001712140188</v>
      </c>
      <c r="R836" s="27">
        <f>COUNTIF(tratycont!S:S,'Integrantes original'!Q836)</f>
        <v>0</v>
      </c>
      <c r="S836" s="27">
        <f t="shared" si="55"/>
        <v>0</v>
      </c>
    </row>
    <row r="837" spans="1:19" x14ac:dyDescent="0.15">
      <c r="A837" s="29">
        <v>1000171</v>
      </c>
      <c r="B837" s="29">
        <v>100017102</v>
      </c>
      <c r="C837" s="29" t="s">
        <v>19</v>
      </c>
      <c r="D837" s="30" t="s">
        <v>204</v>
      </c>
      <c r="E837" s="30" t="s">
        <v>769</v>
      </c>
      <c r="F837" s="15">
        <v>2</v>
      </c>
      <c r="G837" s="29">
        <v>15</v>
      </c>
      <c r="H837" s="29">
        <v>10</v>
      </c>
      <c r="I837" s="29">
        <v>2007</v>
      </c>
      <c r="J837" s="15">
        <v>-1</v>
      </c>
      <c r="K837" s="15">
        <v>-1</v>
      </c>
      <c r="L837" s="15">
        <v>0</v>
      </c>
      <c r="M837" s="15">
        <v>0</v>
      </c>
      <c r="N837" s="27" t="e">
        <f>SUMIF(#REF!,'Integrantes original'!A509,#REF!)</f>
        <v>#REF!</v>
      </c>
      <c r="O837" s="27">
        <f t="shared" si="52"/>
        <v>15102007</v>
      </c>
      <c r="P837" s="27">
        <f t="shared" si="53"/>
        <v>151020072</v>
      </c>
      <c r="Q837" s="31">
        <f t="shared" si="54"/>
        <v>10001712151007</v>
      </c>
      <c r="R837" s="27">
        <f>COUNTIF(tratycont!S:S,'Integrantes original'!Q837)</f>
        <v>0</v>
      </c>
      <c r="S837" s="27">
        <f t="shared" si="55"/>
        <v>0</v>
      </c>
    </row>
    <row r="838" spans="1:19" x14ac:dyDescent="0.15">
      <c r="A838" s="29">
        <v>1000171</v>
      </c>
      <c r="B838" s="29">
        <v>100017103</v>
      </c>
      <c r="C838" s="29" t="s">
        <v>22</v>
      </c>
      <c r="D838" s="30" t="s">
        <v>1001</v>
      </c>
      <c r="E838" s="30" t="s">
        <v>769</v>
      </c>
      <c r="F838" s="15">
        <v>2</v>
      </c>
      <c r="G838" s="29">
        <v>12</v>
      </c>
      <c r="H838" s="29">
        <v>1</v>
      </c>
      <c r="I838" s="29">
        <v>2010</v>
      </c>
      <c r="J838" s="15">
        <v>-1</v>
      </c>
      <c r="K838" s="15">
        <v>-1</v>
      </c>
      <c r="L838" s="15">
        <v>0</v>
      </c>
      <c r="M838" s="15">
        <v>0</v>
      </c>
      <c r="N838" s="27" t="e">
        <f>SUMIF(#REF!,'Integrantes original'!A510,#REF!)</f>
        <v>#REF!</v>
      </c>
      <c r="O838" s="27">
        <f t="shared" si="52"/>
        <v>12012010</v>
      </c>
      <c r="P838" s="27">
        <f t="shared" si="53"/>
        <v>120120102</v>
      </c>
      <c r="Q838" s="31">
        <f t="shared" si="54"/>
        <v>10001712120110</v>
      </c>
      <c r="R838" s="27">
        <f>COUNTIF(tratycont!S:S,'Integrantes original'!Q838)</f>
        <v>0</v>
      </c>
      <c r="S838" s="27">
        <f t="shared" si="55"/>
        <v>0</v>
      </c>
    </row>
    <row r="839" spans="1:19" x14ac:dyDescent="0.15">
      <c r="A839" s="29">
        <v>1000181</v>
      </c>
      <c r="B839" s="29">
        <v>100018101</v>
      </c>
      <c r="C839" s="29" t="s">
        <v>16</v>
      </c>
      <c r="D839" s="30" t="s">
        <v>1002</v>
      </c>
      <c r="E839" s="30" t="s">
        <v>1000</v>
      </c>
      <c r="F839" s="15">
        <v>1</v>
      </c>
      <c r="G839" s="29">
        <v>7</v>
      </c>
      <c r="H839" s="29">
        <v>7</v>
      </c>
      <c r="I839" s="29">
        <v>1985</v>
      </c>
      <c r="J839" s="15">
        <v>-1</v>
      </c>
      <c r="K839" s="15">
        <v>-1</v>
      </c>
      <c r="L839" s="15">
        <v>0</v>
      </c>
      <c r="M839" s="15">
        <v>0</v>
      </c>
      <c r="N839" s="27" t="e">
        <f>SUMIF(#REF!,'Integrantes original'!A511,#REF!)</f>
        <v>#REF!</v>
      </c>
      <c r="O839" s="27">
        <f t="shared" si="52"/>
        <v>7071985</v>
      </c>
      <c r="P839" s="27">
        <f t="shared" si="53"/>
        <v>70719851</v>
      </c>
      <c r="Q839" s="31">
        <f t="shared" si="54"/>
        <v>10001811070785</v>
      </c>
      <c r="R839" s="27">
        <f>COUNTIF(tratycont!S:S,'Integrantes original'!Q839)</f>
        <v>0</v>
      </c>
      <c r="S839" s="27">
        <f t="shared" si="55"/>
        <v>0</v>
      </c>
    </row>
    <row r="840" spans="1:19" x14ac:dyDescent="0.15">
      <c r="A840" s="29">
        <v>1000181</v>
      </c>
      <c r="B840" s="29">
        <v>100018102</v>
      </c>
      <c r="C840" s="29" t="s">
        <v>19</v>
      </c>
      <c r="D840" s="30" t="s">
        <v>1003</v>
      </c>
      <c r="E840" s="30" t="s">
        <v>371</v>
      </c>
      <c r="F840" s="15">
        <v>2</v>
      </c>
      <c r="G840" s="29">
        <v>24</v>
      </c>
      <c r="H840" s="29">
        <v>12</v>
      </c>
      <c r="I840" s="29">
        <v>1985</v>
      </c>
      <c r="J840" s="15">
        <v>1</v>
      </c>
      <c r="K840" s="15">
        <v>0</v>
      </c>
      <c r="L840" s="15">
        <v>2</v>
      </c>
      <c r="M840" s="15">
        <v>0</v>
      </c>
      <c r="N840" s="27" t="e">
        <f>SUMIF(#REF!,'Integrantes original'!A512,#REF!)</f>
        <v>#REF!</v>
      </c>
      <c r="O840" s="27">
        <f t="shared" si="52"/>
        <v>24121985</v>
      </c>
      <c r="P840" s="27">
        <f t="shared" si="53"/>
        <v>241219852</v>
      </c>
      <c r="Q840" s="31">
        <f t="shared" si="54"/>
        <v>10001812241285</v>
      </c>
      <c r="R840" s="27">
        <f>COUNTIF(tratycont!S:S,'Integrantes original'!Q840)</f>
        <v>0</v>
      </c>
      <c r="S840" s="27">
        <f t="shared" si="55"/>
        <v>0</v>
      </c>
    </row>
    <row r="841" spans="1:19" x14ac:dyDescent="0.15">
      <c r="A841" s="29">
        <v>1000181</v>
      </c>
      <c r="B841" s="29">
        <v>100018103</v>
      </c>
      <c r="C841" s="29" t="s">
        <v>22</v>
      </c>
      <c r="D841" s="30" t="s">
        <v>265</v>
      </c>
      <c r="E841" s="30" t="s">
        <v>1000</v>
      </c>
      <c r="F841" s="15">
        <v>1</v>
      </c>
      <c r="G841" s="29">
        <v>22</v>
      </c>
      <c r="H841" s="29">
        <v>8</v>
      </c>
      <c r="I841" s="29">
        <v>2004</v>
      </c>
      <c r="J841" s="15">
        <v>-1</v>
      </c>
      <c r="K841" s="15">
        <v>-1</v>
      </c>
      <c r="L841" s="15">
        <v>0</v>
      </c>
      <c r="M841" s="15">
        <v>0</v>
      </c>
      <c r="N841" s="27" t="e">
        <f>SUMIF(#REF!,'Integrantes original'!A513,#REF!)</f>
        <v>#REF!</v>
      </c>
      <c r="O841" s="27">
        <f t="shared" si="52"/>
        <v>22082004</v>
      </c>
      <c r="P841" s="27">
        <f t="shared" si="53"/>
        <v>220820041</v>
      </c>
      <c r="Q841" s="31">
        <f t="shared" si="54"/>
        <v>10001811220804</v>
      </c>
      <c r="R841" s="27">
        <f>COUNTIF(tratycont!S:S,'Integrantes original'!Q841)</f>
        <v>0</v>
      </c>
      <c r="S841" s="27">
        <f t="shared" si="55"/>
        <v>0</v>
      </c>
    </row>
    <row r="842" spans="1:19" x14ac:dyDescent="0.15">
      <c r="A842" s="29">
        <v>1000181</v>
      </c>
      <c r="B842" s="29">
        <v>100018104</v>
      </c>
      <c r="C842" s="29" t="s">
        <v>25</v>
      </c>
      <c r="D842" s="30" t="s">
        <v>1004</v>
      </c>
      <c r="E842" s="30" t="s">
        <v>1000</v>
      </c>
      <c r="F842" s="15">
        <v>2</v>
      </c>
      <c r="G842" s="29">
        <v>20</v>
      </c>
      <c r="H842" s="29">
        <v>3</v>
      </c>
      <c r="I842" s="29">
        <v>2006</v>
      </c>
      <c r="J842" s="15">
        <v>-1</v>
      </c>
      <c r="K842" s="15">
        <v>-1</v>
      </c>
      <c r="L842" s="15">
        <v>0</v>
      </c>
      <c r="M842" s="15">
        <v>0</v>
      </c>
      <c r="N842" s="27" t="e">
        <f>SUMIF(#REF!,'Integrantes original'!A514,#REF!)</f>
        <v>#REF!</v>
      </c>
      <c r="O842" s="27">
        <f t="shared" si="52"/>
        <v>20032006</v>
      </c>
      <c r="P842" s="27">
        <f t="shared" si="53"/>
        <v>200320062</v>
      </c>
      <c r="Q842" s="31">
        <f t="shared" si="54"/>
        <v>10001812200306</v>
      </c>
      <c r="R842" s="27">
        <f>COUNTIF(tratycont!S:S,'Integrantes original'!Q842)</f>
        <v>0</v>
      </c>
      <c r="S842" s="27">
        <f t="shared" si="55"/>
        <v>0</v>
      </c>
    </row>
    <row r="843" spans="1:19" x14ac:dyDescent="0.15">
      <c r="A843" s="29">
        <v>1000181</v>
      </c>
      <c r="B843" s="29">
        <v>100018105</v>
      </c>
      <c r="C843" s="29" t="s">
        <v>27</v>
      </c>
      <c r="D843" s="30" t="s">
        <v>1003</v>
      </c>
      <c r="E843" s="30" t="s">
        <v>1000</v>
      </c>
      <c r="F843" s="15">
        <v>2</v>
      </c>
      <c r="G843" s="29">
        <v>28</v>
      </c>
      <c r="H843" s="29">
        <v>4</v>
      </c>
      <c r="I843" s="29">
        <v>2018</v>
      </c>
      <c r="J843" s="15">
        <v>2</v>
      </c>
      <c r="K843" s="15">
        <v>2</v>
      </c>
      <c r="L843" s="15">
        <v>0</v>
      </c>
      <c r="M843" s="15">
        <v>0</v>
      </c>
      <c r="N843" s="27" t="e">
        <f>SUMIF(#REF!,'Integrantes original'!A515,#REF!)</f>
        <v>#REF!</v>
      </c>
      <c r="O843" s="27">
        <f t="shared" si="52"/>
        <v>28042018</v>
      </c>
      <c r="P843" s="27">
        <f t="shared" si="53"/>
        <v>280420182</v>
      </c>
      <c r="Q843" s="31">
        <f t="shared" si="54"/>
        <v>10001812280418</v>
      </c>
      <c r="R843" s="27">
        <f>COUNTIF(tratycont!S:S,'Integrantes original'!Q843)</f>
        <v>1</v>
      </c>
      <c r="S843" s="27">
        <f t="shared" si="55"/>
        <v>1</v>
      </c>
    </row>
    <row r="844" spans="1:19" x14ac:dyDescent="0.15">
      <c r="A844" s="29">
        <v>1000201</v>
      </c>
      <c r="B844" s="29">
        <v>100020101</v>
      </c>
      <c r="C844" s="29" t="s">
        <v>16</v>
      </c>
      <c r="D844" s="30" t="s">
        <v>934</v>
      </c>
      <c r="E844" s="30" t="s">
        <v>769</v>
      </c>
      <c r="F844" s="15">
        <v>1</v>
      </c>
      <c r="G844" s="29">
        <v>30</v>
      </c>
      <c r="H844" s="29">
        <v>10</v>
      </c>
      <c r="I844" s="29">
        <v>1984</v>
      </c>
      <c r="J844" s="15">
        <v>-1</v>
      </c>
      <c r="K844" s="15">
        <v>-1</v>
      </c>
      <c r="L844" s="15">
        <v>0</v>
      </c>
      <c r="M844" s="15">
        <v>0</v>
      </c>
      <c r="N844" s="27" t="e">
        <f>SUMIF(#REF!,'Integrantes original'!A516,#REF!)</f>
        <v>#REF!</v>
      </c>
      <c r="O844" s="27">
        <f t="shared" si="52"/>
        <v>30101984</v>
      </c>
      <c r="P844" s="27">
        <f t="shared" si="53"/>
        <v>301019841</v>
      </c>
      <c r="Q844" s="31">
        <f t="shared" si="54"/>
        <v>10002011301084</v>
      </c>
      <c r="R844" s="27">
        <f>COUNTIF(tratycont!S:S,'Integrantes original'!Q844)</f>
        <v>0</v>
      </c>
      <c r="S844" s="27">
        <f t="shared" si="55"/>
        <v>0</v>
      </c>
    </row>
    <row r="845" spans="1:19" x14ac:dyDescent="0.15">
      <c r="A845" s="29">
        <v>1000201</v>
      </c>
      <c r="B845" s="29">
        <v>100020102</v>
      </c>
      <c r="C845" s="29" t="s">
        <v>19</v>
      </c>
      <c r="D845" s="30" t="s">
        <v>1005</v>
      </c>
      <c r="E845" s="30" t="s">
        <v>769</v>
      </c>
      <c r="F845" s="15">
        <v>2</v>
      </c>
      <c r="G845" s="29">
        <v>9</v>
      </c>
      <c r="H845" s="29">
        <v>4</v>
      </c>
      <c r="I845" s="29">
        <v>1987</v>
      </c>
      <c r="J845" s="15">
        <v>1</v>
      </c>
      <c r="K845" s="15">
        <v>0</v>
      </c>
      <c r="L845" s="15">
        <v>2</v>
      </c>
      <c r="M845" s="15">
        <v>0</v>
      </c>
      <c r="N845" s="27" t="e">
        <f>SUMIF(#REF!,'Integrantes original'!A517,#REF!)</f>
        <v>#REF!</v>
      </c>
      <c r="O845" s="27">
        <f t="shared" si="52"/>
        <v>9041987</v>
      </c>
      <c r="P845" s="27">
        <f t="shared" si="53"/>
        <v>90419872</v>
      </c>
      <c r="Q845" s="31">
        <f t="shared" si="54"/>
        <v>10002012090487</v>
      </c>
      <c r="R845" s="27">
        <f>COUNTIF(tratycont!S:S,'Integrantes original'!Q845)</f>
        <v>0</v>
      </c>
      <c r="S845" s="27">
        <f t="shared" si="55"/>
        <v>0</v>
      </c>
    </row>
    <row r="846" spans="1:19" x14ac:dyDescent="0.15">
      <c r="A846" s="29">
        <v>1000201</v>
      </c>
      <c r="B846" s="29">
        <v>100020103</v>
      </c>
      <c r="C846" s="29" t="s">
        <v>22</v>
      </c>
      <c r="D846" s="30" t="s">
        <v>1006</v>
      </c>
      <c r="E846" s="30" t="s">
        <v>769</v>
      </c>
      <c r="F846" s="15">
        <v>2</v>
      </c>
      <c r="G846" s="29">
        <v>21</v>
      </c>
      <c r="H846" s="29">
        <v>4</v>
      </c>
      <c r="I846" s="29">
        <v>2007</v>
      </c>
      <c r="J846" s="15">
        <v>-1</v>
      </c>
      <c r="K846" s="15">
        <v>-1</v>
      </c>
      <c r="L846" s="15">
        <v>0</v>
      </c>
      <c r="M846" s="15">
        <v>0</v>
      </c>
      <c r="N846" s="27" t="e">
        <f>SUMIF(#REF!,'Integrantes original'!A518,#REF!)</f>
        <v>#REF!</v>
      </c>
      <c r="O846" s="27">
        <f t="shared" si="52"/>
        <v>21042007</v>
      </c>
      <c r="P846" s="27">
        <f t="shared" si="53"/>
        <v>210420072</v>
      </c>
      <c r="Q846" s="31">
        <f t="shared" si="54"/>
        <v>10002012210407</v>
      </c>
      <c r="R846" s="27">
        <f>COUNTIF(tratycont!S:S,'Integrantes original'!Q846)</f>
        <v>0</v>
      </c>
      <c r="S846" s="27">
        <f t="shared" si="55"/>
        <v>0</v>
      </c>
    </row>
    <row r="847" spans="1:19" x14ac:dyDescent="0.15">
      <c r="A847" s="29">
        <v>1000201</v>
      </c>
      <c r="B847" s="29">
        <v>100020104</v>
      </c>
      <c r="C847" s="29" t="s">
        <v>25</v>
      </c>
      <c r="D847" s="30" t="s">
        <v>1007</v>
      </c>
      <c r="E847" s="30" t="s">
        <v>769</v>
      </c>
      <c r="F847" s="15">
        <v>1</v>
      </c>
      <c r="G847" s="29">
        <v>10</v>
      </c>
      <c r="H847" s="29">
        <v>1</v>
      </c>
      <c r="I847" s="29">
        <v>2011</v>
      </c>
      <c r="J847" s="15">
        <v>-1</v>
      </c>
      <c r="K847" s="15">
        <v>-1</v>
      </c>
      <c r="L847" s="15">
        <v>0</v>
      </c>
      <c r="M847" s="15">
        <v>0</v>
      </c>
      <c r="N847" s="27" t="e">
        <f>SUMIF(#REF!,'Integrantes original'!A519,#REF!)</f>
        <v>#REF!</v>
      </c>
      <c r="O847" s="27">
        <f t="shared" si="52"/>
        <v>10012011</v>
      </c>
      <c r="P847" s="27">
        <f t="shared" si="53"/>
        <v>100120111</v>
      </c>
      <c r="Q847" s="31">
        <f t="shared" si="54"/>
        <v>10002011100111</v>
      </c>
      <c r="R847" s="27">
        <f>COUNTIF(tratycont!S:S,'Integrantes original'!Q847)</f>
        <v>0</v>
      </c>
      <c r="S847" s="27">
        <f t="shared" si="55"/>
        <v>0</v>
      </c>
    </row>
    <row r="848" spans="1:19" x14ac:dyDescent="0.15">
      <c r="A848" s="29">
        <v>1000201</v>
      </c>
      <c r="B848" s="29">
        <v>100020105</v>
      </c>
      <c r="C848" s="29" t="s">
        <v>27</v>
      </c>
      <c r="D848" s="30" t="s">
        <v>962</v>
      </c>
      <c r="E848" s="30" t="s">
        <v>769</v>
      </c>
      <c r="F848" s="15">
        <v>2</v>
      </c>
      <c r="G848" s="29">
        <v>1</v>
      </c>
      <c r="H848" s="29">
        <v>7</v>
      </c>
      <c r="I848" s="29">
        <v>2018</v>
      </c>
      <c r="J848" s="15">
        <v>2</v>
      </c>
      <c r="K848" s="15">
        <v>2</v>
      </c>
      <c r="L848" s="15">
        <v>0</v>
      </c>
      <c r="M848" s="15">
        <v>0</v>
      </c>
      <c r="N848" s="27" t="e">
        <f>SUMIF(#REF!,'Integrantes original'!A520,#REF!)</f>
        <v>#REF!</v>
      </c>
      <c r="O848" s="27">
        <f t="shared" si="52"/>
        <v>1072018</v>
      </c>
      <c r="P848" s="27">
        <f t="shared" si="53"/>
        <v>10720182</v>
      </c>
      <c r="Q848" s="31">
        <f t="shared" si="54"/>
        <v>10002012010718</v>
      </c>
      <c r="R848" s="27">
        <f>COUNTIF(tratycont!S:S,'Integrantes original'!Q848)</f>
        <v>1</v>
      </c>
      <c r="S848" s="27">
        <f t="shared" si="55"/>
        <v>1</v>
      </c>
    </row>
    <row r="849" spans="1:19" x14ac:dyDescent="0.15">
      <c r="A849" s="29">
        <v>1000211</v>
      </c>
      <c r="B849" s="29">
        <v>100021101</v>
      </c>
      <c r="C849" s="29" t="s">
        <v>16</v>
      </c>
      <c r="D849" s="30" t="s">
        <v>1008</v>
      </c>
      <c r="E849" s="30" t="s">
        <v>964</v>
      </c>
      <c r="F849" s="15">
        <v>1</v>
      </c>
      <c r="G849" s="29">
        <v>2</v>
      </c>
      <c r="H849" s="29">
        <v>4</v>
      </c>
      <c r="I849" s="29">
        <v>1994</v>
      </c>
      <c r="J849" s="15">
        <v>-1</v>
      </c>
      <c r="K849" s="15">
        <v>-1</v>
      </c>
      <c r="L849" s="15">
        <v>0</v>
      </c>
      <c r="M849" s="15">
        <v>0</v>
      </c>
      <c r="N849" s="27" t="e">
        <f>SUMIF(#REF!,'Integrantes original'!A521,#REF!)</f>
        <v>#REF!</v>
      </c>
      <c r="O849" s="27">
        <f t="shared" si="52"/>
        <v>2041994</v>
      </c>
      <c r="P849" s="27">
        <f t="shared" si="53"/>
        <v>20419941</v>
      </c>
      <c r="Q849" s="31">
        <f t="shared" si="54"/>
        <v>10002111020494</v>
      </c>
      <c r="R849" s="27">
        <f>COUNTIF(tratycont!S:S,'Integrantes original'!Q849)</f>
        <v>0</v>
      </c>
      <c r="S849" s="27">
        <f t="shared" si="55"/>
        <v>0</v>
      </c>
    </row>
    <row r="850" spans="1:19" x14ac:dyDescent="0.15">
      <c r="A850" s="29">
        <v>1000211</v>
      </c>
      <c r="B850" s="29">
        <v>100021102</v>
      </c>
      <c r="C850" s="29" t="s">
        <v>19</v>
      </c>
      <c r="D850" s="30" t="s">
        <v>953</v>
      </c>
      <c r="E850" s="30" t="s">
        <v>1009</v>
      </c>
      <c r="F850" s="15">
        <v>2</v>
      </c>
      <c r="G850" s="29">
        <v>18</v>
      </c>
      <c r="H850" s="29">
        <v>12</v>
      </c>
      <c r="I850" s="29">
        <v>1996</v>
      </c>
      <c r="J850" s="15">
        <v>1</v>
      </c>
      <c r="K850" s="15">
        <v>0</v>
      </c>
      <c r="L850" s="15">
        <v>2</v>
      </c>
      <c r="M850" s="15">
        <v>0</v>
      </c>
      <c r="N850" s="27" t="e">
        <f>SUMIF(#REF!,'Integrantes original'!A522,#REF!)</f>
        <v>#REF!</v>
      </c>
      <c r="O850" s="27">
        <f t="shared" si="52"/>
        <v>18121996</v>
      </c>
      <c r="P850" s="27">
        <f t="shared" si="53"/>
        <v>181219962</v>
      </c>
      <c r="Q850" s="31">
        <f t="shared" si="54"/>
        <v>10002112181296</v>
      </c>
      <c r="R850" s="27">
        <f>COUNTIF(tratycont!S:S,'Integrantes original'!Q850)</f>
        <v>0</v>
      </c>
      <c r="S850" s="27">
        <f t="shared" si="55"/>
        <v>0</v>
      </c>
    </row>
    <row r="851" spans="1:19" x14ac:dyDescent="0.15">
      <c r="A851" s="29">
        <v>1000211</v>
      </c>
      <c r="B851" s="29">
        <v>100021103</v>
      </c>
      <c r="C851" s="29" t="s">
        <v>22</v>
      </c>
      <c r="D851" s="30" t="s">
        <v>332</v>
      </c>
      <c r="E851" s="30" t="s">
        <v>964</v>
      </c>
      <c r="F851" s="15">
        <v>1</v>
      </c>
      <c r="G851" s="29">
        <v>25</v>
      </c>
      <c r="H851" s="29">
        <v>10</v>
      </c>
      <c r="I851" s="29">
        <v>2015</v>
      </c>
      <c r="J851" s="15">
        <v>-1</v>
      </c>
      <c r="K851" s="15">
        <v>-1</v>
      </c>
      <c r="L851" s="15">
        <v>0</v>
      </c>
      <c r="M851" s="15">
        <v>0</v>
      </c>
      <c r="N851" s="27" t="e">
        <f>SUMIF(#REF!,'Integrantes original'!A523,#REF!)</f>
        <v>#REF!</v>
      </c>
      <c r="O851" s="27">
        <f t="shared" si="52"/>
        <v>25102015</v>
      </c>
      <c r="P851" s="27">
        <f t="shared" si="53"/>
        <v>251020151</v>
      </c>
      <c r="Q851" s="31">
        <f t="shared" si="54"/>
        <v>10002111251015</v>
      </c>
      <c r="R851" s="27">
        <f>COUNTIF(tratycont!S:S,'Integrantes original'!Q851)</f>
        <v>0</v>
      </c>
      <c r="S851" s="27">
        <f t="shared" si="55"/>
        <v>0</v>
      </c>
    </row>
    <row r="852" spans="1:19" x14ac:dyDescent="0.15">
      <c r="A852" s="29">
        <v>1000211</v>
      </c>
      <c r="B852" s="29">
        <v>100021104</v>
      </c>
      <c r="C852" s="29" t="s">
        <v>25</v>
      </c>
      <c r="D852" s="30" t="s">
        <v>1010</v>
      </c>
      <c r="E852" s="30" t="s">
        <v>964</v>
      </c>
      <c r="F852" s="15">
        <v>2</v>
      </c>
      <c r="G852" s="29">
        <v>30</v>
      </c>
      <c r="H852" s="29">
        <v>6</v>
      </c>
      <c r="I852" s="29">
        <v>2018</v>
      </c>
      <c r="J852" s="15">
        <v>2</v>
      </c>
      <c r="K852" s="15">
        <v>2</v>
      </c>
      <c r="L852" s="15">
        <v>0</v>
      </c>
      <c r="M852" s="15">
        <v>0</v>
      </c>
      <c r="N852" s="27" t="e">
        <f>SUMIF(#REF!,'Integrantes original'!A524,#REF!)</f>
        <v>#REF!</v>
      </c>
      <c r="O852" s="27">
        <f t="shared" si="52"/>
        <v>30062018</v>
      </c>
      <c r="P852" s="27">
        <f t="shared" si="53"/>
        <v>300620182</v>
      </c>
      <c r="Q852" s="31">
        <f t="shared" si="54"/>
        <v>10002112300618</v>
      </c>
      <c r="R852" s="27">
        <f>COUNTIF(tratycont!S:S,'Integrantes original'!Q852)</f>
        <v>0</v>
      </c>
      <c r="S852" s="27">
        <f t="shared" si="55"/>
        <v>1</v>
      </c>
    </row>
    <row r="853" spans="1:19" x14ac:dyDescent="0.15">
      <c r="A853" s="29">
        <v>1000221</v>
      </c>
      <c r="B853" s="29">
        <v>100022101</v>
      </c>
      <c r="C853" s="29" t="s">
        <v>16</v>
      </c>
      <c r="D853" s="30" t="s">
        <v>806</v>
      </c>
      <c r="E853" s="30" t="s">
        <v>1011</v>
      </c>
      <c r="F853" s="15">
        <v>1</v>
      </c>
      <c r="G853" s="29">
        <v>99</v>
      </c>
      <c r="H853" s="29">
        <v>99</v>
      </c>
      <c r="I853" s="29">
        <v>9999</v>
      </c>
      <c r="J853" s="15">
        <v>-1</v>
      </c>
      <c r="K853" s="15">
        <v>-1</v>
      </c>
      <c r="L853" s="15">
        <v>0</v>
      </c>
      <c r="M853" s="15">
        <v>0</v>
      </c>
      <c r="N853" s="27" t="e">
        <f>SUMIF(#REF!,'Integrantes original'!A525,#REF!)</f>
        <v>#REF!</v>
      </c>
      <c r="O853" s="27">
        <f t="shared" si="52"/>
        <v>99999999</v>
      </c>
      <c r="P853" s="27">
        <f t="shared" si="53"/>
        <v>999999991</v>
      </c>
      <c r="Q853" s="31">
        <f t="shared" si="54"/>
        <v>10002211999999</v>
      </c>
      <c r="R853" s="27">
        <f>COUNTIF(tratycont!S:S,'Integrantes original'!Q853)</f>
        <v>0</v>
      </c>
      <c r="S853" s="27">
        <f t="shared" si="55"/>
        <v>0</v>
      </c>
    </row>
    <row r="854" spans="1:19" x14ac:dyDescent="0.15">
      <c r="A854" s="29">
        <v>1000221</v>
      </c>
      <c r="B854" s="29">
        <v>100022102</v>
      </c>
      <c r="C854" s="29" t="s">
        <v>19</v>
      </c>
      <c r="D854" s="30" t="s">
        <v>1012</v>
      </c>
      <c r="E854" s="30" t="s">
        <v>1011</v>
      </c>
      <c r="F854" s="15">
        <v>2</v>
      </c>
      <c r="G854" s="29">
        <v>99</v>
      </c>
      <c r="H854" s="29">
        <v>5</v>
      </c>
      <c r="I854" s="29">
        <v>2001</v>
      </c>
      <c r="J854" s="15">
        <v>-1</v>
      </c>
      <c r="K854" s="15">
        <v>-1</v>
      </c>
      <c r="L854" s="15">
        <v>0</v>
      </c>
      <c r="M854" s="15">
        <v>0</v>
      </c>
      <c r="N854" s="27" t="e">
        <f>SUMIF(#REF!,'Integrantes original'!A526,#REF!)</f>
        <v>#REF!</v>
      </c>
      <c r="O854" s="27">
        <f t="shared" si="52"/>
        <v>99052001</v>
      </c>
      <c r="P854" s="27">
        <f t="shared" si="53"/>
        <v>990520012</v>
      </c>
      <c r="Q854" s="31">
        <f t="shared" si="54"/>
        <v>10002212990501</v>
      </c>
      <c r="R854" s="27">
        <f>COUNTIF(tratycont!S:S,'Integrantes original'!Q854)</f>
        <v>0</v>
      </c>
      <c r="S854" s="27">
        <f t="shared" si="55"/>
        <v>0</v>
      </c>
    </row>
    <row r="855" spans="1:19" x14ac:dyDescent="0.15">
      <c r="A855" s="29">
        <v>1000221</v>
      </c>
      <c r="B855" s="29">
        <v>100022103</v>
      </c>
      <c r="C855" s="29" t="s">
        <v>22</v>
      </c>
      <c r="D855" s="30" t="s">
        <v>84</v>
      </c>
      <c r="E855" s="30" t="s">
        <v>1011</v>
      </c>
      <c r="F855" s="15">
        <v>1</v>
      </c>
      <c r="G855" s="29">
        <v>29</v>
      </c>
      <c r="H855" s="29">
        <v>8</v>
      </c>
      <c r="I855" s="29">
        <v>1995</v>
      </c>
      <c r="J855" s="15">
        <v>-1</v>
      </c>
      <c r="K855" s="15">
        <v>-1</v>
      </c>
      <c r="L855" s="15">
        <v>0</v>
      </c>
      <c r="M855" s="15">
        <v>0</v>
      </c>
      <c r="N855" s="27" t="e">
        <f>SUMIF(#REF!,'Integrantes original'!A527,#REF!)</f>
        <v>#REF!</v>
      </c>
      <c r="O855" s="27">
        <f t="shared" si="52"/>
        <v>29081995</v>
      </c>
      <c r="P855" s="27">
        <f t="shared" si="53"/>
        <v>290819951</v>
      </c>
      <c r="Q855" s="31">
        <f t="shared" si="54"/>
        <v>10002211290895</v>
      </c>
      <c r="R855" s="27">
        <f>COUNTIF(tratycont!S:S,'Integrantes original'!Q855)</f>
        <v>0</v>
      </c>
      <c r="S855" s="27">
        <f t="shared" si="55"/>
        <v>0</v>
      </c>
    </row>
    <row r="856" spans="1:19" x14ac:dyDescent="0.15">
      <c r="A856" s="29">
        <v>1000221</v>
      </c>
      <c r="B856" s="29">
        <v>100022104</v>
      </c>
      <c r="C856" s="29" t="s">
        <v>25</v>
      </c>
      <c r="D856" s="30" t="s">
        <v>62</v>
      </c>
      <c r="E856" s="30" t="s">
        <v>769</v>
      </c>
      <c r="F856" s="15">
        <v>2</v>
      </c>
      <c r="G856" s="29">
        <v>17</v>
      </c>
      <c r="H856" s="29">
        <v>11</v>
      </c>
      <c r="I856" s="29">
        <v>1996</v>
      </c>
      <c r="J856" s="15">
        <v>1</v>
      </c>
      <c r="K856" s="15">
        <v>0</v>
      </c>
      <c r="L856" s="15">
        <v>2</v>
      </c>
      <c r="M856" s="15">
        <v>0</v>
      </c>
      <c r="N856" s="27" t="e">
        <f>SUMIF(#REF!,'Integrantes original'!A528,#REF!)</f>
        <v>#REF!</v>
      </c>
      <c r="O856" s="27">
        <f t="shared" si="52"/>
        <v>17111996</v>
      </c>
      <c r="P856" s="27">
        <f t="shared" si="53"/>
        <v>171119962</v>
      </c>
      <c r="Q856" s="31">
        <f t="shared" si="54"/>
        <v>10002212171196</v>
      </c>
      <c r="R856" s="27">
        <f>COUNTIF(tratycont!S:S,'Integrantes original'!Q856)</f>
        <v>0</v>
      </c>
      <c r="S856" s="27">
        <f t="shared" si="55"/>
        <v>0</v>
      </c>
    </row>
    <row r="857" spans="1:19" x14ac:dyDescent="0.15">
      <c r="A857" s="29">
        <v>1000221</v>
      </c>
      <c r="B857" s="29">
        <v>100022105</v>
      </c>
      <c r="C857" s="29" t="s">
        <v>27</v>
      </c>
      <c r="D857" s="30" t="s">
        <v>379</v>
      </c>
      <c r="E857" s="30" t="s">
        <v>1011</v>
      </c>
      <c r="F857" s="15">
        <v>2</v>
      </c>
      <c r="G857" s="29">
        <v>19</v>
      </c>
      <c r="H857" s="29">
        <v>4</v>
      </c>
      <c r="I857" s="29">
        <v>2018</v>
      </c>
      <c r="J857" s="15">
        <v>2</v>
      </c>
      <c r="K857" s="15">
        <v>4</v>
      </c>
      <c r="L857" s="15">
        <v>0</v>
      </c>
      <c r="M857" s="15">
        <v>0</v>
      </c>
      <c r="N857" s="27" t="e">
        <f>SUMIF(#REF!,'Integrantes original'!A529,#REF!)</f>
        <v>#REF!</v>
      </c>
      <c r="O857" s="27">
        <f t="shared" si="52"/>
        <v>19042018</v>
      </c>
      <c r="P857" s="27">
        <f t="shared" si="53"/>
        <v>190420182</v>
      </c>
      <c r="Q857" s="31">
        <f t="shared" si="54"/>
        <v>10002212190418</v>
      </c>
      <c r="R857" s="27">
        <f>COUNTIF(tratycont!S:S,'Integrantes original'!Q857)</f>
        <v>0</v>
      </c>
      <c r="S857" s="27">
        <f t="shared" si="55"/>
        <v>1</v>
      </c>
    </row>
    <row r="858" spans="1:19" x14ac:dyDescent="0.15">
      <c r="A858" s="29">
        <v>1000231</v>
      </c>
      <c r="B858" s="29">
        <v>100023101</v>
      </c>
      <c r="C858" s="29" t="s">
        <v>16</v>
      </c>
      <c r="D858" s="30" t="s">
        <v>811</v>
      </c>
      <c r="E858" s="30" t="s">
        <v>1013</v>
      </c>
      <c r="F858" s="15">
        <v>1</v>
      </c>
      <c r="G858" s="29">
        <v>20</v>
      </c>
      <c r="H858" s="29">
        <v>5</v>
      </c>
      <c r="I858" s="29">
        <v>1985</v>
      </c>
      <c r="J858" s="15">
        <v>-1</v>
      </c>
      <c r="K858" s="15">
        <v>-1</v>
      </c>
      <c r="L858" s="15">
        <v>0</v>
      </c>
      <c r="M858" s="15">
        <v>0</v>
      </c>
      <c r="N858" s="27" t="e">
        <f>SUMIF(#REF!,'Integrantes original'!A530,#REF!)</f>
        <v>#REF!</v>
      </c>
      <c r="O858" s="27">
        <f t="shared" si="52"/>
        <v>20051985</v>
      </c>
      <c r="P858" s="27">
        <f t="shared" si="53"/>
        <v>200519851</v>
      </c>
      <c r="Q858" s="31">
        <f t="shared" si="54"/>
        <v>10002311200585</v>
      </c>
      <c r="R858" s="27">
        <f>COUNTIF(tratycont!S:S,'Integrantes original'!Q858)</f>
        <v>0</v>
      </c>
      <c r="S858" s="27">
        <f t="shared" si="55"/>
        <v>0</v>
      </c>
    </row>
    <row r="859" spans="1:19" x14ac:dyDescent="0.15">
      <c r="A859" s="29">
        <v>1000231</v>
      </c>
      <c r="B859" s="29">
        <v>100023102</v>
      </c>
      <c r="C859" s="29" t="s">
        <v>19</v>
      </c>
      <c r="D859" s="30" t="s">
        <v>127</v>
      </c>
      <c r="E859" s="30" t="s">
        <v>941</v>
      </c>
      <c r="F859" s="15">
        <v>2</v>
      </c>
      <c r="G859" s="29">
        <v>8</v>
      </c>
      <c r="H859" s="29">
        <v>12</v>
      </c>
      <c r="I859" s="29">
        <v>1990</v>
      </c>
      <c r="J859" s="15">
        <v>1</v>
      </c>
      <c r="K859" s="15">
        <v>0</v>
      </c>
      <c r="L859" s="15">
        <v>2</v>
      </c>
      <c r="M859" s="15">
        <v>0</v>
      </c>
      <c r="N859" s="27" t="e">
        <f>SUMIF(#REF!,'Integrantes original'!A531,#REF!)</f>
        <v>#REF!</v>
      </c>
      <c r="O859" s="27">
        <f t="shared" si="52"/>
        <v>8121990</v>
      </c>
      <c r="P859" s="27">
        <f t="shared" si="53"/>
        <v>81219902</v>
      </c>
      <c r="Q859" s="31">
        <f t="shared" si="54"/>
        <v>10002312081290</v>
      </c>
      <c r="R859" s="27">
        <f>COUNTIF(tratycont!S:S,'Integrantes original'!Q859)</f>
        <v>0</v>
      </c>
      <c r="S859" s="27">
        <f t="shared" si="55"/>
        <v>0</v>
      </c>
    </row>
    <row r="860" spans="1:19" x14ac:dyDescent="0.15">
      <c r="A860" s="29">
        <v>1000231</v>
      </c>
      <c r="B860" s="29">
        <v>100023103</v>
      </c>
      <c r="C860" s="29" t="s">
        <v>22</v>
      </c>
      <c r="D860" s="30" t="s">
        <v>1014</v>
      </c>
      <c r="E860" s="30" t="s">
        <v>1013</v>
      </c>
      <c r="F860" s="15">
        <v>2</v>
      </c>
      <c r="G860" s="29">
        <v>8</v>
      </c>
      <c r="H860" s="29">
        <v>1</v>
      </c>
      <c r="I860" s="29">
        <v>2013</v>
      </c>
      <c r="J860" s="15">
        <v>-1</v>
      </c>
      <c r="K860" s="15">
        <v>-1</v>
      </c>
      <c r="L860" s="15">
        <v>0</v>
      </c>
      <c r="M860" s="15">
        <v>0</v>
      </c>
      <c r="N860" s="27" t="e">
        <f>SUMIF(#REF!,'Integrantes original'!A532,#REF!)</f>
        <v>#REF!</v>
      </c>
      <c r="O860" s="27">
        <f t="shared" si="52"/>
        <v>8012013</v>
      </c>
      <c r="P860" s="27">
        <f t="shared" si="53"/>
        <v>80120132</v>
      </c>
      <c r="Q860" s="31">
        <f t="shared" si="54"/>
        <v>10002312080113</v>
      </c>
      <c r="R860" s="27">
        <f>COUNTIF(tratycont!S:S,'Integrantes original'!Q860)</f>
        <v>0</v>
      </c>
      <c r="S860" s="27">
        <f t="shared" si="55"/>
        <v>0</v>
      </c>
    </row>
    <row r="861" spans="1:19" x14ac:dyDescent="0.15">
      <c r="A861" s="29">
        <v>1000231</v>
      </c>
      <c r="B861" s="29">
        <v>100023104</v>
      </c>
      <c r="C861" s="29" t="s">
        <v>25</v>
      </c>
      <c r="D861" s="30" t="s">
        <v>811</v>
      </c>
      <c r="E861" s="30" t="s">
        <v>1013</v>
      </c>
      <c r="F861" s="15">
        <v>1</v>
      </c>
      <c r="G861" s="29">
        <v>7</v>
      </c>
      <c r="H861" s="29">
        <v>8</v>
      </c>
      <c r="I861" s="29">
        <v>2018</v>
      </c>
      <c r="J861" s="15">
        <v>2</v>
      </c>
      <c r="K861" s="15">
        <v>2</v>
      </c>
      <c r="L861" s="15">
        <v>0</v>
      </c>
      <c r="M861" s="15">
        <v>0</v>
      </c>
      <c r="N861" s="27" t="e">
        <f>SUMIF(#REF!,'Integrantes original'!A533,#REF!)</f>
        <v>#REF!</v>
      </c>
      <c r="O861" s="27">
        <f t="shared" si="52"/>
        <v>7082018</v>
      </c>
      <c r="P861" s="27">
        <f t="shared" si="53"/>
        <v>70820181</v>
      </c>
      <c r="Q861" s="31">
        <f t="shared" si="54"/>
        <v>10002311070818</v>
      </c>
      <c r="R861" s="27">
        <f>COUNTIF(tratycont!S:S,'Integrantes original'!Q861)</f>
        <v>1</v>
      </c>
      <c r="S861" s="27">
        <f t="shared" si="55"/>
        <v>1</v>
      </c>
    </row>
    <row r="862" spans="1:19" x14ac:dyDescent="0.15">
      <c r="A862" s="29">
        <v>1000251</v>
      </c>
      <c r="B862" s="29">
        <v>100025101</v>
      </c>
      <c r="C862" s="29" t="s">
        <v>16</v>
      </c>
      <c r="D862" s="30" t="s">
        <v>1015</v>
      </c>
      <c r="E862" s="30" t="s">
        <v>1016</v>
      </c>
      <c r="F862" s="15">
        <v>1</v>
      </c>
      <c r="G862" s="29">
        <v>22</v>
      </c>
      <c r="H862" s="29">
        <v>8</v>
      </c>
      <c r="I862" s="29">
        <v>1989</v>
      </c>
      <c r="J862" s="15">
        <v>-1</v>
      </c>
      <c r="K862" s="15">
        <v>-1</v>
      </c>
      <c r="L862" s="15">
        <v>0</v>
      </c>
      <c r="M862" s="15">
        <v>0</v>
      </c>
      <c r="N862" s="27" t="e">
        <f>SUMIF(#REF!,'Integrantes original'!A534,#REF!)</f>
        <v>#REF!</v>
      </c>
      <c r="O862" s="27">
        <f t="shared" si="52"/>
        <v>22081989</v>
      </c>
      <c r="P862" s="27">
        <f t="shared" si="53"/>
        <v>220819891</v>
      </c>
      <c r="Q862" s="31">
        <f t="shared" si="54"/>
        <v>10002511220889</v>
      </c>
      <c r="R862" s="27">
        <f>COUNTIF(tratycont!S:S,'Integrantes original'!Q862)</f>
        <v>0</v>
      </c>
      <c r="S862" s="27">
        <f t="shared" si="55"/>
        <v>0</v>
      </c>
    </row>
    <row r="863" spans="1:19" x14ac:dyDescent="0.15">
      <c r="A863" s="29">
        <v>1000251</v>
      </c>
      <c r="B863" s="29">
        <v>100025102</v>
      </c>
      <c r="C863" s="29" t="s">
        <v>19</v>
      </c>
      <c r="D863" s="30" t="s">
        <v>1017</v>
      </c>
      <c r="E863" s="30" t="s">
        <v>985</v>
      </c>
      <c r="F863" s="15">
        <v>2</v>
      </c>
      <c r="G863" s="29">
        <v>7</v>
      </c>
      <c r="H863" s="29">
        <v>6</v>
      </c>
      <c r="I863" s="29">
        <v>1994</v>
      </c>
      <c r="J863" s="15">
        <v>1</v>
      </c>
      <c r="K863" s="15">
        <v>0</v>
      </c>
      <c r="L863" s="15">
        <v>2</v>
      </c>
      <c r="M863" s="15">
        <v>0</v>
      </c>
      <c r="N863" s="27" t="e">
        <f>SUMIF(#REF!,'Integrantes original'!A535,#REF!)</f>
        <v>#REF!</v>
      </c>
      <c r="O863" s="27">
        <f t="shared" si="52"/>
        <v>7061994</v>
      </c>
      <c r="P863" s="27">
        <f t="shared" si="53"/>
        <v>70619942</v>
      </c>
      <c r="Q863" s="31">
        <f t="shared" si="54"/>
        <v>10002512070694</v>
      </c>
      <c r="R863" s="27">
        <f>COUNTIF(tratycont!S:S,'Integrantes original'!Q863)</f>
        <v>0</v>
      </c>
      <c r="S863" s="27">
        <f t="shared" si="55"/>
        <v>0</v>
      </c>
    </row>
    <row r="864" spans="1:19" x14ac:dyDescent="0.15">
      <c r="A864" s="29">
        <v>1000251</v>
      </c>
      <c r="B864" s="29">
        <v>100025103</v>
      </c>
      <c r="C864" s="29" t="s">
        <v>22</v>
      </c>
      <c r="D864" s="30" t="s">
        <v>1018</v>
      </c>
      <c r="E864" s="30" t="s">
        <v>1016</v>
      </c>
      <c r="F864" s="15">
        <v>1</v>
      </c>
      <c r="G864" s="29">
        <v>18</v>
      </c>
      <c r="H864" s="29">
        <v>9</v>
      </c>
      <c r="I864" s="29">
        <v>2013</v>
      </c>
      <c r="J864" s="15">
        <v>-1</v>
      </c>
      <c r="K864" s="15">
        <v>-1</v>
      </c>
      <c r="L864" s="15">
        <v>0</v>
      </c>
      <c r="M864" s="15">
        <v>0</v>
      </c>
      <c r="N864" s="27" t="e">
        <f>SUMIF(#REF!,'Integrantes original'!A536,#REF!)</f>
        <v>#REF!</v>
      </c>
      <c r="O864" s="27">
        <f t="shared" si="52"/>
        <v>18092013</v>
      </c>
      <c r="P864" s="27">
        <f t="shared" si="53"/>
        <v>180920131</v>
      </c>
      <c r="Q864" s="31">
        <f t="shared" si="54"/>
        <v>10002511180913</v>
      </c>
      <c r="R864" s="27">
        <f>COUNTIF(tratycont!S:S,'Integrantes original'!Q864)</f>
        <v>0</v>
      </c>
      <c r="S864" s="27">
        <f t="shared" si="55"/>
        <v>0</v>
      </c>
    </row>
    <row r="865" spans="1:19" x14ac:dyDescent="0.15">
      <c r="A865" s="29">
        <v>1000251</v>
      </c>
      <c r="B865" s="29">
        <v>100025104</v>
      </c>
      <c r="C865" s="29" t="s">
        <v>25</v>
      </c>
      <c r="D865" s="30" t="s">
        <v>1004</v>
      </c>
      <c r="E865" s="30" t="s">
        <v>1016</v>
      </c>
      <c r="F865" s="15">
        <v>2</v>
      </c>
      <c r="G865" s="29">
        <v>3</v>
      </c>
      <c r="H865" s="29">
        <v>1</v>
      </c>
      <c r="I865" s="29">
        <v>2016</v>
      </c>
      <c r="J865" s="15">
        <v>-1</v>
      </c>
      <c r="K865" s="15">
        <v>-1</v>
      </c>
      <c r="L865" s="15">
        <v>0</v>
      </c>
      <c r="M865" s="15">
        <v>0</v>
      </c>
      <c r="N865" s="27" t="e">
        <f>SUMIF(#REF!,'Integrantes original'!A537,#REF!)</f>
        <v>#REF!</v>
      </c>
      <c r="O865" s="27">
        <f t="shared" si="52"/>
        <v>3012016</v>
      </c>
      <c r="P865" s="27">
        <f t="shared" si="53"/>
        <v>30120162</v>
      </c>
      <c r="Q865" s="31">
        <f t="shared" si="54"/>
        <v>10002512030116</v>
      </c>
      <c r="R865" s="27">
        <f>COUNTIF(tratycont!S:S,'Integrantes original'!Q865)</f>
        <v>0</v>
      </c>
      <c r="S865" s="27">
        <f t="shared" si="55"/>
        <v>0</v>
      </c>
    </row>
    <row r="866" spans="1:19" x14ac:dyDescent="0.15">
      <c r="A866" s="29">
        <v>1000251</v>
      </c>
      <c r="B866" s="29">
        <v>100025105</v>
      </c>
      <c r="C866" s="29" t="s">
        <v>27</v>
      </c>
      <c r="D866" s="30" t="s">
        <v>1019</v>
      </c>
      <c r="E866" s="30" t="s">
        <v>985</v>
      </c>
      <c r="F866" s="15">
        <v>1</v>
      </c>
      <c r="G866" s="29">
        <v>15</v>
      </c>
      <c r="H866" s="29">
        <v>1</v>
      </c>
      <c r="I866" s="29">
        <v>9999</v>
      </c>
      <c r="J866" s="15">
        <v>-1</v>
      </c>
      <c r="K866" s="15">
        <v>-1</v>
      </c>
      <c r="L866" s="15">
        <v>0</v>
      </c>
      <c r="M866" s="15">
        <v>0</v>
      </c>
      <c r="N866" s="27" t="e">
        <f>SUMIF(#REF!,'Integrantes original'!A538,#REF!)</f>
        <v>#REF!</v>
      </c>
      <c r="O866" s="27">
        <f t="shared" si="52"/>
        <v>15019999</v>
      </c>
      <c r="P866" s="27">
        <f t="shared" si="53"/>
        <v>150199991</v>
      </c>
      <c r="Q866" s="31">
        <f t="shared" si="54"/>
        <v>10002511150199</v>
      </c>
      <c r="R866" s="27">
        <f>COUNTIF(tratycont!S:S,'Integrantes original'!Q866)</f>
        <v>0</v>
      </c>
      <c r="S866" s="27">
        <f t="shared" si="55"/>
        <v>0</v>
      </c>
    </row>
    <row r="867" spans="1:19" x14ac:dyDescent="0.15">
      <c r="A867" s="29">
        <v>1000251</v>
      </c>
      <c r="B867" s="29">
        <v>100025106</v>
      </c>
      <c r="C867" s="29" t="s">
        <v>30</v>
      </c>
      <c r="D867" s="30" t="s">
        <v>704</v>
      </c>
      <c r="E867" s="30" t="s">
        <v>144</v>
      </c>
      <c r="F867" s="15">
        <v>2</v>
      </c>
      <c r="G867" s="29">
        <v>7</v>
      </c>
      <c r="H867" s="29">
        <v>6</v>
      </c>
      <c r="I867" s="29">
        <v>9999</v>
      </c>
      <c r="J867" s="15">
        <v>-1</v>
      </c>
      <c r="K867" s="15">
        <v>-1</v>
      </c>
      <c r="L867" s="15">
        <v>0</v>
      </c>
      <c r="M867" s="15">
        <v>0</v>
      </c>
      <c r="N867" s="27" t="e">
        <f>SUMIF(#REF!,'Integrantes original'!A539,#REF!)</f>
        <v>#REF!</v>
      </c>
      <c r="O867" s="27">
        <f t="shared" si="52"/>
        <v>7069999</v>
      </c>
      <c r="P867" s="27">
        <f t="shared" si="53"/>
        <v>70699992</v>
      </c>
      <c r="Q867" s="31">
        <f t="shared" si="54"/>
        <v>10002512070699</v>
      </c>
      <c r="R867" s="27">
        <f>COUNTIF(tratycont!S:S,'Integrantes original'!Q867)</f>
        <v>0</v>
      </c>
      <c r="S867" s="27">
        <f t="shared" si="55"/>
        <v>0</v>
      </c>
    </row>
    <row r="868" spans="1:19" x14ac:dyDescent="0.15">
      <c r="A868" s="29">
        <v>1000261</v>
      </c>
      <c r="B868" s="29">
        <v>100026101</v>
      </c>
      <c r="C868" s="29" t="s">
        <v>16</v>
      </c>
      <c r="D868" s="30" t="s">
        <v>1020</v>
      </c>
      <c r="E868" s="30" t="s">
        <v>769</v>
      </c>
      <c r="F868" s="15">
        <v>1</v>
      </c>
      <c r="G868" s="29">
        <v>20</v>
      </c>
      <c r="H868" s="29">
        <v>12</v>
      </c>
      <c r="I868" s="29">
        <v>1979</v>
      </c>
      <c r="J868" s="15">
        <v>-1</v>
      </c>
      <c r="K868" s="15">
        <v>-1</v>
      </c>
      <c r="L868" s="15">
        <v>0</v>
      </c>
      <c r="M868" s="15">
        <v>0</v>
      </c>
      <c r="N868" s="27" t="e">
        <f>SUMIF(#REF!,'Integrantes original'!A540,#REF!)</f>
        <v>#REF!</v>
      </c>
      <c r="O868" s="27">
        <f t="shared" si="52"/>
        <v>20121979</v>
      </c>
      <c r="P868" s="27">
        <f t="shared" si="53"/>
        <v>201219791</v>
      </c>
      <c r="Q868" s="31">
        <f t="shared" si="54"/>
        <v>10002611201279</v>
      </c>
      <c r="R868" s="27">
        <f>COUNTIF(tratycont!S:S,'Integrantes original'!Q868)</f>
        <v>0</v>
      </c>
      <c r="S868" s="27">
        <f t="shared" si="55"/>
        <v>0</v>
      </c>
    </row>
    <row r="869" spans="1:19" x14ac:dyDescent="0.15">
      <c r="A869" s="29">
        <v>1000261</v>
      </c>
      <c r="B869" s="29">
        <v>100026102</v>
      </c>
      <c r="C869" s="29" t="s">
        <v>19</v>
      </c>
      <c r="D869" s="30" t="s">
        <v>89</v>
      </c>
      <c r="E869" s="30" t="s">
        <v>1021</v>
      </c>
      <c r="F869" s="15">
        <v>2</v>
      </c>
      <c r="G869" s="29">
        <v>5</v>
      </c>
      <c r="H869" s="29">
        <v>3</v>
      </c>
      <c r="I869" s="29">
        <v>1984</v>
      </c>
      <c r="J869" s="15">
        <v>1</v>
      </c>
      <c r="K869" s="15">
        <v>0</v>
      </c>
      <c r="L869" s="15">
        <v>2</v>
      </c>
      <c r="M869" s="15">
        <v>0</v>
      </c>
      <c r="N869" s="27" t="e">
        <f>SUMIF(#REF!,'Integrantes original'!A541,#REF!)</f>
        <v>#REF!</v>
      </c>
      <c r="O869" s="27">
        <f t="shared" si="52"/>
        <v>5031984</v>
      </c>
      <c r="P869" s="27">
        <f t="shared" si="53"/>
        <v>50319842</v>
      </c>
      <c r="Q869" s="31">
        <f t="shared" si="54"/>
        <v>10002612050384</v>
      </c>
      <c r="R869" s="27">
        <f>COUNTIF(tratycont!S:S,'Integrantes original'!Q869)</f>
        <v>0</v>
      </c>
      <c r="S869" s="27">
        <f t="shared" si="55"/>
        <v>0</v>
      </c>
    </row>
    <row r="870" spans="1:19" x14ac:dyDescent="0.15">
      <c r="A870" s="29">
        <v>1000261</v>
      </c>
      <c r="B870" s="29">
        <v>100026103</v>
      </c>
      <c r="C870" s="29" t="s">
        <v>22</v>
      </c>
      <c r="D870" s="30" t="s">
        <v>743</v>
      </c>
      <c r="E870" s="30" t="s">
        <v>769</v>
      </c>
      <c r="F870" s="15">
        <v>2</v>
      </c>
      <c r="G870" s="29">
        <v>18</v>
      </c>
      <c r="H870" s="29">
        <v>9</v>
      </c>
      <c r="I870" s="29">
        <v>2003</v>
      </c>
      <c r="J870" s="15">
        <v>-1</v>
      </c>
      <c r="K870" s="15">
        <v>-1</v>
      </c>
      <c r="L870" s="15">
        <v>0</v>
      </c>
      <c r="M870" s="15">
        <v>0</v>
      </c>
      <c r="N870" s="27" t="e">
        <f>SUMIF(#REF!,'Integrantes original'!A542,#REF!)</f>
        <v>#REF!</v>
      </c>
      <c r="O870" s="27">
        <f t="shared" si="52"/>
        <v>18092003</v>
      </c>
      <c r="P870" s="27">
        <f t="shared" si="53"/>
        <v>180920032</v>
      </c>
      <c r="Q870" s="31">
        <f t="shared" si="54"/>
        <v>10002612180903</v>
      </c>
      <c r="R870" s="27">
        <f>COUNTIF(tratycont!S:S,'Integrantes original'!Q870)</f>
        <v>0</v>
      </c>
      <c r="S870" s="27">
        <f t="shared" si="55"/>
        <v>0</v>
      </c>
    </row>
    <row r="871" spans="1:19" x14ac:dyDescent="0.15">
      <c r="A871" s="29">
        <v>1000261</v>
      </c>
      <c r="B871" s="29">
        <v>100026104</v>
      </c>
      <c r="C871" s="29" t="s">
        <v>25</v>
      </c>
      <c r="D871" s="30" t="s">
        <v>1022</v>
      </c>
      <c r="E871" s="30" t="s">
        <v>769</v>
      </c>
      <c r="F871" s="15">
        <v>2</v>
      </c>
      <c r="G871" s="29">
        <v>31</v>
      </c>
      <c r="H871" s="29">
        <v>8</v>
      </c>
      <c r="I871" s="29">
        <v>2007</v>
      </c>
      <c r="J871" s="15">
        <v>-1</v>
      </c>
      <c r="K871" s="15">
        <v>-1</v>
      </c>
      <c r="L871" s="15">
        <v>0</v>
      </c>
      <c r="M871" s="15">
        <v>0</v>
      </c>
      <c r="N871" s="27" t="e">
        <f>SUMIF(#REF!,'Integrantes original'!A543,#REF!)</f>
        <v>#REF!</v>
      </c>
      <c r="O871" s="27">
        <f t="shared" si="52"/>
        <v>31082007</v>
      </c>
      <c r="P871" s="27">
        <f t="shared" si="53"/>
        <v>310820072</v>
      </c>
      <c r="Q871" s="31">
        <f t="shared" si="54"/>
        <v>10002612310807</v>
      </c>
      <c r="R871" s="27">
        <f>COUNTIF(tratycont!S:S,'Integrantes original'!Q871)</f>
        <v>0</v>
      </c>
      <c r="S871" s="27">
        <f t="shared" si="55"/>
        <v>0</v>
      </c>
    </row>
    <row r="872" spans="1:19" x14ac:dyDescent="0.15">
      <c r="A872" s="29">
        <v>1000261</v>
      </c>
      <c r="B872" s="29">
        <v>100026105</v>
      </c>
      <c r="C872" s="29" t="s">
        <v>27</v>
      </c>
      <c r="D872" s="30" t="s">
        <v>203</v>
      </c>
      <c r="E872" s="30" t="s">
        <v>769</v>
      </c>
      <c r="F872" s="15">
        <v>2</v>
      </c>
      <c r="G872" s="29">
        <v>23</v>
      </c>
      <c r="H872" s="29">
        <v>11</v>
      </c>
      <c r="I872" s="29">
        <v>2012</v>
      </c>
      <c r="J872" s="15">
        <v>-1</v>
      </c>
      <c r="K872" s="15">
        <v>-1</v>
      </c>
      <c r="L872" s="15">
        <v>0</v>
      </c>
      <c r="M872" s="15">
        <v>0</v>
      </c>
      <c r="N872" s="27" t="e">
        <f>SUMIF(#REF!,'Integrantes original'!A544,#REF!)</f>
        <v>#REF!</v>
      </c>
      <c r="O872" s="27">
        <f t="shared" si="52"/>
        <v>23112012</v>
      </c>
      <c r="P872" s="27">
        <f t="shared" si="53"/>
        <v>231120122</v>
      </c>
      <c r="Q872" s="31">
        <f t="shared" si="54"/>
        <v>10002612231112</v>
      </c>
      <c r="R872" s="27">
        <f>COUNTIF(tratycont!S:S,'Integrantes original'!Q872)</f>
        <v>0</v>
      </c>
      <c r="S872" s="27">
        <f t="shared" si="55"/>
        <v>0</v>
      </c>
    </row>
    <row r="873" spans="1:19" x14ac:dyDescent="0.15">
      <c r="A873" s="29">
        <v>1000291</v>
      </c>
      <c r="B873" s="29">
        <v>100029101</v>
      </c>
      <c r="C873" s="29" t="s">
        <v>16</v>
      </c>
      <c r="D873" s="30" t="s">
        <v>804</v>
      </c>
      <c r="E873" s="30" t="s">
        <v>769</v>
      </c>
      <c r="F873" s="15">
        <v>1</v>
      </c>
      <c r="G873" s="29">
        <v>15</v>
      </c>
      <c r="H873" s="29">
        <v>11</v>
      </c>
      <c r="I873" s="29">
        <v>1997</v>
      </c>
      <c r="J873" s="15">
        <v>-1</v>
      </c>
      <c r="K873" s="15">
        <v>-1</v>
      </c>
      <c r="L873" s="15">
        <v>0</v>
      </c>
      <c r="M873" s="15">
        <v>0</v>
      </c>
      <c r="N873" s="27" t="e">
        <f>SUMIF(#REF!,'Integrantes original'!A545,#REF!)</f>
        <v>#REF!</v>
      </c>
      <c r="O873" s="27">
        <f t="shared" si="52"/>
        <v>15111997</v>
      </c>
      <c r="P873" s="27">
        <f t="shared" si="53"/>
        <v>151119971</v>
      </c>
      <c r="Q873" s="31">
        <f t="shared" si="54"/>
        <v>10002911151197</v>
      </c>
      <c r="R873" s="27">
        <f>COUNTIF(tratycont!S:S,'Integrantes original'!Q873)</f>
        <v>0</v>
      </c>
      <c r="S873" s="27">
        <f t="shared" si="55"/>
        <v>0</v>
      </c>
    </row>
    <row r="874" spans="1:19" x14ac:dyDescent="0.15">
      <c r="A874" s="29">
        <v>1000291</v>
      </c>
      <c r="B874" s="29">
        <v>100029102</v>
      </c>
      <c r="C874" s="29" t="s">
        <v>19</v>
      </c>
      <c r="D874" s="30" t="s">
        <v>759</v>
      </c>
      <c r="E874" s="30" t="s">
        <v>896</v>
      </c>
      <c r="F874" s="15">
        <v>2</v>
      </c>
      <c r="G874" s="29">
        <v>13</v>
      </c>
      <c r="H874" s="29">
        <v>10</v>
      </c>
      <c r="I874" s="29">
        <v>1996</v>
      </c>
      <c r="J874" s="15">
        <v>1</v>
      </c>
      <c r="K874" s="15">
        <v>0</v>
      </c>
      <c r="L874" s="15">
        <v>2</v>
      </c>
      <c r="M874" s="15">
        <v>0</v>
      </c>
      <c r="N874" s="27" t="e">
        <f>SUMIF(#REF!,'Integrantes original'!A546,#REF!)</f>
        <v>#REF!</v>
      </c>
      <c r="O874" s="27">
        <f t="shared" si="52"/>
        <v>13101996</v>
      </c>
      <c r="P874" s="27">
        <f t="shared" si="53"/>
        <v>131019962</v>
      </c>
      <c r="Q874" s="31">
        <f t="shared" si="54"/>
        <v>10002912131096</v>
      </c>
      <c r="R874" s="27">
        <f>COUNTIF(tratycont!S:S,'Integrantes original'!Q874)</f>
        <v>0</v>
      </c>
      <c r="S874" s="27">
        <f t="shared" si="55"/>
        <v>0</v>
      </c>
    </row>
    <row r="875" spans="1:19" x14ac:dyDescent="0.15">
      <c r="A875" s="29">
        <v>1000301</v>
      </c>
      <c r="B875" s="29">
        <v>100030101</v>
      </c>
      <c r="C875" s="29" t="s">
        <v>16</v>
      </c>
      <c r="D875" s="30" t="s">
        <v>1023</v>
      </c>
      <c r="E875" s="30" t="s">
        <v>911</v>
      </c>
      <c r="F875" s="15">
        <v>2</v>
      </c>
      <c r="G875" s="29">
        <v>7</v>
      </c>
      <c r="H875" s="29">
        <v>9</v>
      </c>
      <c r="I875" s="29">
        <v>1964</v>
      </c>
      <c r="J875" s="15">
        <v>-1</v>
      </c>
      <c r="K875" s="15">
        <v>-1</v>
      </c>
      <c r="L875" s="15">
        <v>0</v>
      </c>
      <c r="M875" s="15">
        <v>0</v>
      </c>
      <c r="N875" s="27" t="e">
        <f>SUMIF(#REF!,'Integrantes original'!A547,#REF!)</f>
        <v>#REF!</v>
      </c>
      <c r="O875" s="27">
        <f t="shared" si="52"/>
        <v>7091964</v>
      </c>
      <c r="P875" s="27">
        <f t="shared" si="53"/>
        <v>70919642</v>
      </c>
      <c r="Q875" s="31">
        <f t="shared" si="54"/>
        <v>10003012070964</v>
      </c>
      <c r="R875" s="27">
        <f>COUNTIF(tratycont!S:S,'Integrantes original'!Q875)</f>
        <v>0</v>
      </c>
      <c r="S875" s="27">
        <f t="shared" si="55"/>
        <v>0</v>
      </c>
    </row>
    <row r="876" spans="1:19" x14ac:dyDescent="0.15">
      <c r="A876" s="29">
        <v>1000301</v>
      </c>
      <c r="B876" s="29">
        <v>100030102</v>
      </c>
      <c r="C876" s="29" t="s">
        <v>19</v>
      </c>
      <c r="D876" s="30" t="s">
        <v>804</v>
      </c>
      <c r="E876" s="30" t="s">
        <v>1024</v>
      </c>
      <c r="F876" s="15">
        <v>1</v>
      </c>
      <c r="G876" s="29">
        <v>5</v>
      </c>
      <c r="H876" s="29">
        <v>4</v>
      </c>
      <c r="I876" s="29">
        <v>1992</v>
      </c>
      <c r="J876" s="15">
        <v>-1</v>
      </c>
      <c r="K876" s="15">
        <v>-1</v>
      </c>
      <c r="L876" s="15">
        <v>0</v>
      </c>
      <c r="M876" s="15">
        <v>0</v>
      </c>
      <c r="N876" s="27" t="e">
        <f>SUMIF(#REF!,'Integrantes original'!A548,#REF!)</f>
        <v>#REF!</v>
      </c>
      <c r="O876" s="27">
        <f t="shared" si="52"/>
        <v>5041992</v>
      </c>
      <c r="P876" s="27">
        <f t="shared" si="53"/>
        <v>50419921</v>
      </c>
      <c r="Q876" s="31">
        <f t="shared" si="54"/>
        <v>10003011050492</v>
      </c>
      <c r="R876" s="27">
        <f>COUNTIF(tratycont!S:S,'Integrantes original'!Q876)</f>
        <v>0</v>
      </c>
      <c r="S876" s="27">
        <f t="shared" si="55"/>
        <v>0</v>
      </c>
    </row>
    <row r="877" spans="1:19" x14ac:dyDescent="0.15">
      <c r="A877" s="29">
        <v>1000301</v>
      </c>
      <c r="B877" s="29">
        <v>100030103</v>
      </c>
      <c r="C877" s="29" t="s">
        <v>22</v>
      </c>
      <c r="D877" s="30" t="s">
        <v>1023</v>
      </c>
      <c r="E877" s="30" t="s">
        <v>1024</v>
      </c>
      <c r="F877" s="15">
        <v>2</v>
      </c>
      <c r="G877" s="29">
        <v>26</v>
      </c>
      <c r="H877" s="29">
        <v>8</v>
      </c>
      <c r="I877" s="29">
        <v>1996</v>
      </c>
      <c r="J877" s="15">
        <v>1</v>
      </c>
      <c r="K877" s="15">
        <v>0</v>
      </c>
      <c r="L877" s="15">
        <v>2</v>
      </c>
      <c r="M877" s="15">
        <v>0</v>
      </c>
      <c r="N877" s="27" t="e">
        <f>SUMIF(#REF!,'Integrantes original'!A549,#REF!)</f>
        <v>#REF!</v>
      </c>
      <c r="O877" s="27">
        <f t="shared" si="52"/>
        <v>26081996</v>
      </c>
      <c r="P877" s="27">
        <f t="shared" si="53"/>
        <v>260819962</v>
      </c>
      <c r="Q877" s="31">
        <f t="shared" si="54"/>
        <v>10003012260896</v>
      </c>
      <c r="R877" s="27">
        <f>COUNTIF(tratycont!S:S,'Integrantes original'!Q877)</f>
        <v>0</v>
      </c>
      <c r="S877" s="27">
        <f t="shared" si="55"/>
        <v>0</v>
      </c>
    </row>
    <row r="878" spans="1:19" x14ac:dyDescent="0.15">
      <c r="A878" s="29">
        <v>1000301</v>
      </c>
      <c r="B878" s="29">
        <v>100030104</v>
      </c>
      <c r="C878" s="29" t="s">
        <v>25</v>
      </c>
      <c r="D878" s="30" t="s">
        <v>811</v>
      </c>
      <c r="E878" s="30" t="s">
        <v>1025</v>
      </c>
      <c r="F878" s="15">
        <v>1</v>
      </c>
      <c r="G878" s="29">
        <v>11</v>
      </c>
      <c r="H878" s="29">
        <v>11</v>
      </c>
      <c r="I878" s="29">
        <v>1992</v>
      </c>
      <c r="J878" s="15">
        <v>-1</v>
      </c>
      <c r="K878" s="15">
        <v>-1</v>
      </c>
      <c r="L878" s="15">
        <v>0</v>
      </c>
      <c r="M878" s="15">
        <v>0</v>
      </c>
      <c r="N878" s="27" t="e">
        <f>SUMIF(#REF!,'Integrantes original'!A550,#REF!)</f>
        <v>#REF!</v>
      </c>
      <c r="O878" s="27">
        <f t="shared" si="52"/>
        <v>11111992</v>
      </c>
      <c r="P878" s="27">
        <f t="shared" si="53"/>
        <v>111119921</v>
      </c>
      <c r="Q878" s="31">
        <f t="shared" si="54"/>
        <v>10003011111192</v>
      </c>
      <c r="R878" s="27">
        <f>COUNTIF(tratycont!S:S,'Integrantes original'!Q878)</f>
        <v>0</v>
      </c>
      <c r="S878" s="27">
        <f t="shared" si="55"/>
        <v>0</v>
      </c>
    </row>
    <row r="879" spans="1:19" x14ac:dyDescent="0.15">
      <c r="A879" s="29">
        <v>1000311</v>
      </c>
      <c r="B879" s="29">
        <v>100031101</v>
      </c>
      <c r="C879" s="29" t="s">
        <v>16</v>
      </c>
      <c r="D879" s="30" t="s">
        <v>1026</v>
      </c>
      <c r="E879" s="30" t="s">
        <v>144</v>
      </c>
      <c r="F879" s="15">
        <v>1</v>
      </c>
      <c r="G879" s="29">
        <v>6</v>
      </c>
      <c r="H879" s="29">
        <v>6</v>
      </c>
      <c r="I879" s="29">
        <v>1999</v>
      </c>
      <c r="J879" s="15">
        <v>-1</v>
      </c>
      <c r="K879" s="15">
        <v>-1</v>
      </c>
      <c r="L879" s="15">
        <v>0</v>
      </c>
      <c r="M879" s="15">
        <v>0</v>
      </c>
      <c r="N879" s="27" t="e">
        <f>SUMIF(#REF!,'Integrantes original'!A551,#REF!)</f>
        <v>#REF!</v>
      </c>
      <c r="O879" s="27">
        <f t="shared" si="52"/>
        <v>6061999</v>
      </c>
      <c r="P879" s="27">
        <f t="shared" si="53"/>
        <v>60619991</v>
      </c>
      <c r="Q879" s="31">
        <f t="shared" si="54"/>
        <v>10003111060699</v>
      </c>
      <c r="R879" s="27">
        <f>COUNTIF(tratycont!S:S,'Integrantes original'!Q879)</f>
        <v>0</v>
      </c>
      <c r="S879" s="27">
        <f t="shared" si="55"/>
        <v>0</v>
      </c>
    </row>
    <row r="880" spans="1:19" x14ac:dyDescent="0.15">
      <c r="A880" s="29">
        <v>1000311</v>
      </c>
      <c r="B880" s="29">
        <v>100031102</v>
      </c>
      <c r="C880" s="29" t="s">
        <v>19</v>
      </c>
      <c r="D880" s="30" t="s">
        <v>1027</v>
      </c>
      <c r="E880" s="30" t="s">
        <v>1021</v>
      </c>
      <c r="F880" s="15">
        <v>2</v>
      </c>
      <c r="G880" s="29">
        <v>7</v>
      </c>
      <c r="H880" s="29">
        <v>3</v>
      </c>
      <c r="I880" s="29">
        <v>1999</v>
      </c>
      <c r="J880" s="15">
        <v>1</v>
      </c>
      <c r="K880" s="15">
        <v>0</v>
      </c>
      <c r="L880" s="15">
        <v>2</v>
      </c>
      <c r="M880" s="15">
        <v>0</v>
      </c>
      <c r="N880" s="27" t="e">
        <f>SUMIF(#REF!,'Integrantes original'!A552,#REF!)</f>
        <v>#REF!</v>
      </c>
      <c r="O880" s="27">
        <f t="shared" si="52"/>
        <v>7031999</v>
      </c>
      <c r="P880" s="27">
        <f t="shared" si="53"/>
        <v>70319992</v>
      </c>
      <c r="Q880" s="31">
        <f t="shared" si="54"/>
        <v>10003112070399</v>
      </c>
      <c r="R880" s="27">
        <f>COUNTIF(tratycont!S:S,'Integrantes original'!Q880)</f>
        <v>0</v>
      </c>
      <c r="S880" s="27">
        <f t="shared" si="55"/>
        <v>0</v>
      </c>
    </row>
    <row r="881" spans="1:19" x14ac:dyDescent="0.15">
      <c r="A881" s="29">
        <v>1000311</v>
      </c>
      <c r="B881" s="29">
        <v>100031103</v>
      </c>
      <c r="C881" s="29" t="s">
        <v>22</v>
      </c>
      <c r="D881" s="30" t="s">
        <v>380</v>
      </c>
      <c r="E881" s="30" t="s">
        <v>144</v>
      </c>
      <c r="F881" s="15">
        <v>1</v>
      </c>
      <c r="G881" s="29">
        <v>7</v>
      </c>
      <c r="H881" s="29">
        <v>10</v>
      </c>
      <c r="I881" s="29">
        <v>2018</v>
      </c>
      <c r="J881" s="15">
        <v>2</v>
      </c>
      <c r="K881" s="15">
        <v>2</v>
      </c>
      <c r="L881" s="15">
        <v>0</v>
      </c>
      <c r="M881" s="15">
        <v>0</v>
      </c>
      <c r="N881" s="27" t="e">
        <f>SUMIF(#REF!,'Integrantes original'!A553,#REF!)</f>
        <v>#REF!</v>
      </c>
      <c r="O881" s="27">
        <f t="shared" si="52"/>
        <v>7102018</v>
      </c>
      <c r="P881" s="27">
        <f t="shared" si="53"/>
        <v>71020181</v>
      </c>
      <c r="Q881" s="31">
        <f t="shared" si="54"/>
        <v>10003111071018</v>
      </c>
      <c r="R881" s="27">
        <f>COUNTIF(tratycont!S:S,'Integrantes original'!Q881)</f>
        <v>1</v>
      </c>
      <c r="S881" s="27">
        <f t="shared" si="55"/>
        <v>1</v>
      </c>
    </row>
    <row r="882" spans="1:19" x14ac:dyDescent="0.15">
      <c r="A882" s="29">
        <v>1000321</v>
      </c>
      <c r="B882" s="29">
        <v>100032101</v>
      </c>
      <c r="C882" s="29" t="s">
        <v>16</v>
      </c>
      <c r="D882" s="30" t="s">
        <v>1028</v>
      </c>
      <c r="E882" s="30" t="s">
        <v>769</v>
      </c>
      <c r="F882" s="15">
        <v>1</v>
      </c>
      <c r="G882" s="29">
        <v>1</v>
      </c>
      <c r="H882" s="29">
        <v>8</v>
      </c>
      <c r="I882" s="29">
        <v>1974</v>
      </c>
      <c r="J882" s="15">
        <v>-1</v>
      </c>
      <c r="K882" s="15">
        <v>-1</v>
      </c>
      <c r="L882" s="15">
        <v>0</v>
      </c>
      <c r="M882" s="15">
        <v>0</v>
      </c>
      <c r="N882" s="27" t="e">
        <f>SUMIF(#REF!,'Integrantes original'!A554,#REF!)</f>
        <v>#REF!</v>
      </c>
      <c r="O882" s="27">
        <f t="shared" si="52"/>
        <v>1081974</v>
      </c>
      <c r="P882" s="27">
        <f t="shared" si="53"/>
        <v>10819741</v>
      </c>
      <c r="Q882" s="31">
        <f t="shared" si="54"/>
        <v>10003211010874</v>
      </c>
      <c r="R882" s="27">
        <f>COUNTIF(tratycont!S:S,'Integrantes original'!Q882)</f>
        <v>0</v>
      </c>
      <c r="S882" s="27">
        <f t="shared" si="55"/>
        <v>0</v>
      </c>
    </row>
    <row r="883" spans="1:19" x14ac:dyDescent="0.15">
      <c r="A883" s="29">
        <v>1000321</v>
      </c>
      <c r="B883" s="29">
        <v>100032102</v>
      </c>
      <c r="C883" s="29" t="s">
        <v>19</v>
      </c>
      <c r="D883" s="30" t="s">
        <v>940</v>
      </c>
      <c r="E883" s="30" t="s">
        <v>767</v>
      </c>
      <c r="F883" s="15">
        <v>2</v>
      </c>
      <c r="G883" s="29">
        <v>20</v>
      </c>
      <c r="H883" s="29">
        <v>2</v>
      </c>
      <c r="I883" s="29">
        <v>1978</v>
      </c>
      <c r="J883" s="15">
        <v>1</v>
      </c>
      <c r="K883" s="15">
        <v>0</v>
      </c>
      <c r="L883" s="15">
        <v>2</v>
      </c>
      <c r="M883" s="15">
        <v>0</v>
      </c>
      <c r="N883" s="27" t="e">
        <f>SUMIF(#REF!,'Integrantes original'!A555,#REF!)</f>
        <v>#REF!</v>
      </c>
      <c r="O883" s="27">
        <f t="shared" si="52"/>
        <v>20021978</v>
      </c>
      <c r="P883" s="27">
        <f t="shared" si="53"/>
        <v>200219782</v>
      </c>
      <c r="Q883" s="31">
        <f t="shared" si="54"/>
        <v>10003212200278</v>
      </c>
      <c r="R883" s="27">
        <f>COUNTIF(tratycont!S:S,'Integrantes original'!Q883)</f>
        <v>0</v>
      </c>
      <c r="S883" s="27">
        <f t="shared" si="55"/>
        <v>0</v>
      </c>
    </row>
    <row r="884" spans="1:19" x14ac:dyDescent="0.15">
      <c r="A884" s="29">
        <v>1000321</v>
      </c>
      <c r="B884" s="29">
        <v>100032103</v>
      </c>
      <c r="C884" s="29" t="s">
        <v>22</v>
      </c>
      <c r="D884" s="30" t="s">
        <v>1029</v>
      </c>
      <c r="E884" s="30" t="s">
        <v>769</v>
      </c>
      <c r="F884" s="15">
        <v>2</v>
      </c>
      <c r="G884" s="29">
        <v>22</v>
      </c>
      <c r="H884" s="29">
        <v>5</v>
      </c>
      <c r="I884" s="29">
        <v>1998</v>
      </c>
      <c r="J884" s="15">
        <v>-1</v>
      </c>
      <c r="K884" s="15">
        <v>-1</v>
      </c>
      <c r="L884" s="15">
        <v>0</v>
      </c>
      <c r="M884" s="15">
        <v>0</v>
      </c>
      <c r="N884" s="27" t="e">
        <f>SUMIF(#REF!,'Integrantes original'!A556,#REF!)</f>
        <v>#REF!</v>
      </c>
      <c r="O884" s="27">
        <f t="shared" si="52"/>
        <v>22051998</v>
      </c>
      <c r="P884" s="27">
        <f t="shared" si="53"/>
        <v>220519982</v>
      </c>
      <c r="Q884" s="31">
        <f t="shared" si="54"/>
        <v>10003212220598</v>
      </c>
      <c r="R884" s="27">
        <f>COUNTIF(tratycont!S:S,'Integrantes original'!Q884)</f>
        <v>0</v>
      </c>
      <c r="S884" s="27">
        <f t="shared" si="55"/>
        <v>0</v>
      </c>
    </row>
    <row r="885" spans="1:19" x14ac:dyDescent="0.15">
      <c r="A885" s="29">
        <v>1000321</v>
      </c>
      <c r="B885" s="29">
        <v>100032104</v>
      </c>
      <c r="C885" s="29" t="s">
        <v>25</v>
      </c>
      <c r="D885" s="30" t="s">
        <v>1030</v>
      </c>
      <c r="E885" s="30" t="s">
        <v>769</v>
      </c>
      <c r="F885" s="15">
        <v>1</v>
      </c>
      <c r="G885" s="29">
        <v>10</v>
      </c>
      <c r="H885" s="29">
        <v>1</v>
      </c>
      <c r="I885" s="29">
        <v>2000</v>
      </c>
      <c r="J885" s="15">
        <v>-1</v>
      </c>
      <c r="K885" s="15">
        <v>-1</v>
      </c>
      <c r="L885" s="15">
        <v>0</v>
      </c>
      <c r="M885" s="15">
        <v>0</v>
      </c>
      <c r="N885" s="27" t="e">
        <f>SUMIF(#REF!,'Integrantes original'!A557,#REF!)</f>
        <v>#REF!</v>
      </c>
      <c r="O885" s="27">
        <f t="shared" si="52"/>
        <v>10012000</v>
      </c>
      <c r="P885" s="27">
        <f t="shared" si="53"/>
        <v>100120001</v>
      </c>
      <c r="Q885" s="31">
        <f t="shared" si="54"/>
        <v>10003211100100</v>
      </c>
      <c r="R885" s="27">
        <f>COUNTIF(tratycont!S:S,'Integrantes original'!Q885)</f>
        <v>0</v>
      </c>
      <c r="S885" s="27">
        <f t="shared" si="55"/>
        <v>0</v>
      </c>
    </row>
    <row r="886" spans="1:19" x14ac:dyDescent="0.15">
      <c r="A886" s="29">
        <v>1000321</v>
      </c>
      <c r="B886" s="29">
        <v>100032105</v>
      </c>
      <c r="C886" s="29" t="s">
        <v>27</v>
      </c>
      <c r="D886" s="30" t="s">
        <v>318</v>
      </c>
      <c r="E886" s="30" t="s">
        <v>769</v>
      </c>
      <c r="F886" s="15">
        <v>1</v>
      </c>
      <c r="G886" s="29">
        <v>7</v>
      </c>
      <c r="H886" s="29">
        <v>6</v>
      </c>
      <c r="I886" s="29">
        <v>2008</v>
      </c>
      <c r="J886" s="15">
        <v>-1</v>
      </c>
      <c r="K886" s="15">
        <v>-1</v>
      </c>
      <c r="L886" s="15">
        <v>0</v>
      </c>
      <c r="M886" s="15">
        <v>0</v>
      </c>
      <c r="N886" s="27" t="e">
        <f>SUMIF(#REF!,'Integrantes original'!A558,#REF!)</f>
        <v>#REF!</v>
      </c>
      <c r="O886" s="27">
        <f t="shared" si="52"/>
        <v>7062008</v>
      </c>
      <c r="P886" s="27">
        <f t="shared" si="53"/>
        <v>70620081</v>
      </c>
      <c r="Q886" s="31">
        <f t="shared" si="54"/>
        <v>10003211070608</v>
      </c>
      <c r="R886" s="27">
        <f>COUNTIF(tratycont!S:S,'Integrantes original'!Q886)</f>
        <v>0</v>
      </c>
      <c r="S886" s="27">
        <f t="shared" si="55"/>
        <v>0</v>
      </c>
    </row>
    <row r="887" spans="1:19" x14ac:dyDescent="0.15">
      <c r="A887" s="29">
        <v>1000321</v>
      </c>
      <c r="B887" s="29">
        <v>100032106</v>
      </c>
      <c r="C887" s="29" t="s">
        <v>30</v>
      </c>
      <c r="D887" s="30" t="s">
        <v>745</v>
      </c>
      <c r="E887" s="30" t="s">
        <v>769</v>
      </c>
      <c r="F887" s="15">
        <v>2</v>
      </c>
      <c r="G887" s="29">
        <v>21</v>
      </c>
      <c r="H887" s="29">
        <v>10</v>
      </c>
      <c r="I887" s="29">
        <v>2018</v>
      </c>
      <c r="J887" s="15">
        <v>2</v>
      </c>
      <c r="K887" s="15">
        <v>2</v>
      </c>
      <c r="L887" s="15">
        <v>0</v>
      </c>
      <c r="M887" s="15">
        <v>0</v>
      </c>
      <c r="N887" s="27" t="e">
        <f>SUMIF(#REF!,'Integrantes original'!A559,#REF!)</f>
        <v>#REF!</v>
      </c>
      <c r="O887" s="27">
        <f t="shared" si="52"/>
        <v>21102018</v>
      </c>
      <c r="P887" s="27">
        <f t="shared" si="53"/>
        <v>211020182</v>
      </c>
      <c r="Q887" s="31">
        <f t="shared" si="54"/>
        <v>10003212211018</v>
      </c>
      <c r="R887" s="27">
        <f>COUNTIF(tratycont!S:S,'Integrantes original'!Q887)</f>
        <v>1</v>
      </c>
      <c r="S887" s="27">
        <f t="shared" si="55"/>
        <v>1</v>
      </c>
    </row>
    <row r="888" spans="1:19" x14ac:dyDescent="0.15">
      <c r="A888" s="29">
        <v>1000351</v>
      </c>
      <c r="B888" s="29">
        <v>100035101</v>
      </c>
      <c r="C888" s="29" t="s">
        <v>16</v>
      </c>
      <c r="D888" s="30" t="s">
        <v>70</v>
      </c>
      <c r="E888" s="30" t="s">
        <v>292</v>
      </c>
      <c r="F888" s="15">
        <v>1</v>
      </c>
      <c r="G888" s="29">
        <v>27</v>
      </c>
      <c r="H888" s="29">
        <v>8</v>
      </c>
      <c r="I888" s="29">
        <v>1981</v>
      </c>
      <c r="J888" s="15">
        <v>-1</v>
      </c>
      <c r="K888" s="15">
        <v>-1</v>
      </c>
      <c r="L888" s="15">
        <v>0</v>
      </c>
      <c r="M888" s="15">
        <v>0</v>
      </c>
      <c r="N888" s="27" t="e">
        <f>SUMIF(#REF!,'Integrantes original'!A560,#REF!)</f>
        <v>#REF!</v>
      </c>
      <c r="O888" s="27">
        <f t="shared" si="52"/>
        <v>27081981</v>
      </c>
      <c r="P888" s="27">
        <f t="shared" si="53"/>
        <v>270819811</v>
      </c>
      <c r="Q888" s="31">
        <f t="shared" si="54"/>
        <v>10003511270881</v>
      </c>
      <c r="R888" s="27">
        <f>COUNTIF(tratycont!S:S,'Integrantes original'!Q888)</f>
        <v>0</v>
      </c>
      <c r="S888" s="27">
        <f t="shared" si="55"/>
        <v>0</v>
      </c>
    </row>
    <row r="889" spans="1:19" x14ac:dyDescent="0.15">
      <c r="A889" s="29">
        <v>1000351</v>
      </c>
      <c r="B889" s="29">
        <v>100035102</v>
      </c>
      <c r="C889" s="29" t="s">
        <v>19</v>
      </c>
      <c r="D889" s="30" t="s">
        <v>1031</v>
      </c>
      <c r="E889" s="30" t="s">
        <v>769</v>
      </c>
      <c r="F889" s="15">
        <v>2</v>
      </c>
      <c r="G889" s="29">
        <v>14</v>
      </c>
      <c r="H889" s="29">
        <v>9</v>
      </c>
      <c r="I889" s="29">
        <v>1985</v>
      </c>
      <c r="J889" s="15">
        <v>1</v>
      </c>
      <c r="K889" s="15">
        <v>0</v>
      </c>
      <c r="L889" s="15">
        <v>2</v>
      </c>
      <c r="M889" s="15">
        <v>0</v>
      </c>
      <c r="N889" s="27" t="e">
        <f>SUMIF(#REF!,'Integrantes original'!A561,#REF!)</f>
        <v>#REF!</v>
      </c>
      <c r="O889" s="27">
        <f t="shared" si="52"/>
        <v>14091985</v>
      </c>
      <c r="P889" s="27">
        <f t="shared" si="53"/>
        <v>140919852</v>
      </c>
      <c r="Q889" s="31">
        <f t="shared" si="54"/>
        <v>10003512140985</v>
      </c>
      <c r="R889" s="27">
        <f>COUNTIF(tratycont!S:S,'Integrantes original'!Q889)</f>
        <v>0</v>
      </c>
      <c r="S889" s="27">
        <f t="shared" si="55"/>
        <v>0</v>
      </c>
    </row>
    <row r="890" spans="1:19" x14ac:dyDescent="0.15">
      <c r="A890" s="29">
        <v>1000351</v>
      </c>
      <c r="B890" s="29">
        <v>100035103</v>
      </c>
      <c r="C890" s="29" t="s">
        <v>22</v>
      </c>
      <c r="D890" s="30" t="s">
        <v>1032</v>
      </c>
      <c r="E890" s="30" t="s">
        <v>292</v>
      </c>
      <c r="F890" s="15">
        <v>1</v>
      </c>
      <c r="G890" s="29">
        <v>4</v>
      </c>
      <c r="H890" s="29">
        <v>2</v>
      </c>
      <c r="I890" s="29">
        <v>2016</v>
      </c>
      <c r="J890" s="15">
        <v>-1</v>
      </c>
      <c r="K890" s="15">
        <v>-1</v>
      </c>
      <c r="L890" s="15">
        <v>0</v>
      </c>
      <c r="M890" s="15">
        <v>0</v>
      </c>
      <c r="N890" s="27" t="e">
        <f>SUMIF(#REF!,'Integrantes original'!A562,#REF!)</f>
        <v>#REF!</v>
      </c>
      <c r="O890" s="27">
        <f t="shared" si="52"/>
        <v>4022016</v>
      </c>
      <c r="P890" s="27">
        <f t="shared" si="53"/>
        <v>40220161</v>
      </c>
      <c r="Q890" s="31">
        <f t="shared" si="54"/>
        <v>10003511040216</v>
      </c>
      <c r="R890" s="27">
        <f>COUNTIF(tratycont!S:S,'Integrantes original'!Q890)</f>
        <v>0</v>
      </c>
      <c r="S890" s="27">
        <f t="shared" si="55"/>
        <v>0</v>
      </c>
    </row>
    <row r="891" spans="1:19" x14ac:dyDescent="0.15">
      <c r="A891" s="29">
        <v>1000371</v>
      </c>
      <c r="B891" s="29">
        <v>100037101</v>
      </c>
      <c r="C891" s="29" t="s">
        <v>16</v>
      </c>
      <c r="D891" s="30" t="s">
        <v>1033</v>
      </c>
      <c r="E891" s="30" t="s">
        <v>1021</v>
      </c>
      <c r="F891" s="15">
        <v>1</v>
      </c>
      <c r="G891" s="29">
        <v>7</v>
      </c>
      <c r="H891" s="29">
        <v>3</v>
      </c>
      <c r="I891" s="29">
        <v>1996</v>
      </c>
      <c r="J891" s="15">
        <v>-1</v>
      </c>
      <c r="K891" s="15">
        <v>-1</v>
      </c>
      <c r="L891" s="15">
        <v>0</v>
      </c>
      <c r="M891" s="15">
        <v>0</v>
      </c>
      <c r="N891" s="27" t="e">
        <f>SUMIF(#REF!,'Integrantes original'!A563,#REF!)</f>
        <v>#REF!</v>
      </c>
      <c r="O891" s="27">
        <f t="shared" si="52"/>
        <v>7031996</v>
      </c>
      <c r="P891" s="27">
        <f t="shared" si="53"/>
        <v>70319961</v>
      </c>
      <c r="Q891" s="31">
        <f t="shared" si="54"/>
        <v>10003711070396</v>
      </c>
      <c r="R891" s="27">
        <f>COUNTIF(tratycont!S:S,'Integrantes original'!Q891)</f>
        <v>0</v>
      </c>
      <c r="S891" s="27">
        <f t="shared" si="55"/>
        <v>0</v>
      </c>
    </row>
    <row r="892" spans="1:19" x14ac:dyDescent="0.15">
      <c r="A892" s="29">
        <v>1000371</v>
      </c>
      <c r="B892" s="29">
        <v>100037102</v>
      </c>
      <c r="C892" s="29" t="s">
        <v>19</v>
      </c>
      <c r="D892" s="30" t="s">
        <v>471</v>
      </c>
      <c r="E892" s="30" t="s">
        <v>1034</v>
      </c>
      <c r="F892" s="15">
        <v>2</v>
      </c>
      <c r="G892" s="29">
        <v>4</v>
      </c>
      <c r="H892" s="29">
        <v>3</v>
      </c>
      <c r="I892" s="29">
        <v>1995</v>
      </c>
      <c r="J892" s="15">
        <v>1</v>
      </c>
      <c r="K892" s="15">
        <v>0</v>
      </c>
      <c r="L892" s="15">
        <v>2</v>
      </c>
      <c r="M892" s="15">
        <v>0</v>
      </c>
      <c r="N892" s="27" t="e">
        <f>SUMIF(#REF!,'Integrantes original'!A564,#REF!)</f>
        <v>#REF!</v>
      </c>
      <c r="O892" s="27">
        <f t="shared" si="52"/>
        <v>4031995</v>
      </c>
      <c r="P892" s="27">
        <f t="shared" si="53"/>
        <v>40319952</v>
      </c>
      <c r="Q892" s="31">
        <f t="shared" si="54"/>
        <v>10003712040395</v>
      </c>
      <c r="R892" s="27">
        <f>COUNTIF(tratycont!S:S,'Integrantes original'!Q892)</f>
        <v>0</v>
      </c>
      <c r="S892" s="27">
        <f t="shared" si="55"/>
        <v>0</v>
      </c>
    </row>
    <row r="893" spans="1:19" x14ac:dyDescent="0.15">
      <c r="A893" s="29">
        <v>1000401</v>
      </c>
      <c r="B893" s="29">
        <v>100040101</v>
      </c>
      <c r="C893" s="29" t="s">
        <v>16</v>
      </c>
      <c r="D893" s="30" t="s">
        <v>1035</v>
      </c>
      <c r="E893" s="30" t="s">
        <v>724</v>
      </c>
      <c r="F893" s="15">
        <v>1</v>
      </c>
      <c r="G893" s="29">
        <v>15</v>
      </c>
      <c r="H893" s="29">
        <v>5</v>
      </c>
      <c r="I893" s="29">
        <v>1990</v>
      </c>
      <c r="J893" s="15">
        <v>-1</v>
      </c>
      <c r="K893" s="15">
        <v>-1</v>
      </c>
      <c r="L893" s="15">
        <v>0</v>
      </c>
      <c r="M893" s="15">
        <v>0</v>
      </c>
      <c r="N893" s="27" t="e">
        <f>SUMIF(#REF!,'Integrantes original'!A565,#REF!)</f>
        <v>#REF!</v>
      </c>
      <c r="O893" s="27">
        <f t="shared" si="52"/>
        <v>15051990</v>
      </c>
      <c r="P893" s="27">
        <f t="shared" si="53"/>
        <v>150519901</v>
      </c>
      <c r="Q893" s="31">
        <f t="shared" si="54"/>
        <v>10004011150590</v>
      </c>
      <c r="R893" s="27">
        <f>COUNTIF(tratycont!S:S,'Integrantes original'!Q893)</f>
        <v>0</v>
      </c>
      <c r="S893" s="27">
        <f t="shared" si="55"/>
        <v>0</v>
      </c>
    </row>
    <row r="894" spans="1:19" x14ac:dyDescent="0.15">
      <c r="A894" s="29">
        <v>1000401</v>
      </c>
      <c r="B894" s="29">
        <v>100040102</v>
      </c>
      <c r="C894" s="29" t="s">
        <v>19</v>
      </c>
      <c r="D894" s="30" t="s">
        <v>1036</v>
      </c>
      <c r="E894" s="30" t="s">
        <v>1037</v>
      </c>
      <c r="F894" s="15">
        <v>2</v>
      </c>
      <c r="G894" s="29">
        <v>22</v>
      </c>
      <c r="H894" s="29">
        <v>4</v>
      </c>
      <c r="I894" s="29">
        <v>1989</v>
      </c>
      <c r="J894" s="15">
        <v>1</v>
      </c>
      <c r="K894" s="15">
        <v>0</v>
      </c>
      <c r="L894" s="15">
        <v>2</v>
      </c>
      <c r="M894" s="15">
        <v>0</v>
      </c>
      <c r="N894" s="27" t="e">
        <f>SUMIF(#REF!,'Integrantes original'!A566,#REF!)</f>
        <v>#REF!</v>
      </c>
      <c r="O894" s="27">
        <f t="shared" si="52"/>
        <v>22041989</v>
      </c>
      <c r="P894" s="27">
        <f t="shared" si="53"/>
        <v>220419892</v>
      </c>
      <c r="Q894" s="31">
        <f t="shared" si="54"/>
        <v>10004012220489</v>
      </c>
      <c r="R894" s="27">
        <f>COUNTIF(tratycont!S:S,'Integrantes original'!Q894)</f>
        <v>0</v>
      </c>
      <c r="S894" s="27">
        <f t="shared" si="55"/>
        <v>0</v>
      </c>
    </row>
    <row r="895" spans="1:19" x14ac:dyDescent="0.15">
      <c r="A895" s="29">
        <v>1000401</v>
      </c>
      <c r="B895" s="29">
        <v>100040103</v>
      </c>
      <c r="C895" s="29" t="s">
        <v>22</v>
      </c>
      <c r="D895" s="30" t="s">
        <v>1038</v>
      </c>
      <c r="E895" s="30" t="s">
        <v>724</v>
      </c>
      <c r="F895" s="15">
        <v>1</v>
      </c>
      <c r="G895" s="29">
        <v>21</v>
      </c>
      <c r="H895" s="29">
        <v>8</v>
      </c>
      <c r="I895" s="29">
        <v>2018</v>
      </c>
      <c r="J895" s="15">
        <v>2</v>
      </c>
      <c r="K895" s="15">
        <v>2</v>
      </c>
      <c r="L895" s="15">
        <v>0</v>
      </c>
      <c r="M895" s="15">
        <v>0</v>
      </c>
      <c r="N895" s="27" t="e">
        <f>SUMIF(#REF!,'Integrantes original'!A567,#REF!)</f>
        <v>#REF!</v>
      </c>
      <c r="O895" s="27">
        <f t="shared" si="52"/>
        <v>21082018</v>
      </c>
      <c r="P895" s="27">
        <f t="shared" si="53"/>
        <v>210820181</v>
      </c>
      <c r="Q895" s="31">
        <f t="shared" si="54"/>
        <v>10004011210818</v>
      </c>
      <c r="R895" s="27">
        <f>COUNTIF(tratycont!S:S,'Integrantes original'!Q895)</f>
        <v>1</v>
      </c>
      <c r="S895" s="27">
        <f t="shared" si="55"/>
        <v>1</v>
      </c>
    </row>
    <row r="896" spans="1:19" x14ac:dyDescent="0.15">
      <c r="A896" s="29">
        <v>1000411</v>
      </c>
      <c r="B896" s="29">
        <v>100041101</v>
      </c>
      <c r="C896" s="29" t="s">
        <v>16</v>
      </c>
      <c r="D896" s="30" t="s">
        <v>256</v>
      </c>
      <c r="E896" s="30" t="s">
        <v>107</v>
      </c>
      <c r="F896" s="15">
        <v>2</v>
      </c>
      <c r="G896" s="29">
        <v>14</v>
      </c>
      <c r="H896" s="29">
        <v>3</v>
      </c>
      <c r="I896" s="29">
        <v>1989</v>
      </c>
      <c r="J896" s="15">
        <v>1</v>
      </c>
      <c r="K896" s="15">
        <v>0</v>
      </c>
      <c r="L896" s="15">
        <v>2</v>
      </c>
      <c r="M896" s="15">
        <v>0</v>
      </c>
      <c r="N896" s="27" t="e">
        <f>SUMIF(#REF!,'Integrantes original'!A568,#REF!)</f>
        <v>#REF!</v>
      </c>
      <c r="O896" s="27">
        <f t="shared" si="52"/>
        <v>14031989</v>
      </c>
      <c r="P896" s="27">
        <f t="shared" si="53"/>
        <v>140319892</v>
      </c>
      <c r="Q896" s="31">
        <f t="shared" si="54"/>
        <v>10004112140389</v>
      </c>
      <c r="R896" s="27">
        <f>COUNTIF(tratycont!S:S,'Integrantes original'!Q896)</f>
        <v>0</v>
      </c>
      <c r="S896" s="27">
        <f t="shared" si="55"/>
        <v>0</v>
      </c>
    </row>
    <row r="897" spans="1:19" x14ac:dyDescent="0.15">
      <c r="A897" s="29">
        <v>1000411</v>
      </c>
      <c r="B897" s="29">
        <v>100041102</v>
      </c>
      <c r="C897" s="29" t="s">
        <v>19</v>
      </c>
      <c r="D897" s="30" t="s">
        <v>264</v>
      </c>
      <c r="E897" s="30" t="s">
        <v>1039</v>
      </c>
      <c r="F897" s="15">
        <v>1</v>
      </c>
      <c r="G897" s="29">
        <v>4</v>
      </c>
      <c r="H897" s="29">
        <v>5</v>
      </c>
      <c r="I897" s="29">
        <v>2004</v>
      </c>
      <c r="J897" s="15">
        <v>-1</v>
      </c>
      <c r="K897" s="15">
        <v>-1</v>
      </c>
      <c r="L897" s="15">
        <v>0</v>
      </c>
      <c r="M897" s="15">
        <v>0</v>
      </c>
      <c r="N897" s="27" t="e">
        <f>SUMIF(#REF!,'Integrantes original'!A569,#REF!)</f>
        <v>#REF!</v>
      </c>
      <c r="O897" s="27">
        <f t="shared" si="52"/>
        <v>4052004</v>
      </c>
      <c r="P897" s="27">
        <f t="shared" si="53"/>
        <v>40520041</v>
      </c>
      <c r="Q897" s="31">
        <f t="shared" si="54"/>
        <v>10004111040504</v>
      </c>
      <c r="R897" s="27">
        <f>COUNTIF(tratycont!S:S,'Integrantes original'!Q897)</f>
        <v>0</v>
      </c>
      <c r="S897" s="27">
        <f t="shared" si="55"/>
        <v>0</v>
      </c>
    </row>
    <row r="898" spans="1:19" x14ac:dyDescent="0.15">
      <c r="A898" s="29">
        <v>1000411</v>
      </c>
      <c r="B898" s="29">
        <v>100041103</v>
      </c>
      <c r="C898" s="29" t="s">
        <v>22</v>
      </c>
      <c r="D898" s="30" t="s">
        <v>1030</v>
      </c>
      <c r="E898" s="30" t="s">
        <v>1039</v>
      </c>
      <c r="F898" s="15">
        <v>1</v>
      </c>
      <c r="G898" s="29">
        <v>12</v>
      </c>
      <c r="H898" s="29">
        <v>8</v>
      </c>
      <c r="I898" s="29">
        <v>2007</v>
      </c>
      <c r="J898" s="15">
        <v>-1</v>
      </c>
      <c r="K898" s="15">
        <v>-1</v>
      </c>
      <c r="L898" s="15">
        <v>0</v>
      </c>
      <c r="M898" s="15">
        <v>0</v>
      </c>
      <c r="N898" s="27" t="e">
        <f>SUMIF(#REF!,'Integrantes original'!A570,#REF!)</f>
        <v>#REF!</v>
      </c>
      <c r="O898" s="27">
        <f t="shared" si="52"/>
        <v>12082007</v>
      </c>
      <c r="P898" s="27">
        <f t="shared" si="53"/>
        <v>120820071</v>
      </c>
      <c r="Q898" s="31">
        <f t="shared" si="54"/>
        <v>10004111120807</v>
      </c>
      <c r="R898" s="27">
        <f>COUNTIF(tratycont!S:S,'Integrantes original'!Q898)</f>
        <v>0</v>
      </c>
      <c r="S898" s="27">
        <f t="shared" si="55"/>
        <v>0</v>
      </c>
    </row>
    <row r="899" spans="1:19" x14ac:dyDescent="0.15">
      <c r="A899" s="29">
        <v>1000411</v>
      </c>
      <c r="B899" s="29">
        <v>100041104</v>
      </c>
      <c r="C899" s="29" t="s">
        <v>25</v>
      </c>
      <c r="D899" s="30" t="s">
        <v>108</v>
      </c>
      <c r="E899" s="30" t="s">
        <v>1039</v>
      </c>
      <c r="F899" s="15">
        <v>1</v>
      </c>
      <c r="G899" s="29">
        <v>12</v>
      </c>
      <c r="H899" s="29">
        <v>2</v>
      </c>
      <c r="I899" s="29">
        <v>2011</v>
      </c>
      <c r="J899" s="15">
        <v>-1</v>
      </c>
      <c r="K899" s="15">
        <v>-1</v>
      </c>
      <c r="L899" s="15">
        <v>0</v>
      </c>
      <c r="M899" s="15">
        <v>0</v>
      </c>
      <c r="N899" s="27" t="e">
        <f>SUMIF(#REF!,'Integrantes original'!A571,#REF!)</f>
        <v>#REF!</v>
      </c>
      <c r="O899" s="27">
        <f t="shared" ref="O899:O962" si="56">(((G899*100)+H899)*10000)+I899</f>
        <v>12022011</v>
      </c>
      <c r="P899" s="27">
        <f t="shared" ref="P899:P962" si="57">(O899*10)+F899</f>
        <v>120220111</v>
      </c>
      <c r="Q899" s="31">
        <f t="shared" ref="Q899:Q962" si="58">(((((((A899*10)+F899)*100)+G899)*100)+H899)*100)+RIGHT(I899,2)</f>
        <v>10004111120211</v>
      </c>
      <c r="R899" s="27">
        <f>COUNTIF(tratycont!S:S,'Integrantes original'!Q899)</f>
        <v>0</v>
      </c>
      <c r="S899" s="27">
        <f t="shared" ref="S899:S962" si="59">IF(J899=2,1,0)</f>
        <v>0</v>
      </c>
    </row>
    <row r="900" spans="1:19" x14ac:dyDescent="0.15">
      <c r="A900" s="29">
        <v>1000411</v>
      </c>
      <c r="B900" s="29">
        <v>100041105</v>
      </c>
      <c r="C900" s="29" t="s">
        <v>27</v>
      </c>
      <c r="D900" s="30" t="s">
        <v>1040</v>
      </c>
      <c r="E900" s="30" t="s">
        <v>1039</v>
      </c>
      <c r="F900" s="15">
        <v>2</v>
      </c>
      <c r="G900" s="29">
        <v>16</v>
      </c>
      <c r="H900" s="29">
        <v>12</v>
      </c>
      <c r="I900" s="29">
        <v>2015</v>
      </c>
      <c r="J900" s="15">
        <v>-1</v>
      </c>
      <c r="K900" s="15">
        <v>-1</v>
      </c>
      <c r="L900" s="15">
        <v>0</v>
      </c>
      <c r="M900" s="15">
        <v>0</v>
      </c>
      <c r="N900" s="27" t="e">
        <f>SUMIF(#REF!,'Integrantes original'!A572,#REF!)</f>
        <v>#REF!</v>
      </c>
      <c r="O900" s="27">
        <f t="shared" si="56"/>
        <v>16122015</v>
      </c>
      <c r="P900" s="27">
        <f t="shared" si="57"/>
        <v>161220152</v>
      </c>
      <c r="Q900" s="31">
        <f t="shared" si="58"/>
        <v>10004112161215</v>
      </c>
      <c r="R900" s="27">
        <f>COUNTIF(tratycont!S:S,'Integrantes original'!Q900)</f>
        <v>0</v>
      </c>
      <c r="S900" s="27">
        <f t="shared" si="59"/>
        <v>0</v>
      </c>
    </row>
    <row r="901" spans="1:19" x14ac:dyDescent="0.15">
      <c r="A901" s="29">
        <v>1000411</v>
      </c>
      <c r="B901" s="29">
        <v>100041106</v>
      </c>
      <c r="C901" s="29" t="s">
        <v>30</v>
      </c>
      <c r="D901" s="30" t="s">
        <v>1041</v>
      </c>
      <c r="E901" s="30" t="s">
        <v>1039</v>
      </c>
      <c r="F901" s="15">
        <v>1</v>
      </c>
      <c r="G901" s="29">
        <v>22</v>
      </c>
      <c r="H901" s="29">
        <v>8</v>
      </c>
      <c r="I901" s="29">
        <v>2018</v>
      </c>
      <c r="J901" s="15">
        <v>2</v>
      </c>
      <c r="K901" s="15">
        <v>2</v>
      </c>
      <c r="L901" s="15">
        <v>0</v>
      </c>
      <c r="M901" s="15">
        <v>0</v>
      </c>
      <c r="N901" s="27" t="e">
        <f>SUMIF(#REF!,'Integrantes original'!A573,#REF!)</f>
        <v>#REF!</v>
      </c>
      <c r="O901" s="27">
        <f t="shared" si="56"/>
        <v>22082018</v>
      </c>
      <c r="P901" s="27">
        <f t="shared" si="57"/>
        <v>220820181</v>
      </c>
      <c r="Q901" s="31">
        <f t="shared" si="58"/>
        <v>10004111220818</v>
      </c>
      <c r="R901" s="27">
        <f>COUNTIF(tratycont!S:S,'Integrantes original'!Q901)</f>
        <v>1</v>
      </c>
      <c r="S901" s="27">
        <f t="shared" si="59"/>
        <v>1</v>
      </c>
    </row>
    <row r="902" spans="1:19" x14ac:dyDescent="0.15">
      <c r="A902" s="29">
        <v>1000421</v>
      </c>
      <c r="B902" s="29">
        <v>100042101</v>
      </c>
      <c r="C902" s="29" t="s">
        <v>16</v>
      </c>
      <c r="D902" s="30" t="s">
        <v>1015</v>
      </c>
      <c r="E902" s="30" t="s">
        <v>1042</v>
      </c>
      <c r="F902" s="15">
        <v>1</v>
      </c>
      <c r="G902" s="29">
        <v>99</v>
      </c>
      <c r="H902" s="29">
        <v>99</v>
      </c>
      <c r="I902" s="29">
        <v>9999</v>
      </c>
      <c r="J902" s="15">
        <v>-1</v>
      </c>
      <c r="K902" s="15">
        <v>-1</v>
      </c>
      <c r="L902" s="15">
        <v>0</v>
      </c>
      <c r="M902" s="15">
        <v>0</v>
      </c>
      <c r="N902" s="27" t="e">
        <f>SUMIF(#REF!,'Integrantes original'!A574,#REF!)</f>
        <v>#REF!</v>
      </c>
      <c r="O902" s="27">
        <f t="shared" si="56"/>
        <v>99999999</v>
      </c>
      <c r="P902" s="27">
        <f t="shared" si="57"/>
        <v>999999991</v>
      </c>
      <c r="Q902" s="31">
        <f t="shared" si="58"/>
        <v>10004211999999</v>
      </c>
      <c r="R902" s="27">
        <f>COUNTIF(tratycont!S:S,'Integrantes original'!Q902)</f>
        <v>0</v>
      </c>
      <c r="S902" s="27">
        <f t="shared" si="59"/>
        <v>0</v>
      </c>
    </row>
    <row r="903" spans="1:19" x14ac:dyDescent="0.15">
      <c r="A903" s="29">
        <v>1000421</v>
      </c>
      <c r="B903" s="29">
        <v>100042102</v>
      </c>
      <c r="C903" s="29" t="s">
        <v>19</v>
      </c>
      <c r="D903" s="30" t="s">
        <v>62</v>
      </c>
      <c r="E903" s="30" t="s">
        <v>944</v>
      </c>
      <c r="F903" s="15">
        <v>2</v>
      </c>
      <c r="G903" s="29">
        <v>10</v>
      </c>
      <c r="H903" s="29">
        <v>11</v>
      </c>
      <c r="I903" s="29">
        <v>1981</v>
      </c>
      <c r="J903" s="15">
        <v>1</v>
      </c>
      <c r="K903" s="15">
        <v>0</v>
      </c>
      <c r="L903" s="15">
        <v>2</v>
      </c>
      <c r="M903" s="15">
        <v>0</v>
      </c>
      <c r="N903" s="27" t="e">
        <f>SUMIF(#REF!,'Integrantes original'!A575,#REF!)</f>
        <v>#REF!</v>
      </c>
      <c r="O903" s="27">
        <f t="shared" si="56"/>
        <v>10111981</v>
      </c>
      <c r="P903" s="27">
        <f t="shared" si="57"/>
        <v>101119812</v>
      </c>
      <c r="Q903" s="31">
        <f t="shared" si="58"/>
        <v>10004212101181</v>
      </c>
      <c r="R903" s="27">
        <f>COUNTIF(tratycont!S:S,'Integrantes original'!Q903)</f>
        <v>0</v>
      </c>
      <c r="S903" s="27">
        <f t="shared" si="59"/>
        <v>0</v>
      </c>
    </row>
    <row r="904" spans="1:19" x14ac:dyDescent="0.15">
      <c r="A904" s="29">
        <v>1000421</v>
      </c>
      <c r="B904" s="29">
        <v>100042103</v>
      </c>
      <c r="C904" s="29" t="s">
        <v>22</v>
      </c>
      <c r="D904" s="30" t="s">
        <v>1043</v>
      </c>
      <c r="E904" s="30" t="s">
        <v>1042</v>
      </c>
      <c r="F904" s="15">
        <v>2</v>
      </c>
      <c r="G904" s="29">
        <v>26</v>
      </c>
      <c r="H904" s="29">
        <v>5</v>
      </c>
      <c r="I904" s="29">
        <v>2002</v>
      </c>
      <c r="J904" s="15">
        <v>-1</v>
      </c>
      <c r="K904" s="15">
        <v>-1</v>
      </c>
      <c r="L904" s="15">
        <v>0</v>
      </c>
      <c r="M904" s="15">
        <v>0</v>
      </c>
      <c r="N904" s="27" t="e">
        <f>SUMIF(#REF!,'Integrantes original'!A576,#REF!)</f>
        <v>#REF!</v>
      </c>
      <c r="O904" s="27">
        <f t="shared" si="56"/>
        <v>26052002</v>
      </c>
      <c r="P904" s="27">
        <f t="shared" si="57"/>
        <v>260520022</v>
      </c>
      <c r="Q904" s="31">
        <f t="shared" si="58"/>
        <v>10004212260502</v>
      </c>
      <c r="R904" s="27">
        <f>COUNTIF(tratycont!S:S,'Integrantes original'!Q904)</f>
        <v>0</v>
      </c>
      <c r="S904" s="27">
        <f t="shared" si="59"/>
        <v>0</v>
      </c>
    </row>
    <row r="905" spans="1:19" x14ac:dyDescent="0.15">
      <c r="A905" s="29">
        <v>1000421</v>
      </c>
      <c r="B905" s="29">
        <v>100042104</v>
      </c>
      <c r="C905" s="29" t="s">
        <v>25</v>
      </c>
      <c r="D905" s="30" t="s">
        <v>622</v>
      </c>
      <c r="E905" s="30" t="s">
        <v>1042</v>
      </c>
      <c r="F905" s="15">
        <v>1</v>
      </c>
      <c r="G905" s="29">
        <v>11</v>
      </c>
      <c r="H905" s="29">
        <v>11</v>
      </c>
      <c r="I905" s="29">
        <v>2003</v>
      </c>
      <c r="J905" s="15">
        <v>-1</v>
      </c>
      <c r="K905" s="15">
        <v>-1</v>
      </c>
      <c r="L905" s="15">
        <v>0</v>
      </c>
      <c r="M905" s="15">
        <v>0</v>
      </c>
      <c r="N905" s="27" t="e">
        <f>SUMIF(#REF!,'Integrantes original'!A577,#REF!)</f>
        <v>#REF!</v>
      </c>
      <c r="O905" s="27">
        <f t="shared" si="56"/>
        <v>11112003</v>
      </c>
      <c r="P905" s="27">
        <f t="shared" si="57"/>
        <v>111120031</v>
      </c>
      <c r="Q905" s="31">
        <f t="shared" si="58"/>
        <v>10004211111103</v>
      </c>
      <c r="R905" s="27">
        <f>COUNTIF(tratycont!S:S,'Integrantes original'!Q905)</f>
        <v>0</v>
      </c>
      <c r="S905" s="27">
        <f t="shared" si="59"/>
        <v>0</v>
      </c>
    </row>
    <row r="906" spans="1:19" x14ac:dyDescent="0.15">
      <c r="A906" s="29">
        <v>1000421</v>
      </c>
      <c r="B906" s="29">
        <v>100042105</v>
      </c>
      <c r="C906" s="29" t="s">
        <v>27</v>
      </c>
      <c r="D906" s="30" t="s">
        <v>1044</v>
      </c>
      <c r="E906" s="30" t="s">
        <v>1042</v>
      </c>
      <c r="F906" s="15">
        <v>1</v>
      </c>
      <c r="G906" s="29">
        <v>7</v>
      </c>
      <c r="H906" s="29">
        <v>10</v>
      </c>
      <c r="I906" s="29">
        <v>2007</v>
      </c>
      <c r="J906" s="15">
        <v>-1</v>
      </c>
      <c r="K906" s="15">
        <v>-1</v>
      </c>
      <c r="L906" s="15">
        <v>0</v>
      </c>
      <c r="M906" s="15">
        <v>0</v>
      </c>
      <c r="N906" s="27" t="e">
        <f>SUMIF(#REF!,'Integrantes original'!A578,#REF!)</f>
        <v>#REF!</v>
      </c>
      <c r="O906" s="27">
        <f t="shared" si="56"/>
        <v>7102007</v>
      </c>
      <c r="P906" s="27">
        <f t="shared" si="57"/>
        <v>71020071</v>
      </c>
      <c r="Q906" s="31">
        <f t="shared" si="58"/>
        <v>10004211071007</v>
      </c>
      <c r="R906" s="27">
        <f>COUNTIF(tratycont!S:S,'Integrantes original'!Q906)</f>
        <v>0</v>
      </c>
      <c r="S906" s="27">
        <f t="shared" si="59"/>
        <v>0</v>
      </c>
    </row>
    <row r="907" spans="1:19" x14ac:dyDescent="0.15">
      <c r="A907" s="29">
        <v>1000421</v>
      </c>
      <c r="B907" s="29">
        <v>100042106</v>
      </c>
      <c r="C907" s="29" t="s">
        <v>30</v>
      </c>
      <c r="D907" s="30" t="s">
        <v>1045</v>
      </c>
      <c r="E907" s="30" t="s">
        <v>1042</v>
      </c>
      <c r="F907" s="15">
        <v>2</v>
      </c>
      <c r="G907" s="29">
        <v>28</v>
      </c>
      <c r="H907" s="29">
        <v>3</v>
      </c>
      <c r="I907" s="29">
        <v>2013</v>
      </c>
      <c r="J907" s="15">
        <v>-1</v>
      </c>
      <c r="K907" s="15">
        <v>-1</v>
      </c>
      <c r="L907" s="15">
        <v>0</v>
      </c>
      <c r="M907" s="15">
        <v>0</v>
      </c>
      <c r="N907" s="27" t="e">
        <f>SUMIF(#REF!,'Integrantes original'!A579,#REF!)</f>
        <v>#REF!</v>
      </c>
      <c r="O907" s="27">
        <f t="shared" si="56"/>
        <v>28032013</v>
      </c>
      <c r="P907" s="27">
        <f t="shared" si="57"/>
        <v>280320132</v>
      </c>
      <c r="Q907" s="31">
        <f t="shared" si="58"/>
        <v>10004212280313</v>
      </c>
      <c r="R907" s="27">
        <f>COUNTIF(tratycont!S:S,'Integrantes original'!Q907)</f>
        <v>0</v>
      </c>
      <c r="S907" s="27">
        <f t="shared" si="59"/>
        <v>0</v>
      </c>
    </row>
    <row r="908" spans="1:19" x14ac:dyDescent="0.15">
      <c r="A908" s="29">
        <v>1000421</v>
      </c>
      <c r="B908" s="29">
        <v>100042107</v>
      </c>
      <c r="C908" s="29" t="s">
        <v>56</v>
      </c>
      <c r="D908" s="30" t="s">
        <v>1046</v>
      </c>
      <c r="E908" s="30" t="s">
        <v>1042</v>
      </c>
      <c r="F908" s="15">
        <v>2</v>
      </c>
      <c r="G908" s="29">
        <v>19</v>
      </c>
      <c r="H908" s="29">
        <v>4</v>
      </c>
      <c r="I908" s="29">
        <v>2018</v>
      </c>
      <c r="J908" s="15">
        <v>2</v>
      </c>
      <c r="K908" s="15">
        <v>2</v>
      </c>
      <c r="L908" s="15">
        <v>0</v>
      </c>
      <c r="M908" s="15">
        <v>0</v>
      </c>
      <c r="N908" s="27" t="e">
        <f>SUMIF(#REF!,'Integrantes original'!A580,#REF!)</f>
        <v>#REF!</v>
      </c>
      <c r="O908" s="27">
        <f t="shared" si="56"/>
        <v>19042018</v>
      </c>
      <c r="P908" s="27">
        <f t="shared" si="57"/>
        <v>190420182</v>
      </c>
      <c r="Q908" s="31">
        <f t="shared" si="58"/>
        <v>10004212190418</v>
      </c>
      <c r="R908" s="27">
        <f>COUNTIF(tratycont!S:S,'Integrantes original'!Q908)</f>
        <v>1</v>
      </c>
      <c r="S908" s="27">
        <f t="shared" si="59"/>
        <v>1</v>
      </c>
    </row>
    <row r="909" spans="1:19" x14ac:dyDescent="0.15">
      <c r="A909" s="29">
        <v>1000431</v>
      </c>
      <c r="B909" s="29">
        <v>100043101</v>
      </c>
      <c r="C909" s="29" t="s">
        <v>16</v>
      </c>
      <c r="D909" s="30" t="s">
        <v>1047</v>
      </c>
      <c r="E909" s="30" t="s">
        <v>1048</v>
      </c>
      <c r="F909" s="15">
        <v>1</v>
      </c>
      <c r="G909" s="29">
        <v>11</v>
      </c>
      <c r="H909" s="29">
        <v>2</v>
      </c>
      <c r="I909" s="29">
        <v>1972</v>
      </c>
      <c r="J909" s="15">
        <v>-1</v>
      </c>
      <c r="K909" s="15">
        <v>-1</v>
      </c>
      <c r="L909" s="15">
        <v>0</v>
      </c>
      <c r="M909" s="15">
        <v>0</v>
      </c>
      <c r="N909" s="27" t="e">
        <f>SUMIF(#REF!,'Integrantes original'!A581,#REF!)</f>
        <v>#REF!</v>
      </c>
      <c r="O909" s="27">
        <f t="shared" si="56"/>
        <v>11021972</v>
      </c>
      <c r="P909" s="27">
        <f t="shared" si="57"/>
        <v>110219721</v>
      </c>
      <c r="Q909" s="31">
        <f t="shared" si="58"/>
        <v>10004311110272</v>
      </c>
      <c r="R909" s="27">
        <f>COUNTIF(tratycont!S:S,'Integrantes original'!Q909)</f>
        <v>0</v>
      </c>
      <c r="S909" s="27">
        <f t="shared" si="59"/>
        <v>0</v>
      </c>
    </row>
    <row r="910" spans="1:19" x14ac:dyDescent="0.15">
      <c r="A910" s="29">
        <v>1000431</v>
      </c>
      <c r="B910" s="29">
        <v>100043102</v>
      </c>
      <c r="C910" s="29" t="s">
        <v>19</v>
      </c>
      <c r="D910" s="30" t="s">
        <v>1049</v>
      </c>
      <c r="E910" s="30" t="s">
        <v>1050</v>
      </c>
      <c r="F910" s="15">
        <v>2</v>
      </c>
      <c r="G910" s="29">
        <v>3</v>
      </c>
      <c r="H910" s="29">
        <v>5</v>
      </c>
      <c r="I910" s="29">
        <v>1977</v>
      </c>
      <c r="J910" s="15">
        <v>1</v>
      </c>
      <c r="K910" s="15">
        <v>0</v>
      </c>
      <c r="L910" s="15">
        <v>2</v>
      </c>
      <c r="M910" s="15">
        <v>0</v>
      </c>
      <c r="N910" s="27" t="e">
        <f>SUMIF(#REF!,'Integrantes original'!A582,#REF!)</f>
        <v>#REF!</v>
      </c>
      <c r="O910" s="27">
        <f t="shared" si="56"/>
        <v>3051977</v>
      </c>
      <c r="P910" s="27">
        <f t="shared" si="57"/>
        <v>30519772</v>
      </c>
      <c r="Q910" s="31">
        <f t="shared" si="58"/>
        <v>10004312030577</v>
      </c>
      <c r="R910" s="27">
        <f>COUNTIF(tratycont!S:S,'Integrantes original'!Q910)</f>
        <v>0</v>
      </c>
      <c r="S910" s="27">
        <f t="shared" si="59"/>
        <v>0</v>
      </c>
    </row>
    <row r="911" spans="1:19" x14ac:dyDescent="0.15">
      <c r="A911" s="29">
        <v>1000431</v>
      </c>
      <c r="B911" s="29">
        <v>100043103</v>
      </c>
      <c r="C911" s="29" t="s">
        <v>22</v>
      </c>
      <c r="D911" s="30" t="s">
        <v>1051</v>
      </c>
      <c r="E911" s="30" t="s">
        <v>1052</v>
      </c>
      <c r="F911" s="15">
        <v>1</v>
      </c>
      <c r="G911" s="29">
        <v>13</v>
      </c>
      <c r="H911" s="29">
        <v>5</v>
      </c>
      <c r="I911" s="29">
        <v>1995</v>
      </c>
      <c r="J911" s="15">
        <v>-1</v>
      </c>
      <c r="K911" s="15">
        <v>-1</v>
      </c>
      <c r="L911" s="15">
        <v>0</v>
      </c>
      <c r="M911" s="15">
        <v>0</v>
      </c>
      <c r="N911" s="27" t="e">
        <f>SUMIF(#REF!,'Integrantes original'!A583,#REF!)</f>
        <v>#REF!</v>
      </c>
      <c r="O911" s="27">
        <f t="shared" si="56"/>
        <v>13051995</v>
      </c>
      <c r="P911" s="27">
        <f t="shared" si="57"/>
        <v>130519951</v>
      </c>
      <c r="Q911" s="31">
        <f t="shared" si="58"/>
        <v>10004311130595</v>
      </c>
      <c r="R911" s="27">
        <f>COUNTIF(tratycont!S:S,'Integrantes original'!Q911)</f>
        <v>0</v>
      </c>
      <c r="S911" s="27">
        <f t="shared" si="59"/>
        <v>0</v>
      </c>
    </row>
    <row r="912" spans="1:19" x14ac:dyDescent="0.15">
      <c r="A912" s="29">
        <v>1000431</v>
      </c>
      <c r="B912" s="29">
        <v>100043104</v>
      </c>
      <c r="C912" s="29" t="s">
        <v>25</v>
      </c>
      <c r="D912" s="30" t="s">
        <v>1053</v>
      </c>
      <c r="E912" s="30" t="s">
        <v>1052</v>
      </c>
      <c r="F912" s="15">
        <v>1</v>
      </c>
      <c r="G912" s="29">
        <v>13</v>
      </c>
      <c r="H912" s="29">
        <v>1</v>
      </c>
      <c r="I912" s="29">
        <v>1997</v>
      </c>
      <c r="J912" s="15">
        <v>-1</v>
      </c>
      <c r="K912" s="15">
        <v>-1</v>
      </c>
      <c r="L912" s="15">
        <v>0</v>
      </c>
      <c r="M912" s="15">
        <v>0</v>
      </c>
      <c r="N912" s="27" t="e">
        <f>SUMIF(#REF!,'Integrantes original'!A584,#REF!)</f>
        <v>#REF!</v>
      </c>
      <c r="O912" s="27">
        <f t="shared" si="56"/>
        <v>13011997</v>
      </c>
      <c r="P912" s="27">
        <f t="shared" si="57"/>
        <v>130119971</v>
      </c>
      <c r="Q912" s="31">
        <f t="shared" si="58"/>
        <v>10004311130197</v>
      </c>
      <c r="R912" s="27">
        <f>COUNTIF(tratycont!S:S,'Integrantes original'!Q912)</f>
        <v>0</v>
      </c>
      <c r="S912" s="27">
        <f t="shared" si="59"/>
        <v>0</v>
      </c>
    </row>
    <row r="913" spans="1:19" x14ac:dyDescent="0.15">
      <c r="A913" s="29">
        <v>1000431</v>
      </c>
      <c r="B913" s="29">
        <v>100043105</v>
      </c>
      <c r="C913" s="29" t="s">
        <v>27</v>
      </c>
      <c r="D913" s="30" t="s">
        <v>1054</v>
      </c>
      <c r="E913" s="30" t="s">
        <v>1052</v>
      </c>
      <c r="F913" s="15">
        <v>2</v>
      </c>
      <c r="G913" s="29">
        <v>24</v>
      </c>
      <c r="H913" s="29">
        <v>6</v>
      </c>
      <c r="I913" s="29">
        <v>1999</v>
      </c>
      <c r="J913" s="15">
        <v>-1</v>
      </c>
      <c r="K913" s="15">
        <v>-1</v>
      </c>
      <c r="L913" s="15">
        <v>0</v>
      </c>
      <c r="M913" s="15">
        <v>0</v>
      </c>
      <c r="N913" s="27" t="e">
        <f>SUMIF(#REF!,'Integrantes original'!A585,#REF!)</f>
        <v>#REF!</v>
      </c>
      <c r="O913" s="27">
        <f t="shared" si="56"/>
        <v>24061999</v>
      </c>
      <c r="P913" s="27">
        <f t="shared" si="57"/>
        <v>240619992</v>
      </c>
      <c r="Q913" s="31">
        <f t="shared" si="58"/>
        <v>10004312240699</v>
      </c>
      <c r="R913" s="27">
        <f>COUNTIF(tratycont!S:S,'Integrantes original'!Q913)</f>
        <v>0</v>
      </c>
      <c r="S913" s="27">
        <f t="shared" si="59"/>
        <v>0</v>
      </c>
    </row>
    <row r="914" spans="1:19" x14ac:dyDescent="0.15">
      <c r="A914" s="29">
        <v>1000431</v>
      </c>
      <c r="B914" s="29">
        <v>100043106</v>
      </c>
      <c r="C914" s="29" t="s">
        <v>30</v>
      </c>
      <c r="D914" s="30" t="s">
        <v>745</v>
      </c>
      <c r="E914" s="30" t="s">
        <v>1052</v>
      </c>
      <c r="F914" s="15">
        <v>2</v>
      </c>
      <c r="G914" s="29">
        <v>28</v>
      </c>
      <c r="H914" s="29">
        <v>6</v>
      </c>
      <c r="I914" s="29">
        <v>2018</v>
      </c>
      <c r="J914" s="15">
        <v>2</v>
      </c>
      <c r="K914" s="15">
        <v>2</v>
      </c>
      <c r="L914" s="15">
        <v>0</v>
      </c>
      <c r="M914" s="15">
        <v>0</v>
      </c>
      <c r="N914" s="27" t="e">
        <f>SUMIF(#REF!,'Integrantes original'!A586,#REF!)</f>
        <v>#REF!</v>
      </c>
      <c r="O914" s="27">
        <f t="shared" si="56"/>
        <v>28062018</v>
      </c>
      <c r="P914" s="27">
        <f t="shared" si="57"/>
        <v>280620182</v>
      </c>
      <c r="Q914" s="31">
        <f t="shared" si="58"/>
        <v>10004312280618</v>
      </c>
      <c r="R914" s="27">
        <f>COUNTIF(tratycont!S:S,'Integrantes original'!Q914)</f>
        <v>1</v>
      </c>
      <c r="S914" s="27">
        <f t="shared" si="59"/>
        <v>1</v>
      </c>
    </row>
    <row r="915" spans="1:19" x14ac:dyDescent="0.15">
      <c r="A915" s="29">
        <v>1000441</v>
      </c>
      <c r="B915" s="29">
        <v>100044101</v>
      </c>
      <c r="C915" s="29" t="s">
        <v>16</v>
      </c>
      <c r="D915" s="30" t="s">
        <v>382</v>
      </c>
      <c r="E915" s="30" t="s">
        <v>769</v>
      </c>
      <c r="F915" s="15">
        <v>1</v>
      </c>
      <c r="G915" s="29">
        <v>17</v>
      </c>
      <c r="H915" s="29">
        <v>4</v>
      </c>
      <c r="I915" s="29">
        <v>1988</v>
      </c>
      <c r="J915" s="15">
        <v>-1</v>
      </c>
      <c r="K915" s="15">
        <v>-1</v>
      </c>
      <c r="L915" s="15">
        <v>0</v>
      </c>
      <c r="M915" s="15">
        <v>0</v>
      </c>
      <c r="N915" s="27" t="e">
        <f>SUMIF(#REF!,'Integrantes original'!A587,#REF!)</f>
        <v>#REF!</v>
      </c>
      <c r="O915" s="27">
        <f t="shared" si="56"/>
        <v>17041988</v>
      </c>
      <c r="P915" s="27">
        <f t="shared" si="57"/>
        <v>170419881</v>
      </c>
      <c r="Q915" s="31">
        <f t="shared" si="58"/>
        <v>10004411170488</v>
      </c>
      <c r="R915" s="27">
        <f>COUNTIF(tratycont!S:S,'Integrantes original'!Q915)</f>
        <v>0</v>
      </c>
      <c r="S915" s="27">
        <f t="shared" si="59"/>
        <v>0</v>
      </c>
    </row>
    <row r="916" spans="1:19" x14ac:dyDescent="0.15">
      <c r="A916" s="29">
        <v>1000441</v>
      </c>
      <c r="B916" s="29">
        <v>100044102</v>
      </c>
      <c r="C916" s="29" t="s">
        <v>19</v>
      </c>
      <c r="D916" s="30" t="s">
        <v>1055</v>
      </c>
      <c r="E916" s="30" t="s">
        <v>1056</v>
      </c>
      <c r="F916" s="15">
        <v>2</v>
      </c>
      <c r="G916" s="29">
        <v>24</v>
      </c>
      <c r="H916" s="29">
        <v>10</v>
      </c>
      <c r="I916" s="29">
        <v>1994</v>
      </c>
      <c r="J916" s="15">
        <v>1</v>
      </c>
      <c r="K916" s="15">
        <v>0</v>
      </c>
      <c r="L916" s="15">
        <v>2</v>
      </c>
      <c r="M916" s="15">
        <v>0</v>
      </c>
      <c r="N916" s="27" t="e">
        <f>SUMIF(#REF!,'Integrantes original'!A588,#REF!)</f>
        <v>#REF!</v>
      </c>
      <c r="O916" s="27">
        <f t="shared" si="56"/>
        <v>24101994</v>
      </c>
      <c r="P916" s="27">
        <f t="shared" si="57"/>
        <v>241019942</v>
      </c>
      <c r="Q916" s="31">
        <f t="shared" si="58"/>
        <v>10004412241094</v>
      </c>
      <c r="R916" s="27">
        <f>COUNTIF(tratycont!S:S,'Integrantes original'!Q916)</f>
        <v>0</v>
      </c>
      <c r="S916" s="27">
        <f t="shared" si="59"/>
        <v>0</v>
      </c>
    </row>
    <row r="917" spans="1:19" x14ac:dyDescent="0.15">
      <c r="A917" s="29">
        <v>1000441</v>
      </c>
      <c r="B917" s="29">
        <v>100044103</v>
      </c>
      <c r="C917" s="29" t="s">
        <v>22</v>
      </c>
      <c r="D917" s="30" t="s">
        <v>1057</v>
      </c>
      <c r="E917" s="30" t="s">
        <v>769</v>
      </c>
      <c r="F917" s="15">
        <v>1</v>
      </c>
      <c r="G917" s="29">
        <v>30</v>
      </c>
      <c r="H917" s="29">
        <v>7</v>
      </c>
      <c r="I917" s="29">
        <v>2018</v>
      </c>
      <c r="J917" s="15">
        <v>2</v>
      </c>
      <c r="K917" s="15">
        <v>2</v>
      </c>
      <c r="L917" s="15">
        <v>0</v>
      </c>
      <c r="M917" s="15">
        <v>0</v>
      </c>
      <c r="N917" s="27" t="e">
        <f>SUMIF(#REF!,'Integrantes original'!A589,#REF!)</f>
        <v>#REF!</v>
      </c>
      <c r="O917" s="27">
        <f t="shared" si="56"/>
        <v>30072018</v>
      </c>
      <c r="P917" s="27">
        <f t="shared" si="57"/>
        <v>300720181</v>
      </c>
      <c r="Q917" s="31">
        <f t="shared" si="58"/>
        <v>10004411300718</v>
      </c>
      <c r="R917" s="27">
        <f>COUNTIF(tratycont!S:S,'Integrantes original'!Q917)</f>
        <v>1</v>
      </c>
      <c r="S917" s="27">
        <f t="shared" si="59"/>
        <v>1</v>
      </c>
    </row>
    <row r="918" spans="1:19" x14ac:dyDescent="0.15">
      <c r="A918" s="29">
        <v>1000451</v>
      </c>
      <c r="B918" s="29">
        <v>100045101</v>
      </c>
      <c r="C918" s="29" t="s">
        <v>16</v>
      </c>
      <c r="D918" s="30" t="s">
        <v>1030</v>
      </c>
      <c r="E918" s="30" t="s">
        <v>1058</v>
      </c>
      <c r="F918" s="15">
        <v>1</v>
      </c>
      <c r="G918" s="29">
        <v>18</v>
      </c>
      <c r="H918" s="29">
        <v>7</v>
      </c>
      <c r="I918" s="29">
        <v>1984</v>
      </c>
      <c r="J918" s="15">
        <v>-1</v>
      </c>
      <c r="K918" s="15">
        <v>-1</v>
      </c>
      <c r="L918" s="15">
        <v>0</v>
      </c>
      <c r="M918" s="15">
        <v>0</v>
      </c>
      <c r="N918" s="27" t="e">
        <f>SUMIF(#REF!,'Integrantes original'!A590,#REF!)</f>
        <v>#REF!</v>
      </c>
      <c r="O918" s="27">
        <f t="shared" si="56"/>
        <v>18071984</v>
      </c>
      <c r="P918" s="27">
        <f t="shared" si="57"/>
        <v>180719841</v>
      </c>
      <c r="Q918" s="31">
        <f t="shared" si="58"/>
        <v>10004511180784</v>
      </c>
      <c r="R918" s="27">
        <f>COUNTIF(tratycont!S:S,'Integrantes original'!Q918)</f>
        <v>0</v>
      </c>
      <c r="S918" s="27">
        <f t="shared" si="59"/>
        <v>0</v>
      </c>
    </row>
    <row r="919" spans="1:19" x14ac:dyDescent="0.15">
      <c r="A919" s="29">
        <v>1000451</v>
      </c>
      <c r="B919" s="29">
        <v>100045102</v>
      </c>
      <c r="C919" s="29" t="s">
        <v>19</v>
      </c>
      <c r="D919" s="30" t="s">
        <v>1059</v>
      </c>
      <c r="E919" s="30" t="s">
        <v>1060</v>
      </c>
      <c r="F919" s="15">
        <v>2</v>
      </c>
      <c r="G919" s="29">
        <v>14</v>
      </c>
      <c r="H919" s="29">
        <v>3</v>
      </c>
      <c r="I919" s="29">
        <v>1988</v>
      </c>
      <c r="J919" s="15">
        <v>1</v>
      </c>
      <c r="K919" s="15">
        <v>0</v>
      </c>
      <c r="L919" s="15">
        <v>2</v>
      </c>
      <c r="M919" s="15">
        <v>0</v>
      </c>
      <c r="N919" s="27" t="e">
        <f>SUMIF(#REF!,'Integrantes original'!A591,#REF!)</f>
        <v>#REF!</v>
      </c>
      <c r="O919" s="27">
        <f t="shared" si="56"/>
        <v>14031988</v>
      </c>
      <c r="P919" s="27">
        <f t="shared" si="57"/>
        <v>140319882</v>
      </c>
      <c r="Q919" s="31">
        <f t="shared" si="58"/>
        <v>10004512140388</v>
      </c>
      <c r="R919" s="27">
        <f>COUNTIF(tratycont!S:S,'Integrantes original'!Q919)</f>
        <v>0</v>
      </c>
      <c r="S919" s="27">
        <f t="shared" si="59"/>
        <v>0</v>
      </c>
    </row>
    <row r="920" spans="1:19" x14ac:dyDescent="0.15">
      <c r="A920" s="29">
        <v>1000451</v>
      </c>
      <c r="B920" s="29">
        <v>100045103</v>
      </c>
      <c r="C920" s="29" t="s">
        <v>22</v>
      </c>
      <c r="D920" s="30" t="s">
        <v>1061</v>
      </c>
      <c r="E920" s="30" t="s">
        <v>1062</v>
      </c>
      <c r="F920" s="15">
        <v>2</v>
      </c>
      <c r="G920" s="29">
        <v>23</v>
      </c>
      <c r="H920" s="29">
        <v>7</v>
      </c>
      <c r="I920" s="29">
        <v>2018</v>
      </c>
      <c r="J920" s="15">
        <v>2</v>
      </c>
      <c r="K920" s="15">
        <v>2</v>
      </c>
      <c r="L920" s="15">
        <v>0</v>
      </c>
      <c r="M920" s="15">
        <v>0</v>
      </c>
      <c r="N920" s="27" t="e">
        <f>SUMIF(#REF!,'Integrantes original'!A592,#REF!)</f>
        <v>#REF!</v>
      </c>
      <c r="O920" s="27">
        <f t="shared" si="56"/>
        <v>23072018</v>
      </c>
      <c r="P920" s="27">
        <f t="shared" si="57"/>
        <v>230720182</v>
      </c>
      <c r="Q920" s="31">
        <f t="shared" si="58"/>
        <v>10004512230718</v>
      </c>
      <c r="R920" s="27">
        <f>COUNTIF(tratycont!S:S,'Integrantes original'!Q920)</f>
        <v>1</v>
      </c>
      <c r="S920" s="27">
        <f t="shared" si="59"/>
        <v>1</v>
      </c>
    </row>
    <row r="921" spans="1:19" x14ac:dyDescent="0.15">
      <c r="A921" s="29">
        <v>1000461</v>
      </c>
      <c r="B921" s="29">
        <v>100046101</v>
      </c>
      <c r="C921" s="29" t="s">
        <v>16</v>
      </c>
      <c r="D921" s="30" t="s">
        <v>1063</v>
      </c>
      <c r="E921" s="30" t="s">
        <v>1064</v>
      </c>
      <c r="F921" s="15">
        <v>1</v>
      </c>
      <c r="G921" s="29">
        <v>26</v>
      </c>
      <c r="H921" s="29">
        <v>2</v>
      </c>
      <c r="I921" s="29">
        <v>1993</v>
      </c>
      <c r="J921" s="15">
        <v>-1</v>
      </c>
      <c r="K921" s="15">
        <v>-1</v>
      </c>
      <c r="L921" s="15">
        <v>0</v>
      </c>
      <c r="M921" s="15">
        <v>0</v>
      </c>
      <c r="N921" s="27" t="e">
        <f>SUMIF(#REF!,'Integrantes original'!A593,#REF!)</f>
        <v>#REF!</v>
      </c>
      <c r="O921" s="27">
        <f t="shared" si="56"/>
        <v>26021993</v>
      </c>
      <c r="P921" s="27">
        <f t="shared" si="57"/>
        <v>260219931</v>
      </c>
      <c r="Q921" s="31">
        <f t="shared" si="58"/>
        <v>10004611260293</v>
      </c>
      <c r="R921" s="27">
        <f>COUNTIF(tratycont!S:S,'Integrantes original'!Q921)</f>
        <v>0</v>
      </c>
      <c r="S921" s="27">
        <f t="shared" si="59"/>
        <v>0</v>
      </c>
    </row>
    <row r="922" spans="1:19" x14ac:dyDescent="0.15">
      <c r="A922" s="29">
        <v>1000461</v>
      </c>
      <c r="B922" s="29">
        <v>100046102</v>
      </c>
      <c r="C922" s="29" t="s">
        <v>19</v>
      </c>
      <c r="D922" s="30" t="s">
        <v>1065</v>
      </c>
      <c r="E922" s="30" t="s">
        <v>1066</v>
      </c>
      <c r="F922" s="15">
        <v>2</v>
      </c>
      <c r="G922" s="29">
        <v>21</v>
      </c>
      <c r="H922" s="29">
        <v>3</v>
      </c>
      <c r="I922" s="29">
        <v>1998</v>
      </c>
      <c r="J922" s="15">
        <v>1</v>
      </c>
      <c r="K922" s="15">
        <v>0</v>
      </c>
      <c r="L922" s="15">
        <v>2</v>
      </c>
      <c r="M922" s="15">
        <v>0</v>
      </c>
      <c r="N922" s="27" t="e">
        <f>SUMIF(#REF!,'Integrantes original'!A594,#REF!)</f>
        <v>#REF!</v>
      </c>
      <c r="O922" s="27">
        <f t="shared" si="56"/>
        <v>21031998</v>
      </c>
      <c r="P922" s="27">
        <f t="shared" si="57"/>
        <v>210319982</v>
      </c>
      <c r="Q922" s="31">
        <f t="shared" si="58"/>
        <v>10004612210398</v>
      </c>
      <c r="R922" s="27">
        <f>COUNTIF(tratycont!S:S,'Integrantes original'!Q922)</f>
        <v>0</v>
      </c>
      <c r="S922" s="27">
        <f t="shared" si="59"/>
        <v>0</v>
      </c>
    </row>
    <row r="923" spans="1:19" x14ac:dyDescent="0.15">
      <c r="A923" s="29">
        <v>1000461</v>
      </c>
      <c r="B923" s="29">
        <v>100046103</v>
      </c>
      <c r="C923" s="29" t="s">
        <v>22</v>
      </c>
      <c r="D923" s="30" t="s">
        <v>1067</v>
      </c>
      <c r="E923" s="30" t="s">
        <v>1068</v>
      </c>
      <c r="F923" s="15">
        <v>2</v>
      </c>
      <c r="G923" s="29">
        <v>5</v>
      </c>
      <c r="H923" s="29">
        <v>8</v>
      </c>
      <c r="I923" s="29">
        <v>2018</v>
      </c>
      <c r="J923" s="15">
        <v>2</v>
      </c>
      <c r="K923" s="15">
        <v>2</v>
      </c>
      <c r="L923" s="15">
        <v>0</v>
      </c>
      <c r="M923" s="15">
        <v>0</v>
      </c>
      <c r="N923" s="27" t="e">
        <f>SUMIF(#REF!,'Integrantes original'!A595,#REF!)</f>
        <v>#REF!</v>
      </c>
      <c r="O923" s="27">
        <f t="shared" si="56"/>
        <v>5082018</v>
      </c>
      <c r="P923" s="27">
        <f t="shared" si="57"/>
        <v>50820182</v>
      </c>
      <c r="Q923" s="31">
        <f t="shared" si="58"/>
        <v>10004612050818</v>
      </c>
      <c r="R923" s="27">
        <f>COUNTIF(tratycont!S:S,'Integrantes original'!Q923)</f>
        <v>1</v>
      </c>
      <c r="S923" s="27">
        <f t="shared" si="59"/>
        <v>1</v>
      </c>
    </row>
    <row r="924" spans="1:19" x14ac:dyDescent="0.15">
      <c r="A924" s="29">
        <v>1000471</v>
      </c>
      <c r="B924" s="29">
        <v>100047101</v>
      </c>
      <c r="C924" s="29" t="s">
        <v>16</v>
      </c>
      <c r="D924" s="30" t="s">
        <v>192</v>
      </c>
      <c r="E924" s="30" t="s">
        <v>1069</v>
      </c>
      <c r="F924" s="15">
        <v>1</v>
      </c>
      <c r="G924" s="29">
        <v>16</v>
      </c>
      <c r="H924" s="29">
        <v>1</v>
      </c>
      <c r="I924" s="29">
        <v>2000</v>
      </c>
      <c r="J924" s="15">
        <v>-1</v>
      </c>
      <c r="K924" s="15">
        <v>-1</v>
      </c>
      <c r="L924" s="15">
        <v>0</v>
      </c>
      <c r="M924" s="15">
        <v>0</v>
      </c>
      <c r="N924" s="27" t="e">
        <f>SUMIF(#REF!,'Integrantes original'!A596,#REF!)</f>
        <v>#REF!</v>
      </c>
      <c r="O924" s="27">
        <f t="shared" si="56"/>
        <v>16012000</v>
      </c>
      <c r="P924" s="27">
        <f t="shared" si="57"/>
        <v>160120001</v>
      </c>
      <c r="Q924" s="31">
        <f t="shared" si="58"/>
        <v>10004711160100</v>
      </c>
      <c r="R924" s="27">
        <f>COUNTIF(tratycont!S:S,'Integrantes original'!Q924)</f>
        <v>0</v>
      </c>
      <c r="S924" s="27">
        <f t="shared" si="59"/>
        <v>0</v>
      </c>
    </row>
    <row r="925" spans="1:19" x14ac:dyDescent="0.15">
      <c r="A925" s="29">
        <v>1000471</v>
      </c>
      <c r="B925" s="29">
        <v>100047102</v>
      </c>
      <c r="C925" s="29" t="s">
        <v>19</v>
      </c>
      <c r="D925" s="30" t="s">
        <v>1070</v>
      </c>
      <c r="E925" s="30" t="s">
        <v>107</v>
      </c>
      <c r="F925" s="15">
        <v>2</v>
      </c>
      <c r="G925" s="29">
        <v>26</v>
      </c>
      <c r="H925" s="29">
        <v>11</v>
      </c>
      <c r="I925" s="29">
        <v>1996</v>
      </c>
      <c r="J925" s="15">
        <v>1</v>
      </c>
      <c r="K925" s="15">
        <v>0</v>
      </c>
      <c r="L925" s="15">
        <v>2</v>
      </c>
      <c r="M925" s="15">
        <v>0</v>
      </c>
      <c r="N925" s="27" t="e">
        <f>SUMIF(#REF!,'Integrantes original'!A597,#REF!)</f>
        <v>#REF!</v>
      </c>
      <c r="O925" s="27">
        <f t="shared" si="56"/>
        <v>26111996</v>
      </c>
      <c r="P925" s="27">
        <f t="shared" si="57"/>
        <v>261119962</v>
      </c>
      <c r="Q925" s="31">
        <f t="shared" si="58"/>
        <v>10004712261196</v>
      </c>
      <c r="R925" s="27">
        <f>COUNTIF(tratycont!S:S,'Integrantes original'!Q925)</f>
        <v>0</v>
      </c>
      <c r="S925" s="27">
        <f t="shared" si="59"/>
        <v>0</v>
      </c>
    </row>
    <row r="926" spans="1:19" x14ac:dyDescent="0.15">
      <c r="A926" s="29">
        <v>1000471</v>
      </c>
      <c r="B926" s="29">
        <v>100047103</v>
      </c>
      <c r="C926" s="29" t="s">
        <v>22</v>
      </c>
      <c r="D926" s="30" t="s">
        <v>1071</v>
      </c>
      <c r="E926" s="30" t="s">
        <v>1069</v>
      </c>
      <c r="F926" s="15">
        <v>1</v>
      </c>
      <c r="G926" s="29">
        <v>23</v>
      </c>
      <c r="H926" s="29">
        <v>4</v>
      </c>
      <c r="I926" s="29">
        <v>2018</v>
      </c>
      <c r="J926" s="15">
        <v>2</v>
      </c>
      <c r="K926" s="15">
        <v>2</v>
      </c>
      <c r="L926" s="15">
        <v>0</v>
      </c>
      <c r="M926" s="15">
        <v>0</v>
      </c>
      <c r="N926" s="27" t="e">
        <f>SUMIF(#REF!,'Integrantes original'!A598,#REF!)</f>
        <v>#REF!</v>
      </c>
      <c r="O926" s="27">
        <f t="shared" si="56"/>
        <v>23042018</v>
      </c>
      <c r="P926" s="27">
        <f t="shared" si="57"/>
        <v>230420181</v>
      </c>
      <c r="Q926" s="31">
        <f t="shared" si="58"/>
        <v>10004711230418</v>
      </c>
      <c r="R926" s="27">
        <f>COUNTIF(tratycont!S:S,'Integrantes original'!Q926)</f>
        <v>0</v>
      </c>
      <c r="S926" s="27">
        <f t="shared" si="59"/>
        <v>1</v>
      </c>
    </row>
    <row r="927" spans="1:19" x14ac:dyDescent="0.15">
      <c r="A927" s="29">
        <v>1000481</v>
      </c>
      <c r="B927" s="29">
        <v>100048101</v>
      </c>
      <c r="C927" s="29" t="s">
        <v>16</v>
      </c>
      <c r="D927" s="30" t="s">
        <v>1072</v>
      </c>
      <c r="E927" s="30" t="s">
        <v>1073</v>
      </c>
      <c r="F927" s="15">
        <v>1</v>
      </c>
      <c r="G927" s="29">
        <v>99</v>
      </c>
      <c r="H927" s="29">
        <v>99</v>
      </c>
      <c r="I927" s="29">
        <v>9999</v>
      </c>
      <c r="J927" s="15">
        <v>-1</v>
      </c>
      <c r="K927" s="15">
        <v>-1</v>
      </c>
      <c r="L927" s="15">
        <v>0</v>
      </c>
      <c r="M927" s="15">
        <v>0</v>
      </c>
      <c r="N927" s="27" t="e">
        <f>SUMIF(#REF!,'Integrantes original'!A599,#REF!)</f>
        <v>#REF!</v>
      </c>
      <c r="O927" s="27">
        <f t="shared" si="56"/>
        <v>99999999</v>
      </c>
      <c r="P927" s="27">
        <f t="shared" si="57"/>
        <v>999999991</v>
      </c>
      <c r="Q927" s="31">
        <f t="shared" si="58"/>
        <v>10004811999999</v>
      </c>
      <c r="R927" s="27">
        <f>COUNTIF(tratycont!S:S,'Integrantes original'!Q927)</f>
        <v>0</v>
      </c>
      <c r="S927" s="27">
        <f t="shared" si="59"/>
        <v>0</v>
      </c>
    </row>
    <row r="928" spans="1:19" x14ac:dyDescent="0.15">
      <c r="A928" s="29">
        <v>1000481</v>
      </c>
      <c r="B928" s="29">
        <v>100048102</v>
      </c>
      <c r="C928" s="29" t="s">
        <v>19</v>
      </c>
      <c r="D928" s="30" t="s">
        <v>23</v>
      </c>
      <c r="E928" s="30" t="s">
        <v>1074</v>
      </c>
      <c r="F928" s="15">
        <v>2</v>
      </c>
      <c r="G928" s="29">
        <v>99</v>
      </c>
      <c r="H928" s="29">
        <v>99</v>
      </c>
      <c r="I928" s="29">
        <v>9999</v>
      </c>
      <c r="J928" s="15">
        <v>-1</v>
      </c>
      <c r="K928" s="15">
        <v>-1</v>
      </c>
      <c r="L928" s="15">
        <v>0</v>
      </c>
      <c r="M928" s="15">
        <v>0</v>
      </c>
      <c r="N928" s="27" t="e">
        <f>SUMIF(#REF!,'Integrantes original'!A600,#REF!)</f>
        <v>#REF!</v>
      </c>
      <c r="O928" s="27">
        <f t="shared" si="56"/>
        <v>99999999</v>
      </c>
      <c r="P928" s="27">
        <f t="shared" si="57"/>
        <v>999999992</v>
      </c>
      <c r="Q928" s="31">
        <f t="shared" si="58"/>
        <v>10004812999999</v>
      </c>
      <c r="R928" s="27">
        <f>COUNTIF(tratycont!S:S,'Integrantes original'!Q928)</f>
        <v>0</v>
      </c>
      <c r="S928" s="27">
        <f t="shared" si="59"/>
        <v>0</v>
      </c>
    </row>
    <row r="929" spans="1:19" x14ac:dyDescent="0.15">
      <c r="A929" s="29">
        <v>1000481</v>
      </c>
      <c r="B929" s="29">
        <v>100048103</v>
      </c>
      <c r="C929" s="29" t="s">
        <v>22</v>
      </c>
      <c r="D929" s="30" t="s">
        <v>407</v>
      </c>
      <c r="E929" s="30" t="s">
        <v>1073</v>
      </c>
      <c r="F929" s="15">
        <v>1</v>
      </c>
      <c r="G929" s="29">
        <v>99</v>
      </c>
      <c r="H929" s="29">
        <v>99</v>
      </c>
      <c r="I929" s="29">
        <v>9999</v>
      </c>
      <c r="J929" s="15">
        <v>-1</v>
      </c>
      <c r="K929" s="15">
        <v>-1</v>
      </c>
      <c r="L929" s="15">
        <v>0</v>
      </c>
      <c r="M929" s="15">
        <v>0</v>
      </c>
      <c r="N929" s="27" t="e">
        <f>SUMIF(#REF!,'Integrantes original'!A601,#REF!)</f>
        <v>#REF!</v>
      </c>
      <c r="O929" s="27">
        <f t="shared" si="56"/>
        <v>99999999</v>
      </c>
      <c r="P929" s="27">
        <f t="shared" si="57"/>
        <v>999999991</v>
      </c>
      <c r="Q929" s="31">
        <f t="shared" si="58"/>
        <v>10004811999999</v>
      </c>
      <c r="R929" s="27">
        <f>COUNTIF(tratycont!S:S,'Integrantes original'!Q929)</f>
        <v>0</v>
      </c>
      <c r="S929" s="27">
        <f t="shared" si="59"/>
        <v>0</v>
      </c>
    </row>
    <row r="930" spans="1:19" x14ac:dyDescent="0.15">
      <c r="A930" s="29">
        <v>1000481</v>
      </c>
      <c r="B930" s="29">
        <v>100048104</v>
      </c>
      <c r="C930" s="29" t="s">
        <v>25</v>
      </c>
      <c r="D930" s="30" t="s">
        <v>819</v>
      </c>
      <c r="E930" s="30" t="s">
        <v>1073</v>
      </c>
      <c r="F930" s="15">
        <v>1</v>
      </c>
      <c r="G930" s="29">
        <v>99</v>
      </c>
      <c r="H930" s="29">
        <v>99</v>
      </c>
      <c r="I930" s="29">
        <v>9999</v>
      </c>
      <c r="J930" s="15">
        <v>-1</v>
      </c>
      <c r="K930" s="15">
        <v>-1</v>
      </c>
      <c r="L930" s="15">
        <v>0</v>
      </c>
      <c r="M930" s="15">
        <v>0</v>
      </c>
      <c r="N930" s="27" t="e">
        <f>SUMIF(#REF!,'Integrantes original'!A602,#REF!)</f>
        <v>#REF!</v>
      </c>
      <c r="O930" s="27">
        <f t="shared" si="56"/>
        <v>99999999</v>
      </c>
      <c r="P930" s="27">
        <f t="shared" si="57"/>
        <v>999999991</v>
      </c>
      <c r="Q930" s="31">
        <f t="shared" si="58"/>
        <v>10004811999999</v>
      </c>
      <c r="R930" s="27">
        <f>COUNTIF(tratycont!S:S,'Integrantes original'!Q930)</f>
        <v>0</v>
      </c>
      <c r="S930" s="27">
        <f t="shared" si="59"/>
        <v>0</v>
      </c>
    </row>
    <row r="931" spans="1:19" x14ac:dyDescent="0.15">
      <c r="A931" s="29">
        <v>1000481</v>
      </c>
      <c r="B931" s="29">
        <v>100048105</v>
      </c>
      <c r="C931" s="29" t="s">
        <v>27</v>
      </c>
      <c r="D931" s="30" t="s">
        <v>1075</v>
      </c>
      <c r="E931" s="30" t="s">
        <v>1073</v>
      </c>
      <c r="F931" s="15">
        <v>1</v>
      </c>
      <c r="G931" s="29">
        <v>11</v>
      </c>
      <c r="H931" s="29">
        <v>7</v>
      </c>
      <c r="I931" s="29">
        <v>1986</v>
      </c>
      <c r="J931" s="15">
        <v>-1</v>
      </c>
      <c r="K931" s="15">
        <v>-1</v>
      </c>
      <c r="L931" s="15">
        <v>0</v>
      </c>
      <c r="M931" s="15">
        <v>0</v>
      </c>
      <c r="N931" s="27" t="e">
        <f>SUMIF(#REF!,'Integrantes original'!A603,#REF!)</f>
        <v>#REF!</v>
      </c>
      <c r="O931" s="27">
        <f t="shared" si="56"/>
        <v>11071986</v>
      </c>
      <c r="P931" s="27">
        <f t="shared" si="57"/>
        <v>110719861</v>
      </c>
      <c r="Q931" s="31">
        <f t="shared" si="58"/>
        <v>10004811110786</v>
      </c>
      <c r="R931" s="27">
        <f>COUNTIF(tratycont!S:S,'Integrantes original'!Q931)</f>
        <v>0</v>
      </c>
      <c r="S931" s="27">
        <f t="shared" si="59"/>
        <v>0</v>
      </c>
    </row>
    <row r="932" spans="1:19" x14ac:dyDescent="0.15">
      <c r="A932" s="29">
        <v>1000481</v>
      </c>
      <c r="B932" s="29">
        <v>100048106</v>
      </c>
      <c r="C932" s="29" t="s">
        <v>30</v>
      </c>
      <c r="D932" s="30" t="s">
        <v>983</v>
      </c>
      <c r="E932" s="30" t="s">
        <v>107</v>
      </c>
      <c r="F932" s="15">
        <v>2</v>
      </c>
      <c r="G932" s="29">
        <v>9</v>
      </c>
      <c r="H932" s="29">
        <v>1</v>
      </c>
      <c r="I932" s="29">
        <v>1993</v>
      </c>
      <c r="J932" s="15">
        <v>1</v>
      </c>
      <c r="K932" s="15">
        <v>0</v>
      </c>
      <c r="L932" s="15">
        <v>2</v>
      </c>
      <c r="M932" s="15">
        <v>0</v>
      </c>
      <c r="N932" s="27" t="e">
        <f>SUMIF(#REF!,'Integrantes original'!A604,#REF!)</f>
        <v>#REF!</v>
      </c>
      <c r="O932" s="27">
        <f t="shared" si="56"/>
        <v>9011993</v>
      </c>
      <c r="P932" s="27">
        <f t="shared" si="57"/>
        <v>90119932</v>
      </c>
      <c r="Q932" s="31">
        <f t="shared" si="58"/>
        <v>10004812090193</v>
      </c>
      <c r="R932" s="27">
        <f>COUNTIF(tratycont!S:S,'Integrantes original'!Q932)</f>
        <v>0</v>
      </c>
      <c r="S932" s="27">
        <f t="shared" si="59"/>
        <v>0</v>
      </c>
    </row>
    <row r="933" spans="1:19" x14ac:dyDescent="0.15">
      <c r="A933" s="29">
        <v>1000481</v>
      </c>
      <c r="B933" s="29">
        <v>100048107</v>
      </c>
      <c r="C933" s="29" t="s">
        <v>56</v>
      </c>
      <c r="D933" s="30" t="s">
        <v>1076</v>
      </c>
      <c r="E933" s="30" t="s">
        <v>1073</v>
      </c>
      <c r="F933" s="15">
        <v>2</v>
      </c>
      <c r="G933" s="29">
        <v>29</v>
      </c>
      <c r="H933" s="29">
        <v>9</v>
      </c>
      <c r="I933" s="29">
        <v>2014</v>
      </c>
      <c r="J933" s="15">
        <v>-1</v>
      </c>
      <c r="K933" s="15">
        <v>-1</v>
      </c>
      <c r="L933" s="15">
        <v>0</v>
      </c>
      <c r="M933" s="15">
        <v>0</v>
      </c>
      <c r="N933" s="27" t="e">
        <f>SUMIF(#REF!,'Integrantes original'!A605,#REF!)</f>
        <v>#REF!</v>
      </c>
      <c r="O933" s="27">
        <f t="shared" si="56"/>
        <v>29092014</v>
      </c>
      <c r="P933" s="27">
        <f t="shared" si="57"/>
        <v>290920142</v>
      </c>
      <c r="Q933" s="31">
        <f t="shared" si="58"/>
        <v>10004812290914</v>
      </c>
      <c r="R933" s="27">
        <f>COUNTIF(tratycont!S:S,'Integrantes original'!Q933)</f>
        <v>0</v>
      </c>
      <c r="S933" s="27">
        <f t="shared" si="59"/>
        <v>0</v>
      </c>
    </row>
    <row r="934" spans="1:19" x14ac:dyDescent="0.15">
      <c r="A934" s="29">
        <v>1000481</v>
      </c>
      <c r="B934" s="29">
        <v>100048108</v>
      </c>
      <c r="C934" s="29" t="s">
        <v>58</v>
      </c>
      <c r="D934" s="30" t="s">
        <v>1077</v>
      </c>
      <c r="E934" s="30" t="s">
        <v>1073</v>
      </c>
      <c r="F934" s="15">
        <v>1</v>
      </c>
      <c r="G934" s="29">
        <v>9</v>
      </c>
      <c r="H934" s="29">
        <v>10</v>
      </c>
      <c r="I934" s="29">
        <v>2018</v>
      </c>
      <c r="J934" s="15">
        <v>2</v>
      </c>
      <c r="K934" s="15">
        <v>6</v>
      </c>
      <c r="L934" s="15">
        <v>0</v>
      </c>
      <c r="M934" s="15">
        <v>0</v>
      </c>
      <c r="N934" s="27" t="e">
        <f>SUMIF(#REF!,'Integrantes original'!A606,#REF!)</f>
        <v>#REF!</v>
      </c>
      <c r="O934" s="27">
        <f t="shared" si="56"/>
        <v>9102018</v>
      </c>
      <c r="P934" s="27">
        <f t="shared" si="57"/>
        <v>91020181</v>
      </c>
      <c r="Q934" s="31">
        <f t="shared" si="58"/>
        <v>10004811091018</v>
      </c>
      <c r="R934" s="27">
        <f>COUNTIF(tratycont!S:S,'Integrantes original'!Q934)</f>
        <v>1</v>
      </c>
      <c r="S934" s="27">
        <f t="shared" si="59"/>
        <v>1</v>
      </c>
    </row>
    <row r="935" spans="1:19" x14ac:dyDescent="0.15">
      <c r="A935" s="29">
        <v>1000491</v>
      </c>
      <c r="B935" s="29">
        <v>100049101</v>
      </c>
      <c r="C935" s="29" t="s">
        <v>16</v>
      </c>
      <c r="D935" s="30" t="s">
        <v>1078</v>
      </c>
      <c r="E935" s="30" t="s">
        <v>1079</v>
      </c>
      <c r="F935" s="15">
        <v>1</v>
      </c>
      <c r="G935" s="29">
        <v>2</v>
      </c>
      <c r="H935" s="29">
        <v>2</v>
      </c>
      <c r="I935" s="29">
        <v>1989</v>
      </c>
      <c r="J935" s="15">
        <v>-1</v>
      </c>
      <c r="K935" s="15">
        <v>-1</v>
      </c>
      <c r="L935" s="15">
        <v>0</v>
      </c>
      <c r="M935" s="15">
        <v>0</v>
      </c>
      <c r="N935" s="27" t="e">
        <f>SUMIF(#REF!,'Integrantes original'!A607,#REF!)</f>
        <v>#REF!</v>
      </c>
      <c r="O935" s="27">
        <f t="shared" si="56"/>
        <v>2021989</v>
      </c>
      <c r="P935" s="27">
        <f t="shared" si="57"/>
        <v>20219891</v>
      </c>
      <c r="Q935" s="31">
        <f t="shared" si="58"/>
        <v>10004911020289</v>
      </c>
      <c r="R935" s="27">
        <f>COUNTIF(tratycont!S:S,'Integrantes original'!Q935)</f>
        <v>0</v>
      </c>
      <c r="S935" s="27">
        <f t="shared" si="59"/>
        <v>0</v>
      </c>
    </row>
    <row r="936" spans="1:19" x14ac:dyDescent="0.15">
      <c r="A936" s="29">
        <v>1000491</v>
      </c>
      <c r="B936" s="29">
        <v>100049102</v>
      </c>
      <c r="C936" s="29" t="s">
        <v>19</v>
      </c>
      <c r="D936" s="30" t="s">
        <v>1080</v>
      </c>
      <c r="E936" s="30" t="s">
        <v>1081</v>
      </c>
      <c r="F936" s="15">
        <v>2</v>
      </c>
      <c r="G936" s="29">
        <v>10</v>
      </c>
      <c r="H936" s="29">
        <v>1</v>
      </c>
      <c r="I936" s="29">
        <v>1993</v>
      </c>
      <c r="J936" s="15">
        <v>1</v>
      </c>
      <c r="K936" s="15">
        <v>0</v>
      </c>
      <c r="L936" s="15">
        <v>2</v>
      </c>
      <c r="M936" s="15">
        <v>0</v>
      </c>
      <c r="N936" s="27" t="e">
        <f>SUMIF(#REF!,'Integrantes original'!A608,#REF!)</f>
        <v>#REF!</v>
      </c>
      <c r="O936" s="27">
        <f t="shared" si="56"/>
        <v>10011993</v>
      </c>
      <c r="P936" s="27">
        <f t="shared" si="57"/>
        <v>100119932</v>
      </c>
      <c r="Q936" s="31">
        <f t="shared" si="58"/>
        <v>10004912100193</v>
      </c>
      <c r="R936" s="27">
        <f>COUNTIF(tratycont!S:S,'Integrantes original'!Q936)</f>
        <v>0</v>
      </c>
      <c r="S936" s="27">
        <f t="shared" si="59"/>
        <v>0</v>
      </c>
    </row>
    <row r="937" spans="1:19" x14ac:dyDescent="0.15">
      <c r="A937" s="29">
        <v>1000491</v>
      </c>
      <c r="B937" s="29">
        <v>100049103</v>
      </c>
      <c r="C937" s="29" t="s">
        <v>22</v>
      </c>
      <c r="D937" s="30" t="s">
        <v>965</v>
      </c>
      <c r="E937" s="30" t="s">
        <v>1082</v>
      </c>
      <c r="F937" s="15">
        <v>2</v>
      </c>
      <c r="G937" s="29">
        <v>12</v>
      </c>
      <c r="H937" s="29">
        <v>9</v>
      </c>
      <c r="I937" s="29">
        <v>2012</v>
      </c>
      <c r="J937" s="15">
        <v>-1</v>
      </c>
      <c r="K937" s="15">
        <v>-1</v>
      </c>
      <c r="L937" s="15">
        <v>0</v>
      </c>
      <c r="M937" s="15">
        <v>0</v>
      </c>
      <c r="N937" s="27" t="e">
        <f>SUMIF(#REF!,'Integrantes original'!A609,#REF!)</f>
        <v>#REF!</v>
      </c>
      <c r="O937" s="27">
        <f t="shared" si="56"/>
        <v>12092012</v>
      </c>
      <c r="P937" s="27">
        <f t="shared" si="57"/>
        <v>120920122</v>
      </c>
      <c r="Q937" s="31">
        <f t="shared" si="58"/>
        <v>10004912120912</v>
      </c>
      <c r="R937" s="27">
        <f>COUNTIF(tratycont!S:S,'Integrantes original'!Q937)</f>
        <v>0</v>
      </c>
      <c r="S937" s="27">
        <f t="shared" si="59"/>
        <v>0</v>
      </c>
    </row>
    <row r="938" spans="1:19" x14ac:dyDescent="0.15">
      <c r="A938" s="29">
        <v>1000491</v>
      </c>
      <c r="B938" s="29">
        <v>100049104</v>
      </c>
      <c r="C938" s="29" t="s">
        <v>25</v>
      </c>
      <c r="D938" s="30" t="s">
        <v>1083</v>
      </c>
      <c r="E938" s="30" t="s">
        <v>1082</v>
      </c>
      <c r="F938" s="15">
        <v>2</v>
      </c>
      <c r="G938" s="29">
        <v>1</v>
      </c>
      <c r="H938" s="29">
        <v>3</v>
      </c>
      <c r="I938" s="29">
        <v>2014</v>
      </c>
      <c r="J938" s="15">
        <v>-1</v>
      </c>
      <c r="K938" s="15">
        <v>-1</v>
      </c>
      <c r="L938" s="15">
        <v>0</v>
      </c>
      <c r="M938" s="15">
        <v>0</v>
      </c>
      <c r="N938" s="27" t="e">
        <f>SUMIF(#REF!,'Integrantes original'!A610,#REF!)</f>
        <v>#REF!</v>
      </c>
      <c r="O938" s="27">
        <f t="shared" si="56"/>
        <v>1032014</v>
      </c>
      <c r="P938" s="27">
        <f t="shared" si="57"/>
        <v>10320142</v>
      </c>
      <c r="Q938" s="31">
        <f t="shared" si="58"/>
        <v>10004912010314</v>
      </c>
      <c r="R938" s="27">
        <f>COUNTIF(tratycont!S:S,'Integrantes original'!Q938)</f>
        <v>0</v>
      </c>
      <c r="S938" s="27">
        <f t="shared" si="59"/>
        <v>0</v>
      </c>
    </row>
    <row r="939" spans="1:19" x14ac:dyDescent="0.15">
      <c r="A939" s="29">
        <v>1000501</v>
      </c>
      <c r="B939" s="29">
        <v>100050101</v>
      </c>
      <c r="C939" s="29" t="s">
        <v>16</v>
      </c>
      <c r="D939" s="30" t="s">
        <v>1084</v>
      </c>
      <c r="E939" s="30" t="s">
        <v>1085</v>
      </c>
      <c r="F939" s="15">
        <v>1</v>
      </c>
      <c r="G939" s="29">
        <v>31</v>
      </c>
      <c r="H939" s="29">
        <v>10</v>
      </c>
      <c r="I939" s="29">
        <v>1988</v>
      </c>
      <c r="J939" s="15">
        <v>-1</v>
      </c>
      <c r="K939" s="15">
        <v>-1</v>
      </c>
      <c r="L939" s="15">
        <v>0</v>
      </c>
      <c r="M939" s="15">
        <v>0</v>
      </c>
      <c r="N939" s="27" t="e">
        <f>SUMIF(#REF!,'Integrantes original'!A611,#REF!)</f>
        <v>#REF!</v>
      </c>
      <c r="O939" s="27">
        <f t="shared" si="56"/>
        <v>31101988</v>
      </c>
      <c r="P939" s="27">
        <f t="shared" si="57"/>
        <v>311019881</v>
      </c>
      <c r="Q939" s="31">
        <f t="shared" si="58"/>
        <v>10005011311088</v>
      </c>
      <c r="R939" s="27">
        <f>COUNTIF(tratycont!S:S,'Integrantes original'!Q939)</f>
        <v>0</v>
      </c>
      <c r="S939" s="27">
        <f t="shared" si="59"/>
        <v>0</v>
      </c>
    </row>
    <row r="940" spans="1:19" x14ac:dyDescent="0.15">
      <c r="A940" s="29">
        <v>1000501</v>
      </c>
      <c r="B940" s="29">
        <v>100050102</v>
      </c>
      <c r="C940" s="29" t="s">
        <v>19</v>
      </c>
      <c r="D940" s="30" t="s">
        <v>291</v>
      </c>
      <c r="E940" s="30" t="s">
        <v>371</v>
      </c>
      <c r="F940" s="15">
        <v>2</v>
      </c>
      <c r="G940" s="29">
        <v>4</v>
      </c>
      <c r="H940" s="29">
        <v>12</v>
      </c>
      <c r="I940" s="29">
        <v>1988</v>
      </c>
      <c r="J940" s="15">
        <v>1</v>
      </c>
      <c r="K940" s="15">
        <v>0</v>
      </c>
      <c r="L940" s="15">
        <v>2</v>
      </c>
      <c r="M940" s="15">
        <v>0</v>
      </c>
      <c r="N940" s="27" t="e">
        <f>SUMIF(#REF!,'Integrantes original'!A612,#REF!)</f>
        <v>#REF!</v>
      </c>
      <c r="O940" s="27">
        <f t="shared" si="56"/>
        <v>4121988</v>
      </c>
      <c r="P940" s="27">
        <f t="shared" si="57"/>
        <v>41219882</v>
      </c>
      <c r="Q940" s="31">
        <f t="shared" si="58"/>
        <v>10005012041288</v>
      </c>
      <c r="R940" s="27">
        <f>COUNTIF(tratycont!S:S,'Integrantes original'!Q940)</f>
        <v>0</v>
      </c>
      <c r="S940" s="27">
        <f t="shared" si="59"/>
        <v>0</v>
      </c>
    </row>
    <row r="941" spans="1:19" x14ac:dyDescent="0.15">
      <c r="A941" s="29">
        <v>1000511</v>
      </c>
      <c r="B941" s="29">
        <v>100051101</v>
      </c>
      <c r="C941" s="29" t="s">
        <v>16</v>
      </c>
      <c r="D941" s="30" t="s">
        <v>1047</v>
      </c>
      <c r="E941" s="30" t="s">
        <v>1086</v>
      </c>
      <c r="F941" s="15">
        <v>1</v>
      </c>
      <c r="G941" s="29">
        <v>19</v>
      </c>
      <c r="H941" s="29">
        <v>10</v>
      </c>
      <c r="I941" s="29">
        <v>1980</v>
      </c>
      <c r="J941" s="15">
        <v>-1</v>
      </c>
      <c r="K941" s="15">
        <v>-1</v>
      </c>
      <c r="L941" s="15">
        <v>0</v>
      </c>
      <c r="M941" s="15">
        <v>0</v>
      </c>
      <c r="N941" s="27" t="e">
        <f>SUMIF(#REF!,'Integrantes original'!A613,#REF!)</f>
        <v>#REF!</v>
      </c>
      <c r="O941" s="27">
        <f t="shared" si="56"/>
        <v>19101980</v>
      </c>
      <c r="P941" s="27">
        <f t="shared" si="57"/>
        <v>191019801</v>
      </c>
      <c r="Q941" s="31">
        <f t="shared" si="58"/>
        <v>10005111191080</v>
      </c>
      <c r="R941" s="27">
        <f>COUNTIF(tratycont!S:S,'Integrantes original'!Q941)</f>
        <v>0</v>
      </c>
      <c r="S941" s="27">
        <f t="shared" si="59"/>
        <v>0</v>
      </c>
    </row>
    <row r="942" spans="1:19" x14ac:dyDescent="0.15">
      <c r="A942" s="29">
        <v>1000511</v>
      </c>
      <c r="B942" s="29">
        <v>100051102</v>
      </c>
      <c r="C942" s="29" t="s">
        <v>19</v>
      </c>
      <c r="D942" s="30" t="s">
        <v>491</v>
      </c>
      <c r="E942" s="30" t="s">
        <v>1087</v>
      </c>
      <c r="F942" s="15">
        <v>2</v>
      </c>
      <c r="G942" s="29">
        <v>15</v>
      </c>
      <c r="H942" s="29">
        <v>4</v>
      </c>
      <c r="I942" s="29">
        <v>1981</v>
      </c>
      <c r="J942" s="15">
        <v>1</v>
      </c>
      <c r="K942" s="15">
        <v>0</v>
      </c>
      <c r="L942" s="15">
        <v>2</v>
      </c>
      <c r="M942" s="15">
        <v>0</v>
      </c>
      <c r="N942" s="27" t="e">
        <f>SUMIF(#REF!,'Integrantes original'!A614,#REF!)</f>
        <v>#REF!</v>
      </c>
      <c r="O942" s="27">
        <f t="shared" si="56"/>
        <v>15041981</v>
      </c>
      <c r="P942" s="27">
        <f t="shared" si="57"/>
        <v>150419812</v>
      </c>
      <c r="Q942" s="31">
        <f t="shared" si="58"/>
        <v>10005112150481</v>
      </c>
      <c r="R942" s="27">
        <f>COUNTIF(tratycont!S:S,'Integrantes original'!Q942)</f>
        <v>0</v>
      </c>
      <c r="S942" s="27">
        <f t="shared" si="59"/>
        <v>0</v>
      </c>
    </row>
    <row r="943" spans="1:19" x14ac:dyDescent="0.15">
      <c r="A943" s="29">
        <v>1000511</v>
      </c>
      <c r="B943" s="29">
        <v>100051103</v>
      </c>
      <c r="C943" s="29" t="s">
        <v>22</v>
      </c>
      <c r="D943" s="30" t="s">
        <v>720</v>
      </c>
      <c r="E943" s="30" t="s">
        <v>1088</v>
      </c>
      <c r="F943" s="15">
        <v>2</v>
      </c>
      <c r="G943" s="29">
        <v>9</v>
      </c>
      <c r="H943" s="29">
        <v>6</v>
      </c>
      <c r="I943" s="29">
        <v>2007</v>
      </c>
      <c r="J943" s="15">
        <v>-1</v>
      </c>
      <c r="K943" s="15">
        <v>-1</v>
      </c>
      <c r="L943" s="15">
        <v>0</v>
      </c>
      <c r="M943" s="15">
        <v>0</v>
      </c>
      <c r="N943" s="27" t="e">
        <f>SUMIF(#REF!,'Integrantes original'!A615,#REF!)</f>
        <v>#REF!</v>
      </c>
      <c r="O943" s="27">
        <f t="shared" si="56"/>
        <v>9062007</v>
      </c>
      <c r="P943" s="27">
        <f t="shared" si="57"/>
        <v>90620072</v>
      </c>
      <c r="Q943" s="31">
        <f t="shared" si="58"/>
        <v>10005112090607</v>
      </c>
      <c r="R943" s="27">
        <f>COUNTIF(tratycont!S:S,'Integrantes original'!Q943)</f>
        <v>0</v>
      </c>
      <c r="S943" s="27">
        <f t="shared" si="59"/>
        <v>0</v>
      </c>
    </row>
    <row r="944" spans="1:19" x14ac:dyDescent="0.15">
      <c r="A944" s="29">
        <v>1000511</v>
      </c>
      <c r="B944" s="29">
        <v>100051104</v>
      </c>
      <c r="C944" s="29" t="s">
        <v>25</v>
      </c>
      <c r="D944" s="30" t="s">
        <v>886</v>
      </c>
      <c r="E944" s="30" t="s">
        <v>1088</v>
      </c>
      <c r="F944" s="15">
        <v>1</v>
      </c>
      <c r="G944" s="29">
        <v>1</v>
      </c>
      <c r="H944" s="29">
        <v>3</v>
      </c>
      <c r="I944" s="29">
        <v>2013</v>
      </c>
      <c r="J944" s="15">
        <v>-1</v>
      </c>
      <c r="K944" s="15">
        <v>-1</v>
      </c>
      <c r="L944" s="15">
        <v>0</v>
      </c>
      <c r="M944" s="15">
        <v>0</v>
      </c>
      <c r="N944" s="27" t="e">
        <f>SUMIF(#REF!,'Integrantes original'!A616,#REF!)</f>
        <v>#REF!</v>
      </c>
      <c r="O944" s="27">
        <f t="shared" si="56"/>
        <v>1032013</v>
      </c>
      <c r="P944" s="27">
        <f t="shared" si="57"/>
        <v>10320131</v>
      </c>
      <c r="Q944" s="31">
        <f t="shared" si="58"/>
        <v>10005111010313</v>
      </c>
      <c r="R944" s="27">
        <f>COUNTIF(tratycont!S:S,'Integrantes original'!Q944)</f>
        <v>0</v>
      </c>
      <c r="S944" s="27">
        <f t="shared" si="59"/>
        <v>0</v>
      </c>
    </row>
    <row r="945" spans="1:19" x14ac:dyDescent="0.15">
      <c r="A945" s="29">
        <v>1000521</v>
      </c>
      <c r="B945" s="29">
        <v>100052101</v>
      </c>
      <c r="C945" s="29" t="s">
        <v>16</v>
      </c>
      <c r="D945" s="30" t="s">
        <v>1089</v>
      </c>
      <c r="E945" s="30" t="s">
        <v>263</v>
      </c>
      <c r="F945" s="15">
        <v>1</v>
      </c>
      <c r="G945" s="29">
        <v>16</v>
      </c>
      <c r="H945" s="29">
        <v>3</v>
      </c>
      <c r="I945" s="29">
        <v>1986</v>
      </c>
      <c r="J945" s="15">
        <v>-1</v>
      </c>
      <c r="K945" s="15">
        <v>-1</v>
      </c>
      <c r="L945" s="15">
        <v>0</v>
      </c>
      <c r="M945" s="15">
        <v>0</v>
      </c>
      <c r="N945" s="27" t="e">
        <f>SUMIF(#REF!,'Integrantes original'!A617,#REF!)</f>
        <v>#REF!</v>
      </c>
      <c r="O945" s="27">
        <f t="shared" si="56"/>
        <v>16031986</v>
      </c>
      <c r="P945" s="27">
        <f t="shared" si="57"/>
        <v>160319861</v>
      </c>
      <c r="Q945" s="31">
        <f t="shared" si="58"/>
        <v>10005211160386</v>
      </c>
      <c r="R945" s="27">
        <f>COUNTIF(tratycont!S:S,'Integrantes original'!Q945)</f>
        <v>0</v>
      </c>
      <c r="S945" s="27">
        <f t="shared" si="59"/>
        <v>0</v>
      </c>
    </row>
    <row r="946" spans="1:19" x14ac:dyDescent="0.15">
      <c r="A946" s="29">
        <v>1000521</v>
      </c>
      <c r="B946" s="29">
        <v>100052102</v>
      </c>
      <c r="C946" s="29" t="s">
        <v>19</v>
      </c>
      <c r="D946" s="30" t="s">
        <v>1090</v>
      </c>
      <c r="E946" s="30" t="s">
        <v>1091</v>
      </c>
      <c r="F946" s="15">
        <v>2</v>
      </c>
      <c r="G946" s="29">
        <v>7</v>
      </c>
      <c r="H946" s="29">
        <v>9</v>
      </c>
      <c r="I946" s="29">
        <v>1996</v>
      </c>
      <c r="J946" s="15">
        <v>1</v>
      </c>
      <c r="K946" s="15">
        <v>0</v>
      </c>
      <c r="L946" s="15">
        <v>2</v>
      </c>
      <c r="M946" s="15">
        <v>0</v>
      </c>
      <c r="N946" s="27" t="e">
        <f>SUMIF(#REF!,'Integrantes original'!A618,#REF!)</f>
        <v>#REF!</v>
      </c>
      <c r="O946" s="27">
        <f t="shared" si="56"/>
        <v>7091996</v>
      </c>
      <c r="P946" s="27">
        <f t="shared" si="57"/>
        <v>70919962</v>
      </c>
      <c r="Q946" s="31">
        <f t="shared" si="58"/>
        <v>10005212070996</v>
      </c>
      <c r="R946" s="27">
        <f>COUNTIF(tratycont!S:S,'Integrantes original'!Q946)</f>
        <v>0</v>
      </c>
      <c r="S946" s="27">
        <f t="shared" si="59"/>
        <v>0</v>
      </c>
    </row>
    <row r="947" spans="1:19" x14ac:dyDescent="0.15">
      <c r="A947" s="29">
        <v>1000521</v>
      </c>
      <c r="B947" s="29">
        <v>100052103</v>
      </c>
      <c r="C947" s="29" t="s">
        <v>22</v>
      </c>
      <c r="D947" s="30" t="s">
        <v>1092</v>
      </c>
      <c r="E947" s="30" t="s">
        <v>1093</v>
      </c>
      <c r="F947" s="15">
        <v>1</v>
      </c>
      <c r="G947" s="29">
        <v>26</v>
      </c>
      <c r="H947" s="29">
        <v>9</v>
      </c>
      <c r="I947" s="29">
        <v>2018</v>
      </c>
      <c r="J947" s="15">
        <v>2</v>
      </c>
      <c r="K947" s="15">
        <v>2</v>
      </c>
      <c r="L947" s="15">
        <v>0</v>
      </c>
      <c r="M947" s="15">
        <v>0</v>
      </c>
      <c r="N947" s="27" t="e">
        <f>SUMIF(#REF!,'Integrantes original'!A619,#REF!)</f>
        <v>#REF!</v>
      </c>
      <c r="O947" s="27">
        <f t="shared" si="56"/>
        <v>26092018</v>
      </c>
      <c r="P947" s="27">
        <f t="shared" si="57"/>
        <v>260920181</v>
      </c>
      <c r="Q947" s="31">
        <f t="shared" si="58"/>
        <v>10005211260918</v>
      </c>
      <c r="R947" s="27">
        <f>COUNTIF(tratycont!S:S,'Integrantes original'!Q947)</f>
        <v>0</v>
      </c>
      <c r="S947" s="27">
        <f t="shared" si="59"/>
        <v>1</v>
      </c>
    </row>
    <row r="948" spans="1:19" x14ac:dyDescent="0.15">
      <c r="A948" s="29">
        <v>1000521</v>
      </c>
      <c r="B948" s="29">
        <v>100052104</v>
      </c>
      <c r="C948" s="29" t="s">
        <v>25</v>
      </c>
      <c r="D948" s="30" t="s">
        <v>1094</v>
      </c>
      <c r="E948" s="30" t="s">
        <v>263</v>
      </c>
      <c r="F948" s="15">
        <v>1</v>
      </c>
      <c r="G948" s="29">
        <v>24</v>
      </c>
      <c r="H948" s="29">
        <v>10</v>
      </c>
      <c r="I948" s="29">
        <v>1983</v>
      </c>
      <c r="J948" s="15">
        <v>-1</v>
      </c>
      <c r="K948" s="15">
        <v>-1</v>
      </c>
      <c r="L948" s="15">
        <v>0</v>
      </c>
      <c r="M948" s="15">
        <v>0</v>
      </c>
      <c r="N948" s="27" t="e">
        <f>SUMIF(#REF!,'Integrantes original'!A620,#REF!)</f>
        <v>#REF!</v>
      </c>
      <c r="O948" s="27">
        <f t="shared" si="56"/>
        <v>24101983</v>
      </c>
      <c r="P948" s="27">
        <f t="shared" si="57"/>
        <v>241019831</v>
      </c>
      <c r="Q948" s="31">
        <f t="shared" si="58"/>
        <v>10005211241083</v>
      </c>
      <c r="R948" s="27">
        <f>COUNTIF(tratycont!S:S,'Integrantes original'!Q948)</f>
        <v>0</v>
      </c>
      <c r="S948" s="27">
        <f t="shared" si="59"/>
        <v>0</v>
      </c>
    </row>
    <row r="949" spans="1:19" x14ac:dyDescent="0.15">
      <c r="A949" s="29">
        <v>1000521</v>
      </c>
      <c r="B949" s="29">
        <v>100052105</v>
      </c>
      <c r="C949" s="29" t="s">
        <v>27</v>
      </c>
      <c r="D949" s="30" t="s">
        <v>1095</v>
      </c>
      <c r="E949" s="30" t="s">
        <v>1096</v>
      </c>
      <c r="F949" s="15">
        <v>2</v>
      </c>
      <c r="G949" s="29">
        <v>5</v>
      </c>
      <c r="H949" s="29">
        <v>1</v>
      </c>
      <c r="I949" s="29">
        <v>1956</v>
      </c>
      <c r="J949" s="15">
        <v>-1</v>
      </c>
      <c r="K949" s="15">
        <v>-1</v>
      </c>
      <c r="L949" s="15">
        <v>0</v>
      </c>
      <c r="M949" s="15">
        <v>0</v>
      </c>
      <c r="N949" s="27" t="e">
        <f>SUMIF(#REF!,'Integrantes original'!A621,#REF!)</f>
        <v>#REF!</v>
      </c>
      <c r="O949" s="27">
        <f t="shared" si="56"/>
        <v>5011956</v>
      </c>
      <c r="P949" s="27">
        <f t="shared" si="57"/>
        <v>50119562</v>
      </c>
      <c r="Q949" s="31">
        <f t="shared" si="58"/>
        <v>10005212050156</v>
      </c>
      <c r="R949" s="27">
        <f>COUNTIF(tratycont!S:S,'Integrantes original'!Q949)</f>
        <v>0</v>
      </c>
      <c r="S949" s="27">
        <f t="shared" si="59"/>
        <v>0</v>
      </c>
    </row>
    <row r="950" spans="1:19" x14ac:dyDescent="0.15">
      <c r="A950" s="29">
        <v>1000531</v>
      </c>
      <c r="B950" s="29">
        <v>100053101</v>
      </c>
      <c r="C950" s="29" t="s">
        <v>16</v>
      </c>
      <c r="D950" s="30" t="s">
        <v>1097</v>
      </c>
      <c r="E950" s="30" t="s">
        <v>767</v>
      </c>
      <c r="F950" s="15">
        <v>1</v>
      </c>
      <c r="G950" s="29">
        <v>23</v>
      </c>
      <c r="H950" s="29">
        <v>6</v>
      </c>
      <c r="I950" s="29">
        <v>1992</v>
      </c>
      <c r="J950" s="15">
        <v>-1</v>
      </c>
      <c r="K950" s="15">
        <v>-1</v>
      </c>
      <c r="L950" s="15">
        <v>0</v>
      </c>
      <c r="M950" s="15">
        <v>0</v>
      </c>
      <c r="N950" s="27" t="e">
        <f>SUMIF(#REF!,'Integrantes original'!A622,#REF!)</f>
        <v>#REF!</v>
      </c>
      <c r="O950" s="27">
        <f t="shared" si="56"/>
        <v>23061992</v>
      </c>
      <c r="P950" s="27">
        <f t="shared" si="57"/>
        <v>230619921</v>
      </c>
      <c r="Q950" s="31">
        <f t="shared" si="58"/>
        <v>10005311230692</v>
      </c>
      <c r="R950" s="27">
        <f>COUNTIF(tratycont!S:S,'Integrantes original'!Q950)</f>
        <v>0</v>
      </c>
      <c r="S950" s="27">
        <f t="shared" si="59"/>
        <v>0</v>
      </c>
    </row>
    <row r="951" spans="1:19" x14ac:dyDescent="0.15">
      <c r="A951" s="29">
        <v>1000531</v>
      </c>
      <c r="B951" s="29">
        <v>100053102</v>
      </c>
      <c r="C951" s="29" t="s">
        <v>19</v>
      </c>
      <c r="D951" s="30" t="s">
        <v>89</v>
      </c>
      <c r="E951" s="30" t="s">
        <v>724</v>
      </c>
      <c r="F951" s="15">
        <v>2</v>
      </c>
      <c r="G951" s="29">
        <v>16</v>
      </c>
      <c r="H951" s="29">
        <v>7</v>
      </c>
      <c r="I951" s="29">
        <v>1997</v>
      </c>
      <c r="J951" s="15">
        <v>1</v>
      </c>
      <c r="K951" s="15">
        <v>0</v>
      </c>
      <c r="L951" s="15">
        <v>2</v>
      </c>
      <c r="M951" s="15">
        <v>0</v>
      </c>
      <c r="N951" s="27" t="e">
        <f>SUMIF(#REF!,'Integrantes original'!A623,#REF!)</f>
        <v>#REF!</v>
      </c>
      <c r="O951" s="27">
        <f t="shared" si="56"/>
        <v>16071997</v>
      </c>
      <c r="P951" s="27">
        <f t="shared" si="57"/>
        <v>160719972</v>
      </c>
      <c r="Q951" s="31">
        <f t="shared" si="58"/>
        <v>10005312160797</v>
      </c>
      <c r="R951" s="27">
        <f>COUNTIF(tratycont!S:S,'Integrantes original'!Q951)</f>
        <v>0</v>
      </c>
      <c r="S951" s="27">
        <f t="shared" si="59"/>
        <v>0</v>
      </c>
    </row>
    <row r="952" spans="1:19" x14ac:dyDescent="0.15">
      <c r="A952" s="29">
        <v>1000541</v>
      </c>
      <c r="B952" s="29">
        <v>100054101</v>
      </c>
      <c r="C952" s="29" t="s">
        <v>16</v>
      </c>
      <c r="D952" s="30" t="s">
        <v>1098</v>
      </c>
      <c r="E952" s="30" t="s">
        <v>1099</v>
      </c>
      <c r="F952" s="15">
        <v>2</v>
      </c>
      <c r="G952" s="29">
        <v>99</v>
      </c>
      <c r="H952" s="29">
        <v>99</v>
      </c>
      <c r="I952" s="29">
        <v>9999</v>
      </c>
      <c r="J952" s="15">
        <v>-1</v>
      </c>
      <c r="K952" s="15">
        <v>-1</v>
      </c>
      <c r="L952" s="15">
        <v>0</v>
      </c>
      <c r="M952" s="15">
        <v>0</v>
      </c>
      <c r="N952" s="27" t="e">
        <f>SUMIF(#REF!,'Integrantes original'!A624,#REF!)</f>
        <v>#REF!</v>
      </c>
      <c r="O952" s="27">
        <f t="shared" si="56"/>
        <v>99999999</v>
      </c>
      <c r="P952" s="27">
        <f t="shared" si="57"/>
        <v>999999992</v>
      </c>
      <c r="Q952" s="31">
        <f t="shared" si="58"/>
        <v>10005412999999</v>
      </c>
      <c r="R952" s="27">
        <f>COUNTIF(tratycont!S:S,'Integrantes original'!Q952)</f>
        <v>0</v>
      </c>
      <c r="S952" s="27">
        <f t="shared" si="59"/>
        <v>0</v>
      </c>
    </row>
    <row r="953" spans="1:19" x14ac:dyDescent="0.15">
      <c r="A953" s="29">
        <v>1000541</v>
      </c>
      <c r="B953" s="29">
        <v>100054102</v>
      </c>
      <c r="C953" s="29" t="s">
        <v>19</v>
      </c>
      <c r="D953" s="30" t="s">
        <v>1100</v>
      </c>
      <c r="E953" s="30" t="s">
        <v>452</v>
      </c>
      <c r="F953" s="15">
        <v>1</v>
      </c>
      <c r="G953" s="29">
        <v>99</v>
      </c>
      <c r="H953" s="29">
        <v>99</v>
      </c>
      <c r="I953" s="29">
        <v>9999</v>
      </c>
      <c r="J953" s="15">
        <v>-1</v>
      </c>
      <c r="K953" s="15">
        <v>-1</v>
      </c>
      <c r="L953" s="15">
        <v>0</v>
      </c>
      <c r="M953" s="15">
        <v>0</v>
      </c>
      <c r="N953" s="27" t="e">
        <f>SUMIF(#REF!,'Integrantes original'!A625,#REF!)</f>
        <v>#REF!</v>
      </c>
      <c r="O953" s="27">
        <f t="shared" si="56"/>
        <v>99999999</v>
      </c>
      <c r="P953" s="27">
        <f t="shared" si="57"/>
        <v>999999991</v>
      </c>
      <c r="Q953" s="31">
        <f t="shared" si="58"/>
        <v>10005411999999</v>
      </c>
      <c r="R953" s="27">
        <f>COUNTIF(tratycont!S:S,'Integrantes original'!Q953)</f>
        <v>0</v>
      </c>
      <c r="S953" s="27">
        <f t="shared" si="59"/>
        <v>0</v>
      </c>
    </row>
    <row r="954" spans="1:19" x14ac:dyDescent="0.15">
      <c r="A954" s="29">
        <v>1000541</v>
      </c>
      <c r="B954" s="29">
        <v>100054103</v>
      </c>
      <c r="C954" s="29" t="s">
        <v>22</v>
      </c>
      <c r="D954" s="30" t="s">
        <v>1101</v>
      </c>
      <c r="E954" s="30" t="s">
        <v>452</v>
      </c>
      <c r="F954" s="15">
        <v>1</v>
      </c>
      <c r="G954" s="29">
        <v>30</v>
      </c>
      <c r="H954" s="29">
        <v>5</v>
      </c>
      <c r="I954" s="29">
        <v>1987</v>
      </c>
      <c r="J954" s="15">
        <v>-1</v>
      </c>
      <c r="K954" s="15">
        <v>-1</v>
      </c>
      <c r="L954" s="15">
        <v>0</v>
      </c>
      <c r="M954" s="15">
        <v>0</v>
      </c>
      <c r="N954" s="27" t="e">
        <f>SUMIF(#REF!,'Integrantes original'!A626,#REF!)</f>
        <v>#REF!</v>
      </c>
      <c r="O954" s="27">
        <f t="shared" si="56"/>
        <v>30051987</v>
      </c>
      <c r="P954" s="27">
        <f t="shared" si="57"/>
        <v>300519871</v>
      </c>
      <c r="Q954" s="31">
        <f t="shared" si="58"/>
        <v>10005411300587</v>
      </c>
      <c r="R954" s="27">
        <f>COUNTIF(tratycont!S:S,'Integrantes original'!Q954)</f>
        <v>0</v>
      </c>
      <c r="S954" s="27">
        <f t="shared" si="59"/>
        <v>0</v>
      </c>
    </row>
    <row r="955" spans="1:19" x14ac:dyDescent="0.15">
      <c r="A955" s="29">
        <v>1000541</v>
      </c>
      <c r="B955" s="29">
        <v>100054104</v>
      </c>
      <c r="C955" s="29" t="s">
        <v>25</v>
      </c>
      <c r="D955" s="30" t="s">
        <v>1102</v>
      </c>
      <c r="E955" s="30" t="s">
        <v>200</v>
      </c>
      <c r="F955" s="15">
        <v>2</v>
      </c>
      <c r="G955" s="29">
        <v>22</v>
      </c>
      <c r="H955" s="29">
        <v>10</v>
      </c>
      <c r="I955" s="29">
        <v>1989</v>
      </c>
      <c r="J955" s="15">
        <v>1</v>
      </c>
      <c r="K955" s="15">
        <v>0</v>
      </c>
      <c r="L955" s="15">
        <v>2</v>
      </c>
      <c r="M955" s="15">
        <v>0</v>
      </c>
      <c r="N955" s="27" t="e">
        <f>SUMIF(#REF!,'Integrantes original'!A627,#REF!)</f>
        <v>#REF!</v>
      </c>
      <c r="O955" s="27">
        <f t="shared" si="56"/>
        <v>22101989</v>
      </c>
      <c r="P955" s="27">
        <f t="shared" si="57"/>
        <v>221019892</v>
      </c>
      <c r="Q955" s="31">
        <f t="shared" si="58"/>
        <v>10005412221089</v>
      </c>
      <c r="R955" s="27">
        <f>COUNTIF(tratycont!S:S,'Integrantes original'!Q955)</f>
        <v>0</v>
      </c>
      <c r="S955" s="27">
        <f t="shared" si="59"/>
        <v>0</v>
      </c>
    </row>
    <row r="956" spans="1:19" x14ac:dyDescent="0.15">
      <c r="A956" s="29">
        <v>1000541</v>
      </c>
      <c r="B956" s="29">
        <v>100054105</v>
      </c>
      <c r="C956" s="29" t="s">
        <v>27</v>
      </c>
      <c r="D956" s="30" t="s">
        <v>921</v>
      </c>
      <c r="E956" s="30" t="s">
        <v>452</v>
      </c>
      <c r="F956" s="15">
        <v>1</v>
      </c>
      <c r="G956" s="29">
        <v>30</v>
      </c>
      <c r="H956" s="29">
        <v>2</v>
      </c>
      <c r="I956" s="29">
        <v>2016</v>
      </c>
      <c r="J956" s="15">
        <v>-1</v>
      </c>
      <c r="K956" s="15">
        <v>-1</v>
      </c>
      <c r="L956" s="15">
        <v>0</v>
      </c>
      <c r="M956" s="15">
        <v>0</v>
      </c>
      <c r="N956" s="27" t="e">
        <f>SUMIF(#REF!,'Integrantes original'!A628,#REF!)</f>
        <v>#REF!</v>
      </c>
      <c r="O956" s="27">
        <f t="shared" si="56"/>
        <v>30022016</v>
      </c>
      <c r="P956" s="27">
        <f t="shared" si="57"/>
        <v>300220161</v>
      </c>
      <c r="Q956" s="31">
        <f t="shared" si="58"/>
        <v>10005411300216</v>
      </c>
      <c r="R956" s="27">
        <f>COUNTIF(tratycont!S:S,'Integrantes original'!Q956)</f>
        <v>0</v>
      </c>
      <c r="S956" s="27">
        <f t="shared" si="59"/>
        <v>0</v>
      </c>
    </row>
    <row r="957" spans="1:19" x14ac:dyDescent="0.15">
      <c r="A957" s="29">
        <v>1000541</v>
      </c>
      <c r="B957" s="29">
        <v>100054106</v>
      </c>
      <c r="C957" s="29" t="s">
        <v>30</v>
      </c>
      <c r="D957" s="30" t="s">
        <v>622</v>
      </c>
      <c r="E957" s="30" t="s">
        <v>452</v>
      </c>
      <c r="F957" s="15">
        <v>1</v>
      </c>
      <c r="G957" s="29">
        <v>12</v>
      </c>
      <c r="H957" s="29">
        <v>10</v>
      </c>
      <c r="I957" s="29">
        <v>2018</v>
      </c>
      <c r="J957" s="15">
        <v>2</v>
      </c>
      <c r="K957" s="15">
        <v>4</v>
      </c>
      <c r="L957" s="15">
        <v>0</v>
      </c>
      <c r="M957" s="15">
        <v>0</v>
      </c>
      <c r="N957" s="27" t="e">
        <f>SUMIF(#REF!,'Integrantes original'!A629,#REF!)</f>
        <v>#REF!</v>
      </c>
      <c r="O957" s="27">
        <f t="shared" si="56"/>
        <v>12102018</v>
      </c>
      <c r="P957" s="27">
        <f t="shared" si="57"/>
        <v>121020181</v>
      </c>
      <c r="Q957" s="31">
        <f t="shared" si="58"/>
        <v>10005411121018</v>
      </c>
      <c r="R957" s="27">
        <f>COUNTIF(tratycont!S:S,'Integrantes original'!Q957)</f>
        <v>0</v>
      </c>
      <c r="S957" s="27">
        <f t="shared" si="59"/>
        <v>1</v>
      </c>
    </row>
    <row r="958" spans="1:19" x14ac:dyDescent="0.15">
      <c r="A958" s="29">
        <v>1000551</v>
      </c>
      <c r="B958" s="29">
        <v>100055101</v>
      </c>
      <c r="C958" s="29" t="s">
        <v>16</v>
      </c>
      <c r="D958" s="30" t="s">
        <v>1103</v>
      </c>
      <c r="E958" s="30" t="s">
        <v>849</v>
      </c>
      <c r="F958" s="15">
        <v>1</v>
      </c>
      <c r="G958" s="29">
        <v>31</v>
      </c>
      <c r="H958" s="29">
        <v>1</v>
      </c>
      <c r="I958" s="29">
        <v>1986</v>
      </c>
      <c r="J958" s="15">
        <v>-1</v>
      </c>
      <c r="K958" s="15">
        <v>-1</v>
      </c>
      <c r="L958" s="15">
        <v>0</v>
      </c>
      <c r="M958" s="15">
        <v>0</v>
      </c>
      <c r="N958" s="27" t="e">
        <f>SUMIF(#REF!,'Integrantes original'!A630,#REF!)</f>
        <v>#REF!</v>
      </c>
      <c r="O958" s="27">
        <f t="shared" si="56"/>
        <v>31011986</v>
      </c>
      <c r="P958" s="27">
        <f t="shared" si="57"/>
        <v>310119861</v>
      </c>
      <c r="Q958" s="31">
        <f t="shared" si="58"/>
        <v>10005511310186</v>
      </c>
      <c r="R958" s="27">
        <f>COUNTIF(tratycont!S:S,'Integrantes original'!Q958)</f>
        <v>0</v>
      </c>
      <c r="S958" s="27">
        <f t="shared" si="59"/>
        <v>0</v>
      </c>
    </row>
    <row r="959" spans="1:19" x14ac:dyDescent="0.15">
      <c r="A959" s="29">
        <v>1000551</v>
      </c>
      <c r="B959" s="29">
        <v>100055102</v>
      </c>
      <c r="C959" s="29" t="s">
        <v>19</v>
      </c>
      <c r="D959" s="30" t="s">
        <v>454</v>
      </c>
      <c r="E959" s="30" t="s">
        <v>1104</v>
      </c>
      <c r="F959" s="15">
        <v>2</v>
      </c>
      <c r="G959" s="29">
        <v>31</v>
      </c>
      <c r="H959" s="29">
        <v>12</v>
      </c>
      <c r="I959" s="29">
        <v>1992</v>
      </c>
      <c r="J959" s="15">
        <v>1</v>
      </c>
      <c r="K959" s="15">
        <v>0</v>
      </c>
      <c r="L959" s="15">
        <v>2</v>
      </c>
      <c r="M959" s="15">
        <v>0</v>
      </c>
      <c r="N959" s="27" t="e">
        <f>SUMIF(#REF!,'Integrantes original'!A631,#REF!)</f>
        <v>#REF!</v>
      </c>
      <c r="O959" s="27">
        <f t="shared" si="56"/>
        <v>31121992</v>
      </c>
      <c r="P959" s="27">
        <f t="shared" si="57"/>
        <v>311219922</v>
      </c>
      <c r="Q959" s="31">
        <f t="shared" si="58"/>
        <v>10005512311292</v>
      </c>
      <c r="R959" s="27">
        <f>COUNTIF(tratycont!S:S,'Integrantes original'!Q959)</f>
        <v>0</v>
      </c>
      <c r="S959" s="27">
        <f t="shared" si="59"/>
        <v>0</v>
      </c>
    </row>
    <row r="960" spans="1:19" x14ac:dyDescent="0.15">
      <c r="A960" s="29">
        <v>1000551</v>
      </c>
      <c r="B960" s="29">
        <v>100055103</v>
      </c>
      <c r="C960" s="29" t="s">
        <v>22</v>
      </c>
      <c r="D960" s="30" t="s">
        <v>1103</v>
      </c>
      <c r="E960" s="30" t="s">
        <v>1105</v>
      </c>
      <c r="F960" s="15">
        <v>1</v>
      </c>
      <c r="G960" s="29">
        <v>17</v>
      </c>
      <c r="H960" s="29">
        <v>8</v>
      </c>
      <c r="I960" s="29">
        <v>2013</v>
      </c>
      <c r="J960" s="15">
        <v>-1</v>
      </c>
      <c r="K960" s="15">
        <v>-1</v>
      </c>
      <c r="L960" s="15">
        <v>0</v>
      </c>
      <c r="M960" s="15">
        <v>0</v>
      </c>
      <c r="N960" s="27" t="e">
        <f>SUMIF(#REF!,'Integrantes original'!A632,#REF!)</f>
        <v>#REF!</v>
      </c>
      <c r="O960" s="27">
        <f t="shared" si="56"/>
        <v>17082013</v>
      </c>
      <c r="P960" s="27">
        <f t="shared" si="57"/>
        <v>170820131</v>
      </c>
      <c r="Q960" s="31">
        <f t="shared" si="58"/>
        <v>10005511170813</v>
      </c>
      <c r="R960" s="27">
        <f>COUNTIF(tratycont!S:S,'Integrantes original'!Q960)</f>
        <v>0</v>
      </c>
      <c r="S960" s="27">
        <f t="shared" si="59"/>
        <v>0</v>
      </c>
    </row>
    <row r="961" spans="1:19" x14ac:dyDescent="0.15">
      <c r="A961" s="29">
        <v>1000561</v>
      </c>
      <c r="B961" s="29">
        <v>100056101</v>
      </c>
      <c r="C961" s="29" t="s">
        <v>16</v>
      </c>
      <c r="D961" s="30" t="s">
        <v>624</v>
      </c>
      <c r="E961" s="30" t="s">
        <v>1106</v>
      </c>
      <c r="F961" s="15">
        <v>1</v>
      </c>
      <c r="G961" s="29">
        <v>23</v>
      </c>
      <c r="H961" s="29">
        <v>4</v>
      </c>
      <c r="I961" s="29">
        <v>1948</v>
      </c>
      <c r="J961" s="15">
        <v>-1</v>
      </c>
      <c r="K961" s="15">
        <v>-1</v>
      </c>
      <c r="L961" s="15">
        <v>0</v>
      </c>
      <c r="M961" s="15">
        <v>0</v>
      </c>
      <c r="N961" s="27" t="e">
        <f>SUMIF(#REF!,'Integrantes original'!A633,#REF!)</f>
        <v>#REF!</v>
      </c>
      <c r="O961" s="27">
        <f t="shared" si="56"/>
        <v>23041948</v>
      </c>
      <c r="P961" s="27">
        <f t="shared" si="57"/>
        <v>230419481</v>
      </c>
      <c r="Q961" s="31">
        <f t="shared" si="58"/>
        <v>10005611230448</v>
      </c>
      <c r="R961" s="27">
        <f>COUNTIF(tratycont!S:S,'Integrantes original'!Q961)</f>
        <v>0</v>
      </c>
      <c r="S961" s="27">
        <f t="shared" si="59"/>
        <v>0</v>
      </c>
    </row>
    <row r="962" spans="1:19" x14ac:dyDescent="0.15">
      <c r="A962" s="29">
        <v>1000561</v>
      </c>
      <c r="B962" s="29">
        <v>100056102</v>
      </c>
      <c r="C962" s="29" t="s">
        <v>19</v>
      </c>
      <c r="D962" s="30" t="s">
        <v>62</v>
      </c>
      <c r="E962" s="30" t="s">
        <v>1107</v>
      </c>
      <c r="F962" s="15">
        <v>2</v>
      </c>
      <c r="G962" s="29">
        <v>17</v>
      </c>
      <c r="H962" s="29">
        <v>2</v>
      </c>
      <c r="I962" s="29">
        <v>1955</v>
      </c>
      <c r="J962" s="15">
        <v>-1</v>
      </c>
      <c r="K962" s="15">
        <v>-1</v>
      </c>
      <c r="L962" s="15">
        <v>0</v>
      </c>
      <c r="M962" s="15">
        <v>0</v>
      </c>
      <c r="N962" s="27" t="e">
        <f>SUMIF(#REF!,'Integrantes original'!A634,#REF!)</f>
        <v>#REF!</v>
      </c>
      <c r="O962" s="27">
        <f t="shared" si="56"/>
        <v>17021955</v>
      </c>
      <c r="P962" s="27">
        <f t="shared" si="57"/>
        <v>170219552</v>
      </c>
      <c r="Q962" s="31">
        <f t="shared" si="58"/>
        <v>10005612170255</v>
      </c>
      <c r="R962" s="27">
        <f>COUNTIF(tratycont!S:S,'Integrantes original'!Q962)</f>
        <v>0</v>
      </c>
      <c r="S962" s="27">
        <f t="shared" si="59"/>
        <v>0</v>
      </c>
    </row>
    <row r="963" spans="1:19" x14ac:dyDescent="0.15">
      <c r="A963" s="29">
        <v>1000561</v>
      </c>
      <c r="B963" s="29">
        <v>100056103</v>
      </c>
      <c r="C963" s="29" t="s">
        <v>22</v>
      </c>
      <c r="D963" s="30" t="s">
        <v>23</v>
      </c>
      <c r="E963" s="30" t="s">
        <v>1107</v>
      </c>
      <c r="F963" s="15">
        <v>2</v>
      </c>
      <c r="G963" s="29">
        <v>28</v>
      </c>
      <c r="H963" s="29">
        <v>5</v>
      </c>
      <c r="I963" s="29">
        <v>1986</v>
      </c>
      <c r="J963" s="15">
        <v>1</v>
      </c>
      <c r="K963" s="15">
        <v>0</v>
      </c>
      <c r="L963" s="15">
        <v>2</v>
      </c>
      <c r="M963" s="15">
        <v>0</v>
      </c>
      <c r="N963" s="27" t="e">
        <f>SUMIF(#REF!,'Integrantes original'!A635,#REF!)</f>
        <v>#REF!</v>
      </c>
      <c r="O963" s="27">
        <f t="shared" ref="O963:O1026" si="60">(((G963*100)+H963)*10000)+I963</f>
        <v>28051986</v>
      </c>
      <c r="P963" s="27">
        <f t="shared" ref="P963:P1026" si="61">(O963*10)+F963</f>
        <v>280519862</v>
      </c>
      <c r="Q963" s="31">
        <f t="shared" ref="Q963:Q1026" si="62">(((((((A963*10)+F963)*100)+G963)*100)+H963)*100)+RIGHT(I963,2)</f>
        <v>10005612280586</v>
      </c>
      <c r="R963" s="27">
        <f>COUNTIF(tratycont!S:S,'Integrantes original'!Q963)</f>
        <v>0</v>
      </c>
      <c r="S963" s="27">
        <f t="shared" ref="S963:S1026" si="63">IF(J963=2,1,0)</f>
        <v>0</v>
      </c>
    </row>
    <row r="964" spans="1:19" x14ac:dyDescent="0.15">
      <c r="A964" s="29">
        <v>1000561</v>
      </c>
      <c r="B964" s="29">
        <v>100056104</v>
      </c>
      <c r="C964" s="29" t="s">
        <v>25</v>
      </c>
      <c r="D964" s="30" t="s">
        <v>89</v>
      </c>
      <c r="E964" s="30" t="s">
        <v>1107</v>
      </c>
      <c r="F964" s="15">
        <v>2</v>
      </c>
      <c r="G964" s="29">
        <v>99</v>
      </c>
      <c r="H964" s="29">
        <v>99</v>
      </c>
      <c r="I964" s="29">
        <v>9999</v>
      </c>
      <c r="J964" s="15">
        <v>-1</v>
      </c>
      <c r="K964" s="15">
        <v>-1</v>
      </c>
      <c r="L964" s="15">
        <v>0</v>
      </c>
      <c r="M964" s="15">
        <v>0</v>
      </c>
      <c r="N964" s="27" t="e">
        <f>SUMIF(#REF!,'Integrantes original'!A636,#REF!)</f>
        <v>#REF!</v>
      </c>
      <c r="O964" s="27">
        <f t="shared" si="60"/>
        <v>99999999</v>
      </c>
      <c r="P964" s="27">
        <f t="shared" si="61"/>
        <v>999999992</v>
      </c>
      <c r="Q964" s="31">
        <f t="shared" si="62"/>
        <v>10005612999999</v>
      </c>
      <c r="R964" s="27">
        <f>COUNTIF(tratycont!S:S,'Integrantes original'!Q964)</f>
        <v>0</v>
      </c>
      <c r="S964" s="27">
        <f t="shared" si="63"/>
        <v>0</v>
      </c>
    </row>
    <row r="965" spans="1:19" x14ac:dyDescent="0.15">
      <c r="A965" s="29">
        <v>1000561</v>
      </c>
      <c r="B965" s="29">
        <v>100056105</v>
      </c>
      <c r="C965" s="29" t="s">
        <v>27</v>
      </c>
      <c r="D965" s="30" t="s">
        <v>1108</v>
      </c>
      <c r="E965" s="30" t="s">
        <v>1107</v>
      </c>
      <c r="F965" s="15">
        <v>2</v>
      </c>
      <c r="G965" s="29">
        <v>9</v>
      </c>
      <c r="H965" s="29">
        <v>12</v>
      </c>
      <c r="I965" s="29">
        <v>2003</v>
      </c>
      <c r="J965" s="15">
        <v>-1</v>
      </c>
      <c r="K965" s="15">
        <v>-1</v>
      </c>
      <c r="L965" s="15">
        <v>0</v>
      </c>
      <c r="M965" s="15">
        <v>0</v>
      </c>
      <c r="N965" s="27" t="e">
        <f>SUMIF(#REF!,'Integrantes original'!A637,#REF!)</f>
        <v>#REF!</v>
      </c>
      <c r="O965" s="27">
        <f t="shared" si="60"/>
        <v>9122003</v>
      </c>
      <c r="P965" s="27">
        <f t="shared" si="61"/>
        <v>91220032</v>
      </c>
      <c r="Q965" s="31">
        <f t="shared" si="62"/>
        <v>10005612091203</v>
      </c>
      <c r="R965" s="27">
        <f>COUNTIF(tratycont!S:S,'Integrantes original'!Q965)</f>
        <v>0</v>
      </c>
      <c r="S965" s="27">
        <f t="shared" si="63"/>
        <v>0</v>
      </c>
    </row>
    <row r="966" spans="1:19" x14ac:dyDescent="0.15">
      <c r="A966" s="29">
        <v>1000561</v>
      </c>
      <c r="B966" s="29">
        <v>100056106</v>
      </c>
      <c r="C966" s="29" t="s">
        <v>30</v>
      </c>
      <c r="D966" s="30" t="s">
        <v>622</v>
      </c>
      <c r="E966" s="30" t="s">
        <v>1109</v>
      </c>
      <c r="F966" s="15">
        <v>1</v>
      </c>
      <c r="G966" s="29">
        <v>2</v>
      </c>
      <c r="H966" s="29">
        <v>2</v>
      </c>
      <c r="I966" s="29">
        <v>2010</v>
      </c>
      <c r="J966" s="15">
        <v>-1</v>
      </c>
      <c r="K966" s="15">
        <v>-1</v>
      </c>
      <c r="L966" s="15">
        <v>0</v>
      </c>
      <c r="M966" s="15">
        <v>0</v>
      </c>
      <c r="N966" s="27" t="e">
        <f>SUMIF(#REF!,'Integrantes original'!A638,#REF!)</f>
        <v>#REF!</v>
      </c>
      <c r="O966" s="27">
        <f t="shared" si="60"/>
        <v>2022010</v>
      </c>
      <c r="P966" s="27">
        <f t="shared" si="61"/>
        <v>20220101</v>
      </c>
      <c r="Q966" s="31">
        <f t="shared" si="62"/>
        <v>10005611020210</v>
      </c>
      <c r="R966" s="27">
        <f>COUNTIF(tratycont!S:S,'Integrantes original'!Q966)</f>
        <v>0</v>
      </c>
      <c r="S966" s="27">
        <f t="shared" si="63"/>
        <v>0</v>
      </c>
    </row>
    <row r="967" spans="1:19" x14ac:dyDescent="0.15">
      <c r="A967" s="29">
        <v>1000561</v>
      </c>
      <c r="B967" s="29">
        <v>100056107</v>
      </c>
      <c r="C967" s="29" t="s">
        <v>56</v>
      </c>
      <c r="D967" s="30" t="s">
        <v>1110</v>
      </c>
      <c r="E967" s="30" t="s">
        <v>1111</v>
      </c>
      <c r="F967" s="15">
        <v>2</v>
      </c>
      <c r="G967" s="29">
        <v>13</v>
      </c>
      <c r="H967" s="29">
        <v>12</v>
      </c>
      <c r="I967" s="29">
        <v>2010</v>
      </c>
      <c r="J967" s="15">
        <v>-1</v>
      </c>
      <c r="K967" s="15">
        <v>-1</v>
      </c>
      <c r="L967" s="15">
        <v>0</v>
      </c>
      <c r="M967" s="15">
        <v>0</v>
      </c>
      <c r="N967" s="27" t="e">
        <f>SUMIF(#REF!,'Integrantes original'!A639,#REF!)</f>
        <v>#REF!</v>
      </c>
      <c r="O967" s="27">
        <f t="shared" si="60"/>
        <v>13122010</v>
      </c>
      <c r="P967" s="27">
        <f t="shared" si="61"/>
        <v>131220102</v>
      </c>
      <c r="Q967" s="31">
        <f t="shared" si="62"/>
        <v>10005612131210</v>
      </c>
      <c r="R967" s="27">
        <f>COUNTIF(tratycont!S:S,'Integrantes original'!Q967)</f>
        <v>0</v>
      </c>
      <c r="S967" s="27">
        <f t="shared" si="63"/>
        <v>0</v>
      </c>
    </row>
    <row r="968" spans="1:19" x14ac:dyDescent="0.15">
      <c r="A968" s="29">
        <v>1000561</v>
      </c>
      <c r="B968" s="29">
        <v>100056108</v>
      </c>
      <c r="C968" s="29" t="s">
        <v>58</v>
      </c>
      <c r="D968" s="30" t="s">
        <v>1112</v>
      </c>
      <c r="E968" s="30" t="s">
        <v>1107</v>
      </c>
      <c r="F968" s="15">
        <v>2</v>
      </c>
      <c r="G968" s="29">
        <v>18</v>
      </c>
      <c r="H968" s="29">
        <v>10</v>
      </c>
      <c r="I968" s="29">
        <v>2018</v>
      </c>
      <c r="J968" s="15">
        <v>2</v>
      </c>
      <c r="K968" s="15">
        <v>2</v>
      </c>
      <c r="L968" s="15">
        <v>0</v>
      </c>
      <c r="M968" s="15">
        <v>0</v>
      </c>
      <c r="N968" s="27" t="e">
        <f>SUMIF(#REF!,'Integrantes original'!A640,#REF!)</f>
        <v>#REF!</v>
      </c>
      <c r="O968" s="27">
        <f t="shared" si="60"/>
        <v>18102018</v>
      </c>
      <c r="P968" s="27">
        <f t="shared" si="61"/>
        <v>181020182</v>
      </c>
      <c r="Q968" s="31">
        <f t="shared" si="62"/>
        <v>10005612181018</v>
      </c>
      <c r="R968" s="27">
        <f>COUNTIF(tratycont!S:S,'Integrantes original'!Q968)</f>
        <v>0</v>
      </c>
      <c r="S968" s="27">
        <f t="shared" si="63"/>
        <v>1</v>
      </c>
    </row>
    <row r="969" spans="1:19" x14ac:dyDescent="0.15">
      <c r="A969" s="29">
        <v>1000571</v>
      </c>
      <c r="B969" s="29">
        <v>100057101</v>
      </c>
      <c r="C969" s="29" t="s">
        <v>16</v>
      </c>
      <c r="D969" s="30" t="s">
        <v>838</v>
      </c>
      <c r="E969" s="30" t="s">
        <v>1113</v>
      </c>
      <c r="F969" s="15">
        <v>1</v>
      </c>
      <c r="G969" s="29">
        <v>6</v>
      </c>
      <c r="H969" s="29">
        <v>5</v>
      </c>
      <c r="I969" s="29">
        <v>1986</v>
      </c>
      <c r="J969" s="15">
        <v>-1</v>
      </c>
      <c r="K969" s="15">
        <v>-1</v>
      </c>
      <c r="L969" s="15">
        <v>0</v>
      </c>
      <c r="M969" s="15">
        <v>0</v>
      </c>
      <c r="N969" s="27" t="e">
        <f>SUMIF(#REF!,'Integrantes original'!A641,#REF!)</f>
        <v>#REF!</v>
      </c>
      <c r="O969" s="27">
        <f t="shared" si="60"/>
        <v>6051986</v>
      </c>
      <c r="P969" s="27">
        <f t="shared" si="61"/>
        <v>60519861</v>
      </c>
      <c r="Q969" s="31">
        <f t="shared" si="62"/>
        <v>10005711060586</v>
      </c>
      <c r="R969" s="27">
        <f>COUNTIF(tratycont!S:S,'Integrantes original'!Q969)</f>
        <v>0</v>
      </c>
      <c r="S969" s="27">
        <f t="shared" si="63"/>
        <v>0</v>
      </c>
    </row>
    <row r="970" spans="1:19" x14ac:dyDescent="0.15">
      <c r="A970" s="29">
        <v>1000571</v>
      </c>
      <c r="B970" s="29">
        <v>100057102</v>
      </c>
      <c r="C970" s="29" t="s">
        <v>19</v>
      </c>
      <c r="D970" s="30" t="s">
        <v>1114</v>
      </c>
      <c r="E970" s="30" t="s">
        <v>1115</v>
      </c>
      <c r="F970" s="15">
        <v>2</v>
      </c>
      <c r="G970" s="29">
        <v>11</v>
      </c>
      <c r="H970" s="29">
        <v>5</v>
      </c>
      <c r="I970" s="29">
        <v>1977</v>
      </c>
      <c r="J970" s="15">
        <v>1</v>
      </c>
      <c r="K970" s="15">
        <v>0</v>
      </c>
      <c r="L970" s="15">
        <v>2</v>
      </c>
      <c r="M970" s="15">
        <v>0</v>
      </c>
      <c r="N970" s="27" t="e">
        <f>SUMIF(#REF!,'Integrantes original'!A642,#REF!)</f>
        <v>#REF!</v>
      </c>
      <c r="O970" s="27">
        <f t="shared" si="60"/>
        <v>11051977</v>
      </c>
      <c r="P970" s="27">
        <f t="shared" si="61"/>
        <v>110519772</v>
      </c>
      <c r="Q970" s="31">
        <f t="shared" si="62"/>
        <v>10005712110577</v>
      </c>
      <c r="R970" s="27">
        <f>COUNTIF(tratycont!S:S,'Integrantes original'!Q970)</f>
        <v>0</v>
      </c>
      <c r="S970" s="27">
        <f t="shared" si="63"/>
        <v>0</v>
      </c>
    </row>
    <row r="971" spans="1:19" x14ac:dyDescent="0.15">
      <c r="A971" s="29">
        <v>1000571</v>
      </c>
      <c r="B971" s="29">
        <v>100057103</v>
      </c>
      <c r="C971" s="29" t="s">
        <v>22</v>
      </c>
      <c r="D971" s="30" t="s">
        <v>1076</v>
      </c>
      <c r="E971" s="30" t="s">
        <v>1116</v>
      </c>
      <c r="F971" s="15">
        <v>2</v>
      </c>
      <c r="G971" s="29">
        <v>19</v>
      </c>
      <c r="H971" s="29">
        <v>1</v>
      </c>
      <c r="I971" s="29">
        <v>2015</v>
      </c>
      <c r="J971" s="15">
        <v>-1</v>
      </c>
      <c r="K971" s="15">
        <v>-1</v>
      </c>
      <c r="L971" s="15">
        <v>0</v>
      </c>
      <c r="M971" s="15">
        <v>0</v>
      </c>
      <c r="N971" s="27" t="e">
        <f>SUMIF(#REF!,'Integrantes original'!A643,#REF!)</f>
        <v>#REF!</v>
      </c>
      <c r="O971" s="27">
        <f t="shared" si="60"/>
        <v>19012015</v>
      </c>
      <c r="P971" s="27">
        <f t="shared" si="61"/>
        <v>190120152</v>
      </c>
      <c r="Q971" s="31">
        <f t="shared" si="62"/>
        <v>10005712190115</v>
      </c>
      <c r="R971" s="27">
        <f>COUNTIF(tratycont!S:S,'Integrantes original'!Q971)</f>
        <v>0</v>
      </c>
      <c r="S971" s="27">
        <f t="shared" si="63"/>
        <v>0</v>
      </c>
    </row>
    <row r="972" spans="1:19" x14ac:dyDescent="0.15">
      <c r="A972" s="29">
        <v>1000581</v>
      </c>
      <c r="B972" s="29">
        <v>100058101</v>
      </c>
      <c r="C972" s="29" t="s">
        <v>16</v>
      </c>
      <c r="D972" s="30" t="s">
        <v>1117</v>
      </c>
      <c r="E972" s="30" t="s">
        <v>1118</v>
      </c>
      <c r="F972" s="15">
        <v>1</v>
      </c>
      <c r="G972" s="29">
        <v>17</v>
      </c>
      <c r="H972" s="29">
        <v>3</v>
      </c>
      <c r="I972" s="29">
        <v>1985</v>
      </c>
      <c r="J972" s="15">
        <v>-1</v>
      </c>
      <c r="K972" s="15">
        <v>-1</v>
      </c>
      <c r="L972" s="15">
        <v>0</v>
      </c>
      <c r="M972" s="15">
        <v>0</v>
      </c>
      <c r="N972" s="27" t="e">
        <f>SUMIF(#REF!,'Integrantes original'!A644,#REF!)</f>
        <v>#REF!</v>
      </c>
      <c r="O972" s="27">
        <f t="shared" si="60"/>
        <v>17031985</v>
      </c>
      <c r="P972" s="27">
        <f t="shared" si="61"/>
        <v>170319851</v>
      </c>
      <c r="Q972" s="31">
        <f t="shared" si="62"/>
        <v>10005811170385</v>
      </c>
      <c r="R972" s="27">
        <f>COUNTIF(tratycont!S:S,'Integrantes original'!Q972)</f>
        <v>0</v>
      </c>
      <c r="S972" s="27">
        <f t="shared" si="63"/>
        <v>0</v>
      </c>
    </row>
    <row r="973" spans="1:19" x14ac:dyDescent="0.15">
      <c r="A973" s="29">
        <v>1000581</v>
      </c>
      <c r="B973" s="29">
        <v>100058102</v>
      </c>
      <c r="C973" s="29" t="s">
        <v>19</v>
      </c>
      <c r="D973" s="30" t="s">
        <v>1098</v>
      </c>
      <c r="E973" s="30" t="s">
        <v>1119</v>
      </c>
      <c r="F973" s="15">
        <v>2</v>
      </c>
      <c r="G973" s="29">
        <v>12</v>
      </c>
      <c r="H973" s="29">
        <v>11</v>
      </c>
      <c r="I973" s="29">
        <v>1982</v>
      </c>
      <c r="J973" s="15">
        <v>1</v>
      </c>
      <c r="K973" s="15">
        <v>0</v>
      </c>
      <c r="L973" s="15">
        <v>2</v>
      </c>
      <c r="M973" s="15">
        <v>0</v>
      </c>
      <c r="N973" s="27" t="e">
        <f>SUMIF(#REF!,'Integrantes original'!A645,#REF!)</f>
        <v>#REF!</v>
      </c>
      <c r="O973" s="27">
        <f t="shared" si="60"/>
        <v>12111982</v>
      </c>
      <c r="P973" s="27">
        <f t="shared" si="61"/>
        <v>121119822</v>
      </c>
      <c r="Q973" s="31">
        <f t="shared" si="62"/>
        <v>10005812121182</v>
      </c>
      <c r="R973" s="27">
        <f>COUNTIF(tratycont!S:S,'Integrantes original'!Q973)</f>
        <v>0</v>
      </c>
      <c r="S973" s="27">
        <f t="shared" si="63"/>
        <v>0</v>
      </c>
    </row>
    <row r="974" spans="1:19" x14ac:dyDescent="0.15">
      <c r="A974" s="29">
        <v>1000581</v>
      </c>
      <c r="B974" s="29">
        <v>100058103</v>
      </c>
      <c r="C974" s="29" t="s">
        <v>22</v>
      </c>
      <c r="D974" s="30" t="s">
        <v>1120</v>
      </c>
      <c r="E974" s="30" t="s">
        <v>1121</v>
      </c>
      <c r="F974" s="15">
        <v>2</v>
      </c>
      <c r="G974" s="29">
        <v>28</v>
      </c>
      <c r="H974" s="29">
        <v>8</v>
      </c>
      <c r="I974" s="29">
        <v>2004</v>
      </c>
      <c r="J974" s="15">
        <v>-1</v>
      </c>
      <c r="K974" s="15">
        <v>-1</v>
      </c>
      <c r="L974" s="15">
        <v>0</v>
      </c>
      <c r="M974" s="15">
        <v>0</v>
      </c>
      <c r="N974" s="27" t="e">
        <f>SUMIF(#REF!,'Integrantes original'!A646,#REF!)</f>
        <v>#REF!</v>
      </c>
      <c r="O974" s="27">
        <f t="shared" si="60"/>
        <v>28082004</v>
      </c>
      <c r="P974" s="27">
        <f t="shared" si="61"/>
        <v>280820042</v>
      </c>
      <c r="Q974" s="31">
        <f t="shared" si="62"/>
        <v>10005812280804</v>
      </c>
      <c r="R974" s="27">
        <f>COUNTIF(tratycont!S:S,'Integrantes original'!Q974)</f>
        <v>0</v>
      </c>
      <c r="S974" s="27">
        <f t="shared" si="63"/>
        <v>0</v>
      </c>
    </row>
    <row r="975" spans="1:19" x14ac:dyDescent="0.15">
      <c r="A975" s="29">
        <v>1000581</v>
      </c>
      <c r="B975" s="29">
        <v>100058104</v>
      </c>
      <c r="C975" s="29" t="s">
        <v>25</v>
      </c>
      <c r="D975" s="30" t="s">
        <v>987</v>
      </c>
      <c r="E975" s="30" t="s">
        <v>1121</v>
      </c>
      <c r="F975" s="15">
        <v>2</v>
      </c>
      <c r="G975" s="29">
        <v>19</v>
      </c>
      <c r="H975" s="29">
        <v>5</v>
      </c>
      <c r="I975" s="29">
        <v>2007</v>
      </c>
      <c r="J975" s="15">
        <v>-1</v>
      </c>
      <c r="K975" s="15">
        <v>-1</v>
      </c>
      <c r="L975" s="15">
        <v>0</v>
      </c>
      <c r="M975" s="15">
        <v>0</v>
      </c>
      <c r="N975" s="27" t="e">
        <f>SUMIF(#REF!,'Integrantes original'!A647,#REF!)</f>
        <v>#REF!</v>
      </c>
      <c r="O975" s="27">
        <f t="shared" si="60"/>
        <v>19052007</v>
      </c>
      <c r="P975" s="27">
        <f t="shared" si="61"/>
        <v>190520072</v>
      </c>
      <c r="Q975" s="31">
        <f t="shared" si="62"/>
        <v>10005812190507</v>
      </c>
      <c r="R975" s="27">
        <f>COUNTIF(tratycont!S:S,'Integrantes original'!Q975)</f>
        <v>0</v>
      </c>
      <c r="S975" s="27">
        <f t="shared" si="63"/>
        <v>0</v>
      </c>
    </row>
    <row r="976" spans="1:19" x14ac:dyDescent="0.15">
      <c r="A976" s="29">
        <v>1000581</v>
      </c>
      <c r="B976" s="29">
        <v>100058105</v>
      </c>
      <c r="C976" s="29" t="s">
        <v>27</v>
      </c>
      <c r="D976" s="30" t="s">
        <v>1122</v>
      </c>
      <c r="E976" s="30" t="s">
        <v>1121</v>
      </c>
      <c r="F976" s="15">
        <v>1</v>
      </c>
      <c r="G976" s="29">
        <v>13</v>
      </c>
      <c r="H976" s="29">
        <v>10</v>
      </c>
      <c r="I976" s="29">
        <v>2009</v>
      </c>
      <c r="J976" s="15">
        <v>-1</v>
      </c>
      <c r="K976" s="15">
        <v>-1</v>
      </c>
      <c r="L976" s="15">
        <v>0</v>
      </c>
      <c r="M976" s="15">
        <v>0</v>
      </c>
      <c r="N976" s="27" t="e">
        <f>SUMIF(#REF!,'Integrantes original'!A648,#REF!)</f>
        <v>#REF!</v>
      </c>
      <c r="O976" s="27">
        <f t="shared" si="60"/>
        <v>13102009</v>
      </c>
      <c r="P976" s="27">
        <f t="shared" si="61"/>
        <v>131020091</v>
      </c>
      <c r="Q976" s="31">
        <f t="shared" si="62"/>
        <v>10005811131009</v>
      </c>
      <c r="R976" s="27">
        <f>COUNTIF(tratycont!S:S,'Integrantes original'!Q976)</f>
        <v>0</v>
      </c>
      <c r="S976" s="27">
        <f t="shared" si="63"/>
        <v>0</v>
      </c>
    </row>
    <row r="977" spans="1:19" x14ac:dyDescent="0.15">
      <c r="A977" s="29">
        <v>1000581</v>
      </c>
      <c r="B977" s="29">
        <v>100058106</v>
      </c>
      <c r="C977" s="29" t="s">
        <v>30</v>
      </c>
      <c r="D977" s="30" t="s">
        <v>1123</v>
      </c>
      <c r="E977" s="30" t="s">
        <v>1121</v>
      </c>
      <c r="F977" s="15">
        <v>1</v>
      </c>
      <c r="G977" s="29">
        <v>22</v>
      </c>
      <c r="H977" s="29">
        <v>10</v>
      </c>
      <c r="I977" s="29">
        <v>2011</v>
      </c>
      <c r="J977" s="15">
        <v>-1</v>
      </c>
      <c r="K977" s="15">
        <v>-1</v>
      </c>
      <c r="L977" s="15">
        <v>0</v>
      </c>
      <c r="M977" s="15">
        <v>0</v>
      </c>
      <c r="N977" s="27" t="e">
        <f>SUMIF(#REF!,'Integrantes original'!A649,#REF!)</f>
        <v>#REF!</v>
      </c>
      <c r="O977" s="27">
        <f t="shared" si="60"/>
        <v>22102011</v>
      </c>
      <c r="P977" s="27">
        <f t="shared" si="61"/>
        <v>221020111</v>
      </c>
      <c r="Q977" s="31">
        <f t="shared" si="62"/>
        <v>10005811221011</v>
      </c>
      <c r="R977" s="27">
        <f>COUNTIF(tratycont!S:S,'Integrantes original'!Q977)</f>
        <v>0</v>
      </c>
      <c r="S977" s="27">
        <f t="shared" si="63"/>
        <v>0</v>
      </c>
    </row>
    <row r="978" spans="1:19" x14ac:dyDescent="0.15">
      <c r="A978" s="29">
        <v>1000581</v>
      </c>
      <c r="B978" s="29">
        <v>100058107</v>
      </c>
      <c r="C978" s="29" t="s">
        <v>56</v>
      </c>
      <c r="D978" s="30" t="s">
        <v>1124</v>
      </c>
      <c r="E978" s="30" t="s">
        <v>1118</v>
      </c>
      <c r="F978" s="15">
        <v>1</v>
      </c>
      <c r="G978" s="29">
        <v>13</v>
      </c>
      <c r="H978" s="29">
        <v>6</v>
      </c>
      <c r="I978" s="29">
        <v>1982</v>
      </c>
      <c r="J978" s="15">
        <v>-1</v>
      </c>
      <c r="K978" s="15">
        <v>-1</v>
      </c>
      <c r="L978" s="15">
        <v>0</v>
      </c>
      <c r="M978" s="15">
        <v>0</v>
      </c>
      <c r="N978" s="27" t="e">
        <f>SUMIF(#REF!,'Integrantes original'!A650,#REF!)</f>
        <v>#REF!</v>
      </c>
      <c r="O978" s="27">
        <f t="shared" si="60"/>
        <v>13061982</v>
      </c>
      <c r="P978" s="27">
        <f t="shared" si="61"/>
        <v>130619821</v>
      </c>
      <c r="Q978" s="31">
        <f t="shared" si="62"/>
        <v>10005811130682</v>
      </c>
      <c r="R978" s="27">
        <f>COUNTIF(tratycont!S:S,'Integrantes original'!Q978)</f>
        <v>0</v>
      </c>
      <c r="S978" s="27">
        <f t="shared" si="63"/>
        <v>0</v>
      </c>
    </row>
    <row r="979" spans="1:19" x14ac:dyDescent="0.15">
      <c r="A979" s="29">
        <v>1000581</v>
      </c>
      <c r="B979" s="29">
        <v>100058108</v>
      </c>
      <c r="C979" s="29" t="s">
        <v>58</v>
      </c>
      <c r="D979" s="30" t="s">
        <v>1125</v>
      </c>
      <c r="E979" s="30" t="s">
        <v>1126</v>
      </c>
      <c r="F979" s="15">
        <v>1</v>
      </c>
      <c r="G979" s="29">
        <v>4</v>
      </c>
      <c r="H979" s="29">
        <v>2</v>
      </c>
      <c r="I979" s="29">
        <v>1956</v>
      </c>
      <c r="J979" s="15">
        <v>-1</v>
      </c>
      <c r="K979" s="15">
        <v>-1</v>
      </c>
      <c r="L979" s="15">
        <v>0</v>
      </c>
      <c r="M979" s="15">
        <v>0</v>
      </c>
      <c r="N979" s="27" t="e">
        <f>SUMIF(#REF!,'Integrantes original'!A651,#REF!)</f>
        <v>#REF!</v>
      </c>
      <c r="O979" s="27">
        <f t="shared" si="60"/>
        <v>4021956</v>
      </c>
      <c r="P979" s="27">
        <f t="shared" si="61"/>
        <v>40219561</v>
      </c>
      <c r="Q979" s="31">
        <f t="shared" si="62"/>
        <v>10005811040256</v>
      </c>
      <c r="R979" s="27">
        <f>COUNTIF(tratycont!S:S,'Integrantes original'!Q979)</f>
        <v>0</v>
      </c>
      <c r="S979" s="27">
        <f t="shared" si="63"/>
        <v>0</v>
      </c>
    </row>
    <row r="980" spans="1:19" x14ac:dyDescent="0.15">
      <c r="A980" s="29">
        <v>1000581</v>
      </c>
      <c r="B980" s="29">
        <v>100058109</v>
      </c>
      <c r="C980" s="29" t="s">
        <v>120</v>
      </c>
      <c r="D980" s="30" t="s">
        <v>1127</v>
      </c>
      <c r="E980" s="30" t="s">
        <v>1128</v>
      </c>
      <c r="F980" s="15">
        <v>2</v>
      </c>
      <c r="G980" s="29">
        <v>29</v>
      </c>
      <c r="H980" s="29">
        <v>8</v>
      </c>
      <c r="I980" s="29">
        <v>1956</v>
      </c>
      <c r="J980" s="15">
        <v>-1</v>
      </c>
      <c r="K980" s="15">
        <v>-1</v>
      </c>
      <c r="L980" s="15">
        <v>0</v>
      </c>
      <c r="M980" s="15">
        <v>0</v>
      </c>
      <c r="N980" s="27" t="e">
        <f>SUMIF(#REF!,'Integrantes original'!A652,#REF!)</f>
        <v>#REF!</v>
      </c>
      <c r="O980" s="27">
        <f t="shared" si="60"/>
        <v>29081956</v>
      </c>
      <c r="P980" s="27">
        <f t="shared" si="61"/>
        <v>290819562</v>
      </c>
      <c r="Q980" s="31">
        <f t="shared" si="62"/>
        <v>10005812290856</v>
      </c>
      <c r="R980" s="27">
        <f>COUNTIF(tratycont!S:S,'Integrantes original'!Q980)</f>
        <v>0</v>
      </c>
      <c r="S980" s="27">
        <f t="shared" si="63"/>
        <v>0</v>
      </c>
    </row>
    <row r="981" spans="1:19" x14ac:dyDescent="0.15">
      <c r="A981" s="29">
        <v>1000581</v>
      </c>
      <c r="B981" s="29">
        <v>100058110</v>
      </c>
      <c r="C981" s="29" t="s">
        <v>123</v>
      </c>
      <c r="D981" s="30" t="s">
        <v>743</v>
      </c>
      <c r="E981" s="30" t="s">
        <v>482</v>
      </c>
      <c r="F981" s="15">
        <v>2</v>
      </c>
      <c r="G981" s="29">
        <v>17</v>
      </c>
      <c r="H981" s="29">
        <v>10</v>
      </c>
      <c r="I981" s="29">
        <v>1984</v>
      </c>
      <c r="J981" s="15">
        <v>-1</v>
      </c>
      <c r="K981" s="15">
        <v>-1</v>
      </c>
      <c r="L981" s="15">
        <v>0</v>
      </c>
      <c r="M981" s="15">
        <v>0</v>
      </c>
      <c r="N981" s="27" t="e">
        <f>SUMIF(#REF!,'Integrantes original'!A653,#REF!)</f>
        <v>#REF!</v>
      </c>
      <c r="O981" s="27">
        <f t="shared" si="60"/>
        <v>17101984</v>
      </c>
      <c r="P981" s="27">
        <f t="shared" si="61"/>
        <v>171019842</v>
      </c>
      <c r="Q981" s="31">
        <f t="shared" si="62"/>
        <v>10005812171084</v>
      </c>
      <c r="R981" s="27">
        <f>COUNTIF(tratycont!S:S,'Integrantes original'!Q981)</f>
        <v>0</v>
      </c>
      <c r="S981" s="27">
        <f t="shared" si="63"/>
        <v>0</v>
      </c>
    </row>
    <row r="982" spans="1:19" x14ac:dyDescent="0.15">
      <c r="A982" s="29">
        <v>1000581</v>
      </c>
      <c r="B982" s="29">
        <v>100058111</v>
      </c>
      <c r="C982" s="29" t="s">
        <v>154</v>
      </c>
      <c r="D982" s="30" t="s">
        <v>1129</v>
      </c>
      <c r="E982" s="30" t="s">
        <v>1130</v>
      </c>
      <c r="F982" s="15">
        <v>1</v>
      </c>
      <c r="G982" s="29">
        <v>23</v>
      </c>
      <c r="H982" s="29">
        <v>1</v>
      </c>
      <c r="I982" s="29">
        <v>2004</v>
      </c>
      <c r="J982" s="15">
        <v>-1</v>
      </c>
      <c r="K982" s="15">
        <v>-1</v>
      </c>
      <c r="L982" s="15">
        <v>0</v>
      </c>
      <c r="M982" s="15">
        <v>0</v>
      </c>
      <c r="N982" s="27" t="e">
        <f>SUMIF(#REF!,'Integrantes original'!A654,#REF!)</f>
        <v>#REF!</v>
      </c>
      <c r="O982" s="27">
        <f t="shared" si="60"/>
        <v>23012004</v>
      </c>
      <c r="P982" s="27">
        <f t="shared" si="61"/>
        <v>230120041</v>
      </c>
      <c r="Q982" s="31">
        <f t="shared" si="62"/>
        <v>10005811230104</v>
      </c>
      <c r="R982" s="27">
        <f>COUNTIF(tratycont!S:S,'Integrantes original'!Q982)</f>
        <v>0</v>
      </c>
      <c r="S982" s="27">
        <f t="shared" si="63"/>
        <v>0</v>
      </c>
    </row>
    <row r="983" spans="1:19" x14ac:dyDescent="0.15">
      <c r="A983" s="29">
        <v>1000581</v>
      </c>
      <c r="B983" s="29">
        <v>100058112</v>
      </c>
      <c r="C983" s="29" t="s">
        <v>240</v>
      </c>
      <c r="D983" s="30" t="s">
        <v>1131</v>
      </c>
      <c r="E983" s="30" t="s">
        <v>1130</v>
      </c>
      <c r="F983" s="15">
        <v>1</v>
      </c>
      <c r="G983" s="29">
        <v>27</v>
      </c>
      <c r="H983" s="29">
        <v>1</v>
      </c>
      <c r="I983" s="29">
        <v>2007</v>
      </c>
      <c r="J983" s="15">
        <v>-1</v>
      </c>
      <c r="K983" s="15">
        <v>-1</v>
      </c>
      <c r="L983" s="15">
        <v>0</v>
      </c>
      <c r="M983" s="15">
        <v>0</v>
      </c>
      <c r="N983" s="27" t="e">
        <f>SUMIF(#REF!,'Integrantes original'!A655,#REF!)</f>
        <v>#REF!</v>
      </c>
      <c r="O983" s="27">
        <f t="shared" si="60"/>
        <v>27012007</v>
      </c>
      <c r="P983" s="27">
        <f t="shared" si="61"/>
        <v>270120071</v>
      </c>
      <c r="Q983" s="31">
        <f t="shared" si="62"/>
        <v>10005811270107</v>
      </c>
      <c r="R983" s="27">
        <f>COUNTIF(tratycont!S:S,'Integrantes original'!Q983)</f>
        <v>0</v>
      </c>
      <c r="S983" s="27">
        <f t="shared" si="63"/>
        <v>0</v>
      </c>
    </row>
    <row r="984" spans="1:19" x14ac:dyDescent="0.15">
      <c r="A984" s="29">
        <v>1000581</v>
      </c>
      <c r="B984" s="29">
        <v>100058113</v>
      </c>
      <c r="C984" s="29" t="s">
        <v>242</v>
      </c>
      <c r="D984" s="30" t="s">
        <v>1132</v>
      </c>
      <c r="E984" s="30" t="s">
        <v>1130</v>
      </c>
      <c r="F984" s="15">
        <v>1</v>
      </c>
      <c r="G984" s="29">
        <v>10</v>
      </c>
      <c r="H984" s="29">
        <v>2</v>
      </c>
      <c r="I984" s="29">
        <v>2015</v>
      </c>
      <c r="J984" s="15">
        <v>-1</v>
      </c>
      <c r="K984" s="15">
        <v>-1</v>
      </c>
      <c r="L984" s="15">
        <v>0</v>
      </c>
      <c r="M984" s="15">
        <v>0</v>
      </c>
      <c r="N984" s="27" t="e">
        <f>SUMIF(#REF!,'Integrantes original'!A656,#REF!)</f>
        <v>#REF!</v>
      </c>
      <c r="O984" s="27">
        <f t="shared" si="60"/>
        <v>10022015</v>
      </c>
      <c r="P984" s="27">
        <f t="shared" si="61"/>
        <v>100220151</v>
      </c>
      <c r="Q984" s="31">
        <f t="shared" si="62"/>
        <v>10005811100215</v>
      </c>
      <c r="R984" s="27">
        <f>COUNTIF(tratycont!S:S,'Integrantes original'!Q984)</f>
        <v>0</v>
      </c>
      <c r="S984" s="27">
        <f t="shared" si="63"/>
        <v>0</v>
      </c>
    </row>
    <row r="985" spans="1:19" x14ac:dyDescent="0.15">
      <c r="A985" s="29">
        <v>1000591</v>
      </c>
      <c r="B985" s="29">
        <v>100059101</v>
      </c>
      <c r="C985" s="29" t="s">
        <v>16</v>
      </c>
      <c r="D985" s="30" t="s">
        <v>1133</v>
      </c>
      <c r="E985" s="30" t="s">
        <v>144</v>
      </c>
      <c r="F985" s="15">
        <v>1</v>
      </c>
      <c r="G985" s="29">
        <v>20</v>
      </c>
      <c r="H985" s="29">
        <v>8</v>
      </c>
      <c r="I985" s="29">
        <v>1994</v>
      </c>
      <c r="J985" s="15">
        <v>-1</v>
      </c>
      <c r="K985" s="15">
        <v>-1</v>
      </c>
      <c r="L985" s="15">
        <v>0</v>
      </c>
      <c r="M985" s="15">
        <v>0</v>
      </c>
      <c r="N985" s="27" t="e">
        <f>SUMIF(#REF!,'Integrantes original'!A657,#REF!)</f>
        <v>#REF!</v>
      </c>
      <c r="O985" s="27">
        <f t="shared" si="60"/>
        <v>20081994</v>
      </c>
      <c r="P985" s="27">
        <f t="shared" si="61"/>
        <v>200819941</v>
      </c>
      <c r="Q985" s="31">
        <f t="shared" si="62"/>
        <v>10005911200894</v>
      </c>
      <c r="R985" s="27">
        <f>COUNTIF(tratycont!S:S,'Integrantes original'!Q985)</f>
        <v>0</v>
      </c>
      <c r="S985" s="27">
        <f t="shared" si="63"/>
        <v>0</v>
      </c>
    </row>
    <row r="986" spans="1:19" x14ac:dyDescent="0.15">
      <c r="A986" s="29">
        <v>1000591</v>
      </c>
      <c r="B986" s="29">
        <v>100059102</v>
      </c>
      <c r="C986" s="29" t="s">
        <v>19</v>
      </c>
      <c r="D986" s="30" t="s">
        <v>1012</v>
      </c>
      <c r="E986" s="30" t="s">
        <v>51</v>
      </c>
      <c r="F986" s="15">
        <v>2</v>
      </c>
      <c r="G986" s="29">
        <v>28</v>
      </c>
      <c r="H986" s="29">
        <v>9</v>
      </c>
      <c r="I986" s="29">
        <v>1997</v>
      </c>
      <c r="J986" s="15">
        <v>1</v>
      </c>
      <c r="K986" s="15">
        <v>0</v>
      </c>
      <c r="L986" s="15">
        <v>2</v>
      </c>
      <c r="M986" s="15">
        <v>0</v>
      </c>
      <c r="N986" s="27" t="e">
        <f>SUMIF(#REF!,'Integrantes original'!A658,#REF!)</f>
        <v>#REF!</v>
      </c>
      <c r="O986" s="27">
        <f t="shared" si="60"/>
        <v>28091997</v>
      </c>
      <c r="P986" s="27">
        <f t="shared" si="61"/>
        <v>280919972</v>
      </c>
      <c r="Q986" s="31">
        <f t="shared" si="62"/>
        <v>10005912280997</v>
      </c>
      <c r="R986" s="27">
        <f>COUNTIF(tratycont!S:S,'Integrantes original'!Q986)</f>
        <v>0</v>
      </c>
      <c r="S986" s="27">
        <f t="shared" si="63"/>
        <v>0</v>
      </c>
    </row>
    <row r="987" spans="1:19" x14ac:dyDescent="0.15">
      <c r="A987" s="29">
        <v>1000601</v>
      </c>
      <c r="B987" s="29">
        <v>100060101</v>
      </c>
      <c r="C987" s="29" t="s">
        <v>16</v>
      </c>
      <c r="D987" s="30" t="s">
        <v>798</v>
      </c>
      <c r="E987" s="30" t="s">
        <v>767</v>
      </c>
      <c r="F987" s="15">
        <v>1</v>
      </c>
      <c r="G987" s="29">
        <v>7</v>
      </c>
      <c r="H987" s="29">
        <v>8</v>
      </c>
      <c r="I987" s="29">
        <v>1986</v>
      </c>
      <c r="J987" s="15">
        <v>-1</v>
      </c>
      <c r="K987" s="15">
        <v>-1</v>
      </c>
      <c r="L987" s="15">
        <v>0</v>
      </c>
      <c r="M987" s="15">
        <v>0</v>
      </c>
      <c r="N987" s="27" t="e">
        <f>SUMIF(#REF!,'Integrantes original'!A659,#REF!)</f>
        <v>#REF!</v>
      </c>
      <c r="O987" s="27">
        <f t="shared" si="60"/>
        <v>7081986</v>
      </c>
      <c r="P987" s="27">
        <f t="shared" si="61"/>
        <v>70819861</v>
      </c>
      <c r="Q987" s="31">
        <f t="shared" si="62"/>
        <v>10006011070886</v>
      </c>
      <c r="R987" s="27">
        <f>COUNTIF(tratycont!S:S,'Integrantes original'!Q987)</f>
        <v>0</v>
      </c>
      <c r="S987" s="27">
        <f t="shared" si="63"/>
        <v>0</v>
      </c>
    </row>
    <row r="988" spans="1:19" x14ac:dyDescent="0.15">
      <c r="A988" s="29">
        <v>1000601</v>
      </c>
      <c r="B988" s="29">
        <v>100060102</v>
      </c>
      <c r="C988" s="29" t="s">
        <v>19</v>
      </c>
      <c r="D988" s="30" t="s">
        <v>62</v>
      </c>
      <c r="E988" s="30" t="s">
        <v>1134</v>
      </c>
      <c r="F988" s="15">
        <v>2</v>
      </c>
      <c r="G988" s="29">
        <v>4</v>
      </c>
      <c r="H988" s="29">
        <v>8</v>
      </c>
      <c r="I988" s="29">
        <v>1990</v>
      </c>
      <c r="J988" s="15">
        <v>1</v>
      </c>
      <c r="K988" s="15">
        <v>0</v>
      </c>
      <c r="L988" s="15">
        <v>2</v>
      </c>
      <c r="M988" s="15">
        <v>0</v>
      </c>
      <c r="N988" s="27" t="e">
        <f>SUMIF(#REF!,'Integrantes original'!A660,#REF!)</f>
        <v>#REF!</v>
      </c>
      <c r="O988" s="27">
        <f t="shared" si="60"/>
        <v>4081990</v>
      </c>
      <c r="P988" s="27">
        <f t="shared" si="61"/>
        <v>40819902</v>
      </c>
      <c r="Q988" s="31">
        <f t="shared" si="62"/>
        <v>10006012040890</v>
      </c>
      <c r="R988" s="27">
        <f>COUNTIF(tratycont!S:S,'Integrantes original'!Q988)</f>
        <v>0</v>
      </c>
      <c r="S988" s="27">
        <f t="shared" si="63"/>
        <v>0</v>
      </c>
    </row>
    <row r="989" spans="1:19" x14ac:dyDescent="0.15">
      <c r="A989" s="29">
        <v>1000601</v>
      </c>
      <c r="B989" s="29">
        <v>100060103</v>
      </c>
      <c r="C989" s="29" t="s">
        <v>22</v>
      </c>
      <c r="D989" s="30" t="s">
        <v>1135</v>
      </c>
      <c r="E989" s="30" t="s">
        <v>767</v>
      </c>
      <c r="F989" s="15">
        <v>1</v>
      </c>
      <c r="G989" s="29">
        <v>26</v>
      </c>
      <c r="H989" s="29">
        <v>8</v>
      </c>
      <c r="I989" s="29">
        <v>2009</v>
      </c>
      <c r="J989" s="15">
        <v>-1</v>
      </c>
      <c r="K989" s="15">
        <v>-1</v>
      </c>
      <c r="L989" s="15">
        <v>0</v>
      </c>
      <c r="M989" s="15">
        <v>0</v>
      </c>
      <c r="N989" s="27" t="e">
        <f>SUMIF(#REF!,'Integrantes original'!A661,#REF!)</f>
        <v>#REF!</v>
      </c>
      <c r="O989" s="27">
        <f t="shared" si="60"/>
        <v>26082009</v>
      </c>
      <c r="P989" s="27">
        <f t="shared" si="61"/>
        <v>260820091</v>
      </c>
      <c r="Q989" s="31">
        <f t="shared" si="62"/>
        <v>10006011260809</v>
      </c>
      <c r="R989" s="27">
        <f>COUNTIF(tratycont!S:S,'Integrantes original'!Q989)</f>
        <v>0</v>
      </c>
      <c r="S989" s="27">
        <f t="shared" si="63"/>
        <v>0</v>
      </c>
    </row>
    <row r="990" spans="1:19" x14ac:dyDescent="0.15">
      <c r="A990" s="29">
        <v>1000601</v>
      </c>
      <c r="B990" s="29">
        <v>100060104</v>
      </c>
      <c r="C990" s="29" t="s">
        <v>25</v>
      </c>
      <c r="D990" s="30" t="s">
        <v>980</v>
      </c>
      <c r="E990" s="30" t="s">
        <v>767</v>
      </c>
      <c r="F990" s="15">
        <v>1</v>
      </c>
      <c r="G990" s="29">
        <v>3</v>
      </c>
      <c r="H990" s="29">
        <v>5</v>
      </c>
      <c r="I990" s="29">
        <v>2011</v>
      </c>
      <c r="J990" s="15">
        <v>-1</v>
      </c>
      <c r="K990" s="15">
        <v>-1</v>
      </c>
      <c r="L990" s="15">
        <v>0</v>
      </c>
      <c r="M990" s="15">
        <v>0</v>
      </c>
      <c r="N990" s="27" t="e">
        <f>SUMIF(#REF!,'Integrantes original'!A662,#REF!)</f>
        <v>#REF!</v>
      </c>
      <c r="O990" s="27">
        <f t="shared" si="60"/>
        <v>3052011</v>
      </c>
      <c r="P990" s="27">
        <f t="shared" si="61"/>
        <v>30520111</v>
      </c>
      <c r="Q990" s="31">
        <f t="shared" si="62"/>
        <v>10006011030511</v>
      </c>
      <c r="R990" s="27">
        <f>COUNTIF(tratycont!S:S,'Integrantes original'!Q990)</f>
        <v>0</v>
      </c>
      <c r="S990" s="27">
        <f t="shared" si="63"/>
        <v>0</v>
      </c>
    </row>
    <row r="991" spans="1:19" x14ac:dyDescent="0.15">
      <c r="A991" s="29">
        <v>1000601</v>
      </c>
      <c r="B991" s="29">
        <v>100060105</v>
      </c>
      <c r="C991" s="29" t="s">
        <v>27</v>
      </c>
      <c r="D991" s="30" t="s">
        <v>1136</v>
      </c>
      <c r="E991" s="30" t="s">
        <v>767</v>
      </c>
      <c r="F991" s="15">
        <v>2</v>
      </c>
      <c r="G991" s="29">
        <v>21</v>
      </c>
      <c r="H991" s="29">
        <v>7</v>
      </c>
      <c r="I991" s="29">
        <v>2018</v>
      </c>
      <c r="J991" s="15">
        <v>2</v>
      </c>
      <c r="K991" s="15">
        <v>2</v>
      </c>
      <c r="L991" s="15">
        <v>0</v>
      </c>
      <c r="M991" s="15">
        <v>0</v>
      </c>
      <c r="N991" s="27" t="e">
        <f>SUMIF(#REF!,'Integrantes original'!A663,#REF!)</f>
        <v>#REF!</v>
      </c>
      <c r="O991" s="27">
        <f t="shared" si="60"/>
        <v>21072018</v>
      </c>
      <c r="P991" s="27">
        <f t="shared" si="61"/>
        <v>210720182</v>
      </c>
      <c r="Q991" s="31">
        <f t="shared" si="62"/>
        <v>10006012210718</v>
      </c>
      <c r="R991" s="27">
        <f>COUNTIF(tratycont!S:S,'Integrantes original'!Q991)</f>
        <v>1</v>
      </c>
      <c r="S991" s="27">
        <f t="shared" si="63"/>
        <v>1</v>
      </c>
    </row>
    <row r="992" spans="1:19" x14ac:dyDescent="0.15">
      <c r="A992" s="29">
        <v>1000611</v>
      </c>
      <c r="B992" s="29">
        <v>100061101</v>
      </c>
      <c r="C992" s="29" t="s">
        <v>16</v>
      </c>
      <c r="D992" s="30" t="s">
        <v>375</v>
      </c>
      <c r="E992" s="30" t="s">
        <v>769</v>
      </c>
      <c r="F992" s="15">
        <v>1</v>
      </c>
      <c r="G992" s="29">
        <v>4</v>
      </c>
      <c r="H992" s="29">
        <v>12</v>
      </c>
      <c r="I992" s="29">
        <v>1982</v>
      </c>
      <c r="J992" s="15">
        <v>-1</v>
      </c>
      <c r="K992" s="15">
        <v>-1</v>
      </c>
      <c r="L992" s="15">
        <v>0</v>
      </c>
      <c r="M992" s="15">
        <v>0</v>
      </c>
      <c r="N992" s="27" t="e">
        <f>SUMIF(#REF!,'Integrantes original'!A664,#REF!)</f>
        <v>#REF!</v>
      </c>
      <c r="O992" s="27">
        <f t="shared" si="60"/>
        <v>4121982</v>
      </c>
      <c r="P992" s="27">
        <f t="shared" si="61"/>
        <v>41219821</v>
      </c>
      <c r="Q992" s="31">
        <f t="shared" si="62"/>
        <v>10006111041282</v>
      </c>
      <c r="R992" s="27">
        <f>COUNTIF(tratycont!S:S,'Integrantes original'!Q992)</f>
        <v>0</v>
      </c>
      <c r="S992" s="27">
        <f t="shared" si="63"/>
        <v>0</v>
      </c>
    </row>
    <row r="993" spans="1:19" x14ac:dyDescent="0.15">
      <c r="A993" s="29">
        <v>1000611</v>
      </c>
      <c r="B993" s="29">
        <v>100061102</v>
      </c>
      <c r="C993" s="29" t="s">
        <v>19</v>
      </c>
      <c r="D993" s="30" t="s">
        <v>20</v>
      </c>
      <c r="E993" s="30" t="s">
        <v>1113</v>
      </c>
      <c r="F993" s="15">
        <v>2</v>
      </c>
      <c r="G993" s="29">
        <v>4</v>
      </c>
      <c r="H993" s="29">
        <v>9</v>
      </c>
      <c r="I993" s="29">
        <v>1982</v>
      </c>
      <c r="J993" s="15">
        <v>1</v>
      </c>
      <c r="K993" s="15">
        <v>0</v>
      </c>
      <c r="L993" s="15">
        <v>2</v>
      </c>
      <c r="M993" s="15">
        <v>0</v>
      </c>
      <c r="N993" s="27" t="e">
        <f>SUMIF(#REF!,'Integrantes original'!A665,#REF!)</f>
        <v>#REF!</v>
      </c>
      <c r="O993" s="27">
        <f t="shared" si="60"/>
        <v>4091982</v>
      </c>
      <c r="P993" s="27">
        <f t="shared" si="61"/>
        <v>40919822</v>
      </c>
      <c r="Q993" s="31">
        <f t="shared" si="62"/>
        <v>10006112040982</v>
      </c>
      <c r="R993" s="27">
        <f>COUNTIF(tratycont!S:S,'Integrantes original'!Q993)</f>
        <v>0</v>
      </c>
      <c r="S993" s="27">
        <f t="shared" si="63"/>
        <v>0</v>
      </c>
    </row>
    <row r="994" spans="1:19" x14ac:dyDescent="0.15">
      <c r="A994" s="29">
        <v>1000611</v>
      </c>
      <c r="B994" s="29">
        <v>100061103</v>
      </c>
      <c r="C994" s="29" t="s">
        <v>22</v>
      </c>
      <c r="D994" s="30" t="s">
        <v>1137</v>
      </c>
      <c r="E994" s="30" t="s">
        <v>769</v>
      </c>
      <c r="F994" s="15">
        <v>1</v>
      </c>
      <c r="G994" s="29">
        <v>7</v>
      </c>
      <c r="H994" s="29">
        <v>3</v>
      </c>
      <c r="I994" s="29">
        <v>2004</v>
      </c>
      <c r="J994" s="15">
        <v>-1</v>
      </c>
      <c r="K994" s="15">
        <v>-1</v>
      </c>
      <c r="L994" s="15">
        <v>0</v>
      </c>
      <c r="M994" s="15">
        <v>0</v>
      </c>
      <c r="N994" s="27" t="e">
        <f>SUMIF(#REF!,'Integrantes original'!A666,#REF!)</f>
        <v>#REF!</v>
      </c>
      <c r="O994" s="27">
        <f t="shared" si="60"/>
        <v>7032004</v>
      </c>
      <c r="P994" s="27">
        <f t="shared" si="61"/>
        <v>70320041</v>
      </c>
      <c r="Q994" s="31">
        <f t="shared" si="62"/>
        <v>10006111070304</v>
      </c>
      <c r="R994" s="27">
        <f>COUNTIF(tratycont!S:S,'Integrantes original'!Q994)</f>
        <v>0</v>
      </c>
      <c r="S994" s="27">
        <f t="shared" si="63"/>
        <v>0</v>
      </c>
    </row>
    <row r="995" spans="1:19" x14ac:dyDescent="0.15">
      <c r="A995" s="29">
        <v>1000611</v>
      </c>
      <c r="B995" s="29">
        <v>100061104</v>
      </c>
      <c r="C995" s="29" t="s">
        <v>25</v>
      </c>
      <c r="D995" s="30" t="s">
        <v>1138</v>
      </c>
      <c r="E995" s="30" t="s">
        <v>769</v>
      </c>
      <c r="F995" s="15">
        <v>2</v>
      </c>
      <c r="G995" s="29">
        <v>7</v>
      </c>
      <c r="H995" s="29">
        <v>2</v>
      </c>
      <c r="I995" s="29">
        <v>2012</v>
      </c>
      <c r="J995" s="15">
        <v>-1</v>
      </c>
      <c r="K995" s="15">
        <v>-1</v>
      </c>
      <c r="L995" s="15">
        <v>0</v>
      </c>
      <c r="M995" s="15">
        <v>0</v>
      </c>
      <c r="N995" s="27" t="e">
        <f>SUMIF(#REF!,'Integrantes original'!A667,#REF!)</f>
        <v>#REF!</v>
      </c>
      <c r="O995" s="27">
        <f t="shared" si="60"/>
        <v>7022012</v>
      </c>
      <c r="P995" s="27">
        <f t="shared" si="61"/>
        <v>70220122</v>
      </c>
      <c r="Q995" s="31">
        <f t="shared" si="62"/>
        <v>10006112070212</v>
      </c>
      <c r="R995" s="27">
        <f>COUNTIF(tratycont!S:S,'Integrantes original'!Q995)</f>
        <v>0</v>
      </c>
      <c r="S995" s="27">
        <f t="shared" si="63"/>
        <v>0</v>
      </c>
    </row>
    <row r="996" spans="1:19" x14ac:dyDescent="0.15">
      <c r="A996" s="29">
        <v>1000611</v>
      </c>
      <c r="B996" s="29">
        <v>100061105</v>
      </c>
      <c r="C996" s="29" t="s">
        <v>27</v>
      </c>
      <c r="D996" s="30" t="s">
        <v>375</v>
      </c>
      <c r="E996" s="30" t="s">
        <v>769</v>
      </c>
      <c r="F996" s="15">
        <v>1</v>
      </c>
      <c r="G996" s="29">
        <v>27</v>
      </c>
      <c r="H996" s="29">
        <v>4</v>
      </c>
      <c r="I996" s="29">
        <v>2018</v>
      </c>
      <c r="J996" s="15">
        <v>2</v>
      </c>
      <c r="K996" s="15">
        <v>2</v>
      </c>
      <c r="L996" s="15">
        <v>0</v>
      </c>
      <c r="M996" s="15">
        <v>0</v>
      </c>
      <c r="N996" s="27" t="e">
        <f>SUMIF(#REF!,'Integrantes original'!A668,#REF!)</f>
        <v>#REF!</v>
      </c>
      <c r="O996" s="27">
        <f t="shared" si="60"/>
        <v>27042018</v>
      </c>
      <c r="P996" s="27">
        <f t="shared" si="61"/>
        <v>270420181</v>
      </c>
      <c r="Q996" s="31">
        <f t="shared" si="62"/>
        <v>10006111270418</v>
      </c>
      <c r="R996" s="27">
        <f>COUNTIF(tratycont!S:S,'Integrantes original'!Q996)</f>
        <v>0</v>
      </c>
      <c r="S996" s="27">
        <f t="shared" si="63"/>
        <v>1</v>
      </c>
    </row>
    <row r="997" spans="1:19" x14ac:dyDescent="0.15">
      <c r="A997" s="29">
        <v>1000621</v>
      </c>
      <c r="B997" s="29">
        <v>100062101</v>
      </c>
      <c r="C997" s="29" t="s">
        <v>16</v>
      </c>
      <c r="D997" s="30" t="s">
        <v>1139</v>
      </c>
      <c r="E997" s="30" t="s">
        <v>964</v>
      </c>
      <c r="F997" s="15">
        <v>1</v>
      </c>
      <c r="G997" s="29">
        <v>29</v>
      </c>
      <c r="H997" s="29">
        <v>12</v>
      </c>
      <c r="I997" s="29">
        <v>1990</v>
      </c>
      <c r="J997" s="15">
        <v>-1</v>
      </c>
      <c r="K997" s="15">
        <v>-1</v>
      </c>
      <c r="L997" s="15">
        <v>0</v>
      </c>
      <c r="M997" s="15">
        <v>0</v>
      </c>
      <c r="N997" s="27" t="e">
        <f>SUMIF(#REF!,'Integrantes original'!A669,#REF!)</f>
        <v>#REF!</v>
      </c>
      <c r="O997" s="27">
        <f t="shared" si="60"/>
        <v>29121990</v>
      </c>
      <c r="P997" s="27">
        <f t="shared" si="61"/>
        <v>291219901</v>
      </c>
      <c r="Q997" s="31">
        <f t="shared" si="62"/>
        <v>10006211291290</v>
      </c>
      <c r="R997" s="27">
        <f>COUNTIF(tratycont!S:S,'Integrantes original'!Q997)</f>
        <v>0</v>
      </c>
      <c r="S997" s="27">
        <f t="shared" si="63"/>
        <v>0</v>
      </c>
    </row>
    <row r="998" spans="1:19" x14ac:dyDescent="0.15">
      <c r="A998" s="29">
        <v>1000621</v>
      </c>
      <c r="B998" s="29">
        <v>100062102</v>
      </c>
      <c r="C998" s="29" t="s">
        <v>19</v>
      </c>
      <c r="D998" s="30" t="s">
        <v>1140</v>
      </c>
      <c r="E998" s="30" t="s">
        <v>964</v>
      </c>
      <c r="F998" s="15">
        <v>2</v>
      </c>
      <c r="G998" s="29">
        <v>17</v>
      </c>
      <c r="H998" s="29">
        <v>8</v>
      </c>
      <c r="I998" s="29">
        <v>1997</v>
      </c>
      <c r="J998" s="15">
        <v>1</v>
      </c>
      <c r="K998" s="15">
        <v>0</v>
      </c>
      <c r="L998" s="15">
        <v>2</v>
      </c>
      <c r="M998" s="15">
        <v>0</v>
      </c>
      <c r="N998" s="27" t="e">
        <f>SUMIF(#REF!,'Integrantes original'!A670,#REF!)</f>
        <v>#REF!</v>
      </c>
      <c r="O998" s="27">
        <f t="shared" si="60"/>
        <v>17081997</v>
      </c>
      <c r="P998" s="27">
        <f t="shared" si="61"/>
        <v>170819972</v>
      </c>
      <c r="Q998" s="31">
        <f t="shared" si="62"/>
        <v>10006212170897</v>
      </c>
      <c r="R998" s="27">
        <f>COUNTIF(tratycont!S:S,'Integrantes original'!Q998)</f>
        <v>0</v>
      </c>
      <c r="S998" s="27">
        <f t="shared" si="63"/>
        <v>0</v>
      </c>
    </row>
    <row r="999" spans="1:19" x14ac:dyDescent="0.15">
      <c r="A999" s="29">
        <v>1000621</v>
      </c>
      <c r="B999" s="29">
        <v>100062103</v>
      </c>
      <c r="C999" s="29" t="s">
        <v>22</v>
      </c>
      <c r="D999" s="30" t="s">
        <v>1141</v>
      </c>
      <c r="E999" s="30" t="s">
        <v>964</v>
      </c>
      <c r="F999" s="15">
        <v>2</v>
      </c>
      <c r="G999" s="29">
        <v>3</v>
      </c>
      <c r="H999" s="29">
        <v>8</v>
      </c>
      <c r="I999" s="29">
        <v>2018</v>
      </c>
      <c r="J999" s="15">
        <v>2</v>
      </c>
      <c r="K999" s="15">
        <v>2</v>
      </c>
      <c r="L999" s="15">
        <v>0</v>
      </c>
      <c r="M999" s="15">
        <v>0</v>
      </c>
      <c r="N999" s="27" t="e">
        <f>SUMIF(#REF!,'Integrantes original'!A671,#REF!)</f>
        <v>#REF!</v>
      </c>
      <c r="O999" s="27">
        <f t="shared" si="60"/>
        <v>3082018</v>
      </c>
      <c r="P999" s="27">
        <f t="shared" si="61"/>
        <v>30820182</v>
      </c>
      <c r="Q999" s="31">
        <f t="shared" si="62"/>
        <v>10006212030818</v>
      </c>
      <c r="R999" s="27">
        <f>COUNTIF(tratycont!S:S,'Integrantes original'!Q999)</f>
        <v>1</v>
      </c>
      <c r="S999" s="27">
        <f t="shared" si="63"/>
        <v>1</v>
      </c>
    </row>
    <row r="1000" spans="1:19" x14ac:dyDescent="0.15">
      <c r="A1000" s="29">
        <v>1000631</v>
      </c>
      <c r="B1000" s="29">
        <v>100063101</v>
      </c>
      <c r="C1000" s="29" t="s">
        <v>16</v>
      </c>
      <c r="D1000" s="30" t="s">
        <v>380</v>
      </c>
      <c r="E1000" s="30" t="s">
        <v>259</v>
      </c>
      <c r="F1000" s="15">
        <v>1</v>
      </c>
      <c r="G1000" s="29">
        <v>24</v>
      </c>
      <c r="H1000" s="29">
        <v>2</v>
      </c>
      <c r="I1000" s="29">
        <v>1984</v>
      </c>
      <c r="J1000" s="15">
        <v>-1</v>
      </c>
      <c r="K1000" s="15">
        <v>-1</v>
      </c>
      <c r="L1000" s="15">
        <v>0</v>
      </c>
      <c r="M1000" s="15">
        <v>0</v>
      </c>
      <c r="N1000" s="27" t="e">
        <f>SUMIF(#REF!,'Integrantes original'!A672,#REF!)</f>
        <v>#REF!</v>
      </c>
      <c r="O1000" s="27">
        <f t="shared" si="60"/>
        <v>24021984</v>
      </c>
      <c r="P1000" s="27">
        <f t="shared" si="61"/>
        <v>240219841</v>
      </c>
      <c r="Q1000" s="31">
        <f t="shared" si="62"/>
        <v>10006311240284</v>
      </c>
      <c r="R1000" s="27">
        <f>COUNTIF(tratycont!S:S,'Integrantes original'!Q1000)</f>
        <v>0</v>
      </c>
      <c r="S1000" s="27">
        <f t="shared" si="63"/>
        <v>0</v>
      </c>
    </row>
    <row r="1001" spans="1:19" x14ac:dyDescent="0.15">
      <c r="A1001" s="29">
        <v>1000631</v>
      </c>
      <c r="B1001" s="29">
        <v>100063102</v>
      </c>
      <c r="C1001" s="29" t="s">
        <v>19</v>
      </c>
      <c r="D1001" s="30" t="s">
        <v>491</v>
      </c>
      <c r="E1001" s="30" t="s">
        <v>964</v>
      </c>
      <c r="F1001" s="15">
        <v>2</v>
      </c>
      <c r="G1001" s="29">
        <v>28</v>
      </c>
      <c r="H1001" s="29">
        <v>9</v>
      </c>
      <c r="I1001" s="29">
        <v>1986</v>
      </c>
      <c r="J1001" s="15">
        <v>1</v>
      </c>
      <c r="K1001" s="15">
        <v>0</v>
      </c>
      <c r="L1001" s="15">
        <v>2</v>
      </c>
      <c r="M1001" s="15">
        <v>0</v>
      </c>
      <c r="N1001" s="27" t="e">
        <f>SUMIF(#REF!,'Integrantes original'!A673,#REF!)</f>
        <v>#REF!</v>
      </c>
      <c r="O1001" s="27">
        <f t="shared" si="60"/>
        <v>28091986</v>
      </c>
      <c r="P1001" s="27">
        <f t="shared" si="61"/>
        <v>280919862</v>
      </c>
      <c r="Q1001" s="31">
        <f t="shared" si="62"/>
        <v>10006312280986</v>
      </c>
      <c r="R1001" s="27">
        <f>COUNTIF(tratycont!S:S,'Integrantes original'!Q1001)</f>
        <v>0</v>
      </c>
      <c r="S1001" s="27">
        <f t="shared" si="63"/>
        <v>0</v>
      </c>
    </row>
    <row r="1002" spans="1:19" x14ac:dyDescent="0.15">
      <c r="A1002" s="29">
        <v>1000631</v>
      </c>
      <c r="B1002" s="29">
        <v>100063103</v>
      </c>
      <c r="C1002" s="29" t="s">
        <v>22</v>
      </c>
      <c r="D1002" s="30" t="s">
        <v>1142</v>
      </c>
      <c r="E1002" s="30" t="s">
        <v>259</v>
      </c>
      <c r="F1002" s="15">
        <v>2</v>
      </c>
      <c r="G1002" s="29">
        <v>9</v>
      </c>
      <c r="H1002" s="29">
        <v>5</v>
      </c>
      <c r="I1002" s="29">
        <v>2014</v>
      </c>
      <c r="J1002" s="15">
        <v>-1</v>
      </c>
      <c r="K1002" s="15">
        <v>-1</v>
      </c>
      <c r="L1002" s="15">
        <v>0</v>
      </c>
      <c r="M1002" s="15">
        <v>0</v>
      </c>
      <c r="N1002" s="27" t="e">
        <f>SUMIF(#REF!,'Integrantes original'!A674,#REF!)</f>
        <v>#REF!</v>
      </c>
      <c r="O1002" s="27">
        <f t="shared" si="60"/>
        <v>9052014</v>
      </c>
      <c r="P1002" s="27">
        <f t="shared" si="61"/>
        <v>90520142</v>
      </c>
      <c r="Q1002" s="31">
        <f t="shared" si="62"/>
        <v>10006312090514</v>
      </c>
      <c r="R1002" s="27">
        <f>COUNTIF(tratycont!S:S,'Integrantes original'!Q1002)</f>
        <v>0</v>
      </c>
      <c r="S1002" s="27">
        <f t="shared" si="63"/>
        <v>0</v>
      </c>
    </row>
    <row r="1003" spans="1:19" x14ac:dyDescent="0.15">
      <c r="A1003" s="29">
        <v>1000631</v>
      </c>
      <c r="B1003" s="29">
        <v>100063104</v>
      </c>
      <c r="C1003" s="29" t="s">
        <v>25</v>
      </c>
      <c r="D1003" s="30" t="s">
        <v>91</v>
      </c>
      <c r="E1003" s="30" t="s">
        <v>259</v>
      </c>
      <c r="F1003" s="15">
        <v>1</v>
      </c>
      <c r="G1003" s="29">
        <v>1</v>
      </c>
      <c r="H1003" s="29">
        <v>5</v>
      </c>
      <c r="I1003" s="29">
        <v>2018</v>
      </c>
      <c r="J1003" s="15">
        <v>2</v>
      </c>
      <c r="K1003" s="15">
        <v>2</v>
      </c>
      <c r="L1003" s="15">
        <v>0</v>
      </c>
      <c r="M1003" s="15">
        <v>0</v>
      </c>
      <c r="N1003" s="27" t="e">
        <f>SUMIF(#REF!,'Integrantes original'!A675,#REF!)</f>
        <v>#REF!</v>
      </c>
      <c r="O1003" s="27">
        <f t="shared" si="60"/>
        <v>1052018</v>
      </c>
      <c r="P1003" s="27">
        <f t="shared" si="61"/>
        <v>10520181</v>
      </c>
      <c r="Q1003" s="31">
        <f t="shared" si="62"/>
        <v>10006311010518</v>
      </c>
      <c r="R1003" s="27">
        <f>COUNTIF(tratycont!S:S,'Integrantes original'!Q1003)</f>
        <v>1</v>
      </c>
      <c r="S1003" s="27">
        <f t="shared" si="63"/>
        <v>1</v>
      </c>
    </row>
    <row r="1004" spans="1:19" x14ac:dyDescent="0.15">
      <c r="A1004" s="29">
        <v>1000641</v>
      </c>
      <c r="B1004" s="29">
        <v>100064101</v>
      </c>
      <c r="C1004" s="29" t="s">
        <v>16</v>
      </c>
      <c r="D1004" s="30" t="s">
        <v>1143</v>
      </c>
      <c r="E1004" s="30" t="s">
        <v>1144</v>
      </c>
      <c r="F1004" s="15">
        <v>1</v>
      </c>
      <c r="G1004" s="29">
        <v>14</v>
      </c>
      <c r="H1004" s="29">
        <v>7</v>
      </c>
      <c r="I1004" s="29">
        <v>1983</v>
      </c>
      <c r="J1004" s="15">
        <v>-1</v>
      </c>
      <c r="K1004" s="15">
        <v>-1</v>
      </c>
      <c r="L1004" s="15">
        <v>0</v>
      </c>
      <c r="M1004" s="15">
        <v>0</v>
      </c>
      <c r="N1004" s="27" t="e">
        <f>SUMIF(#REF!,'Integrantes original'!A676,#REF!)</f>
        <v>#REF!</v>
      </c>
      <c r="O1004" s="27">
        <f t="shared" si="60"/>
        <v>14071983</v>
      </c>
      <c r="P1004" s="27">
        <f t="shared" si="61"/>
        <v>140719831</v>
      </c>
      <c r="Q1004" s="31">
        <f t="shared" si="62"/>
        <v>10006411140783</v>
      </c>
      <c r="R1004" s="27">
        <f>COUNTIF(tratycont!S:S,'Integrantes original'!Q1004)</f>
        <v>0</v>
      </c>
      <c r="S1004" s="27">
        <f t="shared" si="63"/>
        <v>0</v>
      </c>
    </row>
    <row r="1005" spans="1:19" x14ac:dyDescent="0.15">
      <c r="A1005" s="29">
        <v>1000641</v>
      </c>
      <c r="B1005" s="29">
        <v>100064102</v>
      </c>
      <c r="C1005" s="29" t="s">
        <v>19</v>
      </c>
      <c r="D1005" s="30" t="s">
        <v>399</v>
      </c>
      <c r="E1005" s="30" t="s">
        <v>1000</v>
      </c>
      <c r="F1005" s="15">
        <v>2</v>
      </c>
      <c r="G1005" s="29">
        <v>19</v>
      </c>
      <c r="H1005" s="29">
        <v>3</v>
      </c>
      <c r="I1005" s="29">
        <v>1992</v>
      </c>
      <c r="J1005" s="15">
        <v>1</v>
      </c>
      <c r="K1005" s="15">
        <v>0</v>
      </c>
      <c r="L1005" s="15">
        <v>2</v>
      </c>
      <c r="M1005" s="15">
        <v>0</v>
      </c>
      <c r="N1005" s="27" t="e">
        <f>SUMIF(#REF!,'Integrantes original'!A677,#REF!)</f>
        <v>#REF!</v>
      </c>
      <c r="O1005" s="27">
        <f t="shared" si="60"/>
        <v>19031992</v>
      </c>
      <c r="P1005" s="27">
        <f t="shared" si="61"/>
        <v>190319922</v>
      </c>
      <c r="Q1005" s="31">
        <f t="shared" si="62"/>
        <v>10006412190392</v>
      </c>
      <c r="R1005" s="27">
        <f>COUNTIF(tratycont!S:S,'Integrantes original'!Q1005)</f>
        <v>0</v>
      </c>
      <c r="S1005" s="27">
        <f t="shared" si="63"/>
        <v>0</v>
      </c>
    </row>
    <row r="1006" spans="1:19" x14ac:dyDescent="0.15">
      <c r="A1006" s="29">
        <v>1000641</v>
      </c>
      <c r="B1006" s="29">
        <v>100064103</v>
      </c>
      <c r="C1006" s="29" t="s">
        <v>22</v>
      </c>
      <c r="D1006" s="30" t="s">
        <v>1145</v>
      </c>
      <c r="E1006" s="30" t="s">
        <v>1144</v>
      </c>
      <c r="F1006" s="15">
        <v>2</v>
      </c>
      <c r="G1006" s="29">
        <v>24</v>
      </c>
      <c r="H1006" s="29">
        <v>2</v>
      </c>
      <c r="I1006" s="29">
        <v>2017</v>
      </c>
      <c r="J1006" s="15">
        <v>-1</v>
      </c>
      <c r="K1006" s="15">
        <v>-1</v>
      </c>
      <c r="L1006" s="15">
        <v>0</v>
      </c>
      <c r="M1006" s="15">
        <v>0</v>
      </c>
      <c r="N1006" s="27" t="e">
        <f>SUMIF(#REF!,'Integrantes original'!A678,#REF!)</f>
        <v>#REF!</v>
      </c>
      <c r="O1006" s="27">
        <f t="shared" si="60"/>
        <v>24022017</v>
      </c>
      <c r="P1006" s="27">
        <f t="shared" si="61"/>
        <v>240220172</v>
      </c>
      <c r="Q1006" s="31">
        <f t="shared" si="62"/>
        <v>10006412240217</v>
      </c>
      <c r="R1006" s="27">
        <f>COUNTIF(tratycont!S:S,'Integrantes original'!Q1006)</f>
        <v>0</v>
      </c>
      <c r="S1006" s="27">
        <f t="shared" si="63"/>
        <v>0</v>
      </c>
    </row>
    <row r="1007" spans="1:19" x14ac:dyDescent="0.15">
      <c r="A1007" s="29">
        <v>1000641</v>
      </c>
      <c r="B1007" s="29">
        <v>100064104</v>
      </c>
      <c r="C1007" s="29" t="s">
        <v>25</v>
      </c>
      <c r="D1007" s="30" t="s">
        <v>1146</v>
      </c>
      <c r="E1007" s="30" t="s">
        <v>1144</v>
      </c>
      <c r="F1007" s="15">
        <v>2</v>
      </c>
      <c r="G1007" s="29">
        <v>24</v>
      </c>
      <c r="H1007" s="29">
        <v>7</v>
      </c>
      <c r="I1007" s="29">
        <v>2018</v>
      </c>
      <c r="J1007" s="15">
        <v>2</v>
      </c>
      <c r="K1007" s="15">
        <v>2</v>
      </c>
      <c r="L1007" s="15">
        <v>0</v>
      </c>
      <c r="M1007" s="15">
        <v>0</v>
      </c>
      <c r="N1007" s="27" t="e">
        <f>SUMIF(#REF!,'Integrantes original'!A679,#REF!)</f>
        <v>#REF!</v>
      </c>
      <c r="O1007" s="27">
        <f t="shared" si="60"/>
        <v>24072018</v>
      </c>
      <c r="P1007" s="27">
        <f t="shared" si="61"/>
        <v>240720182</v>
      </c>
      <c r="Q1007" s="31">
        <f t="shared" si="62"/>
        <v>10006412240718</v>
      </c>
      <c r="R1007" s="27">
        <f>COUNTIF(tratycont!S:S,'Integrantes original'!Q1007)</f>
        <v>1</v>
      </c>
      <c r="S1007" s="27">
        <f t="shared" si="63"/>
        <v>1</v>
      </c>
    </row>
    <row r="1008" spans="1:19" x14ac:dyDescent="0.15">
      <c r="A1008" s="29">
        <v>1000651</v>
      </c>
      <c r="B1008" s="29">
        <v>100065101</v>
      </c>
      <c r="C1008" s="29" t="s">
        <v>16</v>
      </c>
      <c r="D1008" s="30" t="s">
        <v>62</v>
      </c>
      <c r="E1008" s="30" t="s">
        <v>994</v>
      </c>
      <c r="F1008" s="15">
        <v>2</v>
      </c>
      <c r="G1008" s="29">
        <v>21</v>
      </c>
      <c r="H1008" s="29">
        <v>7</v>
      </c>
      <c r="I1008" s="29">
        <v>1978</v>
      </c>
      <c r="J1008" s="15">
        <v>-1</v>
      </c>
      <c r="K1008" s="15">
        <v>-1</v>
      </c>
      <c r="L1008" s="15">
        <v>0</v>
      </c>
      <c r="M1008" s="15">
        <v>0</v>
      </c>
      <c r="N1008" s="27" t="e">
        <f>SUMIF(#REF!,'Integrantes original'!A680,#REF!)</f>
        <v>#REF!</v>
      </c>
      <c r="O1008" s="27">
        <f t="shared" si="60"/>
        <v>21071978</v>
      </c>
      <c r="P1008" s="27">
        <f t="shared" si="61"/>
        <v>210719782</v>
      </c>
      <c r="Q1008" s="31">
        <f t="shared" si="62"/>
        <v>10006512210778</v>
      </c>
      <c r="R1008" s="27">
        <f>COUNTIF(tratycont!S:S,'Integrantes original'!Q1008)</f>
        <v>0</v>
      </c>
      <c r="S1008" s="27">
        <f t="shared" si="63"/>
        <v>0</v>
      </c>
    </row>
    <row r="1009" spans="1:19" x14ac:dyDescent="0.15">
      <c r="A1009" s="29">
        <v>1000651</v>
      </c>
      <c r="B1009" s="29">
        <v>100065102</v>
      </c>
      <c r="C1009" s="29" t="s">
        <v>19</v>
      </c>
      <c r="D1009" s="30" t="s">
        <v>1147</v>
      </c>
      <c r="E1009" s="30" t="s">
        <v>767</v>
      </c>
      <c r="F1009" s="15">
        <v>1</v>
      </c>
      <c r="G1009" s="29">
        <v>18</v>
      </c>
      <c r="H1009" s="29">
        <v>10</v>
      </c>
      <c r="I1009" s="29">
        <v>1997</v>
      </c>
      <c r="J1009" s="15">
        <v>-1</v>
      </c>
      <c r="K1009" s="15">
        <v>-1</v>
      </c>
      <c r="L1009" s="15">
        <v>0</v>
      </c>
      <c r="M1009" s="15">
        <v>0</v>
      </c>
      <c r="N1009" s="27" t="e">
        <f>SUMIF(#REF!,'Integrantes original'!A681,#REF!)</f>
        <v>#REF!</v>
      </c>
      <c r="O1009" s="27">
        <f t="shared" si="60"/>
        <v>18101997</v>
      </c>
      <c r="P1009" s="27">
        <f t="shared" si="61"/>
        <v>181019971</v>
      </c>
      <c r="Q1009" s="31">
        <f t="shared" si="62"/>
        <v>10006511181097</v>
      </c>
      <c r="R1009" s="27">
        <f>COUNTIF(tratycont!S:S,'Integrantes original'!Q1009)</f>
        <v>0</v>
      </c>
      <c r="S1009" s="27">
        <f t="shared" si="63"/>
        <v>0</v>
      </c>
    </row>
    <row r="1010" spans="1:19" x14ac:dyDescent="0.15">
      <c r="A1010" s="29">
        <v>1000651</v>
      </c>
      <c r="B1010" s="29">
        <v>100065103</v>
      </c>
      <c r="C1010" s="29" t="s">
        <v>22</v>
      </c>
      <c r="D1010" s="30" t="s">
        <v>379</v>
      </c>
      <c r="E1010" s="30" t="s">
        <v>767</v>
      </c>
      <c r="F1010" s="15">
        <v>2</v>
      </c>
      <c r="G1010" s="29">
        <v>31</v>
      </c>
      <c r="H1010" s="29">
        <v>5</v>
      </c>
      <c r="I1010" s="29">
        <v>2006</v>
      </c>
      <c r="J1010" s="15">
        <v>-1</v>
      </c>
      <c r="K1010" s="15">
        <v>-1</v>
      </c>
      <c r="L1010" s="15">
        <v>0</v>
      </c>
      <c r="M1010" s="15">
        <v>0</v>
      </c>
      <c r="N1010" s="27" t="e">
        <f>SUMIF(#REF!,'Integrantes original'!A682,#REF!)</f>
        <v>#REF!</v>
      </c>
      <c r="O1010" s="27">
        <f t="shared" si="60"/>
        <v>31052006</v>
      </c>
      <c r="P1010" s="27">
        <f t="shared" si="61"/>
        <v>310520062</v>
      </c>
      <c r="Q1010" s="31">
        <f t="shared" si="62"/>
        <v>10006512310506</v>
      </c>
      <c r="R1010" s="27">
        <f>COUNTIF(tratycont!S:S,'Integrantes original'!Q1010)</f>
        <v>0</v>
      </c>
      <c r="S1010" s="27">
        <f t="shared" si="63"/>
        <v>0</v>
      </c>
    </row>
    <row r="1011" spans="1:19" x14ac:dyDescent="0.15">
      <c r="A1011" s="29">
        <v>1000651</v>
      </c>
      <c r="B1011" s="29">
        <v>100065104</v>
      </c>
      <c r="C1011" s="29" t="s">
        <v>25</v>
      </c>
      <c r="D1011" s="30" t="s">
        <v>1148</v>
      </c>
      <c r="E1011" s="30" t="s">
        <v>767</v>
      </c>
      <c r="F1011" s="15">
        <v>2</v>
      </c>
      <c r="G1011" s="29">
        <v>11</v>
      </c>
      <c r="H1011" s="29">
        <v>5</v>
      </c>
      <c r="I1011" s="29">
        <v>1999</v>
      </c>
      <c r="J1011" s="15">
        <v>1</v>
      </c>
      <c r="K1011" s="15">
        <v>0</v>
      </c>
      <c r="L1011" s="15">
        <v>2</v>
      </c>
      <c r="M1011" s="15">
        <v>0</v>
      </c>
      <c r="N1011" s="27" t="e">
        <f>SUMIF(#REF!,'Integrantes original'!A683,#REF!)</f>
        <v>#REF!</v>
      </c>
      <c r="O1011" s="27">
        <f t="shared" si="60"/>
        <v>11051999</v>
      </c>
      <c r="P1011" s="27">
        <f t="shared" si="61"/>
        <v>110519992</v>
      </c>
      <c r="Q1011" s="31">
        <f t="shared" si="62"/>
        <v>10006512110599</v>
      </c>
      <c r="R1011" s="27">
        <f>COUNTIF(tratycont!S:S,'Integrantes original'!Q1011)</f>
        <v>0</v>
      </c>
      <c r="S1011" s="27">
        <f t="shared" si="63"/>
        <v>0</v>
      </c>
    </row>
    <row r="1012" spans="1:19" x14ac:dyDescent="0.15">
      <c r="A1012" s="29">
        <v>1000651</v>
      </c>
      <c r="B1012" s="29">
        <v>100065105</v>
      </c>
      <c r="C1012" s="29" t="s">
        <v>27</v>
      </c>
      <c r="D1012" s="30" t="s">
        <v>54</v>
      </c>
      <c r="E1012" s="30" t="s">
        <v>1149</v>
      </c>
      <c r="F1012" s="15">
        <v>1</v>
      </c>
      <c r="G1012" s="29">
        <v>22</v>
      </c>
      <c r="H1012" s="29">
        <v>7</v>
      </c>
      <c r="I1012" s="29">
        <v>1991</v>
      </c>
      <c r="J1012" s="15">
        <v>-1</v>
      </c>
      <c r="K1012" s="15">
        <v>-1</v>
      </c>
      <c r="L1012" s="15">
        <v>0</v>
      </c>
      <c r="M1012" s="15">
        <v>0</v>
      </c>
      <c r="N1012" s="27" t="e">
        <f>SUMIF(#REF!,'Integrantes original'!A684,#REF!)</f>
        <v>#REF!</v>
      </c>
      <c r="O1012" s="27">
        <f t="shared" si="60"/>
        <v>22071991</v>
      </c>
      <c r="P1012" s="27">
        <f t="shared" si="61"/>
        <v>220719911</v>
      </c>
      <c r="Q1012" s="31">
        <f t="shared" si="62"/>
        <v>10006511220791</v>
      </c>
      <c r="R1012" s="27">
        <f>COUNTIF(tratycont!S:S,'Integrantes original'!Q1012)</f>
        <v>0</v>
      </c>
      <c r="S1012" s="27">
        <f t="shared" si="63"/>
        <v>0</v>
      </c>
    </row>
    <row r="1013" spans="1:19" x14ac:dyDescent="0.15">
      <c r="A1013" s="29">
        <v>1000651</v>
      </c>
      <c r="B1013" s="29">
        <v>100065106</v>
      </c>
      <c r="C1013" s="29" t="s">
        <v>30</v>
      </c>
      <c r="D1013" s="30" t="s">
        <v>1150</v>
      </c>
      <c r="E1013" s="30" t="s">
        <v>948</v>
      </c>
      <c r="F1013" s="15">
        <v>2</v>
      </c>
      <c r="G1013" s="29">
        <v>8</v>
      </c>
      <c r="H1013" s="29">
        <v>12</v>
      </c>
      <c r="I1013" s="29">
        <v>2014</v>
      </c>
      <c r="J1013" s="15">
        <v>-1</v>
      </c>
      <c r="K1013" s="15">
        <v>-1</v>
      </c>
      <c r="L1013" s="15">
        <v>0</v>
      </c>
      <c r="M1013" s="15">
        <v>0</v>
      </c>
      <c r="N1013" s="27" t="e">
        <f>SUMIF(#REF!,'Integrantes original'!A685,#REF!)</f>
        <v>#REF!</v>
      </c>
      <c r="O1013" s="27">
        <f t="shared" si="60"/>
        <v>8122014</v>
      </c>
      <c r="P1013" s="27">
        <f t="shared" si="61"/>
        <v>81220142</v>
      </c>
      <c r="Q1013" s="31">
        <f t="shared" si="62"/>
        <v>10006512081214</v>
      </c>
      <c r="R1013" s="27">
        <f>COUNTIF(tratycont!S:S,'Integrantes original'!Q1013)</f>
        <v>0</v>
      </c>
      <c r="S1013" s="27">
        <f t="shared" si="63"/>
        <v>0</v>
      </c>
    </row>
    <row r="1014" spans="1:19" x14ac:dyDescent="0.15">
      <c r="A1014" s="29">
        <v>1000651</v>
      </c>
      <c r="B1014" s="29">
        <v>100065107</v>
      </c>
      <c r="C1014" s="29" t="s">
        <v>56</v>
      </c>
      <c r="D1014" s="30" t="s">
        <v>91</v>
      </c>
      <c r="E1014" s="30" t="s">
        <v>1151</v>
      </c>
      <c r="F1014" s="15">
        <v>1</v>
      </c>
      <c r="G1014" s="29">
        <v>3</v>
      </c>
      <c r="H1014" s="29">
        <v>7</v>
      </c>
      <c r="I1014" s="29">
        <v>2018</v>
      </c>
      <c r="J1014" s="15">
        <v>2</v>
      </c>
      <c r="K1014" s="15">
        <v>4</v>
      </c>
      <c r="L1014" s="15">
        <v>0</v>
      </c>
      <c r="M1014" s="15">
        <v>0</v>
      </c>
      <c r="N1014" s="27" t="e">
        <f>SUMIF(#REF!,'Integrantes original'!A686,#REF!)</f>
        <v>#REF!</v>
      </c>
      <c r="O1014" s="27">
        <f t="shared" si="60"/>
        <v>3072018</v>
      </c>
      <c r="P1014" s="27">
        <f t="shared" si="61"/>
        <v>30720181</v>
      </c>
      <c r="Q1014" s="31">
        <f t="shared" si="62"/>
        <v>10006511030718</v>
      </c>
      <c r="R1014" s="27">
        <f>COUNTIF(tratycont!S:S,'Integrantes original'!Q1014)</f>
        <v>1</v>
      </c>
      <c r="S1014" s="27">
        <f t="shared" si="63"/>
        <v>1</v>
      </c>
    </row>
    <row r="1015" spans="1:19" x14ac:dyDescent="0.15">
      <c r="A1015" s="29">
        <v>1000661</v>
      </c>
      <c r="B1015" s="29">
        <v>100066101</v>
      </c>
      <c r="C1015" s="29" t="s">
        <v>16</v>
      </c>
      <c r="D1015" s="30" t="s">
        <v>811</v>
      </c>
      <c r="E1015" s="30" t="s">
        <v>1113</v>
      </c>
      <c r="F1015" s="15">
        <v>1</v>
      </c>
      <c r="G1015" s="29">
        <v>14</v>
      </c>
      <c r="H1015" s="29">
        <v>3</v>
      </c>
      <c r="I1015" s="29">
        <v>1987</v>
      </c>
      <c r="J1015" s="15">
        <v>-1</v>
      </c>
      <c r="K1015" s="15">
        <v>-1</v>
      </c>
      <c r="L1015" s="15">
        <v>0</v>
      </c>
      <c r="M1015" s="15">
        <v>0</v>
      </c>
      <c r="N1015" s="27" t="e">
        <f>SUMIF(#REF!,'Integrantes original'!A687,#REF!)</f>
        <v>#REF!</v>
      </c>
      <c r="O1015" s="27">
        <f t="shared" si="60"/>
        <v>14031987</v>
      </c>
      <c r="P1015" s="27">
        <f t="shared" si="61"/>
        <v>140319871</v>
      </c>
      <c r="Q1015" s="31">
        <f t="shared" si="62"/>
        <v>10006611140387</v>
      </c>
      <c r="R1015" s="27">
        <f>COUNTIF(tratycont!S:S,'Integrantes original'!Q1015)</f>
        <v>0</v>
      </c>
      <c r="S1015" s="27">
        <f t="shared" si="63"/>
        <v>0</v>
      </c>
    </row>
    <row r="1016" spans="1:19" x14ac:dyDescent="0.15">
      <c r="A1016" s="29">
        <v>1000661</v>
      </c>
      <c r="B1016" s="29">
        <v>100066102</v>
      </c>
      <c r="C1016" s="29" t="s">
        <v>19</v>
      </c>
      <c r="D1016" s="30" t="s">
        <v>972</v>
      </c>
      <c r="E1016" s="30" t="s">
        <v>769</v>
      </c>
      <c r="F1016" s="15">
        <v>2</v>
      </c>
      <c r="G1016" s="29">
        <v>16</v>
      </c>
      <c r="H1016" s="29">
        <v>3</v>
      </c>
      <c r="I1016" s="29">
        <v>1987</v>
      </c>
      <c r="J1016" s="15">
        <v>1</v>
      </c>
      <c r="K1016" s="15">
        <v>0</v>
      </c>
      <c r="L1016" s="15">
        <v>2</v>
      </c>
      <c r="M1016" s="15">
        <v>0</v>
      </c>
      <c r="N1016" s="27" t="e">
        <f>SUMIF(#REF!,'Integrantes original'!A688,#REF!)</f>
        <v>#REF!</v>
      </c>
      <c r="O1016" s="27">
        <f t="shared" si="60"/>
        <v>16031987</v>
      </c>
      <c r="P1016" s="27">
        <f t="shared" si="61"/>
        <v>160319872</v>
      </c>
      <c r="Q1016" s="31">
        <f t="shared" si="62"/>
        <v>10006612160387</v>
      </c>
      <c r="R1016" s="27">
        <f>COUNTIF(tratycont!S:S,'Integrantes original'!Q1016)</f>
        <v>0</v>
      </c>
      <c r="S1016" s="27">
        <f t="shared" si="63"/>
        <v>0</v>
      </c>
    </row>
    <row r="1017" spans="1:19" x14ac:dyDescent="0.15">
      <c r="A1017" s="29">
        <v>1000661</v>
      </c>
      <c r="B1017" s="29">
        <v>100066103</v>
      </c>
      <c r="C1017" s="29" t="s">
        <v>22</v>
      </c>
      <c r="D1017" s="30" t="s">
        <v>919</v>
      </c>
      <c r="E1017" s="30" t="s">
        <v>1113</v>
      </c>
      <c r="F1017" s="15">
        <v>1</v>
      </c>
      <c r="G1017" s="29">
        <v>27</v>
      </c>
      <c r="H1017" s="29">
        <v>7</v>
      </c>
      <c r="I1017" s="29">
        <v>2012</v>
      </c>
      <c r="J1017" s="15">
        <v>-1</v>
      </c>
      <c r="K1017" s="15">
        <v>-1</v>
      </c>
      <c r="L1017" s="15">
        <v>0</v>
      </c>
      <c r="M1017" s="15">
        <v>0</v>
      </c>
      <c r="N1017" s="27" t="e">
        <f>SUMIF(#REF!,'Integrantes original'!A689,#REF!)</f>
        <v>#REF!</v>
      </c>
      <c r="O1017" s="27">
        <f t="shared" si="60"/>
        <v>27072012</v>
      </c>
      <c r="P1017" s="27">
        <f t="shared" si="61"/>
        <v>270720121</v>
      </c>
      <c r="Q1017" s="31">
        <f t="shared" si="62"/>
        <v>10006611270712</v>
      </c>
      <c r="R1017" s="27">
        <f>COUNTIF(tratycont!S:S,'Integrantes original'!Q1017)</f>
        <v>0</v>
      </c>
      <c r="S1017" s="27">
        <f t="shared" si="63"/>
        <v>0</v>
      </c>
    </row>
    <row r="1018" spans="1:19" x14ac:dyDescent="0.15">
      <c r="A1018" s="29">
        <v>1000661</v>
      </c>
      <c r="B1018" s="29">
        <v>100066104</v>
      </c>
      <c r="C1018" s="29" t="s">
        <v>25</v>
      </c>
      <c r="D1018" s="30" t="s">
        <v>811</v>
      </c>
      <c r="E1018" s="30" t="s">
        <v>1113</v>
      </c>
      <c r="F1018" s="15">
        <v>1</v>
      </c>
      <c r="G1018" s="29">
        <v>22</v>
      </c>
      <c r="H1018" s="29">
        <v>9</v>
      </c>
      <c r="I1018" s="29">
        <v>2015</v>
      </c>
      <c r="J1018" s="15">
        <v>-1</v>
      </c>
      <c r="K1018" s="15">
        <v>-1</v>
      </c>
      <c r="L1018" s="15">
        <v>0</v>
      </c>
      <c r="M1018" s="15">
        <v>0</v>
      </c>
      <c r="N1018" s="27" t="e">
        <f>SUMIF(#REF!,'Integrantes original'!A690,#REF!)</f>
        <v>#REF!</v>
      </c>
      <c r="O1018" s="27">
        <f t="shared" si="60"/>
        <v>22092015</v>
      </c>
      <c r="P1018" s="27">
        <f t="shared" si="61"/>
        <v>220920151</v>
      </c>
      <c r="Q1018" s="31">
        <f t="shared" si="62"/>
        <v>10006611220915</v>
      </c>
      <c r="R1018" s="27">
        <f>COUNTIF(tratycont!S:S,'Integrantes original'!Q1018)</f>
        <v>0</v>
      </c>
      <c r="S1018" s="27">
        <f t="shared" si="63"/>
        <v>0</v>
      </c>
    </row>
    <row r="1019" spans="1:19" x14ac:dyDescent="0.15">
      <c r="A1019" s="29">
        <v>1000661</v>
      </c>
      <c r="B1019" s="29">
        <v>100066105</v>
      </c>
      <c r="C1019" s="29" t="s">
        <v>27</v>
      </c>
      <c r="D1019" s="30" t="s">
        <v>622</v>
      </c>
      <c r="E1019" s="30" t="s">
        <v>1113</v>
      </c>
      <c r="F1019" s="15">
        <v>1</v>
      </c>
      <c r="G1019" s="29">
        <v>25</v>
      </c>
      <c r="H1019" s="29">
        <v>6</v>
      </c>
      <c r="I1019" s="29">
        <v>2018</v>
      </c>
      <c r="J1019" s="15">
        <v>2</v>
      </c>
      <c r="K1019" s="15">
        <v>2</v>
      </c>
      <c r="L1019" s="15">
        <v>0</v>
      </c>
      <c r="M1019" s="15">
        <v>0</v>
      </c>
      <c r="N1019" s="27" t="e">
        <f>SUMIF(#REF!,'Integrantes original'!A691,#REF!)</f>
        <v>#REF!</v>
      </c>
      <c r="O1019" s="27">
        <f t="shared" si="60"/>
        <v>25062018</v>
      </c>
      <c r="P1019" s="27">
        <f t="shared" si="61"/>
        <v>250620181</v>
      </c>
      <c r="Q1019" s="31">
        <f t="shared" si="62"/>
        <v>10006611250618</v>
      </c>
      <c r="R1019" s="27">
        <f>COUNTIF(tratycont!S:S,'Integrantes original'!Q1019)</f>
        <v>1</v>
      </c>
      <c r="S1019" s="27">
        <f t="shared" si="63"/>
        <v>1</v>
      </c>
    </row>
    <row r="1020" spans="1:19" x14ac:dyDescent="0.15">
      <c r="A1020" s="29">
        <v>1000671</v>
      </c>
      <c r="B1020" s="29">
        <v>100067101</v>
      </c>
      <c r="C1020" s="29" t="s">
        <v>16</v>
      </c>
      <c r="D1020" s="30" t="s">
        <v>382</v>
      </c>
      <c r="E1020" s="30" t="s">
        <v>452</v>
      </c>
      <c r="F1020" s="15">
        <v>1</v>
      </c>
      <c r="G1020" s="29">
        <v>18</v>
      </c>
      <c r="H1020" s="29">
        <v>2</v>
      </c>
      <c r="I1020" s="29">
        <v>1982</v>
      </c>
      <c r="J1020" s="15">
        <v>-1</v>
      </c>
      <c r="K1020" s="15">
        <v>-1</v>
      </c>
      <c r="L1020" s="15">
        <v>0</v>
      </c>
      <c r="M1020" s="15">
        <v>0</v>
      </c>
      <c r="N1020" s="27" t="e">
        <f>SUMIF(#REF!,'Integrantes original'!A692,#REF!)</f>
        <v>#REF!</v>
      </c>
      <c r="O1020" s="27">
        <f t="shared" si="60"/>
        <v>18021982</v>
      </c>
      <c r="P1020" s="27">
        <f t="shared" si="61"/>
        <v>180219821</v>
      </c>
      <c r="Q1020" s="31">
        <f t="shared" si="62"/>
        <v>10006711180282</v>
      </c>
      <c r="R1020" s="27">
        <f>COUNTIF(tratycont!S:S,'Integrantes original'!Q1020)</f>
        <v>0</v>
      </c>
      <c r="S1020" s="27">
        <f t="shared" si="63"/>
        <v>0</v>
      </c>
    </row>
    <row r="1021" spans="1:19" x14ac:dyDescent="0.15">
      <c r="A1021" s="29">
        <v>1000671</v>
      </c>
      <c r="B1021" s="29">
        <v>100067102</v>
      </c>
      <c r="C1021" s="29" t="s">
        <v>19</v>
      </c>
      <c r="D1021" s="30" t="s">
        <v>453</v>
      </c>
      <c r="E1021" s="30" t="s">
        <v>371</v>
      </c>
      <c r="F1021" s="15">
        <v>2</v>
      </c>
      <c r="G1021" s="29">
        <v>4</v>
      </c>
      <c r="H1021" s="29">
        <v>1</v>
      </c>
      <c r="I1021" s="29">
        <v>1987</v>
      </c>
      <c r="J1021" s="15">
        <v>1</v>
      </c>
      <c r="K1021" s="15">
        <v>0</v>
      </c>
      <c r="L1021" s="15">
        <v>2</v>
      </c>
      <c r="M1021" s="15">
        <v>0</v>
      </c>
      <c r="N1021" s="27" t="e">
        <f>SUMIF(#REF!,'Integrantes original'!A693,#REF!)</f>
        <v>#REF!</v>
      </c>
      <c r="O1021" s="27">
        <f t="shared" si="60"/>
        <v>4011987</v>
      </c>
      <c r="P1021" s="27">
        <f t="shared" si="61"/>
        <v>40119872</v>
      </c>
      <c r="Q1021" s="31">
        <f t="shared" si="62"/>
        <v>10006712040187</v>
      </c>
      <c r="R1021" s="27">
        <f>COUNTIF(tratycont!S:S,'Integrantes original'!Q1021)</f>
        <v>0</v>
      </c>
      <c r="S1021" s="27">
        <f t="shared" si="63"/>
        <v>0</v>
      </c>
    </row>
    <row r="1022" spans="1:19" x14ac:dyDescent="0.15">
      <c r="A1022" s="29">
        <v>1000671</v>
      </c>
      <c r="B1022" s="29">
        <v>100067103</v>
      </c>
      <c r="C1022" s="29" t="s">
        <v>22</v>
      </c>
      <c r="D1022" s="30" t="s">
        <v>1152</v>
      </c>
      <c r="E1022" s="30" t="s">
        <v>452</v>
      </c>
      <c r="F1022" s="15">
        <v>2</v>
      </c>
      <c r="G1022" s="29">
        <v>1</v>
      </c>
      <c r="H1022" s="29">
        <v>5</v>
      </c>
      <c r="I1022" s="29">
        <v>2004</v>
      </c>
      <c r="J1022" s="15">
        <v>-1</v>
      </c>
      <c r="K1022" s="15">
        <v>-1</v>
      </c>
      <c r="L1022" s="15">
        <v>0</v>
      </c>
      <c r="M1022" s="15">
        <v>0</v>
      </c>
      <c r="N1022" s="27" t="e">
        <f>SUMIF(#REF!,'Integrantes original'!A694,#REF!)</f>
        <v>#REF!</v>
      </c>
      <c r="O1022" s="27">
        <f t="shared" si="60"/>
        <v>1052004</v>
      </c>
      <c r="P1022" s="27">
        <f t="shared" si="61"/>
        <v>10520042</v>
      </c>
      <c r="Q1022" s="31">
        <f t="shared" si="62"/>
        <v>10006712010504</v>
      </c>
      <c r="R1022" s="27">
        <f>COUNTIF(tratycont!S:S,'Integrantes original'!Q1022)</f>
        <v>0</v>
      </c>
      <c r="S1022" s="27">
        <f t="shared" si="63"/>
        <v>0</v>
      </c>
    </row>
    <row r="1023" spans="1:19" x14ac:dyDescent="0.15">
      <c r="A1023" s="29">
        <v>1000671</v>
      </c>
      <c r="B1023" s="29">
        <v>100067104</v>
      </c>
      <c r="C1023" s="29" t="s">
        <v>25</v>
      </c>
      <c r="D1023" s="30" t="s">
        <v>454</v>
      </c>
      <c r="E1023" s="30" t="s">
        <v>452</v>
      </c>
      <c r="F1023" s="15">
        <v>2</v>
      </c>
      <c r="G1023" s="29">
        <v>5</v>
      </c>
      <c r="H1023" s="29">
        <v>7</v>
      </c>
      <c r="I1023" s="29">
        <v>2005</v>
      </c>
      <c r="J1023" s="15">
        <v>-1</v>
      </c>
      <c r="K1023" s="15">
        <v>-1</v>
      </c>
      <c r="L1023" s="15">
        <v>0</v>
      </c>
      <c r="M1023" s="15">
        <v>0</v>
      </c>
      <c r="N1023" s="27" t="e">
        <f>SUMIF(#REF!,'Integrantes original'!A695,#REF!)</f>
        <v>#REF!</v>
      </c>
      <c r="O1023" s="27">
        <f t="shared" si="60"/>
        <v>5072005</v>
      </c>
      <c r="P1023" s="27">
        <f t="shared" si="61"/>
        <v>50720052</v>
      </c>
      <c r="Q1023" s="31">
        <f t="shared" si="62"/>
        <v>10006712050705</v>
      </c>
      <c r="R1023" s="27">
        <f>COUNTIF(tratycont!S:S,'Integrantes original'!Q1023)</f>
        <v>0</v>
      </c>
      <c r="S1023" s="27">
        <f t="shared" si="63"/>
        <v>0</v>
      </c>
    </row>
    <row r="1024" spans="1:19" x14ac:dyDescent="0.15">
      <c r="A1024" s="29">
        <v>1000671</v>
      </c>
      <c r="B1024" s="29">
        <v>100067105</v>
      </c>
      <c r="C1024" s="29" t="s">
        <v>27</v>
      </c>
      <c r="D1024" s="30" t="s">
        <v>382</v>
      </c>
      <c r="E1024" s="30" t="s">
        <v>452</v>
      </c>
      <c r="F1024" s="15">
        <v>1</v>
      </c>
      <c r="G1024" s="29">
        <v>28</v>
      </c>
      <c r="H1024" s="29">
        <v>7</v>
      </c>
      <c r="I1024" s="29">
        <v>2008</v>
      </c>
      <c r="J1024" s="15">
        <v>-1</v>
      </c>
      <c r="K1024" s="15">
        <v>-1</v>
      </c>
      <c r="L1024" s="15">
        <v>0</v>
      </c>
      <c r="M1024" s="15">
        <v>0</v>
      </c>
      <c r="N1024" s="27" t="e">
        <f>SUMIF(#REF!,'Integrantes original'!A696,#REF!)</f>
        <v>#REF!</v>
      </c>
      <c r="O1024" s="27">
        <f t="shared" si="60"/>
        <v>28072008</v>
      </c>
      <c r="P1024" s="27">
        <f t="shared" si="61"/>
        <v>280720081</v>
      </c>
      <c r="Q1024" s="31">
        <f t="shared" si="62"/>
        <v>10006711280708</v>
      </c>
      <c r="R1024" s="27">
        <f>COUNTIF(tratycont!S:S,'Integrantes original'!Q1024)</f>
        <v>0</v>
      </c>
      <c r="S1024" s="27">
        <f t="shared" si="63"/>
        <v>0</v>
      </c>
    </row>
    <row r="1025" spans="1:19" x14ac:dyDescent="0.15">
      <c r="A1025" s="29">
        <v>1000671</v>
      </c>
      <c r="B1025" s="29">
        <v>100067106</v>
      </c>
      <c r="C1025" s="29" t="s">
        <v>30</v>
      </c>
      <c r="D1025" s="30" t="s">
        <v>105</v>
      </c>
      <c r="E1025" s="30" t="s">
        <v>452</v>
      </c>
      <c r="F1025" s="15">
        <v>1</v>
      </c>
      <c r="G1025" s="29">
        <v>5</v>
      </c>
      <c r="H1025" s="29">
        <v>8</v>
      </c>
      <c r="I1025" s="29">
        <v>2010</v>
      </c>
      <c r="J1025" s="15">
        <v>-1</v>
      </c>
      <c r="K1025" s="15">
        <v>-1</v>
      </c>
      <c r="L1025" s="15">
        <v>0</v>
      </c>
      <c r="M1025" s="15">
        <v>0</v>
      </c>
      <c r="N1025" s="27" t="e">
        <f>SUMIF(#REF!,'Integrantes original'!A697,#REF!)</f>
        <v>#REF!</v>
      </c>
      <c r="O1025" s="27">
        <f t="shared" si="60"/>
        <v>5082010</v>
      </c>
      <c r="P1025" s="27">
        <f t="shared" si="61"/>
        <v>50820101</v>
      </c>
      <c r="Q1025" s="31">
        <f t="shared" si="62"/>
        <v>10006711050810</v>
      </c>
      <c r="R1025" s="27">
        <f>COUNTIF(tratycont!S:S,'Integrantes original'!Q1025)</f>
        <v>0</v>
      </c>
      <c r="S1025" s="27">
        <f t="shared" si="63"/>
        <v>0</v>
      </c>
    </row>
    <row r="1026" spans="1:19" x14ac:dyDescent="0.15">
      <c r="A1026" s="29">
        <v>1000671</v>
      </c>
      <c r="B1026" s="29">
        <v>100067107</v>
      </c>
      <c r="C1026" s="29" t="s">
        <v>56</v>
      </c>
      <c r="D1026" s="30" t="s">
        <v>765</v>
      </c>
      <c r="E1026" s="30" t="s">
        <v>452</v>
      </c>
      <c r="F1026" s="15">
        <v>1</v>
      </c>
      <c r="G1026" s="29">
        <v>2</v>
      </c>
      <c r="H1026" s="29">
        <v>9</v>
      </c>
      <c r="I1026" s="29">
        <v>2018</v>
      </c>
      <c r="J1026" s="15">
        <v>2</v>
      </c>
      <c r="K1026" s="15">
        <v>2</v>
      </c>
      <c r="L1026" s="15">
        <v>0</v>
      </c>
      <c r="M1026" s="15">
        <v>0</v>
      </c>
      <c r="N1026" s="27" t="e">
        <f>SUMIF(#REF!,'Integrantes original'!A698,#REF!)</f>
        <v>#REF!</v>
      </c>
      <c r="O1026" s="27">
        <f t="shared" si="60"/>
        <v>2092018</v>
      </c>
      <c r="P1026" s="27">
        <f t="shared" si="61"/>
        <v>20920181</v>
      </c>
      <c r="Q1026" s="31">
        <f t="shared" si="62"/>
        <v>10006711020918</v>
      </c>
      <c r="R1026" s="27">
        <f>COUNTIF(tratycont!S:S,'Integrantes original'!Q1026)</f>
        <v>1</v>
      </c>
      <c r="S1026" s="27">
        <f t="shared" si="63"/>
        <v>1</v>
      </c>
    </row>
    <row r="1027" spans="1:19" x14ac:dyDescent="0.15">
      <c r="A1027" s="29">
        <v>1000691</v>
      </c>
      <c r="B1027" s="29">
        <v>100069101</v>
      </c>
      <c r="C1027" s="29" t="s">
        <v>16</v>
      </c>
      <c r="D1027" s="30" t="s">
        <v>1153</v>
      </c>
      <c r="E1027" s="30" t="s">
        <v>1154</v>
      </c>
      <c r="F1027" s="15">
        <v>1</v>
      </c>
      <c r="G1027" s="29">
        <v>13</v>
      </c>
      <c r="H1027" s="29">
        <v>7</v>
      </c>
      <c r="I1027" s="29">
        <v>1994</v>
      </c>
      <c r="J1027" s="15">
        <v>-1</v>
      </c>
      <c r="K1027" s="15">
        <v>-1</v>
      </c>
      <c r="L1027" s="15">
        <v>0</v>
      </c>
      <c r="M1027" s="15">
        <v>0</v>
      </c>
      <c r="N1027" s="27" t="e">
        <f>SUMIF(#REF!,'Integrantes original'!A699,#REF!)</f>
        <v>#REF!</v>
      </c>
      <c r="O1027" s="27">
        <f t="shared" ref="O1027:O1090" si="64">(((G1027*100)+H1027)*10000)+I1027</f>
        <v>13071994</v>
      </c>
      <c r="P1027" s="27">
        <f t="shared" ref="P1027:P1090" si="65">(O1027*10)+F1027</f>
        <v>130719941</v>
      </c>
      <c r="Q1027" s="31">
        <f t="shared" ref="Q1027:Q1090" si="66">(((((((A1027*10)+F1027)*100)+G1027)*100)+H1027)*100)+RIGHT(I1027,2)</f>
        <v>10006911130794</v>
      </c>
      <c r="R1027" s="27">
        <f>COUNTIF(tratycont!S:S,'Integrantes original'!Q1027)</f>
        <v>0</v>
      </c>
      <c r="S1027" s="27">
        <f t="shared" ref="S1027:S1090" si="67">IF(J1027=2,1,0)</f>
        <v>0</v>
      </c>
    </row>
    <row r="1028" spans="1:19" x14ac:dyDescent="0.15">
      <c r="A1028" s="29">
        <v>1000691</v>
      </c>
      <c r="B1028" s="29">
        <v>100069102</v>
      </c>
      <c r="C1028" s="29" t="s">
        <v>19</v>
      </c>
      <c r="D1028" s="30" t="s">
        <v>1155</v>
      </c>
      <c r="E1028" s="30" t="s">
        <v>1156</v>
      </c>
      <c r="F1028" s="15">
        <v>2</v>
      </c>
      <c r="G1028" s="29">
        <v>3</v>
      </c>
      <c r="H1028" s="29">
        <v>9</v>
      </c>
      <c r="I1028" s="29">
        <v>2000</v>
      </c>
      <c r="J1028" s="15">
        <v>1</v>
      </c>
      <c r="K1028" s="15">
        <v>0</v>
      </c>
      <c r="L1028" s="15">
        <v>2</v>
      </c>
      <c r="M1028" s="15">
        <v>0</v>
      </c>
      <c r="N1028" s="27" t="e">
        <f>SUMIF(#REF!,'Integrantes original'!A700,#REF!)</f>
        <v>#REF!</v>
      </c>
      <c r="O1028" s="27">
        <f t="shared" si="64"/>
        <v>3092000</v>
      </c>
      <c r="P1028" s="27">
        <f t="shared" si="65"/>
        <v>30920002</v>
      </c>
      <c r="Q1028" s="31">
        <f t="shared" si="66"/>
        <v>10006912030900</v>
      </c>
      <c r="R1028" s="27">
        <f>COUNTIF(tratycont!S:S,'Integrantes original'!Q1028)</f>
        <v>0</v>
      </c>
      <c r="S1028" s="27">
        <f t="shared" si="67"/>
        <v>0</v>
      </c>
    </row>
    <row r="1029" spans="1:19" x14ac:dyDescent="0.15">
      <c r="A1029" s="29">
        <v>1000691</v>
      </c>
      <c r="B1029" s="29">
        <v>100069103</v>
      </c>
      <c r="C1029" s="29" t="s">
        <v>22</v>
      </c>
      <c r="D1029" s="30" t="s">
        <v>1157</v>
      </c>
      <c r="E1029" s="30" t="s">
        <v>1158</v>
      </c>
      <c r="F1029" s="15">
        <v>2</v>
      </c>
      <c r="G1029" s="29">
        <v>17</v>
      </c>
      <c r="H1029" s="29">
        <v>5</v>
      </c>
      <c r="I1029" s="29">
        <v>2018</v>
      </c>
      <c r="J1029" s="15">
        <v>2</v>
      </c>
      <c r="K1029" s="15">
        <v>2</v>
      </c>
      <c r="L1029" s="15">
        <v>0</v>
      </c>
      <c r="M1029" s="15">
        <v>0</v>
      </c>
      <c r="N1029" s="27" t="e">
        <f>SUMIF(#REF!,'Integrantes original'!A701,#REF!)</f>
        <v>#REF!</v>
      </c>
      <c r="O1029" s="27">
        <f t="shared" si="64"/>
        <v>17052018</v>
      </c>
      <c r="P1029" s="27">
        <f t="shared" si="65"/>
        <v>170520182</v>
      </c>
      <c r="Q1029" s="31">
        <f t="shared" si="66"/>
        <v>10006912170518</v>
      </c>
      <c r="R1029" s="27">
        <f>COUNTIF(tratycont!S:S,'Integrantes original'!Q1029)</f>
        <v>1</v>
      </c>
      <c r="S1029" s="27">
        <f t="shared" si="67"/>
        <v>1</v>
      </c>
    </row>
    <row r="1030" spans="1:19" x14ac:dyDescent="0.15">
      <c r="A1030" s="29">
        <v>1000711</v>
      </c>
      <c r="B1030" s="29">
        <v>100071101</v>
      </c>
      <c r="C1030" s="29" t="s">
        <v>16</v>
      </c>
      <c r="D1030" s="30" t="s">
        <v>1159</v>
      </c>
      <c r="E1030" s="30" t="s">
        <v>1160</v>
      </c>
      <c r="F1030" s="15">
        <v>2</v>
      </c>
      <c r="G1030" s="29">
        <v>24</v>
      </c>
      <c r="H1030" s="29">
        <v>11</v>
      </c>
      <c r="I1030" s="29">
        <v>1980</v>
      </c>
      <c r="J1030" s="15">
        <v>1</v>
      </c>
      <c r="K1030" s="15">
        <v>0</v>
      </c>
      <c r="L1030" s="15">
        <v>2</v>
      </c>
      <c r="M1030" s="15">
        <v>0</v>
      </c>
      <c r="N1030" s="27" t="e">
        <f>SUMIF(#REF!,'Integrantes original'!A702,#REF!)</f>
        <v>#REF!</v>
      </c>
      <c r="O1030" s="27">
        <f t="shared" si="64"/>
        <v>24111980</v>
      </c>
      <c r="P1030" s="27">
        <f t="shared" si="65"/>
        <v>241119802</v>
      </c>
      <c r="Q1030" s="31">
        <f t="shared" si="66"/>
        <v>10007112241180</v>
      </c>
      <c r="R1030" s="27">
        <f>COUNTIF(tratycont!S:S,'Integrantes original'!Q1030)</f>
        <v>0</v>
      </c>
      <c r="S1030" s="27">
        <f t="shared" si="67"/>
        <v>0</v>
      </c>
    </row>
    <row r="1031" spans="1:19" x14ac:dyDescent="0.15">
      <c r="A1031" s="29">
        <v>1000711</v>
      </c>
      <c r="B1031" s="29">
        <v>100071102</v>
      </c>
      <c r="C1031" s="29" t="s">
        <v>19</v>
      </c>
      <c r="D1031" s="30" t="s">
        <v>1161</v>
      </c>
      <c r="E1031" s="30" t="s">
        <v>1162</v>
      </c>
      <c r="F1031" s="15">
        <v>1</v>
      </c>
      <c r="G1031" s="29">
        <v>7</v>
      </c>
      <c r="H1031" s="29">
        <v>3</v>
      </c>
      <c r="I1031" s="29">
        <v>1999</v>
      </c>
      <c r="J1031" s="15">
        <v>-1</v>
      </c>
      <c r="K1031" s="15">
        <v>-1</v>
      </c>
      <c r="L1031" s="15">
        <v>0</v>
      </c>
      <c r="M1031" s="15">
        <v>0</v>
      </c>
      <c r="N1031" s="27" t="e">
        <f>SUMIF(#REF!,'Integrantes original'!A703,#REF!)</f>
        <v>#REF!</v>
      </c>
      <c r="O1031" s="27">
        <f t="shared" si="64"/>
        <v>7031999</v>
      </c>
      <c r="P1031" s="27">
        <f t="shared" si="65"/>
        <v>70319991</v>
      </c>
      <c r="Q1031" s="31">
        <f t="shared" si="66"/>
        <v>10007111070399</v>
      </c>
      <c r="R1031" s="27">
        <f>COUNTIF(tratycont!S:S,'Integrantes original'!Q1031)</f>
        <v>0</v>
      </c>
      <c r="S1031" s="27">
        <f t="shared" si="67"/>
        <v>0</v>
      </c>
    </row>
    <row r="1032" spans="1:19" x14ac:dyDescent="0.15">
      <c r="A1032" s="29">
        <v>1000711</v>
      </c>
      <c r="B1032" s="29">
        <v>100071103</v>
      </c>
      <c r="C1032" s="29" t="s">
        <v>22</v>
      </c>
      <c r="D1032" s="30" t="s">
        <v>1163</v>
      </c>
      <c r="E1032" s="30" t="s">
        <v>1162</v>
      </c>
      <c r="F1032" s="15">
        <v>2</v>
      </c>
      <c r="G1032" s="29">
        <v>7</v>
      </c>
      <c r="H1032" s="29">
        <v>7</v>
      </c>
      <c r="I1032" s="29">
        <v>2001</v>
      </c>
      <c r="J1032" s="15">
        <v>-1</v>
      </c>
      <c r="K1032" s="15">
        <v>-1</v>
      </c>
      <c r="L1032" s="15">
        <v>0</v>
      </c>
      <c r="M1032" s="15">
        <v>0</v>
      </c>
      <c r="N1032" s="27" t="e">
        <f>SUMIF(#REF!,'Integrantes original'!A704,#REF!)</f>
        <v>#REF!</v>
      </c>
      <c r="O1032" s="27">
        <f t="shared" si="64"/>
        <v>7072001</v>
      </c>
      <c r="P1032" s="27">
        <f t="shared" si="65"/>
        <v>70720012</v>
      </c>
      <c r="Q1032" s="31">
        <f t="shared" si="66"/>
        <v>10007112070701</v>
      </c>
      <c r="R1032" s="27">
        <f>COUNTIF(tratycont!S:S,'Integrantes original'!Q1032)</f>
        <v>0</v>
      </c>
      <c r="S1032" s="27">
        <f t="shared" si="67"/>
        <v>0</v>
      </c>
    </row>
    <row r="1033" spans="1:19" x14ac:dyDescent="0.15">
      <c r="A1033" s="29">
        <v>1000711</v>
      </c>
      <c r="B1033" s="29">
        <v>100071104</v>
      </c>
      <c r="C1033" s="29" t="s">
        <v>25</v>
      </c>
      <c r="D1033" s="30" t="s">
        <v>462</v>
      </c>
      <c r="E1033" s="30" t="s">
        <v>1162</v>
      </c>
      <c r="F1033" s="15">
        <v>1</v>
      </c>
      <c r="G1033" s="29">
        <v>16</v>
      </c>
      <c r="H1033" s="29">
        <v>5</v>
      </c>
      <c r="I1033" s="29">
        <v>2004</v>
      </c>
      <c r="J1033" s="15">
        <v>-1</v>
      </c>
      <c r="K1033" s="15">
        <v>-1</v>
      </c>
      <c r="L1033" s="15">
        <v>0</v>
      </c>
      <c r="M1033" s="15">
        <v>0</v>
      </c>
      <c r="N1033" s="27" t="e">
        <f>SUMIF(#REF!,'Integrantes original'!A705,#REF!)</f>
        <v>#REF!</v>
      </c>
      <c r="O1033" s="27">
        <f t="shared" si="64"/>
        <v>16052004</v>
      </c>
      <c r="P1033" s="27">
        <f t="shared" si="65"/>
        <v>160520041</v>
      </c>
      <c r="Q1033" s="31">
        <f t="shared" si="66"/>
        <v>10007111160504</v>
      </c>
      <c r="R1033" s="27">
        <f>COUNTIF(tratycont!S:S,'Integrantes original'!Q1033)</f>
        <v>0</v>
      </c>
      <c r="S1033" s="27">
        <f t="shared" si="67"/>
        <v>0</v>
      </c>
    </row>
    <row r="1034" spans="1:19" x14ac:dyDescent="0.15">
      <c r="A1034" s="29">
        <v>1000711</v>
      </c>
      <c r="B1034" s="29">
        <v>100071105</v>
      </c>
      <c r="C1034" s="29" t="s">
        <v>27</v>
      </c>
      <c r="D1034" s="30" t="s">
        <v>1164</v>
      </c>
      <c r="E1034" s="30" t="s">
        <v>1165</v>
      </c>
      <c r="F1034" s="15">
        <v>2</v>
      </c>
      <c r="G1034" s="29">
        <v>27</v>
      </c>
      <c r="H1034" s="29">
        <v>6</v>
      </c>
      <c r="I1034" s="29">
        <v>2018</v>
      </c>
      <c r="J1034" s="15">
        <v>2</v>
      </c>
      <c r="K1034" s="15">
        <v>1</v>
      </c>
      <c r="L1034" s="15">
        <v>0</v>
      </c>
      <c r="M1034" s="15">
        <v>0</v>
      </c>
      <c r="N1034" s="27" t="e">
        <f>SUMIF(#REF!,'Integrantes original'!A706,#REF!)</f>
        <v>#REF!</v>
      </c>
      <c r="O1034" s="27">
        <f t="shared" si="64"/>
        <v>27062018</v>
      </c>
      <c r="P1034" s="27">
        <f t="shared" si="65"/>
        <v>270620182</v>
      </c>
      <c r="Q1034" s="31">
        <f t="shared" si="66"/>
        <v>10007112270618</v>
      </c>
      <c r="R1034" s="27">
        <f>COUNTIF(tratycont!S:S,'Integrantes original'!Q1034)</f>
        <v>1</v>
      </c>
      <c r="S1034" s="27">
        <f t="shared" si="67"/>
        <v>1</v>
      </c>
    </row>
    <row r="1035" spans="1:19" x14ac:dyDescent="0.15">
      <c r="A1035" s="29">
        <v>1000731</v>
      </c>
      <c r="B1035" s="29">
        <v>100073101</v>
      </c>
      <c r="C1035" s="29" t="s">
        <v>16</v>
      </c>
      <c r="D1035" s="30" t="s">
        <v>133</v>
      </c>
      <c r="E1035" s="30" t="s">
        <v>1166</v>
      </c>
      <c r="F1035" s="15">
        <v>2</v>
      </c>
      <c r="G1035" s="29">
        <v>10</v>
      </c>
      <c r="H1035" s="29">
        <v>5</v>
      </c>
      <c r="I1035" s="29">
        <v>1975</v>
      </c>
      <c r="J1035" s="15">
        <v>-1</v>
      </c>
      <c r="K1035" s="15">
        <v>-1</v>
      </c>
      <c r="L1035" s="15">
        <v>0</v>
      </c>
      <c r="M1035" s="15">
        <v>0</v>
      </c>
      <c r="N1035" s="27" t="e">
        <f>SUMIF(#REF!,'Integrantes original'!A707,#REF!)</f>
        <v>#REF!</v>
      </c>
      <c r="O1035" s="27">
        <f t="shared" si="64"/>
        <v>10051975</v>
      </c>
      <c r="P1035" s="27">
        <f t="shared" si="65"/>
        <v>100519752</v>
      </c>
      <c r="Q1035" s="31">
        <f t="shared" si="66"/>
        <v>10007312100575</v>
      </c>
      <c r="R1035" s="27">
        <f>COUNTIF(tratycont!S:S,'Integrantes original'!Q1035)</f>
        <v>0</v>
      </c>
      <c r="S1035" s="27">
        <f t="shared" si="67"/>
        <v>0</v>
      </c>
    </row>
    <row r="1036" spans="1:19" x14ac:dyDescent="0.15">
      <c r="A1036" s="29">
        <v>1000731</v>
      </c>
      <c r="B1036" s="29">
        <v>100073102</v>
      </c>
      <c r="C1036" s="29" t="s">
        <v>19</v>
      </c>
      <c r="D1036" s="30" t="s">
        <v>1167</v>
      </c>
      <c r="E1036" s="30" t="s">
        <v>1168</v>
      </c>
      <c r="F1036" s="15">
        <v>1</v>
      </c>
      <c r="G1036" s="29">
        <v>5</v>
      </c>
      <c r="H1036" s="29">
        <v>1</v>
      </c>
      <c r="I1036" s="29">
        <v>1975</v>
      </c>
      <c r="J1036" s="15">
        <v>-1</v>
      </c>
      <c r="K1036" s="15">
        <v>-1</v>
      </c>
      <c r="L1036" s="15">
        <v>0</v>
      </c>
      <c r="M1036" s="15">
        <v>0</v>
      </c>
      <c r="N1036" s="27" t="e">
        <f>SUMIF(#REF!,'Integrantes original'!A708,#REF!)</f>
        <v>#REF!</v>
      </c>
      <c r="O1036" s="27">
        <f t="shared" si="64"/>
        <v>5011975</v>
      </c>
      <c r="P1036" s="27">
        <f t="shared" si="65"/>
        <v>50119751</v>
      </c>
      <c r="Q1036" s="31">
        <f t="shared" si="66"/>
        <v>10007311050175</v>
      </c>
      <c r="R1036" s="27">
        <f>COUNTIF(tratycont!S:S,'Integrantes original'!Q1036)</f>
        <v>0</v>
      </c>
      <c r="S1036" s="27">
        <f t="shared" si="67"/>
        <v>0</v>
      </c>
    </row>
    <row r="1037" spans="1:19" x14ac:dyDescent="0.15">
      <c r="A1037" s="29">
        <v>1000731</v>
      </c>
      <c r="B1037" s="29">
        <v>100073103</v>
      </c>
      <c r="C1037" s="29" t="s">
        <v>22</v>
      </c>
      <c r="D1037" s="30" t="s">
        <v>1169</v>
      </c>
      <c r="E1037" s="30" t="s">
        <v>1170</v>
      </c>
      <c r="F1037" s="15">
        <v>1</v>
      </c>
      <c r="G1037" s="29">
        <v>22</v>
      </c>
      <c r="H1037" s="29">
        <v>8</v>
      </c>
      <c r="I1037" s="29">
        <v>2001</v>
      </c>
      <c r="J1037" s="15">
        <v>-1</v>
      </c>
      <c r="K1037" s="15">
        <v>-1</v>
      </c>
      <c r="L1037" s="15">
        <v>0</v>
      </c>
      <c r="M1037" s="15">
        <v>0</v>
      </c>
      <c r="N1037" s="27" t="e">
        <f>SUMIF(#REF!,'Integrantes original'!A709,#REF!)</f>
        <v>#REF!</v>
      </c>
      <c r="O1037" s="27">
        <f t="shared" si="64"/>
        <v>22082001</v>
      </c>
      <c r="P1037" s="27">
        <f t="shared" si="65"/>
        <v>220820011</v>
      </c>
      <c r="Q1037" s="31">
        <f t="shared" si="66"/>
        <v>10007311220801</v>
      </c>
      <c r="R1037" s="27">
        <f>COUNTIF(tratycont!S:S,'Integrantes original'!Q1037)</f>
        <v>0</v>
      </c>
      <c r="S1037" s="27">
        <f t="shared" si="67"/>
        <v>0</v>
      </c>
    </row>
    <row r="1038" spans="1:19" x14ac:dyDescent="0.15">
      <c r="A1038" s="29">
        <v>1000731</v>
      </c>
      <c r="B1038" s="29">
        <v>100073104</v>
      </c>
      <c r="C1038" s="29" t="s">
        <v>25</v>
      </c>
      <c r="D1038" s="30" t="s">
        <v>1171</v>
      </c>
      <c r="E1038" s="30" t="s">
        <v>1170</v>
      </c>
      <c r="F1038" s="15">
        <v>2</v>
      </c>
      <c r="G1038" s="29">
        <v>13</v>
      </c>
      <c r="H1038" s="29">
        <v>5</v>
      </c>
      <c r="I1038" s="29">
        <v>2005</v>
      </c>
      <c r="J1038" s="15">
        <v>-1</v>
      </c>
      <c r="K1038" s="15">
        <v>-1</v>
      </c>
      <c r="L1038" s="15">
        <v>0</v>
      </c>
      <c r="M1038" s="15">
        <v>0</v>
      </c>
      <c r="N1038" s="27" t="e">
        <f>SUMIF(#REF!,'Integrantes original'!A710,#REF!)</f>
        <v>#REF!</v>
      </c>
      <c r="O1038" s="27">
        <f t="shared" si="64"/>
        <v>13052005</v>
      </c>
      <c r="P1038" s="27">
        <f t="shared" si="65"/>
        <v>130520052</v>
      </c>
      <c r="Q1038" s="31">
        <f t="shared" si="66"/>
        <v>10007312130505</v>
      </c>
      <c r="R1038" s="27">
        <f>COUNTIF(tratycont!S:S,'Integrantes original'!Q1038)</f>
        <v>0</v>
      </c>
      <c r="S1038" s="27">
        <f t="shared" si="67"/>
        <v>0</v>
      </c>
    </row>
    <row r="1039" spans="1:19" x14ac:dyDescent="0.15">
      <c r="A1039" s="29">
        <v>1000731</v>
      </c>
      <c r="B1039" s="29">
        <v>100073105</v>
      </c>
      <c r="C1039" s="29" t="s">
        <v>27</v>
      </c>
      <c r="D1039" s="30" t="s">
        <v>1172</v>
      </c>
      <c r="E1039" s="30" t="s">
        <v>1173</v>
      </c>
      <c r="F1039" s="15">
        <v>2</v>
      </c>
      <c r="G1039" s="29">
        <v>26</v>
      </c>
      <c r="H1039" s="29">
        <v>8</v>
      </c>
      <c r="I1039" s="29">
        <v>2000</v>
      </c>
      <c r="J1039" s="15">
        <v>1</v>
      </c>
      <c r="K1039" s="15">
        <v>0</v>
      </c>
      <c r="L1039" s="15">
        <v>2</v>
      </c>
      <c r="M1039" s="15">
        <v>0</v>
      </c>
      <c r="N1039" s="27" t="e">
        <f>SUMIF(#REF!,'Integrantes original'!A711,#REF!)</f>
        <v>#REF!</v>
      </c>
      <c r="O1039" s="27">
        <f t="shared" si="64"/>
        <v>26082000</v>
      </c>
      <c r="P1039" s="27">
        <f t="shared" si="65"/>
        <v>260820002</v>
      </c>
      <c r="Q1039" s="31">
        <f t="shared" si="66"/>
        <v>10007312260800</v>
      </c>
      <c r="R1039" s="27">
        <f>COUNTIF(tratycont!S:S,'Integrantes original'!Q1039)</f>
        <v>0</v>
      </c>
      <c r="S1039" s="27">
        <f t="shared" si="67"/>
        <v>0</v>
      </c>
    </row>
    <row r="1040" spans="1:19" x14ac:dyDescent="0.15">
      <c r="A1040" s="29">
        <v>1000741</v>
      </c>
      <c r="B1040" s="29">
        <v>100074101</v>
      </c>
      <c r="C1040" s="29" t="s">
        <v>16</v>
      </c>
      <c r="D1040" s="30" t="s">
        <v>89</v>
      </c>
      <c r="E1040" s="30" t="s">
        <v>107</v>
      </c>
      <c r="F1040" s="15">
        <v>2</v>
      </c>
      <c r="G1040" s="29">
        <v>16</v>
      </c>
      <c r="H1040" s="29">
        <v>3</v>
      </c>
      <c r="I1040" s="29">
        <v>1973</v>
      </c>
      <c r="J1040" s="15">
        <v>-1</v>
      </c>
      <c r="K1040" s="15">
        <v>-1</v>
      </c>
      <c r="L1040" s="15">
        <v>0</v>
      </c>
      <c r="M1040" s="15">
        <v>0</v>
      </c>
      <c r="N1040" s="27" t="e">
        <f>SUMIF(#REF!,'Integrantes original'!A712,#REF!)</f>
        <v>#REF!</v>
      </c>
      <c r="O1040" s="27">
        <f t="shared" si="64"/>
        <v>16031973</v>
      </c>
      <c r="P1040" s="27">
        <f t="shared" si="65"/>
        <v>160319732</v>
      </c>
      <c r="Q1040" s="31">
        <f t="shared" si="66"/>
        <v>10007412160373</v>
      </c>
      <c r="R1040" s="27">
        <f>COUNTIF(tratycont!S:S,'Integrantes original'!Q1040)</f>
        <v>0</v>
      </c>
      <c r="S1040" s="27">
        <f t="shared" si="67"/>
        <v>0</v>
      </c>
    </row>
    <row r="1041" spans="1:19" x14ac:dyDescent="0.15">
      <c r="A1041" s="29">
        <v>1000741</v>
      </c>
      <c r="B1041" s="29">
        <v>100074102</v>
      </c>
      <c r="C1041" s="29" t="s">
        <v>19</v>
      </c>
      <c r="D1041" s="30" t="s">
        <v>969</v>
      </c>
      <c r="E1041" s="30" t="s">
        <v>769</v>
      </c>
      <c r="F1041" s="15">
        <v>2</v>
      </c>
      <c r="G1041" s="29">
        <v>9</v>
      </c>
      <c r="H1041" s="29">
        <v>1</v>
      </c>
      <c r="I1041" s="29">
        <v>1993</v>
      </c>
      <c r="J1041" s="15">
        <v>-1</v>
      </c>
      <c r="K1041" s="15">
        <v>-1</v>
      </c>
      <c r="L1041" s="15">
        <v>0</v>
      </c>
      <c r="M1041" s="15">
        <v>0</v>
      </c>
      <c r="N1041" s="27" t="e">
        <f>SUMIF(#REF!,'Integrantes original'!A713,#REF!)</f>
        <v>#REF!</v>
      </c>
      <c r="O1041" s="27">
        <f t="shared" si="64"/>
        <v>9011993</v>
      </c>
      <c r="P1041" s="27">
        <f t="shared" si="65"/>
        <v>90119932</v>
      </c>
      <c r="Q1041" s="31">
        <f t="shared" si="66"/>
        <v>10007412090193</v>
      </c>
      <c r="R1041" s="27">
        <f>COUNTIF(tratycont!S:S,'Integrantes original'!Q1041)</f>
        <v>0</v>
      </c>
      <c r="S1041" s="27">
        <f t="shared" si="67"/>
        <v>0</v>
      </c>
    </row>
    <row r="1042" spans="1:19" x14ac:dyDescent="0.15">
      <c r="A1042" s="29">
        <v>1000741</v>
      </c>
      <c r="B1042" s="29">
        <v>100074103</v>
      </c>
      <c r="C1042" s="29" t="s">
        <v>22</v>
      </c>
      <c r="D1042" s="30" t="s">
        <v>1124</v>
      </c>
      <c r="E1042" s="30" t="s">
        <v>107</v>
      </c>
      <c r="F1042" s="15">
        <v>1</v>
      </c>
      <c r="G1042" s="29">
        <v>4</v>
      </c>
      <c r="H1042" s="29">
        <v>3</v>
      </c>
      <c r="I1042" s="29">
        <v>1990</v>
      </c>
      <c r="J1042" s="15">
        <v>-1</v>
      </c>
      <c r="K1042" s="15">
        <v>-1</v>
      </c>
      <c r="L1042" s="15">
        <v>0</v>
      </c>
      <c r="M1042" s="15">
        <v>0</v>
      </c>
      <c r="N1042" s="27" t="e">
        <f>SUMIF(#REF!,'Integrantes original'!A714,#REF!)</f>
        <v>#REF!</v>
      </c>
      <c r="O1042" s="27">
        <f t="shared" si="64"/>
        <v>4031990</v>
      </c>
      <c r="P1042" s="27">
        <f t="shared" si="65"/>
        <v>40319901</v>
      </c>
      <c r="Q1042" s="31">
        <f t="shared" si="66"/>
        <v>10007411040390</v>
      </c>
      <c r="R1042" s="27">
        <f>COUNTIF(tratycont!S:S,'Integrantes original'!Q1042)</f>
        <v>0</v>
      </c>
      <c r="S1042" s="27">
        <f t="shared" si="67"/>
        <v>0</v>
      </c>
    </row>
    <row r="1043" spans="1:19" x14ac:dyDescent="0.15">
      <c r="A1043" s="29">
        <v>1000741</v>
      </c>
      <c r="B1043" s="29">
        <v>100074104</v>
      </c>
      <c r="C1043" s="29" t="s">
        <v>25</v>
      </c>
      <c r="D1043" s="30" t="s">
        <v>1174</v>
      </c>
      <c r="E1043" s="30" t="s">
        <v>107</v>
      </c>
      <c r="F1043" s="15">
        <v>2</v>
      </c>
      <c r="G1043" s="29">
        <v>19</v>
      </c>
      <c r="H1043" s="29">
        <v>3</v>
      </c>
      <c r="I1043" s="29">
        <v>2011</v>
      </c>
      <c r="J1043" s="15">
        <v>-1</v>
      </c>
      <c r="K1043" s="15">
        <v>-1</v>
      </c>
      <c r="L1043" s="15">
        <v>0</v>
      </c>
      <c r="M1043" s="15">
        <v>0</v>
      </c>
      <c r="N1043" s="27" t="e">
        <f>SUMIF(#REF!,'Integrantes original'!A715,#REF!)</f>
        <v>#REF!</v>
      </c>
      <c r="O1043" s="27">
        <f t="shared" si="64"/>
        <v>19032011</v>
      </c>
      <c r="P1043" s="27">
        <f t="shared" si="65"/>
        <v>190320112</v>
      </c>
      <c r="Q1043" s="31">
        <f t="shared" si="66"/>
        <v>10007412190311</v>
      </c>
      <c r="R1043" s="27">
        <f>COUNTIF(tratycont!S:S,'Integrantes original'!Q1043)</f>
        <v>0</v>
      </c>
      <c r="S1043" s="27">
        <f t="shared" si="67"/>
        <v>0</v>
      </c>
    </row>
    <row r="1044" spans="1:19" x14ac:dyDescent="0.15">
      <c r="A1044" s="29">
        <v>1000741</v>
      </c>
      <c r="B1044" s="29">
        <v>100074105</v>
      </c>
      <c r="C1044" s="29" t="s">
        <v>27</v>
      </c>
      <c r="D1044" s="30" t="s">
        <v>743</v>
      </c>
      <c r="E1044" s="30" t="s">
        <v>769</v>
      </c>
      <c r="F1044" s="15">
        <v>2</v>
      </c>
      <c r="G1044" s="29">
        <v>15</v>
      </c>
      <c r="H1044" s="29">
        <v>4</v>
      </c>
      <c r="I1044" s="29">
        <v>1998</v>
      </c>
      <c r="J1044" s="15">
        <v>1</v>
      </c>
      <c r="K1044" s="15">
        <v>0</v>
      </c>
      <c r="L1044" s="15">
        <v>2</v>
      </c>
      <c r="M1044" s="15">
        <v>0</v>
      </c>
      <c r="N1044" s="27" t="e">
        <f>SUMIF(#REF!,'Integrantes original'!A716,#REF!)</f>
        <v>#REF!</v>
      </c>
      <c r="O1044" s="27">
        <f t="shared" si="64"/>
        <v>15041998</v>
      </c>
      <c r="P1044" s="27">
        <f t="shared" si="65"/>
        <v>150419982</v>
      </c>
      <c r="Q1044" s="31">
        <f t="shared" si="66"/>
        <v>10007412150498</v>
      </c>
      <c r="R1044" s="27">
        <f>COUNTIF(tratycont!S:S,'Integrantes original'!Q1044)</f>
        <v>0</v>
      </c>
      <c r="S1044" s="27">
        <f t="shared" si="67"/>
        <v>0</v>
      </c>
    </row>
    <row r="1045" spans="1:19" x14ac:dyDescent="0.15">
      <c r="A1045" s="29">
        <v>1000751</v>
      </c>
      <c r="B1045" s="29">
        <v>100075101</v>
      </c>
      <c r="C1045" s="29" t="s">
        <v>16</v>
      </c>
      <c r="D1045" s="30" t="s">
        <v>1175</v>
      </c>
      <c r="E1045" s="30" t="s">
        <v>767</v>
      </c>
      <c r="F1045" s="15">
        <v>1</v>
      </c>
      <c r="G1045" s="29">
        <v>28</v>
      </c>
      <c r="H1045" s="29">
        <v>7</v>
      </c>
      <c r="I1045" s="29">
        <v>1990</v>
      </c>
      <c r="J1045" s="15">
        <v>-1</v>
      </c>
      <c r="K1045" s="15">
        <v>-1</v>
      </c>
      <c r="L1045" s="15">
        <v>0</v>
      </c>
      <c r="M1045" s="15">
        <v>0</v>
      </c>
      <c r="N1045" s="27" t="e">
        <f>SUMIF(#REF!,'Integrantes original'!A717,#REF!)</f>
        <v>#REF!</v>
      </c>
      <c r="O1045" s="27">
        <f t="shared" si="64"/>
        <v>28071990</v>
      </c>
      <c r="P1045" s="27">
        <f t="shared" si="65"/>
        <v>280719901</v>
      </c>
      <c r="Q1045" s="31">
        <f t="shared" si="66"/>
        <v>10007511280790</v>
      </c>
      <c r="R1045" s="27">
        <f>COUNTIF(tratycont!S:S,'Integrantes original'!Q1045)</f>
        <v>0</v>
      </c>
      <c r="S1045" s="27">
        <f t="shared" si="67"/>
        <v>0</v>
      </c>
    </row>
    <row r="1046" spans="1:19" x14ac:dyDescent="0.15">
      <c r="A1046" s="29">
        <v>1000751</v>
      </c>
      <c r="B1046" s="29">
        <v>100075102</v>
      </c>
      <c r="C1046" s="29" t="s">
        <v>19</v>
      </c>
      <c r="D1046" s="30" t="s">
        <v>334</v>
      </c>
      <c r="E1046" s="30" t="s">
        <v>769</v>
      </c>
      <c r="F1046" s="15">
        <v>2</v>
      </c>
      <c r="G1046" s="29">
        <v>25</v>
      </c>
      <c r="H1046" s="29">
        <v>1</v>
      </c>
      <c r="I1046" s="29">
        <v>1998</v>
      </c>
      <c r="J1046" s="15">
        <v>1</v>
      </c>
      <c r="K1046" s="15">
        <v>0</v>
      </c>
      <c r="L1046" s="15">
        <v>2</v>
      </c>
      <c r="M1046" s="15">
        <v>0</v>
      </c>
      <c r="N1046" s="27" t="e">
        <f>SUMIF(#REF!,'Integrantes original'!A718,#REF!)</f>
        <v>#REF!</v>
      </c>
      <c r="O1046" s="27">
        <f t="shared" si="64"/>
        <v>25011998</v>
      </c>
      <c r="P1046" s="27">
        <f t="shared" si="65"/>
        <v>250119982</v>
      </c>
      <c r="Q1046" s="31">
        <f t="shared" si="66"/>
        <v>10007512250198</v>
      </c>
      <c r="R1046" s="27">
        <f>COUNTIF(tratycont!S:S,'Integrantes original'!Q1046)</f>
        <v>0</v>
      </c>
      <c r="S1046" s="27">
        <f t="shared" si="67"/>
        <v>0</v>
      </c>
    </row>
    <row r="1047" spans="1:19" x14ac:dyDescent="0.15">
      <c r="A1047" s="29">
        <v>1000751</v>
      </c>
      <c r="B1047" s="29">
        <v>100075103</v>
      </c>
      <c r="C1047" s="29" t="s">
        <v>22</v>
      </c>
      <c r="D1047" s="30" t="s">
        <v>491</v>
      </c>
      <c r="E1047" s="30" t="s">
        <v>767</v>
      </c>
      <c r="F1047" s="15">
        <v>1</v>
      </c>
      <c r="G1047" s="29">
        <v>29</v>
      </c>
      <c r="H1047" s="29">
        <v>12</v>
      </c>
      <c r="I1047" s="29">
        <v>2016</v>
      </c>
      <c r="J1047" s="15">
        <v>2</v>
      </c>
      <c r="K1047" s="15">
        <v>2</v>
      </c>
      <c r="L1047" s="15">
        <v>0</v>
      </c>
      <c r="M1047" s="15">
        <v>0</v>
      </c>
      <c r="N1047" s="27" t="e">
        <f>SUMIF(#REF!,'Integrantes original'!A719,#REF!)</f>
        <v>#REF!</v>
      </c>
      <c r="O1047" s="27">
        <f t="shared" si="64"/>
        <v>29122016</v>
      </c>
      <c r="P1047" s="27">
        <f t="shared" si="65"/>
        <v>291220161</v>
      </c>
      <c r="Q1047" s="31">
        <f t="shared" si="66"/>
        <v>10007511291216</v>
      </c>
      <c r="R1047" s="27">
        <f>COUNTIF(tratycont!S:S,'Integrantes original'!Q1047)</f>
        <v>0</v>
      </c>
      <c r="S1047" s="27">
        <f t="shared" si="67"/>
        <v>1</v>
      </c>
    </row>
    <row r="1048" spans="1:19" x14ac:dyDescent="0.15">
      <c r="A1048" s="29">
        <v>1000761</v>
      </c>
      <c r="B1048" s="29">
        <v>100076101</v>
      </c>
      <c r="C1048" s="29" t="s">
        <v>16</v>
      </c>
      <c r="D1048" s="30" t="s">
        <v>84</v>
      </c>
      <c r="E1048" s="30" t="s">
        <v>1176</v>
      </c>
      <c r="F1048" s="15">
        <v>1</v>
      </c>
      <c r="G1048" s="29">
        <v>30</v>
      </c>
      <c r="H1048" s="29">
        <v>5</v>
      </c>
      <c r="I1048" s="29">
        <v>1987</v>
      </c>
      <c r="J1048" s="15">
        <v>-1</v>
      </c>
      <c r="K1048" s="15">
        <v>-1</v>
      </c>
      <c r="L1048" s="15">
        <v>0</v>
      </c>
      <c r="M1048" s="15">
        <v>0</v>
      </c>
      <c r="N1048" s="27" t="e">
        <f>SUMIF(#REF!,'Integrantes original'!A720,#REF!)</f>
        <v>#REF!</v>
      </c>
      <c r="O1048" s="27">
        <f t="shared" si="64"/>
        <v>30051987</v>
      </c>
      <c r="P1048" s="27">
        <f t="shared" si="65"/>
        <v>300519871</v>
      </c>
      <c r="Q1048" s="31">
        <f t="shared" si="66"/>
        <v>10007611300587</v>
      </c>
      <c r="R1048" s="27">
        <f>COUNTIF(tratycont!S:S,'Integrantes original'!Q1048)</f>
        <v>0</v>
      </c>
      <c r="S1048" s="27">
        <f t="shared" si="67"/>
        <v>0</v>
      </c>
    </row>
    <row r="1049" spans="1:19" x14ac:dyDescent="0.15">
      <c r="A1049" s="29">
        <v>1000761</v>
      </c>
      <c r="B1049" s="29">
        <v>100076102</v>
      </c>
      <c r="C1049" s="29" t="s">
        <v>19</v>
      </c>
      <c r="D1049" s="30" t="s">
        <v>288</v>
      </c>
      <c r="E1049" s="30" t="s">
        <v>1177</v>
      </c>
      <c r="F1049" s="15">
        <v>2</v>
      </c>
      <c r="G1049" s="29">
        <v>22</v>
      </c>
      <c r="H1049" s="29">
        <v>4</v>
      </c>
      <c r="I1049" s="29">
        <v>1988</v>
      </c>
      <c r="J1049" s="15">
        <v>1</v>
      </c>
      <c r="K1049" s="15">
        <v>0</v>
      </c>
      <c r="L1049" s="15">
        <v>2</v>
      </c>
      <c r="M1049" s="15">
        <v>0</v>
      </c>
      <c r="N1049" s="27" t="e">
        <f>SUMIF(#REF!,'Integrantes original'!A721,#REF!)</f>
        <v>#REF!</v>
      </c>
      <c r="O1049" s="27">
        <f t="shared" si="64"/>
        <v>22041988</v>
      </c>
      <c r="P1049" s="27">
        <f t="shared" si="65"/>
        <v>220419882</v>
      </c>
      <c r="Q1049" s="31">
        <f t="shared" si="66"/>
        <v>10007612220488</v>
      </c>
      <c r="R1049" s="27">
        <f>COUNTIF(tratycont!S:S,'Integrantes original'!Q1049)</f>
        <v>0</v>
      </c>
      <c r="S1049" s="27">
        <f t="shared" si="67"/>
        <v>0</v>
      </c>
    </row>
    <row r="1050" spans="1:19" x14ac:dyDescent="0.15">
      <c r="A1050" s="29">
        <v>1000761</v>
      </c>
      <c r="B1050" s="29">
        <v>100076103</v>
      </c>
      <c r="C1050" s="29" t="s">
        <v>22</v>
      </c>
      <c r="D1050" s="30" t="s">
        <v>1178</v>
      </c>
      <c r="E1050" s="30" t="s">
        <v>1179</v>
      </c>
      <c r="F1050" s="15">
        <v>2</v>
      </c>
      <c r="G1050" s="29">
        <v>12</v>
      </c>
      <c r="H1050" s="29">
        <v>7</v>
      </c>
      <c r="I1050" s="29">
        <v>2006</v>
      </c>
      <c r="J1050" s="15">
        <v>-1</v>
      </c>
      <c r="K1050" s="15">
        <v>-1</v>
      </c>
      <c r="L1050" s="15">
        <v>0</v>
      </c>
      <c r="M1050" s="15">
        <v>0</v>
      </c>
      <c r="N1050" s="27" t="e">
        <f>SUMIF(#REF!,'Integrantes original'!A722,#REF!)</f>
        <v>#REF!</v>
      </c>
      <c r="O1050" s="27">
        <f t="shared" si="64"/>
        <v>12072006</v>
      </c>
      <c r="P1050" s="27">
        <f t="shared" si="65"/>
        <v>120720062</v>
      </c>
      <c r="Q1050" s="31">
        <f t="shared" si="66"/>
        <v>10007612120706</v>
      </c>
      <c r="R1050" s="27">
        <f>COUNTIF(tratycont!S:S,'Integrantes original'!Q1050)</f>
        <v>0</v>
      </c>
      <c r="S1050" s="27">
        <f t="shared" si="67"/>
        <v>0</v>
      </c>
    </row>
    <row r="1051" spans="1:19" x14ac:dyDescent="0.15">
      <c r="A1051" s="29">
        <v>1000761</v>
      </c>
      <c r="B1051" s="29">
        <v>100076104</v>
      </c>
      <c r="C1051" s="29" t="s">
        <v>25</v>
      </c>
      <c r="D1051" s="30" t="s">
        <v>1180</v>
      </c>
      <c r="E1051" s="30" t="s">
        <v>1179</v>
      </c>
      <c r="F1051" s="15">
        <v>1</v>
      </c>
      <c r="G1051" s="29">
        <v>5</v>
      </c>
      <c r="H1051" s="29">
        <v>9</v>
      </c>
      <c r="I1051" s="29">
        <v>2018</v>
      </c>
      <c r="J1051" s="15">
        <v>2</v>
      </c>
      <c r="K1051" s="15">
        <v>2</v>
      </c>
      <c r="L1051" s="15">
        <v>0</v>
      </c>
      <c r="M1051" s="15">
        <v>0</v>
      </c>
      <c r="N1051" s="27" t="e">
        <f>SUMIF(#REF!,'Integrantes original'!A723,#REF!)</f>
        <v>#REF!</v>
      </c>
      <c r="O1051" s="27">
        <f t="shared" si="64"/>
        <v>5092018</v>
      </c>
      <c r="P1051" s="27">
        <f t="shared" si="65"/>
        <v>50920181</v>
      </c>
      <c r="Q1051" s="31">
        <f t="shared" si="66"/>
        <v>10007611050918</v>
      </c>
      <c r="R1051" s="27">
        <f>COUNTIF(tratycont!S:S,'Integrantes original'!Q1051)</f>
        <v>1</v>
      </c>
      <c r="S1051" s="27">
        <f t="shared" si="67"/>
        <v>1</v>
      </c>
    </row>
    <row r="1052" spans="1:19" x14ac:dyDescent="0.15">
      <c r="A1052" s="29">
        <v>1000761</v>
      </c>
      <c r="B1052" s="29">
        <v>100076105</v>
      </c>
      <c r="C1052" s="29" t="s">
        <v>27</v>
      </c>
      <c r="D1052" s="30" t="s">
        <v>571</v>
      </c>
      <c r="E1052" s="30" t="s">
        <v>1181</v>
      </c>
      <c r="F1052" s="15">
        <v>2</v>
      </c>
      <c r="G1052" s="29">
        <v>8</v>
      </c>
      <c r="H1052" s="29">
        <v>6</v>
      </c>
      <c r="I1052" s="29">
        <v>2001</v>
      </c>
      <c r="J1052" s="15">
        <v>-1</v>
      </c>
      <c r="K1052" s="15">
        <v>-1</v>
      </c>
      <c r="L1052" s="15">
        <v>0</v>
      </c>
      <c r="M1052" s="15">
        <v>0</v>
      </c>
      <c r="N1052" s="27" t="e">
        <f>SUMIF(#REF!,'Integrantes original'!A724,#REF!)</f>
        <v>#REF!</v>
      </c>
      <c r="O1052" s="27">
        <f t="shared" si="64"/>
        <v>8062001</v>
      </c>
      <c r="P1052" s="27">
        <f t="shared" si="65"/>
        <v>80620012</v>
      </c>
      <c r="Q1052" s="31">
        <f t="shared" si="66"/>
        <v>10007612080601</v>
      </c>
      <c r="R1052" s="27">
        <f>COUNTIF(tratycont!S:S,'Integrantes original'!Q1052)</f>
        <v>0</v>
      </c>
      <c r="S1052" s="27">
        <f t="shared" si="67"/>
        <v>0</v>
      </c>
    </row>
    <row r="1053" spans="1:19" x14ac:dyDescent="0.15">
      <c r="A1053" s="29">
        <v>1000771</v>
      </c>
      <c r="B1053" s="29">
        <v>100077101</v>
      </c>
      <c r="C1053" s="29" t="s">
        <v>16</v>
      </c>
      <c r="D1053" s="30" t="s">
        <v>535</v>
      </c>
      <c r="E1053" s="30" t="s">
        <v>1182</v>
      </c>
      <c r="F1053" s="15">
        <v>2</v>
      </c>
      <c r="G1053" s="29">
        <v>20</v>
      </c>
      <c r="H1053" s="29">
        <v>10</v>
      </c>
      <c r="I1053" s="29">
        <v>1961</v>
      </c>
      <c r="J1053" s="15">
        <v>-1</v>
      </c>
      <c r="K1053" s="15">
        <v>-1</v>
      </c>
      <c r="L1053" s="15">
        <v>0</v>
      </c>
      <c r="M1053" s="15">
        <v>0</v>
      </c>
      <c r="N1053" s="27" t="e">
        <f>SUMIF(#REF!,'Integrantes original'!A725,#REF!)</f>
        <v>#REF!</v>
      </c>
      <c r="O1053" s="27">
        <f t="shared" si="64"/>
        <v>20101961</v>
      </c>
      <c r="P1053" s="27">
        <f t="shared" si="65"/>
        <v>201019612</v>
      </c>
      <c r="Q1053" s="31">
        <f t="shared" si="66"/>
        <v>10007712201061</v>
      </c>
      <c r="R1053" s="27">
        <f>COUNTIF(tratycont!S:S,'Integrantes original'!Q1053)</f>
        <v>0</v>
      </c>
      <c r="S1053" s="27">
        <f t="shared" si="67"/>
        <v>0</v>
      </c>
    </row>
    <row r="1054" spans="1:19" x14ac:dyDescent="0.15">
      <c r="A1054" s="29">
        <v>1000771</v>
      </c>
      <c r="B1054" s="29">
        <v>100077102</v>
      </c>
      <c r="C1054" s="29" t="s">
        <v>19</v>
      </c>
      <c r="D1054" s="30" t="s">
        <v>1183</v>
      </c>
      <c r="E1054" s="30" t="s">
        <v>1184</v>
      </c>
      <c r="F1054" s="15">
        <v>2</v>
      </c>
      <c r="G1054" s="29">
        <v>20</v>
      </c>
      <c r="H1054" s="29">
        <v>6</v>
      </c>
      <c r="I1054" s="29">
        <v>1983</v>
      </c>
      <c r="J1054" s="15">
        <v>-1</v>
      </c>
      <c r="K1054" s="15">
        <v>-1</v>
      </c>
      <c r="L1054" s="15">
        <v>0</v>
      </c>
      <c r="M1054" s="15">
        <v>0</v>
      </c>
      <c r="N1054" s="27" t="e">
        <f>SUMIF(#REF!,'Integrantes original'!A726,#REF!)</f>
        <v>#REF!</v>
      </c>
      <c r="O1054" s="27">
        <f t="shared" si="64"/>
        <v>20061983</v>
      </c>
      <c r="P1054" s="27">
        <f t="shared" si="65"/>
        <v>200619832</v>
      </c>
      <c r="Q1054" s="31">
        <f t="shared" si="66"/>
        <v>10007712200683</v>
      </c>
      <c r="R1054" s="27">
        <f>COUNTIF(tratycont!S:S,'Integrantes original'!Q1054)</f>
        <v>0</v>
      </c>
      <c r="S1054" s="27">
        <f t="shared" si="67"/>
        <v>0</v>
      </c>
    </row>
    <row r="1055" spans="1:19" x14ac:dyDescent="0.15">
      <c r="A1055" s="29">
        <v>1000771</v>
      </c>
      <c r="B1055" s="29">
        <v>100077103</v>
      </c>
      <c r="C1055" s="29" t="s">
        <v>22</v>
      </c>
      <c r="D1055" s="30" t="s">
        <v>1185</v>
      </c>
      <c r="E1055" s="30" t="s">
        <v>1184</v>
      </c>
      <c r="F1055" s="15">
        <v>1</v>
      </c>
      <c r="G1055" s="29">
        <v>14</v>
      </c>
      <c r="H1055" s="29">
        <v>2</v>
      </c>
      <c r="I1055" s="29">
        <v>1987</v>
      </c>
      <c r="J1055" s="15">
        <v>-1</v>
      </c>
      <c r="K1055" s="15">
        <v>-1</v>
      </c>
      <c r="L1055" s="15">
        <v>0</v>
      </c>
      <c r="M1055" s="15">
        <v>0</v>
      </c>
      <c r="N1055" s="27" t="e">
        <f>SUMIF(#REF!,'Integrantes original'!A727,#REF!)</f>
        <v>#REF!</v>
      </c>
      <c r="O1055" s="27">
        <f t="shared" si="64"/>
        <v>14021987</v>
      </c>
      <c r="P1055" s="27">
        <f t="shared" si="65"/>
        <v>140219871</v>
      </c>
      <c r="Q1055" s="31">
        <f t="shared" si="66"/>
        <v>10007711140287</v>
      </c>
      <c r="R1055" s="27">
        <f>COUNTIF(tratycont!S:S,'Integrantes original'!Q1055)</f>
        <v>0</v>
      </c>
      <c r="S1055" s="27">
        <f t="shared" si="67"/>
        <v>0</v>
      </c>
    </row>
    <row r="1056" spans="1:19" x14ac:dyDescent="0.15">
      <c r="A1056" s="29">
        <v>1000771</v>
      </c>
      <c r="B1056" s="29">
        <v>100077104</v>
      </c>
      <c r="C1056" s="29" t="s">
        <v>25</v>
      </c>
      <c r="D1056" s="30" t="s">
        <v>1186</v>
      </c>
      <c r="E1056" s="30" t="s">
        <v>1187</v>
      </c>
      <c r="F1056" s="15">
        <v>2</v>
      </c>
      <c r="G1056" s="29">
        <v>10</v>
      </c>
      <c r="H1056" s="29">
        <v>2</v>
      </c>
      <c r="I1056" s="29">
        <v>1998</v>
      </c>
      <c r="J1056" s="15">
        <v>1</v>
      </c>
      <c r="K1056" s="15">
        <v>0</v>
      </c>
      <c r="L1056" s="15">
        <v>2</v>
      </c>
      <c r="M1056" s="15">
        <v>0</v>
      </c>
      <c r="N1056" s="27" t="e">
        <f>SUMIF(#REF!,'Integrantes original'!A728,#REF!)</f>
        <v>#REF!</v>
      </c>
      <c r="O1056" s="27">
        <f t="shared" si="64"/>
        <v>10021998</v>
      </c>
      <c r="P1056" s="27">
        <f t="shared" si="65"/>
        <v>100219982</v>
      </c>
      <c r="Q1056" s="31">
        <f t="shared" si="66"/>
        <v>10007712100298</v>
      </c>
      <c r="R1056" s="27">
        <f>COUNTIF(tratycont!S:S,'Integrantes original'!Q1056)</f>
        <v>0</v>
      </c>
      <c r="S1056" s="27">
        <f t="shared" si="67"/>
        <v>0</v>
      </c>
    </row>
    <row r="1057" spans="1:19" x14ac:dyDescent="0.15">
      <c r="A1057" s="29">
        <v>1000771</v>
      </c>
      <c r="B1057" s="29">
        <v>100077105</v>
      </c>
      <c r="C1057" s="29" t="s">
        <v>27</v>
      </c>
      <c r="D1057" s="30" t="s">
        <v>1188</v>
      </c>
      <c r="E1057" s="30" t="s">
        <v>1184</v>
      </c>
      <c r="F1057" s="15">
        <v>2</v>
      </c>
      <c r="G1057" s="29">
        <v>11</v>
      </c>
      <c r="H1057" s="29">
        <v>12</v>
      </c>
      <c r="I1057" s="29">
        <v>2004</v>
      </c>
      <c r="J1057" s="15">
        <v>-1</v>
      </c>
      <c r="K1057" s="15">
        <v>-1</v>
      </c>
      <c r="L1057" s="15">
        <v>0</v>
      </c>
      <c r="M1057" s="15">
        <v>0</v>
      </c>
      <c r="N1057" s="27" t="e">
        <f>SUMIF(#REF!,'Integrantes original'!A729,#REF!)</f>
        <v>#REF!</v>
      </c>
      <c r="O1057" s="27">
        <f t="shared" si="64"/>
        <v>11122004</v>
      </c>
      <c r="P1057" s="27">
        <f t="shared" si="65"/>
        <v>111220042</v>
      </c>
      <c r="Q1057" s="31">
        <f t="shared" si="66"/>
        <v>10007712111204</v>
      </c>
      <c r="R1057" s="27">
        <f>COUNTIF(tratycont!S:S,'Integrantes original'!Q1057)</f>
        <v>0</v>
      </c>
      <c r="S1057" s="27">
        <f t="shared" si="67"/>
        <v>0</v>
      </c>
    </row>
    <row r="1058" spans="1:19" x14ac:dyDescent="0.15">
      <c r="A1058" s="29">
        <v>1000771</v>
      </c>
      <c r="B1058" s="29">
        <v>100077106</v>
      </c>
      <c r="C1058" s="29" t="s">
        <v>30</v>
      </c>
      <c r="D1058" s="30" t="s">
        <v>1189</v>
      </c>
      <c r="E1058" s="30" t="s">
        <v>1184</v>
      </c>
      <c r="F1058" s="15">
        <v>2</v>
      </c>
      <c r="G1058" s="29">
        <v>24</v>
      </c>
      <c r="H1058" s="29">
        <v>9</v>
      </c>
      <c r="I1058" s="29">
        <v>2014</v>
      </c>
      <c r="J1058" s="15">
        <v>-1</v>
      </c>
      <c r="K1058" s="15">
        <v>-1</v>
      </c>
      <c r="L1058" s="15">
        <v>0</v>
      </c>
      <c r="M1058" s="15">
        <v>0</v>
      </c>
      <c r="N1058" s="27" t="e">
        <f>SUMIF(#REF!,'Integrantes original'!A730,#REF!)</f>
        <v>#REF!</v>
      </c>
      <c r="O1058" s="27">
        <f t="shared" si="64"/>
        <v>24092014</v>
      </c>
      <c r="P1058" s="27">
        <f t="shared" si="65"/>
        <v>240920142</v>
      </c>
      <c r="Q1058" s="31">
        <f t="shared" si="66"/>
        <v>10007712240914</v>
      </c>
      <c r="R1058" s="27">
        <f>COUNTIF(tratycont!S:S,'Integrantes original'!Q1058)</f>
        <v>0</v>
      </c>
      <c r="S1058" s="27">
        <f t="shared" si="67"/>
        <v>0</v>
      </c>
    </row>
    <row r="1059" spans="1:19" x14ac:dyDescent="0.15">
      <c r="A1059" s="29">
        <v>1000771</v>
      </c>
      <c r="B1059" s="29">
        <v>100077107</v>
      </c>
      <c r="C1059" s="29" t="s">
        <v>56</v>
      </c>
      <c r="D1059" s="30" t="s">
        <v>1190</v>
      </c>
      <c r="E1059" s="30" t="s">
        <v>1191</v>
      </c>
      <c r="F1059" s="15">
        <v>1</v>
      </c>
      <c r="G1059" s="29">
        <v>11</v>
      </c>
      <c r="H1059" s="29">
        <v>9</v>
      </c>
      <c r="I1059" s="29">
        <v>2018</v>
      </c>
      <c r="J1059" s="15">
        <v>2</v>
      </c>
      <c r="K1059" s="15">
        <v>4</v>
      </c>
      <c r="L1059" s="15">
        <v>0</v>
      </c>
      <c r="M1059" s="15">
        <v>0</v>
      </c>
      <c r="N1059" s="27" t="e">
        <f>SUMIF(#REF!,'Integrantes original'!A731,#REF!)</f>
        <v>#REF!</v>
      </c>
      <c r="O1059" s="27">
        <f t="shared" si="64"/>
        <v>11092018</v>
      </c>
      <c r="P1059" s="27">
        <f t="shared" si="65"/>
        <v>110920181</v>
      </c>
      <c r="Q1059" s="31">
        <f t="shared" si="66"/>
        <v>10007711110918</v>
      </c>
      <c r="R1059" s="27">
        <f>COUNTIF(tratycont!S:S,'Integrantes original'!Q1059)</f>
        <v>1</v>
      </c>
      <c r="S1059" s="27">
        <f t="shared" si="67"/>
        <v>1</v>
      </c>
    </row>
    <row r="1060" spans="1:19" x14ac:dyDescent="0.15">
      <c r="A1060" s="29">
        <v>1000781</v>
      </c>
      <c r="B1060" s="29">
        <v>100078101</v>
      </c>
      <c r="C1060" s="29" t="s">
        <v>16</v>
      </c>
      <c r="D1060" s="30" t="s">
        <v>1192</v>
      </c>
      <c r="E1060" s="30" t="s">
        <v>1193</v>
      </c>
      <c r="F1060" s="15">
        <v>1</v>
      </c>
      <c r="G1060" s="29">
        <v>11</v>
      </c>
      <c r="H1060" s="29">
        <v>6</v>
      </c>
      <c r="I1060" s="29">
        <v>1997</v>
      </c>
      <c r="J1060" s="15">
        <v>-1</v>
      </c>
      <c r="K1060" s="15">
        <v>-1</v>
      </c>
      <c r="L1060" s="15">
        <v>0</v>
      </c>
      <c r="M1060" s="15">
        <v>0</v>
      </c>
      <c r="N1060" s="27" t="e">
        <f>SUMIF(#REF!,'Integrantes original'!A732,#REF!)</f>
        <v>#REF!</v>
      </c>
      <c r="O1060" s="27">
        <f t="shared" si="64"/>
        <v>11061997</v>
      </c>
      <c r="P1060" s="27">
        <f t="shared" si="65"/>
        <v>110619971</v>
      </c>
      <c r="Q1060" s="31">
        <f t="shared" si="66"/>
        <v>10007811110697</v>
      </c>
      <c r="R1060" s="27">
        <f>COUNTIF(tratycont!S:S,'Integrantes original'!Q1060)</f>
        <v>0</v>
      </c>
      <c r="S1060" s="27">
        <f t="shared" si="67"/>
        <v>0</v>
      </c>
    </row>
    <row r="1061" spans="1:19" x14ac:dyDescent="0.15">
      <c r="A1061" s="29">
        <v>1000781</v>
      </c>
      <c r="B1061" s="29">
        <v>100078102</v>
      </c>
      <c r="C1061" s="29" t="s">
        <v>19</v>
      </c>
      <c r="D1061" s="30" t="s">
        <v>1194</v>
      </c>
      <c r="E1061" s="30" t="s">
        <v>1195</v>
      </c>
      <c r="F1061" s="15">
        <v>2</v>
      </c>
      <c r="G1061" s="29">
        <v>1</v>
      </c>
      <c r="H1061" s="29">
        <v>1</v>
      </c>
      <c r="I1061" s="29">
        <v>1996</v>
      </c>
      <c r="J1061" s="15">
        <v>1</v>
      </c>
      <c r="K1061" s="15">
        <v>0</v>
      </c>
      <c r="L1061" s="15">
        <v>2</v>
      </c>
      <c r="M1061" s="15">
        <v>0</v>
      </c>
      <c r="N1061" s="27" t="e">
        <f>SUMIF(#REF!,'Integrantes original'!A733,#REF!)</f>
        <v>#REF!</v>
      </c>
      <c r="O1061" s="27">
        <f t="shared" si="64"/>
        <v>1011996</v>
      </c>
      <c r="P1061" s="27">
        <f t="shared" si="65"/>
        <v>10119962</v>
      </c>
      <c r="Q1061" s="31">
        <f t="shared" si="66"/>
        <v>10007812010196</v>
      </c>
      <c r="R1061" s="27">
        <f>COUNTIF(tratycont!S:S,'Integrantes original'!Q1061)</f>
        <v>0</v>
      </c>
      <c r="S1061" s="27">
        <f t="shared" si="67"/>
        <v>0</v>
      </c>
    </row>
    <row r="1062" spans="1:19" x14ac:dyDescent="0.15">
      <c r="A1062" s="29">
        <v>1000781</v>
      </c>
      <c r="B1062" s="29">
        <v>100078103</v>
      </c>
      <c r="C1062" s="29" t="s">
        <v>22</v>
      </c>
      <c r="D1062" s="30" t="s">
        <v>795</v>
      </c>
      <c r="E1062" s="30" t="s">
        <v>1195</v>
      </c>
      <c r="F1062" s="15">
        <v>2</v>
      </c>
      <c r="G1062" s="29">
        <v>2</v>
      </c>
      <c r="H1062" s="29">
        <v>5</v>
      </c>
      <c r="I1062" s="29">
        <v>2012</v>
      </c>
      <c r="J1062" s="15">
        <v>-1</v>
      </c>
      <c r="K1062" s="15">
        <v>-1</v>
      </c>
      <c r="L1062" s="15">
        <v>0</v>
      </c>
      <c r="M1062" s="15">
        <v>0</v>
      </c>
      <c r="N1062" s="27" t="e">
        <f>SUMIF(#REF!,'Integrantes original'!A734,#REF!)</f>
        <v>#REF!</v>
      </c>
      <c r="O1062" s="27">
        <f t="shared" si="64"/>
        <v>2052012</v>
      </c>
      <c r="P1062" s="27">
        <f t="shared" si="65"/>
        <v>20520122</v>
      </c>
      <c r="Q1062" s="31">
        <f t="shared" si="66"/>
        <v>10007812020512</v>
      </c>
      <c r="R1062" s="27">
        <f>COUNTIF(tratycont!S:S,'Integrantes original'!Q1062)</f>
        <v>0</v>
      </c>
      <c r="S1062" s="27">
        <f t="shared" si="67"/>
        <v>0</v>
      </c>
    </row>
    <row r="1063" spans="1:19" x14ac:dyDescent="0.15">
      <c r="A1063" s="29">
        <v>1000781</v>
      </c>
      <c r="B1063" s="29">
        <v>100078104</v>
      </c>
      <c r="C1063" s="29" t="s">
        <v>25</v>
      </c>
      <c r="D1063" s="30" t="s">
        <v>1030</v>
      </c>
      <c r="E1063" s="30" t="s">
        <v>1196</v>
      </c>
      <c r="F1063" s="15">
        <v>1</v>
      </c>
      <c r="G1063" s="29">
        <v>22</v>
      </c>
      <c r="H1063" s="29">
        <v>11</v>
      </c>
      <c r="I1063" s="29">
        <v>2014</v>
      </c>
      <c r="J1063" s="15">
        <v>-1</v>
      </c>
      <c r="K1063" s="15">
        <v>-1</v>
      </c>
      <c r="L1063" s="15">
        <v>0</v>
      </c>
      <c r="M1063" s="15">
        <v>0</v>
      </c>
      <c r="N1063" s="27" t="e">
        <f>SUMIF(#REF!,'Integrantes original'!A735,#REF!)</f>
        <v>#REF!</v>
      </c>
      <c r="O1063" s="27">
        <f t="shared" si="64"/>
        <v>22112014</v>
      </c>
      <c r="P1063" s="27">
        <f t="shared" si="65"/>
        <v>221120141</v>
      </c>
      <c r="Q1063" s="31">
        <f t="shared" si="66"/>
        <v>10007811221114</v>
      </c>
      <c r="R1063" s="27">
        <f>COUNTIF(tratycont!S:S,'Integrantes original'!Q1063)</f>
        <v>0</v>
      </c>
      <c r="S1063" s="27">
        <f t="shared" si="67"/>
        <v>0</v>
      </c>
    </row>
    <row r="1064" spans="1:19" x14ac:dyDescent="0.15">
      <c r="A1064" s="29">
        <v>1000781</v>
      </c>
      <c r="B1064" s="29">
        <v>100078105</v>
      </c>
      <c r="C1064" s="29" t="s">
        <v>27</v>
      </c>
      <c r="D1064" s="30" t="s">
        <v>1197</v>
      </c>
      <c r="E1064" s="30" t="s">
        <v>1198</v>
      </c>
      <c r="F1064" s="15">
        <v>2</v>
      </c>
      <c r="G1064" s="29">
        <v>17</v>
      </c>
      <c r="H1064" s="29">
        <v>9</v>
      </c>
      <c r="I1064" s="29">
        <v>2018</v>
      </c>
      <c r="J1064" s="15">
        <v>2</v>
      </c>
      <c r="K1064" s="15">
        <v>2</v>
      </c>
      <c r="L1064" s="15">
        <v>0</v>
      </c>
      <c r="M1064" s="15">
        <v>0</v>
      </c>
      <c r="N1064" s="27" t="e">
        <f>SUMIF(#REF!,'Integrantes original'!A736,#REF!)</f>
        <v>#REF!</v>
      </c>
      <c r="O1064" s="27">
        <f t="shared" si="64"/>
        <v>17092018</v>
      </c>
      <c r="P1064" s="27">
        <f t="shared" si="65"/>
        <v>170920182</v>
      </c>
      <c r="Q1064" s="31">
        <f t="shared" si="66"/>
        <v>10007812170918</v>
      </c>
      <c r="R1064" s="27">
        <f>COUNTIF(tratycont!S:S,'Integrantes original'!Q1064)</f>
        <v>1</v>
      </c>
      <c r="S1064" s="27">
        <f t="shared" si="67"/>
        <v>1</v>
      </c>
    </row>
    <row r="1065" spans="1:19" x14ac:dyDescent="0.15">
      <c r="A1065" s="29">
        <v>1000781</v>
      </c>
      <c r="B1065" s="29">
        <v>100078106</v>
      </c>
      <c r="C1065" s="29" t="s">
        <v>30</v>
      </c>
      <c r="D1065" s="30" t="s">
        <v>999</v>
      </c>
      <c r="E1065" s="30" t="s">
        <v>1195</v>
      </c>
      <c r="F1065" s="15">
        <v>1</v>
      </c>
      <c r="G1065" s="29">
        <v>20</v>
      </c>
      <c r="H1065" s="29">
        <v>8</v>
      </c>
      <c r="I1065" s="29">
        <v>2001</v>
      </c>
      <c r="J1065" s="15">
        <v>-1</v>
      </c>
      <c r="K1065" s="15">
        <v>-1</v>
      </c>
      <c r="L1065" s="15">
        <v>0</v>
      </c>
      <c r="M1065" s="15">
        <v>0</v>
      </c>
      <c r="N1065" s="27" t="e">
        <f>SUMIF(#REF!,'Integrantes original'!A737,#REF!)</f>
        <v>#REF!</v>
      </c>
      <c r="O1065" s="27">
        <f t="shared" si="64"/>
        <v>20082001</v>
      </c>
      <c r="P1065" s="27">
        <f t="shared" si="65"/>
        <v>200820011</v>
      </c>
      <c r="Q1065" s="31">
        <f t="shared" si="66"/>
        <v>10007811200801</v>
      </c>
      <c r="R1065" s="27">
        <f>COUNTIF(tratycont!S:S,'Integrantes original'!Q1065)</f>
        <v>0</v>
      </c>
      <c r="S1065" s="27">
        <f t="shared" si="67"/>
        <v>0</v>
      </c>
    </row>
    <row r="1066" spans="1:19" x14ac:dyDescent="0.15">
      <c r="A1066" s="29">
        <v>1000781</v>
      </c>
      <c r="B1066" s="29">
        <v>100078107</v>
      </c>
      <c r="C1066" s="29" t="s">
        <v>56</v>
      </c>
      <c r="D1066" s="30" t="s">
        <v>88</v>
      </c>
      <c r="E1066" s="30" t="s">
        <v>1195</v>
      </c>
      <c r="F1066" s="15">
        <v>1</v>
      </c>
      <c r="G1066" s="29">
        <v>27</v>
      </c>
      <c r="H1066" s="29">
        <v>3</v>
      </c>
      <c r="I1066" s="29">
        <v>2003</v>
      </c>
      <c r="J1066" s="15">
        <v>-1</v>
      </c>
      <c r="K1066" s="15">
        <v>-1</v>
      </c>
      <c r="L1066" s="15">
        <v>0</v>
      </c>
      <c r="M1066" s="15">
        <v>0</v>
      </c>
      <c r="N1066" s="27" t="e">
        <f>SUMIF(#REF!,'Integrantes original'!A738,#REF!)</f>
        <v>#REF!</v>
      </c>
      <c r="O1066" s="27">
        <f t="shared" si="64"/>
        <v>27032003</v>
      </c>
      <c r="P1066" s="27">
        <f t="shared" si="65"/>
        <v>270320031</v>
      </c>
      <c r="Q1066" s="31">
        <f t="shared" si="66"/>
        <v>10007811270303</v>
      </c>
      <c r="R1066" s="27">
        <f>COUNTIF(tratycont!S:S,'Integrantes original'!Q1066)</f>
        <v>0</v>
      </c>
      <c r="S1066" s="27">
        <f t="shared" si="67"/>
        <v>0</v>
      </c>
    </row>
    <row r="1067" spans="1:19" x14ac:dyDescent="0.15">
      <c r="A1067" s="29">
        <v>1000781</v>
      </c>
      <c r="B1067" s="29">
        <v>100078108</v>
      </c>
      <c r="C1067" s="29" t="s">
        <v>58</v>
      </c>
      <c r="D1067" s="30" t="s">
        <v>1199</v>
      </c>
      <c r="E1067" s="30" t="s">
        <v>1200</v>
      </c>
      <c r="F1067" s="15">
        <v>1</v>
      </c>
      <c r="G1067" s="29">
        <v>99</v>
      </c>
      <c r="H1067" s="29">
        <v>99</v>
      </c>
      <c r="I1067" s="29">
        <v>9999</v>
      </c>
      <c r="J1067" s="15">
        <v>-1</v>
      </c>
      <c r="K1067" s="15">
        <v>-1</v>
      </c>
      <c r="L1067" s="15">
        <v>0</v>
      </c>
      <c r="M1067" s="15">
        <v>0</v>
      </c>
      <c r="N1067" s="27" t="e">
        <f>SUMIF(#REF!,'Integrantes original'!A739,#REF!)</f>
        <v>#REF!</v>
      </c>
      <c r="O1067" s="27">
        <f t="shared" si="64"/>
        <v>99999999</v>
      </c>
      <c r="P1067" s="27">
        <f t="shared" si="65"/>
        <v>999999991</v>
      </c>
      <c r="Q1067" s="31">
        <f t="shared" si="66"/>
        <v>10007811999999</v>
      </c>
      <c r="R1067" s="27">
        <f>COUNTIF(tratycont!S:S,'Integrantes original'!Q1067)</f>
        <v>0</v>
      </c>
      <c r="S1067" s="27">
        <f t="shared" si="67"/>
        <v>0</v>
      </c>
    </row>
    <row r="1068" spans="1:19" x14ac:dyDescent="0.15">
      <c r="A1068" s="29">
        <v>1000781</v>
      </c>
      <c r="B1068" s="29">
        <v>100078109</v>
      </c>
      <c r="C1068" s="29" t="s">
        <v>120</v>
      </c>
      <c r="D1068" s="30" t="s">
        <v>1201</v>
      </c>
      <c r="E1068" s="30" t="s">
        <v>1195</v>
      </c>
      <c r="F1068" s="15">
        <v>2</v>
      </c>
      <c r="G1068" s="29">
        <v>6</v>
      </c>
      <c r="H1068" s="29">
        <v>12</v>
      </c>
      <c r="I1068" s="29">
        <v>1972</v>
      </c>
      <c r="J1068" s="15">
        <v>-1</v>
      </c>
      <c r="K1068" s="15">
        <v>-1</v>
      </c>
      <c r="L1068" s="15">
        <v>0</v>
      </c>
      <c r="M1068" s="15">
        <v>0</v>
      </c>
      <c r="N1068" s="27" t="e">
        <f>SUMIF(#REF!,'Integrantes original'!A740,#REF!)</f>
        <v>#REF!</v>
      </c>
      <c r="O1068" s="27">
        <f t="shared" si="64"/>
        <v>6121972</v>
      </c>
      <c r="P1068" s="27">
        <f t="shared" si="65"/>
        <v>61219722</v>
      </c>
      <c r="Q1068" s="31">
        <f t="shared" si="66"/>
        <v>10007812061272</v>
      </c>
      <c r="R1068" s="27">
        <f>COUNTIF(tratycont!S:S,'Integrantes original'!Q1068)</f>
        <v>0</v>
      </c>
      <c r="S1068" s="27">
        <f t="shared" si="67"/>
        <v>0</v>
      </c>
    </row>
    <row r="1069" spans="1:19" x14ac:dyDescent="0.15">
      <c r="A1069" s="29">
        <v>1000791</v>
      </c>
      <c r="B1069" s="29">
        <v>100079101</v>
      </c>
      <c r="C1069" s="29" t="s">
        <v>16</v>
      </c>
      <c r="D1069" s="30" t="s">
        <v>806</v>
      </c>
      <c r="E1069" s="30" t="s">
        <v>1202</v>
      </c>
      <c r="F1069" s="15">
        <v>1</v>
      </c>
      <c r="G1069" s="29">
        <v>6</v>
      </c>
      <c r="H1069" s="29">
        <v>6</v>
      </c>
      <c r="I1069" s="29">
        <v>1996</v>
      </c>
      <c r="J1069" s="15">
        <v>-1</v>
      </c>
      <c r="K1069" s="15">
        <v>-1</v>
      </c>
      <c r="L1069" s="15">
        <v>0</v>
      </c>
      <c r="M1069" s="15">
        <v>0</v>
      </c>
      <c r="N1069" s="27" t="e">
        <f>SUMIF(#REF!,'Integrantes original'!A741,#REF!)</f>
        <v>#REF!</v>
      </c>
      <c r="O1069" s="27">
        <f t="shared" si="64"/>
        <v>6061996</v>
      </c>
      <c r="P1069" s="27">
        <f t="shared" si="65"/>
        <v>60619961</v>
      </c>
      <c r="Q1069" s="31">
        <f t="shared" si="66"/>
        <v>10007911060696</v>
      </c>
      <c r="R1069" s="27">
        <f>COUNTIF(tratycont!S:S,'Integrantes original'!Q1069)</f>
        <v>0</v>
      </c>
      <c r="S1069" s="27">
        <f t="shared" si="67"/>
        <v>0</v>
      </c>
    </row>
    <row r="1070" spans="1:19" x14ac:dyDescent="0.15">
      <c r="A1070" s="29">
        <v>1000791</v>
      </c>
      <c r="B1070" s="29">
        <v>100079102</v>
      </c>
      <c r="C1070" s="29" t="s">
        <v>19</v>
      </c>
      <c r="D1070" s="30" t="s">
        <v>1203</v>
      </c>
      <c r="E1070" s="30" t="s">
        <v>1166</v>
      </c>
      <c r="F1070" s="15">
        <v>2</v>
      </c>
      <c r="G1070" s="29">
        <v>14</v>
      </c>
      <c r="H1070" s="29">
        <v>8</v>
      </c>
      <c r="I1070" s="29">
        <v>1996</v>
      </c>
      <c r="J1070" s="15">
        <v>1</v>
      </c>
      <c r="K1070" s="15">
        <v>0</v>
      </c>
      <c r="L1070" s="15">
        <v>2</v>
      </c>
      <c r="M1070" s="15">
        <v>0</v>
      </c>
      <c r="N1070" s="27" t="e">
        <f>SUMIF(#REF!,'Integrantes original'!A742,#REF!)</f>
        <v>#REF!</v>
      </c>
      <c r="O1070" s="27">
        <f t="shared" si="64"/>
        <v>14081996</v>
      </c>
      <c r="P1070" s="27">
        <f t="shared" si="65"/>
        <v>140819962</v>
      </c>
      <c r="Q1070" s="31">
        <f t="shared" si="66"/>
        <v>10007912140896</v>
      </c>
      <c r="R1070" s="27">
        <f>COUNTIF(tratycont!S:S,'Integrantes original'!Q1070)</f>
        <v>0</v>
      </c>
      <c r="S1070" s="27">
        <f t="shared" si="67"/>
        <v>0</v>
      </c>
    </row>
    <row r="1071" spans="1:19" x14ac:dyDescent="0.15">
      <c r="A1071" s="29">
        <v>1000791</v>
      </c>
      <c r="B1071" s="29">
        <v>100079103</v>
      </c>
      <c r="C1071" s="29" t="s">
        <v>22</v>
      </c>
      <c r="D1071" s="30" t="s">
        <v>1204</v>
      </c>
      <c r="E1071" s="30" t="s">
        <v>1205</v>
      </c>
      <c r="F1071" s="15">
        <v>2</v>
      </c>
      <c r="G1071" s="29">
        <v>13</v>
      </c>
      <c r="H1071" s="29">
        <v>8</v>
      </c>
      <c r="I1071" s="29">
        <v>2016</v>
      </c>
      <c r="J1071" s="15">
        <v>-1</v>
      </c>
      <c r="K1071" s="15">
        <v>-1</v>
      </c>
      <c r="L1071" s="15">
        <v>0</v>
      </c>
      <c r="M1071" s="15">
        <v>0</v>
      </c>
      <c r="N1071" s="27" t="e">
        <f>SUMIF(#REF!,'Integrantes original'!A743,#REF!)</f>
        <v>#REF!</v>
      </c>
      <c r="O1071" s="27">
        <f t="shared" si="64"/>
        <v>13082016</v>
      </c>
      <c r="P1071" s="27">
        <f t="shared" si="65"/>
        <v>130820162</v>
      </c>
      <c r="Q1071" s="31">
        <f t="shared" si="66"/>
        <v>10007912130816</v>
      </c>
      <c r="R1071" s="27">
        <f>COUNTIF(tratycont!S:S,'Integrantes original'!Q1071)</f>
        <v>0</v>
      </c>
      <c r="S1071" s="27">
        <f t="shared" si="67"/>
        <v>0</v>
      </c>
    </row>
    <row r="1072" spans="1:19" x14ac:dyDescent="0.15">
      <c r="A1072" s="29">
        <v>1000801</v>
      </c>
      <c r="B1072" s="29">
        <v>100080101</v>
      </c>
      <c r="C1072" s="29" t="s">
        <v>16</v>
      </c>
      <c r="D1072" s="30" t="s">
        <v>1206</v>
      </c>
      <c r="E1072" s="30" t="s">
        <v>769</v>
      </c>
      <c r="F1072" s="15">
        <v>1</v>
      </c>
      <c r="G1072" s="29">
        <v>99</v>
      </c>
      <c r="H1072" s="29">
        <v>99</v>
      </c>
      <c r="I1072" s="29">
        <v>9999</v>
      </c>
      <c r="J1072" s="15">
        <v>-1</v>
      </c>
      <c r="K1072" s="15">
        <v>-1</v>
      </c>
      <c r="L1072" s="15">
        <v>0</v>
      </c>
      <c r="M1072" s="15">
        <v>0</v>
      </c>
      <c r="N1072" s="27" t="e">
        <f>SUMIF(#REF!,'Integrantes original'!A744,#REF!)</f>
        <v>#REF!</v>
      </c>
      <c r="O1072" s="27">
        <f t="shared" si="64"/>
        <v>99999999</v>
      </c>
      <c r="P1072" s="27">
        <f t="shared" si="65"/>
        <v>999999991</v>
      </c>
      <c r="Q1072" s="31">
        <f t="shared" si="66"/>
        <v>10008011999999</v>
      </c>
      <c r="R1072" s="27">
        <f>COUNTIF(tratycont!S:S,'Integrantes original'!Q1072)</f>
        <v>0</v>
      </c>
      <c r="S1072" s="27">
        <f t="shared" si="67"/>
        <v>0</v>
      </c>
    </row>
    <row r="1073" spans="1:19" x14ac:dyDescent="0.15">
      <c r="A1073" s="29">
        <v>1000801</v>
      </c>
      <c r="B1073" s="29">
        <v>100080102</v>
      </c>
      <c r="C1073" s="29" t="s">
        <v>19</v>
      </c>
      <c r="D1073" s="30" t="s">
        <v>62</v>
      </c>
      <c r="E1073" s="30" t="s">
        <v>724</v>
      </c>
      <c r="F1073" s="15">
        <v>2</v>
      </c>
      <c r="G1073" s="29">
        <v>99</v>
      </c>
      <c r="H1073" s="29">
        <v>99</v>
      </c>
      <c r="I1073" s="29">
        <v>9999</v>
      </c>
      <c r="J1073" s="15">
        <v>-1</v>
      </c>
      <c r="K1073" s="15">
        <v>-1</v>
      </c>
      <c r="L1073" s="15">
        <v>0</v>
      </c>
      <c r="M1073" s="15">
        <v>0</v>
      </c>
      <c r="N1073" s="27" t="e">
        <f>SUMIF(#REF!,'Integrantes original'!A745,#REF!)</f>
        <v>#REF!</v>
      </c>
      <c r="O1073" s="27">
        <f t="shared" si="64"/>
        <v>99999999</v>
      </c>
      <c r="P1073" s="27">
        <f t="shared" si="65"/>
        <v>999999992</v>
      </c>
      <c r="Q1073" s="31">
        <f t="shared" si="66"/>
        <v>10008012999999</v>
      </c>
      <c r="R1073" s="27">
        <f>COUNTIF(tratycont!S:S,'Integrantes original'!Q1073)</f>
        <v>0</v>
      </c>
      <c r="S1073" s="27">
        <f t="shared" si="67"/>
        <v>0</v>
      </c>
    </row>
    <row r="1074" spans="1:19" x14ac:dyDescent="0.15">
      <c r="A1074" s="29">
        <v>1000801</v>
      </c>
      <c r="B1074" s="29">
        <v>100080103</v>
      </c>
      <c r="C1074" s="29" t="s">
        <v>22</v>
      </c>
      <c r="D1074" s="30" t="s">
        <v>1124</v>
      </c>
      <c r="E1074" s="30" t="s">
        <v>769</v>
      </c>
      <c r="F1074" s="15">
        <v>1</v>
      </c>
      <c r="G1074" s="29">
        <v>13</v>
      </c>
      <c r="H1074" s="29">
        <v>2</v>
      </c>
      <c r="I1074" s="29">
        <v>1998</v>
      </c>
      <c r="J1074" s="15">
        <v>-1</v>
      </c>
      <c r="K1074" s="15">
        <v>-1</v>
      </c>
      <c r="L1074" s="15">
        <v>0</v>
      </c>
      <c r="M1074" s="15">
        <v>0</v>
      </c>
      <c r="N1074" s="27" t="e">
        <f>SUMIF(#REF!,'Integrantes original'!A746,#REF!)</f>
        <v>#REF!</v>
      </c>
      <c r="O1074" s="27">
        <f t="shared" si="64"/>
        <v>13021998</v>
      </c>
      <c r="P1074" s="27">
        <f t="shared" si="65"/>
        <v>130219981</v>
      </c>
      <c r="Q1074" s="31">
        <f t="shared" si="66"/>
        <v>10008011130298</v>
      </c>
      <c r="R1074" s="27">
        <f>COUNTIF(tratycont!S:S,'Integrantes original'!Q1074)</f>
        <v>0</v>
      </c>
      <c r="S1074" s="27">
        <f t="shared" si="67"/>
        <v>0</v>
      </c>
    </row>
    <row r="1075" spans="1:19" x14ac:dyDescent="0.15">
      <c r="A1075" s="29">
        <v>1000801</v>
      </c>
      <c r="B1075" s="29">
        <v>100080104</v>
      </c>
      <c r="C1075" s="29" t="s">
        <v>25</v>
      </c>
      <c r="D1075" s="30" t="s">
        <v>530</v>
      </c>
      <c r="E1075" s="30" t="s">
        <v>259</v>
      </c>
      <c r="F1075" s="15">
        <v>2</v>
      </c>
      <c r="G1075" s="29">
        <v>11</v>
      </c>
      <c r="H1075" s="29">
        <v>12</v>
      </c>
      <c r="I1075" s="29">
        <v>1999</v>
      </c>
      <c r="J1075" s="15">
        <v>1</v>
      </c>
      <c r="K1075" s="15">
        <v>0</v>
      </c>
      <c r="L1075" s="15">
        <v>2</v>
      </c>
      <c r="M1075" s="15">
        <v>0</v>
      </c>
      <c r="N1075" s="27" t="e">
        <f>SUMIF(#REF!,'Integrantes original'!A747,#REF!)</f>
        <v>#REF!</v>
      </c>
      <c r="O1075" s="27">
        <f t="shared" si="64"/>
        <v>11121999</v>
      </c>
      <c r="P1075" s="27">
        <f t="shared" si="65"/>
        <v>111219992</v>
      </c>
      <c r="Q1075" s="31">
        <f t="shared" si="66"/>
        <v>10008012111299</v>
      </c>
      <c r="R1075" s="27">
        <f>COUNTIF(tratycont!S:S,'Integrantes original'!Q1075)</f>
        <v>0</v>
      </c>
      <c r="S1075" s="27">
        <f t="shared" si="67"/>
        <v>0</v>
      </c>
    </row>
    <row r="1076" spans="1:19" x14ac:dyDescent="0.15">
      <c r="A1076" s="29">
        <v>1000811</v>
      </c>
      <c r="B1076" s="29">
        <v>100081101</v>
      </c>
      <c r="C1076" s="29" t="s">
        <v>16</v>
      </c>
      <c r="D1076" s="30" t="s">
        <v>1207</v>
      </c>
      <c r="E1076" s="30" t="s">
        <v>371</v>
      </c>
      <c r="F1076" s="15">
        <v>1</v>
      </c>
      <c r="G1076" s="29">
        <v>99</v>
      </c>
      <c r="H1076" s="29">
        <v>99</v>
      </c>
      <c r="I1076" s="29">
        <v>9999</v>
      </c>
      <c r="J1076" s="15">
        <v>-1</v>
      </c>
      <c r="K1076" s="15">
        <v>-1</v>
      </c>
      <c r="L1076" s="15">
        <v>0</v>
      </c>
      <c r="M1076" s="15">
        <v>0</v>
      </c>
      <c r="N1076" s="27" t="e">
        <f>SUMIF(#REF!,'Integrantes original'!A748,#REF!)</f>
        <v>#REF!</v>
      </c>
      <c r="O1076" s="27">
        <f t="shared" si="64"/>
        <v>99999999</v>
      </c>
      <c r="P1076" s="27">
        <f t="shared" si="65"/>
        <v>999999991</v>
      </c>
      <c r="Q1076" s="31">
        <f t="shared" si="66"/>
        <v>10008111999999</v>
      </c>
      <c r="R1076" s="27">
        <f>COUNTIF(tratycont!S:S,'Integrantes original'!Q1076)</f>
        <v>0</v>
      </c>
      <c r="S1076" s="27">
        <f t="shared" si="67"/>
        <v>0</v>
      </c>
    </row>
    <row r="1077" spans="1:19" x14ac:dyDescent="0.15">
      <c r="A1077" s="29">
        <v>1000811</v>
      </c>
      <c r="B1077" s="29">
        <v>100081102</v>
      </c>
      <c r="C1077" s="29" t="s">
        <v>19</v>
      </c>
      <c r="D1077" s="30" t="s">
        <v>381</v>
      </c>
      <c r="E1077" s="30" t="s">
        <v>263</v>
      </c>
      <c r="F1077" s="15">
        <v>2</v>
      </c>
      <c r="G1077" s="29">
        <v>99</v>
      </c>
      <c r="H1077" s="29">
        <v>99</v>
      </c>
      <c r="I1077" s="29">
        <v>9999</v>
      </c>
      <c r="J1077" s="15">
        <v>-1</v>
      </c>
      <c r="K1077" s="15">
        <v>-1</v>
      </c>
      <c r="L1077" s="15">
        <v>0</v>
      </c>
      <c r="M1077" s="15">
        <v>0</v>
      </c>
      <c r="N1077" s="27" t="e">
        <f>SUMIF(#REF!,'Integrantes original'!A749,#REF!)</f>
        <v>#REF!</v>
      </c>
      <c r="O1077" s="27">
        <f t="shared" si="64"/>
        <v>99999999</v>
      </c>
      <c r="P1077" s="27">
        <f t="shared" si="65"/>
        <v>999999992</v>
      </c>
      <c r="Q1077" s="31">
        <f t="shared" si="66"/>
        <v>10008112999999</v>
      </c>
      <c r="R1077" s="27">
        <f>COUNTIF(tratycont!S:S,'Integrantes original'!Q1077)</f>
        <v>0</v>
      </c>
      <c r="S1077" s="27">
        <f t="shared" si="67"/>
        <v>0</v>
      </c>
    </row>
    <row r="1078" spans="1:19" x14ac:dyDescent="0.15">
      <c r="A1078" s="29">
        <v>1000811</v>
      </c>
      <c r="B1078" s="29">
        <v>100081103</v>
      </c>
      <c r="C1078" s="29" t="s">
        <v>22</v>
      </c>
      <c r="D1078" s="30" t="s">
        <v>483</v>
      </c>
      <c r="E1078" s="30" t="s">
        <v>371</v>
      </c>
      <c r="F1078" s="15">
        <v>2</v>
      </c>
      <c r="G1078" s="29">
        <v>12</v>
      </c>
      <c r="H1078" s="29">
        <v>6</v>
      </c>
      <c r="I1078" s="29">
        <v>1968</v>
      </c>
      <c r="J1078" s="15">
        <v>-1</v>
      </c>
      <c r="K1078" s="15">
        <v>-1</v>
      </c>
      <c r="L1078" s="15">
        <v>0</v>
      </c>
      <c r="M1078" s="15">
        <v>0</v>
      </c>
      <c r="N1078" s="27" t="e">
        <f>SUMIF(#REF!,'Integrantes original'!A750,#REF!)</f>
        <v>#REF!</v>
      </c>
      <c r="O1078" s="27">
        <f t="shared" si="64"/>
        <v>12061968</v>
      </c>
      <c r="P1078" s="27">
        <f t="shared" si="65"/>
        <v>120619682</v>
      </c>
      <c r="Q1078" s="31">
        <f t="shared" si="66"/>
        <v>10008112120668</v>
      </c>
      <c r="R1078" s="27">
        <f>COUNTIF(tratycont!S:S,'Integrantes original'!Q1078)</f>
        <v>0</v>
      </c>
      <c r="S1078" s="27">
        <f t="shared" si="67"/>
        <v>0</v>
      </c>
    </row>
    <row r="1079" spans="1:19" x14ac:dyDescent="0.15">
      <c r="A1079" s="29">
        <v>1000811</v>
      </c>
      <c r="B1079" s="29">
        <v>100081104</v>
      </c>
      <c r="C1079" s="29" t="s">
        <v>25</v>
      </c>
      <c r="D1079" s="30" t="s">
        <v>1208</v>
      </c>
      <c r="E1079" s="30" t="s">
        <v>371</v>
      </c>
      <c r="F1079" s="15">
        <v>2</v>
      </c>
      <c r="G1079" s="29">
        <v>5</v>
      </c>
      <c r="H1079" s="29">
        <v>12</v>
      </c>
      <c r="I1079" s="29">
        <v>1981</v>
      </c>
      <c r="J1079" s="15">
        <v>1</v>
      </c>
      <c r="K1079" s="15">
        <v>0</v>
      </c>
      <c r="L1079" s="15">
        <v>2</v>
      </c>
      <c r="M1079" s="15">
        <v>0</v>
      </c>
      <c r="N1079" s="27" t="e">
        <f>SUMIF(#REF!,'Integrantes original'!A751,#REF!)</f>
        <v>#REF!</v>
      </c>
      <c r="O1079" s="27">
        <f t="shared" si="64"/>
        <v>5121981</v>
      </c>
      <c r="P1079" s="27">
        <f t="shared" si="65"/>
        <v>51219812</v>
      </c>
      <c r="Q1079" s="31">
        <f t="shared" si="66"/>
        <v>10008112051281</v>
      </c>
      <c r="R1079" s="27">
        <f>COUNTIF(tratycont!S:S,'Integrantes original'!Q1079)</f>
        <v>0</v>
      </c>
      <c r="S1079" s="27">
        <f t="shared" si="67"/>
        <v>0</v>
      </c>
    </row>
    <row r="1080" spans="1:19" x14ac:dyDescent="0.15">
      <c r="A1080" s="29">
        <v>1000811</v>
      </c>
      <c r="B1080" s="29">
        <v>100081105</v>
      </c>
      <c r="C1080" s="29" t="s">
        <v>27</v>
      </c>
      <c r="D1080" s="30" t="s">
        <v>1209</v>
      </c>
      <c r="E1080" s="30" t="s">
        <v>964</v>
      </c>
      <c r="F1080" s="15">
        <v>1</v>
      </c>
      <c r="G1080" s="29">
        <v>99</v>
      </c>
      <c r="H1080" s="29">
        <v>99</v>
      </c>
      <c r="I1080" s="29">
        <v>9999</v>
      </c>
      <c r="J1080" s="15">
        <v>-1</v>
      </c>
      <c r="K1080" s="15">
        <v>-1</v>
      </c>
      <c r="L1080" s="15">
        <v>0</v>
      </c>
      <c r="M1080" s="15">
        <v>0</v>
      </c>
      <c r="N1080" s="27" t="e">
        <f>SUMIF(#REF!,'Integrantes original'!A752,#REF!)</f>
        <v>#REF!</v>
      </c>
      <c r="O1080" s="27">
        <f t="shared" si="64"/>
        <v>99999999</v>
      </c>
      <c r="P1080" s="27">
        <f t="shared" si="65"/>
        <v>999999991</v>
      </c>
      <c r="Q1080" s="31">
        <f t="shared" si="66"/>
        <v>10008111999999</v>
      </c>
      <c r="R1080" s="27">
        <f>COUNTIF(tratycont!S:S,'Integrantes original'!Q1080)</f>
        <v>0</v>
      </c>
      <c r="S1080" s="27">
        <f t="shared" si="67"/>
        <v>0</v>
      </c>
    </row>
    <row r="1081" spans="1:19" x14ac:dyDescent="0.15">
      <c r="A1081" s="29">
        <v>1000811</v>
      </c>
      <c r="B1081" s="29">
        <v>100081106</v>
      </c>
      <c r="C1081" s="29" t="s">
        <v>30</v>
      </c>
      <c r="D1081" s="30" t="s">
        <v>999</v>
      </c>
      <c r="E1081" s="30" t="s">
        <v>950</v>
      </c>
      <c r="F1081" s="15">
        <v>1</v>
      </c>
      <c r="G1081" s="29">
        <v>28</v>
      </c>
      <c r="H1081" s="29">
        <v>1</v>
      </c>
      <c r="I1081" s="29">
        <v>2000</v>
      </c>
      <c r="J1081" s="15">
        <v>-1</v>
      </c>
      <c r="K1081" s="15">
        <v>-1</v>
      </c>
      <c r="L1081" s="15">
        <v>0</v>
      </c>
      <c r="M1081" s="15">
        <v>0</v>
      </c>
      <c r="N1081" s="27" t="e">
        <f>SUMIF(#REF!,'Integrantes original'!A753,#REF!)</f>
        <v>#REF!</v>
      </c>
      <c r="O1081" s="27">
        <f t="shared" si="64"/>
        <v>28012000</v>
      </c>
      <c r="P1081" s="27">
        <f t="shared" si="65"/>
        <v>280120001</v>
      </c>
      <c r="Q1081" s="31">
        <f t="shared" si="66"/>
        <v>10008111280100</v>
      </c>
      <c r="R1081" s="27">
        <f>COUNTIF(tratycont!S:S,'Integrantes original'!Q1081)</f>
        <v>0</v>
      </c>
      <c r="S1081" s="27">
        <f t="shared" si="67"/>
        <v>0</v>
      </c>
    </row>
    <row r="1082" spans="1:19" x14ac:dyDescent="0.15">
      <c r="A1082" s="29">
        <v>1000811</v>
      </c>
      <c r="B1082" s="29">
        <v>100081107</v>
      </c>
      <c r="C1082" s="29" t="s">
        <v>56</v>
      </c>
      <c r="D1082" s="30" t="s">
        <v>1210</v>
      </c>
      <c r="E1082" s="30" t="s">
        <v>950</v>
      </c>
      <c r="F1082" s="15">
        <v>1</v>
      </c>
      <c r="G1082" s="29">
        <v>10</v>
      </c>
      <c r="H1082" s="29">
        <v>10</v>
      </c>
      <c r="I1082" s="29">
        <v>2003</v>
      </c>
      <c r="J1082" s="15">
        <v>-1</v>
      </c>
      <c r="K1082" s="15">
        <v>-1</v>
      </c>
      <c r="L1082" s="15">
        <v>0</v>
      </c>
      <c r="M1082" s="15">
        <v>0</v>
      </c>
      <c r="N1082" s="27" t="e">
        <f>SUMIF(#REF!,'Integrantes original'!A754,#REF!)</f>
        <v>#REF!</v>
      </c>
      <c r="O1082" s="27">
        <f t="shared" si="64"/>
        <v>10102003</v>
      </c>
      <c r="P1082" s="27">
        <f t="shared" si="65"/>
        <v>101020031</v>
      </c>
      <c r="Q1082" s="31">
        <f t="shared" si="66"/>
        <v>10008111101003</v>
      </c>
      <c r="R1082" s="27">
        <f>COUNTIF(tratycont!S:S,'Integrantes original'!Q1082)</f>
        <v>0</v>
      </c>
      <c r="S1082" s="27">
        <f t="shared" si="67"/>
        <v>0</v>
      </c>
    </row>
    <row r="1083" spans="1:19" x14ac:dyDescent="0.15">
      <c r="A1083" s="29">
        <v>1000811</v>
      </c>
      <c r="B1083" s="29">
        <v>100081108</v>
      </c>
      <c r="C1083" s="29" t="s">
        <v>58</v>
      </c>
      <c r="D1083" s="30" t="s">
        <v>1211</v>
      </c>
      <c r="E1083" s="30" t="s">
        <v>950</v>
      </c>
      <c r="F1083" s="15">
        <v>2</v>
      </c>
      <c r="G1083" s="29">
        <v>15</v>
      </c>
      <c r="H1083" s="29">
        <v>9</v>
      </c>
      <c r="I1083" s="29">
        <v>2005</v>
      </c>
      <c r="J1083" s="15">
        <v>-1</v>
      </c>
      <c r="K1083" s="15">
        <v>-1</v>
      </c>
      <c r="L1083" s="15">
        <v>0</v>
      </c>
      <c r="M1083" s="15">
        <v>0</v>
      </c>
      <c r="N1083" s="27" t="e">
        <f>SUMIF(#REF!,'Integrantes original'!A755,#REF!)</f>
        <v>#REF!</v>
      </c>
      <c r="O1083" s="27">
        <f t="shared" si="64"/>
        <v>15092005</v>
      </c>
      <c r="P1083" s="27">
        <f t="shared" si="65"/>
        <v>150920052</v>
      </c>
      <c r="Q1083" s="31">
        <f t="shared" si="66"/>
        <v>10008112150905</v>
      </c>
      <c r="R1083" s="27">
        <f>COUNTIF(tratycont!S:S,'Integrantes original'!Q1083)</f>
        <v>0</v>
      </c>
      <c r="S1083" s="27">
        <f t="shared" si="67"/>
        <v>0</v>
      </c>
    </row>
    <row r="1084" spans="1:19" x14ac:dyDescent="0.15">
      <c r="A1084" s="29">
        <v>1000811</v>
      </c>
      <c r="B1084" s="29">
        <v>100081109</v>
      </c>
      <c r="C1084" s="29" t="s">
        <v>120</v>
      </c>
      <c r="D1084" s="30" t="s">
        <v>982</v>
      </c>
      <c r="E1084" s="30" t="s">
        <v>964</v>
      </c>
      <c r="F1084" s="15">
        <v>2</v>
      </c>
      <c r="G1084" s="29">
        <v>1</v>
      </c>
      <c r="H1084" s="29">
        <v>8</v>
      </c>
      <c r="I1084" s="29">
        <v>2013</v>
      </c>
      <c r="J1084" s="15">
        <v>-1</v>
      </c>
      <c r="K1084" s="15">
        <v>-1</v>
      </c>
      <c r="L1084" s="15">
        <v>0</v>
      </c>
      <c r="M1084" s="15">
        <v>0</v>
      </c>
      <c r="N1084" s="27" t="e">
        <f>SUMIF(#REF!,'Integrantes original'!A756,#REF!)</f>
        <v>#REF!</v>
      </c>
      <c r="O1084" s="27">
        <f t="shared" si="64"/>
        <v>1082013</v>
      </c>
      <c r="P1084" s="27">
        <f t="shared" si="65"/>
        <v>10820132</v>
      </c>
      <c r="Q1084" s="31">
        <f t="shared" si="66"/>
        <v>10008112010813</v>
      </c>
      <c r="R1084" s="27">
        <f>COUNTIF(tratycont!S:S,'Integrantes original'!Q1084)</f>
        <v>0</v>
      </c>
      <c r="S1084" s="27">
        <f t="shared" si="67"/>
        <v>0</v>
      </c>
    </row>
    <row r="1085" spans="1:19" x14ac:dyDescent="0.15">
      <c r="A1085" s="29">
        <v>1000821</v>
      </c>
      <c r="B1085" s="29">
        <v>100082101</v>
      </c>
      <c r="C1085" s="29" t="s">
        <v>16</v>
      </c>
      <c r="D1085" s="30" t="s">
        <v>620</v>
      </c>
      <c r="E1085" s="30" t="s">
        <v>1212</v>
      </c>
      <c r="F1085" s="15">
        <v>1</v>
      </c>
      <c r="G1085" s="29">
        <v>24</v>
      </c>
      <c r="H1085" s="29">
        <v>5</v>
      </c>
      <c r="I1085" s="29">
        <v>1991</v>
      </c>
      <c r="J1085" s="15">
        <v>-1</v>
      </c>
      <c r="K1085" s="15">
        <v>-1</v>
      </c>
      <c r="L1085" s="15">
        <v>0</v>
      </c>
      <c r="M1085" s="15">
        <v>0</v>
      </c>
      <c r="N1085" s="27" t="e">
        <f>SUMIF(#REF!,'Integrantes original'!A757,#REF!)</f>
        <v>#REF!</v>
      </c>
      <c r="O1085" s="27">
        <f t="shared" si="64"/>
        <v>24051991</v>
      </c>
      <c r="P1085" s="27">
        <f t="shared" si="65"/>
        <v>240519911</v>
      </c>
      <c r="Q1085" s="31">
        <f t="shared" si="66"/>
        <v>10008211240591</v>
      </c>
      <c r="R1085" s="27">
        <f>COUNTIF(tratycont!S:S,'Integrantes original'!Q1085)</f>
        <v>0</v>
      </c>
      <c r="S1085" s="27">
        <f t="shared" si="67"/>
        <v>0</v>
      </c>
    </row>
    <row r="1086" spans="1:19" x14ac:dyDescent="0.15">
      <c r="A1086" s="29">
        <v>1000821</v>
      </c>
      <c r="B1086" s="29">
        <v>100082102</v>
      </c>
      <c r="C1086" s="29" t="s">
        <v>19</v>
      </c>
      <c r="D1086" s="30" t="s">
        <v>1213</v>
      </c>
      <c r="E1086" s="30" t="s">
        <v>1214</v>
      </c>
      <c r="F1086" s="15">
        <v>2</v>
      </c>
      <c r="G1086" s="29">
        <v>9</v>
      </c>
      <c r="H1086" s="29">
        <v>1</v>
      </c>
      <c r="I1086" s="29">
        <v>1997</v>
      </c>
      <c r="J1086" s="15">
        <v>1</v>
      </c>
      <c r="K1086" s="15">
        <v>0</v>
      </c>
      <c r="L1086" s="15">
        <v>2</v>
      </c>
      <c r="M1086" s="15">
        <v>0</v>
      </c>
      <c r="N1086" s="27" t="e">
        <f>SUMIF(#REF!,'Integrantes original'!A758,#REF!)</f>
        <v>#REF!</v>
      </c>
      <c r="O1086" s="27">
        <f t="shared" si="64"/>
        <v>9011997</v>
      </c>
      <c r="P1086" s="27">
        <f t="shared" si="65"/>
        <v>90119972</v>
      </c>
      <c r="Q1086" s="31">
        <f t="shared" si="66"/>
        <v>10008212090197</v>
      </c>
      <c r="R1086" s="27">
        <f>COUNTIF(tratycont!S:S,'Integrantes original'!Q1086)</f>
        <v>0</v>
      </c>
      <c r="S1086" s="27">
        <f t="shared" si="67"/>
        <v>0</v>
      </c>
    </row>
    <row r="1087" spans="1:19" x14ac:dyDescent="0.15">
      <c r="A1087" s="29">
        <v>1000821</v>
      </c>
      <c r="B1087" s="29">
        <v>100082103</v>
      </c>
      <c r="C1087" s="29" t="s">
        <v>22</v>
      </c>
      <c r="D1087" s="30" t="s">
        <v>620</v>
      </c>
      <c r="E1087" s="30" t="s">
        <v>1215</v>
      </c>
      <c r="F1087" s="15">
        <v>1</v>
      </c>
      <c r="G1087" s="29">
        <v>15</v>
      </c>
      <c r="H1087" s="29">
        <v>10</v>
      </c>
      <c r="I1087" s="29">
        <v>2013</v>
      </c>
      <c r="J1087" s="15">
        <v>-1</v>
      </c>
      <c r="K1087" s="15">
        <v>-1</v>
      </c>
      <c r="L1087" s="15">
        <v>0</v>
      </c>
      <c r="M1087" s="15">
        <v>0</v>
      </c>
      <c r="N1087" s="27" t="e">
        <f>SUMIF(#REF!,'Integrantes original'!A759,#REF!)</f>
        <v>#REF!</v>
      </c>
      <c r="O1087" s="27">
        <f t="shared" si="64"/>
        <v>15102013</v>
      </c>
      <c r="P1087" s="27">
        <f t="shared" si="65"/>
        <v>151020131</v>
      </c>
      <c r="Q1087" s="31">
        <f t="shared" si="66"/>
        <v>10008211151013</v>
      </c>
      <c r="R1087" s="27">
        <f>COUNTIF(tratycont!S:S,'Integrantes original'!Q1087)</f>
        <v>0</v>
      </c>
      <c r="S1087" s="27">
        <f t="shared" si="67"/>
        <v>0</v>
      </c>
    </row>
    <row r="1088" spans="1:19" x14ac:dyDescent="0.15">
      <c r="A1088" s="29">
        <v>1000831</v>
      </c>
      <c r="B1088" s="29">
        <v>100083101</v>
      </c>
      <c r="C1088" s="29" t="s">
        <v>16</v>
      </c>
      <c r="D1088" s="30" t="s">
        <v>1216</v>
      </c>
      <c r="E1088" s="30" t="s">
        <v>1217</v>
      </c>
      <c r="F1088" s="15">
        <v>1</v>
      </c>
      <c r="G1088" s="29">
        <v>27</v>
      </c>
      <c r="H1088" s="29">
        <v>4</v>
      </c>
      <c r="I1088" s="29">
        <v>1997</v>
      </c>
      <c r="J1088" s="15">
        <v>-1</v>
      </c>
      <c r="K1088" s="15">
        <v>-1</v>
      </c>
      <c r="L1088" s="15">
        <v>0</v>
      </c>
      <c r="M1088" s="15">
        <v>0</v>
      </c>
      <c r="N1088" s="27" t="e">
        <f>SUMIF(#REF!,'Integrantes original'!A760,#REF!)</f>
        <v>#REF!</v>
      </c>
      <c r="O1088" s="27">
        <f t="shared" si="64"/>
        <v>27041997</v>
      </c>
      <c r="P1088" s="27">
        <f t="shared" si="65"/>
        <v>270419971</v>
      </c>
      <c r="Q1088" s="31">
        <f t="shared" si="66"/>
        <v>10008311270497</v>
      </c>
      <c r="R1088" s="27">
        <f>COUNTIF(tratycont!S:S,'Integrantes original'!Q1088)</f>
        <v>0</v>
      </c>
      <c r="S1088" s="27">
        <f t="shared" si="67"/>
        <v>0</v>
      </c>
    </row>
    <row r="1089" spans="1:19" x14ac:dyDescent="0.15">
      <c r="A1089" s="29">
        <v>1000831</v>
      </c>
      <c r="B1089" s="29">
        <v>100083102</v>
      </c>
      <c r="C1089" s="29" t="s">
        <v>19</v>
      </c>
      <c r="D1089" s="30" t="s">
        <v>1218</v>
      </c>
      <c r="E1089" s="30" t="s">
        <v>1219</v>
      </c>
      <c r="F1089" s="15">
        <v>2</v>
      </c>
      <c r="G1089" s="29">
        <v>23</v>
      </c>
      <c r="H1089" s="29">
        <v>11</v>
      </c>
      <c r="I1089" s="29">
        <v>1997</v>
      </c>
      <c r="J1089" s="15">
        <v>1</v>
      </c>
      <c r="K1089" s="15">
        <v>0</v>
      </c>
      <c r="L1089" s="15">
        <v>2</v>
      </c>
      <c r="M1089" s="15">
        <v>0</v>
      </c>
      <c r="N1089" s="27" t="e">
        <f>SUMIF(#REF!,'Integrantes original'!A761,#REF!)</f>
        <v>#REF!</v>
      </c>
      <c r="O1089" s="27">
        <f t="shared" si="64"/>
        <v>23111997</v>
      </c>
      <c r="P1089" s="27">
        <f t="shared" si="65"/>
        <v>231119972</v>
      </c>
      <c r="Q1089" s="31">
        <f t="shared" si="66"/>
        <v>10008312231197</v>
      </c>
      <c r="R1089" s="27">
        <f>COUNTIF(tratycont!S:S,'Integrantes original'!Q1089)</f>
        <v>0</v>
      </c>
      <c r="S1089" s="27">
        <f t="shared" si="67"/>
        <v>0</v>
      </c>
    </row>
    <row r="1090" spans="1:19" x14ac:dyDescent="0.15">
      <c r="A1090" s="29">
        <v>1000831</v>
      </c>
      <c r="B1090" s="29">
        <v>100083103</v>
      </c>
      <c r="C1090" s="29" t="s">
        <v>22</v>
      </c>
      <c r="D1090" s="30" t="s">
        <v>1220</v>
      </c>
      <c r="E1090" s="30" t="s">
        <v>1221</v>
      </c>
      <c r="F1090" s="15">
        <v>2</v>
      </c>
      <c r="G1090" s="29">
        <v>13</v>
      </c>
      <c r="H1090" s="29">
        <v>9</v>
      </c>
      <c r="I1090" s="29">
        <v>2014</v>
      </c>
      <c r="J1090" s="15">
        <v>-1</v>
      </c>
      <c r="K1090" s="15">
        <v>-1</v>
      </c>
      <c r="L1090" s="15">
        <v>0</v>
      </c>
      <c r="M1090" s="15">
        <v>0</v>
      </c>
      <c r="N1090" s="27" t="e">
        <f>SUMIF(#REF!,'Integrantes original'!A762,#REF!)</f>
        <v>#REF!</v>
      </c>
      <c r="O1090" s="27">
        <f t="shared" si="64"/>
        <v>13092014</v>
      </c>
      <c r="P1090" s="27">
        <f t="shared" si="65"/>
        <v>130920142</v>
      </c>
      <c r="Q1090" s="31">
        <f t="shared" si="66"/>
        <v>10008312130914</v>
      </c>
      <c r="R1090" s="27">
        <f>COUNTIF(tratycont!S:S,'Integrantes original'!Q1090)</f>
        <v>0</v>
      </c>
      <c r="S1090" s="27">
        <f t="shared" si="67"/>
        <v>0</v>
      </c>
    </row>
    <row r="1091" spans="1:19" x14ac:dyDescent="0.15">
      <c r="A1091" s="29">
        <v>1000841</v>
      </c>
      <c r="B1091" s="29">
        <v>100084101</v>
      </c>
      <c r="C1091" s="29" t="s">
        <v>16</v>
      </c>
      <c r="D1091" s="30" t="s">
        <v>62</v>
      </c>
      <c r="E1091" s="30" t="s">
        <v>994</v>
      </c>
      <c r="F1091" s="15">
        <v>2</v>
      </c>
      <c r="G1091" s="29">
        <v>19</v>
      </c>
      <c r="H1091" s="29">
        <v>3</v>
      </c>
      <c r="I1091" s="29">
        <v>1971</v>
      </c>
      <c r="J1091" s="15">
        <v>-1</v>
      </c>
      <c r="K1091" s="15">
        <v>-1</v>
      </c>
      <c r="L1091" s="15">
        <v>0</v>
      </c>
      <c r="M1091" s="15">
        <v>0</v>
      </c>
      <c r="N1091" s="27" t="e">
        <f>SUMIF(#REF!,'Integrantes original'!A763,#REF!)</f>
        <v>#REF!</v>
      </c>
      <c r="O1091" s="27">
        <f t="shared" ref="O1091:O1154" si="68">(((G1091*100)+H1091)*10000)+I1091</f>
        <v>19031971</v>
      </c>
      <c r="P1091" s="27">
        <f t="shared" ref="P1091:P1154" si="69">(O1091*10)+F1091</f>
        <v>190319712</v>
      </c>
      <c r="Q1091" s="31">
        <f t="shared" ref="Q1091:Q1154" si="70">(((((((A1091*10)+F1091)*100)+G1091)*100)+H1091)*100)+RIGHT(I1091,2)</f>
        <v>10008412190371</v>
      </c>
      <c r="R1091" s="27">
        <f>COUNTIF(tratycont!S:S,'Integrantes original'!Q1091)</f>
        <v>0</v>
      </c>
      <c r="S1091" s="27">
        <f t="shared" ref="S1091:S1154" si="71">IF(J1091=2,1,0)</f>
        <v>0</v>
      </c>
    </row>
    <row r="1092" spans="1:19" x14ac:dyDescent="0.15">
      <c r="A1092" s="29">
        <v>1000841</v>
      </c>
      <c r="B1092" s="29">
        <v>100084102</v>
      </c>
      <c r="C1092" s="29" t="s">
        <v>19</v>
      </c>
      <c r="D1092" s="30" t="s">
        <v>1222</v>
      </c>
      <c r="E1092" s="30" t="s">
        <v>958</v>
      </c>
      <c r="F1092" s="15">
        <v>2</v>
      </c>
      <c r="G1092" s="29">
        <v>4</v>
      </c>
      <c r="H1092" s="29">
        <v>3</v>
      </c>
      <c r="I1092" s="29">
        <v>1999</v>
      </c>
      <c r="J1092" s="15">
        <v>-1</v>
      </c>
      <c r="K1092" s="15">
        <v>-1</v>
      </c>
      <c r="L1092" s="15">
        <v>0</v>
      </c>
      <c r="M1092" s="15">
        <v>0</v>
      </c>
      <c r="N1092" s="27" t="e">
        <f>SUMIF(#REF!,'Integrantes original'!A764,#REF!)</f>
        <v>#REF!</v>
      </c>
      <c r="O1092" s="27">
        <f t="shared" si="68"/>
        <v>4031999</v>
      </c>
      <c r="P1092" s="27">
        <f t="shared" si="69"/>
        <v>40319992</v>
      </c>
      <c r="Q1092" s="31">
        <f t="shared" si="70"/>
        <v>10008412040399</v>
      </c>
      <c r="R1092" s="27">
        <f>COUNTIF(tratycont!S:S,'Integrantes original'!Q1092)</f>
        <v>0</v>
      </c>
      <c r="S1092" s="27">
        <f t="shared" si="71"/>
        <v>0</v>
      </c>
    </row>
    <row r="1093" spans="1:19" x14ac:dyDescent="0.15">
      <c r="A1093" s="29">
        <v>1000841</v>
      </c>
      <c r="B1093" s="29">
        <v>100084103</v>
      </c>
      <c r="C1093" s="29" t="s">
        <v>22</v>
      </c>
      <c r="D1093" s="30" t="s">
        <v>1223</v>
      </c>
      <c r="E1093" s="30" t="s">
        <v>958</v>
      </c>
      <c r="F1093" s="15">
        <v>2</v>
      </c>
      <c r="G1093" s="29">
        <v>28</v>
      </c>
      <c r="H1093" s="29">
        <v>9</v>
      </c>
      <c r="I1093" s="29">
        <v>2002</v>
      </c>
      <c r="J1093" s="15">
        <v>-1</v>
      </c>
      <c r="K1093" s="15">
        <v>-1</v>
      </c>
      <c r="L1093" s="15">
        <v>0</v>
      </c>
      <c r="M1093" s="15">
        <v>0</v>
      </c>
      <c r="N1093" s="27" t="e">
        <f>SUMIF(#REF!,'Integrantes original'!A765,#REF!)</f>
        <v>#REF!</v>
      </c>
      <c r="O1093" s="27">
        <f t="shared" si="68"/>
        <v>28092002</v>
      </c>
      <c r="P1093" s="27">
        <f t="shared" si="69"/>
        <v>280920022</v>
      </c>
      <c r="Q1093" s="31">
        <f t="shared" si="70"/>
        <v>10008412280902</v>
      </c>
      <c r="R1093" s="27">
        <f>COUNTIF(tratycont!S:S,'Integrantes original'!Q1093)</f>
        <v>0</v>
      </c>
      <c r="S1093" s="27">
        <f t="shared" si="71"/>
        <v>0</v>
      </c>
    </row>
    <row r="1094" spans="1:19" x14ac:dyDescent="0.15">
      <c r="A1094" s="29">
        <v>1000841</v>
      </c>
      <c r="B1094" s="29">
        <v>100084104</v>
      </c>
      <c r="C1094" s="29" t="s">
        <v>25</v>
      </c>
      <c r="D1094" s="30" t="s">
        <v>1224</v>
      </c>
      <c r="E1094" s="30" t="s">
        <v>958</v>
      </c>
      <c r="F1094" s="15">
        <v>1</v>
      </c>
      <c r="G1094" s="29">
        <v>29</v>
      </c>
      <c r="H1094" s="29">
        <v>4</v>
      </c>
      <c r="I1094" s="29">
        <v>2006</v>
      </c>
      <c r="J1094" s="15">
        <v>-1</v>
      </c>
      <c r="K1094" s="15">
        <v>-1</v>
      </c>
      <c r="L1094" s="15">
        <v>0</v>
      </c>
      <c r="M1094" s="15">
        <v>0</v>
      </c>
      <c r="N1094" s="27" t="e">
        <f>SUMIF(#REF!,'Integrantes original'!A766,#REF!)</f>
        <v>#REF!</v>
      </c>
      <c r="O1094" s="27">
        <f t="shared" si="68"/>
        <v>29042006</v>
      </c>
      <c r="P1094" s="27">
        <f t="shared" si="69"/>
        <v>290420061</v>
      </c>
      <c r="Q1094" s="31">
        <f t="shared" si="70"/>
        <v>10008411290406</v>
      </c>
      <c r="R1094" s="27">
        <f>COUNTIF(tratycont!S:S,'Integrantes original'!Q1094)</f>
        <v>0</v>
      </c>
      <c r="S1094" s="27">
        <f t="shared" si="71"/>
        <v>0</v>
      </c>
    </row>
    <row r="1095" spans="1:19" x14ac:dyDescent="0.15">
      <c r="A1095" s="29">
        <v>1000841</v>
      </c>
      <c r="B1095" s="29">
        <v>100084105</v>
      </c>
      <c r="C1095" s="29" t="s">
        <v>27</v>
      </c>
      <c r="D1095" s="30" t="s">
        <v>1225</v>
      </c>
      <c r="E1095" s="30" t="s">
        <v>958</v>
      </c>
      <c r="F1095" s="15">
        <v>1</v>
      </c>
      <c r="G1095" s="29">
        <v>26</v>
      </c>
      <c r="H1095" s="29">
        <v>9</v>
      </c>
      <c r="I1095" s="29">
        <v>2007</v>
      </c>
      <c r="J1095" s="15">
        <v>-1</v>
      </c>
      <c r="K1095" s="15">
        <v>-1</v>
      </c>
      <c r="L1095" s="15">
        <v>0</v>
      </c>
      <c r="M1095" s="15">
        <v>0</v>
      </c>
      <c r="N1095" s="27" t="e">
        <f>SUMIF(#REF!,'Integrantes original'!A767,#REF!)</f>
        <v>#REF!</v>
      </c>
      <c r="O1095" s="27">
        <f t="shared" si="68"/>
        <v>26092007</v>
      </c>
      <c r="P1095" s="27">
        <f t="shared" si="69"/>
        <v>260920071</v>
      </c>
      <c r="Q1095" s="31">
        <f t="shared" si="70"/>
        <v>10008411260907</v>
      </c>
      <c r="R1095" s="27">
        <f>COUNTIF(tratycont!S:S,'Integrantes original'!Q1095)</f>
        <v>0</v>
      </c>
      <c r="S1095" s="27">
        <f t="shared" si="71"/>
        <v>0</v>
      </c>
    </row>
    <row r="1096" spans="1:19" x14ac:dyDescent="0.15">
      <c r="A1096" s="29">
        <v>1000841</v>
      </c>
      <c r="B1096" s="29">
        <v>100084106</v>
      </c>
      <c r="C1096" s="29" t="s">
        <v>30</v>
      </c>
      <c r="D1096" s="30" t="s">
        <v>1226</v>
      </c>
      <c r="E1096" s="30" t="s">
        <v>958</v>
      </c>
      <c r="F1096" s="15">
        <v>1</v>
      </c>
      <c r="G1096" s="29">
        <v>22</v>
      </c>
      <c r="H1096" s="29">
        <v>12</v>
      </c>
      <c r="I1096" s="29">
        <v>2012</v>
      </c>
      <c r="J1096" s="15">
        <v>-1</v>
      </c>
      <c r="K1096" s="15">
        <v>-1</v>
      </c>
      <c r="L1096" s="15">
        <v>0</v>
      </c>
      <c r="M1096" s="15">
        <v>0</v>
      </c>
      <c r="N1096" s="27" t="e">
        <f>SUMIF(#REF!,'Integrantes original'!A768,#REF!)</f>
        <v>#REF!</v>
      </c>
      <c r="O1096" s="27">
        <f t="shared" si="68"/>
        <v>22122012</v>
      </c>
      <c r="P1096" s="27">
        <f t="shared" si="69"/>
        <v>221220121</v>
      </c>
      <c r="Q1096" s="31">
        <f t="shared" si="70"/>
        <v>10008411221212</v>
      </c>
      <c r="R1096" s="27">
        <f>COUNTIF(tratycont!S:S,'Integrantes original'!Q1096)</f>
        <v>0</v>
      </c>
      <c r="S1096" s="27">
        <f t="shared" si="71"/>
        <v>0</v>
      </c>
    </row>
    <row r="1097" spans="1:19" x14ac:dyDescent="0.15">
      <c r="A1097" s="29">
        <v>1000841</v>
      </c>
      <c r="B1097" s="29">
        <v>100084107</v>
      </c>
      <c r="C1097" s="29" t="s">
        <v>56</v>
      </c>
      <c r="D1097" s="30" t="s">
        <v>1003</v>
      </c>
      <c r="E1097" s="30" t="s">
        <v>958</v>
      </c>
      <c r="F1097" s="15">
        <v>2</v>
      </c>
      <c r="G1097" s="29">
        <v>19</v>
      </c>
      <c r="H1097" s="29">
        <v>8</v>
      </c>
      <c r="I1097" s="29">
        <v>1991</v>
      </c>
      <c r="J1097" s="15">
        <v>-1</v>
      </c>
      <c r="K1097" s="15">
        <v>-1</v>
      </c>
      <c r="L1097" s="15">
        <v>0</v>
      </c>
      <c r="M1097" s="15">
        <v>0</v>
      </c>
      <c r="N1097" s="27" t="e">
        <f>SUMIF(#REF!,'Integrantes original'!A769,#REF!)</f>
        <v>#REF!</v>
      </c>
      <c r="O1097" s="27">
        <f t="shared" si="68"/>
        <v>19081991</v>
      </c>
      <c r="P1097" s="27">
        <f t="shared" si="69"/>
        <v>190819912</v>
      </c>
      <c r="Q1097" s="31">
        <f t="shared" si="70"/>
        <v>10008412190891</v>
      </c>
      <c r="R1097" s="27">
        <f>COUNTIF(tratycont!S:S,'Integrantes original'!Q1097)</f>
        <v>0</v>
      </c>
      <c r="S1097" s="27">
        <f t="shared" si="71"/>
        <v>0</v>
      </c>
    </row>
    <row r="1098" spans="1:19" x14ac:dyDescent="0.15">
      <c r="A1098" s="29">
        <v>1000841</v>
      </c>
      <c r="B1098" s="29">
        <v>100084108</v>
      </c>
      <c r="C1098" s="29" t="s">
        <v>58</v>
      </c>
      <c r="D1098" s="30" t="s">
        <v>1227</v>
      </c>
      <c r="E1098" s="30" t="s">
        <v>958</v>
      </c>
      <c r="F1098" s="15">
        <v>2</v>
      </c>
      <c r="G1098" s="29">
        <v>21</v>
      </c>
      <c r="H1098" s="29">
        <v>9</v>
      </c>
      <c r="I1098" s="29">
        <v>2013</v>
      </c>
      <c r="J1098" s="15">
        <v>-1</v>
      </c>
      <c r="K1098" s="15">
        <v>-1</v>
      </c>
      <c r="L1098" s="15">
        <v>0</v>
      </c>
      <c r="M1098" s="15">
        <v>0</v>
      </c>
      <c r="N1098" s="27" t="e">
        <f>SUMIF(#REF!,'Integrantes original'!A770,#REF!)</f>
        <v>#REF!</v>
      </c>
      <c r="O1098" s="27">
        <f t="shared" si="68"/>
        <v>21092013</v>
      </c>
      <c r="P1098" s="27">
        <f t="shared" si="69"/>
        <v>210920132</v>
      </c>
      <c r="Q1098" s="31">
        <f t="shared" si="70"/>
        <v>10008412210913</v>
      </c>
      <c r="R1098" s="27">
        <f>COUNTIF(tratycont!S:S,'Integrantes original'!Q1098)</f>
        <v>0</v>
      </c>
      <c r="S1098" s="27">
        <f t="shared" si="71"/>
        <v>0</v>
      </c>
    </row>
    <row r="1099" spans="1:19" x14ac:dyDescent="0.15">
      <c r="A1099" s="29">
        <v>1000841</v>
      </c>
      <c r="B1099" s="29">
        <v>100084109</v>
      </c>
      <c r="C1099" s="29" t="s">
        <v>120</v>
      </c>
      <c r="D1099" s="30" t="s">
        <v>1228</v>
      </c>
      <c r="E1099" s="30" t="s">
        <v>958</v>
      </c>
      <c r="F1099" s="15">
        <v>1</v>
      </c>
      <c r="G1099" s="29">
        <v>22</v>
      </c>
      <c r="H1099" s="29">
        <v>10</v>
      </c>
      <c r="I1099" s="29">
        <v>1993</v>
      </c>
      <c r="J1099" s="15">
        <v>-1</v>
      </c>
      <c r="K1099" s="15">
        <v>-1</v>
      </c>
      <c r="L1099" s="15">
        <v>0</v>
      </c>
      <c r="M1099" s="15">
        <v>0</v>
      </c>
      <c r="N1099" s="27" t="e">
        <f>SUMIF(#REF!,'Integrantes original'!A771,#REF!)</f>
        <v>#REF!</v>
      </c>
      <c r="O1099" s="27">
        <f t="shared" si="68"/>
        <v>22101993</v>
      </c>
      <c r="P1099" s="27">
        <f t="shared" si="69"/>
        <v>221019931</v>
      </c>
      <c r="Q1099" s="31">
        <f t="shared" si="70"/>
        <v>10008411221093</v>
      </c>
      <c r="R1099" s="27">
        <f>COUNTIF(tratycont!S:S,'Integrantes original'!Q1099)</f>
        <v>0</v>
      </c>
      <c r="S1099" s="27">
        <f t="shared" si="71"/>
        <v>0</v>
      </c>
    </row>
    <row r="1100" spans="1:19" x14ac:dyDescent="0.15">
      <c r="A1100" s="29">
        <v>1000841</v>
      </c>
      <c r="B1100" s="29">
        <v>100084110</v>
      </c>
      <c r="C1100" s="29" t="s">
        <v>123</v>
      </c>
      <c r="D1100" s="30" t="s">
        <v>1012</v>
      </c>
      <c r="E1100" s="30" t="s">
        <v>724</v>
      </c>
      <c r="F1100" s="15">
        <v>2</v>
      </c>
      <c r="G1100" s="29">
        <v>99</v>
      </c>
      <c r="H1100" s="29">
        <v>99</v>
      </c>
      <c r="I1100" s="29">
        <v>9999</v>
      </c>
      <c r="J1100" s="15">
        <v>-1</v>
      </c>
      <c r="K1100" s="15">
        <v>-1</v>
      </c>
      <c r="L1100" s="15">
        <v>0</v>
      </c>
      <c r="M1100" s="15">
        <v>0</v>
      </c>
      <c r="N1100" s="27" t="e">
        <f>SUMIF(#REF!,'Integrantes original'!A772,#REF!)</f>
        <v>#REF!</v>
      </c>
      <c r="O1100" s="27">
        <f t="shared" si="68"/>
        <v>99999999</v>
      </c>
      <c r="P1100" s="27">
        <f t="shared" si="69"/>
        <v>999999992</v>
      </c>
      <c r="Q1100" s="31">
        <f t="shared" si="70"/>
        <v>10008412999999</v>
      </c>
      <c r="R1100" s="27">
        <f>COUNTIF(tratycont!S:S,'Integrantes original'!Q1100)</f>
        <v>0</v>
      </c>
      <c r="S1100" s="27">
        <f t="shared" si="71"/>
        <v>0</v>
      </c>
    </row>
    <row r="1101" spans="1:19" x14ac:dyDescent="0.15">
      <c r="A1101" s="29">
        <v>1000841</v>
      </c>
      <c r="B1101" s="29">
        <v>100084111</v>
      </c>
      <c r="C1101" s="29" t="s">
        <v>154</v>
      </c>
      <c r="D1101" s="30" t="s">
        <v>1229</v>
      </c>
      <c r="E1101" s="30" t="s">
        <v>958</v>
      </c>
      <c r="F1101" s="15">
        <v>2</v>
      </c>
      <c r="G1101" s="29">
        <v>23</v>
      </c>
      <c r="H1101" s="29">
        <v>1</v>
      </c>
      <c r="I1101" s="29">
        <v>2018</v>
      </c>
      <c r="J1101" s="15">
        <v>2</v>
      </c>
      <c r="K1101" s="15">
        <v>10</v>
      </c>
      <c r="L1101" s="15">
        <v>0</v>
      </c>
      <c r="M1101" s="15">
        <v>0</v>
      </c>
      <c r="N1101" s="27" t="e">
        <f>SUMIF(#REF!,'Integrantes original'!A773,#REF!)</f>
        <v>#REF!</v>
      </c>
      <c r="O1101" s="27">
        <f t="shared" si="68"/>
        <v>23012018</v>
      </c>
      <c r="P1101" s="27">
        <f t="shared" si="69"/>
        <v>230120182</v>
      </c>
      <c r="Q1101" s="31">
        <f t="shared" si="70"/>
        <v>10008412230118</v>
      </c>
      <c r="R1101" s="27">
        <f>COUNTIF(tratycont!S:S,'Integrantes original'!Q1101)</f>
        <v>0</v>
      </c>
      <c r="S1101" s="27">
        <f t="shared" si="71"/>
        <v>1</v>
      </c>
    </row>
    <row r="1102" spans="1:19" x14ac:dyDescent="0.15">
      <c r="A1102" s="29">
        <v>1000841</v>
      </c>
      <c r="B1102" s="29">
        <v>100084112</v>
      </c>
      <c r="C1102" s="29" t="s">
        <v>240</v>
      </c>
      <c r="D1102" s="30" t="s">
        <v>192</v>
      </c>
      <c r="E1102" s="30" t="s">
        <v>958</v>
      </c>
      <c r="F1102" s="15">
        <v>1</v>
      </c>
      <c r="G1102" s="29">
        <v>17</v>
      </c>
      <c r="H1102" s="29">
        <v>3</v>
      </c>
      <c r="I1102" s="29">
        <v>1995</v>
      </c>
      <c r="J1102" s="15">
        <v>-1</v>
      </c>
      <c r="K1102" s="15">
        <v>-1</v>
      </c>
      <c r="L1102" s="15">
        <v>0</v>
      </c>
      <c r="M1102" s="15">
        <v>0</v>
      </c>
      <c r="N1102" s="27" t="e">
        <f>SUMIF(#REF!,'Integrantes original'!A774,#REF!)</f>
        <v>#REF!</v>
      </c>
      <c r="O1102" s="27">
        <f t="shared" si="68"/>
        <v>17031995</v>
      </c>
      <c r="P1102" s="27">
        <f t="shared" si="69"/>
        <v>170319951</v>
      </c>
      <c r="Q1102" s="31">
        <f t="shared" si="70"/>
        <v>10008411170395</v>
      </c>
      <c r="R1102" s="27">
        <f>COUNTIF(tratycont!S:S,'Integrantes original'!Q1102)</f>
        <v>0</v>
      </c>
      <c r="S1102" s="27">
        <f t="shared" si="71"/>
        <v>0</v>
      </c>
    </row>
    <row r="1103" spans="1:19" x14ac:dyDescent="0.15">
      <c r="A1103" s="29">
        <v>1000841</v>
      </c>
      <c r="B1103" s="29">
        <v>100084113</v>
      </c>
      <c r="C1103" s="29" t="s">
        <v>242</v>
      </c>
      <c r="D1103" s="30" t="s">
        <v>969</v>
      </c>
      <c r="E1103" s="30" t="s">
        <v>767</v>
      </c>
      <c r="F1103" s="15">
        <v>2</v>
      </c>
      <c r="G1103" s="29">
        <v>26</v>
      </c>
      <c r="H1103" s="29">
        <v>1</v>
      </c>
      <c r="I1103" s="29">
        <v>2001</v>
      </c>
      <c r="J1103" s="15">
        <v>-1</v>
      </c>
      <c r="K1103" s="15">
        <v>-1</v>
      </c>
      <c r="L1103" s="15">
        <v>0</v>
      </c>
      <c r="M1103" s="15">
        <v>0</v>
      </c>
      <c r="N1103" s="27" t="e">
        <f>SUMIF(#REF!,'Integrantes original'!A775,#REF!)</f>
        <v>#REF!</v>
      </c>
      <c r="O1103" s="27">
        <f t="shared" si="68"/>
        <v>26012001</v>
      </c>
      <c r="P1103" s="27">
        <f t="shared" si="69"/>
        <v>260120012</v>
      </c>
      <c r="Q1103" s="31">
        <f t="shared" si="70"/>
        <v>10008412260101</v>
      </c>
      <c r="R1103" s="27">
        <f>COUNTIF(tratycont!S:S,'Integrantes original'!Q1103)</f>
        <v>0</v>
      </c>
      <c r="S1103" s="27">
        <f t="shared" si="71"/>
        <v>0</v>
      </c>
    </row>
    <row r="1104" spans="1:19" x14ac:dyDescent="0.15">
      <c r="A1104" s="29">
        <v>1000841</v>
      </c>
      <c r="B1104" s="29">
        <v>100084114</v>
      </c>
      <c r="C1104" s="29" t="s">
        <v>245</v>
      </c>
      <c r="D1104" s="30" t="s">
        <v>376</v>
      </c>
      <c r="E1104" s="30" t="s">
        <v>958</v>
      </c>
      <c r="F1104" s="15">
        <v>2</v>
      </c>
      <c r="G1104" s="29">
        <v>1</v>
      </c>
      <c r="H1104" s="29">
        <v>2</v>
      </c>
      <c r="I1104" s="29">
        <v>1998</v>
      </c>
      <c r="J1104" s="15">
        <v>1</v>
      </c>
      <c r="K1104" s="15">
        <v>0</v>
      </c>
      <c r="L1104" s="15">
        <v>2</v>
      </c>
      <c r="M1104" s="15">
        <v>0</v>
      </c>
      <c r="N1104" s="27" t="e">
        <f>SUMIF(#REF!,'Integrantes original'!A776,#REF!)</f>
        <v>#REF!</v>
      </c>
      <c r="O1104" s="27">
        <f t="shared" si="68"/>
        <v>1021998</v>
      </c>
      <c r="P1104" s="27">
        <f t="shared" si="69"/>
        <v>10219982</v>
      </c>
      <c r="Q1104" s="31">
        <f t="shared" si="70"/>
        <v>10008412010298</v>
      </c>
      <c r="R1104" s="27">
        <f>COUNTIF(tratycont!S:S,'Integrantes original'!Q1104)</f>
        <v>0</v>
      </c>
      <c r="S1104" s="27">
        <f t="shared" si="71"/>
        <v>0</v>
      </c>
    </row>
    <row r="1105" spans="1:19" x14ac:dyDescent="0.15">
      <c r="A1105" s="29">
        <v>1000841</v>
      </c>
      <c r="B1105" s="29">
        <v>100084115</v>
      </c>
      <c r="C1105" s="29" t="s">
        <v>988</v>
      </c>
      <c r="D1105" s="30" t="s">
        <v>1230</v>
      </c>
      <c r="E1105" s="30" t="s">
        <v>1231</v>
      </c>
      <c r="F1105" s="15">
        <v>1</v>
      </c>
      <c r="G1105" s="29">
        <v>26</v>
      </c>
      <c r="H1105" s="29">
        <v>4</v>
      </c>
      <c r="I1105" s="29">
        <v>1996</v>
      </c>
      <c r="J1105" s="15">
        <v>-1</v>
      </c>
      <c r="K1105" s="15">
        <v>-1</v>
      </c>
      <c r="L1105" s="15">
        <v>0</v>
      </c>
      <c r="M1105" s="15">
        <v>0</v>
      </c>
      <c r="N1105" s="27" t="e">
        <f>SUMIF(#REF!,'Integrantes original'!A777,#REF!)</f>
        <v>#REF!</v>
      </c>
      <c r="O1105" s="27">
        <f t="shared" si="68"/>
        <v>26041996</v>
      </c>
      <c r="P1105" s="27">
        <f t="shared" si="69"/>
        <v>260419961</v>
      </c>
      <c r="Q1105" s="31">
        <f t="shared" si="70"/>
        <v>10008411260496</v>
      </c>
      <c r="R1105" s="27">
        <f>COUNTIF(tratycont!S:S,'Integrantes original'!Q1105)</f>
        <v>0</v>
      </c>
      <c r="S1105" s="27">
        <f t="shared" si="71"/>
        <v>0</v>
      </c>
    </row>
    <row r="1106" spans="1:19" x14ac:dyDescent="0.15">
      <c r="A1106" s="29">
        <v>1000841</v>
      </c>
      <c r="B1106" s="29">
        <v>100084116</v>
      </c>
      <c r="C1106" s="29" t="s">
        <v>1232</v>
      </c>
      <c r="D1106" s="30" t="s">
        <v>1233</v>
      </c>
      <c r="E1106" s="30" t="s">
        <v>1231</v>
      </c>
      <c r="F1106" s="15">
        <v>1</v>
      </c>
      <c r="G1106" s="29">
        <v>4</v>
      </c>
      <c r="H1106" s="29">
        <v>9</v>
      </c>
      <c r="I1106" s="29">
        <v>2018</v>
      </c>
      <c r="J1106" s="15">
        <v>2</v>
      </c>
      <c r="K1106" s="15">
        <v>14</v>
      </c>
      <c r="L1106" s="15">
        <v>0</v>
      </c>
      <c r="M1106" s="15">
        <v>0</v>
      </c>
      <c r="N1106" s="27" t="e">
        <f>SUMIF(#REF!,'Integrantes original'!A778,#REF!)</f>
        <v>#REF!</v>
      </c>
      <c r="O1106" s="27">
        <f t="shared" si="68"/>
        <v>4092018</v>
      </c>
      <c r="P1106" s="27">
        <f t="shared" si="69"/>
        <v>40920181</v>
      </c>
      <c r="Q1106" s="31">
        <f t="shared" si="70"/>
        <v>10008411040918</v>
      </c>
      <c r="R1106" s="27">
        <f>COUNTIF(tratycont!S:S,'Integrantes original'!Q1106)</f>
        <v>1</v>
      </c>
      <c r="S1106" s="27">
        <f t="shared" si="71"/>
        <v>1</v>
      </c>
    </row>
    <row r="1107" spans="1:19" x14ac:dyDescent="0.15">
      <c r="A1107" s="29">
        <v>1000851</v>
      </c>
      <c r="B1107" s="29">
        <v>100085101</v>
      </c>
      <c r="C1107" s="29" t="s">
        <v>16</v>
      </c>
      <c r="D1107" s="30" t="s">
        <v>1001</v>
      </c>
      <c r="E1107" s="30" t="s">
        <v>1234</v>
      </c>
      <c r="F1107" s="15">
        <v>2</v>
      </c>
      <c r="G1107" s="29">
        <v>7</v>
      </c>
      <c r="H1107" s="29">
        <v>2</v>
      </c>
      <c r="I1107" s="29">
        <v>1987</v>
      </c>
      <c r="J1107" s="15">
        <v>1</v>
      </c>
      <c r="K1107" s="15">
        <v>0</v>
      </c>
      <c r="L1107" s="15">
        <v>2</v>
      </c>
      <c r="M1107" s="15">
        <v>0</v>
      </c>
      <c r="N1107" s="27" t="e">
        <f>SUMIF(#REF!,'Integrantes original'!A779,#REF!)</f>
        <v>#REF!</v>
      </c>
      <c r="O1107" s="27">
        <f t="shared" si="68"/>
        <v>7021987</v>
      </c>
      <c r="P1107" s="27">
        <f t="shared" si="69"/>
        <v>70219872</v>
      </c>
      <c r="Q1107" s="31">
        <f t="shared" si="70"/>
        <v>10008512070287</v>
      </c>
      <c r="R1107" s="27">
        <f>COUNTIF(tratycont!S:S,'Integrantes original'!Q1107)</f>
        <v>0</v>
      </c>
      <c r="S1107" s="27">
        <f t="shared" si="71"/>
        <v>0</v>
      </c>
    </row>
    <row r="1108" spans="1:19" x14ac:dyDescent="0.15">
      <c r="A1108" s="29">
        <v>1000851</v>
      </c>
      <c r="B1108" s="29">
        <v>100085102</v>
      </c>
      <c r="C1108" s="29" t="s">
        <v>19</v>
      </c>
      <c r="D1108" s="30" t="s">
        <v>1131</v>
      </c>
      <c r="E1108" s="30" t="s">
        <v>1235</v>
      </c>
      <c r="F1108" s="15">
        <v>1</v>
      </c>
      <c r="G1108" s="29">
        <v>10</v>
      </c>
      <c r="H1108" s="29">
        <v>5</v>
      </c>
      <c r="I1108" s="29">
        <v>2002</v>
      </c>
      <c r="J1108" s="15">
        <v>-1</v>
      </c>
      <c r="K1108" s="15">
        <v>-1</v>
      </c>
      <c r="L1108" s="15">
        <v>0</v>
      </c>
      <c r="M1108" s="15">
        <v>0</v>
      </c>
      <c r="N1108" s="27" t="e">
        <f>SUMIF(#REF!,'Integrantes original'!A780,#REF!)</f>
        <v>#REF!</v>
      </c>
      <c r="O1108" s="27">
        <f t="shared" si="68"/>
        <v>10052002</v>
      </c>
      <c r="P1108" s="27">
        <f t="shared" si="69"/>
        <v>100520021</v>
      </c>
      <c r="Q1108" s="31">
        <f t="shared" si="70"/>
        <v>10008511100502</v>
      </c>
      <c r="R1108" s="27">
        <f>COUNTIF(tratycont!S:S,'Integrantes original'!Q1108)</f>
        <v>0</v>
      </c>
      <c r="S1108" s="27">
        <f t="shared" si="71"/>
        <v>0</v>
      </c>
    </row>
    <row r="1109" spans="1:19" x14ac:dyDescent="0.15">
      <c r="A1109" s="29">
        <v>1000851</v>
      </c>
      <c r="B1109" s="29">
        <v>100085103</v>
      </c>
      <c r="C1109" s="29" t="s">
        <v>22</v>
      </c>
      <c r="D1109" s="30" t="s">
        <v>1236</v>
      </c>
      <c r="E1109" s="30" t="s">
        <v>1235</v>
      </c>
      <c r="F1109" s="15">
        <v>2</v>
      </c>
      <c r="G1109" s="29">
        <v>18</v>
      </c>
      <c r="H1109" s="29">
        <v>6</v>
      </c>
      <c r="I1109" s="29">
        <v>2018</v>
      </c>
      <c r="J1109" s="15">
        <v>-1</v>
      </c>
      <c r="K1109" s="15">
        <v>-1</v>
      </c>
      <c r="L1109" s="15">
        <v>0</v>
      </c>
      <c r="M1109" s="15">
        <v>0</v>
      </c>
      <c r="N1109" s="27" t="e">
        <f>SUMIF(#REF!,'Integrantes original'!A781,#REF!)</f>
        <v>#REF!</v>
      </c>
      <c r="O1109" s="27">
        <f t="shared" si="68"/>
        <v>18062018</v>
      </c>
      <c r="P1109" s="27">
        <f t="shared" si="69"/>
        <v>180620182</v>
      </c>
      <c r="Q1109" s="31">
        <f t="shared" si="70"/>
        <v>10008512180618</v>
      </c>
      <c r="R1109" s="27">
        <f>COUNTIF(tratycont!S:S,'Integrantes original'!Q1109)</f>
        <v>0</v>
      </c>
      <c r="S1109" s="27">
        <f t="shared" si="71"/>
        <v>0</v>
      </c>
    </row>
    <row r="1110" spans="1:19" x14ac:dyDescent="0.15">
      <c r="A1110" s="29">
        <v>1000891</v>
      </c>
      <c r="B1110" s="29">
        <v>100089101</v>
      </c>
      <c r="C1110" s="29" t="s">
        <v>16</v>
      </c>
      <c r="D1110" s="30" t="s">
        <v>881</v>
      </c>
      <c r="E1110" s="30" t="s">
        <v>742</v>
      </c>
      <c r="F1110" s="15">
        <v>1</v>
      </c>
      <c r="G1110" s="29">
        <v>22</v>
      </c>
      <c r="H1110" s="29">
        <v>5</v>
      </c>
      <c r="I1110" s="29">
        <v>1950</v>
      </c>
      <c r="J1110" s="15">
        <v>-1</v>
      </c>
      <c r="K1110" s="15">
        <v>-1</v>
      </c>
      <c r="L1110" s="15">
        <v>0</v>
      </c>
      <c r="M1110" s="15">
        <v>0</v>
      </c>
      <c r="N1110" s="27" t="e">
        <f>SUMIF(#REF!,'Integrantes original'!A782,#REF!)</f>
        <v>#REF!</v>
      </c>
      <c r="O1110" s="27">
        <f t="shared" si="68"/>
        <v>22051950</v>
      </c>
      <c r="P1110" s="27">
        <f t="shared" si="69"/>
        <v>220519501</v>
      </c>
      <c r="Q1110" s="31">
        <f t="shared" si="70"/>
        <v>10008911220550</v>
      </c>
      <c r="R1110" s="27">
        <f>COUNTIF(tratycont!S:S,'Integrantes original'!Q1110)</f>
        <v>0</v>
      </c>
      <c r="S1110" s="27">
        <f t="shared" si="71"/>
        <v>0</v>
      </c>
    </row>
    <row r="1111" spans="1:19" x14ac:dyDescent="0.15">
      <c r="A1111" s="29">
        <v>1000891</v>
      </c>
      <c r="B1111" s="29">
        <v>100089102</v>
      </c>
      <c r="C1111" s="29" t="s">
        <v>19</v>
      </c>
      <c r="D1111" s="30" t="s">
        <v>1237</v>
      </c>
      <c r="E1111" s="30" t="s">
        <v>1238</v>
      </c>
      <c r="F1111" s="15">
        <v>2</v>
      </c>
      <c r="G1111" s="29">
        <v>9</v>
      </c>
      <c r="H1111" s="29">
        <v>12</v>
      </c>
      <c r="I1111" s="29">
        <v>1951</v>
      </c>
      <c r="J1111" s="15">
        <v>-1</v>
      </c>
      <c r="K1111" s="15">
        <v>-1</v>
      </c>
      <c r="L1111" s="15">
        <v>0</v>
      </c>
      <c r="M1111" s="15">
        <v>0</v>
      </c>
      <c r="N1111" s="27" t="e">
        <f>SUMIF(#REF!,'Integrantes original'!A783,#REF!)</f>
        <v>#REF!</v>
      </c>
      <c r="O1111" s="27">
        <f t="shared" si="68"/>
        <v>9121951</v>
      </c>
      <c r="P1111" s="27">
        <f t="shared" si="69"/>
        <v>91219512</v>
      </c>
      <c r="Q1111" s="31">
        <f t="shared" si="70"/>
        <v>10008912091251</v>
      </c>
      <c r="R1111" s="27">
        <f>COUNTIF(tratycont!S:S,'Integrantes original'!Q1111)</f>
        <v>0</v>
      </c>
      <c r="S1111" s="27">
        <f t="shared" si="71"/>
        <v>0</v>
      </c>
    </row>
    <row r="1112" spans="1:19" x14ac:dyDescent="0.15">
      <c r="A1112" s="29">
        <v>1000891</v>
      </c>
      <c r="B1112" s="29">
        <v>100089103</v>
      </c>
      <c r="C1112" s="29" t="s">
        <v>22</v>
      </c>
      <c r="D1112" s="30" t="s">
        <v>1239</v>
      </c>
      <c r="E1112" s="30" t="s">
        <v>1240</v>
      </c>
      <c r="F1112" s="15">
        <v>1</v>
      </c>
      <c r="G1112" s="29">
        <v>17</v>
      </c>
      <c r="H1112" s="29">
        <v>8</v>
      </c>
      <c r="I1112" s="29">
        <v>1994</v>
      </c>
      <c r="J1112" s="15">
        <v>-1</v>
      </c>
      <c r="K1112" s="15">
        <v>-1</v>
      </c>
      <c r="L1112" s="15">
        <v>0</v>
      </c>
      <c r="M1112" s="15">
        <v>0</v>
      </c>
      <c r="N1112" s="27" t="e">
        <f>SUMIF(#REF!,'Integrantes original'!A784,#REF!)</f>
        <v>#REF!</v>
      </c>
      <c r="O1112" s="27">
        <f t="shared" si="68"/>
        <v>17081994</v>
      </c>
      <c r="P1112" s="27">
        <f t="shared" si="69"/>
        <v>170819941</v>
      </c>
      <c r="Q1112" s="31">
        <f t="shared" si="70"/>
        <v>10008911170894</v>
      </c>
      <c r="R1112" s="27">
        <f>COUNTIF(tratycont!S:S,'Integrantes original'!Q1112)</f>
        <v>0</v>
      </c>
      <c r="S1112" s="27">
        <f t="shared" si="71"/>
        <v>0</v>
      </c>
    </row>
    <row r="1113" spans="1:19" x14ac:dyDescent="0.15">
      <c r="A1113" s="29">
        <v>1000891</v>
      </c>
      <c r="B1113" s="29">
        <v>100089104</v>
      </c>
      <c r="C1113" s="29" t="s">
        <v>25</v>
      </c>
      <c r="D1113" s="30" t="s">
        <v>1241</v>
      </c>
      <c r="E1113" s="30" t="s">
        <v>958</v>
      </c>
      <c r="F1113" s="15">
        <v>2</v>
      </c>
      <c r="G1113" s="29">
        <v>15</v>
      </c>
      <c r="H1113" s="29">
        <v>10</v>
      </c>
      <c r="I1113" s="29">
        <v>1995</v>
      </c>
      <c r="J1113" s="15">
        <v>1</v>
      </c>
      <c r="K1113" s="15">
        <v>0</v>
      </c>
      <c r="L1113" s="15">
        <v>2</v>
      </c>
      <c r="M1113" s="15">
        <v>0</v>
      </c>
      <c r="N1113" s="27" t="e">
        <f>SUMIF(#REF!,'Integrantes original'!A785,#REF!)</f>
        <v>#REF!</v>
      </c>
      <c r="O1113" s="27">
        <f t="shared" si="68"/>
        <v>15101995</v>
      </c>
      <c r="P1113" s="27">
        <f t="shared" si="69"/>
        <v>151019952</v>
      </c>
      <c r="Q1113" s="31">
        <f t="shared" si="70"/>
        <v>10008912151095</v>
      </c>
      <c r="R1113" s="27">
        <f>COUNTIF(tratycont!S:S,'Integrantes original'!Q1113)</f>
        <v>0</v>
      </c>
      <c r="S1113" s="27">
        <f t="shared" si="71"/>
        <v>0</v>
      </c>
    </row>
    <row r="1114" spans="1:19" x14ac:dyDescent="0.15">
      <c r="A1114" s="29">
        <v>1000901</v>
      </c>
      <c r="B1114" s="29">
        <v>100090101</v>
      </c>
      <c r="C1114" s="29" t="s">
        <v>16</v>
      </c>
      <c r="D1114" s="30" t="s">
        <v>285</v>
      </c>
      <c r="E1114" s="30" t="s">
        <v>1242</v>
      </c>
      <c r="F1114" s="15">
        <v>1</v>
      </c>
      <c r="G1114" s="29">
        <v>4</v>
      </c>
      <c r="H1114" s="29">
        <v>7</v>
      </c>
      <c r="I1114" s="29">
        <v>1995</v>
      </c>
      <c r="J1114" s="15">
        <v>-1</v>
      </c>
      <c r="K1114" s="15">
        <v>-1</v>
      </c>
      <c r="L1114" s="15">
        <v>0</v>
      </c>
      <c r="M1114" s="15">
        <v>0</v>
      </c>
      <c r="N1114" s="27" t="e">
        <f>SUMIF(#REF!,'Integrantes original'!A786,#REF!)</f>
        <v>#REF!</v>
      </c>
      <c r="O1114" s="27">
        <f t="shared" si="68"/>
        <v>4071995</v>
      </c>
      <c r="P1114" s="27">
        <f t="shared" si="69"/>
        <v>40719951</v>
      </c>
      <c r="Q1114" s="31">
        <f t="shared" si="70"/>
        <v>10009011040795</v>
      </c>
      <c r="R1114" s="27">
        <f>COUNTIF(tratycont!S:S,'Integrantes original'!Q1114)</f>
        <v>0</v>
      </c>
      <c r="S1114" s="27">
        <f t="shared" si="71"/>
        <v>0</v>
      </c>
    </row>
    <row r="1115" spans="1:19" x14ac:dyDescent="0.15">
      <c r="A1115" s="29">
        <v>1000901</v>
      </c>
      <c r="B1115" s="29">
        <v>100090102</v>
      </c>
      <c r="C1115" s="29" t="s">
        <v>19</v>
      </c>
      <c r="D1115" s="30" t="s">
        <v>815</v>
      </c>
      <c r="E1115" s="30" t="s">
        <v>1243</v>
      </c>
      <c r="F1115" s="15">
        <v>2</v>
      </c>
      <c r="G1115" s="29">
        <v>3</v>
      </c>
      <c r="H1115" s="29">
        <v>10</v>
      </c>
      <c r="I1115" s="29">
        <v>2002</v>
      </c>
      <c r="J1115" s="15">
        <v>1</v>
      </c>
      <c r="K1115" s="15">
        <v>0</v>
      </c>
      <c r="L1115" s="15">
        <v>2</v>
      </c>
      <c r="M1115" s="15">
        <v>0</v>
      </c>
      <c r="N1115" s="27" t="e">
        <f>SUMIF(#REF!,'Integrantes original'!A787,#REF!)</f>
        <v>#REF!</v>
      </c>
      <c r="O1115" s="27">
        <f t="shared" si="68"/>
        <v>3102002</v>
      </c>
      <c r="P1115" s="27">
        <f t="shared" si="69"/>
        <v>31020022</v>
      </c>
      <c r="Q1115" s="31">
        <f t="shared" si="70"/>
        <v>10009012031002</v>
      </c>
      <c r="R1115" s="27">
        <f>COUNTIF(tratycont!S:S,'Integrantes original'!Q1115)</f>
        <v>0</v>
      </c>
      <c r="S1115" s="27">
        <f t="shared" si="71"/>
        <v>0</v>
      </c>
    </row>
    <row r="1116" spans="1:19" x14ac:dyDescent="0.15">
      <c r="A1116" s="29">
        <v>1000901</v>
      </c>
      <c r="B1116" s="29">
        <v>100090103</v>
      </c>
      <c r="C1116" s="29" t="s">
        <v>22</v>
      </c>
      <c r="D1116" s="30" t="s">
        <v>1244</v>
      </c>
      <c r="E1116" s="30" t="s">
        <v>1245</v>
      </c>
      <c r="F1116" s="15">
        <v>2</v>
      </c>
      <c r="G1116" s="29">
        <v>24</v>
      </c>
      <c r="H1116" s="29">
        <v>9</v>
      </c>
      <c r="I1116" s="29">
        <v>2018</v>
      </c>
      <c r="J1116" s="15">
        <v>2</v>
      </c>
      <c r="K1116" s="15">
        <v>2</v>
      </c>
      <c r="L1116" s="15">
        <v>0</v>
      </c>
      <c r="M1116" s="15">
        <v>0</v>
      </c>
      <c r="N1116" s="27" t="e">
        <f>SUMIF(#REF!,'Integrantes original'!A788,#REF!)</f>
        <v>#REF!</v>
      </c>
      <c r="O1116" s="27">
        <f t="shared" si="68"/>
        <v>24092018</v>
      </c>
      <c r="P1116" s="27">
        <f t="shared" si="69"/>
        <v>240920182</v>
      </c>
      <c r="Q1116" s="31">
        <f t="shared" si="70"/>
        <v>10009012240918</v>
      </c>
      <c r="R1116" s="27">
        <f>COUNTIF(tratycont!S:S,'Integrantes original'!Q1116)</f>
        <v>0</v>
      </c>
      <c r="S1116" s="27">
        <f t="shared" si="71"/>
        <v>1</v>
      </c>
    </row>
    <row r="1117" spans="1:19" x14ac:dyDescent="0.15">
      <c r="A1117" s="29">
        <v>1000911</v>
      </c>
      <c r="B1117" s="29">
        <v>100091101</v>
      </c>
      <c r="C1117" s="29" t="s">
        <v>16</v>
      </c>
      <c r="D1117" s="30" t="s">
        <v>1020</v>
      </c>
      <c r="E1117" s="30" t="s">
        <v>371</v>
      </c>
      <c r="F1117" s="15">
        <v>1</v>
      </c>
      <c r="G1117" s="29">
        <v>31</v>
      </c>
      <c r="H1117" s="29">
        <v>5</v>
      </c>
      <c r="I1117" s="29">
        <v>2001</v>
      </c>
      <c r="J1117" s="15">
        <v>-1</v>
      </c>
      <c r="K1117" s="15">
        <v>-1</v>
      </c>
      <c r="L1117" s="15">
        <v>0</v>
      </c>
      <c r="M1117" s="15">
        <v>0</v>
      </c>
      <c r="N1117" s="27" t="e">
        <f>SUMIF(#REF!,'Integrantes original'!A789,#REF!)</f>
        <v>#REF!</v>
      </c>
      <c r="O1117" s="27">
        <f t="shared" si="68"/>
        <v>31052001</v>
      </c>
      <c r="P1117" s="27">
        <f t="shared" si="69"/>
        <v>310520011</v>
      </c>
      <c r="Q1117" s="31">
        <f t="shared" si="70"/>
        <v>10009111310501</v>
      </c>
      <c r="R1117" s="27">
        <f>COUNTIF(tratycont!S:S,'Integrantes original'!Q1117)</f>
        <v>0</v>
      </c>
      <c r="S1117" s="27">
        <f t="shared" si="71"/>
        <v>0</v>
      </c>
    </row>
    <row r="1118" spans="1:19" x14ac:dyDescent="0.15">
      <c r="A1118" s="29">
        <v>1000911</v>
      </c>
      <c r="B1118" s="29">
        <v>100091102</v>
      </c>
      <c r="C1118" s="29" t="s">
        <v>19</v>
      </c>
      <c r="D1118" s="30" t="s">
        <v>969</v>
      </c>
      <c r="E1118" s="30" t="s">
        <v>742</v>
      </c>
      <c r="F1118" s="15">
        <v>1</v>
      </c>
      <c r="G1118" s="29">
        <v>20</v>
      </c>
      <c r="H1118" s="29">
        <v>8</v>
      </c>
      <c r="I1118" s="29">
        <v>2001</v>
      </c>
      <c r="J1118" s="15">
        <v>1</v>
      </c>
      <c r="K1118" s="15">
        <v>0</v>
      </c>
      <c r="L1118" s="15">
        <v>2</v>
      </c>
      <c r="M1118" s="15">
        <v>0</v>
      </c>
      <c r="N1118" s="27" t="e">
        <f>SUMIF(#REF!,'Integrantes original'!A790,#REF!)</f>
        <v>#REF!</v>
      </c>
      <c r="O1118" s="27">
        <f t="shared" si="68"/>
        <v>20082001</v>
      </c>
      <c r="P1118" s="27">
        <f t="shared" si="69"/>
        <v>200820011</v>
      </c>
      <c r="Q1118" s="31">
        <f t="shared" si="70"/>
        <v>10009111200801</v>
      </c>
      <c r="R1118" s="27">
        <f>COUNTIF(tratycont!S:S,'Integrantes original'!Q1118)</f>
        <v>0</v>
      </c>
      <c r="S1118" s="27">
        <f t="shared" si="71"/>
        <v>0</v>
      </c>
    </row>
    <row r="1119" spans="1:19" x14ac:dyDescent="0.15">
      <c r="A1119" s="29">
        <v>1000921</v>
      </c>
      <c r="B1119" s="29">
        <v>100092101</v>
      </c>
      <c r="C1119" s="29" t="s">
        <v>16</v>
      </c>
      <c r="D1119" s="30" t="s">
        <v>947</v>
      </c>
      <c r="E1119" s="30" t="s">
        <v>1246</v>
      </c>
      <c r="F1119" s="15">
        <v>1</v>
      </c>
      <c r="G1119" s="29">
        <v>15</v>
      </c>
      <c r="H1119" s="29">
        <v>9</v>
      </c>
      <c r="I1119" s="29">
        <v>1980</v>
      </c>
      <c r="J1119" s="15">
        <v>-1</v>
      </c>
      <c r="K1119" s="15">
        <v>-1</v>
      </c>
      <c r="L1119" s="15">
        <v>0</v>
      </c>
      <c r="M1119" s="15">
        <v>0</v>
      </c>
      <c r="N1119" s="27" t="e">
        <f>SUMIF(#REF!,'Integrantes original'!A791,#REF!)</f>
        <v>#REF!</v>
      </c>
      <c r="O1119" s="27">
        <f t="shared" si="68"/>
        <v>15091980</v>
      </c>
      <c r="P1119" s="27">
        <f t="shared" si="69"/>
        <v>150919801</v>
      </c>
      <c r="Q1119" s="31">
        <f t="shared" si="70"/>
        <v>10009211150980</v>
      </c>
      <c r="R1119" s="27">
        <f>COUNTIF(tratycont!S:S,'Integrantes original'!Q1119)</f>
        <v>0</v>
      </c>
      <c r="S1119" s="27">
        <f t="shared" si="71"/>
        <v>0</v>
      </c>
    </row>
    <row r="1120" spans="1:19" x14ac:dyDescent="0.15">
      <c r="A1120" s="29">
        <v>1000921</v>
      </c>
      <c r="B1120" s="29">
        <v>100092102</v>
      </c>
      <c r="C1120" s="29" t="s">
        <v>19</v>
      </c>
      <c r="D1120" s="30" t="s">
        <v>1247</v>
      </c>
      <c r="E1120" s="30" t="s">
        <v>1248</v>
      </c>
      <c r="F1120" s="15">
        <v>2</v>
      </c>
      <c r="G1120" s="29">
        <v>16</v>
      </c>
      <c r="H1120" s="29">
        <v>6</v>
      </c>
      <c r="I1120" s="29">
        <v>1985</v>
      </c>
      <c r="J1120" s="15">
        <v>1</v>
      </c>
      <c r="K1120" s="15">
        <v>0</v>
      </c>
      <c r="L1120" s="15">
        <v>2</v>
      </c>
      <c r="M1120" s="15">
        <v>0</v>
      </c>
      <c r="N1120" s="27" t="e">
        <f>SUMIF(#REF!,'Integrantes original'!A792,#REF!)</f>
        <v>#REF!</v>
      </c>
      <c r="O1120" s="27">
        <f t="shared" si="68"/>
        <v>16061985</v>
      </c>
      <c r="P1120" s="27">
        <f t="shared" si="69"/>
        <v>160619852</v>
      </c>
      <c r="Q1120" s="31">
        <f t="shared" si="70"/>
        <v>10009212160685</v>
      </c>
      <c r="R1120" s="27">
        <f>COUNTIF(tratycont!S:S,'Integrantes original'!Q1120)</f>
        <v>0</v>
      </c>
      <c r="S1120" s="27">
        <f t="shared" si="71"/>
        <v>0</v>
      </c>
    </row>
    <row r="1121" spans="1:19" x14ac:dyDescent="0.15">
      <c r="A1121" s="29">
        <v>1000921</v>
      </c>
      <c r="B1121" s="29">
        <v>100092103</v>
      </c>
      <c r="C1121" s="29" t="s">
        <v>22</v>
      </c>
      <c r="D1121" s="30" t="s">
        <v>1249</v>
      </c>
      <c r="E1121" s="30" t="s">
        <v>1250</v>
      </c>
      <c r="F1121" s="15">
        <v>1</v>
      </c>
      <c r="G1121" s="29">
        <v>19</v>
      </c>
      <c r="H1121" s="29">
        <v>10</v>
      </c>
      <c r="I1121" s="29">
        <v>2003</v>
      </c>
      <c r="J1121" s="15">
        <v>-1</v>
      </c>
      <c r="K1121" s="15">
        <v>-1</v>
      </c>
      <c r="L1121" s="15">
        <v>0</v>
      </c>
      <c r="M1121" s="15">
        <v>0</v>
      </c>
      <c r="N1121" s="27" t="e">
        <f>SUMIF(#REF!,'Integrantes original'!A793,#REF!)</f>
        <v>#REF!</v>
      </c>
      <c r="O1121" s="27">
        <f t="shared" si="68"/>
        <v>19102003</v>
      </c>
      <c r="P1121" s="27">
        <f t="shared" si="69"/>
        <v>191020031</v>
      </c>
      <c r="Q1121" s="31">
        <f t="shared" si="70"/>
        <v>10009211191003</v>
      </c>
      <c r="R1121" s="27">
        <f>COUNTIF(tratycont!S:S,'Integrantes original'!Q1121)</f>
        <v>0</v>
      </c>
      <c r="S1121" s="27">
        <f t="shared" si="71"/>
        <v>0</v>
      </c>
    </row>
    <row r="1122" spans="1:19" x14ac:dyDescent="0.15">
      <c r="A1122" s="29">
        <v>1000921</v>
      </c>
      <c r="B1122" s="29">
        <v>100092104</v>
      </c>
      <c r="C1122" s="29" t="s">
        <v>25</v>
      </c>
      <c r="D1122" s="30" t="s">
        <v>1004</v>
      </c>
      <c r="E1122" s="30" t="s">
        <v>1251</v>
      </c>
      <c r="F1122" s="15">
        <v>2</v>
      </c>
      <c r="G1122" s="29">
        <v>9</v>
      </c>
      <c r="H1122" s="29">
        <v>7</v>
      </c>
      <c r="I1122" s="29">
        <v>2007</v>
      </c>
      <c r="J1122" s="15">
        <v>-1</v>
      </c>
      <c r="K1122" s="15">
        <v>-1</v>
      </c>
      <c r="L1122" s="15">
        <v>0</v>
      </c>
      <c r="M1122" s="15">
        <v>0</v>
      </c>
      <c r="N1122" s="27" t="e">
        <f>SUMIF(#REF!,'Integrantes original'!A794,#REF!)</f>
        <v>#REF!</v>
      </c>
      <c r="O1122" s="27">
        <f t="shared" si="68"/>
        <v>9072007</v>
      </c>
      <c r="P1122" s="27">
        <f t="shared" si="69"/>
        <v>90720072</v>
      </c>
      <c r="Q1122" s="31">
        <f t="shared" si="70"/>
        <v>10009212090707</v>
      </c>
      <c r="R1122" s="27">
        <f>COUNTIF(tratycont!S:S,'Integrantes original'!Q1122)</f>
        <v>0</v>
      </c>
      <c r="S1122" s="27">
        <f t="shared" si="71"/>
        <v>0</v>
      </c>
    </row>
    <row r="1123" spans="1:19" x14ac:dyDescent="0.15">
      <c r="A1123" s="29">
        <v>1000921</v>
      </c>
      <c r="B1123" s="29">
        <v>100092105</v>
      </c>
      <c r="C1123" s="29" t="s">
        <v>27</v>
      </c>
      <c r="D1123" s="30" t="s">
        <v>1252</v>
      </c>
      <c r="E1123" s="30" t="s">
        <v>1251</v>
      </c>
      <c r="F1123" s="15">
        <v>2</v>
      </c>
      <c r="G1123" s="29">
        <v>14</v>
      </c>
      <c r="H1123" s="29">
        <v>6</v>
      </c>
      <c r="I1123" s="29">
        <v>2013</v>
      </c>
      <c r="J1123" s="15">
        <v>-1</v>
      </c>
      <c r="K1123" s="15">
        <v>-1</v>
      </c>
      <c r="L1123" s="15">
        <v>0</v>
      </c>
      <c r="M1123" s="15">
        <v>0</v>
      </c>
      <c r="N1123" s="27" t="e">
        <f>SUMIF(#REF!,'Integrantes original'!A795,#REF!)</f>
        <v>#REF!</v>
      </c>
      <c r="O1123" s="27">
        <f t="shared" si="68"/>
        <v>14062013</v>
      </c>
      <c r="P1123" s="27">
        <f t="shared" si="69"/>
        <v>140620132</v>
      </c>
      <c r="Q1123" s="31">
        <f t="shared" si="70"/>
        <v>10009212140613</v>
      </c>
      <c r="R1123" s="27">
        <f>COUNTIF(tratycont!S:S,'Integrantes original'!Q1123)</f>
        <v>0</v>
      </c>
      <c r="S1123" s="27">
        <f t="shared" si="71"/>
        <v>0</v>
      </c>
    </row>
    <row r="1124" spans="1:19" x14ac:dyDescent="0.15">
      <c r="A1124" s="29">
        <v>1000921</v>
      </c>
      <c r="B1124" s="29">
        <v>100092106</v>
      </c>
      <c r="C1124" s="29" t="s">
        <v>30</v>
      </c>
      <c r="D1124" s="30" t="s">
        <v>1253</v>
      </c>
      <c r="E1124" s="30" t="s">
        <v>1251</v>
      </c>
      <c r="F1124" s="15">
        <v>1</v>
      </c>
      <c r="G1124" s="29">
        <v>20</v>
      </c>
      <c r="H1124" s="29">
        <v>11</v>
      </c>
      <c r="I1124" s="29">
        <v>2014</v>
      </c>
      <c r="J1124" s="15">
        <v>-1</v>
      </c>
      <c r="K1124" s="15">
        <v>-1</v>
      </c>
      <c r="L1124" s="15">
        <v>0</v>
      </c>
      <c r="M1124" s="15">
        <v>0</v>
      </c>
      <c r="N1124" s="27" t="e">
        <f>SUMIF(#REF!,'Integrantes original'!A796,#REF!)</f>
        <v>#REF!</v>
      </c>
      <c r="O1124" s="27">
        <f t="shared" si="68"/>
        <v>20112014</v>
      </c>
      <c r="P1124" s="27">
        <f t="shared" si="69"/>
        <v>201120141</v>
      </c>
      <c r="Q1124" s="31">
        <f t="shared" si="70"/>
        <v>10009211201114</v>
      </c>
      <c r="R1124" s="27">
        <f>COUNTIF(tratycont!S:S,'Integrantes original'!Q1124)</f>
        <v>0</v>
      </c>
      <c r="S1124" s="27">
        <f t="shared" si="71"/>
        <v>0</v>
      </c>
    </row>
    <row r="1125" spans="1:19" x14ac:dyDescent="0.15">
      <c r="A1125" s="29">
        <v>1000931</v>
      </c>
      <c r="B1125" s="29">
        <v>100093101</v>
      </c>
      <c r="C1125" s="29" t="s">
        <v>16</v>
      </c>
      <c r="D1125" s="30" t="s">
        <v>84</v>
      </c>
      <c r="E1125" s="30" t="s">
        <v>742</v>
      </c>
      <c r="F1125" s="15">
        <v>1</v>
      </c>
      <c r="G1125" s="29">
        <v>21</v>
      </c>
      <c r="H1125" s="29">
        <v>1</v>
      </c>
      <c r="I1125" s="29">
        <v>1976</v>
      </c>
      <c r="J1125" s="15">
        <v>-1</v>
      </c>
      <c r="K1125" s="15">
        <v>-1</v>
      </c>
      <c r="L1125" s="15">
        <v>0</v>
      </c>
      <c r="M1125" s="15">
        <v>0</v>
      </c>
      <c r="N1125" s="27" t="e">
        <f>SUMIF(#REF!,'Integrantes original'!A797,#REF!)</f>
        <v>#REF!</v>
      </c>
      <c r="O1125" s="27">
        <f t="shared" si="68"/>
        <v>21011976</v>
      </c>
      <c r="P1125" s="27">
        <f t="shared" si="69"/>
        <v>210119761</v>
      </c>
      <c r="Q1125" s="31">
        <f t="shared" si="70"/>
        <v>10009311210176</v>
      </c>
      <c r="R1125" s="27">
        <f>COUNTIF(tratycont!S:S,'Integrantes original'!Q1125)</f>
        <v>0</v>
      </c>
      <c r="S1125" s="27">
        <f t="shared" si="71"/>
        <v>0</v>
      </c>
    </row>
    <row r="1126" spans="1:19" x14ac:dyDescent="0.15">
      <c r="A1126" s="29">
        <v>1000931</v>
      </c>
      <c r="B1126" s="29">
        <v>100093102</v>
      </c>
      <c r="C1126" s="29" t="s">
        <v>19</v>
      </c>
      <c r="D1126" s="30" t="s">
        <v>1012</v>
      </c>
      <c r="E1126" s="30" t="s">
        <v>1034</v>
      </c>
      <c r="F1126" s="15">
        <v>2</v>
      </c>
      <c r="G1126" s="29">
        <v>15</v>
      </c>
      <c r="H1126" s="29">
        <v>12</v>
      </c>
      <c r="I1126" s="29">
        <v>1980</v>
      </c>
      <c r="J1126" s="15">
        <v>-1</v>
      </c>
      <c r="K1126" s="15">
        <v>-1</v>
      </c>
      <c r="L1126" s="15">
        <v>0</v>
      </c>
      <c r="M1126" s="15">
        <v>0</v>
      </c>
      <c r="N1126" s="27" t="e">
        <f>SUMIF(#REF!,'Integrantes original'!A798,#REF!)</f>
        <v>#REF!</v>
      </c>
      <c r="O1126" s="27">
        <f t="shared" si="68"/>
        <v>15121980</v>
      </c>
      <c r="P1126" s="27">
        <f t="shared" si="69"/>
        <v>151219802</v>
      </c>
      <c r="Q1126" s="31">
        <f t="shared" si="70"/>
        <v>10009312151280</v>
      </c>
      <c r="R1126" s="27">
        <f>COUNTIF(tratycont!S:S,'Integrantes original'!Q1126)</f>
        <v>0</v>
      </c>
      <c r="S1126" s="27">
        <f t="shared" si="71"/>
        <v>0</v>
      </c>
    </row>
    <row r="1127" spans="1:19" x14ac:dyDescent="0.15">
      <c r="A1127" s="29">
        <v>1000931</v>
      </c>
      <c r="B1127" s="29">
        <v>100093103</v>
      </c>
      <c r="C1127" s="29" t="s">
        <v>22</v>
      </c>
      <c r="D1127" s="30" t="s">
        <v>1254</v>
      </c>
      <c r="E1127" s="30" t="s">
        <v>742</v>
      </c>
      <c r="F1127" s="15">
        <v>2</v>
      </c>
      <c r="G1127" s="29">
        <v>18</v>
      </c>
      <c r="H1127" s="29">
        <v>3</v>
      </c>
      <c r="I1127" s="29">
        <v>1999</v>
      </c>
      <c r="J1127" s="15">
        <v>1</v>
      </c>
      <c r="K1127" s="15">
        <v>0</v>
      </c>
      <c r="L1127" s="15">
        <v>2</v>
      </c>
      <c r="M1127" s="15">
        <v>0</v>
      </c>
      <c r="N1127" s="27" t="e">
        <f>SUMIF(#REF!,'Integrantes original'!A799,#REF!)</f>
        <v>#REF!</v>
      </c>
      <c r="O1127" s="27">
        <f t="shared" si="68"/>
        <v>18031999</v>
      </c>
      <c r="P1127" s="27">
        <f t="shared" si="69"/>
        <v>180319992</v>
      </c>
      <c r="Q1127" s="31">
        <f t="shared" si="70"/>
        <v>10009312180399</v>
      </c>
      <c r="R1127" s="27">
        <f>COUNTIF(tratycont!S:S,'Integrantes original'!Q1127)</f>
        <v>0</v>
      </c>
      <c r="S1127" s="27">
        <f t="shared" si="71"/>
        <v>0</v>
      </c>
    </row>
    <row r="1128" spans="1:19" x14ac:dyDescent="0.15">
      <c r="A1128" s="29">
        <v>1000931</v>
      </c>
      <c r="B1128" s="29">
        <v>100093104</v>
      </c>
      <c r="C1128" s="29" t="s">
        <v>25</v>
      </c>
      <c r="D1128" s="30" t="s">
        <v>1255</v>
      </c>
      <c r="E1128" s="30" t="s">
        <v>742</v>
      </c>
      <c r="F1128" s="15">
        <v>1</v>
      </c>
      <c r="G1128" s="29">
        <v>23</v>
      </c>
      <c r="H1128" s="29">
        <v>7</v>
      </c>
      <c r="I1128" s="29">
        <v>2003</v>
      </c>
      <c r="J1128" s="15">
        <v>-1</v>
      </c>
      <c r="K1128" s="15">
        <v>-1</v>
      </c>
      <c r="L1128" s="15">
        <v>0</v>
      </c>
      <c r="M1128" s="15">
        <v>0</v>
      </c>
      <c r="N1128" s="27" t="e">
        <f>SUMIF(#REF!,'Integrantes original'!A800,#REF!)</f>
        <v>#REF!</v>
      </c>
      <c r="O1128" s="27">
        <f t="shared" si="68"/>
        <v>23072003</v>
      </c>
      <c r="P1128" s="27">
        <f t="shared" si="69"/>
        <v>230720031</v>
      </c>
      <c r="Q1128" s="31">
        <f t="shared" si="70"/>
        <v>10009311230703</v>
      </c>
      <c r="R1128" s="27">
        <f>COUNTIF(tratycont!S:S,'Integrantes original'!Q1128)</f>
        <v>0</v>
      </c>
      <c r="S1128" s="27">
        <f t="shared" si="71"/>
        <v>0</v>
      </c>
    </row>
    <row r="1129" spans="1:19" x14ac:dyDescent="0.15">
      <c r="A1129" s="29">
        <v>1000931</v>
      </c>
      <c r="B1129" s="29">
        <v>100093105</v>
      </c>
      <c r="C1129" s="29" t="s">
        <v>27</v>
      </c>
      <c r="D1129" s="30" t="s">
        <v>84</v>
      </c>
      <c r="E1129" s="30" t="s">
        <v>742</v>
      </c>
      <c r="F1129" s="15">
        <v>1</v>
      </c>
      <c r="G1129" s="29">
        <v>7</v>
      </c>
      <c r="H1129" s="29">
        <v>4</v>
      </c>
      <c r="I1129" s="29">
        <v>2002</v>
      </c>
      <c r="J1129" s="15">
        <v>-1</v>
      </c>
      <c r="K1129" s="15">
        <v>-1</v>
      </c>
      <c r="L1129" s="15">
        <v>0</v>
      </c>
      <c r="M1129" s="15">
        <v>0</v>
      </c>
      <c r="N1129" s="27" t="e">
        <f>SUMIF(#REF!,'Integrantes original'!A801,#REF!)</f>
        <v>#REF!</v>
      </c>
      <c r="O1129" s="27">
        <f t="shared" si="68"/>
        <v>7042002</v>
      </c>
      <c r="P1129" s="27">
        <f t="shared" si="69"/>
        <v>70420021</v>
      </c>
      <c r="Q1129" s="31">
        <f t="shared" si="70"/>
        <v>10009311070402</v>
      </c>
      <c r="R1129" s="27">
        <f>COUNTIF(tratycont!S:S,'Integrantes original'!Q1129)</f>
        <v>0</v>
      </c>
      <c r="S1129" s="27">
        <f t="shared" si="71"/>
        <v>0</v>
      </c>
    </row>
    <row r="1130" spans="1:19" x14ac:dyDescent="0.15">
      <c r="A1130" s="29">
        <v>1000931</v>
      </c>
      <c r="B1130" s="29">
        <v>100093106</v>
      </c>
      <c r="C1130" s="29" t="s">
        <v>30</v>
      </c>
      <c r="D1130" s="30" t="s">
        <v>1256</v>
      </c>
      <c r="E1130" s="30" t="s">
        <v>371</v>
      </c>
      <c r="F1130" s="15">
        <v>1</v>
      </c>
      <c r="G1130" s="29">
        <v>24</v>
      </c>
      <c r="H1130" s="29">
        <v>9</v>
      </c>
      <c r="I1130" s="29">
        <v>1998</v>
      </c>
      <c r="J1130" s="15">
        <v>-1</v>
      </c>
      <c r="K1130" s="15">
        <v>-1</v>
      </c>
      <c r="L1130" s="15">
        <v>0</v>
      </c>
      <c r="M1130" s="15">
        <v>0</v>
      </c>
      <c r="N1130" s="27" t="e">
        <f>SUMIF(#REF!,'Integrantes original'!A802,#REF!)</f>
        <v>#REF!</v>
      </c>
      <c r="O1130" s="27">
        <f t="shared" si="68"/>
        <v>24091998</v>
      </c>
      <c r="P1130" s="27">
        <f t="shared" si="69"/>
        <v>240919981</v>
      </c>
      <c r="Q1130" s="31">
        <f t="shared" si="70"/>
        <v>10009311240998</v>
      </c>
      <c r="R1130" s="27">
        <f>COUNTIF(tratycont!S:S,'Integrantes original'!Q1130)</f>
        <v>0</v>
      </c>
      <c r="S1130" s="27">
        <f t="shared" si="71"/>
        <v>0</v>
      </c>
    </row>
    <row r="1131" spans="1:19" x14ac:dyDescent="0.15">
      <c r="A1131" s="29">
        <v>1000931</v>
      </c>
      <c r="B1131" s="29">
        <v>100093107</v>
      </c>
      <c r="C1131" s="29" t="s">
        <v>56</v>
      </c>
      <c r="D1131" s="30" t="s">
        <v>1004</v>
      </c>
      <c r="E1131" s="30" t="s">
        <v>371</v>
      </c>
      <c r="F1131" s="15">
        <v>2</v>
      </c>
      <c r="G1131" s="29">
        <v>4</v>
      </c>
      <c r="H1131" s="29">
        <v>5</v>
      </c>
      <c r="I1131" s="29">
        <v>2018</v>
      </c>
      <c r="J1131" s="15">
        <v>2</v>
      </c>
      <c r="K1131" s="15">
        <v>3</v>
      </c>
      <c r="L1131" s="15">
        <v>0</v>
      </c>
      <c r="M1131" s="15">
        <v>0</v>
      </c>
      <c r="N1131" s="27" t="e">
        <f>SUMIF(#REF!,'Integrantes original'!A803,#REF!)</f>
        <v>#REF!</v>
      </c>
      <c r="O1131" s="27">
        <f t="shared" si="68"/>
        <v>4052018</v>
      </c>
      <c r="P1131" s="27">
        <f t="shared" si="69"/>
        <v>40520182</v>
      </c>
      <c r="Q1131" s="31">
        <f t="shared" si="70"/>
        <v>10009312040518</v>
      </c>
      <c r="R1131" s="27">
        <f>COUNTIF(tratycont!S:S,'Integrantes original'!Q1131)</f>
        <v>1</v>
      </c>
      <c r="S1131" s="27">
        <f t="shared" si="71"/>
        <v>1</v>
      </c>
    </row>
    <row r="1132" spans="1:19" x14ac:dyDescent="0.15">
      <c r="A1132" s="29">
        <v>1020031</v>
      </c>
      <c r="B1132" s="29">
        <v>102003101</v>
      </c>
      <c r="C1132" s="29" t="s">
        <v>16</v>
      </c>
      <c r="D1132" s="30" t="s">
        <v>200</v>
      </c>
      <c r="E1132" s="30" t="s">
        <v>1257</v>
      </c>
      <c r="F1132" s="15">
        <v>1</v>
      </c>
      <c r="G1132" s="29">
        <v>21</v>
      </c>
      <c r="H1132" s="29">
        <v>7</v>
      </c>
      <c r="I1132" s="29">
        <v>1974</v>
      </c>
      <c r="J1132" s="15">
        <v>-1</v>
      </c>
      <c r="K1132" s="15">
        <v>-1</v>
      </c>
      <c r="L1132" s="15">
        <v>0</v>
      </c>
      <c r="M1132" s="15">
        <v>0</v>
      </c>
      <c r="N1132" s="27" t="e">
        <f>SUMIF(#REF!,'Integrantes original'!A804,#REF!)</f>
        <v>#REF!</v>
      </c>
      <c r="O1132" s="27">
        <f t="shared" si="68"/>
        <v>21071974</v>
      </c>
      <c r="P1132" s="27">
        <f t="shared" si="69"/>
        <v>210719741</v>
      </c>
      <c r="Q1132" s="31">
        <f t="shared" si="70"/>
        <v>10200311210774</v>
      </c>
      <c r="R1132" s="27">
        <f>COUNTIF(tratycont!S:S,'Integrantes original'!Q1132)</f>
        <v>0</v>
      </c>
      <c r="S1132" s="27">
        <f t="shared" si="71"/>
        <v>0</v>
      </c>
    </row>
    <row r="1133" spans="1:19" x14ac:dyDescent="0.15">
      <c r="A1133" s="29">
        <v>1020031</v>
      </c>
      <c r="B1133" s="29">
        <v>102003102</v>
      </c>
      <c r="C1133" s="29" t="s">
        <v>19</v>
      </c>
      <c r="D1133" s="30" t="s">
        <v>1258</v>
      </c>
      <c r="E1133" s="30" t="s">
        <v>1259</v>
      </c>
      <c r="F1133" s="15">
        <v>2</v>
      </c>
      <c r="G1133" s="29">
        <v>13</v>
      </c>
      <c r="H1133" s="29">
        <v>12</v>
      </c>
      <c r="I1133" s="29">
        <v>1993</v>
      </c>
      <c r="J1133" s="15">
        <v>1</v>
      </c>
      <c r="K1133" s="15">
        <v>0</v>
      </c>
      <c r="L1133" s="15">
        <v>1</v>
      </c>
      <c r="M1133" s="15">
        <v>1</v>
      </c>
      <c r="N1133" s="27" t="e">
        <f>SUMIF(#REF!,'Integrantes original'!A805,#REF!)</f>
        <v>#REF!</v>
      </c>
      <c r="O1133" s="27">
        <f t="shared" si="68"/>
        <v>13121993</v>
      </c>
      <c r="P1133" s="27">
        <f t="shared" si="69"/>
        <v>131219932</v>
      </c>
      <c r="Q1133" s="31">
        <f t="shared" si="70"/>
        <v>10200312131293</v>
      </c>
      <c r="R1133" s="27">
        <f>COUNTIF(tratycont!S:S,'Integrantes original'!Q1133)</f>
        <v>0</v>
      </c>
      <c r="S1133" s="27">
        <f t="shared" si="71"/>
        <v>0</v>
      </c>
    </row>
    <row r="1134" spans="1:19" x14ac:dyDescent="0.15">
      <c r="A1134" s="29">
        <v>1020031</v>
      </c>
      <c r="B1134" s="29">
        <v>102003103</v>
      </c>
      <c r="C1134" s="29" t="s">
        <v>22</v>
      </c>
      <c r="D1134" s="30" t="s">
        <v>1260</v>
      </c>
      <c r="E1134" s="30" t="s">
        <v>1261</v>
      </c>
      <c r="F1134" s="15">
        <v>1</v>
      </c>
      <c r="G1134" s="29">
        <v>17</v>
      </c>
      <c r="H1134" s="29">
        <v>4</v>
      </c>
      <c r="I1134" s="29">
        <v>2012</v>
      </c>
      <c r="J1134" s="15">
        <v>-1</v>
      </c>
      <c r="K1134" s="15">
        <v>-1</v>
      </c>
      <c r="L1134" s="15">
        <v>0</v>
      </c>
      <c r="M1134" s="15">
        <v>0</v>
      </c>
      <c r="N1134" s="27" t="e">
        <f>SUMIF(#REF!,'Integrantes original'!A806,#REF!)</f>
        <v>#REF!</v>
      </c>
      <c r="O1134" s="27">
        <f t="shared" si="68"/>
        <v>17042012</v>
      </c>
      <c r="P1134" s="27">
        <f t="shared" si="69"/>
        <v>170420121</v>
      </c>
      <c r="Q1134" s="31">
        <f t="shared" si="70"/>
        <v>10200311170412</v>
      </c>
      <c r="R1134" s="27">
        <f>COUNTIF(tratycont!S:S,'Integrantes original'!Q1134)</f>
        <v>0</v>
      </c>
      <c r="S1134" s="27">
        <f t="shared" si="71"/>
        <v>0</v>
      </c>
    </row>
    <row r="1135" spans="1:19" x14ac:dyDescent="0.15">
      <c r="A1135" s="29">
        <v>1020031</v>
      </c>
      <c r="B1135" s="29">
        <v>102003104</v>
      </c>
      <c r="C1135" s="29" t="s">
        <v>25</v>
      </c>
      <c r="D1135" s="30" t="s">
        <v>1262</v>
      </c>
      <c r="E1135" s="30" t="s">
        <v>1261</v>
      </c>
      <c r="F1135" s="15">
        <v>1</v>
      </c>
      <c r="G1135" s="29">
        <v>2</v>
      </c>
      <c r="H1135" s="29">
        <v>1</v>
      </c>
      <c r="I1135" s="29">
        <v>2015</v>
      </c>
      <c r="J1135" s="15">
        <v>-1</v>
      </c>
      <c r="K1135" s="15">
        <v>-1</v>
      </c>
      <c r="L1135" s="15">
        <v>0</v>
      </c>
      <c r="M1135" s="15">
        <v>0</v>
      </c>
      <c r="N1135" s="27" t="e">
        <f>SUMIF(#REF!,'Integrantes original'!A807,#REF!)</f>
        <v>#REF!</v>
      </c>
      <c r="O1135" s="27">
        <f t="shared" si="68"/>
        <v>2012015</v>
      </c>
      <c r="P1135" s="27">
        <f t="shared" si="69"/>
        <v>20120151</v>
      </c>
      <c r="Q1135" s="31">
        <f t="shared" si="70"/>
        <v>10200311020115</v>
      </c>
      <c r="R1135" s="27">
        <f>COUNTIF(tratycont!S:S,'Integrantes original'!Q1135)</f>
        <v>0</v>
      </c>
      <c r="S1135" s="27">
        <f t="shared" si="71"/>
        <v>0</v>
      </c>
    </row>
    <row r="1136" spans="1:19" x14ac:dyDescent="0.15">
      <c r="A1136" s="29">
        <v>1020031</v>
      </c>
      <c r="B1136" s="29">
        <v>102003105</v>
      </c>
      <c r="C1136" s="29" t="s">
        <v>27</v>
      </c>
      <c r="D1136" s="30" t="s">
        <v>1263</v>
      </c>
      <c r="E1136" s="30" t="s">
        <v>1261</v>
      </c>
      <c r="F1136" s="15">
        <v>1</v>
      </c>
      <c r="G1136" s="29">
        <v>2</v>
      </c>
      <c r="H1136" s="29">
        <v>4</v>
      </c>
      <c r="I1136" s="29">
        <v>2018</v>
      </c>
      <c r="J1136" s="15">
        <v>2</v>
      </c>
      <c r="K1136" s="15">
        <v>2</v>
      </c>
      <c r="L1136" s="15">
        <v>0</v>
      </c>
      <c r="M1136" s="15">
        <v>0</v>
      </c>
      <c r="N1136" s="27" t="e">
        <f>SUMIF(#REF!,'Integrantes original'!A808,#REF!)</f>
        <v>#REF!</v>
      </c>
      <c r="O1136" s="27">
        <f t="shared" si="68"/>
        <v>2042018</v>
      </c>
      <c r="P1136" s="27">
        <f t="shared" si="69"/>
        <v>20420181</v>
      </c>
      <c r="Q1136" s="31">
        <f t="shared" si="70"/>
        <v>10200311020418</v>
      </c>
      <c r="R1136" s="27">
        <f>COUNTIF(tratycont!S:S,'Integrantes original'!Q1136)</f>
        <v>1</v>
      </c>
      <c r="S1136" s="27">
        <f t="shared" si="71"/>
        <v>1</v>
      </c>
    </row>
    <row r="1137" spans="1:19" x14ac:dyDescent="0.15">
      <c r="A1137" s="29">
        <v>1020051</v>
      </c>
      <c r="B1137" s="29">
        <v>102005101</v>
      </c>
      <c r="C1137" s="29" t="s">
        <v>16</v>
      </c>
      <c r="D1137" s="30" t="s">
        <v>1207</v>
      </c>
      <c r="E1137" s="30" t="s">
        <v>51</v>
      </c>
      <c r="F1137" s="15">
        <v>1</v>
      </c>
      <c r="G1137" s="29">
        <v>31</v>
      </c>
      <c r="H1137" s="29">
        <v>1</v>
      </c>
      <c r="I1137" s="29">
        <v>1989</v>
      </c>
      <c r="J1137" s="15">
        <v>-1</v>
      </c>
      <c r="K1137" s="15">
        <v>-1</v>
      </c>
      <c r="L1137" s="15">
        <v>0</v>
      </c>
      <c r="M1137" s="15">
        <v>0</v>
      </c>
      <c r="N1137" s="27" t="e">
        <f>SUMIF(#REF!,'Integrantes original'!A809,#REF!)</f>
        <v>#REF!</v>
      </c>
      <c r="O1137" s="27">
        <f t="shared" si="68"/>
        <v>31011989</v>
      </c>
      <c r="P1137" s="27">
        <f t="shared" si="69"/>
        <v>310119891</v>
      </c>
      <c r="Q1137" s="31">
        <f t="shared" si="70"/>
        <v>10200511310189</v>
      </c>
      <c r="R1137" s="27">
        <f>COUNTIF(tratycont!S:S,'Integrantes original'!Q1137)</f>
        <v>0</v>
      </c>
      <c r="S1137" s="27">
        <f t="shared" si="71"/>
        <v>0</v>
      </c>
    </row>
    <row r="1138" spans="1:19" x14ac:dyDescent="0.15">
      <c r="A1138" s="29">
        <v>1020051</v>
      </c>
      <c r="B1138" s="29">
        <v>102005102</v>
      </c>
      <c r="C1138" s="29" t="s">
        <v>19</v>
      </c>
      <c r="D1138" s="30" t="s">
        <v>1264</v>
      </c>
      <c r="E1138" s="30" t="s">
        <v>950</v>
      </c>
      <c r="F1138" s="15">
        <v>2</v>
      </c>
      <c r="G1138" s="29">
        <v>22</v>
      </c>
      <c r="H1138" s="29">
        <v>3</v>
      </c>
      <c r="I1138" s="29">
        <v>1990</v>
      </c>
      <c r="J1138" s="15">
        <v>1</v>
      </c>
      <c r="K1138" s="15">
        <v>0</v>
      </c>
      <c r="L1138" s="15">
        <v>1</v>
      </c>
      <c r="M1138" s="15">
        <v>2</v>
      </c>
      <c r="N1138" s="27" t="e">
        <f>SUMIF(#REF!,'Integrantes original'!A810,#REF!)</f>
        <v>#REF!</v>
      </c>
      <c r="O1138" s="27">
        <f t="shared" si="68"/>
        <v>22031990</v>
      </c>
      <c r="P1138" s="27">
        <f t="shared" si="69"/>
        <v>220319902</v>
      </c>
      <c r="Q1138" s="31">
        <f t="shared" si="70"/>
        <v>10200512220390</v>
      </c>
      <c r="R1138" s="27">
        <f>COUNTIF(tratycont!S:S,'Integrantes original'!Q1138)</f>
        <v>0</v>
      </c>
      <c r="S1138" s="27">
        <f t="shared" si="71"/>
        <v>0</v>
      </c>
    </row>
    <row r="1139" spans="1:19" x14ac:dyDescent="0.15">
      <c r="A1139" s="29">
        <v>1020051</v>
      </c>
      <c r="B1139" s="29">
        <v>102005103</v>
      </c>
      <c r="C1139" s="29" t="s">
        <v>22</v>
      </c>
      <c r="D1139" s="30" t="s">
        <v>332</v>
      </c>
      <c r="E1139" s="30" t="s">
        <v>51</v>
      </c>
      <c r="F1139" s="15">
        <v>1</v>
      </c>
      <c r="G1139" s="29">
        <v>22</v>
      </c>
      <c r="H1139" s="29">
        <v>11</v>
      </c>
      <c r="I1139" s="29">
        <v>2011</v>
      </c>
      <c r="J1139" s="15">
        <v>-1</v>
      </c>
      <c r="K1139" s="15">
        <v>-1</v>
      </c>
      <c r="L1139" s="15">
        <v>0</v>
      </c>
      <c r="M1139" s="15">
        <v>0</v>
      </c>
      <c r="N1139" s="27" t="e">
        <f>SUMIF(#REF!,'Integrantes original'!A811,#REF!)</f>
        <v>#REF!</v>
      </c>
      <c r="O1139" s="27">
        <f t="shared" si="68"/>
        <v>22112011</v>
      </c>
      <c r="P1139" s="27">
        <f t="shared" si="69"/>
        <v>221120111</v>
      </c>
      <c r="Q1139" s="31">
        <f t="shared" si="70"/>
        <v>10200511221111</v>
      </c>
      <c r="R1139" s="27">
        <f>COUNTIF(tratycont!S:S,'Integrantes original'!Q1139)</f>
        <v>0</v>
      </c>
      <c r="S1139" s="27">
        <f t="shared" si="71"/>
        <v>0</v>
      </c>
    </row>
    <row r="1140" spans="1:19" x14ac:dyDescent="0.15">
      <c r="A1140" s="29">
        <v>1020051</v>
      </c>
      <c r="B1140" s="29">
        <v>102005104</v>
      </c>
      <c r="C1140" s="29" t="s">
        <v>25</v>
      </c>
      <c r="D1140" s="30" t="s">
        <v>1265</v>
      </c>
      <c r="E1140" s="30" t="s">
        <v>51</v>
      </c>
      <c r="F1140" s="15">
        <v>2</v>
      </c>
      <c r="G1140" s="29">
        <v>23</v>
      </c>
      <c r="H1140" s="29">
        <v>1</v>
      </c>
      <c r="I1140" s="29">
        <v>2015</v>
      </c>
      <c r="J1140" s="15">
        <v>-1</v>
      </c>
      <c r="K1140" s="15">
        <v>-1</v>
      </c>
      <c r="L1140" s="15">
        <v>0</v>
      </c>
      <c r="M1140" s="15">
        <v>0</v>
      </c>
      <c r="N1140" s="27" t="e">
        <f>SUMIF(#REF!,'Integrantes original'!A812,#REF!)</f>
        <v>#REF!</v>
      </c>
      <c r="O1140" s="27">
        <f t="shared" si="68"/>
        <v>23012015</v>
      </c>
      <c r="P1140" s="27">
        <f t="shared" si="69"/>
        <v>230120152</v>
      </c>
      <c r="Q1140" s="31">
        <f t="shared" si="70"/>
        <v>10200512230115</v>
      </c>
      <c r="R1140" s="27">
        <f>COUNTIF(tratycont!S:S,'Integrantes original'!Q1140)</f>
        <v>0</v>
      </c>
      <c r="S1140" s="27">
        <f t="shared" si="71"/>
        <v>0</v>
      </c>
    </row>
    <row r="1141" spans="1:19" x14ac:dyDescent="0.15">
      <c r="A1141" s="29">
        <v>1020061</v>
      </c>
      <c r="B1141" s="29">
        <v>102006101</v>
      </c>
      <c r="C1141" s="29" t="s">
        <v>16</v>
      </c>
      <c r="D1141" s="30" t="s">
        <v>1266</v>
      </c>
      <c r="E1141" s="30" t="s">
        <v>1267</v>
      </c>
      <c r="F1141" s="15">
        <v>1</v>
      </c>
      <c r="G1141" s="29">
        <v>9</v>
      </c>
      <c r="H1141" s="29">
        <v>5</v>
      </c>
      <c r="I1141" s="29">
        <v>1994</v>
      </c>
      <c r="J1141" s="15">
        <v>-1</v>
      </c>
      <c r="K1141" s="15">
        <v>-1</v>
      </c>
      <c r="L1141" s="15">
        <v>0</v>
      </c>
      <c r="M1141" s="15">
        <v>0</v>
      </c>
      <c r="N1141" s="27" t="e">
        <f>SUMIF(#REF!,'Integrantes original'!A813,#REF!)</f>
        <v>#REF!</v>
      </c>
      <c r="O1141" s="27">
        <f t="shared" si="68"/>
        <v>9051994</v>
      </c>
      <c r="P1141" s="27">
        <f t="shared" si="69"/>
        <v>90519941</v>
      </c>
      <c r="Q1141" s="31">
        <f t="shared" si="70"/>
        <v>10200611090594</v>
      </c>
      <c r="R1141" s="27">
        <f>COUNTIF(tratycont!S:S,'Integrantes original'!Q1141)</f>
        <v>0</v>
      </c>
      <c r="S1141" s="27">
        <f t="shared" si="71"/>
        <v>0</v>
      </c>
    </row>
    <row r="1142" spans="1:19" x14ac:dyDescent="0.15">
      <c r="A1142" s="29">
        <v>1020061</v>
      </c>
      <c r="B1142" s="29">
        <v>102006102</v>
      </c>
      <c r="C1142" s="29" t="s">
        <v>19</v>
      </c>
      <c r="D1142" s="30" t="s">
        <v>1268</v>
      </c>
      <c r="E1142" s="30" t="s">
        <v>1269</v>
      </c>
      <c r="F1142" s="15">
        <v>2</v>
      </c>
      <c r="G1142" s="29">
        <v>23</v>
      </c>
      <c r="H1142" s="29">
        <v>11</v>
      </c>
      <c r="I1142" s="29">
        <v>1992</v>
      </c>
      <c r="J1142" s="15">
        <v>1</v>
      </c>
      <c r="K1142" s="15">
        <v>0</v>
      </c>
      <c r="L1142" s="15">
        <v>1</v>
      </c>
      <c r="M1142" s="15">
        <v>1</v>
      </c>
      <c r="N1142" s="27" t="e">
        <f>SUMIF(#REF!,'Integrantes original'!A814,#REF!)</f>
        <v>#REF!</v>
      </c>
      <c r="O1142" s="27">
        <f t="shared" si="68"/>
        <v>23111992</v>
      </c>
      <c r="P1142" s="27">
        <f t="shared" si="69"/>
        <v>231119922</v>
      </c>
      <c r="Q1142" s="31">
        <f t="shared" si="70"/>
        <v>10200612231192</v>
      </c>
      <c r="R1142" s="27">
        <f>COUNTIF(tratycont!S:S,'Integrantes original'!Q1142)</f>
        <v>0</v>
      </c>
      <c r="S1142" s="27">
        <f t="shared" si="71"/>
        <v>0</v>
      </c>
    </row>
    <row r="1143" spans="1:19" x14ac:dyDescent="0.15">
      <c r="A1143" s="29">
        <v>1020071</v>
      </c>
      <c r="B1143" s="29">
        <v>102007101</v>
      </c>
      <c r="C1143" s="29" t="s">
        <v>16</v>
      </c>
      <c r="D1143" s="30" t="s">
        <v>1270</v>
      </c>
      <c r="E1143" s="30" t="s">
        <v>1021</v>
      </c>
      <c r="F1143" s="15">
        <v>1</v>
      </c>
      <c r="G1143" s="29">
        <v>22</v>
      </c>
      <c r="H1143" s="29">
        <v>7</v>
      </c>
      <c r="I1143" s="29">
        <v>1987</v>
      </c>
      <c r="J1143" s="15">
        <v>-1</v>
      </c>
      <c r="K1143" s="15">
        <v>-1</v>
      </c>
      <c r="L1143" s="15">
        <v>0</v>
      </c>
      <c r="M1143" s="15">
        <v>0</v>
      </c>
      <c r="N1143" s="27" t="e">
        <f>SUMIF(#REF!,'Integrantes original'!A815,#REF!)</f>
        <v>#REF!</v>
      </c>
      <c r="O1143" s="27">
        <f t="shared" si="68"/>
        <v>22071987</v>
      </c>
      <c r="P1143" s="27">
        <f t="shared" si="69"/>
        <v>220719871</v>
      </c>
      <c r="Q1143" s="31">
        <f t="shared" si="70"/>
        <v>10200711220787</v>
      </c>
      <c r="R1143" s="27">
        <f>COUNTIF(tratycont!S:S,'Integrantes original'!Q1143)</f>
        <v>0</v>
      </c>
      <c r="S1143" s="27">
        <f t="shared" si="71"/>
        <v>0</v>
      </c>
    </row>
    <row r="1144" spans="1:19" x14ac:dyDescent="0.15">
      <c r="A1144" s="29">
        <v>1020071</v>
      </c>
      <c r="B1144" s="29">
        <v>102007102</v>
      </c>
      <c r="C1144" s="29" t="s">
        <v>19</v>
      </c>
      <c r="D1144" s="30" t="s">
        <v>1271</v>
      </c>
      <c r="E1144" s="30" t="s">
        <v>950</v>
      </c>
      <c r="F1144" s="15">
        <v>2</v>
      </c>
      <c r="G1144" s="29">
        <v>7</v>
      </c>
      <c r="H1144" s="29">
        <v>12</v>
      </c>
      <c r="I1144" s="29">
        <v>1988</v>
      </c>
      <c r="J1144" s="15">
        <v>1</v>
      </c>
      <c r="K1144" s="15">
        <v>0</v>
      </c>
      <c r="L1144" s="15">
        <v>1</v>
      </c>
      <c r="M1144" s="15">
        <v>1</v>
      </c>
      <c r="N1144" s="27" t="e">
        <f>SUMIF(#REF!,'Integrantes original'!A816,#REF!)</f>
        <v>#REF!</v>
      </c>
      <c r="O1144" s="27">
        <f t="shared" si="68"/>
        <v>7121988</v>
      </c>
      <c r="P1144" s="27">
        <f t="shared" si="69"/>
        <v>71219882</v>
      </c>
      <c r="Q1144" s="31">
        <f t="shared" si="70"/>
        <v>10200712071288</v>
      </c>
      <c r="R1144" s="27">
        <f>COUNTIF(tratycont!S:S,'Integrantes original'!Q1144)</f>
        <v>0</v>
      </c>
      <c r="S1144" s="27">
        <f t="shared" si="71"/>
        <v>0</v>
      </c>
    </row>
    <row r="1145" spans="1:19" x14ac:dyDescent="0.15">
      <c r="A1145" s="29">
        <v>1020071</v>
      </c>
      <c r="B1145" s="29">
        <v>102007103</v>
      </c>
      <c r="C1145" s="29" t="s">
        <v>22</v>
      </c>
      <c r="D1145" s="30" t="s">
        <v>982</v>
      </c>
      <c r="E1145" s="30" t="s">
        <v>1021</v>
      </c>
      <c r="F1145" s="15">
        <v>2</v>
      </c>
      <c r="G1145" s="29">
        <v>5</v>
      </c>
      <c r="H1145" s="29">
        <v>6</v>
      </c>
      <c r="I1145" s="29">
        <v>2009</v>
      </c>
      <c r="J1145" s="15">
        <v>-1</v>
      </c>
      <c r="K1145" s="15">
        <v>-1</v>
      </c>
      <c r="L1145" s="15">
        <v>0</v>
      </c>
      <c r="M1145" s="15">
        <v>0</v>
      </c>
      <c r="N1145" s="27" t="e">
        <f>SUMIF(#REF!,'Integrantes original'!A817,#REF!)</f>
        <v>#REF!</v>
      </c>
      <c r="O1145" s="27">
        <f t="shared" si="68"/>
        <v>5062009</v>
      </c>
      <c r="P1145" s="27">
        <f t="shared" si="69"/>
        <v>50620092</v>
      </c>
      <c r="Q1145" s="31">
        <f t="shared" si="70"/>
        <v>10200712050609</v>
      </c>
      <c r="R1145" s="27">
        <f>COUNTIF(tratycont!S:S,'Integrantes original'!Q1145)</f>
        <v>0</v>
      </c>
      <c r="S1145" s="27">
        <f t="shared" si="71"/>
        <v>0</v>
      </c>
    </row>
    <row r="1146" spans="1:19" x14ac:dyDescent="0.15">
      <c r="A1146" s="29">
        <v>1020071</v>
      </c>
      <c r="B1146" s="29">
        <v>102007104</v>
      </c>
      <c r="C1146" s="29" t="s">
        <v>25</v>
      </c>
      <c r="D1146" s="30" t="s">
        <v>1272</v>
      </c>
      <c r="E1146" s="30" t="s">
        <v>1021</v>
      </c>
      <c r="F1146" s="15">
        <v>2</v>
      </c>
      <c r="G1146" s="29">
        <v>18</v>
      </c>
      <c r="H1146" s="29">
        <v>6</v>
      </c>
      <c r="I1146" s="29">
        <v>2014</v>
      </c>
      <c r="J1146" s="15">
        <v>-1</v>
      </c>
      <c r="K1146" s="15">
        <v>-1</v>
      </c>
      <c r="L1146" s="15">
        <v>0</v>
      </c>
      <c r="M1146" s="15">
        <v>0</v>
      </c>
      <c r="N1146" s="27" t="e">
        <f>SUMIF(#REF!,'Integrantes original'!A818,#REF!)</f>
        <v>#REF!</v>
      </c>
      <c r="O1146" s="27">
        <f t="shared" si="68"/>
        <v>18062014</v>
      </c>
      <c r="P1146" s="27">
        <f t="shared" si="69"/>
        <v>180620142</v>
      </c>
      <c r="Q1146" s="31">
        <f t="shared" si="70"/>
        <v>10200712180614</v>
      </c>
      <c r="R1146" s="27">
        <f>COUNTIF(tratycont!S:S,'Integrantes original'!Q1146)</f>
        <v>0</v>
      </c>
      <c r="S1146" s="27">
        <f t="shared" si="71"/>
        <v>0</v>
      </c>
    </row>
    <row r="1147" spans="1:19" x14ac:dyDescent="0.15">
      <c r="A1147" s="29">
        <v>1020071</v>
      </c>
      <c r="B1147" s="29">
        <v>102007105</v>
      </c>
      <c r="C1147" s="29" t="s">
        <v>27</v>
      </c>
      <c r="D1147" s="30" t="s">
        <v>1273</v>
      </c>
      <c r="E1147" s="30" t="s">
        <v>1021</v>
      </c>
      <c r="F1147" s="15">
        <v>2</v>
      </c>
      <c r="G1147" s="29">
        <v>27</v>
      </c>
      <c r="H1147" s="29">
        <v>7</v>
      </c>
      <c r="I1147" s="29">
        <v>2015</v>
      </c>
      <c r="J1147" s="15">
        <v>-1</v>
      </c>
      <c r="K1147" s="15">
        <v>-1</v>
      </c>
      <c r="L1147" s="15">
        <v>0</v>
      </c>
      <c r="M1147" s="15">
        <v>0</v>
      </c>
      <c r="N1147" s="27" t="e">
        <f>SUMIF(#REF!,'Integrantes original'!A819,#REF!)</f>
        <v>#REF!</v>
      </c>
      <c r="O1147" s="27">
        <f t="shared" si="68"/>
        <v>27072015</v>
      </c>
      <c r="P1147" s="27">
        <f t="shared" si="69"/>
        <v>270720152</v>
      </c>
      <c r="Q1147" s="31">
        <f t="shared" si="70"/>
        <v>10200712270715</v>
      </c>
      <c r="R1147" s="27">
        <f>COUNTIF(tratycont!S:S,'Integrantes original'!Q1147)</f>
        <v>0</v>
      </c>
      <c r="S1147" s="27">
        <f t="shared" si="71"/>
        <v>0</v>
      </c>
    </row>
    <row r="1148" spans="1:19" x14ac:dyDescent="0.15">
      <c r="A1148" s="29">
        <v>1020101</v>
      </c>
      <c r="B1148" s="29">
        <v>102010101</v>
      </c>
      <c r="C1148" s="29" t="s">
        <v>16</v>
      </c>
      <c r="D1148" s="30" t="s">
        <v>1274</v>
      </c>
      <c r="E1148" s="30" t="s">
        <v>1275</v>
      </c>
      <c r="F1148" s="15">
        <v>1</v>
      </c>
      <c r="G1148" s="29">
        <v>3</v>
      </c>
      <c r="H1148" s="29">
        <v>7</v>
      </c>
      <c r="I1148" s="29">
        <v>1988</v>
      </c>
      <c r="J1148" s="15">
        <v>-1</v>
      </c>
      <c r="K1148" s="15">
        <v>-1</v>
      </c>
      <c r="L1148" s="15">
        <v>0</v>
      </c>
      <c r="M1148" s="15">
        <v>0</v>
      </c>
      <c r="N1148" s="27" t="e">
        <f>SUMIF(#REF!,'Integrantes original'!A820,#REF!)</f>
        <v>#REF!</v>
      </c>
      <c r="O1148" s="27">
        <f t="shared" si="68"/>
        <v>3071988</v>
      </c>
      <c r="P1148" s="27">
        <f t="shared" si="69"/>
        <v>30719881</v>
      </c>
      <c r="Q1148" s="31">
        <f t="shared" si="70"/>
        <v>10201011030788</v>
      </c>
      <c r="R1148" s="27">
        <f>COUNTIF(tratycont!S:S,'Integrantes original'!Q1148)</f>
        <v>0</v>
      </c>
      <c r="S1148" s="27">
        <f t="shared" si="71"/>
        <v>0</v>
      </c>
    </row>
    <row r="1149" spans="1:19" x14ac:dyDescent="0.15">
      <c r="A1149" s="29">
        <v>1020101</v>
      </c>
      <c r="B1149" s="29">
        <v>102010102</v>
      </c>
      <c r="C1149" s="29" t="s">
        <v>19</v>
      </c>
      <c r="D1149" s="30" t="s">
        <v>1276</v>
      </c>
      <c r="E1149" s="30" t="s">
        <v>51</v>
      </c>
      <c r="F1149" s="15">
        <v>2</v>
      </c>
      <c r="G1149" s="29">
        <v>23</v>
      </c>
      <c r="H1149" s="29">
        <v>10</v>
      </c>
      <c r="I1149" s="29">
        <v>1994</v>
      </c>
      <c r="J1149" s="15">
        <v>1</v>
      </c>
      <c r="K1149" s="15">
        <v>0</v>
      </c>
      <c r="L1149" s="15">
        <v>1</v>
      </c>
      <c r="M1149" s="15">
        <v>1</v>
      </c>
      <c r="N1149" s="27" t="e">
        <f>SUMIF(#REF!,'Integrantes original'!A821,#REF!)</f>
        <v>#REF!</v>
      </c>
      <c r="O1149" s="27">
        <f t="shared" si="68"/>
        <v>23101994</v>
      </c>
      <c r="P1149" s="27">
        <f t="shared" si="69"/>
        <v>231019942</v>
      </c>
      <c r="Q1149" s="31">
        <f t="shared" si="70"/>
        <v>10201012231094</v>
      </c>
      <c r="R1149" s="27">
        <f>COUNTIF(tratycont!S:S,'Integrantes original'!Q1149)</f>
        <v>0</v>
      </c>
      <c r="S1149" s="27">
        <f t="shared" si="71"/>
        <v>0</v>
      </c>
    </row>
    <row r="1150" spans="1:19" x14ac:dyDescent="0.15">
      <c r="A1150" s="29">
        <v>1020101</v>
      </c>
      <c r="B1150" s="29">
        <v>102010103</v>
      </c>
      <c r="C1150" s="29" t="s">
        <v>22</v>
      </c>
      <c r="D1150" s="30" t="s">
        <v>1277</v>
      </c>
      <c r="E1150" s="30" t="s">
        <v>1275</v>
      </c>
      <c r="F1150" s="15">
        <v>2</v>
      </c>
      <c r="G1150" s="29">
        <v>23</v>
      </c>
      <c r="H1150" s="29">
        <v>10</v>
      </c>
      <c r="I1150" s="29">
        <v>2015</v>
      </c>
      <c r="J1150" s="15">
        <v>-1</v>
      </c>
      <c r="K1150" s="15">
        <v>-1</v>
      </c>
      <c r="L1150" s="15">
        <v>0</v>
      </c>
      <c r="M1150" s="15">
        <v>0</v>
      </c>
      <c r="N1150" s="27" t="e">
        <f>SUMIF(#REF!,'Integrantes original'!A822,#REF!)</f>
        <v>#REF!</v>
      </c>
      <c r="O1150" s="27">
        <f t="shared" si="68"/>
        <v>23102015</v>
      </c>
      <c r="P1150" s="27">
        <f t="shared" si="69"/>
        <v>231020152</v>
      </c>
      <c r="Q1150" s="31">
        <f t="shared" si="70"/>
        <v>10201012231015</v>
      </c>
      <c r="R1150" s="27">
        <f>COUNTIF(tratycont!S:S,'Integrantes original'!Q1150)</f>
        <v>0</v>
      </c>
      <c r="S1150" s="27">
        <f t="shared" si="71"/>
        <v>0</v>
      </c>
    </row>
    <row r="1151" spans="1:19" x14ac:dyDescent="0.15">
      <c r="A1151" s="29">
        <v>1020101</v>
      </c>
      <c r="B1151" s="29">
        <v>102010104</v>
      </c>
      <c r="C1151" s="29" t="s">
        <v>25</v>
      </c>
      <c r="D1151" s="30" t="s">
        <v>1278</v>
      </c>
      <c r="E1151" s="30" t="s">
        <v>1275</v>
      </c>
      <c r="F1151" s="15">
        <v>1</v>
      </c>
      <c r="G1151" s="29">
        <v>29</v>
      </c>
      <c r="H1151" s="29">
        <v>11</v>
      </c>
      <c r="I1151" s="29">
        <v>2016</v>
      </c>
      <c r="J1151" s="15">
        <v>2</v>
      </c>
      <c r="K1151" s="15">
        <v>2</v>
      </c>
      <c r="L1151" s="15">
        <v>0</v>
      </c>
      <c r="M1151" s="15">
        <v>0</v>
      </c>
      <c r="N1151" s="27" t="e">
        <f>SUMIF(#REF!,'Integrantes original'!A823,#REF!)</f>
        <v>#REF!</v>
      </c>
      <c r="O1151" s="27">
        <f t="shared" si="68"/>
        <v>29112016</v>
      </c>
      <c r="P1151" s="27">
        <f t="shared" si="69"/>
        <v>291120161</v>
      </c>
      <c r="Q1151" s="31">
        <f t="shared" si="70"/>
        <v>10201011291116</v>
      </c>
      <c r="R1151" s="27">
        <f>COUNTIF(tratycont!S:S,'Integrantes original'!Q1151)</f>
        <v>0</v>
      </c>
      <c r="S1151" s="27">
        <f t="shared" si="71"/>
        <v>1</v>
      </c>
    </row>
    <row r="1152" spans="1:19" x14ac:dyDescent="0.15">
      <c r="A1152" s="29">
        <v>1020101</v>
      </c>
      <c r="B1152" s="29">
        <v>102010105</v>
      </c>
      <c r="C1152" s="29" t="s">
        <v>27</v>
      </c>
      <c r="D1152" s="30" t="s">
        <v>1279</v>
      </c>
      <c r="E1152" s="30" t="s">
        <v>1275</v>
      </c>
      <c r="F1152" s="15">
        <v>2</v>
      </c>
      <c r="G1152" s="29">
        <v>21</v>
      </c>
      <c r="H1152" s="29">
        <v>3</v>
      </c>
      <c r="I1152" s="29">
        <v>2018</v>
      </c>
      <c r="J1152" s="15">
        <v>2</v>
      </c>
      <c r="K1152" s="15">
        <v>2</v>
      </c>
      <c r="L1152" s="15">
        <v>0</v>
      </c>
      <c r="M1152" s="15">
        <v>0</v>
      </c>
      <c r="N1152" s="27" t="e">
        <f>SUMIF(#REF!,'Integrantes original'!A824,#REF!)</f>
        <v>#REF!</v>
      </c>
      <c r="O1152" s="27">
        <f t="shared" si="68"/>
        <v>21032018</v>
      </c>
      <c r="P1152" s="27">
        <f t="shared" si="69"/>
        <v>210320182</v>
      </c>
      <c r="Q1152" s="31">
        <f t="shared" si="70"/>
        <v>10201012210318</v>
      </c>
      <c r="R1152" s="27">
        <f>COUNTIF(tratycont!S:S,'Integrantes original'!Q1152)</f>
        <v>1</v>
      </c>
      <c r="S1152" s="27">
        <f t="shared" si="71"/>
        <v>1</v>
      </c>
    </row>
    <row r="1153" spans="1:19" x14ac:dyDescent="0.15">
      <c r="A1153" s="29">
        <v>1020101</v>
      </c>
      <c r="B1153" s="29">
        <v>102010106</v>
      </c>
      <c r="C1153" s="29" t="s">
        <v>30</v>
      </c>
      <c r="D1153" s="30" t="s">
        <v>323</v>
      </c>
      <c r="E1153" s="30" t="s">
        <v>1280</v>
      </c>
      <c r="F1153" s="15">
        <v>1</v>
      </c>
      <c r="G1153" s="29">
        <v>7</v>
      </c>
      <c r="H1153" s="29">
        <v>10</v>
      </c>
      <c r="I1153" s="29">
        <v>1960</v>
      </c>
      <c r="J1153" s="15">
        <v>-1</v>
      </c>
      <c r="K1153" s="15">
        <v>-1</v>
      </c>
      <c r="L1153" s="15">
        <v>0</v>
      </c>
      <c r="M1153" s="15">
        <v>0</v>
      </c>
      <c r="N1153" s="27" t="e">
        <f>SUMIF(#REF!,'Integrantes original'!A825,#REF!)</f>
        <v>#REF!</v>
      </c>
      <c r="O1153" s="27">
        <f t="shared" si="68"/>
        <v>7101960</v>
      </c>
      <c r="P1153" s="27">
        <f t="shared" si="69"/>
        <v>71019601</v>
      </c>
      <c r="Q1153" s="31">
        <f t="shared" si="70"/>
        <v>10201011071060</v>
      </c>
      <c r="R1153" s="27">
        <f>COUNTIF(tratycont!S:S,'Integrantes original'!Q1153)</f>
        <v>0</v>
      </c>
      <c r="S1153" s="27">
        <f t="shared" si="71"/>
        <v>0</v>
      </c>
    </row>
    <row r="1154" spans="1:19" x14ac:dyDescent="0.15">
      <c r="A1154" s="29">
        <v>1020101</v>
      </c>
      <c r="B1154" s="29">
        <v>102010107</v>
      </c>
      <c r="C1154" s="29" t="s">
        <v>56</v>
      </c>
      <c r="D1154" s="30" t="s">
        <v>1281</v>
      </c>
      <c r="E1154" s="30" t="s">
        <v>1282</v>
      </c>
      <c r="F1154" s="15">
        <v>2</v>
      </c>
      <c r="G1154" s="29">
        <v>19</v>
      </c>
      <c r="H1154" s="29">
        <v>5</v>
      </c>
      <c r="I1154" s="29">
        <v>1960</v>
      </c>
      <c r="J1154" s="15">
        <v>-1</v>
      </c>
      <c r="K1154" s="15">
        <v>-1</v>
      </c>
      <c r="L1154" s="15">
        <v>0</v>
      </c>
      <c r="M1154" s="15">
        <v>0</v>
      </c>
      <c r="N1154" s="27" t="e">
        <f>SUMIF(#REF!,'Integrantes original'!A826,#REF!)</f>
        <v>#REF!</v>
      </c>
      <c r="O1154" s="27">
        <f t="shared" si="68"/>
        <v>19051960</v>
      </c>
      <c r="P1154" s="27">
        <f t="shared" si="69"/>
        <v>190519602</v>
      </c>
      <c r="Q1154" s="31">
        <f t="shared" si="70"/>
        <v>10201012190560</v>
      </c>
      <c r="R1154" s="27">
        <f>COUNTIF(tratycont!S:S,'Integrantes original'!Q1154)</f>
        <v>0</v>
      </c>
      <c r="S1154" s="27">
        <f t="shared" si="71"/>
        <v>0</v>
      </c>
    </row>
    <row r="1155" spans="1:19" x14ac:dyDescent="0.15">
      <c r="A1155" s="29">
        <v>1020141</v>
      </c>
      <c r="B1155" s="29">
        <v>102014101</v>
      </c>
      <c r="C1155" s="29" t="s">
        <v>16</v>
      </c>
      <c r="D1155" s="30" t="s">
        <v>1283</v>
      </c>
      <c r="E1155" s="30" t="s">
        <v>950</v>
      </c>
      <c r="F1155" s="15">
        <v>1</v>
      </c>
      <c r="G1155" s="29">
        <v>20</v>
      </c>
      <c r="H1155" s="29">
        <v>6</v>
      </c>
      <c r="I1155" s="29">
        <v>1982</v>
      </c>
      <c r="J1155" s="15">
        <v>-1</v>
      </c>
      <c r="K1155" s="15">
        <v>-1</v>
      </c>
      <c r="L1155" s="15">
        <v>0</v>
      </c>
      <c r="M1155" s="15">
        <v>0</v>
      </c>
      <c r="N1155" s="27" t="e">
        <f>SUMIF(#REF!,'Integrantes original'!A827,#REF!)</f>
        <v>#REF!</v>
      </c>
      <c r="O1155" s="27">
        <f t="shared" ref="O1155:O1218" si="72">(((G1155*100)+H1155)*10000)+I1155</f>
        <v>20061982</v>
      </c>
      <c r="P1155" s="27">
        <f t="shared" ref="P1155:P1218" si="73">(O1155*10)+F1155</f>
        <v>200619821</v>
      </c>
      <c r="Q1155" s="31">
        <f t="shared" ref="Q1155:Q1218" si="74">(((((((A1155*10)+F1155)*100)+G1155)*100)+H1155)*100)+RIGHT(I1155,2)</f>
        <v>10201411200682</v>
      </c>
      <c r="R1155" s="27">
        <f>COUNTIF(tratycont!S:S,'Integrantes original'!Q1155)</f>
        <v>0</v>
      </c>
      <c r="S1155" s="27">
        <f t="shared" ref="S1155:S1218" si="75">IF(J1155=2,1,0)</f>
        <v>0</v>
      </c>
    </row>
    <row r="1156" spans="1:19" x14ac:dyDescent="0.15">
      <c r="A1156" s="29">
        <v>1020141</v>
      </c>
      <c r="B1156" s="29">
        <v>102014102</v>
      </c>
      <c r="C1156" s="29" t="s">
        <v>19</v>
      </c>
      <c r="D1156" s="30" t="s">
        <v>62</v>
      </c>
      <c r="E1156" s="30" t="s">
        <v>263</v>
      </c>
      <c r="F1156" s="15">
        <v>2</v>
      </c>
      <c r="G1156" s="29">
        <v>19</v>
      </c>
      <c r="H1156" s="29">
        <v>2</v>
      </c>
      <c r="I1156" s="29">
        <v>1985</v>
      </c>
      <c r="J1156" s="15">
        <v>1</v>
      </c>
      <c r="K1156" s="15">
        <v>0</v>
      </c>
      <c r="L1156" s="15">
        <v>1</v>
      </c>
      <c r="M1156" s="15">
        <v>1</v>
      </c>
      <c r="N1156" s="27" t="e">
        <f>SUMIF(#REF!,'Integrantes original'!A828,#REF!)</f>
        <v>#REF!</v>
      </c>
      <c r="O1156" s="27">
        <f t="shared" si="72"/>
        <v>19021985</v>
      </c>
      <c r="P1156" s="27">
        <f t="shared" si="73"/>
        <v>190219852</v>
      </c>
      <c r="Q1156" s="31">
        <f t="shared" si="74"/>
        <v>10201412190285</v>
      </c>
      <c r="R1156" s="27">
        <f>COUNTIF(tratycont!S:S,'Integrantes original'!Q1156)</f>
        <v>0</v>
      </c>
      <c r="S1156" s="27">
        <f t="shared" si="75"/>
        <v>0</v>
      </c>
    </row>
    <row r="1157" spans="1:19" x14ac:dyDescent="0.15">
      <c r="A1157" s="29">
        <v>1020141</v>
      </c>
      <c r="B1157" s="29">
        <v>102014103</v>
      </c>
      <c r="C1157" s="29" t="s">
        <v>22</v>
      </c>
      <c r="D1157" s="30" t="s">
        <v>1284</v>
      </c>
      <c r="E1157" s="30" t="s">
        <v>950</v>
      </c>
      <c r="F1157" s="15">
        <v>1</v>
      </c>
      <c r="G1157" s="29">
        <v>6</v>
      </c>
      <c r="H1157" s="29">
        <v>7</v>
      </c>
      <c r="I1157" s="29">
        <v>2004</v>
      </c>
      <c r="J1157" s="15">
        <v>-1</v>
      </c>
      <c r="K1157" s="15">
        <v>-1</v>
      </c>
      <c r="L1157" s="15">
        <v>0</v>
      </c>
      <c r="M1157" s="15">
        <v>0</v>
      </c>
      <c r="N1157" s="27" t="e">
        <f>SUMIF(#REF!,'Integrantes original'!A829,#REF!)</f>
        <v>#REF!</v>
      </c>
      <c r="O1157" s="27">
        <f t="shared" si="72"/>
        <v>6072004</v>
      </c>
      <c r="P1157" s="27">
        <f t="shared" si="73"/>
        <v>60720041</v>
      </c>
      <c r="Q1157" s="31">
        <f t="shared" si="74"/>
        <v>10201411060704</v>
      </c>
      <c r="R1157" s="27">
        <f>COUNTIF(tratycont!S:S,'Integrantes original'!Q1157)</f>
        <v>0</v>
      </c>
      <c r="S1157" s="27">
        <f t="shared" si="75"/>
        <v>0</v>
      </c>
    </row>
    <row r="1158" spans="1:19" x14ac:dyDescent="0.15">
      <c r="A1158" s="29">
        <v>1020141</v>
      </c>
      <c r="B1158" s="29">
        <v>102014104</v>
      </c>
      <c r="C1158" s="29" t="s">
        <v>25</v>
      </c>
      <c r="D1158" s="30" t="s">
        <v>874</v>
      </c>
      <c r="E1158" s="30" t="s">
        <v>950</v>
      </c>
      <c r="F1158" s="15">
        <v>2</v>
      </c>
      <c r="G1158" s="29">
        <v>28</v>
      </c>
      <c r="H1158" s="29">
        <v>12</v>
      </c>
      <c r="I1158" s="29">
        <v>2006</v>
      </c>
      <c r="J1158" s="15">
        <v>-1</v>
      </c>
      <c r="K1158" s="15">
        <v>-1</v>
      </c>
      <c r="L1158" s="15">
        <v>0</v>
      </c>
      <c r="M1158" s="15">
        <v>0</v>
      </c>
      <c r="N1158" s="27" t="e">
        <f>SUMIF(#REF!,'Integrantes original'!A830,#REF!)</f>
        <v>#REF!</v>
      </c>
      <c r="O1158" s="27">
        <f t="shared" si="72"/>
        <v>28122006</v>
      </c>
      <c r="P1158" s="27">
        <f t="shared" si="73"/>
        <v>281220062</v>
      </c>
      <c r="Q1158" s="31">
        <f t="shared" si="74"/>
        <v>10201412281206</v>
      </c>
      <c r="R1158" s="27">
        <f>COUNTIF(tratycont!S:S,'Integrantes original'!Q1158)</f>
        <v>0</v>
      </c>
      <c r="S1158" s="27">
        <f t="shared" si="75"/>
        <v>0</v>
      </c>
    </row>
    <row r="1159" spans="1:19" x14ac:dyDescent="0.15">
      <c r="A1159" s="29">
        <v>1020141</v>
      </c>
      <c r="B1159" s="29">
        <v>102014105</v>
      </c>
      <c r="C1159" s="29" t="s">
        <v>27</v>
      </c>
      <c r="D1159" s="30" t="s">
        <v>1285</v>
      </c>
      <c r="E1159" s="30" t="s">
        <v>950</v>
      </c>
      <c r="F1159" s="15">
        <v>1</v>
      </c>
      <c r="G1159" s="29">
        <v>20</v>
      </c>
      <c r="H1159" s="29">
        <v>7</v>
      </c>
      <c r="I1159" s="29">
        <v>2018</v>
      </c>
      <c r="J1159" s="15">
        <v>2</v>
      </c>
      <c r="K1159" s="15">
        <v>2</v>
      </c>
      <c r="L1159" s="15">
        <v>0</v>
      </c>
      <c r="M1159" s="15">
        <v>0</v>
      </c>
      <c r="N1159" s="27" t="e">
        <f>SUMIF(#REF!,'Integrantes original'!A831,#REF!)</f>
        <v>#REF!</v>
      </c>
      <c r="O1159" s="27">
        <f t="shared" si="72"/>
        <v>20072018</v>
      </c>
      <c r="P1159" s="27">
        <f t="shared" si="73"/>
        <v>200720181</v>
      </c>
      <c r="Q1159" s="31">
        <f t="shared" si="74"/>
        <v>10201411200718</v>
      </c>
      <c r="R1159" s="27">
        <f>COUNTIF(tratycont!S:S,'Integrantes original'!Q1159)</f>
        <v>1</v>
      </c>
      <c r="S1159" s="27">
        <f t="shared" si="75"/>
        <v>1</v>
      </c>
    </row>
    <row r="1160" spans="1:19" x14ac:dyDescent="0.15">
      <c r="A1160" s="29">
        <v>1020151</v>
      </c>
      <c r="B1160" s="29">
        <v>102015101</v>
      </c>
      <c r="C1160" s="29" t="s">
        <v>16</v>
      </c>
      <c r="D1160" s="30" t="s">
        <v>807</v>
      </c>
      <c r="E1160" s="30" t="s">
        <v>1286</v>
      </c>
      <c r="F1160" s="15">
        <v>1</v>
      </c>
      <c r="G1160" s="29">
        <v>10</v>
      </c>
      <c r="H1160" s="29">
        <v>7</v>
      </c>
      <c r="I1160" s="29">
        <v>1986</v>
      </c>
      <c r="J1160" s="15">
        <v>-1</v>
      </c>
      <c r="K1160" s="15">
        <v>-1</v>
      </c>
      <c r="L1160" s="15">
        <v>0</v>
      </c>
      <c r="M1160" s="15">
        <v>0</v>
      </c>
      <c r="N1160" s="27" t="e">
        <f>SUMIF(#REF!,'Integrantes original'!A832,#REF!)</f>
        <v>#REF!</v>
      </c>
      <c r="O1160" s="27">
        <f t="shared" si="72"/>
        <v>10071986</v>
      </c>
      <c r="P1160" s="27">
        <f t="shared" si="73"/>
        <v>100719861</v>
      </c>
      <c r="Q1160" s="31">
        <f t="shared" si="74"/>
        <v>10201511100786</v>
      </c>
      <c r="R1160" s="27">
        <f>COUNTIF(tratycont!S:S,'Integrantes original'!Q1160)</f>
        <v>0</v>
      </c>
      <c r="S1160" s="27">
        <f t="shared" si="75"/>
        <v>0</v>
      </c>
    </row>
    <row r="1161" spans="1:19" x14ac:dyDescent="0.15">
      <c r="A1161" s="29">
        <v>1020151</v>
      </c>
      <c r="B1161" s="29">
        <v>102015102</v>
      </c>
      <c r="C1161" s="29" t="s">
        <v>19</v>
      </c>
      <c r="D1161" s="30" t="s">
        <v>1287</v>
      </c>
      <c r="E1161" s="30" t="s">
        <v>950</v>
      </c>
      <c r="F1161" s="15">
        <v>2</v>
      </c>
      <c r="G1161" s="29">
        <v>28</v>
      </c>
      <c r="H1161" s="29">
        <v>12</v>
      </c>
      <c r="I1161" s="29">
        <v>1987</v>
      </c>
      <c r="J1161" s="15">
        <v>1</v>
      </c>
      <c r="K1161" s="15">
        <v>0</v>
      </c>
      <c r="L1161" s="15">
        <v>1</v>
      </c>
      <c r="M1161" s="15">
        <v>1</v>
      </c>
      <c r="N1161" s="27" t="e">
        <f>SUMIF(#REF!,'Integrantes original'!A833,#REF!)</f>
        <v>#REF!</v>
      </c>
      <c r="O1161" s="27">
        <f t="shared" si="72"/>
        <v>28121987</v>
      </c>
      <c r="P1161" s="27">
        <f t="shared" si="73"/>
        <v>281219872</v>
      </c>
      <c r="Q1161" s="31">
        <f t="shared" si="74"/>
        <v>10201512281287</v>
      </c>
      <c r="R1161" s="27">
        <f>COUNTIF(tratycont!S:S,'Integrantes original'!Q1161)</f>
        <v>0</v>
      </c>
      <c r="S1161" s="27">
        <f t="shared" si="75"/>
        <v>0</v>
      </c>
    </row>
    <row r="1162" spans="1:19" x14ac:dyDescent="0.15">
      <c r="A1162" s="29">
        <v>1020151</v>
      </c>
      <c r="B1162" s="29">
        <v>102015103</v>
      </c>
      <c r="C1162" s="29" t="s">
        <v>22</v>
      </c>
      <c r="D1162" s="30" t="s">
        <v>1288</v>
      </c>
      <c r="E1162" s="30" t="s">
        <v>1289</v>
      </c>
      <c r="F1162" s="15">
        <v>1</v>
      </c>
      <c r="G1162" s="29">
        <v>2</v>
      </c>
      <c r="H1162" s="29">
        <v>9</v>
      </c>
      <c r="I1162" s="29">
        <v>2015</v>
      </c>
      <c r="J1162" s="15">
        <v>-1</v>
      </c>
      <c r="K1162" s="15">
        <v>-1</v>
      </c>
      <c r="L1162" s="15">
        <v>0</v>
      </c>
      <c r="M1162" s="15">
        <v>0</v>
      </c>
      <c r="N1162" s="27" t="e">
        <f>SUMIF(#REF!,'Integrantes original'!A834,#REF!)</f>
        <v>#REF!</v>
      </c>
      <c r="O1162" s="27">
        <f t="shared" si="72"/>
        <v>2092015</v>
      </c>
      <c r="P1162" s="27">
        <f t="shared" si="73"/>
        <v>20920151</v>
      </c>
      <c r="Q1162" s="31">
        <f t="shared" si="74"/>
        <v>10201511020915</v>
      </c>
      <c r="R1162" s="27">
        <f>COUNTIF(tratycont!S:S,'Integrantes original'!Q1162)</f>
        <v>0</v>
      </c>
      <c r="S1162" s="27">
        <f t="shared" si="75"/>
        <v>0</v>
      </c>
    </row>
    <row r="1163" spans="1:19" x14ac:dyDescent="0.15">
      <c r="A1163" s="29">
        <v>1020151</v>
      </c>
      <c r="B1163" s="29">
        <v>102015104</v>
      </c>
      <c r="C1163" s="29" t="s">
        <v>25</v>
      </c>
      <c r="D1163" s="30" t="s">
        <v>1290</v>
      </c>
      <c r="E1163" s="30" t="s">
        <v>1289</v>
      </c>
      <c r="F1163" s="15">
        <v>2</v>
      </c>
      <c r="G1163" s="29">
        <v>9</v>
      </c>
      <c r="H1163" s="29">
        <v>6</v>
      </c>
      <c r="I1163" s="29">
        <v>2018</v>
      </c>
      <c r="J1163" s="15">
        <v>2</v>
      </c>
      <c r="K1163" s="15">
        <v>2</v>
      </c>
      <c r="L1163" s="15">
        <v>0</v>
      </c>
      <c r="M1163" s="15">
        <v>0</v>
      </c>
      <c r="N1163" s="27" t="e">
        <f>SUMIF(#REF!,'Integrantes original'!A835,#REF!)</f>
        <v>#REF!</v>
      </c>
      <c r="O1163" s="27">
        <f t="shared" si="72"/>
        <v>9062018</v>
      </c>
      <c r="P1163" s="27">
        <f t="shared" si="73"/>
        <v>90620182</v>
      </c>
      <c r="Q1163" s="31">
        <f t="shared" si="74"/>
        <v>10201512090618</v>
      </c>
      <c r="R1163" s="27">
        <f>COUNTIF(tratycont!S:S,'Integrantes original'!Q1163)</f>
        <v>1</v>
      </c>
      <c r="S1163" s="27">
        <f t="shared" si="75"/>
        <v>1</v>
      </c>
    </row>
    <row r="1164" spans="1:19" x14ac:dyDescent="0.15">
      <c r="A1164" s="29">
        <v>1020161</v>
      </c>
      <c r="B1164" s="29">
        <v>102016101</v>
      </c>
      <c r="C1164" s="29" t="s">
        <v>16</v>
      </c>
      <c r="D1164" s="30" t="s">
        <v>1207</v>
      </c>
      <c r="E1164" s="30" t="s">
        <v>950</v>
      </c>
      <c r="F1164" s="15">
        <v>1</v>
      </c>
      <c r="G1164" s="29">
        <v>12</v>
      </c>
      <c r="H1164" s="29">
        <v>6</v>
      </c>
      <c r="I1164" s="29">
        <v>1964</v>
      </c>
      <c r="J1164" s="15">
        <v>-1</v>
      </c>
      <c r="K1164" s="15">
        <v>-1</v>
      </c>
      <c r="L1164" s="15">
        <v>0</v>
      </c>
      <c r="M1164" s="15">
        <v>0</v>
      </c>
      <c r="N1164" s="27" t="e">
        <f>SUMIF(#REF!,'Integrantes original'!A836,#REF!)</f>
        <v>#REF!</v>
      </c>
      <c r="O1164" s="27">
        <f t="shared" si="72"/>
        <v>12061964</v>
      </c>
      <c r="P1164" s="27">
        <f t="shared" si="73"/>
        <v>120619641</v>
      </c>
      <c r="Q1164" s="31">
        <f t="shared" si="74"/>
        <v>10201611120664</v>
      </c>
      <c r="R1164" s="27">
        <f>COUNTIF(tratycont!S:S,'Integrantes original'!Q1164)</f>
        <v>0</v>
      </c>
      <c r="S1164" s="27">
        <f t="shared" si="75"/>
        <v>0</v>
      </c>
    </row>
    <row r="1165" spans="1:19" x14ac:dyDescent="0.15">
      <c r="A1165" s="29">
        <v>1020161</v>
      </c>
      <c r="B1165" s="29">
        <v>102016102</v>
      </c>
      <c r="C1165" s="29" t="s">
        <v>19</v>
      </c>
      <c r="D1165" s="30" t="s">
        <v>62</v>
      </c>
      <c r="E1165" s="30" t="s">
        <v>800</v>
      </c>
      <c r="F1165" s="15">
        <v>2</v>
      </c>
      <c r="G1165" s="29">
        <v>15</v>
      </c>
      <c r="H1165" s="29">
        <v>12</v>
      </c>
      <c r="I1165" s="29">
        <v>1969</v>
      </c>
      <c r="J1165" s="15">
        <v>-1</v>
      </c>
      <c r="K1165" s="15">
        <v>-1</v>
      </c>
      <c r="L1165" s="15">
        <v>0</v>
      </c>
      <c r="M1165" s="15">
        <v>0</v>
      </c>
      <c r="N1165" s="27" t="e">
        <f>SUMIF(#REF!,'Integrantes original'!A837,#REF!)</f>
        <v>#REF!</v>
      </c>
      <c r="O1165" s="27">
        <f t="shared" si="72"/>
        <v>15121969</v>
      </c>
      <c r="P1165" s="27">
        <f t="shared" si="73"/>
        <v>151219692</v>
      </c>
      <c r="Q1165" s="31">
        <f t="shared" si="74"/>
        <v>10201612151269</v>
      </c>
      <c r="R1165" s="27">
        <f>COUNTIF(tratycont!S:S,'Integrantes original'!Q1165)</f>
        <v>0</v>
      </c>
      <c r="S1165" s="27">
        <f t="shared" si="75"/>
        <v>0</v>
      </c>
    </row>
    <row r="1166" spans="1:19" x14ac:dyDescent="0.15">
      <c r="A1166" s="29">
        <v>1020161</v>
      </c>
      <c r="B1166" s="29">
        <v>102016103</v>
      </c>
      <c r="C1166" s="29" t="s">
        <v>22</v>
      </c>
      <c r="D1166" s="30" t="s">
        <v>1291</v>
      </c>
      <c r="E1166" s="30" t="s">
        <v>950</v>
      </c>
      <c r="F1166" s="15">
        <v>2</v>
      </c>
      <c r="G1166" s="29">
        <v>12</v>
      </c>
      <c r="H1166" s="29">
        <v>12</v>
      </c>
      <c r="I1166" s="29">
        <v>2006</v>
      </c>
      <c r="J1166" s="15">
        <v>-1</v>
      </c>
      <c r="K1166" s="15">
        <v>-1</v>
      </c>
      <c r="L1166" s="15">
        <v>0</v>
      </c>
      <c r="M1166" s="15">
        <v>0</v>
      </c>
      <c r="N1166" s="27" t="e">
        <f>SUMIF(#REF!,'Integrantes original'!A838,#REF!)</f>
        <v>#REF!</v>
      </c>
      <c r="O1166" s="27">
        <f t="shared" si="72"/>
        <v>12122006</v>
      </c>
      <c r="P1166" s="27">
        <f t="shared" si="73"/>
        <v>121220062</v>
      </c>
      <c r="Q1166" s="31">
        <f t="shared" si="74"/>
        <v>10201612121206</v>
      </c>
      <c r="R1166" s="27">
        <f>COUNTIF(tratycont!S:S,'Integrantes original'!Q1166)</f>
        <v>0</v>
      </c>
      <c r="S1166" s="27">
        <f t="shared" si="75"/>
        <v>0</v>
      </c>
    </row>
    <row r="1167" spans="1:19" x14ac:dyDescent="0.15">
      <c r="A1167" s="29">
        <v>1020161</v>
      </c>
      <c r="B1167" s="29">
        <v>102016104</v>
      </c>
      <c r="C1167" s="29" t="s">
        <v>25</v>
      </c>
      <c r="D1167" s="30" t="s">
        <v>62</v>
      </c>
      <c r="E1167" s="30" t="s">
        <v>950</v>
      </c>
      <c r="F1167" s="15">
        <v>2</v>
      </c>
      <c r="G1167" s="29">
        <v>21</v>
      </c>
      <c r="H1167" s="29">
        <v>6</v>
      </c>
      <c r="I1167" s="29">
        <v>1998</v>
      </c>
      <c r="J1167" s="15">
        <v>1</v>
      </c>
      <c r="K1167" s="15">
        <v>0</v>
      </c>
      <c r="L1167" s="15">
        <v>1</v>
      </c>
      <c r="M1167" s="15">
        <v>1</v>
      </c>
      <c r="N1167" s="27" t="e">
        <f>SUMIF(#REF!,'Integrantes original'!A839,#REF!)</f>
        <v>#REF!</v>
      </c>
      <c r="O1167" s="27">
        <f t="shared" si="72"/>
        <v>21061998</v>
      </c>
      <c r="P1167" s="27">
        <f t="shared" si="73"/>
        <v>210619982</v>
      </c>
      <c r="Q1167" s="31">
        <f t="shared" si="74"/>
        <v>10201612210698</v>
      </c>
      <c r="R1167" s="27">
        <f>COUNTIF(tratycont!S:S,'Integrantes original'!Q1167)</f>
        <v>0</v>
      </c>
      <c r="S1167" s="27">
        <f t="shared" si="75"/>
        <v>0</v>
      </c>
    </row>
    <row r="1168" spans="1:19" x14ac:dyDescent="0.15">
      <c r="A1168" s="29">
        <v>1020161</v>
      </c>
      <c r="B1168" s="29">
        <v>102016105</v>
      </c>
      <c r="C1168" s="29" t="s">
        <v>27</v>
      </c>
      <c r="D1168" s="30" t="s">
        <v>811</v>
      </c>
      <c r="E1168" s="30" t="s">
        <v>371</v>
      </c>
      <c r="F1168" s="15">
        <v>1</v>
      </c>
      <c r="G1168" s="29">
        <v>24</v>
      </c>
      <c r="H1168" s="29">
        <v>8</v>
      </c>
      <c r="I1168" s="29">
        <v>1986</v>
      </c>
      <c r="J1168" s="15">
        <v>-1</v>
      </c>
      <c r="K1168" s="15">
        <v>-1</v>
      </c>
      <c r="L1168" s="15">
        <v>0</v>
      </c>
      <c r="M1168" s="15">
        <v>0</v>
      </c>
      <c r="N1168" s="27" t="e">
        <f>SUMIF(#REF!,'Integrantes original'!A840,#REF!)</f>
        <v>#REF!</v>
      </c>
      <c r="O1168" s="27">
        <f t="shared" si="72"/>
        <v>24081986</v>
      </c>
      <c r="P1168" s="27">
        <f t="shared" si="73"/>
        <v>240819861</v>
      </c>
      <c r="Q1168" s="31">
        <f t="shared" si="74"/>
        <v>10201611240886</v>
      </c>
      <c r="R1168" s="27">
        <f>COUNTIF(tratycont!S:S,'Integrantes original'!Q1168)</f>
        <v>0</v>
      </c>
      <c r="S1168" s="27">
        <f t="shared" si="75"/>
        <v>0</v>
      </c>
    </row>
    <row r="1169" spans="1:19" x14ac:dyDescent="0.15">
      <c r="A1169" s="29">
        <v>1020161</v>
      </c>
      <c r="B1169" s="29">
        <v>102016106</v>
      </c>
      <c r="C1169" s="29" t="s">
        <v>30</v>
      </c>
      <c r="D1169" s="30" t="s">
        <v>1292</v>
      </c>
      <c r="E1169" s="30" t="s">
        <v>371</v>
      </c>
      <c r="F1169" s="15">
        <v>1</v>
      </c>
      <c r="G1169" s="29">
        <v>11</v>
      </c>
      <c r="H1169" s="29">
        <v>1</v>
      </c>
      <c r="I1169" s="29">
        <v>2018</v>
      </c>
      <c r="J1169" s="15">
        <v>2</v>
      </c>
      <c r="K1169" s="15">
        <v>4</v>
      </c>
      <c r="L1169" s="15">
        <v>0</v>
      </c>
      <c r="M1169" s="15">
        <v>0</v>
      </c>
      <c r="N1169" s="27" t="e">
        <f>SUMIF(#REF!,'Integrantes original'!A841,#REF!)</f>
        <v>#REF!</v>
      </c>
      <c r="O1169" s="27">
        <f t="shared" si="72"/>
        <v>11012018</v>
      </c>
      <c r="P1169" s="27">
        <f t="shared" si="73"/>
        <v>110120181</v>
      </c>
      <c r="Q1169" s="31">
        <f t="shared" si="74"/>
        <v>10201611110118</v>
      </c>
      <c r="R1169" s="27">
        <f>COUNTIF(tratycont!S:S,'Integrantes original'!Q1169)</f>
        <v>0</v>
      </c>
      <c r="S1169" s="27">
        <f t="shared" si="75"/>
        <v>1</v>
      </c>
    </row>
    <row r="1170" spans="1:19" x14ac:dyDescent="0.15">
      <c r="A1170" s="29">
        <v>1020171</v>
      </c>
      <c r="B1170" s="29">
        <v>102017101</v>
      </c>
      <c r="C1170" s="29" t="s">
        <v>16</v>
      </c>
      <c r="D1170" s="30" t="s">
        <v>266</v>
      </c>
      <c r="E1170" s="30" t="s">
        <v>1293</v>
      </c>
      <c r="F1170" s="15">
        <v>1</v>
      </c>
      <c r="G1170" s="29">
        <v>22</v>
      </c>
      <c r="H1170" s="29">
        <v>5</v>
      </c>
      <c r="I1170" s="29">
        <v>1978</v>
      </c>
      <c r="J1170" s="15">
        <v>-1</v>
      </c>
      <c r="K1170" s="15">
        <v>-1</v>
      </c>
      <c r="L1170" s="15">
        <v>0</v>
      </c>
      <c r="M1170" s="15">
        <v>0</v>
      </c>
      <c r="N1170" s="27" t="e">
        <f>SUMIF(#REF!,'Integrantes original'!A842,#REF!)</f>
        <v>#REF!</v>
      </c>
      <c r="O1170" s="27">
        <f t="shared" si="72"/>
        <v>22051978</v>
      </c>
      <c r="P1170" s="27">
        <f t="shared" si="73"/>
        <v>220519781</v>
      </c>
      <c r="Q1170" s="31">
        <f t="shared" si="74"/>
        <v>10201711220578</v>
      </c>
      <c r="R1170" s="27">
        <f>COUNTIF(tratycont!S:S,'Integrantes original'!Q1170)</f>
        <v>0</v>
      </c>
      <c r="S1170" s="27">
        <f t="shared" si="75"/>
        <v>0</v>
      </c>
    </row>
    <row r="1171" spans="1:19" x14ac:dyDescent="0.15">
      <c r="A1171" s="29">
        <v>1020171</v>
      </c>
      <c r="B1171" s="29">
        <v>102017102</v>
      </c>
      <c r="C1171" s="29" t="s">
        <v>19</v>
      </c>
      <c r="D1171" s="30" t="s">
        <v>62</v>
      </c>
      <c r="E1171" s="30" t="s">
        <v>371</v>
      </c>
      <c r="F1171" s="15">
        <v>2</v>
      </c>
      <c r="G1171" s="29">
        <v>21</v>
      </c>
      <c r="H1171" s="29">
        <v>6</v>
      </c>
      <c r="I1171" s="29">
        <v>1981</v>
      </c>
      <c r="J1171" s="15">
        <v>-1</v>
      </c>
      <c r="K1171" s="15">
        <v>-1</v>
      </c>
      <c r="L1171" s="15">
        <v>0</v>
      </c>
      <c r="M1171" s="15">
        <v>0</v>
      </c>
      <c r="N1171" s="27" t="e">
        <f>SUMIF(#REF!,'Integrantes original'!A843,#REF!)</f>
        <v>#REF!</v>
      </c>
      <c r="O1171" s="27">
        <f t="shared" si="72"/>
        <v>21061981</v>
      </c>
      <c r="P1171" s="27">
        <f t="shared" si="73"/>
        <v>210619812</v>
      </c>
      <c r="Q1171" s="31">
        <f t="shared" si="74"/>
        <v>10201712210681</v>
      </c>
      <c r="R1171" s="27">
        <f>COUNTIF(tratycont!S:S,'Integrantes original'!Q1171)</f>
        <v>0</v>
      </c>
      <c r="S1171" s="27">
        <f t="shared" si="75"/>
        <v>0</v>
      </c>
    </row>
    <row r="1172" spans="1:19" x14ac:dyDescent="0.15">
      <c r="A1172" s="29">
        <v>1020171</v>
      </c>
      <c r="B1172" s="29">
        <v>102017103</v>
      </c>
      <c r="C1172" s="29" t="s">
        <v>22</v>
      </c>
      <c r="D1172" s="30" t="s">
        <v>1294</v>
      </c>
      <c r="E1172" s="30" t="s">
        <v>1293</v>
      </c>
      <c r="F1172" s="15">
        <v>1</v>
      </c>
      <c r="G1172" s="29">
        <v>7</v>
      </c>
      <c r="H1172" s="29">
        <v>12</v>
      </c>
      <c r="I1172" s="29">
        <v>2003</v>
      </c>
      <c r="J1172" s="15">
        <v>-1</v>
      </c>
      <c r="K1172" s="15">
        <v>-1</v>
      </c>
      <c r="L1172" s="15">
        <v>0</v>
      </c>
      <c r="M1172" s="15">
        <v>0</v>
      </c>
      <c r="N1172" s="27" t="e">
        <f>SUMIF(#REF!,'Integrantes original'!A844,#REF!)</f>
        <v>#REF!</v>
      </c>
      <c r="O1172" s="27">
        <f t="shared" si="72"/>
        <v>7122003</v>
      </c>
      <c r="P1172" s="27">
        <f t="shared" si="73"/>
        <v>71220031</v>
      </c>
      <c r="Q1172" s="31">
        <f t="shared" si="74"/>
        <v>10201711071203</v>
      </c>
      <c r="R1172" s="27">
        <f>COUNTIF(tratycont!S:S,'Integrantes original'!Q1172)</f>
        <v>0</v>
      </c>
      <c r="S1172" s="27">
        <f t="shared" si="75"/>
        <v>0</v>
      </c>
    </row>
    <row r="1173" spans="1:19" x14ac:dyDescent="0.15">
      <c r="A1173" s="29">
        <v>1020171</v>
      </c>
      <c r="B1173" s="29">
        <v>102017104</v>
      </c>
      <c r="C1173" s="29" t="s">
        <v>25</v>
      </c>
      <c r="D1173" s="30" t="s">
        <v>1295</v>
      </c>
      <c r="E1173" s="30" t="s">
        <v>1293</v>
      </c>
      <c r="F1173" s="15">
        <v>2</v>
      </c>
      <c r="G1173" s="29">
        <v>25</v>
      </c>
      <c r="H1173" s="29">
        <v>4</v>
      </c>
      <c r="I1173" s="29">
        <v>2006</v>
      </c>
      <c r="J1173" s="15">
        <v>-1</v>
      </c>
      <c r="K1173" s="15">
        <v>-1</v>
      </c>
      <c r="L1173" s="15">
        <v>0</v>
      </c>
      <c r="M1173" s="15">
        <v>0</v>
      </c>
      <c r="N1173" s="27" t="e">
        <f>SUMIF(#REF!,'Integrantes original'!A845,#REF!)</f>
        <v>#REF!</v>
      </c>
      <c r="O1173" s="27">
        <f t="shared" si="72"/>
        <v>25042006</v>
      </c>
      <c r="P1173" s="27">
        <f t="shared" si="73"/>
        <v>250420062</v>
      </c>
      <c r="Q1173" s="31">
        <f t="shared" si="74"/>
        <v>10201712250406</v>
      </c>
      <c r="R1173" s="27">
        <f>COUNTIF(tratycont!S:S,'Integrantes original'!Q1173)</f>
        <v>0</v>
      </c>
      <c r="S1173" s="27">
        <f t="shared" si="75"/>
        <v>0</v>
      </c>
    </row>
    <row r="1174" spans="1:19" x14ac:dyDescent="0.15">
      <c r="A1174" s="29">
        <v>1020171</v>
      </c>
      <c r="B1174" s="29">
        <v>102017105</v>
      </c>
      <c r="C1174" s="29" t="s">
        <v>27</v>
      </c>
      <c r="D1174" s="30" t="s">
        <v>1296</v>
      </c>
      <c r="E1174" s="30" t="s">
        <v>1293</v>
      </c>
      <c r="F1174" s="15">
        <v>2</v>
      </c>
      <c r="G1174" s="29">
        <v>14</v>
      </c>
      <c r="H1174" s="29">
        <v>11</v>
      </c>
      <c r="I1174" s="29">
        <v>2009</v>
      </c>
      <c r="J1174" s="15">
        <v>-1</v>
      </c>
      <c r="K1174" s="15">
        <v>-1</v>
      </c>
      <c r="L1174" s="15">
        <v>0</v>
      </c>
      <c r="M1174" s="15">
        <v>0</v>
      </c>
      <c r="N1174" s="27" t="e">
        <f>SUMIF(#REF!,'Integrantes original'!A846,#REF!)</f>
        <v>#REF!</v>
      </c>
      <c r="O1174" s="27">
        <f t="shared" si="72"/>
        <v>14112009</v>
      </c>
      <c r="P1174" s="27">
        <f t="shared" si="73"/>
        <v>141120092</v>
      </c>
      <c r="Q1174" s="31">
        <f t="shared" si="74"/>
        <v>10201712141109</v>
      </c>
      <c r="R1174" s="27">
        <f>COUNTIF(tratycont!S:S,'Integrantes original'!Q1174)</f>
        <v>0</v>
      </c>
      <c r="S1174" s="27">
        <f t="shared" si="75"/>
        <v>0</v>
      </c>
    </row>
    <row r="1175" spans="1:19" x14ac:dyDescent="0.15">
      <c r="A1175" s="29">
        <v>1020171</v>
      </c>
      <c r="B1175" s="29">
        <v>102017106</v>
      </c>
      <c r="C1175" s="29" t="s">
        <v>30</v>
      </c>
      <c r="D1175" s="30" t="s">
        <v>720</v>
      </c>
      <c r="E1175" s="30" t="s">
        <v>1293</v>
      </c>
      <c r="F1175" s="15">
        <v>2</v>
      </c>
      <c r="G1175" s="29">
        <v>25</v>
      </c>
      <c r="H1175" s="29">
        <v>4</v>
      </c>
      <c r="I1175" s="29">
        <v>2011</v>
      </c>
      <c r="J1175" s="15">
        <v>-1</v>
      </c>
      <c r="K1175" s="15">
        <v>-1</v>
      </c>
      <c r="L1175" s="15">
        <v>0</v>
      </c>
      <c r="M1175" s="15">
        <v>0</v>
      </c>
      <c r="N1175" s="27" t="e">
        <f>SUMIF(#REF!,'Integrantes original'!A847,#REF!)</f>
        <v>#REF!</v>
      </c>
      <c r="O1175" s="27">
        <f t="shared" si="72"/>
        <v>25042011</v>
      </c>
      <c r="P1175" s="27">
        <f t="shared" si="73"/>
        <v>250420112</v>
      </c>
      <c r="Q1175" s="31">
        <f t="shared" si="74"/>
        <v>10201712250411</v>
      </c>
      <c r="R1175" s="27">
        <f>COUNTIF(tratycont!S:S,'Integrantes original'!Q1175)</f>
        <v>0</v>
      </c>
      <c r="S1175" s="27">
        <f t="shared" si="75"/>
        <v>0</v>
      </c>
    </row>
    <row r="1176" spans="1:19" x14ac:dyDescent="0.15">
      <c r="A1176" s="29">
        <v>1020171</v>
      </c>
      <c r="B1176" s="29">
        <v>102017107</v>
      </c>
      <c r="C1176" s="29" t="s">
        <v>56</v>
      </c>
      <c r="D1176" s="30" t="s">
        <v>1297</v>
      </c>
      <c r="E1176" s="30" t="s">
        <v>1293</v>
      </c>
      <c r="F1176" s="15">
        <v>2</v>
      </c>
      <c r="G1176" s="29">
        <v>10</v>
      </c>
      <c r="H1176" s="29">
        <v>4</v>
      </c>
      <c r="I1176" s="29">
        <v>2013</v>
      </c>
      <c r="J1176" s="15">
        <v>-1</v>
      </c>
      <c r="K1176" s="15">
        <v>-1</v>
      </c>
      <c r="L1176" s="15">
        <v>0</v>
      </c>
      <c r="M1176" s="15">
        <v>0</v>
      </c>
      <c r="N1176" s="27" t="e">
        <f>SUMIF(#REF!,'Integrantes original'!A848,#REF!)</f>
        <v>#REF!</v>
      </c>
      <c r="O1176" s="27">
        <f t="shared" si="72"/>
        <v>10042013</v>
      </c>
      <c r="P1176" s="27">
        <f t="shared" si="73"/>
        <v>100420132</v>
      </c>
      <c r="Q1176" s="31">
        <f t="shared" si="74"/>
        <v>10201712100413</v>
      </c>
      <c r="R1176" s="27">
        <f>COUNTIF(tratycont!S:S,'Integrantes original'!Q1176)</f>
        <v>0</v>
      </c>
      <c r="S1176" s="27">
        <f t="shared" si="75"/>
        <v>0</v>
      </c>
    </row>
    <row r="1177" spans="1:19" x14ac:dyDescent="0.15">
      <c r="A1177" s="29">
        <v>1020171</v>
      </c>
      <c r="B1177" s="29">
        <v>102017108</v>
      </c>
      <c r="C1177" s="29" t="s">
        <v>58</v>
      </c>
      <c r="D1177" s="30" t="s">
        <v>999</v>
      </c>
      <c r="E1177" s="30" t="s">
        <v>1293</v>
      </c>
      <c r="F1177" s="15">
        <v>1</v>
      </c>
      <c r="G1177" s="29">
        <v>21</v>
      </c>
      <c r="H1177" s="29">
        <v>6</v>
      </c>
      <c r="I1177" s="29">
        <v>1996</v>
      </c>
      <c r="J1177" s="15">
        <v>-1</v>
      </c>
      <c r="K1177" s="15">
        <v>-1</v>
      </c>
      <c r="L1177" s="15">
        <v>0</v>
      </c>
      <c r="M1177" s="15">
        <v>0</v>
      </c>
      <c r="N1177" s="27" t="e">
        <f>SUMIF(#REF!,'Integrantes original'!A849,#REF!)</f>
        <v>#REF!</v>
      </c>
      <c r="O1177" s="27">
        <f t="shared" si="72"/>
        <v>21061996</v>
      </c>
      <c r="P1177" s="27">
        <f t="shared" si="73"/>
        <v>210619961</v>
      </c>
      <c r="Q1177" s="31">
        <f t="shared" si="74"/>
        <v>10201711210696</v>
      </c>
      <c r="R1177" s="27">
        <f>COUNTIF(tratycont!S:S,'Integrantes original'!Q1177)</f>
        <v>0</v>
      </c>
      <c r="S1177" s="27">
        <f t="shared" si="75"/>
        <v>0</v>
      </c>
    </row>
    <row r="1178" spans="1:19" x14ac:dyDescent="0.15">
      <c r="A1178" s="29">
        <v>1020171</v>
      </c>
      <c r="B1178" s="29">
        <v>102017109</v>
      </c>
      <c r="C1178" s="29" t="s">
        <v>120</v>
      </c>
      <c r="D1178" s="30" t="s">
        <v>203</v>
      </c>
      <c r="E1178" s="30" t="s">
        <v>985</v>
      </c>
      <c r="F1178" s="15">
        <v>2</v>
      </c>
      <c r="G1178" s="29">
        <v>5</v>
      </c>
      <c r="H1178" s="29">
        <v>8</v>
      </c>
      <c r="I1178" s="29">
        <v>1996</v>
      </c>
      <c r="J1178" s="15">
        <v>1</v>
      </c>
      <c r="K1178" s="15">
        <v>0</v>
      </c>
      <c r="L1178" s="15">
        <v>1</v>
      </c>
      <c r="M1178" s="15">
        <v>1</v>
      </c>
      <c r="N1178" s="27" t="e">
        <f>SUMIF(#REF!,'Integrantes original'!A850,#REF!)</f>
        <v>#REF!</v>
      </c>
      <c r="O1178" s="27">
        <f t="shared" si="72"/>
        <v>5081996</v>
      </c>
      <c r="P1178" s="27">
        <f t="shared" si="73"/>
        <v>50819962</v>
      </c>
      <c r="Q1178" s="31">
        <f t="shared" si="74"/>
        <v>10201712050896</v>
      </c>
      <c r="R1178" s="27">
        <f>COUNTIF(tratycont!S:S,'Integrantes original'!Q1178)</f>
        <v>0</v>
      </c>
      <c r="S1178" s="27">
        <f t="shared" si="75"/>
        <v>0</v>
      </c>
    </row>
    <row r="1179" spans="1:19" x14ac:dyDescent="0.15">
      <c r="A1179" s="29">
        <v>1020181</v>
      </c>
      <c r="B1179" s="29">
        <v>102018101</v>
      </c>
      <c r="C1179" s="29" t="s">
        <v>16</v>
      </c>
      <c r="D1179" s="30" t="s">
        <v>1298</v>
      </c>
      <c r="E1179" s="30" t="s">
        <v>1299</v>
      </c>
      <c r="F1179" s="15">
        <v>1</v>
      </c>
      <c r="G1179" s="29">
        <v>25</v>
      </c>
      <c r="H1179" s="29">
        <v>2</v>
      </c>
      <c r="I1179" s="29">
        <v>1984</v>
      </c>
      <c r="J1179" s="15">
        <v>-1</v>
      </c>
      <c r="K1179" s="15">
        <v>-1</v>
      </c>
      <c r="L1179" s="15">
        <v>0</v>
      </c>
      <c r="M1179" s="15">
        <v>0</v>
      </c>
      <c r="N1179" s="27" t="e">
        <f>SUMIF(#REF!,'Integrantes original'!A851,#REF!)</f>
        <v>#REF!</v>
      </c>
      <c r="O1179" s="27">
        <f t="shared" si="72"/>
        <v>25021984</v>
      </c>
      <c r="P1179" s="27">
        <f t="shared" si="73"/>
        <v>250219841</v>
      </c>
      <c r="Q1179" s="31">
        <f t="shared" si="74"/>
        <v>10201811250284</v>
      </c>
      <c r="R1179" s="27">
        <f>COUNTIF(tratycont!S:S,'Integrantes original'!Q1179)</f>
        <v>0</v>
      </c>
      <c r="S1179" s="27">
        <f t="shared" si="75"/>
        <v>0</v>
      </c>
    </row>
    <row r="1180" spans="1:19" x14ac:dyDescent="0.15">
      <c r="A1180" s="29">
        <v>1020181</v>
      </c>
      <c r="B1180" s="29">
        <v>102018102</v>
      </c>
      <c r="C1180" s="29" t="s">
        <v>19</v>
      </c>
      <c r="D1180" s="30" t="s">
        <v>1300</v>
      </c>
      <c r="E1180" s="30" t="s">
        <v>1301</v>
      </c>
      <c r="F1180" s="15">
        <v>2</v>
      </c>
      <c r="G1180" s="29">
        <v>22</v>
      </c>
      <c r="H1180" s="29">
        <v>1</v>
      </c>
      <c r="I1180" s="29">
        <v>1986</v>
      </c>
      <c r="J1180" s="15">
        <v>1</v>
      </c>
      <c r="K1180" s="15">
        <v>0</v>
      </c>
      <c r="L1180" s="15">
        <v>1</v>
      </c>
      <c r="M1180" s="15">
        <v>2</v>
      </c>
      <c r="N1180" s="27" t="e">
        <f>SUMIF(#REF!,'Integrantes original'!A852,#REF!)</f>
        <v>#REF!</v>
      </c>
      <c r="O1180" s="27">
        <f t="shared" si="72"/>
        <v>22011986</v>
      </c>
      <c r="P1180" s="27">
        <f t="shared" si="73"/>
        <v>220119862</v>
      </c>
      <c r="Q1180" s="31">
        <f t="shared" si="74"/>
        <v>10201812220186</v>
      </c>
      <c r="R1180" s="27">
        <f>COUNTIF(tratycont!S:S,'Integrantes original'!Q1180)</f>
        <v>0</v>
      </c>
      <c r="S1180" s="27">
        <f t="shared" si="75"/>
        <v>0</v>
      </c>
    </row>
    <row r="1181" spans="1:19" x14ac:dyDescent="0.15">
      <c r="A1181" s="29">
        <v>1020181</v>
      </c>
      <c r="B1181" s="29">
        <v>102018103</v>
      </c>
      <c r="C1181" s="29" t="s">
        <v>22</v>
      </c>
      <c r="D1181" s="30" t="s">
        <v>1302</v>
      </c>
      <c r="E1181" s="30" t="s">
        <v>1303</v>
      </c>
      <c r="F1181" s="15">
        <v>1</v>
      </c>
      <c r="G1181" s="29">
        <v>1</v>
      </c>
      <c r="H1181" s="29">
        <v>1</v>
      </c>
      <c r="I1181" s="29">
        <v>2007</v>
      </c>
      <c r="J1181" s="15">
        <v>-1</v>
      </c>
      <c r="K1181" s="15">
        <v>-1</v>
      </c>
      <c r="L1181" s="15">
        <v>0</v>
      </c>
      <c r="M1181" s="15">
        <v>0</v>
      </c>
      <c r="N1181" s="27" t="e">
        <f>SUMIF(#REF!,'Integrantes original'!A853,#REF!)</f>
        <v>#REF!</v>
      </c>
      <c r="O1181" s="27">
        <f t="shared" si="72"/>
        <v>1012007</v>
      </c>
      <c r="P1181" s="27">
        <f t="shared" si="73"/>
        <v>10120071</v>
      </c>
      <c r="Q1181" s="31">
        <f t="shared" si="74"/>
        <v>10201811010107</v>
      </c>
      <c r="R1181" s="27">
        <f>COUNTIF(tratycont!S:S,'Integrantes original'!Q1181)</f>
        <v>0</v>
      </c>
      <c r="S1181" s="27">
        <f t="shared" si="75"/>
        <v>0</v>
      </c>
    </row>
    <row r="1182" spans="1:19" x14ac:dyDescent="0.15">
      <c r="A1182" s="29">
        <v>1020181</v>
      </c>
      <c r="B1182" s="29">
        <v>102018104</v>
      </c>
      <c r="C1182" s="29" t="s">
        <v>25</v>
      </c>
      <c r="D1182" s="30" t="s">
        <v>1304</v>
      </c>
      <c r="E1182" s="30" t="s">
        <v>1303</v>
      </c>
      <c r="F1182" s="15">
        <v>2</v>
      </c>
      <c r="G1182" s="29">
        <v>15</v>
      </c>
      <c r="H1182" s="29">
        <v>6</v>
      </c>
      <c r="I1182" s="29">
        <v>2009</v>
      </c>
      <c r="J1182" s="15">
        <v>-1</v>
      </c>
      <c r="K1182" s="15">
        <v>-1</v>
      </c>
      <c r="L1182" s="15">
        <v>0</v>
      </c>
      <c r="M1182" s="15">
        <v>0</v>
      </c>
      <c r="N1182" s="27" t="e">
        <f>SUMIF(#REF!,'Integrantes original'!A854,#REF!)</f>
        <v>#REF!</v>
      </c>
      <c r="O1182" s="27">
        <f t="shared" si="72"/>
        <v>15062009</v>
      </c>
      <c r="P1182" s="27">
        <f t="shared" si="73"/>
        <v>150620092</v>
      </c>
      <c r="Q1182" s="31">
        <f t="shared" si="74"/>
        <v>10201812150609</v>
      </c>
      <c r="R1182" s="27">
        <f>COUNTIF(tratycont!S:S,'Integrantes original'!Q1182)</f>
        <v>0</v>
      </c>
      <c r="S1182" s="27">
        <f t="shared" si="75"/>
        <v>0</v>
      </c>
    </row>
    <row r="1183" spans="1:19" x14ac:dyDescent="0.15">
      <c r="A1183" s="29">
        <v>1020181</v>
      </c>
      <c r="B1183" s="29">
        <v>102018105</v>
      </c>
      <c r="C1183" s="29" t="s">
        <v>27</v>
      </c>
      <c r="D1183" s="30" t="s">
        <v>1305</v>
      </c>
      <c r="E1183" s="30" t="s">
        <v>1303</v>
      </c>
      <c r="F1183" s="15">
        <v>2</v>
      </c>
      <c r="G1183" s="29">
        <v>1</v>
      </c>
      <c r="H1183" s="29">
        <v>5</v>
      </c>
      <c r="I1183" s="29">
        <v>2011</v>
      </c>
      <c r="J1183" s="15">
        <v>-1</v>
      </c>
      <c r="K1183" s="15">
        <v>-1</v>
      </c>
      <c r="L1183" s="15">
        <v>0</v>
      </c>
      <c r="M1183" s="15">
        <v>0</v>
      </c>
      <c r="N1183" s="27" t="e">
        <f>SUMIF(#REF!,'Integrantes original'!A855,#REF!)</f>
        <v>#REF!</v>
      </c>
      <c r="O1183" s="27">
        <f t="shared" si="72"/>
        <v>1052011</v>
      </c>
      <c r="P1183" s="27">
        <f t="shared" si="73"/>
        <v>10520112</v>
      </c>
      <c r="Q1183" s="31">
        <f t="shared" si="74"/>
        <v>10201812010511</v>
      </c>
      <c r="R1183" s="27">
        <f>COUNTIF(tratycont!S:S,'Integrantes original'!Q1183)</f>
        <v>0</v>
      </c>
      <c r="S1183" s="27">
        <f t="shared" si="75"/>
        <v>0</v>
      </c>
    </row>
    <row r="1184" spans="1:19" x14ac:dyDescent="0.15">
      <c r="A1184" s="29">
        <v>1020181</v>
      </c>
      <c r="B1184" s="29">
        <v>102018106</v>
      </c>
      <c r="C1184" s="29" t="s">
        <v>30</v>
      </c>
      <c r="D1184" s="30" t="s">
        <v>1306</v>
      </c>
      <c r="E1184" s="30" t="s">
        <v>1303</v>
      </c>
      <c r="F1184" s="15">
        <v>1</v>
      </c>
      <c r="G1184" s="29">
        <v>24</v>
      </c>
      <c r="H1184" s="29">
        <v>9</v>
      </c>
      <c r="I1184" s="29">
        <v>2013</v>
      </c>
      <c r="J1184" s="15">
        <v>-1</v>
      </c>
      <c r="K1184" s="15">
        <v>-1</v>
      </c>
      <c r="L1184" s="15">
        <v>0</v>
      </c>
      <c r="M1184" s="15">
        <v>0</v>
      </c>
      <c r="N1184" s="27" t="e">
        <f>SUMIF(#REF!,'Integrantes original'!A856,#REF!)</f>
        <v>#REF!</v>
      </c>
      <c r="O1184" s="27">
        <f t="shared" si="72"/>
        <v>24092013</v>
      </c>
      <c r="P1184" s="27">
        <f t="shared" si="73"/>
        <v>240920131</v>
      </c>
      <c r="Q1184" s="31">
        <f t="shared" si="74"/>
        <v>10201811240913</v>
      </c>
      <c r="R1184" s="27">
        <f>COUNTIF(tratycont!S:S,'Integrantes original'!Q1184)</f>
        <v>0</v>
      </c>
      <c r="S1184" s="27">
        <f t="shared" si="75"/>
        <v>0</v>
      </c>
    </row>
    <row r="1185" spans="1:19" x14ac:dyDescent="0.15">
      <c r="A1185" s="29">
        <v>1020191</v>
      </c>
      <c r="B1185" s="29">
        <v>102019101</v>
      </c>
      <c r="C1185" s="29" t="s">
        <v>16</v>
      </c>
      <c r="D1185" s="30" t="s">
        <v>1307</v>
      </c>
      <c r="E1185" s="30" t="s">
        <v>1308</v>
      </c>
      <c r="F1185" s="15">
        <v>1</v>
      </c>
      <c r="G1185" s="29">
        <v>13</v>
      </c>
      <c r="H1185" s="29">
        <v>10</v>
      </c>
      <c r="I1185" s="29">
        <v>1995</v>
      </c>
      <c r="J1185" s="15">
        <v>-1</v>
      </c>
      <c r="K1185" s="15">
        <v>-1</v>
      </c>
      <c r="L1185" s="15">
        <v>0</v>
      </c>
      <c r="M1185" s="15">
        <v>0</v>
      </c>
      <c r="N1185" s="27" t="e">
        <f>SUMIF(#REF!,'Integrantes original'!A857,#REF!)</f>
        <v>#REF!</v>
      </c>
      <c r="O1185" s="27">
        <f t="shared" si="72"/>
        <v>13101995</v>
      </c>
      <c r="P1185" s="27">
        <f t="shared" si="73"/>
        <v>131019951</v>
      </c>
      <c r="Q1185" s="31">
        <f t="shared" si="74"/>
        <v>10201911131095</v>
      </c>
      <c r="R1185" s="27">
        <f>COUNTIF(tratycont!S:S,'Integrantes original'!Q1185)</f>
        <v>0</v>
      </c>
      <c r="S1185" s="27">
        <f t="shared" si="75"/>
        <v>0</v>
      </c>
    </row>
    <row r="1186" spans="1:19" x14ac:dyDescent="0.15">
      <c r="A1186" s="29">
        <v>1020191</v>
      </c>
      <c r="B1186" s="29">
        <v>102019102</v>
      </c>
      <c r="C1186" s="29" t="s">
        <v>19</v>
      </c>
      <c r="D1186" s="30" t="s">
        <v>1309</v>
      </c>
      <c r="E1186" s="30" t="s">
        <v>1310</v>
      </c>
      <c r="F1186" s="15">
        <v>2</v>
      </c>
      <c r="G1186" s="29">
        <v>11</v>
      </c>
      <c r="H1186" s="29">
        <v>12</v>
      </c>
      <c r="I1186" s="29">
        <v>1996</v>
      </c>
      <c r="J1186" s="15">
        <v>1</v>
      </c>
      <c r="K1186" s="15">
        <v>0</v>
      </c>
      <c r="L1186" s="15">
        <v>1</v>
      </c>
      <c r="M1186" s="15">
        <v>1</v>
      </c>
      <c r="N1186" s="27" t="e">
        <f>SUMIF(#REF!,'Integrantes original'!A858,#REF!)</f>
        <v>#REF!</v>
      </c>
      <c r="O1186" s="27">
        <f t="shared" si="72"/>
        <v>11121996</v>
      </c>
      <c r="P1186" s="27">
        <f t="shared" si="73"/>
        <v>111219962</v>
      </c>
      <c r="Q1186" s="31">
        <f t="shared" si="74"/>
        <v>10201912111296</v>
      </c>
      <c r="R1186" s="27">
        <f>COUNTIF(tratycont!S:S,'Integrantes original'!Q1186)</f>
        <v>0</v>
      </c>
      <c r="S1186" s="27">
        <f t="shared" si="75"/>
        <v>0</v>
      </c>
    </row>
    <row r="1187" spans="1:19" x14ac:dyDescent="0.15">
      <c r="A1187" s="29">
        <v>1020201</v>
      </c>
      <c r="B1187" s="29">
        <v>102020101</v>
      </c>
      <c r="C1187" s="29" t="s">
        <v>16</v>
      </c>
      <c r="D1187" s="30" t="s">
        <v>1311</v>
      </c>
      <c r="E1187" s="30" t="s">
        <v>1312</v>
      </c>
      <c r="F1187" s="15">
        <v>1</v>
      </c>
      <c r="G1187" s="29">
        <v>21</v>
      </c>
      <c r="H1187" s="29">
        <v>11</v>
      </c>
      <c r="I1187" s="29">
        <v>1985</v>
      </c>
      <c r="J1187" s="15">
        <v>-1</v>
      </c>
      <c r="K1187" s="15">
        <v>-1</v>
      </c>
      <c r="L1187" s="15">
        <v>0</v>
      </c>
      <c r="M1187" s="15">
        <v>0</v>
      </c>
      <c r="N1187" s="27" t="e">
        <f>SUMIF(#REF!,'Integrantes original'!A859,#REF!)</f>
        <v>#REF!</v>
      </c>
      <c r="O1187" s="27">
        <f t="shared" si="72"/>
        <v>21111985</v>
      </c>
      <c r="P1187" s="27">
        <f t="shared" si="73"/>
        <v>211119851</v>
      </c>
      <c r="Q1187" s="31">
        <f t="shared" si="74"/>
        <v>10202011211185</v>
      </c>
      <c r="R1187" s="27">
        <f>COUNTIF(tratycont!S:S,'Integrantes original'!Q1187)</f>
        <v>0</v>
      </c>
      <c r="S1187" s="27">
        <f t="shared" si="75"/>
        <v>0</v>
      </c>
    </row>
    <row r="1188" spans="1:19" x14ac:dyDescent="0.15">
      <c r="A1188" s="29">
        <v>1020201</v>
      </c>
      <c r="B1188" s="29">
        <v>102020102</v>
      </c>
      <c r="C1188" s="29" t="s">
        <v>19</v>
      </c>
      <c r="D1188" s="30" t="s">
        <v>1313</v>
      </c>
      <c r="E1188" s="30" t="s">
        <v>1314</v>
      </c>
      <c r="F1188" s="15">
        <v>2</v>
      </c>
      <c r="G1188" s="29">
        <v>28</v>
      </c>
      <c r="H1188" s="29">
        <v>10</v>
      </c>
      <c r="I1188" s="29">
        <v>1993</v>
      </c>
      <c r="J1188" s="15">
        <v>1</v>
      </c>
      <c r="K1188" s="15">
        <v>0</v>
      </c>
      <c r="L1188" s="15">
        <v>1</v>
      </c>
      <c r="M1188" s="15">
        <v>2</v>
      </c>
      <c r="N1188" s="27" t="e">
        <f>SUMIF(#REF!,'Integrantes original'!A860,#REF!)</f>
        <v>#REF!</v>
      </c>
      <c r="O1188" s="27">
        <f t="shared" si="72"/>
        <v>28101993</v>
      </c>
      <c r="P1188" s="27">
        <f t="shared" si="73"/>
        <v>281019932</v>
      </c>
      <c r="Q1188" s="31">
        <f t="shared" si="74"/>
        <v>10202012281093</v>
      </c>
      <c r="R1188" s="27">
        <f>COUNTIF(tratycont!S:S,'Integrantes original'!Q1188)</f>
        <v>0</v>
      </c>
      <c r="S1188" s="27">
        <f t="shared" si="75"/>
        <v>0</v>
      </c>
    </row>
    <row r="1189" spans="1:19" x14ac:dyDescent="0.15">
      <c r="A1189" s="29">
        <v>1020201</v>
      </c>
      <c r="B1189" s="29">
        <v>102020103</v>
      </c>
      <c r="C1189" s="29" t="s">
        <v>22</v>
      </c>
      <c r="D1189" s="30" t="s">
        <v>1315</v>
      </c>
      <c r="E1189" s="30" t="s">
        <v>1316</v>
      </c>
      <c r="F1189" s="15">
        <v>1</v>
      </c>
      <c r="G1189" s="29">
        <v>1</v>
      </c>
      <c r="H1189" s="29">
        <v>8</v>
      </c>
      <c r="I1189" s="29">
        <v>2018</v>
      </c>
      <c r="J1189" s="15">
        <v>2</v>
      </c>
      <c r="K1189" s="15">
        <v>2</v>
      </c>
      <c r="L1189" s="15">
        <v>0</v>
      </c>
      <c r="M1189" s="15">
        <v>0</v>
      </c>
      <c r="N1189" s="27" t="e">
        <f>SUMIF(#REF!,'Integrantes original'!A861,#REF!)</f>
        <v>#REF!</v>
      </c>
      <c r="O1189" s="27">
        <f t="shared" si="72"/>
        <v>1082018</v>
      </c>
      <c r="P1189" s="27">
        <f t="shared" si="73"/>
        <v>10820181</v>
      </c>
      <c r="Q1189" s="31">
        <f t="shared" si="74"/>
        <v>10202011010818</v>
      </c>
      <c r="R1189" s="27">
        <f>COUNTIF(tratycont!S:S,'Integrantes original'!Q1189)</f>
        <v>1</v>
      </c>
      <c r="S1189" s="27">
        <f t="shared" si="75"/>
        <v>1</v>
      </c>
    </row>
    <row r="1190" spans="1:19" x14ac:dyDescent="0.15">
      <c r="A1190" s="29">
        <v>1080011</v>
      </c>
      <c r="B1190" s="29">
        <v>108001101</v>
      </c>
      <c r="C1190" s="29" t="s">
        <v>16</v>
      </c>
      <c r="D1190" s="30" t="s">
        <v>1000</v>
      </c>
      <c r="E1190" s="30" t="s">
        <v>144</v>
      </c>
      <c r="F1190" s="15">
        <v>1</v>
      </c>
      <c r="G1190" s="29">
        <v>11</v>
      </c>
      <c r="H1190" s="29">
        <v>5</v>
      </c>
      <c r="I1190" s="29">
        <v>1973</v>
      </c>
      <c r="J1190" s="15">
        <v>-1</v>
      </c>
      <c r="K1190" s="15">
        <v>-1</v>
      </c>
      <c r="L1190" s="15">
        <v>0</v>
      </c>
      <c r="M1190" s="15">
        <v>0</v>
      </c>
      <c r="N1190" s="27" t="e">
        <f>SUMIF(#REF!,'Integrantes original'!A862,#REF!)</f>
        <v>#REF!</v>
      </c>
      <c r="O1190" s="27">
        <f t="shared" si="72"/>
        <v>11051973</v>
      </c>
      <c r="P1190" s="27">
        <f t="shared" si="73"/>
        <v>110519731</v>
      </c>
      <c r="Q1190" s="31">
        <f t="shared" si="74"/>
        <v>10800111110573</v>
      </c>
      <c r="R1190" s="27">
        <f>COUNTIF(tratycont!S:S,'Integrantes original'!Q1190)</f>
        <v>0</v>
      </c>
      <c r="S1190" s="27">
        <f t="shared" si="75"/>
        <v>0</v>
      </c>
    </row>
    <row r="1191" spans="1:19" x14ac:dyDescent="0.15">
      <c r="A1191" s="29">
        <v>1080011</v>
      </c>
      <c r="B1191" s="29">
        <v>108001102</v>
      </c>
      <c r="C1191" s="29" t="s">
        <v>19</v>
      </c>
      <c r="D1191" s="30" t="s">
        <v>1317</v>
      </c>
      <c r="E1191" s="30" t="s">
        <v>1318</v>
      </c>
      <c r="F1191" s="15">
        <v>2</v>
      </c>
      <c r="G1191" s="29">
        <v>15</v>
      </c>
      <c r="H1191" s="29">
        <v>6</v>
      </c>
      <c r="I1191" s="29">
        <v>1981</v>
      </c>
      <c r="J1191" s="15">
        <v>-1</v>
      </c>
      <c r="K1191" s="15">
        <v>-1</v>
      </c>
      <c r="L1191" s="15">
        <v>0</v>
      </c>
      <c r="M1191" s="15">
        <v>0</v>
      </c>
      <c r="N1191" s="27" t="e">
        <f>SUMIF(#REF!,'Integrantes original'!A863,#REF!)</f>
        <v>#REF!</v>
      </c>
      <c r="O1191" s="27">
        <f t="shared" si="72"/>
        <v>15061981</v>
      </c>
      <c r="P1191" s="27">
        <f t="shared" si="73"/>
        <v>150619812</v>
      </c>
      <c r="Q1191" s="31">
        <f t="shared" si="74"/>
        <v>10800112150681</v>
      </c>
      <c r="R1191" s="27">
        <f>COUNTIF(tratycont!S:S,'Integrantes original'!Q1191)</f>
        <v>0</v>
      </c>
      <c r="S1191" s="27">
        <f t="shared" si="75"/>
        <v>0</v>
      </c>
    </row>
    <row r="1192" spans="1:19" x14ac:dyDescent="0.15">
      <c r="A1192" s="29">
        <v>1080011</v>
      </c>
      <c r="B1192" s="29">
        <v>108001103</v>
      </c>
      <c r="C1192" s="29" t="s">
        <v>22</v>
      </c>
      <c r="D1192" s="30" t="s">
        <v>1194</v>
      </c>
      <c r="E1192" s="30" t="s">
        <v>144</v>
      </c>
      <c r="F1192" s="15">
        <v>2</v>
      </c>
      <c r="G1192" s="29">
        <v>25</v>
      </c>
      <c r="H1192" s="29">
        <v>6</v>
      </c>
      <c r="I1192" s="29">
        <v>2000</v>
      </c>
      <c r="J1192" s="15">
        <v>-1</v>
      </c>
      <c r="K1192" s="15">
        <v>-1</v>
      </c>
      <c r="L1192" s="15">
        <v>0</v>
      </c>
      <c r="M1192" s="15">
        <v>0</v>
      </c>
      <c r="N1192" s="27" t="e">
        <f>SUMIF(#REF!,'Integrantes original'!A864,#REF!)</f>
        <v>#REF!</v>
      </c>
      <c r="O1192" s="27">
        <f t="shared" si="72"/>
        <v>25062000</v>
      </c>
      <c r="P1192" s="27">
        <f t="shared" si="73"/>
        <v>250620002</v>
      </c>
      <c r="Q1192" s="31">
        <f t="shared" si="74"/>
        <v>10800112250600</v>
      </c>
      <c r="R1192" s="27">
        <f>COUNTIF(tratycont!S:S,'Integrantes original'!Q1192)</f>
        <v>0</v>
      </c>
      <c r="S1192" s="27">
        <f t="shared" si="75"/>
        <v>0</v>
      </c>
    </row>
    <row r="1193" spans="1:19" x14ac:dyDescent="0.15">
      <c r="A1193" s="29">
        <v>1080011</v>
      </c>
      <c r="B1193" s="29">
        <v>108001104</v>
      </c>
      <c r="C1193" s="29" t="s">
        <v>25</v>
      </c>
      <c r="D1193" s="30" t="s">
        <v>1319</v>
      </c>
      <c r="E1193" s="30" t="s">
        <v>144</v>
      </c>
      <c r="F1193" s="15">
        <v>2</v>
      </c>
      <c r="G1193" s="29">
        <v>13</v>
      </c>
      <c r="H1193" s="29">
        <v>8</v>
      </c>
      <c r="I1193" s="29">
        <v>2002</v>
      </c>
      <c r="J1193" s="15">
        <v>-1</v>
      </c>
      <c r="K1193" s="15">
        <v>-1</v>
      </c>
      <c r="L1193" s="15">
        <v>0</v>
      </c>
      <c r="M1193" s="15">
        <v>0</v>
      </c>
      <c r="N1193" s="27" t="e">
        <f>SUMIF(#REF!,'Integrantes original'!A865,#REF!)</f>
        <v>#REF!</v>
      </c>
      <c r="O1193" s="27">
        <f t="shared" si="72"/>
        <v>13082002</v>
      </c>
      <c r="P1193" s="27">
        <f t="shared" si="73"/>
        <v>130820022</v>
      </c>
      <c r="Q1193" s="31">
        <f t="shared" si="74"/>
        <v>10800112130802</v>
      </c>
      <c r="R1193" s="27">
        <f>COUNTIF(tratycont!S:S,'Integrantes original'!Q1193)</f>
        <v>0</v>
      </c>
      <c r="S1193" s="27">
        <f t="shared" si="75"/>
        <v>0</v>
      </c>
    </row>
    <row r="1194" spans="1:19" x14ac:dyDescent="0.15">
      <c r="A1194" s="29">
        <v>1080011</v>
      </c>
      <c r="B1194" s="29">
        <v>108001105</v>
      </c>
      <c r="C1194" s="29" t="s">
        <v>27</v>
      </c>
      <c r="D1194" s="30" t="s">
        <v>522</v>
      </c>
      <c r="E1194" s="30" t="s">
        <v>144</v>
      </c>
      <c r="F1194" s="15">
        <v>1</v>
      </c>
      <c r="G1194" s="29">
        <v>17</v>
      </c>
      <c r="H1194" s="29">
        <v>2</v>
      </c>
      <c r="I1194" s="29">
        <v>2011</v>
      </c>
      <c r="J1194" s="15">
        <v>-1</v>
      </c>
      <c r="K1194" s="15">
        <v>-1</v>
      </c>
      <c r="L1194" s="15">
        <v>0</v>
      </c>
      <c r="M1194" s="15">
        <v>0</v>
      </c>
      <c r="N1194" s="27" t="e">
        <f>SUMIF(#REF!,'Integrantes original'!A866,#REF!)</f>
        <v>#REF!</v>
      </c>
      <c r="O1194" s="27">
        <f t="shared" si="72"/>
        <v>17022011</v>
      </c>
      <c r="P1194" s="27">
        <f t="shared" si="73"/>
        <v>170220111</v>
      </c>
      <c r="Q1194" s="31">
        <f t="shared" si="74"/>
        <v>10800111170211</v>
      </c>
      <c r="R1194" s="27">
        <f>COUNTIF(tratycont!S:S,'Integrantes original'!Q1194)</f>
        <v>0</v>
      </c>
      <c r="S1194" s="27">
        <f t="shared" si="75"/>
        <v>0</v>
      </c>
    </row>
    <row r="1195" spans="1:19" x14ac:dyDescent="0.15">
      <c r="A1195" s="29">
        <v>1080011</v>
      </c>
      <c r="B1195" s="29">
        <v>108001106</v>
      </c>
      <c r="C1195" s="29" t="s">
        <v>30</v>
      </c>
      <c r="D1195" s="30" t="s">
        <v>624</v>
      </c>
      <c r="E1195" s="30" t="s">
        <v>144</v>
      </c>
      <c r="F1195" s="15">
        <v>1</v>
      </c>
      <c r="G1195" s="29">
        <v>8</v>
      </c>
      <c r="H1195" s="29">
        <v>11</v>
      </c>
      <c r="I1195" s="29">
        <v>1997</v>
      </c>
      <c r="J1195" s="15">
        <v>-1</v>
      </c>
      <c r="K1195" s="15">
        <v>-1</v>
      </c>
      <c r="L1195" s="15">
        <v>0</v>
      </c>
      <c r="M1195" s="15">
        <v>0</v>
      </c>
      <c r="N1195" s="27" t="e">
        <f>SUMIF(#REF!,'Integrantes original'!A867,#REF!)</f>
        <v>#REF!</v>
      </c>
      <c r="O1195" s="27">
        <f t="shared" si="72"/>
        <v>8111997</v>
      </c>
      <c r="P1195" s="27">
        <f t="shared" si="73"/>
        <v>81119971</v>
      </c>
      <c r="Q1195" s="31">
        <f t="shared" si="74"/>
        <v>10800111081197</v>
      </c>
      <c r="R1195" s="27">
        <f>COUNTIF(tratycont!S:S,'Integrantes original'!Q1195)</f>
        <v>0</v>
      </c>
      <c r="S1195" s="27">
        <f t="shared" si="75"/>
        <v>0</v>
      </c>
    </row>
    <row r="1196" spans="1:19" x14ac:dyDescent="0.15">
      <c r="A1196" s="29">
        <v>1080011</v>
      </c>
      <c r="B1196" s="29">
        <v>108001107</v>
      </c>
      <c r="C1196" s="29" t="s">
        <v>56</v>
      </c>
      <c r="D1196" s="30" t="s">
        <v>1320</v>
      </c>
      <c r="E1196" s="30" t="s">
        <v>767</v>
      </c>
      <c r="F1196" s="15">
        <v>2</v>
      </c>
      <c r="G1196" s="29">
        <v>18</v>
      </c>
      <c r="H1196" s="29">
        <v>3</v>
      </c>
      <c r="I1196" s="29">
        <v>2001</v>
      </c>
      <c r="J1196" s="15">
        <v>1</v>
      </c>
      <c r="K1196" s="15">
        <v>0</v>
      </c>
      <c r="L1196" s="15">
        <v>1</v>
      </c>
      <c r="M1196" s="15">
        <v>1</v>
      </c>
      <c r="N1196" s="27" t="e">
        <f>SUMIF(#REF!,'Integrantes original'!A868,#REF!)</f>
        <v>#REF!</v>
      </c>
      <c r="O1196" s="27">
        <f t="shared" si="72"/>
        <v>18032001</v>
      </c>
      <c r="P1196" s="27">
        <f t="shared" si="73"/>
        <v>180320012</v>
      </c>
      <c r="Q1196" s="31">
        <f t="shared" si="74"/>
        <v>10800112180301</v>
      </c>
      <c r="R1196" s="27">
        <f>COUNTIF(tratycont!S:S,'Integrantes original'!Q1196)</f>
        <v>0</v>
      </c>
      <c r="S1196" s="27">
        <f t="shared" si="75"/>
        <v>0</v>
      </c>
    </row>
    <row r="1197" spans="1:19" x14ac:dyDescent="0.15">
      <c r="A1197" s="29">
        <v>1080011</v>
      </c>
      <c r="B1197" s="29">
        <v>108001108</v>
      </c>
      <c r="C1197" s="29" t="s">
        <v>58</v>
      </c>
      <c r="D1197" s="30" t="s">
        <v>1321</v>
      </c>
      <c r="E1197" s="30" t="s">
        <v>144</v>
      </c>
      <c r="F1197" s="15">
        <v>1</v>
      </c>
      <c r="G1197" s="29">
        <v>17</v>
      </c>
      <c r="H1197" s="29">
        <v>8</v>
      </c>
      <c r="I1197" s="29">
        <v>2018</v>
      </c>
      <c r="J1197" s="15">
        <v>2</v>
      </c>
      <c r="K1197" s="15">
        <v>7</v>
      </c>
      <c r="L1197" s="15">
        <v>0</v>
      </c>
      <c r="M1197" s="15">
        <v>0</v>
      </c>
      <c r="N1197" s="27" t="e">
        <f>SUMIF(#REF!,'Integrantes original'!A869,#REF!)</f>
        <v>#REF!</v>
      </c>
      <c r="O1197" s="27">
        <f t="shared" si="72"/>
        <v>17082018</v>
      </c>
      <c r="P1197" s="27">
        <f t="shared" si="73"/>
        <v>170820181</v>
      </c>
      <c r="Q1197" s="31">
        <f t="shared" si="74"/>
        <v>10800111170818</v>
      </c>
      <c r="R1197" s="27">
        <f>COUNTIF(tratycont!S:S,'Integrantes original'!Q1197)</f>
        <v>1</v>
      </c>
      <c r="S1197" s="27">
        <f t="shared" si="75"/>
        <v>1</v>
      </c>
    </row>
    <row r="1198" spans="1:19" x14ac:dyDescent="0.15">
      <c r="A1198" s="29">
        <v>1080022</v>
      </c>
      <c r="B1198" s="29">
        <v>108002201</v>
      </c>
      <c r="C1198" s="29" t="s">
        <v>16</v>
      </c>
      <c r="D1198" s="30" t="s">
        <v>1322</v>
      </c>
      <c r="E1198" s="30" t="s">
        <v>767</v>
      </c>
      <c r="F1198" s="15">
        <v>1</v>
      </c>
      <c r="G1198" s="29">
        <v>1</v>
      </c>
      <c r="H1198" s="29">
        <v>11</v>
      </c>
      <c r="I1198" s="29">
        <v>1956</v>
      </c>
      <c r="J1198" s="15">
        <v>-1</v>
      </c>
      <c r="K1198" s="15">
        <v>-1</v>
      </c>
      <c r="L1198" s="15">
        <v>0</v>
      </c>
      <c r="M1198" s="15">
        <v>0</v>
      </c>
      <c r="N1198" s="27" t="e">
        <f>SUMIF(#REF!,'Integrantes original'!A870,#REF!)</f>
        <v>#REF!</v>
      </c>
      <c r="O1198" s="27">
        <f t="shared" si="72"/>
        <v>1111956</v>
      </c>
      <c r="P1198" s="27">
        <f t="shared" si="73"/>
        <v>11119561</v>
      </c>
      <c r="Q1198" s="31">
        <f t="shared" si="74"/>
        <v>10800221011156</v>
      </c>
      <c r="R1198" s="27">
        <f>COUNTIF(tratycont!S:S,'Integrantes original'!Q1198)</f>
        <v>0</v>
      </c>
      <c r="S1198" s="27">
        <f t="shared" si="75"/>
        <v>0</v>
      </c>
    </row>
    <row r="1199" spans="1:19" x14ac:dyDescent="0.15">
      <c r="A1199" s="29">
        <v>1080022</v>
      </c>
      <c r="B1199" s="29">
        <v>108002202</v>
      </c>
      <c r="C1199" s="29" t="s">
        <v>19</v>
      </c>
      <c r="D1199" s="30" t="s">
        <v>1323</v>
      </c>
      <c r="E1199" s="30" t="s">
        <v>259</v>
      </c>
      <c r="F1199" s="15">
        <v>2</v>
      </c>
      <c r="G1199" s="29">
        <v>23</v>
      </c>
      <c r="H1199" s="29">
        <v>9</v>
      </c>
      <c r="I1199" s="29">
        <v>1961</v>
      </c>
      <c r="J1199" s="15">
        <v>-1</v>
      </c>
      <c r="K1199" s="15">
        <v>-1</v>
      </c>
      <c r="L1199" s="15">
        <v>0</v>
      </c>
      <c r="M1199" s="15">
        <v>0</v>
      </c>
      <c r="N1199" s="27" t="e">
        <f>SUMIF(#REF!,'Integrantes original'!A871,#REF!)</f>
        <v>#REF!</v>
      </c>
      <c r="O1199" s="27">
        <f t="shared" si="72"/>
        <v>23091961</v>
      </c>
      <c r="P1199" s="27">
        <f t="shared" si="73"/>
        <v>230919612</v>
      </c>
      <c r="Q1199" s="31">
        <f t="shared" si="74"/>
        <v>10800222230961</v>
      </c>
      <c r="R1199" s="27">
        <f>COUNTIF(tratycont!S:S,'Integrantes original'!Q1199)</f>
        <v>0</v>
      </c>
      <c r="S1199" s="27">
        <f t="shared" si="75"/>
        <v>0</v>
      </c>
    </row>
    <row r="1200" spans="1:19" x14ac:dyDescent="0.15">
      <c r="A1200" s="29">
        <v>1080022</v>
      </c>
      <c r="B1200" s="29">
        <v>108002203</v>
      </c>
      <c r="C1200" s="29" t="s">
        <v>22</v>
      </c>
      <c r="D1200" s="30" t="s">
        <v>1324</v>
      </c>
      <c r="E1200" s="30" t="s">
        <v>767</v>
      </c>
      <c r="F1200" s="15">
        <v>2</v>
      </c>
      <c r="G1200" s="29">
        <v>16</v>
      </c>
      <c r="H1200" s="29">
        <v>3</v>
      </c>
      <c r="I1200" s="29">
        <v>1995</v>
      </c>
      <c r="J1200" s="15">
        <v>-1</v>
      </c>
      <c r="K1200" s="15">
        <v>-1</v>
      </c>
      <c r="L1200" s="15">
        <v>0</v>
      </c>
      <c r="M1200" s="15">
        <v>0</v>
      </c>
      <c r="N1200" s="27" t="e">
        <f>SUMIF(#REF!,'Integrantes original'!A872,#REF!)</f>
        <v>#REF!</v>
      </c>
      <c r="O1200" s="27">
        <f t="shared" si="72"/>
        <v>16031995</v>
      </c>
      <c r="P1200" s="27">
        <f t="shared" si="73"/>
        <v>160319952</v>
      </c>
      <c r="Q1200" s="31">
        <f t="shared" si="74"/>
        <v>10800222160395</v>
      </c>
      <c r="R1200" s="27">
        <f>COUNTIF(tratycont!S:S,'Integrantes original'!Q1200)</f>
        <v>0</v>
      </c>
      <c r="S1200" s="27">
        <f t="shared" si="75"/>
        <v>0</v>
      </c>
    </row>
    <row r="1201" spans="1:19" x14ac:dyDescent="0.15">
      <c r="A1201" s="29">
        <v>1080022</v>
      </c>
      <c r="B1201" s="29">
        <v>108002204</v>
      </c>
      <c r="C1201" s="29" t="s">
        <v>25</v>
      </c>
      <c r="D1201" s="30" t="s">
        <v>106</v>
      </c>
      <c r="E1201" s="30" t="s">
        <v>767</v>
      </c>
      <c r="F1201" s="15">
        <v>2</v>
      </c>
      <c r="G1201" s="29">
        <v>31</v>
      </c>
      <c r="H1201" s="29">
        <v>5</v>
      </c>
      <c r="I1201" s="29">
        <v>1992</v>
      </c>
      <c r="J1201" s="15">
        <v>1</v>
      </c>
      <c r="K1201" s="15">
        <v>0</v>
      </c>
      <c r="L1201" s="15">
        <v>2</v>
      </c>
      <c r="M1201" s="15">
        <v>0</v>
      </c>
      <c r="N1201" s="27" t="e">
        <f>SUMIF(#REF!,'Integrantes original'!A873,#REF!)</f>
        <v>#REF!</v>
      </c>
      <c r="O1201" s="27">
        <f t="shared" si="72"/>
        <v>31051992</v>
      </c>
      <c r="P1201" s="27">
        <f t="shared" si="73"/>
        <v>310519922</v>
      </c>
      <c r="Q1201" s="31">
        <f t="shared" si="74"/>
        <v>10800222310592</v>
      </c>
      <c r="R1201" s="27">
        <f>COUNTIF(tratycont!S:S,'Integrantes original'!Q1201)</f>
        <v>0</v>
      </c>
      <c r="S1201" s="27">
        <f t="shared" si="75"/>
        <v>0</v>
      </c>
    </row>
    <row r="1202" spans="1:19" x14ac:dyDescent="0.15">
      <c r="A1202" s="29">
        <v>1080022</v>
      </c>
      <c r="B1202" s="29">
        <v>108002205</v>
      </c>
      <c r="C1202" s="29" t="s">
        <v>27</v>
      </c>
      <c r="D1202" s="30" t="s">
        <v>399</v>
      </c>
      <c r="E1202" s="30" t="s">
        <v>767</v>
      </c>
      <c r="F1202" s="15">
        <v>2</v>
      </c>
      <c r="G1202" s="29">
        <v>11</v>
      </c>
      <c r="H1202" s="29">
        <v>4</v>
      </c>
      <c r="I1202" s="29">
        <v>1999</v>
      </c>
      <c r="J1202" s="15">
        <v>1</v>
      </c>
      <c r="K1202" s="15">
        <v>0</v>
      </c>
      <c r="L1202" s="15">
        <v>0</v>
      </c>
      <c r="M1202" s="15">
        <v>0</v>
      </c>
      <c r="N1202" s="27" t="e">
        <f>SUMIF(#REF!,'Integrantes original'!A874,#REF!)</f>
        <v>#REF!</v>
      </c>
      <c r="O1202" s="27">
        <f t="shared" si="72"/>
        <v>11041999</v>
      </c>
      <c r="P1202" s="27">
        <f t="shared" si="73"/>
        <v>110419992</v>
      </c>
      <c r="Q1202" s="31">
        <f t="shared" si="74"/>
        <v>10800222110499</v>
      </c>
      <c r="R1202" s="27">
        <f>COUNTIF(tratycont!S:S,'Integrantes original'!Q1202)</f>
        <v>0</v>
      </c>
      <c r="S1202" s="27">
        <f t="shared" si="75"/>
        <v>0</v>
      </c>
    </row>
    <row r="1203" spans="1:19" x14ac:dyDescent="0.15">
      <c r="A1203" s="29">
        <v>1080022</v>
      </c>
      <c r="B1203" s="29">
        <v>108002206</v>
      </c>
      <c r="C1203" s="29" t="s">
        <v>30</v>
      </c>
      <c r="D1203" s="30" t="s">
        <v>382</v>
      </c>
      <c r="E1203" s="30" t="s">
        <v>836</v>
      </c>
      <c r="F1203" s="15">
        <v>1</v>
      </c>
      <c r="G1203" s="29">
        <v>20</v>
      </c>
      <c r="H1203" s="29">
        <v>4</v>
      </c>
      <c r="I1203" s="29">
        <v>1999</v>
      </c>
      <c r="J1203" s="15">
        <v>-1</v>
      </c>
      <c r="K1203" s="15">
        <v>-1</v>
      </c>
      <c r="L1203" s="15">
        <v>0</v>
      </c>
      <c r="M1203" s="15">
        <v>0</v>
      </c>
      <c r="N1203" s="27" t="e">
        <f>SUMIF(#REF!,'Integrantes original'!A875,#REF!)</f>
        <v>#REF!</v>
      </c>
      <c r="O1203" s="27">
        <f t="shared" si="72"/>
        <v>20041999</v>
      </c>
      <c r="P1203" s="27">
        <f t="shared" si="73"/>
        <v>200419991</v>
      </c>
      <c r="Q1203" s="31">
        <f t="shared" si="74"/>
        <v>10800221200499</v>
      </c>
      <c r="R1203" s="27">
        <f>COUNTIF(tratycont!S:S,'Integrantes original'!Q1203)</f>
        <v>0</v>
      </c>
      <c r="S1203" s="27">
        <f t="shared" si="75"/>
        <v>0</v>
      </c>
    </row>
    <row r="1204" spans="1:19" x14ac:dyDescent="0.15">
      <c r="A1204" s="29">
        <v>1080022</v>
      </c>
      <c r="B1204" s="29">
        <v>108002207</v>
      </c>
      <c r="C1204" s="29" t="s">
        <v>56</v>
      </c>
      <c r="D1204" s="30" t="s">
        <v>192</v>
      </c>
      <c r="E1204" s="30" t="s">
        <v>1325</v>
      </c>
      <c r="F1204" s="15">
        <v>1</v>
      </c>
      <c r="G1204" s="29">
        <v>13</v>
      </c>
      <c r="H1204" s="29">
        <v>3</v>
      </c>
      <c r="I1204" s="29">
        <v>2008</v>
      </c>
      <c r="J1204" s="15">
        <v>-1</v>
      </c>
      <c r="K1204" s="15">
        <v>-1</v>
      </c>
      <c r="L1204" s="15">
        <v>0</v>
      </c>
      <c r="M1204" s="15">
        <v>0</v>
      </c>
      <c r="N1204" s="27" t="e">
        <f>SUMIF(#REF!,'Integrantes original'!A876,#REF!)</f>
        <v>#REF!</v>
      </c>
      <c r="O1204" s="27">
        <f t="shared" si="72"/>
        <v>13032008</v>
      </c>
      <c r="P1204" s="27">
        <f t="shared" si="73"/>
        <v>130320081</v>
      </c>
      <c r="Q1204" s="31">
        <f t="shared" si="74"/>
        <v>10800221130308</v>
      </c>
      <c r="R1204" s="27">
        <f>COUNTIF(tratycont!S:S,'Integrantes original'!Q1204)</f>
        <v>0</v>
      </c>
      <c r="S1204" s="27">
        <f t="shared" si="75"/>
        <v>0</v>
      </c>
    </row>
    <row r="1205" spans="1:19" x14ac:dyDescent="0.15">
      <c r="A1205" s="29">
        <v>1080022</v>
      </c>
      <c r="B1205" s="29">
        <v>108002208</v>
      </c>
      <c r="C1205" s="29" t="s">
        <v>58</v>
      </c>
      <c r="D1205" s="30" t="s">
        <v>1326</v>
      </c>
      <c r="E1205" s="30" t="s">
        <v>767</v>
      </c>
      <c r="F1205" s="15">
        <v>2</v>
      </c>
      <c r="G1205" s="29">
        <v>12</v>
      </c>
      <c r="H1205" s="29">
        <v>4</v>
      </c>
      <c r="I1205" s="29">
        <v>2011</v>
      </c>
      <c r="J1205" s="15">
        <v>-1</v>
      </c>
      <c r="K1205" s="15">
        <v>-1</v>
      </c>
      <c r="L1205" s="15">
        <v>0</v>
      </c>
      <c r="M1205" s="15">
        <v>0</v>
      </c>
      <c r="N1205" s="27" t="e">
        <f>SUMIF(#REF!,'Integrantes original'!A877,#REF!)</f>
        <v>#REF!</v>
      </c>
      <c r="O1205" s="27">
        <f t="shared" si="72"/>
        <v>12042011</v>
      </c>
      <c r="P1205" s="27">
        <f t="shared" si="73"/>
        <v>120420112</v>
      </c>
      <c r="Q1205" s="31">
        <f t="shared" si="74"/>
        <v>10800222120411</v>
      </c>
      <c r="R1205" s="27">
        <f>COUNTIF(tratycont!S:S,'Integrantes original'!Q1205)</f>
        <v>0</v>
      </c>
      <c r="S1205" s="27">
        <f t="shared" si="75"/>
        <v>0</v>
      </c>
    </row>
    <row r="1206" spans="1:19" x14ac:dyDescent="0.15">
      <c r="A1206" s="29">
        <v>1080022</v>
      </c>
      <c r="B1206" s="29">
        <v>108002209</v>
      </c>
      <c r="C1206" s="29" t="s">
        <v>120</v>
      </c>
      <c r="D1206" s="30" t="s">
        <v>999</v>
      </c>
      <c r="E1206" s="30" t="s">
        <v>1325</v>
      </c>
      <c r="F1206" s="15">
        <v>1</v>
      </c>
      <c r="G1206" s="29">
        <v>15</v>
      </c>
      <c r="H1206" s="29">
        <v>12</v>
      </c>
      <c r="I1206" s="29">
        <v>2011</v>
      </c>
      <c r="J1206" s="15">
        <v>-1</v>
      </c>
      <c r="K1206" s="15">
        <v>-1</v>
      </c>
      <c r="L1206" s="15">
        <v>0</v>
      </c>
      <c r="M1206" s="15">
        <v>0</v>
      </c>
      <c r="N1206" s="27" t="e">
        <f>SUMIF(#REF!,'Integrantes original'!A878,#REF!)</f>
        <v>#REF!</v>
      </c>
      <c r="O1206" s="27">
        <f t="shared" si="72"/>
        <v>15122011</v>
      </c>
      <c r="P1206" s="27">
        <f t="shared" si="73"/>
        <v>151220111</v>
      </c>
      <c r="Q1206" s="31">
        <f t="shared" si="74"/>
        <v>10800221151211</v>
      </c>
      <c r="R1206" s="27">
        <f>COUNTIF(tratycont!S:S,'Integrantes original'!Q1206)</f>
        <v>0</v>
      </c>
      <c r="S1206" s="27">
        <f t="shared" si="75"/>
        <v>0</v>
      </c>
    </row>
    <row r="1207" spans="1:19" x14ac:dyDescent="0.15">
      <c r="A1207" s="29">
        <v>1080022</v>
      </c>
      <c r="B1207" s="29">
        <v>108002210</v>
      </c>
      <c r="C1207" s="29" t="s">
        <v>123</v>
      </c>
      <c r="D1207" s="30" t="s">
        <v>332</v>
      </c>
      <c r="E1207" s="30" t="s">
        <v>836</v>
      </c>
      <c r="F1207" s="15">
        <v>1</v>
      </c>
      <c r="G1207" s="29">
        <v>21</v>
      </c>
      <c r="H1207" s="29">
        <v>7</v>
      </c>
      <c r="I1207" s="29">
        <v>2018</v>
      </c>
      <c r="J1207" s="15">
        <v>2</v>
      </c>
      <c r="K1207" s="15">
        <v>5</v>
      </c>
      <c r="L1207" s="15">
        <v>0</v>
      </c>
      <c r="M1207" s="15">
        <v>0</v>
      </c>
      <c r="N1207" s="27" t="e">
        <f>SUMIF(#REF!,'Integrantes original'!A879,#REF!)</f>
        <v>#REF!</v>
      </c>
      <c r="O1207" s="27">
        <f t="shared" si="72"/>
        <v>21072018</v>
      </c>
      <c r="P1207" s="27">
        <f t="shared" si="73"/>
        <v>210720181</v>
      </c>
      <c r="Q1207" s="31">
        <f t="shared" si="74"/>
        <v>10800221210718</v>
      </c>
      <c r="R1207" s="27">
        <f>COUNTIF(tratycont!S:S,'Integrantes original'!Q1207)</f>
        <v>0</v>
      </c>
      <c r="S1207" s="27">
        <f t="shared" si="75"/>
        <v>1</v>
      </c>
    </row>
    <row r="1208" spans="1:19" x14ac:dyDescent="0.15">
      <c r="A1208" s="29">
        <v>1080022</v>
      </c>
      <c r="B1208" s="29">
        <v>108002211</v>
      </c>
      <c r="C1208" s="29" t="s">
        <v>154</v>
      </c>
      <c r="D1208" s="30" t="s">
        <v>919</v>
      </c>
      <c r="E1208" s="30" t="s">
        <v>767</v>
      </c>
      <c r="F1208" s="15">
        <v>1</v>
      </c>
      <c r="G1208" s="29">
        <v>16</v>
      </c>
      <c r="H1208" s="29">
        <v>8</v>
      </c>
      <c r="I1208" s="29">
        <v>2018</v>
      </c>
      <c r="J1208" s="15">
        <v>2</v>
      </c>
      <c r="K1208" s="15">
        <v>4</v>
      </c>
      <c r="L1208" s="15">
        <v>0</v>
      </c>
      <c r="M1208" s="15">
        <v>0</v>
      </c>
      <c r="N1208" s="27" t="e">
        <f>SUMIF(#REF!,'Integrantes original'!A880,#REF!)</f>
        <v>#REF!</v>
      </c>
      <c r="O1208" s="27">
        <f t="shared" si="72"/>
        <v>16082018</v>
      </c>
      <c r="P1208" s="27">
        <f t="shared" si="73"/>
        <v>160820181</v>
      </c>
      <c r="Q1208" s="31">
        <f t="shared" si="74"/>
        <v>10800221160818</v>
      </c>
      <c r="R1208" s="27">
        <f>COUNTIF(tratycont!S:S,'Integrantes original'!Q1208)</f>
        <v>0</v>
      </c>
      <c r="S1208" s="27">
        <f t="shared" si="75"/>
        <v>1</v>
      </c>
    </row>
    <row r="1209" spans="1:19" x14ac:dyDescent="0.15">
      <c r="A1209" s="29">
        <v>1080061</v>
      </c>
      <c r="B1209" s="29">
        <v>108006101</v>
      </c>
      <c r="C1209" s="29" t="s">
        <v>16</v>
      </c>
      <c r="D1209" s="30" t="s">
        <v>450</v>
      </c>
      <c r="E1209" s="30" t="s">
        <v>263</v>
      </c>
      <c r="F1209" s="15">
        <v>1</v>
      </c>
      <c r="G1209" s="29">
        <v>9</v>
      </c>
      <c r="H1209" s="29">
        <v>3</v>
      </c>
      <c r="I1209" s="29">
        <v>1948</v>
      </c>
      <c r="J1209" s="15">
        <v>-1</v>
      </c>
      <c r="K1209" s="15">
        <v>-1</v>
      </c>
      <c r="L1209" s="15">
        <v>0</v>
      </c>
      <c r="M1209" s="15">
        <v>0</v>
      </c>
      <c r="N1209" s="27" t="e">
        <f>SUMIF(#REF!,'Integrantes original'!A881,#REF!)</f>
        <v>#REF!</v>
      </c>
      <c r="O1209" s="27">
        <f t="shared" si="72"/>
        <v>9031948</v>
      </c>
      <c r="P1209" s="27">
        <f t="shared" si="73"/>
        <v>90319481</v>
      </c>
      <c r="Q1209" s="31">
        <f t="shared" si="74"/>
        <v>10800611090348</v>
      </c>
      <c r="R1209" s="27">
        <f>COUNTIF(tratycont!S:S,'Integrantes original'!Q1209)</f>
        <v>0</v>
      </c>
      <c r="S1209" s="27">
        <f t="shared" si="75"/>
        <v>0</v>
      </c>
    </row>
    <row r="1210" spans="1:19" x14ac:dyDescent="0.15">
      <c r="A1210" s="29">
        <v>1080061</v>
      </c>
      <c r="B1210" s="29">
        <v>108006102</v>
      </c>
      <c r="C1210" s="29" t="s">
        <v>19</v>
      </c>
      <c r="D1210" s="30" t="s">
        <v>987</v>
      </c>
      <c r="E1210" s="30" t="s">
        <v>964</v>
      </c>
      <c r="F1210" s="15">
        <v>2</v>
      </c>
      <c r="G1210" s="29">
        <v>1</v>
      </c>
      <c r="H1210" s="29">
        <v>10</v>
      </c>
      <c r="I1210" s="29">
        <v>1952</v>
      </c>
      <c r="J1210" s="15">
        <v>-1</v>
      </c>
      <c r="K1210" s="15">
        <v>-1</v>
      </c>
      <c r="L1210" s="15">
        <v>0</v>
      </c>
      <c r="M1210" s="15">
        <v>0</v>
      </c>
      <c r="N1210" s="27" t="e">
        <f>SUMIF(#REF!,'Integrantes original'!A882,#REF!)</f>
        <v>#REF!</v>
      </c>
      <c r="O1210" s="27">
        <f t="shared" si="72"/>
        <v>1101952</v>
      </c>
      <c r="P1210" s="27">
        <f t="shared" si="73"/>
        <v>11019522</v>
      </c>
      <c r="Q1210" s="31">
        <f t="shared" si="74"/>
        <v>10800612011052</v>
      </c>
      <c r="R1210" s="27">
        <f>COUNTIF(tratycont!S:S,'Integrantes original'!Q1210)</f>
        <v>0</v>
      </c>
      <c r="S1210" s="27">
        <f t="shared" si="75"/>
        <v>0</v>
      </c>
    </row>
    <row r="1211" spans="1:19" x14ac:dyDescent="0.15">
      <c r="A1211" s="29">
        <v>1080061</v>
      </c>
      <c r="B1211" s="29">
        <v>108006103</v>
      </c>
      <c r="C1211" s="29" t="s">
        <v>22</v>
      </c>
      <c r="D1211" s="30" t="s">
        <v>1003</v>
      </c>
      <c r="E1211" s="30" t="s">
        <v>1327</v>
      </c>
      <c r="F1211" s="15">
        <v>2</v>
      </c>
      <c r="G1211" s="29">
        <v>28</v>
      </c>
      <c r="H1211" s="29">
        <v>5</v>
      </c>
      <c r="I1211" s="29">
        <v>1988</v>
      </c>
      <c r="J1211" s="15">
        <v>1</v>
      </c>
      <c r="K1211" s="15">
        <v>0</v>
      </c>
      <c r="L1211" s="15">
        <v>1</v>
      </c>
      <c r="M1211" s="15">
        <v>2</v>
      </c>
      <c r="N1211" s="27" t="e">
        <f>SUMIF(#REF!,'Integrantes original'!A883,#REF!)</f>
        <v>#REF!</v>
      </c>
      <c r="O1211" s="27">
        <f t="shared" si="72"/>
        <v>28051988</v>
      </c>
      <c r="P1211" s="27">
        <f t="shared" si="73"/>
        <v>280519882</v>
      </c>
      <c r="Q1211" s="31">
        <f t="shared" si="74"/>
        <v>10800612280588</v>
      </c>
      <c r="R1211" s="27">
        <f>COUNTIF(tratycont!S:S,'Integrantes original'!Q1211)</f>
        <v>0</v>
      </c>
      <c r="S1211" s="27">
        <f t="shared" si="75"/>
        <v>0</v>
      </c>
    </row>
    <row r="1212" spans="1:19" x14ac:dyDescent="0.15">
      <c r="A1212" s="29">
        <v>1080061</v>
      </c>
      <c r="B1212" s="29">
        <v>108006104</v>
      </c>
      <c r="C1212" s="29" t="s">
        <v>25</v>
      </c>
      <c r="D1212" s="30" t="s">
        <v>1328</v>
      </c>
      <c r="E1212" s="30" t="s">
        <v>911</v>
      </c>
      <c r="F1212" s="15">
        <v>1</v>
      </c>
      <c r="G1212" s="29">
        <v>99</v>
      </c>
      <c r="H1212" s="29">
        <v>99</v>
      </c>
      <c r="I1212" s="29">
        <v>9999</v>
      </c>
      <c r="J1212" s="15">
        <v>-1</v>
      </c>
      <c r="K1212" s="15">
        <v>-1</v>
      </c>
      <c r="L1212" s="15">
        <v>0</v>
      </c>
      <c r="M1212" s="15">
        <v>0</v>
      </c>
      <c r="N1212" s="27" t="e">
        <f>SUMIF(#REF!,'Integrantes original'!A884,#REF!)</f>
        <v>#REF!</v>
      </c>
      <c r="O1212" s="27">
        <f t="shared" si="72"/>
        <v>99999999</v>
      </c>
      <c r="P1212" s="27">
        <f t="shared" si="73"/>
        <v>999999991</v>
      </c>
      <c r="Q1212" s="31">
        <f t="shared" si="74"/>
        <v>10800611999999</v>
      </c>
      <c r="R1212" s="27">
        <f>COUNTIF(tratycont!S:S,'Integrantes original'!Q1212)</f>
        <v>0</v>
      </c>
      <c r="S1212" s="27">
        <f t="shared" si="75"/>
        <v>0</v>
      </c>
    </row>
    <row r="1213" spans="1:19" x14ac:dyDescent="0.15">
      <c r="A1213" s="29">
        <v>1080061</v>
      </c>
      <c r="B1213" s="29">
        <v>108006105</v>
      </c>
      <c r="C1213" s="29" t="s">
        <v>27</v>
      </c>
      <c r="D1213" s="30" t="s">
        <v>1329</v>
      </c>
      <c r="E1213" s="30" t="s">
        <v>911</v>
      </c>
      <c r="F1213" s="15">
        <v>2</v>
      </c>
      <c r="G1213" s="29">
        <v>13</v>
      </c>
      <c r="H1213" s="29">
        <v>1</v>
      </c>
      <c r="I1213" s="29">
        <v>2011</v>
      </c>
      <c r="J1213" s="15">
        <v>-1</v>
      </c>
      <c r="K1213" s="15">
        <v>-1</v>
      </c>
      <c r="L1213" s="15">
        <v>0</v>
      </c>
      <c r="M1213" s="15">
        <v>0</v>
      </c>
      <c r="N1213" s="27" t="e">
        <f>SUMIF(#REF!,'Integrantes original'!A885,#REF!)</f>
        <v>#REF!</v>
      </c>
      <c r="O1213" s="27">
        <f t="shared" si="72"/>
        <v>13012011</v>
      </c>
      <c r="P1213" s="27">
        <f t="shared" si="73"/>
        <v>130120112</v>
      </c>
      <c r="Q1213" s="31">
        <f t="shared" si="74"/>
        <v>10800612130111</v>
      </c>
      <c r="R1213" s="27">
        <f>COUNTIF(tratycont!S:S,'Integrantes original'!Q1213)</f>
        <v>0</v>
      </c>
      <c r="S1213" s="27">
        <f t="shared" si="75"/>
        <v>0</v>
      </c>
    </row>
    <row r="1214" spans="1:19" x14ac:dyDescent="0.15">
      <c r="A1214" s="29">
        <v>1080061</v>
      </c>
      <c r="B1214" s="29">
        <v>108006106</v>
      </c>
      <c r="C1214" s="29" t="s">
        <v>30</v>
      </c>
      <c r="D1214" s="30" t="s">
        <v>1328</v>
      </c>
      <c r="E1214" s="30" t="s">
        <v>911</v>
      </c>
      <c r="F1214" s="15">
        <v>1</v>
      </c>
      <c r="G1214" s="29">
        <v>3</v>
      </c>
      <c r="H1214" s="29">
        <v>2</v>
      </c>
      <c r="I1214" s="29">
        <v>2016</v>
      </c>
      <c r="J1214" s="15">
        <v>-1</v>
      </c>
      <c r="K1214" s="15">
        <v>-1</v>
      </c>
      <c r="L1214" s="15">
        <v>0</v>
      </c>
      <c r="M1214" s="15">
        <v>0</v>
      </c>
      <c r="N1214" s="27" t="e">
        <f>SUMIF(#REF!,'Integrantes original'!A886,#REF!)</f>
        <v>#REF!</v>
      </c>
      <c r="O1214" s="27">
        <f t="shared" si="72"/>
        <v>3022016</v>
      </c>
      <c r="P1214" s="27">
        <f t="shared" si="73"/>
        <v>30220161</v>
      </c>
      <c r="Q1214" s="31">
        <f t="shared" si="74"/>
        <v>10800611030216</v>
      </c>
      <c r="R1214" s="27">
        <f>COUNTIF(tratycont!S:S,'Integrantes original'!Q1214)</f>
        <v>0</v>
      </c>
      <c r="S1214" s="27">
        <f t="shared" si="75"/>
        <v>0</v>
      </c>
    </row>
    <row r="1215" spans="1:19" x14ac:dyDescent="0.15">
      <c r="A1215" s="29">
        <v>1080061</v>
      </c>
      <c r="B1215" s="29">
        <v>108006107</v>
      </c>
      <c r="C1215" s="29" t="s">
        <v>56</v>
      </c>
      <c r="D1215" s="30" t="s">
        <v>1125</v>
      </c>
      <c r="E1215" s="30" t="s">
        <v>911</v>
      </c>
      <c r="F1215" s="15">
        <v>1</v>
      </c>
      <c r="G1215" s="29">
        <v>1</v>
      </c>
      <c r="H1215" s="29">
        <v>7</v>
      </c>
      <c r="I1215" s="29">
        <v>2018</v>
      </c>
      <c r="J1215" s="15">
        <v>2</v>
      </c>
      <c r="K1215" s="15">
        <v>3</v>
      </c>
      <c r="L1215" s="15">
        <v>0</v>
      </c>
      <c r="M1215" s="15">
        <v>0</v>
      </c>
      <c r="N1215" s="27" t="e">
        <f>SUMIF(#REF!,'Integrantes original'!A887,#REF!)</f>
        <v>#REF!</v>
      </c>
      <c r="O1215" s="27">
        <f t="shared" si="72"/>
        <v>1072018</v>
      </c>
      <c r="P1215" s="27">
        <f t="shared" si="73"/>
        <v>10720181</v>
      </c>
      <c r="Q1215" s="31">
        <f t="shared" si="74"/>
        <v>10800611010718</v>
      </c>
      <c r="R1215" s="27">
        <f>COUNTIF(tratycont!S:S,'Integrantes original'!Q1215)</f>
        <v>1</v>
      </c>
      <c r="S1215" s="27">
        <f t="shared" si="75"/>
        <v>1</v>
      </c>
    </row>
    <row r="1216" spans="1:19" x14ac:dyDescent="0.15">
      <c r="A1216" s="29">
        <v>1080081</v>
      </c>
      <c r="B1216" s="29">
        <v>108008101</v>
      </c>
      <c r="C1216" s="29" t="s">
        <v>16</v>
      </c>
      <c r="D1216" s="30" t="s">
        <v>62</v>
      </c>
      <c r="E1216" s="30" t="s">
        <v>767</v>
      </c>
      <c r="F1216" s="15">
        <v>2</v>
      </c>
      <c r="G1216" s="29">
        <v>15</v>
      </c>
      <c r="H1216" s="29">
        <v>10</v>
      </c>
      <c r="I1216" s="29">
        <v>1982</v>
      </c>
      <c r="J1216" s="15">
        <v>1</v>
      </c>
      <c r="K1216" s="15">
        <v>0</v>
      </c>
      <c r="L1216" s="15">
        <v>1</v>
      </c>
      <c r="M1216" s="15">
        <v>1</v>
      </c>
      <c r="N1216" s="27" t="e">
        <f>SUMIF(#REF!,'Integrantes original'!A888,#REF!)</f>
        <v>#REF!</v>
      </c>
      <c r="O1216" s="27">
        <f t="shared" si="72"/>
        <v>15101982</v>
      </c>
      <c r="P1216" s="27">
        <f t="shared" si="73"/>
        <v>151019822</v>
      </c>
      <c r="Q1216" s="31">
        <f t="shared" si="74"/>
        <v>10800812151082</v>
      </c>
      <c r="R1216" s="27">
        <f>COUNTIF(tratycont!S:S,'Integrantes original'!Q1216)</f>
        <v>0</v>
      </c>
      <c r="S1216" s="27">
        <f t="shared" si="75"/>
        <v>0</v>
      </c>
    </row>
    <row r="1217" spans="1:19" x14ac:dyDescent="0.15">
      <c r="A1217" s="29">
        <v>1080081</v>
      </c>
      <c r="B1217" s="29">
        <v>108008102</v>
      </c>
      <c r="C1217" s="29" t="s">
        <v>19</v>
      </c>
      <c r="D1217" s="30" t="s">
        <v>398</v>
      </c>
      <c r="E1217" s="30" t="s">
        <v>742</v>
      </c>
      <c r="F1217" s="15">
        <v>1</v>
      </c>
      <c r="G1217" s="29">
        <v>6</v>
      </c>
      <c r="H1217" s="29">
        <v>7</v>
      </c>
      <c r="I1217" s="29">
        <v>2002</v>
      </c>
      <c r="J1217" s="15">
        <v>-1</v>
      </c>
      <c r="K1217" s="15">
        <v>-1</v>
      </c>
      <c r="L1217" s="15">
        <v>0</v>
      </c>
      <c r="M1217" s="15">
        <v>0</v>
      </c>
      <c r="N1217" s="27" t="e">
        <f>SUMIF(#REF!,'Integrantes original'!A889,#REF!)</f>
        <v>#REF!</v>
      </c>
      <c r="O1217" s="27">
        <f t="shared" si="72"/>
        <v>6072002</v>
      </c>
      <c r="P1217" s="27">
        <f t="shared" si="73"/>
        <v>60720021</v>
      </c>
      <c r="Q1217" s="31">
        <f t="shared" si="74"/>
        <v>10800811060702</v>
      </c>
      <c r="R1217" s="27">
        <f>COUNTIF(tratycont!S:S,'Integrantes original'!Q1217)</f>
        <v>0</v>
      </c>
      <c r="S1217" s="27">
        <f t="shared" si="75"/>
        <v>0</v>
      </c>
    </row>
    <row r="1218" spans="1:19" x14ac:dyDescent="0.15">
      <c r="A1218" s="29">
        <v>1080081</v>
      </c>
      <c r="B1218" s="29">
        <v>108008103</v>
      </c>
      <c r="C1218" s="29" t="s">
        <v>22</v>
      </c>
      <c r="D1218" s="30" t="s">
        <v>1330</v>
      </c>
      <c r="E1218" s="30" t="s">
        <v>742</v>
      </c>
      <c r="F1218" s="15">
        <v>1</v>
      </c>
      <c r="G1218" s="29">
        <v>25</v>
      </c>
      <c r="H1218" s="29">
        <v>5</v>
      </c>
      <c r="I1218" s="29">
        <v>2005</v>
      </c>
      <c r="J1218" s="15">
        <v>-1</v>
      </c>
      <c r="K1218" s="15">
        <v>-1</v>
      </c>
      <c r="L1218" s="15">
        <v>0</v>
      </c>
      <c r="M1218" s="15">
        <v>0</v>
      </c>
      <c r="N1218" s="27" t="e">
        <f>SUMIF(#REF!,'Integrantes original'!A890,#REF!)</f>
        <v>#REF!</v>
      </c>
      <c r="O1218" s="27">
        <f t="shared" si="72"/>
        <v>25052005</v>
      </c>
      <c r="P1218" s="27">
        <f t="shared" si="73"/>
        <v>250520051</v>
      </c>
      <c r="Q1218" s="31">
        <f t="shared" si="74"/>
        <v>10800811250505</v>
      </c>
      <c r="R1218" s="27">
        <f>COUNTIF(tratycont!S:S,'Integrantes original'!Q1218)</f>
        <v>0</v>
      </c>
      <c r="S1218" s="27">
        <f t="shared" si="75"/>
        <v>0</v>
      </c>
    </row>
    <row r="1219" spans="1:19" x14ac:dyDescent="0.15">
      <c r="A1219" s="29">
        <v>1080081</v>
      </c>
      <c r="B1219" s="29">
        <v>108008104</v>
      </c>
      <c r="C1219" s="29" t="s">
        <v>25</v>
      </c>
      <c r="D1219" s="30" t="s">
        <v>989</v>
      </c>
      <c r="E1219" s="30" t="s">
        <v>742</v>
      </c>
      <c r="F1219" s="15">
        <v>2</v>
      </c>
      <c r="G1219" s="29">
        <v>18</v>
      </c>
      <c r="H1219" s="29">
        <v>10</v>
      </c>
      <c r="I1219" s="29">
        <v>2007</v>
      </c>
      <c r="J1219" s="15">
        <v>-1</v>
      </c>
      <c r="K1219" s="15">
        <v>-1</v>
      </c>
      <c r="L1219" s="15">
        <v>0</v>
      </c>
      <c r="M1219" s="15">
        <v>0</v>
      </c>
      <c r="N1219" s="27" t="e">
        <f>SUMIF(#REF!,'Integrantes original'!A891,#REF!)</f>
        <v>#REF!</v>
      </c>
      <c r="O1219" s="27">
        <f t="shared" ref="O1219:O1282" si="76">(((G1219*100)+H1219)*10000)+I1219</f>
        <v>18102007</v>
      </c>
      <c r="P1219" s="27">
        <f t="shared" ref="P1219:P1282" si="77">(O1219*10)+F1219</f>
        <v>181020072</v>
      </c>
      <c r="Q1219" s="31">
        <f t="shared" ref="Q1219:Q1282" si="78">(((((((A1219*10)+F1219)*100)+G1219)*100)+H1219)*100)+RIGHT(I1219,2)</f>
        <v>10800812181007</v>
      </c>
      <c r="R1219" s="27">
        <f>COUNTIF(tratycont!S:S,'Integrantes original'!Q1219)</f>
        <v>0</v>
      </c>
      <c r="S1219" s="27">
        <f t="shared" ref="S1219:S1282" si="79">IF(J1219=2,1,0)</f>
        <v>0</v>
      </c>
    </row>
    <row r="1220" spans="1:19" x14ac:dyDescent="0.15">
      <c r="A1220" s="29">
        <v>1080081</v>
      </c>
      <c r="B1220" s="29">
        <v>108008105</v>
      </c>
      <c r="C1220" s="29" t="s">
        <v>27</v>
      </c>
      <c r="D1220" s="30" t="s">
        <v>919</v>
      </c>
      <c r="E1220" s="30" t="s">
        <v>1325</v>
      </c>
      <c r="F1220" s="15">
        <v>1</v>
      </c>
      <c r="G1220" s="29">
        <v>21</v>
      </c>
      <c r="H1220" s="29">
        <v>5</v>
      </c>
      <c r="I1220" s="29">
        <v>2016</v>
      </c>
      <c r="J1220" s="15">
        <v>-1</v>
      </c>
      <c r="K1220" s="15">
        <v>-1</v>
      </c>
      <c r="L1220" s="15">
        <v>0</v>
      </c>
      <c r="M1220" s="15">
        <v>0</v>
      </c>
      <c r="N1220" s="27" t="e">
        <f>SUMIF(#REF!,'Integrantes original'!A892,#REF!)</f>
        <v>#REF!</v>
      </c>
      <c r="O1220" s="27">
        <f t="shared" si="76"/>
        <v>21052016</v>
      </c>
      <c r="P1220" s="27">
        <f t="shared" si="77"/>
        <v>210520161</v>
      </c>
      <c r="Q1220" s="31">
        <f t="shared" si="78"/>
        <v>10800811210516</v>
      </c>
      <c r="R1220" s="27">
        <f>COUNTIF(tratycont!S:S,'Integrantes original'!Q1220)</f>
        <v>0</v>
      </c>
      <c r="S1220" s="27">
        <f t="shared" si="79"/>
        <v>0</v>
      </c>
    </row>
    <row r="1221" spans="1:19" x14ac:dyDescent="0.15">
      <c r="A1221" s="29">
        <v>1080081</v>
      </c>
      <c r="B1221" s="29">
        <v>108008106</v>
      </c>
      <c r="C1221" s="29" t="s">
        <v>30</v>
      </c>
      <c r="D1221" s="30" t="s">
        <v>772</v>
      </c>
      <c r="E1221" s="30" t="s">
        <v>1325</v>
      </c>
      <c r="F1221" s="15">
        <v>1</v>
      </c>
      <c r="G1221" s="29">
        <v>16</v>
      </c>
      <c r="H1221" s="29">
        <v>9</v>
      </c>
      <c r="I1221" s="29">
        <v>2018</v>
      </c>
      <c r="J1221" s="15">
        <v>2</v>
      </c>
      <c r="K1221" s="15">
        <v>1</v>
      </c>
      <c r="L1221" s="15">
        <v>0</v>
      </c>
      <c r="M1221" s="15">
        <v>0</v>
      </c>
      <c r="N1221" s="27" t="e">
        <f>SUMIF(#REF!,'Integrantes original'!A893,#REF!)</f>
        <v>#REF!</v>
      </c>
      <c r="O1221" s="27">
        <f t="shared" si="76"/>
        <v>16092018</v>
      </c>
      <c r="P1221" s="27">
        <f t="shared" si="77"/>
        <v>160920181</v>
      </c>
      <c r="Q1221" s="31">
        <f t="shared" si="78"/>
        <v>10800811160918</v>
      </c>
      <c r="R1221" s="27">
        <f>COUNTIF(tratycont!S:S,'Integrantes original'!Q1221)</f>
        <v>1</v>
      </c>
      <c r="S1221" s="27">
        <f t="shared" si="79"/>
        <v>1</v>
      </c>
    </row>
    <row r="1222" spans="1:19" x14ac:dyDescent="0.15">
      <c r="A1222" s="29">
        <v>1080091</v>
      </c>
      <c r="B1222" s="29">
        <v>108009101</v>
      </c>
      <c r="C1222" s="29" t="s">
        <v>16</v>
      </c>
      <c r="D1222" s="30" t="s">
        <v>1331</v>
      </c>
      <c r="E1222" s="30" t="s">
        <v>836</v>
      </c>
      <c r="F1222" s="15">
        <v>1</v>
      </c>
      <c r="G1222" s="29">
        <v>7</v>
      </c>
      <c r="H1222" s="29">
        <v>3</v>
      </c>
      <c r="I1222" s="29">
        <v>1981</v>
      </c>
      <c r="J1222" s="15">
        <v>-1</v>
      </c>
      <c r="K1222" s="15">
        <v>-1</v>
      </c>
      <c r="L1222" s="15">
        <v>0</v>
      </c>
      <c r="M1222" s="15">
        <v>0</v>
      </c>
      <c r="N1222" s="27" t="e">
        <f>SUMIF(#REF!,'Integrantes original'!A894,#REF!)</f>
        <v>#REF!</v>
      </c>
      <c r="O1222" s="27">
        <f t="shared" si="76"/>
        <v>7031981</v>
      </c>
      <c r="P1222" s="27">
        <f t="shared" si="77"/>
        <v>70319811</v>
      </c>
      <c r="Q1222" s="31">
        <f t="shared" si="78"/>
        <v>10800911070381</v>
      </c>
      <c r="R1222" s="27">
        <f>COUNTIF(tratycont!S:S,'Integrantes original'!Q1222)</f>
        <v>0</v>
      </c>
      <c r="S1222" s="27">
        <f t="shared" si="79"/>
        <v>0</v>
      </c>
    </row>
    <row r="1223" spans="1:19" x14ac:dyDescent="0.15">
      <c r="A1223" s="29">
        <v>1080091</v>
      </c>
      <c r="B1223" s="29">
        <v>108009102</v>
      </c>
      <c r="C1223" s="29" t="s">
        <v>19</v>
      </c>
      <c r="D1223" s="30" t="s">
        <v>141</v>
      </c>
      <c r="E1223" s="30" t="s">
        <v>1332</v>
      </c>
      <c r="F1223" s="15">
        <v>2</v>
      </c>
      <c r="G1223" s="29">
        <v>8</v>
      </c>
      <c r="H1223" s="29">
        <v>12</v>
      </c>
      <c r="I1223" s="29">
        <v>1981</v>
      </c>
      <c r="J1223" s="15">
        <v>1</v>
      </c>
      <c r="K1223" s="15">
        <v>0</v>
      </c>
      <c r="L1223" s="15">
        <v>1</v>
      </c>
      <c r="M1223" s="15">
        <v>2</v>
      </c>
      <c r="N1223" s="27" t="e">
        <f>SUMIF(#REF!,'Integrantes original'!A895,#REF!)</f>
        <v>#REF!</v>
      </c>
      <c r="O1223" s="27">
        <f t="shared" si="76"/>
        <v>8121981</v>
      </c>
      <c r="P1223" s="27">
        <f t="shared" si="77"/>
        <v>81219812</v>
      </c>
      <c r="Q1223" s="31">
        <f t="shared" si="78"/>
        <v>10800912081281</v>
      </c>
      <c r="R1223" s="27">
        <f>COUNTIF(tratycont!S:S,'Integrantes original'!Q1223)</f>
        <v>0</v>
      </c>
      <c r="S1223" s="27">
        <f t="shared" si="79"/>
        <v>0</v>
      </c>
    </row>
    <row r="1224" spans="1:19" x14ac:dyDescent="0.15">
      <c r="A1224" s="29">
        <v>1080091</v>
      </c>
      <c r="B1224" s="29">
        <v>108009103</v>
      </c>
      <c r="C1224" s="29" t="s">
        <v>22</v>
      </c>
      <c r="D1224" s="30" t="s">
        <v>1333</v>
      </c>
      <c r="E1224" s="30" t="s">
        <v>836</v>
      </c>
      <c r="F1224" s="15">
        <v>1</v>
      </c>
      <c r="G1224" s="29">
        <v>4</v>
      </c>
      <c r="H1224" s="29">
        <v>2</v>
      </c>
      <c r="I1224" s="29">
        <v>2002</v>
      </c>
      <c r="J1224" s="15">
        <v>-1</v>
      </c>
      <c r="K1224" s="15">
        <v>-1</v>
      </c>
      <c r="L1224" s="15">
        <v>0</v>
      </c>
      <c r="M1224" s="15">
        <v>0</v>
      </c>
      <c r="N1224" s="27" t="e">
        <f>SUMIF(#REF!,'Integrantes original'!A896,#REF!)</f>
        <v>#REF!</v>
      </c>
      <c r="O1224" s="27">
        <f t="shared" si="76"/>
        <v>4022002</v>
      </c>
      <c r="P1224" s="27">
        <f t="shared" si="77"/>
        <v>40220021</v>
      </c>
      <c r="Q1224" s="31">
        <f t="shared" si="78"/>
        <v>10800911040202</v>
      </c>
      <c r="R1224" s="27">
        <f>COUNTIF(tratycont!S:S,'Integrantes original'!Q1224)</f>
        <v>0</v>
      </c>
      <c r="S1224" s="27">
        <f t="shared" si="79"/>
        <v>0</v>
      </c>
    </row>
    <row r="1225" spans="1:19" x14ac:dyDescent="0.15">
      <c r="A1225" s="29">
        <v>1080091</v>
      </c>
      <c r="B1225" s="29">
        <v>108009104</v>
      </c>
      <c r="C1225" s="29" t="s">
        <v>25</v>
      </c>
      <c r="D1225" s="30" t="s">
        <v>1334</v>
      </c>
      <c r="E1225" s="30" t="s">
        <v>836</v>
      </c>
      <c r="F1225" s="15">
        <v>1</v>
      </c>
      <c r="G1225" s="29">
        <v>13</v>
      </c>
      <c r="H1225" s="29">
        <v>12</v>
      </c>
      <c r="I1225" s="29">
        <v>2007</v>
      </c>
      <c r="J1225" s="15">
        <v>-1</v>
      </c>
      <c r="K1225" s="15">
        <v>-1</v>
      </c>
      <c r="L1225" s="15">
        <v>0</v>
      </c>
      <c r="M1225" s="15">
        <v>0</v>
      </c>
      <c r="N1225" s="27" t="e">
        <f>SUMIF(#REF!,'Integrantes original'!A897,#REF!)</f>
        <v>#REF!</v>
      </c>
      <c r="O1225" s="27">
        <f t="shared" si="76"/>
        <v>13122007</v>
      </c>
      <c r="P1225" s="27">
        <f t="shared" si="77"/>
        <v>131220071</v>
      </c>
      <c r="Q1225" s="31">
        <f t="shared" si="78"/>
        <v>10800911131207</v>
      </c>
      <c r="R1225" s="27">
        <f>COUNTIF(tratycont!S:S,'Integrantes original'!Q1225)</f>
        <v>0</v>
      </c>
      <c r="S1225" s="27">
        <f t="shared" si="79"/>
        <v>0</v>
      </c>
    </row>
    <row r="1226" spans="1:19" x14ac:dyDescent="0.15">
      <c r="A1226" s="29">
        <v>1080091</v>
      </c>
      <c r="B1226" s="29">
        <v>108009105</v>
      </c>
      <c r="C1226" s="29" t="s">
        <v>27</v>
      </c>
      <c r="D1226" s="30" t="s">
        <v>971</v>
      </c>
      <c r="E1226" s="30" t="s">
        <v>836</v>
      </c>
      <c r="F1226" s="15">
        <v>2</v>
      </c>
      <c r="G1226" s="29">
        <v>14</v>
      </c>
      <c r="H1226" s="29">
        <v>2</v>
      </c>
      <c r="I1226" s="29">
        <v>2010</v>
      </c>
      <c r="J1226" s="15">
        <v>-1</v>
      </c>
      <c r="K1226" s="15">
        <v>-1</v>
      </c>
      <c r="L1226" s="15">
        <v>0</v>
      </c>
      <c r="M1226" s="15">
        <v>0</v>
      </c>
      <c r="N1226" s="27" t="e">
        <f>SUMIF(#REF!,'Integrantes original'!A898,#REF!)</f>
        <v>#REF!</v>
      </c>
      <c r="O1226" s="27">
        <f t="shared" si="76"/>
        <v>14022010</v>
      </c>
      <c r="P1226" s="27">
        <f t="shared" si="77"/>
        <v>140220102</v>
      </c>
      <c r="Q1226" s="31">
        <f t="shared" si="78"/>
        <v>10800912140210</v>
      </c>
      <c r="R1226" s="27">
        <f>COUNTIF(tratycont!S:S,'Integrantes original'!Q1226)</f>
        <v>0</v>
      </c>
      <c r="S1226" s="27">
        <f t="shared" si="79"/>
        <v>0</v>
      </c>
    </row>
    <row r="1227" spans="1:19" x14ac:dyDescent="0.15">
      <c r="A1227" s="29">
        <v>1080091</v>
      </c>
      <c r="B1227" s="29">
        <v>108009106</v>
      </c>
      <c r="C1227" s="29" t="s">
        <v>30</v>
      </c>
      <c r="D1227" s="30" t="s">
        <v>1335</v>
      </c>
      <c r="E1227" s="30" t="s">
        <v>836</v>
      </c>
      <c r="F1227" s="15">
        <v>2</v>
      </c>
      <c r="G1227" s="29">
        <v>3</v>
      </c>
      <c r="H1227" s="29">
        <v>2</v>
      </c>
      <c r="I1227" s="29">
        <v>2012</v>
      </c>
      <c r="J1227" s="15">
        <v>-1</v>
      </c>
      <c r="K1227" s="15">
        <v>-1</v>
      </c>
      <c r="L1227" s="15">
        <v>0</v>
      </c>
      <c r="M1227" s="15">
        <v>0</v>
      </c>
      <c r="N1227" s="27" t="e">
        <f>SUMIF(#REF!,'Integrantes original'!A899,#REF!)</f>
        <v>#REF!</v>
      </c>
      <c r="O1227" s="27">
        <f t="shared" si="76"/>
        <v>3022012</v>
      </c>
      <c r="P1227" s="27">
        <f t="shared" si="77"/>
        <v>30220122</v>
      </c>
      <c r="Q1227" s="31">
        <f t="shared" si="78"/>
        <v>10800912030212</v>
      </c>
      <c r="R1227" s="27">
        <f>COUNTIF(tratycont!S:S,'Integrantes original'!Q1227)</f>
        <v>0</v>
      </c>
      <c r="S1227" s="27">
        <f t="shared" si="79"/>
        <v>0</v>
      </c>
    </row>
    <row r="1228" spans="1:19" x14ac:dyDescent="0.15">
      <c r="A1228" s="29">
        <v>1080091</v>
      </c>
      <c r="B1228" s="29">
        <v>108009107</v>
      </c>
      <c r="C1228" s="29" t="s">
        <v>56</v>
      </c>
      <c r="D1228" s="30" t="s">
        <v>1236</v>
      </c>
      <c r="E1228" s="30" t="s">
        <v>836</v>
      </c>
      <c r="F1228" s="15">
        <v>2</v>
      </c>
      <c r="G1228" s="29">
        <v>12</v>
      </c>
      <c r="H1228" s="29">
        <v>9</v>
      </c>
      <c r="I1228" s="29">
        <v>2013</v>
      </c>
      <c r="J1228" s="15">
        <v>-1</v>
      </c>
      <c r="K1228" s="15">
        <v>-1</v>
      </c>
      <c r="L1228" s="15">
        <v>0</v>
      </c>
      <c r="M1228" s="15">
        <v>0</v>
      </c>
      <c r="N1228" s="27" t="e">
        <f>SUMIF(#REF!,'Integrantes original'!A900,#REF!)</f>
        <v>#REF!</v>
      </c>
      <c r="O1228" s="27">
        <f t="shared" si="76"/>
        <v>12092013</v>
      </c>
      <c r="P1228" s="27">
        <f t="shared" si="77"/>
        <v>120920132</v>
      </c>
      <c r="Q1228" s="31">
        <f t="shared" si="78"/>
        <v>10800912120913</v>
      </c>
      <c r="R1228" s="27">
        <f>COUNTIF(tratycont!S:S,'Integrantes original'!Q1228)</f>
        <v>0</v>
      </c>
      <c r="S1228" s="27">
        <f t="shared" si="79"/>
        <v>0</v>
      </c>
    </row>
    <row r="1229" spans="1:19" x14ac:dyDescent="0.15">
      <c r="A1229" s="29">
        <v>1080091</v>
      </c>
      <c r="B1229" s="29">
        <v>108009108</v>
      </c>
      <c r="C1229" s="29" t="s">
        <v>58</v>
      </c>
      <c r="D1229" s="30" t="s">
        <v>1331</v>
      </c>
      <c r="E1229" s="30" t="s">
        <v>836</v>
      </c>
      <c r="F1229" s="15">
        <v>1</v>
      </c>
      <c r="G1229" s="29">
        <v>31</v>
      </c>
      <c r="H1229" s="29">
        <v>8</v>
      </c>
      <c r="I1229" s="29">
        <v>2018</v>
      </c>
      <c r="J1229" s="15">
        <v>2</v>
      </c>
      <c r="K1229" s="15">
        <v>2</v>
      </c>
      <c r="L1229" s="15">
        <v>0</v>
      </c>
      <c r="M1229" s="15">
        <v>0</v>
      </c>
      <c r="N1229" s="27" t="e">
        <f>SUMIF(#REF!,'Integrantes original'!A901,#REF!)</f>
        <v>#REF!</v>
      </c>
      <c r="O1229" s="27">
        <f t="shared" si="76"/>
        <v>31082018</v>
      </c>
      <c r="P1229" s="27">
        <f t="shared" si="77"/>
        <v>310820181</v>
      </c>
      <c r="Q1229" s="31">
        <f t="shared" si="78"/>
        <v>10800911310818</v>
      </c>
      <c r="R1229" s="27">
        <f>COUNTIF(tratycont!S:S,'Integrantes original'!Q1229)</f>
        <v>1</v>
      </c>
      <c r="S1229" s="27">
        <f t="shared" si="79"/>
        <v>1</v>
      </c>
    </row>
    <row r="1230" spans="1:19" x14ac:dyDescent="0.15">
      <c r="A1230" s="29">
        <v>1080101</v>
      </c>
      <c r="B1230" s="29">
        <v>108010101</v>
      </c>
      <c r="C1230" s="29" t="s">
        <v>16</v>
      </c>
      <c r="D1230" s="30" t="s">
        <v>791</v>
      </c>
      <c r="E1230" s="30" t="s">
        <v>742</v>
      </c>
      <c r="F1230" s="15">
        <v>1</v>
      </c>
      <c r="G1230" s="29">
        <v>16</v>
      </c>
      <c r="H1230" s="29">
        <v>2</v>
      </c>
      <c r="I1230" s="29">
        <v>1997</v>
      </c>
      <c r="J1230" s="15">
        <v>-1</v>
      </c>
      <c r="K1230" s="15">
        <v>-1</v>
      </c>
      <c r="L1230" s="15">
        <v>0</v>
      </c>
      <c r="M1230" s="15">
        <v>0</v>
      </c>
      <c r="N1230" s="27" t="e">
        <f>SUMIF(#REF!,'Integrantes original'!A902,#REF!)</f>
        <v>#REF!</v>
      </c>
      <c r="O1230" s="27">
        <f t="shared" si="76"/>
        <v>16021997</v>
      </c>
      <c r="P1230" s="27">
        <f t="shared" si="77"/>
        <v>160219971</v>
      </c>
      <c r="Q1230" s="31">
        <f t="shared" si="78"/>
        <v>10801011160297</v>
      </c>
      <c r="R1230" s="27">
        <f>COUNTIF(tratycont!S:S,'Integrantes original'!Q1230)</f>
        <v>0</v>
      </c>
      <c r="S1230" s="27">
        <f t="shared" si="79"/>
        <v>0</v>
      </c>
    </row>
    <row r="1231" spans="1:19" x14ac:dyDescent="0.15">
      <c r="A1231" s="29">
        <v>1080101</v>
      </c>
      <c r="B1231" s="29">
        <v>108010102</v>
      </c>
      <c r="C1231" s="29" t="s">
        <v>19</v>
      </c>
      <c r="D1231" s="30" t="s">
        <v>743</v>
      </c>
      <c r="E1231" s="30" t="s">
        <v>263</v>
      </c>
      <c r="F1231" s="15">
        <v>2</v>
      </c>
      <c r="G1231" s="29">
        <v>14</v>
      </c>
      <c r="H1231" s="29">
        <v>1</v>
      </c>
      <c r="I1231" s="29">
        <v>2000</v>
      </c>
      <c r="J1231" s="15">
        <v>1</v>
      </c>
      <c r="K1231" s="15">
        <v>0</v>
      </c>
      <c r="L1231" s="15">
        <v>1</v>
      </c>
      <c r="M1231" s="15">
        <v>1</v>
      </c>
      <c r="N1231" s="27" t="e">
        <f>SUMIF(#REF!,'Integrantes original'!A903,#REF!)</f>
        <v>#REF!</v>
      </c>
      <c r="O1231" s="27">
        <f t="shared" si="76"/>
        <v>14012000</v>
      </c>
      <c r="P1231" s="27">
        <f t="shared" si="77"/>
        <v>140120002</v>
      </c>
      <c r="Q1231" s="31">
        <f t="shared" si="78"/>
        <v>10801012140100</v>
      </c>
      <c r="R1231" s="27">
        <f>COUNTIF(tratycont!S:S,'Integrantes original'!Q1231)</f>
        <v>0</v>
      </c>
      <c r="S1231" s="27">
        <f t="shared" si="79"/>
        <v>0</v>
      </c>
    </row>
    <row r="1232" spans="1:19" x14ac:dyDescent="0.15">
      <c r="A1232" s="29">
        <v>1080101</v>
      </c>
      <c r="B1232" s="29">
        <v>108010103</v>
      </c>
      <c r="C1232" s="29" t="s">
        <v>22</v>
      </c>
      <c r="D1232" s="30" t="s">
        <v>1137</v>
      </c>
      <c r="E1232" s="30" t="s">
        <v>742</v>
      </c>
      <c r="F1232" s="15">
        <v>1</v>
      </c>
      <c r="G1232" s="29">
        <v>2</v>
      </c>
      <c r="H1232" s="29">
        <v>1</v>
      </c>
      <c r="I1232" s="29">
        <v>2017</v>
      </c>
      <c r="J1232" s="15">
        <v>2</v>
      </c>
      <c r="K1232" s="15">
        <v>2</v>
      </c>
      <c r="L1232" s="15">
        <v>0</v>
      </c>
      <c r="M1232" s="15">
        <v>0</v>
      </c>
      <c r="N1232" s="27" t="e">
        <f>SUMIF(#REF!,'Integrantes original'!A904,#REF!)</f>
        <v>#REF!</v>
      </c>
      <c r="O1232" s="27">
        <f t="shared" si="76"/>
        <v>2012017</v>
      </c>
      <c r="P1232" s="27">
        <f t="shared" si="77"/>
        <v>20120171</v>
      </c>
      <c r="Q1232" s="31">
        <f t="shared" si="78"/>
        <v>10801011020117</v>
      </c>
      <c r="R1232" s="27">
        <f>COUNTIF(tratycont!S:S,'Integrantes original'!Q1232)</f>
        <v>0</v>
      </c>
      <c r="S1232" s="27">
        <f t="shared" si="79"/>
        <v>1</v>
      </c>
    </row>
    <row r="1233" spans="1:19" x14ac:dyDescent="0.15">
      <c r="A1233" s="29">
        <v>1080111</v>
      </c>
      <c r="B1233" s="29">
        <v>108011101</v>
      </c>
      <c r="C1233" s="29" t="s">
        <v>16</v>
      </c>
      <c r="D1233" s="30" t="s">
        <v>1336</v>
      </c>
      <c r="E1233" s="30" t="s">
        <v>1337</v>
      </c>
      <c r="F1233" s="15">
        <v>1</v>
      </c>
      <c r="G1233" s="29">
        <v>22</v>
      </c>
      <c r="H1233" s="29">
        <v>9</v>
      </c>
      <c r="I1233" s="29">
        <v>1990</v>
      </c>
      <c r="J1233" s="15">
        <v>-1</v>
      </c>
      <c r="K1233" s="15">
        <v>-1</v>
      </c>
      <c r="L1233" s="15">
        <v>0</v>
      </c>
      <c r="M1233" s="15">
        <v>0</v>
      </c>
      <c r="N1233" s="27" t="e">
        <f>SUMIF(#REF!,'Integrantes original'!A905,#REF!)</f>
        <v>#REF!</v>
      </c>
      <c r="O1233" s="27">
        <f t="shared" si="76"/>
        <v>22091990</v>
      </c>
      <c r="P1233" s="27">
        <f t="shared" si="77"/>
        <v>220919901</v>
      </c>
      <c r="Q1233" s="31">
        <f t="shared" si="78"/>
        <v>10801111220990</v>
      </c>
      <c r="R1233" s="27">
        <f>COUNTIF(tratycont!S:S,'Integrantes original'!Q1233)</f>
        <v>0</v>
      </c>
      <c r="S1233" s="27">
        <f t="shared" si="79"/>
        <v>0</v>
      </c>
    </row>
    <row r="1234" spans="1:19" x14ac:dyDescent="0.15">
      <c r="A1234" s="29">
        <v>1080111</v>
      </c>
      <c r="B1234" s="29">
        <v>108011102</v>
      </c>
      <c r="C1234" s="29" t="s">
        <v>19</v>
      </c>
      <c r="D1234" s="30" t="s">
        <v>1338</v>
      </c>
      <c r="E1234" s="30" t="s">
        <v>742</v>
      </c>
      <c r="F1234" s="15">
        <v>2</v>
      </c>
      <c r="G1234" s="29">
        <v>17</v>
      </c>
      <c r="H1234" s="29">
        <v>6</v>
      </c>
      <c r="I1234" s="29">
        <v>1993</v>
      </c>
      <c r="J1234" s="15">
        <v>1</v>
      </c>
      <c r="K1234" s="15">
        <v>0</v>
      </c>
      <c r="L1234" s="15">
        <v>1</v>
      </c>
      <c r="M1234" s="15">
        <v>1</v>
      </c>
      <c r="N1234" s="27" t="e">
        <f>SUMIF(#REF!,'Integrantes original'!A906,#REF!)</f>
        <v>#REF!</v>
      </c>
      <c r="O1234" s="27">
        <f t="shared" si="76"/>
        <v>17061993</v>
      </c>
      <c r="P1234" s="27">
        <f t="shared" si="77"/>
        <v>170619932</v>
      </c>
      <c r="Q1234" s="31">
        <f t="shared" si="78"/>
        <v>10801112170693</v>
      </c>
      <c r="R1234" s="27">
        <f>COUNTIF(tratycont!S:S,'Integrantes original'!Q1234)</f>
        <v>0</v>
      </c>
      <c r="S1234" s="27">
        <f t="shared" si="79"/>
        <v>0</v>
      </c>
    </row>
    <row r="1235" spans="1:19" x14ac:dyDescent="0.15">
      <c r="A1235" s="29">
        <v>1080111</v>
      </c>
      <c r="B1235" s="29">
        <v>108011103</v>
      </c>
      <c r="C1235" s="29" t="s">
        <v>22</v>
      </c>
      <c r="D1235" s="30" t="s">
        <v>1339</v>
      </c>
      <c r="E1235" s="30" t="s">
        <v>1337</v>
      </c>
      <c r="F1235" s="15">
        <v>1</v>
      </c>
      <c r="G1235" s="29">
        <v>8</v>
      </c>
      <c r="H1235" s="29">
        <v>5</v>
      </c>
      <c r="I1235" s="29">
        <v>2009</v>
      </c>
      <c r="J1235" s="15">
        <v>-1</v>
      </c>
      <c r="K1235" s="15">
        <v>-1</v>
      </c>
      <c r="L1235" s="15">
        <v>0</v>
      </c>
      <c r="M1235" s="15">
        <v>0</v>
      </c>
      <c r="N1235" s="27" t="e">
        <f>SUMIF(#REF!,'Integrantes original'!A907,#REF!)</f>
        <v>#REF!</v>
      </c>
      <c r="O1235" s="27">
        <f t="shared" si="76"/>
        <v>8052009</v>
      </c>
      <c r="P1235" s="27">
        <f t="shared" si="77"/>
        <v>80520091</v>
      </c>
      <c r="Q1235" s="31">
        <f t="shared" si="78"/>
        <v>10801111080509</v>
      </c>
      <c r="R1235" s="27">
        <f>COUNTIF(tratycont!S:S,'Integrantes original'!Q1235)</f>
        <v>0</v>
      </c>
      <c r="S1235" s="27">
        <f t="shared" si="79"/>
        <v>0</v>
      </c>
    </row>
    <row r="1236" spans="1:19" x14ac:dyDescent="0.15">
      <c r="A1236" s="29">
        <v>1080111</v>
      </c>
      <c r="B1236" s="29">
        <v>108011104</v>
      </c>
      <c r="C1236" s="29" t="s">
        <v>25</v>
      </c>
      <c r="D1236" s="30" t="s">
        <v>1340</v>
      </c>
      <c r="E1236" s="30" t="s">
        <v>1337</v>
      </c>
      <c r="F1236" s="15">
        <v>2</v>
      </c>
      <c r="G1236" s="29">
        <v>27</v>
      </c>
      <c r="H1236" s="29">
        <v>4</v>
      </c>
      <c r="I1236" s="29">
        <v>2013</v>
      </c>
      <c r="J1236" s="15">
        <v>-1</v>
      </c>
      <c r="K1236" s="15">
        <v>-1</v>
      </c>
      <c r="L1236" s="15">
        <v>0</v>
      </c>
      <c r="M1236" s="15">
        <v>0</v>
      </c>
      <c r="N1236" s="27" t="e">
        <f>SUMIF(#REF!,'Integrantes original'!A908,#REF!)</f>
        <v>#REF!</v>
      </c>
      <c r="O1236" s="27">
        <f t="shared" si="76"/>
        <v>27042013</v>
      </c>
      <c r="P1236" s="27">
        <f t="shared" si="77"/>
        <v>270420132</v>
      </c>
      <c r="Q1236" s="31">
        <f t="shared" si="78"/>
        <v>10801112270413</v>
      </c>
      <c r="R1236" s="27">
        <f>COUNTIF(tratycont!S:S,'Integrantes original'!Q1236)</f>
        <v>0</v>
      </c>
      <c r="S1236" s="27">
        <f t="shared" si="79"/>
        <v>0</v>
      </c>
    </row>
    <row r="1237" spans="1:19" x14ac:dyDescent="0.15">
      <c r="A1237" s="29">
        <v>1080141</v>
      </c>
      <c r="B1237" s="29">
        <v>108014101</v>
      </c>
      <c r="C1237" s="29" t="s">
        <v>16</v>
      </c>
      <c r="D1237" s="30" t="s">
        <v>619</v>
      </c>
      <c r="E1237" s="30" t="s">
        <v>742</v>
      </c>
      <c r="F1237" s="15">
        <v>1</v>
      </c>
      <c r="G1237" s="29">
        <v>24</v>
      </c>
      <c r="H1237" s="29">
        <v>6</v>
      </c>
      <c r="I1237" s="29">
        <v>1976</v>
      </c>
      <c r="J1237" s="15">
        <v>-1</v>
      </c>
      <c r="K1237" s="15">
        <v>-1</v>
      </c>
      <c r="L1237" s="15">
        <v>0</v>
      </c>
      <c r="M1237" s="15">
        <v>0</v>
      </c>
      <c r="N1237" s="27" t="e">
        <f>SUMIF(#REF!,'Integrantes original'!A909,#REF!)</f>
        <v>#REF!</v>
      </c>
      <c r="O1237" s="27">
        <f t="shared" si="76"/>
        <v>24061976</v>
      </c>
      <c r="P1237" s="27">
        <f t="shared" si="77"/>
        <v>240619761</v>
      </c>
      <c r="Q1237" s="31">
        <f t="shared" si="78"/>
        <v>10801411240676</v>
      </c>
      <c r="R1237" s="27">
        <f>COUNTIF(tratycont!S:S,'Integrantes original'!Q1237)</f>
        <v>0</v>
      </c>
      <c r="S1237" s="27">
        <f t="shared" si="79"/>
        <v>0</v>
      </c>
    </row>
    <row r="1238" spans="1:19" x14ac:dyDescent="0.15">
      <c r="A1238" s="29">
        <v>1080141</v>
      </c>
      <c r="B1238" s="29">
        <v>108014102</v>
      </c>
      <c r="C1238" s="29" t="s">
        <v>19</v>
      </c>
      <c r="D1238" s="30" t="s">
        <v>662</v>
      </c>
      <c r="E1238" s="30" t="s">
        <v>911</v>
      </c>
      <c r="F1238" s="15">
        <v>2</v>
      </c>
      <c r="G1238" s="29">
        <v>3</v>
      </c>
      <c r="H1238" s="29">
        <v>11</v>
      </c>
      <c r="I1238" s="29">
        <v>1981</v>
      </c>
      <c r="J1238" s="15">
        <v>-1</v>
      </c>
      <c r="K1238" s="15">
        <v>-1</v>
      </c>
      <c r="L1238" s="15">
        <v>0</v>
      </c>
      <c r="M1238" s="15">
        <v>0</v>
      </c>
      <c r="N1238" s="27" t="e">
        <f>SUMIF(#REF!,'Integrantes original'!A910,#REF!)</f>
        <v>#REF!</v>
      </c>
      <c r="O1238" s="27">
        <f t="shared" si="76"/>
        <v>3111981</v>
      </c>
      <c r="P1238" s="27">
        <f t="shared" si="77"/>
        <v>31119812</v>
      </c>
      <c r="Q1238" s="31">
        <f t="shared" si="78"/>
        <v>10801412031181</v>
      </c>
      <c r="R1238" s="27">
        <f>COUNTIF(tratycont!S:S,'Integrantes original'!Q1238)</f>
        <v>0</v>
      </c>
      <c r="S1238" s="27">
        <f t="shared" si="79"/>
        <v>0</v>
      </c>
    </row>
    <row r="1239" spans="1:19" x14ac:dyDescent="0.15">
      <c r="A1239" s="29">
        <v>1080141</v>
      </c>
      <c r="B1239" s="29">
        <v>108014103</v>
      </c>
      <c r="C1239" s="29" t="s">
        <v>22</v>
      </c>
      <c r="D1239" s="30" t="s">
        <v>1341</v>
      </c>
      <c r="E1239" s="30" t="s">
        <v>742</v>
      </c>
      <c r="F1239" s="15">
        <v>1</v>
      </c>
      <c r="G1239" s="29">
        <v>3</v>
      </c>
      <c r="H1239" s="29">
        <v>1</v>
      </c>
      <c r="I1239" s="29">
        <v>2000</v>
      </c>
      <c r="J1239" s="15">
        <v>-1</v>
      </c>
      <c r="K1239" s="15">
        <v>-1</v>
      </c>
      <c r="L1239" s="15">
        <v>0</v>
      </c>
      <c r="M1239" s="15">
        <v>0</v>
      </c>
      <c r="N1239" s="27" t="e">
        <f>SUMIF(#REF!,'Integrantes original'!A911,#REF!)</f>
        <v>#REF!</v>
      </c>
      <c r="O1239" s="27">
        <f t="shared" si="76"/>
        <v>3012000</v>
      </c>
      <c r="P1239" s="27">
        <f t="shared" si="77"/>
        <v>30120001</v>
      </c>
      <c r="Q1239" s="31">
        <f t="shared" si="78"/>
        <v>10801411030100</v>
      </c>
      <c r="R1239" s="27">
        <f>COUNTIF(tratycont!S:S,'Integrantes original'!Q1239)</f>
        <v>0</v>
      </c>
      <c r="S1239" s="27">
        <f t="shared" si="79"/>
        <v>0</v>
      </c>
    </row>
    <row r="1240" spans="1:19" x14ac:dyDescent="0.15">
      <c r="A1240" s="29">
        <v>1080141</v>
      </c>
      <c r="B1240" s="29">
        <v>108014104</v>
      </c>
      <c r="C1240" s="29" t="s">
        <v>25</v>
      </c>
      <c r="D1240" s="30" t="s">
        <v>88</v>
      </c>
      <c r="E1240" s="30" t="s">
        <v>742</v>
      </c>
      <c r="F1240" s="15">
        <v>1</v>
      </c>
      <c r="G1240" s="29">
        <v>18</v>
      </c>
      <c r="H1240" s="29">
        <v>12</v>
      </c>
      <c r="I1240" s="29">
        <v>2002</v>
      </c>
      <c r="J1240" s="15">
        <v>-1</v>
      </c>
      <c r="K1240" s="15">
        <v>-1</v>
      </c>
      <c r="L1240" s="15">
        <v>0</v>
      </c>
      <c r="M1240" s="15">
        <v>0</v>
      </c>
      <c r="N1240" s="27" t="e">
        <f>SUMIF(#REF!,'Integrantes original'!A912,#REF!)</f>
        <v>#REF!</v>
      </c>
      <c r="O1240" s="27">
        <f t="shared" si="76"/>
        <v>18122002</v>
      </c>
      <c r="P1240" s="27">
        <f t="shared" si="77"/>
        <v>181220021</v>
      </c>
      <c r="Q1240" s="31">
        <f t="shared" si="78"/>
        <v>10801411181202</v>
      </c>
      <c r="R1240" s="27">
        <f>COUNTIF(tratycont!S:S,'Integrantes original'!Q1240)</f>
        <v>0</v>
      </c>
      <c r="S1240" s="27">
        <f t="shared" si="79"/>
        <v>0</v>
      </c>
    </row>
    <row r="1241" spans="1:19" x14ac:dyDescent="0.15">
      <c r="A1241" s="29">
        <v>1080141</v>
      </c>
      <c r="B1241" s="29">
        <v>108014105</v>
      </c>
      <c r="C1241" s="29" t="s">
        <v>27</v>
      </c>
      <c r="D1241" s="30" t="s">
        <v>874</v>
      </c>
      <c r="E1241" s="30" t="s">
        <v>742</v>
      </c>
      <c r="F1241" s="15">
        <v>2</v>
      </c>
      <c r="G1241" s="29">
        <v>26</v>
      </c>
      <c r="H1241" s="29">
        <v>5</v>
      </c>
      <c r="I1241" s="29">
        <v>2004</v>
      </c>
      <c r="J1241" s="15">
        <v>-1</v>
      </c>
      <c r="K1241" s="15">
        <v>-1</v>
      </c>
      <c r="L1241" s="15">
        <v>0</v>
      </c>
      <c r="M1241" s="15">
        <v>0</v>
      </c>
      <c r="N1241" s="27" t="e">
        <f>SUMIF(#REF!,'Integrantes original'!A913,#REF!)</f>
        <v>#REF!</v>
      </c>
      <c r="O1241" s="27">
        <f t="shared" si="76"/>
        <v>26052004</v>
      </c>
      <c r="P1241" s="27">
        <f t="shared" si="77"/>
        <v>260520042</v>
      </c>
      <c r="Q1241" s="31">
        <f t="shared" si="78"/>
        <v>10801412260504</v>
      </c>
      <c r="R1241" s="27">
        <f>COUNTIF(tratycont!S:S,'Integrantes original'!Q1241)</f>
        <v>0</v>
      </c>
      <c r="S1241" s="27">
        <f t="shared" si="79"/>
        <v>0</v>
      </c>
    </row>
    <row r="1242" spans="1:19" x14ac:dyDescent="0.15">
      <c r="A1242" s="29">
        <v>1080141</v>
      </c>
      <c r="B1242" s="29">
        <v>108014106</v>
      </c>
      <c r="C1242" s="29" t="s">
        <v>30</v>
      </c>
      <c r="D1242" s="30" t="s">
        <v>1342</v>
      </c>
      <c r="E1242" s="30" t="s">
        <v>742</v>
      </c>
      <c r="F1242" s="15">
        <v>1</v>
      </c>
      <c r="G1242" s="29">
        <v>26</v>
      </c>
      <c r="H1242" s="29">
        <v>9</v>
      </c>
      <c r="I1242" s="29">
        <v>2014</v>
      </c>
      <c r="J1242" s="15">
        <v>-1</v>
      </c>
      <c r="K1242" s="15">
        <v>-1</v>
      </c>
      <c r="L1242" s="15">
        <v>0</v>
      </c>
      <c r="M1242" s="15">
        <v>0</v>
      </c>
      <c r="N1242" s="27" t="e">
        <f>SUMIF(#REF!,'Integrantes original'!A914,#REF!)</f>
        <v>#REF!</v>
      </c>
      <c r="O1242" s="27">
        <f t="shared" si="76"/>
        <v>26092014</v>
      </c>
      <c r="P1242" s="27">
        <f t="shared" si="77"/>
        <v>260920141</v>
      </c>
      <c r="Q1242" s="31">
        <f t="shared" si="78"/>
        <v>10801411260914</v>
      </c>
      <c r="R1242" s="27">
        <f>COUNTIF(tratycont!S:S,'Integrantes original'!Q1242)</f>
        <v>0</v>
      </c>
      <c r="S1242" s="27">
        <f t="shared" si="79"/>
        <v>0</v>
      </c>
    </row>
    <row r="1243" spans="1:19" x14ac:dyDescent="0.15">
      <c r="A1243" s="29">
        <v>1080141</v>
      </c>
      <c r="B1243" s="29">
        <v>108014107</v>
      </c>
      <c r="C1243" s="29" t="s">
        <v>56</v>
      </c>
      <c r="D1243" s="30" t="s">
        <v>62</v>
      </c>
      <c r="E1243" s="30" t="s">
        <v>259</v>
      </c>
      <c r="F1243" s="15">
        <v>2</v>
      </c>
      <c r="G1243" s="29">
        <v>28</v>
      </c>
      <c r="H1243" s="29">
        <v>10</v>
      </c>
      <c r="I1243" s="29">
        <v>2000</v>
      </c>
      <c r="J1243" s="15">
        <v>1</v>
      </c>
      <c r="K1243" s="15">
        <v>0</v>
      </c>
      <c r="L1243" s="15">
        <v>1</v>
      </c>
      <c r="M1243" s="15">
        <v>2</v>
      </c>
      <c r="N1243" s="27" t="e">
        <f>SUMIF(#REF!,'Integrantes original'!A915,#REF!)</f>
        <v>#REF!</v>
      </c>
      <c r="O1243" s="27">
        <f t="shared" si="76"/>
        <v>28102000</v>
      </c>
      <c r="P1243" s="27">
        <f t="shared" si="77"/>
        <v>281020002</v>
      </c>
      <c r="Q1243" s="31">
        <f t="shared" si="78"/>
        <v>10801412281000</v>
      </c>
      <c r="R1243" s="27">
        <f>COUNTIF(tratycont!S:S,'Integrantes original'!Q1243)</f>
        <v>0</v>
      </c>
      <c r="S1243" s="27">
        <f t="shared" si="79"/>
        <v>0</v>
      </c>
    </row>
    <row r="1244" spans="1:19" x14ac:dyDescent="0.15">
      <c r="A1244" s="29">
        <v>1080141</v>
      </c>
      <c r="B1244" s="29">
        <v>108014108</v>
      </c>
      <c r="C1244" s="29" t="s">
        <v>58</v>
      </c>
      <c r="D1244" s="30" t="s">
        <v>1343</v>
      </c>
      <c r="E1244" s="30" t="s">
        <v>742</v>
      </c>
      <c r="F1244" s="15">
        <v>1</v>
      </c>
      <c r="G1244" s="29">
        <v>28</v>
      </c>
      <c r="H1244" s="29">
        <v>6</v>
      </c>
      <c r="I1244" s="29">
        <v>2018</v>
      </c>
      <c r="J1244" s="15">
        <v>2</v>
      </c>
      <c r="K1244" s="15">
        <v>7</v>
      </c>
      <c r="L1244" s="15">
        <v>0</v>
      </c>
      <c r="M1244" s="15">
        <v>0</v>
      </c>
      <c r="N1244" s="27" t="e">
        <f>SUMIF(#REF!,'Integrantes original'!A916,#REF!)</f>
        <v>#REF!</v>
      </c>
      <c r="O1244" s="27">
        <f t="shared" si="76"/>
        <v>28062018</v>
      </c>
      <c r="P1244" s="27">
        <f t="shared" si="77"/>
        <v>280620181</v>
      </c>
      <c r="Q1244" s="31">
        <f t="shared" si="78"/>
        <v>10801411280618</v>
      </c>
      <c r="R1244" s="27">
        <f>COUNTIF(tratycont!S:S,'Integrantes original'!Q1244)</f>
        <v>0</v>
      </c>
      <c r="S1244" s="27">
        <f t="shared" si="79"/>
        <v>1</v>
      </c>
    </row>
    <row r="1245" spans="1:19" x14ac:dyDescent="0.15">
      <c r="A1245" s="29">
        <v>1080151</v>
      </c>
      <c r="B1245" s="29">
        <v>108015101</v>
      </c>
      <c r="C1245" s="29" t="s">
        <v>16</v>
      </c>
      <c r="D1245" s="30" t="s">
        <v>995</v>
      </c>
      <c r="E1245" s="30" t="s">
        <v>144</v>
      </c>
      <c r="F1245" s="15">
        <v>1</v>
      </c>
      <c r="G1245" s="29">
        <v>23</v>
      </c>
      <c r="H1245" s="29">
        <v>4</v>
      </c>
      <c r="I1245" s="29">
        <v>1963</v>
      </c>
      <c r="J1245" s="15">
        <v>-1</v>
      </c>
      <c r="K1245" s="15">
        <v>-1</v>
      </c>
      <c r="L1245" s="15">
        <v>0</v>
      </c>
      <c r="M1245" s="15">
        <v>0</v>
      </c>
      <c r="N1245" s="27" t="e">
        <f>SUMIF(#REF!,'Integrantes original'!A917,#REF!)</f>
        <v>#REF!</v>
      </c>
      <c r="O1245" s="27">
        <f t="shared" si="76"/>
        <v>23041963</v>
      </c>
      <c r="P1245" s="27">
        <f t="shared" si="77"/>
        <v>230419631</v>
      </c>
      <c r="Q1245" s="31">
        <f t="shared" si="78"/>
        <v>10801511230463</v>
      </c>
      <c r="R1245" s="27">
        <f>COUNTIF(tratycont!S:S,'Integrantes original'!Q1245)</f>
        <v>0</v>
      </c>
      <c r="S1245" s="27">
        <f t="shared" si="79"/>
        <v>0</v>
      </c>
    </row>
    <row r="1246" spans="1:19" x14ac:dyDescent="0.15">
      <c r="A1246" s="29">
        <v>1080151</v>
      </c>
      <c r="B1246" s="29">
        <v>108015102</v>
      </c>
      <c r="C1246" s="29" t="s">
        <v>19</v>
      </c>
      <c r="D1246" s="30" t="s">
        <v>62</v>
      </c>
      <c r="E1246" s="30" t="s">
        <v>263</v>
      </c>
      <c r="F1246" s="15">
        <v>2</v>
      </c>
      <c r="G1246" s="29">
        <v>11</v>
      </c>
      <c r="H1246" s="29">
        <v>8</v>
      </c>
      <c r="I1246" s="29">
        <v>1966</v>
      </c>
      <c r="J1246" s="15">
        <v>-1</v>
      </c>
      <c r="K1246" s="15">
        <v>-1</v>
      </c>
      <c r="L1246" s="15">
        <v>0</v>
      </c>
      <c r="M1246" s="15">
        <v>0</v>
      </c>
      <c r="N1246" s="27" t="e">
        <f>SUMIF(#REF!,'Integrantes original'!A918,#REF!)</f>
        <v>#REF!</v>
      </c>
      <c r="O1246" s="27">
        <f t="shared" si="76"/>
        <v>11081966</v>
      </c>
      <c r="P1246" s="27">
        <f t="shared" si="77"/>
        <v>110819662</v>
      </c>
      <c r="Q1246" s="31">
        <f t="shared" si="78"/>
        <v>10801512110866</v>
      </c>
      <c r="R1246" s="27">
        <f>COUNTIF(tratycont!S:S,'Integrantes original'!Q1246)</f>
        <v>0</v>
      </c>
      <c r="S1246" s="27">
        <f t="shared" si="79"/>
        <v>0</v>
      </c>
    </row>
    <row r="1247" spans="1:19" x14ac:dyDescent="0.15">
      <c r="A1247" s="29">
        <v>1080151</v>
      </c>
      <c r="B1247" s="29">
        <v>108015103</v>
      </c>
      <c r="C1247" s="29" t="s">
        <v>22</v>
      </c>
      <c r="D1247" s="30" t="s">
        <v>947</v>
      </c>
      <c r="E1247" s="30" t="s">
        <v>144</v>
      </c>
      <c r="F1247" s="15">
        <v>1</v>
      </c>
      <c r="G1247" s="29">
        <v>12</v>
      </c>
      <c r="H1247" s="29">
        <v>8</v>
      </c>
      <c r="I1247" s="29">
        <v>1985</v>
      </c>
      <c r="J1247" s="15">
        <v>-1</v>
      </c>
      <c r="K1247" s="15">
        <v>-1</v>
      </c>
      <c r="L1247" s="15">
        <v>0</v>
      </c>
      <c r="M1247" s="15">
        <v>0</v>
      </c>
      <c r="N1247" s="27" t="e">
        <f>SUMIF(#REF!,'Integrantes original'!A919,#REF!)</f>
        <v>#REF!</v>
      </c>
      <c r="O1247" s="27">
        <f t="shared" si="76"/>
        <v>12081985</v>
      </c>
      <c r="P1247" s="27">
        <f t="shared" si="77"/>
        <v>120819851</v>
      </c>
      <c r="Q1247" s="31">
        <f t="shared" si="78"/>
        <v>10801511120885</v>
      </c>
      <c r="R1247" s="27">
        <f>COUNTIF(tratycont!S:S,'Integrantes original'!Q1247)</f>
        <v>0</v>
      </c>
      <c r="S1247" s="27">
        <f t="shared" si="79"/>
        <v>0</v>
      </c>
    </row>
    <row r="1248" spans="1:19" x14ac:dyDescent="0.15">
      <c r="A1248" s="29">
        <v>1080151</v>
      </c>
      <c r="B1248" s="29">
        <v>108015104</v>
      </c>
      <c r="C1248" s="29" t="s">
        <v>25</v>
      </c>
      <c r="D1248" s="30" t="s">
        <v>1012</v>
      </c>
      <c r="E1248" s="30" t="s">
        <v>144</v>
      </c>
      <c r="F1248" s="15">
        <v>2</v>
      </c>
      <c r="G1248" s="29">
        <v>2</v>
      </c>
      <c r="H1248" s="29">
        <v>3</v>
      </c>
      <c r="I1248" s="29">
        <v>1992</v>
      </c>
      <c r="J1248" s="15">
        <v>-1</v>
      </c>
      <c r="K1248" s="15">
        <v>-1</v>
      </c>
      <c r="L1248" s="15">
        <v>0</v>
      </c>
      <c r="M1248" s="15">
        <v>0</v>
      </c>
      <c r="N1248" s="27" t="e">
        <f>SUMIF(#REF!,'Integrantes original'!A920,#REF!)</f>
        <v>#REF!</v>
      </c>
      <c r="O1248" s="27">
        <f t="shared" si="76"/>
        <v>2031992</v>
      </c>
      <c r="P1248" s="27">
        <f t="shared" si="77"/>
        <v>20319922</v>
      </c>
      <c r="Q1248" s="31">
        <f t="shared" si="78"/>
        <v>10801512020392</v>
      </c>
      <c r="R1248" s="27">
        <f>COUNTIF(tratycont!S:S,'Integrantes original'!Q1248)</f>
        <v>0</v>
      </c>
      <c r="S1248" s="27">
        <f t="shared" si="79"/>
        <v>0</v>
      </c>
    </row>
    <row r="1249" spans="1:19" x14ac:dyDescent="0.15">
      <c r="A1249" s="29">
        <v>1080151</v>
      </c>
      <c r="B1249" s="29">
        <v>108015105</v>
      </c>
      <c r="C1249" s="29" t="s">
        <v>27</v>
      </c>
      <c r="D1249" s="30" t="s">
        <v>1344</v>
      </c>
      <c r="E1249" s="30" t="s">
        <v>742</v>
      </c>
      <c r="F1249" s="15">
        <v>2</v>
      </c>
      <c r="G1249" s="29">
        <v>18</v>
      </c>
      <c r="H1249" s="29">
        <v>10</v>
      </c>
      <c r="I1249" s="29">
        <v>1988</v>
      </c>
      <c r="J1249" s="15">
        <v>1</v>
      </c>
      <c r="K1249" s="15">
        <v>0</v>
      </c>
      <c r="L1249" s="15">
        <v>1</v>
      </c>
      <c r="M1249" s="15">
        <v>2</v>
      </c>
      <c r="N1249" s="27" t="e">
        <f>SUMIF(#REF!,'Integrantes original'!A921,#REF!)</f>
        <v>#REF!</v>
      </c>
      <c r="O1249" s="27">
        <f t="shared" si="76"/>
        <v>18101988</v>
      </c>
      <c r="P1249" s="27">
        <f t="shared" si="77"/>
        <v>181019882</v>
      </c>
      <c r="Q1249" s="31">
        <f t="shared" si="78"/>
        <v>10801512181088</v>
      </c>
      <c r="R1249" s="27">
        <f>COUNTIF(tratycont!S:S,'Integrantes original'!Q1249)</f>
        <v>0</v>
      </c>
      <c r="S1249" s="27">
        <f t="shared" si="79"/>
        <v>0</v>
      </c>
    </row>
    <row r="1250" spans="1:19" x14ac:dyDescent="0.15">
      <c r="A1250" s="29">
        <v>1080151</v>
      </c>
      <c r="B1250" s="29">
        <v>108015106</v>
      </c>
      <c r="C1250" s="29" t="s">
        <v>30</v>
      </c>
      <c r="D1250" s="30" t="s">
        <v>621</v>
      </c>
      <c r="E1250" s="30" t="s">
        <v>144</v>
      </c>
      <c r="F1250" s="15">
        <v>2</v>
      </c>
      <c r="G1250" s="29">
        <v>12</v>
      </c>
      <c r="H1250" s="29">
        <v>12</v>
      </c>
      <c r="I1250" s="29">
        <v>2006</v>
      </c>
      <c r="J1250" s="15">
        <v>-1</v>
      </c>
      <c r="K1250" s="15">
        <v>-1</v>
      </c>
      <c r="L1250" s="15">
        <v>0</v>
      </c>
      <c r="M1250" s="15">
        <v>0</v>
      </c>
      <c r="N1250" s="27" t="e">
        <f>SUMIF(#REF!,'Integrantes original'!A922,#REF!)</f>
        <v>#REF!</v>
      </c>
      <c r="O1250" s="27">
        <f t="shared" si="76"/>
        <v>12122006</v>
      </c>
      <c r="P1250" s="27">
        <f t="shared" si="77"/>
        <v>121220062</v>
      </c>
      <c r="Q1250" s="31">
        <f t="shared" si="78"/>
        <v>10801512121206</v>
      </c>
      <c r="R1250" s="27">
        <f>COUNTIF(tratycont!S:S,'Integrantes original'!Q1250)</f>
        <v>0</v>
      </c>
      <c r="S1250" s="27">
        <f t="shared" si="79"/>
        <v>0</v>
      </c>
    </row>
    <row r="1251" spans="1:19" x14ac:dyDescent="0.15">
      <c r="A1251" s="29">
        <v>1080151</v>
      </c>
      <c r="B1251" s="29">
        <v>108015107</v>
      </c>
      <c r="C1251" s="29" t="s">
        <v>56</v>
      </c>
      <c r="D1251" s="30" t="s">
        <v>1345</v>
      </c>
      <c r="E1251" s="30" t="s">
        <v>144</v>
      </c>
      <c r="F1251" s="15">
        <v>2</v>
      </c>
      <c r="G1251" s="29">
        <v>13</v>
      </c>
      <c r="H1251" s="29">
        <v>2</v>
      </c>
      <c r="I1251" s="29">
        <v>2012</v>
      </c>
      <c r="J1251" s="15">
        <v>-1</v>
      </c>
      <c r="K1251" s="15">
        <v>-1</v>
      </c>
      <c r="L1251" s="15">
        <v>0</v>
      </c>
      <c r="M1251" s="15">
        <v>0</v>
      </c>
      <c r="N1251" s="27" t="e">
        <f>SUMIF(#REF!,'Integrantes original'!A923,#REF!)</f>
        <v>#REF!</v>
      </c>
      <c r="O1251" s="27">
        <f t="shared" si="76"/>
        <v>13022012</v>
      </c>
      <c r="P1251" s="27">
        <f t="shared" si="77"/>
        <v>130220122</v>
      </c>
      <c r="Q1251" s="31">
        <f t="shared" si="78"/>
        <v>10801512130212</v>
      </c>
      <c r="R1251" s="27">
        <f>COUNTIF(tratycont!S:S,'Integrantes original'!Q1251)</f>
        <v>0</v>
      </c>
      <c r="S1251" s="27">
        <f t="shared" si="79"/>
        <v>0</v>
      </c>
    </row>
    <row r="1252" spans="1:19" x14ac:dyDescent="0.15">
      <c r="A1252" s="29">
        <v>1080151</v>
      </c>
      <c r="B1252" s="29">
        <v>108015108</v>
      </c>
      <c r="C1252" s="29" t="s">
        <v>58</v>
      </c>
      <c r="D1252" s="30" t="s">
        <v>382</v>
      </c>
      <c r="E1252" s="30" t="s">
        <v>1318</v>
      </c>
      <c r="F1252" s="15">
        <v>1</v>
      </c>
      <c r="G1252" s="29">
        <v>8</v>
      </c>
      <c r="H1252" s="29">
        <v>12</v>
      </c>
      <c r="I1252" s="29">
        <v>2014</v>
      </c>
      <c r="J1252" s="15">
        <v>-1</v>
      </c>
      <c r="K1252" s="15">
        <v>-1</v>
      </c>
      <c r="L1252" s="15">
        <v>0</v>
      </c>
      <c r="M1252" s="15">
        <v>0</v>
      </c>
      <c r="N1252" s="27" t="e">
        <f>SUMIF(#REF!,'Integrantes original'!A924,#REF!)</f>
        <v>#REF!</v>
      </c>
      <c r="O1252" s="27">
        <f t="shared" si="76"/>
        <v>8122014</v>
      </c>
      <c r="P1252" s="27">
        <f t="shared" si="77"/>
        <v>81220141</v>
      </c>
      <c r="Q1252" s="31">
        <f t="shared" si="78"/>
        <v>10801511081214</v>
      </c>
      <c r="R1252" s="27">
        <f>COUNTIF(tratycont!S:S,'Integrantes original'!Q1252)</f>
        <v>0</v>
      </c>
      <c r="S1252" s="27">
        <f t="shared" si="79"/>
        <v>0</v>
      </c>
    </row>
    <row r="1253" spans="1:19" x14ac:dyDescent="0.15">
      <c r="A1253" s="29">
        <v>1080181</v>
      </c>
      <c r="B1253" s="29">
        <v>108018101</v>
      </c>
      <c r="C1253" s="29" t="s">
        <v>16</v>
      </c>
      <c r="D1253" s="30" t="s">
        <v>1346</v>
      </c>
      <c r="E1253" s="30" t="s">
        <v>1347</v>
      </c>
      <c r="F1253" s="15">
        <v>1</v>
      </c>
      <c r="G1253" s="29">
        <v>10</v>
      </c>
      <c r="H1253" s="29">
        <v>8</v>
      </c>
      <c r="I1253" s="29">
        <v>1991</v>
      </c>
      <c r="J1253" s="15">
        <v>-1</v>
      </c>
      <c r="K1253" s="15">
        <v>-1</v>
      </c>
      <c r="L1253" s="15">
        <v>0</v>
      </c>
      <c r="M1253" s="15">
        <v>0</v>
      </c>
      <c r="N1253" s="27" t="e">
        <f>SUMIF(#REF!,'Integrantes original'!A925,#REF!)</f>
        <v>#REF!</v>
      </c>
      <c r="O1253" s="27">
        <f t="shared" si="76"/>
        <v>10081991</v>
      </c>
      <c r="P1253" s="27">
        <f t="shared" si="77"/>
        <v>100819911</v>
      </c>
      <c r="Q1253" s="31">
        <f t="shared" si="78"/>
        <v>10801811100891</v>
      </c>
      <c r="R1253" s="27">
        <f>COUNTIF(tratycont!S:S,'Integrantes original'!Q1253)</f>
        <v>0</v>
      </c>
      <c r="S1253" s="27">
        <f t="shared" si="79"/>
        <v>0</v>
      </c>
    </row>
    <row r="1254" spans="1:19" x14ac:dyDescent="0.15">
      <c r="A1254" s="29">
        <v>1080181</v>
      </c>
      <c r="B1254" s="29">
        <v>108018102</v>
      </c>
      <c r="C1254" s="29" t="s">
        <v>19</v>
      </c>
      <c r="D1254" s="30" t="s">
        <v>23</v>
      </c>
      <c r="E1254" s="30" t="s">
        <v>964</v>
      </c>
      <c r="F1254" s="15">
        <v>2</v>
      </c>
      <c r="G1254" s="29">
        <v>21</v>
      </c>
      <c r="H1254" s="29">
        <v>12</v>
      </c>
      <c r="I1254" s="29">
        <v>1989</v>
      </c>
      <c r="J1254" s="15">
        <v>1</v>
      </c>
      <c r="K1254" s="15">
        <v>0</v>
      </c>
      <c r="L1254" s="15">
        <v>1</v>
      </c>
      <c r="M1254" s="15">
        <v>1</v>
      </c>
      <c r="N1254" s="27" t="e">
        <f>SUMIF(#REF!,'Integrantes original'!A926,#REF!)</f>
        <v>#REF!</v>
      </c>
      <c r="O1254" s="27">
        <f t="shared" si="76"/>
        <v>21121989</v>
      </c>
      <c r="P1254" s="27">
        <f t="shared" si="77"/>
        <v>211219892</v>
      </c>
      <c r="Q1254" s="31">
        <f t="shared" si="78"/>
        <v>10801812211289</v>
      </c>
      <c r="R1254" s="27">
        <f>COUNTIF(tratycont!S:S,'Integrantes original'!Q1254)</f>
        <v>0</v>
      </c>
      <c r="S1254" s="27">
        <f t="shared" si="79"/>
        <v>0</v>
      </c>
    </row>
    <row r="1255" spans="1:19" x14ac:dyDescent="0.15">
      <c r="A1255" s="29">
        <v>1080181</v>
      </c>
      <c r="B1255" s="29">
        <v>108018103</v>
      </c>
      <c r="C1255" s="29" t="s">
        <v>22</v>
      </c>
      <c r="D1255" s="30" t="s">
        <v>475</v>
      </c>
      <c r="E1255" s="30" t="s">
        <v>1347</v>
      </c>
      <c r="F1255" s="15">
        <v>1</v>
      </c>
      <c r="G1255" s="29">
        <v>8</v>
      </c>
      <c r="H1255" s="29">
        <v>8</v>
      </c>
      <c r="I1255" s="29">
        <v>2012</v>
      </c>
      <c r="J1255" s="15">
        <v>-1</v>
      </c>
      <c r="K1255" s="15">
        <v>-1</v>
      </c>
      <c r="L1255" s="15">
        <v>0</v>
      </c>
      <c r="M1255" s="15">
        <v>0</v>
      </c>
      <c r="N1255" s="27" t="e">
        <f>SUMIF(#REF!,'Integrantes original'!A927,#REF!)</f>
        <v>#REF!</v>
      </c>
      <c r="O1255" s="27">
        <f t="shared" si="76"/>
        <v>8082012</v>
      </c>
      <c r="P1255" s="27">
        <f t="shared" si="77"/>
        <v>80820121</v>
      </c>
      <c r="Q1255" s="31">
        <f t="shared" si="78"/>
        <v>10801811080812</v>
      </c>
      <c r="R1255" s="27">
        <f>COUNTIF(tratycont!S:S,'Integrantes original'!Q1255)</f>
        <v>0</v>
      </c>
      <c r="S1255" s="27">
        <f t="shared" si="79"/>
        <v>0</v>
      </c>
    </row>
    <row r="1256" spans="1:19" x14ac:dyDescent="0.15">
      <c r="A1256" s="29">
        <v>1080181</v>
      </c>
      <c r="B1256" s="29">
        <v>108018104</v>
      </c>
      <c r="C1256" s="29" t="s">
        <v>25</v>
      </c>
      <c r="D1256" s="30" t="s">
        <v>1348</v>
      </c>
      <c r="E1256" s="30" t="s">
        <v>1347</v>
      </c>
      <c r="F1256" s="15">
        <v>1</v>
      </c>
      <c r="G1256" s="29">
        <v>24</v>
      </c>
      <c r="H1256" s="29">
        <v>8</v>
      </c>
      <c r="I1256" s="29">
        <v>2015</v>
      </c>
      <c r="J1256" s="15">
        <v>-1</v>
      </c>
      <c r="K1256" s="15">
        <v>-1</v>
      </c>
      <c r="L1256" s="15">
        <v>0</v>
      </c>
      <c r="M1256" s="15">
        <v>0</v>
      </c>
      <c r="N1256" s="27" t="e">
        <f>SUMIF(#REF!,'Integrantes original'!A928,#REF!)</f>
        <v>#REF!</v>
      </c>
      <c r="O1256" s="27">
        <f t="shared" si="76"/>
        <v>24082015</v>
      </c>
      <c r="P1256" s="27">
        <f t="shared" si="77"/>
        <v>240820151</v>
      </c>
      <c r="Q1256" s="31">
        <f t="shared" si="78"/>
        <v>10801811240815</v>
      </c>
      <c r="R1256" s="27">
        <f>COUNTIF(tratycont!S:S,'Integrantes original'!Q1256)</f>
        <v>0</v>
      </c>
      <c r="S1256" s="27">
        <f t="shared" si="79"/>
        <v>0</v>
      </c>
    </row>
    <row r="1257" spans="1:19" x14ac:dyDescent="0.15">
      <c r="A1257" s="29">
        <v>1080181</v>
      </c>
      <c r="B1257" s="29">
        <v>108018105</v>
      </c>
      <c r="C1257" s="29" t="s">
        <v>27</v>
      </c>
      <c r="D1257" s="30" t="s">
        <v>1349</v>
      </c>
      <c r="E1257" s="30" t="s">
        <v>1347</v>
      </c>
      <c r="F1257" s="15">
        <v>2</v>
      </c>
      <c r="G1257" s="29">
        <v>26</v>
      </c>
      <c r="H1257" s="29">
        <v>5</v>
      </c>
      <c r="I1257" s="29">
        <v>2018</v>
      </c>
      <c r="J1257" s="15">
        <v>2</v>
      </c>
      <c r="K1257" s="15">
        <v>2</v>
      </c>
      <c r="L1257" s="15">
        <v>0</v>
      </c>
      <c r="M1257" s="15">
        <v>0</v>
      </c>
      <c r="N1257" s="27" t="e">
        <f>SUMIF(#REF!,'Integrantes original'!A929,#REF!)</f>
        <v>#REF!</v>
      </c>
      <c r="O1257" s="27">
        <f t="shared" si="76"/>
        <v>26052018</v>
      </c>
      <c r="P1257" s="27">
        <f t="shared" si="77"/>
        <v>260520182</v>
      </c>
      <c r="Q1257" s="31">
        <f t="shared" si="78"/>
        <v>10801812260518</v>
      </c>
      <c r="R1257" s="27">
        <f>COUNTIF(tratycont!S:S,'Integrantes original'!Q1257)</f>
        <v>1</v>
      </c>
      <c r="S1257" s="27">
        <f t="shared" si="79"/>
        <v>1</v>
      </c>
    </row>
    <row r="1258" spans="1:19" x14ac:dyDescent="0.15">
      <c r="A1258" s="29">
        <v>1080201</v>
      </c>
      <c r="B1258" s="29">
        <v>108020101</v>
      </c>
      <c r="C1258" s="29" t="s">
        <v>16</v>
      </c>
      <c r="D1258" s="30" t="s">
        <v>1350</v>
      </c>
      <c r="E1258" s="30" t="s">
        <v>1351</v>
      </c>
      <c r="F1258" s="15">
        <v>2</v>
      </c>
      <c r="G1258" s="29">
        <v>25</v>
      </c>
      <c r="H1258" s="29">
        <v>8</v>
      </c>
      <c r="I1258" s="29">
        <v>1976</v>
      </c>
      <c r="J1258" s="15">
        <v>-1</v>
      </c>
      <c r="K1258" s="15">
        <v>-1</v>
      </c>
      <c r="L1258" s="15">
        <v>0</v>
      </c>
      <c r="M1258" s="15">
        <v>0</v>
      </c>
      <c r="N1258" s="27" t="e">
        <f>SUMIF(#REF!,'Integrantes original'!A930,#REF!)</f>
        <v>#REF!</v>
      </c>
      <c r="O1258" s="27">
        <f t="shared" si="76"/>
        <v>25081976</v>
      </c>
      <c r="P1258" s="27">
        <f t="shared" si="77"/>
        <v>250819762</v>
      </c>
      <c r="Q1258" s="31">
        <f t="shared" si="78"/>
        <v>10802012250876</v>
      </c>
      <c r="R1258" s="27">
        <f>COUNTIF(tratycont!S:S,'Integrantes original'!Q1258)</f>
        <v>0</v>
      </c>
      <c r="S1258" s="27">
        <f t="shared" si="79"/>
        <v>0</v>
      </c>
    </row>
    <row r="1259" spans="1:19" x14ac:dyDescent="0.15">
      <c r="A1259" s="29">
        <v>1080201</v>
      </c>
      <c r="B1259" s="29">
        <v>108020102</v>
      </c>
      <c r="C1259" s="29" t="s">
        <v>19</v>
      </c>
      <c r="D1259" s="30" t="s">
        <v>1043</v>
      </c>
      <c r="E1259" s="30" t="s">
        <v>263</v>
      </c>
      <c r="F1259" s="15">
        <v>2</v>
      </c>
      <c r="G1259" s="29">
        <v>27</v>
      </c>
      <c r="H1259" s="29">
        <v>9</v>
      </c>
      <c r="I1259" s="29">
        <v>1998</v>
      </c>
      <c r="J1259" s="15">
        <v>-1</v>
      </c>
      <c r="K1259" s="15">
        <v>-1</v>
      </c>
      <c r="L1259" s="15">
        <v>0</v>
      </c>
      <c r="M1259" s="15">
        <v>0</v>
      </c>
      <c r="N1259" s="27" t="e">
        <f>SUMIF(#REF!,'Integrantes original'!A931,#REF!)</f>
        <v>#REF!</v>
      </c>
      <c r="O1259" s="27">
        <f t="shared" si="76"/>
        <v>27091998</v>
      </c>
      <c r="P1259" s="27">
        <f t="shared" si="77"/>
        <v>270919982</v>
      </c>
      <c r="Q1259" s="31">
        <f t="shared" si="78"/>
        <v>10802012270998</v>
      </c>
      <c r="R1259" s="27">
        <f>COUNTIF(tratycont!S:S,'Integrantes original'!Q1259)</f>
        <v>0</v>
      </c>
      <c r="S1259" s="27">
        <f t="shared" si="79"/>
        <v>0</v>
      </c>
    </row>
    <row r="1260" spans="1:19" x14ac:dyDescent="0.15">
      <c r="A1260" s="29">
        <v>1080201</v>
      </c>
      <c r="B1260" s="29">
        <v>108020103</v>
      </c>
      <c r="C1260" s="29" t="s">
        <v>22</v>
      </c>
      <c r="D1260" s="30" t="s">
        <v>1352</v>
      </c>
      <c r="E1260" s="30" t="s">
        <v>263</v>
      </c>
      <c r="F1260" s="15">
        <v>1</v>
      </c>
      <c r="G1260" s="29">
        <v>9</v>
      </c>
      <c r="H1260" s="29">
        <v>1</v>
      </c>
      <c r="I1260" s="29">
        <v>2003</v>
      </c>
      <c r="J1260" s="15">
        <v>-1</v>
      </c>
      <c r="K1260" s="15">
        <v>-1</v>
      </c>
      <c r="L1260" s="15">
        <v>0</v>
      </c>
      <c r="M1260" s="15">
        <v>0</v>
      </c>
      <c r="N1260" s="27" t="e">
        <f>SUMIF(#REF!,'Integrantes original'!A932,#REF!)</f>
        <v>#REF!</v>
      </c>
      <c r="O1260" s="27">
        <f t="shared" si="76"/>
        <v>9012003</v>
      </c>
      <c r="P1260" s="27">
        <f t="shared" si="77"/>
        <v>90120031</v>
      </c>
      <c r="Q1260" s="31">
        <f t="shared" si="78"/>
        <v>10802011090103</v>
      </c>
      <c r="R1260" s="27">
        <f>COUNTIF(tratycont!S:S,'Integrantes original'!Q1260)</f>
        <v>0</v>
      </c>
      <c r="S1260" s="27">
        <f t="shared" si="79"/>
        <v>0</v>
      </c>
    </row>
    <row r="1261" spans="1:19" x14ac:dyDescent="0.15">
      <c r="A1261" s="29">
        <v>1080201</v>
      </c>
      <c r="B1261" s="29">
        <v>108020104</v>
      </c>
      <c r="C1261" s="29" t="s">
        <v>25</v>
      </c>
      <c r="D1261" s="30" t="s">
        <v>982</v>
      </c>
      <c r="E1261" s="30" t="s">
        <v>263</v>
      </c>
      <c r="F1261" s="15">
        <v>2</v>
      </c>
      <c r="G1261" s="29">
        <v>2</v>
      </c>
      <c r="H1261" s="29">
        <v>3</v>
      </c>
      <c r="I1261" s="29">
        <v>2005</v>
      </c>
      <c r="J1261" s="15">
        <v>-1</v>
      </c>
      <c r="K1261" s="15">
        <v>-1</v>
      </c>
      <c r="L1261" s="15">
        <v>0</v>
      </c>
      <c r="M1261" s="15">
        <v>0</v>
      </c>
      <c r="N1261" s="27" t="e">
        <f>SUMIF(#REF!,'Integrantes original'!A933,#REF!)</f>
        <v>#REF!</v>
      </c>
      <c r="O1261" s="27">
        <f t="shared" si="76"/>
        <v>2032005</v>
      </c>
      <c r="P1261" s="27">
        <f t="shared" si="77"/>
        <v>20320052</v>
      </c>
      <c r="Q1261" s="31">
        <f t="shared" si="78"/>
        <v>10802012020305</v>
      </c>
      <c r="R1261" s="27">
        <f>COUNTIF(tratycont!S:S,'Integrantes original'!Q1261)</f>
        <v>0</v>
      </c>
      <c r="S1261" s="27">
        <f t="shared" si="79"/>
        <v>0</v>
      </c>
    </row>
    <row r="1262" spans="1:19" x14ac:dyDescent="0.15">
      <c r="A1262" s="29">
        <v>1080201</v>
      </c>
      <c r="B1262" s="29">
        <v>108020105</v>
      </c>
      <c r="C1262" s="29" t="s">
        <v>27</v>
      </c>
      <c r="D1262" s="30" t="s">
        <v>1353</v>
      </c>
      <c r="E1262" s="30" t="s">
        <v>263</v>
      </c>
      <c r="F1262" s="15">
        <v>1</v>
      </c>
      <c r="G1262" s="29">
        <v>18</v>
      </c>
      <c r="H1262" s="29">
        <v>5</v>
      </c>
      <c r="I1262" s="29">
        <v>1997</v>
      </c>
      <c r="J1262" s="15">
        <v>-1</v>
      </c>
      <c r="K1262" s="15">
        <v>-1</v>
      </c>
      <c r="L1262" s="15">
        <v>0</v>
      </c>
      <c r="M1262" s="15">
        <v>0</v>
      </c>
      <c r="N1262" s="27" t="e">
        <f>SUMIF(#REF!,'Integrantes original'!A934,#REF!)</f>
        <v>#REF!</v>
      </c>
      <c r="O1262" s="27">
        <f t="shared" si="76"/>
        <v>18051997</v>
      </c>
      <c r="P1262" s="27">
        <f t="shared" si="77"/>
        <v>180519971</v>
      </c>
      <c r="Q1262" s="31">
        <f t="shared" si="78"/>
        <v>10802011180597</v>
      </c>
      <c r="R1262" s="27">
        <f>COUNTIF(tratycont!S:S,'Integrantes original'!Q1262)</f>
        <v>0</v>
      </c>
      <c r="S1262" s="27">
        <f t="shared" si="79"/>
        <v>0</v>
      </c>
    </row>
    <row r="1263" spans="1:19" x14ac:dyDescent="0.15">
      <c r="A1263" s="29">
        <v>1080201</v>
      </c>
      <c r="B1263" s="29">
        <v>108020106</v>
      </c>
      <c r="C1263" s="29" t="s">
        <v>30</v>
      </c>
      <c r="D1263" s="30" t="s">
        <v>331</v>
      </c>
      <c r="E1263" s="30" t="s">
        <v>767</v>
      </c>
      <c r="F1263" s="15">
        <v>2</v>
      </c>
      <c r="G1263" s="29">
        <v>19</v>
      </c>
      <c r="H1263" s="29">
        <v>7</v>
      </c>
      <c r="I1263" s="29">
        <v>1999</v>
      </c>
      <c r="J1263" s="15">
        <v>1</v>
      </c>
      <c r="K1263" s="15">
        <v>0</v>
      </c>
      <c r="L1263" s="15">
        <v>1</v>
      </c>
      <c r="M1263" s="15">
        <v>1</v>
      </c>
      <c r="N1263" s="27" t="e">
        <f>SUMIF(#REF!,'Integrantes original'!A935,#REF!)</f>
        <v>#REF!</v>
      </c>
      <c r="O1263" s="27">
        <f t="shared" si="76"/>
        <v>19071999</v>
      </c>
      <c r="P1263" s="27">
        <f t="shared" si="77"/>
        <v>190719992</v>
      </c>
      <c r="Q1263" s="31">
        <f t="shared" si="78"/>
        <v>10802012190799</v>
      </c>
      <c r="R1263" s="27">
        <f>COUNTIF(tratycont!S:S,'Integrantes original'!Q1263)</f>
        <v>0</v>
      </c>
      <c r="S1263" s="27">
        <f t="shared" si="79"/>
        <v>0</v>
      </c>
    </row>
    <row r="1264" spans="1:19" x14ac:dyDescent="0.15">
      <c r="A1264" s="29">
        <v>1080201</v>
      </c>
      <c r="B1264" s="29">
        <v>108020107</v>
      </c>
      <c r="C1264" s="29" t="s">
        <v>56</v>
      </c>
      <c r="D1264" s="30" t="s">
        <v>1354</v>
      </c>
      <c r="E1264" s="30" t="s">
        <v>1351</v>
      </c>
      <c r="F1264" s="15">
        <v>2</v>
      </c>
      <c r="G1264" s="29">
        <v>17</v>
      </c>
      <c r="H1264" s="29">
        <v>8</v>
      </c>
      <c r="I1264" s="29">
        <v>1947</v>
      </c>
      <c r="J1264" s="15">
        <v>-1</v>
      </c>
      <c r="K1264" s="15">
        <v>-1</v>
      </c>
      <c r="L1264" s="15">
        <v>0</v>
      </c>
      <c r="M1264" s="15">
        <v>0</v>
      </c>
      <c r="N1264" s="27" t="e">
        <f>SUMIF(#REF!,'Integrantes original'!A936,#REF!)</f>
        <v>#REF!</v>
      </c>
      <c r="O1264" s="27">
        <f t="shared" si="76"/>
        <v>17081947</v>
      </c>
      <c r="P1264" s="27">
        <f t="shared" si="77"/>
        <v>170819472</v>
      </c>
      <c r="Q1264" s="31">
        <f t="shared" si="78"/>
        <v>10802012170847</v>
      </c>
      <c r="R1264" s="27">
        <f>COUNTIF(tratycont!S:S,'Integrantes original'!Q1264)</f>
        <v>0</v>
      </c>
      <c r="S1264" s="27">
        <f t="shared" si="79"/>
        <v>0</v>
      </c>
    </row>
    <row r="1265" spans="1:19" x14ac:dyDescent="0.15">
      <c r="A1265" s="29">
        <v>1080211</v>
      </c>
      <c r="B1265" s="29">
        <v>108021101</v>
      </c>
      <c r="C1265" s="29" t="s">
        <v>16</v>
      </c>
      <c r="D1265" s="30" t="s">
        <v>991</v>
      </c>
      <c r="E1265" s="30" t="s">
        <v>742</v>
      </c>
      <c r="F1265" s="15">
        <v>1</v>
      </c>
      <c r="G1265" s="29">
        <v>11</v>
      </c>
      <c r="H1265" s="29">
        <v>7</v>
      </c>
      <c r="I1265" s="29">
        <v>1992</v>
      </c>
      <c r="J1265" s="15">
        <v>-1</v>
      </c>
      <c r="K1265" s="15">
        <v>-1</v>
      </c>
      <c r="L1265" s="15">
        <v>0</v>
      </c>
      <c r="M1265" s="15">
        <v>0</v>
      </c>
      <c r="N1265" s="27" t="e">
        <f>SUMIF(#REF!,'Integrantes original'!A937,#REF!)</f>
        <v>#REF!</v>
      </c>
      <c r="O1265" s="27">
        <f t="shared" si="76"/>
        <v>11071992</v>
      </c>
      <c r="P1265" s="27">
        <f t="shared" si="77"/>
        <v>110719921</v>
      </c>
      <c r="Q1265" s="31">
        <f t="shared" si="78"/>
        <v>10802111110792</v>
      </c>
      <c r="R1265" s="27">
        <f>COUNTIF(tratycont!S:S,'Integrantes original'!Q1265)</f>
        <v>0</v>
      </c>
      <c r="S1265" s="27">
        <f t="shared" si="79"/>
        <v>0</v>
      </c>
    </row>
    <row r="1266" spans="1:19" x14ac:dyDescent="0.15">
      <c r="A1266" s="29">
        <v>1080211</v>
      </c>
      <c r="B1266" s="29">
        <v>108021102</v>
      </c>
      <c r="C1266" s="29" t="s">
        <v>19</v>
      </c>
      <c r="D1266" s="30" t="s">
        <v>491</v>
      </c>
      <c r="E1266" s="30" t="s">
        <v>144</v>
      </c>
      <c r="F1266" s="15">
        <v>2</v>
      </c>
      <c r="G1266" s="29">
        <v>25</v>
      </c>
      <c r="H1266" s="29">
        <v>9</v>
      </c>
      <c r="I1266" s="29">
        <v>1995</v>
      </c>
      <c r="J1266" s="15">
        <v>1</v>
      </c>
      <c r="K1266" s="15">
        <v>0</v>
      </c>
      <c r="L1266" s="15">
        <v>1</v>
      </c>
      <c r="M1266" s="15">
        <v>1</v>
      </c>
      <c r="N1266" s="27" t="e">
        <f>SUMIF(#REF!,'Integrantes original'!A938,#REF!)</f>
        <v>#REF!</v>
      </c>
      <c r="O1266" s="27">
        <f t="shared" si="76"/>
        <v>25091995</v>
      </c>
      <c r="P1266" s="27">
        <f t="shared" si="77"/>
        <v>250919952</v>
      </c>
      <c r="Q1266" s="31">
        <f t="shared" si="78"/>
        <v>10802112250995</v>
      </c>
      <c r="R1266" s="27">
        <f>COUNTIF(tratycont!S:S,'Integrantes original'!Q1266)</f>
        <v>0</v>
      </c>
      <c r="S1266" s="27">
        <f t="shared" si="79"/>
        <v>0</v>
      </c>
    </row>
    <row r="1267" spans="1:19" x14ac:dyDescent="0.15">
      <c r="A1267" s="29">
        <v>1080211</v>
      </c>
      <c r="B1267" s="29">
        <v>108021103</v>
      </c>
      <c r="C1267" s="29" t="s">
        <v>22</v>
      </c>
      <c r="D1267" s="30" t="s">
        <v>975</v>
      </c>
      <c r="E1267" s="30" t="s">
        <v>742</v>
      </c>
      <c r="F1267" s="15">
        <v>2</v>
      </c>
      <c r="G1267" s="29">
        <v>25</v>
      </c>
      <c r="H1267" s="29">
        <v>5</v>
      </c>
      <c r="I1267" s="29">
        <v>2014</v>
      </c>
      <c r="J1267" s="15">
        <v>-1</v>
      </c>
      <c r="K1267" s="15">
        <v>-1</v>
      </c>
      <c r="L1267" s="15">
        <v>0</v>
      </c>
      <c r="M1267" s="15">
        <v>0</v>
      </c>
      <c r="N1267" s="27" t="e">
        <f>SUMIF(#REF!,'Integrantes original'!A939,#REF!)</f>
        <v>#REF!</v>
      </c>
      <c r="O1267" s="27">
        <f t="shared" si="76"/>
        <v>25052014</v>
      </c>
      <c r="P1267" s="27">
        <f t="shared" si="77"/>
        <v>250520142</v>
      </c>
      <c r="Q1267" s="31">
        <f t="shared" si="78"/>
        <v>10802112250514</v>
      </c>
      <c r="R1267" s="27">
        <f>COUNTIF(tratycont!S:S,'Integrantes original'!Q1267)</f>
        <v>0</v>
      </c>
      <c r="S1267" s="27">
        <f t="shared" si="79"/>
        <v>0</v>
      </c>
    </row>
    <row r="1268" spans="1:19" x14ac:dyDescent="0.15">
      <c r="A1268" s="29">
        <v>1080241</v>
      </c>
      <c r="B1268" s="29">
        <v>108024101</v>
      </c>
      <c r="C1268" s="29" t="s">
        <v>16</v>
      </c>
      <c r="D1268" s="30" t="s">
        <v>88</v>
      </c>
      <c r="E1268" s="30" t="s">
        <v>769</v>
      </c>
      <c r="F1268" s="15">
        <v>1</v>
      </c>
      <c r="G1268" s="29">
        <v>4</v>
      </c>
      <c r="H1268" s="29">
        <v>1</v>
      </c>
      <c r="I1268" s="29">
        <v>1989</v>
      </c>
      <c r="J1268" s="15">
        <v>-1</v>
      </c>
      <c r="K1268" s="15">
        <v>-1</v>
      </c>
      <c r="L1268" s="15">
        <v>0</v>
      </c>
      <c r="M1268" s="15">
        <v>0</v>
      </c>
      <c r="N1268" s="27" t="e">
        <f>SUMIF(#REF!,'Integrantes original'!A940,#REF!)</f>
        <v>#REF!</v>
      </c>
      <c r="O1268" s="27">
        <f t="shared" si="76"/>
        <v>4011989</v>
      </c>
      <c r="P1268" s="27">
        <f t="shared" si="77"/>
        <v>40119891</v>
      </c>
      <c r="Q1268" s="31">
        <f t="shared" si="78"/>
        <v>10802411040189</v>
      </c>
      <c r="R1268" s="27">
        <f>COUNTIF(tratycont!S:S,'Integrantes original'!Q1268)</f>
        <v>0</v>
      </c>
      <c r="S1268" s="27">
        <f t="shared" si="79"/>
        <v>0</v>
      </c>
    </row>
    <row r="1269" spans="1:19" x14ac:dyDescent="0.15">
      <c r="A1269" s="29">
        <v>1080241</v>
      </c>
      <c r="B1269" s="29">
        <v>108024102</v>
      </c>
      <c r="C1269" s="29" t="s">
        <v>19</v>
      </c>
      <c r="D1269" s="30" t="s">
        <v>1054</v>
      </c>
      <c r="E1269" s="30" t="s">
        <v>742</v>
      </c>
      <c r="F1269" s="15">
        <v>2</v>
      </c>
      <c r="G1269" s="29">
        <v>21</v>
      </c>
      <c r="H1269" s="29">
        <v>2</v>
      </c>
      <c r="I1269" s="29">
        <v>1987</v>
      </c>
      <c r="J1269" s="15">
        <v>1</v>
      </c>
      <c r="K1269" s="15">
        <v>0</v>
      </c>
      <c r="L1269" s="15">
        <v>1</v>
      </c>
      <c r="M1269" s="15">
        <v>1</v>
      </c>
      <c r="N1269" s="27" t="e">
        <f>SUMIF(#REF!,'Integrantes original'!A941,#REF!)</f>
        <v>#REF!</v>
      </c>
      <c r="O1269" s="27">
        <f t="shared" si="76"/>
        <v>21021987</v>
      </c>
      <c r="P1269" s="27">
        <f t="shared" si="77"/>
        <v>210219872</v>
      </c>
      <c r="Q1269" s="31">
        <f t="shared" si="78"/>
        <v>10802412210287</v>
      </c>
      <c r="R1269" s="27">
        <f>COUNTIF(tratycont!S:S,'Integrantes original'!Q1269)</f>
        <v>0</v>
      </c>
      <c r="S1269" s="27">
        <f t="shared" si="79"/>
        <v>0</v>
      </c>
    </row>
    <row r="1270" spans="1:19" x14ac:dyDescent="0.15">
      <c r="A1270" s="29">
        <v>1080241</v>
      </c>
      <c r="B1270" s="29">
        <v>108024103</v>
      </c>
      <c r="C1270" s="29" t="s">
        <v>22</v>
      </c>
      <c r="D1270" s="30" t="s">
        <v>1355</v>
      </c>
      <c r="E1270" s="30" t="s">
        <v>769</v>
      </c>
      <c r="F1270" s="15">
        <v>1</v>
      </c>
      <c r="G1270" s="29">
        <v>29</v>
      </c>
      <c r="H1270" s="29">
        <v>7</v>
      </c>
      <c r="I1270" s="29">
        <v>2009</v>
      </c>
      <c r="J1270" s="15">
        <v>-1</v>
      </c>
      <c r="K1270" s="15">
        <v>-1</v>
      </c>
      <c r="L1270" s="15">
        <v>0</v>
      </c>
      <c r="M1270" s="15">
        <v>0</v>
      </c>
      <c r="N1270" s="27" t="e">
        <f>SUMIF(#REF!,'Integrantes original'!A942,#REF!)</f>
        <v>#REF!</v>
      </c>
      <c r="O1270" s="27">
        <f t="shared" si="76"/>
        <v>29072009</v>
      </c>
      <c r="P1270" s="27">
        <f t="shared" si="77"/>
        <v>290720091</v>
      </c>
      <c r="Q1270" s="31">
        <f t="shared" si="78"/>
        <v>10802411290709</v>
      </c>
      <c r="R1270" s="27">
        <f>COUNTIF(tratycont!S:S,'Integrantes original'!Q1270)</f>
        <v>0</v>
      </c>
      <c r="S1270" s="27">
        <f t="shared" si="79"/>
        <v>0</v>
      </c>
    </row>
    <row r="1271" spans="1:19" x14ac:dyDescent="0.15">
      <c r="A1271" s="29">
        <v>1080241</v>
      </c>
      <c r="B1271" s="29">
        <v>108024104</v>
      </c>
      <c r="C1271" s="29" t="s">
        <v>25</v>
      </c>
      <c r="D1271" s="30" t="s">
        <v>1004</v>
      </c>
      <c r="E1271" s="30" t="s">
        <v>769</v>
      </c>
      <c r="F1271" s="15">
        <v>2</v>
      </c>
      <c r="G1271" s="29">
        <v>14</v>
      </c>
      <c r="H1271" s="29">
        <v>12</v>
      </c>
      <c r="I1271" s="29">
        <v>2012</v>
      </c>
      <c r="J1271" s="15">
        <v>-1</v>
      </c>
      <c r="K1271" s="15">
        <v>-1</v>
      </c>
      <c r="L1271" s="15">
        <v>0</v>
      </c>
      <c r="M1271" s="15">
        <v>0</v>
      </c>
      <c r="N1271" s="27" t="e">
        <f>SUMIF(#REF!,'Integrantes original'!A943,#REF!)</f>
        <v>#REF!</v>
      </c>
      <c r="O1271" s="27">
        <f t="shared" si="76"/>
        <v>14122012</v>
      </c>
      <c r="P1271" s="27">
        <f t="shared" si="77"/>
        <v>141220122</v>
      </c>
      <c r="Q1271" s="31">
        <f t="shared" si="78"/>
        <v>10802412141212</v>
      </c>
      <c r="R1271" s="27">
        <f>COUNTIF(tratycont!S:S,'Integrantes original'!Q1271)</f>
        <v>0</v>
      </c>
      <c r="S1271" s="27">
        <f t="shared" si="79"/>
        <v>0</v>
      </c>
    </row>
    <row r="1272" spans="1:19" x14ac:dyDescent="0.15">
      <c r="A1272" s="29">
        <v>1090011</v>
      </c>
      <c r="B1272" s="29">
        <v>109001101</v>
      </c>
      <c r="C1272" s="29" t="s">
        <v>16</v>
      </c>
      <c r="D1272" s="30" t="s">
        <v>1063</v>
      </c>
      <c r="E1272" s="30" t="s">
        <v>985</v>
      </c>
      <c r="F1272" s="15">
        <v>1</v>
      </c>
      <c r="G1272" s="29">
        <v>17</v>
      </c>
      <c r="H1272" s="29">
        <v>8</v>
      </c>
      <c r="I1272" s="29">
        <v>1989</v>
      </c>
      <c r="J1272" s="15">
        <v>-1</v>
      </c>
      <c r="K1272" s="15">
        <v>-1</v>
      </c>
      <c r="L1272" s="15">
        <v>0</v>
      </c>
      <c r="M1272" s="15">
        <v>0</v>
      </c>
      <c r="N1272" s="27" t="e">
        <f>SUMIF(#REF!,'Integrantes original'!A944,#REF!)</f>
        <v>#REF!</v>
      </c>
      <c r="O1272" s="27">
        <f t="shared" si="76"/>
        <v>17081989</v>
      </c>
      <c r="P1272" s="27">
        <f t="shared" si="77"/>
        <v>170819891</v>
      </c>
      <c r="Q1272" s="31">
        <f t="shared" si="78"/>
        <v>10900111170889</v>
      </c>
      <c r="R1272" s="27">
        <f>COUNTIF(tratycont!S:S,'Integrantes original'!Q1272)</f>
        <v>0</v>
      </c>
      <c r="S1272" s="27">
        <f t="shared" si="79"/>
        <v>0</v>
      </c>
    </row>
    <row r="1273" spans="1:19" x14ac:dyDescent="0.15">
      <c r="A1273" s="29">
        <v>1090011</v>
      </c>
      <c r="B1273" s="29">
        <v>109001102</v>
      </c>
      <c r="C1273" s="29" t="s">
        <v>19</v>
      </c>
      <c r="D1273" s="30" t="s">
        <v>50</v>
      </c>
      <c r="E1273" s="30" t="s">
        <v>946</v>
      </c>
      <c r="F1273" s="15">
        <v>2</v>
      </c>
      <c r="G1273" s="29">
        <v>20</v>
      </c>
      <c r="H1273" s="29">
        <v>6</v>
      </c>
      <c r="I1273" s="29">
        <v>1992</v>
      </c>
      <c r="J1273" s="15">
        <v>1</v>
      </c>
      <c r="K1273" s="15">
        <v>0</v>
      </c>
      <c r="L1273" s="15">
        <v>2</v>
      </c>
      <c r="M1273" s="15">
        <v>0</v>
      </c>
      <c r="N1273" s="27" t="e">
        <f>SUMIF(#REF!,'Integrantes original'!A945,#REF!)</f>
        <v>#REF!</v>
      </c>
      <c r="O1273" s="27">
        <f t="shared" si="76"/>
        <v>20061992</v>
      </c>
      <c r="P1273" s="27">
        <f t="shared" si="77"/>
        <v>200619922</v>
      </c>
      <c r="Q1273" s="31">
        <f t="shared" si="78"/>
        <v>10900112200692</v>
      </c>
      <c r="R1273" s="27">
        <f>COUNTIF(tratycont!S:S,'Integrantes original'!Q1273)</f>
        <v>0</v>
      </c>
      <c r="S1273" s="27">
        <f t="shared" si="79"/>
        <v>0</v>
      </c>
    </row>
    <row r="1274" spans="1:19" x14ac:dyDescent="0.15">
      <c r="A1274" s="29">
        <v>1090011</v>
      </c>
      <c r="B1274" s="29">
        <v>109001103</v>
      </c>
      <c r="C1274" s="29" t="s">
        <v>22</v>
      </c>
      <c r="D1274" s="30" t="s">
        <v>874</v>
      </c>
      <c r="E1274" s="30" t="s">
        <v>985</v>
      </c>
      <c r="F1274" s="15">
        <v>2</v>
      </c>
      <c r="G1274" s="29">
        <v>11</v>
      </c>
      <c r="H1274" s="29">
        <v>6</v>
      </c>
      <c r="I1274" s="29">
        <v>2009</v>
      </c>
      <c r="J1274" s="15">
        <v>-1</v>
      </c>
      <c r="K1274" s="15">
        <v>-1</v>
      </c>
      <c r="L1274" s="15">
        <v>0</v>
      </c>
      <c r="M1274" s="15">
        <v>0</v>
      </c>
      <c r="N1274" s="27" t="e">
        <f>SUMIF(#REF!,'Integrantes original'!A946,#REF!)</f>
        <v>#REF!</v>
      </c>
      <c r="O1274" s="27">
        <f t="shared" si="76"/>
        <v>11062009</v>
      </c>
      <c r="P1274" s="27">
        <f t="shared" si="77"/>
        <v>110620092</v>
      </c>
      <c r="Q1274" s="31">
        <f t="shared" si="78"/>
        <v>10900112110609</v>
      </c>
      <c r="R1274" s="27">
        <f>COUNTIF(tratycont!S:S,'Integrantes original'!Q1274)</f>
        <v>0</v>
      </c>
      <c r="S1274" s="27">
        <f t="shared" si="79"/>
        <v>0</v>
      </c>
    </row>
    <row r="1275" spans="1:19" x14ac:dyDescent="0.15">
      <c r="A1275" s="29">
        <v>1090011</v>
      </c>
      <c r="B1275" s="29">
        <v>109001104</v>
      </c>
      <c r="C1275" s="29" t="s">
        <v>25</v>
      </c>
      <c r="D1275" s="30" t="s">
        <v>1356</v>
      </c>
      <c r="E1275" s="30" t="s">
        <v>985</v>
      </c>
      <c r="F1275" s="15">
        <v>1</v>
      </c>
      <c r="G1275" s="29">
        <v>26</v>
      </c>
      <c r="H1275" s="29">
        <v>12</v>
      </c>
      <c r="I1275" s="29">
        <v>2014</v>
      </c>
      <c r="J1275" s="15">
        <v>-1</v>
      </c>
      <c r="K1275" s="15">
        <v>-1</v>
      </c>
      <c r="L1275" s="15">
        <v>0</v>
      </c>
      <c r="M1275" s="15">
        <v>0</v>
      </c>
      <c r="N1275" s="27" t="e">
        <f>SUMIF(#REF!,'Integrantes original'!A947,#REF!)</f>
        <v>#REF!</v>
      </c>
      <c r="O1275" s="27">
        <f t="shared" si="76"/>
        <v>26122014</v>
      </c>
      <c r="P1275" s="27">
        <f t="shared" si="77"/>
        <v>261220141</v>
      </c>
      <c r="Q1275" s="31">
        <f t="shared" si="78"/>
        <v>10900111261214</v>
      </c>
      <c r="R1275" s="27">
        <f>COUNTIF(tratycont!S:S,'Integrantes original'!Q1275)</f>
        <v>0</v>
      </c>
      <c r="S1275" s="27">
        <f t="shared" si="79"/>
        <v>0</v>
      </c>
    </row>
    <row r="1276" spans="1:19" x14ac:dyDescent="0.15">
      <c r="A1276" s="29">
        <v>1090011</v>
      </c>
      <c r="B1276" s="29">
        <v>109001105</v>
      </c>
      <c r="C1276" s="29" t="s">
        <v>27</v>
      </c>
      <c r="D1276" s="30" t="s">
        <v>50</v>
      </c>
      <c r="E1276" s="30" t="s">
        <v>985</v>
      </c>
      <c r="F1276" s="15">
        <v>2</v>
      </c>
      <c r="G1276" s="29">
        <v>13</v>
      </c>
      <c r="H1276" s="29">
        <v>6</v>
      </c>
      <c r="I1276" s="29">
        <v>2018</v>
      </c>
      <c r="J1276" s="15">
        <v>2</v>
      </c>
      <c r="K1276" s="15">
        <v>2</v>
      </c>
      <c r="L1276" s="15">
        <v>0</v>
      </c>
      <c r="M1276" s="15">
        <v>0</v>
      </c>
      <c r="N1276" s="27" t="e">
        <f>SUMIF(#REF!,'Integrantes original'!A948,#REF!)</f>
        <v>#REF!</v>
      </c>
      <c r="O1276" s="27">
        <f t="shared" si="76"/>
        <v>13062018</v>
      </c>
      <c r="P1276" s="27">
        <f t="shared" si="77"/>
        <v>130620182</v>
      </c>
      <c r="Q1276" s="31">
        <f t="shared" si="78"/>
        <v>10900112130618</v>
      </c>
      <c r="R1276" s="27">
        <f>COUNTIF(tratycont!S:S,'Integrantes original'!Q1276)</f>
        <v>1</v>
      </c>
      <c r="S1276" s="27">
        <f t="shared" si="79"/>
        <v>1</v>
      </c>
    </row>
    <row r="1277" spans="1:19" x14ac:dyDescent="0.15">
      <c r="A1277" s="29">
        <v>1090021</v>
      </c>
      <c r="B1277" s="29">
        <v>109002101</v>
      </c>
      <c r="C1277" s="29" t="s">
        <v>16</v>
      </c>
      <c r="D1277" s="30" t="s">
        <v>1357</v>
      </c>
      <c r="E1277" s="30" t="s">
        <v>990</v>
      </c>
      <c r="F1277" s="15">
        <v>1</v>
      </c>
      <c r="G1277" s="29">
        <v>13</v>
      </c>
      <c r="H1277" s="29">
        <v>4</v>
      </c>
      <c r="I1277" s="29">
        <v>1955</v>
      </c>
      <c r="J1277" s="15">
        <v>-1</v>
      </c>
      <c r="K1277" s="15">
        <v>-1</v>
      </c>
      <c r="L1277" s="15">
        <v>0</v>
      </c>
      <c r="M1277" s="15">
        <v>0</v>
      </c>
      <c r="N1277" s="27" t="e">
        <f>SUMIF(#REF!,'Integrantes original'!A949,#REF!)</f>
        <v>#REF!</v>
      </c>
      <c r="O1277" s="27">
        <f t="shared" si="76"/>
        <v>13041955</v>
      </c>
      <c r="P1277" s="27">
        <f t="shared" si="77"/>
        <v>130419551</v>
      </c>
      <c r="Q1277" s="31">
        <f t="shared" si="78"/>
        <v>10900211130455</v>
      </c>
      <c r="R1277" s="27">
        <f>COUNTIF(tratycont!S:S,'Integrantes original'!Q1277)</f>
        <v>0</v>
      </c>
      <c r="S1277" s="27">
        <f t="shared" si="79"/>
        <v>0</v>
      </c>
    </row>
    <row r="1278" spans="1:19" x14ac:dyDescent="0.15">
      <c r="A1278" s="29">
        <v>1090021</v>
      </c>
      <c r="B1278" s="29">
        <v>109002102</v>
      </c>
      <c r="C1278" s="29" t="s">
        <v>19</v>
      </c>
      <c r="D1278" s="30" t="s">
        <v>1358</v>
      </c>
      <c r="E1278" s="30" t="s">
        <v>1359</v>
      </c>
      <c r="F1278" s="15">
        <v>2</v>
      </c>
      <c r="G1278" s="29">
        <v>16</v>
      </c>
      <c r="H1278" s="29">
        <v>12</v>
      </c>
      <c r="I1278" s="29">
        <v>1960</v>
      </c>
      <c r="J1278" s="15">
        <v>-1</v>
      </c>
      <c r="K1278" s="15">
        <v>-1</v>
      </c>
      <c r="L1278" s="15">
        <v>0</v>
      </c>
      <c r="M1278" s="15">
        <v>0</v>
      </c>
      <c r="N1278" s="27" t="e">
        <f>SUMIF(#REF!,'Integrantes original'!A950,#REF!)</f>
        <v>#REF!</v>
      </c>
      <c r="O1278" s="27">
        <f t="shared" si="76"/>
        <v>16121960</v>
      </c>
      <c r="P1278" s="27">
        <f t="shared" si="77"/>
        <v>161219602</v>
      </c>
      <c r="Q1278" s="31">
        <f t="shared" si="78"/>
        <v>10900212161260</v>
      </c>
      <c r="R1278" s="27">
        <f>COUNTIF(tratycont!S:S,'Integrantes original'!Q1278)</f>
        <v>0</v>
      </c>
      <c r="S1278" s="27">
        <f t="shared" si="79"/>
        <v>0</v>
      </c>
    </row>
    <row r="1279" spans="1:19" x14ac:dyDescent="0.15">
      <c r="A1279" s="29">
        <v>1090021</v>
      </c>
      <c r="B1279" s="29">
        <v>109002103</v>
      </c>
      <c r="C1279" s="29" t="s">
        <v>22</v>
      </c>
      <c r="D1279" s="30" t="s">
        <v>1360</v>
      </c>
      <c r="E1279" s="30" t="s">
        <v>1361</v>
      </c>
      <c r="F1279" s="15">
        <v>2</v>
      </c>
      <c r="G1279" s="29">
        <v>14</v>
      </c>
      <c r="H1279" s="29">
        <v>2</v>
      </c>
      <c r="I1279" s="29">
        <v>2001</v>
      </c>
      <c r="J1279" s="15">
        <v>-1</v>
      </c>
      <c r="K1279" s="15">
        <v>-1</v>
      </c>
      <c r="L1279" s="15">
        <v>0</v>
      </c>
      <c r="M1279" s="15">
        <v>0</v>
      </c>
      <c r="N1279" s="27" t="e">
        <f>SUMIF(#REF!,'Integrantes original'!A951,#REF!)</f>
        <v>#REF!</v>
      </c>
      <c r="O1279" s="27">
        <f t="shared" si="76"/>
        <v>14022001</v>
      </c>
      <c r="P1279" s="27">
        <f t="shared" si="77"/>
        <v>140220012</v>
      </c>
      <c r="Q1279" s="31">
        <f t="shared" si="78"/>
        <v>10900212140201</v>
      </c>
      <c r="R1279" s="27">
        <f>COUNTIF(tratycont!S:S,'Integrantes original'!Q1279)</f>
        <v>0</v>
      </c>
      <c r="S1279" s="27">
        <f t="shared" si="79"/>
        <v>0</v>
      </c>
    </row>
    <row r="1280" spans="1:19" x14ac:dyDescent="0.15">
      <c r="A1280" s="29">
        <v>1090021</v>
      </c>
      <c r="B1280" s="29">
        <v>109002104</v>
      </c>
      <c r="C1280" s="29" t="s">
        <v>25</v>
      </c>
      <c r="D1280" s="30" t="s">
        <v>1362</v>
      </c>
      <c r="E1280" s="30" t="s">
        <v>1361</v>
      </c>
      <c r="F1280" s="15">
        <v>2</v>
      </c>
      <c r="G1280" s="29">
        <v>9</v>
      </c>
      <c r="H1280" s="29">
        <v>9</v>
      </c>
      <c r="I1280" s="29">
        <v>1998</v>
      </c>
      <c r="J1280" s="15">
        <v>1</v>
      </c>
      <c r="K1280" s="15">
        <v>0</v>
      </c>
      <c r="L1280" s="15">
        <v>2</v>
      </c>
      <c r="M1280" s="15">
        <v>0</v>
      </c>
      <c r="N1280" s="27" t="e">
        <f>SUMIF(#REF!,'Integrantes original'!A952,#REF!)</f>
        <v>#REF!</v>
      </c>
      <c r="O1280" s="27">
        <f t="shared" si="76"/>
        <v>9091998</v>
      </c>
      <c r="P1280" s="27">
        <f t="shared" si="77"/>
        <v>90919982</v>
      </c>
      <c r="Q1280" s="31">
        <f t="shared" si="78"/>
        <v>10900212090998</v>
      </c>
      <c r="R1280" s="27">
        <f>COUNTIF(tratycont!S:S,'Integrantes original'!Q1280)</f>
        <v>0</v>
      </c>
      <c r="S1280" s="27">
        <f t="shared" si="79"/>
        <v>0</v>
      </c>
    </row>
    <row r="1281" spans="1:19" x14ac:dyDescent="0.15">
      <c r="A1281" s="29">
        <v>1090021</v>
      </c>
      <c r="B1281" s="29">
        <v>109002105</v>
      </c>
      <c r="C1281" s="29" t="s">
        <v>27</v>
      </c>
      <c r="D1281" s="30" t="s">
        <v>1363</v>
      </c>
      <c r="E1281" s="30" t="s">
        <v>1364</v>
      </c>
      <c r="F1281" s="15">
        <v>1</v>
      </c>
      <c r="G1281" s="29">
        <v>13</v>
      </c>
      <c r="H1281" s="29">
        <v>4</v>
      </c>
      <c r="I1281" s="29">
        <v>1998</v>
      </c>
      <c r="J1281" s="15">
        <v>-1</v>
      </c>
      <c r="K1281" s="15">
        <v>-1</v>
      </c>
      <c r="L1281" s="15">
        <v>0</v>
      </c>
      <c r="M1281" s="15">
        <v>0</v>
      </c>
      <c r="N1281" s="27" t="e">
        <f>SUMIF(#REF!,'Integrantes original'!A953,#REF!)</f>
        <v>#REF!</v>
      </c>
      <c r="O1281" s="27">
        <f t="shared" si="76"/>
        <v>13041998</v>
      </c>
      <c r="P1281" s="27">
        <f t="shared" si="77"/>
        <v>130419981</v>
      </c>
      <c r="Q1281" s="31">
        <f t="shared" si="78"/>
        <v>10900211130498</v>
      </c>
      <c r="R1281" s="27">
        <f>COUNTIF(tratycont!S:S,'Integrantes original'!Q1281)</f>
        <v>0</v>
      </c>
      <c r="S1281" s="27">
        <f t="shared" si="79"/>
        <v>0</v>
      </c>
    </row>
    <row r="1282" spans="1:19" x14ac:dyDescent="0.15">
      <c r="A1282" s="29">
        <v>1090021</v>
      </c>
      <c r="B1282" s="29">
        <v>109002106</v>
      </c>
      <c r="C1282" s="29" t="s">
        <v>30</v>
      </c>
      <c r="D1282" s="30" t="s">
        <v>1365</v>
      </c>
      <c r="E1282" s="30" t="s">
        <v>1366</v>
      </c>
      <c r="F1282" s="15">
        <v>1</v>
      </c>
      <c r="G1282" s="29">
        <v>19</v>
      </c>
      <c r="H1282" s="29">
        <v>9</v>
      </c>
      <c r="I1282" s="29">
        <v>2018</v>
      </c>
      <c r="J1282" s="15">
        <v>2</v>
      </c>
      <c r="K1282" s="15">
        <v>4</v>
      </c>
      <c r="L1282" s="15">
        <v>0</v>
      </c>
      <c r="M1282" s="15">
        <v>0</v>
      </c>
      <c r="N1282" s="27" t="e">
        <f>SUMIF(#REF!,'Integrantes original'!A954,#REF!)</f>
        <v>#REF!</v>
      </c>
      <c r="O1282" s="27">
        <f t="shared" si="76"/>
        <v>19092018</v>
      </c>
      <c r="P1282" s="27">
        <f t="shared" si="77"/>
        <v>190920181</v>
      </c>
      <c r="Q1282" s="31">
        <f t="shared" si="78"/>
        <v>10900211190918</v>
      </c>
      <c r="R1282" s="27">
        <f>COUNTIF(tratycont!S:S,'Integrantes original'!Q1282)</f>
        <v>1</v>
      </c>
      <c r="S1282" s="27">
        <f t="shared" si="79"/>
        <v>1</v>
      </c>
    </row>
    <row r="1283" spans="1:19" x14ac:dyDescent="0.15">
      <c r="A1283" s="29">
        <v>1090031</v>
      </c>
      <c r="B1283" s="29">
        <v>109003101</v>
      </c>
      <c r="C1283" s="29" t="s">
        <v>16</v>
      </c>
      <c r="D1283" s="30" t="s">
        <v>483</v>
      </c>
      <c r="E1283" s="30" t="s">
        <v>1367</v>
      </c>
      <c r="F1283" s="15">
        <v>2</v>
      </c>
      <c r="G1283" s="29">
        <v>14</v>
      </c>
      <c r="H1283" s="29">
        <v>6</v>
      </c>
      <c r="I1283" s="29">
        <v>1965</v>
      </c>
      <c r="J1283" s="15">
        <v>-1</v>
      </c>
      <c r="K1283" s="15">
        <v>-1</v>
      </c>
      <c r="L1283" s="15">
        <v>0</v>
      </c>
      <c r="M1283" s="15">
        <v>0</v>
      </c>
      <c r="N1283" s="27" t="e">
        <f>SUMIF(#REF!,'Integrantes original'!A955,#REF!)</f>
        <v>#REF!</v>
      </c>
      <c r="O1283" s="27">
        <f t="shared" ref="O1283:O1346" si="80">(((G1283*100)+H1283)*10000)+I1283</f>
        <v>14061965</v>
      </c>
      <c r="P1283" s="27">
        <f t="shared" ref="P1283:P1346" si="81">(O1283*10)+F1283</f>
        <v>140619652</v>
      </c>
      <c r="Q1283" s="31">
        <f t="shared" ref="Q1283:Q1346" si="82">(((((((A1283*10)+F1283)*100)+G1283)*100)+H1283)*100)+RIGHT(I1283,2)</f>
        <v>10900312140665</v>
      </c>
      <c r="R1283" s="27">
        <f>COUNTIF(tratycont!S:S,'Integrantes original'!Q1283)</f>
        <v>0</v>
      </c>
      <c r="S1283" s="27">
        <f t="shared" ref="S1283:S1346" si="83">IF(J1283=2,1,0)</f>
        <v>0</v>
      </c>
    </row>
    <row r="1284" spans="1:19" x14ac:dyDescent="0.15">
      <c r="A1284" s="29">
        <v>1090031</v>
      </c>
      <c r="B1284" s="29">
        <v>109003102</v>
      </c>
      <c r="C1284" s="29" t="s">
        <v>19</v>
      </c>
      <c r="D1284" s="30" t="s">
        <v>108</v>
      </c>
      <c r="E1284" s="30" t="s">
        <v>1368</v>
      </c>
      <c r="F1284" s="15">
        <v>1</v>
      </c>
      <c r="G1284" s="29">
        <v>3</v>
      </c>
      <c r="H1284" s="29">
        <v>4</v>
      </c>
      <c r="I1284" s="29">
        <v>2000</v>
      </c>
      <c r="J1284" s="15">
        <v>-1</v>
      </c>
      <c r="K1284" s="15">
        <v>-1</v>
      </c>
      <c r="L1284" s="15">
        <v>0</v>
      </c>
      <c r="M1284" s="15">
        <v>0</v>
      </c>
      <c r="N1284" s="27" t="e">
        <f>SUMIF(#REF!,'Integrantes original'!A956,#REF!)</f>
        <v>#REF!</v>
      </c>
      <c r="O1284" s="27">
        <f t="shared" si="80"/>
        <v>3042000</v>
      </c>
      <c r="P1284" s="27">
        <f t="shared" si="81"/>
        <v>30420001</v>
      </c>
      <c r="Q1284" s="31">
        <f t="shared" si="82"/>
        <v>10900311030400</v>
      </c>
      <c r="R1284" s="27">
        <f>COUNTIF(tratycont!S:S,'Integrantes original'!Q1284)</f>
        <v>0</v>
      </c>
      <c r="S1284" s="27">
        <f t="shared" si="83"/>
        <v>0</v>
      </c>
    </row>
    <row r="1285" spans="1:19" x14ac:dyDescent="0.15">
      <c r="A1285" s="29">
        <v>1090031</v>
      </c>
      <c r="B1285" s="29">
        <v>109003103</v>
      </c>
      <c r="C1285" s="29" t="s">
        <v>22</v>
      </c>
      <c r="D1285" s="30" t="s">
        <v>1281</v>
      </c>
      <c r="E1285" s="30" t="s">
        <v>1368</v>
      </c>
      <c r="F1285" s="15">
        <v>2</v>
      </c>
      <c r="G1285" s="29">
        <v>28</v>
      </c>
      <c r="H1285" s="29">
        <v>7</v>
      </c>
      <c r="I1285" s="29">
        <v>2005</v>
      </c>
      <c r="J1285" s="15">
        <v>-1</v>
      </c>
      <c r="K1285" s="15">
        <v>-1</v>
      </c>
      <c r="L1285" s="15">
        <v>0</v>
      </c>
      <c r="M1285" s="15">
        <v>0</v>
      </c>
      <c r="N1285" s="27" t="e">
        <f>SUMIF(#REF!,'Integrantes original'!A957,#REF!)</f>
        <v>#REF!</v>
      </c>
      <c r="O1285" s="27">
        <f t="shared" si="80"/>
        <v>28072005</v>
      </c>
      <c r="P1285" s="27">
        <f t="shared" si="81"/>
        <v>280720052</v>
      </c>
      <c r="Q1285" s="31">
        <f t="shared" si="82"/>
        <v>10900312280705</v>
      </c>
      <c r="R1285" s="27">
        <f>COUNTIF(tratycont!S:S,'Integrantes original'!Q1285)</f>
        <v>0</v>
      </c>
      <c r="S1285" s="27">
        <f t="shared" si="83"/>
        <v>0</v>
      </c>
    </row>
    <row r="1286" spans="1:19" x14ac:dyDescent="0.15">
      <c r="A1286" s="29">
        <v>1090031</v>
      </c>
      <c r="B1286" s="29">
        <v>109003104</v>
      </c>
      <c r="C1286" s="29" t="s">
        <v>25</v>
      </c>
      <c r="D1286" s="30" t="s">
        <v>1369</v>
      </c>
      <c r="E1286" s="30" t="s">
        <v>1370</v>
      </c>
      <c r="F1286" s="15">
        <v>2</v>
      </c>
      <c r="G1286" s="29">
        <v>10</v>
      </c>
      <c r="H1286" s="29">
        <v>11</v>
      </c>
      <c r="I1286" s="29">
        <v>1988</v>
      </c>
      <c r="J1286" s="15">
        <v>-1</v>
      </c>
      <c r="K1286" s="15">
        <v>-1</v>
      </c>
      <c r="L1286" s="15">
        <v>0</v>
      </c>
      <c r="M1286" s="15">
        <v>0</v>
      </c>
      <c r="N1286" s="27" t="e">
        <f>SUMIF(#REF!,'Integrantes original'!A958,#REF!)</f>
        <v>#REF!</v>
      </c>
      <c r="O1286" s="27">
        <f t="shared" si="80"/>
        <v>10111988</v>
      </c>
      <c r="P1286" s="27">
        <f t="shared" si="81"/>
        <v>101119882</v>
      </c>
      <c r="Q1286" s="31">
        <f t="shared" si="82"/>
        <v>10900312101188</v>
      </c>
      <c r="R1286" s="27">
        <f>COUNTIF(tratycont!S:S,'Integrantes original'!Q1286)</f>
        <v>0</v>
      </c>
      <c r="S1286" s="27">
        <f t="shared" si="83"/>
        <v>0</v>
      </c>
    </row>
    <row r="1287" spans="1:19" x14ac:dyDescent="0.15">
      <c r="A1287" s="29">
        <v>1090031</v>
      </c>
      <c r="B1287" s="29">
        <v>109003105</v>
      </c>
      <c r="C1287" s="29" t="s">
        <v>27</v>
      </c>
      <c r="D1287" s="30" t="s">
        <v>1371</v>
      </c>
      <c r="E1287" s="30" t="s">
        <v>1368</v>
      </c>
      <c r="F1287" s="15">
        <v>2</v>
      </c>
      <c r="G1287" s="29">
        <v>4</v>
      </c>
      <c r="H1287" s="29">
        <v>6</v>
      </c>
      <c r="I1287" s="29">
        <v>1998</v>
      </c>
      <c r="J1287" s="15">
        <v>1</v>
      </c>
      <c r="K1287" s="15">
        <v>0</v>
      </c>
      <c r="L1287" s="15">
        <v>2</v>
      </c>
      <c r="M1287" s="15">
        <v>0</v>
      </c>
      <c r="N1287" s="27" t="e">
        <f>SUMIF(#REF!,'Integrantes original'!A959,#REF!)</f>
        <v>#REF!</v>
      </c>
      <c r="O1287" s="27">
        <f t="shared" si="80"/>
        <v>4061998</v>
      </c>
      <c r="P1287" s="27">
        <f t="shared" si="81"/>
        <v>40619982</v>
      </c>
      <c r="Q1287" s="31">
        <f t="shared" si="82"/>
        <v>10900312040698</v>
      </c>
      <c r="R1287" s="27">
        <f>COUNTIF(tratycont!S:S,'Integrantes original'!Q1287)</f>
        <v>0</v>
      </c>
      <c r="S1287" s="27">
        <f t="shared" si="83"/>
        <v>0</v>
      </c>
    </row>
    <row r="1288" spans="1:19" x14ac:dyDescent="0.15">
      <c r="A1288" s="29">
        <v>1090031</v>
      </c>
      <c r="B1288" s="29">
        <v>109003106</v>
      </c>
      <c r="C1288" s="29" t="s">
        <v>30</v>
      </c>
      <c r="D1288" s="30" t="s">
        <v>256</v>
      </c>
      <c r="E1288" s="30" t="s">
        <v>1372</v>
      </c>
      <c r="F1288" s="15">
        <v>2</v>
      </c>
      <c r="G1288" s="29">
        <v>24</v>
      </c>
      <c r="H1288" s="29">
        <v>5</v>
      </c>
      <c r="I1288" s="29">
        <v>2003</v>
      </c>
      <c r="J1288" s="15">
        <v>-1</v>
      </c>
      <c r="K1288" s="15">
        <v>-1</v>
      </c>
      <c r="L1288" s="15">
        <v>0</v>
      </c>
      <c r="M1288" s="15">
        <v>0</v>
      </c>
      <c r="N1288" s="27" t="e">
        <f>SUMIF(#REF!,'Integrantes original'!A960,#REF!)</f>
        <v>#REF!</v>
      </c>
      <c r="O1288" s="27">
        <f t="shared" si="80"/>
        <v>24052003</v>
      </c>
      <c r="P1288" s="27">
        <f t="shared" si="81"/>
        <v>240520032</v>
      </c>
      <c r="Q1288" s="31">
        <f t="shared" si="82"/>
        <v>10900312240503</v>
      </c>
      <c r="R1288" s="27">
        <f>COUNTIF(tratycont!S:S,'Integrantes original'!Q1288)</f>
        <v>0</v>
      </c>
      <c r="S1288" s="27">
        <f t="shared" si="83"/>
        <v>0</v>
      </c>
    </row>
    <row r="1289" spans="1:19" x14ac:dyDescent="0.15">
      <c r="A1289" s="29">
        <v>1090031</v>
      </c>
      <c r="B1289" s="29">
        <v>109003107</v>
      </c>
      <c r="C1289" s="29" t="s">
        <v>56</v>
      </c>
      <c r="D1289" s="30" t="s">
        <v>982</v>
      </c>
      <c r="E1289" s="30" t="s">
        <v>1368</v>
      </c>
      <c r="F1289" s="15">
        <v>2</v>
      </c>
      <c r="G1289" s="29">
        <v>15</v>
      </c>
      <c r="H1289" s="29">
        <v>7</v>
      </c>
      <c r="I1289" s="29">
        <v>2005</v>
      </c>
      <c r="J1289" s="15">
        <v>-1</v>
      </c>
      <c r="K1289" s="15">
        <v>-1</v>
      </c>
      <c r="L1289" s="15">
        <v>0</v>
      </c>
      <c r="M1289" s="15">
        <v>0</v>
      </c>
      <c r="N1289" s="27" t="e">
        <f>SUMIF(#REF!,'Integrantes original'!A961,#REF!)</f>
        <v>#REF!</v>
      </c>
      <c r="O1289" s="27">
        <f t="shared" si="80"/>
        <v>15072005</v>
      </c>
      <c r="P1289" s="27">
        <f t="shared" si="81"/>
        <v>150720052</v>
      </c>
      <c r="Q1289" s="31">
        <f t="shared" si="82"/>
        <v>10900312150705</v>
      </c>
      <c r="R1289" s="27">
        <f>COUNTIF(tratycont!S:S,'Integrantes original'!Q1289)</f>
        <v>0</v>
      </c>
      <c r="S1289" s="27">
        <f t="shared" si="83"/>
        <v>0</v>
      </c>
    </row>
    <row r="1290" spans="1:19" x14ac:dyDescent="0.15">
      <c r="A1290" s="29">
        <v>1090031</v>
      </c>
      <c r="B1290" s="29">
        <v>109003108</v>
      </c>
      <c r="C1290" s="29" t="s">
        <v>58</v>
      </c>
      <c r="D1290" s="30" t="s">
        <v>1373</v>
      </c>
      <c r="E1290" s="30" t="s">
        <v>1370</v>
      </c>
      <c r="F1290" s="15">
        <v>2</v>
      </c>
      <c r="G1290" s="29">
        <v>17</v>
      </c>
      <c r="H1290" s="29">
        <v>10</v>
      </c>
      <c r="I1290" s="29">
        <v>2013</v>
      </c>
      <c r="J1290" s="15">
        <v>-1</v>
      </c>
      <c r="K1290" s="15">
        <v>-1</v>
      </c>
      <c r="L1290" s="15">
        <v>0</v>
      </c>
      <c r="M1290" s="15">
        <v>0</v>
      </c>
      <c r="N1290" s="27" t="e">
        <f>SUMIF(#REF!,'Integrantes original'!A962,#REF!)</f>
        <v>#REF!</v>
      </c>
      <c r="O1290" s="27">
        <f t="shared" si="80"/>
        <v>17102013</v>
      </c>
      <c r="P1290" s="27">
        <f t="shared" si="81"/>
        <v>171020132</v>
      </c>
      <c r="Q1290" s="31">
        <f t="shared" si="82"/>
        <v>10900312171013</v>
      </c>
      <c r="R1290" s="27">
        <f>COUNTIF(tratycont!S:S,'Integrantes original'!Q1290)</f>
        <v>0</v>
      </c>
      <c r="S1290" s="27">
        <f t="shared" si="83"/>
        <v>0</v>
      </c>
    </row>
    <row r="1291" spans="1:19" x14ac:dyDescent="0.15">
      <c r="A1291" s="29">
        <v>1090031</v>
      </c>
      <c r="B1291" s="29">
        <v>109003109</v>
      </c>
      <c r="C1291" s="29" t="s">
        <v>120</v>
      </c>
      <c r="D1291" s="30" t="s">
        <v>1374</v>
      </c>
      <c r="E1291" s="30" t="s">
        <v>1370</v>
      </c>
      <c r="F1291" s="15">
        <v>2</v>
      </c>
      <c r="G1291" s="29">
        <v>19</v>
      </c>
      <c r="H1291" s="29">
        <v>3</v>
      </c>
      <c r="I1291" s="29">
        <v>2018</v>
      </c>
      <c r="J1291" s="15">
        <v>2</v>
      </c>
      <c r="K1291" s="15">
        <v>5</v>
      </c>
      <c r="L1291" s="15">
        <v>0</v>
      </c>
      <c r="M1291" s="15">
        <v>0</v>
      </c>
      <c r="N1291" s="27" t="e">
        <f>SUMIF(#REF!,'Integrantes original'!A963,#REF!)</f>
        <v>#REF!</v>
      </c>
      <c r="O1291" s="27">
        <f t="shared" si="80"/>
        <v>19032018</v>
      </c>
      <c r="P1291" s="27">
        <f t="shared" si="81"/>
        <v>190320182</v>
      </c>
      <c r="Q1291" s="31">
        <f t="shared" si="82"/>
        <v>10900312190318</v>
      </c>
      <c r="R1291" s="27">
        <f>COUNTIF(tratycont!S:S,'Integrantes original'!Q1291)</f>
        <v>1</v>
      </c>
      <c r="S1291" s="27">
        <f t="shared" si="83"/>
        <v>1</v>
      </c>
    </row>
    <row r="1292" spans="1:19" x14ac:dyDescent="0.15">
      <c r="A1292" s="29">
        <v>1090041</v>
      </c>
      <c r="B1292" s="29">
        <v>109004101</v>
      </c>
      <c r="C1292" s="29" t="s">
        <v>16</v>
      </c>
      <c r="D1292" s="30" t="s">
        <v>192</v>
      </c>
      <c r="E1292" s="30" t="s">
        <v>1375</v>
      </c>
      <c r="F1292" s="15">
        <v>1</v>
      </c>
      <c r="G1292" s="29">
        <v>24</v>
      </c>
      <c r="H1292" s="29">
        <v>4</v>
      </c>
      <c r="I1292" s="29">
        <v>1988</v>
      </c>
      <c r="J1292" s="15">
        <v>-1</v>
      </c>
      <c r="K1292" s="15">
        <v>-1</v>
      </c>
      <c r="L1292" s="15">
        <v>0</v>
      </c>
      <c r="M1292" s="15">
        <v>0</v>
      </c>
      <c r="N1292" s="27" t="e">
        <f>SUMIF(#REF!,'Integrantes original'!A964,#REF!)</f>
        <v>#REF!</v>
      </c>
      <c r="O1292" s="27">
        <f t="shared" si="80"/>
        <v>24041988</v>
      </c>
      <c r="P1292" s="27">
        <f t="shared" si="81"/>
        <v>240419881</v>
      </c>
      <c r="Q1292" s="31">
        <f t="shared" si="82"/>
        <v>10900411240488</v>
      </c>
      <c r="R1292" s="27">
        <f>COUNTIF(tratycont!S:S,'Integrantes original'!Q1292)</f>
        <v>0</v>
      </c>
      <c r="S1292" s="27">
        <f t="shared" si="83"/>
        <v>0</v>
      </c>
    </row>
    <row r="1293" spans="1:19" x14ac:dyDescent="0.15">
      <c r="A1293" s="29">
        <v>1090041</v>
      </c>
      <c r="B1293" s="29">
        <v>109004102</v>
      </c>
      <c r="C1293" s="29" t="s">
        <v>19</v>
      </c>
      <c r="D1293" s="30" t="s">
        <v>1376</v>
      </c>
      <c r="E1293" s="30" t="s">
        <v>1377</v>
      </c>
      <c r="F1293" s="15">
        <v>2</v>
      </c>
      <c r="G1293" s="29">
        <v>8</v>
      </c>
      <c r="H1293" s="29">
        <v>8</v>
      </c>
      <c r="I1293" s="29">
        <v>1985</v>
      </c>
      <c r="J1293" s="15">
        <v>1</v>
      </c>
      <c r="K1293" s="15">
        <v>0</v>
      </c>
      <c r="L1293" s="15">
        <v>2</v>
      </c>
      <c r="M1293" s="15">
        <v>0</v>
      </c>
      <c r="N1293" s="27" t="e">
        <f>SUMIF(#REF!,'Integrantes original'!A965,#REF!)</f>
        <v>#REF!</v>
      </c>
      <c r="O1293" s="27">
        <f t="shared" si="80"/>
        <v>8081985</v>
      </c>
      <c r="P1293" s="27">
        <f t="shared" si="81"/>
        <v>80819852</v>
      </c>
      <c r="Q1293" s="31">
        <f t="shared" si="82"/>
        <v>10900412080885</v>
      </c>
      <c r="R1293" s="27">
        <f>COUNTIF(tratycont!S:S,'Integrantes original'!Q1293)</f>
        <v>0</v>
      </c>
      <c r="S1293" s="27">
        <f t="shared" si="83"/>
        <v>0</v>
      </c>
    </row>
    <row r="1294" spans="1:19" x14ac:dyDescent="0.15">
      <c r="A1294" s="29">
        <v>1090041</v>
      </c>
      <c r="B1294" s="29">
        <v>109004103</v>
      </c>
      <c r="C1294" s="29" t="s">
        <v>22</v>
      </c>
      <c r="D1294" s="30" t="s">
        <v>804</v>
      </c>
      <c r="E1294" s="30" t="s">
        <v>1378</v>
      </c>
      <c r="F1294" s="15">
        <v>1</v>
      </c>
      <c r="G1294" s="29">
        <v>24</v>
      </c>
      <c r="H1294" s="29">
        <v>4</v>
      </c>
      <c r="I1294" s="29">
        <v>2008</v>
      </c>
      <c r="J1294" s="15">
        <v>-1</v>
      </c>
      <c r="K1294" s="15">
        <v>-1</v>
      </c>
      <c r="L1294" s="15">
        <v>0</v>
      </c>
      <c r="M1294" s="15">
        <v>0</v>
      </c>
      <c r="N1294" s="27" t="e">
        <f>SUMIF(#REF!,'Integrantes original'!A966,#REF!)</f>
        <v>#REF!</v>
      </c>
      <c r="O1294" s="27">
        <f t="shared" si="80"/>
        <v>24042008</v>
      </c>
      <c r="P1294" s="27">
        <f t="shared" si="81"/>
        <v>240420081</v>
      </c>
      <c r="Q1294" s="31">
        <f t="shared" si="82"/>
        <v>10900411240408</v>
      </c>
      <c r="R1294" s="27">
        <f>COUNTIF(tratycont!S:S,'Integrantes original'!Q1294)</f>
        <v>0</v>
      </c>
      <c r="S1294" s="27">
        <f t="shared" si="83"/>
        <v>0</v>
      </c>
    </row>
    <row r="1295" spans="1:19" x14ac:dyDescent="0.15">
      <c r="A1295" s="29">
        <v>1090041</v>
      </c>
      <c r="B1295" s="29">
        <v>109004104</v>
      </c>
      <c r="C1295" s="29" t="s">
        <v>25</v>
      </c>
      <c r="D1295" s="30" t="s">
        <v>298</v>
      </c>
      <c r="E1295" s="30" t="s">
        <v>1378</v>
      </c>
      <c r="F1295" s="15">
        <v>1</v>
      </c>
      <c r="G1295" s="29">
        <v>9</v>
      </c>
      <c r="H1295" s="29">
        <v>9</v>
      </c>
      <c r="I1295" s="29">
        <v>2009</v>
      </c>
      <c r="J1295" s="15">
        <v>-1</v>
      </c>
      <c r="K1295" s="15">
        <v>-1</v>
      </c>
      <c r="L1295" s="15">
        <v>0</v>
      </c>
      <c r="M1295" s="15">
        <v>0</v>
      </c>
      <c r="N1295" s="27" t="e">
        <f>SUMIF(#REF!,'Integrantes original'!A967,#REF!)</f>
        <v>#REF!</v>
      </c>
      <c r="O1295" s="27">
        <f t="shared" si="80"/>
        <v>9092009</v>
      </c>
      <c r="P1295" s="27">
        <f t="shared" si="81"/>
        <v>90920091</v>
      </c>
      <c r="Q1295" s="31">
        <f t="shared" si="82"/>
        <v>10900411090909</v>
      </c>
      <c r="R1295" s="27">
        <f>COUNTIF(tratycont!S:S,'Integrantes original'!Q1295)</f>
        <v>0</v>
      </c>
      <c r="S1295" s="27">
        <f t="shared" si="83"/>
        <v>0</v>
      </c>
    </row>
    <row r="1296" spans="1:19" x14ac:dyDescent="0.15">
      <c r="A1296" s="29">
        <v>1090041</v>
      </c>
      <c r="B1296" s="29">
        <v>109004105</v>
      </c>
      <c r="C1296" s="29" t="s">
        <v>27</v>
      </c>
      <c r="D1296" s="30" t="s">
        <v>491</v>
      </c>
      <c r="E1296" s="30" t="s">
        <v>1378</v>
      </c>
      <c r="F1296" s="15">
        <v>2</v>
      </c>
      <c r="G1296" s="29">
        <v>10</v>
      </c>
      <c r="H1296" s="29">
        <v>10</v>
      </c>
      <c r="I1296" s="29">
        <v>2011</v>
      </c>
      <c r="J1296" s="15">
        <v>-1</v>
      </c>
      <c r="K1296" s="15">
        <v>-1</v>
      </c>
      <c r="L1296" s="15">
        <v>0</v>
      </c>
      <c r="M1296" s="15">
        <v>0</v>
      </c>
      <c r="N1296" s="27" t="e">
        <f>SUMIF(#REF!,'Integrantes original'!A968,#REF!)</f>
        <v>#REF!</v>
      </c>
      <c r="O1296" s="27">
        <f t="shared" si="80"/>
        <v>10102011</v>
      </c>
      <c r="P1296" s="27">
        <f t="shared" si="81"/>
        <v>101020112</v>
      </c>
      <c r="Q1296" s="31">
        <f t="shared" si="82"/>
        <v>10900412101011</v>
      </c>
      <c r="R1296" s="27">
        <f>COUNTIF(tratycont!S:S,'Integrantes original'!Q1296)</f>
        <v>0</v>
      </c>
      <c r="S1296" s="27">
        <f t="shared" si="83"/>
        <v>0</v>
      </c>
    </row>
    <row r="1297" spans="1:19" x14ac:dyDescent="0.15">
      <c r="A1297" s="29">
        <v>1090041</v>
      </c>
      <c r="B1297" s="29">
        <v>109004106</v>
      </c>
      <c r="C1297" s="29" t="s">
        <v>30</v>
      </c>
      <c r="D1297" s="30" t="s">
        <v>622</v>
      </c>
      <c r="E1297" s="30" t="s">
        <v>1378</v>
      </c>
      <c r="F1297" s="15">
        <v>1</v>
      </c>
      <c r="G1297" s="29">
        <v>17</v>
      </c>
      <c r="H1297" s="29">
        <v>7</v>
      </c>
      <c r="I1297" s="29">
        <v>2018</v>
      </c>
      <c r="J1297" s="15">
        <v>2</v>
      </c>
      <c r="K1297" s="15">
        <v>2</v>
      </c>
      <c r="L1297" s="15">
        <v>0</v>
      </c>
      <c r="M1297" s="15">
        <v>0</v>
      </c>
      <c r="N1297" s="27" t="e">
        <f>SUMIF(#REF!,'Integrantes original'!A969,#REF!)</f>
        <v>#REF!</v>
      </c>
      <c r="O1297" s="27">
        <f t="shared" si="80"/>
        <v>17072018</v>
      </c>
      <c r="P1297" s="27">
        <f t="shared" si="81"/>
        <v>170720181</v>
      </c>
      <c r="Q1297" s="31">
        <f t="shared" si="82"/>
        <v>10900411170718</v>
      </c>
      <c r="R1297" s="27">
        <f>COUNTIF(tratycont!S:S,'Integrantes original'!Q1297)</f>
        <v>1</v>
      </c>
      <c r="S1297" s="27">
        <f t="shared" si="83"/>
        <v>1</v>
      </c>
    </row>
    <row r="1298" spans="1:19" x14ac:dyDescent="0.15">
      <c r="A1298" s="29">
        <v>1090041</v>
      </c>
      <c r="B1298" s="29">
        <v>109004107</v>
      </c>
      <c r="C1298" s="29" t="s">
        <v>56</v>
      </c>
      <c r="D1298" s="30" t="s">
        <v>1348</v>
      </c>
      <c r="E1298" s="30" t="s">
        <v>950</v>
      </c>
      <c r="F1298" s="15">
        <v>1</v>
      </c>
      <c r="G1298" s="29">
        <v>18</v>
      </c>
      <c r="H1298" s="29">
        <v>9</v>
      </c>
      <c r="I1298" s="29">
        <v>2002</v>
      </c>
      <c r="J1298" s="15">
        <v>-1</v>
      </c>
      <c r="K1298" s="15">
        <v>-1</v>
      </c>
      <c r="L1298" s="15">
        <v>0</v>
      </c>
      <c r="M1298" s="15">
        <v>0</v>
      </c>
      <c r="N1298" s="27" t="e">
        <f>SUMIF(#REF!,'Integrantes original'!A970,#REF!)</f>
        <v>#REF!</v>
      </c>
      <c r="O1298" s="27">
        <f t="shared" si="80"/>
        <v>18092002</v>
      </c>
      <c r="P1298" s="27">
        <f t="shared" si="81"/>
        <v>180920021</v>
      </c>
      <c r="Q1298" s="31">
        <f t="shared" si="82"/>
        <v>10900411180902</v>
      </c>
      <c r="R1298" s="27">
        <f>COUNTIF(tratycont!S:S,'Integrantes original'!Q1298)</f>
        <v>0</v>
      </c>
      <c r="S1298" s="27">
        <f t="shared" si="83"/>
        <v>0</v>
      </c>
    </row>
    <row r="1299" spans="1:19" x14ac:dyDescent="0.15">
      <c r="A1299" s="29">
        <v>1090051</v>
      </c>
      <c r="B1299" s="29">
        <v>109005101</v>
      </c>
      <c r="C1299" s="29" t="s">
        <v>16</v>
      </c>
      <c r="D1299" s="30" t="s">
        <v>62</v>
      </c>
      <c r="E1299" s="30" t="s">
        <v>292</v>
      </c>
      <c r="F1299" s="15">
        <v>2</v>
      </c>
      <c r="G1299" s="29">
        <v>2</v>
      </c>
      <c r="H1299" s="29">
        <v>7</v>
      </c>
      <c r="I1299" s="29">
        <v>1976</v>
      </c>
      <c r="J1299" s="15">
        <v>-1</v>
      </c>
      <c r="K1299" s="15">
        <v>-1</v>
      </c>
      <c r="L1299" s="15">
        <v>0</v>
      </c>
      <c r="M1299" s="15">
        <v>0</v>
      </c>
      <c r="N1299" s="27" t="e">
        <f>SUMIF(#REF!,'Integrantes original'!A971,#REF!)</f>
        <v>#REF!</v>
      </c>
      <c r="O1299" s="27">
        <f t="shared" si="80"/>
        <v>2071976</v>
      </c>
      <c r="P1299" s="27">
        <f t="shared" si="81"/>
        <v>20719762</v>
      </c>
      <c r="Q1299" s="31">
        <f t="shared" si="82"/>
        <v>10900512020776</v>
      </c>
      <c r="R1299" s="27">
        <f>COUNTIF(tratycont!S:S,'Integrantes original'!Q1299)</f>
        <v>0</v>
      </c>
      <c r="S1299" s="27">
        <f t="shared" si="83"/>
        <v>0</v>
      </c>
    </row>
    <row r="1300" spans="1:19" x14ac:dyDescent="0.15">
      <c r="A1300" s="29">
        <v>1090051</v>
      </c>
      <c r="B1300" s="29">
        <v>109005102</v>
      </c>
      <c r="C1300" s="29" t="s">
        <v>19</v>
      </c>
      <c r="D1300" s="30" t="s">
        <v>1379</v>
      </c>
      <c r="E1300" s="30" t="s">
        <v>887</v>
      </c>
      <c r="F1300" s="15">
        <v>1</v>
      </c>
      <c r="G1300" s="29">
        <v>24</v>
      </c>
      <c r="H1300" s="29">
        <v>1</v>
      </c>
      <c r="I1300" s="29">
        <v>1996</v>
      </c>
      <c r="J1300" s="15">
        <v>-1</v>
      </c>
      <c r="K1300" s="15">
        <v>-1</v>
      </c>
      <c r="L1300" s="15">
        <v>0</v>
      </c>
      <c r="M1300" s="15">
        <v>0</v>
      </c>
      <c r="N1300" s="27" t="e">
        <f>SUMIF(#REF!,'Integrantes original'!A972,#REF!)</f>
        <v>#REF!</v>
      </c>
      <c r="O1300" s="27">
        <f t="shared" si="80"/>
        <v>24011996</v>
      </c>
      <c r="P1300" s="27">
        <f t="shared" si="81"/>
        <v>240119961</v>
      </c>
      <c r="Q1300" s="31">
        <f t="shared" si="82"/>
        <v>10900511240196</v>
      </c>
      <c r="R1300" s="27">
        <f>COUNTIF(tratycont!S:S,'Integrantes original'!Q1300)</f>
        <v>0</v>
      </c>
      <c r="S1300" s="27">
        <f t="shared" si="83"/>
        <v>0</v>
      </c>
    </row>
    <row r="1301" spans="1:19" x14ac:dyDescent="0.15">
      <c r="A1301" s="29">
        <v>1090051</v>
      </c>
      <c r="B1301" s="29">
        <v>109005103</v>
      </c>
      <c r="C1301" s="29" t="s">
        <v>22</v>
      </c>
      <c r="D1301" s="30" t="s">
        <v>204</v>
      </c>
      <c r="E1301" s="30" t="s">
        <v>887</v>
      </c>
      <c r="F1301" s="15">
        <v>2</v>
      </c>
      <c r="G1301" s="29">
        <v>12</v>
      </c>
      <c r="H1301" s="29">
        <v>9</v>
      </c>
      <c r="I1301" s="29">
        <v>1997</v>
      </c>
      <c r="J1301" s="15">
        <v>-1</v>
      </c>
      <c r="K1301" s="15">
        <v>-1</v>
      </c>
      <c r="L1301" s="15">
        <v>0</v>
      </c>
      <c r="M1301" s="15">
        <v>0</v>
      </c>
      <c r="N1301" s="27" t="e">
        <f>SUMIF(#REF!,'Integrantes original'!A973,#REF!)</f>
        <v>#REF!</v>
      </c>
      <c r="O1301" s="27">
        <f t="shared" si="80"/>
        <v>12091997</v>
      </c>
      <c r="P1301" s="27">
        <f t="shared" si="81"/>
        <v>120919972</v>
      </c>
      <c r="Q1301" s="31">
        <f t="shared" si="82"/>
        <v>10900512120997</v>
      </c>
      <c r="R1301" s="27">
        <f>COUNTIF(tratycont!S:S,'Integrantes original'!Q1301)</f>
        <v>0</v>
      </c>
      <c r="S1301" s="27">
        <f t="shared" si="83"/>
        <v>0</v>
      </c>
    </row>
    <row r="1302" spans="1:19" x14ac:dyDescent="0.15">
      <c r="A1302" s="29">
        <v>1090051</v>
      </c>
      <c r="B1302" s="29">
        <v>109005104</v>
      </c>
      <c r="C1302" s="29" t="s">
        <v>25</v>
      </c>
      <c r="D1302" s="30" t="s">
        <v>1380</v>
      </c>
      <c r="E1302" s="30" t="s">
        <v>887</v>
      </c>
      <c r="F1302" s="15">
        <v>1</v>
      </c>
      <c r="G1302" s="29">
        <v>7</v>
      </c>
      <c r="H1302" s="29">
        <v>12</v>
      </c>
      <c r="I1302" s="29">
        <v>2001</v>
      </c>
      <c r="J1302" s="15">
        <v>-1</v>
      </c>
      <c r="K1302" s="15">
        <v>-1</v>
      </c>
      <c r="L1302" s="15">
        <v>0</v>
      </c>
      <c r="M1302" s="15">
        <v>0</v>
      </c>
      <c r="N1302" s="27" t="e">
        <f>SUMIF(#REF!,'Integrantes original'!A974,#REF!)</f>
        <v>#REF!</v>
      </c>
      <c r="O1302" s="27">
        <f t="shared" si="80"/>
        <v>7122001</v>
      </c>
      <c r="P1302" s="27">
        <f t="shared" si="81"/>
        <v>71220011</v>
      </c>
      <c r="Q1302" s="31">
        <f t="shared" si="82"/>
        <v>10900511071201</v>
      </c>
      <c r="R1302" s="27">
        <f>COUNTIF(tratycont!S:S,'Integrantes original'!Q1302)</f>
        <v>0</v>
      </c>
      <c r="S1302" s="27">
        <f t="shared" si="83"/>
        <v>0</v>
      </c>
    </row>
    <row r="1303" spans="1:19" x14ac:dyDescent="0.15">
      <c r="A1303" s="29">
        <v>1090051</v>
      </c>
      <c r="B1303" s="29">
        <v>109005105</v>
      </c>
      <c r="C1303" s="29" t="s">
        <v>27</v>
      </c>
      <c r="D1303" s="30" t="s">
        <v>1381</v>
      </c>
      <c r="E1303" s="30" t="s">
        <v>887</v>
      </c>
      <c r="F1303" s="15">
        <v>2</v>
      </c>
      <c r="G1303" s="29">
        <v>4</v>
      </c>
      <c r="H1303" s="29">
        <v>11</v>
      </c>
      <c r="I1303" s="29">
        <v>2003</v>
      </c>
      <c r="J1303" s="15">
        <v>-1</v>
      </c>
      <c r="K1303" s="15">
        <v>-1</v>
      </c>
      <c r="L1303" s="15">
        <v>0</v>
      </c>
      <c r="M1303" s="15">
        <v>0</v>
      </c>
      <c r="N1303" s="27" t="e">
        <f>SUMIF(#REF!,'Integrantes original'!A975,#REF!)</f>
        <v>#REF!</v>
      </c>
      <c r="O1303" s="27">
        <f t="shared" si="80"/>
        <v>4112003</v>
      </c>
      <c r="P1303" s="27">
        <f t="shared" si="81"/>
        <v>41120032</v>
      </c>
      <c r="Q1303" s="31">
        <f t="shared" si="82"/>
        <v>10900512041103</v>
      </c>
      <c r="R1303" s="27">
        <f>COUNTIF(tratycont!S:S,'Integrantes original'!Q1303)</f>
        <v>0</v>
      </c>
      <c r="S1303" s="27">
        <f t="shared" si="83"/>
        <v>0</v>
      </c>
    </row>
    <row r="1304" spans="1:19" x14ac:dyDescent="0.15">
      <c r="A1304" s="29">
        <v>1090051</v>
      </c>
      <c r="B1304" s="29">
        <v>109005106</v>
      </c>
      <c r="C1304" s="29" t="s">
        <v>30</v>
      </c>
      <c r="D1304" s="30" t="s">
        <v>1382</v>
      </c>
      <c r="E1304" s="30" t="s">
        <v>887</v>
      </c>
      <c r="F1304" s="15">
        <v>1</v>
      </c>
      <c r="G1304" s="29">
        <v>20</v>
      </c>
      <c r="H1304" s="29">
        <v>7</v>
      </c>
      <c r="I1304" s="29">
        <v>2005</v>
      </c>
      <c r="J1304" s="15">
        <v>-1</v>
      </c>
      <c r="K1304" s="15">
        <v>-1</v>
      </c>
      <c r="L1304" s="15">
        <v>0</v>
      </c>
      <c r="M1304" s="15">
        <v>0</v>
      </c>
      <c r="N1304" s="27" t="e">
        <f>SUMIF(#REF!,'Integrantes original'!A976,#REF!)</f>
        <v>#REF!</v>
      </c>
      <c r="O1304" s="27">
        <f t="shared" si="80"/>
        <v>20072005</v>
      </c>
      <c r="P1304" s="27">
        <f t="shared" si="81"/>
        <v>200720051</v>
      </c>
      <c r="Q1304" s="31">
        <f t="shared" si="82"/>
        <v>10900511200705</v>
      </c>
      <c r="R1304" s="27">
        <f>COUNTIF(tratycont!S:S,'Integrantes original'!Q1304)</f>
        <v>0</v>
      </c>
      <c r="S1304" s="27">
        <f t="shared" si="83"/>
        <v>0</v>
      </c>
    </row>
    <row r="1305" spans="1:19" x14ac:dyDescent="0.15">
      <c r="A1305" s="29">
        <v>1090051</v>
      </c>
      <c r="B1305" s="29">
        <v>109005107</v>
      </c>
      <c r="C1305" s="29" t="s">
        <v>56</v>
      </c>
      <c r="D1305" s="30" t="s">
        <v>934</v>
      </c>
      <c r="E1305" s="30" t="s">
        <v>887</v>
      </c>
      <c r="F1305" s="15">
        <v>1</v>
      </c>
      <c r="G1305" s="29">
        <v>24</v>
      </c>
      <c r="H1305" s="29">
        <v>2</v>
      </c>
      <c r="I1305" s="29">
        <v>1994</v>
      </c>
      <c r="J1305" s="15">
        <v>-1</v>
      </c>
      <c r="K1305" s="15">
        <v>-1</v>
      </c>
      <c r="L1305" s="15">
        <v>0</v>
      </c>
      <c r="M1305" s="15">
        <v>0</v>
      </c>
      <c r="N1305" s="27" t="e">
        <f>SUMIF(#REF!,'Integrantes original'!A977,#REF!)</f>
        <v>#REF!</v>
      </c>
      <c r="O1305" s="27">
        <f t="shared" si="80"/>
        <v>24021994</v>
      </c>
      <c r="P1305" s="27">
        <f t="shared" si="81"/>
        <v>240219941</v>
      </c>
      <c r="Q1305" s="31">
        <f t="shared" si="82"/>
        <v>10900511240294</v>
      </c>
      <c r="R1305" s="27">
        <f>COUNTIF(tratycont!S:S,'Integrantes original'!Q1305)</f>
        <v>0</v>
      </c>
      <c r="S1305" s="27">
        <f t="shared" si="83"/>
        <v>0</v>
      </c>
    </row>
    <row r="1306" spans="1:19" x14ac:dyDescent="0.15">
      <c r="A1306" s="29">
        <v>1090051</v>
      </c>
      <c r="B1306" s="29">
        <v>109005108</v>
      </c>
      <c r="C1306" s="29" t="s">
        <v>58</v>
      </c>
      <c r="D1306" s="30" t="s">
        <v>982</v>
      </c>
      <c r="E1306" s="30" t="s">
        <v>49</v>
      </c>
      <c r="F1306" s="15">
        <v>2</v>
      </c>
      <c r="G1306" s="29">
        <v>25</v>
      </c>
      <c r="H1306" s="29">
        <v>4</v>
      </c>
      <c r="I1306" s="29">
        <v>1996</v>
      </c>
      <c r="J1306" s="15">
        <v>1</v>
      </c>
      <c r="K1306" s="15">
        <v>0</v>
      </c>
      <c r="L1306" s="15">
        <v>2</v>
      </c>
      <c r="M1306" s="15">
        <v>0</v>
      </c>
      <c r="N1306" s="27" t="e">
        <f>SUMIF(#REF!,'Integrantes original'!A978,#REF!)</f>
        <v>#REF!</v>
      </c>
      <c r="O1306" s="27">
        <f t="shared" si="80"/>
        <v>25041996</v>
      </c>
      <c r="P1306" s="27">
        <f t="shared" si="81"/>
        <v>250419962</v>
      </c>
      <c r="Q1306" s="31">
        <f t="shared" si="82"/>
        <v>10900512250496</v>
      </c>
      <c r="R1306" s="27">
        <f>COUNTIF(tratycont!S:S,'Integrantes original'!Q1306)</f>
        <v>0</v>
      </c>
      <c r="S1306" s="27">
        <f t="shared" si="83"/>
        <v>0</v>
      </c>
    </row>
    <row r="1307" spans="1:19" x14ac:dyDescent="0.15">
      <c r="A1307" s="29">
        <v>1090051</v>
      </c>
      <c r="B1307" s="29">
        <v>109005109</v>
      </c>
      <c r="C1307" s="29" t="s">
        <v>120</v>
      </c>
      <c r="D1307" s="30" t="s">
        <v>919</v>
      </c>
      <c r="E1307" s="30" t="s">
        <v>887</v>
      </c>
      <c r="F1307" s="15">
        <v>1</v>
      </c>
      <c r="G1307" s="29">
        <v>19</v>
      </c>
      <c r="H1307" s="29">
        <v>12</v>
      </c>
      <c r="I1307" s="29">
        <v>2015</v>
      </c>
      <c r="J1307" s="15">
        <v>-1</v>
      </c>
      <c r="K1307" s="15">
        <v>-1</v>
      </c>
      <c r="L1307" s="15">
        <v>0</v>
      </c>
      <c r="M1307" s="15">
        <v>0</v>
      </c>
      <c r="N1307" s="27" t="e">
        <f>SUMIF(#REF!,'Integrantes original'!A979,#REF!)</f>
        <v>#REF!</v>
      </c>
      <c r="O1307" s="27">
        <f t="shared" si="80"/>
        <v>19122015</v>
      </c>
      <c r="P1307" s="27">
        <f t="shared" si="81"/>
        <v>191220151</v>
      </c>
      <c r="Q1307" s="31">
        <f t="shared" si="82"/>
        <v>10900511191215</v>
      </c>
      <c r="R1307" s="27">
        <f>COUNTIF(tratycont!S:S,'Integrantes original'!Q1307)</f>
        <v>0</v>
      </c>
      <c r="S1307" s="27">
        <f t="shared" si="83"/>
        <v>0</v>
      </c>
    </row>
    <row r="1308" spans="1:19" x14ac:dyDescent="0.15">
      <c r="A1308" s="29">
        <v>1090061</v>
      </c>
      <c r="B1308" s="29">
        <v>109006101</v>
      </c>
      <c r="C1308" s="29" t="s">
        <v>16</v>
      </c>
      <c r="D1308" s="30" t="s">
        <v>806</v>
      </c>
      <c r="E1308" s="30" t="s">
        <v>887</v>
      </c>
      <c r="F1308" s="15">
        <v>1</v>
      </c>
      <c r="G1308" s="29">
        <v>19</v>
      </c>
      <c r="H1308" s="29">
        <v>6</v>
      </c>
      <c r="I1308" s="29">
        <v>1988</v>
      </c>
      <c r="J1308" s="15">
        <v>-1</v>
      </c>
      <c r="K1308" s="15">
        <v>-1</v>
      </c>
      <c r="L1308" s="15">
        <v>0</v>
      </c>
      <c r="M1308" s="15">
        <v>0</v>
      </c>
      <c r="N1308" s="27" t="e">
        <f>SUMIF(#REF!,'Integrantes original'!A980,#REF!)</f>
        <v>#REF!</v>
      </c>
      <c r="O1308" s="27">
        <f t="shared" si="80"/>
        <v>19061988</v>
      </c>
      <c r="P1308" s="27">
        <f t="shared" si="81"/>
        <v>190619881</v>
      </c>
      <c r="Q1308" s="31">
        <f t="shared" si="82"/>
        <v>10900611190688</v>
      </c>
      <c r="R1308" s="27">
        <f>COUNTIF(tratycont!S:S,'Integrantes original'!Q1308)</f>
        <v>0</v>
      </c>
      <c r="S1308" s="27">
        <f t="shared" si="83"/>
        <v>0</v>
      </c>
    </row>
    <row r="1309" spans="1:19" x14ac:dyDescent="0.15">
      <c r="A1309" s="29">
        <v>1090061</v>
      </c>
      <c r="B1309" s="29">
        <v>109006102</v>
      </c>
      <c r="C1309" s="29" t="s">
        <v>19</v>
      </c>
      <c r="D1309" s="30" t="s">
        <v>331</v>
      </c>
      <c r="E1309" s="30" t="s">
        <v>950</v>
      </c>
      <c r="F1309" s="15">
        <v>2</v>
      </c>
      <c r="G1309" s="29">
        <v>2</v>
      </c>
      <c r="H1309" s="29">
        <v>6</v>
      </c>
      <c r="I1309" s="29">
        <v>1992</v>
      </c>
      <c r="J1309" s="15">
        <v>1</v>
      </c>
      <c r="K1309" s="15">
        <v>0</v>
      </c>
      <c r="L1309" s="15">
        <v>2</v>
      </c>
      <c r="M1309" s="15">
        <v>0</v>
      </c>
      <c r="N1309" s="27" t="e">
        <f>SUMIF(#REF!,'Integrantes original'!A981,#REF!)</f>
        <v>#REF!</v>
      </c>
      <c r="O1309" s="27">
        <f t="shared" si="80"/>
        <v>2061992</v>
      </c>
      <c r="P1309" s="27">
        <f t="shared" si="81"/>
        <v>20619922</v>
      </c>
      <c r="Q1309" s="31">
        <f t="shared" si="82"/>
        <v>10900612020692</v>
      </c>
      <c r="R1309" s="27">
        <f>COUNTIF(tratycont!S:S,'Integrantes original'!Q1309)</f>
        <v>0</v>
      </c>
      <c r="S1309" s="27">
        <f t="shared" si="83"/>
        <v>0</v>
      </c>
    </row>
    <row r="1310" spans="1:19" x14ac:dyDescent="0.15">
      <c r="A1310" s="29">
        <v>1090061</v>
      </c>
      <c r="B1310" s="29">
        <v>109006103</v>
      </c>
      <c r="C1310" s="29" t="s">
        <v>22</v>
      </c>
      <c r="D1310" s="30" t="s">
        <v>908</v>
      </c>
      <c r="E1310" s="30" t="s">
        <v>887</v>
      </c>
      <c r="F1310" s="15">
        <v>2</v>
      </c>
      <c r="G1310" s="29">
        <v>7</v>
      </c>
      <c r="H1310" s="29">
        <v>3</v>
      </c>
      <c r="I1310" s="29">
        <v>2012</v>
      </c>
      <c r="J1310" s="15">
        <v>-1</v>
      </c>
      <c r="K1310" s="15">
        <v>-1</v>
      </c>
      <c r="L1310" s="15">
        <v>0</v>
      </c>
      <c r="M1310" s="15">
        <v>0</v>
      </c>
      <c r="N1310" s="27" t="e">
        <f>SUMIF(#REF!,'Integrantes original'!A982,#REF!)</f>
        <v>#REF!</v>
      </c>
      <c r="O1310" s="27">
        <f t="shared" si="80"/>
        <v>7032012</v>
      </c>
      <c r="P1310" s="27">
        <f t="shared" si="81"/>
        <v>70320122</v>
      </c>
      <c r="Q1310" s="31">
        <f t="shared" si="82"/>
        <v>10900612070312</v>
      </c>
      <c r="R1310" s="27">
        <f>COUNTIF(tratycont!S:S,'Integrantes original'!Q1310)</f>
        <v>0</v>
      </c>
      <c r="S1310" s="27">
        <f t="shared" si="83"/>
        <v>0</v>
      </c>
    </row>
    <row r="1311" spans="1:19" x14ac:dyDescent="0.15">
      <c r="A1311" s="29">
        <v>1090061</v>
      </c>
      <c r="B1311" s="29">
        <v>109006104</v>
      </c>
      <c r="C1311" s="29" t="s">
        <v>25</v>
      </c>
      <c r="D1311" s="30" t="s">
        <v>983</v>
      </c>
      <c r="E1311" s="30" t="s">
        <v>887</v>
      </c>
      <c r="F1311" s="15">
        <v>2</v>
      </c>
      <c r="G1311" s="29">
        <v>4</v>
      </c>
      <c r="H1311" s="29">
        <v>6</v>
      </c>
      <c r="I1311" s="29">
        <v>2014</v>
      </c>
      <c r="J1311" s="15">
        <v>-1</v>
      </c>
      <c r="K1311" s="15">
        <v>-1</v>
      </c>
      <c r="L1311" s="15">
        <v>0</v>
      </c>
      <c r="M1311" s="15">
        <v>0</v>
      </c>
      <c r="N1311" s="27" t="e">
        <f>SUMIF(#REF!,'Integrantes original'!A983,#REF!)</f>
        <v>#REF!</v>
      </c>
      <c r="O1311" s="27">
        <f t="shared" si="80"/>
        <v>4062014</v>
      </c>
      <c r="P1311" s="27">
        <f t="shared" si="81"/>
        <v>40620142</v>
      </c>
      <c r="Q1311" s="31">
        <f t="shared" si="82"/>
        <v>10900612040614</v>
      </c>
      <c r="R1311" s="27">
        <f>COUNTIF(tratycont!S:S,'Integrantes original'!Q1311)</f>
        <v>0</v>
      </c>
      <c r="S1311" s="27">
        <f t="shared" si="83"/>
        <v>0</v>
      </c>
    </row>
    <row r="1312" spans="1:19" x14ac:dyDescent="0.15">
      <c r="A1312" s="29">
        <v>1090061</v>
      </c>
      <c r="B1312" s="29">
        <v>109006105</v>
      </c>
      <c r="C1312" s="29" t="s">
        <v>27</v>
      </c>
      <c r="D1312" s="30" t="s">
        <v>1383</v>
      </c>
      <c r="E1312" s="30" t="s">
        <v>887</v>
      </c>
      <c r="F1312" s="15">
        <v>2</v>
      </c>
      <c r="G1312" s="29">
        <v>19</v>
      </c>
      <c r="H1312" s="29">
        <v>10</v>
      </c>
      <c r="I1312" s="29">
        <v>2016</v>
      </c>
      <c r="J1312" s="15">
        <v>2</v>
      </c>
      <c r="K1312" s="15">
        <v>2</v>
      </c>
      <c r="L1312" s="15">
        <v>0</v>
      </c>
      <c r="M1312" s="15">
        <v>0</v>
      </c>
      <c r="N1312" s="27" t="e">
        <f>SUMIF(#REF!,'Integrantes original'!A984,#REF!)</f>
        <v>#REF!</v>
      </c>
      <c r="O1312" s="27">
        <f t="shared" si="80"/>
        <v>19102016</v>
      </c>
      <c r="P1312" s="27">
        <f t="shared" si="81"/>
        <v>191020162</v>
      </c>
      <c r="Q1312" s="31">
        <f t="shared" si="82"/>
        <v>10900612191016</v>
      </c>
      <c r="R1312" s="27">
        <f>COUNTIF(tratycont!S:S,'Integrantes original'!Q1312)</f>
        <v>0</v>
      </c>
      <c r="S1312" s="27">
        <f t="shared" si="83"/>
        <v>1</v>
      </c>
    </row>
    <row r="1313" spans="1:19" x14ac:dyDescent="0.15">
      <c r="A1313" s="29">
        <v>1090071</v>
      </c>
      <c r="B1313" s="29">
        <v>109007101</v>
      </c>
      <c r="C1313" s="29" t="s">
        <v>16</v>
      </c>
      <c r="D1313" s="30" t="s">
        <v>1384</v>
      </c>
      <c r="E1313" s="30" t="s">
        <v>1385</v>
      </c>
      <c r="F1313" s="15">
        <v>1</v>
      </c>
      <c r="G1313" s="29">
        <v>28</v>
      </c>
      <c r="H1313" s="29">
        <v>7</v>
      </c>
      <c r="I1313" s="29">
        <v>1979</v>
      </c>
      <c r="J1313" s="15">
        <v>-1</v>
      </c>
      <c r="K1313" s="15">
        <v>-1</v>
      </c>
      <c r="L1313" s="15">
        <v>0</v>
      </c>
      <c r="M1313" s="15">
        <v>0</v>
      </c>
      <c r="N1313" s="27" t="e">
        <f>SUMIF(#REF!,'Integrantes original'!A985,#REF!)</f>
        <v>#REF!</v>
      </c>
      <c r="O1313" s="27">
        <f t="shared" si="80"/>
        <v>28071979</v>
      </c>
      <c r="P1313" s="27">
        <f t="shared" si="81"/>
        <v>280719791</v>
      </c>
      <c r="Q1313" s="31">
        <f t="shared" si="82"/>
        <v>10900711280779</v>
      </c>
      <c r="R1313" s="27">
        <f>COUNTIF(tratycont!S:S,'Integrantes original'!Q1313)</f>
        <v>0</v>
      </c>
      <c r="S1313" s="27">
        <f t="shared" si="83"/>
        <v>0</v>
      </c>
    </row>
    <row r="1314" spans="1:19" x14ac:dyDescent="0.15">
      <c r="A1314" s="29">
        <v>1090071</v>
      </c>
      <c r="B1314" s="29">
        <v>109007102</v>
      </c>
      <c r="C1314" s="29" t="s">
        <v>19</v>
      </c>
      <c r="D1314" s="30" t="s">
        <v>1386</v>
      </c>
      <c r="E1314" s="30" t="s">
        <v>1361</v>
      </c>
      <c r="F1314" s="15">
        <v>2</v>
      </c>
      <c r="G1314" s="29">
        <v>25</v>
      </c>
      <c r="H1314" s="29">
        <v>2</v>
      </c>
      <c r="I1314" s="29">
        <v>1980</v>
      </c>
      <c r="J1314" s="15">
        <v>-1</v>
      </c>
      <c r="K1314" s="15">
        <v>-1</v>
      </c>
      <c r="L1314" s="15">
        <v>0</v>
      </c>
      <c r="M1314" s="15">
        <v>0</v>
      </c>
      <c r="N1314" s="27" t="e">
        <f>SUMIF(#REF!,'Integrantes original'!A986,#REF!)</f>
        <v>#REF!</v>
      </c>
      <c r="O1314" s="27">
        <f t="shared" si="80"/>
        <v>25021980</v>
      </c>
      <c r="P1314" s="27">
        <f t="shared" si="81"/>
        <v>250219802</v>
      </c>
      <c r="Q1314" s="31">
        <f t="shared" si="82"/>
        <v>10900712250280</v>
      </c>
      <c r="R1314" s="27">
        <f>COUNTIF(tratycont!S:S,'Integrantes original'!Q1314)</f>
        <v>0</v>
      </c>
      <c r="S1314" s="27">
        <f t="shared" si="83"/>
        <v>0</v>
      </c>
    </row>
    <row r="1315" spans="1:19" x14ac:dyDescent="0.15">
      <c r="A1315" s="29">
        <v>1090071</v>
      </c>
      <c r="B1315" s="29">
        <v>109007103</v>
      </c>
      <c r="C1315" s="29" t="s">
        <v>22</v>
      </c>
      <c r="D1315" s="30" t="s">
        <v>1387</v>
      </c>
      <c r="E1315" s="30" t="s">
        <v>1359</v>
      </c>
      <c r="F1315" s="15">
        <v>2</v>
      </c>
      <c r="G1315" s="29">
        <v>8</v>
      </c>
      <c r="H1315" s="29">
        <v>2</v>
      </c>
      <c r="I1315" s="29">
        <v>2008</v>
      </c>
      <c r="J1315" s="15">
        <v>-1</v>
      </c>
      <c r="K1315" s="15">
        <v>-1</v>
      </c>
      <c r="L1315" s="15">
        <v>0</v>
      </c>
      <c r="M1315" s="15">
        <v>0</v>
      </c>
      <c r="N1315" s="27" t="e">
        <f>SUMIF(#REF!,'Integrantes original'!A987,#REF!)</f>
        <v>#REF!</v>
      </c>
      <c r="O1315" s="27">
        <f t="shared" si="80"/>
        <v>8022008</v>
      </c>
      <c r="P1315" s="27">
        <f t="shared" si="81"/>
        <v>80220082</v>
      </c>
      <c r="Q1315" s="31">
        <f t="shared" si="82"/>
        <v>10900712080208</v>
      </c>
      <c r="R1315" s="27">
        <f>COUNTIF(tratycont!S:S,'Integrantes original'!Q1315)</f>
        <v>0</v>
      </c>
      <c r="S1315" s="27">
        <f t="shared" si="83"/>
        <v>0</v>
      </c>
    </row>
    <row r="1316" spans="1:19" x14ac:dyDescent="0.15">
      <c r="A1316" s="29">
        <v>1090071</v>
      </c>
      <c r="B1316" s="29">
        <v>109007104</v>
      </c>
      <c r="C1316" s="29" t="s">
        <v>25</v>
      </c>
      <c r="D1316" s="30" t="s">
        <v>1388</v>
      </c>
      <c r="E1316" s="30" t="s">
        <v>1359</v>
      </c>
      <c r="F1316" s="15">
        <v>2</v>
      </c>
      <c r="G1316" s="29">
        <v>5</v>
      </c>
      <c r="H1316" s="29">
        <v>1</v>
      </c>
      <c r="I1316" s="29">
        <v>1997</v>
      </c>
      <c r="J1316" s="15">
        <v>1</v>
      </c>
      <c r="K1316" s="15">
        <v>0</v>
      </c>
      <c r="L1316" s="15">
        <v>2</v>
      </c>
      <c r="M1316" s="15">
        <v>0</v>
      </c>
      <c r="N1316" s="27" t="e">
        <f>SUMIF(#REF!,'Integrantes original'!A988,#REF!)</f>
        <v>#REF!</v>
      </c>
      <c r="O1316" s="27">
        <f t="shared" si="80"/>
        <v>5011997</v>
      </c>
      <c r="P1316" s="27">
        <f t="shared" si="81"/>
        <v>50119972</v>
      </c>
      <c r="Q1316" s="31">
        <f t="shared" si="82"/>
        <v>10900712050197</v>
      </c>
      <c r="R1316" s="27">
        <f>COUNTIF(tratycont!S:S,'Integrantes original'!Q1316)</f>
        <v>0</v>
      </c>
      <c r="S1316" s="27">
        <f t="shared" si="83"/>
        <v>0</v>
      </c>
    </row>
    <row r="1317" spans="1:19" x14ac:dyDescent="0.15">
      <c r="A1317" s="29">
        <v>1090071</v>
      </c>
      <c r="B1317" s="29">
        <v>109007105</v>
      </c>
      <c r="C1317" s="29" t="s">
        <v>27</v>
      </c>
      <c r="D1317" s="30" t="s">
        <v>1389</v>
      </c>
      <c r="E1317" s="30" t="s">
        <v>1390</v>
      </c>
      <c r="F1317" s="15">
        <v>1</v>
      </c>
      <c r="G1317" s="29">
        <v>3</v>
      </c>
      <c r="H1317" s="29">
        <v>2</v>
      </c>
      <c r="I1317" s="29">
        <v>1995</v>
      </c>
      <c r="J1317" s="15">
        <v>-1</v>
      </c>
      <c r="K1317" s="15">
        <v>-1</v>
      </c>
      <c r="L1317" s="15">
        <v>0</v>
      </c>
      <c r="M1317" s="15">
        <v>0</v>
      </c>
      <c r="N1317" s="27" t="e">
        <f>SUMIF(#REF!,'Integrantes original'!A989,#REF!)</f>
        <v>#REF!</v>
      </c>
      <c r="O1317" s="27">
        <f t="shared" si="80"/>
        <v>3021995</v>
      </c>
      <c r="P1317" s="27">
        <f t="shared" si="81"/>
        <v>30219951</v>
      </c>
      <c r="Q1317" s="31">
        <f t="shared" si="82"/>
        <v>10900711030295</v>
      </c>
      <c r="R1317" s="27">
        <f>COUNTIF(tratycont!S:S,'Integrantes original'!Q1317)</f>
        <v>0</v>
      </c>
      <c r="S1317" s="27">
        <f t="shared" si="83"/>
        <v>0</v>
      </c>
    </row>
    <row r="1318" spans="1:19" x14ac:dyDescent="0.15">
      <c r="A1318" s="29">
        <v>1090071</v>
      </c>
      <c r="B1318" s="29">
        <v>109007106</v>
      </c>
      <c r="C1318" s="29" t="s">
        <v>30</v>
      </c>
      <c r="D1318" s="30" t="s">
        <v>1391</v>
      </c>
      <c r="E1318" s="30" t="s">
        <v>1392</v>
      </c>
      <c r="F1318" s="15">
        <v>2</v>
      </c>
      <c r="G1318" s="29">
        <v>4</v>
      </c>
      <c r="H1318" s="29">
        <v>10</v>
      </c>
      <c r="I1318" s="29">
        <v>2013</v>
      </c>
      <c r="J1318" s="15">
        <v>-1</v>
      </c>
      <c r="K1318" s="15">
        <v>-1</v>
      </c>
      <c r="L1318" s="15">
        <v>0</v>
      </c>
      <c r="M1318" s="15">
        <v>0</v>
      </c>
      <c r="N1318" s="27" t="e">
        <f>SUMIF(#REF!,'Integrantes original'!A990,#REF!)</f>
        <v>#REF!</v>
      </c>
      <c r="O1318" s="27">
        <f t="shared" si="80"/>
        <v>4102013</v>
      </c>
      <c r="P1318" s="27">
        <f t="shared" si="81"/>
        <v>41020132</v>
      </c>
      <c r="Q1318" s="31">
        <f t="shared" si="82"/>
        <v>10900712041013</v>
      </c>
      <c r="R1318" s="27">
        <f>COUNTIF(tratycont!S:S,'Integrantes original'!Q1318)</f>
        <v>0</v>
      </c>
      <c r="S1318" s="27">
        <f t="shared" si="83"/>
        <v>0</v>
      </c>
    </row>
    <row r="1319" spans="1:19" x14ac:dyDescent="0.15">
      <c r="A1319" s="29">
        <v>1090071</v>
      </c>
      <c r="B1319" s="29">
        <v>109007107</v>
      </c>
      <c r="C1319" s="29" t="s">
        <v>56</v>
      </c>
      <c r="D1319" s="30" t="s">
        <v>1393</v>
      </c>
      <c r="E1319" s="30" t="s">
        <v>1392</v>
      </c>
      <c r="F1319" s="15">
        <v>2</v>
      </c>
      <c r="G1319" s="29">
        <v>1</v>
      </c>
      <c r="H1319" s="29">
        <v>6</v>
      </c>
      <c r="I1319" s="29">
        <v>2017</v>
      </c>
      <c r="J1319" s="15">
        <v>2</v>
      </c>
      <c r="K1319" s="15">
        <v>4</v>
      </c>
      <c r="L1319" s="15">
        <v>0</v>
      </c>
      <c r="M1319" s="15">
        <v>0</v>
      </c>
      <c r="N1319" s="27" t="e">
        <f>SUMIF(#REF!,'Integrantes original'!A991,#REF!)</f>
        <v>#REF!</v>
      </c>
      <c r="O1319" s="27">
        <f t="shared" si="80"/>
        <v>1062017</v>
      </c>
      <c r="P1319" s="27">
        <f t="shared" si="81"/>
        <v>10620172</v>
      </c>
      <c r="Q1319" s="31">
        <f t="shared" si="82"/>
        <v>10900712010617</v>
      </c>
      <c r="R1319" s="27">
        <f>COUNTIF(tratycont!S:S,'Integrantes original'!Q1319)</f>
        <v>0</v>
      </c>
      <c r="S1319" s="27">
        <f t="shared" si="83"/>
        <v>1</v>
      </c>
    </row>
    <row r="1320" spans="1:19" x14ac:dyDescent="0.15">
      <c r="A1320" s="29">
        <v>1090081</v>
      </c>
      <c r="B1320" s="29">
        <v>109008101</v>
      </c>
      <c r="C1320" s="29" t="s">
        <v>16</v>
      </c>
      <c r="D1320" s="30" t="s">
        <v>1094</v>
      </c>
      <c r="E1320" s="30" t="s">
        <v>1316</v>
      </c>
      <c r="F1320" s="15">
        <v>1</v>
      </c>
      <c r="G1320" s="29">
        <v>28</v>
      </c>
      <c r="H1320" s="29">
        <v>4</v>
      </c>
      <c r="I1320" s="29">
        <v>1997</v>
      </c>
      <c r="J1320" s="15">
        <v>-1</v>
      </c>
      <c r="K1320" s="15">
        <v>-1</v>
      </c>
      <c r="L1320" s="15">
        <v>0</v>
      </c>
      <c r="M1320" s="15">
        <v>0</v>
      </c>
      <c r="N1320" s="27" t="e">
        <f>SUMIF(#REF!,'Integrantes original'!A992,#REF!)</f>
        <v>#REF!</v>
      </c>
      <c r="O1320" s="27">
        <f t="shared" si="80"/>
        <v>28041997</v>
      </c>
      <c r="P1320" s="27">
        <f t="shared" si="81"/>
        <v>280419971</v>
      </c>
      <c r="Q1320" s="31">
        <f t="shared" si="82"/>
        <v>10900811280497</v>
      </c>
      <c r="R1320" s="27">
        <f>COUNTIF(tratycont!S:S,'Integrantes original'!Q1320)</f>
        <v>0</v>
      </c>
      <c r="S1320" s="27">
        <f t="shared" si="83"/>
        <v>0</v>
      </c>
    </row>
    <row r="1321" spans="1:19" x14ac:dyDescent="0.15">
      <c r="A1321" s="29">
        <v>1090081</v>
      </c>
      <c r="B1321" s="29">
        <v>109008102</v>
      </c>
      <c r="C1321" s="29" t="s">
        <v>19</v>
      </c>
      <c r="D1321" s="30" t="s">
        <v>1394</v>
      </c>
      <c r="E1321" s="30" t="s">
        <v>1395</v>
      </c>
      <c r="F1321" s="15">
        <v>2</v>
      </c>
      <c r="G1321" s="29">
        <v>28</v>
      </c>
      <c r="H1321" s="29">
        <v>6</v>
      </c>
      <c r="I1321" s="29">
        <v>1997</v>
      </c>
      <c r="J1321" s="15">
        <v>1</v>
      </c>
      <c r="K1321" s="15">
        <v>0</v>
      </c>
      <c r="L1321" s="15">
        <v>2</v>
      </c>
      <c r="M1321" s="15">
        <v>0</v>
      </c>
      <c r="N1321" s="27" t="e">
        <f>SUMIF(#REF!,'Integrantes original'!A993,#REF!)</f>
        <v>#REF!</v>
      </c>
      <c r="O1321" s="27">
        <f t="shared" si="80"/>
        <v>28061997</v>
      </c>
      <c r="P1321" s="27">
        <f t="shared" si="81"/>
        <v>280619972</v>
      </c>
      <c r="Q1321" s="31">
        <f t="shared" si="82"/>
        <v>10900812280697</v>
      </c>
      <c r="R1321" s="27">
        <f>COUNTIF(tratycont!S:S,'Integrantes original'!Q1321)</f>
        <v>0</v>
      </c>
      <c r="S1321" s="27">
        <f t="shared" si="83"/>
        <v>0</v>
      </c>
    </row>
    <row r="1322" spans="1:19" x14ac:dyDescent="0.15">
      <c r="A1322" s="29">
        <v>1090081</v>
      </c>
      <c r="B1322" s="29">
        <v>109008103</v>
      </c>
      <c r="C1322" s="29" t="s">
        <v>22</v>
      </c>
      <c r="D1322" s="30" t="s">
        <v>1396</v>
      </c>
      <c r="E1322" s="30" t="s">
        <v>950</v>
      </c>
      <c r="F1322" s="15">
        <v>2</v>
      </c>
      <c r="G1322" s="29">
        <v>1</v>
      </c>
      <c r="H1322" s="29">
        <v>8</v>
      </c>
      <c r="I1322" s="29">
        <v>1974</v>
      </c>
      <c r="J1322" s="15">
        <v>-1</v>
      </c>
      <c r="K1322" s="15">
        <v>-1</v>
      </c>
      <c r="L1322" s="15">
        <v>0</v>
      </c>
      <c r="M1322" s="15">
        <v>0</v>
      </c>
      <c r="N1322" s="27" t="e">
        <f>SUMIF(#REF!,'Integrantes original'!A994,#REF!)</f>
        <v>#REF!</v>
      </c>
      <c r="O1322" s="27">
        <f t="shared" si="80"/>
        <v>1081974</v>
      </c>
      <c r="P1322" s="27">
        <f t="shared" si="81"/>
        <v>10819742</v>
      </c>
      <c r="Q1322" s="31">
        <f t="shared" si="82"/>
        <v>10900812010874</v>
      </c>
      <c r="R1322" s="27">
        <f>COUNTIF(tratycont!S:S,'Integrantes original'!Q1322)</f>
        <v>0</v>
      </c>
      <c r="S1322" s="27">
        <f t="shared" si="83"/>
        <v>0</v>
      </c>
    </row>
    <row r="1323" spans="1:19" x14ac:dyDescent="0.15">
      <c r="A1323" s="29">
        <v>1090081</v>
      </c>
      <c r="B1323" s="29">
        <v>109008104</v>
      </c>
      <c r="C1323" s="29" t="s">
        <v>25</v>
      </c>
      <c r="D1323" s="30" t="s">
        <v>1397</v>
      </c>
      <c r="E1323" s="30" t="s">
        <v>644</v>
      </c>
      <c r="F1323" s="15">
        <v>2</v>
      </c>
      <c r="G1323" s="29">
        <v>17</v>
      </c>
      <c r="H1323" s="29">
        <v>11</v>
      </c>
      <c r="I1323" s="29">
        <v>2013</v>
      </c>
      <c r="J1323" s="15">
        <v>-1</v>
      </c>
      <c r="K1323" s="15">
        <v>-1</v>
      </c>
      <c r="L1323" s="15">
        <v>0</v>
      </c>
      <c r="M1323" s="15">
        <v>0</v>
      </c>
      <c r="N1323" s="27" t="e">
        <f>SUMIF(#REF!,'Integrantes original'!A995,#REF!)</f>
        <v>#REF!</v>
      </c>
      <c r="O1323" s="27">
        <f t="shared" si="80"/>
        <v>17112013</v>
      </c>
      <c r="P1323" s="27">
        <f t="shared" si="81"/>
        <v>171120132</v>
      </c>
      <c r="Q1323" s="31">
        <f t="shared" si="82"/>
        <v>10900812171113</v>
      </c>
      <c r="R1323" s="27">
        <f>COUNTIF(tratycont!S:S,'Integrantes original'!Q1323)</f>
        <v>0</v>
      </c>
      <c r="S1323" s="27">
        <f t="shared" si="83"/>
        <v>0</v>
      </c>
    </row>
    <row r="1324" spans="1:19" x14ac:dyDescent="0.15">
      <c r="A1324" s="29">
        <v>1090091</v>
      </c>
      <c r="B1324" s="29">
        <v>109009101</v>
      </c>
      <c r="C1324" s="29" t="s">
        <v>16</v>
      </c>
      <c r="D1324" s="30" t="s">
        <v>1398</v>
      </c>
      <c r="E1324" s="30" t="s">
        <v>1399</v>
      </c>
      <c r="F1324" s="15">
        <v>1</v>
      </c>
      <c r="G1324" s="29">
        <v>28</v>
      </c>
      <c r="H1324" s="29">
        <v>5</v>
      </c>
      <c r="I1324" s="29">
        <v>1991</v>
      </c>
      <c r="J1324" s="15">
        <v>-1</v>
      </c>
      <c r="K1324" s="15">
        <v>-1</v>
      </c>
      <c r="L1324" s="15">
        <v>0</v>
      </c>
      <c r="M1324" s="15">
        <v>0</v>
      </c>
      <c r="N1324" s="27" t="e">
        <f>SUMIF(#REF!,'Integrantes original'!A996,#REF!)</f>
        <v>#REF!</v>
      </c>
      <c r="O1324" s="27">
        <f t="shared" si="80"/>
        <v>28051991</v>
      </c>
      <c r="P1324" s="27">
        <f t="shared" si="81"/>
        <v>280519911</v>
      </c>
      <c r="Q1324" s="31">
        <f t="shared" si="82"/>
        <v>10900911280591</v>
      </c>
      <c r="R1324" s="27">
        <f>COUNTIF(tratycont!S:S,'Integrantes original'!Q1324)</f>
        <v>0</v>
      </c>
      <c r="S1324" s="27">
        <f t="shared" si="83"/>
        <v>0</v>
      </c>
    </row>
    <row r="1325" spans="1:19" x14ac:dyDescent="0.15">
      <c r="A1325" s="29">
        <v>1090091</v>
      </c>
      <c r="B1325" s="29">
        <v>109009102</v>
      </c>
      <c r="C1325" s="29" t="s">
        <v>19</v>
      </c>
      <c r="D1325" s="30" t="s">
        <v>1400</v>
      </c>
      <c r="E1325" s="30" t="s">
        <v>1401</v>
      </c>
      <c r="F1325" s="15">
        <v>2</v>
      </c>
      <c r="G1325" s="29">
        <v>27</v>
      </c>
      <c r="H1325" s="29">
        <v>5</v>
      </c>
      <c r="I1325" s="29">
        <v>1992</v>
      </c>
      <c r="J1325" s="15">
        <v>1</v>
      </c>
      <c r="K1325" s="15">
        <v>0</v>
      </c>
      <c r="L1325" s="15">
        <v>2</v>
      </c>
      <c r="M1325" s="15">
        <v>0</v>
      </c>
      <c r="N1325" s="27" t="e">
        <f>SUMIF(#REF!,'Integrantes original'!A997,#REF!)</f>
        <v>#REF!</v>
      </c>
      <c r="O1325" s="27">
        <f t="shared" si="80"/>
        <v>27051992</v>
      </c>
      <c r="P1325" s="27">
        <f t="shared" si="81"/>
        <v>270519922</v>
      </c>
      <c r="Q1325" s="31">
        <f t="shared" si="82"/>
        <v>10900912270592</v>
      </c>
      <c r="R1325" s="27">
        <f>COUNTIF(tratycont!S:S,'Integrantes original'!Q1325)</f>
        <v>0</v>
      </c>
      <c r="S1325" s="27">
        <f t="shared" si="83"/>
        <v>0</v>
      </c>
    </row>
    <row r="1326" spans="1:19" x14ac:dyDescent="0.15">
      <c r="A1326" s="29">
        <v>1090091</v>
      </c>
      <c r="B1326" s="29">
        <v>109009103</v>
      </c>
      <c r="C1326" s="29" t="s">
        <v>22</v>
      </c>
      <c r="D1326" s="30" t="s">
        <v>1402</v>
      </c>
      <c r="E1326" s="30" t="s">
        <v>1403</v>
      </c>
      <c r="F1326" s="15">
        <v>2</v>
      </c>
      <c r="G1326" s="29">
        <v>11</v>
      </c>
      <c r="H1326" s="29">
        <v>6</v>
      </c>
      <c r="I1326" s="29">
        <v>2013</v>
      </c>
      <c r="J1326" s="15">
        <v>-1</v>
      </c>
      <c r="K1326" s="15">
        <v>-1</v>
      </c>
      <c r="L1326" s="15">
        <v>0</v>
      </c>
      <c r="M1326" s="15">
        <v>0</v>
      </c>
      <c r="N1326" s="27" t="e">
        <f>SUMIF(#REF!,'Integrantes original'!A998,#REF!)</f>
        <v>#REF!</v>
      </c>
      <c r="O1326" s="27">
        <f t="shared" si="80"/>
        <v>11062013</v>
      </c>
      <c r="P1326" s="27">
        <f t="shared" si="81"/>
        <v>110620132</v>
      </c>
      <c r="Q1326" s="31">
        <f t="shared" si="82"/>
        <v>10900912110613</v>
      </c>
      <c r="R1326" s="27">
        <f>COUNTIF(tratycont!S:S,'Integrantes original'!Q1326)</f>
        <v>0</v>
      </c>
      <c r="S1326" s="27">
        <f t="shared" si="83"/>
        <v>0</v>
      </c>
    </row>
    <row r="1327" spans="1:19" x14ac:dyDescent="0.15">
      <c r="A1327" s="29">
        <v>1090101</v>
      </c>
      <c r="B1327" s="29">
        <v>109010101</v>
      </c>
      <c r="C1327" s="29" t="s">
        <v>16</v>
      </c>
      <c r="D1327" s="30" t="s">
        <v>469</v>
      </c>
      <c r="E1327" s="30" t="s">
        <v>1404</v>
      </c>
      <c r="F1327" s="15">
        <v>1</v>
      </c>
      <c r="G1327" s="29">
        <v>11</v>
      </c>
      <c r="H1327" s="29">
        <v>1</v>
      </c>
      <c r="I1327" s="29">
        <v>1950</v>
      </c>
      <c r="J1327" s="15">
        <v>-1</v>
      </c>
      <c r="K1327" s="15">
        <v>-1</v>
      </c>
      <c r="L1327" s="15">
        <v>0</v>
      </c>
      <c r="M1327" s="15">
        <v>0</v>
      </c>
      <c r="N1327" s="27" t="e">
        <f>SUMIF(#REF!,'Integrantes original'!A999,#REF!)</f>
        <v>#REF!</v>
      </c>
      <c r="O1327" s="27">
        <f t="shared" si="80"/>
        <v>11011950</v>
      </c>
      <c r="P1327" s="27">
        <f t="shared" si="81"/>
        <v>110119501</v>
      </c>
      <c r="Q1327" s="31">
        <f t="shared" si="82"/>
        <v>10901011110150</v>
      </c>
      <c r="R1327" s="27">
        <f>COUNTIF(tratycont!S:S,'Integrantes original'!Q1327)</f>
        <v>0</v>
      </c>
      <c r="S1327" s="27">
        <f t="shared" si="83"/>
        <v>0</v>
      </c>
    </row>
    <row r="1328" spans="1:19" x14ac:dyDescent="0.15">
      <c r="A1328" s="29">
        <v>1090101</v>
      </c>
      <c r="B1328" s="29">
        <v>109010102</v>
      </c>
      <c r="C1328" s="29" t="s">
        <v>19</v>
      </c>
      <c r="D1328" s="30" t="s">
        <v>1405</v>
      </c>
      <c r="E1328" s="30" t="s">
        <v>724</v>
      </c>
      <c r="F1328" s="15">
        <v>2</v>
      </c>
      <c r="G1328" s="29">
        <v>21</v>
      </c>
      <c r="H1328" s="29">
        <v>6</v>
      </c>
      <c r="I1328" s="29">
        <v>1952</v>
      </c>
      <c r="J1328" s="15">
        <v>-1</v>
      </c>
      <c r="K1328" s="15">
        <v>-1</v>
      </c>
      <c r="L1328" s="15">
        <v>0</v>
      </c>
      <c r="M1328" s="15">
        <v>0</v>
      </c>
      <c r="N1328" s="27" t="e">
        <f>SUMIF(#REF!,'Integrantes original'!A1000,#REF!)</f>
        <v>#REF!</v>
      </c>
      <c r="O1328" s="27">
        <f t="shared" si="80"/>
        <v>21061952</v>
      </c>
      <c r="P1328" s="27">
        <f t="shared" si="81"/>
        <v>210619522</v>
      </c>
      <c r="Q1328" s="31">
        <f t="shared" si="82"/>
        <v>10901012210652</v>
      </c>
      <c r="R1328" s="27">
        <f>COUNTIF(tratycont!S:S,'Integrantes original'!Q1328)</f>
        <v>0</v>
      </c>
      <c r="S1328" s="27">
        <f t="shared" si="83"/>
        <v>0</v>
      </c>
    </row>
    <row r="1329" spans="1:19" x14ac:dyDescent="0.15">
      <c r="A1329" s="29">
        <v>1090101</v>
      </c>
      <c r="B1329" s="29">
        <v>109010103</v>
      </c>
      <c r="C1329" s="29" t="s">
        <v>22</v>
      </c>
      <c r="D1329" s="30" t="s">
        <v>1020</v>
      </c>
      <c r="E1329" s="30" t="s">
        <v>1404</v>
      </c>
      <c r="F1329" s="15">
        <v>1</v>
      </c>
      <c r="G1329" s="29">
        <v>29</v>
      </c>
      <c r="H1329" s="29">
        <v>3</v>
      </c>
      <c r="I1329" s="29">
        <v>1984</v>
      </c>
      <c r="J1329" s="15">
        <v>-1</v>
      </c>
      <c r="K1329" s="15">
        <v>-1</v>
      </c>
      <c r="L1329" s="15">
        <v>0</v>
      </c>
      <c r="M1329" s="15">
        <v>0</v>
      </c>
      <c r="N1329" s="27" t="e">
        <f>SUMIF(#REF!,'Integrantes original'!A1001,#REF!)</f>
        <v>#REF!</v>
      </c>
      <c r="O1329" s="27">
        <f t="shared" si="80"/>
        <v>29031984</v>
      </c>
      <c r="P1329" s="27">
        <f t="shared" si="81"/>
        <v>290319841</v>
      </c>
      <c r="Q1329" s="31">
        <f t="shared" si="82"/>
        <v>10901011290384</v>
      </c>
      <c r="R1329" s="27">
        <f>COUNTIF(tratycont!S:S,'Integrantes original'!Q1329)</f>
        <v>0</v>
      </c>
      <c r="S1329" s="27">
        <f t="shared" si="83"/>
        <v>0</v>
      </c>
    </row>
    <row r="1330" spans="1:19" x14ac:dyDescent="0.15">
      <c r="A1330" s="29">
        <v>1090101</v>
      </c>
      <c r="B1330" s="29">
        <v>109010104</v>
      </c>
      <c r="C1330" s="29" t="s">
        <v>25</v>
      </c>
      <c r="D1330" s="30" t="s">
        <v>1406</v>
      </c>
      <c r="E1330" s="30" t="s">
        <v>1404</v>
      </c>
      <c r="F1330" s="15">
        <v>1</v>
      </c>
      <c r="G1330" s="29">
        <v>13</v>
      </c>
      <c r="H1330" s="29">
        <v>2</v>
      </c>
      <c r="I1330" s="29">
        <v>1992</v>
      </c>
      <c r="J1330" s="15">
        <v>-1</v>
      </c>
      <c r="K1330" s="15">
        <v>-1</v>
      </c>
      <c r="L1330" s="15">
        <v>0</v>
      </c>
      <c r="M1330" s="15">
        <v>0</v>
      </c>
      <c r="N1330" s="27" t="e">
        <f>SUMIF(#REF!,'Integrantes original'!A1002,#REF!)</f>
        <v>#REF!</v>
      </c>
      <c r="O1330" s="27">
        <f t="shared" si="80"/>
        <v>13021992</v>
      </c>
      <c r="P1330" s="27">
        <f t="shared" si="81"/>
        <v>130219921</v>
      </c>
      <c r="Q1330" s="31">
        <f t="shared" si="82"/>
        <v>10901011130292</v>
      </c>
      <c r="R1330" s="27">
        <f>COUNTIF(tratycont!S:S,'Integrantes original'!Q1330)</f>
        <v>0</v>
      </c>
      <c r="S1330" s="27">
        <f t="shared" si="83"/>
        <v>0</v>
      </c>
    </row>
    <row r="1331" spans="1:19" x14ac:dyDescent="0.15">
      <c r="A1331" s="29">
        <v>1090101</v>
      </c>
      <c r="B1331" s="29">
        <v>109010105</v>
      </c>
      <c r="C1331" s="29" t="s">
        <v>27</v>
      </c>
      <c r="D1331" s="30" t="s">
        <v>1407</v>
      </c>
      <c r="E1331" s="30" t="s">
        <v>1408</v>
      </c>
      <c r="F1331" s="15">
        <v>2</v>
      </c>
      <c r="G1331" s="29">
        <v>18</v>
      </c>
      <c r="H1331" s="29">
        <v>2</v>
      </c>
      <c r="I1331" s="29">
        <v>1996</v>
      </c>
      <c r="J1331" s="15">
        <v>1</v>
      </c>
      <c r="K1331" s="15">
        <v>0</v>
      </c>
      <c r="L1331" s="15">
        <v>2</v>
      </c>
      <c r="M1331" s="15">
        <v>0</v>
      </c>
      <c r="N1331" s="27" t="e">
        <f>SUMIF(#REF!,'Integrantes original'!A1003,#REF!)</f>
        <v>#REF!</v>
      </c>
      <c r="O1331" s="27">
        <f t="shared" si="80"/>
        <v>18021996</v>
      </c>
      <c r="P1331" s="27">
        <f t="shared" si="81"/>
        <v>180219962</v>
      </c>
      <c r="Q1331" s="31">
        <f t="shared" si="82"/>
        <v>10901012180296</v>
      </c>
      <c r="R1331" s="27">
        <f>COUNTIF(tratycont!S:S,'Integrantes original'!Q1331)</f>
        <v>0</v>
      </c>
      <c r="S1331" s="27">
        <f t="shared" si="83"/>
        <v>0</v>
      </c>
    </row>
    <row r="1332" spans="1:19" x14ac:dyDescent="0.15">
      <c r="A1332" s="29">
        <v>1090101</v>
      </c>
      <c r="B1332" s="29">
        <v>109010106</v>
      </c>
      <c r="C1332" s="29" t="s">
        <v>30</v>
      </c>
      <c r="D1332" s="30" t="s">
        <v>1409</v>
      </c>
      <c r="E1332" s="30" t="s">
        <v>1410</v>
      </c>
      <c r="F1332" s="15">
        <v>2</v>
      </c>
      <c r="G1332" s="29">
        <v>23</v>
      </c>
      <c r="H1332" s="29">
        <v>6</v>
      </c>
      <c r="I1332" s="29">
        <v>1999</v>
      </c>
      <c r="J1332" s="15">
        <v>-1</v>
      </c>
      <c r="K1332" s="15">
        <v>-1</v>
      </c>
      <c r="L1332" s="15">
        <v>0</v>
      </c>
      <c r="M1332" s="15">
        <v>0</v>
      </c>
      <c r="N1332" s="27" t="e">
        <f>SUMIF(#REF!,'Integrantes original'!A1004,#REF!)</f>
        <v>#REF!</v>
      </c>
      <c r="O1332" s="27">
        <f t="shared" si="80"/>
        <v>23061999</v>
      </c>
      <c r="P1332" s="27">
        <f t="shared" si="81"/>
        <v>230619992</v>
      </c>
      <c r="Q1332" s="31">
        <f t="shared" si="82"/>
        <v>10901012230699</v>
      </c>
      <c r="R1332" s="27">
        <f>COUNTIF(tratycont!S:S,'Integrantes original'!Q1332)</f>
        <v>0</v>
      </c>
      <c r="S1332" s="27">
        <f t="shared" si="83"/>
        <v>0</v>
      </c>
    </row>
    <row r="1333" spans="1:19" x14ac:dyDescent="0.15">
      <c r="A1333" s="29">
        <v>1090101</v>
      </c>
      <c r="B1333" s="29">
        <v>109010107</v>
      </c>
      <c r="C1333" s="29" t="s">
        <v>56</v>
      </c>
      <c r="D1333" s="30" t="s">
        <v>1411</v>
      </c>
      <c r="E1333" s="30" t="s">
        <v>1412</v>
      </c>
      <c r="F1333" s="15">
        <v>2</v>
      </c>
      <c r="G1333" s="29">
        <v>29</v>
      </c>
      <c r="H1333" s="29">
        <v>6</v>
      </c>
      <c r="I1333" s="29">
        <v>2014</v>
      </c>
      <c r="J1333" s="15">
        <v>-1</v>
      </c>
      <c r="K1333" s="15">
        <v>-1</v>
      </c>
      <c r="L1333" s="15">
        <v>0</v>
      </c>
      <c r="M1333" s="15">
        <v>0</v>
      </c>
      <c r="N1333" s="27" t="e">
        <f>SUMIF(#REF!,'Integrantes original'!A1005,#REF!)</f>
        <v>#REF!</v>
      </c>
      <c r="O1333" s="27">
        <f t="shared" si="80"/>
        <v>29062014</v>
      </c>
      <c r="P1333" s="27">
        <f t="shared" si="81"/>
        <v>290620142</v>
      </c>
      <c r="Q1333" s="31">
        <f t="shared" si="82"/>
        <v>10901012290614</v>
      </c>
      <c r="R1333" s="27">
        <f>COUNTIF(tratycont!S:S,'Integrantes original'!Q1333)</f>
        <v>0</v>
      </c>
      <c r="S1333" s="27">
        <f t="shared" si="83"/>
        <v>0</v>
      </c>
    </row>
    <row r="1334" spans="1:19" x14ac:dyDescent="0.15">
      <c r="A1334" s="29">
        <v>1090101</v>
      </c>
      <c r="B1334" s="29">
        <v>109010108</v>
      </c>
      <c r="C1334" s="29" t="s">
        <v>58</v>
      </c>
      <c r="D1334" s="30" t="s">
        <v>1413</v>
      </c>
      <c r="E1334" s="30" t="s">
        <v>1412</v>
      </c>
      <c r="F1334" s="15">
        <v>1</v>
      </c>
      <c r="G1334" s="29">
        <v>15</v>
      </c>
      <c r="H1334" s="29">
        <v>5</v>
      </c>
      <c r="I1334" s="29">
        <v>2016</v>
      </c>
      <c r="J1334" s="15">
        <v>-1</v>
      </c>
      <c r="K1334" s="15">
        <v>-1</v>
      </c>
      <c r="L1334" s="15">
        <v>0</v>
      </c>
      <c r="M1334" s="15">
        <v>0</v>
      </c>
      <c r="N1334" s="27" t="e">
        <f>SUMIF(#REF!,'Integrantes original'!A1006,#REF!)</f>
        <v>#REF!</v>
      </c>
      <c r="O1334" s="27">
        <f t="shared" si="80"/>
        <v>15052016</v>
      </c>
      <c r="P1334" s="27">
        <f t="shared" si="81"/>
        <v>150520161</v>
      </c>
      <c r="Q1334" s="31">
        <f t="shared" si="82"/>
        <v>10901011150516</v>
      </c>
      <c r="R1334" s="27">
        <f>COUNTIF(tratycont!S:S,'Integrantes original'!Q1334)</f>
        <v>0</v>
      </c>
      <c r="S1334" s="27">
        <f t="shared" si="83"/>
        <v>0</v>
      </c>
    </row>
    <row r="1335" spans="1:19" x14ac:dyDescent="0.15">
      <c r="A1335" s="29">
        <v>1090101</v>
      </c>
      <c r="B1335" s="29">
        <v>109010109</v>
      </c>
      <c r="C1335" s="29" t="s">
        <v>120</v>
      </c>
      <c r="D1335" s="30" t="s">
        <v>1414</v>
      </c>
      <c r="E1335" s="30" t="s">
        <v>1412</v>
      </c>
      <c r="F1335" s="15">
        <v>2</v>
      </c>
      <c r="G1335" s="29">
        <v>26</v>
      </c>
      <c r="H1335" s="29">
        <v>6</v>
      </c>
      <c r="I1335" s="29">
        <v>2018</v>
      </c>
      <c r="J1335" s="15">
        <v>2</v>
      </c>
      <c r="K1335" s="15">
        <v>5</v>
      </c>
      <c r="L1335" s="15">
        <v>0</v>
      </c>
      <c r="M1335" s="15">
        <v>0</v>
      </c>
      <c r="N1335" s="27" t="e">
        <f>SUMIF(#REF!,'Integrantes original'!A1007,#REF!)</f>
        <v>#REF!</v>
      </c>
      <c r="O1335" s="27">
        <f t="shared" si="80"/>
        <v>26062018</v>
      </c>
      <c r="P1335" s="27">
        <f t="shared" si="81"/>
        <v>260620182</v>
      </c>
      <c r="Q1335" s="31">
        <f t="shared" si="82"/>
        <v>10901012260618</v>
      </c>
      <c r="R1335" s="27">
        <f>COUNTIF(tratycont!S:S,'Integrantes original'!Q1335)</f>
        <v>1</v>
      </c>
      <c r="S1335" s="27">
        <f t="shared" si="83"/>
        <v>1</v>
      </c>
    </row>
    <row r="1336" spans="1:19" x14ac:dyDescent="0.15">
      <c r="A1336" s="29">
        <v>1090101</v>
      </c>
      <c r="B1336" s="29">
        <v>109010110</v>
      </c>
      <c r="C1336" s="29" t="s">
        <v>123</v>
      </c>
      <c r="D1336" s="30" t="s">
        <v>1415</v>
      </c>
      <c r="E1336" s="30" t="s">
        <v>1416</v>
      </c>
      <c r="F1336" s="15">
        <v>1</v>
      </c>
      <c r="G1336" s="29">
        <v>25</v>
      </c>
      <c r="H1336" s="29">
        <v>3</v>
      </c>
      <c r="I1336" s="29">
        <v>2017</v>
      </c>
      <c r="J1336" s="15">
        <v>-1</v>
      </c>
      <c r="K1336" s="15">
        <v>-1</v>
      </c>
      <c r="L1336" s="15">
        <v>0</v>
      </c>
      <c r="M1336" s="15">
        <v>0</v>
      </c>
      <c r="N1336" s="27" t="e">
        <f>SUMIF(#REF!,'Integrantes original'!A1008,#REF!)</f>
        <v>#REF!</v>
      </c>
      <c r="O1336" s="27">
        <f t="shared" si="80"/>
        <v>25032017</v>
      </c>
      <c r="P1336" s="27">
        <f t="shared" si="81"/>
        <v>250320171</v>
      </c>
      <c r="Q1336" s="31">
        <f t="shared" si="82"/>
        <v>10901011250317</v>
      </c>
      <c r="R1336" s="27">
        <f>COUNTIF(tratycont!S:S,'Integrantes original'!Q1336)</f>
        <v>0</v>
      </c>
      <c r="S1336" s="27">
        <f t="shared" si="83"/>
        <v>0</v>
      </c>
    </row>
    <row r="1337" spans="1:19" x14ac:dyDescent="0.15">
      <c r="A1337" s="29">
        <v>1090111</v>
      </c>
      <c r="B1337" s="29">
        <v>109011101</v>
      </c>
      <c r="C1337" s="29" t="s">
        <v>16</v>
      </c>
      <c r="D1337" s="30" t="s">
        <v>811</v>
      </c>
      <c r="E1337" s="30" t="s">
        <v>952</v>
      </c>
      <c r="F1337" s="15">
        <v>1</v>
      </c>
      <c r="G1337" s="29">
        <v>22</v>
      </c>
      <c r="H1337" s="29">
        <v>11</v>
      </c>
      <c r="I1337" s="29">
        <v>1981</v>
      </c>
      <c r="J1337" s="15">
        <v>-1</v>
      </c>
      <c r="K1337" s="15">
        <v>-1</v>
      </c>
      <c r="L1337" s="15">
        <v>0</v>
      </c>
      <c r="M1337" s="15">
        <v>0</v>
      </c>
      <c r="N1337" s="27" t="e">
        <f>SUMIF(#REF!,'Integrantes original'!A1009,#REF!)</f>
        <v>#REF!</v>
      </c>
      <c r="O1337" s="27">
        <f t="shared" si="80"/>
        <v>22111981</v>
      </c>
      <c r="P1337" s="27">
        <f t="shared" si="81"/>
        <v>221119811</v>
      </c>
      <c r="Q1337" s="31">
        <f t="shared" si="82"/>
        <v>10901111221181</v>
      </c>
      <c r="R1337" s="27">
        <f>COUNTIF(tratycont!S:S,'Integrantes original'!Q1337)</f>
        <v>0</v>
      </c>
      <c r="S1337" s="27">
        <f t="shared" si="83"/>
        <v>0</v>
      </c>
    </row>
    <row r="1338" spans="1:19" x14ac:dyDescent="0.15">
      <c r="A1338" s="29">
        <v>1090111</v>
      </c>
      <c r="B1338" s="29">
        <v>109011102</v>
      </c>
      <c r="C1338" s="29" t="s">
        <v>19</v>
      </c>
      <c r="D1338" s="30" t="s">
        <v>1417</v>
      </c>
      <c r="E1338" s="30" t="s">
        <v>1418</v>
      </c>
      <c r="F1338" s="15">
        <v>2</v>
      </c>
      <c r="G1338" s="29">
        <v>16</v>
      </c>
      <c r="H1338" s="29">
        <v>7</v>
      </c>
      <c r="I1338" s="29">
        <v>1988</v>
      </c>
      <c r="J1338" s="15">
        <v>1</v>
      </c>
      <c r="K1338" s="15">
        <v>0</v>
      </c>
      <c r="L1338" s="15">
        <v>2</v>
      </c>
      <c r="M1338" s="15">
        <v>0</v>
      </c>
      <c r="N1338" s="27" t="e">
        <f>SUMIF(#REF!,'Integrantes original'!A1010,#REF!)</f>
        <v>#REF!</v>
      </c>
      <c r="O1338" s="27">
        <f t="shared" si="80"/>
        <v>16071988</v>
      </c>
      <c r="P1338" s="27">
        <f t="shared" si="81"/>
        <v>160719882</v>
      </c>
      <c r="Q1338" s="31">
        <f t="shared" si="82"/>
        <v>10901112160788</v>
      </c>
      <c r="R1338" s="27">
        <f>COUNTIF(tratycont!S:S,'Integrantes original'!Q1338)</f>
        <v>0</v>
      </c>
      <c r="S1338" s="27">
        <f t="shared" si="83"/>
        <v>0</v>
      </c>
    </row>
    <row r="1339" spans="1:19" x14ac:dyDescent="0.15">
      <c r="A1339" s="29">
        <v>1090111</v>
      </c>
      <c r="B1339" s="29">
        <v>109011103</v>
      </c>
      <c r="C1339" s="29" t="s">
        <v>22</v>
      </c>
      <c r="D1339" s="30" t="s">
        <v>338</v>
      </c>
      <c r="E1339" s="30" t="s">
        <v>952</v>
      </c>
      <c r="F1339" s="15">
        <v>1</v>
      </c>
      <c r="G1339" s="29">
        <v>13</v>
      </c>
      <c r="H1339" s="29">
        <v>12</v>
      </c>
      <c r="I1339" s="29">
        <v>2004</v>
      </c>
      <c r="J1339" s="15">
        <v>-1</v>
      </c>
      <c r="K1339" s="15">
        <v>-1</v>
      </c>
      <c r="L1339" s="15">
        <v>0</v>
      </c>
      <c r="M1339" s="15">
        <v>0</v>
      </c>
      <c r="N1339" s="27" t="e">
        <f>SUMIF(#REF!,'Integrantes original'!A1011,#REF!)</f>
        <v>#REF!</v>
      </c>
      <c r="O1339" s="27">
        <f t="shared" si="80"/>
        <v>13122004</v>
      </c>
      <c r="P1339" s="27">
        <f t="shared" si="81"/>
        <v>131220041</v>
      </c>
      <c r="Q1339" s="31">
        <f t="shared" si="82"/>
        <v>10901111131204</v>
      </c>
      <c r="R1339" s="27">
        <f>COUNTIF(tratycont!S:S,'Integrantes original'!Q1339)</f>
        <v>0</v>
      </c>
      <c r="S1339" s="27">
        <f t="shared" si="83"/>
        <v>0</v>
      </c>
    </row>
    <row r="1340" spans="1:19" x14ac:dyDescent="0.15">
      <c r="A1340" s="29">
        <v>1090111</v>
      </c>
      <c r="B1340" s="29">
        <v>109011104</v>
      </c>
      <c r="C1340" s="29" t="s">
        <v>25</v>
      </c>
      <c r="D1340" s="30" t="s">
        <v>1419</v>
      </c>
      <c r="E1340" s="30" t="s">
        <v>952</v>
      </c>
      <c r="F1340" s="15">
        <v>2</v>
      </c>
      <c r="G1340" s="29">
        <v>9</v>
      </c>
      <c r="H1340" s="29">
        <v>12</v>
      </c>
      <c r="I1340" s="29">
        <v>2012</v>
      </c>
      <c r="J1340" s="15">
        <v>-1</v>
      </c>
      <c r="K1340" s="15">
        <v>-1</v>
      </c>
      <c r="L1340" s="15">
        <v>0</v>
      </c>
      <c r="M1340" s="15">
        <v>0</v>
      </c>
      <c r="N1340" s="27" t="e">
        <f>SUMIF(#REF!,'Integrantes original'!A1012,#REF!)</f>
        <v>#REF!</v>
      </c>
      <c r="O1340" s="27">
        <f t="shared" si="80"/>
        <v>9122012</v>
      </c>
      <c r="P1340" s="27">
        <f t="shared" si="81"/>
        <v>91220122</v>
      </c>
      <c r="Q1340" s="31">
        <f t="shared" si="82"/>
        <v>10901112091212</v>
      </c>
      <c r="R1340" s="27">
        <f>COUNTIF(tratycont!S:S,'Integrantes original'!Q1340)</f>
        <v>0</v>
      </c>
      <c r="S1340" s="27">
        <f t="shared" si="83"/>
        <v>0</v>
      </c>
    </row>
    <row r="1341" spans="1:19" x14ac:dyDescent="0.15">
      <c r="A1341" s="29">
        <v>1090111</v>
      </c>
      <c r="B1341" s="29">
        <v>109011105</v>
      </c>
      <c r="C1341" s="29" t="s">
        <v>27</v>
      </c>
      <c r="D1341" s="30" t="s">
        <v>1420</v>
      </c>
      <c r="E1341" s="30" t="s">
        <v>952</v>
      </c>
      <c r="F1341" s="15">
        <v>2</v>
      </c>
      <c r="G1341" s="29">
        <v>11</v>
      </c>
      <c r="H1341" s="29">
        <v>8</v>
      </c>
      <c r="I1341" s="29">
        <v>2018</v>
      </c>
      <c r="J1341" s="15">
        <v>2</v>
      </c>
      <c r="K1341" s="15">
        <v>2</v>
      </c>
      <c r="L1341" s="15">
        <v>0</v>
      </c>
      <c r="M1341" s="15">
        <v>0</v>
      </c>
      <c r="N1341" s="27" t="e">
        <f>SUMIF(#REF!,'Integrantes original'!A1013,#REF!)</f>
        <v>#REF!</v>
      </c>
      <c r="O1341" s="27">
        <f t="shared" si="80"/>
        <v>11082018</v>
      </c>
      <c r="P1341" s="27">
        <f t="shared" si="81"/>
        <v>110820182</v>
      </c>
      <c r="Q1341" s="31">
        <f t="shared" si="82"/>
        <v>10901112110818</v>
      </c>
      <c r="R1341" s="27">
        <f>COUNTIF(tratycont!S:S,'Integrantes original'!Q1341)</f>
        <v>1</v>
      </c>
      <c r="S1341" s="27">
        <f t="shared" si="83"/>
        <v>1</v>
      </c>
    </row>
    <row r="1342" spans="1:19" x14ac:dyDescent="0.15">
      <c r="A1342" s="29">
        <v>1090121</v>
      </c>
      <c r="B1342" s="29">
        <v>109012101</v>
      </c>
      <c r="C1342" s="29" t="s">
        <v>16</v>
      </c>
      <c r="D1342" s="30" t="s">
        <v>1421</v>
      </c>
      <c r="E1342" s="30" t="s">
        <v>1422</v>
      </c>
      <c r="F1342" s="15">
        <v>1</v>
      </c>
      <c r="G1342" s="29">
        <v>9</v>
      </c>
      <c r="H1342" s="29">
        <v>2</v>
      </c>
      <c r="I1342" s="29">
        <v>1982</v>
      </c>
      <c r="J1342" s="15">
        <v>-1</v>
      </c>
      <c r="K1342" s="15">
        <v>-1</v>
      </c>
      <c r="L1342" s="15">
        <v>0</v>
      </c>
      <c r="M1342" s="15">
        <v>0</v>
      </c>
      <c r="N1342" s="27" t="e">
        <f>SUMIF(#REF!,'Integrantes original'!A1014,#REF!)</f>
        <v>#REF!</v>
      </c>
      <c r="O1342" s="27">
        <f t="shared" si="80"/>
        <v>9021982</v>
      </c>
      <c r="P1342" s="27">
        <f t="shared" si="81"/>
        <v>90219821</v>
      </c>
      <c r="Q1342" s="31">
        <f t="shared" si="82"/>
        <v>10901211090282</v>
      </c>
      <c r="R1342" s="27">
        <f>COUNTIF(tratycont!S:S,'Integrantes original'!Q1342)</f>
        <v>0</v>
      </c>
      <c r="S1342" s="27">
        <f t="shared" si="83"/>
        <v>0</v>
      </c>
    </row>
    <row r="1343" spans="1:19" x14ac:dyDescent="0.15">
      <c r="A1343" s="29">
        <v>1090121</v>
      </c>
      <c r="B1343" s="29">
        <v>109012102</v>
      </c>
      <c r="C1343" s="29" t="s">
        <v>19</v>
      </c>
      <c r="D1343" s="30" t="s">
        <v>1423</v>
      </c>
      <c r="E1343" s="30" t="s">
        <v>1416</v>
      </c>
      <c r="F1343" s="15">
        <v>2</v>
      </c>
      <c r="G1343" s="29">
        <v>5</v>
      </c>
      <c r="H1343" s="29">
        <v>6</v>
      </c>
      <c r="I1343" s="29">
        <v>1984</v>
      </c>
      <c r="J1343" s="15">
        <v>1</v>
      </c>
      <c r="K1343" s="15">
        <v>0</v>
      </c>
      <c r="L1343" s="15">
        <v>2</v>
      </c>
      <c r="M1343" s="15">
        <v>0</v>
      </c>
      <c r="N1343" s="27" t="e">
        <f>SUMIF(#REF!,'Integrantes original'!A1015,#REF!)</f>
        <v>#REF!</v>
      </c>
      <c r="O1343" s="27">
        <f t="shared" si="80"/>
        <v>5061984</v>
      </c>
      <c r="P1343" s="27">
        <f t="shared" si="81"/>
        <v>50619842</v>
      </c>
      <c r="Q1343" s="31">
        <f t="shared" si="82"/>
        <v>10901212050684</v>
      </c>
      <c r="R1343" s="27">
        <f>COUNTIF(tratycont!S:S,'Integrantes original'!Q1343)</f>
        <v>0</v>
      </c>
      <c r="S1343" s="27">
        <f t="shared" si="83"/>
        <v>0</v>
      </c>
    </row>
    <row r="1344" spans="1:19" x14ac:dyDescent="0.15">
      <c r="A1344" s="29">
        <v>1090121</v>
      </c>
      <c r="B1344" s="29">
        <v>109012103</v>
      </c>
      <c r="C1344" s="29" t="s">
        <v>22</v>
      </c>
      <c r="D1344" s="30" t="s">
        <v>1424</v>
      </c>
      <c r="E1344" s="30" t="s">
        <v>1425</v>
      </c>
      <c r="F1344" s="15">
        <v>1</v>
      </c>
      <c r="G1344" s="29">
        <v>29</v>
      </c>
      <c r="H1344" s="29">
        <v>9</v>
      </c>
      <c r="I1344" s="29">
        <v>2004</v>
      </c>
      <c r="J1344" s="15">
        <v>-1</v>
      </c>
      <c r="K1344" s="15">
        <v>-1</v>
      </c>
      <c r="L1344" s="15">
        <v>0</v>
      </c>
      <c r="M1344" s="15">
        <v>0</v>
      </c>
      <c r="N1344" s="27" t="e">
        <f>SUMIF(#REF!,'Integrantes original'!A1016,#REF!)</f>
        <v>#REF!</v>
      </c>
      <c r="O1344" s="27">
        <f t="shared" si="80"/>
        <v>29092004</v>
      </c>
      <c r="P1344" s="27">
        <f t="shared" si="81"/>
        <v>290920041</v>
      </c>
      <c r="Q1344" s="31">
        <f t="shared" si="82"/>
        <v>10901211290904</v>
      </c>
      <c r="R1344" s="27">
        <f>COUNTIF(tratycont!S:S,'Integrantes original'!Q1344)</f>
        <v>0</v>
      </c>
      <c r="S1344" s="27">
        <f t="shared" si="83"/>
        <v>0</v>
      </c>
    </row>
    <row r="1345" spans="1:19" x14ac:dyDescent="0.15">
      <c r="A1345" s="29">
        <v>1090121</v>
      </c>
      <c r="B1345" s="29">
        <v>109012104</v>
      </c>
      <c r="C1345" s="29" t="s">
        <v>25</v>
      </c>
      <c r="D1345" s="30" t="s">
        <v>1426</v>
      </c>
      <c r="E1345" s="30" t="s">
        <v>1425</v>
      </c>
      <c r="F1345" s="15">
        <v>2</v>
      </c>
      <c r="G1345" s="29">
        <v>16</v>
      </c>
      <c r="H1345" s="29">
        <v>4</v>
      </c>
      <c r="I1345" s="29">
        <v>2007</v>
      </c>
      <c r="J1345" s="15">
        <v>-1</v>
      </c>
      <c r="K1345" s="15">
        <v>-1</v>
      </c>
      <c r="L1345" s="15">
        <v>0</v>
      </c>
      <c r="M1345" s="15">
        <v>0</v>
      </c>
      <c r="N1345" s="27" t="e">
        <f>SUMIF(#REF!,'Integrantes original'!A1017,#REF!)</f>
        <v>#REF!</v>
      </c>
      <c r="O1345" s="27">
        <f t="shared" si="80"/>
        <v>16042007</v>
      </c>
      <c r="P1345" s="27">
        <f t="shared" si="81"/>
        <v>160420072</v>
      </c>
      <c r="Q1345" s="31">
        <f t="shared" si="82"/>
        <v>10901212160407</v>
      </c>
      <c r="R1345" s="27">
        <f>COUNTIF(tratycont!S:S,'Integrantes original'!Q1345)</f>
        <v>0</v>
      </c>
      <c r="S1345" s="27">
        <f t="shared" si="83"/>
        <v>0</v>
      </c>
    </row>
    <row r="1346" spans="1:19" x14ac:dyDescent="0.15">
      <c r="A1346" s="29">
        <v>1090121</v>
      </c>
      <c r="B1346" s="29">
        <v>109012105</v>
      </c>
      <c r="C1346" s="29" t="s">
        <v>27</v>
      </c>
      <c r="D1346" s="30" t="s">
        <v>1427</v>
      </c>
      <c r="E1346" s="30" t="s">
        <v>1425</v>
      </c>
      <c r="F1346" s="15">
        <v>1</v>
      </c>
      <c r="G1346" s="29">
        <v>6</v>
      </c>
      <c r="H1346" s="29">
        <v>8</v>
      </c>
      <c r="I1346" s="29">
        <v>2012</v>
      </c>
      <c r="J1346" s="15">
        <v>-1</v>
      </c>
      <c r="K1346" s="15">
        <v>-1</v>
      </c>
      <c r="L1346" s="15">
        <v>0</v>
      </c>
      <c r="M1346" s="15">
        <v>0</v>
      </c>
      <c r="N1346" s="27" t="e">
        <f>SUMIF(#REF!,'Integrantes original'!A1018,#REF!)</f>
        <v>#REF!</v>
      </c>
      <c r="O1346" s="27">
        <f t="shared" si="80"/>
        <v>6082012</v>
      </c>
      <c r="P1346" s="27">
        <f t="shared" si="81"/>
        <v>60820121</v>
      </c>
      <c r="Q1346" s="31">
        <f t="shared" si="82"/>
        <v>10901211060812</v>
      </c>
      <c r="R1346" s="27">
        <f>COUNTIF(tratycont!S:S,'Integrantes original'!Q1346)</f>
        <v>0</v>
      </c>
      <c r="S1346" s="27">
        <f t="shared" si="83"/>
        <v>0</v>
      </c>
    </row>
    <row r="1347" spans="1:19" x14ac:dyDescent="0.15">
      <c r="A1347" s="29">
        <v>1090121</v>
      </c>
      <c r="B1347" s="29">
        <v>109012106</v>
      </c>
      <c r="C1347" s="29" t="s">
        <v>30</v>
      </c>
      <c r="D1347" s="30" t="s">
        <v>1428</v>
      </c>
      <c r="E1347" s="30" t="s">
        <v>1425</v>
      </c>
      <c r="F1347" s="15">
        <v>1</v>
      </c>
      <c r="G1347" s="29">
        <v>19</v>
      </c>
      <c r="H1347" s="29">
        <v>8</v>
      </c>
      <c r="I1347" s="29">
        <v>2018</v>
      </c>
      <c r="J1347" s="15">
        <v>2</v>
      </c>
      <c r="K1347" s="15">
        <v>2</v>
      </c>
      <c r="L1347" s="15">
        <v>0</v>
      </c>
      <c r="M1347" s="15">
        <v>0</v>
      </c>
      <c r="N1347" s="27" t="e">
        <f>SUMIF(#REF!,'Integrantes original'!A1019,#REF!)</f>
        <v>#REF!</v>
      </c>
      <c r="O1347" s="27">
        <f t="shared" ref="O1347:O1410" si="84">(((G1347*100)+H1347)*10000)+I1347</f>
        <v>19082018</v>
      </c>
      <c r="P1347" s="27">
        <f t="shared" ref="P1347:P1410" si="85">(O1347*10)+F1347</f>
        <v>190820181</v>
      </c>
      <c r="Q1347" s="31">
        <f t="shared" ref="Q1347:Q1410" si="86">(((((((A1347*10)+F1347)*100)+G1347)*100)+H1347)*100)+RIGHT(I1347,2)</f>
        <v>10901211190818</v>
      </c>
      <c r="R1347" s="27">
        <f>COUNTIF(tratycont!S:S,'Integrantes original'!Q1347)</f>
        <v>1</v>
      </c>
      <c r="S1347" s="27">
        <f t="shared" ref="S1347:S1410" si="87">IF(J1347=2,1,0)</f>
        <v>1</v>
      </c>
    </row>
    <row r="1348" spans="1:19" x14ac:dyDescent="0.15">
      <c r="A1348" s="29">
        <v>1090131</v>
      </c>
      <c r="B1348" s="29">
        <v>109013101</v>
      </c>
      <c r="C1348" s="29" t="s">
        <v>16</v>
      </c>
      <c r="D1348" s="30" t="s">
        <v>1429</v>
      </c>
      <c r="E1348" s="30" t="s">
        <v>1430</v>
      </c>
      <c r="F1348" s="15">
        <v>1</v>
      </c>
      <c r="G1348" s="29">
        <v>8</v>
      </c>
      <c r="H1348" s="29">
        <v>11</v>
      </c>
      <c r="I1348" s="29">
        <v>1990</v>
      </c>
      <c r="J1348" s="15">
        <v>-1</v>
      </c>
      <c r="K1348" s="15">
        <v>-1</v>
      </c>
      <c r="L1348" s="15">
        <v>0</v>
      </c>
      <c r="M1348" s="15">
        <v>0</v>
      </c>
      <c r="N1348" s="27" t="e">
        <f>SUMIF(#REF!,'Integrantes original'!A1020,#REF!)</f>
        <v>#REF!</v>
      </c>
      <c r="O1348" s="27">
        <f t="shared" si="84"/>
        <v>8111990</v>
      </c>
      <c r="P1348" s="27">
        <f t="shared" si="85"/>
        <v>81119901</v>
      </c>
      <c r="Q1348" s="31">
        <f t="shared" si="86"/>
        <v>10901311081190</v>
      </c>
      <c r="R1348" s="27">
        <f>COUNTIF(tratycont!S:S,'Integrantes original'!Q1348)</f>
        <v>0</v>
      </c>
      <c r="S1348" s="27">
        <f t="shared" si="87"/>
        <v>0</v>
      </c>
    </row>
    <row r="1349" spans="1:19" x14ac:dyDescent="0.15">
      <c r="A1349" s="29">
        <v>1090131</v>
      </c>
      <c r="B1349" s="29">
        <v>109013102</v>
      </c>
      <c r="C1349" s="29" t="s">
        <v>19</v>
      </c>
      <c r="D1349" s="30" t="s">
        <v>1431</v>
      </c>
      <c r="E1349" s="30" t="s">
        <v>1432</v>
      </c>
      <c r="F1349" s="15">
        <v>2</v>
      </c>
      <c r="G1349" s="29">
        <v>16</v>
      </c>
      <c r="H1349" s="29">
        <v>2</v>
      </c>
      <c r="I1349" s="29">
        <v>1995</v>
      </c>
      <c r="J1349" s="15">
        <v>1</v>
      </c>
      <c r="K1349" s="15">
        <v>0</v>
      </c>
      <c r="L1349" s="15">
        <v>2</v>
      </c>
      <c r="M1349" s="15">
        <v>0</v>
      </c>
      <c r="N1349" s="27" t="e">
        <f>SUMIF(#REF!,'Integrantes original'!A1021,#REF!)</f>
        <v>#REF!</v>
      </c>
      <c r="O1349" s="27">
        <f t="shared" si="84"/>
        <v>16021995</v>
      </c>
      <c r="P1349" s="27">
        <f t="shared" si="85"/>
        <v>160219952</v>
      </c>
      <c r="Q1349" s="31">
        <f t="shared" si="86"/>
        <v>10901312160295</v>
      </c>
      <c r="R1349" s="27">
        <f>COUNTIF(tratycont!S:S,'Integrantes original'!Q1349)</f>
        <v>0</v>
      </c>
      <c r="S1349" s="27">
        <f t="shared" si="87"/>
        <v>0</v>
      </c>
    </row>
    <row r="1350" spans="1:19" x14ac:dyDescent="0.15">
      <c r="A1350" s="29">
        <v>1090131</v>
      </c>
      <c r="B1350" s="29">
        <v>109013103</v>
      </c>
      <c r="C1350" s="29" t="s">
        <v>22</v>
      </c>
      <c r="D1350" s="30" t="s">
        <v>1433</v>
      </c>
      <c r="E1350" s="30" t="s">
        <v>1434</v>
      </c>
      <c r="F1350" s="15">
        <v>1</v>
      </c>
      <c r="G1350" s="29">
        <v>24</v>
      </c>
      <c r="H1350" s="29">
        <v>3</v>
      </c>
      <c r="I1350" s="29">
        <v>2011</v>
      </c>
      <c r="J1350" s="15">
        <v>-1</v>
      </c>
      <c r="K1350" s="15">
        <v>-1</v>
      </c>
      <c r="L1350" s="15">
        <v>0</v>
      </c>
      <c r="M1350" s="15">
        <v>0</v>
      </c>
      <c r="N1350" s="27" t="e">
        <f>SUMIF(#REF!,'Integrantes original'!A1022,#REF!)</f>
        <v>#REF!</v>
      </c>
      <c r="O1350" s="27">
        <f t="shared" si="84"/>
        <v>24032011</v>
      </c>
      <c r="P1350" s="27">
        <f t="shared" si="85"/>
        <v>240320111</v>
      </c>
      <c r="Q1350" s="31">
        <f t="shared" si="86"/>
        <v>10901311240311</v>
      </c>
      <c r="R1350" s="27">
        <f>COUNTIF(tratycont!S:S,'Integrantes original'!Q1350)</f>
        <v>0</v>
      </c>
      <c r="S1350" s="27">
        <f t="shared" si="87"/>
        <v>0</v>
      </c>
    </row>
    <row r="1351" spans="1:19" x14ac:dyDescent="0.15">
      <c r="A1351" s="29">
        <v>1090131</v>
      </c>
      <c r="B1351" s="29">
        <v>109013104</v>
      </c>
      <c r="C1351" s="29" t="s">
        <v>25</v>
      </c>
      <c r="D1351" s="30" t="s">
        <v>1435</v>
      </c>
      <c r="E1351" s="30" t="s">
        <v>1434</v>
      </c>
      <c r="F1351" s="15">
        <v>2</v>
      </c>
      <c r="G1351" s="29">
        <v>15</v>
      </c>
      <c r="H1351" s="29">
        <v>8</v>
      </c>
      <c r="I1351" s="29">
        <v>2018</v>
      </c>
      <c r="J1351" s="15">
        <v>2</v>
      </c>
      <c r="K1351" s="15">
        <v>2</v>
      </c>
      <c r="L1351" s="15">
        <v>0</v>
      </c>
      <c r="M1351" s="15">
        <v>0</v>
      </c>
      <c r="N1351" s="27" t="e">
        <f>SUMIF(#REF!,'Integrantes original'!A1023,#REF!)</f>
        <v>#REF!</v>
      </c>
      <c r="O1351" s="27">
        <f t="shared" si="84"/>
        <v>15082018</v>
      </c>
      <c r="P1351" s="27">
        <f t="shared" si="85"/>
        <v>150820182</v>
      </c>
      <c r="Q1351" s="31">
        <f t="shared" si="86"/>
        <v>10901312150818</v>
      </c>
      <c r="R1351" s="27">
        <f>COUNTIF(tratycont!S:S,'Integrantes original'!Q1351)</f>
        <v>1</v>
      </c>
      <c r="S1351" s="27">
        <f t="shared" si="87"/>
        <v>1</v>
      </c>
    </row>
    <row r="1352" spans="1:19" x14ac:dyDescent="0.15">
      <c r="A1352" s="29">
        <v>1090141</v>
      </c>
      <c r="B1352" s="29">
        <v>109014101</v>
      </c>
      <c r="C1352" s="29" t="s">
        <v>16</v>
      </c>
      <c r="D1352" s="30" t="s">
        <v>1436</v>
      </c>
      <c r="E1352" s="30" t="s">
        <v>292</v>
      </c>
      <c r="F1352" s="15">
        <v>1</v>
      </c>
      <c r="G1352" s="29">
        <v>22</v>
      </c>
      <c r="H1352" s="29">
        <v>10</v>
      </c>
      <c r="I1352" s="29">
        <v>1974</v>
      </c>
      <c r="J1352" s="15">
        <v>-1</v>
      </c>
      <c r="K1352" s="15">
        <v>-1</v>
      </c>
      <c r="L1352" s="15">
        <v>0</v>
      </c>
      <c r="M1352" s="15">
        <v>0</v>
      </c>
      <c r="N1352" s="27" t="e">
        <f>SUMIF(#REF!,'Integrantes original'!A1024,#REF!)</f>
        <v>#REF!</v>
      </c>
      <c r="O1352" s="27">
        <f t="shared" si="84"/>
        <v>22101974</v>
      </c>
      <c r="P1352" s="27">
        <f t="shared" si="85"/>
        <v>221019741</v>
      </c>
      <c r="Q1352" s="31">
        <f t="shared" si="86"/>
        <v>10901411221074</v>
      </c>
      <c r="R1352" s="27">
        <f>COUNTIF(tratycont!S:S,'Integrantes original'!Q1352)</f>
        <v>0</v>
      </c>
      <c r="S1352" s="27">
        <f t="shared" si="87"/>
        <v>0</v>
      </c>
    </row>
    <row r="1353" spans="1:19" x14ac:dyDescent="0.15">
      <c r="A1353" s="29">
        <v>1090141</v>
      </c>
      <c r="B1353" s="29">
        <v>109014102</v>
      </c>
      <c r="C1353" s="29" t="s">
        <v>19</v>
      </c>
      <c r="D1353" s="30" t="s">
        <v>969</v>
      </c>
      <c r="E1353" s="30" t="s">
        <v>985</v>
      </c>
      <c r="F1353" s="15">
        <v>2</v>
      </c>
      <c r="G1353" s="29">
        <v>4</v>
      </c>
      <c r="H1353" s="29">
        <v>11</v>
      </c>
      <c r="I1353" s="29">
        <v>1977</v>
      </c>
      <c r="J1353" s="15">
        <v>-1</v>
      </c>
      <c r="K1353" s="15">
        <v>-1</v>
      </c>
      <c r="L1353" s="15">
        <v>0</v>
      </c>
      <c r="M1353" s="15">
        <v>0</v>
      </c>
      <c r="N1353" s="27" t="e">
        <f>SUMIF(#REF!,'Integrantes original'!A1025,#REF!)</f>
        <v>#REF!</v>
      </c>
      <c r="O1353" s="27">
        <f t="shared" si="84"/>
        <v>4111977</v>
      </c>
      <c r="P1353" s="27">
        <f t="shared" si="85"/>
        <v>41119772</v>
      </c>
      <c r="Q1353" s="31">
        <f t="shared" si="86"/>
        <v>10901412041177</v>
      </c>
      <c r="R1353" s="27">
        <f>COUNTIF(tratycont!S:S,'Integrantes original'!Q1353)</f>
        <v>0</v>
      </c>
      <c r="S1353" s="27">
        <f t="shared" si="87"/>
        <v>0</v>
      </c>
    </row>
    <row r="1354" spans="1:19" x14ac:dyDescent="0.15">
      <c r="A1354" s="29">
        <v>1090141</v>
      </c>
      <c r="B1354" s="29">
        <v>109014103</v>
      </c>
      <c r="C1354" s="29" t="s">
        <v>22</v>
      </c>
      <c r="D1354" s="30" t="s">
        <v>890</v>
      </c>
      <c r="E1354" s="30" t="s">
        <v>292</v>
      </c>
      <c r="F1354" s="15">
        <v>2</v>
      </c>
      <c r="G1354" s="29">
        <v>12</v>
      </c>
      <c r="H1354" s="29">
        <v>1</v>
      </c>
      <c r="I1354" s="29">
        <v>2013</v>
      </c>
      <c r="J1354" s="15">
        <v>-1</v>
      </c>
      <c r="K1354" s="15">
        <v>-1</v>
      </c>
      <c r="L1354" s="15">
        <v>0</v>
      </c>
      <c r="M1354" s="15">
        <v>0</v>
      </c>
      <c r="N1354" s="27" t="e">
        <f>SUMIF(#REF!,'Integrantes original'!A1026,#REF!)</f>
        <v>#REF!</v>
      </c>
      <c r="O1354" s="27">
        <f t="shared" si="84"/>
        <v>12012013</v>
      </c>
      <c r="P1354" s="27">
        <f t="shared" si="85"/>
        <v>120120132</v>
      </c>
      <c r="Q1354" s="31">
        <f t="shared" si="86"/>
        <v>10901412120113</v>
      </c>
      <c r="R1354" s="27">
        <f>COUNTIF(tratycont!S:S,'Integrantes original'!Q1354)</f>
        <v>0</v>
      </c>
      <c r="S1354" s="27">
        <f t="shared" si="87"/>
        <v>0</v>
      </c>
    </row>
    <row r="1355" spans="1:19" x14ac:dyDescent="0.15">
      <c r="A1355" s="29">
        <v>1090141</v>
      </c>
      <c r="B1355" s="29">
        <v>109014104</v>
      </c>
      <c r="C1355" s="29" t="s">
        <v>25</v>
      </c>
      <c r="D1355" s="30" t="s">
        <v>1437</v>
      </c>
      <c r="E1355" s="30" t="s">
        <v>292</v>
      </c>
      <c r="F1355" s="15">
        <v>1</v>
      </c>
      <c r="G1355" s="29">
        <v>3</v>
      </c>
      <c r="H1355" s="29">
        <v>7</v>
      </c>
      <c r="I1355" s="29">
        <v>1997</v>
      </c>
      <c r="J1355" s="15">
        <v>-1</v>
      </c>
      <c r="K1355" s="15">
        <v>-1</v>
      </c>
      <c r="L1355" s="15">
        <v>0</v>
      </c>
      <c r="M1355" s="15">
        <v>0</v>
      </c>
      <c r="N1355" s="27" t="e">
        <f>SUMIF(#REF!,'Integrantes original'!A1027,#REF!)</f>
        <v>#REF!</v>
      </c>
      <c r="O1355" s="27">
        <f t="shared" si="84"/>
        <v>3071997</v>
      </c>
      <c r="P1355" s="27">
        <f t="shared" si="85"/>
        <v>30719971</v>
      </c>
      <c r="Q1355" s="31">
        <f t="shared" si="86"/>
        <v>10901411030797</v>
      </c>
      <c r="R1355" s="27">
        <f>COUNTIF(tratycont!S:S,'Integrantes original'!Q1355)</f>
        <v>0</v>
      </c>
      <c r="S1355" s="27">
        <f t="shared" si="87"/>
        <v>0</v>
      </c>
    </row>
    <row r="1356" spans="1:19" x14ac:dyDescent="0.15">
      <c r="A1356" s="29">
        <v>1090141</v>
      </c>
      <c r="B1356" s="29">
        <v>109014105</v>
      </c>
      <c r="C1356" s="29" t="s">
        <v>27</v>
      </c>
      <c r="D1356" s="30" t="s">
        <v>1438</v>
      </c>
      <c r="E1356" s="30" t="s">
        <v>1439</v>
      </c>
      <c r="F1356" s="15">
        <v>2</v>
      </c>
      <c r="G1356" s="29">
        <v>18</v>
      </c>
      <c r="H1356" s="29">
        <v>2</v>
      </c>
      <c r="I1356" s="29">
        <v>1998</v>
      </c>
      <c r="J1356" s="15">
        <v>1</v>
      </c>
      <c r="K1356" s="15">
        <v>0</v>
      </c>
      <c r="L1356" s="15">
        <v>2</v>
      </c>
      <c r="M1356" s="15">
        <v>0</v>
      </c>
      <c r="N1356" s="27" t="e">
        <f>SUMIF(#REF!,'Integrantes original'!A1028,#REF!)</f>
        <v>#REF!</v>
      </c>
      <c r="O1356" s="27">
        <f t="shared" si="84"/>
        <v>18021998</v>
      </c>
      <c r="P1356" s="27">
        <f t="shared" si="85"/>
        <v>180219982</v>
      </c>
      <c r="Q1356" s="31">
        <f t="shared" si="86"/>
        <v>10901412180298</v>
      </c>
      <c r="R1356" s="27">
        <f>COUNTIF(tratycont!S:S,'Integrantes original'!Q1356)</f>
        <v>0</v>
      </c>
      <c r="S1356" s="27">
        <f t="shared" si="87"/>
        <v>0</v>
      </c>
    </row>
    <row r="1357" spans="1:19" x14ac:dyDescent="0.15">
      <c r="A1357" s="29">
        <v>1090151</v>
      </c>
      <c r="B1357" s="29">
        <v>109015101</v>
      </c>
      <c r="C1357" s="29" t="s">
        <v>16</v>
      </c>
      <c r="D1357" s="30" t="s">
        <v>1440</v>
      </c>
      <c r="E1357" s="30" t="s">
        <v>1441</v>
      </c>
      <c r="F1357" s="15">
        <v>1</v>
      </c>
      <c r="G1357" s="29">
        <v>29</v>
      </c>
      <c r="H1357" s="29">
        <v>5</v>
      </c>
      <c r="I1357" s="29">
        <v>1982</v>
      </c>
      <c r="J1357" s="15">
        <v>-1</v>
      </c>
      <c r="K1357" s="15">
        <v>-1</v>
      </c>
      <c r="L1357" s="15">
        <v>0</v>
      </c>
      <c r="M1357" s="15">
        <v>0</v>
      </c>
      <c r="N1357" s="27" t="e">
        <f>SUMIF(#REF!,'Integrantes original'!A1029,#REF!)</f>
        <v>#REF!</v>
      </c>
      <c r="O1357" s="27">
        <f t="shared" si="84"/>
        <v>29051982</v>
      </c>
      <c r="P1357" s="27">
        <f t="shared" si="85"/>
        <v>290519821</v>
      </c>
      <c r="Q1357" s="31">
        <f t="shared" si="86"/>
        <v>10901511290582</v>
      </c>
      <c r="R1357" s="27">
        <f>COUNTIF(tratycont!S:S,'Integrantes original'!Q1357)</f>
        <v>0</v>
      </c>
      <c r="S1357" s="27">
        <f t="shared" si="87"/>
        <v>0</v>
      </c>
    </row>
    <row r="1358" spans="1:19" x14ac:dyDescent="0.15">
      <c r="A1358" s="29">
        <v>1090151</v>
      </c>
      <c r="B1358" s="29">
        <v>109015102</v>
      </c>
      <c r="C1358" s="29" t="s">
        <v>19</v>
      </c>
      <c r="D1358" s="30" t="s">
        <v>874</v>
      </c>
      <c r="E1358" s="30" t="s">
        <v>1442</v>
      </c>
      <c r="F1358" s="15">
        <v>2</v>
      </c>
      <c r="G1358" s="29">
        <v>27</v>
      </c>
      <c r="H1358" s="29">
        <v>11</v>
      </c>
      <c r="I1358" s="29">
        <v>1996</v>
      </c>
      <c r="J1358" s="15">
        <v>1</v>
      </c>
      <c r="K1358" s="15">
        <v>0</v>
      </c>
      <c r="L1358" s="15">
        <v>2</v>
      </c>
      <c r="M1358" s="15">
        <v>0</v>
      </c>
      <c r="N1358" s="27" t="e">
        <f>SUMIF(#REF!,'Integrantes original'!A1030,#REF!)</f>
        <v>#REF!</v>
      </c>
      <c r="O1358" s="27">
        <f t="shared" si="84"/>
        <v>27111996</v>
      </c>
      <c r="P1358" s="27">
        <f t="shared" si="85"/>
        <v>271119962</v>
      </c>
      <c r="Q1358" s="31">
        <f t="shared" si="86"/>
        <v>10901512271196</v>
      </c>
      <c r="R1358" s="27">
        <f>COUNTIF(tratycont!S:S,'Integrantes original'!Q1358)</f>
        <v>0</v>
      </c>
      <c r="S1358" s="27">
        <f t="shared" si="87"/>
        <v>0</v>
      </c>
    </row>
    <row r="1359" spans="1:19" x14ac:dyDescent="0.15">
      <c r="A1359" s="29">
        <v>1090151</v>
      </c>
      <c r="B1359" s="29">
        <v>109015103</v>
      </c>
      <c r="C1359" s="29" t="s">
        <v>22</v>
      </c>
      <c r="D1359" s="30" t="s">
        <v>1443</v>
      </c>
      <c r="E1359" s="30" t="s">
        <v>1378</v>
      </c>
      <c r="F1359" s="15">
        <v>1</v>
      </c>
      <c r="G1359" s="29">
        <v>23</v>
      </c>
      <c r="H1359" s="29">
        <v>5</v>
      </c>
      <c r="I1359" s="29">
        <v>2016</v>
      </c>
      <c r="J1359" s="15">
        <v>-1</v>
      </c>
      <c r="K1359" s="15">
        <v>-1</v>
      </c>
      <c r="L1359" s="15">
        <v>0</v>
      </c>
      <c r="M1359" s="15">
        <v>0</v>
      </c>
      <c r="N1359" s="27" t="e">
        <f>SUMIF(#REF!,'Integrantes original'!A1031,#REF!)</f>
        <v>#REF!</v>
      </c>
      <c r="O1359" s="27">
        <f t="shared" si="84"/>
        <v>23052016</v>
      </c>
      <c r="P1359" s="27">
        <f t="shared" si="85"/>
        <v>230520161</v>
      </c>
      <c r="Q1359" s="31">
        <f t="shared" si="86"/>
        <v>10901511230516</v>
      </c>
      <c r="R1359" s="27">
        <f>COUNTIF(tratycont!S:S,'Integrantes original'!Q1359)</f>
        <v>0</v>
      </c>
      <c r="S1359" s="27">
        <f t="shared" si="87"/>
        <v>0</v>
      </c>
    </row>
    <row r="1360" spans="1:19" x14ac:dyDescent="0.15">
      <c r="A1360" s="29">
        <v>1090151</v>
      </c>
      <c r="B1360" s="29">
        <v>109015104</v>
      </c>
      <c r="C1360" s="29" t="s">
        <v>25</v>
      </c>
      <c r="D1360" s="30" t="s">
        <v>1444</v>
      </c>
      <c r="E1360" s="30" t="s">
        <v>1378</v>
      </c>
      <c r="F1360" s="15">
        <v>2</v>
      </c>
      <c r="G1360" s="29">
        <v>4</v>
      </c>
      <c r="H1360" s="29">
        <v>8</v>
      </c>
      <c r="I1360" s="29">
        <v>2018</v>
      </c>
      <c r="J1360" s="15">
        <v>2</v>
      </c>
      <c r="K1360" s="15">
        <v>2</v>
      </c>
      <c r="L1360" s="15">
        <v>0</v>
      </c>
      <c r="M1360" s="15">
        <v>0</v>
      </c>
      <c r="N1360" s="27" t="e">
        <f>SUMIF(#REF!,'Integrantes original'!A1032,#REF!)</f>
        <v>#REF!</v>
      </c>
      <c r="O1360" s="27">
        <f t="shared" si="84"/>
        <v>4082018</v>
      </c>
      <c r="P1360" s="27">
        <f t="shared" si="85"/>
        <v>40820182</v>
      </c>
      <c r="Q1360" s="31">
        <f t="shared" si="86"/>
        <v>10901512040818</v>
      </c>
      <c r="R1360" s="27">
        <f>COUNTIF(tratycont!S:S,'Integrantes original'!Q1360)</f>
        <v>1</v>
      </c>
      <c r="S1360" s="27">
        <f t="shared" si="87"/>
        <v>1</v>
      </c>
    </row>
    <row r="1361" spans="1:19" x14ac:dyDescent="0.15">
      <c r="A1361" s="29">
        <v>1090161</v>
      </c>
      <c r="B1361" s="29">
        <v>109016101</v>
      </c>
      <c r="C1361" s="29" t="s">
        <v>16</v>
      </c>
      <c r="D1361" s="30" t="s">
        <v>1445</v>
      </c>
      <c r="E1361" s="30" t="s">
        <v>1446</v>
      </c>
      <c r="F1361" s="15">
        <v>2</v>
      </c>
      <c r="G1361" s="29">
        <v>10</v>
      </c>
      <c r="H1361" s="29">
        <v>11</v>
      </c>
      <c r="I1361" s="29">
        <v>1978</v>
      </c>
      <c r="J1361" s="15">
        <v>-1</v>
      </c>
      <c r="K1361" s="15">
        <v>-1</v>
      </c>
      <c r="L1361" s="15">
        <v>0</v>
      </c>
      <c r="M1361" s="15">
        <v>0</v>
      </c>
      <c r="N1361" s="27" t="e">
        <f>SUMIF(#REF!,'Integrantes original'!A1033,#REF!)</f>
        <v>#REF!</v>
      </c>
      <c r="O1361" s="27">
        <f t="shared" si="84"/>
        <v>10111978</v>
      </c>
      <c r="P1361" s="27">
        <f t="shared" si="85"/>
        <v>101119782</v>
      </c>
      <c r="Q1361" s="31">
        <f t="shared" si="86"/>
        <v>10901612101178</v>
      </c>
      <c r="R1361" s="27">
        <f>COUNTIF(tratycont!S:S,'Integrantes original'!Q1361)</f>
        <v>0</v>
      </c>
      <c r="S1361" s="27">
        <f t="shared" si="87"/>
        <v>0</v>
      </c>
    </row>
    <row r="1362" spans="1:19" x14ac:dyDescent="0.15">
      <c r="A1362" s="29">
        <v>1090161</v>
      </c>
      <c r="B1362" s="29">
        <v>109016102</v>
      </c>
      <c r="C1362" s="29" t="s">
        <v>19</v>
      </c>
      <c r="D1362" s="30" t="s">
        <v>1447</v>
      </c>
      <c r="E1362" s="30" t="s">
        <v>1446</v>
      </c>
      <c r="F1362" s="15">
        <v>2</v>
      </c>
      <c r="G1362" s="29">
        <v>1</v>
      </c>
      <c r="H1362" s="29">
        <v>7</v>
      </c>
      <c r="I1362" s="29">
        <v>2004</v>
      </c>
      <c r="J1362" s="15">
        <v>1</v>
      </c>
      <c r="K1362" s="15">
        <v>0</v>
      </c>
      <c r="L1362" s="15">
        <v>2</v>
      </c>
      <c r="M1362" s="15">
        <v>0</v>
      </c>
      <c r="N1362" s="27" t="e">
        <f>SUMIF(#REF!,'Integrantes original'!A1034,#REF!)</f>
        <v>#REF!</v>
      </c>
      <c r="O1362" s="27">
        <f t="shared" si="84"/>
        <v>1072004</v>
      </c>
      <c r="P1362" s="27">
        <f t="shared" si="85"/>
        <v>10720042</v>
      </c>
      <c r="Q1362" s="31">
        <f t="shared" si="86"/>
        <v>10901612010704</v>
      </c>
      <c r="R1362" s="27">
        <f>COUNTIF(tratycont!S:S,'Integrantes original'!Q1362)</f>
        <v>0</v>
      </c>
      <c r="S1362" s="27">
        <f t="shared" si="87"/>
        <v>0</v>
      </c>
    </row>
    <row r="1363" spans="1:19" x14ac:dyDescent="0.15">
      <c r="A1363" s="29">
        <v>1090171</v>
      </c>
      <c r="B1363" s="29">
        <v>109017101</v>
      </c>
      <c r="C1363" s="29" t="s">
        <v>16</v>
      </c>
      <c r="D1363" s="30" t="s">
        <v>1448</v>
      </c>
      <c r="E1363" s="30" t="s">
        <v>994</v>
      </c>
      <c r="F1363" s="15">
        <v>1</v>
      </c>
      <c r="G1363" s="29">
        <v>20</v>
      </c>
      <c r="H1363" s="29">
        <v>9</v>
      </c>
      <c r="I1363" s="29">
        <v>1998</v>
      </c>
      <c r="J1363" s="15">
        <v>-1</v>
      </c>
      <c r="K1363" s="15">
        <v>-1</v>
      </c>
      <c r="L1363" s="15">
        <v>0</v>
      </c>
      <c r="M1363" s="15">
        <v>0</v>
      </c>
      <c r="N1363" s="27" t="e">
        <f>SUMIF(#REF!,'Integrantes original'!A1035,#REF!)</f>
        <v>#REF!</v>
      </c>
      <c r="O1363" s="27">
        <f t="shared" si="84"/>
        <v>20091998</v>
      </c>
      <c r="P1363" s="27">
        <f t="shared" si="85"/>
        <v>200919981</v>
      </c>
      <c r="Q1363" s="31">
        <f t="shared" si="86"/>
        <v>10901711200998</v>
      </c>
      <c r="R1363" s="27">
        <f>COUNTIF(tratycont!S:S,'Integrantes original'!Q1363)</f>
        <v>0</v>
      </c>
      <c r="S1363" s="27">
        <f t="shared" si="87"/>
        <v>0</v>
      </c>
    </row>
    <row r="1364" spans="1:19" x14ac:dyDescent="0.15">
      <c r="A1364" s="29">
        <v>1090171</v>
      </c>
      <c r="B1364" s="29">
        <v>109017102</v>
      </c>
      <c r="C1364" s="29" t="s">
        <v>19</v>
      </c>
      <c r="D1364" s="30" t="s">
        <v>895</v>
      </c>
      <c r="E1364" s="30" t="s">
        <v>1449</v>
      </c>
      <c r="F1364" s="15">
        <v>2</v>
      </c>
      <c r="G1364" s="29">
        <v>16</v>
      </c>
      <c r="H1364" s="29">
        <v>4</v>
      </c>
      <c r="I1364" s="29">
        <v>1999</v>
      </c>
      <c r="J1364" s="15">
        <v>1</v>
      </c>
      <c r="K1364" s="15">
        <v>0</v>
      </c>
      <c r="L1364" s="15">
        <v>2</v>
      </c>
      <c r="M1364" s="15">
        <v>0</v>
      </c>
      <c r="N1364" s="27" t="e">
        <f>SUMIF(#REF!,'Integrantes original'!A1036,#REF!)</f>
        <v>#REF!</v>
      </c>
      <c r="O1364" s="27">
        <f t="shared" si="84"/>
        <v>16041999</v>
      </c>
      <c r="P1364" s="27">
        <f t="shared" si="85"/>
        <v>160419992</v>
      </c>
      <c r="Q1364" s="31">
        <f t="shared" si="86"/>
        <v>10901712160499</v>
      </c>
      <c r="R1364" s="27">
        <f>COUNTIF(tratycont!S:S,'Integrantes original'!Q1364)</f>
        <v>0</v>
      </c>
      <c r="S1364" s="27">
        <f t="shared" si="87"/>
        <v>0</v>
      </c>
    </row>
    <row r="1365" spans="1:19" x14ac:dyDescent="0.15">
      <c r="A1365" s="29">
        <v>1090171</v>
      </c>
      <c r="B1365" s="29">
        <v>109017103</v>
      </c>
      <c r="C1365" s="29" t="s">
        <v>22</v>
      </c>
      <c r="D1365" s="30" t="s">
        <v>1450</v>
      </c>
      <c r="E1365" s="30" t="s">
        <v>994</v>
      </c>
      <c r="F1365" s="15">
        <v>2</v>
      </c>
      <c r="G1365" s="29">
        <v>17</v>
      </c>
      <c r="H1365" s="29">
        <v>3</v>
      </c>
      <c r="I1365" s="29">
        <v>2018</v>
      </c>
      <c r="J1365" s="15">
        <v>2</v>
      </c>
      <c r="K1365" s="15">
        <v>2</v>
      </c>
      <c r="L1365" s="15">
        <v>0</v>
      </c>
      <c r="M1365" s="15">
        <v>0</v>
      </c>
      <c r="N1365" s="27" t="e">
        <f>SUMIF(#REF!,'Integrantes original'!A1037,#REF!)</f>
        <v>#REF!</v>
      </c>
      <c r="O1365" s="27">
        <f t="shared" si="84"/>
        <v>17032018</v>
      </c>
      <c r="P1365" s="27">
        <f t="shared" si="85"/>
        <v>170320182</v>
      </c>
      <c r="Q1365" s="31">
        <f t="shared" si="86"/>
        <v>10901712170318</v>
      </c>
      <c r="R1365" s="27">
        <f>COUNTIF(tratycont!S:S,'Integrantes original'!Q1365)</f>
        <v>1</v>
      </c>
      <c r="S1365" s="27">
        <f t="shared" si="87"/>
        <v>1</v>
      </c>
    </row>
    <row r="1366" spans="1:19" x14ac:dyDescent="0.15">
      <c r="A1366" s="29">
        <v>1090191</v>
      </c>
      <c r="B1366" s="29">
        <v>109019101</v>
      </c>
      <c r="C1366" s="29" t="s">
        <v>16</v>
      </c>
      <c r="D1366" s="30" t="s">
        <v>1451</v>
      </c>
      <c r="E1366" s="30" t="s">
        <v>1430</v>
      </c>
      <c r="F1366" s="15">
        <v>1</v>
      </c>
      <c r="G1366" s="29">
        <v>17</v>
      </c>
      <c r="H1366" s="29">
        <v>9</v>
      </c>
      <c r="I1366" s="29">
        <v>1988</v>
      </c>
      <c r="J1366" s="15">
        <v>-1</v>
      </c>
      <c r="K1366" s="15">
        <v>-1</v>
      </c>
      <c r="L1366" s="15">
        <v>0</v>
      </c>
      <c r="M1366" s="15">
        <v>0</v>
      </c>
      <c r="N1366" s="27" t="e">
        <f>SUMIF(#REF!,'Integrantes original'!A1038,#REF!)</f>
        <v>#REF!</v>
      </c>
      <c r="O1366" s="27">
        <f t="shared" si="84"/>
        <v>17091988</v>
      </c>
      <c r="P1366" s="27">
        <f t="shared" si="85"/>
        <v>170919881</v>
      </c>
      <c r="Q1366" s="31">
        <f t="shared" si="86"/>
        <v>10901911170988</v>
      </c>
      <c r="R1366" s="27">
        <f>COUNTIF(tratycont!S:S,'Integrantes original'!Q1366)</f>
        <v>0</v>
      </c>
      <c r="S1366" s="27">
        <f t="shared" si="87"/>
        <v>0</v>
      </c>
    </row>
    <row r="1367" spans="1:19" x14ac:dyDescent="0.15">
      <c r="A1367" s="29">
        <v>1090191</v>
      </c>
      <c r="B1367" s="29">
        <v>109019102</v>
      </c>
      <c r="C1367" s="29" t="s">
        <v>19</v>
      </c>
      <c r="D1367" s="30" t="s">
        <v>1452</v>
      </c>
      <c r="E1367" s="30" t="s">
        <v>1453</v>
      </c>
      <c r="F1367" s="15">
        <v>2</v>
      </c>
      <c r="G1367" s="29">
        <v>10</v>
      </c>
      <c r="H1367" s="29">
        <v>2</v>
      </c>
      <c r="I1367" s="29">
        <v>1994</v>
      </c>
      <c r="J1367" s="15">
        <v>1</v>
      </c>
      <c r="K1367" s="15">
        <v>0</v>
      </c>
      <c r="L1367" s="15">
        <v>2</v>
      </c>
      <c r="M1367" s="15">
        <v>0</v>
      </c>
      <c r="N1367" s="27" t="e">
        <f>SUMIF(#REF!,'Integrantes original'!A1039,#REF!)</f>
        <v>#REF!</v>
      </c>
      <c r="O1367" s="27">
        <f t="shared" si="84"/>
        <v>10021994</v>
      </c>
      <c r="P1367" s="27">
        <f t="shared" si="85"/>
        <v>100219942</v>
      </c>
      <c r="Q1367" s="31">
        <f t="shared" si="86"/>
        <v>10901912100294</v>
      </c>
      <c r="R1367" s="27">
        <f>COUNTIF(tratycont!S:S,'Integrantes original'!Q1367)</f>
        <v>0</v>
      </c>
      <c r="S1367" s="27">
        <f t="shared" si="87"/>
        <v>0</v>
      </c>
    </row>
    <row r="1368" spans="1:19" x14ac:dyDescent="0.15">
      <c r="A1368" s="29">
        <v>1090191</v>
      </c>
      <c r="B1368" s="29">
        <v>109019103</v>
      </c>
      <c r="C1368" s="29" t="s">
        <v>22</v>
      </c>
      <c r="D1368" s="30" t="s">
        <v>1454</v>
      </c>
      <c r="E1368" s="30" t="s">
        <v>1455</v>
      </c>
      <c r="F1368" s="15">
        <v>2</v>
      </c>
      <c r="G1368" s="29">
        <v>9</v>
      </c>
      <c r="H1368" s="29">
        <v>7</v>
      </c>
      <c r="I1368" s="29">
        <v>2018</v>
      </c>
      <c r="J1368" s="15">
        <v>2</v>
      </c>
      <c r="K1368" s="15">
        <v>2</v>
      </c>
      <c r="L1368" s="15">
        <v>0</v>
      </c>
      <c r="M1368" s="15">
        <v>0</v>
      </c>
      <c r="N1368" s="27" t="e">
        <f>SUMIF(#REF!,'Integrantes original'!A1040,#REF!)</f>
        <v>#REF!</v>
      </c>
      <c r="O1368" s="27">
        <f t="shared" si="84"/>
        <v>9072018</v>
      </c>
      <c r="P1368" s="27">
        <f t="shared" si="85"/>
        <v>90720182</v>
      </c>
      <c r="Q1368" s="31">
        <f t="shared" si="86"/>
        <v>10901912090718</v>
      </c>
      <c r="R1368" s="27">
        <f>COUNTIF(tratycont!S:S,'Integrantes original'!Q1368)</f>
        <v>1</v>
      </c>
      <c r="S1368" s="27">
        <f t="shared" si="87"/>
        <v>1</v>
      </c>
    </row>
    <row r="1369" spans="1:19" x14ac:dyDescent="0.15">
      <c r="A1369" s="29">
        <v>1090201</v>
      </c>
      <c r="B1369" s="29">
        <v>109020101</v>
      </c>
      <c r="C1369" s="29" t="s">
        <v>16</v>
      </c>
      <c r="D1369" s="30" t="s">
        <v>1456</v>
      </c>
      <c r="E1369" s="30" t="s">
        <v>805</v>
      </c>
      <c r="F1369" s="15">
        <v>1</v>
      </c>
      <c r="G1369" s="29">
        <v>2</v>
      </c>
      <c r="H1369" s="29">
        <v>11</v>
      </c>
      <c r="I1369" s="29">
        <v>1964</v>
      </c>
      <c r="J1369" s="15">
        <v>-1</v>
      </c>
      <c r="K1369" s="15">
        <v>-1</v>
      </c>
      <c r="L1369" s="15">
        <v>0</v>
      </c>
      <c r="M1369" s="15">
        <v>0</v>
      </c>
      <c r="N1369" s="27" t="e">
        <f>SUMIF(#REF!,'Integrantes original'!A1041,#REF!)</f>
        <v>#REF!</v>
      </c>
      <c r="O1369" s="27">
        <f t="shared" si="84"/>
        <v>2111964</v>
      </c>
      <c r="P1369" s="27">
        <f t="shared" si="85"/>
        <v>21119641</v>
      </c>
      <c r="Q1369" s="31">
        <f t="shared" si="86"/>
        <v>10902011021164</v>
      </c>
      <c r="R1369" s="27">
        <f>COUNTIF(tratycont!S:S,'Integrantes original'!Q1369)</f>
        <v>0</v>
      </c>
      <c r="S1369" s="27">
        <f t="shared" si="87"/>
        <v>0</v>
      </c>
    </row>
    <row r="1370" spans="1:19" x14ac:dyDescent="0.15">
      <c r="A1370" s="29">
        <v>1090201</v>
      </c>
      <c r="B1370" s="29">
        <v>109020102</v>
      </c>
      <c r="C1370" s="29" t="s">
        <v>19</v>
      </c>
      <c r="D1370" s="30" t="s">
        <v>1031</v>
      </c>
      <c r="E1370" s="30" t="s">
        <v>1367</v>
      </c>
      <c r="F1370" s="15">
        <v>2</v>
      </c>
      <c r="G1370" s="29">
        <v>13</v>
      </c>
      <c r="H1370" s="29">
        <v>2</v>
      </c>
      <c r="I1370" s="29">
        <v>1967</v>
      </c>
      <c r="J1370" s="15">
        <v>-1</v>
      </c>
      <c r="K1370" s="15">
        <v>-1</v>
      </c>
      <c r="L1370" s="15">
        <v>0</v>
      </c>
      <c r="M1370" s="15">
        <v>0</v>
      </c>
      <c r="N1370" s="27" t="e">
        <f>SUMIF(#REF!,'Integrantes original'!A1042,#REF!)</f>
        <v>#REF!</v>
      </c>
      <c r="O1370" s="27">
        <f t="shared" si="84"/>
        <v>13021967</v>
      </c>
      <c r="P1370" s="27">
        <f t="shared" si="85"/>
        <v>130219672</v>
      </c>
      <c r="Q1370" s="31">
        <f t="shared" si="86"/>
        <v>10902012130267</v>
      </c>
      <c r="R1370" s="27">
        <f>COUNTIF(tratycont!S:S,'Integrantes original'!Q1370)</f>
        <v>0</v>
      </c>
      <c r="S1370" s="27">
        <f t="shared" si="87"/>
        <v>0</v>
      </c>
    </row>
    <row r="1371" spans="1:19" x14ac:dyDescent="0.15">
      <c r="A1371" s="29">
        <v>1090201</v>
      </c>
      <c r="B1371" s="29">
        <v>109020103</v>
      </c>
      <c r="C1371" s="29" t="s">
        <v>22</v>
      </c>
      <c r="D1371" s="30" t="s">
        <v>1457</v>
      </c>
      <c r="E1371" s="30" t="s">
        <v>1458</v>
      </c>
      <c r="F1371" s="15">
        <v>1</v>
      </c>
      <c r="G1371" s="29">
        <v>30</v>
      </c>
      <c r="H1371" s="29">
        <v>7</v>
      </c>
      <c r="I1371" s="29">
        <v>1990</v>
      </c>
      <c r="J1371" s="15">
        <v>-1</v>
      </c>
      <c r="K1371" s="15">
        <v>-1</v>
      </c>
      <c r="L1371" s="15">
        <v>0</v>
      </c>
      <c r="M1371" s="15">
        <v>0</v>
      </c>
      <c r="N1371" s="27" t="e">
        <f>SUMIF(#REF!,'Integrantes original'!A1043,#REF!)</f>
        <v>#REF!</v>
      </c>
      <c r="O1371" s="27">
        <f t="shared" si="84"/>
        <v>30071990</v>
      </c>
      <c r="P1371" s="27">
        <f t="shared" si="85"/>
        <v>300719901</v>
      </c>
      <c r="Q1371" s="31">
        <f t="shared" si="86"/>
        <v>10902011300790</v>
      </c>
      <c r="R1371" s="27">
        <f>COUNTIF(tratycont!S:S,'Integrantes original'!Q1371)</f>
        <v>0</v>
      </c>
      <c r="S1371" s="27">
        <f t="shared" si="87"/>
        <v>0</v>
      </c>
    </row>
    <row r="1372" spans="1:19" x14ac:dyDescent="0.15">
      <c r="A1372" s="29">
        <v>1090201</v>
      </c>
      <c r="B1372" s="29">
        <v>109020104</v>
      </c>
      <c r="C1372" s="29" t="s">
        <v>25</v>
      </c>
      <c r="D1372" s="30" t="s">
        <v>838</v>
      </c>
      <c r="E1372" s="30" t="s">
        <v>1458</v>
      </c>
      <c r="F1372" s="15">
        <v>1</v>
      </c>
      <c r="G1372" s="29">
        <v>99</v>
      </c>
      <c r="H1372" s="29">
        <v>99</v>
      </c>
      <c r="I1372" s="29">
        <v>9999</v>
      </c>
      <c r="J1372" s="15">
        <v>-1</v>
      </c>
      <c r="K1372" s="15">
        <v>-1</v>
      </c>
      <c r="L1372" s="15">
        <v>0</v>
      </c>
      <c r="M1372" s="15">
        <v>0</v>
      </c>
      <c r="N1372" s="27" t="e">
        <f>SUMIF(#REF!,'Integrantes original'!A1044,#REF!)</f>
        <v>#REF!</v>
      </c>
      <c r="O1372" s="27">
        <f t="shared" si="84"/>
        <v>99999999</v>
      </c>
      <c r="P1372" s="27">
        <f t="shared" si="85"/>
        <v>999999991</v>
      </c>
      <c r="Q1372" s="31">
        <f t="shared" si="86"/>
        <v>10902011999999</v>
      </c>
      <c r="R1372" s="27">
        <f>COUNTIF(tratycont!S:S,'Integrantes original'!Q1372)</f>
        <v>0</v>
      </c>
      <c r="S1372" s="27">
        <f t="shared" si="87"/>
        <v>0</v>
      </c>
    </row>
    <row r="1373" spans="1:19" x14ac:dyDescent="0.15">
      <c r="A1373" s="29">
        <v>1090201</v>
      </c>
      <c r="B1373" s="29">
        <v>109020105</v>
      </c>
      <c r="C1373" s="29" t="s">
        <v>27</v>
      </c>
      <c r="D1373" s="30" t="s">
        <v>1459</v>
      </c>
      <c r="E1373" s="30" t="s">
        <v>1458</v>
      </c>
      <c r="F1373" s="15">
        <v>1</v>
      </c>
      <c r="G1373" s="29">
        <v>19</v>
      </c>
      <c r="H1373" s="29">
        <v>2</v>
      </c>
      <c r="I1373" s="29">
        <v>1997</v>
      </c>
      <c r="J1373" s="15">
        <v>-1</v>
      </c>
      <c r="K1373" s="15">
        <v>-1</v>
      </c>
      <c r="L1373" s="15">
        <v>0</v>
      </c>
      <c r="M1373" s="15">
        <v>0</v>
      </c>
      <c r="N1373" s="27" t="e">
        <f>SUMIF(#REF!,'Integrantes original'!A1045,#REF!)</f>
        <v>#REF!</v>
      </c>
      <c r="O1373" s="27">
        <f t="shared" si="84"/>
        <v>19021997</v>
      </c>
      <c r="P1373" s="27">
        <f t="shared" si="85"/>
        <v>190219971</v>
      </c>
      <c r="Q1373" s="31">
        <f t="shared" si="86"/>
        <v>10902011190297</v>
      </c>
      <c r="R1373" s="27">
        <f>COUNTIF(tratycont!S:S,'Integrantes original'!Q1373)</f>
        <v>0</v>
      </c>
      <c r="S1373" s="27">
        <f t="shared" si="87"/>
        <v>0</v>
      </c>
    </row>
    <row r="1374" spans="1:19" x14ac:dyDescent="0.15">
      <c r="A1374" s="29">
        <v>1090201</v>
      </c>
      <c r="B1374" s="29">
        <v>109020106</v>
      </c>
      <c r="C1374" s="29" t="s">
        <v>30</v>
      </c>
      <c r="D1374" s="30" t="s">
        <v>1460</v>
      </c>
      <c r="E1374" s="30" t="s">
        <v>1458</v>
      </c>
      <c r="F1374" s="15">
        <v>2</v>
      </c>
      <c r="G1374" s="29">
        <v>26</v>
      </c>
      <c r="H1374" s="29">
        <v>10</v>
      </c>
      <c r="I1374" s="29">
        <v>1998</v>
      </c>
      <c r="J1374" s="15">
        <v>-1</v>
      </c>
      <c r="K1374" s="15">
        <v>-1</v>
      </c>
      <c r="L1374" s="15">
        <v>0</v>
      </c>
      <c r="M1374" s="15">
        <v>0</v>
      </c>
      <c r="N1374" s="27" t="e">
        <f>SUMIF(#REF!,'Integrantes original'!A1046,#REF!)</f>
        <v>#REF!</v>
      </c>
      <c r="O1374" s="27">
        <f t="shared" si="84"/>
        <v>26101998</v>
      </c>
      <c r="P1374" s="27">
        <f t="shared" si="85"/>
        <v>261019982</v>
      </c>
      <c r="Q1374" s="31">
        <f t="shared" si="86"/>
        <v>10902012261098</v>
      </c>
      <c r="R1374" s="27">
        <f>COUNTIF(tratycont!S:S,'Integrantes original'!Q1374)</f>
        <v>0</v>
      </c>
      <c r="S1374" s="27">
        <f t="shared" si="87"/>
        <v>0</v>
      </c>
    </row>
    <row r="1375" spans="1:19" x14ac:dyDescent="0.15">
      <c r="A1375" s="29">
        <v>1090201</v>
      </c>
      <c r="B1375" s="29">
        <v>109020107</v>
      </c>
      <c r="C1375" s="29" t="s">
        <v>56</v>
      </c>
      <c r="D1375" s="30" t="s">
        <v>1461</v>
      </c>
      <c r="E1375" s="30" t="s">
        <v>1458</v>
      </c>
      <c r="F1375" s="15">
        <v>1</v>
      </c>
      <c r="G1375" s="29">
        <v>14</v>
      </c>
      <c r="H1375" s="29">
        <v>5</v>
      </c>
      <c r="I1375" s="29">
        <v>2001</v>
      </c>
      <c r="J1375" s="15">
        <v>-1</v>
      </c>
      <c r="K1375" s="15">
        <v>-1</v>
      </c>
      <c r="L1375" s="15">
        <v>0</v>
      </c>
      <c r="M1375" s="15">
        <v>0</v>
      </c>
      <c r="N1375" s="27" t="e">
        <f>SUMIF(#REF!,'Integrantes original'!A1047,#REF!)</f>
        <v>#REF!</v>
      </c>
      <c r="O1375" s="27">
        <f t="shared" si="84"/>
        <v>14052001</v>
      </c>
      <c r="P1375" s="27">
        <f t="shared" si="85"/>
        <v>140520011</v>
      </c>
      <c r="Q1375" s="31">
        <f t="shared" si="86"/>
        <v>10902011140501</v>
      </c>
      <c r="R1375" s="27">
        <f>COUNTIF(tratycont!S:S,'Integrantes original'!Q1375)</f>
        <v>0</v>
      </c>
      <c r="S1375" s="27">
        <f t="shared" si="87"/>
        <v>0</v>
      </c>
    </row>
    <row r="1376" spans="1:19" x14ac:dyDescent="0.15">
      <c r="A1376" s="29">
        <v>1090201</v>
      </c>
      <c r="B1376" s="29">
        <v>109020108</v>
      </c>
      <c r="C1376" s="29" t="s">
        <v>58</v>
      </c>
      <c r="D1376" s="30" t="s">
        <v>776</v>
      </c>
      <c r="E1376" s="30" t="s">
        <v>1462</v>
      </c>
      <c r="F1376" s="15">
        <v>2</v>
      </c>
      <c r="G1376" s="29">
        <v>10</v>
      </c>
      <c r="H1376" s="29">
        <v>9</v>
      </c>
      <c r="I1376" s="29">
        <v>1998</v>
      </c>
      <c r="J1376" s="15">
        <v>1</v>
      </c>
      <c r="K1376" s="15">
        <v>0</v>
      </c>
      <c r="L1376" s="15">
        <v>2</v>
      </c>
      <c r="M1376" s="15">
        <v>0</v>
      </c>
      <c r="N1376" s="27" t="e">
        <f>SUMIF(#REF!,'Integrantes original'!A1048,#REF!)</f>
        <v>#REF!</v>
      </c>
      <c r="O1376" s="27">
        <f t="shared" si="84"/>
        <v>10091998</v>
      </c>
      <c r="P1376" s="27">
        <f t="shared" si="85"/>
        <v>100919982</v>
      </c>
      <c r="Q1376" s="31">
        <f t="shared" si="86"/>
        <v>10902012100998</v>
      </c>
      <c r="R1376" s="27">
        <f>COUNTIF(tratycont!S:S,'Integrantes original'!Q1376)</f>
        <v>0</v>
      </c>
      <c r="S1376" s="27">
        <f t="shared" si="87"/>
        <v>0</v>
      </c>
    </row>
    <row r="1377" spans="1:19" x14ac:dyDescent="0.15">
      <c r="A1377" s="29">
        <v>1090201</v>
      </c>
      <c r="B1377" s="29">
        <v>109020109</v>
      </c>
      <c r="C1377" s="29" t="s">
        <v>120</v>
      </c>
      <c r="D1377" s="30" t="s">
        <v>1463</v>
      </c>
      <c r="E1377" s="30" t="s">
        <v>1464</v>
      </c>
      <c r="F1377" s="15">
        <v>2</v>
      </c>
      <c r="G1377" s="29">
        <v>16</v>
      </c>
      <c r="H1377" s="29">
        <v>12</v>
      </c>
      <c r="I1377" s="29">
        <v>2002</v>
      </c>
      <c r="J1377" s="15">
        <v>1</v>
      </c>
      <c r="K1377" s="15">
        <v>0</v>
      </c>
      <c r="L1377" s="15">
        <v>0</v>
      </c>
      <c r="M1377" s="15">
        <v>0</v>
      </c>
      <c r="N1377" s="27" t="e">
        <f>SUMIF(#REF!,'Integrantes original'!A1049,#REF!)</f>
        <v>#REF!</v>
      </c>
      <c r="O1377" s="27">
        <f t="shared" si="84"/>
        <v>16122002</v>
      </c>
      <c r="P1377" s="27">
        <f t="shared" si="85"/>
        <v>161220022</v>
      </c>
      <c r="Q1377" s="31">
        <f t="shared" si="86"/>
        <v>10902012161202</v>
      </c>
      <c r="R1377" s="27">
        <f>COUNTIF(tratycont!S:S,'Integrantes original'!Q1377)</f>
        <v>0</v>
      </c>
      <c r="S1377" s="27">
        <f t="shared" si="87"/>
        <v>0</v>
      </c>
    </row>
    <row r="1378" spans="1:19" x14ac:dyDescent="0.15">
      <c r="A1378" s="29">
        <v>1090201</v>
      </c>
      <c r="B1378" s="29">
        <v>109020110</v>
      </c>
      <c r="C1378" s="29" t="s">
        <v>123</v>
      </c>
      <c r="D1378" s="30" t="s">
        <v>1465</v>
      </c>
      <c r="E1378" s="30" t="s">
        <v>1466</v>
      </c>
      <c r="F1378" s="15">
        <v>2</v>
      </c>
      <c r="G1378" s="29">
        <v>29</v>
      </c>
      <c r="H1378" s="29">
        <v>5</v>
      </c>
      <c r="I1378" s="29">
        <v>2018</v>
      </c>
      <c r="J1378" s="15">
        <v>2</v>
      </c>
      <c r="K1378" s="15">
        <v>8</v>
      </c>
      <c r="L1378" s="15">
        <v>0</v>
      </c>
      <c r="M1378" s="15">
        <v>0</v>
      </c>
      <c r="N1378" s="27" t="e">
        <f>SUMIF(#REF!,'Integrantes original'!A1050,#REF!)</f>
        <v>#REF!</v>
      </c>
      <c r="O1378" s="27">
        <f t="shared" si="84"/>
        <v>29052018</v>
      </c>
      <c r="P1378" s="27">
        <f t="shared" si="85"/>
        <v>290520182</v>
      </c>
      <c r="Q1378" s="31">
        <f t="shared" si="86"/>
        <v>10902012290518</v>
      </c>
      <c r="R1378" s="27">
        <f>COUNTIF(tratycont!S:S,'Integrantes original'!Q1378)</f>
        <v>1</v>
      </c>
      <c r="S1378" s="27">
        <f t="shared" si="87"/>
        <v>1</v>
      </c>
    </row>
    <row r="1379" spans="1:19" x14ac:dyDescent="0.15">
      <c r="A1379" s="29">
        <v>1090201</v>
      </c>
      <c r="B1379" s="29">
        <v>109020111</v>
      </c>
      <c r="C1379" s="29" t="s">
        <v>154</v>
      </c>
      <c r="D1379" s="30" t="s">
        <v>1467</v>
      </c>
      <c r="E1379" s="30" t="s">
        <v>1468</v>
      </c>
      <c r="F1379" s="15">
        <v>2</v>
      </c>
      <c r="G1379" s="29">
        <v>10</v>
      </c>
      <c r="H1379" s="29">
        <v>7</v>
      </c>
      <c r="I1379" s="29">
        <v>2018</v>
      </c>
      <c r="J1379" s="15">
        <v>2</v>
      </c>
      <c r="K1379" s="15">
        <v>9</v>
      </c>
      <c r="L1379" s="15">
        <v>0</v>
      </c>
      <c r="M1379" s="15">
        <v>0</v>
      </c>
      <c r="N1379" s="27" t="e">
        <f>SUMIF(#REF!,'Integrantes original'!A1051,#REF!)</f>
        <v>#REF!</v>
      </c>
      <c r="O1379" s="27">
        <f t="shared" si="84"/>
        <v>10072018</v>
      </c>
      <c r="P1379" s="27">
        <f t="shared" si="85"/>
        <v>100720182</v>
      </c>
      <c r="Q1379" s="31">
        <f t="shared" si="86"/>
        <v>10902012100718</v>
      </c>
      <c r="R1379" s="27">
        <f>COUNTIF(tratycont!S:S,'Integrantes original'!Q1379)</f>
        <v>0</v>
      </c>
      <c r="S1379" s="27">
        <f t="shared" si="87"/>
        <v>1</v>
      </c>
    </row>
    <row r="1380" spans="1:19" x14ac:dyDescent="0.15">
      <c r="A1380" s="29">
        <v>1090241</v>
      </c>
      <c r="B1380" s="29">
        <v>109024101</v>
      </c>
      <c r="C1380" s="29" t="s">
        <v>16</v>
      </c>
      <c r="D1380" s="30" t="s">
        <v>467</v>
      </c>
      <c r="E1380" s="30" t="s">
        <v>51</v>
      </c>
      <c r="F1380" s="15">
        <v>1</v>
      </c>
      <c r="G1380" s="29">
        <v>30</v>
      </c>
      <c r="H1380" s="29">
        <v>10</v>
      </c>
      <c r="I1380" s="29">
        <v>1993</v>
      </c>
      <c r="J1380" s="15">
        <v>-1</v>
      </c>
      <c r="K1380" s="15">
        <v>-1</v>
      </c>
      <c r="L1380" s="15">
        <v>0</v>
      </c>
      <c r="M1380" s="15">
        <v>0</v>
      </c>
      <c r="N1380" s="27" t="e">
        <f>SUMIF(#REF!,'Integrantes original'!A1063,#REF!)</f>
        <v>#REF!</v>
      </c>
      <c r="O1380" s="27">
        <f t="shared" si="84"/>
        <v>30101993</v>
      </c>
      <c r="P1380" s="27">
        <f t="shared" si="85"/>
        <v>301019931</v>
      </c>
      <c r="Q1380" s="31">
        <f t="shared" si="86"/>
        <v>10902411301093</v>
      </c>
      <c r="R1380" s="27">
        <f>COUNTIF(tratycont!S:S,'Integrantes original'!Q1380)</f>
        <v>0</v>
      </c>
      <c r="S1380" s="27">
        <f t="shared" si="87"/>
        <v>0</v>
      </c>
    </row>
    <row r="1381" spans="1:19" x14ac:dyDescent="0.15">
      <c r="A1381" s="29">
        <v>1090241</v>
      </c>
      <c r="B1381" s="29">
        <v>109024102</v>
      </c>
      <c r="C1381" s="29" t="s">
        <v>19</v>
      </c>
      <c r="D1381" s="30" t="s">
        <v>1469</v>
      </c>
      <c r="E1381" s="30" t="s">
        <v>985</v>
      </c>
      <c r="F1381" s="15">
        <v>2</v>
      </c>
      <c r="G1381" s="29">
        <v>2</v>
      </c>
      <c r="H1381" s="29">
        <v>5</v>
      </c>
      <c r="I1381" s="29">
        <v>1996</v>
      </c>
      <c r="J1381" s="15">
        <v>1</v>
      </c>
      <c r="K1381" s="15">
        <v>0</v>
      </c>
      <c r="L1381" s="15">
        <v>2</v>
      </c>
      <c r="M1381" s="15">
        <v>0</v>
      </c>
      <c r="N1381" s="27" t="e">
        <f>SUMIF(#REF!,'Integrantes original'!A1064,#REF!)</f>
        <v>#REF!</v>
      </c>
      <c r="O1381" s="27">
        <f t="shared" si="84"/>
        <v>2051996</v>
      </c>
      <c r="P1381" s="27">
        <f t="shared" si="85"/>
        <v>20519962</v>
      </c>
      <c r="Q1381" s="31">
        <f t="shared" si="86"/>
        <v>10902412020596</v>
      </c>
      <c r="R1381" s="27">
        <f>COUNTIF(tratycont!S:S,'Integrantes original'!Q1381)</f>
        <v>0</v>
      </c>
      <c r="S1381" s="27">
        <f t="shared" si="87"/>
        <v>0</v>
      </c>
    </row>
    <row r="1382" spans="1:19" x14ac:dyDescent="0.15">
      <c r="A1382" s="29">
        <v>1090241</v>
      </c>
      <c r="B1382" s="29">
        <v>109024103</v>
      </c>
      <c r="C1382" s="29" t="s">
        <v>22</v>
      </c>
      <c r="D1382" s="30" t="s">
        <v>1470</v>
      </c>
      <c r="E1382" s="30" t="s">
        <v>51</v>
      </c>
      <c r="F1382" s="15">
        <v>1</v>
      </c>
      <c r="G1382" s="29">
        <v>3</v>
      </c>
      <c r="H1382" s="29">
        <v>7</v>
      </c>
      <c r="I1382" s="29">
        <v>2018</v>
      </c>
      <c r="J1382" s="15">
        <v>2</v>
      </c>
      <c r="K1382" s="15">
        <v>2</v>
      </c>
      <c r="L1382" s="15">
        <v>0</v>
      </c>
      <c r="M1382" s="15">
        <v>0</v>
      </c>
      <c r="N1382" s="27" t="e">
        <f>SUMIF(#REF!,'Integrantes original'!A1065,#REF!)</f>
        <v>#REF!</v>
      </c>
      <c r="O1382" s="27">
        <f t="shared" si="84"/>
        <v>3072018</v>
      </c>
      <c r="P1382" s="27">
        <f t="shared" si="85"/>
        <v>30720181</v>
      </c>
      <c r="Q1382" s="31">
        <f t="shared" si="86"/>
        <v>10902411030718</v>
      </c>
      <c r="R1382" s="27">
        <f>COUNTIF(tratycont!S:S,'Integrantes original'!Q1382)</f>
        <v>1</v>
      </c>
      <c r="S1382" s="27">
        <f t="shared" si="87"/>
        <v>1</v>
      </c>
    </row>
    <row r="1383" spans="1:19" x14ac:dyDescent="0.15">
      <c r="A1383" s="29">
        <v>1090251</v>
      </c>
      <c r="B1383" s="29">
        <v>109025101</v>
      </c>
      <c r="C1383" s="29" t="s">
        <v>16</v>
      </c>
      <c r="D1383" s="30" t="s">
        <v>382</v>
      </c>
      <c r="E1383" s="30" t="s">
        <v>1385</v>
      </c>
      <c r="F1383" s="15">
        <v>1</v>
      </c>
      <c r="G1383" s="29">
        <v>27</v>
      </c>
      <c r="H1383" s="29">
        <v>1</v>
      </c>
      <c r="I1383" s="29">
        <v>1971</v>
      </c>
      <c r="J1383" s="15">
        <v>-1</v>
      </c>
      <c r="K1383" s="15">
        <v>-1</v>
      </c>
      <c r="L1383" s="15">
        <v>0</v>
      </c>
      <c r="M1383" s="15">
        <v>0</v>
      </c>
      <c r="N1383" s="27" t="e">
        <f>SUMIF(#REF!,'Integrantes original'!A1066,#REF!)</f>
        <v>#REF!</v>
      </c>
      <c r="O1383" s="27">
        <f t="shared" si="84"/>
        <v>27011971</v>
      </c>
      <c r="P1383" s="27">
        <f t="shared" si="85"/>
        <v>270119711</v>
      </c>
      <c r="Q1383" s="31">
        <f t="shared" si="86"/>
        <v>10902511270171</v>
      </c>
      <c r="R1383" s="27">
        <f>COUNTIF(tratycont!S:S,'Integrantes original'!Q1383)</f>
        <v>0</v>
      </c>
      <c r="S1383" s="27">
        <f t="shared" si="87"/>
        <v>0</v>
      </c>
    </row>
    <row r="1384" spans="1:19" x14ac:dyDescent="0.15">
      <c r="A1384" s="29">
        <v>1090251</v>
      </c>
      <c r="B1384" s="29">
        <v>109025102</v>
      </c>
      <c r="C1384" s="29" t="s">
        <v>19</v>
      </c>
      <c r="D1384" s="30" t="s">
        <v>571</v>
      </c>
      <c r="E1384" s="30" t="s">
        <v>1471</v>
      </c>
      <c r="F1384" s="15">
        <v>2</v>
      </c>
      <c r="G1384" s="29">
        <v>12</v>
      </c>
      <c r="H1384" s="29">
        <v>2</v>
      </c>
      <c r="I1384" s="29">
        <v>1974</v>
      </c>
      <c r="J1384" s="15">
        <v>-1</v>
      </c>
      <c r="K1384" s="15">
        <v>-1</v>
      </c>
      <c r="L1384" s="15">
        <v>0</v>
      </c>
      <c r="M1384" s="15">
        <v>0</v>
      </c>
      <c r="N1384" s="27" t="e">
        <f>SUMIF(#REF!,'Integrantes original'!A1067,#REF!)</f>
        <v>#REF!</v>
      </c>
      <c r="O1384" s="27">
        <f t="shared" si="84"/>
        <v>12021974</v>
      </c>
      <c r="P1384" s="27">
        <f t="shared" si="85"/>
        <v>120219742</v>
      </c>
      <c r="Q1384" s="31">
        <f t="shared" si="86"/>
        <v>10902512120274</v>
      </c>
      <c r="R1384" s="27">
        <f>COUNTIF(tratycont!S:S,'Integrantes original'!Q1384)</f>
        <v>0</v>
      </c>
      <c r="S1384" s="27">
        <f t="shared" si="87"/>
        <v>0</v>
      </c>
    </row>
    <row r="1385" spans="1:19" x14ac:dyDescent="0.15">
      <c r="A1385" s="29">
        <v>1090251</v>
      </c>
      <c r="B1385" s="29">
        <v>109025103</v>
      </c>
      <c r="C1385" s="29" t="s">
        <v>22</v>
      </c>
      <c r="D1385" s="30" t="s">
        <v>1472</v>
      </c>
      <c r="E1385" s="30" t="s">
        <v>1473</v>
      </c>
      <c r="F1385" s="15">
        <v>1</v>
      </c>
      <c r="G1385" s="29">
        <v>7</v>
      </c>
      <c r="H1385" s="29">
        <v>3</v>
      </c>
      <c r="I1385" s="29">
        <v>1996</v>
      </c>
      <c r="J1385" s="15">
        <v>-1</v>
      </c>
      <c r="K1385" s="15">
        <v>-1</v>
      </c>
      <c r="L1385" s="15">
        <v>0</v>
      </c>
      <c r="M1385" s="15">
        <v>0</v>
      </c>
      <c r="N1385" s="27" t="e">
        <f>SUMIF(#REF!,'Integrantes original'!A1068,#REF!)</f>
        <v>#REF!</v>
      </c>
      <c r="O1385" s="27">
        <f t="shared" si="84"/>
        <v>7031996</v>
      </c>
      <c r="P1385" s="27">
        <f t="shared" si="85"/>
        <v>70319961</v>
      </c>
      <c r="Q1385" s="31">
        <f t="shared" si="86"/>
        <v>10902511070396</v>
      </c>
      <c r="R1385" s="27">
        <f>COUNTIF(tratycont!S:S,'Integrantes original'!Q1385)</f>
        <v>0</v>
      </c>
      <c r="S1385" s="27">
        <f t="shared" si="87"/>
        <v>0</v>
      </c>
    </row>
    <row r="1386" spans="1:19" x14ac:dyDescent="0.15">
      <c r="A1386" s="29">
        <v>1090251</v>
      </c>
      <c r="B1386" s="29">
        <v>109025104</v>
      </c>
      <c r="C1386" s="29" t="s">
        <v>25</v>
      </c>
      <c r="D1386" s="30" t="s">
        <v>1474</v>
      </c>
      <c r="E1386" s="30" t="s">
        <v>1473</v>
      </c>
      <c r="F1386" s="15">
        <v>2</v>
      </c>
      <c r="G1386" s="29">
        <v>3</v>
      </c>
      <c r="H1386" s="29">
        <v>1</v>
      </c>
      <c r="I1386" s="29">
        <v>1999</v>
      </c>
      <c r="J1386" s="15">
        <v>-1</v>
      </c>
      <c r="K1386" s="15">
        <v>-1</v>
      </c>
      <c r="L1386" s="15">
        <v>0</v>
      </c>
      <c r="M1386" s="15">
        <v>0</v>
      </c>
      <c r="N1386" s="27" t="e">
        <f>SUMIF(#REF!,'Integrantes original'!A1069,#REF!)</f>
        <v>#REF!</v>
      </c>
      <c r="O1386" s="27">
        <f t="shared" si="84"/>
        <v>3011999</v>
      </c>
      <c r="P1386" s="27">
        <f t="shared" si="85"/>
        <v>30119992</v>
      </c>
      <c r="Q1386" s="31">
        <f t="shared" si="86"/>
        <v>10902512030199</v>
      </c>
      <c r="R1386" s="27">
        <f>COUNTIF(tratycont!S:S,'Integrantes original'!Q1386)</f>
        <v>0</v>
      </c>
      <c r="S1386" s="27">
        <f t="shared" si="87"/>
        <v>0</v>
      </c>
    </row>
    <row r="1387" spans="1:19" x14ac:dyDescent="0.15">
      <c r="A1387" s="29">
        <v>1090251</v>
      </c>
      <c r="B1387" s="29">
        <v>109025105</v>
      </c>
      <c r="C1387" s="29" t="s">
        <v>27</v>
      </c>
      <c r="D1387" s="30" t="s">
        <v>1475</v>
      </c>
      <c r="E1387" s="30" t="s">
        <v>1473</v>
      </c>
      <c r="F1387" s="15">
        <v>2</v>
      </c>
      <c r="G1387" s="29">
        <v>16</v>
      </c>
      <c r="H1387" s="29">
        <v>9</v>
      </c>
      <c r="I1387" s="29">
        <v>2001</v>
      </c>
      <c r="J1387" s="15">
        <v>-1</v>
      </c>
      <c r="K1387" s="15">
        <v>-1</v>
      </c>
      <c r="L1387" s="15">
        <v>0</v>
      </c>
      <c r="M1387" s="15">
        <v>0</v>
      </c>
      <c r="N1387" s="27" t="e">
        <f>SUMIF(#REF!,'Integrantes original'!A1070,#REF!)</f>
        <v>#REF!</v>
      </c>
      <c r="O1387" s="27">
        <f t="shared" si="84"/>
        <v>16092001</v>
      </c>
      <c r="P1387" s="27">
        <f t="shared" si="85"/>
        <v>160920012</v>
      </c>
      <c r="Q1387" s="31">
        <f t="shared" si="86"/>
        <v>10902512160901</v>
      </c>
      <c r="R1387" s="27">
        <f>COUNTIF(tratycont!S:S,'Integrantes original'!Q1387)</f>
        <v>0</v>
      </c>
      <c r="S1387" s="27">
        <f t="shared" si="87"/>
        <v>0</v>
      </c>
    </row>
    <row r="1388" spans="1:19" x14ac:dyDescent="0.15">
      <c r="A1388" s="29">
        <v>1090251</v>
      </c>
      <c r="B1388" s="29">
        <v>109025106</v>
      </c>
      <c r="C1388" s="29" t="s">
        <v>30</v>
      </c>
      <c r="D1388" s="30" t="s">
        <v>947</v>
      </c>
      <c r="E1388" s="30" t="s">
        <v>1473</v>
      </c>
      <c r="F1388" s="15">
        <v>1</v>
      </c>
      <c r="G1388" s="29">
        <v>18</v>
      </c>
      <c r="H1388" s="29">
        <v>3</v>
      </c>
      <c r="I1388" s="29">
        <v>1992</v>
      </c>
      <c r="J1388" s="15">
        <v>-1</v>
      </c>
      <c r="K1388" s="15">
        <v>-1</v>
      </c>
      <c r="L1388" s="15">
        <v>0</v>
      </c>
      <c r="M1388" s="15">
        <v>0</v>
      </c>
      <c r="N1388" s="27" t="e">
        <f>SUMIF(#REF!,'Integrantes original'!A1071,#REF!)</f>
        <v>#REF!</v>
      </c>
      <c r="O1388" s="27">
        <f t="shared" si="84"/>
        <v>18031992</v>
      </c>
      <c r="P1388" s="27">
        <f t="shared" si="85"/>
        <v>180319921</v>
      </c>
      <c r="Q1388" s="31">
        <f t="shared" si="86"/>
        <v>10902511180392</v>
      </c>
      <c r="R1388" s="27">
        <f>COUNTIF(tratycont!S:S,'Integrantes original'!Q1388)</f>
        <v>0</v>
      </c>
      <c r="S1388" s="27">
        <f t="shared" si="87"/>
        <v>0</v>
      </c>
    </row>
    <row r="1389" spans="1:19" x14ac:dyDescent="0.15">
      <c r="A1389" s="29">
        <v>1090251</v>
      </c>
      <c r="B1389" s="29">
        <v>109025107</v>
      </c>
      <c r="C1389" s="29" t="s">
        <v>56</v>
      </c>
      <c r="D1389" s="30" t="s">
        <v>1476</v>
      </c>
      <c r="E1389" s="30" t="s">
        <v>1473</v>
      </c>
      <c r="F1389" s="15">
        <v>2</v>
      </c>
      <c r="G1389" s="29">
        <v>25</v>
      </c>
      <c r="H1389" s="29">
        <v>12</v>
      </c>
      <c r="I1389" s="29">
        <v>1993</v>
      </c>
      <c r="J1389" s="15">
        <v>1</v>
      </c>
      <c r="K1389" s="15">
        <v>0</v>
      </c>
      <c r="L1389" s="15">
        <v>2</v>
      </c>
      <c r="M1389" s="15">
        <v>0</v>
      </c>
      <c r="N1389" s="27" t="e">
        <f>SUMIF(#REF!,'Integrantes original'!A1072,#REF!)</f>
        <v>#REF!</v>
      </c>
      <c r="O1389" s="27">
        <f t="shared" si="84"/>
        <v>25121993</v>
      </c>
      <c r="P1389" s="27">
        <f t="shared" si="85"/>
        <v>251219932</v>
      </c>
      <c r="Q1389" s="31">
        <f t="shared" si="86"/>
        <v>10902512251293</v>
      </c>
      <c r="R1389" s="27">
        <f>COUNTIF(tratycont!S:S,'Integrantes original'!Q1389)</f>
        <v>0</v>
      </c>
      <c r="S1389" s="27">
        <f t="shared" si="87"/>
        <v>0</v>
      </c>
    </row>
    <row r="1390" spans="1:19" x14ac:dyDescent="0.15">
      <c r="A1390" s="29">
        <v>1090251</v>
      </c>
      <c r="B1390" s="29">
        <v>109025108</v>
      </c>
      <c r="C1390" s="29" t="s">
        <v>58</v>
      </c>
      <c r="D1390" s="30" t="s">
        <v>1477</v>
      </c>
      <c r="E1390" s="30" t="s">
        <v>1158</v>
      </c>
      <c r="F1390" s="15">
        <v>2</v>
      </c>
      <c r="G1390" s="29">
        <v>21</v>
      </c>
      <c r="H1390" s="29">
        <v>10</v>
      </c>
      <c r="I1390" s="29">
        <v>1993</v>
      </c>
      <c r="J1390" s="15">
        <v>1</v>
      </c>
      <c r="K1390" s="15">
        <v>0</v>
      </c>
      <c r="L1390" s="15">
        <v>0</v>
      </c>
      <c r="M1390" s="15">
        <v>0</v>
      </c>
      <c r="N1390" s="27" t="e">
        <f>SUMIF(#REF!,'Integrantes original'!A1073,#REF!)</f>
        <v>#REF!</v>
      </c>
      <c r="O1390" s="27">
        <f t="shared" si="84"/>
        <v>21101993</v>
      </c>
      <c r="P1390" s="27">
        <f t="shared" si="85"/>
        <v>211019932</v>
      </c>
      <c r="Q1390" s="31">
        <f t="shared" si="86"/>
        <v>10902512211093</v>
      </c>
      <c r="R1390" s="27">
        <f>COUNTIF(tratycont!S:S,'Integrantes original'!Q1390)</f>
        <v>0</v>
      </c>
      <c r="S1390" s="27">
        <f t="shared" si="87"/>
        <v>0</v>
      </c>
    </row>
    <row r="1391" spans="1:19" x14ac:dyDescent="0.15">
      <c r="A1391" s="29">
        <v>1090251</v>
      </c>
      <c r="B1391" s="29">
        <v>109025109</v>
      </c>
      <c r="C1391" s="29" t="s">
        <v>120</v>
      </c>
      <c r="D1391" s="30" t="s">
        <v>1478</v>
      </c>
      <c r="E1391" s="30" t="s">
        <v>1096</v>
      </c>
      <c r="F1391" s="15">
        <v>1</v>
      </c>
      <c r="G1391" s="29">
        <v>21</v>
      </c>
      <c r="H1391" s="29">
        <v>8</v>
      </c>
      <c r="I1391" s="29">
        <v>2018</v>
      </c>
      <c r="J1391" s="15">
        <v>2</v>
      </c>
      <c r="K1391" s="15">
        <v>8</v>
      </c>
      <c r="L1391" s="15">
        <v>0</v>
      </c>
      <c r="M1391" s="15">
        <v>0</v>
      </c>
      <c r="N1391" s="27" t="e">
        <f>SUMIF(#REF!,'Integrantes original'!A1074,#REF!)</f>
        <v>#REF!</v>
      </c>
      <c r="O1391" s="27">
        <f t="shared" si="84"/>
        <v>21082018</v>
      </c>
      <c r="P1391" s="27">
        <f t="shared" si="85"/>
        <v>210820181</v>
      </c>
      <c r="Q1391" s="31">
        <f t="shared" si="86"/>
        <v>10902511210818</v>
      </c>
      <c r="R1391" s="27">
        <f>COUNTIF(tratycont!S:S,'Integrantes original'!Q1391)</f>
        <v>0</v>
      </c>
      <c r="S1391" s="27">
        <f t="shared" si="87"/>
        <v>1</v>
      </c>
    </row>
    <row r="1392" spans="1:19" x14ac:dyDescent="0.15">
      <c r="A1392" s="29">
        <v>1090251</v>
      </c>
      <c r="B1392" s="29">
        <v>109025110</v>
      </c>
      <c r="C1392" s="29" t="s">
        <v>123</v>
      </c>
      <c r="D1392" s="30" t="s">
        <v>1479</v>
      </c>
      <c r="E1392" s="30" t="s">
        <v>1473</v>
      </c>
      <c r="F1392" s="15">
        <v>1</v>
      </c>
      <c r="G1392" s="29">
        <v>7</v>
      </c>
      <c r="H1392" s="29">
        <v>9</v>
      </c>
      <c r="I1392" s="29">
        <v>2018</v>
      </c>
      <c r="J1392" s="15">
        <v>2</v>
      </c>
      <c r="K1392" s="15">
        <v>7</v>
      </c>
      <c r="L1392" s="15">
        <v>0</v>
      </c>
      <c r="M1392" s="15">
        <v>0</v>
      </c>
      <c r="N1392" s="27" t="e">
        <f>SUMIF(#REF!,'Integrantes original'!A1075,#REF!)</f>
        <v>#REF!</v>
      </c>
      <c r="O1392" s="27">
        <f t="shared" si="84"/>
        <v>7092018</v>
      </c>
      <c r="P1392" s="27">
        <f t="shared" si="85"/>
        <v>70920181</v>
      </c>
      <c r="Q1392" s="31">
        <f t="shared" si="86"/>
        <v>10902511070918</v>
      </c>
      <c r="R1392" s="27">
        <f>COUNTIF(tratycont!S:S,'Integrantes original'!Q1392)</f>
        <v>1</v>
      </c>
      <c r="S1392" s="27">
        <f t="shared" si="87"/>
        <v>1</v>
      </c>
    </row>
    <row r="1393" spans="1:19" x14ac:dyDescent="0.15">
      <c r="A1393" s="29">
        <v>1090252</v>
      </c>
      <c r="B1393" s="29">
        <v>109025201</v>
      </c>
      <c r="C1393" s="29" t="s">
        <v>16</v>
      </c>
      <c r="D1393" s="30" t="s">
        <v>382</v>
      </c>
      <c r="E1393" s="30" t="s">
        <v>1385</v>
      </c>
      <c r="F1393" s="15">
        <v>1</v>
      </c>
      <c r="G1393" s="29">
        <v>27</v>
      </c>
      <c r="H1393" s="29">
        <v>1</v>
      </c>
      <c r="I1393" s="29">
        <v>1971</v>
      </c>
      <c r="J1393" s="15">
        <v>-1</v>
      </c>
      <c r="K1393" s="15">
        <v>-1</v>
      </c>
      <c r="L1393" s="15">
        <v>0</v>
      </c>
      <c r="M1393" s="15">
        <v>0</v>
      </c>
      <c r="N1393" s="27" t="e">
        <f>SUMIF(#REF!,'Integrantes original'!A1076,#REF!)</f>
        <v>#REF!</v>
      </c>
      <c r="O1393" s="27">
        <f t="shared" si="84"/>
        <v>27011971</v>
      </c>
      <c r="P1393" s="27">
        <f t="shared" si="85"/>
        <v>270119711</v>
      </c>
      <c r="Q1393" s="31">
        <f t="shared" si="86"/>
        <v>10902521270171</v>
      </c>
      <c r="R1393" s="27">
        <f>COUNTIF(tratycont!S:S,'Integrantes original'!Q1393)</f>
        <v>0</v>
      </c>
      <c r="S1393" s="27">
        <f t="shared" si="87"/>
        <v>0</v>
      </c>
    </row>
    <row r="1394" spans="1:19" x14ac:dyDescent="0.15">
      <c r="A1394" s="29">
        <v>1090252</v>
      </c>
      <c r="B1394" s="29">
        <v>109025202</v>
      </c>
      <c r="C1394" s="29" t="s">
        <v>19</v>
      </c>
      <c r="D1394" s="30" t="s">
        <v>571</v>
      </c>
      <c r="E1394" s="30" t="s">
        <v>1471</v>
      </c>
      <c r="F1394" s="15">
        <v>2</v>
      </c>
      <c r="G1394" s="29">
        <v>12</v>
      </c>
      <c r="H1394" s="29">
        <v>2</v>
      </c>
      <c r="I1394" s="29">
        <v>1974</v>
      </c>
      <c r="J1394" s="15">
        <v>-1</v>
      </c>
      <c r="K1394" s="15">
        <v>-1</v>
      </c>
      <c r="L1394" s="15">
        <v>0</v>
      </c>
      <c r="M1394" s="15">
        <v>0</v>
      </c>
      <c r="N1394" s="27" t="e">
        <f>SUMIF(#REF!,'Integrantes original'!A1077,#REF!)</f>
        <v>#REF!</v>
      </c>
      <c r="O1394" s="27">
        <f t="shared" si="84"/>
        <v>12021974</v>
      </c>
      <c r="P1394" s="27">
        <f t="shared" si="85"/>
        <v>120219742</v>
      </c>
      <c r="Q1394" s="31">
        <f t="shared" si="86"/>
        <v>10902522120274</v>
      </c>
      <c r="R1394" s="27">
        <f>COUNTIF(tratycont!S:S,'Integrantes original'!Q1394)</f>
        <v>0</v>
      </c>
      <c r="S1394" s="27">
        <f t="shared" si="87"/>
        <v>0</v>
      </c>
    </row>
    <row r="1395" spans="1:19" x14ac:dyDescent="0.15">
      <c r="A1395" s="29">
        <v>1090252</v>
      </c>
      <c r="B1395" s="29">
        <v>109025203</v>
      </c>
      <c r="C1395" s="29" t="s">
        <v>22</v>
      </c>
      <c r="D1395" s="30" t="s">
        <v>1472</v>
      </c>
      <c r="E1395" s="30" t="s">
        <v>1473</v>
      </c>
      <c r="F1395" s="15">
        <v>1</v>
      </c>
      <c r="G1395" s="29">
        <v>7</v>
      </c>
      <c r="H1395" s="29">
        <v>3</v>
      </c>
      <c r="I1395" s="29">
        <v>1996</v>
      </c>
      <c r="J1395" s="15">
        <v>-1</v>
      </c>
      <c r="K1395" s="15">
        <v>-1</v>
      </c>
      <c r="L1395" s="15">
        <v>0</v>
      </c>
      <c r="M1395" s="15">
        <v>0</v>
      </c>
      <c r="N1395" s="27" t="e">
        <f>SUMIF(#REF!,'Integrantes original'!A1078,#REF!)</f>
        <v>#REF!</v>
      </c>
      <c r="O1395" s="27">
        <f t="shared" si="84"/>
        <v>7031996</v>
      </c>
      <c r="P1395" s="27">
        <f t="shared" si="85"/>
        <v>70319961</v>
      </c>
      <c r="Q1395" s="31">
        <f t="shared" si="86"/>
        <v>10902521070396</v>
      </c>
      <c r="R1395" s="27">
        <f>COUNTIF(tratycont!S:S,'Integrantes original'!Q1395)</f>
        <v>0</v>
      </c>
      <c r="S1395" s="27">
        <f t="shared" si="87"/>
        <v>0</v>
      </c>
    </row>
    <row r="1396" spans="1:19" x14ac:dyDescent="0.15">
      <c r="A1396" s="29">
        <v>1090252</v>
      </c>
      <c r="B1396" s="29">
        <v>109025204</v>
      </c>
      <c r="C1396" s="29" t="s">
        <v>25</v>
      </c>
      <c r="D1396" s="30" t="s">
        <v>1474</v>
      </c>
      <c r="E1396" s="30" t="s">
        <v>1473</v>
      </c>
      <c r="F1396" s="15">
        <v>2</v>
      </c>
      <c r="G1396" s="29">
        <v>3</v>
      </c>
      <c r="H1396" s="29">
        <v>1</v>
      </c>
      <c r="I1396" s="29">
        <v>1999</v>
      </c>
      <c r="J1396" s="15">
        <v>-1</v>
      </c>
      <c r="K1396" s="15">
        <v>-1</v>
      </c>
      <c r="L1396" s="15">
        <v>0</v>
      </c>
      <c r="M1396" s="15">
        <v>0</v>
      </c>
      <c r="N1396" s="27" t="e">
        <f>SUMIF(#REF!,'Integrantes original'!A1079,#REF!)</f>
        <v>#REF!</v>
      </c>
      <c r="O1396" s="27">
        <f t="shared" si="84"/>
        <v>3011999</v>
      </c>
      <c r="P1396" s="27">
        <f t="shared" si="85"/>
        <v>30119992</v>
      </c>
      <c r="Q1396" s="31">
        <f t="shared" si="86"/>
        <v>10902522030199</v>
      </c>
      <c r="R1396" s="27">
        <f>COUNTIF(tratycont!S:S,'Integrantes original'!Q1396)</f>
        <v>0</v>
      </c>
      <c r="S1396" s="27">
        <f t="shared" si="87"/>
        <v>0</v>
      </c>
    </row>
    <row r="1397" spans="1:19" x14ac:dyDescent="0.15">
      <c r="A1397" s="29">
        <v>1090252</v>
      </c>
      <c r="B1397" s="29">
        <v>109025205</v>
      </c>
      <c r="C1397" s="29" t="s">
        <v>27</v>
      </c>
      <c r="D1397" s="30" t="s">
        <v>1475</v>
      </c>
      <c r="E1397" s="30" t="s">
        <v>1473</v>
      </c>
      <c r="F1397" s="15">
        <v>2</v>
      </c>
      <c r="G1397" s="29">
        <v>16</v>
      </c>
      <c r="H1397" s="29">
        <v>9</v>
      </c>
      <c r="I1397" s="29">
        <v>2001</v>
      </c>
      <c r="J1397" s="15">
        <v>-1</v>
      </c>
      <c r="K1397" s="15">
        <v>-1</v>
      </c>
      <c r="L1397" s="15">
        <v>0</v>
      </c>
      <c r="M1397" s="15">
        <v>0</v>
      </c>
      <c r="N1397" s="27" t="e">
        <f>SUMIF(#REF!,'Integrantes original'!A1080,#REF!)</f>
        <v>#REF!</v>
      </c>
      <c r="O1397" s="27">
        <f t="shared" si="84"/>
        <v>16092001</v>
      </c>
      <c r="P1397" s="27">
        <f t="shared" si="85"/>
        <v>160920012</v>
      </c>
      <c r="Q1397" s="31">
        <f t="shared" si="86"/>
        <v>10902522160901</v>
      </c>
      <c r="R1397" s="27">
        <f>COUNTIF(tratycont!S:S,'Integrantes original'!Q1397)</f>
        <v>0</v>
      </c>
      <c r="S1397" s="27">
        <f t="shared" si="87"/>
        <v>0</v>
      </c>
    </row>
    <row r="1398" spans="1:19" x14ac:dyDescent="0.15">
      <c r="A1398" s="29">
        <v>1090252</v>
      </c>
      <c r="B1398" s="29">
        <v>109025206</v>
      </c>
      <c r="C1398" s="29" t="s">
        <v>30</v>
      </c>
      <c r="D1398" s="30" t="s">
        <v>947</v>
      </c>
      <c r="E1398" s="30" t="s">
        <v>1473</v>
      </c>
      <c r="F1398" s="15">
        <v>1</v>
      </c>
      <c r="G1398" s="29">
        <v>18</v>
      </c>
      <c r="H1398" s="29">
        <v>3</v>
      </c>
      <c r="I1398" s="29">
        <v>1992</v>
      </c>
      <c r="J1398" s="15">
        <v>-1</v>
      </c>
      <c r="K1398" s="15">
        <v>-1</v>
      </c>
      <c r="L1398" s="15">
        <v>0</v>
      </c>
      <c r="M1398" s="15">
        <v>0</v>
      </c>
      <c r="N1398" s="27" t="e">
        <f>SUMIF(#REF!,'Integrantes original'!A1081,#REF!)</f>
        <v>#REF!</v>
      </c>
      <c r="O1398" s="27">
        <f t="shared" si="84"/>
        <v>18031992</v>
      </c>
      <c r="P1398" s="27">
        <f t="shared" si="85"/>
        <v>180319921</v>
      </c>
      <c r="Q1398" s="31">
        <f t="shared" si="86"/>
        <v>10902521180392</v>
      </c>
      <c r="R1398" s="27">
        <f>COUNTIF(tratycont!S:S,'Integrantes original'!Q1398)</f>
        <v>0</v>
      </c>
      <c r="S1398" s="27">
        <f t="shared" si="87"/>
        <v>0</v>
      </c>
    </row>
    <row r="1399" spans="1:19" x14ac:dyDescent="0.15">
      <c r="A1399" s="29">
        <v>1090252</v>
      </c>
      <c r="B1399" s="29">
        <v>109025207</v>
      </c>
      <c r="C1399" s="29" t="s">
        <v>56</v>
      </c>
      <c r="D1399" s="30" t="s">
        <v>1476</v>
      </c>
      <c r="E1399" s="30" t="s">
        <v>1473</v>
      </c>
      <c r="F1399" s="15">
        <v>2</v>
      </c>
      <c r="G1399" s="29">
        <v>25</v>
      </c>
      <c r="H1399" s="29">
        <v>12</v>
      </c>
      <c r="I1399" s="29">
        <v>1993</v>
      </c>
      <c r="J1399" s="15">
        <v>1</v>
      </c>
      <c r="K1399" s="15">
        <v>0</v>
      </c>
      <c r="L1399" s="15">
        <v>2</v>
      </c>
      <c r="M1399" s="15">
        <v>0</v>
      </c>
      <c r="N1399" s="27" t="e">
        <f>SUMIF(#REF!,'Integrantes original'!A1082,#REF!)</f>
        <v>#REF!</v>
      </c>
      <c r="O1399" s="27">
        <f t="shared" si="84"/>
        <v>25121993</v>
      </c>
      <c r="P1399" s="27">
        <f t="shared" si="85"/>
        <v>251219932</v>
      </c>
      <c r="Q1399" s="31">
        <f t="shared" si="86"/>
        <v>10902522251293</v>
      </c>
      <c r="R1399" s="27">
        <f>COUNTIF(tratycont!S:S,'Integrantes original'!Q1399)</f>
        <v>0</v>
      </c>
      <c r="S1399" s="27">
        <f t="shared" si="87"/>
        <v>0</v>
      </c>
    </row>
    <row r="1400" spans="1:19" x14ac:dyDescent="0.15">
      <c r="A1400" s="29">
        <v>1090252</v>
      </c>
      <c r="B1400" s="29">
        <v>109025208</v>
      </c>
      <c r="C1400" s="29" t="s">
        <v>58</v>
      </c>
      <c r="D1400" s="30" t="s">
        <v>1477</v>
      </c>
      <c r="E1400" s="30" t="s">
        <v>1158</v>
      </c>
      <c r="F1400" s="15">
        <v>2</v>
      </c>
      <c r="G1400" s="29">
        <v>21</v>
      </c>
      <c r="H1400" s="29">
        <v>10</v>
      </c>
      <c r="I1400" s="29">
        <v>1993</v>
      </c>
      <c r="J1400" s="15">
        <v>1</v>
      </c>
      <c r="K1400" s="15">
        <v>0</v>
      </c>
      <c r="L1400" s="15">
        <v>0</v>
      </c>
      <c r="M1400" s="15">
        <v>0</v>
      </c>
      <c r="N1400" s="27" t="e">
        <f>SUMIF(#REF!,'Integrantes original'!A1083,#REF!)</f>
        <v>#REF!</v>
      </c>
      <c r="O1400" s="27">
        <f t="shared" si="84"/>
        <v>21101993</v>
      </c>
      <c r="P1400" s="27">
        <f t="shared" si="85"/>
        <v>211019932</v>
      </c>
      <c r="Q1400" s="31">
        <f t="shared" si="86"/>
        <v>10902522211093</v>
      </c>
      <c r="R1400" s="27">
        <f>COUNTIF(tratycont!S:S,'Integrantes original'!Q1400)</f>
        <v>0</v>
      </c>
      <c r="S1400" s="27">
        <f t="shared" si="87"/>
        <v>0</v>
      </c>
    </row>
    <row r="1401" spans="1:19" x14ac:dyDescent="0.15">
      <c r="A1401" s="29">
        <v>1090252</v>
      </c>
      <c r="B1401" s="29">
        <v>109025209</v>
      </c>
      <c r="C1401" s="29" t="s">
        <v>120</v>
      </c>
      <c r="D1401" s="30" t="s">
        <v>1478</v>
      </c>
      <c r="E1401" s="30" t="s">
        <v>1096</v>
      </c>
      <c r="F1401" s="15">
        <v>1</v>
      </c>
      <c r="G1401" s="29">
        <v>21</v>
      </c>
      <c r="H1401" s="29">
        <v>8</v>
      </c>
      <c r="I1401" s="29">
        <v>2018</v>
      </c>
      <c r="J1401" s="15">
        <v>2</v>
      </c>
      <c r="K1401" s="15">
        <v>8</v>
      </c>
      <c r="L1401" s="15">
        <v>0</v>
      </c>
      <c r="M1401" s="15">
        <v>0</v>
      </c>
      <c r="N1401" s="27" t="e">
        <f>SUMIF(#REF!,'Integrantes original'!A1084,#REF!)</f>
        <v>#REF!</v>
      </c>
      <c r="O1401" s="27">
        <f t="shared" si="84"/>
        <v>21082018</v>
      </c>
      <c r="P1401" s="27">
        <f t="shared" si="85"/>
        <v>210820181</v>
      </c>
      <c r="Q1401" s="31">
        <f t="shared" si="86"/>
        <v>10902521210818</v>
      </c>
      <c r="R1401" s="27">
        <f>COUNTIF(tratycont!S:S,'Integrantes original'!Q1401)</f>
        <v>0</v>
      </c>
      <c r="S1401" s="27">
        <f t="shared" si="87"/>
        <v>1</v>
      </c>
    </row>
    <row r="1402" spans="1:19" x14ac:dyDescent="0.15">
      <c r="A1402" s="29">
        <v>1090252</v>
      </c>
      <c r="B1402" s="29">
        <v>109025210</v>
      </c>
      <c r="C1402" s="29" t="s">
        <v>123</v>
      </c>
      <c r="D1402" s="30" t="s">
        <v>1479</v>
      </c>
      <c r="E1402" s="30" t="s">
        <v>1473</v>
      </c>
      <c r="F1402" s="15">
        <v>1</v>
      </c>
      <c r="G1402" s="29">
        <v>7</v>
      </c>
      <c r="H1402" s="29">
        <v>9</v>
      </c>
      <c r="I1402" s="29">
        <v>2018</v>
      </c>
      <c r="J1402" s="15">
        <v>2</v>
      </c>
      <c r="K1402" s="15">
        <v>7</v>
      </c>
      <c r="L1402" s="15">
        <v>0</v>
      </c>
      <c r="M1402" s="15">
        <v>0</v>
      </c>
      <c r="N1402" s="27" t="e">
        <f>SUMIF(#REF!,'Integrantes original'!A1085,#REF!)</f>
        <v>#REF!</v>
      </c>
      <c r="O1402" s="27">
        <f t="shared" si="84"/>
        <v>7092018</v>
      </c>
      <c r="P1402" s="27">
        <f t="shared" si="85"/>
        <v>70920181</v>
      </c>
      <c r="Q1402" s="31">
        <f t="shared" si="86"/>
        <v>10902521070918</v>
      </c>
      <c r="R1402" s="27">
        <f>COUNTIF(tratycont!S:S,'Integrantes original'!Q1402)</f>
        <v>0</v>
      </c>
      <c r="S1402" s="27">
        <f t="shared" si="87"/>
        <v>1</v>
      </c>
    </row>
    <row r="1403" spans="1:19" x14ac:dyDescent="0.15">
      <c r="A1403" s="29">
        <v>1090281</v>
      </c>
      <c r="B1403" s="29">
        <v>109028101</v>
      </c>
      <c r="C1403" s="29" t="s">
        <v>16</v>
      </c>
      <c r="D1403" s="30" t="s">
        <v>200</v>
      </c>
      <c r="E1403" s="30" t="s">
        <v>950</v>
      </c>
      <c r="F1403" s="15">
        <v>1</v>
      </c>
      <c r="G1403" s="29">
        <v>1</v>
      </c>
      <c r="H1403" s="29">
        <v>8</v>
      </c>
      <c r="I1403" s="29">
        <v>1955</v>
      </c>
      <c r="J1403" s="15">
        <v>-1</v>
      </c>
      <c r="K1403" s="15">
        <v>-1</v>
      </c>
      <c r="L1403" s="15">
        <v>0</v>
      </c>
      <c r="M1403" s="15">
        <v>0</v>
      </c>
      <c r="N1403" s="27" t="e">
        <f>SUMIF(#REF!,'Integrantes original'!A1086,#REF!)</f>
        <v>#REF!</v>
      </c>
      <c r="O1403" s="27">
        <f t="shared" si="84"/>
        <v>1081955</v>
      </c>
      <c r="P1403" s="27">
        <f t="shared" si="85"/>
        <v>10819551</v>
      </c>
      <c r="Q1403" s="31">
        <f t="shared" si="86"/>
        <v>10902811010855</v>
      </c>
      <c r="R1403" s="27">
        <f>COUNTIF(tratycont!S:S,'Integrantes original'!Q1403)</f>
        <v>0</v>
      </c>
      <c r="S1403" s="27">
        <f t="shared" si="87"/>
        <v>0</v>
      </c>
    </row>
    <row r="1404" spans="1:19" x14ac:dyDescent="0.15">
      <c r="A1404" s="29">
        <v>1090281</v>
      </c>
      <c r="B1404" s="29">
        <v>109028102</v>
      </c>
      <c r="C1404" s="29" t="s">
        <v>19</v>
      </c>
      <c r="D1404" s="30" t="s">
        <v>1480</v>
      </c>
      <c r="E1404" s="30" t="s">
        <v>985</v>
      </c>
      <c r="F1404" s="15">
        <v>2</v>
      </c>
      <c r="G1404" s="29">
        <v>10</v>
      </c>
      <c r="H1404" s="29">
        <v>8</v>
      </c>
      <c r="I1404" s="29">
        <v>1962</v>
      </c>
      <c r="J1404" s="15">
        <v>-1</v>
      </c>
      <c r="K1404" s="15">
        <v>-1</v>
      </c>
      <c r="L1404" s="15">
        <v>0</v>
      </c>
      <c r="M1404" s="15">
        <v>0</v>
      </c>
      <c r="N1404" s="27" t="e">
        <f>SUMIF(#REF!,'Integrantes original'!A1087,#REF!)</f>
        <v>#REF!</v>
      </c>
      <c r="O1404" s="27">
        <f t="shared" si="84"/>
        <v>10081962</v>
      </c>
      <c r="P1404" s="27">
        <f t="shared" si="85"/>
        <v>100819622</v>
      </c>
      <c r="Q1404" s="31">
        <f t="shared" si="86"/>
        <v>10902812100862</v>
      </c>
      <c r="R1404" s="27">
        <f>COUNTIF(tratycont!S:S,'Integrantes original'!Q1404)</f>
        <v>0</v>
      </c>
      <c r="S1404" s="27">
        <f t="shared" si="87"/>
        <v>0</v>
      </c>
    </row>
    <row r="1405" spans="1:19" x14ac:dyDescent="0.15">
      <c r="A1405" s="29">
        <v>1090281</v>
      </c>
      <c r="B1405" s="29">
        <v>109028103</v>
      </c>
      <c r="C1405" s="29" t="s">
        <v>22</v>
      </c>
      <c r="D1405" s="30" t="s">
        <v>1481</v>
      </c>
      <c r="E1405" s="30" t="s">
        <v>950</v>
      </c>
      <c r="F1405" s="15">
        <v>2</v>
      </c>
      <c r="G1405" s="29">
        <v>30</v>
      </c>
      <c r="H1405" s="29">
        <v>5</v>
      </c>
      <c r="I1405" s="29">
        <v>1982</v>
      </c>
      <c r="J1405" s="15">
        <v>-1</v>
      </c>
      <c r="K1405" s="15">
        <v>-1</v>
      </c>
      <c r="L1405" s="15">
        <v>0</v>
      </c>
      <c r="M1405" s="15">
        <v>0</v>
      </c>
      <c r="N1405" s="27" t="e">
        <f>SUMIF(#REF!,'Integrantes original'!A1088,#REF!)</f>
        <v>#REF!</v>
      </c>
      <c r="O1405" s="27">
        <f t="shared" si="84"/>
        <v>30051982</v>
      </c>
      <c r="P1405" s="27">
        <f t="shared" si="85"/>
        <v>300519822</v>
      </c>
      <c r="Q1405" s="31">
        <f t="shared" si="86"/>
        <v>10902812300582</v>
      </c>
      <c r="R1405" s="27">
        <f>COUNTIF(tratycont!S:S,'Integrantes original'!Q1405)</f>
        <v>0</v>
      </c>
      <c r="S1405" s="27">
        <f t="shared" si="87"/>
        <v>0</v>
      </c>
    </row>
    <row r="1406" spans="1:19" x14ac:dyDescent="0.15">
      <c r="A1406" s="29">
        <v>1090281</v>
      </c>
      <c r="B1406" s="29">
        <v>109028104</v>
      </c>
      <c r="C1406" s="29" t="s">
        <v>25</v>
      </c>
      <c r="D1406" s="30" t="s">
        <v>636</v>
      </c>
      <c r="E1406" s="30" t="s">
        <v>950</v>
      </c>
      <c r="F1406" s="15">
        <v>1</v>
      </c>
      <c r="G1406" s="29">
        <v>21</v>
      </c>
      <c r="H1406" s="29">
        <v>3</v>
      </c>
      <c r="I1406" s="29">
        <v>2003</v>
      </c>
      <c r="J1406" s="15">
        <v>-1</v>
      </c>
      <c r="K1406" s="15">
        <v>-1</v>
      </c>
      <c r="L1406" s="15">
        <v>0</v>
      </c>
      <c r="M1406" s="15">
        <v>0</v>
      </c>
      <c r="N1406" s="27" t="e">
        <f>SUMIF(#REF!,'Integrantes original'!A1089,#REF!)</f>
        <v>#REF!</v>
      </c>
      <c r="O1406" s="27">
        <f t="shared" si="84"/>
        <v>21032003</v>
      </c>
      <c r="P1406" s="27">
        <f t="shared" si="85"/>
        <v>210320031</v>
      </c>
      <c r="Q1406" s="31">
        <f t="shared" si="86"/>
        <v>10902811210303</v>
      </c>
      <c r="R1406" s="27">
        <f>COUNTIF(tratycont!S:S,'Integrantes original'!Q1406)</f>
        <v>0</v>
      </c>
      <c r="S1406" s="27">
        <f t="shared" si="87"/>
        <v>0</v>
      </c>
    </row>
    <row r="1407" spans="1:19" x14ac:dyDescent="0.15">
      <c r="A1407" s="29">
        <v>1090281</v>
      </c>
      <c r="B1407" s="29">
        <v>109028105</v>
      </c>
      <c r="C1407" s="29" t="s">
        <v>27</v>
      </c>
      <c r="D1407" s="30" t="s">
        <v>908</v>
      </c>
      <c r="E1407" s="30" t="s">
        <v>950</v>
      </c>
      <c r="F1407" s="15">
        <v>2</v>
      </c>
      <c r="G1407" s="29">
        <v>17</v>
      </c>
      <c r="H1407" s="29">
        <v>5</v>
      </c>
      <c r="I1407" s="29">
        <v>2005</v>
      </c>
      <c r="J1407" s="15">
        <v>1</v>
      </c>
      <c r="K1407" s="15">
        <v>0</v>
      </c>
      <c r="L1407" s="15">
        <v>2</v>
      </c>
      <c r="M1407" s="15">
        <v>0</v>
      </c>
      <c r="N1407" s="27" t="e">
        <f>SUMIF(#REF!,'Integrantes original'!A1090,#REF!)</f>
        <v>#REF!</v>
      </c>
      <c r="O1407" s="27">
        <f t="shared" si="84"/>
        <v>17052005</v>
      </c>
      <c r="P1407" s="27">
        <f t="shared" si="85"/>
        <v>170520052</v>
      </c>
      <c r="Q1407" s="31">
        <f t="shared" si="86"/>
        <v>10902812170505</v>
      </c>
      <c r="R1407" s="27">
        <f>COUNTIF(tratycont!S:S,'Integrantes original'!Q1407)</f>
        <v>0</v>
      </c>
      <c r="S1407" s="27">
        <f t="shared" si="87"/>
        <v>0</v>
      </c>
    </row>
    <row r="1408" spans="1:19" x14ac:dyDescent="0.15">
      <c r="A1408" s="29">
        <v>1090281</v>
      </c>
      <c r="B1408" s="29">
        <v>109028106</v>
      </c>
      <c r="C1408" s="29" t="s">
        <v>30</v>
      </c>
      <c r="D1408" s="30" t="s">
        <v>1482</v>
      </c>
      <c r="E1408" s="30" t="s">
        <v>950</v>
      </c>
      <c r="F1408" s="15">
        <v>1</v>
      </c>
      <c r="G1408" s="29">
        <v>30</v>
      </c>
      <c r="H1408" s="29">
        <v>9</v>
      </c>
      <c r="I1408" s="29">
        <v>2009</v>
      </c>
      <c r="J1408" s="15">
        <v>-1</v>
      </c>
      <c r="K1408" s="15">
        <v>-1</v>
      </c>
      <c r="L1408" s="15">
        <v>0</v>
      </c>
      <c r="M1408" s="15">
        <v>0</v>
      </c>
      <c r="N1408" s="27" t="e">
        <f>SUMIF(#REF!,'Integrantes original'!A1091,#REF!)</f>
        <v>#REF!</v>
      </c>
      <c r="O1408" s="27">
        <f t="shared" si="84"/>
        <v>30092009</v>
      </c>
      <c r="P1408" s="27">
        <f t="shared" si="85"/>
        <v>300920091</v>
      </c>
      <c r="Q1408" s="31">
        <f t="shared" si="86"/>
        <v>10902811300909</v>
      </c>
      <c r="R1408" s="27">
        <f>COUNTIF(tratycont!S:S,'Integrantes original'!Q1408)</f>
        <v>0</v>
      </c>
      <c r="S1408" s="27">
        <f t="shared" si="87"/>
        <v>0</v>
      </c>
    </row>
    <row r="1409" spans="1:19" x14ac:dyDescent="0.15">
      <c r="A1409" s="29">
        <v>1090281</v>
      </c>
      <c r="B1409" s="29">
        <v>109028107</v>
      </c>
      <c r="C1409" s="29" t="s">
        <v>56</v>
      </c>
      <c r="D1409" s="30" t="s">
        <v>1483</v>
      </c>
      <c r="E1409" s="30" t="s">
        <v>950</v>
      </c>
      <c r="F1409" s="15">
        <v>2</v>
      </c>
      <c r="G1409" s="29">
        <v>28</v>
      </c>
      <c r="H1409" s="29">
        <v>10</v>
      </c>
      <c r="I1409" s="29">
        <v>2011</v>
      </c>
      <c r="J1409" s="15">
        <v>-1</v>
      </c>
      <c r="K1409" s="15">
        <v>-1</v>
      </c>
      <c r="L1409" s="15">
        <v>0</v>
      </c>
      <c r="M1409" s="15">
        <v>0</v>
      </c>
      <c r="N1409" s="27" t="e">
        <f>SUMIF(#REF!,'Integrantes original'!A1092,#REF!)</f>
        <v>#REF!</v>
      </c>
      <c r="O1409" s="27">
        <f t="shared" si="84"/>
        <v>28102011</v>
      </c>
      <c r="P1409" s="27">
        <f t="shared" si="85"/>
        <v>281020112</v>
      </c>
      <c r="Q1409" s="31">
        <f t="shared" si="86"/>
        <v>10902812281011</v>
      </c>
      <c r="R1409" s="27">
        <f>COUNTIF(tratycont!S:S,'Integrantes original'!Q1409)</f>
        <v>0</v>
      </c>
      <c r="S1409" s="27">
        <f t="shared" si="87"/>
        <v>0</v>
      </c>
    </row>
    <row r="1410" spans="1:19" x14ac:dyDescent="0.15">
      <c r="A1410" s="29">
        <v>1090281</v>
      </c>
      <c r="B1410" s="29">
        <v>109028108</v>
      </c>
      <c r="C1410" s="29" t="s">
        <v>58</v>
      </c>
      <c r="D1410" s="30" t="s">
        <v>475</v>
      </c>
      <c r="E1410" s="30" t="s">
        <v>950</v>
      </c>
      <c r="F1410" s="15">
        <v>1</v>
      </c>
      <c r="G1410" s="29">
        <v>8</v>
      </c>
      <c r="H1410" s="29">
        <v>5</v>
      </c>
      <c r="I1410" s="29">
        <v>2018</v>
      </c>
      <c r="J1410" s="15">
        <v>2</v>
      </c>
      <c r="K1410" s="15">
        <v>5</v>
      </c>
      <c r="L1410" s="15">
        <v>0</v>
      </c>
      <c r="M1410" s="15">
        <v>0</v>
      </c>
      <c r="N1410" s="27" t="e">
        <f>SUMIF(#REF!,'Integrantes original'!A1093,#REF!)</f>
        <v>#REF!</v>
      </c>
      <c r="O1410" s="27">
        <f t="shared" si="84"/>
        <v>8052018</v>
      </c>
      <c r="P1410" s="27">
        <f t="shared" si="85"/>
        <v>80520181</v>
      </c>
      <c r="Q1410" s="31">
        <f t="shared" si="86"/>
        <v>10902811080518</v>
      </c>
      <c r="R1410" s="27">
        <f>COUNTIF(tratycont!S:S,'Integrantes original'!Q1410)</f>
        <v>1</v>
      </c>
      <c r="S1410" s="27">
        <f t="shared" si="87"/>
        <v>1</v>
      </c>
    </row>
    <row r="1411" spans="1:19" x14ac:dyDescent="0.15">
      <c r="A1411" s="29">
        <v>1090291</v>
      </c>
      <c r="B1411" s="29">
        <v>109029101</v>
      </c>
      <c r="C1411" s="29" t="s">
        <v>16</v>
      </c>
      <c r="D1411" s="30" t="s">
        <v>756</v>
      </c>
      <c r="E1411" s="30" t="s">
        <v>1484</v>
      </c>
      <c r="F1411" s="15">
        <v>1</v>
      </c>
      <c r="G1411" s="29">
        <v>23</v>
      </c>
      <c r="H1411" s="29">
        <v>4</v>
      </c>
      <c r="I1411" s="29">
        <v>1995</v>
      </c>
      <c r="J1411" s="15">
        <v>-1</v>
      </c>
      <c r="K1411" s="15">
        <v>-1</v>
      </c>
      <c r="L1411" s="15">
        <v>0</v>
      </c>
      <c r="M1411" s="15">
        <v>0</v>
      </c>
      <c r="N1411" s="27" t="e">
        <f>SUMIF(#REF!,'Integrantes original'!A1094,#REF!)</f>
        <v>#REF!</v>
      </c>
      <c r="O1411" s="27">
        <f t="shared" ref="O1411:O1474" si="88">(((G1411*100)+H1411)*10000)+I1411</f>
        <v>23041995</v>
      </c>
      <c r="P1411" s="27">
        <f t="shared" ref="P1411:P1474" si="89">(O1411*10)+F1411</f>
        <v>230419951</v>
      </c>
      <c r="Q1411" s="31">
        <f t="shared" ref="Q1411:Q1474" si="90">(((((((A1411*10)+F1411)*100)+G1411)*100)+H1411)*100)+RIGHT(I1411,2)</f>
        <v>10902911230495</v>
      </c>
      <c r="R1411" s="27">
        <f>COUNTIF(tratycont!S:S,'Integrantes original'!Q1411)</f>
        <v>0</v>
      </c>
      <c r="S1411" s="27">
        <f t="shared" ref="S1411:S1474" si="91">IF(J1411=2,1,0)</f>
        <v>0</v>
      </c>
    </row>
    <row r="1412" spans="1:19" x14ac:dyDescent="0.15">
      <c r="A1412" s="29">
        <v>1090291</v>
      </c>
      <c r="B1412" s="29">
        <v>109029102</v>
      </c>
      <c r="C1412" s="29" t="s">
        <v>19</v>
      </c>
      <c r="D1412" s="30" t="s">
        <v>1485</v>
      </c>
      <c r="E1412" s="30" t="s">
        <v>1316</v>
      </c>
      <c r="F1412" s="15">
        <v>2</v>
      </c>
      <c r="G1412" s="29">
        <v>1</v>
      </c>
      <c r="H1412" s="29">
        <v>6</v>
      </c>
      <c r="I1412" s="29">
        <v>1990</v>
      </c>
      <c r="J1412" s="15">
        <v>1</v>
      </c>
      <c r="K1412" s="15">
        <v>0</v>
      </c>
      <c r="L1412" s="15">
        <v>2</v>
      </c>
      <c r="M1412" s="15">
        <v>0</v>
      </c>
      <c r="N1412" s="27" t="e">
        <f>SUMIF(#REF!,'Integrantes original'!A1095,#REF!)</f>
        <v>#REF!</v>
      </c>
      <c r="O1412" s="27">
        <f t="shared" si="88"/>
        <v>1061990</v>
      </c>
      <c r="P1412" s="27">
        <f t="shared" si="89"/>
        <v>10619902</v>
      </c>
      <c r="Q1412" s="31">
        <f t="shared" si="90"/>
        <v>10902912010690</v>
      </c>
      <c r="R1412" s="27">
        <f>COUNTIF(tratycont!S:S,'Integrantes original'!Q1412)</f>
        <v>0</v>
      </c>
      <c r="S1412" s="27">
        <f t="shared" si="91"/>
        <v>0</v>
      </c>
    </row>
    <row r="1413" spans="1:19" x14ac:dyDescent="0.15">
      <c r="A1413" s="29">
        <v>1090291</v>
      </c>
      <c r="B1413" s="29">
        <v>109029103</v>
      </c>
      <c r="C1413" s="29" t="s">
        <v>22</v>
      </c>
      <c r="D1413" s="30" t="s">
        <v>1486</v>
      </c>
      <c r="E1413" s="30" t="s">
        <v>1487</v>
      </c>
      <c r="F1413" s="15">
        <v>1</v>
      </c>
      <c r="G1413" s="29">
        <v>3</v>
      </c>
      <c r="H1413" s="29">
        <v>9</v>
      </c>
      <c r="I1413" s="29">
        <v>2018</v>
      </c>
      <c r="J1413" s="15">
        <v>2</v>
      </c>
      <c r="K1413" s="15">
        <v>2</v>
      </c>
      <c r="L1413" s="15">
        <v>0</v>
      </c>
      <c r="M1413" s="15">
        <v>0</v>
      </c>
      <c r="N1413" s="27" t="e">
        <f>SUMIF(#REF!,'Integrantes original'!A1096,#REF!)</f>
        <v>#REF!</v>
      </c>
      <c r="O1413" s="27">
        <f t="shared" si="88"/>
        <v>3092018</v>
      </c>
      <c r="P1413" s="27">
        <f t="shared" si="89"/>
        <v>30920181</v>
      </c>
      <c r="Q1413" s="31">
        <f t="shared" si="90"/>
        <v>10902911030918</v>
      </c>
      <c r="R1413" s="27">
        <f>COUNTIF(tratycont!S:S,'Integrantes original'!Q1413)</f>
        <v>1</v>
      </c>
      <c r="S1413" s="27">
        <f t="shared" si="91"/>
        <v>1</v>
      </c>
    </row>
    <row r="1414" spans="1:19" x14ac:dyDescent="0.15">
      <c r="A1414" s="29">
        <v>1090291</v>
      </c>
      <c r="B1414" s="29">
        <v>109029104</v>
      </c>
      <c r="C1414" s="29" t="s">
        <v>25</v>
      </c>
      <c r="D1414" s="30" t="s">
        <v>203</v>
      </c>
      <c r="E1414" s="30" t="s">
        <v>1316</v>
      </c>
      <c r="F1414" s="15">
        <v>2</v>
      </c>
      <c r="G1414" s="29">
        <v>8</v>
      </c>
      <c r="H1414" s="29">
        <v>10</v>
      </c>
      <c r="I1414" s="29">
        <v>1999</v>
      </c>
      <c r="J1414" s="15">
        <v>-1</v>
      </c>
      <c r="K1414" s="15">
        <v>-1</v>
      </c>
      <c r="L1414" s="15">
        <v>0</v>
      </c>
      <c r="M1414" s="15">
        <v>0</v>
      </c>
      <c r="N1414" s="27" t="e">
        <f>SUMIF(#REF!,'Integrantes original'!A1097,#REF!)</f>
        <v>#REF!</v>
      </c>
      <c r="O1414" s="27">
        <f t="shared" si="88"/>
        <v>8101999</v>
      </c>
      <c r="P1414" s="27">
        <f t="shared" si="89"/>
        <v>81019992</v>
      </c>
      <c r="Q1414" s="31">
        <f t="shared" si="90"/>
        <v>10902912081099</v>
      </c>
      <c r="R1414" s="27">
        <f>COUNTIF(tratycont!S:S,'Integrantes original'!Q1414)</f>
        <v>0</v>
      </c>
      <c r="S1414" s="27">
        <f t="shared" si="91"/>
        <v>0</v>
      </c>
    </row>
    <row r="1415" spans="1:19" x14ac:dyDescent="0.15">
      <c r="A1415" s="29">
        <v>1090291</v>
      </c>
      <c r="B1415" s="29">
        <v>109029105</v>
      </c>
      <c r="C1415" s="29" t="s">
        <v>27</v>
      </c>
      <c r="D1415" s="30" t="s">
        <v>1488</v>
      </c>
      <c r="E1415" s="30" t="s">
        <v>1312</v>
      </c>
      <c r="F1415" s="15">
        <v>2</v>
      </c>
      <c r="G1415" s="29">
        <v>28</v>
      </c>
      <c r="H1415" s="29">
        <v>7</v>
      </c>
      <c r="I1415" s="29">
        <v>2009</v>
      </c>
      <c r="J1415" s="15">
        <v>-1</v>
      </c>
      <c r="K1415" s="15">
        <v>-1</v>
      </c>
      <c r="L1415" s="15">
        <v>0</v>
      </c>
      <c r="M1415" s="15">
        <v>0</v>
      </c>
      <c r="N1415" s="27" t="e">
        <f>SUMIF(#REF!,'Integrantes original'!A1098,#REF!)</f>
        <v>#REF!</v>
      </c>
      <c r="O1415" s="27">
        <f t="shared" si="88"/>
        <v>28072009</v>
      </c>
      <c r="P1415" s="27">
        <f t="shared" si="89"/>
        <v>280720092</v>
      </c>
      <c r="Q1415" s="31">
        <f t="shared" si="90"/>
        <v>10902912280709</v>
      </c>
      <c r="R1415" s="27">
        <f>COUNTIF(tratycont!S:S,'Integrantes original'!Q1415)</f>
        <v>0</v>
      </c>
      <c r="S1415" s="27">
        <f t="shared" si="91"/>
        <v>0</v>
      </c>
    </row>
    <row r="1416" spans="1:19" x14ac:dyDescent="0.15">
      <c r="A1416" s="29">
        <v>1090301</v>
      </c>
      <c r="B1416" s="29">
        <v>109030101</v>
      </c>
      <c r="C1416" s="29" t="s">
        <v>16</v>
      </c>
      <c r="D1416" s="30" t="s">
        <v>332</v>
      </c>
      <c r="E1416" s="30" t="s">
        <v>144</v>
      </c>
      <c r="F1416" s="15">
        <v>1</v>
      </c>
      <c r="G1416" s="29">
        <v>5</v>
      </c>
      <c r="H1416" s="29">
        <v>5</v>
      </c>
      <c r="I1416" s="29">
        <v>1958</v>
      </c>
      <c r="J1416" s="15">
        <v>-1</v>
      </c>
      <c r="K1416" s="15">
        <v>-1</v>
      </c>
      <c r="L1416" s="15">
        <v>0</v>
      </c>
      <c r="M1416" s="15">
        <v>0</v>
      </c>
      <c r="N1416" s="27" t="e">
        <f>SUMIF(#REF!,'Integrantes original'!A1099,#REF!)</f>
        <v>#REF!</v>
      </c>
      <c r="O1416" s="27">
        <f t="shared" si="88"/>
        <v>5051958</v>
      </c>
      <c r="P1416" s="27">
        <f t="shared" si="89"/>
        <v>50519581</v>
      </c>
      <c r="Q1416" s="31">
        <f t="shared" si="90"/>
        <v>10903011050558</v>
      </c>
      <c r="R1416" s="27">
        <f>COUNTIF(tratycont!S:S,'Integrantes original'!Q1416)</f>
        <v>0</v>
      </c>
      <c r="S1416" s="27">
        <f t="shared" si="91"/>
        <v>0</v>
      </c>
    </row>
    <row r="1417" spans="1:19" x14ac:dyDescent="0.15">
      <c r="A1417" s="29">
        <v>1090301</v>
      </c>
      <c r="B1417" s="29">
        <v>109030102</v>
      </c>
      <c r="C1417" s="29" t="s">
        <v>19</v>
      </c>
      <c r="D1417" s="30" t="s">
        <v>267</v>
      </c>
      <c r="E1417" s="30" t="s">
        <v>144</v>
      </c>
      <c r="F1417" s="15">
        <v>2</v>
      </c>
      <c r="G1417" s="29">
        <v>1</v>
      </c>
      <c r="H1417" s="29">
        <v>4</v>
      </c>
      <c r="I1417" s="29">
        <v>1963</v>
      </c>
      <c r="J1417" s="15">
        <v>-1</v>
      </c>
      <c r="K1417" s="15">
        <v>-1</v>
      </c>
      <c r="L1417" s="15">
        <v>0</v>
      </c>
      <c r="M1417" s="15">
        <v>0</v>
      </c>
      <c r="N1417" s="27" t="e">
        <f>SUMIF(#REF!,'Integrantes original'!A1100,#REF!)</f>
        <v>#REF!</v>
      </c>
      <c r="O1417" s="27">
        <f t="shared" si="88"/>
        <v>1041963</v>
      </c>
      <c r="P1417" s="27">
        <f t="shared" si="89"/>
        <v>10419632</v>
      </c>
      <c r="Q1417" s="31">
        <f t="shared" si="90"/>
        <v>10903012010463</v>
      </c>
      <c r="R1417" s="27">
        <f>COUNTIF(tratycont!S:S,'Integrantes original'!Q1417)</f>
        <v>0</v>
      </c>
      <c r="S1417" s="27">
        <f t="shared" si="91"/>
        <v>0</v>
      </c>
    </row>
    <row r="1418" spans="1:19" x14ac:dyDescent="0.15">
      <c r="A1418" s="29">
        <v>1090301</v>
      </c>
      <c r="B1418" s="29">
        <v>109030103</v>
      </c>
      <c r="C1418" s="29" t="s">
        <v>22</v>
      </c>
      <c r="D1418" s="30" t="s">
        <v>998</v>
      </c>
      <c r="E1418" s="30" t="s">
        <v>144</v>
      </c>
      <c r="F1418" s="15">
        <v>2</v>
      </c>
      <c r="G1418" s="29">
        <v>11</v>
      </c>
      <c r="H1418" s="29">
        <v>12</v>
      </c>
      <c r="I1418" s="29">
        <v>1982</v>
      </c>
      <c r="J1418" s="15">
        <v>-1</v>
      </c>
      <c r="K1418" s="15">
        <v>-1</v>
      </c>
      <c r="L1418" s="15">
        <v>0</v>
      </c>
      <c r="M1418" s="15">
        <v>0</v>
      </c>
      <c r="N1418" s="27" t="e">
        <f>SUMIF(#REF!,'Integrantes original'!A1101,#REF!)</f>
        <v>#REF!</v>
      </c>
      <c r="O1418" s="27">
        <f t="shared" si="88"/>
        <v>11121982</v>
      </c>
      <c r="P1418" s="27">
        <f t="shared" si="89"/>
        <v>111219822</v>
      </c>
      <c r="Q1418" s="31">
        <f t="shared" si="90"/>
        <v>10903012111282</v>
      </c>
      <c r="R1418" s="27">
        <f>COUNTIF(tratycont!S:S,'Integrantes original'!Q1418)</f>
        <v>0</v>
      </c>
      <c r="S1418" s="27">
        <f t="shared" si="91"/>
        <v>0</v>
      </c>
    </row>
    <row r="1419" spans="1:19" x14ac:dyDescent="0.15">
      <c r="A1419" s="29">
        <v>1090301</v>
      </c>
      <c r="B1419" s="29">
        <v>109030104</v>
      </c>
      <c r="C1419" s="29" t="s">
        <v>25</v>
      </c>
      <c r="D1419" s="30" t="s">
        <v>318</v>
      </c>
      <c r="E1419" s="30" t="s">
        <v>144</v>
      </c>
      <c r="F1419" s="15">
        <v>1</v>
      </c>
      <c r="G1419" s="29">
        <v>2</v>
      </c>
      <c r="H1419" s="29">
        <v>12</v>
      </c>
      <c r="I1419" s="29">
        <v>1994</v>
      </c>
      <c r="J1419" s="15">
        <v>-1</v>
      </c>
      <c r="K1419" s="15">
        <v>-1</v>
      </c>
      <c r="L1419" s="15">
        <v>0</v>
      </c>
      <c r="M1419" s="15">
        <v>0</v>
      </c>
      <c r="N1419" s="27" t="e">
        <f>SUMIF(#REF!,'Integrantes original'!A1102,#REF!)</f>
        <v>#REF!</v>
      </c>
      <c r="O1419" s="27">
        <f t="shared" si="88"/>
        <v>2121994</v>
      </c>
      <c r="P1419" s="27">
        <f t="shared" si="89"/>
        <v>21219941</v>
      </c>
      <c r="Q1419" s="31">
        <f t="shared" si="90"/>
        <v>10903011021294</v>
      </c>
      <c r="R1419" s="27">
        <f>COUNTIF(tratycont!S:S,'Integrantes original'!Q1419)</f>
        <v>0</v>
      </c>
      <c r="S1419" s="27">
        <f t="shared" si="91"/>
        <v>0</v>
      </c>
    </row>
    <row r="1420" spans="1:19" x14ac:dyDescent="0.15">
      <c r="A1420" s="29">
        <v>1090301</v>
      </c>
      <c r="B1420" s="29">
        <v>109030105</v>
      </c>
      <c r="C1420" s="29" t="s">
        <v>27</v>
      </c>
      <c r="D1420" s="30" t="s">
        <v>409</v>
      </c>
      <c r="E1420" s="30" t="s">
        <v>144</v>
      </c>
      <c r="F1420" s="15">
        <v>1</v>
      </c>
      <c r="G1420" s="29">
        <v>8</v>
      </c>
      <c r="H1420" s="29">
        <v>6</v>
      </c>
      <c r="I1420" s="29">
        <v>1998</v>
      </c>
      <c r="J1420" s="15">
        <v>-1</v>
      </c>
      <c r="K1420" s="15">
        <v>-1</v>
      </c>
      <c r="L1420" s="15">
        <v>0</v>
      </c>
      <c r="M1420" s="15">
        <v>0</v>
      </c>
      <c r="N1420" s="27" t="e">
        <f>SUMIF(#REF!,'Integrantes original'!A1103,#REF!)</f>
        <v>#REF!</v>
      </c>
      <c r="O1420" s="27">
        <f t="shared" si="88"/>
        <v>8061998</v>
      </c>
      <c r="P1420" s="27">
        <f t="shared" si="89"/>
        <v>80619981</v>
      </c>
      <c r="Q1420" s="31">
        <f t="shared" si="90"/>
        <v>10903011080698</v>
      </c>
      <c r="R1420" s="27">
        <f>COUNTIF(tratycont!S:S,'Integrantes original'!Q1420)</f>
        <v>0</v>
      </c>
      <c r="S1420" s="27">
        <f t="shared" si="91"/>
        <v>0</v>
      </c>
    </row>
    <row r="1421" spans="1:19" x14ac:dyDescent="0.15">
      <c r="A1421" s="29">
        <v>1090301</v>
      </c>
      <c r="B1421" s="29">
        <v>109030106</v>
      </c>
      <c r="C1421" s="29" t="s">
        <v>30</v>
      </c>
      <c r="D1421" s="30" t="s">
        <v>1010</v>
      </c>
      <c r="E1421" s="30" t="s">
        <v>144</v>
      </c>
      <c r="F1421" s="15">
        <v>2</v>
      </c>
      <c r="G1421" s="29">
        <v>24</v>
      </c>
      <c r="H1421" s="29">
        <v>3</v>
      </c>
      <c r="I1421" s="29">
        <v>2000</v>
      </c>
      <c r="J1421" s="15">
        <v>-1</v>
      </c>
      <c r="K1421" s="15">
        <v>-1</v>
      </c>
      <c r="L1421" s="15">
        <v>0</v>
      </c>
      <c r="M1421" s="15">
        <v>0</v>
      </c>
      <c r="N1421" s="27" t="e">
        <f>SUMIF(#REF!,'Integrantes original'!A1104,#REF!)</f>
        <v>#REF!</v>
      </c>
      <c r="O1421" s="27">
        <f t="shared" si="88"/>
        <v>24032000</v>
      </c>
      <c r="P1421" s="27">
        <f t="shared" si="89"/>
        <v>240320002</v>
      </c>
      <c r="Q1421" s="31">
        <f t="shared" si="90"/>
        <v>10903012240300</v>
      </c>
      <c r="R1421" s="27">
        <f>COUNTIF(tratycont!S:S,'Integrantes original'!Q1421)</f>
        <v>0</v>
      </c>
      <c r="S1421" s="27">
        <f t="shared" si="91"/>
        <v>0</v>
      </c>
    </row>
    <row r="1422" spans="1:19" x14ac:dyDescent="0.15">
      <c r="A1422" s="29">
        <v>1090301</v>
      </c>
      <c r="B1422" s="29">
        <v>109030107</v>
      </c>
      <c r="C1422" s="29" t="s">
        <v>56</v>
      </c>
      <c r="D1422" s="30" t="s">
        <v>1489</v>
      </c>
      <c r="E1422" s="30" t="s">
        <v>144</v>
      </c>
      <c r="F1422" s="15">
        <v>1</v>
      </c>
      <c r="G1422" s="29">
        <v>24</v>
      </c>
      <c r="H1422" s="29">
        <v>9</v>
      </c>
      <c r="I1422" s="29">
        <v>2001</v>
      </c>
      <c r="J1422" s="15">
        <v>-1</v>
      </c>
      <c r="K1422" s="15">
        <v>-1</v>
      </c>
      <c r="L1422" s="15">
        <v>0</v>
      </c>
      <c r="M1422" s="15">
        <v>0</v>
      </c>
      <c r="N1422" s="27" t="e">
        <f>SUMIF(#REF!,'Integrantes original'!A1105,#REF!)</f>
        <v>#REF!</v>
      </c>
      <c r="O1422" s="27">
        <f t="shared" si="88"/>
        <v>24092001</v>
      </c>
      <c r="P1422" s="27">
        <f t="shared" si="89"/>
        <v>240920011</v>
      </c>
      <c r="Q1422" s="31">
        <f t="shared" si="90"/>
        <v>10903011240901</v>
      </c>
      <c r="R1422" s="27">
        <f>COUNTIF(tratycont!S:S,'Integrantes original'!Q1422)</f>
        <v>0</v>
      </c>
      <c r="S1422" s="27">
        <f t="shared" si="91"/>
        <v>0</v>
      </c>
    </row>
    <row r="1423" spans="1:19" x14ac:dyDescent="0.15">
      <c r="A1423" s="29">
        <v>1090301</v>
      </c>
      <c r="B1423" s="29">
        <v>109030108</v>
      </c>
      <c r="C1423" s="29" t="s">
        <v>58</v>
      </c>
      <c r="D1423" s="30" t="s">
        <v>62</v>
      </c>
      <c r="E1423" s="30" t="s">
        <v>144</v>
      </c>
      <c r="F1423" s="15">
        <v>2</v>
      </c>
      <c r="G1423" s="29">
        <v>9</v>
      </c>
      <c r="H1423" s="29">
        <v>8</v>
      </c>
      <c r="I1423" s="29">
        <v>2003</v>
      </c>
      <c r="J1423" s="15">
        <v>-1</v>
      </c>
      <c r="K1423" s="15">
        <v>-1</v>
      </c>
      <c r="L1423" s="15">
        <v>0</v>
      </c>
      <c r="M1423" s="15">
        <v>0</v>
      </c>
      <c r="N1423" s="27" t="e">
        <f>SUMIF(#REF!,'Integrantes original'!A1106,#REF!)</f>
        <v>#REF!</v>
      </c>
      <c r="O1423" s="27">
        <f t="shared" si="88"/>
        <v>9082003</v>
      </c>
      <c r="P1423" s="27">
        <f t="shared" si="89"/>
        <v>90820032</v>
      </c>
      <c r="Q1423" s="31">
        <f t="shared" si="90"/>
        <v>10903012090803</v>
      </c>
      <c r="R1423" s="27">
        <f>COUNTIF(tratycont!S:S,'Integrantes original'!Q1423)</f>
        <v>0</v>
      </c>
      <c r="S1423" s="27">
        <f t="shared" si="91"/>
        <v>0</v>
      </c>
    </row>
    <row r="1424" spans="1:19" x14ac:dyDescent="0.15">
      <c r="A1424" s="29">
        <v>1090301</v>
      </c>
      <c r="B1424" s="29">
        <v>109030109</v>
      </c>
      <c r="C1424" s="29" t="s">
        <v>120</v>
      </c>
      <c r="D1424" s="30" t="s">
        <v>530</v>
      </c>
      <c r="E1424" s="30" t="s">
        <v>144</v>
      </c>
      <c r="F1424" s="15">
        <v>2</v>
      </c>
      <c r="G1424" s="29">
        <v>5</v>
      </c>
      <c r="H1424" s="29">
        <v>9</v>
      </c>
      <c r="I1424" s="29">
        <v>2005</v>
      </c>
      <c r="J1424" s="15">
        <v>-1</v>
      </c>
      <c r="K1424" s="15">
        <v>-1</v>
      </c>
      <c r="L1424" s="15">
        <v>0</v>
      </c>
      <c r="M1424" s="15">
        <v>0</v>
      </c>
      <c r="N1424" s="27" t="e">
        <f>SUMIF(#REF!,'Integrantes original'!A1107,#REF!)</f>
        <v>#REF!</v>
      </c>
      <c r="O1424" s="27">
        <f t="shared" si="88"/>
        <v>5092005</v>
      </c>
      <c r="P1424" s="27">
        <f t="shared" si="89"/>
        <v>50920052</v>
      </c>
      <c r="Q1424" s="31">
        <f t="shared" si="90"/>
        <v>10903012050905</v>
      </c>
      <c r="R1424" s="27">
        <f>COUNTIF(tratycont!S:S,'Integrantes original'!Q1424)</f>
        <v>0</v>
      </c>
      <c r="S1424" s="27">
        <f t="shared" si="91"/>
        <v>0</v>
      </c>
    </row>
    <row r="1425" spans="1:19" x14ac:dyDescent="0.15">
      <c r="A1425" s="29">
        <v>1090301</v>
      </c>
      <c r="B1425" s="29">
        <v>109030110</v>
      </c>
      <c r="C1425" s="29" t="s">
        <v>123</v>
      </c>
      <c r="D1425" s="30" t="s">
        <v>1490</v>
      </c>
      <c r="E1425" s="30" t="s">
        <v>144</v>
      </c>
      <c r="F1425" s="15">
        <v>2</v>
      </c>
      <c r="G1425" s="29">
        <v>10</v>
      </c>
      <c r="H1425" s="29">
        <v>1</v>
      </c>
      <c r="I1425" s="29">
        <v>1993</v>
      </c>
      <c r="J1425" s="15">
        <v>1</v>
      </c>
      <c r="K1425" s="15">
        <v>0</v>
      </c>
      <c r="L1425" s="15">
        <v>2</v>
      </c>
      <c r="M1425" s="15">
        <v>0</v>
      </c>
      <c r="N1425" s="27" t="e">
        <f>SUMIF(#REF!,'Integrantes original'!A1108,#REF!)</f>
        <v>#REF!</v>
      </c>
      <c r="O1425" s="27">
        <f t="shared" si="88"/>
        <v>10011993</v>
      </c>
      <c r="P1425" s="27">
        <f t="shared" si="89"/>
        <v>100119932</v>
      </c>
      <c r="Q1425" s="31">
        <f t="shared" si="90"/>
        <v>10903012100193</v>
      </c>
      <c r="R1425" s="27">
        <f>COUNTIF(tratycont!S:S,'Integrantes original'!Q1425)</f>
        <v>0</v>
      </c>
      <c r="S1425" s="27">
        <f t="shared" si="91"/>
        <v>0</v>
      </c>
    </row>
    <row r="1426" spans="1:19" x14ac:dyDescent="0.15">
      <c r="A1426" s="29">
        <v>1090301</v>
      </c>
      <c r="B1426" s="29">
        <v>109030111</v>
      </c>
      <c r="C1426" s="29" t="s">
        <v>154</v>
      </c>
      <c r="D1426" s="30" t="s">
        <v>1491</v>
      </c>
      <c r="E1426" s="30" t="s">
        <v>371</v>
      </c>
      <c r="F1426" s="15">
        <v>1</v>
      </c>
      <c r="G1426" s="29">
        <v>5</v>
      </c>
      <c r="H1426" s="29">
        <v>5</v>
      </c>
      <c r="I1426" s="29">
        <v>1988</v>
      </c>
      <c r="J1426" s="15">
        <v>-1</v>
      </c>
      <c r="K1426" s="15">
        <v>-1</v>
      </c>
      <c r="L1426" s="15">
        <v>0</v>
      </c>
      <c r="M1426" s="15">
        <v>0</v>
      </c>
      <c r="N1426" s="27" t="e">
        <f>SUMIF(#REF!,'Integrantes original'!A1109,#REF!)</f>
        <v>#REF!</v>
      </c>
      <c r="O1426" s="27">
        <f t="shared" si="88"/>
        <v>5051988</v>
      </c>
      <c r="P1426" s="27">
        <f t="shared" si="89"/>
        <v>50519881</v>
      </c>
      <c r="Q1426" s="31">
        <f t="shared" si="90"/>
        <v>10903011050588</v>
      </c>
      <c r="R1426" s="27">
        <f>COUNTIF(tratycont!S:S,'Integrantes original'!Q1426)</f>
        <v>0</v>
      </c>
      <c r="S1426" s="27">
        <f t="shared" si="91"/>
        <v>0</v>
      </c>
    </row>
    <row r="1427" spans="1:19" x14ac:dyDescent="0.15">
      <c r="A1427" s="29">
        <v>1090301</v>
      </c>
      <c r="B1427" s="29">
        <v>109030112</v>
      </c>
      <c r="C1427" s="29" t="s">
        <v>240</v>
      </c>
      <c r="D1427" s="30" t="s">
        <v>1492</v>
      </c>
      <c r="E1427" s="30" t="s">
        <v>371</v>
      </c>
      <c r="F1427" s="15">
        <v>1</v>
      </c>
      <c r="G1427" s="29">
        <v>5</v>
      </c>
      <c r="H1427" s="29">
        <v>2</v>
      </c>
      <c r="I1427" s="29">
        <v>2013</v>
      </c>
      <c r="J1427" s="15">
        <v>-1</v>
      </c>
      <c r="K1427" s="15">
        <v>-1</v>
      </c>
      <c r="L1427" s="15">
        <v>0</v>
      </c>
      <c r="M1427" s="15">
        <v>0</v>
      </c>
      <c r="N1427" s="27" t="e">
        <f>SUMIF(#REF!,'Integrantes original'!A1110,#REF!)</f>
        <v>#REF!</v>
      </c>
      <c r="O1427" s="27">
        <f t="shared" si="88"/>
        <v>5022013</v>
      </c>
      <c r="P1427" s="27">
        <f t="shared" si="89"/>
        <v>50220131</v>
      </c>
      <c r="Q1427" s="31">
        <f t="shared" si="90"/>
        <v>10903011050213</v>
      </c>
      <c r="R1427" s="27">
        <f>COUNTIF(tratycont!S:S,'Integrantes original'!Q1427)</f>
        <v>0</v>
      </c>
      <c r="S1427" s="27">
        <f t="shared" si="91"/>
        <v>0</v>
      </c>
    </row>
    <row r="1428" spans="1:19" x14ac:dyDescent="0.15">
      <c r="A1428" s="29">
        <v>1090301</v>
      </c>
      <c r="B1428" s="29">
        <v>109030113</v>
      </c>
      <c r="C1428" s="29" t="s">
        <v>242</v>
      </c>
      <c r="D1428" s="30" t="s">
        <v>1493</v>
      </c>
      <c r="E1428" s="30" t="s">
        <v>1494</v>
      </c>
      <c r="F1428" s="15">
        <v>2</v>
      </c>
      <c r="G1428" s="29">
        <v>20</v>
      </c>
      <c r="H1428" s="29">
        <v>2</v>
      </c>
      <c r="I1428" s="29">
        <v>2013</v>
      </c>
      <c r="J1428" s="15">
        <v>-1</v>
      </c>
      <c r="K1428" s="15">
        <v>-1</v>
      </c>
      <c r="L1428" s="15">
        <v>0</v>
      </c>
      <c r="M1428" s="15">
        <v>0</v>
      </c>
      <c r="N1428" s="27" t="e">
        <f>SUMIF(#REF!,'Integrantes original'!A1111,#REF!)</f>
        <v>#REF!</v>
      </c>
      <c r="O1428" s="27">
        <f t="shared" si="88"/>
        <v>20022013</v>
      </c>
      <c r="P1428" s="27">
        <f t="shared" si="89"/>
        <v>200220132</v>
      </c>
      <c r="Q1428" s="31">
        <f t="shared" si="90"/>
        <v>10903012200213</v>
      </c>
      <c r="R1428" s="27">
        <f>COUNTIF(tratycont!S:S,'Integrantes original'!Q1428)</f>
        <v>0</v>
      </c>
      <c r="S1428" s="27">
        <f t="shared" si="91"/>
        <v>0</v>
      </c>
    </row>
    <row r="1429" spans="1:19" x14ac:dyDescent="0.15">
      <c r="A1429" s="29">
        <v>1090311</v>
      </c>
      <c r="B1429" s="29">
        <v>109031101</v>
      </c>
      <c r="C1429" s="29" t="s">
        <v>16</v>
      </c>
      <c r="D1429" s="30" t="s">
        <v>1020</v>
      </c>
      <c r="E1429" s="30" t="s">
        <v>1495</v>
      </c>
      <c r="F1429" s="15">
        <v>1</v>
      </c>
      <c r="G1429" s="29">
        <v>8</v>
      </c>
      <c r="H1429" s="29">
        <v>4</v>
      </c>
      <c r="I1429" s="29">
        <v>1963</v>
      </c>
      <c r="J1429" s="15">
        <v>-1</v>
      </c>
      <c r="K1429" s="15">
        <v>-1</v>
      </c>
      <c r="L1429" s="15">
        <v>0</v>
      </c>
      <c r="M1429" s="15">
        <v>0</v>
      </c>
      <c r="N1429" s="27" t="e">
        <f>SUMIF(#REF!,'Integrantes original'!A1112,#REF!)</f>
        <v>#REF!</v>
      </c>
      <c r="O1429" s="27">
        <f t="shared" si="88"/>
        <v>8041963</v>
      </c>
      <c r="P1429" s="27">
        <f t="shared" si="89"/>
        <v>80419631</v>
      </c>
      <c r="Q1429" s="31">
        <f t="shared" si="90"/>
        <v>10903111080463</v>
      </c>
      <c r="R1429" s="27">
        <f>COUNTIF(tratycont!S:S,'Integrantes original'!Q1429)</f>
        <v>0</v>
      </c>
      <c r="S1429" s="27">
        <f t="shared" si="91"/>
        <v>0</v>
      </c>
    </row>
    <row r="1430" spans="1:19" x14ac:dyDescent="0.15">
      <c r="A1430" s="29">
        <v>1090311</v>
      </c>
      <c r="B1430" s="29">
        <v>109031102</v>
      </c>
      <c r="C1430" s="29" t="s">
        <v>19</v>
      </c>
      <c r="D1430" s="30" t="s">
        <v>1496</v>
      </c>
      <c r="E1430" s="30" t="s">
        <v>1497</v>
      </c>
      <c r="F1430" s="15">
        <v>2</v>
      </c>
      <c r="G1430" s="29">
        <v>24</v>
      </c>
      <c r="H1430" s="29">
        <v>12</v>
      </c>
      <c r="I1430" s="29">
        <v>1967</v>
      </c>
      <c r="J1430" s="15">
        <v>-1</v>
      </c>
      <c r="K1430" s="15">
        <v>-1</v>
      </c>
      <c r="L1430" s="15">
        <v>0</v>
      </c>
      <c r="M1430" s="15">
        <v>0</v>
      </c>
      <c r="N1430" s="27" t="e">
        <f>SUMIF(#REF!,'Integrantes original'!A1113,#REF!)</f>
        <v>#REF!</v>
      </c>
      <c r="O1430" s="27">
        <f t="shared" si="88"/>
        <v>24121967</v>
      </c>
      <c r="P1430" s="27">
        <f t="shared" si="89"/>
        <v>241219672</v>
      </c>
      <c r="Q1430" s="31">
        <f t="shared" si="90"/>
        <v>10903112241267</v>
      </c>
      <c r="R1430" s="27">
        <f>COUNTIF(tratycont!S:S,'Integrantes original'!Q1430)</f>
        <v>0</v>
      </c>
      <c r="S1430" s="27">
        <f t="shared" si="91"/>
        <v>0</v>
      </c>
    </row>
    <row r="1431" spans="1:19" x14ac:dyDescent="0.15">
      <c r="A1431" s="29">
        <v>1090311</v>
      </c>
      <c r="B1431" s="29">
        <v>109031103</v>
      </c>
      <c r="C1431" s="29" t="s">
        <v>22</v>
      </c>
      <c r="D1431" s="30" t="s">
        <v>1498</v>
      </c>
      <c r="E1431" s="30" t="s">
        <v>644</v>
      </c>
      <c r="F1431" s="15">
        <v>1</v>
      </c>
      <c r="G1431" s="29">
        <v>9</v>
      </c>
      <c r="H1431" s="29">
        <v>11</v>
      </c>
      <c r="I1431" s="29">
        <v>1988</v>
      </c>
      <c r="J1431" s="15">
        <v>-1</v>
      </c>
      <c r="K1431" s="15">
        <v>-1</v>
      </c>
      <c r="L1431" s="15">
        <v>0</v>
      </c>
      <c r="M1431" s="15">
        <v>0</v>
      </c>
      <c r="N1431" s="27" t="e">
        <f>SUMIF(#REF!,'Integrantes original'!A1114,#REF!)</f>
        <v>#REF!</v>
      </c>
      <c r="O1431" s="27">
        <f t="shared" si="88"/>
        <v>9111988</v>
      </c>
      <c r="P1431" s="27">
        <f t="shared" si="89"/>
        <v>91119881</v>
      </c>
      <c r="Q1431" s="31">
        <f t="shared" si="90"/>
        <v>10903111091188</v>
      </c>
      <c r="R1431" s="27">
        <f>COUNTIF(tratycont!S:S,'Integrantes original'!Q1431)</f>
        <v>0</v>
      </c>
      <c r="S1431" s="27">
        <f t="shared" si="91"/>
        <v>0</v>
      </c>
    </row>
    <row r="1432" spans="1:19" x14ac:dyDescent="0.15">
      <c r="A1432" s="29">
        <v>1090311</v>
      </c>
      <c r="B1432" s="29">
        <v>109031104</v>
      </c>
      <c r="C1432" s="29" t="s">
        <v>25</v>
      </c>
      <c r="D1432" s="30" t="s">
        <v>1499</v>
      </c>
      <c r="E1432" s="30" t="s">
        <v>644</v>
      </c>
      <c r="F1432" s="15">
        <v>2</v>
      </c>
      <c r="G1432" s="29">
        <v>24</v>
      </c>
      <c r="H1432" s="29">
        <v>1</v>
      </c>
      <c r="I1432" s="29">
        <v>1992</v>
      </c>
      <c r="J1432" s="15">
        <v>-1</v>
      </c>
      <c r="K1432" s="15">
        <v>-1</v>
      </c>
      <c r="L1432" s="15">
        <v>0</v>
      </c>
      <c r="M1432" s="15">
        <v>0</v>
      </c>
      <c r="N1432" s="27" t="e">
        <f>SUMIF(#REF!,'Integrantes original'!A1115,#REF!)</f>
        <v>#REF!</v>
      </c>
      <c r="O1432" s="27">
        <f t="shared" si="88"/>
        <v>24011992</v>
      </c>
      <c r="P1432" s="27">
        <f t="shared" si="89"/>
        <v>240119922</v>
      </c>
      <c r="Q1432" s="31">
        <f t="shared" si="90"/>
        <v>10903112240192</v>
      </c>
      <c r="R1432" s="27">
        <f>COUNTIF(tratycont!S:S,'Integrantes original'!Q1432)</f>
        <v>0</v>
      </c>
      <c r="S1432" s="27">
        <f t="shared" si="91"/>
        <v>0</v>
      </c>
    </row>
    <row r="1433" spans="1:19" x14ac:dyDescent="0.15">
      <c r="A1433" s="29">
        <v>1090311</v>
      </c>
      <c r="B1433" s="29">
        <v>109031105</v>
      </c>
      <c r="C1433" s="29" t="s">
        <v>27</v>
      </c>
      <c r="D1433" s="30" t="s">
        <v>1500</v>
      </c>
      <c r="E1433" s="30" t="s">
        <v>644</v>
      </c>
      <c r="F1433" s="15">
        <v>2</v>
      </c>
      <c r="G1433" s="29">
        <v>3</v>
      </c>
      <c r="H1433" s="29">
        <v>9</v>
      </c>
      <c r="I1433" s="29">
        <v>1996</v>
      </c>
      <c r="J1433" s="15">
        <v>-1</v>
      </c>
      <c r="K1433" s="15">
        <v>-1</v>
      </c>
      <c r="L1433" s="15">
        <v>0</v>
      </c>
      <c r="M1433" s="15">
        <v>0</v>
      </c>
      <c r="N1433" s="27" t="e">
        <f>SUMIF(#REF!,'Integrantes original'!A1116,#REF!)</f>
        <v>#REF!</v>
      </c>
      <c r="O1433" s="27">
        <f t="shared" si="88"/>
        <v>3091996</v>
      </c>
      <c r="P1433" s="27">
        <f t="shared" si="89"/>
        <v>30919962</v>
      </c>
      <c r="Q1433" s="31">
        <f t="shared" si="90"/>
        <v>10903112030996</v>
      </c>
      <c r="R1433" s="27">
        <f>COUNTIF(tratycont!S:S,'Integrantes original'!Q1433)</f>
        <v>0</v>
      </c>
      <c r="S1433" s="27">
        <f t="shared" si="91"/>
        <v>0</v>
      </c>
    </row>
    <row r="1434" spans="1:19" x14ac:dyDescent="0.15">
      <c r="A1434" s="29">
        <v>1090311</v>
      </c>
      <c r="B1434" s="29">
        <v>109031106</v>
      </c>
      <c r="C1434" s="29" t="s">
        <v>30</v>
      </c>
      <c r="D1434" s="30" t="s">
        <v>408</v>
      </c>
      <c r="E1434" s="30" t="s">
        <v>644</v>
      </c>
      <c r="F1434" s="15">
        <v>2</v>
      </c>
      <c r="G1434" s="29">
        <v>9</v>
      </c>
      <c r="H1434" s="29">
        <v>1</v>
      </c>
      <c r="I1434" s="29">
        <v>1994</v>
      </c>
      <c r="J1434" s="15">
        <v>1</v>
      </c>
      <c r="K1434" s="15">
        <v>0</v>
      </c>
      <c r="L1434" s="15">
        <v>2</v>
      </c>
      <c r="M1434" s="15">
        <v>0</v>
      </c>
      <c r="N1434" s="27" t="e">
        <f>SUMIF(#REF!,'Integrantes original'!A1117,#REF!)</f>
        <v>#REF!</v>
      </c>
      <c r="O1434" s="27">
        <f t="shared" si="88"/>
        <v>9011994</v>
      </c>
      <c r="P1434" s="27">
        <f t="shared" si="89"/>
        <v>90119942</v>
      </c>
      <c r="Q1434" s="31">
        <f t="shared" si="90"/>
        <v>10903112090194</v>
      </c>
      <c r="R1434" s="27">
        <f>COUNTIF(tratycont!S:S,'Integrantes original'!Q1434)</f>
        <v>0</v>
      </c>
      <c r="S1434" s="27">
        <f t="shared" si="91"/>
        <v>0</v>
      </c>
    </row>
    <row r="1435" spans="1:19" x14ac:dyDescent="0.15">
      <c r="A1435" s="29">
        <v>1090311</v>
      </c>
      <c r="B1435" s="29">
        <v>109031107</v>
      </c>
      <c r="C1435" s="29" t="s">
        <v>56</v>
      </c>
      <c r="D1435" s="30" t="s">
        <v>335</v>
      </c>
      <c r="E1435" s="30" t="s">
        <v>1501</v>
      </c>
      <c r="F1435" s="15">
        <v>1</v>
      </c>
      <c r="G1435" s="29">
        <v>20</v>
      </c>
      <c r="H1435" s="29">
        <v>4</v>
      </c>
      <c r="I1435" s="29">
        <v>2017</v>
      </c>
      <c r="J1435" s="15">
        <v>-1</v>
      </c>
      <c r="K1435" s="15">
        <v>-1</v>
      </c>
      <c r="L1435" s="15">
        <v>0</v>
      </c>
      <c r="M1435" s="15">
        <v>0</v>
      </c>
      <c r="N1435" s="27" t="e">
        <f>SUMIF(#REF!,'Integrantes original'!A1118,#REF!)</f>
        <v>#REF!</v>
      </c>
      <c r="O1435" s="27">
        <f t="shared" si="88"/>
        <v>20042017</v>
      </c>
      <c r="P1435" s="27">
        <f t="shared" si="89"/>
        <v>200420171</v>
      </c>
      <c r="Q1435" s="31">
        <f t="shared" si="90"/>
        <v>10903111200417</v>
      </c>
      <c r="R1435" s="27">
        <f>COUNTIF(tratycont!S:S,'Integrantes original'!Q1435)</f>
        <v>0</v>
      </c>
      <c r="S1435" s="27">
        <f t="shared" si="91"/>
        <v>0</v>
      </c>
    </row>
    <row r="1436" spans="1:19" x14ac:dyDescent="0.15">
      <c r="A1436" s="29">
        <v>1090311</v>
      </c>
      <c r="B1436" s="29">
        <v>109031108</v>
      </c>
      <c r="C1436" s="29" t="s">
        <v>58</v>
      </c>
      <c r="D1436" s="30" t="s">
        <v>1502</v>
      </c>
      <c r="E1436" s="30" t="s">
        <v>1501</v>
      </c>
      <c r="F1436" s="15">
        <v>1</v>
      </c>
      <c r="G1436" s="29">
        <v>19</v>
      </c>
      <c r="H1436" s="29">
        <v>9</v>
      </c>
      <c r="I1436" s="29">
        <v>2018</v>
      </c>
      <c r="J1436" s="15">
        <v>2</v>
      </c>
      <c r="K1436" s="15">
        <v>6</v>
      </c>
      <c r="L1436" s="15">
        <v>0</v>
      </c>
      <c r="M1436" s="15">
        <v>0</v>
      </c>
      <c r="N1436" s="27" t="e">
        <f>SUMIF(#REF!,'Integrantes original'!A1119,#REF!)</f>
        <v>#REF!</v>
      </c>
      <c r="O1436" s="27">
        <f t="shared" si="88"/>
        <v>19092018</v>
      </c>
      <c r="P1436" s="27">
        <f t="shared" si="89"/>
        <v>190920181</v>
      </c>
      <c r="Q1436" s="31">
        <f t="shared" si="90"/>
        <v>10903111190918</v>
      </c>
      <c r="R1436" s="27">
        <f>COUNTIF(tratycont!S:S,'Integrantes original'!Q1436)</f>
        <v>1</v>
      </c>
      <c r="S1436" s="27">
        <f t="shared" si="91"/>
        <v>1</v>
      </c>
    </row>
    <row r="1437" spans="1:19" x14ac:dyDescent="0.15">
      <c r="A1437" s="29">
        <v>1090311</v>
      </c>
      <c r="B1437" s="29">
        <v>109031109</v>
      </c>
      <c r="C1437" s="29" t="s">
        <v>120</v>
      </c>
      <c r="D1437" s="30" t="s">
        <v>1503</v>
      </c>
      <c r="E1437" s="30" t="s">
        <v>1359</v>
      </c>
      <c r="F1437" s="15">
        <v>1</v>
      </c>
      <c r="G1437" s="29">
        <v>8</v>
      </c>
      <c r="H1437" s="29">
        <v>99</v>
      </c>
      <c r="I1437" s="29">
        <v>1996</v>
      </c>
      <c r="J1437" s="15">
        <v>-1</v>
      </c>
      <c r="K1437" s="15">
        <v>-1</v>
      </c>
      <c r="L1437" s="15">
        <v>0</v>
      </c>
      <c r="M1437" s="15">
        <v>0</v>
      </c>
      <c r="N1437" s="27" t="e">
        <f>SUMIF(#REF!,'Integrantes original'!A1120,#REF!)</f>
        <v>#REF!</v>
      </c>
      <c r="O1437" s="27">
        <f t="shared" si="88"/>
        <v>8991996</v>
      </c>
      <c r="P1437" s="27">
        <f t="shared" si="89"/>
        <v>89919961</v>
      </c>
      <c r="Q1437" s="31">
        <f t="shared" si="90"/>
        <v>10903111089996</v>
      </c>
      <c r="R1437" s="27">
        <f>COUNTIF(tratycont!S:S,'Integrantes original'!Q1437)</f>
        <v>0</v>
      </c>
      <c r="S1437" s="27">
        <f t="shared" si="91"/>
        <v>0</v>
      </c>
    </row>
    <row r="1438" spans="1:19" x14ac:dyDescent="0.15">
      <c r="A1438" s="29">
        <v>1090321</v>
      </c>
      <c r="B1438" s="29">
        <v>109032101</v>
      </c>
      <c r="C1438" s="29" t="s">
        <v>16</v>
      </c>
      <c r="D1438" s="30" t="s">
        <v>1047</v>
      </c>
      <c r="E1438" s="30" t="s">
        <v>1497</v>
      </c>
      <c r="F1438" s="15">
        <v>1</v>
      </c>
      <c r="G1438" s="29">
        <v>28</v>
      </c>
      <c r="H1438" s="29">
        <v>6</v>
      </c>
      <c r="I1438" s="29">
        <v>1960</v>
      </c>
      <c r="J1438" s="15">
        <v>-1</v>
      </c>
      <c r="K1438" s="15">
        <v>-1</v>
      </c>
      <c r="L1438" s="15">
        <v>0</v>
      </c>
      <c r="M1438" s="15">
        <v>0</v>
      </c>
      <c r="N1438" s="27" t="e">
        <f>SUMIF(#REF!,'Integrantes original'!A1121,#REF!)</f>
        <v>#REF!</v>
      </c>
      <c r="O1438" s="27">
        <f t="shared" si="88"/>
        <v>28061960</v>
      </c>
      <c r="P1438" s="27">
        <f t="shared" si="89"/>
        <v>280619601</v>
      </c>
      <c r="Q1438" s="31">
        <f t="shared" si="90"/>
        <v>10903211280660</v>
      </c>
      <c r="R1438" s="27">
        <f>COUNTIF(tratycont!S:S,'Integrantes original'!Q1438)</f>
        <v>0</v>
      </c>
      <c r="S1438" s="27">
        <f t="shared" si="91"/>
        <v>0</v>
      </c>
    </row>
    <row r="1439" spans="1:19" x14ac:dyDescent="0.15">
      <c r="A1439" s="29">
        <v>1090321</v>
      </c>
      <c r="B1439" s="29">
        <v>109032102</v>
      </c>
      <c r="C1439" s="29" t="s">
        <v>19</v>
      </c>
      <c r="D1439" s="30" t="s">
        <v>1504</v>
      </c>
      <c r="E1439" s="30" t="s">
        <v>1505</v>
      </c>
      <c r="F1439" s="15">
        <v>2</v>
      </c>
      <c r="G1439" s="29">
        <v>5</v>
      </c>
      <c r="H1439" s="29">
        <v>5</v>
      </c>
      <c r="I1439" s="29">
        <v>1964</v>
      </c>
      <c r="J1439" s="15">
        <v>-1</v>
      </c>
      <c r="K1439" s="15">
        <v>-1</v>
      </c>
      <c r="L1439" s="15">
        <v>0</v>
      </c>
      <c r="M1439" s="15">
        <v>0</v>
      </c>
      <c r="N1439" s="27" t="e">
        <f>SUMIF(#REF!,'Integrantes original'!A1122,#REF!)</f>
        <v>#REF!</v>
      </c>
      <c r="O1439" s="27">
        <f t="shared" si="88"/>
        <v>5051964</v>
      </c>
      <c r="P1439" s="27">
        <f t="shared" si="89"/>
        <v>50519642</v>
      </c>
      <c r="Q1439" s="31">
        <f t="shared" si="90"/>
        <v>10903212050564</v>
      </c>
      <c r="R1439" s="27">
        <f>COUNTIF(tratycont!S:S,'Integrantes original'!Q1439)</f>
        <v>0</v>
      </c>
      <c r="S1439" s="27">
        <f t="shared" si="91"/>
        <v>0</v>
      </c>
    </row>
    <row r="1440" spans="1:19" x14ac:dyDescent="0.15">
      <c r="A1440" s="29">
        <v>1090321</v>
      </c>
      <c r="B1440" s="29">
        <v>109032103</v>
      </c>
      <c r="C1440" s="29" t="s">
        <v>22</v>
      </c>
      <c r="D1440" s="30" t="s">
        <v>1506</v>
      </c>
      <c r="E1440" s="30" t="s">
        <v>1507</v>
      </c>
      <c r="F1440" s="15">
        <v>2</v>
      </c>
      <c r="G1440" s="29">
        <v>21</v>
      </c>
      <c r="H1440" s="29">
        <v>7</v>
      </c>
      <c r="I1440" s="29">
        <v>2003</v>
      </c>
      <c r="J1440" s="15">
        <v>-1</v>
      </c>
      <c r="K1440" s="15">
        <v>-1</v>
      </c>
      <c r="L1440" s="15">
        <v>0</v>
      </c>
      <c r="M1440" s="15">
        <v>0</v>
      </c>
      <c r="N1440" s="27" t="e">
        <f>SUMIF(#REF!,'Integrantes original'!A1123,#REF!)</f>
        <v>#REF!</v>
      </c>
      <c r="O1440" s="27">
        <f t="shared" si="88"/>
        <v>21072003</v>
      </c>
      <c r="P1440" s="27">
        <f t="shared" si="89"/>
        <v>210720032</v>
      </c>
      <c r="Q1440" s="31">
        <f t="shared" si="90"/>
        <v>10903212210703</v>
      </c>
      <c r="R1440" s="27">
        <f>COUNTIF(tratycont!S:S,'Integrantes original'!Q1440)</f>
        <v>0</v>
      </c>
      <c r="S1440" s="27">
        <f t="shared" si="91"/>
        <v>0</v>
      </c>
    </row>
    <row r="1441" spans="1:19" x14ac:dyDescent="0.15">
      <c r="A1441" s="29">
        <v>1090321</v>
      </c>
      <c r="B1441" s="29">
        <v>109032104</v>
      </c>
      <c r="C1441" s="29" t="s">
        <v>25</v>
      </c>
      <c r="D1441" s="30" t="s">
        <v>1508</v>
      </c>
      <c r="E1441" s="30" t="s">
        <v>1507</v>
      </c>
      <c r="F1441" s="15">
        <v>1</v>
      </c>
      <c r="G1441" s="29">
        <v>15</v>
      </c>
      <c r="H1441" s="29">
        <v>6</v>
      </c>
      <c r="I1441" s="29">
        <v>1997</v>
      </c>
      <c r="J1441" s="15">
        <v>-1</v>
      </c>
      <c r="K1441" s="15">
        <v>-1</v>
      </c>
      <c r="L1441" s="15">
        <v>0</v>
      </c>
      <c r="M1441" s="15">
        <v>0</v>
      </c>
      <c r="N1441" s="27" t="e">
        <f>SUMIF(#REF!,'Integrantes original'!A1124,#REF!)</f>
        <v>#REF!</v>
      </c>
      <c r="O1441" s="27">
        <f t="shared" si="88"/>
        <v>15061997</v>
      </c>
      <c r="P1441" s="27">
        <f t="shared" si="89"/>
        <v>150619971</v>
      </c>
      <c r="Q1441" s="31">
        <f t="shared" si="90"/>
        <v>10903211150697</v>
      </c>
      <c r="R1441" s="27">
        <f>COUNTIF(tratycont!S:S,'Integrantes original'!Q1441)</f>
        <v>0</v>
      </c>
      <c r="S1441" s="27">
        <f t="shared" si="91"/>
        <v>0</v>
      </c>
    </row>
    <row r="1442" spans="1:19" x14ac:dyDescent="0.15">
      <c r="A1442" s="29">
        <v>1090321</v>
      </c>
      <c r="B1442" s="29">
        <v>109032105</v>
      </c>
      <c r="C1442" s="29" t="s">
        <v>27</v>
      </c>
      <c r="D1442" s="30" t="s">
        <v>1509</v>
      </c>
      <c r="E1442" s="30" t="s">
        <v>1510</v>
      </c>
      <c r="F1442" s="15">
        <v>2</v>
      </c>
      <c r="G1442" s="29">
        <v>8</v>
      </c>
      <c r="H1442" s="29">
        <v>8</v>
      </c>
      <c r="I1442" s="29">
        <v>1988</v>
      </c>
      <c r="J1442" s="15">
        <v>-1</v>
      </c>
      <c r="K1442" s="15">
        <v>-1</v>
      </c>
      <c r="L1442" s="15">
        <v>0</v>
      </c>
      <c r="M1442" s="15">
        <v>0</v>
      </c>
      <c r="N1442" s="27" t="e">
        <f>SUMIF(#REF!,'Integrantes original'!A1125,#REF!)</f>
        <v>#REF!</v>
      </c>
      <c r="O1442" s="27">
        <f t="shared" si="88"/>
        <v>8081988</v>
      </c>
      <c r="P1442" s="27">
        <f t="shared" si="89"/>
        <v>80819882</v>
      </c>
      <c r="Q1442" s="31">
        <f t="shared" si="90"/>
        <v>10903212080888</v>
      </c>
      <c r="R1442" s="27">
        <f>COUNTIF(tratycont!S:S,'Integrantes original'!Q1442)</f>
        <v>0</v>
      </c>
      <c r="S1442" s="27">
        <f t="shared" si="91"/>
        <v>0</v>
      </c>
    </row>
    <row r="1443" spans="1:19" x14ac:dyDescent="0.15">
      <c r="A1443" s="29">
        <v>1090321</v>
      </c>
      <c r="B1443" s="29">
        <v>109032106</v>
      </c>
      <c r="C1443" s="29" t="s">
        <v>30</v>
      </c>
      <c r="D1443" s="30" t="s">
        <v>1511</v>
      </c>
      <c r="E1443" s="30" t="s">
        <v>1512</v>
      </c>
      <c r="F1443" s="15">
        <v>2</v>
      </c>
      <c r="G1443" s="29">
        <v>12</v>
      </c>
      <c r="H1443" s="29">
        <v>4</v>
      </c>
      <c r="I1443" s="29">
        <v>1998</v>
      </c>
      <c r="J1443" s="15">
        <v>1</v>
      </c>
      <c r="K1443" s="15">
        <v>0</v>
      </c>
      <c r="L1443" s="15">
        <v>2</v>
      </c>
      <c r="M1443" s="15">
        <v>0</v>
      </c>
      <c r="N1443" s="27" t="e">
        <f>SUMIF(#REF!,'Integrantes original'!A1126,#REF!)</f>
        <v>#REF!</v>
      </c>
      <c r="O1443" s="27">
        <f t="shared" si="88"/>
        <v>12041998</v>
      </c>
      <c r="P1443" s="27">
        <f t="shared" si="89"/>
        <v>120419982</v>
      </c>
      <c r="Q1443" s="31">
        <f t="shared" si="90"/>
        <v>10903212120498</v>
      </c>
      <c r="R1443" s="27">
        <f>COUNTIF(tratycont!S:S,'Integrantes original'!Q1443)</f>
        <v>0</v>
      </c>
      <c r="S1443" s="27">
        <f t="shared" si="91"/>
        <v>0</v>
      </c>
    </row>
    <row r="1444" spans="1:19" x14ac:dyDescent="0.15">
      <c r="A1444" s="29">
        <v>1090321</v>
      </c>
      <c r="B1444" s="29">
        <v>109032107</v>
      </c>
      <c r="C1444" s="29" t="s">
        <v>56</v>
      </c>
      <c r="D1444" s="30" t="s">
        <v>1513</v>
      </c>
      <c r="E1444" s="30" t="s">
        <v>986</v>
      </c>
      <c r="F1444" s="15">
        <v>2</v>
      </c>
      <c r="G1444" s="29">
        <v>18</v>
      </c>
      <c r="H1444" s="29">
        <v>5</v>
      </c>
      <c r="I1444" s="29">
        <v>2010</v>
      </c>
      <c r="J1444" s="15">
        <v>-1</v>
      </c>
      <c r="K1444" s="15">
        <v>-1</v>
      </c>
      <c r="L1444" s="15">
        <v>0</v>
      </c>
      <c r="M1444" s="15">
        <v>0</v>
      </c>
      <c r="N1444" s="27" t="e">
        <f>SUMIF(#REF!,'Integrantes original'!A1127,#REF!)</f>
        <v>#REF!</v>
      </c>
      <c r="O1444" s="27">
        <f t="shared" si="88"/>
        <v>18052010</v>
      </c>
      <c r="P1444" s="27">
        <f t="shared" si="89"/>
        <v>180520102</v>
      </c>
      <c r="Q1444" s="31">
        <f t="shared" si="90"/>
        <v>10903212180510</v>
      </c>
      <c r="R1444" s="27">
        <f>COUNTIF(tratycont!S:S,'Integrantes original'!Q1444)</f>
        <v>0</v>
      </c>
      <c r="S1444" s="27">
        <f t="shared" si="91"/>
        <v>0</v>
      </c>
    </row>
    <row r="1445" spans="1:19" x14ac:dyDescent="0.15">
      <c r="A1445" s="29">
        <v>1090321</v>
      </c>
      <c r="B1445" s="29">
        <v>109032108</v>
      </c>
      <c r="C1445" s="29" t="s">
        <v>58</v>
      </c>
      <c r="D1445" s="30" t="s">
        <v>1514</v>
      </c>
      <c r="E1445" s="30" t="s">
        <v>986</v>
      </c>
      <c r="F1445" s="15">
        <v>2</v>
      </c>
      <c r="G1445" s="29">
        <v>11</v>
      </c>
      <c r="H1445" s="29">
        <v>11</v>
      </c>
      <c r="I1445" s="29">
        <v>2011</v>
      </c>
      <c r="J1445" s="15">
        <v>-1</v>
      </c>
      <c r="K1445" s="15">
        <v>-1</v>
      </c>
      <c r="L1445" s="15">
        <v>0</v>
      </c>
      <c r="M1445" s="15">
        <v>0</v>
      </c>
      <c r="N1445" s="27" t="e">
        <f>SUMIF(#REF!,'Integrantes original'!A1128,#REF!)</f>
        <v>#REF!</v>
      </c>
      <c r="O1445" s="27">
        <f t="shared" si="88"/>
        <v>11112011</v>
      </c>
      <c r="P1445" s="27">
        <f t="shared" si="89"/>
        <v>111120112</v>
      </c>
      <c r="Q1445" s="31">
        <f t="shared" si="90"/>
        <v>10903212111111</v>
      </c>
      <c r="R1445" s="27">
        <f>COUNTIF(tratycont!S:S,'Integrantes original'!Q1445)</f>
        <v>0</v>
      </c>
      <c r="S1445" s="27">
        <f t="shared" si="91"/>
        <v>0</v>
      </c>
    </row>
    <row r="1446" spans="1:19" x14ac:dyDescent="0.15">
      <c r="A1446" s="29">
        <v>1090331</v>
      </c>
      <c r="B1446" s="29">
        <v>109033101</v>
      </c>
      <c r="C1446" s="29" t="s">
        <v>16</v>
      </c>
      <c r="D1446" s="30" t="s">
        <v>1515</v>
      </c>
      <c r="E1446" s="30" t="s">
        <v>1312</v>
      </c>
      <c r="F1446" s="15">
        <v>1</v>
      </c>
      <c r="G1446" s="29">
        <v>16</v>
      </c>
      <c r="H1446" s="29">
        <v>1</v>
      </c>
      <c r="I1446" s="29">
        <v>1990</v>
      </c>
      <c r="J1446" s="15">
        <v>-1</v>
      </c>
      <c r="K1446" s="15">
        <v>-1</v>
      </c>
      <c r="L1446" s="15">
        <v>0</v>
      </c>
      <c r="M1446" s="15">
        <v>0</v>
      </c>
      <c r="N1446" s="27" t="e">
        <f>SUMIF(#REF!,'Integrantes original'!A1129,#REF!)</f>
        <v>#REF!</v>
      </c>
      <c r="O1446" s="27">
        <f t="shared" si="88"/>
        <v>16011990</v>
      </c>
      <c r="P1446" s="27">
        <f t="shared" si="89"/>
        <v>160119901</v>
      </c>
      <c r="Q1446" s="31">
        <f t="shared" si="90"/>
        <v>10903311160190</v>
      </c>
      <c r="R1446" s="27">
        <f>COUNTIF(tratycont!S:S,'Integrantes original'!Q1446)</f>
        <v>0</v>
      </c>
      <c r="S1446" s="27">
        <f t="shared" si="91"/>
        <v>0</v>
      </c>
    </row>
    <row r="1447" spans="1:19" x14ac:dyDescent="0.15">
      <c r="A1447" s="29">
        <v>1090331</v>
      </c>
      <c r="B1447" s="29">
        <v>109033102</v>
      </c>
      <c r="C1447" s="29" t="s">
        <v>19</v>
      </c>
      <c r="D1447" s="30" t="s">
        <v>1516</v>
      </c>
      <c r="E1447" s="30" t="s">
        <v>1517</v>
      </c>
      <c r="F1447" s="15">
        <v>2</v>
      </c>
      <c r="G1447" s="29">
        <v>7</v>
      </c>
      <c r="H1447" s="29">
        <v>4</v>
      </c>
      <c r="I1447" s="29">
        <v>1991</v>
      </c>
      <c r="J1447" s="15">
        <v>1</v>
      </c>
      <c r="K1447" s="15">
        <v>0</v>
      </c>
      <c r="L1447" s="15">
        <v>2</v>
      </c>
      <c r="M1447" s="15">
        <v>0</v>
      </c>
      <c r="N1447" s="27" t="e">
        <f>SUMIF(#REF!,'Integrantes original'!A1130,#REF!)</f>
        <v>#REF!</v>
      </c>
      <c r="O1447" s="27">
        <f t="shared" si="88"/>
        <v>7041991</v>
      </c>
      <c r="P1447" s="27">
        <f t="shared" si="89"/>
        <v>70419912</v>
      </c>
      <c r="Q1447" s="31">
        <f t="shared" si="90"/>
        <v>10903312070491</v>
      </c>
      <c r="R1447" s="27">
        <f>COUNTIF(tratycont!S:S,'Integrantes original'!Q1447)</f>
        <v>0</v>
      </c>
      <c r="S1447" s="27">
        <f t="shared" si="91"/>
        <v>0</v>
      </c>
    </row>
    <row r="1448" spans="1:19" x14ac:dyDescent="0.15">
      <c r="A1448" s="29">
        <v>1090331</v>
      </c>
      <c r="B1448" s="29">
        <v>109033103</v>
      </c>
      <c r="C1448" s="29" t="s">
        <v>22</v>
      </c>
      <c r="D1448" s="30" t="s">
        <v>1518</v>
      </c>
      <c r="E1448" s="30" t="s">
        <v>1312</v>
      </c>
      <c r="F1448" s="15">
        <v>1</v>
      </c>
      <c r="G1448" s="29">
        <v>31</v>
      </c>
      <c r="H1448" s="29">
        <v>1</v>
      </c>
      <c r="I1448" s="29">
        <v>2010</v>
      </c>
      <c r="J1448" s="15">
        <v>-1</v>
      </c>
      <c r="K1448" s="15">
        <v>-1</v>
      </c>
      <c r="L1448" s="15">
        <v>0</v>
      </c>
      <c r="M1448" s="15">
        <v>0</v>
      </c>
      <c r="N1448" s="27" t="e">
        <f>SUMIF(#REF!,'Integrantes original'!A1131,#REF!)</f>
        <v>#REF!</v>
      </c>
      <c r="O1448" s="27">
        <f t="shared" si="88"/>
        <v>31012010</v>
      </c>
      <c r="P1448" s="27">
        <f t="shared" si="89"/>
        <v>310120101</v>
      </c>
      <c r="Q1448" s="31">
        <f t="shared" si="90"/>
        <v>10903311310110</v>
      </c>
      <c r="R1448" s="27">
        <f>COUNTIF(tratycont!S:S,'Integrantes original'!Q1448)</f>
        <v>0</v>
      </c>
      <c r="S1448" s="27">
        <f t="shared" si="91"/>
        <v>0</v>
      </c>
    </row>
    <row r="1449" spans="1:19" x14ac:dyDescent="0.15">
      <c r="A1449" s="29">
        <v>1090331</v>
      </c>
      <c r="B1449" s="29">
        <v>109033104</v>
      </c>
      <c r="C1449" s="29" t="s">
        <v>25</v>
      </c>
      <c r="D1449" s="30" t="s">
        <v>765</v>
      </c>
      <c r="E1449" s="30" t="s">
        <v>1312</v>
      </c>
      <c r="F1449" s="15">
        <v>1</v>
      </c>
      <c r="G1449" s="29">
        <v>12</v>
      </c>
      <c r="H1449" s="29">
        <v>7</v>
      </c>
      <c r="I1449" s="29">
        <v>2012</v>
      </c>
      <c r="J1449" s="15">
        <v>-1</v>
      </c>
      <c r="K1449" s="15">
        <v>-1</v>
      </c>
      <c r="L1449" s="15">
        <v>0</v>
      </c>
      <c r="M1449" s="15">
        <v>0</v>
      </c>
      <c r="N1449" s="27" t="e">
        <f>SUMIF(#REF!,'Integrantes original'!A1132,#REF!)</f>
        <v>#REF!</v>
      </c>
      <c r="O1449" s="27">
        <f t="shared" si="88"/>
        <v>12072012</v>
      </c>
      <c r="P1449" s="27">
        <f t="shared" si="89"/>
        <v>120720121</v>
      </c>
      <c r="Q1449" s="31">
        <f t="shared" si="90"/>
        <v>10903311120712</v>
      </c>
      <c r="R1449" s="27">
        <f>COUNTIF(tratycont!S:S,'Integrantes original'!Q1449)</f>
        <v>0</v>
      </c>
      <c r="S1449" s="27">
        <f t="shared" si="91"/>
        <v>0</v>
      </c>
    </row>
    <row r="1450" spans="1:19" x14ac:dyDescent="0.15">
      <c r="A1450" s="29">
        <v>1170011</v>
      </c>
      <c r="B1450" s="29">
        <v>117001101</v>
      </c>
      <c r="C1450" s="29" t="s">
        <v>16</v>
      </c>
      <c r="D1450" s="30" t="s">
        <v>461</v>
      </c>
      <c r="E1450" s="30" t="s">
        <v>1519</v>
      </c>
      <c r="F1450" s="15">
        <v>1</v>
      </c>
      <c r="G1450" s="29">
        <v>4</v>
      </c>
      <c r="H1450" s="29">
        <v>4</v>
      </c>
      <c r="I1450" s="29">
        <v>1988</v>
      </c>
      <c r="J1450" s="15">
        <v>-1</v>
      </c>
      <c r="K1450" s="15">
        <v>-1</v>
      </c>
      <c r="L1450" s="15">
        <v>0</v>
      </c>
      <c r="M1450" s="15">
        <v>0</v>
      </c>
      <c r="N1450" s="27" t="e">
        <f>SUMIF(#REF!,'Integrantes original'!A1133,#REF!)</f>
        <v>#REF!</v>
      </c>
      <c r="O1450" s="27">
        <f t="shared" si="88"/>
        <v>4041988</v>
      </c>
      <c r="P1450" s="27">
        <f t="shared" si="89"/>
        <v>40419881</v>
      </c>
      <c r="Q1450" s="31">
        <f t="shared" si="90"/>
        <v>11700111040488</v>
      </c>
      <c r="R1450" s="27">
        <f>COUNTIF(tratycont!S:S,'Integrantes original'!Q1450)</f>
        <v>0</v>
      </c>
      <c r="S1450" s="27">
        <f t="shared" si="91"/>
        <v>0</v>
      </c>
    </row>
    <row r="1451" spans="1:19" x14ac:dyDescent="0.15">
      <c r="A1451" s="29">
        <v>1170011</v>
      </c>
      <c r="B1451" s="29">
        <v>117001102</v>
      </c>
      <c r="C1451" s="29" t="s">
        <v>19</v>
      </c>
      <c r="D1451" s="30" t="s">
        <v>857</v>
      </c>
      <c r="E1451" s="30" t="s">
        <v>1520</v>
      </c>
      <c r="F1451" s="15">
        <v>2</v>
      </c>
      <c r="G1451" s="29">
        <v>13</v>
      </c>
      <c r="H1451" s="29">
        <v>11</v>
      </c>
      <c r="I1451" s="29">
        <v>1986</v>
      </c>
      <c r="J1451" s="15">
        <v>1</v>
      </c>
      <c r="K1451" s="15">
        <v>0</v>
      </c>
      <c r="L1451" s="15">
        <v>1</v>
      </c>
      <c r="M1451" s="15">
        <v>1</v>
      </c>
      <c r="N1451" s="27" t="e">
        <f>SUMIF(#REF!,'Integrantes original'!A1134,#REF!)</f>
        <v>#REF!</v>
      </c>
      <c r="O1451" s="27">
        <f t="shared" si="88"/>
        <v>13111986</v>
      </c>
      <c r="P1451" s="27">
        <f t="shared" si="89"/>
        <v>131119862</v>
      </c>
      <c r="Q1451" s="31">
        <f t="shared" si="90"/>
        <v>11700112131186</v>
      </c>
      <c r="R1451" s="27">
        <f>COUNTIF(tratycont!S:S,'Integrantes original'!Q1451)</f>
        <v>0</v>
      </c>
      <c r="S1451" s="27">
        <f t="shared" si="91"/>
        <v>0</v>
      </c>
    </row>
    <row r="1452" spans="1:19" x14ac:dyDescent="0.15">
      <c r="A1452" s="29">
        <v>1170011</v>
      </c>
      <c r="B1452" s="29">
        <v>117001103</v>
      </c>
      <c r="C1452" s="29" t="s">
        <v>22</v>
      </c>
      <c r="D1452" s="30" t="s">
        <v>1521</v>
      </c>
      <c r="E1452" s="30" t="s">
        <v>1522</v>
      </c>
      <c r="F1452" s="15">
        <v>2</v>
      </c>
      <c r="G1452" s="29">
        <v>3</v>
      </c>
      <c r="H1452" s="29">
        <v>7</v>
      </c>
      <c r="I1452" s="29">
        <v>2012</v>
      </c>
      <c r="J1452" s="15">
        <v>-1</v>
      </c>
      <c r="K1452" s="15">
        <v>-1</v>
      </c>
      <c r="L1452" s="15">
        <v>0</v>
      </c>
      <c r="M1452" s="15">
        <v>0</v>
      </c>
      <c r="N1452" s="27" t="e">
        <f>SUMIF(#REF!,'Integrantes original'!A1135,#REF!)</f>
        <v>#REF!</v>
      </c>
      <c r="O1452" s="27">
        <f t="shared" si="88"/>
        <v>3072012</v>
      </c>
      <c r="P1452" s="27">
        <f t="shared" si="89"/>
        <v>30720122</v>
      </c>
      <c r="Q1452" s="31">
        <f t="shared" si="90"/>
        <v>11700112030712</v>
      </c>
      <c r="R1452" s="27">
        <f>COUNTIF(tratycont!S:S,'Integrantes original'!Q1452)</f>
        <v>0</v>
      </c>
      <c r="S1452" s="27">
        <f t="shared" si="91"/>
        <v>0</v>
      </c>
    </row>
    <row r="1453" spans="1:19" x14ac:dyDescent="0.15">
      <c r="A1453" s="29">
        <v>1170011</v>
      </c>
      <c r="B1453" s="29">
        <v>117001104</v>
      </c>
      <c r="C1453" s="29" t="s">
        <v>25</v>
      </c>
      <c r="D1453" s="30" t="s">
        <v>1523</v>
      </c>
      <c r="E1453" s="30" t="s">
        <v>1522</v>
      </c>
      <c r="F1453" s="15">
        <v>1</v>
      </c>
      <c r="G1453" s="29">
        <v>28</v>
      </c>
      <c r="H1453" s="29">
        <v>7</v>
      </c>
      <c r="I1453" s="29">
        <v>2018</v>
      </c>
      <c r="J1453" s="15">
        <v>2</v>
      </c>
      <c r="K1453" s="15">
        <v>2</v>
      </c>
      <c r="L1453" s="15">
        <v>0</v>
      </c>
      <c r="M1453" s="15">
        <v>0</v>
      </c>
      <c r="N1453" s="27" t="e">
        <f>SUMIF(#REF!,'Integrantes original'!A1136,#REF!)</f>
        <v>#REF!</v>
      </c>
      <c r="O1453" s="27">
        <f t="shared" si="88"/>
        <v>28072018</v>
      </c>
      <c r="P1453" s="27">
        <f t="shared" si="89"/>
        <v>280720181</v>
      </c>
      <c r="Q1453" s="31">
        <f t="shared" si="90"/>
        <v>11700111280718</v>
      </c>
      <c r="R1453" s="27">
        <f>COUNTIF(tratycont!S:S,'Integrantes original'!Q1453)</f>
        <v>1</v>
      </c>
      <c r="S1453" s="27">
        <f t="shared" si="91"/>
        <v>1</v>
      </c>
    </row>
    <row r="1454" spans="1:19" x14ac:dyDescent="0.15">
      <c r="A1454" s="29">
        <v>1170021</v>
      </c>
      <c r="B1454" s="29">
        <v>117002101</v>
      </c>
      <c r="C1454" s="29" t="s">
        <v>16</v>
      </c>
      <c r="D1454" s="30" t="s">
        <v>1274</v>
      </c>
      <c r="E1454" s="30" t="s">
        <v>1021</v>
      </c>
      <c r="F1454" s="15">
        <v>1</v>
      </c>
      <c r="G1454" s="29">
        <v>6</v>
      </c>
      <c r="H1454" s="29">
        <v>8</v>
      </c>
      <c r="I1454" s="29">
        <v>1980</v>
      </c>
      <c r="J1454" s="15">
        <v>-1</v>
      </c>
      <c r="K1454" s="15">
        <v>-1</v>
      </c>
      <c r="L1454" s="15">
        <v>0</v>
      </c>
      <c r="M1454" s="15">
        <v>0</v>
      </c>
      <c r="N1454" s="27" t="e">
        <f>SUMIF(#REF!,'Integrantes original'!A1137,#REF!)</f>
        <v>#REF!</v>
      </c>
      <c r="O1454" s="27">
        <f t="shared" si="88"/>
        <v>6081980</v>
      </c>
      <c r="P1454" s="27">
        <f t="shared" si="89"/>
        <v>60819801</v>
      </c>
      <c r="Q1454" s="31">
        <f t="shared" si="90"/>
        <v>11700211060880</v>
      </c>
      <c r="R1454" s="27">
        <f>COUNTIF(tratycont!S:S,'Integrantes original'!Q1454)</f>
        <v>0</v>
      </c>
      <c r="S1454" s="27">
        <f t="shared" si="91"/>
        <v>0</v>
      </c>
    </row>
    <row r="1455" spans="1:19" x14ac:dyDescent="0.15">
      <c r="A1455" s="29">
        <v>1170021</v>
      </c>
      <c r="B1455" s="29">
        <v>117002102</v>
      </c>
      <c r="C1455" s="29" t="s">
        <v>19</v>
      </c>
      <c r="D1455" s="30" t="s">
        <v>1524</v>
      </c>
      <c r="E1455" s="30" t="s">
        <v>1238</v>
      </c>
      <c r="F1455" s="15">
        <v>2</v>
      </c>
      <c r="G1455" s="29">
        <v>28</v>
      </c>
      <c r="H1455" s="29">
        <v>6</v>
      </c>
      <c r="I1455" s="29">
        <v>1988</v>
      </c>
      <c r="J1455" s="15">
        <v>1</v>
      </c>
      <c r="K1455" s="15">
        <v>0</v>
      </c>
      <c r="L1455" s="15">
        <v>1</v>
      </c>
      <c r="M1455" s="15">
        <v>1</v>
      </c>
      <c r="N1455" s="27" t="e">
        <f>SUMIF(#REF!,'Integrantes original'!A1138,#REF!)</f>
        <v>#REF!</v>
      </c>
      <c r="O1455" s="27">
        <f t="shared" si="88"/>
        <v>28061988</v>
      </c>
      <c r="P1455" s="27">
        <f t="shared" si="89"/>
        <v>280619882</v>
      </c>
      <c r="Q1455" s="31">
        <f t="shared" si="90"/>
        <v>11700212280688</v>
      </c>
      <c r="R1455" s="27">
        <f>COUNTIF(tratycont!S:S,'Integrantes original'!Q1455)</f>
        <v>0</v>
      </c>
      <c r="S1455" s="27">
        <f t="shared" si="91"/>
        <v>0</v>
      </c>
    </row>
    <row r="1456" spans="1:19" x14ac:dyDescent="0.15">
      <c r="A1456" s="29">
        <v>1170021</v>
      </c>
      <c r="B1456" s="29">
        <v>117002103</v>
      </c>
      <c r="C1456" s="29" t="s">
        <v>22</v>
      </c>
      <c r="D1456" s="30" t="s">
        <v>720</v>
      </c>
      <c r="E1456" s="30" t="s">
        <v>1021</v>
      </c>
      <c r="F1456" s="15">
        <v>2</v>
      </c>
      <c r="G1456" s="29">
        <v>17</v>
      </c>
      <c r="H1456" s="29">
        <v>9</v>
      </c>
      <c r="I1456" s="29">
        <v>2007</v>
      </c>
      <c r="J1456" s="15">
        <v>-1</v>
      </c>
      <c r="K1456" s="15">
        <v>-1</v>
      </c>
      <c r="L1456" s="15">
        <v>0</v>
      </c>
      <c r="M1456" s="15">
        <v>0</v>
      </c>
      <c r="N1456" s="27" t="e">
        <f>SUMIF(#REF!,'Integrantes original'!A1139,#REF!)</f>
        <v>#REF!</v>
      </c>
      <c r="O1456" s="27">
        <f t="shared" si="88"/>
        <v>17092007</v>
      </c>
      <c r="P1456" s="27">
        <f t="shared" si="89"/>
        <v>170920072</v>
      </c>
      <c r="Q1456" s="31">
        <f t="shared" si="90"/>
        <v>11700212170907</v>
      </c>
      <c r="R1456" s="27">
        <f>COUNTIF(tratycont!S:S,'Integrantes original'!Q1456)</f>
        <v>0</v>
      </c>
      <c r="S1456" s="27">
        <f t="shared" si="91"/>
        <v>0</v>
      </c>
    </row>
    <row r="1457" spans="1:19" x14ac:dyDescent="0.15">
      <c r="A1457" s="29">
        <v>1170021</v>
      </c>
      <c r="B1457" s="29">
        <v>117002104</v>
      </c>
      <c r="C1457" s="29" t="s">
        <v>25</v>
      </c>
      <c r="D1457" s="30" t="s">
        <v>522</v>
      </c>
      <c r="E1457" s="30" t="s">
        <v>1021</v>
      </c>
      <c r="F1457" s="15">
        <v>1</v>
      </c>
      <c r="G1457" s="29">
        <v>18</v>
      </c>
      <c r="H1457" s="29">
        <v>10</v>
      </c>
      <c r="I1457" s="29">
        <v>2012</v>
      </c>
      <c r="J1457" s="15">
        <v>-1</v>
      </c>
      <c r="K1457" s="15">
        <v>-1</v>
      </c>
      <c r="L1457" s="15">
        <v>0</v>
      </c>
      <c r="M1457" s="15">
        <v>0</v>
      </c>
      <c r="N1457" s="27" t="e">
        <f>SUMIF(#REF!,'Integrantes original'!A1140,#REF!)</f>
        <v>#REF!</v>
      </c>
      <c r="O1457" s="27">
        <f t="shared" si="88"/>
        <v>18102012</v>
      </c>
      <c r="P1457" s="27">
        <f t="shared" si="89"/>
        <v>181020121</v>
      </c>
      <c r="Q1457" s="31">
        <f t="shared" si="90"/>
        <v>11700211181012</v>
      </c>
      <c r="R1457" s="27">
        <f>COUNTIF(tratycont!S:S,'Integrantes original'!Q1457)</f>
        <v>0</v>
      </c>
      <c r="S1457" s="27">
        <f t="shared" si="91"/>
        <v>0</v>
      </c>
    </row>
    <row r="1458" spans="1:19" x14ac:dyDescent="0.15">
      <c r="A1458" s="29">
        <v>1170041</v>
      </c>
      <c r="B1458" s="29">
        <v>117004101</v>
      </c>
      <c r="C1458" s="29" t="s">
        <v>16</v>
      </c>
      <c r="D1458" s="30" t="s">
        <v>1525</v>
      </c>
      <c r="E1458" s="30" t="s">
        <v>1526</v>
      </c>
      <c r="F1458" s="15">
        <v>1</v>
      </c>
      <c r="G1458" s="29">
        <v>22</v>
      </c>
      <c r="H1458" s="29">
        <v>8</v>
      </c>
      <c r="I1458" s="29">
        <v>1981</v>
      </c>
      <c r="J1458" s="15">
        <v>-1</v>
      </c>
      <c r="K1458" s="15">
        <v>-1</v>
      </c>
      <c r="L1458" s="15">
        <v>0</v>
      </c>
      <c r="M1458" s="15">
        <v>0</v>
      </c>
      <c r="N1458" s="27" t="e">
        <f>SUMIF(#REF!,'Integrantes original'!A1141,#REF!)</f>
        <v>#REF!</v>
      </c>
      <c r="O1458" s="27">
        <f t="shared" si="88"/>
        <v>22081981</v>
      </c>
      <c r="P1458" s="27">
        <f t="shared" si="89"/>
        <v>220819811</v>
      </c>
      <c r="Q1458" s="31">
        <f t="shared" si="90"/>
        <v>11700411220881</v>
      </c>
      <c r="R1458" s="27">
        <f>COUNTIF(tratycont!S:S,'Integrantes original'!Q1458)</f>
        <v>0</v>
      </c>
      <c r="S1458" s="27">
        <f t="shared" si="91"/>
        <v>0</v>
      </c>
    </row>
    <row r="1459" spans="1:19" x14ac:dyDescent="0.15">
      <c r="A1459" s="29">
        <v>1170041</v>
      </c>
      <c r="B1459" s="29">
        <v>117004102</v>
      </c>
      <c r="C1459" s="29" t="s">
        <v>19</v>
      </c>
      <c r="D1459" s="30" t="s">
        <v>1527</v>
      </c>
      <c r="E1459" s="30" t="s">
        <v>1528</v>
      </c>
      <c r="F1459" s="15">
        <v>2</v>
      </c>
      <c r="G1459" s="29">
        <v>5</v>
      </c>
      <c r="H1459" s="29">
        <v>2</v>
      </c>
      <c r="I1459" s="29">
        <v>1985</v>
      </c>
      <c r="J1459" s="15">
        <v>1</v>
      </c>
      <c r="K1459" s="15">
        <v>0</v>
      </c>
      <c r="L1459" s="15">
        <v>1</v>
      </c>
      <c r="M1459" s="15">
        <v>1</v>
      </c>
      <c r="N1459" s="27" t="e">
        <f>SUMIF(#REF!,'Integrantes original'!A1142,#REF!)</f>
        <v>#REF!</v>
      </c>
      <c r="O1459" s="27">
        <f t="shared" si="88"/>
        <v>5021985</v>
      </c>
      <c r="P1459" s="27">
        <f t="shared" si="89"/>
        <v>50219852</v>
      </c>
      <c r="Q1459" s="31">
        <f t="shared" si="90"/>
        <v>11700412050285</v>
      </c>
      <c r="R1459" s="27">
        <f>COUNTIF(tratycont!S:S,'Integrantes original'!Q1459)</f>
        <v>0</v>
      </c>
      <c r="S1459" s="27">
        <f t="shared" si="91"/>
        <v>0</v>
      </c>
    </row>
    <row r="1460" spans="1:19" x14ac:dyDescent="0.15">
      <c r="A1460" s="29">
        <v>1170041</v>
      </c>
      <c r="B1460" s="29">
        <v>117004103</v>
      </c>
      <c r="C1460" s="29" t="s">
        <v>22</v>
      </c>
      <c r="D1460" s="30" t="s">
        <v>1529</v>
      </c>
      <c r="E1460" s="30" t="s">
        <v>1520</v>
      </c>
      <c r="F1460" s="15">
        <v>2</v>
      </c>
      <c r="G1460" s="29">
        <v>16</v>
      </c>
      <c r="H1460" s="29">
        <v>7</v>
      </c>
      <c r="I1460" s="29">
        <v>2003</v>
      </c>
      <c r="J1460" s="15">
        <v>-1</v>
      </c>
      <c r="K1460" s="15">
        <v>-1</v>
      </c>
      <c r="L1460" s="15">
        <v>0</v>
      </c>
      <c r="M1460" s="15">
        <v>0</v>
      </c>
      <c r="N1460" s="27" t="e">
        <f>SUMIF(#REF!,'Integrantes original'!A1143,#REF!)</f>
        <v>#REF!</v>
      </c>
      <c r="O1460" s="27">
        <f t="shared" si="88"/>
        <v>16072003</v>
      </c>
      <c r="P1460" s="27">
        <f t="shared" si="89"/>
        <v>160720032</v>
      </c>
      <c r="Q1460" s="31">
        <f t="shared" si="90"/>
        <v>11700412160703</v>
      </c>
      <c r="R1460" s="27">
        <f>COUNTIF(tratycont!S:S,'Integrantes original'!Q1460)</f>
        <v>0</v>
      </c>
      <c r="S1460" s="27">
        <f t="shared" si="91"/>
        <v>0</v>
      </c>
    </row>
    <row r="1461" spans="1:19" x14ac:dyDescent="0.15">
      <c r="A1461" s="29">
        <v>1170041</v>
      </c>
      <c r="B1461" s="29">
        <v>117004104</v>
      </c>
      <c r="C1461" s="29" t="s">
        <v>25</v>
      </c>
      <c r="D1461" s="30" t="s">
        <v>1272</v>
      </c>
      <c r="E1461" s="30" t="s">
        <v>1520</v>
      </c>
      <c r="F1461" s="15">
        <v>2</v>
      </c>
      <c r="G1461" s="29">
        <v>13</v>
      </c>
      <c r="H1461" s="29">
        <v>1</v>
      </c>
      <c r="I1461" s="29">
        <v>2007</v>
      </c>
      <c r="J1461" s="15">
        <v>-1</v>
      </c>
      <c r="K1461" s="15">
        <v>-1</v>
      </c>
      <c r="L1461" s="15">
        <v>0</v>
      </c>
      <c r="M1461" s="15">
        <v>0</v>
      </c>
      <c r="N1461" s="27" t="e">
        <f>SUMIF(#REF!,'Integrantes original'!A1144,#REF!)</f>
        <v>#REF!</v>
      </c>
      <c r="O1461" s="27">
        <f t="shared" si="88"/>
        <v>13012007</v>
      </c>
      <c r="P1461" s="27">
        <f t="shared" si="89"/>
        <v>130120072</v>
      </c>
      <c r="Q1461" s="31">
        <f t="shared" si="90"/>
        <v>11700412130107</v>
      </c>
      <c r="R1461" s="27">
        <f>COUNTIF(tratycont!S:S,'Integrantes original'!Q1461)</f>
        <v>0</v>
      </c>
      <c r="S1461" s="27">
        <f t="shared" si="91"/>
        <v>0</v>
      </c>
    </row>
    <row r="1462" spans="1:19" x14ac:dyDescent="0.15">
      <c r="A1462" s="29">
        <v>1170041</v>
      </c>
      <c r="B1462" s="29">
        <v>117004105</v>
      </c>
      <c r="C1462" s="29" t="s">
        <v>27</v>
      </c>
      <c r="D1462" s="30" t="s">
        <v>1530</v>
      </c>
      <c r="E1462" s="30" t="s">
        <v>1520</v>
      </c>
      <c r="F1462" s="15">
        <v>2</v>
      </c>
      <c r="G1462" s="29">
        <v>5</v>
      </c>
      <c r="H1462" s="29">
        <v>1</v>
      </c>
      <c r="I1462" s="29">
        <v>2012</v>
      </c>
      <c r="J1462" s="15">
        <v>-1</v>
      </c>
      <c r="K1462" s="15">
        <v>-1</v>
      </c>
      <c r="L1462" s="15">
        <v>0</v>
      </c>
      <c r="M1462" s="15">
        <v>0</v>
      </c>
      <c r="N1462" s="27" t="e">
        <f>SUMIF(#REF!,'Integrantes original'!A1145,#REF!)</f>
        <v>#REF!</v>
      </c>
      <c r="O1462" s="27">
        <f t="shared" si="88"/>
        <v>5012012</v>
      </c>
      <c r="P1462" s="27">
        <f t="shared" si="89"/>
        <v>50120122</v>
      </c>
      <c r="Q1462" s="31">
        <f t="shared" si="90"/>
        <v>11700412050112</v>
      </c>
      <c r="R1462" s="27">
        <f>COUNTIF(tratycont!S:S,'Integrantes original'!Q1462)</f>
        <v>0</v>
      </c>
      <c r="S1462" s="27">
        <f t="shared" si="91"/>
        <v>0</v>
      </c>
    </row>
    <row r="1463" spans="1:19" x14ac:dyDescent="0.15">
      <c r="A1463" s="29">
        <v>1170041</v>
      </c>
      <c r="B1463" s="29">
        <v>117004106</v>
      </c>
      <c r="C1463" s="29" t="s">
        <v>30</v>
      </c>
      <c r="D1463" s="30" t="s">
        <v>1531</v>
      </c>
      <c r="E1463" s="30" t="s">
        <v>1520</v>
      </c>
      <c r="F1463" s="15">
        <v>1</v>
      </c>
      <c r="G1463" s="29">
        <v>24</v>
      </c>
      <c r="H1463" s="29">
        <v>7</v>
      </c>
      <c r="I1463" s="29">
        <v>2018</v>
      </c>
      <c r="J1463" s="15">
        <v>2</v>
      </c>
      <c r="K1463" s="15">
        <v>2</v>
      </c>
      <c r="L1463" s="15">
        <v>0</v>
      </c>
      <c r="M1463" s="15">
        <v>0</v>
      </c>
      <c r="N1463" s="27" t="e">
        <f>SUMIF(#REF!,'Integrantes original'!A1146,#REF!)</f>
        <v>#REF!</v>
      </c>
      <c r="O1463" s="27">
        <f t="shared" si="88"/>
        <v>24072018</v>
      </c>
      <c r="P1463" s="27">
        <f t="shared" si="89"/>
        <v>240720181</v>
      </c>
      <c r="Q1463" s="31">
        <f t="shared" si="90"/>
        <v>11700411240718</v>
      </c>
      <c r="R1463" s="27">
        <f>COUNTIF(tratycont!S:S,'Integrantes original'!Q1463)</f>
        <v>1</v>
      </c>
      <c r="S1463" s="27">
        <f t="shared" si="91"/>
        <v>1</v>
      </c>
    </row>
    <row r="1464" spans="1:19" x14ac:dyDescent="0.15">
      <c r="A1464" s="29">
        <v>1170051</v>
      </c>
      <c r="B1464" s="29">
        <v>117005101</v>
      </c>
      <c r="C1464" s="29" t="s">
        <v>16</v>
      </c>
      <c r="D1464" s="30" t="s">
        <v>1532</v>
      </c>
      <c r="E1464" s="30" t="s">
        <v>1533</v>
      </c>
      <c r="F1464" s="15">
        <v>1</v>
      </c>
      <c r="G1464" s="29">
        <v>31</v>
      </c>
      <c r="H1464" s="29">
        <v>3</v>
      </c>
      <c r="I1464" s="29">
        <v>1997</v>
      </c>
      <c r="J1464" s="15">
        <v>-1</v>
      </c>
      <c r="K1464" s="15">
        <v>-1</v>
      </c>
      <c r="L1464" s="15">
        <v>0</v>
      </c>
      <c r="M1464" s="15">
        <v>0</v>
      </c>
      <c r="N1464" s="27" t="e">
        <f>SUMIF(#REF!,'Integrantes original'!A1147,#REF!)</f>
        <v>#REF!</v>
      </c>
      <c r="O1464" s="27">
        <f t="shared" si="88"/>
        <v>31031997</v>
      </c>
      <c r="P1464" s="27">
        <f t="shared" si="89"/>
        <v>310319971</v>
      </c>
      <c r="Q1464" s="31">
        <f t="shared" si="90"/>
        <v>11700511310397</v>
      </c>
      <c r="R1464" s="27">
        <f>COUNTIF(tratycont!S:S,'Integrantes original'!Q1464)</f>
        <v>0</v>
      </c>
      <c r="S1464" s="27">
        <f t="shared" si="91"/>
        <v>0</v>
      </c>
    </row>
    <row r="1465" spans="1:19" x14ac:dyDescent="0.15">
      <c r="A1465" s="29">
        <v>1170051</v>
      </c>
      <c r="B1465" s="29">
        <v>117005102</v>
      </c>
      <c r="C1465" s="29" t="s">
        <v>19</v>
      </c>
      <c r="D1465" s="30" t="s">
        <v>1534</v>
      </c>
      <c r="E1465" s="30" t="s">
        <v>1535</v>
      </c>
      <c r="F1465" s="15">
        <v>2</v>
      </c>
      <c r="G1465" s="29">
        <v>6</v>
      </c>
      <c r="H1465" s="29">
        <v>5</v>
      </c>
      <c r="I1465" s="29">
        <v>1997</v>
      </c>
      <c r="J1465" s="15">
        <v>1</v>
      </c>
      <c r="K1465" s="15">
        <v>0</v>
      </c>
      <c r="L1465" s="15">
        <v>1</v>
      </c>
      <c r="M1465" s="15">
        <v>1</v>
      </c>
      <c r="N1465" s="27" t="e">
        <f>SUMIF(#REF!,'Integrantes original'!A1148,#REF!)</f>
        <v>#REF!</v>
      </c>
      <c r="O1465" s="27">
        <f t="shared" si="88"/>
        <v>6051997</v>
      </c>
      <c r="P1465" s="27">
        <f t="shared" si="89"/>
        <v>60519972</v>
      </c>
      <c r="Q1465" s="31">
        <f t="shared" si="90"/>
        <v>11700512060597</v>
      </c>
      <c r="R1465" s="27">
        <f>COUNTIF(tratycont!S:S,'Integrantes original'!Q1465)</f>
        <v>0</v>
      </c>
      <c r="S1465" s="27">
        <f t="shared" si="91"/>
        <v>0</v>
      </c>
    </row>
    <row r="1466" spans="1:19" x14ac:dyDescent="0.15">
      <c r="A1466" s="29">
        <v>1170051</v>
      </c>
      <c r="B1466" s="29">
        <v>117005103</v>
      </c>
      <c r="C1466" s="29" t="s">
        <v>22</v>
      </c>
      <c r="D1466" s="30" t="s">
        <v>99</v>
      </c>
      <c r="E1466" s="30" t="s">
        <v>1536</v>
      </c>
      <c r="F1466" s="15">
        <v>1</v>
      </c>
      <c r="G1466" s="29">
        <v>24</v>
      </c>
      <c r="H1466" s="29">
        <v>8</v>
      </c>
      <c r="I1466" s="29">
        <v>2018</v>
      </c>
      <c r="J1466" s="15">
        <v>2</v>
      </c>
      <c r="K1466" s="15">
        <v>2</v>
      </c>
      <c r="L1466" s="15">
        <v>0</v>
      </c>
      <c r="M1466" s="15">
        <v>0</v>
      </c>
      <c r="N1466" s="27" t="e">
        <f>SUMIF(#REF!,'Integrantes original'!A1149,#REF!)</f>
        <v>#REF!</v>
      </c>
      <c r="O1466" s="27">
        <f t="shared" si="88"/>
        <v>24082018</v>
      </c>
      <c r="P1466" s="27">
        <f t="shared" si="89"/>
        <v>240820181</v>
      </c>
      <c r="Q1466" s="31">
        <f t="shared" si="90"/>
        <v>11700511240818</v>
      </c>
      <c r="R1466" s="27">
        <f>COUNTIF(tratycont!S:S,'Integrantes original'!Q1466)</f>
        <v>0</v>
      </c>
      <c r="S1466" s="27">
        <f t="shared" si="91"/>
        <v>1</v>
      </c>
    </row>
    <row r="1467" spans="1:19" x14ac:dyDescent="0.15">
      <c r="A1467" s="29">
        <v>1170061</v>
      </c>
      <c r="B1467" s="29">
        <v>117006101</v>
      </c>
      <c r="C1467" s="29" t="s">
        <v>16</v>
      </c>
      <c r="D1467" s="30" t="s">
        <v>1537</v>
      </c>
      <c r="E1467" s="30" t="s">
        <v>1538</v>
      </c>
      <c r="F1467" s="15">
        <v>1</v>
      </c>
      <c r="G1467" s="29">
        <v>10</v>
      </c>
      <c r="H1467" s="29">
        <v>2</v>
      </c>
      <c r="I1467" s="29">
        <v>1980</v>
      </c>
      <c r="J1467" s="15">
        <v>-1</v>
      </c>
      <c r="K1467" s="15">
        <v>-1</v>
      </c>
      <c r="L1467" s="15">
        <v>0</v>
      </c>
      <c r="M1467" s="15">
        <v>0</v>
      </c>
      <c r="N1467" s="27" t="e">
        <f>SUMIF(#REF!,'Integrantes original'!A1150,#REF!)</f>
        <v>#REF!</v>
      </c>
      <c r="O1467" s="27">
        <f t="shared" si="88"/>
        <v>10021980</v>
      </c>
      <c r="P1467" s="27">
        <f t="shared" si="89"/>
        <v>100219801</v>
      </c>
      <c r="Q1467" s="31">
        <f t="shared" si="90"/>
        <v>11700611100280</v>
      </c>
      <c r="R1467" s="27">
        <f>COUNTIF(tratycont!S:S,'Integrantes original'!Q1467)</f>
        <v>0</v>
      </c>
      <c r="S1467" s="27">
        <f t="shared" si="91"/>
        <v>0</v>
      </c>
    </row>
    <row r="1468" spans="1:19" x14ac:dyDescent="0.15">
      <c r="A1468" s="29">
        <v>1170061</v>
      </c>
      <c r="B1468" s="29">
        <v>117006102</v>
      </c>
      <c r="C1468" s="29" t="s">
        <v>19</v>
      </c>
      <c r="D1468" s="30" t="s">
        <v>940</v>
      </c>
      <c r="E1468" s="30" t="s">
        <v>1539</v>
      </c>
      <c r="F1468" s="15">
        <v>2</v>
      </c>
      <c r="G1468" s="29">
        <v>24</v>
      </c>
      <c r="H1468" s="29">
        <v>4</v>
      </c>
      <c r="I1468" s="29">
        <v>1985</v>
      </c>
      <c r="J1468" s="15">
        <v>1</v>
      </c>
      <c r="K1468" s="15">
        <v>0</v>
      </c>
      <c r="L1468" s="15">
        <v>1</v>
      </c>
      <c r="M1468" s="15">
        <v>1</v>
      </c>
      <c r="N1468" s="27" t="e">
        <f>SUMIF(#REF!,'Integrantes original'!A1151,#REF!)</f>
        <v>#REF!</v>
      </c>
      <c r="O1468" s="27">
        <f t="shared" si="88"/>
        <v>24041985</v>
      </c>
      <c r="P1468" s="27">
        <f t="shared" si="89"/>
        <v>240419852</v>
      </c>
      <c r="Q1468" s="31">
        <f t="shared" si="90"/>
        <v>11700612240485</v>
      </c>
      <c r="R1468" s="27">
        <f>COUNTIF(tratycont!S:S,'Integrantes original'!Q1468)</f>
        <v>0</v>
      </c>
      <c r="S1468" s="27">
        <f t="shared" si="91"/>
        <v>0</v>
      </c>
    </row>
    <row r="1469" spans="1:19" x14ac:dyDescent="0.15">
      <c r="A1469" s="29">
        <v>1170061</v>
      </c>
      <c r="B1469" s="29">
        <v>117006103</v>
      </c>
      <c r="C1469" s="29" t="s">
        <v>22</v>
      </c>
      <c r="D1469" s="30" t="s">
        <v>81</v>
      </c>
      <c r="E1469" s="30" t="s">
        <v>1540</v>
      </c>
      <c r="F1469" s="15">
        <v>2</v>
      </c>
      <c r="G1469" s="29">
        <v>8</v>
      </c>
      <c r="H1469" s="29">
        <v>5</v>
      </c>
      <c r="I1469" s="29">
        <v>2004</v>
      </c>
      <c r="J1469" s="15">
        <v>-1</v>
      </c>
      <c r="K1469" s="15">
        <v>-1</v>
      </c>
      <c r="L1469" s="15">
        <v>0</v>
      </c>
      <c r="M1469" s="15">
        <v>0</v>
      </c>
      <c r="N1469" s="27" t="e">
        <f>SUMIF(#REF!,'Integrantes original'!A1152,#REF!)</f>
        <v>#REF!</v>
      </c>
      <c r="O1469" s="27">
        <f t="shared" si="88"/>
        <v>8052004</v>
      </c>
      <c r="P1469" s="27">
        <f t="shared" si="89"/>
        <v>80520042</v>
      </c>
      <c r="Q1469" s="31">
        <f t="shared" si="90"/>
        <v>11700612080504</v>
      </c>
      <c r="R1469" s="27">
        <f>COUNTIF(tratycont!S:S,'Integrantes original'!Q1469)</f>
        <v>0</v>
      </c>
      <c r="S1469" s="27">
        <f t="shared" si="91"/>
        <v>0</v>
      </c>
    </row>
    <row r="1470" spans="1:19" x14ac:dyDescent="0.15">
      <c r="A1470" s="29">
        <v>1170061</v>
      </c>
      <c r="B1470" s="29">
        <v>117006104</v>
      </c>
      <c r="C1470" s="29" t="s">
        <v>25</v>
      </c>
      <c r="D1470" s="30" t="s">
        <v>1541</v>
      </c>
      <c r="E1470" s="30" t="s">
        <v>1540</v>
      </c>
      <c r="F1470" s="15">
        <v>1</v>
      </c>
      <c r="G1470" s="29">
        <v>23</v>
      </c>
      <c r="H1470" s="29">
        <v>11</v>
      </c>
      <c r="I1470" s="29">
        <v>2005</v>
      </c>
      <c r="J1470" s="15">
        <v>-1</v>
      </c>
      <c r="K1470" s="15">
        <v>-1</v>
      </c>
      <c r="L1470" s="15">
        <v>0</v>
      </c>
      <c r="M1470" s="15">
        <v>0</v>
      </c>
      <c r="N1470" s="27" t="e">
        <f>SUMIF(#REF!,'Integrantes original'!A1153,#REF!)</f>
        <v>#REF!</v>
      </c>
      <c r="O1470" s="27">
        <f t="shared" si="88"/>
        <v>23112005</v>
      </c>
      <c r="P1470" s="27">
        <f t="shared" si="89"/>
        <v>231120051</v>
      </c>
      <c r="Q1470" s="31">
        <f t="shared" si="90"/>
        <v>11700611231105</v>
      </c>
      <c r="R1470" s="27">
        <f>COUNTIF(tratycont!S:S,'Integrantes original'!Q1470)</f>
        <v>0</v>
      </c>
      <c r="S1470" s="27">
        <f t="shared" si="91"/>
        <v>0</v>
      </c>
    </row>
    <row r="1471" spans="1:19" x14ac:dyDescent="0.15">
      <c r="A1471" s="29">
        <v>1170061</v>
      </c>
      <c r="B1471" s="29">
        <v>117006105</v>
      </c>
      <c r="C1471" s="29" t="s">
        <v>27</v>
      </c>
      <c r="D1471" s="30" t="s">
        <v>1542</v>
      </c>
      <c r="E1471" s="30" t="s">
        <v>1540</v>
      </c>
      <c r="F1471" s="15">
        <v>1</v>
      </c>
      <c r="G1471" s="29">
        <v>12</v>
      </c>
      <c r="H1471" s="29">
        <v>10</v>
      </c>
      <c r="I1471" s="29">
        <v>2011</v>
      </c>
      <c r="J1471" s="15">
        <v>-1</v>
      </c>
      <c r="K1471" s="15">
        <v>-1</v>
      </c>
      <c r="L1471" s="15">
        <v>0</v>
      </c>
      <c r="M1471" s="15">
        <v>0</v>
      </c>
      <c r="N1471" s="27" t="e">
        <f>SUMIF(#REF!,'Integrantes original'!A1154,#REF!)</f>
        <v>#REF!</v>
      </c>
      <c r="O1471" s="27">
        <f t="shared" si="88"/>
        <v>12102011</v>
      </c>
      <c r="P1471" s="27">
        <f t="shared" si="89"/>
        <v>121020111</v>
      </c>
      <c r="Q1471" s="31">
        <f t="shared" si="90"/>
        <v>11700611121011</v>
      </c>
      <c r="R1471" s="27">
        <f>COUNTIF(tratycont!S:S,'Integrantes original'!Q1471)</f>
        <v>0</v>
      </c>
      <c r="S1471" s="27">
        <f t="shared" si="91"/>
        <v>0</v>
      </c>
    </row>
    <row r="1472" spans="1:19" x14ac:dyDescent="0.15">
      <c r="A1472" s="29">
        <v>1170061</v>
      </c>
      <c r="B1472" s="29">
        <v>117006106</v>
      </c>
      <c r="C1472" s="29" t="s">
        <v>30</v>
      </c>
      <c r="D1472" s="30" t="s">
        <v>1543</v>
      </c>
      <c r="E1472" s="30" t="s">
        <v>1540</v>
      </c>
      <c r="F1472" s="15">
        <v>2</v>
      </c>
      <c r="G1472" s="29">
        <v>26</v>
      </c>
      <c r="H1472" s="29">
        <v>5</v>
      </c>
      <c r="I1472" s="29">
        <v>2014</v>
      </c>
      <c r="J1472" s="15">
        <v>-1</v>
      </c>
      <c r="K1472" s="15">
        <v>-1</v>
      </c>
      <c r="L1472" s="15">
        <v>0</v>
      </c>
      <c r="M1472" s="15">
        <v>0</v>
      </c>
      <c r="N1472" s="27" t="e">
        <f>SUMIF(#REF!,'Integrantes original'!A1155,#REF!)</f>
        <v>#REF!</v>
      </c>
      <c r="O1472" s="27">
        <f t="shared" si="88"/>
        <v>26052014</v>
      </c>
      <c r="P1472" s="27">
        <f t="shared" si="89"/>
        <v>260520142</v>
      </c>
      <c r="Q1472" s="31">
        <f t="shared" si="90"/>
        <v>11700612260514</v>
      </c>
      <c r="R1472" s="27">
        <f>COUNTIF(tratycont!S:S,'Integrantes original'!Q1472)</f>
        <v>0</v>
      </c>
      <c r="S1472" s="27">
        <f t="shared" si="91"/>
        <v>0</v>
      </c>
    </row>
    <row r="1473" spans="1:19" x14ac:dyDescent="0.15">
      <c r="A1473" s="29">
        <v>1170061</v>
      </c>
      <c r="B1473" s="29">
        <v>117006107</v>
      </c>
      <c r="C1473" s="29" t="s">
        <v>56</v>
      </c>
      <c r="D1473" s="30" t="s">
        <v>1544</v>
      </c>
      <c r="E1473" s="30" t="s">
        <v>1540</v>
      </c>
      <c r="F1473" s="15">
        <v>2</v>
      </c>
      <c r="G1473" s="29">
        <v>7</v>
      </c>
      <c r="H1473" s="29">
        <v>7</v>
      </c>
      <c r="I1473" s="29">
        <v>2018</v>
      </c>
      <c r="J1473" s="15">
        <v>2</v>
      </c>
      <c r="K1473" s="15">
        <v>2</v>
      </c>
      <c r="L1473" s="15">
        <v>0</v>
      </c>
      <c r="M1473" s="15">
        <v>0</v>
      </c>
      <c r="N1473" s="27" t="e">
        <f>SUMIF(#REF!,'Integrantes original'!A1156,#REF!)</f>
        <v>#REF!</v>
      </c>
      <c r="O1473" s="27">
        <f t="shared" si="88"/>
        <v>7072018</v>
      </c>
      <c r="P1473" s="27">
        <f t="shared" si="89"/>
        <v>70720182</v>
      </c>
      <c r="Q1473" s="31">
        <f t="shared" si="90"/>
        <v>11700612070718</v>
      </c>
      <c r="R1473" s="27">
        <f>COUNTIF(tratycont!S:S,'Integrantes original'!Q1473)</f>
        <v>1</v>
      </c>
      <c r="S1473" s="27">
        <f t="shared" si="91"/>
        <v>1</v>
      </c>
    </row>
    <row r="1474" spans="1:19" x14ac:dyDescent="0.15">
      <c r="A1474" s="29">
        <v>1170071</v>
      </c>
      <c r="B1474" s="29">
        <v>117007101</v>
      </c>
      <c r="C1474" s="29" t="s">
        <v>16</v>
      </c>
      <c r="D1474" s="30" t="s">
        <v>84</v>
      </c>
      <c r="E1474" s="30" t="s">
        <v>1538</v>
      </c>
      <c r="F1474" s="15">
        <v>1</v>
      </c>
      <c r="G1474" s="29">
        <v>8</v>
      </c>
      <c r="H1474" s="29">
        <v>8</v>
      </c>
      <c r="I1474" s="29">
        <v>1969</v>
      </c>
      <c r="J1474" s="15">
        <v>-1</v>
      </c>
      <c r="K1474" s="15">
        <v>-1</v>
      </c>
      <c r="L1474" s="15">
        <v>0</v>
      </c>
      <c r="M1474" s="15">
        <v>0</v>
      </c>
      <c r="N1474" s="27" t="e">
        <f>SUMIF(#REF!,'Integrantes original'!A1157,#REF!)</f>
        <v>#REF!</v>
      </c>
      <c r="O1474" s="27">
        <f t="shared" si="88"/>
        <v>8081969</v>
      </c>
      <c r="P1474" s="27">
        <f t="shared" si="89"/>
        <v>80819691</v>
      </c>
      <c r="Q1474" s="31">
        <f t="shared" si="90"/>
        <v>11700711080869</v>
      </c>
      <c r="R1474" s="27">
        <f>COUNTIF(tratycont!S:S,'Integrantes original'!Q1474)</f>
        <v>0</v>
      </c>
      <c r="S1474" s="27">
        <f t="shared" si="91"/>
        <v>0</v>
      </c>
    </row>
    <row r="1475" spans="1:19" x14ac:dyDescent="0.15">
      <c r="A1475" s="29">
        <v>1170071</v>
      </c>
      <c r="B1475" s="29">
        <v>117007102</v>
      </c>
      <c r="C1475" s="29" t="s">
        <v>19</v>
      </c>
      <c r="D1475" s="30" t="s">
        <v>1545</v>
      </c>
      <c r="E1475" s="30" t="s">
        <v>1546</v>
      </c>
      <c r="F1475" s="15">
        <v>2</v>
      </c>
      <c r="G1475" s="29">
        <v>23</v>
      </c>
      <c r="H1475" s="29">
        <v>5</v>
      </c>
      <c r="I1475" s="29">
        <v>1976</v>
      </c>
      <c r="J1475" s="15">
        <v>-1</v>
      </c>
      <c r="K1475" s="15">
        <v>-1</v>
      </c>
      <c r="L1475" s="15">
        <v>0</v>
      </c>
      <c r="M1475" s="15">
        <v>0</v>
      </c>
      <c r="N1475" s="27" t="e">
        <f>SUMIF(#REF!,'Integrantes original'!A1158,#REF!)</f>
        <v>#REF!</v>
      </c>
      <c r="O1475" s="27">
        <f t="shared" ref="O1475:O1538" si="92">(((G1475*100)+H1475)*10000)+I1475</f>
        <v>23051976</v>
      </c>
      <c r="P1475" s="27">
        <f t="shared" ref="P1475:P1538" si="93">(O1475*10)+F1475</f>
        <v>230519762</v>
      </c>
      <c r="Q1475" s="31">
        <f t="shared" ref="Q1475:Q1538" si="94">(((((((A1475*10)+F1475)*100)+G1475)*100)+H1475)*100)+RIGHT(I1475,2)</f>
        <v>11700712230576</v>
      </c>
      <c r="R1475" s="27">
        <f>COUNTIF(tratycont!S:S,'Integrantes original'!Q1475)</f>
        <v>0</v>
      </c>
      <c r="S1475" s="27">
        <f t="shared" ref="S1475:S1538" si="95">IF(J1475=2,1,0)</f>
        <v>0</v>
      </c>
    </row>
    <row r="1476" spans="1:19" x14ac:dyDescent="0.15">
      <c r="A1476" s="29">
        <v>1170071</v>
      </c>
      <c r="B1476" s="29">
        <v>117007103</v>
      </c>
      <c r="C1476" s="29" t="s">
        <v>22</v>
      </c>
      <c r="D1476" s="30" t="s">
        <v>1547</v>
      </c>
      <c r="E1476" s="30" t="s">
        <v>1375</v>
      </c>
      <c r="F1476" s="15">
        <v>1</v>
      </c>
      <c r="G1476" s="29">
        <v>24</v>
      </c>
      <c r="H1476" s="29">
        <v>10</v>
      </c>
      <c r="I1476" s="29">
        <v>1994</v>
      </c>
      <c r="J1476" s="15">
        <v>-1</v>
      </c>
      <c r="K1476" s="15">
        <v>-1</v>
      </c>
      <c r="L1476" s="15">
        <v>0</v>
      </c>
      <c r="M1476" s="15">
        <v>0</v>
      </c>
      <c r="N1476" s="27" t="e">
        <f>SUMIF(#REF!,'Integrantes original'!A1159,#REF!)</f>
        <v>#REF!</v>
      </c>
      <c r="O1476" s="27">
        <f t="shared" si="92"/>
        <v>24101994</v>
      </c>
      <c r="P1476" s="27">
        <f t="shared" si="93"/>
        <v>241019941</v>
      </c>
      <c r="Q1476" s="31">
        <f t="shared" si="94"/>
        <v>11700711241094</v>
      </c>
      <c r="R1476" s="27">
        <f>COUNTIF(tratycont!S:S,'Integrantes original'!Q1476)</f>
        <v>0</v>
      </c>
      <c r="S1476" s="27">
        <f t="shared" si="95"/>
        <v>0</v>
      </c>
    </row>
    <row r="1477" spans="1:19" x14ac:dyDescent="0.15">
      <c r="A1477" s="29">
        <v>1170071</v>
      </c>
      <c r="B1477" s="29">
        <v>117007104</v>
      </c>
      <c r="C1477" s="29" t="s">
        <v>25</v>
      </c>
      <c r="D1477" s="30" t="s">
        <v>1548</v>
      </c>
      <c r="E1477" s="30" t="s">
        <v>1375</v>
      </c>
      <c r="F1477" s="15">
        <v>2</v>
      </c>
      <c r="G1477" s="29">
        <v>23</v>
      </c>
      <c r="H1477" s="29">
        <v>2</v>
      </c>
      <c r="I1477" s="29">
        <v>1997</v>
      </c>
      <c r="J1477" s="15">
        <v>-1</v>
      </c>
      <c r="K1477" s="15">
        <v>-1</v>
      </c>
      <c r="L1477" s="15">
        <v>0</v>
      </c>
      <c r="M1477" s="15">
        <v>0</v>
      </c>
      <c r="N1477" s="27" t="e">
        <f>SUMIF(#REF!,'Integrantes original'!A1160,#REF!)</f>
        <v>#REF!</v>
      </c>
      <c r="O1477" s="27">
        <f t="shared" si="92"/>
        <v>23021997</v>
      </c>
      <c r="P1477" s="27">
        <f t="shared" si="93"/>
        <v>230219972</v>
      </c>
      <c r="Q1477" s="31">
        <f t="shared" si="94"/>
        <v>11700712230297</v>
      </c>
      <c r="R1477" s="27">
        <f>COUNTIF(tratycont!S:S,'Integrantes original'!Q1477)</f>
        <v>0</v>
      </c>
      <c r="S1477" s="27">
        <f t="shared" si="95"/>
        <v>0</v>
      </c>
    </row>
    <row r="1478" spans="1:19" x14ac:dyDescent="0.15">
      <c r="A1478" s="29">
        <v>1170071</v>
      </c>
      <c r="B1478" s="29">
        <v>117007105</v>
      </c>
      <c r="C1478" s="29" t="s">
        <v>27</v>
      </c>
      <c r="D1478" s="30" t="s">
        <v>1549</v>
      </c>
      <c r="E1478" s="30" t="s">
        <v>1375</v>
      </c>
      <c r="F1478" s="15">
        <v>2</v>
      </c>
      <c r="G1478" s="29">
        <v>13</v>
      </c>
      <c r="H1478" s="29">
        <v>11</v>
      </c>
      <c r="I1478" s="29">
        <v>1999</v>
      </c>
      <c r="J1478" s="15">
        <v>-1</v>
      </c>
      <c r="K1478" s="15">
        <v>-1</v>
      </c>
      <c r="L1478" s="15">
        <v>0</v>
      </c>
      <c r="M1478" s="15">
        <v>0</v>
      </c>
      <c r="N1478" s="27" t="e">
        <f>SUMIF(#REF!,'Integrantes original'!A1161,#REF!)</f>
        <v>#REF!</v>
      </c>
      <c r="O1478" s="27">
        <f t="shared" si="92"/>
        <v>13111999</v>
      </c>
      <c r="P1478" s="27">
        <f t="shared" si="93"/>
        <v>131119992</v>
      </c>
      <c r="Q1478" s="31">
        <f t="shared" si="94"/>
        <v>11700712131199</v>
      </c>
      <c r="R1478" s="27">
        <f>COUNTIF(tratycont!S:S,'Integrantes original'!Q1478)</f>
        <v>0</v>
      </c>
      <c r="S1478" s="27">
        <f t="shared" si="95"/>
        <v>0</v>
      </c>
    </row>
    <row r="1479" spans="1:19" x14ac:dyDescent="0.15">
      <c r="A1479" s="29">
        <v>1170071</v>
      </c>
      <c r="B1479" s="29">
        <v>117007106</v>
      </c>
      <c r="C1479" s="29" t="s">
        <v>30</v>
      </c>
      <c r="D1479" s="30" t="s">
        <v>1550</v>
      </c>
      <c r="E1479" s="30" t="s">
        <v>1375</v>
      </c>
      <c r="F1479" s="15">
        <v>1</v>
      </c>
      <c r="G1479" s="29">
        <v>15</v>
      </c>
      <c r="H1479" s="29">
        <v>2</v>
      </c>
      <c r="I1479" s="29">
        <v>2002</v>
      </c>
      <c r="J1479" s="15">
        <v>-1</v>
      </c>
      <c r="K1479" s="15">
        <v>-1</v>
      </c>
      <c r="L1479" s="15">
        <v>0</v>
      </c>
      <c r="M1479" s="15">
        <v>0</v>
      </c>
      <c r="N1479" s="27" t="e">
        <f>SUMIF(#REF!,'Integrantes original'!A1162,#REF!)</f>
        <v>#REF!</v>
      </c>
      <c r="O1479" s="27">
        <f t="shared" si="92"/>
        <v>15022002</v>
      </c>
      <c r="P1479" s="27">
        <f t="shared" si="93"/>
        <v>150220021</v>
      </c>
      <c r="Q1479" s="31">
        <f t="shared" si="94"/>
        <v>11700711150202</v>
      </c>
      <c r="R1479" s="27">
        <f>COUNTIF(tratycont!S:S,'Integrantes original'!Q1479)</f>
        <v>0</v>
      </c>
      <c r="S1479" s="27">
        <f t="shared" si="95"/>
        <v>0</v>
      </c>
    </row>
    <row r="1480" spans="1:19" x14ac:dyDescent="0.15">
      <c r="A1480" s="29">
        <v>1170071</v>
      </c>
      <c r="B1480" s="29">
        <v>117007107</v>
      </c>
      <c r="C1480" s="29" t="s">
        <v>56</v>
      </c>
      <c r="D1480" s="30" t="s">
        <v>1551</v>
      </c>
      <c r="E1480" s="30" t="s">
        <v>1552</v>
      </c>
      <c r="F1480" s="15">
        <v>2</v>
      </c>
      <c r="G1480" s="29">
        <v>1</v>
      </c>
      <c r="H1480" s="29">
        <v>3</v>
      </c>
      <c r="I1480" s="29">
        <v>1997</v>
      </c>
      <c r="J1480" s="15">
        <v>-1</v>
      </c>
      <c r="K1480" s="15">
        <v>-1</v>
      </c>
      <c r="L1480" s="15">
        <v>0</v>
      </c>
      <c r="M1480" s="15">
        <v>0</v>
      </c>
      <c r="N1480" s="27" t="e">
        <f>SUMIF(#REF!,'Integrantes original'!A1163,#REF!)</f>
        <v>#REF!</v>
      </c>
      <c r="O1480" s="27">
        <f t="shared" si="92"/>
        <v>1031997</v>
      </c>
      <c r="P1480" s="27">
        <f t="shared" si="93"/>
        <v>10319972</v>
      </c>
      <c r="Q1480" s="31">
        <f t="shared" si="94"/>
        <v>11700712010397</v>
      </c>
      <c r="R1480" s="27">
        <f>COUNTIF(tratycont!S:S,'Integrantes original'!Q1480)</f>
        <v>0</v>
      </c>
      <c r="S1480" s="27">
        <f t="shared" si="95"/>
        <v>0</v>
      </c>
    </row>
    <row r="1481" spans="1:19" x14ac:dyDescent="0.15">
      <c r="A1481" s="29">
        <v>1170071</v>
      </c>
      <c r="B1481" s="29">
        <v>117007108</v>
      </c>
      <c r="C1481" s="29" t="s">
        <v>58</v>
      </c>
      <c r="D1481" s="30" t="s">
        <v>1553</v>
      </c>
      <c r="E1481" s="30" t="s">
        <v>1554</v>
      </c>
      <c r="F1481" s="15">
        <v>2</v>
      </c>
      <c r="G1481" s="29">
        <v>22</v>
      </c>
      <c r="H1481" s="29">
        <v>10</v>
      </c>
      <c r="I1481" s="29">
        <v>1997</v>
      </c>
      <c r="J1481" s="15">
        <v>1</v>
      </c>
      <c r="K1481" s="15">
        <v>0</v>
      </c>
      <c r="L1481" s="15">
        <v>1</v>
      </c>
      <c r="M1481" s="15">
        <v>1</v>
      </c>
      <c r="N1481" s="27" t="e">
        <f>SUMIF(#REF!,'Integrantes original'!A1164,#REF!)</f>
        <v>#REF!</v>
      </c>
      <c r="O1481" s="27">
        <f t="shared" si="92"/>
        <v>22101997</v>
      </c>
      <c r="P1481" s="27">
        <f t="shared" si="93"/>
        <v>221019972</v>
      </c>
      <c r="Q1481" s="31">
        <f t="shared" si="94"/>
        <v>11700712221097</v>
      </c>
      <c r="R1481" s="27">
        <f>COUNTIF(tratycont!S:S,'Integrantes original'!Q1481)</f>
        <v>0</v>
      </c>
      <c r="S1481" s="27">
        <f t="shared" si="95"/>
        <v>0</v>
      </c>
    </row>
    <row r="1482" spans="1:19" x14ac:dyDescent="0.15">
      <c r="A1482" s="29">
        <v>1170071</v>
      </c>
      <c r="B1482" s="29">
        <v>117007109</v>
      </c>
      <c r="C1482" s="29" t="s">
        <v>120</v>
      </c>
      <c r="D1482" s="30" t="s">
        <v>1555</v>
      </c>
      <c r="E1482" s="30" t="s">
        <v>1556</v>
      </c>
      <c r="F1482" s="15">
        <v>2</v>
      </c>
      <c r="G1482" s="29">
        <v>25</v>
      </c>
      <c r="H1482" s="29">
        <v>3</v>
      </c>
      <c r="I1482" s="29">
        <v>2014</v>
      </c>
      <c r="J1482" s="15">
        <v>-1</v>
      </c>
      <c r="K1482" s="15">
        <v>-1</v>
      </c>
      <c r="L1482" s="15">
        <v>0</v>
      </c>
      <c r="M1482" s="15">
        <v>0</v>
      </c>
      <c r="N1482" s="27" t="e">
        <f>SUMIF(#REF!,'Integrantes original'!A1165,#REF!)</f>
        <v>#REF!</v>
      </c>
      <c r="O1482" s="27">
        <f t="shared" si="92"/>
        <v>25032014</v>
      </c>
      <c r="P1482" s="27">
        <f t="shared" si="93"/>
        <v>250320142</v>
      </c>
      <c r="Q1482" s="31">
        <f t="shared" si="94"/>
        <v>11700712250314</v>
      </c>
      <c r="R1482" s="27">
        <f>COUNTIF(tratycont!S:S,'Integrantes original'!Q1482)</f>
        <v>0</v>
      </c>
      <c r="S1482" s="27">
        <f t="shared" si="95"/>
        <v>0</v>
      </c>
    </row>
    <row r="1483" spans="1:19" x14ac:dyDescent="0.15">
      <c r="A1483" s="29">
        <v>1170071</v>
      </c>
      <c r="B1483" s="29">
        <v>117007110</v>
      </c>
      <c r="C1483" s="29" t="s">
        <v>123</v>
      </c>
      <c r="D1483" s="30" t="s">
        <v>1557</v>
      </c>
      <c r="E1483" s="30" t="s">
        <v>1538</v>
      </c>
      <c r="F1483" s="15">
        <v>2</v>
      </c>
      <c r="G1483" s="29">
        <v>30</v>
      </c>
      <c r="H1483" s="29">
        <v>4</v>
      </c>
      <c r="I1483" s="29">
        <v>2017</v>
      </c>
      <c r="J1483" s="15">
        <v>-1</v>
      </c>
      <c r="K1483" s="15">
        <v>-1</v>
      </c>
      <c r="L1483" s="15">
        <v>0</v>
      </c>
      <c r="M1483" s="15">
        <v>0</v>
      </c>
      <c r="N1483" s="27" t="e">
        <f>SUMIF(#REF!,'Integrantes original'!A1166,#REF!)</f>
        <v>#REF!</v>
      </c>
      <c r="O1483" s="27">
        <f t="shared" si="92"/>
        <v>30042017</v>
      </c>
      <c r="P1483" s="27">
        <f t="shared" si="93"/>
        <v>300420172</v>
      </c>
      <c r="Q1483" s="31">
        <f t="shared" si="94"/>
        <v>11700712300417</v>
      </c>
      <c r="R1483" s="27">
        <f>COUNTIF(tratycont!S:S,'Integrantes original'!Q1483)</f>
        <v>0</v>
      </c>
      <c r="S1483" s="27">
        <f t="shared" si="95"/>
        <v>0</v>
      </c>
    </row>
    <row r="1484" spans="1:19" x14ac:dyDescent="0.15">
      <c r="A1484" s="29">
        <v>1170081</v>
      </c>
      <c r="B1484" s="29">
        <v>117008101</v>
      </c>
      <c r="C1484" s="29" t="s">
        <v>16</v>
      </c>
      <c r="D1484" s="30" t="s">
        <v>1558</v>
      </c>
      <c r="E1484" s="30" t="s">
        <v>985</v>
      </c>
      <c r="F1484" s="15">
        <v>1</v>
      </c>
      <c r="G1484" s="29">
        <v>17</v>
      </c>
      <c r="H1484" s="29">
        <v>6</v>
      </c>
      <c r="I1484" s="29">
        <v>1984</v>
      </c>
      <c r="J1484" s="15">
        <v>-1</v>
      </c>
      <c r="K1484" s="15">
        <v>-1</v>
      </c>
      <c r="L1484" s="15">
        <v>0</v>
      </c>
      <c r="M1484" s="15">
        <v>0</v>
      </c>
      <c r="N1484" s="27" t="e">
        <f>SUMIF(#REF!,'Integrantes original'!A1167,#REF!)</f>
        <v>#REF!</v>
      </c>
      <c r="O1484" s="27">
        <f t="shared" si="92"/>
        <v>17061984</v>
      </c>
      <c r="P1484" s="27">
        <f t="shared" si="93"/>
        <v>170619841</v>
      </c>
      <c r="Q1484" s="31">
        <f t="shared" si="94"/>
        <v>11700811170684</v>
      </c>
      <c r="R1484" s="27">
        <f>COUNTIF(tratycont!S:S,'Integrantes original'!Q1484)</f>
        <v>0</v>
      </c>
      <c r="S1484" s="27">
        <f t="shared" si="95"/>
        <v>0</v>
      </c>
    </row>
    <row r="1485" spans="1:19" x14ac:dyDescent="0.15">
      <c r="A1485" s="29">
        <v>1170081</v>
      </c>
      <c r="B1485" s="29">
        <v>117008102</v>
      </c>
      <c r="C1485" s="29" t="s">
        <v>19</v>
      </c>
      <c r="D1485" s="30" t="s">
        <v>1559</v>
      </c>
      <c r="E1485" s="30" t="s">
        <v>800</v>
      </c>
      <c r="F1485" s="15">
        <v>2</v>
      </c>
      <c r="G1485" s="29">
        <v>17</v>
      </c>
      <c r="H1485" s="29">
        <v>4</v>
      </c>
      <c r="I1485" s="29">
        <v>1988</v>
      </c>
      <c r="J1485" s="15">
        <v>1</v>
      </c>
      <c r="K1485" s="15">
        <v>0</v>
      </c>
      <c r="L1485" s="15">
        <v>1</v>
      </c>
      <c r="M1485" s="15">
        <v>1</v>
      </c>
      <c r="N1485" s="27" t="e">
        <f>SUMIF(#REF!,'Integrantes original'!A1168,#REF!)</f>
        <v>#REF!</v>
      </c>
      <c r="O1485" s="27">
        <f t="shared" si="92"/>
        <v>17041988</v>
      </c>
      <c r="P1485" s="27">
        <f t="shared" si="93"/>
        <v>170419882</v>
      </c>
      <c r="Q1485" s="31">
        <f t="shared" si="94"/>
        <v>11700812170488</v>
      </c>
      <c r="R1485" s="27">
        <f>COUNTIF(tratycont!S:S,'Integrantes original'!Q1485)</f>
        <v>0</v>
      </c>
      <c r="S1485" s="27">
        <f t="shared" si="95"/>
        <v>0</v>
      </c>
    </row>
    <row r="1486" spans="1:19" x14ac:dyDescent="0.15">
      <c r="A1486" s="29">
        <v>1170081</v>
      </c>
      <c r="B1486" s="29">
        <v>117008103</v>
      </c>
      <c r="C1486" s="29" t="s">
        <v>22</v>
      </c>
      <c r="D1486" s="30" t="s">
        <v>1560</v>
      </c>
      <c r="E1486" s="30" t="s">
        <v>985</v>
      </c>
      <c r="F1486" s="15">
        <v>1</v>
      </c>
      <c r="G1486" s="29">
        <v>7</v>
      </c>
      <c r="H1486" s="29">
        <v>10</v>
      </c>
      <c r="I1486" s="29">
        <v>2007</v>
      </c>
      <c r="J1486" s="15">
        <v>-1</v>
      </c>
      <c r="K1486" s="15">
        <v>-1</v>
      </c>
      <c r="L1486" s="15">
        <v>0</v>
      </c>
      <c r="M1486" s="15">
        <v>0</v>
      </c>
      <c r="N1486" s="27" t="e">
        <f>SUMIF(#REF!,'Integrantes original'!A1169,#REF!)</f>
        <v>#REF!</v>
      </c>
      <c r="O1486" s="27">
        <f t="shared" si="92"/>
        <v>7102007</v>
      </c>
      <c r="P1486" s="27">
        <f t="shared" si="93"/>
        <v>71020071</v>
      </c>
      <c r="Q1486" s="31">
        <f t="shared" si="94"/>
        <v>11700811071007</v>
      </c>
      <c r="R1486" s="27">
        <f>COUNTIF(tratycont!S:S,'Integrantes original'!Q1486)</f>
        <v>0</v>
      </c>
      <c r="S1486" s="27">
        <f t="shared" si="95"/>
        <v>0</v>
      </c>
    </row>
    <row r="1487" spans="1:19" x14ac:dyDescent="0.15">
      <c r="A1487" s="29">
        <v>1170081</v>
      </c>
      <c r="B1487" s="29">
        <v>117008104</v>
      </c>
      <c r="C1487" s="29" t="s">
        <v>25</v>
      </c>
      <c r="D1487" s="30" t="s">
        <v>1561</v>
      </c>
      <c r="E1487" s="30" t="s">
        <v>985</v>
      </c>
      <c r="F1487" s="15">
        <v>1</v>
      </c>
      <c r="G1487" s="29">
        <v>7</v>
      </c>
      <c r="H1487" s="29">
        <v>11</v>
      </c>
      <c r="I1487" s="29">
        <v>2012</v>
      </c>
      <c r="J1487" s="15">
        <v>-1</v>
      </c>
      <c r="K1487" s="15">
        <v>-1</v>
      </c>
      <c r="L1487" s="15">
        <v>0</v>
      </c>
      <c r="M1487" s="15">
        <v>0</v>
      </c>
      <c r="N1487" s="27" t="e">
        <f>SUMIF(#REF!,'Integrantes original'!A1170,#REF!)</f>
        <v>#REF!</v>
      </c>
      <c r="O1487" s="27">
        <f t="shared" si="92"/>
        <v>7112012</v>
      </c>
      <c r="P1487" s="27">
        <f t="shared" si="93"/>
        <v>71120121</v>
      </c>
      <c r="Q1487" s="31">
        <f t="shared" si="94"/>
        <v>11700811071112</v>
      </c>
      <c r="R1487" s="27">
        <f>COUNTIF(tratycont!S:S,'Integrantes original'!Q1487)</f>
        <v>0</v>
      </c>
      <c r="S1487" s="27">
        <f t="shared" si="95"/>
        <v>0</v>
      </c>
    </row>
    <row r="1488" spans="1:19" x14ac:dyDescent="0.15">
      <c r="A1488" s="29">
        <v>1170081</v>
      </c>
      <c r="B1488" s="29">
        <v>117008105</v>
      </c>
      <c r="C1488" s="29" t="s">
        <v>27</v>
      </c>
      <c r="D1488" s="30" t="s">
        <v>1562</v>
      </c>
      <c r="E1488" s="30" t="s">
        <v>985</v>
      </c>
      <c r="F1488" s="15">
        <v>1</v>
      </c>
      <c r="G1488" s="29">
        <v>27</v>
      </c>
      <c r="H1488" s="29">
        <v>4</v>
      </c>
      <c r="I1488" s="29">
        <v>2014</v>
      </c>
      <c r="J1488" s="15">
        <v>-1</v>
      </c>
      <c r="K1488" s="15">
        <v>-1</v>
      </c>
      <c r="L1488" s="15">
        <v>0</v>
      </c>
      <c r="M1488" s="15">
        <v>0</v>
      </c>
      <c r="N1488" s="27" t="e">
        <f>SUMIF(#REF!,'Integrantes original'!A1171,#REF!)</f>
        <v>#REF!</v>
      </c>
      <c r="O1488" s="27">
        <f t="shared" si="92"/>
        <v>27042014</v>
      </c>
      <c r="P1488" s="27">
        <f t="shared" si="93"/>
        <v>270420141</v>
      </c>
      <c r="Q1488" s="31">
        <f t="shared" si="94"/>
        <v>11700811270414</v>
      </c>
      <c r="R1488" s="27">
        <f>COUNTIF(tratycont!S:S,'Integrantes original'!Q1488)</f>
        <v>0</v>
      </c>
      <c r="S1488" s="27">
        <f t="shared" si="95"/>
        <v>0</v>
      </c>
    </row>
    <row r="1489" spans="1:19" x14ac:dyDescent="0.15">
      <c r="A1489" s="29">
        <v>1170081</v>
      </c>
      <c r="B1489" s="29">
        <v>117008106</v>
      </c>
      <c r="C1489" s="29" t="s">
        <v>30</v>
      </c>
      <c r="D1489" s="30" t="s">
        <v>1563</v>
      </c>
      <c r="E1489" s="30" t="s">
        <v>985</v>
      </c>
      <c r="F1489" s="15">
        <v>1</v>
      </c>
      <c r="G1489" s="29">
        <v>28</v>
      </c>
      <c r="H1489" s="29">
        <v>6</v>
      </c>
      <c r="I1489" s="29">
        <v>2018</v>
      </c>
      <c r="J1489" s="15">
        <v>2</v>
      </c>
      <c r="K1489" s="15">
        <v>2</v>
      </c>
      <c r="L1489" s="15">
        <v>0</v>
      </c>
      <c r="M1489" s="15">
        <v>0</v>
      </c>
      <c r="N1489" s="27" t="e">
        <f>SUMIF(#REF!,'Integrantes original'!A1172,#REF!)</f>
        <v>#REF!</v>
      </c>
      <c r="O1489" s="27">
        <f t="shared" si="92"/>
        <v>28062018</v>
      </c>
      <c r="P1489" s="27">
        <f t="shared" si="93"/>
        <v>280620181</v>
      </c>
      <c r="Q1489" s="31">
        <f t="shared" si="94"/>
        <v>11700811280618</v>
      </c>
      <c r="R1489" s="27">
        <f>COUNTIF(tratycont!S:S,'Integrantes original'!Q1489)</f>
        <v>1</v>
      </c>
      <c r="S1489" s="27">
        <f t="shared" si="95"/>
        <v>1</v>
      </c>
    </row>
    <row r="1490" spans="1:19" x14ac:dyDescent="0.15">
      <c r="A1490" s="29">
        <v>1170091</v>
      </c>
      <c r="B1490" s="29">
        <v>117009101</v>
      </c>
      <c r="C1490" s="29" t="s">
        <v>16</v>
      </c>
      <c r="D1490" s="30" t="s">
        <v>785</v>
      </c>
      <c r="E1490" s="30" t="s">
        <v>1351</v>
      </c>
      <c r="F1490" s="15">
        <v>1</v>
      </c>
      <c r="G1490" s="29">
        <v>25</v>
      </c>
      <c r="H1490" s="29">
        <v>3</v>
      </c>
      <c r="I1490" s="29">
        <v>1978</v>
      </c>
      <c r="J1490" s="15">
        <v>-1</v>
      </c>
      <c r="K1490" s="15">
        <v>-1</v>
      </c>
      <c r="L1490" s="15">
        <v>0</v>
      </c>
      <c r="M1490" s="15">
        <v>0</v>
      </c>
      <c r="N1490" s="27" t="e">
        <f>SUMIF(#REF!,'Integrantes original'!A1173,#REF!)</f>
        <v>#REF!</v>
      </c>
      <c r="O1490" s="27">
        <f t="shared" si="92"/>
        <v>25031978</v>
      </c>
      <c r="P1490" s="27">
        <f t="shared" si="93"/>
        <v>250319781</v>
      </c>
      <c r="Q1490" s="31">
        <f t="shared" si="94"/>
        <v>11700911250378</v>
      </c>
      <c r="R1490" s="27">
        <f>COUNTIF(tratycont!S:S,'Integrantes original'!Q1490)</f>
        <v>0</v>
      </c>
      <c r="S1490" s="27">
        <f t="shared" si="95"/>
        <v>0</v>
      </c>
    </row>
    <row r="1491" spans="1:19" x14ac:dyDescent="0.15">
      <c r="A1491" s="29">
        <v>1170091</v>
      </c>
      <c r="B1491" s="29">
        <v>117009102</v>
      </c>
      <c r="C1491" s="29" t="s">
        <v>19</v>
      </c>
      <c r="D1491" s="30" t="s">
        <v>847</v>
      </c>
      <c r="E1491" s="30" t="s">
        <v>371</v>
      </c>
      <c r="F1491" s="15">
        <v>2</v>
      </c>
      <c r="G1491" s="29">
        <v>21</v>
      </c>
      <c r="H1491" s="29">
        <v>5</v>
      </c>
      <c r="I1491" s="29">
        <v>1981</v>
      </c>
      <c r="J1491" s="15">
        <v>1</v>
      </c>
      <c r="K1491" s="15">
        <v>0</v>
      </c>
      <c r="L1491" s="15">
        <v>1</v>
      </c>
      <c r="M1491" s="15">
        <v>1</v>
      </c>
      <c r="N1491" s="27" t="e">
        <f>SUMIF(#REF!,'Integrantes original'!A1174,#REF!)</f>
        <v>#REF!</v>
      </c>
      <c r="O1491" s="27">
        <f t="shared" si="92"/>
        <v>21051981</v>
      </c>
      <c r="P1491" s="27">
        <f t="shared" si="93"/>
        <v>210519812</v>
      </c>
      <c r="Q1491" s="31">
        <f t="shared" si="94"/>
        <v>11700912210581</v>
      </c>
      <c r="R1491" s="27">
        <f>COUNTIF(tratycont!S:S,'Integrantes original'!Q1491)</f>
        <v>0</v>
      </c>
      <c r="S1491" s="27">
        <f t="shared" si="95"/>
        <v>0</v>
      </c>
    </row>
    <row r="1492" spans="1:19" x14ac:dyDescent="0.15">
      <c r="A1492" s="29">
        <v>1170091</v>
      </c>
      <c r="B1492" s="29">
        <v>117009103</v>
      </c>
      <c r="C1492" s="29" t="s">
        <v>22</v>
      </c>
      <c r="D1492" s="30" t="s">
        <v>101</v>
      </c>
      <c r="E1492" s="30" t="s">
        <v>1351</v>
      </c>
      <c r="F1492" s="15">
        <v>1</v>
      </c>
      <c r="G1492" s="29">
        <v>29</v>
      </c>
      <c r="H1492" s="29">
        <v>8</v>
      </c>
      <c r="I1492" s="29">
        <v>2001</v>
      </c>
      <c r="J1492" s="15">
        <v>-1</v>
      </c>
      <c r="K1492" s="15">
        <v>-1</v>
      </c>
      <c r="L1492" s="15">
        <v>0</v>
      </c>
      <c r="M1492" s="15">
        <v>0</v>
      </c>
      <c r="N1492" s="27" t="e">
        <f>SUMIF(#REF!,'Integrantes original'!A1175,#REF!)</f>
        <v>#REF!</v>
      </c>
      <c r="O1492" s="27">
        <f t="shared" si="92"/>
        <v>29082001</v>
      </c>
      <c r="P1492" s="27">
        <f t="shared" si="93"/>
        <v>290820011</v>
      </c>
      <c r="Q1492" s="31">
        <f t="shared" si="94"/>
        <v>11700911290801</v>
      </c>
      <c r="R1492" s="27">
        <f>COUNTIF(tratycont!S:S,'Integrantes original'!Q1492)</f>
        <v>0</v>
      </c>
      <c r="S1492" s="27">
        <f t="shared" si="95"/>
        <v>0</v>
      </c>
    </row>
    <row r="1493" spans="1:19" x14ac:dyDescent="0.15">
      <c r="A1493" s="29">
        <v>1170091</v>
      </c>
      <c r="B1493" s="29">
        <v>117009104</v>
      </c>
      <c r="C1493" s="29" t="s">
        <v>25</v>
      </c>
      <c r="D1493" s="30" t="s">
        <v>965</v>
      </c>
      <c r="E1493" s="30" t="s">
        <v>1351</v>
      </c>
      <c r="F1493" s="15">
        <v>2</v>
      </c>
      <c r="G1493" s="29">
        <v>22</v>
      </c>
      <c r="H1493" s="29">
        <v>9</v>
      </c>
      <c r="I1493" s="29">
        <v>2006</v>
      </c>
      <c r="J1493" s="15">
        <v>-1</v>
      </c>
      <c r="K1493" s="15">
        <v>-1</v>
      </c>
      <c r="L1493" s="15">
        <v>0</v>
      </c>
      <c r="M1493" s="15">
        <v>0</v>
      </c>
      <c r="N1493" s="27" t="e">
        <f>SUMIF(#REF!,'Integrantes original'!A1176,#REF!)</f>
        <v>#REF!</v>
      </c>
      <c r="O1493" s="27">
        <f t="shared" si="92"/>
        <v>22092006</v>
      </c>
      <c r="P1493" s="27">
        <f t="shared" si="93"/>
        <v>220920062</v>
      </c>
      <c r="Q1493" s="31">
        <f t="shared" si="94"/>
        <v>11700912220906</v>
      </c>
      <c r="R1493" s="27">
        <f>COUNTIF(tratycont!S:S,'Integrantes original'!Q1493)</f>
        <v>0</v>
      </c>
      <c r="S1493" s="27">
        <f t="shared" si="95"/>
        <v>0</v>
      </c>
    </row>
    <row r="1494" spans="1:19" x14ac:dyDescent="0.15">
      <c r="A1494" s="29">
        <v>1170091</v>
      </c>
      <c r="B1494" s="29">
        <v>117009105</v>
      </c>
      <c r="C1494" s="29" t="s">
        <v>27</v>
      </c>
      <c r="D1494" s="30" t="s">
        <v>1564</v>
      </c>
      <c r="E1494" s="30" t="s">
        <v>1351</v>
      </c>
      <c r="F1494" s="15">
        <v>2</v>
      </c>
      <c r="G1494" s="29">
        <v>31</v>
      </c>
      <c r="H1494" s="29">
        <v>10</v>
      </c>
      <c r="I1494" s="29">
        <v>2011</v>
      </c>
      <c r="J1494" s="15">
        <v>-1</v>
      </c>
      <c r="K1494" s="15">
        <v>-1</v>
      </c>
      <c r="L1494" s="15">
        <v>0</v>
      </c>
      <c r="M1494" s="15">
        <v>0</v>
      </c>
      <c r="N1494" s="27" t="e">
        <f>SUMIF(#REF!,'Integrantes original'!A1177,#REF!)</f>
        <v>#REF!</v>
      </c>
      <c r="O1494" s="27">
        <f t="shared" si="92"/>
        <v>31102011</v>
      </c>
      <c r="P1494" s="27">
        <f t="shared" si="93"/>
        <v>311020112</v>
      </c>
      <c r="Q1494" s="31">
        <f t="shared" si="94"/>
        <v>11700912311011</v>
      </c>
      <c r="R1494" s="27">
        <f>COUNTIF(tratycont!S:S,'Integrantes original'!Q1494)</f>
        <v>0</v>
      </c>
      <c r="S1494" s="27">
        <f t="shared" si="95"/>
        <v>0</v>
      </c>
    </row>
    <row r="1495" spans="1:19" x14ac:dyDescent="0.15">
      <c r="A1495" s="29">
        <v>1170101</v>
      </c>
      <c r="B1495" s="29">
        <v>117010101</v>
      </c>
      <c r="C1495" s="29" t="s">
        <v>16</v>
      </c>
      <c r="D1495" s="30" t="s">
        <v>1565</v>
      </c>
      <c r="E1495" s="30" t="s">
        <v>1021</v>
      </c>
      <c r="F1495" s="15">
        <v>1</v>
      </c>
      <c r="G1495" s="29">
        <v>17</v>
      </c>
      <c r="H1495" s="29">
        <v>5</v>
      </c>
      <c r="I1495" s="29">
        <v>1985</v>
      </c>
      <c r="J1495" s="15">
        <v>-1</v>
      </c>
      <c r="K1495" s="15">
        <v>-1</v>
      </c>
      <c r="L1495" s="15">
        <v>0</v>
      </c>
      <c r="M1495" s="15">
        <v>0</v>
      </c>
      <c r="N1495" s="27" t="e">
        <f>SUMIF(#REF!,'Integrantes original'!A1178,#REF!)</f>
        <v>#REF!</v>
      </c>
      <c r="O1495" s="27">
        <f t="shared" si="92"/>
        <v>17051985</v>
      </c>
      <c r="P1495" s="27">
        <f t="shared" si="93"/>
        <v>170519851</v>
      </c>
      <c r="Q1495" s="31">
        <f t="shared" si="94"/>
        <v>11701011170585</v>
      </c>
      <c r="R1495" s="27">
        <f>COUNTIF(tratycont!S:S,'Integrantes original'!Q1495)</f>
        <v>0</v>
      </c>
      <c r="S1495" s="27">
        <f t="shared" si="95"/>
        <v>0</v>
      </c>
    </row>
    <row r="1496" spans="1:19" x14ac:dyDescent="0.15">
      <c r="A1496" s="29">
        <v>1170101</v>
      </c>
      <c r="B1496" s="29">
        <v>117010102</v>
      </c>
      <c r="C1496" s="29" t="s">
        <v>19</v>
      </c>
      <c r="D1496" s="30" t="s">
        <v>89</v>
      </c>
      <c r="E1496" s="30" t="s">
        <v>1039</v>
      </c>
      <c r="F1496" s="15">
        <v>2</v>
      </c>
      <c r="G1496" s="29">
        <v>11</v>
      </c>
      <c r="H1496" s="29">
        <v>8</v>
      </c>
      <c r="I1496" s="29">
        <v>1989</v>
      </c>
      <c r="J1496" s="15">
        <v>1</v>
      </c>
      <c r="K1496" s="15">
        <v>0</v>
      </c>
      <c r="L1496" s="15">
        <v>1</v>
      </c>
      <c r="M1496" s="15">
        <v>1</v>
      </c>
      <c r="N1496" s="27" t="e">
        <f>SUMIF(#REF!,'Integrantes original'!A1179,#REF!)</f>
        <v>#REF!</v>
      </c>
      <c r="O1496" s="27">
        <f t="shared" si="92"/>
        <v>11081989</v>
      </c>
      <c r="P1496" s="27">
        <f t="shared" si="93"/>
        <v>110819892</v>
      </c>
      <c r="Q1496" s="31">
        <f t="shared" si="94"/>
        <v>11701012110889</v>
      </c>
      <c r="R1496" s="27">
        <f>COUNTIF(tratycont!S:S,'Integrantes original'!Q1496)</f>
        <v>0</v>
      </c>
      <c r="S1496" s="27">
        <f t="shared" si="95"/>
        <v>0</v>
      </c>
    </row>
    <row r="1497" spans="1:19" x14ac:dyDescent="0.15">
      <c r="A1497" s="29">
        <v>1170101</v>
      </c>
      <c r="B1497" s="29">
        <v>117010103</v>
      </c>
      <c r="C1497" s="29" t="s">
        <v>22</v>
      </c>
      <c r="D1497" s="30" t="s">
        <v>91</v>
      </c>
      <c r="E1497" s="30" t="s">
        <v>1021</v>
      </c>
      <c r="F1497" s="15">
        <v>1</v>
      </c>
      <c r="G1497" s="29">
        <v>5</v>
      </c>
      <c r="H1497" s="29">
        <v>10</v>
      </c>
      <c r="I1497" s="29">
        <v>2011</v>
      </c>
      <c r="J1497" s="15">
        <v>-1</v>
      </c>
      <c r="K1497" s="15">
        <v>-1</v>
      </c>
      <c r="L1497" s="15">
        <v>0</v>
      </c>
      <c r="M1497" s="15">
        <v>0</v>
      </c>
      <c r="N1497" s="27" t="e">
        <f>SUMIF(#REF!,'Integrantes original'!A1180,#REF!)</f>
        <v>#REF!</v>
      </c>
      <c r="O1497" s="27">
        <f t="shared" si="92"/>
        <v>5102011</v>
      </c>
      <c r="P1497" s="27">
        <f t="shared" si="93"/>
        <v>51020111</v>
      </c>
      <c r="Q1497" s="31">
        <f t="shared" si="94"/>
        <v>11701011051011</v>
      </c>
      <c r="R1497" s="27">
        <f>COUNTIF(tratycont!S:S,'Integrantes original'!Q1497)</f>
        <v>0</v>
      </c>
      <c r="S1497" s="27">
        <f t="shared" si="95"/>
        <v>0</v>
      </c>
    </row>
    <row r="1498" spans="1:19" x14ac:dyDescent="0.15">
      <c r="A1498" s="29">
        <v>1170101</v>
      </c>
      <c r="B1498" s="29">
        <v>117010104</v>
      </c>
      <c r="C1498" s="29" t="s">
        <v>25</v>
      </c>
      <c r="D1498" s="30" t="s">
        <v>1566</v>
      </c>
      <c r="E1498" s="30" t="s">
        <v>1021</v>
      </c>
      <c r="F1498" s="15">
        <v>1</v>
      </c>
      <c r="G1498" s="29">
        <v>16</v>
      </c>
      <c r="H1498" s="29">
        <v>3</v>
      </c>
      <c r="I1498" s="29">
        <v>2018</v>
      </c>
      <c r="J1498" s="15">
        <v>2</v>
      </c>
      <c r="K1498" s="15">
        <v>2</v>
      </c>
      <c r="L1498" s="15">
        <v>0</v>
      </c>
      <c r="M1498" s="15">
        <v>0</v>
      </c>
      <c r="N1498" s="27" t="e">
        <f>SUMIF(#REF!,'Integrantes original'!A1181,#REF!)</f>
        <v>#REF!</v>
      </c>
      <c r="O1498" s="27">
        <f t="shared" si="92"/>
        <v>16032018</v>
      </c>
      <c r="P1498" s="27">
        <f t="shared" si="93"/>
        <v>160320181</v>
      </c>
      <c r="Q1498" s="31">
        <f t="shared" si="94"/>
        <v>11701011160318</v>
      </c>
      <c r="R1498" s="27">
        <f>COUNTIF(tratycont!S:S,'Integrantes original'!Q1498)</f>
        <v>1</v>
      </c>
      <c r="S1498" s="27">
        <f t="shared" si="95"/>
        <v>1</v>
      </c>
    </row>
    <row r="1499" spans="1:19" x14ac:dyDescent="0.15">
      <c r="A1499" s="29">
        <v>1170111</v>
      </c>
      <c r="B1499" s="29">
        <v>117011101</v>
      </c>
      <c r="C1499" s="29" t="s">
        <v>16</v>
      </c>
      <c r="D1499" s="30" t="s">
        <v>1436</v>
      </c>
      <c r="E1499" s="30" t="s">
        <v>1567</v>
      </c>
      <c r="F1499" s="15">
        <v>1</v>
      </c>
      <c r="G1499" s="29">
        <v>1</v>
      </c>
      <c r="H1499" s="29">
        <v>7</v>
      </c>
      <c r="I1499" s="29">
        <v>1991</v>
      </c>
      <c r="J1499" s="15">
        <v>-1</v>
      </c>
      <c r="K1499" s="15">
        <v>-1</v>
      </c>
      <c r="L1499" s="15">
        <v>0</v>
      </c>
      <c r="M1499" s="15">
        <v>0</v>
      </c>
      <c r="N1499" s="27" t="e">
        <f>SUMIF(#REF!,'Integrantes original'!A1182,#REF!)</f>
        <v>#REF!</v>
      </c>
      <c r="O1499" s="27">
        <f t="shared" si="92"/>
        <v>1071991</v>
      </c>
      <c r="P1499" s="27">
        <f t="shared" si="93"/>
        <v>10719911</v>
      </c>
      <c r="Q1499" s="31">
        <f t="shared" si="94"/>
        <v>11701111010791</v>
      </c>
      <c r="R1499" s="27">
        <f>COUNTIF(tratycont!S:S,'Integrantes original'!Q1499)</f>
        <v>0</v>
      </c>
      <c r="S1499" s="27">
        <f t="shared" si="95"/>
        <v>0</v>
      </c>
    </row>
    <row r="1500" spans="1:19" x14ac:dyDescent="0.15">
      <c r="A1500" s="29">
        <v>1170111</v>
      </c>
      <c r="B1500" s="29">
        <v>117011102</v>
      </c>
      <c r="C1500" s="29" t="s">
        <v>19</v>
      </c>
      <c r="D1500" s="30" t="s">
        <v>1568</v>
      </c>
      <c r="E1500" s="30" t="s">
        <v>1569</v>
      </c>
      <c r="F1500" s="15">
        <v>2</v>
      </c>
      <c r="G1500" s="29">
        <v>5</v>
      </c>
      <c r="H1500" s="29">
        <v>7</v>
      </c>
      <c r="I1500" s="29">
        <v>1994</v>
      </c>
      <c r="J1500" s="15">
        <v>1</v>
      </c>
      <c r="K1500" s="15">
        <v>0</v>
      </c>
      <c r="L1500" s="15">
        <v>1</v>
      </c>
      <c r="M1500" s="15">
        <v>1</v>
      </c>
      <c r="N1500" s="27" t="e">
        <f>SUMIF(#REF!,'Integrantes original'!A1183,#REF!)</f>
        <v>#REF!</v>
      </c>
      <c r="O1500" s="27">
        <f t="shared" si="92"/>
        <v>5071994</v>
      </c>
      <c r="P1500" s="27">
        <f t="shared" si="93"/>
        <v>50719942</v>
      </c>
      <c r="Q1500" s="31">
        <f t="shared" si="94"/>
        <v>11701112050794</v>
      </c>
      <c r="R1500" s="27">
        <f>COUNTIF(tratycont!S:S,'Integrantes original'!Q1500)</f>
        <v>0</v>
      </c>
      <c r="S1500" s="27">
        <f t="shared" si="95"/>
        <v>0</v>
      </c>
    </row>
    <row r="1501" spans="1:19" x14ac:dyDescent="0.15">
      <c r="A1501" s="29">
        <v>1170111</v>
      </c>
      <c r="B1501" s="29">
        <v>117011103</v>
      </c>
      <c r="C1501" s="29" t="s">
        <v>22</v>
      </c>
      <c r="D1501" s="30" t="s">
        <v>1570</v>
      </c>
      <c r="E1501" s="30" t="s">
        <v>1571</v>
      </c>
      <c r="F1501" s="15">
        <v>2</v>
      </c>
      <c r="G1501" s="29">
        <v>1</v>
      </c>
      <c r="H1501" s="29">
        <v>11</v>
      </c>
      <c r="I1501" s="29">
        <v>2014</v>
      </c>
      <c r="J1501" s="15">
        <v>-1</v>
      </c>
      <c r="K1501" s="15">
        <v>-1</v>
      </c>
      <c r="L1501" s="15">
        <v>0</v>
      </c>
      <c r="M1501" s="15">
        <v>0</v>
      </c>
      <c r="N1501" s="27" t="e">
        <f>SUMIF(#REF!,'Integrantes original'!A1184,#REF!)</f>
        <v>#REF!</v>
      </c>
      <c r="O1501" s="27">
        <f t="shared" si="92"/>
        <v>1112014</v>
      </c>
      <c r="P1501" s="27">
        <f t="shared" si="93"/>
        <v>11120142</v>
      </c>
      <c r="Q1501" s="31">
        <f t="shared" si="94"/>
        <v>11701112011114</v>
      </c>
      <c r="R1501" s="27">
        <f>COUNTIF(tratycont!S:S,'Integrantes original'!Q1501)</f>
        <v>0</v>
      </c>
      <c r="S1501" s="27">
        <f t="shared" si="95"/>
        <v>0</v>
      </c>
    </row>
    <row r="1502" spans="1:19" x14ac:dyDescent="0.15">
      <c r="A1502" s="29">
        <v>1170111</v>
      </c>
      <c r="B1502" s="29">
        <v>117011104</v>
      </c>
      <c r="C1502" s="29" t="s">
        <v>25</v>
      </c>
      <c r="D1502" s="30" t="s">
        <v>1572</v>
      </c>
      <c r="E1502" s="30" t="s">
        <v>1573</v>
      </c>
      <c r="F1502" s="15">
        <v>2</v>
      </c>
      <c r="G1502" s="29">
        <v>10</v>
      </c>
      <c r="H1502" s="29">
        <v>1</v>
      </c>
      <c r="I1502" s="29">
        <v>1973</v>
      </c>
      <c r="J1502" s="15">
        <v>-1</v>
      </c>
      <c r="K1502" s="15">
        <v>-1</v>
      </c>
      <c r="L1502" s="15">
        <v>0</v>
      </c>
      <c r="M1502" s="15">
        <v>0</v>
      </c>
      <c r="N1502" s="27" t="e">
        <f>SUMIF(#REF!,'Integrantes original'!A1185,#REF!)</f>
        <v>#REF!</v>
      </c>
      <c r="O1502" s="27">
        <f t="shared" si="92"/>
        <v>10011973</v>
      </c>
      <c r="P1502" s="27">
        <f t="shared" si="93"/>
        <v>100119732</v>
      </c>
      <c r="Q1502" s="31">
        <f t="shared" si="94"/>
        <v>11701112100173</v>
      </c>
      <c r="R1502" s="27">
        <f>COUNTIF(tratycont!S:S,'Integrantes original'!Q1502)</f>
        <v>0</v>
      </c>
      <c r="S1502" s="27">
        <f t="shared" si="95"/>
        <v>0</v>
      </c>
    </row>
    <row r="1503" spans="1:19" x14ac:dyDescent="0.15">
      <c r="A1503" s="29">
        <v>1170121</v>
      </c>
      <c r="B1503" s="29">
        <v>117012101</v>
      </c>
      <c r="C1503" s="29" t="s">
        <v>16</v>
      </c>
      <c r="D1503" s="30" t="s">
        <v>1574</v>
      </c>
      <c r="E1503" s="30" t="s">
        <v>1573</v>
      </c>
      <c r="F1503" s="15">
        <v>1</v>
      </c>
      <c r="G1503" s="29">
        <v>2</v>
      </c>
      <c r="H1503" s="29">
        <v>7</v>
      </c>
      <c r="I1503" s="29">
        <v>1984</v>
      </c>
      <c r="J1503" s="15">
        <v>-1</v>
      </c>
      <c r="K1503" s="15">
        <v>-1</v>
      </c>
      <c r="L1503" s="15">
        <v>0</v>
      </c>
      <c r="M1503" s="15">
        <v>0</v>
      </c>
      <c r="N1503" s="27" t="e">
        <f>SUMIF(#REF!,'Integrantes original'!A1186,#REF!)</f>
        <v>#REF!</v>
      </c>
      <c r="O1503" s="27">
        <f t="shared" si="92"/>
        <v>2071984</v>
      </c>
      <c r="P1503" s="27">
        <f t="shared" si="93"/>
        <v>20719841</v>
      </c>
      <c r="Q1503" s="31">
        <f t="shared" si="94"/>
        <v>11701211020784</v>
      </c>
      <c r="R1503" s="27">
        <f>COUNTIF(tratycont!S:S,'Integrantes original'!Q1503)</f>
        <v>0</v>
      </c>
      <c r="S1503" s="27">
        <f t="shared" si="95"/>
        <v>0</v>
      </c>
    </row>
    <row r="1504" spans="1:19" x14ac:dyDescent="0.15">
      <c r="A1504" s="29">
        <v>1170121</v>
      </c>
      <c r="B1504" s="29">
        <v>117012102</v>
      </c>
      <c r="C1504" s="29" t="s">
        <v>19</v>
      </c>
      <c r="D1504" s="30" t="s">
        <v>1575</v>
      </c>
      <c r="E1504" s="30" t="s">
        <v>1375</v>
      </c>
      <c r="F1504" s="15">
        <v>2</v>
      </c>
      <c r="G1504" s="29">
        <v>15</v>
      </c>
      <c r="H1504" s="29">
        <v>7</v>
      </c>
      <c r="I1504" s="29">
        <v>1989</v>
      </c>
      <c r="J1504" s="15">
        <v>1</v>
      </c>
      <c r="K1504" s="15">
        <v>0</v>
      </c>
      <c r="L1504" s="15">
        <v>1</v>
      </c>
      <c r="M1504" s="15">
        <v>1</v>
      </c>
      <c r="N1504" s="27" t="e">
        <f>SUMIF(#REF!,'Integrantes original'!A1187,#REF!)</f>
        <v>#REF!</v>
      </c>
      <c r="O1504" s="27">
        <f t="shared" si="92"/>
        <v>15071989</v>
      </c>
      <c r="P1504" s="27">
        <f t="shared" si="93"/>
        <v>150719892</v>
      </c>
      <c r="Q1504" s="31">
        <f t="shared" si="94"/>
        <v>11701212150789</v>
      </c>
      <c r="R1504" s="27">
        <f>COUNTIF(tratycont!S:S,'Integrantes original'!Q1504)</f>
        <v>0</v>
      </c>
      <c r="S1504" s="27">
        <f t="shared" si="95"/>
        <v>0</v>
      </c>
    </row>
    <row r="1505" spans="1:19" x14ac:dyDescent="0.15">
      <c r="A1505" s="29">
        <v>1170121</v>
      </c>
      <c r="B1505" s="29">
        <v>117012103</v>
      </c>
      <c r="C1505" s="29" t="s">
        <v>22</v>
      </c>
      <c r="D1505" s="30" t="s">
        <v>1576</v>
      </c>
      <c r="E1505" s="30" t="s">
        <v>1573</v>
      </c>
      <c r="F1505" s="15">
        <v>1</v>
      </c>
      <c r="G1505" s="29">
        <v>24</v>
      </c>
      <c r="H1505" s="29">
        <v>5</v>
      </c>
      <c r="I1505" s="29">
        <v>2014</v>
      </c>
      <c r="J1505" s="15">
        <v>-1</v>
      </c>
      <c r="K1505" s="15">
        <v>-1</v>
      </c>
      <c r="L1505" s="15">
        <v>0</v>
      </c>
      <c r="M1505" s="15">
        <v>0</v>
      </c>
      <c r="N1505" s="27" t="e">
        <f>SUMIF(#REF!,'Integrantes original'!A1188,#REF!)</f>
        <v>#REF!</v>
      </c>
      <c r="O1505" s="27">
        <f t="shared" si="92"/>
        <v>24052014</v>
      </c>
      <c r="P1505" s="27">
        <f t="shared" si="93"/>
        <v>240520141</v>
      </c>
      <c r="Q1505" s="31">
        <f t="shared" si="94"/>
        <v>11701211240514</v>
      </c>
      <c r="R1505" s="27">
        <f>COUNTIF(tratycont!S:S,'Integrantes original'!Q1505)</f>
        <v>0</v>
      </c>
      <c r="S1505" s="27">
        <f t="shared" si="95"/>
        <v>0</v>
      </c>
    </row>
    <row r="1506" spans="1:19" x14ac:dyDescent="0.15">
      <c r="A1506" s="29">
        <v>1170121</v>
      </c>
      <c r="B1506" s="29">
        <v>117012104</v>
      </c>
      <c r="C1506" s="29" t="s">
        <v>25</v>
      </c>
      <c r="D1506" s="30" t="s">
        <v>1577</v>
      </c>
      <c r="E1506" s="30" t="s">
        <v>1573</v>
      </c>
      <c r="F1506" s="15">
        <v>2</v>
      </c>
      <c r="G1506" s="29">
        <v>7</v>
      </c>
      <c r="H1506" s="29">
        <v>10</v>
      </c>
      <c r="I1506" s="29">
        <v>2016</v>
      </c>
      <c r="J1506" s="15">
        <v>2</v>
      </c>
      <c r="K1506" s="15">
        <v>2</v>
      </c>
      <c r="L1506" s="15">
        <v>0</v>
      </c>
      <c r="M1506" s="15">
        <v>0</v>
      </c>
      <c r="N1506" s="27" t="e">
        <f>SUMIF(#REF!,'Integrantes original'!A1189,#REF!)</f>
        <v>#REF!</v>
      </c>
      <c r="O1506" s="27">
        <f t="shared" si="92"/>
        <v>7102016</v>
      </c>
      <c r="P1506" s="27">
        <f t="shared" si="93"/>
        <v>71020162</v>
      </c>
      <c r="Q1506" s="31">
        <f t="shared" si="94"/>
        <v>11701212071016</v>
      </c>
      <c r="R1506" s="27">
        <f>COUNTIF(tratycont!S:S,'Integrantes original'!Q1506)</f>
        <v>0</v>
      </c>
      <c r="S1506" s="27">
        <f t="shared" si="95"/>
        <v>1</v>
      </c>
    </row>
    <row r="1507" spans="1:19" x14ac:dyDescent="0.15">
      <c r="A1507" s="29">
        <v>1170131</v>
      </c>
      <c r="B1507" s="29">
        <v>117013101</v>
      </c>
      <c r="C1507" s="29" t="s">
        <v>16</v>
      </c>
      <c r="D1507" s="30" t="s">
        <v>1578</v>
      </c>
      <c r="E1507" s="30" t="s">
        <v>1552</v>
      </c>
      <c r="F1507" s="15">
        <v>1</v>
      </c>
      <c r="G1507" s="29">
        <v>13</v>
      </c>
      <c r="H1507" s="29">
        <v>6</v>
      </c>
      <c r="I1507" s="29">
        <v>1990</v>
      </c>
      <c r="J1507" s="15">
        <v>-1</v>
      </c>
      <c r="K1507" s="15">
        <v>-1</v>
      </c>
      <c r="L1507" s="15">
        <v>0</v>
      </c>
      <c r="M1507" s="15">
        <v>0</v>
      </c>
      <c r="N1507" s="27" t="e">
        <f>SUMIF(#REF!,'Integrantes original'!A1190,#REF!)</f>
        <v>#REF!</v>
      </c>
      <c r="O1507" s="27">
        <f t="shared" si="92"/>
        <v>13061990</v>
      </c>
      <c r="P1507" s="27">
        <f t="shared" si="93"/>
        <v>130619901</v>
      </c>
      <c r="Q1507" s="31">
        <f t="shared" si="94"/>
        <v>11701311130690</v>
      </c>
      <c r="R1507" s="27">
        <f>COUNTIF(tratycont!S:S,'Integrantes original'!Q1507)</f>
        <v>0</v>
      </c>
      <c r="S1507" s="27">
        <f t="shared" si="95"/>
        <v>0</v>
      </c>
    </row>
    <row r="1508" spans="1:19" x14ac:dyDescent="0.15">
      <c r="A1508" s="29">
        <v>1170131</v>
      </c>
      <c r="B1508" s="29">
        <v>117013102</v>
      </c>
      <c r="C1508" s="29" t="s">
        <v>19</v>
      </c>
      <c r="D1508" s="30" t="s">
        <v>1579</v>
      </c>
      <c r="E1508" s="30" t="s">
        <v>1580</v>
      </c>
      <c r="F1508" s="15">
        <v>2</v>
      </c>
      <c r="G1508" s="29">
        <v>21</v>
      </c>
      <c r="H1508" s="29">
        <v>2</v>
      </c>
      <c r="I1508" s="29">
        <v>1991</v>
      </c>
      <c r="J1508" s="15">
        <v>1</v>
      </c>
      <c r="K1508" s="15">
        <v>0</v>
      </c>
      <c r="L1508" s="15">
        <v>1</v>
      </c>
      <c r="M1508" s="15">
        <v>1</v>
      </c>
      <c r="N1508" s="27" t="e">
        <f>SUMIF(#REF!,'Integrantes original'!A1191,#REF!)</f>
        <v>#REF!</v>
      </c>
      <c r="O1508" s="27">
        <f t="shared" si="92"/>
        <v>21021991</v>
      </c>
      <c r="P1508" s="27">
        <f t="shared" si="93"/>
        <v>210219912</v>
      </c>
      <c r="Q1508" s="31">
        <f t="shared" si="94"/>
        <v>11701312210291</v>
      </c>
      <c r="R1508" s="27">
        <f>COUNTIF(tratycont!S:S,'Integrantes original'!Q1508)</f>
        <v>0</v>
      </c>
      <c r="S1508" s="27">
        <f t="shared" si="95"/>
        <v>0</v>
      </c>
    </row>
    <row r="1509" spans="1:19" x14ac:dyDescent="0.15">
      <c r="A1509" s="29">
        <v>1170131</v>
      </c>
      <c r="B1509" s="29">
        <v>117013103</v>
      </c>
      <c r="C1509" s="29" t="s">
        <v>22</v>
      </c>
      <c r="D1509" s="30" t="s">
        <v>1581</v>
      </c>
      <c r="E1509" s="30" t="s">
        <v>1582</v>
      </c>
      <c r="F1509" s="15">
        <v>2</v>
      </c>
      <c r="G1509" s="29">
        <v>12</v>
      </c>
      <c r="H1509" s="29">
        <v>1</v>
      </c>
      <c r="I1509" s="29">
        <v>2016</v>
      </c>
      <c r="J1509" s="15">
        <v>-1</v>
      </c>
      <c r="K1509" s="15">
        <v>-1</v>
      </c>
      <c r="L1509" s="15">
        <v>0</v>
      </c>
      <c r="M1509" s="15">
        <v>0</v>
      </c>
      <c r="N1509" s="27" t="e">
        <f>SUMIF(#REF!,'Integrantes original'!A1192,#REF!)</f>
        <v>#REF!</v>
      </c>
      <c r="O1509" s="27">
        <f t="shared" si="92"/>
        <v>12012016</v>
      </c>
      <c r="P1509" s="27">
        <f t="shared" si="93"/>
        <v>120120162</v>
      </c>
      <c r="Q1509" s="31">
        <f t="shared" si="94"/>
        <v>11701312120116</v>
      </c>
      <c r="R1509" s="27">
        <f>COUNTIF(tratycont!S:S,'Integrantes original'!Q1509)</f>
        <v>0</v>
      </c>
      <c r="S1509" s="27">
        <f t="shared" si="95"/>
        <v>0</v>
      </c>
    </row>
    <row r="1510" spans="1:19" x14ac:dyDescent="0.15">
      <c r="A1510" s="29">
        <v>1170131</v>
      </c>
      <c r="B1510" s="29">
        <v>117013104</v>
      </c>
      <c r="C1510" s="29" t="s">
        <v>25</v>
      </c>
      <c r="D1510" s="30" t="s">
        <v>1583</v>
      </c>
      <c r="E1510" s="30" t="s">
        <v>1582</v>
      </c>
      <c r="F1510" s="15">
        <v>1</v>
      </c>
      <c r="G1510" s="29">
        <v>5</v>
      </c>
      <c r="H1510" s="29">
        <v>6</v>
      </c>
      <c r="I1510" s="29">
        <v>2018</v>
      </c>
      <c r="J1510" s="15">
        <v>2</v>
      </c>
      <c r="K1510" s="15">
        <v>2</v>
      </c>
      <c r="L1510" s="15">
        <v>0</v>
      </c>
      <c r="M1510" s="15">
        <v>0</v>
      </c>
      <c r="N1510" s="27" t="e">
        <f>SUMIF(#REF!,'Integrantes original'!A1193,#REF!)</f>
        <v>#REF!</v>
      </c>
      <c r="O1510" s="27">
        <f t="shared" si="92"/>
        <v>5062018</v>
      </c>
      <c r="P1510" s="27">
        <f t="shared" si="93"/>
        <v>50620181</v>
      </c>
      <c r="Q1510" s="31">
        <f t="shared" si="94"/>
        <v>11701311050618</v>
      </c>
      <c r="R1510" s="27">
        <f>COUNTIF(tratycont!S:S,'Integrantes original'!Q1510)</f>
        <v>0</v>
      </c>
      <c r="S1510" s="27">
        <f t="shared" si="95"/>
        <v>1</v>
      </c>
    </row>
    <row r="1511" spans="1:19" x14ac:dyDescent="0.15">
      <c r="A1511" s="29">
        <v>1170141</v>
      </c>
      <c r="B1511" s="29">
        <v>117014101</v>
      </c>
      <c r="C1511" s="29" t="s">
        <v>16</v>
      </c>
      <c r="D1511" s="30" t="s">
        <v>1584</v>
      </c>
      <c r="E1511" s="30" t="s">
        <v>1351</v>
      </c>
      <c r="F1511" s="15">
        <v>1</v>
      </c>
      <c r="G1511" s="29">
        <v>11</v>
      </c>
      <c r="H1511" s="29">
        <v>2</v>
      </c>
      <c r="I1511" s="29">
        <v>1979</v>
      </c>
      <c r="J1511" s="15">
        <v>-1</v>
      </c>
      <c r="K1511" s="15">
        <v>-1</v>
      </c>
      <c r="L1511" s="15">
        <v>0</v>
      </c>
      <c r="M1511" s="15">
        <v>0</v>
      </c>
      <c r="N1511" s="27" t="e">
        <f>SUMIF(#REF!,'Integrantes original'!A1194,#REF!)</f>
        <v>#REF!</v>
      </c>
      <c r="O1511" s="27">
        <f t="shared" si="92"/>
        <v>11021979</v>
      </c>
      <c r="P1511" s="27">
        <f t="shared" si="93"/>
        <v>110219791</v>
      </c>
      <c r="Q1511" s="31">
        <f t="shared" si="94"/>
        <v>11701411110279</v>
      </c>
      <c r="R1511" s="27">
        <f>COUNTIF(tratycont!S:S,'Integrantes original'!Q1511)</f>
        <v>0</v>
      </c>
      <c r="S1511" s="27">
        <f t="shared" si="95"/>
        <v>0</v>
      </c>
    </row>
    <row r="1512" spans="1:19" x14ac:dyDescent="0.15">
      <c r="A1512" s="29">
        <v>1170141</v>
      </c>
      <c r="B1512" s="29">
        <v>117014102</v>
      </c>
      <c r="C1512" s="29" t="s">
        <v>19</v>
      </c>
      <c r="D1512" s="30" t="s">
        <v>1585</v>
      </c>
      <c r="E1512" s="30" t="s">
        <v>1538</v>
      </c>
      <c r="F1512" s="15">
        <v>2</v>
      </c>
      <c r="G1512" s="29">
        <v>25</v>
      </c>
      <c r="H1512" s="29">
        <v>4</v>
      </c>
      <c r="I1512" s="29">
        <v>1981</v>
      </c>
      <c r="J1512" s="15">
        <v>1</v>
      </c>
      <c r="K1512" s="15">
        <v>0</v>
      </c>
      <c r="L1512" s="15">
        <v>1</v>
      </c>
      <c r="M1512" s="15">
        <v>1</v>
      </c>
      <c r="N1512" s="27" t="e">
        <f>SUMIF(#REF!,'Integrantes original'!A1195,#REF!)</f>
        <v>#REF!</v>
      </c>
      <c r="O1512" s="27">
        <f t="shared" si="92"/>
        <v>25041981</v>
      </c>
      <c r="P1512" s="27">
        <f t="shared" si="93"/>
        <v>250419812</v>
      </c>
      <c r="Q1512" s="31">
        <f t="shared" si="94"/>
        <v>11701412250481</v>
      </c>
      <c r="R1512" s="27">
        <f>COUNTIF(tratycont!S:S,'Integrantes original'!Q1512)</f>
        <v>0</v>
      </c>
      <c r="S1512" s="27">
        <f t="shared" si="95"/>
        <v>0</v>
      </c>
    </row>
    <row r="1513" spans="1:19" x14ac:dyDescent="0.15">
      <c r="A1513" s="29">
        <v>1170141</v>
      </c>
      <c r="B1513" s="29">
        <v>117014103</v>
      </c>
      <c r="C1513" s="29" t="s">
        <v>22</v>
      </c>
      <c r="D1513" s="30" t="s">
        <v>1586</v>
      </c>
      <c r="E1513" s="30" t="s">
        <v>1261</v>
      </c>
      <c r="F1513" s="15">
        <v>1</v>
      </c>
      <c r="G1513" s="29">
        <v>9</v>
      </c>
      <c r="H1513" s="29">
        <v>11</v>
      </c>
      <c r="I1513" s="29">
        <v>2002</v>
      </c>
      <c r="J1513" s="15">
        <v>-1</v>
      </c>
      <c r="K1513" s="15">
        <v>-1</v>
      </c>
      <c r="L1513" s="15">
        <v>0</v>
      </c>
      <c r="M1513" s="15">
        <v>0</v>
      </c>
      <c r="N1513" s="27" t="e">
        <f>SUMIF(#REF!,'Integrantes original'!A1196,#REF!)</f>
        <v>#REF!</v>
      </c>
      <c r="O1513" s="27">
        <f t="shared" si="92"/>
        <v>9112002</v>
      </c>
      <c r="P1513" s="27">
        <f t="shared" si="93"/>
        <v>91120021</v>
      </c>
      <c r="Q1513" s="31">
        <f t="shared" si="94"/>
        <v>11701411091102</v>
      </c>
      <c r="R1513" s="27">
        <f>COUNTIF(tratycont!S:S,'Integrantes original'!Q1513)</f>
        <v>0</v>
      </c>
      <c r="S1513" s="27">
        <f t="shared" si="95"/>
        <v>0</v>
      </c>
    </row>
    <row r="1514" spans="1:19" x14ac:dyDescent="0.15">
      <c r="A1514" s="29">
        <v>1170141</v>
      </c>
      <c r="B1514" s="29">
        <v>117014104</v>
      </c>
      <c r="C1514" s="29" t="s">
        <v>25</v>
      </c>
      <c r="D1514" s="30" t="s">
        <v>1587</v>
      </c>
      <c r="E1514" s="30" t="s">
        <v>1261</v>
      </c>
      <c r="F1514" s="15">
        <v>1</v>
      </c>
      <c r="G1514" s="29">
        <v>16</v>
      </c>
      <c r="H1514" s="29">
        <v>10</v>
      </c>
      <c r="I1514" s="29">
        <v>2004</v>
      </c>
      <c r="J1514" s="15">
        <v>-1</v>
      </c>
      <c r="K1514" s="15">
        <v>-1</v>
      </c>
      <c r="L1514" s="15">
        <v>0</v>
      </c>
      <c r="M1514" s="15">
        <v>0</v>
      </c>
      <c r="N1514" s="27" t="e">
        <f>SUMIF(#REF!,'Integrantes original'!A1197,#REF!)</f>
        <v>#REF!</v>
      </c>
      <c r="O1514" s="27">
        <f t="shared" si="92"/>
        <v>16102004</v>
      </c>
      <c r="P1514" s="27">
        <f t="shared" si="93"/>
        <v>161020041</v>
      </c>
      <c r="Q1514" s="31">
        <f t="shared" si="94"/>
        <v>11701411161004</v>
      </c>
      <c r="R1514" s="27">
        <f>COUNTIF(tratycont!S:S,'Integrantes original'!Q1514)</f>
        <v>0</v>
      </c>
      <c r="S1514" s="27">
        <f t="shared" si="95"/>
        <v>0</v>
      </c>
    </row>
    <row r="1515" spans="1:19" x14ac:dyDescent="0.15">
      <c r="A1515" s="29">
        <v>1170141</v>
      </c>
      <c r="B1515" s="29">
        <v>117014105</v>
      </c>
      <c r="C1515" s="29" t="s">
        <v>27</v>
      </c>
      <c r="D1515" s="30" t="s">
        <v>1588</v>
      </c>
      <c r="E1515" s="30" t="s">
        <v>1261</v>
      </c>
      <c r="F1515" s="15">
        <v>1</v>
      </c>
      <c r="G1515" s="29">
        <v>2</v>
      </c>
      <c r="H1515" s="29">
        <v>8</v>
      </c>
      <c r="I1515" s="29">
        <v>2012</v>
      </c>
      <c r="J1515" s="15">
        <v>-1</v>
      </c>
      <c r="K1515" s="15">
        <v>-1</v>
      </c>
      <c r="L1515" s="15">
        <v>0</v>
      </c>
      <c r="M1515" s="15">
        <v>0</v>
      </c>
      <c r="N1515" s="27" t="e">
        <f>SUMIF(#REF!,'Integrantes original'!A1198,#REF!)</f>
        <v>#REF!</v>
      </c>
      <c r="O1515" s="27">
        <f t="shared" si="92"/>
        <v>2082012</v>
      </c>
      <c r="P1515" s="27">
        <f t="shared" si="93"/>
        <v>20820121</v>
      </c>
      <c r="Q1515" s="31">
        <f t="shared" si="94"/>
        <v>11701411020812</v>
      </c>
      <c r="R1515" s="27">
        <f>COUNTIF(tratycont!S:S,'Integrantes original'!Q1515)</f>
        <v>0</v>
      </c>
      <c r="S1515" s="27">
        <f t="shared" si="95"/>
        <v>0</v>
      </c>
    </row>
    <row r="1516" spans="1:19" x14ac:dyDescent="0.15">
      <c r="A1516" s="29">
        <v>1170141</v>
      </c>
      <c r="B1516" s="29">
        <v>117014106</v>
      </c>
      <c r="C1516" s="29" t="s">
        <v>30</v>
      </c>
      <c r="D1516" s="30" t="s">
        <v>1589</v>
      </c>
      <c r="E1516" s="30" t="s">
        <v>1261</v>
      </c>
      <c r="F1516" s="15">
        <v>2</v>
      </c>
      <c r="G1516" s="29">
        <v>1</v>
      </c>
      <c r="H1516" s="29">
        <v>11</v>
      </c>
      <c r="I1516" s="29">
        <v>2016</v>
      </c>
      <c r="J1516" s="15">
        <v>2</v>
      </c>
      <c r="K1516" s="15">
        <v>2</v>
      </c>
      <c r="L1516" s="15">
        <v>0</v>
      </c>
      <c r="M1516" s="15">
        <v>0</v>
      </c>
      <c r="N1516" s="27" t="e">
        <f>SUMIF(#REF!,'Integrantes original'!A1199,#REF!)</f>
        <v>#REF!</v>
      </c>
      <c r="O1516" s="27">
        <f t="shared" si="92"/>
        <v>1112016</v>
      </c>
      <c r="P1516" s="27">
        <f t="shared" si="93"/>
        <v>11120162</v>
      </c>
      <c r="Q1516" s="31">
        <f t="shared" si="94"/>
        <v>11701412011116</v>
      </c>
      <c r="R1516" s="27">
        <f>COUNTIF(tratycont!S:S,'Integrantes original'!Q1516)</f>
        <v>0</v>
      </c>
      <c r="S1516" s="27">
        <f t="shared" si="95"/>
        <v>1</v>
      </c>
    </row>
    <row r="1517" spans="1:19" x14ac:dyDescent="0.15">
      <c r="A1517" s="29">
        <v>1170141</v>
      </c>
      <c r="B1517" s="29">
        <v>117014107</v>
      </c>
      <c r="C1517" s="29" t="s">
        <v>56</v>
      </c>
      <c r="D1517" s="30" t="s">
        <v>1590</v>
      </c>
      <c r="E1517" s="30" t="s">
        <v>1261</v>
      </c>
      <c r="F1517" s="15">
        <v>1</v>
      </c>
      <c r="G1517" s="29">
        <v>14</v>
      </c>
      <c r="H1517" s="29">
        <v>6</v>
      </c>
      <c r="I1517" s="29">
        <v>2018</v>
      </c>
      <c r="J1517" s="15">
        <v>2</v>
      </c>
      <c r="K1517" s="15">
        <v>2</v>
      </c>
      <c r="L1517" s="15">
        <v>0</v>
      </c>
      <c r="M1517" s="15">
        <v>0</v>
      </c>
      <c r="N1517" s="27" t="e">
        <f>SUMIF(#REF!,'Integrantes original'!A1200,#REF!)</f>
        <v>#REF!</v>
      </c>
      <c r="O1517" s="27">
        <f t="shared" si="92"/>
        <v>14062018</v>
      </c>
      <c r="P1517" s="27">
        <f t="shared" si="93"/>
        <v>140620181</v>
      </c>
      <c r="Q1517" s="31">
        <f t="shared" si="94"/>
        <v>11701411140618</v>
      </c>
      <c r="R1517" s="27">
        <f>COUNTIF(tratycont!S:S,'Integrantes original'!Q1517)</f>
        <v>1</v>
      </c>
      <c r="S1517" s="27">
        <f t="shared" si="95"/>
        <v>1</v>
      </c>
    </row>
    <row r="1518" spans="1:19" x14ac:dyDescent="0.15">
      <c r="A1518" s="29">
        <v>1170161</v>
      </c>
      <c r="B1518" s="29">
        <v>117016101</v>
      </c>
      <c r="C1518" s="29" t="s">
        <v>16</v>
      </c>
      <c r="D1518" s="30" t="s">
        <v>1591</v>
      </c>
      <c r="E1518" s="30" t="s">
        <v>1375</v>
      </c>
      <c r="F1518" s="15">
        <v>1</v>
      </c>
      <c r="G1518" s="29">
        <v>2</v>
      </c>
      <c r="H1518" s="29">
        <v>7</v>
      </c>
      <c r="I1518" s="29">
        <v>1991</v>
      </c>
      <c r="J1518" s="15">
        <v>-1</v>
      </c>
      <c r="K1518" s="15">
        <v>-1</v>
      </c>
      <c r="L1518" s="15">
        <v>0</v>
      </c>
      <c r="M1518" s="15">
        <v>0</v>
      </c>
      <c r="N1518" s="27" t="e">
        <f>SUMIF(#REF!,'Integrantes original'!A1201,#REF!)</f>
        <v>#REF!</v>
      </c>
      <c r="O1518" s="27">
        <f t="shared" si="92"/>
        <v>2071991</v>
      </c>
      <c r="P1518" s="27">
        <f t="shared" si="93"/>
        <v>20719911</v>
      </c>
      <c r="Q1518" s="31">
        <f t="shared" si="94"/>
        <v>11701611020791</v>
      </c>
      <c r="R1518" s="27">
        <f>COUNTIF(tratycont!S:S,'Integrantes original'!Q1518)</f>
        <v>0</v>
      </c>
      <c r="S1518" s="27">
        <f t="shared" si="95"/>
        <v>0</v>
      </c>
    </row>
    <row r="1519" spans="1:19" x14ac:dyDescent="0.15">
      <c r="A1519" s="29">
        <v>1170161</v>
      </c>
      <c r="B1519" s="29">
        <v>117016102</v>
      </c>
      <c r="C1519" s="29" t="s">
        <v>19</v>
      </c>
      <c r="D1519" s="30" t="s">
        <v>1592</v>
      </c>
      <c r="E1519" s="30" t="s">
        <v>1593</v>
      </c>
      <c r="F1519" s="15">
        <v>2</v>
      </c>
      <c r="G1519" s="29">
        <v>29</v>
      </c>
      <c r="H1519" s="29">
        <v>9</v>
      </c>
      <c r="I1519" s="29">
        <v>1997</v>
      </c>
      <c r="J1519" s="15">
        <v>1</v>
      </c>
      <c r="K1519" s="15">
        <v>0</v>
      </c>
      <c r="L1519" s="15">
        <v>1</v>
      </c>
      <c r="M1519" s="15">
        <v>1</v>
      </c>
      <c r="N1519" s="27" t="e">
        <f>SUMIF(#REF!,'Integrantes original'!A1202,#REF!)</f>
        <v>#REF!</v>
      </c>
      <c r="O1519" s="27">
        <f t="shared" si="92"/>
        <v>29091997</v>
      </c>
      <c r="P1519" s="27">
        <f t="shared" si="93"/>
        <v>290919972</v>
      </c>
      <c r="Q1519" s="31">
        <f t="shared" si="94"/>
        <v>11701612290997</v>
      </c>
      <c r="R1519" s="27">
        <f>COUNTIF(tratycont!S:S,'Integrantes original'!Q1519)</f>
        <v>0</v>
      </c>
      <c r="S1519" s="27">
        <f t="shared" si="95"/>
        <v>0</v>
      </c>
    </row>
    <row r="1520" spans="1:19" x14ac:dyDescent="0.15">
      <c r="A1520" s="29">
        <v>1170161</v>
      </c>
      <c r="B1520" s="29">
        <v>117016103</v>
      </c>
      <c r="C1520" s="29" t="s">
        <v>22</v>
      </c>
      <c r="D1520" s="30" t="s">
        <v>1594</v>
      </c>
      <c r="E1520" s="30" t="s">
        <v>1595</v>
      </c>
      <c r="F1520" s="15">
        <v>1</v>
      </c>
      <c r="G1520" s="29">
        <v>21</v>
      </c>
      <c r="H1520" s="29">
        <v>3</v>
      </c>
      <c r="I1520" s="29">
        <v>2014</v>
      </c>
      <c r="J1520" s="15">
        <v>-1</v>
      </c>
      <c r="K1520" s="15">
        <v>-1</v>
      </c>
      <c r="L1520" s="15">
        <v>0</v>
      </c>
      <c r="M1520" s="15">
        <v>0</v>
      </c>
      <c r="N1520" s="27" t="e">
        <f>SUMIF(#REF!,'Integrantes original'!A1203,#REF!)</f>
        <v>#REF!</v>
      </c>
      <c r="O1520" s="27">
        <f t="shared" si="92"/>
        <v>21032014</v>
      </c>
      <c r="P1520" s="27">
        <f t="shared" si="93"/>
        <v>210320141</v>
      </c>
      <c r="Q1520" s="31">
        <f t="shared" si="94"/>
        <v>11701611210314</v>
      </c>
      <c r="R1520" s="27">
        <f>COUNTIF(tratycont!S:S,'Integrantes original'!Q1520)</f>
        <v>0</v>
      </c>
      <c r="S1520" s="27">
        <f t="shared" si="95"/>
        <v>0</v>
      </c>
    </row>
    <row r="1521" spans="1:19" x14ac:dyDescent="0.15">
      <c r="A1521" s="29">
        <v>1170161</v>
      </c>
      <c r="B1521" s="29">
        <v>117016104</v>
      </c>
      <c r="C1521" s="29" t="s">
        <v>25</v>
      </c>
      <c r="D1521" s="30" t="s">
        <v>1596</v>
      </c>
      <c r="E1521" s="30" t="s">
        <v>985</v>
      </c>
      <c r="F1521" s="15">
        <v>1</v>
      </c>
      <c r="G1521" s="29">
        <v>99</v>
      </c>
      <c r="H1521" s="29">
        <v>99</v>
      </c>
      <c r="I1521" s="29">
        <v>9999</v>
      </c>
      <c r="J1521" s="15">
        <v>-1</v>
      </c>
      <c r="K1521" s="15">
        <v>-1</v>
      </c>
      <c r="L1521" s="15">
        <v>0</v>
      </c>
      <c r="M1521" s="15">
        <v>0</v>
      </c>
      <c r="N1521" s="27" t="e">
        <f>SUMIF(#REF!,'Integrantes original'!A1204,#REF!)</f>
        <v>#REF!</v>
      </c>
      <c r="O1521" s="27">
        <f t="shared" si="92"/>
        <v>99999999</v>
      </c>
      <c r="P1521" s="27">
        <f t="shared" si="93"/>
        <v>999999991</v>
      </c>
      <c r="Q1521" s="31">
        <f t="shared" si="94"/>
        <v>11701611999999</v>
      </c>
      <c r="R1521" s="27">
        <f>COUNTIF(tratycont!S:S,'Integrantes original'!Q1521)</f>
        <v>0</v>
      </c>
      <c r="S1521" s="27">
        <f t="shared" si="95"/>
        <v>0</v>
      </c>
    </row>
    <row r="1522" spans="1:19" x14ac:dyDescent="0.15">
      <c r="A1522" s="29">
        <v>1170171</v>
      </c>
      <c r="B1522" s="29">
        <v>117017101</v>
      </c>
      <c r="C1522" s="29" t="s">
        <v>16</v>
      </c>
      <c r="D1522" s="30" t="s">
        <v>1209</v>
      </c>
      <c r="E1522" s="30" t="s">
        <v>1597</v>
      </c>
      <c r="F1522" s="15">
        <v>1</v>
      </c>
      <c r="G1522" s="29">
        <v>4</v>
      </c>
      <c r="H1522" s="29">
        <v>8</v>
      </c>
      <c r="I1522" s="29">
        <v>1968</v>
      </c>
      <c r="J1522" s="15">
        <v>-1</v>
      </c>
      <c r="K1522" s="15">
        <v>-1</v>
      </c>
      <c r="L1522" s="15">
        <v>0</v>
      </c>
      <c r="M1522" s="15">
        <v>0</v>
      </c>
      <c r="N1522" s="27" t="e">
        <f>SUMIF(#REF!,'Integrantes original'!A1205,#REF!)</f>
        <v>#REF!</v>
      </c>
      <c r="O1522" s="27">
        <f t="shared" si="92"/>
        <v>4081968</v>
      </c>
      <c r="P1522" s="27">
        <f t="shared" si="93"/>
        <v>40819681</v>
      </c>
      <c r="Q1522" s="31">
        <f t="shared" si="94"/>
        <v>11701711040868</v>
      </c>
      <c r="R1522" s="27">
        <f>COUNTIF(tratycont!S:S,'Integrantes original'!Q1522)</f>
        <v>0</v>
      </c>
      <c r="S1522" s="27">
        <f t="shared" si="95"/>
        <v>0</v>
      </c>
    </row>
    <row r="1523" spans="1:19" x14ac:dyDescent="0.15">
      <c r="A1523" s="29">
        <v>1170171</v>
      </c>
      <c r="B1523" s="29">
        <v>117017102</v>
      </c>
      <c r="C1523" s="29" t="s">
        <v>19</v>
      </c>
      <c r="D1523" s="30" t="s">
        <v>815</v>
      </c>
      <c r="E1523" s="30" t="s">
        <v>891</v>
      </c>
      <c r="F1523" s="15">
        <v>2</v>
      </c>
      <c r="G1523" s="29">
        <v>9</v>
      </c>
      <c r="H1523" s="29">
        <v>6</v>
      </c>
      <c r="I1523" s="29">
        <v>1955</v>
      </c>
      <c r="J1523" s="15">
        <v>-1</v>
      </c>
      <c r="K1523" s="15">
        <v>-1</v>
      </c>
      <c r="L1523" s="15">
        <v>0</v>
      </c>
      <c r="M1523" s="15">
        <v>0</v>
      </c>
      <c r="N1523" s="27" t="e">
        <f>SUMIF(#REF!,'Integrantes original'!A1206,#REF!)</f>
        <v>#REF!</v>
      </c>
      <c r="O1523" s="27">
        <f t="shared" si="92"/>
        <v>9061955</v>
      </c>
      <c r="P1523" s="27">
        <f t="shared" si="93"/>
        <v>90619552</v>
      </c>
      <c r="Q1523" s="31">
        <f t="shared" si="94"/>
        <v>11701712090655</v>
      </c>
      <c r="R1523" s="27">
        <f>COUNTIF(tratycont!S:S,'Integrantes original'!Q1523)</f>
        <v>0</v>
      </c>
      <c r="S1523" s="27">
        <f t="shared" si="95"/>
        <v>0</v>
      </c>
    </row>
    <row r="1524" spans="1:19" x14ac:dyDescent="0.15">
      <c r="A1524" s="29">
        <v>1170171</v>
      </c>
      <c r="B1524" s="29">
        <v>117017103</v>
      </c>
      <c r="C1524" s="29" t="s">
        <v>22</v>
      </c>
      <c r="D1524" s="30" t="s">
        <v>1598</v>
      </c>
      <c r="E1524" s="30" t="s">
        <v>1599</v>
      </c>
      <c r="F1524" s="15">
        <v>2</v>
      </c>
      <c r="G1524" s="29">
        <v>23</v>
      </c>
      <c r="H1524" s="29">
        <v>8</v>
      </c>
      <c r="I1524" s="29">
        <v>1996</v>
      </c>
      <c r="J1524" s="15">
        <v>1</v>
      </c>
      <c r="K1524" s="15">
        <v>0</v>
      </c>
      <c r="L1524" s="15">
        <v>1</v>
      </c>
      <c r="M1524" s="15">
        <v>1</v>
      </c>
      <c r="N1524" s="27" t="e">
        <f>SUMIF(#REF!,'Integrantes original'!A1207,#REF!)</f>
        <v>#REF!</v>
      </c>
      <c r="O1524" s="27">
        <f t="shared" si="92"/>
        <v>23081996</v>
      </c>
      <c r="P1524" s="27">
        <f t="shared" si="93"/>
        <v>230819962</v>
      </c>
      <c r="Q1524" s="31">
        <f t="shared" si="94"/>
        <v>11701712230896</v>
      </c>
      <c r="R1524" s="27">
        <f>COUNTIF(tratycont!S:S,'Integrantes original'!Q1524)</f>
        <v>0</v>
      </c>
      <c r="S1524" s="27">
        <f t="shared" si="95"/>
        <v>0</v>
      </c>
    </row>
    <row r="1525" spans="1:19" x14ac:dyDescent="0.15">
      <c r="A1525" s="29">
        <v>1170171</v>
      </c>
      <c r="B1525" s="29">
        <v>117017104</v>
      </c>
      <c r="C1525" s="29" t="s">
        <v>25</v>
      </c>
      <c r="D1525" s="30" t="s">
        <v>519</v>
      </c>
      <c r="E1525" s="30" t="s">
        <v>1600</v>
      </c>
      <c r="F1525" s="15">
        <v>1</v>
      </c>
      <c r="G1525" s="29">
        <v>23</v>
      </c>
      <c r="H1525" s="29">
        <v>2</v>
      </c>
      <c r="I1525" s="29">
        <v>1994</v>
      </c>
      <c r="J1525" s="15">
        <v>-1</v>
      </c>
      <c r="K1525" s="15">
        <v>-1</v>
      </c>
      <c r="L1525" s="15">
        <v>0</v>
      </c>
      <c r="M1525" s="15">
        <v>0</v>
      </c>
      <c r="N1525" s="27" t="e">
        <f>SUMIF(#REF!,'Integrantes original'!A1208,#REF!)</f>
        <v>#REF!</v>
      </c>
      <c r="O1525" s="27">
        <f t="shared" si="92"/>
        <v>23021994</v>
      </c>
      <c r="P1525" s="27">
        <f t="shared" si="93"/>
        <v>230219941</v>
      </c>
      <c r="Q1525" s="31">
        <f t="shared" si="94"/>
        <v>11701711230294</v>
      </c>
      <c r="R1525" s="27">
        <f>COUNTIF(tratycont!S:S,'Integrantes original'!Q1525)</f>
        <v>0</v>
      </c>
      <c r="S1525" s="27">
        <f t="shared" si="95"/>
        <v>0</v>
      </c>
    </row>
    <row r="1526" spans="1:19" x14ac:dyDescent="0.15">
      <c r="A1526" s="29">
        <v>1170171</v>
      </c>
      <c r="B1526" s="29">
        <v>117017105</v>
      </c>
      <c r="C1526" s="29" t="s">
        <v>27</v>
      </c>
      <c r="D1526" s="30" t="s">
        <v>1601</v>
      </c>
      <c r="E1526" s="30" t="s">
        <v>1602</v>
      </c>
      <c r="F1526" s="15">
        <v>2</v>
      </c>
      <c r="G1526" s="29">
        <v>13</v>
      </c>
      <c r="H1526" s="29">
        <v>8</v>
      </c>
      <c r="I1526" s="29">
        <v>2018</v>
      </c>
      <c r="J1526" s="15">
        <v>2</v>
      </c>
      <c r="K1526" s="15">
        <v>3</v>
      </c>
      <c r="L1526" s="15">
        <v>0</v>
      </c>
      <c r="M1526" s="15">
        <v>0</v>
      </c>
      <c r="N1526" s="27" t="e">
        <f>SUMIF(#REF!,'Integrantes original'!A1209,#REF!)</f>
        <v>#REF!</v>
      </c>
      <c r="O1526" s="27">
        <f t="shared" si="92"/>
        <v>13082018</v>
      </c>
      <c r="P1526" s="27">
        <f t="shared" si="93"/>
        <v>130820182</v>
      </c>
      <c r="Q1526" s="31">
        <f t="shared" si="94"/>
        <v>11701712130818</v>
      </c>
      <c r="R1526" s="27">
        <f>COUNTIF(tratycont!S:S,'Integrantes original'!Q1526)</f>
        <v>1</v>
      </c>
      <c r="S1526" s="27">
        <f t="shared" si="95"/>
        <v>1</v>
      </c>
    </row>
    <row r="1527" spans="1:19" x14ac:dyDescent="0.15">
      <c r="A1527" s="29">
        <v>1170181</v>
      </c>
      <c r="B1527" s="29">
        <v>117018101</v>
      </c>
      <c r="C1527" s="29" t="s">
        <v>16</v>
      </c>
      <c r="D1527" s="30" t="s">
        <v>1603</v>
      </c>
      <c r="E1527" s="30" t="s">
        <v>1604</v>
      </c>
      <c r="F1527" s="15">
        <v>2</v>
      </c>
      <c r="G1527" s="29">
        <v>21</v>
      </c>
      <c r="H1527" s="29">
        <v>12</v>
      </c>
      <c r="I1527" s="29">
        <v>1972</v>
      </c>
      <c r="J1527" s="15">
        <v>-1</v>
      </c>
      <c r="K1527" s="15">
        <v>-1</v>
      </c>
      <c r="L1527" s="15">
        <v>0</v>
      </c>
      <c r="M1527" s="15">
        <v>0</v>
      </c>
      <c r="N1527" s="27" t="e">
        <f>SUMIF(#REF!,'Integrantes original'!A1210,#REF!)</f>
        <v>#REF!</v>
      </c>
      <c r="O1527" s="27">
        <f t="shared" si="92"/>
        <v>21121972</v>
      </c>
      <c r="P1527" s="27">
        <f t="shared" si="93"/>
        <v>211219722</v>
      </c>
      <c r="Q1527" s="31">
        <f t="shared" si="94"/>
        <v>11701812211272</v>
      </c>
      <c r="R1527" s="27">
        <f>COUNTIF(tratycont!S:S,'Integrantes original'!Q1527)</f>
        <v>0</v>
      </c>
      <c r="S1527" s="27">
        <f t="shared" si="95"/>
        <v>0</v>
      </c>
    </row>
    <row r="1528" spans="1:19" x14ac:dyDescent="0.15">
      <c r="A1528" s="29">
        <v>1170181</v>
      </c>
      <c r="B1528" s="29">
        <v>117018102</v>
      </c>
      <c r="C1528" s="29" t="s">
        <v>19</v>
      </c>
      <c r="D1528" s="30" t="s">
        <v>1605</v>
      </c>
      <c r="E1528" s="30" t="s">
        <v>1606</v>
      </c>
      <c r="F1528" s="15">
        <v>2</v>
      </c>
      <c r="G1528" s="29">
        <v>6</v>
      </c>
      <c r="H1528" s="29">
        <v>8</v>
      </c>
      <c r="I1528" s="29">
        <v>1996</v>
      </c>
      <c r="J1528" s="15">
        <v>-1</v>
      </c>
      <c r="K1528" s="15">
        <v>-1</v>
      </c>
      <c r="L1528" s="15">
        <v>0</v>
      </c>
      <c r="M1528" s="15">
        <v>0</v>
      </c>
      <c r="N1528" s="27" t="e">
        <f>SUMIF(#REF!,'Integrantes original'!A1211,#REF!)</f>
        <v>#REF!</v>
      </c>
      <c r="O1528" s="27">
        <f t="shared" si="92"/>
        <v>6081996</v>
      </c>
      <c r="P1528" s="27">
        <f t="shared" si="93"/>
        <v>60819962</v>
      </c>
      <c r="Q1528" s="31">
        <f t="shared" si="94"/>
        <v>11701812060896</v>
      </c>
      <c r="R1528" s="27">
        <f>COUNTIF(tratycont!S:S,'Integrantes original'!Q1528)</f>
        <v>0</v>
      </c>
      <c r="S1528" s="27">
        <f t="shared" si="95"/>
        <v>0</v>
      </c>
    </row>
    <row r="1529" spans="1:19" x14ac:dyDescent="0.15">
      <c r="A1529" s="29">
        <v>1170181</v>
      </c>
      <c r="B1529" s="29">
        <v>117018103</v>
      </c>
      <c r="C1529" s="29" t="s">
        <v>22</v>
      </c>
      <c r="D1529" s="30" t="s">
        <v>338</v>
      </c>
      <c r="E1529" s="30" t="s">
        <v>1606</v>
      </c>
      <c r="F1529" s="15">
        <v>1</v>
      </c>
      <c r="G1529" s="29">
        <v>6</v>
      </c>
      <c r="H1529" s="29">
        <v>9</v>
      </c>
      <c r="I1529" s="29">
        <v>1999</v>
      </c>
      <c r="J1529" s="15">
        <v>-1</v>
      </c>
      <c r="K1529" s="15">
        <v>-1</v>
      </c>
      <c r="L1529" s="15">
        <v>0</v>
      </c>
      <c r="M1529" s="15">
        <v>0</v>
      </c>
      <c r="N1529" s="27" t="e">
        <f>SUMIF(#REF!,'Integrantes original'!A1212,#REF!)</f>
        <v>#REF!</v>
      </c>
      <c r="O1529" s="27">
        <f t="shared" si="92"/>
        <v>6091999</v>
      </c>
      <c r="P1529" s="27">
        <f t="shared" si="93"/>
        <v>60919991</v>
      </c>
      <c r="Q1529" s="31">
        <f t="shared" si="94"/>
        <v>11701811060999</v>
      </c>
      <c r="R1529" s="27">
        <f>COUNTIF(tratycont!S:S,'Integrantes original'!Q1529)</f>
        <v>0</v>
      </c>
      <c r="S1529" s="27">
        <f t="shared" si="95"/>
        <v>0</v>
      </c>
    </row>
    <row r="1530" spans="1:19" x14ac:dyDescent="0.15">
      <c r="A1530" s="29">
        <v>1170181</v>
      </c>
      <c r="B1530" s="29">
        <v>117018104</v>
      </c>
      <c r="C1530" s="29" t="s">
        <v>25</v>
      </c>
      <c r="D1530" s="30" t="s">
        <v>759</v>
      </c>
      <c r="E1530" s="30" t="s">
        <v>1606</v>
      </c>
      <c r="F1530" s="15">
        <v>2</v>
      </c>
      <c r="G1530" s="29">
        <v>27</v>
      </c>
      <c r="H1530" s="29">
        <v>1</v>
      </c>
      <c r="I1530" s="29">
        <v>2004</v>
      </c>
      <c r="J1530" s="15">
        <v>-1</v>
      </c>
      <c r="K1530" s="15">
        <v>-1</v>
      </c>
      <c r="L1530" s="15">
        <v>0</v>
      </c>
      <c r="M1530" s="15">
        <v>0</v>
      </c>
      <c r="N1530" s="27" t="e">
        <f>SUMIF(#REF!,'Integrantes original'!A1213,#REF!)</f>
        <v>#REF!</v>
      </c>
      <c r="O1530" s="27">
        <f t="shared" si="92"/>
        <v>27012004</v>
      </c>
      <c r="P1530" s="27">
        <f t="shared" si="93"/>
        <v>270120042</v>
      </c>
      <c r="Q1530" s="31">
        <f t="shared" si="94"/>
        <v>11701812270104</v>
      </c>
      <c r="R1530" s="27">
        <f>COUNTIF(tratycont!S:S,'Integrantes original'!Q1530)</f>
        <v>0</v>
      </c>
      <c r="S1530" s="27">
        <f t="shared" si="95"/>
        <v>0</v>
      </c>
    </row>
    <row r="1531" spans="1:19" x14ac:dyDescent="0.15">
      <c r="A1531" s="29">
        <v>1170181</v>
      </c>
      <c r="B1531" s="29">
        <v>117018105</v>
      </c>
      <c r="C1531" s="29" t="s">
        <v>27</v>
      </c>
      <c r="D1531" s="30" t="s">
        <v>845</v>
      </c>
      <c r="E1531" s="30" t="s">
        <v>1606</v>
      </c>
      <c r="F1531" s="15">
        <v>1</v>
      </c>
      <c r="G1531" s="29">
        <v>1</v>
      </c>
      <c r="H1531" s="29">
        <v>12</v>
      </c>
      <c r="I1531" s="29">
        <v>1994</v>
      </c>
      <c r="J1531" s="15">
        <v>-1</v>
      </c>
      <c r="K1531" s="15">
        <v>-1</v>
      </c>
      <c r="L1531" s="15">
        <v>0</v>
      </c>
      <c r="M1531" s="15">
        <v>0</v>
      </c>
      <c r="N1531" s="27" t="e">
        <f>SUMIF(#REF!,'Integrantes original'!A1214,#REF!)</f>
        <v>#REF!</v>
      </c>
      <c r="O1531" s="27">
        <f t="shared" si="92"/>
        <v>1121994</v>
      </c>
      <c r="P1531" s="27">
        <f t="shared" si="93"/>
        <v>11219941</v>
      </c>
      <c r="Q1531" s="31">
        <f t="shared" si="94"/>
        <v>11701811011294</v>
      </c>
      <c r="R1531" s="27">
        <f>COUNTIF(tratycont!S:S,'Integrantes original'!Q1531)</f>
        <v>0</v>
      </c>
      <c r="S1531" s="27">
        <f t="shared" si="95"/>
        <v>0</v>
      </c>
    </row>
    <row r="1532" spans="1:19" x14ac:dyDescent="0.15">
      <c r="A1532" s="29">
        <v>1170181</v>
      </c>
      <c r="B1532" s="29">
        <v>117018106</v>
      </c>
      <c r="C1532" s="29" t="s">
        <v>30</v>
      </c>
      <c r="D1532" s="30" t="s">
        <v>1607</v>
      </c>
      <c r="E1532" s="30" t="s">
        <v>1608</v>
      </c>
      <c r="F1532" s="15">
        <v>2</v>
      </c>
      <c r="G1532" s="29">
        <v>19</v>
      </c>
      <c r="H1532" s="29">
        <v>6</v>
      </c>
      <c r="I1532" s="29">
        <v>1999</v>
      </c>
      <c r="J1532" s="15">
        <v>1</v>
      </c>
      <c r="K1532" s="15">
        <v>0</v>
      </c>
      <c r="L1532" s="15">
        <v>1</v>
      </c>
      <c r="M1532" s="15">
        <v>1</v>
      </c>
      <c r="N1532" s="27" t="e">
        <f>SUMIF(#REF!,'Integrantes original'!A1215,#REF!)</f>
        <v>#REF!</v>
      </c>
      <c r="O1532" s="27">
        <f t="shared" si="92"/>
        <v>19061999</v>
      </c>
      <c r="P1532" s="27">
        <f t="shared" si="93"/>
        <v>190619992</v>
      </c>
      <c r="Q1532" s="31">
        <f t="shared" si="94"/>
        <v>11701812190699</v>
      </c>
      <c r="R1532" s="27">
        <f>COUNTIF(tratycont!S:S,'Integrantes original'!Q1532)</f>
        <v>0</v>
      </c>
      <c r="S1532" s="27">
        <f t="shared" si="95"/>
        <v>0</v>
      </c>
    </row>
    <row r="1533" spans="1:19" x14ac:dyDescent="0.15">
      <c r="A1533" s="29">
        <v>1170181</v>
      </c>
      <c r="B1533" s="29">
        <v>117018107</v>
      </c>
      <c r="C1533" s="29" t="s">
        <v>56</v>
      </c>
      <c r="D1533" s="30" t="s">
        <v>1609</v>
      </c>
      <c r="E1533" s="30" t="s">
        <v>1610</v>
      </c>
      <c r="F1533" s="15">
        <v>2</v>
      </c>
      <c r="G1533" s="29">
        <v>8</v>
      </c>
      <c r="H1533" s="29">
        <v>9</v>
      </c>
      <c r="I1533" s="29">
        <v>2018</v>
      </c>
      <c r="J1533" s="15">
        <v>2</v>
      </c>
      <c r="K1533" s="15">
        <v>6</v>
      </c>
      <c r="L1533" s="15">
        <v>0</v>
      </c>
      <c r="M1533" s="15">
        <v>0</v>
      </c>
      <c r="N1533" s="27" t="e">
        <f>SUMIF(#REF!,'Integrantes original'!A1216,#REF!)</f>
        <v>#REF!</v>
      </c>
      <c r="O1533" s="27">
        <f t="shared" si="92"/>
        <v>8092018</v>
      </c>
      <c r="P1533" s="27">
        <f t="shared" si="93"/>
        <v>80920182</v>
      </c>
      <c r="Q1533" s="31">
        <f t="shared" si="94"/>
        <v>11701812080918</v>
      </c>
      <c r="R1533" s="27">
        <f>COUNTIF(tratycont!S:S,'Integrantes original'!Q1533)</f>
        <v>1</v>
      </c>
      <c r="S1533" s="27">
        <f t="shared" si="95"/>
        <v>1</v>
      </c>
    </row>
    <row r="1534" spans="1:19" x14ac:dyDescent="0.15">
      <c r="A1534" s="29">
        <v>1170191</v>
      </c>
      <c r="B1534" s="29">
        <v>117019101</v>
      </c>
      <c r="C1534" s="29" t="s">
        <v>16</v>
      </c>
      <c r="D1534" s="30" t="s">
        <v>192</v>
      </c>
      <c r="E1534" s="30" t="s">
        <v>1611</v>
      </c>
      <c r="F1534" s="15">
        <v>1</v>
      </c>
      <c r="G1534" s="29">
        <v>99</v>
      </c>
      <c r="H1534" s="29">
        <v>99</v>
      </c>
      <c r="I1534" s="29">
        <v>9999</v>
      </c>
      <c r="J1534" s="15">
        <v>-1</v>
      </c>
      <c r="K1534" s="15">
        <v>-1</v>
      </c>
      <c r="L1534" s="15">
        <v>0</v>
      </c>
      <c r="M1534" s="15">
        <v>0</v>
      </c>
      <c r="N1534" s="27" t="e">
        <f>SUMIF(#REF!,'Integrantes original'!A1217,#REF!)</f>
        <v>#REF!</v>
      </c>
      <c r="O1534" s="27">
        <f t="shared" si="92"/>
        <v>99999999</v>
      </c>
      <c r="P1534" s="27">
        <f t="shared" si="93"/>
        <v>999999991</v>
      </c>
      <c r="Q1534" s="31">
        <f t="shared" si="94"/>
        <v>11701911999999</v>
      </c>
      <c r="R1534" s="27">
        <f>COUNTIF(tratycont!S:S,'Integrantes original'!Q1534)</f>
        <v>0</v>
      </c>
      <c r="S1534" s="27">
        <f t="shared" si="95"/>
        <v>0</v>
      </c>
    </row>
    <row r="1535" spans="1:19" x14ac:dyDescent="0.15">
      <c r="A1535" s="29">
        <v>1170191</v>
      </c>
      <c r="B1535" s="29">
        <v>117019102</v>
      </c>
      <c r="C1535" s="29" t="s">
        <v>19</v>
      </c>
      <c r="D1535" s="30" t="s">
        <v>983</v>
      </c>
      <c r="E1535" s="30" t="s">
        <v>767</v>
      </c>
      <c r="F1535" s="15">
        <v>2</v>
      </c>
      <c r="G1535" s="29">
        <v>18</v>
      </c>
      <c r="H1535" s="29">
        <v>9</v>
      </c>
      <c r="I1535" s="29">
        <v>1996</v>
      </c>
      <c r="J1535" s="15">
        <v>1</v>
      </c>
      <c r="K1535" s="15">
        <v>0</v>
      </c>
      <c r="L1535" s="15">
        <v>1</v>
      </c>
      <c r="M1535" s="15">
        <v>1</v>
      </c>
      <c r="N1535" s="27" t="e">
        <f>SUMIF(#REF!,'Integrantes original'!A1218,#REF!)</f>
        <v>#REF!</v>
      </c>
      <c r="O1535" s="27">
        <f t="shared" si="92"/>
        <v>18091996</v>
      </c>
      <c r="P1535" s="27">
        <f t="shared" si="93"/>
        <v>180919962</v>
      </c>
      <c r="Q1535" s="31">
        <f t="shared" si="94"/>
        <v>11701912180996</v>
      </c>
      <c r="R1535" s="27">
        <f>COUNTIF(tratycont!S:S,'Integrantes original'!Q1535)</f>
        <v>0</v>
      </c>
      <c r="S1535" s="27">
        <f t="shared" si="95"/>
        <v>0</v>
      </c>
    </row>
    <row r="1536" spans="1:19" x14ac:dyDescent="0.15">
      <c r="A1536" s="29">
        <v>1170191</v>
      </c>
      <c r="B1536" s="29">
        <v>117019103</v>
      </c>
      <c r="C1536" s="29" t="s">
        <v>22</v>
      </c>
      <c r="D1536" s="30" t="s">
        <v>192</v>
      </c>
      <c r="E1536" s="30" t="s">
        <v>1612</v>
      </c>
      <c r="F1536" s="15">
        <v>1</v>
      </c>
      <c r="G1536" s="29">
        <v>30</v>
      </c>
      <c r="H1536" s="29">
        <v>4</v>
      </c>
      <c r="I1536" s="29">
        <v>2016</v>
      </c>
      <c r="J1536" s="15">
        <v>-1</v>
      </c>
      <c r="K1536" s="15">
        <v>-1</v>
      </c>
      <c r="L1536" s="15">
        <v>0</v>
      </c>
      <c r="M1536" s="15">
        <v>0</v>
      </c>
      <c r="N1536" s="27" t="e">
        <f>SUMIF(#REF!,'Integrantes original'!A1219,#REF!)</f>
        <v>#REF!</v>
      </c>
      <c r="O1536" s="27">
        <f t="shared" si="92"/>
        <v>30042016</v>
      </c>
      <c r="P1536" s="27">
        <f t="shared" si="93"/>
        <v>300420161</v>
      </c>
      <c r="Q1536" s="31">
        <f t="shared" si="94"/>
        <v>11701911300416</v>
      </c>
      <c r="R1536" s="27">
        <f>COUNTIF(tratycont!S:S,'Integrantes original'!Q1536)</f>
        <v>0</v>
      </c>
      <c r="S1536" s="27">
        <f t="shared" si="95"/>
        <v>0</v>
      </c>
    </row>
    <row r="1537" spans="1:19" x14ac:dyDescent="0.15">
      <c r="A1537" s="29">
        <v>1170201</v>
      </c>
      <c r="B1537" s="29">
        <v>117020101</v>
      </c>
      <c r="C1537" s="29" t="s">
        <v>16</v>
      </c>
      <c r="D1537" s="30" t="s">
        <v>609</v>
      </c>
      <c r="E1537" s="30" t="s">
        <v>371</v>
      </c>
      <c r="F1537" s="15">
        <v>1</v>
      </c>
      <c r="G1537" s="29">
        <v>2</v>
      </c>
      <c r="H1537" s="29">
        <v>1</v>
      </c>
      <c r="I1537" s="29">
        <v>1995</v>
      </c>
      <c r="J1537" s="15">
        <v>-1</v>
      </c>
      <c r="K1537" s="15">
        <v>-1</v>
      </c>
      <c r="L1537" s="15">
        <v>0</v>
      </c>
      <c r="M1537" s="15">
        <v>0</v>
      </c>
      <c r="N1537" s="27" t="e">
        <f>SUMIF(#REF!,'Integrantes original'!A1220,#REF!)</f>
        <v>#REF!</v>
      </c>
      <c r="O1537" s="27">
        <f t="shared" si="92"/>
        <v>2011995</v>
      </c>
      <c r="P1537" s="27">
        <f t="shared" si="93"/>
        <v>20119951</v>
      </c>
      <c r="Q1537" s="31">
        <f t="shared" si="94"/>
        <v>11702011020195</v>
      </c>
      <c r="R1537" s="27">
        <f>COUNTIF(tratycont!S:S,'Integrantes original'!Q1537)</f>
        <v>0</v>
      </c>
      <c r="S1537" s="27">
        <f t="shared" si="95"/>
        <v>0</v>
      </c>
    </row>
    <row r="1538" spans="1:19" x14ac:dyDescent="0.15">
      <c r="A1538" s="29">
        <v>1170201</v>
      </c>
      <c r="B1538" s="29">
        <v>117020102</v>
      </c>
      <c r="C1538" s="29" t="s">
        <v>19</v>
      </c>
      <c r="D1538" s="30" t="s">
        <v>203</v>
      </c>
      <c r="E1538" s="30" t="s">
        <v>1613</v>
      </c>
      <c r="F1538" s="15">
        <v>2</v>
      </c>
      <c r="G1538" s="29">
        <v>14</v>
      </c>
      <c r="H1538" s="29">
        <v>12</v>
      </c>
      <c r="I1538" s="29">
        <v>1996</v>
      </c>
      <c r="J1538" s="15">
        <v>1</v>
      </c>
      <c r="K1538" s="15">
        <v>0</v>
      </c>
      <c r="L1538" s="15">
        <v>1</v>
      </c>
      <c r="M1538" s="15">
        <v>1</v>
      </c>
      <c r="N1538" s="27" t="e">
        <f>SUMIF(#REF!,'Integrantes original'!A1221,#REF!)</f>
        <v>#REF!</v>
      </c>
      <c r="O1538" s="27">
        <f t="shared" si="92"/>
        <v>14121996</v>
      </c>
      <c r="P1538" s="27">
        <f t="shared" si="93"/>
        <v>141219962</v>
      </c>
      <c r="Q1538" s="31">
        <f t="shared" si="94"/>
        <v>11702012141296</v>
      </c>
      <c r="R1538" s="27">
        <f>COUNTIF(tratycont!S:S,'Integrantes original'!Q1538)</f>
        <v>0</v>
      </c>
      <c r="S1538" s="27">
        <f t="shared" si="95"/>
        <v>0</v>
      </c>
    </row>
    <row r="1539" spans="1:19" x14ac:dyDescent="0.15">
      <c r="A1539" s="29">
        <v>1170201</v>
      </c>
      <c r="B1539" s="29">
        <v>117020103</v>
      </c>
      <c r="C1539" s="29" t="s">
        <v>22</v>
      </c>
      <c r="D1539" s="30" t="s">
        <v>1614</v>
      </c>
      <c r="E1539" s="30" t="s">
        <v>371</v>
      </c>
      <c r="F1539" s="15">
        <v>2</v>
      </c>
      <c r="G1539" s="29">
        <v>7</v>
      </c>
      <c r="H1539" s="29">
        <v>5</v>
      </c>
      <c r="I1539" s="29">
        <v>2015</v>
      </c>
      <c r="J1539" s="15">
        <v>-1</v>
      </c>
      <c r="K1539" s="15">
        <v>-1</v>
      </c>
      <c r="L1539" s="15">
        <v>0</v>
      </c>
      <c r="M1539" s="15">
        <v>0</v>
      </c>
      <c r="N1539" s="27" t="e">
        <f>SUMIF(#REF!,'Integrantes original'!A1222,#REF!)</f>
        <v>#REF!</v>
      </c>
      <c r="O1539" s="27">
        <f t="shared" ref="O1539:O1602" si="96">(((G1539*100)+H1539)*10000)+I1539</f>
        <v>7052015</v>
      </c>
      <c r="P1539" s="27">
        <f t="shared" ref="P1539:P1602" si="97">(O1539*10)+F1539</f>
        <v>70520152</v>
      </c>
      <c r="Q1539" s="31">
        <f t="shared" ref="Q1539:Q1602" si="98">(((((((A1539*10)+F1539)*100)+G1539)*100)+H1539)*100)+RIGHT(I1539,2)</f>
        <v>11702012070515</v>
      </c>
      <c r="R1539" s="27">
        <f>COUNTIF(tratycont!S:S,'Integrantes original'!Q1539)</f>
        <v>0</v>
      </c>
      <c r="S1539" s="27">
        <f t="shared" ref="S1539:S1602" si="99">IF(J1539=2,1,0)</f>
        <v>0</v>
      </c>
    </row>
    <row r="1540" spans="1:19" x14ac:dyDescent="0.15">
      <c r="A1540" s="29">
        <v>1170201</v>
      </c>
      <c r="B1540" s="29">
        <v>117020104</v>
      </c>
      <c r="C1540" s="29" t="s">
        <v>25</v>
      </c>
      <c r="D1540" s="30" t="s">
        <v>1615</v>
      </c>
      <c r="E1540" s="30" t="s">
        <v>371</v>
      </c>
      <c r="F1540" s="15">
        <v>1</v>
      </c>
      <c r="G1540" s="29">
        <v>26</v>
      </c>
      <c r="H1540" s="29">
        <v>8</v>
      </c>
      <c r="I1540" s="29">
        <v>2018</v>
      </c>
      <c r="J1540" s="15">
        <v>2</v>
      </c>
      <c r="K1540" s="15">
        <v>1</v>
      </c>
      <c r="L1540" s="15">
        <v>0</v>
      </c>
      <c r="M1540" s="15">
        <v>0</v>
      </c>
      <c r="N1540" s="27" t="e">
        <f>SUMIF(#REF!,'Integrantes original'!A1223,#REF!)</f>
        <v>#REF!</v>
      </c>
      <c r="O1540" s="27">
        <f t="shared" si="96"/>
        <v>26082018</v>
      </c>
      <c r="P1540" s="27">
        <f t="shared" si="97"/>
        <v>260820181</v>
      </c>
      <c r="Q1540" s="31">
        <f t="shared" si="98"/>
        <v>11702011260818</v>
      </c>
      <c r="R1540" s="27">
        <f>COUNTIF(tratycont!S:S,'Integrantes original'!Q1540)</f>
        <v>0</v>
      </c>
      <c r="S1540" s="27">
        <f t="shared" si="99"/>
        <v>1</v>
      </c>
    </row>
    <row r="1541" spans="1:19" x14ac:dyDescent="0.15">
      <c r="A1541" s="29">
        <v>1170211</v>
      </c>
      <c r="B1541" s="29">
        <v>117021101</v>
      </c>
      <c r="C1541" s="29" t="s">
        <v>16</v>
      </c>
      <c r="D1541" s="30" t="s">
        <v>707</v>
      </c>
      <c r="E1541" s="30" t="s">
        <v>1520</v>
      </c>
      <c r="F1541" s="15">
        <v>1</v>
      </c>
      <c r="G1541" s="29">
        <v>15</v>
      </c>
      <c r="H1541" s="29">
        <v>3</v>
      </c>
      <c r="I1541" s="29">
        <v>1989</v>
      </c>
      <c r="J1541" s="15">
        <v>-1</v>
      </c>
      <c r="K1541" s="15">
        <v>-1</v>
      </c>
      <c r="L1541" s="15">
        <v>0</v>
      </c>
      <c r="M1541" s="15">
        <v>0</v>
      </c>
      <c r="N1541" s="27" t="e">
        <f>SUMIF(#REF!,'Integrantes original'!A1224,#REF!)</f>
        <v>#REF!</v>
      </c>
      <c r="O1541" s="27">
        <f t="shared" si="96"/>
        <v>15031989</v>
      </c>
      <c r="P1541" s="27">
        <f t="shared" si="97"/>
        <v>150319891</v>
      </c>
      <c r="Q1541" s="31">
        <f t="shared" si="98"/>
        <v>11702111150389</v>
      </c>
      <c r="R1541" s="27">
        <f>COUNTIF(tratycont!S:S,'Integrantes original'!Q1541)</f>
        <v>0</v>
      </c>
      <c r="S1541" s="27">
        <f t="shared" si="99"/>
        <v>0</v>
      </c>
    </row>
    <row r="1542" spans="1:19" x14ac:dyDescent="0.15">
      <c r="A1542" s="29">
        <v>1170211</v>
      </c>
      <c r="B1542" s="29">
        <v>117021102</v>
      </c>
      <c r="C1542" s="29" t="s">
        <v>19</v>
      </c>
      <c r="D1542" s="30" t="s">
        <v>1616</v>
      </c>
      <c r="E1542" s="30" t="s">
        <v>1617</v>
      </c>
      <c r="F1542" s="15">
        <v>2</v>
      </c>
      <c r="G1542" s="29">
        <v>8</v>
      </c>
      <c r="H1542" s="29">
        <v>12</v>
      </c>
      <c r="I1542" s="29">
        <v>1990</v>
      </c>
      <c r="J1542" s="15">
        <v>1</v>
      </c>
      <c r="K1542" s="15">
        <v>0</v>
      </c>
      <c r="L1542" s="15">
        <v>1</v>
      </c>
      <c r="M1542" s="15">
        <v>1</v>
      </c>
      <c r="N1542" s="27" t="e">
        <f>SUMIF(#REF!,'Integrantes original'!A1225,#REF!)</f>
        <v>#REF!</v>
      </c>
      <c r="O1542" s="27">
        <f t="shared" si="96"/>
        <v>8121990</v>
      </c>
      <c r="P1542" s="27">
        <f t="shared" si="97"/>
        <v>81219902</v>
      </c>
      <c r="Q1542" s="31">
        <f t="shared" si="98"/>
        <v>11702112081290</v>
      </c>
      <c r="R1542" s="27">
        <f>COUNTIF(tratycont!S:S,'Integrantes original'!Q1542)</f>
        <v>0</v>
      </c>
      <c r="S1542" s="27">
        <f t="shared" si="99"/>
        <v>0</v>
      </c>
    </row>
    <row r="1543" spans="1:19" x14ac:dyDescent="0.15">
      <c r="A1543" s="29">
        <v>1170211</v>
      </c>
      <c r="B1543" s="29">
        <v>117021103</v>
      </c>
      <c r="C1543" s="29" t="s">
        <v>22</v>
      </c>
      <c r="D1543" s="30" t="s">
        <v>1618</v>
      </c>
      <c r="E1543" s="30" t="s">
        <v>1619</v>
      </c>
      <c r="F1543" s="15">
        <v>2</v>
      </c>
      <c r="G1543" s="29">
        <v>19</v>
      </c>
      <c r="H1543" s="29">
        <v>4</v>
      </c>
      <c r="I1543" s="29">
        <v>2007</v>
      </c>
      <c r="J1543" s="15">
        <v>-1</v>
      </c>
      <c r="K1543" s="15">
        <v>-1</v>
      </c>
      <c r="L1543" s="15">
        <v>0</v>
      </c>
      <c r="M1543" s="15">
        <v>0</v>
      </c>
      <c r="N1543" s="27" t="e">
        <f>SUMIF(#REF!,'Integrantes original'!A1226,#REF!)</f>
        <v>#REF!</v>
      </c>
      <c r="O1543" s="27">
        <f t="shared" si="96"/>
        <v>19042007</v>
      </c>
      <c r="P1543" s="27">
        <f t="shared" si="97"/>
        <v>190420072</v>
      </c>
      <c r="Q1543" s="31">
        <f t="shared" si="98"/>
        <v>11702112190407</v>
      </c>
      <c r="R1543" s="27">
        <f>COUNTIF(tratycont!S:S,'Integrantes original'!Q1543)</f>
        <v>0</v>
      </c>
      <c r="S1543" s="27">
        <f t="shared" si="99"/>
        <v>0</v>
      </c>
    </row>
    <row r="1544" spans="1:19" x14ac:dyDescent="0.15">
      <c r="A1544" s="29">
        <v>1170211</v>
      </c>
      <c r="B1544" s="29">
        <v>117021104</v>
      </c>
      <c r="C1544" s="29" t="s">
        <v>25</v>
      </c>
      <c r="D1544" s="30" t="s">
        <v>1620</v>
      </c>
      <c r="E1544" s="30" t="s">
        <v>1619</v>
      </c>
      <c r="F1544" s="15">
        <v>2</v>
      </c>
      <c r="G1544" s="29">
        <v>29</v>
      </c>
      <c r="H1544" s="29">
        <v>6</v>
      </c>
      <c r="I1544" s="29">
        <v>2010</v>
      </c>
      <c r="J1544" s="15">
        <v>-1</v>
      </c>
      <c r="K1544" s="15">
        <v>-1</v>
      </c>
      <c r="L1544" s="15">
        <v>0</v>
      </c>
      <c r="M1544" s="15">
        <v>0</v>
      </c>
      <c r="N1544" s="27" t="e">
        <f>SUMIF(#REF!,'Integrantes original'!A1227,#REF!)</f>
        <v>#REF!</v>
      </c>
      <c r="O1544" s="27">
        <f t="shared" si="96"/>
        <v>29062010</v>
      </c>
      <c r="P1544" s="27">
        <f t="shared" si="97"/>
        <v>290620102</v>
      </c>
      <c r="Q1544" s="31">
        <f t="shared" si="98"/>
        <v>11702112290610</v>
      </c>
      <c r="R1544" s="27">
        <f>COUNTIF(tratycont!S:S,'Integrantes original'!Q1544)</f>
        <v>0</v>
      </c>
      <c r="S1544" s="27">
        <f t="shared" si="99"/>
        <v>0</v>
      </c>
    </row>
    <row r="1545" spans="1:19" x14ac:dyDescent="0.15">
      <c r="A1545" s="29">
        <v>1170211</v>
      </c>
      <c r="B1545" s="29">
        <v>117021105</v>
      </c>
      <c r="C1545" s="29" t="s">
        <v>27</v>
      </c>
      <c r="D1545" s="30" t="s">
        <v>1621</v>
      </c>
      <c r="E1545" s="30" t="s">
        <v>1619</v>
      </c>
      <c r="F1545" s="15">
        <v>2</v>
      </c>
      <c r="G1545" s="29">
        <v>12</v>
      </c>
      <c r="H1545" s="29">
        <v>4</v>
      </c>
      <c r="I1545" s="29">
        <v>2017</v>
      </c>
      <c r="J1545" s="15">
        <v>2</v>
      </c>
      <c r="K1545" s="15">
        <v>2</v>
      </c>
      <c r="L1545" s="15">
        <v>0</v>
      </c>
      <c r="M1545" s="15">
        <v>0</v>
      </c>
      <c r="N1545" s="27" t="e">
        <f>SUMIF(#REF!,'Integrantes original'!A1228,#REF!)</f>
        <v>#REF!</v>
      </c>
      <c r="O1545" s="27">
        <f t="shared" si="96"/>
        <v>12042017</v>
      </c>
      <c r="P1545" s="27">
        <f t="shared" si="97"/>
        <v>120420172</v>
      </c>
      <c r="Q1545" s="31">
        <f t="shared" si="98"/>
        <v>11702112120417</v>
      </c>
      <c r="R1545" s="27">
        <f>COUNTIF(tratycont!S:S,'Integrantes original'!Q1545)</f>
        <v>0</v>
      </c>
      <c r="S1545" s="27">
        <f t="shared" si="99"/>
        <v>1</v>
      </c>
    </row>
    <row r="1546" spans="1:19" x14ac:dyDescent="0.15">
      <c r="A1546" s="29">
        <v>1170211</v>
      </c>
      <c r="B1546" s="29">
        <v>117021106</v>
      </c>
      <c r="C1546" s="29" t="s">
        <v>30</v>
      </c>
      <c r="D1546" s="30" t="s">
        <v>1603</v>
      </c>
      <c r="E1546" s="30" t="s">
        <v>1520</v>
      </c>
      <c r="F1546" s="15">
        <v>2</v>
      </c>
      <c r="G1546" s="29">
        <v>10</v>
      </c>
      <c r="H1546" s="29">
        <v>10</v>
      </c>
      <c r="I1546" s="29">
        <v>1991</v>
      </c>
      <c r="J1546" s="15">
        <v>-1</v>
      </c>
      <c r="K1546" s="15">
        <v>-1</v>
      </c>
      <c r="L1546" s="15">
        <v>0</v>
      </c>
      <c r="M1546" s="15">
        <v>0</v>
      </c>
      <c r="N1546" s="27" t="e">
        <f>SUMIF(#REF!,'Integrantes original'!A1229,#REF!)</f>
        <v>#REF!</v>
      </c>
      <c r="O1546" s="27">
        <f t="shared" si="96"/>
        <v>10101991</v>
      </c>
      <c r="P1546" s="27">
        <f t="shared" si="97"/>
        <v>101019912</v>
      </c>
      <c r="Q1546" s="31">
        <f t="shared" si="98"/>
        <v>11702112101091</v>
      </c>
      <c r="R1546" s="27">
        <f>COUNTIF(tratycont!S:S,'Integrantes original'!Q1546)</f>
        <v>0</v>
      </c>
      <c r="S1546" s="27">
        <f t="shared" si="99"/>
        <v>0</v>
      </c>
    </row>
    <row r="1547" spans="1:19" x14ac:dyDescent="0.15">
      <c r="A1547" s="29">
        <v>1170211</v>
      </c>
      <c r="B1547" s="29">
        <v>117021107</v>
      </c>
      <c r="C1547" s="29" t="s">
        <v>56</v>
      </c>
      <c r="D1547" s="30" t="s">
        <v>1622</v>
      </c>
      <c r="E1547" s="30" t="s">
        <v>1623</v>
      </c>
      <c r="F1547" s="15">
        <v>1</v>
      </c>
      <c r="G1547" s="29">
        <v>99</v>
      </c>
      <c r="H1547" s="29">
        <v>99</v>
      </c>
      <c r="I1547" s="29">
        <v>9999</v>
      </c>
      <c r="J1547" s="15">
        <v>-1</v>
      </c>
      <c r="K1547" s="15">
        <v>-1</v>
      </c>
      <c r="L1547" s="15">
        <v>0</v>
      </c>
      <c r="M1547" s="15">
        <v>0</v>
      </c>
      <c r="N1547" s="27" t="e">
        <f>SUMIF(#REF!,'Integrantes original'!A1230,#REF!)</f>
        <v>#REF!</v>
      </c>
      <c r="O1547" s="27">
        <f t="shared" si="96"/>
        <v>99999999</v>
      </c>
      <c r="P1547" s="27">
        <f t="shared" si="97"/>
        <v>999999991</v>
      </c>
      <c r="Q1547" s="31">
        <f t="shared" si="98"/>
        <v>11702111999999</v>
      </c>
      <c r="R1547" s="27">
        <f>COUNTIF(tratycont!S:S,'Integrantes original'!Q1547)</f>
        <v>0</v>
      </c>
      <c r="S1547" s="27">
        <f t="shared" si="99"/>
        <v>0</v>
      </c>
    </row>
    <row r="1548" spans="1:19" x14ac:dyDescent="0.15">
      <c r="A1548" s="29">
        <v>1170221</v>
      </c>
      <c r="B1548" s="29">
        <v>117022101</v>
      </c>
      <c r="C1548" s="29" t="s">
        <v>16</v>
      </c>
      <c r="D1548" s="30" t="s">
        <v>1565</v>
      </c>
      <c r="E1548" s="30" t="s">
        <v>1604</v>
      </c>
      <c r="F1548" s="15">
        <v>1</v>
      </c>
      <c r="G1548" s="29">
        <v>29</v>
      </c>
      <c r="H1548" s="29">
        <v>3</v>
      </c>
      <c r="I1548" s="29">
        <v>1987</v>
      </c>
      <c r="J1548" s="15">
        <v>-1</v>
      </c>
      <c r="K1548" s="15">
        <v>-1</v>
      </c>
      <c r="L1548" s="15">
        <v>0</v>
      </c>
      <c r="M1548" s="15">
        <v>0</v>
      </c>
      <c r="N1548" s="27" t="e">
        <f>SUMIF(#REF!,'Integrantes original'!A1231,#REF!)</f>
        <v>#REF!</v>
      </c>
      <c r="O1548" s="27">
        <f t="shared" si="96"/>
        <v>29031987</v>
      </c>
      <c r="P1548" s="27">
        <f t="shared" si="97"/>
        <v>290319871</v>
      </c>
      <c r="Q1548" s="31">
        <f t="shared" si="98"/>
        <v>11702211290387</v>
      </c>
      <c r="R1548" s="27">
        <f>COUNTIF(tratycont!S:S,'Integrantes original'!Q1548)</f>
        <v>0</v>
      </c>
      <c r="S1548" s="27">
        <f t="shared" si="99"/>
        <v>0</v>
      </c>
    </row>
    <row r="1549" spans="1:19" x14ac:dyDescent="0.15">
      <c r="A1549" s="29">
        <v>1170221</v>
      </c>
      <c r="B1549" s="29">
        <v>117022102</v>
      </c>
      <c r="C1549" s="29" t="s">
        <v>19</v>
      </c>
      <c r="D1549" s="30" t="s">
        <v>62</v>
      </c>
      <c r="E1549" s="30" t="s">
        <v>985</v>
      </c>
      <c r="F1549" s="15">
        <v>2</v>
      </c>
      <c r="G1549" s="29">
        <v>26</v>
      </c>
      <c r="H1549" s="29">
        <v>8</v>
      </c>
      <c r="I1549" s="29">
        <v>1991</v>
      </c>
      <c r="J1549" s="15">
        <v>1</v>
      </c>
      <c r="K1549" s="15">
        <v>0</v>
      </c>
      <c r="L1549" s="15">
        <v>1</v>
      </c>
      <c r="M1549" s="15">
        <v>1</v>
      </c>
      <c r="N1549" s="27" t="e">
        <f>SUMIF(#REF!,'Integrantes original'!A1232,#REF!)</f>
        <v>#REF!</v>
      </c>
      <c r="O1549" s="27">
        <f t="shared" si="96"/>
        <v>26081991</v>
      </c>
      <c r="P1549" s="27">
        <f t="shared" si="97"/>
        <v>260819912</v>
      </c>
      <c r="Q1549" s="31">
        <f t="shared" si="98"/>
        <v>11702212260891</v>
      </c>
      <c r="R1549" s="27">
        <f>COUNTIF(tratycont!S:S,'Integrantes original'!Q1549)</f>
        <v>0</v>
      </c>
      <c r="S1549" s="27">
        <f t="shared" si="99"/>
        <v>0</v>
      </c>
    </row>
    <row r="1550" spans="1:19" x14ac:dyDescent="0.15">
      <c r="A1550" s="29">
        <v>1170221</v>
      </c>
      <c r="B1550" s="29">
        <v>117022103</v>
      </c>
      <c r="C1550" s="29" t="s">
        <v>22</v>
      </c>
      <c r="D1550" s="30" t="s">
        <v>1624</v>
      </c>
      <c r="E1550" s="30" t="s">
        <v>1625</v>
      </c>
      <c r="F1550" s="15">
        <v>2</v>
      </c>
      <c r="G1550" s="29">
        <v>18</v>
      </c>
      <c r="H1550" s="29">
        <v>6</v>
      </c>
      <c r="I1550" s="29">
        <v>2012</v>
      </c>
      <c r="J1550" s="15">
        <v>-1</v>
      </c>
      <c r="K1550" s="15">
        <v>-1</v>
      </c>
      <c r="L1550" s="15">
        <v>0</v>
      </c>
      <c r="M1550" s="15">
        <v>0</v>
      </c>
      <c r="N1550" s="27" t="e">
        <f>SUMIF(#REF!,'Integrantes original'!A1233,#REF!)</f>
        <v>#REF!</v>
      </c>
      <c r="O1550" s="27">
        <f t="shared" si="96"/>
        <v>18062012</v>
      </c>
      <c r="P1550" s="27">
        <f t="shared" si="97"/>
        <v>180620122</v>
      </c>
      <c r="Q1550" s="31">
        <f t="shared" si="98"/>
        <v>11702212180612</v>
      </c>
      <c r="R1550" s="27">
        <f>COUNTIF(tratycont!S:S,'Integrantes original'!Q1550)</f>
        <v>0</v>
      </c>
      <c r="S1550" s="27">
        <f t="shared" si="99"/>
        <v>0</v>
      </c>
    </row>
    <row r="1551" spans="1:19" x14ac:dyDescent="0.15">
      <c r="A1551" s="29">
        <v>1170231</v>
      </c>
      <c r="B1551" s="29">
        <v>117023101</v>
      </c>
      <c r="C1551" s="29" t="s">
        <v>16</v>
      </c>
      <c r="D1551" s="30" t="s">
        <v>1626</v>
      </c>
      <c r="E1551" s="30" t="s">
        <v>1538</v>
      </c>
      <c r="F1551" s="15">
        <v>1</v>
      </c>
      <c r="G1551" s="29">
        <v>17</v>
      </c>
      <c r="H1551" s="29">
        <v>10</v>
      </c>
      <c r="I1551" s="29">
        <v>1984</v>
      </c>
      <c r="J1551" s="15">
        <v>-1</v>
      </c>
      <c r="K1551" s="15">
        <v>-1</v>
      </c>
      <c r="L1551" s="15">
        <v>0</v>
      </c>
      <c r="M1551" s="15">
        <v>0</v>
      </c>
      <c r="N1551" s="27" t="e">
        <f>SUMIF(#REF!,'Integrantes original'!A1234,#REF!)</f>
        <v>#REF!</v>
      </c>
      <c r="O1551" s="27">
        <f t="shared" si="96"/>
        <v>17101984</v>
      </c>
      <c r="P1551" s="27">
        <f t="shared" si="97"/>
        <v>171019841</v>
      </c>
      <c r="Q1551" s="31">
        <f t="shared" si="98"/>
        <v>11702311171084</v>
      </c>
      <c r="R1551" s="27">
        <f>COUNTIF(tratycont!S:S,'Integrantes original'!Q1551)</f>
        <v>0</v>
      </c>
      <c r="S1551" s="27">
        <f t="shared" si="99"/>
        <v>0</v>
      </c>
    </row>
    <row r="1552" spans="1:19" x14ac:dyDescent="0.15">
      <c r="A1552" s="29">
        <v>1170231</v>
      </c>
      <c r="B1552" s="29">
        <v>117023102</v>
      </c>
      <c r="C1552" s="29" t="s">
        <v>19</v>
      </c>
      <c r="D1552" s="30" t="s">
        <v>1627</v>
      </c>
      <c r="E1552" s="30" t="s">
        <v>1628</v>
      </c>
      <c r="F1552" s="15">
        <v>2</v>
      </c>
      <c r="G1552" s="29">
        <v>21</v>
      </c>
      <c r="H1552" s="29">
        <v>4</v>
      </c>
      <c r="I1552" s="29">
        <v>1986</v>
      </c>
      <c r="J1552" s="15">
        <v>1</v>
      </c>
      <c r="K1552" s="15">
        <v>0</v>
      </c>
      <c r="L1552" s="15">
        <v>1</v>
      </c>
      <c r="M1552" s="15">
        <v>1</v>
      </c>
      <c r="N1552" s="27" t="e">
        <f>SUMIF(#REF!,'Integrantes original'!A1235,#REF!)</f>
        <v>#REF!</v>
      </c>
      <c r="O1552" s="27">
        <f t="shared" si="96"/>
        <v>21041986</v>
      </c>
      <c r="P1552" s="27">
        <f t="shared" si="97"/>
        <v>210419862</v>
      </c>
      <c r="Q1552" s="31">
        <f t="shared" si="98"/>
        <v>11702312210486</v>
      </c>
      <c r="R1552" s="27">
        <f>COUNTIF(tratycont!S:S,'Integrantes original'!Q1552)</f>
        <v>0</v>
      </c>
      <c r="S1552" s="27">
        <f t="shared" si="99"/>
        <v>0</v>
      </c>
    </row>
    <row r="1553" spans="1:19" x14ac:dyDescent="0.15">
      <c r="A1553" s="29">
        <v>1170231</v>
      </c>
      <c r="B1553" s="29">
        <v>117023103</v>
      </c>
      <c r="C1553" s="29" t="s">
        <v>22</v>
      </c>
      <c r="D1553" s="30" t="s">
        <v>1629</v>
      </c>
      <c r="E1553" s="30" t="s">
        <v>1630</v>
      </c>
      <c r="F1553" s="15">
        <v>2</v>
      </c>
      <c r="G1553" s="29">
        <v>6</v>
      </c>
      <c r="H1553" s="29">
        <v>9</v>
      </c>
      <c r="I1553" s="29">
        <v>2001</v>
      </c>
      <c r="J1553" s="15">
        <v>-1</v>
      </c>
      <c r="K1553" s="15">
        <v>-1</v>
      </c>
      <c r="L1553" s="15">
        <v>0</v>
      </c>
      <c r="M1553" s="15">
        <v>0</v>
      </c>
      <c r="N1553" s="27" t="e">
        <f>SUMIF(#REF!,'Integrantes original'!A1236,#REF!)</f>
        <v>#REF!</v>
      </c>
      <c r="O1553" s="27">
        <f t="shared" si="96"/>
        <v>6092001</v>
      </c>
      <c r="P1553" s="27">
        <f t="shared" si="97"/>
        <v>60920012</v>
      </c>
      <c r="Q1553" s="31">
        <f t="shared" si="98"/>
        <v>11702312060901</v>
      </c>
      <c r="R1553" s="27">
        <f>COUNTIF(tratycont!S:S,'Integrantes original'!Q1553)</f>
        <v>0</v>
      </c>
      <c r="S1553" s="27">
        <f t="shared" si="99"/>
        <v>0</v>
      </c>
    </row>
    <row r="1554" spans="1:19" x14ac:dyDescent="0.15">
      <c r="A1554" s="29">
        <v>1170231</v>
      </c>
      <c r="B1554" s="29">
        <v>117023104</v>
      </c>
      <c r="C1554" s="29" t="s">
        <v>25</v>
      </c>
      <c r="D1554" s="30" t="s">
        <v>1631</v>
      </c>
      <c r="E1554" s="30" t="s">
        <v>1630</v>
      </c>
      <c r="F1554" s="15">
        <v>2</v>
      </c>
      <c r="G1554" s="29">
        <v>14</v>
      </c>
      <c r="H1554" s="29">
        <v>4</v>
      </c>
      <c r="I1554" s="29">
        <v>2004</v>
      </c>
      <c r="J1554" s="15">
        <v>-1</v>
      </c>
      <c r="K1554" s="15">
        <v>-1</v>
      </c>
      <c r="L1554" s="15">
        <v>0</v>
      </c>
      <c r="M1554" s="15">
        <v>0</v>
      </c>
      <c r="N1554" s="27" t="e">
        <f>SUMIF(#REF!,'Integrantes original'!A1237,#REF!)</f>
        <v>#REF!</v>
      </c>
      <c r="O1554" s="27">
        <f t="shared" si="96"/>
        <v>14042004</v>
      </c>
      <c r="P1554" s="27">
        <f t="shared" si="97"/>
        <v>140420042</v>
      </c>
      <c r="Q1554" s="31">
        <f t="shared" si="98"/>
        <v>11702312140404</v>
      </c>
      <c r="R1554" s="27">
        <f>COUNTIF(tratycont!S:S,'Integrantes original'!Q1554)</f>
        <v>0</v>
      </c>
      <c r="S1554" s="27">
        <f t="shared" si="99"/>
        <v>0</v>
      </c>
    </row>
    <row r="1555" spans="1:19" x14ac:dyDescent="0.15">
      <c r="A1555" s="29">
        <v>1170231</v>
      </c>
      <c r="B1555" s="29">
        <v>117023105</v>
      </c>
      <c r="C1555" s="29" t="s">
        <v>27</v>
      </c>
      <c r="D1555" s="30" t="s">
        <v>1632</v>
      </c>
      <c r="E1555" s="30" t="s">
        <v>1630</v>
      </c>
      <c r="F1555" s="15">
        <v>2</v>
      </c>
      <c r="G1555" s="29">
        <v>14</v>
      </c>
      <c r="H1555" s="29">
        <v>6</v>
      </c>
      <c r="I1555" s="29">
        <v>2006</v>
      </c>
      <c r="J1555" s="15">
        <v>-1</v>
      </c>
      <c r="K1555" s="15">
        <v>-1</v>
      </c>
      <c r="L1555" s="15">
        <v>0</v>
      </c>
      <c r="M1555" s="15">
        <v>0</v>
      </c>
      <c r="N1555" s="27" t="e">
        <f>SUMIF(#REF!,'Integrantes original'!A1238,#REF!)</f>
        <v>#REF!</v>
      </c>
      <c r="O1555" s="27">
        <f t="shared" si="96"/>
        <v>14062006</v>
      </c>
      <c r="P1555" s="27">
        <f t="shared" si="97"/>
        <v>140620062</v>
      </c>
      <c r="Q1555" s="31">
        <f t="shared" si="98"/>
        <v>11702312140606</v>
      </c>
      <c r="R1555" s="27">
        <f>COUNTIF(tratycont!S:S,'Integrantes original'!Q1555)</f>
        <v>0</v>
      </c>
      <c r="S1555" s="27">
        <f t="shared" si="99"/>
        <v>0</v>
      </c>
    </row>
    <row r="1556" spans="1:19" x14ac:dyDescent="0.15">
      <c r="A1556" s="29">
        <v>1170231</v>
      </c>
      <c r="B1556" s="29">
        <v>117023106</v>
      </c>
      <c r="C1556" s="29" t="s">
        <v>30</v>
      </c>
      <c r="D1556" s="30" t="s">
        <v>1633</v>
      </c>
      <c r="E1556" s="30" t="s">
        <v>1630</v>
      </c>
      <c r="F1556" s="15">
        <v>2</v>
      </c>
      <c r="G1556" s="29">
        <v>15</v>
      </c>
      <c r="H1556" s="29">
        <v>9</v>
      </c>
      <c r="I1556" s="29">
        <v>2010</v>
      </c>
      <c r="J1556" s="15">
        <v>-1</v>
      </c>
      <c r="K1556" s="15">
        <v>-1</v>
      </c>
      <c r="L1556" s="15">
        <v>0</v>
      </c>
      <c r="M1556" s="15">
        <v>0</v>
      </c>
      <c r="N1556" s="27" t="e">
        <f>SUMIF(#REF!,'Integrantes original'!A1239,#REF!)</f>
        <v>#REF!</v>
      </c>
      <c r="O1556" s="27">
        <f t="shared" si="96"/>
        <v>15092010</v>
      </c>
      <c r="P1556" s="27">
        <f t="shared" si="97"/>
        <v>150920102</v>
      </c>
      <c r="Q1556" s="31">
        <f t="shared" si="98"/>
        <v>11702312150910</v>
      </c>
      <c r="R1556" s="27">
        <f>COUNTIF(tratycont!S:S,'Integrantes original'!Q1556)</f>
        <v>0</v>
      </c>
      <c r="S1556" s="27">
        <f t="shared" si="99"/>
        <v>0</v>
      </c>
    </row>
    <row r="1557" spans="1:19" x14ac:dyDescent="0.15">
      <c r="A1557" s="29">
        <v>1170241</v>
      </c>
      <c r="B1557" s="29">
        <v>117024101</v>
      </c>
      <c r="C1557" s="29" t="s">
        <v>16</v>
      </c>
      <c r="D1557" s="30" t="s">
        <v>1634</v>
      </c>
      <c r="E1557" s="30" t="s">
        <v>985</v>
      </c>
      <c r="F1557" s="15">
        <v>1</v>
      </c>
      <c r="G1557" s="29">
        <v>20</v>
      </c>
      <c r="H1557" s="29">
        <v>7</v>
      </c>
      <c r="I1557" s="29">
        <v>1972</v>
      </c>
      <c r="J1557" s="15">
        <v>-1</v>
      </c>
      <c r="K1557" s="15">
        <v>-1</v>
      </c>
      <c r="L1557" s="15">
        <v>0</v>
      </c>
      <c r="M1557" s="15">
        <v>0</v>
      </c>
      <c r="N1557" s="27" t="e">
        <f>SUMIF(#REF!,'Integrantes original'!A1240,#REF!)</f>
        <v>#REF!</v>
      </c>
      <c r="O1557" s="27">
        <f t="shared" si="96"/>
        <v>20071972</v>
      </c>
      <c r="P1557" s="27">
        <f t="shared" si="97"/>
        <v>200719721</v>
      </c>
      <c r="Q1557" s="31">
        <f t="shared" si="98"/>
        <v>11702411200772</v>
      </c>
      <c r="R1557" s="27">
        <f>COUNTIF(tratycont!S:S,'Integrantes original'!Q1557)</f>
        <v>0</v>
      </c>
      <c r="S1557" s="27">
        <f t="shared" si="99"/>
        <v>0</v>
      </c>
    </row>
    <row r="1558" spans="1:19" x14ac:dyDescent="0.15">
      <c r="A1558" s="29">
        <v>1170241</v>
      </c>
      <c r="B1558" s="29">
        <v>117024102</v>
      </c>
      <c r="C1558" s="29" t="s">
        <v>19</v>
      </c>
      <c r="D1558" s="30" t="s">
        <v>1635</v>
      </c>
      <c r="E1558" s="30" t="s">
        <v>1636</v>
      </c>
      <c r="F1558" s="15">
        <v>2</v>
      </c>
      <c r="G1558" s="29">
        <v>13</v>
      </c>
      <c r="H1558" s="29">
        <v>4</v>
      </c>
      <c r="I1558" s="29">
        <v>1983</v>
      </c>
      <c r="J1558" s="15">
        <v>1</v>
      </c>
      <c r="K1558" s="15">
        <v>0</v>
      </c>
      <c r="L1558" s="15">
        <v>1</v>
      </c>
      <c r="M1558" s="15">
        <v>1</v>
      </c>
      <c r="N1558" s="27" t="e">
        <f>SUMIF(#REF!,'Integrantes original'!A1241,#REF!)</f>
        <v>#REF!</v>
      </c>
      <c r="O1558" s="27">
        <f t="shared" si="96"/>
        <v>13041983</v>
      </c>
      <c r="P1558" s="27">
        <f t="shared" si="97"/>
        <v>130419832</v>
      </c>
      <c r="Q1558" s="31">
        <f t="shared" si="98"/>
        <v>11702412130483</v>
      </c>
      <c r="R1558" s="27">
        <f>COUNTIF(tratycont!S:S,'Integrantes original'!Q1558)</f>
        <v>0</v>
      </c>
      <c r="S1558" s="27">
        <f t="shared" si="99"/>
        <v>0</v>
      </c>
    </row>
    <row r="1559" spans="1:19" x14ac:dyDescent="0.15">
      <c r="A1559" s="29">
        <v>1170241</v>
      </c>
      <c r="B1559" s="29">
        <v>117024103</v>
      </c>
      <c r="C1559" s="29" t="s">
        <v>22</v>
      </c>
      <c r="D1559" s="30" t="s">
        <v>62</v>
      </c>
      <c r="E1559" s="30" t="s">
        <v>985</v>
      </c>
      <c r="F1559" s="15">
        <v>2</v>
      </c>
      <c r="G1559" s="29">
        <v>11</v>
      </c>
      <c r="H1559" s="29">
        <v>8</v>
      </c>
      <c r="I1559" s="29">
        <v>2010</v>
      </c>
      <c r="J1559" s="15">
        <v>-1</v>
      </c>
      <c r="K1559" s="15">
        <v>-1</v>
      </c>
      <c r="L1559" s="15">
        <v>0</v>
      </c>
      <c r="M1559" s="15">
        <v>0</v>
      </c>
      <c r="N1559" s="27" t="e">
        <f>SUMIF(#REF!,'Integrantes original'!A1242,#REF!)</f>
        <v>#REF!</v>
      </c>
      <c r="O1559" s="27">
        <f t="shared" si="96"/>
        <v>11082010</v>
      </c>
      <c r="P1559" s="27">
        <f t="shared" si="97"/>
        <v>110820102</v>
      </c>
      <c r="Q1559" s="31">
        <f t="shared" si="98"/>
        <v>11702412110810</v>
      </c>
      <c r="R1559" s="27">
        <f>COUNTIF(tratycont!S:S,'Integrantes original'!Q1559)</f>
        <v>0</v>
      </c>
      <c r="S1559" s="27">
        <f t="shared" si="99"/>
        <v>0</v>
      </c>
    </row>
    <row r="1560" spans="1:19" x14ac:dyDescent="0.15">
      <c r="A1560" s="29">
        <v>1170241</v>
      </c>
      <c r="B1560" s="29">
        <v>117024104</v>
      </c>
      <c r="C1560" s="29" t="s">
        <v>25</v>
      </c>
      <c r="D1560" s="30" t="s">
        <v>890</v>
      </c>
      <c r="E1560" s="30" t="s">
        <v>985</v>
      </c>
      <c r="F1560" s="15">
        <v>2</v>
      </c>
      <c r="G1560" s="29">
        <v>5</v>
      </c>
      <c r="H1560" s="29">
        <v>5</v>
      </c>
      <c r="I1560" s="29">
        <v>2012</v>
      </c>
      <c r="J1560" s="15">
        <v>-1</v>
      </c>
      <c r="K1560" s="15">
        <v>-1</v>
      </c>
      <c r="L1560" s="15">
        <v>0</v>
      </c>
      <c r="M1560" s="15">
        <v>0</v>
      </c>
      <c r="N1560" s="27" t="e">
        <f>SUMIF(#REF!,'Integrantes original'!A1243,#REF!)</f>
        <v>#REF!</v>
      </c>
      <c r="O1560" s="27">
        <f t="shared" si="96"/>
        <v>5052012</v>
      </c>
      <c r="P1560" s="27">
        <f t="shared" si="97"/>
        <v>50520122</v>
      </c>
      <c r="Q1560" s="31">
        <f t="shared" si="98"/>
        <v>11702412050512</v>
      </c>
      <c r="R1560" s="27">
        <f>COUNTIF(tratycont!S:S,'Integrantes original'!Q1560)</f>
        <v>0</v>
      </c>
      <c r="S1560" s="27">
        <f t="shared" si="99"/>
        <v>0</v>
      </c>
    </row>
    <row r="1561" spans="1:19" x14ac:dyDescent="0.15">
      <c r="A1561" s="29">
        <v>1170241</v>
      </c>
      <c r="B1561" s="29">
        <v>117024105</v>
      </c>
      <c r="C1561" s="29" t="s">
        <v>27</v>
      </c>
      <c r="D1561" s="30" t="s">
        <v>1635</v>
      </c>
      <c r="E1561" s="30" t="s">
        <v>985</v>
      </c>
      <c r="F1561" s="15">
        <v>2</v>
      </c>
      <c r="G1561" s="29">
        <v>20</v>
      </c>
      <c r="H1561" s="29">
        <v>6</v>
      </c>
      <c r="I1561" s="29">
        <v>2014</v>
      </c>
      <c r="J1561" s="15">
        <v>-1</v>
      </c>
      <c r="K1561" s="15">
        <v>-1</v>
      </c>
      <c r="L1561" s="15">
        <v>0</v>
      </c>
      <c r="M1561" s="15">
        <v>0</v>
      </c>
      <c r="N1561" s="27" t="e">
        <f>SUMIF(#REF!,'Integrantes original'!A1244,#REF!)</f>
        <v>#REF!</v>
      </c>
      <c r="O1561" s="27">
        <f t="shared" si="96"/>
        <v>20062014</v>
      </c>
      <c r="P1561" s="27">
        <f t="shared" si="97"/>
        <v>200620142</v>
      </c>
      <c r="Q1561" s="31">
        <f t="shared" si="98"/>
        <v>11702412200614</v>
      </c>
      <c r="R1561" s="27">
        <f>COUNTIF(tratycont!S:S,'Integrantes original'!Q1561)</f>
        <v>0</v>
      </c>
      <c r="S1561" s="27">
        <f t="shared" si="99"/>
        <v>0</v>
      </c>
    </row>
    <row r="1562" spans="1:19" x14ac:dyDescent="0.15">
      <c r="A1562" s="29">
        <v>1170251</v>
      </c>
      <c r="B1562" s="29">
        <v>117025101</v>
      </c>
      <c r="C1562" s="29" t="s">
        <v>16</v>
      </c>
      <c r="D1562" s="30" t="s">
        <v>1274</v>
      </c>
      <c r="E1562" s="30" t="s">
        <v>1219</v>
      </c>
      <c r="F1562" s="15">
        <v>1</v>
      </c>
      <c r="G1562" s="29">
        <v>5</v>
      </c>
      <c r="H1562" s="29">
        <v>4</v>
      </c>
      <c r="I1562" s="29">
        <v>1977</v>
      </c>
      <c r="J1562" s="15">
        <v>-1</v>
      </c>
      <c r="K1562" s="15">
        <v>-1</v>
      </c>
      <c r="L1562" s="15">
        <v>0</v>
      </c>
      <c r="M1562" s="15">
        <v>0</v>
      </c>
      <c r="N1562" s="27" t="e">
        <f>SUMIF(#REF!,'Integrantes original'!A1245,#REF!)</f>
        <v>#REF!</v>
      </c>
      <c r="O1562" s="27">
        <f t="shared" si="96"/>
        <v>5041977</v>
      </c>
      <c r="P1562" s="27">
        <f t="shared" si="97"/>
        <v>50419771</v>
      </c>
      <c r="Q1562" s="31">
        <f t="shared" si="98"/>
        <v>11702511050477</v>
      </c>
      <c r="R1562" s="27">
        <f>COUNTIF(tratycont!S:S,'Integrantes original'!Q1562)</f>
        <v>0</v>
      </c>
      <c r="S1562" s="27">
        <f t="shared" si="99"/>
        <v>0</v>
      </c>
    </row>
    <row r="1563" spans="1:19" x14ac:dyDescent="0.15">
      <c r="A1563" s="29">
        <v>1170251</v>
      </c>
      <c r="B1563" s="29">
        <v>117025102</v>
      </c>
      <c r="C1563" s="29" t="s">
        <v>19</v>
      </c>
      <c r="D1563" s="30" t="s">
        <v>81</v>
      </c>
      <c r="E1563" s="30" t="s">
        <v>1599</v>
      </c>
      <c r="F1563" s="15">
        <v>2</v>
      </c>
      <c r="G1563" s="29">
        <v>10</v>
      </c>
      <c r="H1563" s="29">
        <v>5</v>
      </c>
      <c r="I1563" s="29">
        <v>1980</v>
      </c>
      <c r="J1563" s="15">
        <v>1</v>
      </c>
      <c r="K1563" s="15">
        <v>0</v>
      </c>
      <c r="L1563" s="15">
        <v>1</v>
      </c>
      <c r="M1563" s="15">
        <v>1</v>
      </c>
      <c r="N1563" s="27" t="e">
        <f>SUMIF(#REF!,'Integrantes original'!A1246,#REF!)</f>
        <v>#REF!</v>
      </c>
      <c r="O1563" s="27">
        <f t="shared" si="96"/>
        <v>10051980</v>
      </c>
      <c r="P1563" s="27">
        <f t="shared" si="97"/>
        <v>100519802</v>
      </c>
      <c r="Q1563" s="31">
        <f t="shared" si="98"/>
        <v>11702512100580</v>
      </c>
      <c r="R1563" s="27">
        <f>COUNTIF(tratycont!S:S,'Integrantes original'!Q1563)</f>
        <v>0</v>
      </c>
      <c r="S1563" s="27">
        <f t="shared" si="99"/>
        <v>0</v>
      </c>
    </row>
    <row r="1564" spans="1:19" x14ac:dyDescent="0.15">
      <c r="A1564" s="29">
        <v>1170251</v>
      </c>
      <c r="B1564" s="29">
        <v>117025103</v>
      </c>
      <c r="C1564" s="29" t="s">
        <v>22</v>
      </c>
      <c r="D1564" s="30" t="s">
        <v>1637</v>
      </c>
      <c r="E1564" s="30" t="s">
        <v>1602</v>
      </c>
      <c r="F1564" s="15">
        <v>2</v>
      </c>
      <c r="G1564" s="29">
        <v>21</v>
      </c>
      <c r="H1564" s="29">
        <v>9</v>
      </c>
      <c r="I1564" s="29">
        <v>1999</v>
      </c>
      <c r="J1564" s="15">
        <v>-1</v>
      </c>
      <c r="K1564" s="15">
        <v>-1</v>
      </c>
      <c r="L1564" s="15">
        <v>0</v>
      </c>
      <c r="M1564" s="15">
        <v>0</v>
      </c>
      <c r="N1564" s="27" t="e">
        <f>SUMIF(#REF!,'Integrantes original'!A1247,#REF!)</f>
        <v>#REF!</v>
      </c>
      <c r="O1564" s="27">
        <f t="shared" si="96"/>
        <v>21091999</v>
      </c>
      <c r="P1564" s="27">
        <f t="shared" si="97"/>
        <v>210919992</v>
      </c>
      <c r="Q1564" s="31">
        <f t="shared" si="98"/>
        <v>11702512210999</v>
      </c>
      <c r="R1564" s="27">
        <f>COUNTIF(tratycont!S:S,'Integrantes original'!Q1564)</f>
        <v>0</v>
      </c>
      <c r="S1564" s="27">
        <f t="shared" si="99"/>
        <v>0</v>
      </c>
    </row>
    <row r="1565" spans="1:19" x14ac:dyDescent="0.15">
      <c r="A1565" s="29">
        <v>1170251</v>
      </c>
      <c r="B1565" s="29">
        <v>117025104</v>
      </c>
      <c r="C1565" s="29" t="s">
        <v>25</v>
      </c>
      <c r="D1565" s="30" t="s">
        <v>1638</v>
      </c>
      <c r="E1565" s="30" t="s">
        <v>1602</v>
      </c>
      <c r="F1565" s="15">
        <v>1</v>
      </c>
      <c r="G1565" s="29">
        <v>19</v>
      </c>
      <c r="H1565" s="29">
        <v>10</v>
      </c>
      <c r="I1565" s="29">
        <v>2003</v>
      </c>
      <c r="J1565" s="15">
        <v>-1</v>
      </c>
      <c r="K1565" s="15">
        <v>-1</v>
      </c>
      <c r="L1565" s="15">
        <v>0</v>
      </c>
      <c r="M1565" s="15">
        <v>0</v>
      </c>
      <c r="N1565" s="27" t="e">
        <f>SUMIF(#REF!,'Integrantes original'!A1248,#REF!)</f>
        <v>#REF!</v>
      </c>
      <c r="O1565" s="27">
        <f t="shared" si="96"/>
        <v>19102003</v>
      </c>
      <c r="P1565" s="27">
        <f t="shared" si="97"/>
        <v>191020031</v>
      </c>
      <c r="Q1565" s="31">
        <f t="shared" si="98"/>
        <v>11702511191003</v>
      </c>
      <c r="R1565" s="27">
        <f>COUNTIF(tratycont!S:S,'Integrantes original'!Q1565)</f>
        <v>0</v>
      </c>
      <c r="S1565" s="27">
        <f t="shared" si="99"/>
        <v>0</v>
      </c>
    </row>
    <row r="1566" spans="1:19" x14ac:dyDescent="0.15">
      <c r="A1566" s="29">
        <v>1170261</v>
      </c>
      <c r="B1566" s="29">
        <v>117026101</v>
      </c>
      <c r="C1566" s="29" t="s">
        <v>16</v>
      </c>
      <c r="D1566" s="30" t="s">
        <v>1639</v>
      </c>
      <c r="E1566" s="30" t="s">
        <v>742</v>
      </c>
      <c r="F1566" s="15">
        <v>1</v>
      </c>
      <c r="G1566" s="29">
        <v>17</v>
      </c>
      <c r="H1566" s="29">
        <v>6</v>
      </c>
      <c r="I1566" s="29">
        <v>1953</v>
      </c>
      <c r="J1566" s="15">
        <v>-1</v>
      </c>
      <c r="K1566" s="15">
        <v>-1</v>
      </c>
      <c r="L1566" s="15">
        <v>0</v>
      </c>
      <c r="M1566" s="15">
        <v>0</v>
      </c>
      <c r="N1566" s="27" t="e">
        <f>SUMIF(#REF!,'Integrantes original'!A1249,#REF!)</f>
        <v>#REF!</v>
      </c>
      <c r="O1566" s="27">
        <f t="shared" si="96"/>
        <v>17061953</v>
      </c>
      <c r="P1566" s="27">
        <f t="shared" si="97"/>
        <v>170619531</v>
      </c>
      <c r="Q1566" s="31">
        <f t="shared" si="98"/>
        <v>11702611170653</v>
      </c>
      <c r="R1566" s="27">
        <f>COUNTIF(tratycont!S:S,'Integrantes original'!Q1566)</f>
        <v>0</v>
      </c>
      <c r="S1566" s="27">
        <f t="shared" si="99"/>
        <v>0</v>
      </c>
    </row>
    <row r="1567" spans="1:19" x14ac:dyDescent="0.15">
      <c r="A1567" s="29">
        <v>1170261</v>
      </c>
      <c r="B1567" s="29">
        <v>117026102</v>
      </c>
      <c r="C1567" s="29" t="s">
        <v>19</v>
      </c>
      <c r="D1567" s="30" t="s">
        <v>62</v>
      </c>
      <c r="E1567" s="30" t="s">
        <v>1269</v>
      </c>
      <c r="F1567" s="15">
        <v>2</v>
      </c>
      <c r="G1567" s="29">
        <v>9</v>
      </c>
      <c r="H1567" s="29">
        <v>7</v>
      </c>
      <c r="I1567" s="29">
        <v>1955</v>
      </c>
      <c r="J1567" s="15">
        <v>-1</v>
      </c>
      <c r="K1567" s="15">
        <v>-1</v>
      </c>
      <c r="L1567" s="15">
        <v>0</v>
      </c>
      <c r="M1567" s="15">
        <v>0</v>
      </c>
      <c r="N1567" s="27" t="e">
        <f>SUMIF(#REF!,'Integrantes original'!A1250,#REF!)</f>
        <v>#REF!</v>
      </c>
      <c r="O1567" s="27">
        <f t="shared" si="96"/>
        <v>9071955</v>
      </c>
      <c r="P1567" s="27">
        <f t="shared" si="97"/>
        <v>90719552</v>
      </c>
      <c r="Q1567" s="31">
        <f t="shared" si="98"/>
        <v>11702612090755</v>
      </c>
      <c r="R1567" s="27">
        <f>COUNTIF(tratycont!S:S,'Integrantes original'!Q1567)</f>
        <v>0</v>
      </c>
      <c r="S1567" s="27">
        <f t="shared" si="99"/>
        <v>0</v>
      </c>
    </row>
    <row r="1568" spans="1:19" x14ac:dyDescent="0.15">
      <c r="A1568" s="29">
        <v>1170261</v>
      </c>
      <c r="B1568" s="29">
        <v>117026103</v>
      </c>
      <c r="C1568" s="29" t="s">
        <v>22</v>
      </c>
      <c r="D1568" s="30" t="s">
        <v>1640</v>
      </c>
      <c r="E1568" s="30" t="s">
        <v>742</v>
      </c>
      <c r="F1568" s="15">
        <v>1</v>
      </c>
      <c r="G1568" s="29">
        <v>19</v>
      </c>
      <c r="H1568" s="29">
        <v>2</v>
      </c>
      <c r="I1568" s="29">
        <v>1988</v>
      </c>
      <c r="J1568" s="15">
        <v>-1</v>
      </c>
      <c r="K1568" s="15">
        <v>-1</v>
      </c>
      <c r="L1568" s="15">
        <v>0</v>
      </c>
      <c r="M1568" s="15">
        <v>0</v>
      </c>
      <c r="N1568" s="27" t="e">
        <f>SUMIF(#REF!,'Integrantes original'!A1251,#REF!)</f>
        <v>#REF!</v>
      </c>
      <c r="O1568" s="27">
        <f t="shared" si="96"/>
        <v>19021988</v>
      </c>
      <c r="P1568" s="27">
        <f t="shared" si="97"/>
        <v>190219881</v>
      </c>
      <c r="Q1568" s="31">
        <f t="shared" si="98"/>
        <v>11702611190288</v>
      </c>
      <c r="R1568" s="27">
        <f>COUNTIF(tratycont!S:S,'Integrantes original'!Q1568)</f>
        <v>0</v>
      </c>
      <c r="S1568" s="27">
        <f t="shared" si="99"/>
        <v>0</v>
      </c>
    </row>
    <row r="1569" spans="1:19" x14ac:dyDescent="0.15">
      <c r="A1569" s="29">
        <v>1170261</v>
      </c>
      <c r="B1569" s="29">
        <v>117026104</v>
      </c>
      <c r="C1569" s="29" t="s">
        <v>25</v>
      </c>
      <c r="D1569" s="30" t="s">
        <v>1641</v>
      </c>
      <c r="E1569" s="30" t="s">
        <v>742</v>
      </c>
      <c r="F1569" s="15">
        <v>1</v>
      </c>
      <c r="G1569" s="29">
        <v>24</v>
      </c>
      <c r="H1569" s="29">
        <v>10</v>
      </c>
      <c r="I1569" s="29">
        <v>1994</v>
      </c>
      <c r="J1569" s="15">
        <v>-1</v>
      </c>
      <c r="K1569" s="15">
        <v>-1</v>
      </c>
      <c r="L1569" s="15">
        <v>0</v>
      </c>
      <c r="M1569" s="15">
        <v>0</v>
      </c>
      <c r="N1569" s="27" t="e">
        <f>SUMIF(#REF!,'Integrantes original'!A1252,#REF!)</f>
        <v>#REF!</v>
      </c>
      <c r="O1569" s="27">
        <f t="shared" si="96"/>
        <v>24101994</v>
      </c>
      <c r="P1569" s="27">
        <f t="shared" si="97"/>
        <v>241019941</v>
      </c>
      <c r="Q1569" s="31">
        <f t="shared" si="98"/>
        <v>11702611241094</v>
      </c>
      <c r="R1569" s="27">
        <f>COUNTIF(tratycont!S:S,'Integrantes original'!Q1569)</f>
        <v>0</v>
      </c>
      <c r="S1569" s="27">
        <f t="shared" si="99"/>
        <v>0</v>
      </c>
    </row>
    <row r="1570" spans="1:19" x14ac:dyDescent="0.15">
      <c r="A1570" s="29">
        <v>1170261</v>
      </c>
      <c r="B1570" s="29">
        <v>117026105</v>
      </c>
      <c r="C1570" s="29" t="s">
        <v>27</v>
      </c>
      <c r="D1570" s="30" t="s">
        <v>1642</v>
      </c>
      <c r="E1570" s="30" t="s">
        <v>1625</v>
      </c>
      <c r="F1570" s="15">
        <v>2</v>
      </c>
      <c r="G1570" s="29">
        <v>21</v>
      </c>
      <c r="H1570" s="29">
        <v>2</v>
      </c>
      <c r="I1570" s="29">
        <v>1999</v>
      </c>
      <c r="J1570" s="15">
        <v>1</v>
      </c>
      <c r="K1570" s="15">
        <v>0</v>
      </c>
      <c r="L1570" s="15">
        <v>1</v>
      </c>
      <c r="M1570" s="15">
        <v>2</v>
      </c>
      <c r="N1570" s="27" t="e">
        <f>SUMIF(#REF!,'Integrantes original'!A1253,#REF!)</f>
        <v>#REF!</v>
      </c>
      <c r="O1570" s="27">
        <f t="shared" si="96"/>
        <v>21021999</v>
      </c>
      <c r="P1570" s="27">
        <f t="shared" si="97"/>
        <v>210219992</v>
      </c>
      <c r="Q1570" s="31">
        <f t="shared" si="98"/>
        <v>11702612210299</v>
      </c>
      <c r="R1570" s="27">
        <f>COUNTIF(tratycont!S:S,'Integrantes original'!Q1570)</f>
        <v>0</v>
      </c>
      <c r="S1570" s="27">
        <f t="shared" si="99"/>
        <v>0</v>
      </c>
    </row>
    <row r="1571" spans="1:19" x14ac:dyDescent="0.15">
      <c r="A1571" s="29">
        <v>1170261</v>
      </c>
      <c r="B1571" s="29">
        <v>117026106</v>
      </c>
      <c r="C1571" s="29" t="s">
        <v>30</v>
      </c>
      <c r="D1571" s="30" t="s">
        <v>1643</v>
      </c>
      <c r="E1571" s="30" t="s">
        <v>742</v>
      </c>
      <c r="F1571" s="15">
        <v>1</v>
      </c>
      <c r="G1571" s="29">
        <v>24</v>
      </c>
      <c r="H1571" s="29">
        <v>3</v>
      </c>
      <c r="I1571" s="29">
        <v>2018</v>
      </c>
      <c r="J1571" s="15">
        <v>2</v>
      </c>
      <c r="K1571" s="15">
        <v>5</v>
      </c>
      <c r="L1571" s="15">
        <v>0</v>
      </c>
      <c r="M1571" s="15">
        <v>0</v>
      </c>
      <c r="N1571" s="27" t="e">
        <f>SUMIF(#REF!,'Integrantes original'!A1254,#REF!)</f>
        <v>#REF!</v>
      </c>
      <c r="O1571" s="27">
        <f t="shared" si="96"/>
        <v>24032018</v>
      </c>
      <c r="P1571" s="27">
        <f t="shared" si="97"/>
        <v>240320181</v>
      </c>
      <c r="Q1571" s="31">
        <f t="shared" si="98"/>
        <v>11702611240318</v>
      </c>
      <c r="R1571" s="27">
        <f>COUNTIF(tratycont!S:S,'Integrantes original'!Q1571)</f>
        <v>1</v>
      </c>
      <c r="S1571" s="27">
        <f t="shared" si="99"/>
        <v>1</v>
      </c>
    </row>
    <row r="1572" spans="1:19" x14ac:dyDescent="0.15">
      <c r="A1572" s="29">
        <v>1230011</v>
      </c>
      <c r="B1572" s="29">
        <v>123001101</v>
      </c>
      <c r="C1572" s="29" t="s">
        <v>16</v>
      </c>
      <c r="D1572" s="30" t="s">
        <v>381</v>
      </c>
      <c r="E1572" s="30" t="s">
        <v>1011</v>
      </c>
      <c r="F1572" s="15">
        <v>2</v>
      </c>
      <c r="G1572" s="29">
        <v>2</v>
      </c>
      <c r="H1572" s="29">
        <v>12</v>
      </c>
      <c r="I1572" s="29">
        <v>1972</v>
      </c>
      <c r="J1572" s="15">
        <v>-1</v>
      </c>
      <c r="K1572" s="15">
        <v>-1</v>
      </c>
      <c r="L1572" s="15">
        <v>0</v>
      </c>
      <c r="M1572" s="15">
        <v>0</v>
      </c>
      <c r="N1572" s="27" t="e">
        <f>SUMIF(#REF!,'Integrantes original'!A1255,#REF!)</f>
        <v>#REF!</v>
      </c>
      <c r="O1572" s="27">
        <f t="shared" si="96"/>
        <v>2121972</v>
      </c>
      <c r="P1572" s="27">
        <f t="shared" si="97"/>
        <v>21219722</v>
      </c>
      <c r="Q1572" s="31">
        <f t="shared" si="98"/>
        <v>12300112021272</v>
      </c>
      <c r="R1572" s="27">
        <f>COUNTIF(tratycont!S:S,'Integrantes original'!Q1572)</f>
        <v>0</v>
      </c>
      <c r="S1572" s="27">
        <f t="shared" si="99"/>
        <v>0</v>
      </c>
    </row>
    <row r="1573" spans="1:19" x14ac:dyDescent="0.15">
      <c r="A1573" s="29">
        <v>1230011</v>
      </c>
      <c r="B1573" s="29">
        <v>123001102</v>
      </c>
      <c r="C1573" s="29" t="s">
        <v>19</v>
      </c>
      <c r="D1573" s="30" t="s">
        <v>1644</v>
      </c>
      <c r="E1573" s="30" t="s">
        <v>263</v>
      </c>
      <c r="F1573" s="15">
        <v>1</v>
      </c>
      <c r="G1573" s="29">
        <v>5</v>
      </c>
      <c r="H1573" s="29">
        <v>10</v>
      </c>
      <c r="I1573" s="29">
        <v>1972</v>
      </c>
      <c r="J1573" s="15">
        <v>-1</v>
      </c>
      <c r="K1573" s="15">
        <v>-1</v>
      </c>
      <c r="L1573" s="15">
        <v>0</v>
      </c>
      <c r="M1573" s="15">
        <v>0</v>
      </c>
      <c r="N1573" s="27" t="e">
        <f>SUMIF(#REF!,'Integrantes original'!A1256,#REF!)</f>
        <v>#REF!</v>
      </c>
      <c r="O1573" s="27">
        <f t="shared" si="96"/>
        <v>5101972</v>
      </c>
      <c r="P1573" s="27">
        <f t="shared" si="97"/>
        <v>51019721</v>
      </c>
      <c r="Q1573" s="31">
        <f t="shared" si="98"/>
        <v>12300111051072</v>
      </c>
      <c r="R1573" s="27">
        <f>COUNTIF(tratycont!S:S,'Integrantes original'!Q1573)</f>
        <v>0</v>
      </c>
      <c r="S1573" s="27">
        <f t="shared" si="99"/>
        <v>0</v>
      </c>
    </row>
    <row r="1574" spans="1:19" x14ac:dyDescent="0.15">
      <c r="A1574" s="29">
        <v>1230011</v>
      </c>
      <c r="B1574" s="29">
        <v>123001103</v>
      </c>
      <c r="C1574" s="29" t="s">
        <v>22</v>
      </c>
      <c r="D1574" s="30" t="s">
        <v>81</v>
      </c>
      <c r="E1574" s="30" t="s">
        <v>263</v>
      </c>
      <c r="F1574" s="15">
        <v>2</v>
      </c>
      <c r="G1574" s="29">
        <v>7</v>
      </c>
      <c r="H1574" s="29">
        <v>2</v>
      </c>
      <c r="I1574" s="29">
        <v>1995</v>
      </c>
      <c r="J1574" s="15">
        <v>1</v>
      </c>
      <c r="K1574" s="15">
        <v>0</v>
      </c>
      <c r="L1574" s="15">
        <v>1</v>
      </c>
      <c r="M1574" s="15">
        <v>1</v>
      </c>
      <c r="N1574" s="27" t="e">
        <f>SUMIF(#REF!,'Integrantes original'!A1257,#REF!)</f>
        <v>#REF!</v>
      </c>
      <c r="O1574" s="27">
        <f t="shared" si="96"/>
        <v>7021995</v>
      </c>
      <c r="P1574" s="27">
        <f t="shared" si="97"/>
        <v>70219952</v>
      </c>
      <c r="Q1574" s="31">
        <f t="shared" si="98"/>
        <v>12300112070295</v>
      </c>
      <c r="R1574" s="27">
        <f>COUNTIF(tratycont!S:S,'Integrantes original'!Q1574)</f>
        <v>0</v>
      </c>
      <c r="S1574" s="27">
        <f t="shared" si="99"/>
        <v>0</v>
      </c>
    </row>
    <row r="1575" spans="1:19" x14ac:dyDescent="0.15">
      <c r="A1575" s="29">
        <v>1230011</v>
      </c>
      <c r="B1575" s="29">
        <v>123001104</v>
      </c>
      <c r="C1575" s="29" t="s">
        <v>25</v>
      </c>
      <c r="D1575" s="30" t="s">
        <v>1645</v>
      </c>
      <c r="E1575" s="30" t="s">
        <v>263</v>
      </c>
      <c r="F1575" s="15">
        <v>2</v>
      </c>
      <c r="G1575" s="29">
        <v>2</v>
      </c>
      <c r="H1575" s="29">
        <v>3</v>
      </c>
      <c r="I1575" s="29">
        <v>2000</v>
      </c>
      <c r="J1575" s="15">
        <v>-1</v>
      </c>
      <c r="K1575" s="15">
        <v>-1</v>
      </c>
      <c r="L1575" s="15">
        <v>0</v>
      </c>
      <c r="M1575" s="15">
        <v>0</v>
      </c>
      <c r="N1575" s="27" t="e">
        <f>SUMIF(#REF!,'Integrantes original'!A1258,#REF!)</f>
        <v>#REF!</v>
      </c>
      <c r="O1575" s="27">
        <f t="shared" si="96"/>
        <v>2032000</v>
      </c>
      <c r="P1575" s="27">
        <f t="shared" si="97"/>
        <v>20320002</v>
      </c>
      <c r="Q1575" s="31">
        <f t="shared" si="98"/>
        <v>12300112020300</v>
      </c>
      <c r="R1575" s="27">
        <f>COUNTIF(tratycont!S:S,'Integrantes original'!Q1575)</f>
        <v>0</v>
      </c>
      <c r="S1575" s="27">
        <f t="shared" si="99"/>
        <v>0</v>
      </c>
    </row>
    <row r="1576" spans="1:19" x14ac:dyDescent="0.15">
      <c r="A1576" s="29">
        <v>1230011</v>
      </c>
      <c r="B1576" s="29">
        <v>123001105</v>
      </c>
      <c r="C1576" s="29" t="s">
        <v>27</v>
      </c>
      <c r="D1576" s="30" t="s">
        <v>1646</v>
      </c>
      <c r="E1576" s="30" t="s">
        <v>263</v>
      </c>
      <c r="F1576" s="15">
        <v>1</v>
      </c>
      <c r="G1576" s="29">
        <v>21</v>
      </c>
      <c r="H1576" s="29">
        <v>2</v>
      </c>
      <c r="I1576" s="29">
        <v>2006</v>
      </c>
      <c r="J1576" s="15">
        <v>-1</v>
      </c>
      <c r="K1576" s="15">
        <v>-1</v>
      </c>
      <c r="L1576" s="15">
        <v>0</v>
      </c>
      <c r="M1576" s="15">
        <v>0</v>
      </c>
      <c r="N1576" s="27" t="e">
        <f>SUMIF(#REF!,'Integrantes original'!A1259,#REF!)</f>
        <v>#REF!</v>
      </c>
      <c r="O1576" s="27">
        <f t="shared" si="96"/>
        <v>21022006</v>
      </c>
      <c r="P1576" s="27">
        <f t="shared" si="97"/>
        <v>210220061</v>
      </c>
      <c r="Q1576" s="31">
        <f t="shared" si="98"/>
        <v>12300111210206</v>
      </c>
      <c r="R1576" s="27">
        <f>COUNTIF(tratycont!S:S,'Integrantes original'!Q1576)</f>
        <v>0</v>
      </c>
      <c r="S1576" s="27">
        <f t="shared" si="99"/>
        <v>0</v>
      </c>
    </row>
    <row r="1577" spans="1:19" x14ac:dyDescent="0.15">
      <c r="A1577" s="29">
        <v>1230011</v>
      </c>
      <c r="B1577" s="29">
        <v>123001106</v>
      </c>
      <c r="C1577" s="29" t="s">
        <v>30</v>
      </c>
      <c r="D1577" s="30" t="s">
        <v>467</v>
      </c>
      <c r="E1577" s="30" t="s">
        <v>263</v>
      </c>
      <c r="F1577" s="15">
        <v>1</v>
      </c>
      <c r="G1577" s="29">
        <v>20</v>
      </c>
      <c r="H1577" s="29">
        <v>8</v>
      </c>
      <c r="I1577" s="29">
        <v>2013</v>
      </c>
      <c r="J1577" s="15">
        <v>-1</v>
      </c>
      <c r="K1577" s="15">
        <v>-1</v>
      </c>
      <c r="L1577" s="15">
        <v>0</v>
      </c>
      <c r="M1577" s="15">
        <v>0</v>
      </c>
      <c r="N1577" s="27" t="e">
        <f>SUMIF(#REF!,'Integrantes original'!A1260,#REF!)</f>
        <v>#REF!</v>
      </c>
      <c r="O1577" s="27">
        <f t="shared" si="96"/>
        <v>20082013</v>
      </c>
      <c r="P1577" s="27">
        <f t="shared" si="97"/>
        <v>200820131</v>
      </c>
      <c r="Q1577" s="31">
        <f t="shared" si="98"/>
        <v>12300111200813</v>
      </c>
      <c r="R1577" s="27">
        <f>COUNTIF(tratycont!S:S,'Integrantes original'!Q1577)</f>
        <v>0</v>
      </c>
      <c r="S1577" s="27">
        <f t="shared" si="99"/>
        <v>0</v>
      </c>
    </row>
    <row r="1578" spans="1:19" x14ac:dyDescent="0.15">
      <c r="A1578" s="29">
        <v>1230011</v>
      </c>
      <c r="B1578" s="29">
        <v>123001107</v>
      </c>
      <c r="C1578" s="29" t="s">
        <v>56</v>
      </c>
      <c r="D1578" s="30" t="s">
        <v>1647</v>
      </c>
      <c r="E1578" s="30" t="s">
        <v>1648</v>
      </c>
      <c r="F1578" s="15">
        <v>1</v>
      </c>
      <c r="G1578" s="29">
        <v>23</v>
      </c>
      <c r="H1578" s="29">
        <v>2</v>
      </c>
      <c r="I1578" s="29">
        <v>2014</v>
      </c>
      <c r="J1578" s="15">
        <v>-1</v>
      </c>
      <c r="K1578" s="15">
        <v>-1</v>
      </c>
      <c r="L1578" s="15">
        <v>0</v>
      </c>
      <c r="M1578" s="15">
        <v>0</v>
      </c>
      <c r="N1578" s="27" t="e">
        <f>SUMIF(#REF!,'Integrantes original'!A1261,#REF!)</f>
        <v>#REF!</v>
      </c>
      <c r="O1578" s="27">
        <f t="shared" si="96"/>
        <v>23022014</v>
      </c>
      <c r="P1578" s="27">
        <f t="shared" si="97"/>
        <v>230220141</v>
      </c>
      <c r="Q1578" s="31">
        <f t="shared" si="98"/>
        <v>12300111230214</v>
      </c>
      <c r="R1578" s="27">
        <f>COUNTIF(tratycont!S:S,'Integrantes original'!Q1578)</f>
        <v>0</v>
      </c>
      <c r="S1578" s="27">
        <f t="shared" si="99"/>
        <v>0</v>
      </c>
    </row>
    <row r="1579" spans="1:19" x14ac:dyDescent="0.15">
      <c r="A1579" s="29">
        <v>1230011</v>
      </c>
      <c r="B1579" s="29">
        <v>123001108</v>
      </c>
      <c r="C1579" s="29" t="s">
        <v>58</v>
      </c>
      <c r="D1579" s="30" t="s">
        <v>806</v>
      </c>
      <c r="E1579" s="30" t="s">
        <v>263</v>
      </c>
      <c r="F1579" s="15">
        <v>1</v>
      </c>
      <c r="G1579" s="29">
        <v>6</v>
      </c>
      <c r="H1579" s="29">
        <v>5</v>
      </c>
      <c r="I1579" s="29">
        <v>2018</v>
      </c>
      <c r="J1579" s="15">
        <v>2</v>
      </c>
      <c r="K1579" s="15">
        <v>3</v>
      </c>
      <c r="L1579" s="15">
        <v>0</v>
      </c>
      <c r="M1579" s="15">
        <v>0</v>
      </c>
      <c r="N1579" s="27" t="e">
        <f>SUMIF(#REF!,'Integrantes original'!A1262,#REF!)</f>
        <v>#REF!</v>
      </c>
      <c r="O1579" s="27">
        <f t="shared" si="96"/>
        <v>6052018</v>
      </c>
      <c r="P1579" s="27">
        <f t="shared" si="97"/>
        <v>60520181</v>
      </c>
      <c r="Q1579" s="31">
        <f t="shared" si="98"/>
        <v>12300111060518</v>
      </c>
      <c r="R1579" s="27">
        <f>COUNTIF(tratycont!S:S,'Integrantes original'!Q1579)</f>
        <v>1</v>
      </c>
      <c r="S1579" s="27">
        <f t="shared" si="99"/>
        <v>1</v>
      </c>
    </row>
    <row r="1580" spans="1:19" x14ac:dyDescent="0.15">
      <c r="A1580" s="29">
        <v>1230031</v>
      </c>
      <c r="B1580" s="29">
        <v>123003101</v>
      </c>
      <c r="C1580" s="29" t="s">
        <v>16</v>
      </c>
      <c r="D1580" s="30" t="s">
        <v>84</v>
      </c>
      <c r="E1580" s="30" t="s">
        <v>144</v>
      </c>
      <c r="F1580" s="15">
        <v>1</v>
      </c>
      <c r="G1580" s="29">
        <v>99</v>
      </c>
      <c r="H1580" s="29">
        <v>99</v>
      </c>
      <c r="I1580" s="29">
        <v>9999</v>
      </c>
      <c r="J1580" s="15">
        <v>-1</v>
      </c>
      <c r="K1580" s="15">
        <v>-1</v>
      </c>
      <c r="L1580" s="15">
        <v>0</v>
      </c>
      <c r="M1580" s="15">
        <v>0</v>
      </c>
      <c r="N1580" s="27" t="e">
        <f>SUMIF(#REF!,'Integrantes original'!A1263,#REF!)</f>
        <v>#REF!</v>
      </c>
      <c r="O1580" s="27">
        <f t="shared" si="96"/>
        <v>99999999</v>
      </c>
      <c r="P1580" s="27">
        <f t="shared" si="97"/>
        <v>999999991</v>
      </c>
      <c r="Q1580" s="31">
        <f t="shared" si="98"/>
        <v>12300311999999</v>
      </c>
      <c r="R1580" s="27">
        <f>COUNTIF(tratycont!S:S,'Integrantes original'!Q1580)</f>
        <v>0</v>
      </c>
      <c r="S1580" s="27">
        <f t="shared" si="99"/>
        <v>0</v>
      </c>
    </row>
    <row r="1581" spans="1:19" x14ac:dyDescent="0.15">
      <c r="A1581" s="29">
        <v>1230031</v>
      </c>
      <c r="B1581" s="29">
        <v>123003102</v>
      </c>
      <c r="C1581" s="29" t="s">
        <v>19</v>
      </c>
      <c r="D1581" s="30" t="s">
        <v>457</v>
      </c>
      <c r="E1581" s="30" t="s">
        <v>1649</v>
      </c>
      <c r="F1581" s="15">
        <v>2</v>
      </c>
      <c r="G1581" s="29">
        <v>22</v>
      </c>
      <c r="H1581" s="29">
        <v>1</v>
      </c>
      <c r="I1581" s="29">
        <v>1995</v>
      </c>
      <c r="J1581" s="15">
        <v>1</v>
      </c>
      <c r="K1581" s="15">
        <v>0</v>
      </c>
      <c r="L1581" s="15">
        <v>1</v>
      </c>
      <c r="M1581" s="15">
        <v>1</v>
      </c>
      <c r="N1581" s="27" t="e">
        <f>SUMIF(#REF!,'Integrantes original'!A1264,#REF!)</f>
        <v>#REF!</v>
      </c>
      <c r="O1581" s="27">
        <f t="shared" si="96"/>
        <v>22011995</v>
      </c>
      <c r="P1581" s="27">
        <f t="shared" si="97"/>
        <v>220119952</v>
      </c>
      <c r="Q1581" s="31">
        <f t="shared" si="98"/>
        <v>12300312220195</v>
      </c>
      <c r="R1581" s="27">
        <f>COUNTIF(tratycont!S:S,'Integrantes original'!Q1581)</f>
        <v>0</v>
      </c>
      <c r="S1581" s="27">
        <f t="shared" si="99"/>
        <v>0</v>
      </c>
    </row>
    <row r="1582" spans="1:19" x14ac:dyDescent="0.15">
      <c r="A1582" s="29">
        <v>1230031</v>
      </c>
      <c r="B1582" s="29">
        <v>123003103</v>
      </c>
      <c r="C1582" s="29" t="s">
        <v>22</v>
      </c>
      <c r="D1582" s="30" t="s">
        <v>192</v>
      </c>
      <c r="E1582" s="30" t="s">
        <v>1039</v>
      </c>
      <c r="F1582" s="15">
        <v>1</v>
      </c>
      <c r="G1582" s="29">
        <v>2</v>
      </c>
      <c r="H1582" s="29">
        <v>6</v>
      </c>
      <c r="I1582" s="29">
        <v>2018</v>
      </c>
      <c r="J1582" s="15">
        <v>2</v>
      </c>
      <c r="K1582" s="15">
        <v>2</v>
      </c>
      <c r="L1582" s="15">
        <v>0</v>
      </c>
      <c r="M1582" s="15">
        <v>0</v>
      </c>
      <c r="N1582" s="27" t="e">
        <f>SUMIF(#REF!,'Integrantes original'!A1265,#REF!)</f>
        <v>#REF!</v>
      </c>
      <c r="O1582" s="27">
        <f t="shared" si="96"/>
        <v>2062018</v>
      </c>
      <c r="P1582" s="27">
        <f t="shared" si="97"/>
        <v>20620181</v>
      </c>
      <c r="Q1582" s="31">
        <f t="shared" si="98"/>
        <v>12300311020618</v>
      </c>
      <c r="R1582" s="27">
        <f>COUNTIF(tratycont!S:S,'Integrantes original'!Q1582)</f>
        <v>0</v>
      </c>
      <c r="S1582" s="27">
        <f t="shared" si="99"/>
        <v>1</v>
      </c>
    </row>
    <row r="1583" spans="1:19" x14ac:dyDescent="0.15">
      <c r="A1583" s="29">
        <v>1230041</v>
      </c>
      <c r="B1583" s="29">
        <v>123004101</v>
      </c>
      <c r="C1583" s="29" t="s">
        <v>16</v>
      </c>
      <c r="D1583" s="30" t="s">
        <v>1650</v>
      </c>
      <c r="E1583" s="30" t="s">
        <v>1039</v>
      </c>
      <c r="F1583" s="15">
        <v>1</v>
      </c>
      <c r="G1583" s="29">
        <v>12</v>
      </c>
      <c r="H1583" s="29">
        <v>2</v>
      </c>
      <c r="I1583" s="29">
        <v>1985</v>
      </c>
      <c r="J1583" s="15">
        <v>-1</v>
      </c>
      <c r="K1583" s="15">
        <v>-1</v>
      </c>
      <c r="L1583" s="15">
        <v>0</v>
      </c>
      <c r="M1583" s="15">
        <v>0</v>
      </c>
      <c r="N1583" s="27" t="e">
        <f>SUMIF(#REF!,'Integrantes original'!A1266,#REF!)</f>
        <v>#REF!</v>
      </c>
      <c r="O1583" s="27">
        <f t="shared" si="96"/>
        <v>12021985</v>
      </c>
      <c r="P1583" s="27">
        <f t="shared" si="97"/>
        <v>120219851</v>
      </c>
      <c r="Q1583" s="31">
        <f t="shared" si="98"/>
        <v>12300411120285</v>
      </c>
      <c r="R1583" s="27">
        <f>COUNTIF(tratycont!S:S,'Integrantes original'!Q1583)</f>
        <v>0</v>
      </c>
      <c r="S1583" s="27">
        <f t="shared" si="99"/>
        <v>0</v>
      </c>
    </row>
    <row r="1584" spans="1:19" x14ac:dyDescent="0.15">
      <c r="A1584" s="29">
        <v>1230041</v>
      </c>
      <c r="B1584" s="29">
        <v>123004102</v>
      </c>
      <c r="C1584" s="29" t="s">
        <v>19</v>
      </c>
      <c r="D1584" s="30" t="s">
        <v>62</v>
      </c>
      <c r="E1584" s="30" t="s">
        <v>724</v>
      </c>
      <c r="F1584" s="15">
        <v>2</v>
      </c>
      <c r="G1584" s="29">
        <v>25</v>
      </c>
      <c r="H1584" s="29">
        <v>1</v>
      </c>
      <c r="I1584" s="29">
        <v>1986</v>
      </c>
      <c r="J1584" s="15">
        <v>1</v>
      </c>
      <c r="K1584" s="15">
        <v>0</v>
      </c>
      <c r="L1584" s="15">
        <v>1</v>
      </c>
      <c r="M1584" s="15">
        <v>1</v>
      </c>
      <c r="N1584" s="27" t="e">
        <f>SUMIF(#REF!,'Integrantes original'!A1267,#REF!)</f>
        <v>#REF!</v>
      </c>
      <c r="O1584" s="27">
        <f t="shared" si="96"/>
        <v>25011986</v>
      </c>
      <c r="P1584" s="27">
        <f t="shared" si="97"/>
        <v>250119862</v>
      </c>
      <c r="Q1584" s="31">
        <f t="shared" si="98"/>
        <v>12300412250186</v>
      </c>
      <c r="R1584" s="27">
        <f>COUNTIF(tratycont!S:S,'Integrantes original'!Q1584)</f>
        <v>0</v>
      </c>
      <c r="S1584" s="27">
        <f t="shared" si="99"/>
        <v>0</v>
      </c>
    </row>
    <row r="1585" spans="1:19" x14ac:dyDescent="0.15">
      <c r="A1585" s="29">
        <v>1230041</v>
      </c>
      <c r="B1585" s="29">
        <v>123004103</v>
      </c>
      <c r="C1585" s="29" t="s">
        <v>22</v>
      </c>
      <c r="D1585" s="30" t="s">
        <v>1061</v>
      </c>
      <c r="E1585" s="30" t="s">
        <v>1039</v>
      </c>
      <c r="F1585" s="15">
        <v>2</v>
      </c>
      <c r="G1585" s="29">
        <v>1</v>
      </c>
      <c r="H1585" s="29">
        <v>6</v>
      </c>
      <c r="I1585" s="29">
        <v>2018</v>
      </c>
      <c r="J1585" s="15">
        <v>2</v>
      </c>
      <c r="K1585" s="15">
        <v>2</v>
      </c>
      <c r="L1585" s="15">
        <v>0</v>
      </c>
      <c r="M1585" s="15">
        <v>0</v>
      </c>
      <c r="N1585" s="27" t="e">
        <f>SUMIF(#REF!,'Integrantes original'!A1268,#REF!)</f>
        <v>#REF!</v>
      </c>
      <c r="O1585" s="27">
        <f t="shared" si="96"/>
        <v>1062018</v>
      </c>
      <c r="P1585" s="27">
        <f t="shared" si="97"/>
        <v>10620182</v>
      </c>
      <c r="Q1585" s="31">
        <f t="shared" si="98"/>
        <v>12300412010618</v>
      </c>
      <c r="R1585" s="27">
        <f>COUNTIF(tratycont!S:S,'Integrantes original'!Q1585)</f>
        <v>1</v>
      </c>
      <c r="S1585" s="27">
        <f t="shared" si="99"/>
        <v>1</v>
      </c>
    </row>
    <row r="1586" spans="1:19" x14ac:dyDescent="0.15">
      <c r="A1586" s="29">
        <v>1230051</v>
      </c>
      <c r="B1586" s="29">
        <v>123005101</v>
      </c>
      <c r="C1586" s="29" t="s">
        <v>16</v>
      </c>
      <c r="D1586" s="30" t="s">
        <v>1651</v>
      </c>
      <c r="E1586" s="30" t="s">
        <v>836</v>
      </c>
      <c r="F1586" s="15">
        <v>1</v>
      </c>
      <c r="G1586" s="29">
        <v>17</v>
      </c>
      <c r="H1586" s="29">
        <v>11</v>
      </c>
      <c r="I1586" s="29">
        <v>1996</v>
      </c>
      <c r="J1586" s="15">
        <v>-1</v>
      </c>
      <c r="K1586" s="15">
        <v>-1</v>
      </c>
      <c r="L1586" s="15">
        <v>0</v>
      </c>
      <c r="M1586" s="15">
        <v>0</v>
      </c>
      <c r="N1586" s="27" t="e">
        <f>SUMIF(#REF!,'Integrantes original'!A1269,#REF!)</f>
        <v>#REF!</v>
      </c>
      <c r="O1586" s="27">
        <f t="shared" si="96"/>
        <v>17111996</v>
      </c>
      <c r="P1586" s="27">
        <f t="shared" si="97"/>
        <v>171119961</v>
      </c>
      <c r="Q1586" s="31">
        <f t="shared" si="98"/>
        <v>12300511171196</v>
      </c>
      <c r="R1586" s="27">
        <f>COUNTIF(tratycont!S:S,'Integrantes original'!Q1586)</f>
        <v>0</v>
      </c>
      <c r="S1586" s="27">
        <f t="shared" si="99"/>
        <v>0</v>
      </c>
    </row>
    <row r="1587" spans="1:19" x14ac:dyDescent="0.15">
      <c r="A1587" s="29">
        <v>1230051</v>
      </c>
      <c r="B1587" s="29">
        <v>123005102</v>
      </c>
      <c r="C1587" s="29" t="s">
        <v>19</v>
      </c>
      <c r="D1587" s="30" t="s">
        <v>815</v>
      </c>
      <c r="E1587" s="30" t="s">
        <v>1113</v>
      </c>
      <c r="F1587" s="15">
        <v>2</v>
      </c>
      <c r="G1587" s="29">
        <v>12</v>
      </c>
      <c r="H1587" s="29">
        <v>1</v>
      </c>
      <c r="I1587" s="29">
        <v>2000</v>
      </c>
      <c r="J1587" s="15">
        <v>1</v>
      </c>
      <c r="K1587" s="15">
        <v>0</v>
      </c>
      <c r="L1587" s="15">
        <v>1</v>
      </c>
      <c r="M1587" s="15">
        <v>1</v>
      </c>
      <c r="N1587" s="27" t="e">
        <f>SUMIF(#REF!,'Integrantes original'!A1270,#REF!)</f>
        <v>#REF!</v>
      </c>
      <c r="O1587" s="27">
        <f t="shared" si="96"/>
        <v>12012000</v>
      </c>
      <c r="P1587" s="27">
        <f t="shared" si="97"/>
        <v>120120002</v>
      </c>
      <c r="Q1587" s="31">
        <f t="shared" si="98"/>
        <v>12300512120100</v>
      </c>
      <c r="R1587" s="27">
        <f>COUNTIF(tratycont!S:S,'Integrantes original'!Q1587)</f>
        <v>0</v>
      </c>
      <c r="S1587" s="27">
        <f t="shared" si="99"/>
        <v>0</v>
      </c>
    </row>
    <row r="1588" spans="1:19" x14ac:dyDescent="0.15">
      <c r="A1588" s="29">
        <v>1230051</v>
      </c>
      <c r="B1588" s="29">
        <v>123005103</v>
      </c>
      <c r="C1588" s="29" t="s">
        <v>22</v>
      </c>
      <c r="D1588" s="30" t="s">
        <v>469</v>
      </c>
      <c r="E1588" s="30" t="s">
        <v>836</v>
      </c>
      <c r="F1588" s="15">
        <v>1</v>
      </c>
      <c r="G1588" s="29">
        <v>1</v>
      </c>
      <c r="H1588" s="29">
        <v>6</v>
      </c>
      <c r="I1588" s="29">
        <v>2018</v>
      </c>
      <c r="J1588" s="15">
        <v>2</v>
      </c>
      <c r="K1588" s="15">
        <v>2</v>
      </c>
      <c r="L1588" s="15">
        <v>0</v>
      </c>
      <c r="M1588" s="15">
        <v>0</v>
      </c>
      <c r="N1588" s="27" t="e">
        <f>SUMIF(#REF!,'Integrantes original'!A1271,#REF!)</f>
        <v>#REF!</v>
      </c>
      <c r="O1588" s="27">
        <f t="shared" si="96"/>
        <v>1062018</v>
      </c>
      <c r="P1588" s="27">
        <f t="shared" si="97"/>
        <v>10620181</v>
      </c>
      <c r="Q1588" s="31">
        <f t="shared" si="98"/>
        <v>12300511010618</v>
      </c>
      <c r="R1588" s="27">
        <f>COUNTIF(tratycont!S:S,'Integrantes original'!Q1588)</f>
        <v>1</v>
      </c>
      <c r="S1588" s="27">
        <f t="shared" si="99"/>
        <v>1</v>
      </c>
    </row>
    <row r="1589" spans="1:19" x14ac:dyDescent="0.15">
      <c r="A1589" s="29">
        <v>1230061</v>
      </c>
      <c r="B1589" s="29">
        <v>123006101</v>
      </c>
      <c r="C1589" s="29" t="s">
        <v>16</v>
      </c>
      <c r="D1589" s="30" t="s">
        <v>819</v>
      </c>
      <c r="E1589" s="30" t="s">
        <v>107</v>
      </c>
      <c r="F1589" s="15">
        <v>1</v>
      </c>
      <c r="G1589" s="29">
        <v>24</v>
      </c>
      <c r="H1589" s="29">
        <v>7</v>
      </c>
      <c r="I1589" s="29">
        <v>1994</v>
      </c>
      <c r="J1589" s="15">
        <v>-1</v>
      </c>
      <c r="K1589" s="15">
        <v>-1</v>
      </c>
      <c r="L1589" s="15">
        <v>0</v>
      </c>
      <c r="M1589" s="15">
        <v>0</v>
      </c>
      <c r="N1589" s="27" t="e">
        <f>SUMIF(#REF!,'Integrantes original'!A1272,#REF!)</f>
        <v>#REF!</v>
      </c>
      <c r="O1589" s="27">
        <f t="shared" si="96"/>
        <v>24071994</v>
      </c>
      <c r="P1589" s="27">
        <f t="shared" si="97"/>
        <v>240719941</v>
      </c>
      <c r="Q1589" s="31">
        <f t="shared" si="98"/>
        <v>12300611240794</v>
      </c>
      <c r="R1589" s="27">
        <f>COUNTIF(tratycont!S:S,'Integrantes original'!Q1589)</f>
        <v>0</v>
      </c>
      <c r="S1589" s="27">
        <f t="shared" si="99"/>
        <v>0</v>
      </c>
    </row>
    <row r="1590" spans="1:19" x14ac:dyDescent="0.15">
      <c r="A1590" s="29">
        <v>1230061</v>
      </c>
      <c r="B1590" s="29">
        <v>123006102</v>
      </c>
      <c r="C1590" s="29" t="s">
        <v>19</v>
      </c>
      <c r="D1590" s="30" t="s">
        <v>1652</v>
      </c>
      <c r="E1590" s="30" t="s">
        <v>259</v>
      </c>
      <c r="F1590" s="15">
        <v>2</v>
      </c>
      <c r="G1590" s="29">
        <v>23</v>
      </c>
      <c r="H1590" s="29">
        <v>5</v>
      </c>
      <c r="I1590" s="29">
        <v>1999</v>
      </c>
      <c r="J1590" s="15">
        <v>1</v>
      </c>
      <c r="K1590" s="15">
        <v>0</v>
      </c>
      <c r="L1590" s="15">
        <v>1</v>
      </c>
      <c r="M1590" s="15">
        <v>1</v>
      </c>
      <c r="N1590" s="27" t="e">
        <f>SUMIF(#REF!,'Integrantes original'!A1273,#REF!)</f>
        <v>#REF!</v>
      </c>
      <c r="O1590" s="27">
        <f t="shared" si="96"/>
        <v>23051999</v>
      </c>
      <c r="P1590" s="27">
        <f t="shared" si="97"/>
        <v>230519992</v>
      </c>
      <c r="Q1590" s="31">
        <f t="shared" si="98"/>
        <v>12300612230599</v>
      </c>
      <c r="R1590" s="27">
        <f>COUNTIF(tratycont!S:S,'Integrantes original'!Q1590)</f>
        <v>0</v>
      </c>
      <c r="S1590" s="27">
        <f t="shared" si="99"/>
        <v>0</v>
      </c>
    </row>
    <row r="1591" spans="1:19" x14ac:dyDescent="0.15">
      <c r="A1591" s="29">
        <v>1230061</v>
      </c>
      <c r="B1591" s="29">
        <v>123006103</v>
      </c>
      <c r="C1591" s="29" t="s">
        <v>22</v>
      </c>
      <c r="D1591" s="30" t="s">
        <v>921</v>
      </c>
      <c r="E1591" s="30" t="s">
        <v>107</v>
      </c>
      <c r="F1591" s="15">
        <v>1</v>
      </c>
      <c r="G1591" s="29">
        <v>18</v>
      </c>
      <c r="H1591" s="29">
        <v>8</v>
      </c>
      <c r="I1591" s="29">
        <v>2016</v>
      </c>
      <c r="J1591" s="15">
        <v>-1</v>
      </c>
      <c r="K1591" s="15">
        <v>-1</v>
      </c>
      <c r="L1591" s="15">
        <v>0</v>
      </c>
      <c r="M1591" s="15">
        <v>0</v>
      </c>
      <c r="N1591" s="27" t="e">
        <f>SUMIF(#REF!,'Integrantes original'!A1274,#REF!)</f>
        <v>#REF!</v>
      </c>
      <c r="O1591" s="27">
        <f t="shared" si="96"/>
        <v>18082016</v>
      </c>
      <c r="P1591" s="27">
        <f t="shared" si="97"/>
        <v>180820161</v>
      </c>
      <c r="Q1591" s="31">
        <f t="shared" si="98"/>
        <v>12300611180816</v>
      </c>
      <c r="R1591" s="27">
        <f>COUNTIF(tratycont!S:S,'Integrantes original'!Q1591)</f>
        <v>0</v>
      </c>
      <c r="S1591" s="27">
        <f t="shared" si="99"/>
        <v>0</v>
      </c>
    </row>
    <row r="1592" spans="1:19" x14ac:dyDescent="0.15">
      <c r="A1592" s="29">
        <v>1230061</v>
      </c>
      <c r="B1592" s="29">
        <v>123006104</v>
      </c>
      <c r="C1592" s="29" t="s">
        <v>25</v>
      </c>
      <c r="D1592" s="30" t="s">
        <v>1653</v>
      </c>
      <c r="E1592" s="30" t="s">
        <v>107</v>
      </c>
      <c r="F1592" s="15">
        <v>1</v>
      </c>
      <c r="G1592" s="29">
        <v>8</v>
      </c>
      <c r="H1592" s="29">
        <v>5</v>
      </c>
      <c r="I1592" s="29">
        <v>2018</v>
      </c>
      <c r="J1592" s="15">
        <v>2</v>
      </c>
      <c r="K1592" s="15">
        <v>2</v>
      </c>
      <c r="L1592" s="15">
        <v>0</v>
      </c>
      <c r="M1592" s="15">
        <v>0</v>
      </c>
      <c r="N1592" s="27" t="e">
        <f>SUMIF(#REF!,'Integrantes original'!A1275,#REF!)</f>
        <v>#REF!</v>
      </c>
      <c r="O1592" s="27">
        <f t="shared" si="96"/>
        <v>8052018</v>
      </c>
      <c r="P1592" s="27">
        <f t="shared" si="97"/>
        <v>80520181</v>
      </c>
      <c r="Q1592" s="31">
        <f t="shared" si="98"/>
        <v>12300611080518</v>
      </c>
      <c r="R1592" s="27">
        <f>COUNTIF(tratycont!S:S,'Integrantes original'!Q1592)</f>
        <v>1</v>
      </c>
      <c r="S1592" s="27">
        <f t="shared" si="99"/>
        <v>1</v>
      </c>
    </row>
    <row r="1593" spans="1:19" x14ac:dyDescent="0.15">
      <c r="A1593" s="29">
        <v>1230091</v>
      </c>
      <c r="B1593" s="29">
        <v>123009101</v>
      </c>
      <c r="C1593" s="29" t="s">
        <v>16</v>
      </c>
      <c r="D1593" s="30" t="s">
        <v>62</v>
      </c>
      <c r="E1593" s="30" t="s">
        <v>769</v>
      </c>
      <c r="F1593" s="15">
        <v>2</v>
      </c>
      <c r="G1593" s="29">
        <v>23</v>
      </c>
      <c r="H1593" s="29">
        <v>5</v>
      </c>
      <c r="I1593" s="29">
        <v>1980</v>
      </c>
      <c r="J1593" s="15">
        <v>1</v>
      </c>
      <c r="K1593" s="15">
        <v>0</v>
      </c>
      <c r="L1593" s="15">
        <v>1</v>
      </c>
      <c r="M1593" s="15">
        <v>1</v>
      </c>
      <c r="N1593" s="27" t="e">
        <f>SUMIF(#REF!,'Integrantes original'!A1276,#REF!)</f>
        <v>#REF!</v>
      </c>
      <c r="O1593" s="27">
        <f t="shared" si="96"/>
        <v>23051980</v>
      </c>
      <c r="P1593" s="27">
        <f t="shared" si="97"/>
        <v>230519802</v>
      </c>
      <c r="Q1593" s="31">
        <f t="shared" si="98"/>
        <v>12300912230580</v>
      </c>
      <c r="R1593" s="27">
        <f>COUNTIF(tratycont!S:S,'Integrantes original'!Q1593)</f>
        <v>0</v>
      </c>
      <c r="S1593" s="27">
        <f t="shared" si="99"/>
        <v>0</v>
      </c>
    </row>
    <row r="1594" spans="1:19" x14ac:dyDescent="0.15">
      <c r="A1594" s="29">
        <v>1230091</v>
      </c>
      <c r="B1594" s="29">
        <v>123009102</v>
      </c>
      <c r="C1594" s="29" t="s">
        <v>19</v>
      </c>
      <c r="D1594" s="30" t="s">
        <v>1654</v>
      </c>
      <c r="E1594" s="30" t="s">
        <v>769</v>
      </c>
      <c r="F1594" s="15">
        <v>2</v>
      </c>
      <c r="G1594" s="29">
        <v>15</v>
      </c>
      <c r="H1594" s="29">
        <v>12</v>
      </c>
      <c r="I1594" s="29">
        <v>2002</v>
      </c>
      <c r="J1594" s="15">
        <v>-1</v>
      </c>
      <c r="K1594" s="15">
        <v>-1</v>
      </c>
      <c r="L1594" s="15">
        <v>0</v>
      </c>
      <c r="M1594" s="15">
        <v>0</v>
      </c>
      <c r="N1594" s="27" t="e">
        <f>SUMIF(#REF!,'Integrantes original'!A1277,#REF!)</f>
        <v>#REF!</v>
      </c>
      <c r="O1594" s="27">
        <f t="shared" si="96"/>
        <v>15122002</v>
      </c>
      <c r="P1594" s="27">
        <f t="shared" si="97"/>
        <v>151220022</v>
      </c>
      <c r="Q1594" s="31">
        <f t="shared" si="98"/>
        <v>12300912151202</v>
      </c>
      <c r="R1594" s="27">
        <f>COUNTIF(tratycont!S:S,'Integrantes original'!Q1594)</f>
        <v>0</v>
      </c>
      <c r="S1594" s="27">
        <f t="shared" si="99"/>
        <v>0</v>
      </c>
    </row>
    <row r="1595" spans="1:19" x14ac:dyDescent="0.15">
      <c r="A1595" s="29">
        <v>1230091</v>
      </c>
      <c r="B1595" s="29">
        <v>123009103</v>
      </c>
      <c r="C1595" s="29" t="s">
        <v>22</v>
      </c>
      <c r="D1595" s="30" t="s">
        <v>1655</v>
      </c>
      <c r="E1595" s="30" t="s">
        <v>769</v>
      </c>
      <c r="F1595" s="15">
        <v>2</v>
      </c>
      <c r="G1595" s="29">
        <v>22</v>
      </c>
      <c r="H1595" s="29">
        <v>4</v>
      </c>
      <c r="I1595" s="29">
        <v>2018</v>
      </c>
      <c r="J1595" s="15">
        <v>2</v>
      </c>
      <c r="K1595" s="15">
        <v>1</v>
      </c>
      <c r="L1595" s="15">
        <v>0</v>
      </c>
      <c r="M1595" s="15">
        <v>0</v>
      </c>
      <c r="N1595" s="27" t="e">
        <f>SUMIF(#REF!,'Integrantes original'!A1278,#REF!)</f>
        <v>#REF!</v>
      </c>
      <c r="O1595" s="27">
        <f t="shared" si="96"/>
        <v>22042018</v>
      </c>
      <c r="P1595" s="27">
        <f t="shared" si="97"/>
        <v>220420182</v>
      </c>
      <c r="Q1595" s="31">
        <f t="shared" si="98"/>
        <v>12300912220418</v>
      </c>
      <c r="R1595" s="27">
        <f>COUNTIF(tratycont!S:S,'Integrantes original'!Q1595)</f>
        <v>1</v>
      </c>
      <c r="S1595" s="27">
        <f t="shared" si="99"/>
        <v>1</v>
      </c>
    </row>
    <row r="1596" spans="1:19" x14ac:dyDescent="0.15">
      <c r="A1596" s="29">
        <v>1230101</v>
      </c>
      <c r="B1596" s="29">
        <v>123010101</v>
      </c>
      <c r="C1596" s="29" t="s">
        <v>16</v>
      </c>
      <c r="D1596" s="30" t="s">
        <v>1201</v>
      </c>
      <c r="E1596" s="30" t="s">
        <v>767</v>
      </c>
      <c r="F1596" s="15">
        <v>2</v>
      </c>
      <c r="G1596" s="29">
        <v>26</v>
      </c>
      <c r="H1596" s="29">
        <v>10</v>
      </c>
      <c r="I1596" s="29">
        <v>1976</v>
      </c>
      <c r="J1596" s="15">
        <v>-1</v>
      </c>
      <c r="K1596" s="15">
        <v>-1</v>
      </c>
      <c r="L1596" s="15">
        <v>0</v>
      </c>
      <c r="M1596" s="15">
        <v>0</v>
      </c>
      <c r="N1596" s="27" t="e">
        <f>SUMIF(#REF!,'Integrantes original'!A1279,#REF!)</f>
        <v>#REF!</v>
      </c>
      <c r="O1596" s="27">
        <f t="shared" si="96"/>
        <v>26101976</v>
      </c>
      <c r="P1596" s="27">
        <f t="shared" si="97"/>
        <v>261019762</v>
      </c>
      <c r="Q1596" s="31">
        <f t="shared" si="98"/>
        <v>12301012261076</v>
      </c>
      <c r="R1596" s="27">
        <f>COUNTIF(tratycont!S:S,'Integrantes original'!Q1596)</f>
        <v>0</v>
      </c>
      <c r="S1596" s="27">
        <f t="shared" si="99"/>
        <v>0</v>
      </c>
    </row>
    <row r="1597" spans="1:19" x14ac:dyDescent="0.15">
      <c r="A1597" s="29">
        <v>1230101</v>
      </c>
      <c r="B1597" s="29">
        <v>123010102</v>
      </c>
      <c r="C1597" s="29" t="s">
        <v>19</v>
      </c>
      <c r="D1597" s="30" t="s">
        <v>204</v>
      </c>
      <c r="E1597" s="30" t="s">
        <v>994</v>
      </c>
      <c r="F1597" s="15">
        <v>2</v>
      </c>
      <c r="G1597" s="29">
        <v>9</v>
      </c>
      <c r="H1597" s="29">
        <v>6</v>
      </c>
      <c r="I1597" s="29">
        <v>1998</v>
      </c>
      <c r="J1597" s="15">
        <v>-1</v>
      </c>
      <c r="K1597" s="15">
        <v>-1</v>
      </c>
      <c r="L1597" s="15">
        <v>0</v>
      </c>
      <c r="M1597" s="15">
        <v>0</v>
      </c>
      <c r="N1597" s="27" t="e">
        <f>SUMIF(#REF!,'Integrantes original'!A1280,#REF!)</f>
        <v>#REF!</v>
      </c>
      <c r="O1597" s="27">
        <f t="shared" si="96"/>
        <v>9061998</v>
      </c>
      <c r="P1597" s="27">
        <f t="shared" si="97"/>
        <v>90619982</v>
      </c>
      <c r="Q1597" s="31">
        <f t="shared" si="98"/>
        <v>12301012090698</v>
      </c>
      <c r="R1597" s="27">
        <f>COUNTIF(tratycont!S:S,'Integrantes original'!Q1597)</f>
        <v>0</v>
      </c>
      <c r="S1597" s="27">
        <f t="shared" si="99"/>
        <v>0</v>
      </c>
    </row>
    <row r="1598" spans="1:19" x14ac:dyDescent="0.15">
      <c r="A1598" s="29">
        <v>1230101</v>
      </c>
      <c r="B1598" s="29">
        <v>123010103</v>
      </c>
      <c r="C1598" s="29" t="s">
        <v>22</v>
      </c>
      <c r="D1598" s="30" t="s">
        <v>408</v>
      </c>
      <c r="E1598" s="30" t="s">
        <v>994</v>
      </c>
      <c r="F1598" s="15">
        <v>2</v>
      </c>
      <c r="G1598" s="29">
        <v>29</v>
      </c>
      <c r="H1598" s="29">
        <v>12</v>
      </c>
      <c r="I1598" s="29">
        <v>2001</v>
      </c>
      <c r="J1598" s="15">
        <v>1</v>
      </c>
      <c r="K1598" s="15">
        <v>0</v>
      </c>
      <c r="L1598" s="15">
        <v>1</v>
      </c>
      <c r="M1598" s="15">
        <v>1</v>
      </c>
      <c r="N1598" s="27" t="e">
        <f>SUMIF(#REF!,'Integrantes original'!A1281,#REF!)</f>
        <v>#REF!</v>
      </c>
      <c r="O1598" s="27">
        <f t="shared" si="96"/>
        <v>29122001</v>
      </c>
      <c r="P1598" s="27">
        <f t="shared" si="97"/>
        <v>291220012</v>
      </c>
      <c r="Q1598" s="31">
        <f t="shared" si="98"/>
        <v>12301012291201</v>
      </c>
      <c r="R1598" s="27">
        <f>COUNTIF(tratycont!S:S,'Integrantes original'!Q1598)</f>
        <v>0</v>
      </c>
      <c r="S1598" s="27">
        <f t="shared" si="99"/>
        <v>0</v>
      </c>
    </row>
    <row r="1599" spans="1:19" x14ac:dyDescent="0.15">
      <c r="A1599" s="29">
        <v>1230101</v>
      </c>
      <c r="B1599" s="29">
        <v>123010104</v>
      </c>
      <c r="C1599" s="29" t="s">
        <v>25</v>
      </c>
      <c r="D1599" s="30" t="s">
        <v>200</v>
      </c>
      <c r="E1599" s="30" t="s">
        <v>994</v>
      </c>
      <c r="F1599" s="15">
        <v>1</v>
      </c>
      <c r="G1599" s="29">
        <v>22</v>
      </c>
      <c r="H1599" s="29">
        <v>1</v>
      </c>
      <c r="I1599" s="29">
        <v>2017</v>
      </c>
      <c r="J1599" s="15">
        <v>2</v>
      </c>
      <c r="K1599" s="15">
        <v>2</v>
      </c>
      <c r="L1599" s="15">
        <v>0</v>
      </c>
      <c r="M1599" s="15">
        <v>0</v>
      </c>
      <c r="N1599" s="27" t="e">
        <f>SUMIF(#REF!,'Integrantes original'!A1282,#REF!)</f>
        <v>#REF!</v>
      </c>
      <c r="O1599" s="27">
        <f t="shared" si="96"/>
        <v>22012017</v>
      </c>
      <c r="P1599" s="27">
        <f t="shared" si="97"/>
        <v>220120171</v>
      </c>
      <c r="Q1599" s="31">
        <f t="shared" si="98"/>
        <v>12301011220117</v>
      </c>
      <c r="R1599" s="27">
        <f>COUNTIF(tratycont!S:S,'Integrantes original'!Q1599)</f>
        <v>0</v>
      </c>
      <c r="S1599" s="27">
        <f t="shared" si="99"/>
        <v>1</v>
      </c>
    </row>
    <row r="1600" spans="1:19" x14ac:dyDescent="0.15">
      <c r="A1600" s="29">
        <v>1230101</v>
      </c>
      <c r="B1600" s="29">
        <v>123010105</v>
      </c>
      <c r="C1600" s="29" t="s">
        <v>27</v>
      </c>
      <c r="D1600" s="30" t="s">
        <v>1656</v>
      </c>
      <c r="E1600" s="30" t="s">
        <v>90</v>
      </c>
      <c r="F1600" s="15">
        <v>2</v>
      </c>
      <c r="G1600" s="29">
        <v>21</v>
      </c>
      <c r="H1600" s="29">
        <v>4</v>
      </c>
      <c r="I1600" s="29">
        <v>2018</v>
      </c>
      <c r="J1600" s="15">
        <v>2</v>
      </c>
      <c r="K1600" s="15">
        <v>3</v>
      </c>
      <c r="L1600" s="15">
        <v>0</v>
      </c>
      <c r="M1600" s="15">
        <v>0</v>
      </c>
      <c r="N1600" s="27" t="e">
        <f>SUMIF(#REF!,'Integrantes original'!A1283,#REF!)</f>
        <v>#REF!</v>
      </c>
      <c r="O1600" s="27">
        <f t="shared" si="96"/>
        <v>21042018</v>
      </c>
      <c r="P1600" s="27">
        <f t="shared" si="97"/>
        <v>210420182</v>
      </c>
      <c r="Q1600" s="31">
        <f t="shared" si="98"/>
        <v>12301012210418</v>
      </c>
      <c r="R1600" s="27">
        <f>COUNTIF(tratycont!S:S,'Integrantes original'!Q1600)</f>
        <v>0</v>
      </c>
      <c r="S1600" s="27">
        <f t="shared" si="99"/>
        <v>1</v>
      </c>
    </row>
    <row r="1601" spans="1:19" x14ac:dyDescent="0.15">
      <c r="A1601" s="29">
        <v>1230111</v>
      </c>
      <c r="B1601" s="29">
        <v>123011101</v>
      </c>
      <c r="C1601" s="29" t="s">
        <v>16</v>
      </c>
      <c r="D1601" s="30" t="s">
        <v>62</v>
      </c>
      <c r="E1601" s="30" t="s">
        <v>1039</v>
      </c>
      <c r="F1601" s="15">
        <v>2</v>
      </c>
      <c r="G1601" s="29">
        <v>6</v>
      </c>
      <c r="H1601" s="29">
        <v>10</v>
      </c>
      <c r="I1601" s="29">
        <v>1975</v>
      </c>
      <c r="J1601" s="15">
        <v>1</v>
      </c>
      <c r="K1601" s="15">
        <v>0</v>
      </c>
      <c r="L1601" s="15">
        <v>1</v>
      </c>
      <c r="M1601" s="15">
        <v>2</v>
      </c>
      <c r="N1601" s="27" t="e">
        <f>SUMIF(#REF!,'Integrantes original'!A1284,#REF!)</f>
        <v>#REF!</v>
      </c>
      <c r="O1601" s="27">
        <f t="shared" si="96"/>
        <v>6101975</v>
      </c>
      <c r="P1601" s="27">
        <f t="shared" si="97"/>
        <v>61019752</v>
      </c>
      <c r="Q1601" s="31">
        <f t="shared" si="98"/>
        <v>12301112061075</v>
      </c>
      <c r="R1601" s="27">
        <f>COUNTIF(tratycont!S:S,'Integrantes original'!Q1601)</f>
        <v>0</v>
      </c>
      <c r="S1601" s="27">
        <f t="shared" si="99"/>
        <v>0</v>
      </c>
    </row>
    <row r="1602" spans="1:19" x14ac:dyDescent="0.15">
      <c r="A1602" s="29">
        <v>1230111</v>
      </c>
      <c r="B1602" s="29">
        <v>123011102</v>
      </c>
      <c r="C1602" s="29" t="s">
        <v>19</v>
      </c>
      <c r="D1602" s="30" t="s">
        <v>1328</v>
      </c>
      <c r="E1602" s="30" t="s">
        <v>144</v>
      </c>
      <c r="F1602" s="15">
        <v>1</v>
      </c>
      <c r="G1602" s="29">
        <v>27</v>
      </c>
      <c r="H1602" s="29">
        <v>7</v>
      </c>
      <c r="I1602" s="29">
        <v>1998</v>
      </c>
      <c r="J1602" s="15">
        <v>-1</v>
      </c>
      <c r="K1602" s="15">
        <v>-1</v>
      </c>
      <c r="L1602" s="15">
        <v>0</v>
      </c>
      <c r="M1602" s="15">
        <v>0</v>
      </c>
      <c r="N1602" s="27" t="e">
        <f>SUMIF(#REF!,'Integrantes original'!A1285,#REF!)</f>
        <v>#REF!</v>
      </c>
      <c r="O1602" s="27">
        <f t="shared" si="96"/>
        <v>27071998</v>
      </c>
      <c r="P1602" s="27">
        <f t="shared" si="97"/>
        <v>270719981</v>
      </c>
      <c r="Q1602" s="31">
        <f t="shared" si="98"/>
        <v>12301111270798</v>
      </c>
      <c r="R1602" s="27">
        <f>COUNTIF(tratycont!S:S,'Integrantes original'!Q1602)</f>
        <v>0</v>
      </c>
      <c r="S1602" s="27">
        <f t="shared" si="99"/>
        <v>0</v>
      </c>
    </row>
    <row r="1603" spans="1:19" x14ac:dyDescent="0.15">
      <c r="A1603" s="29">
        <v>1230111</v>
      </c>
      <c r="B1603" s="29">
        <v>123011103</v>
      </c>
      <c r="C1603" s="29" t="s">
        <v>22</v>
      </c>
      <c r="D1603" s="30" t="s">
        <v>915</v>
      </c>
      <c r="E1603" s="30" t="s">
        <v>144</v>
      </c>
      <c r="F1603" s="15">
        <v>1</v>
      </c>
      <c r="G1603" s="29">
        <v>25</v>
      </c>
      <c r="H1603" s="29">
        <v>10</v>
      </c>
      <c r="I1603" s="29">
        <v>1999</v>
      </c>
      <c r="J1603" s="15">
        <v>-1</v>
      </c>
      <c r="K1603" s="15">
        <v>-1</v>
      </c>
      <c r="L1603" s="15">
        <v>0</v>
      </c>
      <c r="M1603" s="15">
        <v>0</v>
      </c>
      <c r="N1603" s="27" t="e">
        <f>SUMIF(#REF!,'Integrantes original'!A1286,#REF!)</f>
        <v>#REF!</v>
      </c>
      <c r="O1603" s="27">
        <f t="shared" ref="O1603:O1666" si="100">(((G1603*100)+H1603)*10000)+I1603</f>
        <v>25101999</v>
      </c>
      <c r="P1603" s="27">
        <f t="shared" ref="P1603:P1666" si="101">(O1603*10)+F1603</f>
        <v>251019991</v>
      </c>
      <c r="Q1603" s="31">
        <f t="shared" ref="Q1603:Q1666" si="102">(((((((A1603*10)+F1603)*100)+G1603)*100)+H1603)*100)+RIGHT(I1603,2)</f>
        <v>12301111251099</v>
      </c>
      <c r="R1603" s="27">
        <f>COUNTIF(tratycont!S:S,'Integrantes original'!Q1603)</f>
        <v>0</v>
      </c>
      <c r="S1603" s="27">
        <f t="shared" ref="S1603:S1666" si="103">IF(J1603=2,1,0)</f>
        <v>0</v>
      </c>
    </row>
    <row r="1604" spans="1:19" x14ac:dyDescent="0.15">
      <c r="A1604" s="29">
        <v>1230111</v>
      </c>
      <c r="B1604" s="29">
        <v>123011104</v>
      </c>
      <c r="C1604" s="29" t="s">
        <v>25</v>
      </c>
      <c r="D1604" s="30" t="s">
        <v>1225</v>
      </c>
      <c r="E1604" s="30" t="s">
        <v>769</v>
      </c>
      <c r="F1604" s="15">
        <v>1</v>
      </c>
      <c r="G1604" s="29">
        <v>27</v>
      </c>
      <c r="H1604" s="29">
        <v>5</v>
      </c>
      <c r="I1604" s="29">
        <v>2018</v>
      </c>
      <c r="J1604" s="15">
        <v>2</v>
      </c>
      <c r="K1604" s="15">
        <v>1</v>
      </c>
      <c r="L1604" s="15">
        <v>0</v>
      </c>
      <c r="M1604" s="15">
        <v>0</v>
      </c>
      <c r="N1604" s="27" t="e">
        <f>SUMIF(#REF!,'Integrantes original'!A1287,#REF!)</f>
        <v>#REF!</v>
      </c>
      <c r="O1604" s="27">
        <f t="shared" si="100"/>
        <v>27052018</v>
      </c>
      <c r="P1604" s="27">
        <f t="shared" si="101"/>
        <v>270520181</v>
      </c>
      <c r="Q1604" s="31">
        <f t="shared" si="102"/>
        <v>12301111270518</v>
      </c>
      <c r="R1604" s="27">
        <f>COUNTIF(tratycont!S:S,'Integrantes original'!Q1604)</f>
        <v>1</v>
      </c>
      <c r="S1604" s="27">
        <f t="shared" si="103"/>
        <v>1</v>
      </c>
    </row>
    <row r="1605" spans="1:19" x14ac:dyDescent="0.15">
      <c r="A1605" s="29">
        <v>1230111</v>
      </c>
      <c r="B1605" s="29">
        <v>123011105</v>
      </c>
      <c r="C1605" s="29" t="s">
        <v>27</v>
      </c>
      <c r="D1605" s="30" t="s">
        <v>331</v>
      </c>
      <c r="E1605" s="30" t="s">
        <v>1039</v>
      </c>
      <c r="F1605" s="15">
        <v>2</v>
      </c>
      <c r="G1605" s="29">
        <v>5</v>
      </c>
      <c r="H1605" s="29">
        <v>5</v>
      </c>
      <c r="I1605" s="29">
        <v>1996</v>
      </c>
      <c r="J1605" s="15">
        <v>-1</v>
      </c>
      <c r="K1605" s="15">
        <v>-1</v>
      </c>
      <c r="L1605" s="15">
        <v>0</v>
      </c>
      <c r="M1605" s="15">
        <v>0</v>
      </c>
      <c r="N1605" s="27" t="e">
        <f>SUMIF(#REF!,'Integrantes original'!A1288,#REF!)</f>
        <v>#REF!</v>
      </c>
      <c r="O1605" s="27">
        <f t="shared" si="100"/>
        <v>5051996</v>
      </c>
      <c r="P1605" s="27">
        <f t="shared" si="101"/>
        <v>50519962</v>
      </c>
      <c r="Q1605" s="31">
        <f t="shared" si="102"/>
        <v>12301112050596</v>
      </c>
      <c r="R1605" s="27">
        <f>COUNTIF(tratycont!S:S,'Integrantes original'!Q1605)</f>
        <v>0</v>
      </c>
      <c r="S1605" s="27">
        <f t="shared" si="103"/>
        <v>0</v>
      </c>
    </row>
    <row r="1606" spans="1:19" x14ac:dyDescent="0.15">
      <c r="A1606" s="29">
        <v>1230111</v>
      </c>
      <c r="B1606" s="29">
        <v>123011106</v>
      </c>
      <c r="C1606" s="29" t="s">
        <v>30</v>
      </c>
      <c r="D1606" s="30" t="s">
        <v>807</v>
      </c>
      <c r="E1606" s="30" t="s">
        <v>855</v>
      </c>
      <c r="F1606" s="15">
        <v>1</v>
      </c>
      <c r="G1606" s="29">
        <v>15</v>
      </c>
      <c r="H1606" s="29">
        <v>7</v>
      </c>
      <c r="I1606" s="29">
        <v>1995</v>
      </c>
      <c r="J1606" s="15">
        <v>-1</v>
      </c>
      <c r="K1606" s="15">
        <v>-1</v>
      </c>
      <c r="L1606" s="15">
        <v>0</v>
      </c>
      <c r="M1606" s="15">
        <v>0</v>
      </c>
      <c r="N1606" s="27" t="e">
        <f>SUMIF(#REF!,'Integrantes original'!A1289,#REF!)</f>
        <v>#REF!</v>
      </c>
      <c r="O1606" s="27">
        <f t="shared" si="100"/>
        <v>15071995</v>
      </c>
      <c r="P1606" s="27">
        <f t="shared" si="101"/>
        <v>150719951</v>
      </c>
      <c r="Q1606" s="31">
        <f t="shared" si="102"/>
        <v>12301111150795</v>
      </c>
      <c r="R1606" s="27">
        <f>COUNTIF(tratycont!S:S,'Integrantes original'!Q1606)</f>
        <v>0</v>
      </c>
      <c r="S1606" s="27">
        <f t="shared" si="103"/>
        <v>0</v>
      </c>
    </row>
    <row r="1607" spans="1:19" x14ac:dyDescent="0.15">
      <c r="A1607" s="29">
        <v>1230111</v>
      </c>
      <c r="B1607" s="29">
        <v>123011107</v>
      </c>
      <c r="C1607" s="29" t="s">
        <v>56</v>
      </c>
      <c r="D1607" s="30" t="s">
        <v>919</v>
      </c>
      <c r="E1607" s="30" t="s">
        <v>855</v>
      </c>
      <c r="F1607" s="15">
        <v>1</v>
      </c>
      <c r="G1607" s="29">
        <v>8</v>
      </c>
      <c r="H1607" s="29">
        <v>1</v>
      </c>
      <c r="I1607" s="29">
        <v>2018</v>
      </c>
      <c r="J1607" s="15">
        <v>2</v>
      </c>
      <c r="K1607" s="15">
        <v>5</v>
      </c>
      <c r="L1607" s="15">
        <v>0</v>
      </c>
      <c r="M1607" s="15">
        <v>0</v>
      </c>
      <c r="N1607" s="27" t="e">
        <f>SUMIF(#REF!,'Integrantes original'!A1290,#REF!)</f>
        <v>#REF!</v>
      </c>
      <c r="O1607" s="27">
        <f t="shared" si="100"/>
        <v>8012018</v>
      </c>
      <c r="P1607" s="27">
        <f t="shared" si="101"/>
        <v>80120181</v>
      </c>
      <c r="Q1607" s="31">
        <f t="shared" si="102"/>
        <v>12301111080118</v>
      </c>
      <c r="R1607" s="27">
        <f>COUNTIF(tratycont!S:S,'Integrantes original'!Q1607)</f>
        <v>0</v>
      </c>
      <c r="S1607" s="27">
        <f t="shared" si="103"/>
        <v>1</v>
      </c>
    </row>
    <row r="1608" spans="1:19" x14ac:dyDescent="0.15">
      <c r="A1608" s="29">
        <v>1230121</v>
      </c>
      <c r="B1608" s="29">
        <v>123012101</v>
      </c>
      <c r="C1608" s="29" t="s">
        <v>16</v>
      </c>
      <c r="D1608" s="30" t="s">
        <v>1015</v>
      </c>
      <c r="E1608" s="30" t="s">
        <v>724</v>
      </c>
      <c r="F1608" s="15">
        <v>1</v>
      </c>
      <c r="G1608" s="29">
        <v>29</v>
      </c>
      <c r="H1608" s="29">
        <v>8</v>
      </c>
      <c r="I1608" s="29">
        <v>1990</v>
      </c>
      <c r="J1608" s="15">
        <v>-1</v>
      </c>
      <c r="K1608" s="15">
        <v>-1</v>
      </c>
      <c r="L1608" s="15">
        <v>0</v>
      </c>
      <c r="M1608" s="15">
        <v>0</v>
      </c>
      <c r="N1608" s="27" t="e">
        <f>SUMIF(#REF!,'Integrantes original'!A1291,#REF!)</f>
        <v>#REF!</v>
      </c>
      <c r="O1608" s="27">
        <f t="shared" si="100"/>
        <v>29081990</v>
      </c>
      <c r="P1608" s="27">
        <f t="shared" si="101"/>
        <v>290819901</v>
      </c>
      <c r="Q1608" s="31">
        <f t="shared" si="102"/>
        <v>12301211290890</v>
      </c>
      <c r="R1608" s="27">
        <f>COUNTIF(tratycont!S:S,'Integrantes original'!Q1608)</f>
        <v>0</v>
      </c>
      <c r="S1608" s="27">
        <f t="shared" si="103"/>
        <v>0</v>
      </c>
    </row>
    <row r="1609" spans="1:19" x14ac:dyDescent="0.15">
      <c r="A1609" s="29">
        <v>1230121</v>
      </c>
      <c r="B1609" s="29">
        <v>123012102</v>
      </c>
      <c r="C1609" s="29" t="s">
        <v>19</v>
      </c>
      <c r="D1609" s="30" t="s">
        <v>1657</v>
      </c>
      <c r="E1609" s="30" t="s">
        <v>49</v>
      </c>
      <c r="F1609" s="15">
        <v>2</v>
      </c>
      <c r="G1609" s="29">
        <v>7</v>
      </c>
      <c r="H1609" s="29">
        <v>2</v>
      </c>
      <c r="I1609" s="29">
        <v>1988</v>
      </c>
      <c r="J1609" s="15">
        <v>1</v>
      </c>
      <c r="K1609" s="15">
        <v>0</v>
      </c>
      <c r="L1609" s="15">
        <v>1</v>
      </c>
      <c r="M1609" s="15">
        <v>2</v>
      </c>
      <c r="N1609" s="27" t="e">
        <f>SUMIF(#REF!,'Integrantes original'!A1292,#REF!)</f>
        <v>#REF!</v>
      </c>
      <c r="O1609" s="27">
        <f t="shared" si="100"/>
        <v>7021988</v>
      </c>
      <c r="P1609" s="27">
        <f t="shared" si="101"/>
        <v>70219882</v>
      </c>
      <c r="Q1609" s="31">
        <f t="shared" si="102"/>
        <v>12301212070288</v>
      </c>
      <c r="R1609" s="27">
        <f>COUNTIF(tratycont!S:S,'Integrantes original'!Q1609)</f>
        <v>0</v>
      </c>
      <c r="S1609" s="27">
        <f t="shared" si="103"/>
        <v>0</v>
      </c>
    </row>
    <row r="1610" spans="1:19" x14ac:dyDescent="0.15">
      <c r="A1610" s="29">
        <v>1230121</v>
      </c>
      <c r="B1610" s="29">
        <v>123012103</v>
      </c>
      <c r="C1610" s="29" t="s">
        <v>22</v>
      </c>
      <c r="D1610" s="30" t="s">
        <v>1211</v>
      </c>
      <c r="E1610" s="30" t="s">
        <v>724</v>
      </c>
      <c r="F1610" s="15">
        <v>2</v>
      </c>
      <c r="G1610" s="29">
        <v>27</v>
      </c>
      <c r="H1610" s="29">
        <v>8</v>
      </c>
      <c r="I1610" s="29">
        <v>2014</v>
      </c>
      <c r="J1610" s="15">
        <v>-1</v>
      </c>
      <c r="K1610" s="15">
        <v>-1</v>
      </c>
      <c r="L1610" s="15">
        <v>0</v>
      </c>
      <c r="M1610" s="15">
        <v>0</v>
      </c>
      <c r="N1610" s="27" t="e">
        <f>SUMIF(#REF!,'Integrantes original'!A1293,#REF!)</f>
        <v>#REF!</v>
      </c>
      <c r="O1610" s="27">
        <f t="shared" si="100"/>
        <v>27082014</v>
      </c>
      <c r="P1610" s="27">
        <f t="shared" si="101"/>
        <v>270820142</v>
      </c>
      <c r="Q1610" s="31">
        <f t="shared" si="102"/>
        <v>12301212270814</v>
      </c>
      <c r="R1610" s="27">
        <f>COUNTIF(tratycont!S:S,'Integrantes original'!Q1610)</f>
        <v>0</v>
      </c>
      <c r="S1610" s="27">
        <f t="shared" si="103"/>
        <v>0</v>
      </c>
    </row>
    <row r="1611" spans="1:19" x14ac:dyDescent="0.15">
      <c r="A1611" s="29">
        <v>1230131</v>
      </c>
      <c r="B1611" s="29">
        <v>123013101</v>
      </c>
      <c r="C1611" s="29" t="s">
        <v>16</v>
      </c>
      <c r="D1611" s="30" t="s">
        <v>328</v>
      </c>
      <c r="E1611" s="30" t="s">
        <v>1658</v>
      </c>
      <c r="F1611" s="15">
        <v>1</v>
      </c>
      <c r="G1611" s="29">
        <v>7</v>
      </c>
      <c r="H1611" s="29">
        <v>1</v>
      </c>
      <c r="I1611" s="29">
        <v>1988</v>
      </c>
      <c r="J1611" s="15">
        <v>-1</v>
      </c>
      <c r="K1611" s="15">
        <v>-1</v>
      </c>
      <c r="L1611" s="15">
        <v>0</v>
      </c>
      <c r="M1611" s="15">
        <v>0</v>
      </c>
      <c r="N1611" s="27" t="e">
        <f>SUMIF(#REF!,'Integrantes original'!A1294,#REF!)</f>
        <v>#REF!</v>
      </c>
      <c r="O1611" s="27">
        <f t="shared" si="100"/>
        <v>7011988</v>
      </c>
      <c r="P1611" s="27">
        <f t="shared" si="101"/>
        <v>70119881</v>
      </c>
      <c r="Q1611" s="31">
        <f t="shared" si="102"/>
        <v>12301311070188</v>
      </c>
      <c r="R1611" s="27">
        <f>COUNTIF(tratycont!S:S,'Integrantes original'!Q1611)</f>
        <v>0</v>
      </c>
      <c r="S1611" s="27">
        <f t="shared" si="103"/>
        <v>0</v>
      </c>
    </row>
    <row r="1612" spans="1:19" x14ac:dyDescent="0.15">
      <c r="A1612" s="29">
        <v>1230131</v>
      </c>
      <c r="B1612" s="29">
        <v>123013102</v>
      </c>
      <c r="C1612" s="29" t="s">
        <v>19</v>
      </c>
      <c r="D1612" s="30" t="s">
        <v>1022</v>
      </c>
      <c r="E1612" s="30" t="s">
        <v>144</v>
      </c>
      <c r="F1612" s="15">
        <v>2</v>
      </c>
      <c r="G1612" s="29">
        <v>6</v>
      </c>
      <c r="H1612" s="29">
        <v>5</v>
      </c>
      <c r="I1612" s="29">
        <v>1997</v>
      </c>
      <c r="J1612" s="15">
        <v>1</v>
      </c>
      <c r="K1612" s="15">
        <v>0</v>
      </c>
      <c r="L1612" s="15">
        <v>1</v>
      </c>
      <c r="M1612" s="15">
        <v>1</v>
      </c>
      <c r="N1612" s="27" t="e">
        <f>SUMIF(#REF!,'Integrantes original'!A1295,#REF!)</f>
        <v>#REF!</v>
      </c>
      <c r="O1612" s="27">
        <f t="shared" si="100"/>
        <v>6051997</v>
      </c>
      <c r="P1612" s="27">
        <f t="shared" si="101"/>
        <v>60519972</v>
      </c>
      <c r="Q1612" s="31">
        <f t="shared" si="102"/>
        <v>12301312060597</v>
      </c>
      <c r="R1612" s="27">
        <f>COUNTIF(tratycont!S:S,'Integrantes original'!Q1612)</f>
        <v>0</v>
      </c>
      <c r="S1612" s="27">
        <f t="shared" si="103"/>
        <v>0</v>
      </c>
    </row>
    <row r="1613" spans="1:19" x14ac:dyDescent="0.15">
      <c r="A1613" s="29">
        <v>1230131</v>
      </c>
      <c r="B1613" s="29">
        <v>123013103</v>
      </c>
      <c r="C1613" s="29" t="s">
        <v>22</v>
      </c>
      <c r="D1613" s="30" t="s">
        <v>1659</v>
      </c>
      <c r="E1613" s="30" t="s">
        <v>1658</v>
      </c>
      <c r="F1613" s="15">
        <v>2</v>
      </c>
      <c r="G1613" s="29">
        <v>8</v>
      </c>
      <c r="H1613" s="29">
        <v>5</v>
      </c>
      <c r="I1613" s="29">
        <v>2015</v>
      </c>
      <c r="J1613" s="15">
        <v>-1</v>
      </c>
      <c r="K1613" s="15">
        <v>-1</v>
      </c>
      <c r="L1613" s="15">
        <v>0</v>
      </c>
      <c r="M1613" s="15">
        <v>0</v>
      </c>
      <c r="N1613" s="27" t="e">
        <f>SUMIF(#REF!,'Integrantes original'!A1296,#REF!)</f>
        <v>#REF!</v>
      </c>
      <c r="O1613" s="27">
        <f t="shared" si="100"/>
        <v>8052015</v>
      </c>
      <c r="P1613" s="27">
        <f t="shared" si="101"/>
        <v>80520152</v>
      </c>
      <c r="Q1613" s="31">
        <f t="shared" si="102"/>
        <v>12301312080515</v>
      </c>
      <c r="R1613" s="27">
        <f>COUNTIF(tratycont!S:S,'Integrantes original'!Q1613)</f>
        <v>0</v>
      </c>
      <c r="S1613" s="27">
        <f t="shared" si="103"/>
        <v>0</v>
      </c>
    </row>
    <row r="1614" spans="1:19" x14ac:dyDescent="0.15">
      <c r="A1614" s="29">
        <v>1230141</v>
      </c>
      <c r="B1614" s="29">
        <v>123014101</v>
      </c>
      <c r="C1614" s="29" t="s">
        <v>16</v>
      </c>
      <c r="D1614" s="30" t="s">
        <v>1015</v>
      </c>
      <c r="E1614" s="30" t="s">
        <v>964</v>
      </c>
      <c r="F1614" s="15">
        <v>1</v>
      </c>
      <c r="G1614" s="29">
        <v>13</v>
      </c>
      <c r="H1614" s="29">
        <v>8</v>
      </c>
      <c r="I1614" s="29">
        <v>1978</v>
      </c>
      <c r="J1614" s="15">
        <v>-1</v>
      </c>
      <c r="K1614" s="15">
        <v>-1</v>
      </c>
      <c r="L1614" s="15">
        <v>0</v>
      </c>
      <c r="M1614" s="15">
        <v>0</v>
      </c>
      <c r="N1614" s="27" t="e">
        <f>SUMIF(#REF!,'Integrantes original'!A1297,#REF!)</f>
        <v>#REF!</v>
      </c>
      <c r="O1614" s="27">
        <f t="shared" si="100"/>
        <v>13081978</v>
      </c>
      <c r="P1614" s="27">
        <f t="shared" si="101"/>
        <v>130819781</v>
      </c>
      <c r="Q1614" s="31">
        <f t="shared" si="102"/>
        <v>12301411130878</v>
      </c>
      <c r="R1614" s="27">
        <f>COUNTIF(tratycont!S:S,'Integrantes original'!Q1614)</f>
        <v>0</v>
      </c>
      <c r="S1614" s="27">
        <f t="shared" si="103"/>
        <v>0</v>
      </c>
    </row>
    <row r="1615" spans="1:19" x14ac:dyDescent="0.15">
      <c r="A1615" s="29">
        <v>1230141</v>
      </c>
      <c r="B1615" s="29">
        <v>123014102</v>
      </c>
      <c r="C1615" s="29" t="s">
        <v>19</v>
      </c>
      <c r="D1615" s="30" t="s">
        <v>62</v>
      </c>
      <c r="E1615" s="30" t="s">
        <v>1021</v>
      </c>
      <c r="F1615" s="15">
        <v>2</v>
      </c>
      <c r="G1615" s="29">
        <v>25</v>
      </c>
      <c r="H1615" s="29">
        <v>8</v>
      </c>
      <c r="I1615" s="29">
        <v>1981</v>
      </c>
      <c r="J1615" s="15">
        <v>1</v>
      </c>
      <c r="K1615" s="15">
        <v>0</v>
      </c>
      <c r="L1615" s="15">
        <v>1</v>
      </c>
      <c r="M1615" s="15">
        <v>1</v>
      </c>
      <c r="N1615" s="27" t="e">
        <f>SUMIF(#REF!,'Integrantes original'!A1298,#REF!)</f>
        <v>#REF!</v>
      </c>
      <c r="O1615" s="27">
        <f t="shared" si="100"/>
        <v>25081981</v>
      </c>
      <c r="P1615" s="27">
        <f t="shared" si="101"/>
        <v>250819812</v>
      </c>
      <c r="Q1615" s="31">
        <f t="shared" si="102"/>
        <v>12301412250881</v>
      </c>
      <c r="R1615" s="27">
        <f>COUNTIF(tratycont!S:S,'Integrantes original'!Q1615)</f>
        <v>0</v>
      </c>
      <c r="S1615" s="27">
        <f t="shared" si="103"/>
        <v>0</v>
      </c>
    </row>
    <row r="1616" spans="1:19" x14ac:dyDescent="0.15">
      <c r="A1616" s="29">
        <v>1230141</v>
      </c>
      <c r="B1616" s="29">
        <v>123014103</v>
      </c>
      <c r="C1616" s="29" t="s">
        <v>22</v>
      </c>
      <c r="D1616" s="30" t="s">
        <v>55</v>
      </c>
      <c r="E1616" s="30" t="s">
        <v>964</v>
      </c>
      <c r="F1616" s="15">
        <v>2</v>
      </c>
      <c r="G1616" s="29">
        <v>27</v>
      </c>
      <c r="H1616" s="29">
        <v>6</v>
      </c>
      <c r="I1616" s="29">
        <v>2000</v>
      </c>
      <c r="J1616" s="15">
        <v>-1</v>
      </c>
      <c r="K1616" s="15">
        <v>-1</v>
      </c>
      <c r="L1616" s="15">
        <v>0</v>
      </c>
      <c r="M1616" s="15">
        <v>0</v>
      </c>
      <c r="N1616" s="27" t="e">
        <f>SUMIF(#REF!,'Integrantes original'!A1299,#REF!)</f>
        <v>#REF!</v>
      </c>
      <c r="O1616" s="27">
        <f t="shared" si="100"/>
        <v>27062000</v>
      </c>
      <c r="P1616" s="27">
        <f t="shared" si="101"/>
        <v>270620002</v>
      </c>
      <c r="Q1616" s="31">
        <f t="shared" si="102"/>
        <v>12301412270600</v>
      </c>
      <c r="R1616" s="27">
        <f>COUNTIF(tratycont!S:S,'Integrantes original'!Q1616)</f>
        <v>0</v>
      </c>
      <c r="S1616" s="27">
        <f t="shared" si="103"/>
        <v>0</v>
      </c>
    </row>
    <row r="1617" spans="1:19" x14ac:dyDescent="0.15">
      <c r="A1617" s="29">
        <v>1230141</v>
      </c>
      <c r="B1617" s="29">
        <v>123014104</v>
      </c>
      <c r="C1617" s="29" t="s">
        <v>25</v>
      </c>
      <c r="D1617" s="30" t="s">
        <v>1660</v>
      </c>
      <c r="E1617" s="30" t="s">
        <v>964</v>
      </c>
      <c r="F1617" s="15">
        <v>1</v>
      </c>
      <c r="G1617" s="29">
        <v>25</v>
      </c>
      <c r="H1617" s="29">
        <v>11</v>
      </c>
      <c r="I1617" s="29">
        <v>2005</v>
      </c>
      <c r="J1617" s="15">
        <v>-1</v>
      </c>
      <c r="K1617" s="15">
        <v>-1</v>
      </c>
      <c r="L1617" s="15">
        <v>0</v>
      </c>
      <c r="M1617" s="15">
        <v>0</v>
      </c>
      <c r="N1617" s="27" t="e">
        <f>SUMIF(#REF!,'Integrantes original'!A1300,#REF!)</f>
        <v>#REF!</v>
      </c>
      <c r="O1617" s="27">
        <f t="shared" si="100"/>
        <v>25112005</v>
      </c>
      <c r="P1617" s="27">
        <f t="shared" si="101"/>
        <v>251120051</v>
      </c>
      <c r="Q1617" s="31">
        <f t="shared" si="102"/>
        <v>12301411251105</v>
      </c>
      <c r="R1617" s="27">
        <f>COUNTIF(tratycont!S:S,'Integrantes original'!Q1617)</f>
        <v>0</v>
      </c>
      <c r="S1617" s="27">
        <f t="shared" si="103"/>
        <v>0</v>
      </c>
    </row>
    <row r="1618" spans="1:19" x14ac:dyDescent="0.15">
      <c r="A1618" s="29">
        <v>1230141</v>
      </c>
      <c r="B1618" s="29">
        <v>123014105</v>
      </c>
      <c r="C1618" s="29" t="s">
        <v>27</v>
      </c>
      <c r="D1618" s="30" t="s">
        <v>971</v>
      </c>
      <c r="E1618" s="30" t="s">
        <v>964</v>
      </c>
      <c r="F1618" s="15">
        <v>2</v>
      </c>
      <c r="G1618" s="29">
        <v>9</v>
      </c>
      <c r="H1618" s="29">
        <v>10</v>
      </c>
      <c r="I1618" s="29">
        <v>2012</v>
      </c>
      <c r="J1618" s="15">
        <v>-1</v>
      </c>
      <c r="K1618" s="15">
        <v>-1</v>
      </c>
      <c r="L1618" s="15">
        <v>0</v>
      </c>
      <c r="M1618" s="15">
        <v>0</v>
      </c>
      <c r="N1618" s="27" t="e">
        <f>SUMIF(#REF!,'Integrantes original'!A1301,#REF!)</f>
        <v>#REF!</v>
      </c>
      <c r="O1618" s="27">
        <f t="shared" si="100"/>
        <v>9102012</v>
      </c>
      <c r="P1618" s="27">
        <f t="shared" si="101"/>
        <v>91020122</v>
      </c>
      <c r="Q1618" s="31">
        <f t="shared" si="102"/>
        <v>12301412091012</v>
      </c>
      <c r="R1618" s="27">
        <f>COUNTIF(tratycont!S:S,'Integrantes original'!Q1618)</f>
        <v>0</v>
      </c>
      <c r="S1618" s="27">
        <f t="shared" si="103"/>
        <v>0</v>
      </c>
    </row>
    <row r="1619" spans="1:19" x14ac:dyDescent="0.15">
      <c r="A1619" s="29">
        <v>1230141</v>
      </c>
      <c r="B1619" s="29">
        <v>123014106</v>
      </c>
      <c r="C1619" s="29" t="s">
        <v>30</v>
      </c>
      <c r="D1619" s="30" t="s">
        <v>101</v>
      </c>
      <c r="E1619" s="30" t="s">
        <v>964</v>
      </c>
      <c r="F1619" s="15">
        <v>1</v>
      </c>
      <c r="G1619" s="29">
        <v>19</v>
      </c>
      <c r="H1619" s="29">
        <v>9</v>
      </c>
      <c r="I1619" s="29">
        <v>2018</v>
      </c>
      <c r="J1619" s="15">
        <v>2</v>
      </c>
      <c r="K1619" s="15">
        <v>2</v>
      </c>
      <c r="L1619" s="15">
        <v>0</v>
      </c>
      <c r="M1619" s="15">
        <v>0</v>
      </c>
      <c r="N1619" s="27" t="e">
        <f>SUMIF(#REF!,'Integrantes original'!A1302,#REF!)</f>
        <v>#REF!</v>
      </c>
      <c r="O1619" s="27">
        <f t="shared" si="100"/>
        <v>19092018</v>
      </c>
      <c r="P1619" s="27">
        <f t="shared" si="101"/>
        <v>190920181</v>
      </c>
      <c r="Q1619" s="31">
        <f t="shared" si="102"/>
        <v>12301411190918</v>
      </c>
      <c r="R1619" s="27">
        <f>COUNTIF(tratycont!S:S,'Integrantes original'!Q1619)</f>
        <v>0</v>
      </c>
      <c r="S1619" s="27">
        <f t="shared" si="103"/>
        <v>1</v>
      </c>
    </row>
    <row r="1620" spans="1:19" x14ac:dyDescent="0.15">
      <c r="A1620" s="29">
        <v>1230151</v>
      </c>
      <c r="B1620" s="29">
        <v>123015101</v>
      </c>
      <c r="C1620" s="29" t="s">
        <v>16</v>
      </c>
      <c r="D1620" s="30" t="s">
        <v>1661</v>
      </c>
      <c r="E1620" s="30" t="s">
        <v>1048</v>
      </c>
      <c r="F1620" s="15">
        <v>1</v>
      </c>
      <c r="G1620" s="29">
        <v>24</v>
      </c>
      <c r="H1620" s="29">
        <v>3</v>
      </c>
      <c r="I1620" s="29">
        <v>1959</v>
      </c>
      <c r="J1620" s="15">
        <v>-1</v>
      </c>
      <c r="K1620" s="15">
        <v>-1</v>
      </c>
      <c r="L1620" s="15">
        <v>0</v>
      </c>
      <c r="M1620" s="15">
        <v>0</v>
      </c>
      <c r="N1620" s="27" t="e">
        <f>SUMIF(#REF!,'Integrantes original'!A1303,#REF!)</f>
        <v>#REF!</v>
      </c>
      <c r="O1620" s="27">
        <f t="shared" si="100"/>
        <v>24031959</v>
      </c>
      <c r="P1620" s="27">
        <f t="shared" si="101"/>
        <v>240319591</v>
      </c>
      <c r="Q1620" s="31">
        <f t="shared" si="102"/>
        <v>12301511240359</v>
      </c>
      <c r="R1620" s="27">
        <f>COUNTIF(tratycont!S:S,'Integrantes original'!Q1620)</f>
        <v>0</v>
      </c>
      <c r="S1620" s="27">
        <f t="shared" si="103"/>
        <v>0</v>
      </c>
    </row>
    <row r="1621" spans="1:19" x14ac:dyDescent="0.15">
      <c r="A1621" s="29">
        <v>1230151</v>
      </c>
      <c r="B1621" s="29">
        <v>123015102</v>
      </c>
      <c r="C1621" s="29" t="s">
        <v>19</v>
      </c>
      <c r="D1621" s="30" t="s">
        <v>62</v>
      </c>
      <c r="E1621" s="30" t="s">
        <v>1039</v>
      </c>
      <c r="F1621" s="15">
        <v>2</v>
      </c>
      <c r="G1621" s="29">
        <v>19</v>
      </c>
      <c r="H1621" s="29">
        <v>9</v>
      </c>
      <c r="I1621" s="29">
        <v>1967</v>
      </c>
      <c r="J1621" s="15">
        <v>-1</v>
      </c>
      <c r="K1621" s="15">
        <v>-1</v>
      </c>
      <c r="L1621" s="15">
        <v>0</v>
      </c>
      <c r="M1621" s="15">
        <v>0</v>
      </c>
      <c r="N1621" s="27" t="e">
        <f>SUMIF(#REF!,'Integrantes original'!A1304,#REF!)</f>
        <v>#REF!</v>
      </c>
      <c r="O1621" s="27">
        <f t="shared" si="100"/>
        <v>19091967</v>
      </c>
      <c r="P1621" s="27">
        <f t="shared" si="101"/>
        <v>190919672</v>
      </c>
      <c r="Q1621" s="31">
        <f t="shared" si="102"/>
        <v>12301512190967</v>
      </c>
      <c r="R1621" s="27">
        <f>COUNTIF(tratycont!S:S,'Integrantes original'!Q1621)</f>
        <v>0</v>
      </c>
      <c r="S1621" s="27">
        <f t="shared" si="103"/>
        <v>0</v>
      </c>
    </row>
    <row r="1622" spans="1:19" x14ac:dyDescent="0.15">
      <c r="A1622" s="29">
        <v>1230151</v>
      </c>
      <c r="B1622" s="29">
        <v>123015103</v>
      </c>
      <c r="C1622" s="29" t="s">
        <v>22</v>
      </c>
      <c r="D1622" s="30" t="s">
        <v>807</v>
      </c>
      <c r="E1622" s="30" t="s">
        <v>1048</v>
      </c>
      <c r="F1622" s="15">
        <v>1</v>
      </c>
      <c r="G1622" s="29">
        <v>25</v>
      </c>
      <c r="H1622" s="29">
        <v>8</v>
      </c>
      <c r="I1622" s="29">
        <v>1993</v>
      </c>
      <c r="J1622" s="15">
        <v>-1</v>
      </c>
      <c r="K1622" s="15">
        <v>-1</v>
      </c>
      <c r="L1622" s="15">
        <v>0</v>
      </c>
      <c r="M1622" s="15">
        <v>0</v>
      </c>
      <c r="N1622" s="27" t="e">
        <f>SUMIF(#REF!,'Integrantes original'!A1305,#REF!)</f>
        <v>#REF!</v>
      </c>
      <c r="O1622" s="27">
        <f t="shared" si="100"/>
        <v>25081993</v>
      </c>
      <c r="P1622" s="27">
        <f t="shared" si="101"/>
        <v>250819931</v>
      </c>
      <c r="Q1622" s="31">
        <f t="shared" si="102"/>
        <v>12301511250893</v>
      </c>
      <c r="R1622" s="27">
        <f>COUNTIF(tratycont!S:S,'Integrantes original'!Q1622)</f>
        <v>0</v>
      </c>
      <c r="S1622" s="27">
        <f t="shared" si="103"/>
        <v>0</v>
      </c>
    </row>
    <row r="1623" spans="1:19" x14ac:dyDescent="0.15">
      <c r="A1623" s="29">
        <v>1230151</v>
      </c>
      <c r="B1623" s="29">
        <v>123015104</v>
      </c>
      <c r="C1623" s="29" t="s">
        <v>25</v>
      </c>
      <c r="D1623" s="30" t="s">
        <v>70</v>
      </c>
      <c r="E1623" s="30" t="s">
        <v>1048</v>
      </c>
      <c r="F1623" s="15">
        <v>1</v>
      </c>
      <c r="G1623" s="29">
        <v>25</v>
      </c>
      <c r="H1623" s="29">
        <v>4</v>
      </c>
      <c r="I1623" s="29">
        <v>1997</v>
      </c>
      <c r="J1623" s="15">
        <v>-1</v>
      </c>
      <c r="K1623" s="15">
        <v>-1</v>
      </c>
      <c r="L1623" s="15">
        <v>0</v>
      </c>
      <c r="M1623" s="15">
        <v>0</v>
      </c>
      <c r="N1623" s="27" t="e">
        <f>SUMIF(#REF!,'Integrantes original'!A1306,#REF!)</f>
        <v>#REF!</v>
      </c>
      <c r="O1623" s="27">
        <f t="shared" si="100"/>
        <v>25041997</v>
      </c>
      <c r="P1623" s="27">
        <f t="shared" si="101"/>
        <v>250419971</v>
      </c>
      <c r="Q1623" s="31">
        <f t="shared" si="102"/>
        <v>12301511250497</v>
      </c>
      <c r="R1623" s="27">
        <f>COUNTIF(tratycont!S:S,'Integrantes original'!Q1623)</f>
        <v>0</v>
      </c>
      <c r="S1623" s="27">
        <f t="shared" si="103"/>
        <v>0</v>
      </c>
    </row>
    <row r="1624" spans="1:19" x14ac:dyDescent="0.15">
      <c r="A1624" s="29">
        <v>1230151</v>
      </c>
      <c r="B1624" s="29">
        <v>123015105</v>
      </c>
      <c r="C1624" s="29" t="s">
        <v>27</v>
      </c>
      <c r="D1624" s="30" t="s">
        <v>62</v>
      </c>
      <c r="E1624" s="30" t="s">
        <v>1048</v>
      </c>
      <c r="F1624" s="15">
        <v>2</v>
      </c>
      <c r="G1624" s="29">
        <v>7</v>
      </c>
      <c r="H1624" s="29">
        <v>9</v>
      </c>
      <c r="I1624" s="29">
        <v>1999</v>
      </c>
      <c r="J1624" s="15">
        <v>-1</v>
      </c>
      <c r="K1624" s="15">
        <v>-1</v>
      </c>
      <c r="L1624" s="15">
        <v>0</v>
      </c>
      <c r="M1624" s="15">
        <v>0</v>
      </c>
      <c r="N1624" s="27" t="e">
        <f>SUMIF(#REF!,'Integrantes original'!A1307,#REF!)</f>
        <v>#REF!</v>
      </c>
      <c r="O1624" s="27">
        <f t="shared" si="100"/>
        <v>7091999</v>
      </c>
      <c r="P1624" s="27">
        <f t="shared" si="101"/>
        <v>70919992</v>
      </c>
      <c r="Q1624" s="31">
        <f t="shared" si="102"/>
        <v>12301512070999</v>
      </c>
      <c r="R1624" s="27">
        <f>COUNTIF(tratycont!S:S,'Integrantes original'!Q1624)</f>
        <v>0</v>
      </c>
      <c r="S1624" s="27">
        <f t="shared" si="103"/>
        <v>0</v>
      </c>
    </row>
    <row r="1625" spans="1:19" x14ac:dyDescent="0.15">
      <c r="A1625" s="29">
        <v>1230151</v>
      </c>
      <c r="B1625" s="29">
        <v>123015106</v>
      </c>
      <c r="C1625" s="29" t="s">
        <v>30</v>
      </c>
      <c r="D1625" s="30" t="s">
        <v>256</v>
      </c>
      <c r="E1625" s="30" t="s">
        <v>1048</v>
      </c>
      <c r="F1625" s="15">
        <v>2</v>
      </c>
      <c r="G1625" s="29">
        <v>25</v>
      </c>
      <c r="H1625" s="29">
        <v>9</v>
      </c>
      <c r="I1625" s="29">
        <v>2004</v>
      </c>
      <c r="J1625" s="15">
        <v>-1</v>
      </c>
      <c r="K1625" s="15">
        <v>-1</v>
      </c>
      <c r="L1625" s="15">
        <v>0</v>
      </c>
      <c r="M1625" s="15">
        <v>0</v>
      </c>
      <c r="N1625" s="27" t="e">
        <f>SUMIF(#REF!,'Integrantes original'!A1308,#REF!)</f>
        <v>#REF!</v>
      </c>
      <c r="O1625" s="27">
        <f t="shared" si="100"/>
        <v>25092004</v>
      </c>
      <c r="P1625" s="27">
        <f t="shared" si="101"/>
        <v>250920042</v>
      </c>
      <c r="Q1625" s="31">
        <f t="shared" si="102"/>
        <v>12301512250904</v>
      </c>
      <c r="R1625" s="27">
        <f>COUNTIF(tratycont!S:S,'Integrantes original'!Q1625)</f>
        <v>0</v>
      </c>
      <c r="S1625" s="27">
        <f t="shared" si="103"/>
        <v>0</v>
      </c>
    </row>
    <row r="1626" spans="1:19" x14ac:dyDescent="0.15">
      <c r="A1626" s="29">
        <v>1230151</v>
      </c>
      <c r="B1626" s="29">
        <v>123015107</v>
      </c>
      <c r="C1626" s="29" t="s">
        <v>56</v>
      </c>
      <c r="D1626" s="30" t="s">
        <v>983</v>
      </c>
      <c r="E1626" s="30" t="s">
        <v>1048</v>
      </c>
      <c r="F1626" s="15">
        <v>2</v>
      </c>
      <c r="G1626" s="29">
        <v>23</v>
      </c>
      <c r="H1626" s="29">
        <v>9</v>
      </c>
      <c r="I1626" s="29">
        <v>2001</v>
      </c>
      <c r="J1626" s="15">
        <v>1</v>
      </c>
      <c r="K1626" s="15">
        <v>0</v>
      </c>
      <c r="L1626" s="15">
        <v>1</v>
      </c>
      <c r="M1626" s="15">
        <v>2</v>
      </c>
      <c r="N1626" s="27" t="e">
        <f>SUMIF(#REF!,'Integrantes original'!A1309,#REF!)</f>
        <v>#REF!</v>
      </c>
      <c r="O1626" s="27">
        <f t="shared" si="100"/>
        <v>23092001</v>
      </c>
      <c r="P1626" s="27">
        <f t="shared" si="101"/>
        <v>230920012</v>
      </c>
      <c r="Q1626" s="31">
        <f t="shared" si="102"/>
        <v>12301512230901</v>
      </c>
      <c r="R1626" s="27">
        <f>COUNTIF(tratycont!S:S,'Integrantes original'!Q1626)</f>
        <v>0</v>
      </c>
      <c r="S1626" s="27">
        <f t="shared" si="103"/>
        <v>0</v>
      </c>
    </row>
    <row r="1627" spans="1:19" x14ac:dyDescent="0.15">
      <c r="A1627" s="29">
        <v>1230151</v>
      </c>
      <c r="B1627" s="29">
        <v>123015108</v>
      </c>
      <c r="C1627" s="29" t="s">
        <v>58</v>
      </c>
      <c r="D1627" s="30" t="s">
        <v>804</v>
      </c>
      <c r="E1627" s="30" t="s">
        <v>144</v>
      </c>
      <c r="F1627" s="15">
        <v>1</v>
      </c>
      <c r="G1627" s="29">
        <v>21</v>
      </c>
      <c r="H1627" s="29">
        <v>7</v>
      </c>
      <c r="I1627" s="29">
        <v>1997</v>
      </c>
      <c r="J1627" s="15">
        <v>-1</v>
      </c>
      <c r="K1627" s="15">
        <v>-1</v>
      </c>
      <c r="L1627" s="15">
        <v>0</v>
      </c>
      <c r="M1627" s="15">
        <v>0</v>
      </c>
      <c r="N1627" s="27" t="e">
        <f>SUMIF(#REF!,'Integrantes original'!A1310,#REF!)</f>
        <v>#REF!</v>
      </c>
      <c r="O1627" s="27">
        <f t="shared" si="100"/>
        <v>21071997</v>
      </c>
      <c r="P1627" s="27">
        <f t="shared" si="101"/>
        <v>210719971</v>
      </c>
      <c r="Q1627" s="31">
        <f t="shared" si="102"/>
        <v>12301511210797</v>
      </c>
      <c r="R1627" s="27">
        <f>COUNTIF(tratycont!S:S,'Integrantes original'!Q1627)</f>
        <v>0</v>
      </c>
      <c r="S1627" s="27">
        <f t="shared" si="103"/>
        <v>0</v>
      </c>
    </row>
    <row r="1628" spans="1:19" x14ac:dyDescent="0.15">
      <c r="A1628" s="29">
        <v>1230171</v>
      </c>
      <c r="B1628" s="29">
        <v>123017101</v>
      </c>
      <c r="C1628" s="29" t="s">
        <v>16</v>
      </c>
      <c r="D1628" s="30" t="s">
        <v>1662</v>
      </c>
      <c r="E1628" s="30" t="s">
        <v>51</v>
      </c>
      <c r="F1628" s="15">
        <v>2</v>
      </c>
      <c r="G1628" s="29">
        <v>16</v>
      </c>
      <c r="H1628" s="29">
        <v>7</v>
      </c>
      <c r="I1628" s="29">
        <v>1972</v>
      </c>
      <c r="J1628" s="15">
        <v>-1</v>
      </c>
      <c r="K1628" s="15">
        <v>-1</v>
      </c>
      <c r="L1628" s="15">
        <v>0</v>
      </c>
      <c r="M1628" s="15">
        <v>0</v>
      </c>
      <c r="N1628" s="27" t="e">
        <f>SUMIF(#REF!,'Integrantes original'!A1311,#REF!)</f>
        <v>#REF!</v>
      </c>
      <c r="O1628" s="27">
        <f t="shared" si="100"/>
        <v>16071972</v>
      </c>
      <c r="P1628" s="27">
        <f t="shared" si="101"/>
        <v>160719722</v>
      </c>
      <c r="Q1628" s="31">
        <f t="shared" si="102"/>
        <v>12301712160772</v>
      </c>
      <c r="R1628" s="27">
        <f>COUNTIF(tratycont!S:S,'Integrantes original'!Q1628)</f>
        <v>0</v>
      </c>
      <c r="S1628" s="27">
        <f t="shared" si="103"/>
        <v>0</v>
      </c>
    </row>
    <row r="1629" spans="1:19" x14ac:dyDescent="0.15">
      <c r="A1629" s="29">
        <v>1230171</v>
      </c>
      <c r="B1629" s="29">
        <v>123017102</v>
      </c>
      <c r="C1629" s="29" t="s">
        <v>19</v>
      </c>
      <c r="D1629" s="30" t="s">
        <v>859</v>
      </c>
      <c r="E1629" s="30" t="s">
        <v>144</v>
      </c>
      <c r="F1629" s="15">
        <v>1</v>
      </c>
      <c r="G1629" s="29">
        <v>31</v>
      </c>
      <c r="H1629" s="29">
        <v>1</v>
      </c>
      <c r="I1629" s="29">
        <v>1996</v>
      </c>
      <c r="J1629" s="15">
        <v>-1</v>
      </c>
      <c r="K1629" s="15">
        <v>-1</v>
      </c>
      <c r="L1629" s="15">
        <v>0</v>
      </c>
      <c r="M1629" s="15">
        <v>0</v>
      </c>
      <c r="N1629" s="27" t="e">
        <f>SUMIF(#REF!,'Integrantes original'!A1312,#REF!)</f>
        <v>#REF!</v>
      </c>
      <c r="O1629" s="27">
        <f t="shared" si="100"/>
        <v>31011996</v>
      </c>
      <c r="P1629" s="27">
        <f t="shared" si="101"/>
        <v>310119961</v>
      </c>
      <c r="Q1629" s="31">
        <f t="shared" si="102"/>
        <v>12301711310196</v>
      </c>
      <c r="R1629" s="27">
        <f>COUNTIF(tratycont!S:S,'Integrantes original'!Q1629)</f>
        <v>0</v>
      </c>
      <c r="S1629" s="27">
        <f t="shared" si="103"/>
        <v>0</v>
      </c>
    </row>
    <row r="1630" spans="1:19" x14ac:dyDescent="0.15">
      <c r="A1630" s="29">
        <v>1230171</v>
      </c>
      <c r="B1630" s="29">
        <v>123017103</v>
      </c>
      <c r="C1630" s="29" t="s">
        <v>22</v>
      </c>
      <c r="D1630" s="30" t="s">
        <v>618</v>
      </c>
      <c r="E1630" s="30" t="s">
        <v>144</v>
      </c>
      <c r="F1630" s="15">
        <v>1</v>
      </c>
      <c r="G1630" s="29">
        <v>7</v>
      </c>
      <c r="H1630" s="29">
        <v>11</v>
      </c>
      <c r="I1630" s="29">
        <v>1997</v>
      </c>
      <c r="J1630" s="15">
        <v>-1</v>
      </c>
      <c r="K1630" s="15">
        <v>-1</v>
      </c>
      <c r="L1630" s="15">
        <v>0</v>
      </c>
      <c r="M1630" s="15">
        <v>0</v>
      </c>
      <c r="N1630" s="27" t="e">
        <f>SUMIF(#REF!,'Integrantes original'!A1313,#REF!)</f>
        <v>#REF!</v>
      </c>
      <c r="O1630" s="27">
        <f t="shared" si="100"/>
        <v>7111997</v>
      </c>
      <c r="P1630" s="27">
        <f t="shared" si="101"/>
        <v>71119971</v>
      </c>
      <c r="Q1630" s="31">
        <f t="shared" si="102"/>
        <v>12301711071197</v>
      </c>
      <c r="R1630" s="27">
        <f>COUNTIF(tratycont!S:S,'Integrantes original'!Q1630)</f>
        <v>0</v>
      </c>
      <c r="S1630" s="27">
        <f t="shared" si="103"/>
        <v>0</v>
      </c>
    </row>
    <row r="1631" spans="1:19" x14ac:dyDescent="0.15">
      <c r="A1631" s="29">
        <v>1230171</v>
      </c>
      <c r="B1631" s="29">
        <v>123017104</v>
      </c>
      <c r="C1631" s="29" t="s">
        <v>25</v>
      </c>
      <c r="D1631" s="30" t="s">
        <v>791</v>
      </c>
      <c r="E1631" s="30" t="s">
        <v>144</v>
      </c>
      <c r="F1631" s="15">
        <v>1</v>
      </c>
      <c r="G1631" s="29">
        <v>10</v>
      </c>
      <c r="H1631" s="29">
        <v>11</v>
      </c>
      <c r="I1631" s="29">
        <v>2002</v>
      </c>
      <c r="J1631" s="15">
        <v>-1</v>
      </c>
      <c r="K1631" s="15">
        <v>-1</v>
      </c>
      <c r="L1631" s="15">
        <v>0</v>
      </c>
      <c r="M1631" s="15">
        <v>0</v>
      </c>
      <c r="N1631" s="27" t="e">
        <f>SUMIF(#REF!,'Integrantes original'!A1314,#REF!)</f>
        <v>#REF!</v>
      </c>
      <c r="O1631" s="27">
        <f t="shared" si="100"/>
        <v>10112002</v>
      </c>
      <c r="P1631" s="27">
        <f t="shared" si="101"/>
        <v>101120021</v>
      </c>
      <c r="Q1631" s="31">
        <f t="shared" si="102"/>
        <v>12301711101102</v>
      </c>
      <c r="R1631" s="27">
        <f>COUNTIF(tratycont!S:S,'Integrantes original'!Q1631)</f>
        <v>0</v>
      </c>
      <c r="S1631" s="27">
        <f t="shared" si="103"/>
        <v>0</v>
      </c>
    </row>
    <row r="1632" spans="1:19" x14ac:dyDescent="0.15">
      <c r="A1632" s="29">
        <v>1230171</v>
      </c>
      <c r="B1632" s="29">
        <v>123017105</v>
      </c>
      <c r="C1632" s="29" t="s">
        <v>27</v>
      </c>
      <c r="D1632" s="30" t="s">
        <v>1663</v>
      </c>
      <c r="E1632" s="30" t="s">
        <v>144</v>
      </c>
      <c r="F1632" s="15">
        <v>2</v>
      </c>
      <c r="G1632" s="29">
        <v>1</v>
      </c>
      <c r="H1632" s="29">
        <v>7</v>
      </c>
      <c r="I1632" s="29">
        <v>1994</v>
      </c>
      <c r="J1632" s="15">
        <v>1</v>
      </c>
      <c r="K1632" s="15">
        <v>0</v>
      </c>
      <c r="L1632" s="15">
        <v>1</v>
      </c>
      <c r="M1632" s="15">
        <v>1</v>
      </c>
      <c r="N1632" s="27" t="e">
        <f>SUMIF(#REF!,'Integrantes original'!A1315,#REF!)</f>
        <v>#REF!</v>
      </c>
      <c r="O1632" s="27">
        <f t="shared" si="100"/>
        <v>1071994</v>
      </c>
      <c r="P1632" s="27">
        <f t="shared" si="101"/>
        <v>10719942</v>
      </c>
      <c r="Q1632" s="31">
        <f t="shared" si="102"/>
        <v>12301712010794</v>
      </c>
      <c r="R1632" s="27">
        <f>COUNTIF(tratycont!S:S,'Integrantes original'!Q1632)</f>
        <v>0</v>
      </c>
      <c r="S1632" s="27">
        <f t="shared" si="103"/>
        <v>0</v>
      </c>
    </row>
    <row r="1633" spans="1:19" x14ac:dyDescent="0.15">
      <c r="A1633" s="29">
        <v>1230171</v>
      </c>
      <c r="B1633" s="29">
        <v>123017106</v>
      </c>
      <c r="C1633" s="29" t="s">
        <v>30</v>
      </c>
      <c r="D1633" s="30" t="s">
        <v>785</v>
      </c>
      <c r="E1633" s="30" t="s">
        <v>724</v>
      </c>
      <c r="F1633" s="15">
        <v>1</v>
      </c>
      <c r="G1633" s="29">
        <v>22</v>
      </c>
      <c r="H1633" s="29">
        <v>9</v>
      </c>
      <c r="I1633" s="29">
        <v>1992</v>
      </c>
      <c r="J1633" s="15">
        <v>-1</v>
      </c>
      <c r="K1633" s="15">
        <v>-1</v>
      </c>
      <c r="L1633" s="15">
        <v>0</v>
      </c>
      <c r="M1633" s="15">
        <v>0</v>
      </c>
      <c r="N1633" s="27" t="e">
        <f>SUMIF(#REF!,'Integrantes original'!A1316,#REF!)</f>
        <v>#REF!</v>
      </c>
      <c r="O1633" s="27">
        <f t="shared" si="100"/>
        <v>22091992</v>
      </c>
      <c r="P1633" s="27">
        <f t="shared" si="101"/>
        <v>220919921</v>
      </c>
      <c r="Q1633" s="31">
        <f t="shared" si="102"/>
        <v>12301711220992</v>
      </c>
      <c r="R1633" s="27">
        <f>COUNTIF(tratycont!S:S,'Integrantes original'!Q1633)</f>
        <v>0</v>
      </c>
      <c r="S1633" s="27">
        <f t="shared" si="103"/>
        <v>0</v>
      </c>
    </row>
    <row r="1634" spans="1:19" x14ac:dyDescent="0.15">
      <c r="A1634" s="29">
        <v>1230171</v>
      </c>
      <c r="B1634" s="29">
        <v>123017107</v>
      </c>
      <c r="C1634" s="29" t="s">
        <v>56</v>
      </c>
      <c r="D1634" s="30" t="s">
        <v>105</v>
      </c>
      <c r="E1634" s="30" t="s">
        <v>724</v>
      </c>
      <c r="F1634" s="15">
        <v>1</v>
      </c>
      <c r="G1634" s="29">
        <v>24</v>
      </c>
      <c r="H1634" s="29">
        <v>1</v>
      </c>
      <c r="I1634" s="29">
        <v>1999</v>
      </c>
      <c r="J1634" s="15">
        <v>-1</v>
      </c>
      <c r="K1634" s="15">
        <v>-1</v>
      </c>
      <c r="L1634" s="15">
        <v>0</v>
      </c>
      <c r="M1634" s="15">
        <v>0</v>
      </c>
      <c r="N1634" s="27" t="e">
        <f>SUMIF(#REF!,'Integrantes original'!A1317,#REF!)</f>
        <v>#REF!</v>
      </c>
      <c r="O1634" s="27">
        <f t="shared" si="100"/>
        <v>24011999</v>
      </c>
      <c r="P1634" s="27">
        <f t="shared" si="101"/>
        <v>240119991</v>
      </c>
      <c r="Q1634" s="31">
        <f t="shared" si="102"/>
        <v>12301711240199</v>
      </c>
      <c r="R1634" s="27">
        <f>COUNTIF(tratycont!S:S,'Integrantes original'!Q1634)</f>
        <v>0</v>
      </c>
      <c r="S1634" s="27">
        <f t="shared" si="103"/>
        <v>0</v>
      </c>
    </row>
    <row r="1635" spans="1:19" x14ac:dyDescent="0.15">
      <c r="A1635" s="29">
        <v>1230181</v>
      </c>
      <c r="B1635" s="29">
        <v>123018101</v>
      </c>
      <c r="C1635" s="29" t="s">
        <v>16</v>
      </c>
      <c r="D1635" s="30" t="s">
        <v>407</v>
      </c>
      <c r="E1635" s="30" t="s">
        <v>292</v>
      </c>
      <c r="F1635" s="15">
        <v>1</v>
      </c>
      <c r="G1635" s="29">
        <v>5</v>
      </c>
      <c r="H1635" s="29">
        <v>8</v>
      </c>
      <c r="I1635" s="29">
        <v>1987</v>
      </c>
      <c r="J1635" s="15">
        <v>-1</v>
      </c>
      <c r="K1635" s="15">
        <v>-1</v>
      </c>
      <c r="L1635" s="15">
        <v>0</v>
      </c>
      <c r="M1635" s="15">
        <v>0</v>
      </c>
      <c r="N1635" s="27" t="e">
        <f>SUMIF(#REF!,'Integrantes original'!A1318,#REF!)</f>
        <v>#REF!</v>
      </c>
      <c r="O1635" s="27">
        <f t="shared" si="100"/>
        <v>5081987</v>
      </c>
      <c r="P1635" s="27">
        <f t="shared" si="101"/>
        <v>50819871</v>
      </c>
      <c r="Q1635" s="31">
        <f t="shared" si="102"/>
        <v>12301811050887</v>
      </c>
      <c r="R1635" s="27">
        <f>COUNTIF(tratycont!S:S,'Integrantes original'!Q1635)</f>
        <v>0</v>
      </c>
      <c r="S1635" s="27">
        <f t="shared" si="103"/>
        <v>0</v>
      </c>
    </row>
    <row r="1636" spans="1:19" x14ac:dyDescent="0.15">
      <c r="A1636" s="29">
        <v>1230181</v>
      </c>
      <c r="B1636" s="29">
        <v>123018102</v>
      </c>
      <c r="C1636" s="29" t="s">
        <v>19</v>
      </c>
      <c r="D1636" s="30" t="s">
        <v>759</v>
      </c>
      <c r="E1636" s="30" t="s">
        <v>1039</v>
      </c>
      <c r="F1636" s="15">
        <v>2</v>
      </c>
      <c r="G1636" s="29">
        <v>3</v>
      </c>
      <c r="H1636" s="29">
        <v>6</v>
      </c>
      <c r="I1636" s="29">
        <v>1988</v>
      </c>
      <c r="J1636" s="15">
        <v>1</v>
      </c>
      <c r="K1636" s="15">
        <v>0</v>
      </c>
      <c r="L1636" s="15">
        <v>1</v>
      </c>
      <c r="M1636" s="15">
        <v>2</v>
      </c>
      <c r="N1636" s="27" t="e">
        <f>SUMIF(#REF!,'Integrantes original'!A1319,#REF!)</f>
        <v>#REF!</v>
      </c>
      <c r="O1636" s="27">
        <f t="shared" si="100"/>
        <v>3061988</v>
      </c>
      <c r="P1636" s="27">
        <f t="shared" si="101"/>
        <v>30619882</v>
      </c>
      <c r="Q1636" s="31">
        <f t="shared" si="102"/>
        <v>12301812030688</v>
      </c>
      <c r="R1636" s="27">
        <f>COUNTIF(tratycont!S:S,'Integrantes original'!Q1636)</f>
        <v>0</v>
      </c>
      <c r="S1636" s="27">
        <f t="shared" si="103"/>
        <v>0</v>
      </c>
    </row>
    <row r="1637" spans="1:19" x14ac:dyDescent="0.15">
      <c r="A1637" s="29">
        <v>1230181</v>
      </c>
      <c r="B1637" s="29">
        <v>123018103</v>
      </c>
      <c r="C1637" s="29" t="s">
        <v>22</v>
      </c>
      <c r="D1637" s="30" t="s">
        <v>1147</v>
      </c>
      <c r="E1637" s="30" t="s">
        <v>292</v>
      </c>
      <c r="F1637" s="15">
        <v>1</v>
      </c>
      <c r="G1637" s="29">
        <v>19</v>
      </c>
      <c r="H1637" s="29">
        <v>7</v>
      </c>
      <c r="I1637" s="29">
        <v>2008</v>
      </c>
      <c r="J1637" s="15">
        <v>-1</v>
      </c>
      <c r="K1637" s="15">
        <v>-1</v>
      </c>
      <c r="L1637" s="15">
        <v>0</v>
      </c>
      <c r="M1637" s="15">
        <v>0</v>
      </c>
      <c r="N1637" s="27" t="e">
        <f>SUMIF(#REF!,'Integrantes original'!A1320,#REF!)</f>
        <v>#REF!</v>
      </c>
      <c r="O1637" s="27">
        <f t="shared" si="100"/>
        <v>19072008</v>
      </c>
      <c r="P1637" s="27">
        <f t="shared" si="101"/>
        <v>190720081</v>
      </c>
      <c r="Q1637" s="31">
        <f t="shared" si="102"/>
        <v>12301811190708</v>
      </c>
      <c r="R1637" s="27">
        <f>COUNTIF(tratycont!S:S,'Integrantes original'!Q1637)</f>
        <v>0</v>
      </c>
      <c r="S1637" s="27">
        <f t="shared" si="103"/>
        <v>0</v>
      </c>
    </row>
    <row r="1638" spans="1:19" x14ac:dyDescent="0.15">
      <c r="A1638" s="29">
        <v>1230181</v>
      </c>
      <c r="B1638" s="29">
        <v>123018104</v>
      </c>
      <c r="C1638" s="29" t="s">
        <v>25</v>
      </c>
      <c r="D1638" s="30" t="s">
        <v>1664</v>
      </c>
      <c r="E1638" s="30" t="s">
        <v>292</v>
      </c>
      <c r="F1638" s="15">
        <v>2</v>
      </c>
      <c r="G1638" s="29">
        <v>4</v>
      </c>
      <c r="H1638" s="29">
        <v>1</v>
      </c>
      <c r="I1638" s="29">
        <v>2012</v>
      </c>
      <c r="J1638" s="15">
        <v>-1</v>
      </c>
      <c r="K1638" s="15">
        <v>-1</v>
      </c>
      <c r="L1638" s="15">
        <v>0</v>
      </c>
      <c r="M1638" s="15">
        <v>0</v>
      </c>
      <c r="N1638" s="27" t="e">
        <f>SUMIF(#REF!,'Integrantes original'!A1321,#REF!)</f>
        <v>#REF!</v>
      </c>
      <c r="O1638" s="27">
        <f t="shared" si="100"/>
        <v>4012012</v>
      </c>
      <c r="P1638" s="27">
        <f t="shared" si="101"/>
        <v>40120122</v>
      </c>
      <c r="Q1638" s="31">
        <f t="shared" si="102"/>
        <v>12301812040112</v>
      </c>
      <c r="R1638" s="27">
        <f>COUNTIF(tratycont!S:S,'Integrantes original'!Q1638)</f>
        <v>0</v>
      </c>
      <c r="S1638" s="27">
        <f t="shared" si="103"/>
        <v>0</v>
      </c>
    </row>
    <row r="1639" spans="1:19" x14ac:dyDescent="0.15">
      <c r="A1639" s="29">
        <v>1230201</v>
      </c>
      <c r="B1639" s="29">
        <v>123020101</v>
      </c>
      <c r="C1639" s="29" t="s">
        <v>16</v>
      </c>
      <c r="D1639" s="30" t="s">
        <v>285</v>
      </c>
      <c r="E1639" s="30" t="s">
        <v>1665</v>
      </c>
      <c r="F1639" s="15">
        <v>1</v>
      </c>
      <c r="G1639" s="29">
        <v>22</v>
      </c>
      <c r="H1639" s="29">
        <v>1</v>
      </c>
      <c r="I1639" s="29">
        <v>1989</v>
      </c>
      <c r="J1639" s="15">
        <v>-1</v>
      </c>
      <c r="K1639" s="15">
        <v>-1</v>
      </c>
      <c r="L1639" s="15">
        <v>0</v>
      </c>
      <c r="M1639" s="15">
        <v>0</v>
      </c>
      <c r="N1639" s="27" t="e">
        <f>SUMIF(#REF!,'Integrantes original'!A1322,#REF!)</f>
        <v>#REF!</v>
      </c>
      <c r="O1639" s="27">
        <f t="shared" si="100"/>
        <v>22011989</v>
      </c>
      <c r="P1639" s="27">
        <f t="shared" si="101"/>
        <v>220119891</v>
      </c>
      <c r="Q1639" s="31">
        <f t="shared" si="102"/>
        <v>12302011220189</v>
      </c>
      <c r="R1639" s="27">
        <f>COUNTIF(tratycont!S:S,'Integrantes original'!Q1639)</f>
        <v>0</v>
      </c>
      <c r="S1639" s="27">
        <f t="shared" si="103"/>
        <v>0</v>
      </c>
    </row>
    <row r="1640" spans="1:19" x14ac:dyDescent="0.15">
      <c r="A1640" s="29">
        <v>1230201</v>
      </c>
      <c r="B1640" s="29">
        <v>123020102</v>
      </c>
      <c r="C1640" s="29" t="s">
        <v>19</v>
      </c>
      <c r="D1640" s="30" t="s">
        <v>62</v>
      </c>
      <c r="E1640" s="30" t="s">
        <v>724</v>
      </c>
      <c r="F1640" s="15">
        <v>2</v>
      </c>
      <c r="G1640" s="29">
        <v>30</v>
      </c>
      <c r="H1640" s="29">
        <v>6</v>
      </c>
      <c r="I1640" s="29">
        <v>1996</v>
      </c>
      <c r="J1640" s="15">
        <v>1</v>
      </c>
      <c r="K1640" s="15">
        <v>0</v>
      </c>
      <c r="L1640" s="15">
        <v>1</v>
      </c>
      <c r="M1640" s="15">
        <v>2</v>
      </c>
      <c r="N1640" s="27" t="e">
        <f>SUMIF(#REF!,'Integrantes original'!A1323,#REF!)</f>
        <v>#REF!</v>
      </c>
      <c r="O1640" s="27">
        <f t="shared" si="100"/>
        <v>30061996</v>
      </c>
      <c r="P1640" s="27">
        <f t="shared" si="101"/>
        <v>300619962</v>
      </c>
      <c r="Q1640" s="31">
        <f t="shared" si="102"/>
        <v>12302012300696</v>
      </c>
      <c r="R1640" s="27">
        <f>COUNTIF(tratycont!S:S,'Integrantes original'!Q1640)</f>
        <v>0</v>
      </c>
      <c r="S1640" s="27">
        <f t="shared" si="103"/>
        <v>0</v>
      </c>
    </row>
    <row r="1641" spans="1:19" x14ac:dyDescent="0.15">
      <c r="A1641" s="29">
        <v>1230201</v>
      </c>
      <c r="B1641" s="29">
        <v>123020103</v>
      </c>
      <c r="C1641" s="29" t="s">
        <v>22</v>
      </c>
      <c r="D1641" s="30" t="s">
        <v>1150</v>
      </c>
      <c r="E1641" s="30" t="s">
        <v>1665</v>
      </c>
      <c r="F1641" s="15">
        <v>2</v>
      </c>
      <c r="G1641" s="29">
        <v>8</v>
      </c>
      <c r="H1641" s="29">
        <v>2</v>
      </c>
      <c r="I1641" s="29">
        <v>2016</v>
      </c>
      <c r="J1641" s="15">
        <v>-1</v>
      </c>
      <c r="K1641" s="15">
        <v>-1</v>
      </c>
      <c r="L1641" s="15">
        <v>0</v>
      </c>
      <c r="M1641" s="15">
        <v>0</v>
      </c>
      <c r="N1641" s="27" t="e">
        <f>SUMIF(#REF!,'Integrantes original'!A1324,#REF!)</f>
        <v>#REF!</v>
      </c>
      <c r="O1641" s="27">
        <f t="shared" si="100"/>
        <v>8022016</v>
      </c>
      <c r="P1641" s="27">
        <f t="shared" si="101"/>
        <v>80220162</v>
      </c>
      <c r="Q1641" s="31">
        <f t="shared" si="102"/>
        <v>12302012080216</v>
      </c>
      <c r="R1641" s="27">
        <f>COUNTIF(tratycont!S:S,'Integrantes original'!Q1641)</f>
        <v>0</v>
      </c>
      <c r="S1641" s="27">
        <f t="shared" si="103"/>
        <v>0</v>
      </c>
    </row>
    <row r="1642" spans="1:19" x14ac:dyDescent="0.15">
      <c r="A1642" s="29">
        <v>1230201</v>
      </c>
      <c r="B1642" s="29">
        <v>123020104</v>
      </c>
      <c r="C1642" s="29" t="s">
        <v>25</v>
      </c>
      <c r="D1642" s="30" t="s">
        <v>399</v>
      </c>
      <c r="E1642" s="30" t="s">
        <v>1665</v>
      </c>
      <c r="F1642" s="15">
        <v>2</v>
      </c>
      <c r="G1642" s="29">
        <v>7</v>
      </c>
      <c r="H1642" s="29">
        <v>8</v>
      </c>
      <c r="I1642" s="29">
        <v>2018</v>
      </c>
      <c r="J1642" s="15">
        <v>2</v>
      </c>
      <c r="K1642" s="15">
        <v>2</v>
      </c>
      <c r="L1642" s="15">
        <v>0</v>
      </c>
      <c r="M1642" s="15">
        <v>0</v>
      </c>
      <c r="N1642" s="27" t="e">
        <f>SUMIF(#REF!,'Integrantes original'!A1325,#REF!)</f>
        <v>#REF!</v>
      </c>
      <c r="O1642" s="27">
        <f t="shared" si="100"/>
        <v>7082018</v>
      </c>
      <c r="P1642" s="27">
        <f t="shared" si="101"/>
        <v>70820182</v>
      </c>
      <c r="Q1642" s="31">
        <f t="shared" si="102"/>
        <v>12302012070818</v>
      </c>
      <c r="R1642" s="27">
        <f>COUNTIF(tratycont!S:S,'Integrantes original'!Q1642)</f>
        <v>0</v>
      </c>
      <c r="S1642" s="27">
        <f t="shared" si="103"/>
        <v>1</v>
      </c>
    </row>
    <row r="1643" spans="1:19" x14ac:dyDescent="0.15">
      <c r="A1643" s="29">
        <v>1230211</v>
      </c>
      <c r="B1643" s="29">
        <v>123021101</v>
      </c>
      <c r="C1643" s="29" t="s">
        <v>16</v>
      </c>
      <c r="D1643" s="30" t="s">
        <v>1341</v>
      </c>
      <c r="E1643" s="30" t="s">
        <v>954</v>
      </c>
      <c r="F1643" s="15">
        <v>1</v>
      </c>
      <c r="G1643" s="29">
        <v>8</v>
      </c>
      <c r="H1643" s="29">
        <v>7</v>
      </c>
      <c r="I1643" s="29">
        <v>9999</v>
      </c>
      <c r="J1643" s="15">
        <v>-1</v>
      </c>
      <c r="K1643" s="15">
        <v>-1</v>
      </c>
      <c r="L1643" s="15">
        <v>0</v>
      </c>
      <c r="M1643" s="15">
        <v>0</v>
      </c>
      <c r="N1643" s="27" t="e">
        <f>SUMIF(#REF!,'Integrantes original'!A1326,#REF!)</f>
        <v>#REF!</v>
      </c>
      <c r="O1643" s="27">
        <f t="shared" si="100"/>
        <v>8079999</v>
      </c>
      <c r="P1643" s="27">
        <f t="shared" si="101"/>
        <v>80799991</v>
      </c>
      <c r="Q1643" s="31">
        <f t="shared" si="102"/>
        <v>12302111080799</v>
      </c>
      <c r="R1643" s="27">
        <f>COUNTIF(tratycont!S:S,'Integrantes original'!Q1643)</f>
        <v>0</v>
      </c>
      <c r="S1643" s="27">
        <f t="shared" si="103"/>
        <v>0</v>
      </c>
    </row>
    <row r="1644" spans="1:19" x14ac:dyDescent="0.15">
      <c r="A1644" s="29">
        <v>1230211</v>
      </c>
      <c r="B1644" s="29">
        <v>123021102</v>
      </c>
      <c r="C1644" s="29" t="s">
        <v>19</v>
      </c>
      <c r="D1644" s="30" t="s">
        <v>62</v>
      </c>
      <c r="E1644" s="30" t="s">
        <v>259</v>
      </c>
      <c r="F1644" s="15">
        <v>2</v>
      </c>
      <c r="G1644" s="29">
        <v>1</v>
      </c>
      <c r="H1644" s="29">
        <v>5</v>
      </c>
      <c r="I1644" s="29">
        <v>1973</v>
      </c>
      <c r="J1644" s="15">
        <v>-1</v>
      </c>
      <c r="K1644" s="15">
        <v>-1</v>
      </c>
      <c r="L1644" s="15">
        <v>0</v>
      </c>
      <c r="M1644" s="15">
        <v>0</v>
      </c>
      <c r="N1644" s="27" t="e">
        <f>SUMIF(#REF!,'Integrantes original'!A1327,#REF!)</f>
        <v>#REF!</v>
      </c>
      <c r="O1644" s="27">
        <f t="shared" si="100"/>
        <v>1051973</v>
      </c>
      <c r="P1644" s="27">
        <f t="shared" si="101"/>
        <v>10519732</v>
      </c>
      <c r="Q1644" s="31">
        <f t="shared" si="102"/>
        <v>12302112010573</v>
      </c>
      <c r="R1644" s="27">
        <f>COUNTIF(tratycont!S:S,'Integrantes original'!Q1644)</f>
        <v>0</v>
      </c>
      <c r="S1644" s="27">
        <f t="shared" si="103"/>
        <v>0</v>
      </c>
    </row>
    <row r="1645" spans="1:19" x14ac:dyDescent="0.15">
      <c r="A1645" s="29">
        <v>1230211</v>
      </c>
      <c r="B1645" s="29">
        <v>123021103</v>
      </c>
      <c r="C1645" s="29" t="s">
        <v>22</v>
      </c>
      <c r="D1645" s="30" t="s">
        <v>1341</v>
      </c>
      <c r="E1645" s="30" t="s">
        <v>954</v>
      </c>
      <c r="F1645" s="15">
        <v>1</v>
      </c>
      <c r="G1645" s="29">
        <v>26</v>
      </c>
      <c r="H1645" s="29">
        <v>8</v>
      </c>
      <c r="I1645" s="29">
        <v>2005</v>
      </c>
      <c r="J1645" s="15">
        <v>-1</v>
      </c>
      <c r="K1645" s="15">
        <v>-1</v>
      </c>
      <c r="L1645" s="15">
        <v>0</v>
      </c>
      <c r="M1645" s="15">
        <v>0</v>
      </c>
      <c r="N1645" s="27" t="e">
        <f>SUMIF(#REF!,'Integrantes original'!A1328,#REF!)</f>
        <v>#REF!</v>
      </c>
      <c r="O1645" s="27">
        <f t="shared" si="100"/>
        <v>26082005</v>
      </c>
      <c r="P1645" s="27">
        <f t="shared" si="101"/>
        <v>260820051</v>
      </c>
      <c r="Q1645" s="31">
        <f t="shared" si="102"/>
        <v>12302111260805</v>
      </c>
      <c r="R1645" s="27">
        <f>COUNTIF(tratycont!S:S,'Integrantes original'!Q1645)</f>
        <v>0</v>
      </c>
      <c r="S1645" s="27">
        <f t="shared" si="103"/>
        <v>0</v>
      </c>
    </row>
    <row r="1646" spans="1:19" x14ac:dyDescent="0.15">
      <c r="A1646" s="29">
        <v>1230211</v>
      </c>
      <c r="B1646" s="29">
        <v>123021104</v>
      </c>
      <c r="C1646" s="29" t="s">
        <v>25</v>
      </c>
      <c r="D1646" s="30" t="s">
        <v>1075</v>
      </c>
      <c r="E1646" s="30" t="s">
        <v>954</v>
      </c>
      <c r="F1646" s="15">
        <v>1</v>
      </c>
      <c r="G1646" s="29">
        <v>2</v>
      </c>
      <c r="H1646" s="29">
        <v>2</v>
      </c>
      <c r="I1646" s="29">
        <v>1997</v>
      </c>
      <c r="J1646" s="15">
        <v>-1</v>
      </c>
      <c r="K1646" s="15">
        <v>-1</v>
      </c>
      <c r="L1646" s="15">
        <v>0</v>
      </c>
      <c r="M1646" s="15">
        <v>0</v>
      </c>
      <c r="N1646" s="27" t="e">
        <f>SUMIF(#REF!,'Integrantes original'!A1329,#REF!)</f>
        <v>#REF!</v>
      </c>
      <c r="O1646" s="27">
        <f t="shared" si="100"/>
        <v>2021997</v>
      </c>
      <c r="P1646" s="27">
        <f t="shared" si="101"/>
        <v>20219971</v>
      </c>
      <c r="Q1646" s="31">
        <f t="shared" si="102"/>
        <v>12302111020297</v>
      </c>
      <c r="R1646" s="27">
        <f>COUNTIF(tratycont!S:S,'Integrantes original'!Q1646)</f>
        <v>0</v>
      </c>
      <c r="S1646" s="27">
        <f t="shared" si="103"/>
        <v>0</v>
      </c>
    </row>
    <row r="1647" spans="1:19" x14ac:dyDescent="0.15">
      <c r="A1647" s="29">
        <v>1230211</v>
      </c>
      <c r="B1647" s="29">
        <v>123021105</v>
      </c>
      <c r="C1647" s="29" t="s">
        <v>27</v>
      </c>
      <c r="D1647" s="30" t="s">
        <v>1666</v>
      </c>
      <c r="E1647" s="30" t="s">
        <v>954</v>
      </c>
      <c r="F1647" s="15">
        <v>2</v>
      </c>
      <c r="G1647" s="29">
        <v>4</v>
      </c>
      <c r="H1647" s="29">
        <v>12</v>
      </c>
      <c r="I1647" s="29">
        <v>1999</v>
      </c>
      <c r="J1647" s="15">
        <v>1</v>
      </c>
      <c r="K1647" s="15">
        <v>0</v>
      </c>
      <c r="L1647" s="15">
        <v>1</v>
      </c>
      <c r="M1647" s="15">
        <v>1</v>
      </c>
      <c r="N1647" s="27" t="e">
        <f>SUMIF(#REF!,'Integrantes original'!A1330,#REF!)</f>
        <v>#REF!</v>
      </c>
      <c r="O1647" s="27">
        <f t="shared" si="100"/>
        <v>4121999</v>
      </c>
      <c r="P1647" s="27">
        <f t="shared" si="101"/>
        <v>41219992</v>
      </c>
      <c r="Q1647" s="31">
        <f t="shared" si="102"/>
        <v>12302112041299</v>
      </c>
      <c r="R1647" s="27">
        <f>COUNTIF(tratycont!S:S,'Integrantes original'!Q1647)</f>
        <v>0</v>
      </c>
      <c r="S1647" s="27">
        <f t="shared" si="103"/>
        <v>0</v>
      </c>
    </row>
    <row r="1648" spans="1:19" x14ac:dyDescent="0.15">
      <c r="A1648" s="29">
        <v>1230211</v>
      </c>
      <c r="B1648" s="29">
        <v>123021106</v>
      </c>
      <c r="C1648" s="29" t="s">
        <v>30</v>
      </c>
      <c r="D1648" s="30" t="s">
        <v>1657</v>
      </c>
      <c r="E1648" s="30" t="s">
        <v>994</v>
      </c>
      <c r="F1648" s="15">
        <v>2</v>
      </c>
      <c r="G1648" s="29">
        <v>99</v>
      </c>
      <c r="H1648" s="29">
        <v>99</v>
      </c>
      <c r="I1648" s="29">
        <v>9999</v>
      </c>
      <c r="J1648" s="15">
        <v>-1</v>
      </c>
      <c r="K1648" s="15">
        <v>-1</v>
      </c>
      <c r="L1648" s="15">
        <v>0</v>
      </c>
      <c r="M1648" s="15">
        <v>0</v>
      </c>
      <c r="N1648" s="27" t="e">
        <f>SUMIF(#REF!,'Integrantes original'!A1331,#REF!)</f>
        <v>#REF!</v>
      </c>
      <c r="O1648" s="27">
        <f t="shared" si="100"/>
        <v>99999999</v>
      </c>
      <c r="P1648" s="27">
        <f t="shared" si="101"/>
        <v>999999992</v>
      </c>
      <c r="Q1648" s="31">
        <f t="shared" si="102"/>
        <v>12302112999999</v>
      </c>
      <c r="R1648" s="27">
        <f>COUNTIF(tratycont!S:S,'Integrantes original'!Q1648)</f>
        <v>0</v>
      </c>
      <c r="S1648" s="27">
        <f t="shared" si="103"/>
        <v>0</v>
      </c>
    </row>
    <row r="1649" spans="1:19" x14ac:dyDescent="0.15">
      <c r="A1649" s="29">
        <v>1230211</v>
      </c>
      <c r="B1649" s="29">
        <v>123021107</v>
      </c>
      <c r="C1649" s="29" t="s">
        <v>56</v>
      </c>
      <c r="D1649" s="30" t="s">
        <v>1667</v>
      </c>
      <c r="E1649" s="30" t="s">
        <v>954</v>
      </c>
      <c r="F1649" s="15">
        <v>1</v>
      </c>
      <c r="G1649" s="29">
        <v>27</v>
      </c>
      <c r="H1649" s="29">
        <v>4</v>
      </c>
      <c r="I1649" s="29">
        <v>2017</v>
      </c>
      <c r="J1649" s="15">
        <v>2</v>
      </c>
      <c r="K1649" s="15">
        <v>6</v>
      </c>
      <c r="L1649" s="15">
        <v>0</v>
      </c>
      <c r="M1649" s="15">
        <v>0</v>
      </c>
      <c r="N1649" s="27" t="e">
        <f>SUMIF(#REF!,'Integrantes original'!A1332,#REF!)</f>
        <v>#REF!</v>
      </c>
      <c r="O1649" s="27">
        <f t="shared" si="100"/>
        <v>27042017</v>
      </c>
      <c r="P1649" s="27">
        <f t="shared" si="101"/>
        <v>270420171</v>
      </c>
      <c r="Q1649" s="31">
        <f t="shared" si="102"/>
        <v>12302111270417</v>
      </c>
      <c r="R1649" s="27">
        <f>COUNTIF(tratycont!S:S,'Integrantes original'!Q1649)</f>
        <v>0</v>
      </c>
      <c r="S1649" s="27">
        <f t="shared" si="103"/>
        <v>1</v>
      </c>
    </row>
    <row r="1650" spans="1:19" x14ac:dyDescent="0.15">
      <c r="A1650" s="29">
        <v>1230211</v>
      </c>
      <c r="B1650" s="29">
        <v>123021108</v>
      </c>
      <c r="C1650" s="29" t="s">
        <v>58</v>
      </c>
      <c r="D1650" s="30" t="s">
        <v>1668</v>
      </c>
      <c r="E1650" s="30" t="s">
        <v>1021</v>
      </c>
      <c r="F1650" s="15">
        <v>2</v>
      </c>
      <c r="G1650" s="29">
        <v>5</v>
      </c>
      <c r="H1650" s="29">
        <v>8</v>
      </c>
      <c r="I1650" s="29">
        <v>2018</v>
      </c>
      <c r="J1650" s="15">
        <v>2</v>
      </c>
      <c r="K1650" s="15">
        <v>5</v>
      </c>
      <c r="L1650" s="15">
        <v>0</v>
      </c>
      <c r="M1650" s="15">
        <v>0</v>
      </c>
      <c r="N1650" s="27" t="e">
        <f>SUMIF(#REF!,'Integrantes original'!A1333,#REF!)</f>
        <v>#REF!</v>
      </c>
      <c r="O1650" s="27">
        <f t="shared" si="100"/>
        <v>5082018</v>
      </c>
      <c r="P1650" s="27">
        <f t="shared" si="101"/>
        <v>50820182</v>
      </c>
      <c r="Q1650" s="31">
        <f t="shared" si="102"/>
        <v>12302112050818</v>
      </c>
      <c r="R1650" s="27">
        <f>COUNTIF(tratycont!S:S,'Integrantes original'!Q1650)</f>
        <v>1</v>
      </c>
      <c r="S1650" s="27">
        <f t="shared" si="103"/>
        <v>1</v>
      </c>
    </row>
    <row r="1651" spans="1:19" x14ac:dyDescent="0.15">
      <c r="A1651" s="29">
        <v>1230211</v>
      </c>
      <c r="B1651" s="29">
        <v>123021109</v>
      </c>
      <c r="C1651" s="29" t="s">
        <v>120</v>
      </c>
      <c r="D1651" s="30" t="s">
        <v>1669</v>
      </c>
      <c r="E1651" s="30" t="s">
        <v>259</v>
      </c>
      <c r="F1651" s="15">
        <v>1</v>
      </c>
      <c r="G1651" s="29">
        <v>29</v>
      </c>
      <c r="H1651" s="29">
        <v>2</v>
      </c>
      <c r="I1651" s="29">
        <v>1935</v>
      </c>
      <c r="J1651" s="15">
        <v>-1</v>
      </c>
      <c r="K1651" s="15">
        <v>-1</v>
      </c>
      <c r="L1651" s="15">
        <v>0</v>
      </c>
      <c r="M1651" s="15">
        <v>0</v>
      </c>
      <c r="N1651" s="27" t="e">
        <f>SUMIF(#REF!,'Integrantes original'!A1334,#REF!)</f>
        <v>#REF!</v>
      </c>
      <c r="O1651" s="27">
        <f t="shared" si="100"/>
        <v>29021935</v>
      </c>
      <c r="P1651" s="27">
        <f t="shared" si="101"/>
        <v>290219351</v>
      </c>
      <c r="Q1651" s="31">
        <f t="shared" si="102"/>
        <v>12302111290235</v>
      </c>
      <c r="R1651" s="27">
        <f>COUNTIF(tratycont!S:S,'Integrantes original'!Q1651)</f>
        <v>0</v>
      </c>
      <c r="S1651" s="27">
        <f t="shared" si="103"/>
        <v>0</v>
      </c>
    </row>
    <row r="1652" spans="1:19" x14ac:dyDescent="0.15">
      <c r="A1652" s="29">
        <v>1230211</v>
      </c>
      <c r="B1652" s="29">
        <v>123021110</v>
      </c>
      <c r="C1652" s="29" t="s">
        <v>123</v>
      </c>
      <c r="D1652" s="30" t="s">
        <v>23</v>
      </c>
      <c r="E1652" s="30" t="s">
        <v>1048</v>
      </c>
      <c r="F1652" s="15">
        <v>2</v>
      </c>
      <c r="G1652" s="29">
        <v>2</v>
      </c>
      <c r="H1652" s="29">
        <v>2</v>
      </c>
      <c r="I1652" s="29">
        <v>1936</v>
      </c>
      <c r="J1652" s="15">
        <v>-1</v>
      </c>
      <c r="K1652" s="15">
        <v>-1</v>
      </c>
      <c r="L1652" s="15">
        <v>0</v>
      </c>
      <c r="M1652" s="15">
        <v>0</v>
      </c>
      <c r="N1652" s="27" t="e">
        <f>SUMIF(#REF!,'Integrantes original'!A1335,#REF!)</f>
        <v>#REF!</v>
      </c>
      <c r="O1652" s="27">
        <f t="shared" si="100"/>
        <v>2021936</v>
      </c>
      <c r="P1652" s="27">
        <f t="shared" si="101"/>
        <v>20219362</v>
      </c>
      <c r="Q1652" s="31">
        <f t="shared" si="102"/>
        <v>12302112020236</v>
      </c>
      <c r="R1652" s="27">
        <f>COUNTIF(tratycont!S:S,'Integrantes original'!Q1652)</f>
        <v>0</v>
      </c>
      <c r="S1652" s="27">
        <f t="shared" si="103"/>
        <v>0</v>
      </c>
    </row>
    <row r="1653" spans="1:19" x14ac:dyDescent="0.15">
      <c r="A1653" s="29">
        <v>1230221</v>
      </c>
      <c r="B1653" s="29">
        <v>123022101</v>
      </c>
      <c r="C1653" s="29" t="s">
        <v>16</v>
      </c>
      <c r="D1653" s="30" t="s">
        <v>1670</v>
      </c>
      <c r="E1653" s="30" t="s">
        <v>259</v>
      </c>
      <c r="F1653" s="15">
        <v>1</v>
      </c>
      <c r="G1653" s="29">
        <v>10</v>
      </c>
      <c r="H1653" s="29">
        <v>12</v>
      </c>
      <c r="I1653" s="29">
        <v>1969</v>
      </c>
      <c r="J1653" s="15">
        <v>-1</v>
      </c>
      <c r="K1653" s="15">
        <v>-1</v>
      </c>
      <c r="L1653" s="15">
        <v>0</v>
      </c>
      <c r="M1653" s="15">
        <v>0</v>
      </c>
      <c r="N1653" s="27" t="e">
        <f>SUMIF(#REF!,'Integrantes original'!A1336,#REF!)</f>
        <v>#REF!</v>
      </c>
      <c r="O1653" s="27">
        <f t="shared" si="100"/>
        <v>10121969</v>
      </c>
      <c r="P1653" s="27">
        <f t="shared" si="101"/>
        <v>101219691</v>
      </c>
      <c r="Q1653" s="31">
        <f t="shared" si="102"/>
        <v>12302211101269</v>
      </c>
      <c r="R1653" s="27">
        <f>COUNTIF(tratycont!S:S,'Integrantes original'!Q1653)</f>
        <v>0</v>
      </c>
      <c r="S1653" s="27">
        <f t="shared" si="103"/>
        <v>0</v>
      </c>
    </row>
    <row r="1654" spans="1:19" x14ac:dyDescent="0.15">
      <c r="A1654" s="29">
        <v>1230221</v>
      </c>
      <c r="B1654" s="29">
        <v>123022102</v>
      </c>
      <c r="C1654" s="29" t="s">
        <v>19</v>
      </c>
      <c r="D1654" s="30" t="s">
        <v>62</v>
      </c>
      <c r="E1654" s="30" t="s">
        <v>263</v>
      </c>
      <c r="F1654" s="15">
        <v>2</v>
      </c>
      <c r="G1654" s="29">
        <v>7</v>
      </c>
      <c r="H1654" s="29">
        <v>7</v>
      </c>
      <c r="I1654" s="29">
        <v>1969</v>
      </c>
      <c r="J1654" s="15">
        <v>-1</v>
      </c>
      <c r="K1654" s="15">
        <v>-1</v>
      </c>
      <c r="L1654" s="15">
        <v>0</v>
      </c>
      <c r="M1654" s="15">
        <v>0</v>
      </c>
      <c r="N1654" s="27" t="e">
        <f>SUMIF(#REF!,'Integrantes original'!A1337,#REF!)</f>
        <v>#REF!</v>
      </c>
      <c r="O1654" s="27">
        <f t="shared" si="100"/>
        <v>7071969</v>
      </c>
      <c r="P1654" s="27">
        <f t="shared" si="101"/>
        <v>70719692</v>
      </c>
      <c r="Q1654" s="31">
        <f t="shared" si="102"/>
        <v>12302212070769</v>
      </c>
      <c r="R1654" s="27">
        <f>COUNTIF(tratycont!S:S,'Integrantes original'!Q1654)</f>
        <v>0</v>
      </c>
      <c r="S1654" s="27">
        <f t="shared" si="103"/>
        <v>0</v>
      </c>
    </row>
    <row r="1655" spans="1:19" x14ac:dyDescent="0.15">
      <c r="A1655" s="29">
        <v>1230221</v>
      </c>
      <c r="B1655" s="29">
        <v>123022103</v>
      </c>
      <c r="C1655" s="29" t="s">
        <v>22</v>
      </c>
      <c r="D1655" s="30" t="s">
        <v>1003</v>
      </c>
      <c r="E1655" s="30" t="s">
        <v>259</v>
      </c>
      <c r="F1655" s="15">
        <v>2</v>
      </c>
      <c r="G1655" s="29">
        <v>9</v>
      </c>
      <c r="H1655" s="29">
        <v>11</v>
      </c>
      <c r="I1655" s="29">
        <v>1990</v>
      </c>
      <c r="J1655" s="15">
        <v>-1</v>
      </c>
      <c r="K1655" s="15">
        <v>-1</v>
      </c>
      <c r="L1655" s="15">
        <v>0</v>
      </c>
      <c r="M1655" s="15">
        <v>0</v>
      </c>
      <c r="N1655" s="27" t="e">
        <f>SUMIF(#REF!,'Integrantes original'!A1338,#REF!)</f>
        <v>#REF!</v>
      </c>
      <c r="O1655" s="27">
        <f t="shared" si="100"/>
        <v>9111990</v>
      </c>
      <c r="P1655" s="27">
        <f t="shared" si="101"/>
        <v>91119902</v>
      </c>
      <c r="Q1655" s="31">
        <f t="shared" si="102"/>
        <v>12302212091190</v>
      </c>
      <c r="R1655" s="27">
        <f>COUNTIF(tratycont!S:S,'Integrantes original'!Q1655)</f>
        <v>0</v>
      </c>
      <c r="S1655" s="27">
        <f t="shared" si="103"/>
        <v>0</v>
      </c>
    </row>
    <row r="1656" spans="1:19" x14ac:dyDescent="0.15">
      <c r="A1656" s="29">
        <v>1230221</v>
      </c>
      <c r="B1656" s="29">
        <v>123022104</v>
      </c>
      <c r="C1656" s="29" t="s">
        <v>25</v>
      </c>
      <c r="D1656" s="30" t="s">
        <v>1671</v>
      </c>
      <c r="E1656" s="30" t="s">
        <v>259</v>
      </c>
      <c r="F1656" s="15">
        <v>1</v>
      </c>
      <c r="G1656" s="29">
        <v>8</v>
      </c>
      <c r="H1656" s="29">
        <v>6</v>
      </c>
      <c r="I1656" s="29">
        <v>2000</v>
      </c>
      <c r="J1656" s="15">
        <v>-1</v>
      </c>
      <c r="K1656" s="15">
        <v>-1</v>
      </c>
      <c r="L1656" s="15">
        <v>0</v>
      </c>
      <c r="M1656" s="15">
        <v>0</v>
      </c>
      <c r="N1656" s="27" t="e">
        <f>SUMIF(#REF!,'Integrantes original'!A1339,#REF!)</f>
        <v>#REF!</v>
      </c>
      <c r="O1656" s="27">
        <f t="shared" si="100"/>
        <v>8062000</v>
      </c>
      <c r="P1656" s="27">
        <f t="shared" si="101"/>
        <v>80620001</v>
      </c>
      <c r="Q1656" s="31">
        <f t="shared" si="102"/>
        <v>12302211080600</v>
      </c>
      <c r="R1656" s="27">
        <f>COUNTIF(tratycont!S:S,'Integrantes original'!Q1656)</f>
        <v>0</v>
      </c>
      <c r="S1656" s="27">
        <f t="shared" si="103"/>
        <v>0</v>
      </c>
    </row>
    <row r="1657" spans="1:19" x14ac:dyDescent="0.15">
      <c r="A1657" s="29">
        <v>1230221</v>
      </c>
      <c r="B1657" s="29">
        <v>123022105</v>
      </c>
      <c r="C1657" s="29" t="s">
        <v>27</v>
      </c>
      <c r="D1657" s="30" t="s">
        <v>408</v>
      </c>
      <c r="E1657" s="30" t="s">
        <v>259</v>
      </c>
      <c r="F1657" s="15">
        <v>2</v>
      </c>
      <c r="G1657" s="29">
        <v>24</v>
      </c>
      <c r="H1657" s="29">
        <v>10</v>
      </c>
      <c r="I1657" s="29">
        <v>2002</v>
      </c>
      <c r="J1657" s="15">
        <v>-1</v>
      </c>
      <c r="K1657" s="15">
        <v>-1</v>
      </c>
      <c r="L1657" s="15">
        <v>0</v>
      </c>
      <c r="M1657" s="15">
        <v>0</v>
      </c>
      <c r="N1657" s="27" t="e">
        <f>SUMIF(#REF!,'Integrantes original'!A1340,#REF!)</f>
        <v>#REF!</v>
      </c>
      <c r="O1657" s="27">
        <f t="shared" si="100"/>
        <v>24102002</v>
      </c>
      <c r="P1657" s="27">
        <f t="shared" si="101"/>
        <v>241020022</v>
      </c>
      <c r="Q1657" s="31">
        <f t="shared" si="102"/>
        <v>12302212241002</v>
      </c>
      <c r="R1657" s="27">
        <f>COUNTIF(tratycont!S:S,'Integrantes original'!Q1657)</f>
        <v>0</v>
      </c>
      <c r="S1657" s="27">
        <f t="shared" si="103"/>
        <v>0</v>
      </c>
    </row>
    <row r="1658" spans="1:19" x14ac:dyDescent="0.15">
      <c r="A1658" s="29">
        <v>1230221</v>
      </c>
      <c r="B1658" s="29">
        <v>123022106</v>
      </c>
      <c r="C1658" s="29" t="s">
        <v>30</v>
      </c>
      <c r="D1658" s="30" t="s">
        <v>1672</v>
      </c>
      <c r="E1658" s="30" t="s">
        <v>259</v>
      </c>
      <c r="F1658" s="15">
        <v>2</v>
      </c>
      <c r="G1658" s="29">
        <v>2</v>
      </c>
      <c r="H1658" s="29">
        <v>10</v>
      </c>
      <c r="I1658" s="29">
        <v>2004</v>
      </c>
      <c r="J1658" s="15">
        <v>-1</v>
      </c>
      <c r="K1658" s="15">
        <v>-1</v>
      </c>
      <c r="L1658" s="15">
        <v>0</v>
      </c>
      <c r="M1658" s="15">
        <v>0</v>
      </c>
      <c r="N1658" s="27" t="e">
        <f>SUMIF(#REF!,'Integrantes original'!A1341,#REF!)</f>
        <v>#REF!</v>
      </c>
      <c r="O1658" s="27">
        <f t="shared" si="100"/>
        <v>2102004</v>
      </c>
      <c r="P1658" s="27">
        <f t="shared" si="101"/>
        <v>21020042</v>
      </c>
      <c r="Q1658" s="31">
        <f t="shared" si="102"/>
        <v>12302212021004</v>
      </c>
      <c r="R1658" s="27">
        <f>COUNTIF(tratycont!S:S,'Integrantes original'!Q1658)</f>
        <v>0</v>
      </c>
      <c r="S1658" s="27">
        <f t="shared" si="103"/>
        <v>0</v>
      </c>
    </row>
    <row r="1659" spans="1:19" x14ac:dyDescent="0.15">
      <c r="A1659" s="29">
        <v>1230221</v>
      </c>
      <c r="B1659" s="29">
        <v>123022107</v>
      </c>
      <c r="C1659" s="29" t="s">
        <v>56</v>
      </c>
      <c r="D1659" s="30" t="s">
        <v>62</v>
      </c>
      <c r="E1659" s="30" t="s">
        <v>259</v>
      </c>
      <c r="F1659" s="15">
        <v>2</v>
      </c>
      <c r="G1659" s="29">
        <v>30</v>
      </c>
      <c r="H1659" s="29">
        <v>10</v>
      </c>
      <c r="I1659" s="29">
        <v>1994</v>
      </c>
      <c r="J1659" s="15">
        <v>1</v>
      </c>
      <c r="K1659" s="15">
        <v>0</v>
      </c>
      <c r="L1659" s="15">
        <v>1</v>
      </c>
      <c r="M1659" s="15">
        <v>1</v>
      </c>
      <c r="N1659" s="27" t="e">
        <f>SUMIF(#REF!,'Integrantes original'!A1342,#REF!)</f>
        <v>#REF!</v>
      </c>
      <c r="O1659" s="27">
        <f t="shared" si="100"/>
        <v>30101994</v>
      </c>
      <c r="P1659" s="27">
        <f t="shared" si="101"/>
        <v>301019942</v>
      </c>
      <c r="Q1659" s="31">
        <f t="shared" si="102"/>
        <v>12302212301094</v>
      </c>
      <c r="R1659" s="27">
        <f>COUNTIF(tratycont!S:S,'Integrantes original'!Q1659)</f>
        <v>0</v>
      </c>
      <c r="S1659" s="27">
        <f t="shared" si="103"/>
        <v>0</v>
      </c>
    </row>
    <row r="1660" spans="1:19" x14ac:dyDescent="0.15">
      <c r="A1660" s="29">
        <v>1230221</v>
      </c>
      <c r="B1660" s="29">
        <v>123022108</v>
      </c>
      <c r="C1660" s="29" t="s">
        <v>58</v>
      </c>
      <c r="D1660" s="30" t="s">
        <v>1673</v>
      </c>
      <c r="E1660" s="30" t="s">
        <v>259</v>
      </c>
      <c r="F1660" s="15">
        <v>1</v>
      </c>
      <c r="G1660" s="29">
        <v>25</v>
      </c>
      <c r="H1660" s="29">
        <v>1</v>
      </c>
      <c r="I1660" s="29">
        <v>1997</v>
      </c>
      <c r="J1660" s="15">
        <v>-1</v>
      </c>
      <c r="K1660" s="15">
        <v>-1</v>
      </c>
      <c r="L1660" s="15">
        <v>0</v>
      </c>
      <c r="M1660" s="15">
        <v>0</v>
      </c>
      <c r="N1660" s="27" t="e">
        <f>SUMIF(#REF!,'Integrantes original'!A1343,#REF!)</f>
        <v>#REF!</v>
      </c>
      <c r="O1660" s="27">
        <f t="shared" si="100"/>
        <v>25011997</v>
      </c>
      <c r="P1660" s="27">
        <f t="shared" si="101"/>
        <v>250119971</v>
      </c>
      <c r="Q1660" s="31">
        <f t="shared" si="102"/>
        <v>12302211250197</v>
      </c>
      <c r="R1660" s="27">
        <f>COUNTIF(tratycont!S:S,'Integrantes original'!Q1660)</f>
        <v>0</v>
      </c>
      <c r="S1660" s="27">
        <f t="shared" si="103"/>
        <v>0</v>
      </c>
    </row>
    <row r="1661" spans="1:19" x14ac:dyDescent="0.15">
      <c r="A1661" s="29">
        <v>1230221</v>
      </c>
      <c r="B1661" s="29">
        <v>123022109</v>
      </c>
      <c r="C1661" s="29" t="s">
        <v>120</v>
      </c>
      <c r="D1661" s="30" t="s">
        <v>934</v>
      </c>
      <c r="E1661" s="30" t="s">
        <v>948</v>
      </c>
      <c r="F1661" s="15">
        <v>1</v>
      </c>
      <c r="G1661" s="29">
        <v>1</v>
      </c>
      <c r="H1661" s="29">
        <v>3</v>
      </c>
      <c r="I1661" s="29">
        <v>1993</v>
      </c>
      <c r="J1661" s="15">
        <v>-1</v>
      </c>
      <c r="K1661" s="15">
        <v>-1</v>
      </c>
      <c r="L1661" s="15">
        <v>0</v>
      </c>
      <c r="M1661" s="15">
        <v>0</v>
      </c>
      <c r="N1661" s="27" t="e">
        <f>SUMIF(#REF!,'Integrantes original'!A1344,#REF!)</f>
        <v>#REF!</v>
      </c>
      <c r="O1661" s="27">
        <f t="shared" si="100"/>
        <v>1031993</v>
      </c>
      <c r="P1661" s="27">
        <f t="shared" si="101"/>
        <v>10319931</v>
      </c>
      <c r="Q1661" s="31">
        <f t="shared" si="102"/>
        <v>12302211010393</v>
      </c>
      <c r="R1661" s="27">
        <f>COUNTIF(tratycont!S:S,'Integrantes original'!Q1661)</f>
        <v>0</v>
      </c>
      <c r="S1661" s="27">
        <f t="shared" si="103"/>
        <v>0</v>
      </c>
    </row>
    <row r="1662" spans="1:19" x14ac:dyDescent="0.15">
      <c r="A1662" s="29">
        <v>1230221</v>
      </c>
      <c r="B1662" s="29">
        <v>123022110</v>
      </c>
      <c r="C1662" s="29" t="s">
        <v>123</v>
      </c>
      <c r="D1662" s="30" t="s">
        <v>1005</v>
      </c>
      <c r="E1662" s="30" t="s">
        <v>1021</v>
      </c>
      <c r="F1662" s="15">
        <v>2</v>
      </c>
      <c r="G1662" s="29">
        <v>8</v>
      </c>
      <c r="H1662" s="29">
        <v>5</v>
      </c>
      <c r="I1662" s="29">
        <v>2000</v>
      </c>
      <c r="J1662" s="15">
        <v>-1</v>
      </c>
      <c r="K1662" s="15">
        <v>-1</v>
      </c>
      <c r="L1662" s="15">
        <v>0</v>
      </c>
      <c r="M1662" s="15">
        <v>0</v>
      </c>
      <c r="N1662" s="27" t="e">
        <f>SUMIF(#REF!,'Integrantes original'!A1345,#REF!)</f>
        <v>#REF!</v>
      </c>
      <c r="O1662" s="27">
        <f t="shared" si="100"/>
        <v>8052000</v>
      </c>
      <c r="P1662" s="27">
        <f t="shared" si="101"/>
        <v>80520002</v>
      </c>
      <c r="Q1662" s="31">
        <f t="shared" si="102"/>
        <v>12302212080500</v>
      </c>
      <c r="R1662" s="27">
        <f>COUNTIF(tratycont!S:S,'Integrantes original'!Q1662)</f>
        <v>0</v>
      </c>
      <c r="S1662" s="27">
        <f t="shared" si="103"/>
        <v>0</v>
      </c>
    </row>
    <row r="1663" spans="1:19" x14ac:dyDescent="0.15">
      <c r="A1663" s="29">
        <v>1230221</v>
      </c>
      <c r="B1663" s="29">
        <v>123022111</v>
      </c>
      <c r="C1663" s="29" t="s">
        <v>154</v>
      </c>
      <c r="D1663" s="30" t="s">
        <v>377</v>
      </c>
      <c r="E1663" s="30" t="s">
        <v>263</v>
      </c>
      <c r="F1663" s="15">
        <v>1</v>
      </c>
      <c r="G1663" s="29">
        <v>12</v>
      </c>
      <c r="H1663" s="29">
        <v>1</v>
      </c>
      <c r="I1663" s="29">
        <v>1930</v>
      </c>
      <c r="J1663" s="15">
        <v>-1</v>
      </c>
      <c r="K1663" s="15">
        <v>-1</v>
      </c>
      <c r="L1663" s="15">
        <v>0</v>
      </c>
      <c r="M1663" s="15">
        <v>0</v>
      </c>
      <c r="N1663" s="27" t="e">
        <f>SUMIF(#REF!,'Integrantes original'!A1346,#REF!)</f>
        <v>#REF!</v>
      </c>
      <c r="O1663" s="27">
        <f t="shared" si="100"/>
        <v>12011930</v>
      </c>
      <c r="P1663" s="27">
        <f t="shared" si="101"/>
        <v>120119301</v>
      </c>
      <c r="Q1663" s="31">
        <f t="shared" si="102"/>
        <v>12302211120130</v>
      </c>
      <c r="R1663" s="27">
        <f>COUNTIF(tratycont!S:S,'Integrantes original'!Q1663)</f>
        <v>0</v>
      </c>
      <c r="S1663" s="27">
        <f t="shared" si="103"/>
        <v>0</v>
      </c>
    </row>
    <row r="1664" spans="1:19" x14ac:dyDescent="0.15">
      <c r="A1664" s="29">
        <v>1230221</v>
      </c>
      <c r="B1664" s="29">
        <v>123022112</v>
      </c>
      <c r="C1664" s="29" t="s">
        <v>240</v>
      </c>
      <c r="D1664" s="30" t="s">
        <v>397</v>
      </c>
      <c r="E1664" s="30" t="s">
        <v>1674</v>
      </c>
      <c r="F1664" s="15">
        <v>2</v>
      </c>
      <c r="G1664" s="29">
        <v>24</v>
      </c>
      <c r="H1664" s="29">
        <v>8</v>
      </c>
      <c r="I1664" s="29">
        <v>1933</v>
      </c>
      <c r="J1664" s="15">
        <v>-1</v>
      </c>
      <c r="K1664" s="15">
        <v>-1</v>
      </c>
      <c r="L1664" s="15">
        <v>0</v>
      </c>
      <c r="M1664" s="15">
        <v>0</v>
      </c>
      <c r="N1664" s="27" t="e">
        <f>SUMIF(#REF!,'Integrantes original'!A1347,#REF!)</f>
        <v>#REF!</v>
      </c>
      <c r="O1664" s="27">
        <f t="shared" si="100"/>
        <v>24081933</v>
      </c>
      <c r="P1664" s="27">
        <f t="shared" si="101"/>
        <v>240819332</v>
      </c>
      <c r="Q1664" s="31">
        <f t="shared" si="102"/>
        <v>12302212240833</v>
      </c>
      <c r="R1664" s="27">
        <f>COUNTIF(tratycont!S:S,'Integrantes original'!Q1664)</f>
        <v>0</v>
      </c>
      <c r="S1664" s="27">
        <f t="shared" si="103"/>
        <v>0</v>
      </c>
    </row>
    <row r="1665" spans="1:19" x14ac:dyDescent="0.15">
      <c r="A1665" s="29">
        <v>1230221</v>
      </c>
      <c r="B1665" s="29">
        <v>123022113</v>
      </c>
      <c r="C1665" s="29" t="s">
        <v>242</v>
      </c>
      <c r="D1665" s="30" t="s">
        <v>1229</v>
      </c>
      <c r="E1665" s="30" t="s">
        <v>259</v>
      </c>
      <c r="F1665" s="15">
        <v>2</v>
      </c>
      <c r="G1665" s="29">
        <v>12</v>
      </c>
      <c r="H1665" s="29">
        <v>8</v>
      </c>
      <c r="I1665" s="29">
        <v>2016</v>
      </c>
      <c r="J1665" s="15">
        <v>-1</v>
      </c>
      <c r="K1665" s="15">
        <v>-1</v>
      </c>
      <c r="L1665" s="15">
        <v>0</v>
      </c>
      <c r="M1665" s="15">
        <v>0</v>
      </c>
      <c r="N1665" s="27" t="e">
        <f>SUMIF(#REF!,'Integrantes original'!A1348,#REF!)</f>
        <v>#REF!</v>
      </c>
      <c r="O1665" s="27">
        <f t="shared" si="100"/>
        <v>12082016</v>
      </c>
      <c r="P1665" s="27">
        <f t="shared" si="101"/>
        <v>120820162</v>
      </c>
      <c r="Q1665" s="31">
        <f t="shared" si="102"/>
        <v>12302212120816</v>
      </c>
      <c r="R1665" s="27">
        <f>COUNTIF(tratycont!S:S,'Integrantes original'!Q1665)</f>
        <v>0</v>
      </c>
      <c r="S1665" s="27">
        <f t="shared" si="103"/>
        <v>0</v>
      </c>
    </row>
    <row r="1666" spans="1:19" x14ac:dyDescent="0.15">
      <c r="A1666" s="29">
        <v>1230231</v>
      </c>
      <c r="B1666" s="29">
        <v>123023101</v>
      </c>
      <c r="C1666" s="29" t="s">
        <v>16</v>
      </c>
      <c r="D1666" s="30" t="s">
        <v>461</v>
      </c>
      <c r="E1666" s="30" t="s">
        <v>769</v>
      </c>
      <c r="F1666" s="15">
        <v>1</v>
      </c>
      <c r="G1666" s="29">
        <v>23</v>
      </c>
      <c r="H1666" s="29">
        <v>10</v>
      </c>
      <c r="I1666" s="29">
        <v>1991</v>
      </c>
      <c r="J1666" s="15">
        <v>-1</v>
      </c>
      <c r="K1666" s="15">
        <v>-1</v>
      </c>
      <c r="L1666" s="15">
        <v>0</v>
      </c>
      <c r="M1666" s="15">
        <v>0</v>
      </c>
      <c r="N1666" s="27" t="e">
        <f>SUMIF(#REF!,'Integrantes original'!A1349,#REF!)</f>
        <v>#REF!</v>
      </c>
      <c r="O1666" s="27">
        <f t="shared" si="100"/>
        <v>23101991</v>
      </c>
      <c r="P1666" s="27">
        <f t="shared" si="101"/>
        <v>231019911</v>
      </c>
      <c r="Q1666" s="31">
        <f t="shared" si="102"/>
        <v>12302311231091</v>
      </c>
      <c r="R1666" s="27">
        <f>COUNTIF(tratycont!S:S,'Integrantes original'!Q1666)</f>
        <v>0</v>
      </c>
      <c r="S1666" s="27">
        <f t="shared" si="103"/>
        <v>0</v>
      </c>
    </row>
    <row r="1667" spans="1:19" x14ac:dyDescent="0.15">
      <c r="A1667" s="29">
        <v>1230231</v>
      </c>
      <c r="B1667" s="29">
        <v>123023102</v>
      </c>
      <c r="C1667" s="29" t="s">
        <v>19</v>
      </c>
      <c r="D1667" s="30" t="s">
        <v>376</v>
      </c>
      <c r="E1667" s="30" t="s">
        <v>769</v>
      </c>
      <c r="F1667" s="15">
        <v>2</v>
      </c>
      <c r="G1667" s="29">
        <v>29</v>
      </c>
      <c r="H1667" s="29">
        <v>10</v>
      </c>
      <c r="I1667" s="29">
        <v>1992</v>
      </c>
      <c r="J1667" s="15">
        <v>1</v>
      </c>
      <c r="K1667" s="15">
        <v>0</v>
      </c>
      <c r="L1667" s="15">
        <v>1</v>
      </c>
      <c r="M1667" s="15">
        <v>1</v>
      </c>
      <c r="N1667" s="27" t="e">
        <f>SUMIF(#REF!,'Integrantes original'!A1350,#REF!)</f>
        <v>#REF!</v>
      </c>
      <c r="O1667" s="27">
        <f t="shared" ref="O1667:O1730" si="104">(((G1667*100)+H1667)*10000)+I1667</f>
        <v>29101992</v>
      </c>
      <c r="P1667" s="27">
        <f t="shared" ref="P1667:P1730" si="105">(O1667*10)+F1667</f>
        <v>291019922</v>
      </c>
      <c r="Q1667" s="31">
        <f t="shared" ref="Q1667:Q1730" si="106">(((((((A1667*10)+F1667)*100)+G1667)*100)+H1667)*100)+RIGHT(I1667,2)</f>
        <v>12302312291092</v>
      </c>
      <c r="R1667" s="27">
        <f>COUNTIF(tratycont!S:S,'Integrantes original'!Q1667)</f>
        <v>0</v>
      </c>
      <c r="S1667" s="27">
        <f t="shared" ref="S1667:S1730" si="107">IF(J1667=2,1,0)</f>
        <v>0</v>
      </c>
    </row>
    <row r="1668" spans="1:19" x14ac:dyDescent="0.15">
      <c r="A1668" s="29">
        <v>1230231</v>
      </c>
      <c r="B1668" s="29">
        <v>123023103</v>
      </c>
      <c r="C1668" s="29" t="s">
        <v>22</v>
      </c>
      <c r="D1668" s="30" t="s">
        <v>1675</v>
      </c>
      <c r="E1668" s="30" t="s">
        <v>769</v>
      </c>
      <c r="F1668" s="15">
        <v>1</v>
      </c>
      <c r="G1668" s="29">
        <v>8</v>
      </c>
      <c r="H1668" s="29">
        <v>8</v>
      </c>
      <c r="I1668" s="29">
        <v>2008</v>
      </c>
      <c r="J1668" s="15">
        <v>-1</v>
      </c>
      <c r="K1668" s="15">
        <v>-1</v>
      </c>
      <c r="L1668" s="15">
        <v>0</v>
      </c>
      <c r="M1668" s="15">
        <v>0</v>
      </c>
      <c r="N1668" s="27" t="e">
        <f>SUMIF(#REF!,'Integrantes original'!A1351,#REF!)</f>
        <v>#REF!</v>
      </c>
      <c r="O1668" s="27">
        <f t="shared" si="104"/>
        <v>8082008</v>
      </c>
      <c r="P1668" s="27">
        <f t="shared" si="105"/>
        <v>80820081</v>
      </c>
      <c r="Q1668" s="31">
        <f t="shared" si="106"/>
        <v>12302311080808</v>
      </c>
      <c r="R1668" s="27">
        <f>COUNTIF(tratycont!S:S,'Integrantes original'!Q1668)</f>
        <v>0</v>
      </c>
      <c r="S1668" s="27">
        <f t="shared" si="107"/>
        <v>0</v>
      </c>
    </row>
    <row r="1669" spans="1:19" x14ac:dyDescent="0.15">
      <c r="A1669" s="29">
        <v>1230231</v>
      </c>
      <c r="B1669" s="29">
        <v>123023104</v>
      </c>
      <c r="C1669" s="29" t="s">
        <v>25</v>
      </c>
      <c r="D1669" s="30" t="s">
        <v>1676</v>
      </c>
      <c r="E1669" s="30" t="s">
        <v>769</v>
      </c>
      <c r="F1669" s="15">
        <v>1</v>
      </c>
      <c r="G1669" s="29">
        <v>1</v>
      </c>
      <c r="H1669" s="29">
        <v>10</v>
      </c>
      <c r="I1669" s="29">
        <v>2012</v>
      </c>
      <c r="J1669" s="15">
        <v>-1</v>
      </c>
      <c r="K1669" s="15">
        <v>-1</v>
      </c>
      <c r="L1669" s="15">
        <v>0</v>
      </c>
      <c r="M1669" s="15">
        <v>0</v>
      </c>
      <c r="N1669" s="27" t="e">
        <f>SUMIF(#REF!,'Integrantes original'!A1352,#REF!)</f>
        <v>#REF!</v>
      </c>
      <c r="O1669" s="27">
        <f t="shared" si="104"/>
        <v>1102012</v>
      </c>
      <c r="P1669" s="27">
        <f t="shared" si="105"/>
        <v>11020121</v>
      </c>
      <c r="Q1669" s="31">
        <f t="shared" si="106"/>
        <v>12302311011012</v>
      </c>
      <c r="R1669" s="27">
        <f>COUNTIF(tratycont!S:S,'Integrantes original'!Q1669)</f>
        <v>0</v>
      </c>
      <c r="S1669" s="27">
        <f t="shared" si="107"/>
        <v>0</v>
      </c>
    </row>
    <row r="1670" spans="1:19" x14ac:dyDescent="0.15">
      <c r="A1670" s="29">
        <v>1230231</v>
      </c>
      <c r="B1670" s="29">
        <v>123023105</v>
      </c>
      <c r="C1670" s="29" t="s">
        <v>27</v>
      </c>
      <c r="D1670" s="30" t="s">
        <v>1677</v>
      </c>
      <c r="E1670" s="30" t="s">
        <v>769</v>
      </c>
      <c r="F1670" s="15">
        <v>1</v>
      </c>
      <c r="G1670" s="29">
        <v>26</v>
      </c>
      <c r="H1670" s="29">
        <v>9</v>
      </c>
      <c r="I1670" s="29">
        <v>2016</v>
      </c>
      <c r="J1670" s="15">
        <v>-1</v>
      </c>
      <c r="K1670" s="15">
        <v>-1</v>
      </c>
      <c r="L1670" s="15">
        <v>0</v>
      </c>
      <c r="M1670" s="15">
        <v>0</v>
      </c>
      <c r="N1670" s="27" t="e">
        <f>SUMIF(#REF!,'Integrantes original'!A1353,#REF!)</f>
        <v>#REF!</v>
      </c>
      <c r="O1670" s="27">
        <f t="shared" si="104"/>
        <v>26092016</v>
      </c>
      <c r="P1670" s="27">
        <f t="shared" si="105"/>
        <v>260920161</v>
      </c>
      <c r="Q1670" s="31">
        <f t="shared" si="106"/>
        <v>12302311260916</v>
      </c>
      <c r="R1670" s="27">
        <f>COUNTIF(tratycont!S:S,'Integrantes original'!Q1670)</f>
        <v>0</v>
      </c>
      <c r="S1670" s="27">
        <f t="shared" si="107"/>
        <v>0</v>
      </c>
    </row>
    <row r="1671" spans="1:19" x14ac:dyDescent="0.15">
      <c r="A1671" s="29">
        <v>1230231</v>
      </c>
      <c r="B1671" s="29">
        <v>123023106</v>
      </c>
      <c r="C1671" s="29" t="s">
        <v>30</v>
      </c>
      <c r="D1671" s="30" t="s">
        <v>1678</v>
      </c>
      <c r="E1671" s="30" t="s">
        <v>769</v>
      </c>
      <c r="F1671" s="15">
        <v>1</v>
      </c>
      <c r="G1671" s="29">
        <v>5</v>
      </c>
      <c r="H1671" s="29">
        <v>6</v>
      </c>
      <c r="I1671" s="29">
        <v>2018</v>
      </c>
      <c r="J1671" s="15">
        <v>2</v>
      </c>
      <c r="K1671" s="15">
        <v>2</v>
      </c>
      <c r="L1671" s="15">
        <v>0</v>
      </c>
      <c r="M1671" s="15">
        <v>0</v>
      </c>
      <c r="N1671" s="27" t="e">
        <f>SUMIF(#REF!,'Integrantes original'!A1354,#REF!)</f>
        <v>#REF!</v>
      </c>
      <c r="O1671" s="27">
        <f t="shared" si="104"/>
        <v>5062018</v>
      </c>
      <c r="P1671" s="27">
        <f t="shared" si="105"/>
        <v>50620181</v>
      </c>
      <c r="Q1671" s="31">
        <f t="shared" si="106"/>
        <v>12302311050618</v>
      </c>
      <c r="R1671" s="27">
        <f>COUNTIF(tratycont!S:S,'Integrantes original'!Q1671)</f>
        <v>1</v>
      </c>
      <c r="S1671" s="27">
        <f t="shared" si="107"/>
        <v>1</v>
      </c>
    </row>
    <row r="1672" spans="1:19" x14ac:dyDescent="0.15">
      <c r="A1672" s="29">
        <v>1230241</v>
      </c>
      <c r="B1672" s="29">
        <v>123024101</v>
      </c>
      <c r="C1672" s="29" t="s">
        <v>16</v>
      </c>
      <c r="D1672" s="30" t="s">
        <v>1679</v>
      </c>
      <c r="E1672" s="30" t="s">
        <v>724</v>
      </c>
      <c r="F1672" s="15">
        <v>1</v>
      </c>
      <c r="G1672" s="29">
        <v>29</v>
      </c>
      <c r="H1672" s="29">
        <v>1</v>
      </c>
      <c r="I1672" s="29">
        <v>1988</v>
      </c>
      <c r="J1672" s="15">
        <v>-1</v>
      </c>
      <c r="K1672" s="15">
        <v>-1</v>
      </c>
      <c r="L1672" s="15">
        <v>0</v>
      </c>
      <c r="M1672" s="15">
        <v>0</v>
      </c>
      <c r="N1672" s="27" t="e">
        <f>SUMIF(#REF!,'Integrantes original'!A1355,#REF!)</f>
        <v>#REF!</v>
      </c>
      <c r="O1672" s="27">
        <f t="shared" si="104"/>
        <v>29011988</v>
      </c>
      <c r="P1672" s="27">
        <f t="shared" si="105"/>
        <v>290119881</v>
      </c>
      <c r="Q1672" s="31">
        <f t="shared" si="106"/>
        <v>12302411290188</v>
      </c>
      <c r="R1672" s="27">
        <f>COUNTIF(tratycont!S:S,'Integrantes original'!Q1672)</f>
        <v>0</v>
      </c>
      <c r="S1672" s="27">
        <f t="shared" si="107"/>
        <v>0</v>
      </c>
    </row>
    <row r="1673" spans="1:19" x14ac:dyDescent="0.15">
      <c r="A1673" s="29">
        <v>1230241</v>
      </c>
      <c r="B1673" s="29">
        <v>123024102</v>
      </c>
      <c r="C1673" s="29" t="s">
        <v>19</v>
      </c>
      <c r="D1673" s="30" t="s">
        <v>759</v>
      </c>
      <c r="E1673" s="30" t="s">
        <v>371</v>
      </c>
      <c r="F1673" s="15">
        <v>2</v>
      </c>
      <c r="G1673" s="29">
        <v>21</v>
      </c>
      <c r="H1673" s="29">
        <v>1</v>
      </c>
      <c r="I1673" s="29">
        <v>2000</v>
      </c>
      <c r="J1673" s="15">
        <v>1</v>
      </c>
      <c r="K1673" s="15">
        <v>0</v>
      </c>
      <c r="L1673" s="15">
        <v>1</v>
      </c>
      <c r="M1673" s="15">
        <v>1</v>
      </c>
      <c r="N1673" s="27" t="e">
        <f>SUMIF(#REF!,'Integrantes original'!A1356,#REF!)</f>
        <v>#REF!</v>
      </c>
      <c r="O1673" s="27">
        <f t="shared" si="104"/>
        <v>21012000</v>
      </c>
      <c r="P1673" s="27">
        <f t="shared" si="105"/>
        <v>210120002</v>
      </c>
      <c r="Q1673" s="31">
        <f t="shared" si="106"/>
        <v>12302412210100</v>
      </c>
      <c r="R1673" s="27">
        <f>COUNTIF(tratycont!S:S,'Integrantes original'!Q1673)</f>
        <v>0</v>
      </c>
      <c r="S1673" s="27">
        <f t="shared" si="107"/>
        <v>0</v>
      </c>
    </row>
    <row r="1674" spans="1:19" x14ac:dyDescent="0.15">
      <c r="A1674" s="29">
        <v>1230241</v>
      </c>
      <c r="B1674" s="29">
        <v>123024103</v>
      </c>
      <c r="C1674" s="29" t="s">
        <v>22</v>
      </c>
      <c r="D1674" s="30" t="s">
        <v>1562</v>
      </c>
      <c r="E1674" s="30" t="s">
        <v>1680</v>
      </c>
      <c r="F1674" s="15">
        <v>1</v>
      </c>
      <c r="G1674" s="29">
        <v>5</v>
      </c>
      <c r="H1674" s="29">
        <v>5</v>
      </c>
      <c r="I1674" s="29">
        <v>2005</v>
      </c>
      <c r="J1674" s="15">
        <v>-1</v>
      </c>
      <c r="K1674" s="15">
        <v>-1</v>
      </c>
      <c r="L1674" s="15">
        <v>0</v>
      </c>
      <c r="M1674" s="15">
        <v>0</v>
      </c>
      <c r="N1674" s="27" t="e">
        <f>SUMIF(#REF!,'Integrantes original'!A1357,#REF!)</f>
        <v>#REF!</v>
      </c>
      <c r="O1674" s="27">
        <f t="shared" si="104"/>
        <v>5052005</v>
      </c>
      <c r="P1674" s="27">
        <f t="shared" si="105"/>
        <v>50520051</v>
      </c>
      <c r="Q1674" s="31">
        <f t="shared" si="106"/>
        <v>12302411050505</v>
      </c>
      <c r="R1674" s="27">
        <f>COUNTIF(tratycont!S:S,'Integrantes original'!Q1674)</f>
        <v>0</v>
      </c>
      <c r="S1674" s="27">
        <f t="shared" si="107"/>
        <v>0</v>
      </c>
    </row>
    <row r="1675" spans="1:19" x14ac:dyDescent="0.15">
      <c r="A1675" s="29">
        <v>1230241</v>
      </c>
      <c r="B1675" s="29">
        <v>123024104</v>
      </c>
      <c r="C1675" s="29" t="s">
        <v>25</v>
      </c>
      <c r="D1675" s="30" t="s">
        <v>62</v>
      </c>
      <c r="E1675" s="30" t="s">
        <v>1680</v>
      </c>
      <c r="F1675" s="15">
        <v>2</v>
      </c>
      <c r="G1675" s="29">
        <v>10</v>
      </c>
      <c r="H1675" s="29">
        <v>8</v>
      </c>
      <c r="I1675" s="29">
        <v>2010</v>
      </c>
      <c r="J1675" s="15">
        <v>-1</v>
      </c>
      <c r="K1675" s="15">
        <v>-1</v>
      </c>
      <c r="L1675" s="15">
        <v>0</v>
      </c>
      <c r="M1675" s="15">
        <v>0</v>
      </c>
      <c r="N1675" s="27" t="e">
        <f>SUMIF(#REF!,'Integrantes original'!A1358,#REF!)</f>
        <v>#REF!</v>
      </c>
      <c r="O1675" s="27">
        <f t="shared" si="104"/>
        <v>10082010</v>
      </c>
      <c r="P1675" s="27">
        <f t="shared" si="105"/>
        <v>100820102</v>
      </c>
      <c r="Q1675" s="31">
        <f t="shared" si="106"/>
        <v>12302412100810</v>
      </c>
      <c r="R1675" s="27">
        <f>COUNTIF(tratycont!S:S,'Integrantes original'!Q1675)</f>
        <v>0</v>
      </c>
      <c r="S1675" s="27">
        <f t="shared" si="107"/>
        <v>0</v>
      </c>
    </row>
    <row r="1676" spans="1:19" x14ac:dyDescent="0.15">
      <c r="A1676" s="29">
        <v>1230241</v>
      </c>
      <c r="B1676" s="29">
        <v>123024105</v>
      </c>
      <c r="C1676" s="29" t="s">
        <v>27</v>
      </c>
      <c r="D1676" s="30" t="s">
        <v>1681</v>
      </c>
      <c r="E1676" s="30" t="s">
        <v>110</v>
      </c>
      <c r="F1676" s="15">
        <v>1</v>
      </c>
      <c r="G1676" s="29">
        <v>26</v>
      </c>
      <c r="H1676" s="29">
        <v>2</v>
      </c>
      <c r="I1676" s="29">
        <v>2016</v>
      </c>
      <c r="J1676" s="15">
        <v>-1</v>
      </c>
      <c r="K1676" s="15">
        <v>-1</v>
      </c>
      <c r="L1676" s="15">
        <v>0</v>
      </c>
      <c r="M1676" s="15">
        <v>0</v>
      </c>
      <c r="N1676" s="27" t="e">
        <f>SUMIF(#REF!,'Integrantes original'!A1359,#REF!)</f>
        <v>#REF!</v>
      </c>
      <c r="O1676" s="27">
        <f t="shared" si="104"/>
        <v>26022016</v>
      </c>
      <c r="P1676" s="27">
        <f t="shared" si="105"/>
        <v>260220161</v>
      </c>
      <c r="Q1676" s="31">
        <f t="shared" si="106"/>
        <v>12302411260216</v>
      </c>
      <c r="R1676" s="27">
        <f>COUNTIF(tratycont!S:S,'Integrantes original'!Q1676)</f>
        <v>0</v>
      </c>
      <c r="S1676" s="27">
        <f t="shared" si="107"/>
        <v>0</v>
      </c>
    </row>
    <row r="1677" spans="1:19" x14ac:dyDescent="0.15">
      <c r="A1677" s="29">
        <v>1270011</v>
      </c>
      <c r="B1677" s="29">
        <v>127001101</v>
      </c>
      <c r="C1677" s="29" t="s">
        <v>16</v>
      </c>
      <c r="D1677" s="30" t="s">
        <v>1284</v>
      </c>
      <c r="E1677" s="30" t="s">
        <v>1682</v>
      </c>
      <c r="F1677" s="15">
        <v>1</v>
      </c>
      <c r="G1677" s="29">
        <v>12</v>
      </c>
      <c r="H1677" s="29">
        <v>1</v>
      </c>
      <c r="I1677" s="29">
        <v>1974</v>
      </c>
      <c r="J1677" s="15">
        <v>-1</v>
      </c>
      <c r="K1677" s="15">
        <v>-1</v>
      </c>
      <c r="L1677" s="15">
        <v>0</v>
      </c>
      <c r="M1677" s="15">
        <v>0</v>
      </c>
      <c r="N1677" s="27" t="e">
        <f>SUMIF(#REF!,'Integrantes original'!A1360,#REF!)</f>
        <v>#REF!</v>
      </c>
      <c r="O1677" s="27">
        <f t="shared" si="104"/>
        <v>12011974</v>
      </c>
      <c r="P1677" s="27">
        <f t="shared" si="105"/>
        <v>120119741</v>
      </c>
      <c r="Q1677" s="31">
        <f t="shared" si="106"/>
        <v>12700111120174</v>
      </c>
      <c r="R1677" s="27">
        <f>COUNTIF(tratycont!S:S,'Integrantes original'!Q1677)</f>
        <v>0</v>
      </c>
      <c r="S1677" s="27">
        <f t="shared" si="107"/>
        <v>0</v>
      </c>
    </row>
    <row r="1678" spans="1:19" x14ac:dyDescent="0.15">
      <c r="A1678" s="29">
        <v>1270011</v>
      </c>
      <c r="B1678" s="29">
        <v>127001102</v>
      </c>
      <c r="C1678" s="29" t="s">
        <v>19</v>
      </c>
      <c r="D1678" s="30" t="s">
        <v>904</v>
      </c>
      <c r="E1678" s="30" t="s">
        <v>1683</v>
      </c>
      <c r="F1678" s="15">
        <v>2</v>
      </c>
      <c r="G1678" s="29">
        <v>29</v>
      </c>
      <c r="H1678" s="29">
        <v>1</v>
      </c>
      <c r="I1678" s="29">
        <v>1977</v>
      </c>
      <c r="J1678" s="15">
        <v>-1</v>
      </c>
      <c r="K1678" s="15">
        <v>-1</v>
      </c>
      <c r="L1678" s="15">
        <v>0</v>
      </c>
      <c r="M1678" s="15">
        <v>0</v>
      </c>
      <c r="N1678" s="27" t="e">
        <f>SUMIF(#REF!,'Integrantes original'!A1361,#REF!)</f>
        <v>#REF!</v>
      </c>
      <c r="O1678" s="27">
        <f t="shared" si="104"/>
        <v>29011977</v>
      </c>
      <c r="P1678" s="27">
        <f t="shared" si="105"/>
        <v>290119772</v>
      </c>
      <c r="Q1678" s="31">
        <f t="shared" si="106"/>
        <v>12700112290177</v>
      </c>
      <c r="R1678" s="27">
        <f>COUNTIF(tratycont!S:S,'Integrantes original'!Q1678)</f>
        <v>0</v>
      </c>
      <c r="S1678" s="27">
        <f t="shared" si="107"/>
        <v>0</v>
      </c>
    </row>
    <row r="1679" spans="1:19" x14ac:dyDescent="0.15">
      <c r="A1679" s="29">
        <v>1270011</v>
      </c>
      <c r="B1679" s="29">
        <v>127001103</v>
      </c>
      <c r="C1679" s="29" t="s">
        <v>22</v>
      </c>
      <c r="D1679" s="30" t="s">
        <v>1684</v>
      </c>
      <c r="E1679" s="30" t="s">
        <v>1685</v>
      </c>
      <c r="F1679" s="15">
        <v>2</v>
      </c>
      <c r="G1679" s="29">
        <v>26</v>
      </c>
      <c r="H1679" s="29">
        <v>11</v>
      </c>
      <c r="I1679" s="29">
        <v>1998</v>
      </c>
      <c r="J1679" s="15">
        <v>-1</v>
      </c>
      <c r="K1679" s="15">
        <v>-1</v>
      </c>
      <c r="L1679" s="15">
        <v>0</v>
      </c>
      <c r="M1679" s="15">
        <v>0</v>
      </c>
      <c r="N1679" s="27" t="e">
        <f>SUMIF(#REF!,'Integrantes original'!A1362,#REF!)</f>
        <v>#REF!</v>
      </c>
      <c r="O1679" s="27">
        <f t="shared" si="104"/>
        <v>26111998</v>
      </c>
      <c r="P1679" s="27">
        <f t="shared" si="105"/>
        <v>261119982</v>
      </c>
      <c r="Q1679" s="31">
        <f t="shared" si="106"/>
        <v>12700112261198</v>
      </c>
      <c r="R1679" s="27">
        <f>COUNTIF(tratycont!S:S,'Integrantes original'!Q1679)</f>
        <v>0</v>
      </c>
      <c r="S1679" s="27">
        <f t="shared" si="107"/>
        <v>0</v>
      </c>
    </row>
    <row r="1680" spans="1:19" x14ac:dyDescent="0.15">
      <c r="A1680" s="29">
        <v>1270011</v>
      </c>
      <c r="B1680" s="29">
        <v>127001104</v>
      </c>
      <c r="C1680" s="29" t="s">
        <v>25</v>
      </c>
      <c r="D1680" s="30" t="s">
        <v>1686</v>
      </c>
      <c r="E1680" s="30" t="s">
        <v>990</v>
      </c>
      <c r="F1680" s="15">
        <v>2</v>
      </c>
      <c r="G1680" s="29">
        <v>12</v>
      </c>
      <c r="H1680" s="29">
        <v>9</v>
      </c>
      <c r="I1680" s="29">
        <v>2000</v>
      </c>
      <c r="J1680" s="15">
        <v>1</v>
      </c>
      <c r="K1680" s="15">
        <v>0</v>
      </c>
      <c r="L1680" s="15">
        <v>2</v>
      </c>
      <c r="M1680" s="15">
        <v>0</v>
      </c>
      <c r="N1680" s="27" t="e">
        <f>SUMIF(#REF!,'Integrantes original'!A1363,#REF!)</f>
        <v>#REF!</v>
      </c>
      <c r="O1680" s="27">
        <f t="shared" si="104"/>
        <v>12092000</v>
      </c>
      <c r="P1680" s="27">
        <f t="shared" si="105"/>
        <v>120920002</v>
      </c>
      <c r="Q1680" s="31">
        <f t="shared" si="106"/>
        <v>12700112120900</v>
      </c>
      <c r="R1680" s="27">
        <f>COUNTIF(tratycont!S:S,'Integrantes original'!Q1680)</f>
        <v>0</v>
      </c>
      <c r="S1680" s="27">
        <f t="shared" si="107"/>
        <v>0</v>
      </c>
    </row>
    <row r="1681" spans="1:19" x14ac:dyDescent="0.15">
      <c r="A1681" s="29">
        <v>1270021</v>
      </c>
      <c r="B1681" s="29">
        <v>127002101</v>
      </c>
      <c r="C1681" s="29" t="s">
        <v>16</v>
      </c>
      <c r="D1681" s="30" t="s">
        <v>461</v>
      </c>
      <c r="E1681" s="30" t="s">
        <v>1687</v>
      </c>
      <c r="F1681" s="15">
        <v>1</v>
      </c>
      <c r="G1681" s="29">
        <v>16</v>
      </c>
      <c r="H1681" s="29">
        <v>10</v>
      </c>
      <c r="I1681" s="29">
        <v>1993</v>
      </c>
      <c r="J1681" s="15">
        <v>-1</v>
      </c>
      <c r="K1681" s="15">
        <v>-1</v>
      </c>
      <c r="L1681" s="15">
        <v>0</v>
      </c>
      <c r="M1681" s="15">
        <v>0</v>
      </c>
      <c r="N1681" s="27" t="e">
        <f>SUMIF(#REF!,'Integrantes original'!A1364,#REF!)</f>
        <v>#REF!</v>
      </c>
      <c r="O1681" s="27">
        <f t="shared" si="104"/>
        <v>16101993</v>
      </c>
      <c r="P1681" s="27">
        <f t="shared" si="105"/>
        <v>161019931</v>
      </c>
      <c r="Q1681" s="31">
        <f t="shared" si="106"/>
        <v>12700211161093</v>
      </c>
      <c r="R1681" s="27">
        <f>COUNTIF(tratycont!S:S,'Integrantes original'!Q1681)</f>
        <v>0</v>
      </c>
      <c r="S1681" s="27">
        <f t="shared" si="107"/>
        <v>0</v>
      </c>
    </row>
    <row r="1682" spans="1:19" x14ac:dyDescent="0.15">
      <c r="A1682" s="29">
        <v>1270021</v>
      </c>
      <c r="B1682" s="29">
        <v>127002102</v>
      </c>
      <c r="C1682" s="29" t="s">
        <v>19</v>
      </c>
      <c r="D1682" s="30" t="s">
        <v>1004</v>
      </c>
      <c r="E1682" s="30" t="s">
        <v>263</v>
      </c>
      <c r="F1682" s="15">
        <v>2</v>
      </c>
      <c r="G1682" s="29">
        <v>3</v>
      </c>
      <c r="H1682" s="29">
        <v>3</v>
      </c>
      <c r="I1682" s="29">
        <v>1997</v>
      </c>
      <c r="J1682" s="15">
        <v>1</v>
      </c>
      <c r="K1682" s="15">
        <v>0</v>
      </c>
      <c r="L1682" s="15">
        <v>2</v>
      </c>
      <c r="M1682" s="15">
        <v>0</v>
      </c>
      <c r="N1682" s="27" t="e">
        <f>SUMIF(#REF!,'Integrantes original'!A1365,#REF!)</f>
        <v>#REF!</v>
      </c>
      <c r="O1682" s="27">
        <f t="shared" si="104"/>
        <v>3031997</v>
      </c>
      <c r="P1682" s="27">
        <f t="shared" si="105"/>
        <v>30319972</v>
      </c>
      <c r="Q1682" s="31">
        <f t="shared" si="106"/>
        <v>12700212030397</v>
      </c>
      <c r="R1682" s="27">
        <f>COUNTIF(tratycont!S:S,'Integrantes original'!Q1682)</f>
        <v>0</v>
      </c>
      <c r="S1682" s="27">
        <f t="shared" si="107"/>
        <v>0</v>
      </c>
    </row>
    <row r="1683" spans="1:19" x14ac:dyDescent="0.15">
      <c r="A1683" s="29">
        <v>1270021</v>
      </c>
      <c r="B1683" s="29">
        <v>127002103</v>
      </c>
      <c r="C1683" s="29" t="s">
        <v>22</v>
      </c>
      <c r="D1683" s="30" t="s">
        <v>192</v>
      </c>
      <c r="E1683" s="30" t="s">
        <v>263</v>
      </c>
      <c r="F1683" s="15">
        <v>1</v>
      </c>
      <c r="G1683" s="29">
        <v>20</v>
      </c>
      <c r="H1683" s="29">
        <v>3</v>
      </c>
      <c r="I1683" s="29">
        <v>2014</v>
      </c>
      <c r="J1683" s="15">
        <v>-1</v>
      </c>
      <c r="K1683" s="15">
        <v>-1</v>
      </c>
      <c r="L1683" s="15">
        <v>0</v>
      </c>
      <c r="M1683" s="15">
        <v>0</v>
      </c>
      <c r="N1683" s="27" t="e">
        <f>SUMIF(#REF!,'Integrantes original'!A1366,#REF!)</f>
        <v>#REF!</v>
      </c>
      <c r="O1683" s="27">
        <f t="shared" si="104"/>
        <v>20032014</v>
      </c>
      <c r="P1683" s="27">
        <f t="shared" si="105"/>
        <v>200320141</v>
      </c>
      <c r="Q1683" s="31">
        <f t="shared" si="106"/>
        <v>12700211200314</v>
      </c>
      <c r="R1683" s="27">
        <f>COUNTIF(tratycont!S:S,'Integrantes original'!Q1683)</f>
        <v>0</v>
      </c>
      <c r="S1683" s="27">
        <f t="shared" si="107"/>
        <v>0</v>
      </c>
    </row>
    <row r="1684" spans="1:19" x14ac:dyDescent="0.15">
      <c r="A1684" s="29">
        <v>1270021</v>
      </c>
      <c r="B1684" s="29">
        <v>127002104</v>
      </c>
      <c r="C1684" s="29" t="s">
        <v>25</v>
      </c>
      <c r="D1684" s="30" t="s">
        <v>1688</v>
      </c>
      <c r="E1684" s="30" t="s">
        <v>950</v>
      </c>
      <c r="F1684" s="15">
        <v>2</v>
      </c>
      <c r="G1684" s="29">
        <v>4</v>
      </c>
      <c r="H1684" s="29">
        <v>7</v>
      </c>
      <c r="I1684" s="29">
        <v>1956</v>
      </c>
      <c r="J1684" s="15">
        <v>-1</v>
      </c>
      <c r="K1684" s="15">
        <v>-1</v>
      </c>
      <c r="L1684" s="15">
        <v>0</v>
      </c>
      <c r="M1684" s="15">
        <v>0</v>
      </c>
      <c r="N1684" s="27" t="e">
        <f>SUMIF(#REF!,'Integrantes original'!A1367,#REF!)</f>
        <v>#REF!</v>
      </c>
      <c r="O1684" s="27">
        <f t="shared" si="104"/>
        <v>4071956</v>
      </c>
      <c r="P1684" s="27">
        <f t="shared" si="105"/>
        <v>40719562</v>
      </c>
      <c r="Q1684" s="31">
        <f t="shared" si="106"/>
        <v>12700212040756</v>
      </c>
      <c r="R1684" s="27">
        <f>COUNTIF(tratycont!S:S,'Integrantes original'!Q1684)</f>
        <v>0</v>
      </c>
      <c r="S1684" s="27">
        <f t="shared" si="107"/>
        <v>0</v>
      </c>
    </row>
    <row r="1685" spans="1:19" x14ac:dyDescent="0.15">
      <c r="A1685" s="29">
        <v>1270031</v>
      </c>
      <c r="B1685" s="29">
        <v>127003101</v>
      </c>
      <c r="C1685" s="29" t="s">
        <v>16</v>
      </c>
      <c r="D1685" s="30" t="s">
        <v>70</v>
      </c>
      <c r="E1685" s="30" t="s">
        <v>887</v>
      </c>
      <c r="F1685" s="15">
        <v>1</v>
      </c>
      <c r="G1685" s="29">
        <v>22</v>
      </c>
      <c r="H1685" s="29">
        <v>2</v>
      </c>
      <c r="I1685" s="29">
        <v>1980</v>
      </c>
      <c r="J1685" s="15">
        <v>-1</v>
      </c>
      <c r="K1685" s="15">
        <v>-1</v>
      </c>
      <c r="L1685" s="15">
        <v>0</v>
      </c>
      <c r="M1685" s="15">
        <v>0</v>
      </c>
      <c r="N1685" s="27" t="e">
        <f>SUMIF(#REF!,'Integrantes original'!A1368,#REF!)</f>
        <v>#REF!</v>
      </c>
      <c r="O1685" s="27">
        <f t="shared" si="104"/>
        <v>22021980</v>
      </c>
      <c r="P1685" s="27">
        <f t="shared" si="105"/>
        <v>220219801</v>
      </c>
      <c r="Q1685" s="31">
        <f t="shared" si="106"/>
        <v>12700311220280</v>
      </c>
      <c r="R1685" s="27">
        <f>COUNTIF(tratycont!S:S,'Integrantes original'!Q1685)</f>
        <v>0</v>
      </c>
      <c r="S1685" s="27">
        <f t="shared" si="107"/>
        <v>0</v>
      </c>
    </row>
    <row r="1686" spans="1:19" x14ac:dyDescent="0.15">
      <c r="A1686" s="29">
        <v>1270031</v>
      </c>
      <c r="B1686" s="29">
        <v>127003102</v>
      </c>
      <c r="C1686" s="29" t="s">
        <v>19</v>
      </c>
      <c r="D1686" s="30" t="s">
        <v>62</v>
      </c>
      <c r="E1686" s="30" t="s">
        <v>49</v>
      </c>
      <c r="F1686" s="15">
        <v>2</v>
      </c>
      <c r="G1686" s="29">
        <v>2</v>
      </c>
      <c r="H1686" s="29">
        <v>2</v>
      </c>
      <c r="I1686" s="29">
        <v>1982</v>
      </c>
      <c r="J1686" s="15">
        <v>-1</v>
      </c>
      <c r="K1686" s="15">
        <v>-1</v>
      </c>
      <c r="L1686" s="15">
        <v>0</v>
      </c>
      <c r="M1686" s="15">
        <v>0</v>
      </c>
      <c r="N1686" s="27" t="e">
        <f>SUMIF(#REF!,'Integrantes original'!A1369,#REF!)</f>
        <v>#REF!</v>
      </c>
      <c r="O1686" s="27">
        <f t="shared" si="104"/>
        <v>2021982</v>
      </c>
      <c r="P1686" s="27">
        <f t="shared" si="105"/>
        <v>20219822</v>
      </c>
      <c r="Q1686" s="31">
        <f t="shared" si="106"/>
        <v>12700312020282</v>
      </c>
      <c r="R1686" s="27">
        <f>COUNTIF(tratycont!S:S,'Integrantes original'!Q1686)</f>
        <v>0</v>
      </c>
      <c r="S1686" s="27">
        <f t="shared" si="107"/>
        <v>0</v>
      </c>
    </row>
    <row r="1687" spans="1:19" x14ac:dyDescent="0.15">
      <c r="A1687" s="29">
        <v>1270031</v>
      </c>
      <c r="B1687" s="29">
        <v>127003103</v>
      </c>
      <c r="C1687" s="29" t="s">
        <v>22</v>
      </c>
      <c r="D1687" s="30" t="s">
        <v>1689</v>
      </c>
      <c r="E1687" s="30" t="s">
        <v>887</v>
      </c>
      <c r="F1687" s="15">
        <v>1</v>
      </c>
      <c r="G1687" s="29">
        <v>4</v>
      </c>
      <c r="H1687" s="29">
        <v>5</v>
      </c>
      <c r="I1687" s="29">
        <v>2002</v>
      </c>
      <c r="J1687" s="15">
        <v>-1</v>
      </c>
      <c r="K1687" s="15">
        <v>-1</v>
      </c>
      <c r="L1687" s="15">
        <v>0</v>
      </c>
      <c r="M1687" s="15">
        <v>0</v>
      </c>
      <c r="N1687" s="27" t="e">
        <f>SUMIF(#REF!,'Integrantes original'!A1370,#REF!)</f>
        <v>#REF!</v>
      </c>
      <c r="O1687" s="27">
        <f t="shared" si="104"/>
        <v>4052002</v>
      </c>
      <c r="P1687" s="27">
        <f t="shared" si="105"/>
        <v>40520021</v>
      </c>
      <c r="Q1687" s="31">
        <f t="shared" si="106"/>
        <v>12700311040502</v>
      </c>
      <c r="R1687" s="27">
        <f>COUNTIF(tratycont!S:S,'Integrantes original'!Q1687)</f>
        <v>0</v>
      </c>
      <c r="S1687" s="27">
        <f t="shared" si="107"/>
        <v>0</v>
      </c>
    </row>
    <row r="1688" spans="1:19" x14ac:dyDescent="0.15">
      <c r="A1688" s="29">
        <v>1270031</v>
      </c>
      <c r="B1688" s="29">
        <v>127003104</v>
      </c>
      <c r="C1688" s="29" t="s">
        <v>25</v>
      </c>
      <c r="D1688" s="30" t="s">
        <v>157</v>
      </c>
      <c r="E1688" s="30" t="s">
        <v>887</v>
      </c>
      <c r="F1688" s="15">
        <v>2</v>
      </c>
      <c r="G1688" s="29">
        <v>26</v>
      </c>
      <c r="H1688" s="29">
        <v>4</v>
      </c>
      <c r="I1688" s="29">
        <v>2012</v>
      </c>
      <c r="J1688" s="15">
        <v>-1</v>
      </c>
      <c r="K1688" s="15">
        <v>-1</v>
      </c>
      <c r="L1688" s="15">
        <v>0</v>
      </c>
      <c r="M1688" s="15">
        <v>0</v>
      </c>
      <c r="N1688" s="27" t="e">
        <f>SUMIF(#REF!,'Integrantes original'!A1371,#REF!)</f>
        <v>#REF!</v>
      </c>
      <c r="O1688" s="27">
        <f t="shared" si="104"/>
        <v>26042012</v>
      </c>
      <c r="P1688" s="27">
        <f t="shared" si="105"/>
        <v>260420122</v>
      </c>
      <c r="Q1688" s="31">
        <f t="shared" si="106"/>
        <v>12700312260412</v>
      </c>
      <c r="R1688" s="27">
        <f>COUNTIF(tratycont!S:S,'Integrantes original'!Q1688)</f>
        <v>0</v>
      </c>
      <c r="S1688" s="27">
        <f t="shared" si="107"/>
        <v>0</v>
      </c>
    </row>
    <row r="1689" spans="1:19" x14ac:dyDescent="0.15">
      <c r="A1689" s="29">
        <v>1270031</v>
      </c>
      <c r="B1689" s="29">
        <v>127003105</v>
      </c>
      <c r="C1689" s="29" t="s">
        <v>27</v>
      </c>
      <c r="D1689" s="30" t="s">
        <v>1690</v>
      </c>
      <c r="E1689" s="30" t="s">
        <v>887</v>
      </c>
      <c r="F1689" s="15">
        <v>1</v>
      </c>
      <c r="G1689" s="29">
        <v>26</v>
      </c>
      <c r="H1689" s="29">
        <v>6</v>
      </c>
      <c r="I1689" s="29">
        <v>1998</v>
      </c>
      <c r="J1689" s="15">
        <v>-1</v>
      </c>
      <c r="K1689" s="15">
        <v>-1</v>
      </c>
      <c r="L1689" s="15">
        <v>0</v>
      </c>
      <c r="M1689" s="15">
        <v>0</v>
      </c>
      <c r="N1689" s="27" t="e">
        <f>SUMIF(#REF!,'Integrantes original'!A1372,#REF!)</f>
        <v>#REF!</v>
      </c>
      <c r="O1689" s="27">
        <f t="shared" si="104"/>
        <v>26061998</v>
      </c>
      <c r="P1689" s="27">
        <f t="shared" si="105"/>
        <v>260619981</v>
      </c>
      <c r="Q1689" s="31">
        <f t="shared" si="106"/>
        <v>12700311260698</v>
      </c>
      <c r="R1689" s="27">
        <f>COUNTIF(tratycont!S:S,'Integrantes original'!Q1689)</f>
        <v>0</v>
      </c>
      <c r="S1689" s="27">
        <f t="shared" si="107"/>
        <v>0</v>
      </c>
    </row>
    <row r="1690" spans="1:19" x14ac:dyDescent="0.15">
      <c r="A1690" s="29">
        <v>1270031</v>
      </c>
      <c r="B1690" s="29">
        <v>127003106</v>
      </c>
      <c r="C1690" s="29" t="s">
        <v>30</v>
      </c>
      <c r="D1690" s="30" t="s">
        <v>1027</v>
      </c>
      <c r="E1690" s="30" t="s">
        <v>887</v>
      </c>
      <c r="F1690" s="15">
        <v>2</v>
      </c>
      <c r="G1690" s="29">
        <v>7</v>
      </c>
      <c r="H1690" s="29">
        <v>4</v>
      </c>
      <c r="I1690" s="29">
        <v>2000</v>
      </c>
      <c r="J1690" s="15">
        <v>1</v>
      </c>
      <c r="K1690" s="15">
        <v>0</v>
      </c>
      <c r="L1690" s="15">
        <v>2</v>
      </c>
      <c r="M1690" s="15">
        <v>0</v>
      </c>
      <c r="N1690" s="27" t="e">
        <f>SUMIF(#REF!,'Integrantes original'!A1373,#REF!)</f>
        <v>#REF!</v>
      </c>
      <c r="O1690" s="27">
        <f t="shared" si="104"/>
        <v>7042000</v>
      </c>
      <c r="P1690" s="27">
        <f t="shared" si="105"/>
        <v>70420002</v>
      </c>
      <c r="Q1690" s="31">
        <f t="shared" si="106"/>
        <v>12700312070400</v>
      </c>
      <c r="R1690" s="27">
        <f>COUNTIF(tratycont!S:S,'Integrantes original'!Q1690)</f>
        <v>0</v>
      </c>
      <c r="S1690" s="27">
        <f t="shared" si="107"/>
        <v>0</v>
      </c>
    </row>
    <row r="1691" spans="1:19" x14ac:dyDescent="0.15">
      <c r="A1691" s="29">
        <v>1270031</v>
      </c>
      <c r="B1691" s="29">
        <v>127003107</v>
      </c>
      <c r="C1691" s="29" t="s">
        <v>56</v>
      </c>
      <c r="D1691" s="30" t="s">
        <v>1691</v>
      </c>
      <c r="E1691" s="30" t="s">
        <v>263</v>
      </c>
      <c r="F1691" s="15">
        <v>2</v>
      </c>
      <c r="G1691" s="29">
        <v>18</v>
      </c>
      <c r="H1691" s="29">
        <v>3</v>
      </c>
      <c r="I1691" s="29">
        <v>2001</v>
      </c>
      <c r="J1691" s="15">
        <v>-1</v>
      </c>
      <c r="K1691" s="15">
        <v>-1</v>
      </c>
      <c r="L1691" s="15">
        <v>0</v>
      </c>
      <c r="M1691" s="15">
        <v>0</v>
      </c>
      <c r="N1691" s="27" t="e">
        <f>SUMIF(#REF!,'Integrantes original'!A1374,#REF!)</f>
        <v>#REF!</v>
      </c>
      <c r="O1691" s="27">
        <f t="shared" si="104"/>
        <v>18032001</v>
      </c>
      <c r="P1691" s="27">
        <f t="shared" si="105"/>
        <v>180320012</v>
      </c>
      <c r="Q1691" s="31">
        <f t="shared" si="106"/>
        <v>12700312180301</v>
      </c>
      <c r="R1691" s="27">
        <f>COUNTIF(tratycont!S:S,'Integrantes original'!Q1691)</f>
        <v>0</v>
      </c>
      <c r="S1691" s="27">
        <f t="shared" si="107"/>
        <v>0</v>
      </c>
    </row>
    <row r="1692" spans="1:19" x14ac:dyDescent="0.15">
      <c r="A1692" s="29">
        <v>1270031</v>
      </c>
      <c r="B1692" s="29">
        <v>127003108</v>
      </c>
      <c r="C1692" s="29" t="s">
        <v>58</v>
      </c>
      <c r="D1692" s="30" t="s">
        <v>811</v>
      </c>
      <c r="E1692" s="30" t="s">
        <v>1039</v>
      </c>
      <c r="F1692" s="15">
        <v>1</v>
      </c>
      <c r="G1692" s="29">
        <v>14</v>
      </c>
      <c r="H1692" s="29">
        <v>10</v>
      </c>
      <c r="I1692" s="29">
        <v>1998</v>
      </c>
      <c r="J1692" s="15">
        <v>-1</v>
      </c>
      <c r="K1692" s="15">
        <v>-1</v>
      </c>
      <c r="L1692" s="15">
        <v>0</v>
      </c>
      <c r="M1692" s="15">
        <v>0</v>
      </c>
      <c r="N1692" s="27" t="e">
        <f>SUMIF(#REF!,'Integrantes original'!A1375,#REF!)</f>
        <v>#REF!</v>
      </c>
      <c r="O1692" s="27">
        <f t="shared" si="104"/>
        <v>14101998</v>
      </c>
      <c r="P1692" s="27">
        <f t="shared" si="105"/>
        <v>141019981</v>
      </c>
      <c r="Q1692" s="31">
        <f t="shared" si="106"/>
        <v>12700311141098</v>
      </c>
      <c r="R1692" s="27">
        <f>COUNTIF(tratycont!S:S,'Integrantes original'!Q1692)</f>
        <v>0</v>
      </c>
      <c r="S1692" s="27">
        <f t="shared" si="107"/>
        <v>0</v>
      </c>
    </row>
    <row r="1693" spans="1:19" x14ac:dyDescent="0.15">
      <c r="A1693" s="29">
        <v>1270031</v>
      </c>
      <c r="B1693" s="29">
        <v>127003109</v>
      </c>
      <c r="C1693" s="29" t="s">
        <v>120</v>
      </c>
      <c r="D1693" s="30" t="s">
        <v>1692</v>
      </c>
      <c r="E1693" s="30" t="s">
        <v>1238</v>
      </c>
      <c r="F1693" s="15">
        <v>2</v>
      </c>
      <c r="G1693" s="29">
        <v>11</v>
      </c>
      <c r="H1693" s="29">
        <v>3</v>
      </c>
      <c r="I1693" s="29">
        <v>2018</v>
      </c>
      <c r="J1693" s="15">
        <v>-1</v>
      </c>
      <c r="K1693" s="15">
        <v>-1</v>
      </c>
      <c r="L1693" s="15">
        <v>0</v>
      </c>
      <c r="M1693" s="15">
        <v>0</v>
      </c>
      <c r="N1693" s="27" t="e">
        <f>SUMIF(#REF!,'Integrantes original'!A1376,#REF!)</f>
        <v>#REF!</v>
      </c>
      <c r="O1693" s="27">
        <f t="shared" si="104"/>
        <v>11032018</v>
      </c>
      <c r="P1693" s="27">
        <f t="shared" si="105"/>
        <v>110320182</v>
      </c>
      <c r="Q1693" s="31">
        <f t="shared" si="106"/>
        <v>12700312110318</v>
      </c>
      <c r="R1693" s="27">
        <f>COUNTIF(tratycont!S:S,'Integrantes original'!Q1693)</f>
        <v>0</v>
      </c>
      <c r="S1693" s="27">
        <f t="shared" si="107"/>
        <v>0</v>
      </c>
    </row>
    <row r="1694" spans="1:19" x14ac:dyDescent="0.15">
      <c r="A1694" s="29">
        <v>1270031</v>
      </c>
      <c r="B1694" s="29">
        <v>127003110</v>
      </c>
      <c r="C1694" s="29" t="s">
        <v>123</v>
      </c>
      <c r="D1694" s="30" t="s">
        <v>1693</v>
      </c>
      <c r="E1694" s="30" t="s">
        <v>1039</v>
      </c>
      <c r="F1694" s="15">
        <v>1</v>
      </c>
      <c r="G1694" s="29">
        <v>26</v>
      </c>
      <c r="H1694" s="29">
        <v>8</v>
      </c>
      <c r="I1694" s="29">
        <v>2018</v>
      </c>
      <c r="J1694" s="15">
        <v>2</v>
      </c>
      <c r="K1694" s="15">
        <v>6</v>
      </c>
      <c r="L1694" s="15">
        <v>0</v>
      </c>
      <c r="M1694" s="15">
        <v>0</v>
      </c>
      <c r="N1694" s="27" t="e">
        <f>SUMIF(#REF!,'Integrantes original'!A1377,#REF!)</f>
        <v>#REF!</v>
      </c>
      <c r="O1694" s="27">
        <f t="shared" si="104"/>
        <v>26082018</v>
      </c>
      <c r="P1694" s="27">
        <f t="shared" si="105"/>
        <v>260820181</v>
      </c>
      <c r="Q1694" s="31">
        <f t="shared" si="106"/>
        <v>12700311260818</v>
      </c>
      <c r="R1694" s="27">
        <f>COUNTIF(tratycont!S:S,'Integrantes original'!Q1694)</f>
        <v>1</v>
      </c>
      <c r="S1694" s="27">
        <f t="shared" si="107"/>
        <v>1</v>
      </c>
    </row>
    <row r="1695" spans="1:19" x14ac:dyDescent="0.15">
      <c r="A1695" s="29">
        <v>1270051</v>
      </c>
      <c r="B1695" s="29">
        <v>127005101</v>
      </c>
      <c r="C1695" s="29" t="s">
        <v>16</v>
      </c>
      <c r="D1695" s="30" t="s">
        <v>1694</v>
      </c>
      <c r="E1695" s="30" t="s">
        <v>1695</v>
      </c>
      <c r="F1695" s="15">
        <v>1</v>
      </c>
      <c r="G1695" s="29">
        <v>24</v>
      </c>
      <c r="H1695" s="29">
        <v>1</v>
      </c>
      <c r="I1695" s="29">
        <v>1990</v>
      </c>
      <c r="J1695" s="15">
        <v>-1</v>
      </c>
      <c r="K1695" s="15">
        <v>-1</v>
      </c>
      <c r="L1695" s="15">
        <v>0</v>
      </c>
      <c r="M1695" s="15">
        <v>0</v>
      </c>
      <c r="N1695" s="27" t="e">
        <f>SUMIF(#REF!,'Integrantes original'!A1378,#REF!)</f>
        <v>#REF!</v>
      </c>
      <c r="O1695" s="27">
        <f t="shared" si="104"/>
        <v>24011990</v>
      </c>
      <c r="P1695" s="27">
        <f t="shared" si="105"/>
        <v>240119901</v>
      </c>
      <c r="Q1695" s="31">
        <f t="shared" si="106"/>
        <v>12700511240190</v>
      </c>
      <c r="R1695" s="27">
        <f>COUNTIF(tratycont!S:S,'Integrantes original'!Q1695)</f>
        <v>0</v>
      </c>
      <c r="S1695" s="27">
        <f t="shared" si="107"/>
        <v>0</v>
      </c>
    </row>
    <row r="1696" spans="1:19" x14ac:dyDescent="0.15">
      <c r="A1696" s="29">
        <v>1270051</v>
      </c>
      <c r="B1696" s="29">
        <v>127005102</v>
      </c>
      <c r="C1696" s="29" t="s">
        <v>19</v>
      </c>
      <c r="D1696" s="30" t="s">
        <v>1696</v>
      </c>
      <c r="E1696" s="30" t="s">
        <v>1697</v>
      </c>
      <c r="F1696" s="15">
        <v>2</v>
      </c>
      <c r="G1696" s="29">
        <v>3</v>
      </c>
      <c r="H1696" s="29">
        <v>10</v>
      </c>
      <c r="I1696" s="29">
        <v>1986</v>
      </c>
      <c r="J1696" s="15">
        <v>1</v>
      </c>
      <c r="K1696" s="15">
        <v>0</v>
      </c>
      <c r="L1696" s="15">
        <v>2</v>
      </c>
      <c r="M1696" s="15">
        <v>0</v>
      </c>
      <c r="N1696" s="27" t="e">
        <f>SUMIF(#REF!,'Integrantes original'!A1379,#REF!)</f>
        <v>#REF!</v>
      </c>
      <c r="O1696" s="27">
        <f t="shared" si="104"/>
        <v>3101986</v>
      </c>
      <c r="P1696" s="27">
        <f t="shared" si="105"/>
        <v>31019862</v>
      </c>
      <c r="Q1696" s="31">
        <f t="shared" si="106"/>
        <v>12700512031086</v>
      </c>
      <c r="R1696" s="27">
        <f>COUNTIF(tratycont!S:S,'Integrantes original'!Q1696)</f>
        <v>0</v>
      </c>
      <c r="S1696" s="27">
        <f t="shared" si="107"/>
        <v>0</v>
      </c>
    </row>
    <row r="1697" spans="1:19" x14ac:dyDescent="0.15">
      <c r="A1697" s="29">
        <v>1270051</v>
      </c>
      <c r="B1697" s="29">
        <v>127005103</v>
      </c>
      <c r="C1697" s="29" t="s">
        <v>22</v>
      </c>
      <c r="D1697" s="30" t="s">
        <v>1698</v>
      </c>
      <c r="E1697" s="30" t="s">
        <v>1699</v>
      </c>
      <c r="F1697" s="15">
        <v>1</v>
      </c>
      <c r="G1697" s="29">
        <v>25</v>
      </c>
      <c r="H1697" s="29">
        <v>3</v>
      </c>
      <c r="I1697" s="29">
        <v>2012</v>
      </c>
      <c r="J1697" s="15">
        <v>-1</v>
      </c>
      <c r="K1697" s="15">
        <v>-1</v>
      </c>
      <c r="L1697" s="15">
        <v>0</v>
      </c>
      <c r="M1697" s="15">
        <v>0</v>
      </c>
      <c r="N1697" s="27" t="e">
        <f>SUMIF(#REF!,'Integrantes original'!A1380,#REF!)</f>
        <v>#REF!</v>
      </c>
      <c r="O1697" s="27">
        <f t="shared" si="104"/>
        <v>25032012</v>
      </c>
      <c r="P1697" s="27">
        <f t="shared" si="105"/>
        <v>250320121</v>
      </c>
      <c r="Q1697" s="31">
        <f t="shared" si="106"/>
        <v>12700511250312</v>
      </c>
      <c r="R1697" s="27">
        <f>COUNTIF(tratycont!S:S,'Integrantes original'!Q1697)</f>
        <v>0</v>
      </c>
      <c r="S1697" s="27">
        <f t="shared" si="107"/>
        <v>0</v>
      </c>
    </row>
    <row r="1698" spans="1:19" x14ac:dyDescent="0.15">
      <c r="A1698" s="29">
        <v>1270051</v>
      </c>
      <c r="B1698" s="29">
        <v>127005104</v>
      </c>
      <c r="C1698" s="29" t="s">
        <v>25</v>
      </c>
      <c r="D1698" s="30" t="s">
        <v>1700</v>
      </c>
      <c r="E1698" s="30" t="s">
        <v>1699</v>
      </c>
      <c r="F1698" s="15">
        <v>2</v>
      </c>
      <c r="G1698" s="29">
        <v>10</v>
      </c>
      <c r="H1698" s="29">
        <v>9</v>
      </c>
      <c r="I1698" s="29">
        <v>2018</v>
      </c>
      <c r="J1698" s="15">
        <v>2</v>
      </c>
      <c r="K1698" s="15">
        <v>2</v>
      </c>
      <c r="L1698" s="15">
        <v>0</v>
      </c>
      <c r="M1698" s="15">
        <v>0</v>
      </c>
      <c r="N1698" s="27" t="e">
        <f>SUMIF(#REF!,'Integrantes original'!A1381,#REF!)</f>
        <v>#REF!</v>
      </c>
      <c r="O1698" s="27">
        <f t="shared" si="104"/>
        <v>10092018</v>
      </c>
      <c r="P1698" s="27">
        <f t="shared" si="105"/>
        <v>100920182</v>
      </c>
      <c r="Q1698" s="31">
        <f t="shared" si="106"/>
        <v>12700512100918</v>
      </c>
      <c r="R1698" s="27">
        <f>COUNTIF(tratycont!S:S,'Integrantes original'!Q1698)</f>
        <v>1</v>
      </c>
      <c r="S1698" s="27">
        <f t="shared" si="107"/>
        <v>1</v>
      </c>
    </row>
    <row r="1699" spans="1:19" x14ac:dyDescent="0.15">
      <c r="A1699" s="29">
        <v>1270061</v>
      </c>
      <c r="B1699" s="29">
        <v>127006101</v>
      </c>
      <c r="C1699" s="29" t="s">
        <v>16</v>
      </c>
      <c r="D1699" s="30" t="s">
        <v>256</v>
      </c>
      <c r="E1699" s="30" t="s">
        <v>950</v>
      </c>
      <c r="F1699" s="15">
        <v>2</v>
      </c>
      <c r="G1699" s="29">
        <v>3</v>
      </c>
      <c r="H1699" s="29">
        <v>11</v>
      </c>
      <c r="I1699" s="29">
        <v>1972</v>
      </c>
      <c r="J1699" s="15">
        <v>-1</v>
      </c>
      <c r="K1699" s="15">
        <v>-1</v>
      </c>
      <c r="L1699" s="15">
        <v>0</v>
      </c>
      <c r="M1699" s="15">
        <v>0</v>
      </c>
      <c r="N1699" s="27" t="e">
        <f>SUMIF(#REF!,'Integrantes original'!A1382,#REF!)</f>
        <v>#REF!</v>
      </c>
      <c r="O1699" s="27">
        <f t="shared" si="104"/>
        <v>3111972</v>
      </c>
      <c r="P1699" s="27">
        <f t="shared" si="105"/>
        <v>31119722</v>
      </c>
      <c r="Q1699" s="31">
        <f t="shared" si="106"/>
        <v>12700612031172</v>
      </c>
      <c r="R1699" s="27">
        <f>COUNTIF(tratycont!S:S,'Integrantes original'!Q1699)</f>
        <v>0</v>
      </c>
      <c r="S1699" s="27">
        <f t="shared" si="107"/>
        <v>0</v>
      </c>
    </row>
    <row r="1700" spans="1:19" x14ac:dyDescent="0.15">
      <c r="A1700" s="29">
        <v>1270061</v>
      </c>
      <c r="B1700" s="29">
        <v>127006102</v>
      </c>
      <c r="C1700" s="29" t="s">
        <v>19</v>
      </c>
      <c r="D1700" s="30" t="s">
        <v>202</v>
      </c>
      <c r="E1700" s="30" t="s">
        <v>49</v>
      </c>
      <c r="F1700" s="15">
        <v>1</v>
      </c>
      <c r="G1700" s="29">
        <v>26</v>
      </c>
      <c r="H1700" s="29">
        <v>10</v>
      </c>
      <c r="I1700" s="29">
        <v>2004</v>
      </c>
      <c r="J1700" s="15">
        <v>-1</v>
      </c>
      <c r="K1700" s="15">
        <v>-1</v>
      </c>
      <c r="L1700" s="15">
        <v>0</v>
      </c>
      <c r="M1700" s="15">
        <v>0</v>
      </c>
      <c r="N1700" s="27" t="e">
        <f>SUMIF(#REF!,'Integrantes original'!A1383,#REF!)</f>
        <v>#REF!</v>
      </c>
      <c r="O1700" s="27">
        <f t="shared" si="104"/>
        <v>26102004</v>
      </c>
      <c r="P1700" s="27">
        <f t="shared" si="105"/>
        <v>261020041</v>
      </c>
      <c r="Q1700" s="31">
        <f t="shared" si="106"/>
        <v>12700611261004</v>
      </c>
      <c r="R1700" s="27">
        <f>COUNTIF(tratycont!S:S,'Integrantes original'!Q1700)</f>
        <v>0</v>
      </c>
      <c r="S1700" s="27">
        <f t="shared" si="107"/>
        <v>0</v>
      </c>
    </row>
    <row r="1701" spans="1:19" x14ac:dyDescent="0.15">
      <c r="A1701" s="29">
        <v>1270061</v>
      </c>
      <c r="B1701" s="29">
        <v>127006103</v>
      </c>
      <c r="C1701" s="29" t="s">
        <v>22</v>
      </c>
      <c r="D1701" s="30" t="s">
        <v>1136</v>
      </c>
      <c r="E1701" s="30" t="s">
        <v>49</v>
      </c>
      <c r="F1701" s="15">
        <v>2</v>
      </c>
      <c r="G1701" s="29">
        <v>28</v>
      </c>
      <c r="H1701" s="29">
        <v>9</v>
      </c>
      <c r="I1701" s="29">
        <v>2011</v>
      </c>
      <c r="J1701" s="15">
        <v>-1</v>
      </c>
      <c r="K1701" s="15">
        <v>-1</v>
      </c>
      <c r="L1701" s="15">
        <v>0</v>
      </c>
      <c r="M1701" s="15">
        <v>0</v>
      </c>
      <c r="N1701" s="27" t="e">
        <f>SUMIF(#REF!,'Integrantes original'!A1384,#REF!)</f>
        <v>#REF!</v>
      </c>
      <c r="O1701" s="27">
        <f t="shared" si="104"/>
        <v>28092011</v>
      </c>
      <c r="P1701" s="27">
        <f t="shared" si="105"/>
        <v>280920112</v>
      </c>
      <c r="Q1701" s="31">
        <f t="shared" si="106"/>
        <v>12700612280911</v>
      </c>
      <c r="R1701" s="27">
        <f>COUNTIF(tratycont!S:S,'Integrantes original'!Q1701)</f>
        <v>0</v>
      </c>
      <c r="S1701" s="27">
        <f t="shared" si="107"/>
        <v>0</v>
      </c>
    </row>
    <row r="1702" spans="1:19" x14ac:dyDescent="0.15">
      <c r="A1702" s="29">
        <v>1270061</v>
      </c>
      <c r="B1702" s="29">
        <v>127006104</v>
      </c>
      <c r="C1702" s="29" t="s">
        <v>25</v>
      </c>
      <c r="D1702" s="30" t="s">
        <v>311</v>
      </c>
      <c r="E1702" s="30" t="s">
        <v>49</v>
      </c>
      <c r="F1702" s="15">
        <v>2</v>
      </c>
      <c r="G1702" s="29">
        <v>26</v>
      </c>
      <c r="H1702" s="29">
        <v>7</v>
      </c>
      <c r="I1702" s="29">
        <v>1991</v>
      </c>
      <c r="J1702" s="15">
        <v>-1</v>
      </c>
      <c r="K1702" s="15">
        <v>-1</v>
      </c>
      <c r="L1702" s="15">
        <v>0</v>
      </c>
      <c r="M1702" s="15">
        <v>0</v>
      </c>
      <c r="N1702" s="27" t="e">
        <f>SUMIF(#REF!,'Integrantes original'!A1385,#REF!)</f>
        <v>#REF!</v>
      </c>
      <c r="O1702" s="27">
        <f t="shared" si="104"/>
        <v>26071991</v>
      </c>
      <c r="P1702" s="27">
        <f t="shared" si="105"/>
        <v>260719912</v>
      </c>
      <c r="Q1702" s="31">
        <f t="shared" si="106"/>
        <v>12700612260791</v>
      </c>
      <c r="R1702" s="27">
        <f>COUNTIF(tratycont!S:S,'Integrantes original'!Q1702)</f>
        <v>0</v>
      </c>
      <c r="S1702" s="27">
        <f t="shared" si="107"/>
        <v>0</v>
      </c>
    </row>
    <row r="1703" spans="1:19" x14ac:dyDescent="0.15">
      <c r="A1703" s="29">
        <v>1270061</v>
      </c>
      <c r="B1703" s="29">
        <v>127006105</v>
      </c>
      <c r="C1703" s="29" t="s">
        <v>27</v>
      </c>
      <c r="D1703" s="30" t="s">
        <v>1701</v>
      </c>
      <c r="E1703" s="30" t="s">
        <v>49</v>
      </c>
      <c r="F1703" s="15">
        <v>1</v>
      </c>
      <c r="G1703" s="29">
        <v>24</v>
      </c>
      <c r="H1703" s="29">
        <v>12</v>
      </c>
      <c r="I1703" s="29">
        <v>1993</v>
      </c>
      <c r="J1703" s="15">
        <v>-1</v>
      </c>
      <c r="K1703" s="15">
        <v>-1</v>
      </c>
      <c r="L1703" s="15">
        <v>0</v>
      </c>
      <c r="M1703" s="15">
        <v>0</v>
      </c>
      <c r="N1703" s="27" t="e">
        <f>SUMIF(#REF!,'Integrantes original'!A1386,#REF!)</f>
        <v>#REF!</v>
      </c>
      <c r="O1703" s="27">
        <f t="shared" si="104"/>
        <v>24121993</v>
      </c>
      <c r="P1703" s="27">
        <f t="shared" si="105"/>
        <v>241219931</v>
      </c>
      <c r="Q1703" s="31">
        <f t="shared" si="106"/>
        <v>12700611241293</v>
      </c>
      <c r="R1703" s="27">
        <f>COUNTIF(tratycont!S:S,'Integrantes original'!Q1703)</f>
        <v>0</v>
      </c>
      <c r="S1703" s="27">
        <f t="shared" si="107"/>
        <v>0</v>
      </c>
    </row>
    <row r="1704" spans="1:19" x14ac:dyDescent="0.15">
      <c r="A1704" s="29">
        <v>1270061</v>
      </c>
      <c r="B1704" s="29">
        <v>127006106</v>
      </c>
      <c r="C1704" s="29" t="s">
        <v>30</v>
      </c>
      <c r="D1704" s="30" t="s">
        <v>70</v>
      </c>
      <c r="E1704" s="30" t="s">
        <v>49</v>
      </c>
      <c r="F1704" s="15">
        <v>1</v>
      </c>
      <c r="G1704" s="29">
        <v>15</v>
      </c>
      <c r="H1704" s="29">
        <v>11</v>
      </c>
      <c r="I1704" s="29">
        <v>1996</v>
      </c>
      <c r="J1704" s="15">
        <v>-1</v>
      </c>
      <c r="K1704" s="15">
        <v>-1</v>
      </c>
      <c r="L1704" s="15">
        <v>0</v>
      </c>
      <c r="M1704" s="15">
        <v>0</v>
      </c>
      <c r="N1704" s="27" t="e">
        <f>SUMIF(#REF!,'Integrantes original'!A1387,#REF!)</f>
        <v>#REF!</v>
      </c>
      <c r="O1704" s="27">
        <f t="shared" si="104"/>
        <v>15111996</v>
      </c>
      <c r="P1704" s="27">
        <f t="shared" si="105"/>
        <v>151119961</v>
      </c>
      <c r="Q1704" s="31">
        <f t="shared" si="106"/>
        <v>12700611151196</v>
      </c>
      <c r="R1704" s="27">
        <f>COUNTIF(tratycont!S:S,'Integrantes original'!Q1704)</f>
        <v>0</v>
      </c>
      <c r="S1704" s="27">
        <f t="shared" si="107"/>
        <v>0</v>
      </c>
    </row>
    <row r="1705" spans="1:19" x14ac:dyDescent="0.15">
      <c r="A1705" s="29">
        <v>1270061</v>
      </c>
      <c r="B1705" s="29">
        <v>127006107</v>
      </c>
      <c r="C1705" s="29" t="s">
        <v>56</v>
      </c>
      <c r="D1705" s="30" t="s">
        <v>1702</v>
      </c>
      <c r="E1705" s="30" t="s">
        <v>263</v>
      </c>
      <c r="F1705" s="15">
        <v>2</v>
      </c>
      <c r="G1705" s="29">
        <v>6</v>
      </c>
      <c r="H1705" s="29">
        <v>7</v>
      </c>
      <c r="I1705" s="29">
        <v>1994</v>
      </c>
      <c r="J1705" s="15">
        <v>-1</v>
      </c>
      <c r="K1705" s="15">
        <v>-1</v>
      </c>
      <c r="L1705" s="15">
        <v>0</v>
      </c>
      <c r="M1705" s="15">
        <v>0</v>
      </c>
      <c r="N1705" s="27" t="e">
        <f>SUMIF(#REF!,'Integrantes original'!A1388,#REF!)</f>
        <v>#REF!</v>
      </c>
      <c r="O1705" s="27">
        <f t="shared" si="104"/>
        <v>6071994</v>
      </c>
      <c r="P1705" s="27">
        <f t="shared" si="105"/>
        <v>60719942</v>
      </c>
      <c r="Q1705" s="31">
        <f t="shared" si="106"/>
        <v>12700612060794</v>
      </c>
      <c r="R1705" s="27">
        <f>COUNTIF(tratycont!S:S,'Integrantes original'!Q1705)</f>
        <v>0</v>
      </c>
      <c r="S1705" s="27">
        <f t="shared" si="107"/>
        <v>0</v>
      </c>
    </row>
    <row r="1706" spans="1:19" x14ac:dyDescent="0.15">
      <c r="A1706" s="29">
        <v>1270061</v>
      </c>
      <c r="B1706" s="29">
        <v>127006108</v>
      </c>
      <c r="C1706" s="29" t="s">
        <v>58</v>
      </c>
      <c r="D1706" s="30" t="s">
        <v>1703</v>
      </c>
      <c r="E1706" s="30" t="s">
        <v>263</v>
      </c>
      <c r="F1706" s="15">
        <v>2</v>
      </c>
      <c r="G1706" s="29">
        <v>12</v>
      </c>
      <c r="H1706" s="29">
        <v>4</v>
      </c>
      <c r="I1706" s="29">
        <v>1998</v>
      </c>
      <c r="J1706" s="15">
        <v>1</v>
      </c>
      <c r="K1706" s="15">
        <v>0</v>
      </c>
      <c r="L1706" s="15">
        <v>2</v>
      </c>
      <c r="M1706" s="15">
        <v>0</v>
      </c>
      <c r="N1706" s="27" t="e">
        <f>SUMIF(#REF!,'Integrantes original'!A1389,#REF!)</f>
        <v>#REF!</v>
      </c>
      <c r="O1706" s="27">
        <f t="shared" si="104"/>
        <v>12041998</v>
      </c>
      <c r="P1706" s="27">
        <f t="shared" si="105"/>
        <v>120419982</v>
      </c>
      <c r="Q1706" s="31">
        <f t="shared" si="106"/>
        <v>12700612120498</v>
      </c>
      <c r="R1706" s="27">
        <f>COUNTIF(tratycont!S:S,'Integrantes original'!Q1706)</f>
        <v>0</v>
      </c>
      <c r="S1706" s="27">
        <f t="shared" si="107"/>
        <v>0</v>
      </c>
    </row>
    <row r="1707" spans="1:19" x14ac:dyDescent="0.15">
      <c r="A1707" s="29">
        <v>1270061</v>
      </c>
      <c r="B1707" s="29">
        <v>127006109</v>
      </c>
      <c r="C1707" s="29" t="s">
        <v>120</v>
      </c>
      <c r="D1707" s="30" t="s">
        <v>1004</v>
      </c>
      <c r="E1707" s="30" t="s">
        <v>1085</v>
      </c>
      <c r="F1707" s="15">
        <v>2</v>
      </c>
      <c r="G1707" s="29">
        <v>18</v>
      </c>
      <c r="H1707" s="29">
        <v>12</v>
      </c>
      <c r="I1707" s="29">
        <v>2012</v>
      </c>
      <c r="J1707" s="15">
        <v>-1</v>
      </c>
      <c r="K1707" s="15">
        <v>-1</v>
      </c>
      <c r="L1707" s="15">
        <v>0</v>
      </c>
      <c r="M1707" s="15">
        <v>0</v>
      </c>
      <c r="N1707" s="27" t="e">
        <f>SUMIF(#REF!,'Integrantes original'!A1390,#REF!)</f>
        <v>#REF!</v>
      </c>
      <c r="O1707" s="27">
        <f t="shared" si="104"/>
        <v>18122012</v>
      </c>
      <c r="P1707" s="27">
        <f t="shared" si="105"/>
        <v>181220122</v>
      </c>
      <c r="Q1707" s="31">
        <f t="shared" si="106"/>
        <v>12700612181212</v>
      </c>
      <c r="R1707" s="27">
        <f>COUNTIF(tratycont!S:S,'Integrantes original'!Q1707)</f>
        <v>0</v>
      </c>
      <c r="S1707" s="27">
        <f t="shared" si="107"/>
        <v>0</v>
      </c>
    </row>
    <row r="1708" spans="1:19" x14ac:dyDescent="0.15">
      <c r="A1708" s="29">
        <v>1270061</v>
      </c>
      <c r="B1708" s="29">
        <v>127006110</v>
      </c>
      <c r="C1708" s="29" t="s">
        <v>123</v>
      </c>
      <c r="D1708" s="30" t="s">
        <v>62</v>
      </c>
      <c r="E1708" s="30" t="s">
        <v>49</v>
      </c>
      <c r="F1708" s="15">
        <v>2</v>
      </c>
      <c r="G1708" s="29">
        <v>13</v>
      </c>
      <c r="H1708" s="29">
        <v>8</v>
      </c>
      <c r="I1708" s="29">
        <v>2014</v>
      </c>
      <c r="J1708" s="15">
        <v>-1</v>
      </c>
      <c r="K1708" s="15">
        <v>-1</v>
      </c>
      <c r="L1708" s="15">
        <v>0</v>
      </c>
      <c r="M1708" s="15">
        <v>0</v>
      </c>
      <c r="N1708" s="27" t="e">
        <f>SUMIF(#REF!,'Integrantes original'!A1391,#REF!)</f>
        <v>#REF!</v>
      </c>
      <c r="O1708" s="27">
        <f t="shared" si="104"/>
        <v>13082014</v>
      </c>
      <c r="P1708" s="27">
        <f t="shared" si="105"/>
        <v>130820142</v>
      </c>
      <c r="Q1708" s="31">
        <f t="shared" si="106"/>
        <v>12700612130814</v>
      </c>
      <c r="R1708" s="27">
        <f>COUNTIF(tratycont!S:S,'Integrantes original'!Q1708)</f>
        <v>0</v>
      </c>
      <c r="S1708" s="27">
        <f t="shared" si="107"/>
        <v>0</v>
      </c>
    </row>
    <row r="1709" spans="1:19" x14ac:dyDescent="0.15">
      <c r="A1709" s="29">
        <v>1270061</v>
      </c>
      <c r="B1709" s="29">
        <v>127006111</v>
      </c>
      <c r="C1709" s="29" t="s">
        <v>154</v>
      </c>
      <c r="D1709" s="30" t="s">
        <v>1704</v>
      </c>
      <c r="E1709" s="30" t="s">
        <v>1085</v>
      </c>
      <c r="F1709" s="15">
        <v>2</v>
      </c>
      <c r="G1709" s="29">
        <v>22</v>
      </c>
      <c r="H1709" s="29">
        <v>6</v>
      </c>
      <c r="I1709" s="29">
        <v>2015</v>
      </c>
      <c r="J1709" s="15">
        <v>-1</v>
      </c>
      <c r="K1709" s="15">
        <v>-1</v>
      </c>
      <c r="L1709" s="15">
        <v>0</v>
      </c>
      <c r="M1709" s="15">
        <v>0</v>
      </c>
      <c r="N1709" s="27" t="e">
        <f>SUMIF(#REF!,'Integrantes original'!A1392,#REF!)</f>
        <v>#REF!</v>
      </c>
      <c r="O1709" s="27">
        <f t="shared" si="104"/>
        <v>22062015</v>
      </c>
      <c r="P1709" s="27">
        <f t="shared" si="105"/>
        <v>220620152</v>
      </c>
      <c r="Q1709" s="31">
        <f t="shared" si="106"/>
        <v>12700612220615</v>
      </c>
      <c r="R1709" s="27">
        <f>COUNTIF(tratycont!S:S,'Integrantes original'!Q1709)</f>
        <v>0</v>
      </c>
      <c r="S1709" s="27">
        <f t="shared" si="107"/>
        <v>0</v>
      </c>
    </row>
    <row r="1710" spans="1:19" x14ac:dyDescent="0.15">
      <c r="A1710" s="29">
        <v>1270061</v>
      </c>
      <c r="B1710" s="29">
        <v>127006112</v>
      </c>
      <c r="C1710" s="29" t="s">
        <v>240</v>
      </c>
      <c r="D1710" s="30" t="s">
        <v>1197</v>
      </c>
      <c r="E1710" s="30" t="s">
        <v>49</v>
      </c>
      <c r="F1710" s="15">
        <v>2</v>
      </c>
      <c r="G1710" s="29">
        <v>7</v>
      </c>
      <c r="H1710" s="29">
        <v>1</v>
      </c>
      <c r="I1710" s="29">
        <v>2016</v>
      </c>
      <c r="J1710" s="15">
        <v>-1</v>
      </c>
      <c r="K1710" s="15">
        <v>-1</v>
      </c>
      <c r="L1710" s="15">
        <v>0</v>
      </c>
      <c r="M1710" s="15">
        <v>0</v>
      </c>
      <c r="N1710" s="27" t="e">
        <f>SUMIF(#REF!,'Integrantes original'!A1393,#REF!)</f>
        <v>#REF!</v>
      </c>
      <c r="O1710" s="27">
        <f t="shared" si="104"/>
        <v>7012016</v>
      </c>
      <c r="P1710" s="27">
        <f t="shared" si="105"/>
        <v>70120162</v>
      </c>
      <c r="Q1710" s="31">
        <f t="shared" si="106"/>
        <v>12700612070116</v>
      </c>
      <c r="R1710" s="27">
        <f>COUNTIF(tratycont!S:S,'Integrantes original'!Q1710)</f>
        <v>0</v>
      </c>
      <c r="S1710" s="27">
        <f t="shared" si="107"/>
        <v>0</v>
      </c>
    </row>
    <row r="1711" spans="1:19" x14ac:dyDescent="0.15">
      <c r="A1711" s="29">
        <v>1270061</v>
      </c>
      <c r="B1711" s="29">
        <v>127006113</v>
      </c>
      <c r="C1711" s="29" t="s">
        <v>242</v>
      </c>
      <c r="D1711" s="30" t="s">
        <v>1705</v>
      </c>
      <c r="E1711" s="30" t="s">
        <v>49</v>
      </c>
      <c r="F1711" s="15">
        <v>1</v>
      </c>
      <c r="G1711" s="29">
        <v>9</v>
      </c>
      <c r="H1711" s="29">
        <v>2</v>
      </c>
      <c r="I1711" s="29">
        <v>2016</v>
      </c>
      <c r="J1711" s="15">
        <v>-1</v>
      </c>
      <c r="K1711" s="15">
        <v>-1</v>
      </c>
      <c r="L1711" s="15">
        <v>0</v>
      </c>
      <c r="M1711" s="15">
        <v>0</v>
      </c>
      <c r="N1711" s="27" t="e">
        <f>SUMIF(#REF!,'Integrantes original'!A1394,#REF!)</f>
        <v>#REF!</v>
      </c>
      <c r="O1711" s="27">
        <f t="shared" si="104"/>
        <v>9022016</v>
      </c>
      <c r="P1711" s="27">
        <f t="shared" si="105"/>
        <v>90220161</v>
      </c>
      <c r="Q1711" s="31">
        <f t="shared" si="106"/>
        <v>12700611090216</v>
      </c>
      <c r="R1711" s="27">
        <f>COUNTIF(tratycont!S:S,'Integrantes original'!Q1711)</f>
        <v>0</v>
      </c>
      <c r="S1711" s="27">
        <f t="shared" si="107"/>
        <v>0</v>
      </c>
    </row>
    <row r="1712" spans="1:19" x14ac:dyDescent="0.15">
      <c r="A1712" s="29">
        <v>1270061</v>
      </c>
      <c r="B1712" s="29">
        <v>127006114</v>
      </c>
      <c r="C1712" s="29" t="s">
        <v>245</v>
      </c>
      <c r="D1712" s="30" t="s">
        <v>1706</v>
      </c>
      <c r="E1712" s="30" t="s">
        <v>49</v>
      </c>
      <c r="F1712" s="15">
        <v>1</v>
      </c>
      <c r="G1712" s="29">
        <v>25</v>
      </c>
      <c r="H1712" s="29">
        <v>4</v>
      </c>
      <c r="I1712" s="29">
        <v>2018</v>
      </c>
      <c r="J1712" s="15">
        <v>2</v>
      </c>
      <c r="K1712" s="15">
        <v>7</v>
      </c>
      <c r="L1712" s="15">
        <v>0</v>
      </c>
      <c r="M1712" s="15">
        <v>0</v>
      </c>
      <c r="N1712" s="27" t="e">
        <f>SUMIF(#REF!,'Integrantes original'!A1395,#REF!)</f>
        <v>#REF!</v>
      </c>
      <c r="O1712" s="27">
        <f t="shared" si="104"/>
        <v>25042018</v>
      </c>
      <c r="P1712" s="27">
        <f t="shared" si="105"/>
        <v>250420181</v>
      </c>
      <c r="Q1712" s="31">
        <f t="shared" si="106"/>
        <v>12700611250418</v>
      </c>
      <c r="R1712" s="27">
        <f>COUNTIF(tratycont!S:S,'Integrantes original'!Q1712)</f>
        <v>0</v>
      </c>
      <c r="S1712" s="27">
        <f t="shared" si="107"/>
        <v>1</v>
      </c>
    </row>
    <row r="1713" spans="1:19" x14ac:dyDescent="0.15">
      <c r="A1713" s="29">
        <v>1270061</v>
      </c>
      <c r="B1713" s="29">
        <v>127006115</v>
      </c>
      <c r="C1713" s="29" t="s">
        <v>988</v>
      </c>
      <c r="D1713" s="30" t="s">
        <v>1707</v>
      </c>
      <c r="E1713" s="30" t="s">
        <v>49</v>
      </c>
      <c r="F1713" s="15">
        <v>1</v>
      </c>
      <c r="G1713" s="29">
        <v>1</v>
      </c>
      <c r="H1713" s="29">
        <v>10</v>
      </c>
      <c r="I1713" s="29">
        <v>2018</v>
      </c>
      <c r="J1713" s="15">
        <v>2</v>
      </c>
      <c r="K1713" s="15">
        <v>8</v>
      </c>
      <c r="L1713" s="15">
        <v>0</v>
      </c>
      <c r="M1713" s="15">
        <v>0</v>
      </c>
      <c r="N1713" s="27" t="e">
        <f>SUMIF(#REF!,'Integrantes original'!A1396,#REF!)</f>
        <v>#REF!</v>
      </c>
      <c r="O1713" s="27">
        <f t="shared" si="104"/>
        <v>1102018</v>
      </c>
      <c r="P1713" s="27">
        <f t="shared" si="105"/>
        <v>11020181</v>
      </c>
      <c r="Q1713" s="31">
        <f t="shared" si="106"/>
        <v>12700611011018</v>
      </c>
      <c r="R1713" s="27">
        <f>COUNTIF(tratycont!S:S,'Integrantes original'!Q1713)</f>
        <v>1</v>
      </c>
      <c r="S1713" s="27">
        <f t="shared" si="107"/>
        <v>1</v>
      </c>
    </row>
    <row r="1714" spans="1:19" x14ac:dyDescent="0.15">
      <c r="A1714" s="29">
        <v>1270071</v>
      </c>
      <c r="B1714" s="29">
        <v>127007101</v>
      </c>
      <c r="C1714" s="29" t="s">
        <v>16</v>
      </c>
      <c r="D1714" s="30" t="s">
        <v>1708</v>
      </c>
      <c r="E1714" s="30" t="s">
        <v>944</v>
      </c>
      <c r="F1714" s="15">
        <v>1</v>
      </c>
      <c r="G1714" s="29">
        <v>99</v>
      </c>
      <c r="H1714" s="29">
        <v>99</v>
      </c>
      <c r="I1714" s="29">
        <v>9999</v>
      </c>
      <c r="J1714" s="15">
        <v>-1</v>
      </c>
      <c r="K1714" s="15">
        <v>-1</v>
      </c>
      <c r="L1714" s="15">
        <v>0</v>
      </c>
      <c r="M1714" s="15">
        <v>0</v>
      </c>
      <c r="N1714" s="27" t="e">
        <f>SUMIF(#REF!,'Integrantes original'!A1412,#REF!)</f>
        <v>#REF!</v>
      </c>
      <c r="O1714" s="27">
        <f t="shared" si="104"/>
        <v>99999999</v>
      </c>
      <c r="P1714" s="27">
        <f t="shared" si="105"/>
        <v>999999991</v>
      </c>
      <c r="Q1714" s="31">
        <f t="shared" si="106"/>
        <v>12700711999999</v>
      </c>
      <c r="R1714" s="27">
        <f>COUNTIF(tratycont!S:S,'Integrantes original'!Q1714)</f>
        <v>0</v>
      </c>
      <c r="S1714" s="27">
        <f t="shared" si="107"/>
        <v>0</v>
      </c>
    </row>
    <row r="1715" spans="1:19" x14ac:dyDescent="0.15">
      <c r="A1715" s="29">
        <v>1270071</v>
      </c>
      <c r="B1715" s="29">
        <v>127007102</v>
      </c>
      <c r="C1715" s="29" t="s">
        <v>19</v>
      </c>
      <c r="D1715" s="30" t="s">
        <v>1031</v>
      </c>
      <c r="E1715" s="30" t="s">
        <v>767</v>
      </c>
      <c r="F1715" s="15">
        <v>2</v>
      </c>
      <c r="G1715" s="29">
        <v>30</v>
      </c>
      <c r="H1715" s="29">
        <v>4</v>
      </c>
      <c r="I1715" s="29">
        <v>1985</v>
      </c>
      <c r="J1715" s="15">
        <v>1</v>
      </c>
      <c r="K1715" s="15">
        <v>0</v>
      </c>
      <c r="L1715" s="15">
        <v>2</v>
      </c>
      <c r="M1715" s="15">
        <v>0</v>
      </c>
      <c r="N1715" s="27" t="e">
        <f>SUMIF(#REF!,'Integrantes original'!A1413,#REF!)</f>
        <v>#REF!</v>
      </c>
      <c r="O1715" s="27">
        <f t="shared" si="104"/>
        <v>30041985</v>
      </c>
      <c r="P1715" s="27">
        <f t="shared" si="105"/>
        <v>300419852</v>
      </c>
      <c r="Q1715" s="31">
        <f t="shared" si="106"/>
        <v>12700712300485</v>
      </c>
      <c r="R1715" s="27">
        <f>COUNTIF(tratycont!S:S,'Integrantes original'!Q1715)</f>
        <v>0</v>
      </c>
      <c r="S1715" s="27">
        <f t="shared" si="107"/>
        <v>0</v>
      </c>
    </row>
    <row r="1716" spans="1:19" x14ac:dyDescent="0.15">
      <c r="A1716" s="29">
        <v>1270071</v>
      </c>
      <c r="B1716" s="29">
        <v>127007103</v>
      </c>
      <c r="C1716" s="29" t="s">
        <v>22</v>
      </c>
      <c r="D1716" s="30" t="s">
        <v>530</v>
      </c>
      <c r="E1716" s="30" t="s">
        <v>944</v>
      </c>
      <c r="F1716" s="15">
        <v>2</v>
      </c>
      <c r="G1716" s="29">
        <v>14</v>
      </c>
      <c r="H1716" s="29">
        <v>11</v>
      </c>
      <c r="I1716" s="29">
        <v>2010</v>
      </c>
      <c r="J1716" s="15">
        <v>-1</v>
      </c>
      <c r="K1716" s="15">
        <v>-1</v>
      </c>
      <c r="L1716" s="15">
        <v>0</v>
      </c>
      <c r="M1716" s="15">
        <v>0</v>
      </c>
      <c r="N1716" s="27" t="e">
        <f>SUMIF(#REF!,'Integrantes original'!A1414,#REF!)</f>
        <v>#REF!</v>
      </c>
      <c r="O1716" s="27">
        <f t="shared" si="104"/>
        <v>14112010</v>
      </c>
      <c r="P1716" s="27">
        <f t="shared" si="105"/>
        <v>141120102</v>
      </c>
      <c r="Q1716" s="31">
        <f t="shared" si="106"/>
        <v>12700712141110</v>
      </c>
      <c r="R1716" s="27">
        <f>COUNTIF(tratycont!S:S,'Integrantes original'!Q1716)</f>
        <v>0</v>
      </c>
      <c r="S1716" s="27">
        <f t="shared" si="107"/>
        <v>0</v>
      </c>
    </row>
    <row r="1717" spans="1:19" x14ac:dyDescent="0.15">
      <c r="A1717" s="29">
        <v>1270071</v>
      </c>
      <c r="B1717" s="29">
        <v>127007104</v>
      </c>
      <c r="C1717" s="29" t="s">
        <v>25</v>
      </c>
      <c r="D1717" s="30" t="s">
        <v>1709</v>
      </c>
      <c r="E1717" s="30" t="s">
        <v>944</v>
      </c>
      <c r="F1717" s="15">
        <v>1</v>
      </c>
      <c r="G1717" s="29">
        <v>22</v>
      </c>
      <c r="H1717" s="29">
        <v>12</v>
      </c>
      <c r="I1717" s="29">
        <v>2014</v>
      </c>
      <c r="J1717" s="15">
        <v>-1</v>
      </c>
      <c r="K1717" s="15">
        <v>-1</v>
      </c>
      <c r="L1717" s="15">
        <v>0</v>
      </c>
      <c r="M1717" s="15">
        <v>0</v>
      </c>
      <c r="N1717" s="27" t="e">
        <f>SUMIF(#REF!,'Integrantes original'!A1415,#REF!)</f>
        <v>#REF!</v>
      </c>
      <c r="O1717" s="27">
        <f t="shared" si="104"/>
        <v>22122014</v>
      </c>
      <c r="P1717" s="27">
        <f t="shared" si="105"/>
        <v>221220141</v>
      </c>
      <c r="Q1717" s="31">
        <f t="shared" si="106"/>
        <v>12700711221214</v>
      </c>
      <c r="R1717" s="27">
        <f>COUNTIF(tratycont!S:S,'Integrantes original'!Q1717)</f>
        <v>0</v>
      </c>
      <c r="S1717" s="27">
        <f t="shared" si="107"/>
        <v>0</v>
      </c>
    </row>
    <row r="1718" spans="1:19" x14ac:dyDescent="0.15">
      <c r="A1718" s="29">
        <v>1270071</v>
      </c>
      <c r="B1718" s="29">
        <v>127007105</v>
      </c>
      <c r="C1718" s="29" t="s">
        <v>27</v>
      </c>
      <c r="D1718" s="30" t="s">
        <v>947</v>
      </c>
      <c r="E1718" s="30" t="s">
        <v>944</v>
      </c>
      <c r="F1718" s="15">
        <v>1</v>
      </c>
      <c r="G1718" s="29">
        <v>29</v>
      </c>
      <c r="H1718" s="29">
        <v>8</v>
      </c>
      <c r="I1718" s="29">
        <v>2018</v>
      </c>
      <c r="J1718" s="15">
        <v>2</v>
      </c>
      <c r="K1718" s="15">
        <v>2</v>
      </c>
      <c r="L1718" s="15">
        <v>0</v>
      </c>
      <c r="M1718" s="15">
        <v>0</v>
      </c>
      <c r="N1718" s="27" t="e">
        <f>SUMIF(#REF!,'Integrantes original'!A1416,#REF!)</f>
        <v>#REF!</v>
      </c>
      <c r="O1718" s="27">
        <f t="shared" si="104"/>
        <v>29082018</v>
      </c>
      <c r="P1718" s="27">
        <f t="shared" si="105"/>
        <v>290820181</v>
      </c>
      <c r="Q1718" s="31">
        <f t="shared" si="106"/>
        <v>12700711290818</v>
      </c>
      <c r="R1718" s="27">
        <f>COUNTIF(tratycont!S:S,'Integrantes original'!Q1718)</f>
        <v>1</v>
      </c>
      <c r="S1718" s="27">
        <f t="shared" si="107"/>
        <v>1</v>
      </c>
    </row>
    <row r="1719" spans="1:19" x14ac:dyDescent="0.15">
      <c r="A1719" s="29">
        <v>1270081</v>
      </c>
      <c r="B1719" s="29">
        <v>127008101</v>
      </c>
      <c r="C1719" s="29" t="s">
        <v>16</v>
      </c>
      <c r="D1719" s="30" t="s">
        <v>1710</v>
      </c>
      <c r="E1719" s="30" t="s">
        <v>1501</v>
      </c>
      <c r="F1719" s="15">
        <v>1</v>
      </c>
      <c r="G1719" s="29">
        <v>21</v>
      </c>
      <c r="H1719" s="29">
        <v>9</v>
      </c>
      <c r="I1719" s="29">
        <v>1986</v>
      </c>
      <c r="J1719" s="15">
        <v>-1</v>
      </c>
      <c r="K1719" s="15">
        <v>-1</v>
      </c>
      <c r="L1719" s="15">
        <v>0</v>
      </c>
      <c r="M1719" s="15">
        <v>0</v>
      </c>
      <c r="N1719" s="27" t="e">
        <f>SUMIF(#REF!,'Integrantes original'!A1417,#REF!)</f>
        <v>#REF!</v>
      </c>
      <c r="O1719" s="27">
        <f t="shared" si="104"/>
        <v>21091986</v>
      </c>
      <c r="P1719" s="27">
        <f t="shared" si="105"/>
        <v>210919861</v>
      </c>
      <c r="Q1719" s="31">
        <f t="shared" si="106"/>
        <v>12700811210986</v>
      </c>
      <c r="R1719" s="27">
        <f>COUNTIF(tratycont!S:S,'Integrantes original'!Q1719)</f>
        <v>0</v>
      </c>
      <c r="S1719" s="27">
        <f t="shared" si="107"/>
        <v>0</v>
      </c>
    </row>
    <row r="1720" spans="1:19" x14ac:dyDescent="0.15">
      <c r="A1720" s="29">
        <v>1270081</v>
      </c>
      <c r="B1720" s="29">
        <v>127008102</v>
      </c>
      <c r="C1720" s="29" t="s">
        <v>19</v>
      </c>
      <c r="D1720" s="30" t="s">
        <v>297</v>
      </c>
      <c r="E1720" s="30" t="s">
        <v>1316</v>
      </c>
      <c r="F1720" s="15">
        <v>2</v>
      </c>
      <c r="G1720" s="29">
        <v>19</v>
      </c>
      <c r="H1720" s="29">
        <v>6</v>
      </c>
      <c r="I1720" s="29">
        <v>1991</v>
      </c>
      <c r="J1720" s="15">
        <v>1</v>
      </c>
      <c r="K1720" s="15">
        <v>0</v>
      </c>
      <c r="L1720" s="15">
        <v>2</v>
      </c>
      <c r="M1720" s="15">
        <v>0</v>
      </c>
      <c r="N1720" s="27" t="e">
        <f>SUMIF(#REF!,'Integrantes original'!A1418,#REF!)</f>
        <v>#REF!</v>
      </c>
      <c r="O1720" s="27">
        <f t="shared" si="104"/>
        <v>19061991</v>
      </c>
      <c r="P1720" s="27">
        <f t="shared" si="105"/>
        <v>190619912</v>
      </c>
      <c r="Q1720" s="31">
        <f t="shared" si="106"/>
        <v>12700812190691</v>
      </c>
      <c r="R1720" s="27">
        <f>COUNTIF(tratycont!S:S,'Integrantes original'!Q1720)</f>
        <v>0</v>
      </c>
      <c r="S1720" s="27">
        <f t="shared" si="107"/>
        <v>0</v>
      </c>
    </row>
    <row r="1721" spans="1:19" x14ac:dyDescent="0.15">
      <c r="A1721" s="29">
        <v>1270081</v>
      </c>
      <c r="B1721" s="29">
        <v>127008103</v>
      </c>
      <c r="C1721" s="29" t="s">
        <v>22</v>
      </c>
      <c r="D1721" s="30" t="s">
        <v>1711</v>
      </c>
      <c r="E1721" s="30" t="s">
        <v>1501</v>
      </c>
      <c r="F1721" s="15">
        <v>1</v>
      </c>
      <c r="G1721" s="29">
        <v>21</v>
      </c>
      <c r="H1721" s="29">
        <v>8</v>
      </c>
      <c r="I1721" s="29">
        <v>2018</v>
      </c>
      <c r="J1721" s="15">
        <v>2</v>
      </c>
      <c r="K1721" s="15">
        <v>2</v>
      </c>
      <c r="L1721" s="15">
        <v>0</v>
      </c>
      <c r="M1721" s="15">
        <v>0</v>
      </c>
      <c r="N1721" s="27" t="e">
        <f>SUMIF(#REF!,'Integrantes original'!A1419,#REF!)</f>
        <v>#REF!</v>
      </c>
      <c r="O1721" s="27">
        <f t="shared" si="104"/>
        <v>21082018</v>
      </c>
      <c r="P1721" s="27">
        <f t="shared" si="105"/>
        <v>210820181</v>
      </c>
      <c r="Q1721" s="31">
        <f t="shared" si="106"/>
        <v>12700811210818</v>
      </c>
      <c r="R1721" s="27">
        <f>COUNTIF(tratycont!S:S,'Integrantes original'!Q1721)</f>
        <v>1</v>
      </c>
      <c r="S1721" s="27">
        <f t="shared" si="107"/>
        <v>1</v>
      </c>
    </row>
    <row r="1722" spans="1:19" x14ac:dyDescent="0.15">
      <c r="A1722" s="29">
        <v>1270081</v>
      </c>
      <c r="B1722" s="29">
        <v>127008104</v>
      </c>
      <c r="C1722" s="29" t="s">
        <v>25</v>
      </c>
      <c r="D1722" s="30" t="s">
        <v>1247</v>
      </c>
      <c r="E1722" s="30" t="s">
        <v>1712</v>
      </c>
      <c r="F1722" s="15">
        <v>2</v>
      </c>
      <c r="G1722" s="29">
        <v>99</v>
      </c>
      <c r="H1722" s="29">
        <v>99</v>
      </c>
      <c r="I1722" s="29">
        <v>9999</v>
      </c>
      <c r="J1722" s="15">
        <v>-1</v>
      </c>
      <c r="K1722" s="15">
        <v>-1</v>
      </c>
      <c r="L1722" s="15">
        <v>0</v>
      </c>
      <c r="M1722" s="15">
        <v>0</v>
      </c>
      <c r="N1722" s="27" t="e">
        <f>SUMIF(#REF!,'Integrantes original'!A1420,#REF!)</f>
        <v>#REF!</v>
      </c>
      <c r="O1722" s="27">
        <f t="shared" si="104"/>
        <v>99999999</v>
      </c>
      <c r="P1722" s="27">
        <f t="shared" si="105"/>
        <v>999999992</v>
      </c>
      <c r="Q1722" s="31">
        <f t="shared" si="106"/>
        <v>12700812999999</v>
      </c>
      <c r="R1722" s="27">
        <f>COUNTIF(tratycont!S:S,'Integrantes original'!Q1722)</f>
        <v>0</v>
      </c>
      <c r="S1722" s="27">
        <f t="shared" si="107"/>
        <v>0</v>
      </c>
    </row>
    <row r="1723" spans="1:19" x14ac:dyDescent="0.15">
      <c r="A1723" s="29">
        <v>1270081</v>
      </c>
      <c r="B1723" s="29">
        <v>127008105</v>
      </c>
      <c r="C1723" s="29" t="s">
        <v>27</v>
      </c>
      <c r="D1723" s="30" t="s">
        <v>1713</v>
      </c>
      <c r="E1723" s="30" t="s">
        <v>1714</v>
      </c>
      <c r="F1723" s="15">
        <v>2</v>
      </c>
      <c r="G1723" s="29">
        <v>10</v>
      </c>
      <c r="H1723" s="29">
        <v>1</v>
      </c>
      <c r="I1723" s="29">
        <v>1990</v>
      </c>
      <c r="J1723" s="15">
        <v>-1</v>
      </c>
      <c r="K1723" s="15">
        <v>-1</v>
      </c>
      <c r="L1723" s="15">
        <v>0</v>
      </c>
      <c r="M1723" s="15">
        <v>0</v>
      </c>
      <c r="N1723" s="27" t="e">
        <f>SUMIF(#REF!,'Integrantes original'!A1421,#REF!)</f>
        <v>#REF!</v>
      </c>
      <c r="O1723" s="27">
        <f t="shared" si="104"/>
        <v>10011990</v>
      </c>
      <c r="P1723" s="27">
        <f t="shared" si="105"/>
        <v>100119902</v>
      </c>
      <c r="Q1723" s="31">
        <f t="shared" si="106"/>
        <v>12700812100190</v>
      </c>
      <c r="R1723" s="27">
        <f>COUNTIF(tratycont!S:S,'Integrantes original'!Q1723)</f>
        <v>0</v>
      </c>
      <c r="S1723" s="27">
        <f t="shared" si="107"/>
        <v>0</v>
      </c>
    </row>
    <row r="1724" spans="1:19" x14ac:dyDescent="0.15">
      <c r="A1724" s="29">
        <v>1270081</v>
      </c>
      <c r="B1724" s="29">
        <v>127008106</v>
      </c>
      <c r="C1724" s="29" t="s">
        <v>30</v>
      </c>
      <c r="D1724" s="30" t="s">
        <v>1715</v>
      </c>
      <c r="E1724" s="30" t="s">
        <v>1501</v>
      </c>
      <c r="F1724" s="15">
        <v>1</v>
      </c>
      <c r="G1724" s="29">
        <v>19</v>
      </c>
      <c r="H1724" s="29">
        <v>3</v>
      </c>
      <c r="I1724" s="29">
        <v>2009</v>
      </c>
      <c r="J1724" s="15">
        <v>-1</v>
      </c>
      <c r="K1724" s="15">
        <v>-1</v>
      </c>
      <c r="L1724" s="15">
        <v>0</v>
      </c>
      <c r="M1724" s="15">
        <v>0</v>
      </c>
      <c r="N1724" s="27" t="e">
        <f>SUMIF(#REF!,'Integrantes original'!A1422,#REF!)</f>
        <v>#REF!</v>
      </c>
      <c r="O1724" s="27">
        <f t="shared" si="104"/>
        <v>19032009</v>
      </c>
      <c r="P1724" s="27">
        <f t="shared" si="105"/>
        <v>190320091</v>
      </c>
      <c r="Q1724" s="31">
        <f t="shared" si="106"/>
        <v>12700811190309</v>
      </c>
      <c r="R1724" s="27">
        <f>COUNTIF(tratycont!S:S,'Integrantes original'!Q1724)</f>
        <v>0</v>
      </c>
      <c r="S1724" s="27">
        <f t="shared" si="107"/>
        <v>0</v>
      </c>
    </row>
    <row r="1725" spans="1:19" x14ac:dyDescent="0.15">
      <c r="A1725" s="29">
        <v>1270081</v>
      </c>
      <c r="B1725" s="29">
        <v>127008107</v>
      </c>
      <c r="C1725" s="29" t="s">
        <v>56</v>
      </c>
      <c r="D1725" s="30" t="s">
        <v>1716</v>
      </c>
      <c r="E1725" s="30" t="s">
        <v>1359</v>
      </c>
      <c r="F1725" s="15">
        <v>1</v>
      </c>
      <c r="G1725" s="29">
        <v>16</v>
      </c>
      <c r="H1725" s="29">
        <v>2</v>
      </c>
      <c r="I1725" s="29">
        <v>2011</v>
      </c>
      <c r="J1725" s="15">
        <v>-1</v>
      </c>
      <c r="K1725" s="15">
        <v>-1</v>
      </c>
      <c r="L1725" s="15">
        <v>0</v>
      </c>
      <c r="M1725" s="15">
        <v>0</v>
      </c>
      <c r="N1725" s="27" t="e">
        <f>SUMIF(#REF!,'Integrantes original'!A1423,#REF!)</f>
        <v>#REF!</v>
      </c>
      <c r="O1725" s="27">
        <f t="shared" si="104"/>
        <v>16022011</v>
      </c>
      <c r="P1725" s="27">
        <f t="shared" si="105"/>
        <v>160220111</v>
      </c>
      <c r="Q1725" s="31">
        <f t="shared" si="106"/>
        <v>12700811160211</v>
      </c>
      <c r="R1725" s="27">
        <f>COUNTIF(tratycont!S:S,'Integrantes original'!Q1725)</f>
        <v>0</v>
      </c>
      <c r="S1725" s="27">
        <f t="shared" si="107"/>
        <v>0</v>
      </c>
    </row>
    <row r="1726" spans="1:19" x14ac:dyDescent="0.15">
      <c r="A1726" s="29">
        <v>1270091</v>
      </c>
      <c r="B1726" s="29">
        <v>127009101</v>
      </c>
      <c r="C1726" s="29" t="s">
        <v>16</v>
      </c>
      <c r="D1726" s="30" t="s">
        <v>1717</v>
      </c>
      <c r="E1726" s="30" t="s">
        <v>1718</v>
      </c>
      <c r="F1726" s="15">
        <v>1</v>
      </c>
      <c r="G1726" s="29">
        <v>9</v>
      </c>
      <c r="H1726" s="29">
        <v>1</v>
      </c>
      <c r="I1726" s="29">
        <v>1992</v>
      </c>
      <c r="J1726" s="15">
        <v>-1</v>
      </c>
      <c r="K1726" s="15">
        <v>-1</v>
      </c>
      <c r="L1726" s="15">
        <v>0</v>
      </c>
      <c r="M1726" s="15">
        <v>0</v>
      </c>
      <c r="N1726" s="27" t="e">
        <f>SUMIF(#REF!,'Integrantes original'!A1424,#REF!)</f>
        <v>#REF!</v>
      </c>
      <c r="O1726" s="27">
        <f t="shared" si="104"/>
        <v>9011992</v>
      </c>
      <c r="P1726" s="27">
        <f t="shared" si="105"/>
        <v>90119921</v>
      </c>
      <c r="Q1726" s="31">
        <f t="shared" si="106"/>
        <v>12700911090192</v>
      </c>
      <c r="R1726" s="27">
        <f>COUNTIF(tratycont!S:S,'Integrantes original'!Q1726)</f>
        <v>0</v>
      </c>
      <c r="S1726" s="27">
        <f t="shared" si="107"/>
        <v>0</v>
      </c>
    </row>
    <row r="1727" spans="1:19" x14ac:dyDescent="0.15">
      <c r="A1727" s="29">
        <v>1270091</v>
      </c>
      <c r="B1727" s="29">
        <v>127009102</v>
      </c>
      <c r="C1727" s="29" t="s">
        <v>19</v>
      </c>
      <c r="D1727" s="30" t="s">
        <v>1719</v>
      </c>
      <c r="E1727" s="30" t="s">
        <v>1720</v>
      </c>
      <c r="F1727" s="15">
        <v>2</v>
      </c>
      <c r="G1727" s="29">
        <v>13</v>
      </c>
      <c r="H1727" s="29">
        <v>10</v>
      </c>
      <c r="I1727" s="29">
        <v>1996</v>
      </c>
      <c r="J1727" s="15">
        <v>1</v>
      </c>
      <c r="K1727" s="15">
        <v>0</v>
      </c>
      <c r="L1727" s="15">
        <v>2</v>
      </c>
      <c r="M1727" s="15">
        <v>0</v>
      </c>
      <c r="N1727" s="27" t="e">
        <f>SUMIF(#REF!,'Integrantes original'!A1425,#REF!)</f>
        <v>#REF!</v>
      </c>
      <c r="O1727" s="27">
        <f t="shared" si="104"/>
        <v>13101996</v>
      </c>
      <c r="P1727" s="27">
        <f t="shared" si="105"/>
        <v>131019962</v>
      </c>
      <c r="Q1727" s="31">
        <f t="shared" si="106"/>
        <v>12700912131096</v>
      </c>
      <c r="R1727" s="27">
        <f>COUNTIF(tratycont!S:S,'Integrantes original'!Q1727)</f>
        <v>0</v>
      </c>
      <c r="S1727" s="27">
        <f t="shared" si="107"/>
        <v>0</v>
      </c>
    </row>
    <row r="1728" spans="1:19" x14ac:dyDescent="0.15">
      <c r="A1728" s="29">
        <v>1270091</v>
      </c>
      <c r="B1728" s="29">
        <v>127009103</v>
      </c>
      <c r="C1728" s="29" t="s">
        <v>22</v>
      </c>
      <c r="D1728" s="30" t="s">
        <v>1721</v>
      </c>
      <c r="E1728" s="30" t="s">
        <v>1722</v>
      </c>
      <c r="F1728" s="15">
        <v>2</v>
      </c>
      <c r="G1728" s="29">
        <v>1</v>
      </c>
      <c r="H1728" s="29">
        <v>5</v>
      </c>
      <c r="I1728" s="29">
        <v>2018</v>
      </c>
      <c r="J1728" s="15">
        <v>2</v>
      </c>
      <c r="K1728" s="15">
        <v>2</v>
      </c>
      <c r="L1728" s="15">
        <v>0</v>
      </c>
      <c r="M1728" s="15">
        <v>0</v>
      </c>
      <c r="N1728" s="27" t="e">
        <f>SUMIF(#REF!,'Integrantes original'!A1426,#REF!)</f>
        <v>#REF!</v>
      </c>
      <c r="O1728" s="27">
        <f t="shared" si="104"/>
        <v>1052018</v>
      </c>
      <c r="P1728" s="27">
        <f t="shared" si="105"/>
        <v>10520182</v>
      </c>
      <c r="Q1728" s="31">
        <f t="shared" si="106"/>
        <v>12700912010518</v>
      </c>
      <c r="R1728" s="27">
        <f>COUNTIF(tratycont!S:S,'Integrantes original'!Q1728)</f>
        <v>0</v>
      </c>
      <c r="S1728" s="27">
        <f t="shared" si="107"/>
        <v>1</v>
      </c>
    </row>
    <row r="1729" spans="1:19" x14ac:dyDescent="0.15">
      <c r="A1729" s="29">
        <v>1270091</v>
      </c>
      <c r="B1729" s="29">
        <v>127009104</v>
      </c>
      <c r="C1729" s="29" t="s">
        <v>25</v>
      </c>
      <c r="D1729" s="30" t="s">
        <v>1723</v>
      </c>
      <c r="E1729" s="30" t="s">
        <v>1718</v>
      </c>
      <c r="F1729" s="15">
        <v>2</v>
      </c>
      <c r="G1729" s="29">
        <v>20</v>
      </c>
      <c r="H1729" s="29">
        <v>5</v>
      </c>
      <c r="I1729" s="29">
        <v>1997</v>
      </c>
      <c r="J1729" s="15">
        <v>-1</v>
      </c>
      <c r="K1729" s="15">
        <v>-1</v>
      </c>
      <c r="L1729" s="15">
        <v>0</v>
      </c>
      <c r="M1729" s="15">
        <v>0</v>
      </c>
      <c r="N1729" s="27" t="e">
        <f>SUMIF(#REF!,'Integrantes original'!A1427,#REF!)</f>
        <v>#REF!</v>
      </c>
      <c r="O1729" s="27">
        <f t="shared" si="104"/>
        <v>20051997</v>
      </c>
      <c r="P1729" s="27">
        <f t="shared" si="105"/>
        <v>200519972</v>
      </c>
      <c r="Q1729" s="31">
        <f t="shared" si="106"/>
        <v>12700912200597</v>
      </c>
      <c r="R1729" s="27">
        <f>COUNTIF(tratycont!S:S,'Integrantes original'!Q1729)</f>
        <v>0</v>
      </c>
      <c r="S1729" s="27">
        <f t="shared" si="107"/>
        <v>0</v>
      </c>
    </row>
    <row r="1730" spans="1:19" x14ac:dyDescent="0.15">
      <c r="A1730" s="29">
        <v>1270091</v>
      </c>
      <c r="B1730" s="29">
        <v>127009105</v>
      </c>
      <c r="C1730" s="29" t="s">
        <v>27</v>
      </c>
      <c r="D1730" s="30" t="s">
        <v>1724</v>
      </c>
      <c r="E1730" s="30" t="s">
        <v>1725</v>
      </c>
      <c r="F1730" s="15">
        <v>1</v>
      </c>
      <c r="G1730" s="29">
        <v>25</v>
      </c>
      <c r="H1730" s="29">
        <v>5</v>
      </c>
      <c r="I1730" s="29">
        <v>1969</v>
      </c>
      <c r="J1730" s="15">
        <v>-1</v>
      </c>
      <c r="K1730" s="15">
        <v>-1</v>
      </c>
      <c r="L1730" s="15">
        <v>0</v>
      </c>
      <c r="M1730" s="15">
        <v>0</v>
      </c>
      <c r="N1730" s="27" t="e">
        <f>SUMIF(#REF!,'Integrantes original'!A1428,#REF!)</f>
        <v>#REF!</v>
      </c>
      <c r="O1730" s="27">
        <f t="shared" si="104"/>
        <v>25051969</v>
      </c>
      <c r="P1730" s="27">
        <f t="shared" si="105"/>
        <v>250519691</v>
      </c>
      <c r="Q1730" s="31">
        <f t="shared" si="106"/>
        <v>12700911250569</v>
      </c>
      <c r="R1730" s="27">
        <f>COUNTIF(tratycont!S:S,'Integrantes original'!Q1730)</f>
        <v>0</v>
      </c>
      <c r="S1730" s="27">
        <f t="shared" si="107"/>
        <v>0</v>
      </c>
    </row>
    <row r="1731" spans="1:19" x14ac:dyDescent="0.15">
      <c r="A1731" s="29">
        <v>1270091</v>
      </c>
      <c r="B1731" s="29">
        <v>127009106</v>
      </c>
      <c r="C1731" s="29" t="s">
        <v>30</v>
      </c>
      <c r="D1731" s="30" t="s">
        <v>89</v>
      </c>
      <c r="E1731" s="30" t="s">
        <v>1726</v>
      </c>
      <c r="F1731" s="15">
        <v>2</v>
      </c>
      <c r="G1731" s="29">
        <v>6</v>
      </c>
      <c r="H1731" s="29">
        <v>5</v>
      </c>
      <c r="I1731" s="29">
        <v>1976</v>
      </c>
      <c r="J1731" s="15">
        <v>-1</v>
      </c>
      <c r="K1731" s="15">
        <v>-1</v>
      </c>
      <c r="L1731" s="15">
        <v>0</v>
      </c>
      <c r="M1731" s="15">
        <v>0</v>
      </c>
      <c r="N1731" s="27" t="e">
        <f>SUMIF(#REF!,'Integrantes original'!A1429,#REF!)</f>
        <v>#REF!</v>
      </c>
      <c r="O1731" s="27">
        <f t="shared" ref="O1731:O1794" si="108">(((G1731*100)+H1731)*10000)+I1731</f>
        <v>6051976</v>
      </c>
      <c r="P1731" s="27">
        <f t="shared" ref="P1731:P1794" si="109">(O1731*10)+F1731</f>
        <v>60519762</v>
      </c>
      <c r="Q1731" s="31">
        <f t="shared" ref="Q1731:Q1794" si="110">(((((((A1731*10)+F1731)*100)+G1731)*100)+H1731)*100)+RIGHT(I1731,2)</f>
        <v>12700912060576</v>
      </c>
      <c r="R1731" s="27">
        <f>COUNTIF(tratycont!S:S,'Integrantes original'!Q1731)</f>
        <v>0</v>
      </c>
      <c r="S1731" s="27">
        <f t="shared" ref="S1731:S1794" si="111">IF(J1731=2,1,0)</f>
        <v>0</v>
      </c>
    </row>
    <row r="1732" spans="1:19" x14ac:dyDescent="0.15">
      <c r="A1732" s="29">
        <v>1270101</v>
      </c>
      <c r="B1732" s="29">
        <v>127010101</v>
      </c>
      <c r="C1732" s="29" t="s">
        <v>16</v>
      </c>
      <c r="D1732" s="30" t="s">
        <v>1727</v>
      </c>
      <c r="E1732" s="30" t="s">
        <v>263</v>
      </c>
      <c r="F1732" s="15">
        <v>1</v>
      </c>
      <c r="G1732" s="29">
        <v>10</v>
      </c>
      <c r="H1732" s="29">
        <v>10</v>
      </c>
      <c r="I1732" s="29">
        <v>1992</v>
      </c>
      <c r="J1732" s="15">
        <v>-1</v>
      </c>
      <c r="K1732" s="15">
        <v>-1</v>
      </c>
      <c r="L1732" s="15">
        <v>0</v>
      </c>
      <c r="M1732" s="15">
        <v>0</v>
      </c>
      <c r="N1732" s="27" t="e">
        <f>SUMIF(#REF!,'Integrantes original'!A1430,#REF!)</f>
        <v>#REF!</v>
      </c>
      <c r="O1732" s="27">
        <f t="shared" si="108"/>
        <v>10101992</v>
      </c>
      <c r="P1732" s="27">
        <f t="shared" si="109"/>
        <v>101019921</v>
      </c>
      <c r="Q1732" s="31">
        <f t="shared" si="110"/>
        <v>12701011101092</v>
      </c>
      <c r="R1732" s="27">
        <f>COUNTIF(tratycont!S:S,'Integrantes original'!Q1732)</f>
        <v>0</v>
      </c>
      <c r="S1732" s="27">
        <f t="shared" si="111"/>
        <v>0</v>
      </c>
    </row>
    <row r="1733" spans="1:19" x14ac:dyDescent="0.15">
      <c r="A1733" s="29">
        <v>1270101</v>
      </c>
      <c r="B1733" s="29">
        <v>127010102</v>
      </c>
      <c r="C1733" s="29" t="s">
        <v>19</v>
      </c>
      <c r="D1733" s="30" t="s">
        <v>1003</v>
      </c>
      <c r="E1733" s="30" t="s">
        <v>1351</v>
      </c>
      <c r="F1733" s="15">
        <v>2</v>
      </c>
      <c r="G1733" s="29">
        <v>24</v>
      </c>
      <c r="H1733" s="29">
        <v>12</v>
      </c>
      <c r="I1733" s="29">
        <v>1994</v>
      </c>
      <c r="J1733" s="15">
        <v>1</v>
      </c>
      <c r="K1733" s="15">
        <v>0</v>
      </c>
      <c r="L1733" s="15">
        <v>2</v>
      </c>
      <c r="M1733" s="15">
        <v>0</v>
      </c>
      <c r="N1733" s="27" t="e">
        <f>SUMIF(#REF!,'Integrantes original'!A1431,#REF!)</f>
        <v>#REF!</v>
      </c>
      <c r="O1733" s="27">
        <f t="shared" si="108"/>
        <v>24121994</v>
      </c>
      <c r="P1733" s="27">
        <f t="shared" si="109"/>
        <v>241219942</v>
      </c>
      <c r="Q1733" s="31">
        <f t="shared" si="110"/>
        <v>12701012241294</v>
      </c>
      <c r="R1733" s="27">
        <f>COUNTIF(tratycont!S:S,'Integrantes original'!Q1733)</f>
        <v>0</v>
      </c>
      <c r="S1733" s="27">
        <f t="shared" si="111"/>
        <v>0</v>
      </c>
    </row>
    <row r="1734" spans="1:19" x14ac:dyDescent="0.15">
      <c r="A1734" s="29">
        <v>1270101</v>
      </c>
      <c r="B1734" s="29">
        <v>127010103</v>
      </c>
      <c r="C1734" s="29" t="s">
        <v>22</v>
      </c>
      <c r="D1734" s="30" t="s">
        <v>104</v>
      </c>
      <c r="E1734" s="30" t="s">
        <v>263</v>
      </c>
      <c r="F1734" s="15">
        <v>2</v>
      </c>
      <c r="G1734" s="29">
        <v>13</v>
      </c>
      <c r="H1734" s="29">
        <v>7</v>
      </c>
      <c r="I1734" s="29">
        <v>2018</v>
      </c>
      <c r="J1734" s="15">
        <v>2</v>
      </c>
      <c r="K1734" s="15">
        <v>2</v>
      </c>
      <c r="L1734" s="15">
        <v>0</v>
      </c>
      <c r="M1734" s="15">
        <v>0</v>
      </c>
      <c r="N1734" s="27" t="e">
        <f>SUMIF(#REF!,'Integrantes original'!A1432,#REF!)</f>
        <v>#REF!</v>
      </c>
      <c r="O1734" s="27">
        <f t="shared" si="108"/>
        <v>13072018</v>
      </c>
      <c r="P1734" s="27">
        <f t="shared" si="109"/>
        <v>130720182</v>
      </c>
      <c r="Q1734" s="31">
        <f t="shared" si="110"/>
        <v>12701012130718</v>
      </c>
      <c r="R1734" s="27">
        <f>COUNTIF(tratycont!S:S,'Integrantes original'!Q1734)</f>
        <v>0</v>
      </c>
      <c r="S1734" s="27">
        <f t="shared" si="111"/>
        <v>1</v>
      </c>
    </row>
    <row r="1735" spans="1:19" x14ac:dyDescent="0.15">
      <c r="A1735" s="29">
        <v>1270111</v>
      </c>
      <c r="B1735" s="29">
        <v>127011101</v>
      </c>
      <c r="C1735" s="29" t="s">
        <v>16</v>
      </c>
      <c r="D1735" s="30" t="s">
        <v>1728</v>
      </c>
      <c r="E1735" s="30" t="s">
        <v>985</v>
      </c>
      <c r="F1735" s="15">
        <v>1</v>
      </c>
      <c r="G1735" s="29">
        <v>99</v>
      </c>
      <c r="H1735" s="29">
        <v>99</v>
      </c>
      <c r="I1735" s="29">
        <v>9999</v>
      </c>
      <c r="J1735" s="15">
        <v>-1</v>
      </c>
      <c r="K1735" s="15">
        <v>-1</v>
      </c>
      <c r="L1735" s="15">
        <v>0</v>
      </c>
      <c r="M1735" s="15">
        <v>0</v>
      </c>
      <c r="N1735" s="27" t="e">
        <f>SUMIF(#REF!,'Integrantes original'!A1433,#REF!)</f>
        <v>#REF!</v>
      </c>
      <c r="O1735" s="27">
        <f t="shared" si="108"/>
        <v>99999999</v>
      </c>
      <c r="P1735" s="27">
        <f t="shared" si="109"/>
        <v>999999991</v>
      </c>
      <c r="Q1735" s="31">
        <f t="shared" si="110"/>
        <v>12701111999999</v>
      </c>
      <c r="R1735" s="27">
        <f>COUNTIF(tratycont!S:S,'Integrantes original'!Q1735)</f>
        <v>0</v>
      </c>
      <c r="S1735" s="27">
        <f t="shared" si="111"/>
        <v>0</v>
      </c>
    </row>
    <row r="1736" spans="1:19" x14ac:dyDescent="0.15">
      <c r="A1736" s="29">
        <v>1270111</v>
      </c>
      <c r="B1736" s="29">
        <v>127011102</v>
      </c>
      <c r="C1736" s="29" t="s">
        <v>19</v>
      </c>
      <c r="D1736" s="30" t="s">
        <v>1729</v>
      </c>
      <c r="E1736" s="30" t="s">
        <v>49</v>
      </c>
      <c r="F1736" s="15">
        <v>2</v>
      </c>
      <c r="G1736" s="29">
        <v>11</v>
      </c>
      <c r="H1736" s="29">
        <v>10</v>
      </c>
      <c r="I1736" s="29">
        <v>1962</v>
      </c>
      <c r="J1736" s="15">
        <v>-1</v>
      </c>
      <c r="K1736" s="15">
        <v>-1</v>
      </c>
      <c r="L1736" s="15">
        <v>0</v>
      </c>
      <c r="M1736" s="15">
        <v>0</v>
      </c>
      <c r="N1736" s="27" t="e">
        <f>SUMIF(#REF!,'Integrantes original'!A1434,#REF!)</f>
        <v>#REF!</v>
      </c>
      <c r="O1736" s="27">
        <f t="shared" si="108"/>
        <v>11101962</v>
      </c>
      <c r="P1736" s="27">
        <f t="shared" si="109"/>
        <v>111019622</v>
      </c>
      <c r="Q1736" s="31">
        <f t="shared" si="110"/>
        <v>12701112111062</v>
      </c>
      <c r="R1736" s="27">
        <f>COUNTIF(tratycont!S:S,'Integrantes original'!Q1736)</f>
        <v>0</v>
      </c>
      <c r="S1736" s="27">
        <f t="shared" si="111"/>
        <v>0</v>
      </c>
    </row>
    <row r="1737" spans="1:19" x14ac:dyDescent="0.15">
      <c r="A1737" s="29">
        <v>1270111</v>
      </c>
      <c r="B1737" s="29">
        <v>127011103</v>
      </c>
      <c r="C1737" s="29" t="s">
        <v>22</v>
      </c>
      <c r="D1737" s="30" t="s">
        <v>1331</v>
      </c>
      <c r="E1737" s="30" t="s">
        <v>985</v>
      </c>
      <c r="F1737" s="15">
        <v>1</v>
      </c>
      <c r="G1737" s="29">
        <v>99</v>
      </c>
      <c r="H1737" s="29">
        <v>99</v>
      </c>
      <c r="I1737" s="29">
        <v>9999</v>
      </c>
      <c r="J1737" s="15">
        <v>-1</v>
      </c>
      <c r="K1737" s="15">
        <v>-1</v>
      </c>
      <c r="L1737" s="15">
        <v>0</v>
      </c>
      <c r="M1737" s="15">
        <v>0</v>
      </c>
      <c r="N1737" s="27" t="e">
        <f>SUMIF(#REF!,'Integrantes original'!A1435,#REF!)</f>
        <v>#REF!</v>
      </c>
      <c r="O1737" s="27">
        <f t="shared" si="108"/>
        <v>99999999</v>
      </c>
      <c r="P1737" s="27">
        <f t="shared" si="109"/>
        <v>999999991</v>
      </c>
      <c r="Q1737" s="31">
        <f t="shared" si="110"/>
        <v>12701111999999</v>
      </c>
      <c r="R1737" s="27">
        <f>COUNTIF(tratycont!S:S,'Integrantes original'!Q1737)</f>
        <v>0</v>
      </c>
      <c r="S1737" s="27">
        <f t="shared" si="111"/>
        <v>0</v>
      </c>
    </row>
    <row r="1738" spans="1:19" x14ac:dyDescent="0.15">
      <c r="A1738" s="29">
        <v>1270111</v>
      </c>
      <c r="B1738" s="29">
        <v>127011104</v>
      </c>
      <c r="C1738" s="29" t="s">
        <v>25</v>
      </c>
      <c r="D1738" s="30" t="s">
        <v>262</v>
      </c>
      <c r="E1738" s="30" t="s">
        <v>985</v>
      </c>
      <c r="F1738" s="15">
        <v>2</v>
      </c>
      <c r="G1738" s="29">
        <v>29</v>
      </c>
      <c r="H1738" s="29">
        <v>10</v>
      </c>
      <c r="I1738" s="29">
        <v>1997</v>
      </c>
      <c r="J1738" s="15">
        <v>-1</v>
      </c>
      <c r="K1738" s="15">
        <v>-1</v>
      </c>
      <c r="L1738" s="15">
        <v>0</v>
      </c>
      <c r="M1738" s="15">
        <v>0</v>
      </c>
      <c r="N1738" s="27" t="e">
        <f>SUMIF(#REF!,'Integrantes original'!A1436,#REF!)</f>
        <v>#REF!</v>
      </c>
      <c r="O1738" s="27">
        <f t="shared" si="108"/>
        <v>29101997</v>
      </c>
      <c r="P1738" s="27">
        <f t="shared" si="109"/>
        <v>291019972</v>
      </c>
      <c r="Q1738" s="31">
        <f t="shared" si="110"/>
        <v>12701112291097</v>
      </c>
      <c r="R1738" s="27">
        <f>COUNTIF(tratycont!S:S,'Integrantes original'!Q1738)</f>
        <v>0</v>
      </c>
      <c r="S1738" s="27">
        <f t="shared" si="111"/>
        <v>0</v>
      </c>
    </row>
    <row r="1739" spans="1:19" x14ac:dyDescent="0.15">
      <c r="A1739" s="29">
        <v>1270111</v>
      </c>
      <c r="B1739" s="29">
        <v>127011105</v>
      </c>
      <c r="C1739" s="29" t="s">
        <v>27</v>
      </c>
      <c r="D1739" s="30" t="s">
        <v>1730</v>
      </c>
      <c r="E1739" s="30" t="s">
        <v>985</v>
      </c>
      <c r="F1739" s="15">
        <v>2</v>
      </c>
      <c r="G1739" s="29">
        <v>2</v>
      </c>
      <c r="H1739" s="29">
        <v>4</v>
      </c>
      <c r="I1739" s="29">
        <v>2000</v>
      </c>
      <c r="J1739" s="15">
        <v>-1</v>
      </c>
      <c r="K1739" s="15">
        <v>-1</v>
      </c>
      <c r="L1739" s="15">
        <v>0</v>
      </c>
      <c r="M1739" s="15">
        <v>0</v>
      </c>
      <c r="N1739" s="27" t="e">
        <f>SUMIF(#REF!,'Integrantes original'!A1437,#REF!)</f>
        <v>#REF!</v>
      </c>
      <c r="O1739" s="27">
        <f t="shared" si="108"/>
        <v>2042000</v>
      </c>
      <c r="P1739" s="27">
        <f t="shared" si="109"/>
        <v>20420002</v>
      </c>
      <c r="Q1739" s="31">
        <f t="shared" si="110"/>
        <v>12701112020400</v>
      </c>
      <c r="R1739" s="27">
        <f>COUNTIF(tratycont!S:S,'Integrantes original'!Q1739)</f>
        <v>0</v>
      </c>
      <c r="S1739" s="27">
        <f t="shared" si="111"/>
        <v>0</v>
      </c>
    </row>
    <row r="1740" spans="1:19" x14ac:dyDescent="0.15">
      <c r="A1740" s="29">
        <v>1270111</v>
      </c>
      <c r="B1740" s="29">
        <v>127011106</v>
      </c>
      <c r="C1740" s="29" t="s">
        <v>30</v>
      </c>
      <c r="D1740" s="30" t="s">
        <v>908</v>
      </c>
      <c r="E1740" s="30" t="s">
        <v>985</v>
      </c>
      <c r="F1740" s="15">
        <v>2</v>
      </c>
      <c r="G1740" s="29">
        <v>6</v>
      </c>
      <c r="H1740" s="29">
        <v>11</v>
      </c>
      <c r="I1740" s="29">
        <v>1995</v>
      </c>
      <c r="J1740" s="15">
        <v>1</v>
      </c>
      <c r="K1740" s="15">
        <v>0</v>
      </c>
      <c r="L1740" s="15">
        <v>2</v>
      </c>
      <c r="M1740" s="15">
        <v>0</v>
      </c>
      <c r="N1740" s="27" t="e">
        <f>SUMIF(#REF!,'Integrantes original'!A1438,#REF!)</f>
        <v>#REF!</v>
      </c>
      <c r="O1740" s="27">
        <f t="shared" si="108"/>
        <v>6111995</v>
      </c>
      <c r="P1740" s="27">
        <f t="shared" si="109"/>
        <v>61119952</v>
      </c>
      <c r="Q1740" s="31">
        <f t="shared" si="110"/>
        <v>12701112061195</v>
      </c>
      <c r="R1740" s="27">
        <f>COUNTIF(tratycont!S:S,'Integrantes original'!Q1740)</f>
        <v>0</v>
      </c>
      <c r="S1740" s="27">
        <f t="shared" si="111"/>
        <v>0</v>
      </c>
    </row>
    <row r="1741" spans="1:19" x14ac:dyDescent="0.15">
      <c r="A1741" s="29">
        <v>1270111</v>
      </c>
      <c r="B1741" s="29">
        <v>127011107</v>
      </c>
      <c r="C1741" s="29" t="s">
        <v>56</v>
      </c>
      <c r="D1741" s="30" t="s">
        <v>1731</v>
      </c>
      <c r="E1741" s="30" t="s">
        <v>985</v>
      </c>
      <c r="F1741" s="15">
        <v>1</v>
      </c>
      <c r="G1741" s="29">
        <v>12</v>
      </c>
      <c r="H1741" s="29">
        <v>6</v>
      </c>
      <c r="I1741" s="29">
        <v>1992</v>
      </c>
      <c r="J1741" s="15">
        <v>-1</v>
      </c>
      <c r="K1741" s="15">
        <v>-1</v>
      </c>
      <c r="L1741" s="15">
        <v>0</v>
      </c>
      <c r="M1741" s="15">
        <v>0</v>
      </c>
      <c r="N1741" s="27" t="e">
        <f>SUMIF(#REF!,'Integrantes original'!A1439,#REF!)</f>
        <v>#REF!</v>
      </c>
      <c r="O1741" s="27">
        <f t="shared" si="108"/>
        <v>12061992</v>
      </c>
      <c r="P1741" s="27">
        <f t="shared" si="109"/>
        <v>120619921</v>
      </c>
      <c r="Q1741" s="31">
        <f t="shared" si="110"/>
        <v>12701111120692</v>
      </c>
      <c r="R1741" s="27">
        <f>COUNTIF(tratycont!S:S,'Integrantes original'!Q1741)</f>
        <v>0</v>
      </c>
      <c r="S1741" s="27">
        <f t="shared" si="111"/>
        <v>0</v>
      </c>
    </row>
    <row r="1742" spans="1:19" x14ac:dyDescent="0.15">
      <c r="A1742" s="29">
        <v>1270111</v>
      </c>
      <c r="B1742" s="29">
        <v>127011108</v>
      </c>
      <c r="C1742" s="29" t="s">
        <v>58</v>
      </c>
      <c r="D1742" s="30" t="s">
        <v>1732</v>
      </c>
      <c r="E1742" s="30" t="s">
        <v>985</v>
      </c>
      <c r="F1742" s="15">
        <v>1</v>
      </c>
      <c r="G1742" s="29">
        <v>20</v>
      </c>
      <c r="H1742" s="29">
        <v>3</v>
      </c>
      <c r="I1742" s="29">
        <v>2018</v>
      </c>
      <c r="J1742" s="15">
        <v>2</v>
      </c>
      <c r="K1742" s="15">
        <v>6</v>
      </c>
      <c r="L1742" s="15">
        <v>0</v>
      </c>
      <c r="M1742" s="15">
        <v>0</v>
      </c>
      <c r="N1742" s="27" t="e">
        <f>SUMIF(#REF!,'Integrantes original'!A1440,#REF!)</f>
        <v>#REF!</v>
      </c>
      <c r="O1742" s="27">
        <f t="shared" si="108"/>
        <v>20032018</v>
      </c>
      <c r="P1742" s="27">
        <f t="shared" si="109"/>
        <v>200320181</v>
      </c>
      <c r="Q1742" s="31">
        <f t="shared" si="110"/>
        <v>12701111200318</v>
      </c>
      <c r="R1742" s="27">
        <f>COUNTIF(tratycont!S:S,'Integrantes original'!Q1742)</f>
        <v>1</v>
      </c>
      <c r="S1742" s="27">
        <f t="shared" si="111"/>
        <v>1</v>
      </c>
    </row>
    <row r="1743" spans="1:19" x14ac:dyDescent="0.15">
      <c r="A1743" s="29">
        <v>1270121</v>
      </c>
      <c r="B1743" s="29">
        <v>127012101</v>
      </c>
      <c r="C1743" s="29" t="s">
        <v>16</v>
      </c>
      <c r="D1743" s="30" t="s">
        <v>1733</v>
      </c>
      <c r="E1743" s="30" t="s">
        <v>1734</v>
      </c>
      <c r="F1743" s="15">
        <v>1</v>
      </c>
      <c r="G1743" s="29">
        <v>28</v>
      </c>
      <c r="H1743" s="29">
        <v>1</v>
      </c>
      <c r="I1743" s="29">
        <v>1992</v>
      </c>
      <c r="J1743" s="15">
        <v>-1</v>
      </c>
      <c r="K1743" s="15">
        <v>-1</v>
      </c>
      <c r="L1743" s="15">
        <v>0</v>
      </c>
      <c r="M1743" s="15">
        <v>0</v>
      </c>
      <c r="N1743" s="27" t="e">
        <f>SUMIF(#REF!,'Integrantes original'!A1441,#REF!)</f>
        <v>#REF!</v>
      </c>
      <c r="O1743" s="27">
        <f t="shared" si="108"/>
        <v>28011992</v>
      </c>
      <c r="P1743" s="27">
        <f t="shared" si="109"/>
        <v>280119921</v>
      </c>
      <c r="Q1743" s="31">
        <f t="shared" si="110"/>
        <v>12701211280192</v>
      </c>
      <c r="R1743" s="27">
        <f>COUNTIF(tratycont!S:S,'Integrantes original'!Q1743)</f>
        <v>0</v>
      </c>
      <c r="S1743" s="27">
        <f t="shared" si="111"/>
        <v>0</v>
      </c>
    </row>
    <row r="1744" spans="1:19" x14ac:dyDescent="0.15">
      <c r="A1744" s="29">
        <v>1270121</v>
      </c>
      <c r="B1744" s="29">
        <v>127012102</v>
      </c>
      <c r="C1744" s="29" t="s">
        <v>19</v>
      </c>
      <c r="D1744" s="30" t="s">
        <v>1735</v>
      </c>
      <c r="E1744" s="30" t="s">
        <v>1736</v>
      </c>
      <c r="F1744" s="15">
        <v>2</v>
      </c>
      <c r="G1744" s="29">
        <v>1</v>
      </c>
      <c r="H1744" s="29">
        <v>6</v>
      </c>
      <c r="I1744" s="29">
        <v>1997</v>
      </c>
      <c r="J1744" s="15">
        <v>1</v>
      </c>
      <c r="K1744" s="15">
        <v>0</v>
      </c>
      <c r="L1744" s="15">
        <v>2</v>
      </c>
      <c r="M1744" s="15">
        <v>0</v>
      </c>
      <c r="N1744" s="27" t="e">
        <f>SUMIF(#REF!,'Integrantes original'!A1442,#REF!)</f>
        <v>#REF!</v>
      </c>
      <c r="O1744" s="27">
        <f t="shared" si="108"/>
        <v>1061997</v>
      </c>
      <c r="P1744" s="27">
        <f t="shared" si="109"/>
        <v>10619972</v>
      </c>
      <c r="Q1744" s="31">
        <f t="shared" si="110"/>
        <v>12701212010697</v>
      </c>
      <c r="R1744" s="27">
        <f>COUNTIF(tratycont!S:S,'Integrantes original'!Q1744)</f>
        <v>0</v>
      </c>
      <c r="S1744" s="27">
        <f t="shared" si="111"/>
        <v>0</v>
      </c>
    </row>
    <row r="1745" spans="1:19" x14ac:dyDescent="0.15">
      <c r="A1745" s="29">
        <v>1270121</v>
      </c>
      <c r="B1745" s="29">
        <v>127012103</v>
      </c>
      <c r="C1745" s="29" t="s">
        <v>22</v>
      </c>
      <c r="D1745" s="30" t="s">
        <v>1737</v>
      </c>
      <c r="E1745" s="30" t="s">
        <v>1738</v>
      </c>
      <c r="F1745" s="15">
        <v>1</v>
      </c>
      <c r="G1745" s="29">
        <v>27</v>
      </c>
      <c r="H1745" s="29">
        <v>1</v>
      </c>
      <c r="I1745" s="29">
        <v>2015</v>
      </c>
      <c r="J1745" s="15">
        <v>-1</v>
      </c>
      <c r="K1745" s="15">
        <v>-1</v>
      </c>
      <c r="L1745" s="15">
        <v>0</v>
      </c>
      <c r="M1745" s="15">
        <v>0</v>
      </c>
      <c r="N1745" s="27" t="e">
        <f>SUMIF(#REF!,'Integrantes original'!A1443,#REF!)</f>
        <v>#REF!</v>
      </c>
      <c r="O1745" s="27">
        <f t="shared" si="108"/>
        <v>27012015</v>
      </c>
      <c r="P1745" s="27">
        <f t="shared" si="109"/>
        <v>270120151</v>
      </c>
      <c r="Q1745" s="31">
        <f t="shared" si="110"/>
        <v>12701211270115</v>
      </c>
      <c r="R1745" s="27">
        <f>COUNTIF(tratycont!S:S,'Integrantes original'!Q1745)</f>
        <v>0</v>
      </c>
      <c r="S1745" s="27">
        <f t="shared" si="111"/>
        <v>0</v>
      </c>
    </row>
    <row r="1746" spans="1:19" x14ac:dyDescent="0.15">
      <c r="A1746" s="29">
        <v>1270121</v>
      </c>
      <c r="B1746" s="29">
        <v>127012104</v>
      </c>
      <c r="C1746" s="29" t="s">
        <v>25</v>
      </c>
      <c r="D1746" s="30" t="s">
        <v>1739</v>
      </c>
      <c r="E1746" s="30" t="s">
        <v>1738</v>
      </c>
      <c r="F1746" s="15">
        <v>2</v>
      </c>
      <c r="G1746" s="29">
        <v>22</v>
      </c>
      <c r="H1746" s="29">
        <v>5</v>
      </c>
      <c r="I1746" s="29">
        <v>2018</v>
      </c>
      <c r="J1746" s="15">
        <v>2</v>
      </c>
      <c r="K1746" s="15">
        <v>2</v>
      </c>
      <c r="L1746" s="15">
        <v>0</v>
      </c>
      <c r="M1746" s="15">
        <v>0</v>
      </c>
      <c r="N1746" s="27" t="e">
        <f>SUMIF(#REF!,'Integrantes original'!A1444,#REF!)</f>
        <v>#REF!</v>
      </c>
      <c r="O1746" s="27">
        <f t="shared" si="108"/>
        <v>22052018</v>
      </c>
      <c r="P1746" s="27">
        <f t="shared" si="109"/>
        <v>220520182</v>
      </c>
      <c r="Q1746" s="31">
        <f t="shared" si="110"/>
        <v>12701212220518</v>
      </c>
      <c r="R1746" s="27">
        <f>COUNTIF(tratycont!S:S,'Integrantes original'!Q1746)</f>
        <v>0</v>
      </c>
      <c r="S1746" s="27">
        <f t="shared" si="111"/>
        <v>1</v>
      </c>
    </row>
    <row r="1747" spans="1:19" x14ac:dyDescent="0.15">
      <c r="A1747" s="29">
        <v>1270131</v>
      </c>
      <c r="B1747" s="29">
        <v>127013101</v>
      </c>
      <c r="C1747" s="29" t="s">
        <v>16</v>
      </c>
      <c r="D1747" s="30" t="s">
        <v>1740</v>
      </c>
      <c r="E1747" s="30" t="s">
        <v>1714</v>
      </c>
      <c r="F1747" s="15">
        <v>2</v>
      </c>
      <c r="G1747" s="29">
        <v>29</v>
      </c>
      <c r="H1747" s="29">
        <v>3</v>
      </c>
      <c r="I1747" s="29">
        <v>1987</v>
      </c>
      <c r="J1747" s="15">
        <v>1</v>
      </c>
      <c r="K1747" s="15">
        <v>0</v>
      </c>
      <c r="L1747" s="15">
        <v>2</v>
      </c>
      <c r="M1747" s="15">
        <v>0</v>
      </c>
      <c r="N1747" s="27" t="e">
        <f>SUMIF(#REF!,'Integrantes original'!A1445,#REF!)</f>
        <v>#REF!</v>
      </c>
      <c r="O1747" s="27">
        <f t="shared" si="108"/>
        <v>29031987</v>
      </c>
      <c r="P1747" s="27">
        <f t="shared" si="109"/>
        <v>290319872</v>
      </c>
      <c r="Q1747" s="31">
        <f t="shared" si="110"/>
        <v>12701312290387</v>
      </c>
      <c r="R1747" s="27">
        <f>COUNTIF(tratycont!S:S,'Integrantes original'!Q1747)</f>
        <v>0</v>
      </c>
      <c r="S1747" s="27">
        <f t="shared" si="111"/>
        <v>0</v>
      </c>
    </row>
    <row r="1748" spans="1:19" x14ac:dyDescent="0.15">
      <c r="A1748" s="29">
        <v>1270131</v>
      </c>
      <c r="B1748" s="29">
        <v>127013102</v>
      </c>
      <c r="C1748" s="29" t="s">
        <v>19</v>
      </c>
      <c r="D1748" s="30" t="s">
        <v>1741</v>
      </c>
      <c r="E1748" s="30" t="s">
        <v>1714</v>
      </c>
      <c r="F1748" s="15">
        <v>2</v>
      </c>
      <c r="G1748" s="29">
        <v>17</v>
      </c>
      <c r="H1748" s="29">
        <v>4</v>
      </c>
      <c r="I1748" s="29">
        <v>2005</v>
      </c>
      <c r="J1748" s="15">
        <v>-1</v>
      </c>
      <c r="K1748" s="15">
        <v>-1</v>
      </c>
      <c r="L1748" s="15">
        <v>0</v>
      </c>
      <c r="M1748" s="15">
        <v>0</v>
      </c>
      <c r="N1748" s="27" t="e">
        <f>SUMIF(#REF!,'Integrantes original'!A1446,#REF!)</f>
        <v>#REF!</v>
      </c>
      <c r="O1748" s="27">
        <f t="shared" si="108"/>
        <v>17042005</v>
      </c>
      <c r="P1748" s="27">
        <f t="shared" si="109"/>
        <v>170420052</v>
      </c>
      <c r="Q1748" s="31">
        <f t="shared" si="110"/>
        <v>12701312170405</v>
      </c>
      <c r="R1748" s="27">
        <f>COUNTIF(tratycont!S:S,'Integrantes original'!Q1748)</f>
        <v>0</v>
      </c>
      <c r="S1748" s="27">
        <f t="shared" si="111"/>
        <v>0</v>
      </c>
    </row>
    <row r="1749" spans="1:19" x14ac:dyDescent="0.15">
      <c r="A1749" s="29">
        <v>1270131</v>
      </c>
      <c r="B1749" s="29">
        <v>127013103</v>
      </c>
      <c r="C1749" s="29" t="s">
        <v>22</v>
      </c>
      <c r="D1749" s="30" t="s">
        <v>875</v>
      </c>
      <c r="E1749" s="30" t="s">
        <v>1714</v>
      </c>
      <c r="F1749" s="15">
        <v>1</v>
      </c>
      <c r="G1749" s="29">
        <v>18</v>
      </c>
      <c r="H1749" s="29">
        <v>3</v>
      </c>
      <c r="I1749" s="29">
        <v>2007</v>
      </c>
      <c r="J1749" s="15">
        <v>-1</v>
      </c>
      <c r="K1749" s="15">
        <v>-1</v>
      </c>
      <c r="L1749" s="15">
        <v>0</v>
      </c>
      <c r="M1749" s="15">
        <v>0</v>
      </c>
      <c r="N1749" s="27" t="e">
        <f>SUMIF(#REF!,'Integrantes original'!A1447,#REF!)</f>
        <v>#REF!</v>
      </c>
      <c r="O1749" s="27">
        <f t="shared" si="108"/>
        <v>18032007</v>
      </c>
      <c r="P1749" s="27">
        <f t="shared" si="109"/>
        <v>180320071</v>
      </c>
      <c r="Q1749" s="31">
        <f t="shared" si="110"/>
        <v>12701311180307</v>
      </c>
      <c r="R1749" s="27">
        <f>COUNTIF(tratycont!S:S,'Integrantes original'!Q1749)</f>
        <v>0</v>
      </c>
      <c r="S1749" s="27">
        <f t="shared" si="111"/>
        <v>0</v>
      </c>
    </row>
    <row r="1750" spans="1:19" x14ac:dyDescent="0.15">
      <c r="A1750" s="29">
        <v>1270131</v>
      </c>
      <c r="B1750" s="29">
        <v>127013104</v>
      </c>
      <c r="C1750" s="29" t="s">
        <v>25</v>
      </c>
      <c r="D1750" s="30" t="s">
        <v>1742</v>
      </c>
      <c r="E1750" s="30" t="s">
        <v>1714</v>
      </c>
      <c r="F1750" s="15">
        <v>2</v>
      </c>
      <c r="G1750" s="29">
        <v>13</v>
      </c>
      <c r="H1750" s="29">
        <v>9</v>
      </c>
      <c r="I1750" s="29">
        <v>2016</v>
      </c>
      <c r="J1750" s="15">
        <v>-1</v>
      </c>
      <c r="K1750" s="15">
        <v>-1</v>
      </c>
      <c r="L1750" s="15">
        <v>0</v>
      </c>
      <c r="M1750" s="15">
        <v>0</v>
      </c>
      <c r="N1750" s="27" t="e">
        <f>SUMIF(#REF!,'Integrantes original'!A1448,#REF!)</f>
        <v>#REF!</v>
      </c>
      <c r="O1750" s="27">
        <f t="shared" si="108"/>
        <v>13092016</v>
      </c>
      <c r="P1750" s="27">
        <f t="shared" si="109"/>
        <v>130920162</v>
      </c>
      <c r="Q1750" s="31">
        <f t="shared" si="110"/>
        <v>12701312130916</v>
      </c>
      <c r="R1750" s="27">
        <f>COUNTIF(tratycont!S:S,'Integrantes original'!Q1750)</f>
        <v>0</v>
      </c>
      <c r="S1750" s="27">
        <f t="shared" si="111"/>
        <v>0</v>
      </c>
    </row>
    <row r="1751" spans="1:19" x14ac:dyDescent="0.15">
      <c r="A1751" s="29">
        <v>1270131</v>
      </c>
      <c r="B1751" s="29">
        <v>127013105</v>
      </c>
      <c r="C1751" s="29" t="s">
        <v>27</v>
      </c>
      <c r="D1751" s="30" t="s">
        <v>1743</v>
      </c>
      <c r="E1751" s="30" t="s">
        <v>1714</v>
      </c>
      <c r="F1751" s="15">
        <v>1</v>
      </c>
      <c r="G1751" s="29">
        <v>27</v>
      </c>
      <c r="H1751" s="29">
        <v>7</v>
      </c>
      <c r="I1751" s="29">
        <v>2018</v>
      </c>
      <c r="J1751" s="15">
        <v>2</v>
      </c>
      <c r="K1751" s="15">
        <v>1</v>
      </c>
      <c r="L1751" s="15">
        <v>0</v>
      </c>
      <c r="M1751" s="15">
        <v>0</v>
      </c>
      <c r="N1751" s="27" t="e">
        <f>SUMIF(#REF!,'Integrantes original'!A1449,#REF!)</f>
        <v>#REF!</v>
      </c>
      <c r="O1751" s="27">
        <f t="shared" si="108"/>
        <v>27072018</v>
      </c>
      <c r="P1751" s="27">
        <f t="shared" si="109"/>
        <v>270720181</v>
      </c>
      <c r="Q1751" s="31">
        <f t="shared" si="110"/>
        <v>12701311270718</v>
      </c>
      <c r="R1751" s="27">
        <f>COUNTIF(tratycont!S:S,'Integrantes original'!Q1751)</f>
        <v>0</v>
      </c>
      <c r="S1751" s="27">
        <f t="shared" si="111"/>
        <v>1</v>
      </c>
    </row>
    <row r="1752" spans="1:19" x14ac:dyDescent="0.15">
      <c r="A1752" s="29">
        <v>1270141</v>
      </c>
      <c r="B1752" s="29">
        <v>127014101</v>
      </c>
      <c r="C1752" s="29" t="s">
        <v>16</v>
      </c>
      <c r="D1752" s="30" t="s">
        <v>382</v>
      </c>
      <c r="E1752" s="30" t="s">
        <v>1744</v>
      </c>
      <c r="F1752" s="15">
        <v>1</v>
      </c>
      <c r="G1752" s="29">
        <v>27</v>
      </c>
      <c r="H1752" s="29">
        <v>10</v>
      </c>
      <c r="I1752" s="29">
        <v>1985</v>
      </c>
      <c r="J1752" s="15">
        <v>-1</v>
      </c>
      <c r="K1752" s="15">
        <v>-1</v>
      </c>
      <c r="L1752" s="15">
        <v>0</v>
      </c>
      <c r="M1752" s="15">
        <v>0</v>
      </c>
      <c r="N1752" s="27" t="e">
        <f>SUMIF(#REF!,'Integrantes original'!A1450,#REF!)</f>
        <v>#REF!</v>
      </c>
      <c r="O1752" s="27">
        <f t="shared" si="108"/>
        <v>27101985</v>
      </c>
      <c r="P1752" s="27">
        <f t="shared" si="109"/>
        <v>271019851</v>
      </c>
      <c r="Q1752" s="31">
        <f t="shared" si="110"/>
        <v>12701411271085</v>
      </c>
      <c r="R1752" s="27">
        <f>COUNTIF(tratycont!S:S,'Integrantes original'!Q1752)</f>
        <v>0</v>
      </c>
      <c r="S1752" s="27">
        <f t="shared" si="111"/>
        <v>0</v>
      </c>
    </row>
    <row r="1753" spans="1:19" x14ac:dyDescent="0.15">
      <c r="A1753" s="29">
        <v>1270141</v>
      </c>
      <c r="B1753" s="29">
        <v>127014102</v>
      </c>
      <c r="C1753" s="29" t="s">
        <v>19</v>
      </c>
      <c r="D1753" s="30" t="s">
        <v>1745</v>
      </c>
      <c r="E1753" s="30" t="s">
        <v>1746</v>
      </c>
      <c r="F1753" s="15">
        <v>2</v>
      </c>
      <c r="G1753" s="29">
        <v>31</v>
      </c>
      <c r="H1753" s="29">
        <v>5</v>
      </c>
      <c r="I1753" s="29">
        <v>1990</v>
      </c>
      <c r="J1753" s="15">
        <v>1</v>
      </c>
      <c r="K1753" s="15">
        <v>0</v>
      </c>
      <c r="L1753" s="15">
        <v>2</v>
      </c>
      <c r="M1753" s="15">
        <v>0</v>
      </c>
      <c r="N1753" s="27" t="e">
        <f>SUMIF(#REF!,'Integrantes original'!A1451,#REF!)</f>
        <v>#REF!</v>
      </c>
      <c r="O1753" s="27">
        <f t="shared" si="108"/>
        <v>31051990</v>
      </c>
      <c r="P1753" s="27">
        <f t="shared" si="109"/>
        <v>310519902</v>
      </c>
      <c r="Q1753" s="31">
        <f t="shared" si="110"/>
        <v>12701412310590</v>
      </c>
      <c r="R1753" s="27">
        <f>COUNTIF(tratycont!S:S,'Integrantes original'!Q1753)</f>
        <v>0</v>
      </c>
      <c r="S1753" s="27">
        <f t="shared" si="111"/>
        <v>0</v>
      </c>
    </row>
    <row r="1754" spans="1:19" x14ac:dyDescent="0.15">
      <c r="A1754" s="29">
        <v>1270141</v>
      </c>
      <c r="B1754" s="29">
        <v>127014103</v>
      </c>
      <c r="C1754" s="29" t="s">
        <v>22</v>
      </c>
      <c r="D1754" s="30" t="s">
        <v>1747</v>
      </c>
      <c r="E1754" s="30" t="s">
        <v>1748</v>
      </c>
      <c r="F1754" s="15">
        <v>1</v>
      </c>
      <c r="G1754" s="29">
        <v>3</v>
      </c>
      <c r="H1754" s="29">
        <v>9</v>
      </c>
      <c r="I1754" s="29">
        <v>2008</v>
      </c>
      <c r="J1754" s="15">
        <v>-1</v>
      </c>
      <c r="K1754" s="15">
        <v>-1</v>
      </c>
      <c r="L1754" s="15">
        <v>0</v>
      </c>
      <c r="M1754" s="15">
        <v>0</v>
      </c>
      <c r="N1754" s="27" t="e">
        <f>SUMIF(#REF!,'Integrantes original'!A1452,#REF!)</f>
        <v>#REF!</v>
      </c>
      <c r="O1754" s="27">
        <f t="shared" si="108"/>
        <v>3092008</v>
      </c>
      <c r="P1754" s="27">
        <f t="shared" si="109"/>
        <v>30920081</v>
      </c>
      <c r="Q1754" s="31">
        <f t="shared" si="110"/>
        <v>12701411030908</v>
      </c>
      <c r="R1754" s="27">
        <f>COUNTIF(tratycont!S:S,'Integrantes original'!Q1754)</f>
        <v>0</v>
      </c>
      <c r="S1754" s="27">
        <f t="shared" si="111"/>
        <v>0</v>
      </c>
    </row>
    <row r="1755" spans="1:19" x14ac:dyDescent="0.15">
      <c r="A1755" s="29">
        <v>1270141</v>
      </c>
      <c r="B1755" s="29">
        <v>127014104</v>
      </c>
      <c r="C1755" s="29" t="s">
        <v>25</v>
      </c>
      <c r="D1755" s="30" t="s">
        <v>1749</v>
      </c>
      <c r="E1755" s="30" t="s">
        <v>1748</v>
      </c>
      <c r="F1755" s="15">
        <v>2</v>
      </c>
      <c r="G1755" s="29">
        <v>26</v>
      </c>
      <c r="H1755" s="29">
        <v>3</v>
      </c>
      <c r="I1755" s="29">
        <v>2018</v>
      </c>
      <c r="J1755" s="15">
        <v>2</v>
      </c>
      <c r="K1755" s="15">
        <v>2</v>
      </c>
      <c r="L1755" s="15">
        <v>0</v>
      </c>
      <c r="M1755" s="15">
        <v>0</v>
      </c>
      <c r="N1755" s="27" t="e">
        <f>SUMIF(#REF!,'Integrantes original'!A1453,#REF!)</f>
        <v>#REF!</v>
      </c>
      <c r="O1755" s="27">
        <f t="shared" si="108"/>
        <v>26032018</v>
      </c>
      <c r="P1755" s="27">
        <f t="shared" si="109"/>
        <v>260320182</v>
      </c>
      <c r="Q1755" s="31">
        <f t="shared" si="110"/>
        <v>12701412260318</v>
      </c>
      <c r="R1755" s="27">
        <f>COUNTIF(tratycont!S:S,'Integrantes original'!Q1755)</f>
        <v>1</v>
      </c>
      <c r="S1755" s="27">
        <f t="shared" si="111"/>
        <v>1</v>
      </c>
    </row>
    <row r="1756" spans="1:19" x14ac:dyDescent="0.15">
      <c r="A1756" s="29">
        <v>1270141</v>
      </c>
      <c r="B1756" s="29">
        <v>127014105</v>
      </c>
      <c r="C1756" s="29" t="s">
        <v>27</v>
      </c>
      <c r="D1756" s="30" t="s">
        <v>1750</v>
      </c>
      <c r="E1756" s="30" t="s">
        <v>1744</v>
      </c>
      <c r="F1756" s="15">
        <v>2</v>
      </c>
      <c r="G1756" s="29">
        <v>99</v>
      </c>
      <c r="H1756" s="29">
        <v>99</v>
      </c>
      <c r="I1756" s="29">
        <v>9999</v>
      </c>
      <c r="J1756" s="15">
        <v>-1</v>
      </c>
      <c r="K1756" s="15">
        <v>-1</v>
      </c>
      <c r="L1756" s="15">
        <v>0</v>
      </c>
      <c r="M1756" s="15">
        <v>0</v>
      </c>
      <c r="N1756" s="27" t="e">
        <f>SUMIF(#REF!,'Integrantes original'!A1454,#REF!)</f>
        <v>#REF!</v>
      </c>
      <c r="O1756" s="27">
        <f t="shared" si="108"/>
        <v>99999999</v>
      </c>
      <c r="P1756" s="27">
        <f t="shared" si="109"/>
        <v>999999992</v>
      </c>
      <c r="Q1756" s="31">
        <f t="shared" si="110"/>
        <v>12701412999999</v>
      </c>
      <c r="R1756" s="27">
        <f>COUNTIF(tratycont!S:S,'Integrantes original'!Q1756)</f>
        <v>0</v>
      </c>
      <c r="S1756" s="27">
        <f t="shared" si="111"/>
        <v>0</v>
      </c>
    </row>
    <row r="1757" spans="1:19" x14ac:dyDescent="0.15">
      <c r="A1757" s="29">
        <v>1270141</v>
      </c>
      <c r="B1757" s="29">
        <v>127014106</v>
      </c>
      <c r="C1757" s="29" t="s">
        <v>30</v>
      </c>
      <c r="D1757" s="30" t="s">
        <v>987</v>
      </c>
      <c r="E1757" s="30" t="s">
        <v>1403</v>
      </c>
      <c r="F1757" s="15">
        <v>2</v>
      </c>
      <c r="G1757" s="29">
        <v>99</v>
      </c>
      <c r="H1757" s="29">
        <v>99</v>
      </c>
      <c r="I1757" s="29">
        <v>9999</v>
      </c>
      <c r="J1757" s="15">
        <v>-1</v>
      </c>
      <c r="K1757" s="15">
        <v>-1</v>
      </c>
      <c r="L1757" s="15">
        <v>0</v>
      </c>
      <c r="M1757" s="15">
        <v>0</v>
      </c>
      <c r="N1757" s="27" t="e">
        <f>SUMIF(#REF!,'Integrantes original'!A1455,#REF!)</f>
        <v>#REF!</v>
      </c>
      <c r="O1757" s="27">
        <f t="shared" si="108"/>
        <v>99999999</v>
      </c>
      <c r="P1757" s="27">
        <f t="shared" si="109"/>
        <v>999999992</v>
      </c>
      <c r="Q1757" s="31">
        <f t="shared" si="110"/>
        <v>12701412999999</v>
      </c>
      <c r="R1757" s="27">
        <f>COUNTIF(tratycont!S:S,'Integrantes original'!Q1757)</f>
        <v>0</v>
      </c>
      <c r="S1757" s="27">
        <f t="shared" si="111"/>
        <v>0</v>
      </c>
    </row>
    <row r="1758" spans="1:19" x14ac:dyDescent="0.15">
      <c r="A1758" s="29">
        <v>1270161</v>
      </c>
      <c r="B1758" s="29">
        <v>127016101</v>
      </c>
      <c r="C1758" s="29" t="s">
        <v>16</v>
      </c>
      <c r="D1758" s="30" t="s">
        <v>84</v>
      </c>
      <c r="E1758" s="30" t="s">
        <v>985</v>
      </c>
      <c r="F1758" s="15">
        <v>1</v>
      </c>
      <c r="G1758" s="29">
        <v>26</v>
      </c>
      <c r="H1758" s="29">
        <v>3</v>
      </c>
      <c r="I1758" s="29">
        <v>1958</v>
      </c>
      <c r="J1758" s="15">
        <v>-1</v>
      </c>
      <c r="K1758" s="15">
        <v>-1</v>
      </c>
      <c r="L1758" s="15">
        <v>0</v>
      </c>
      <c r="M1758" s="15">
        <v>0</v>
      </c>
      <c r="N1758" s="27" t="e">
        <f>SUMIF(#REF!,'Integrantes original'!A1456,#REF!)</f>
        <v>#REF!</v>
      </c>
      <c r="O1758" s="27">
        <f t="shared" si="108"/>
        <v>26031958</v>
      </c>
      <c r="P1758" s="27">
        <f t="shared" si="109"/>
        <v>260319581</v>
      </c>
      <c r="Q1758" s="31">
        <f t="shared" si="110"/>
        <v>12701611260358</v>
      </c>
      <c r="R1758" s="27">
        <f>COUNTIF(tratycont!S:S,'Integrantes original'!Q1758)</f>
        <v>0</v>
      </c>
      <c r="S1758" s="27">
        <f t="shared" si="111"/>
        <v>0</v>
      </c>
    </row>
    <row r="1759" spans="1:19" x14ac:dyDescent="0.15">
      <c r="A1759" s="29">
        <v>1270161</v>
      </c>
      <c r="B1759" s="29">
        <v>127016102</v>
      </c>
      <c r="C1759" s="29" t="s">
        <v>19</v>
      </c>
      <c r="D1759" s="30" t="s">
        <v>89</v>
      </c>
      <c r="E1759" s="30" t="s">
        <v>994</v>
      </c>
      <c r="F1759" s="15">
        <v>2</v>
      </c>
      <c r="G1759" s="29">
        <v>30</v>
      </c>
      <c r="H1759" s="29">
        <v>8</v>
      </c>
      <c r="I1759" s="29">
        <v>1962</v>
      </c>
      <c r="J1759" s="15">
        <v>-1</v>
      </c>
      <c r="K1759" s="15">
        <v>-1</v>
      </c>
      <c r="L1759" s="15">
        <v>0</v>
      </c>
      <c r="M1759" s="15">
        <v>0</v>
      </c>
      <c r="N1759" s="27" t="e">
        <f>SUMIF(#REF!,'Integrantes original'!A1457,#REF!)</f>
        <v>#REF!</v>
      </c>
      <c r="O1759" s="27">
        <f t="shared" si="108"/>
        <v>30081962</v>
      </c>
      <c r="P1759" s="27">
        <f t="shared" si="109"/>
        <v>300819622</v>
      </c>
      <c r="Q1759" s="31">
        <f t="shared" si="110"/>
        <v>12701612300862</v>
      </c>
      <c r="R1759" s="27">
        <f>COUNTIF(tratycont!S:S,'Integrantes original'!Q1759)</f>
        <v>0</v>
      </c>
      <c r="S1759" s="27">
        <f t="shared" si="111"/>
        <v>0</v>
      </c>
    </row>
    <row r="1760" spans="1:19" x14ac:dyDescent="0.15">
      <c r="A1760" s="29">
        <v>1270161</v>
      </c>
      <c r="B1760" s="29">
        <v>127016103</v>
      </c>
      <c r="C1760" s="29" t="s">
        <v>22</v>
      </c>
      <c r="D1760" s="30" t="s">
        <v>1336</v>
      </c>
      <c r="E1760" s="30" t="s">
        <v>985</v>
      </c>
      <c r="F1760" s="15">
        <v>1</v>
      </c>
      <c r="G1760" s="29">
        <v>26</v>
      </c>
      <c r="H1760" s="29">
        <v>3</v>
      </c>
      <c r="I1760" s="29">
        <v>1994</v>
      </c>
      <c r="J1760" s="15">
        <v>-1</v>
      </c>
      <c r="K1760" s="15">
        <v>-1</v>
      </c>
      <c r="L1760" s="15">
        <v>0</v>
      </c>
      <c r="M1760" s="15">
        <v>0</v>
      </c>
      <c r="N1760" s="27" t="e">
        <f>SUMIF(#REF!,'Integrantes original'!A1458,#REF!)</f>
        <v>#REF!</v>
      </c>
      <c r="O1760" s="27">
        <f t="shared" si="108"/>
        <v>26031994</v>
      </c>
      <c r="P1760" s="27">
        <f t="shared" si="109"/>
        <v>260319941</v>
      </c>
      <c r="Q1760" s="31">
        <f t="shared" si="110"/>
        <v>12701611260394</v>
      </c>
      <c r="R1760" s="27">
        <f>COUNTIF(tratycont!S:S,'Integrantes original'!Q1760)</f>
        <v>0</v>
      </c>
      <c r="S1760" s="27">
        <f t="shared" si="111"/>
        <v>0</v>
      </c>
    </row>
    <row r="1761" spans="1:19" x14ac:dyDescent="0.15">
      <c r="A1761" s="29">
        <v>1270161</v>
      </c>
      <c r="B1761" s="29">
        <v>127016104</v>
      </c>
      <c r="C1761" s="29" t="s">
        <v>25</v>
      </c>
      <c r="D1761" s="30" t="s">
        <v>1751</v>
      </c>
      <c r="E1761" s="30" t="s">
        <v>1039</v>
      </c>
      <c r="F1761" s="15">
        <v>2</v>
      </c>
      <c r="G1761" s="29">
        <v>28</v>
      </c>
      <c r="H1761" s="29">
        <v>10</v>
      </c>
      <c r="I1761" s="29">
        <v>1995</v>
      </c>
      <c r="J1761" s="15">
        <v>1</v>
      </c>
      <c r="K1761" s="15">
        <v>0</v>
      </c>
      <c r="L1761" s="15">
        <v>2</v>
      </c>
      <c r="M1761" s="15">
        <v>0</v>
      </c>
      <c r="N1761" s="27" t="e">
        <f>SUMIF(#REF!,'Integrantes original'!A1459,#REF!)</f>
        <v>#REF!</v>
      </c>
      <c r="O1761" s="27">
        <f t="shared" si="108"/>
        <v>28101995</v>
      </c>
      <c r="P1761" s="27">
        <f t="shared" si="109"/>
        <v>281019952</v>
      </c>
      <c r="Q1761" s="31">
        <f t="shared" si="110"/>
        <v>12701612281095</v>
      </c>
      <c r="R1761" s="27">
        <f>COUNTIF(tratycont!S:S,'Integrantes original'!Q1761)</f>
        <v>0</v>
      </c>
      <c r="S1761" s="27">
        <f t="shared" si="111"/>
        <v>0</v>
      </c>
    </row>
    <row r="1762" spans="1:19" x14ac:dyDescent="0.15">
      <c r="A1762" s="29">
        <v>1270161</v>
      </c>
      <c r="B1762" s="29">
        <v>127016105</v>
      </c>
      <c r="C1762" s="29" t="s">
        <v>27</v>
      </c>
      <c r="D1762" s="30" t="s">
        <v>1752</v>
      </c>
      <c r="E1762" s="30" t="s">
        <v>985</v>
      </c>
      <c r="F1762" s="15">
        <v>2</v>
      </c>
      <c r="G1762" s="29">
        <v>27</v>
      </c>
      <c r="H1762" s="29">
        <v>4</v>
      </c>
      <c r="I1762" s="29">
        <v>2018</v>
      </c>
      <c r="J1762" s="15">
        <v>2</v>
      </c>
      <c r="K1762" s="15">
        <v>4</v>
      </c>
      <c r="L1762" s="15">
        <v>0</v>
      </c>
      <c r="M1762" s="15">
        <v>0</v>
      </c>
      <c r="N1762" s="27" t="e">
        <f>SUMIF(#REF!,'Integrantes original'!A1460,#REF!)</f>
        <v>#REF!</v>
      </c>
      <c r="O1762" s="27">
        <f t="shared" si="108"/>
        <v>27042018</v>
      </c>
      <c r="P1762" s="27">
        <f t="shared" si="109"/>
        <v>270420182</v>
      </c>
      <c r="Q1762" s="31">
        <f t="shared" si="110"/>
        <v>12701612270418</v>
      </c>
      <c r="R1762" s="27">
        <f>COUNTIF(tratycont!S:S,'Integrantes original'!Q1762)</f>
        <v>1</v>
      </c>
      <c r="S1762" s="27">
        <f t="shared" si="111"/>
        <v>1</v>
      </c>
    </row>
    <row r="1763" spans="1:19" x14ac:dyDescent="0.15">
      <c r="A1763" s="29">
        <v>1270171</v>
      </c>
      <c r="B1763" s="29">
        <v>127017101</v>
      </c>
      <c r="C1763" s="29" t="s">
        <v>16</v>
      </c>
      <c r="D1763" s="30" t="s">
        <v>1753</v>
      </c>
      <c r="E1763" s="30" t="s">
        <v>1754</v>
      </c>
      <c r="F1763" s="15">
        <v>2</v>
      </c>
      <c r="G1763" s="29">
        <v>11</v>
      </c>
      <c r="H1763" s="29">
        <v>5</v>
      </c>
      <c r="I1763" s="29">
        <v>1973</v>
      </c>
      <c r="J1763" s="15">
        <v>-1</v>
      </c>
      <c r="K1763" s="15">
        <v>-1</v>
      </c>
      <c r="L1763" s="15">
        <v>0</v>
      </c>
      <c r="M1763" s="15">
        <v>0</v>
      </c>
      <c r="N1763" s="27" t="e">
        <f>SUMIF(#REF!,'Integrantes original'!A1461,#REF!)</f>
        <v>#REF!</v>
      </c>
      <c r="O1763" s="27">
        <f t="shared" si="108"/>
        <v>11051973</v>
      </c>
      <c r="P1763" s="27">
        <f t="shared" si="109"/>
        <v>110519732</v>
      </c>
      <c r="Q1763" s="31">
        <f t="shared" si="110"/>
        <v>12701712110573</v>
      </c>
      <c r="R1763" s="27">
        <f>COUNTIF(tratycont!S:S,'Integrantes original'!Q1763)</f>
        <v>0</v>
      </c>
      <c r="S1763" s="27">
        <f t="shared" si="111"/>
        <v>0</v>
      </c>
    </row>
    <row r="1764" spans="1:19" x14ac:dyDescent="0.15">
      <c r="A1764" s="29">
        <v>1270171</v>
      </c>
      <c r="B1764" s="29">
        <v>127017102</v>
      </c>
      <c r="C1764" s="29" t="s">
        <v>19</v>
      </c>
      <c r="D1764" s="30" t="s">
        <v>1755</v>
      </c>
      <c r="E1764" s="30" t="s">
        <v>1756</v>
      </c>
      <c r="F1764" s="15">
        <v>1</v>
      </c>
      <c r="G1764" s="29">
        <v>23</v>
      </c>
      <c r="H1764" s="29">
        <v>9</v>
      </c>
      <c r="I1764" s="29">
        <v>1990</v>
      </c>
      <c r="J1764" s="15">
        <v>-1</v>
      </c>
      <c r="K1764" s="15">
        <v>-1</v>
      </c>
      <c r="L1764" s="15">
        <v>0</v>
      </c>
      <c r="M1764" s="15">
        <v>0</v>
      </c>
      <c r="N1764" s="27" t="e">
        <f>SUMIF(#REF!,'Integrantes original'!A1462,#REF!)</f>
        <v>#REF!</v>
      </c>
      <c r="O1764" s="27">
        <f t="shared" si="108"/>
        <v>23091990</v>
      </c>
      <c r="P1764" s="27">
        <f t="shared" si="109"/>
        <v>230919901</v>
      </c>
      <c r="Q1764" s="31">
        <f t="shared" si="110"/>
        <v>12701711230990</v>
      </c>
      <c r="R1764" s="27">
        <f>COUNTIF(tratycont!S:S,'Integrantes original'!Q1764)</f>
        <v>0</v>
      </c>
      <c r="S1764" s="27">
        <f t="shared" si="111"/>
        <v>0</v>
      </c>
    </row>
    <row r="1765" spans="1:19" x14ac:dyDescent="0.15">
      <c r="A1765" s="29">
        <v>1270171</v>
      </c>
      <c r="B1765" s="29">
        <v>127017103</v>
      </c>
      <c r="C1765" s="29" t="s">
        <v>22</v>
      </c>
      <c r="D1765" s="30" t="s">
        <v>1757</v>
      </c>
      <c r="E1765" s="30" t="s">
        <v>1756</v>
      </c>
      <c r="F1765" s="15">
        <v>2</v>
      </c>
      <c r="G1765" s="29">
        <v>21</v>
      </c>
      <c r="H1765" s="29">
        <v>5</v>
      </c>
      <c r="I1765" s="29">
        <v>1996</v>
      </c>
      <c r="J1765" s="15">
        <v>1</v>
      </c>
      <c r="K1765" s="15">
        <v>0</v>
      </c>
      <c r="L1765" s="15">
        <v>2</v>
      </c>
      <c r="M1765" s="15">
        <v>0</v>
      </c>
      <c r="N1765" s="27" t="e">
        <f>SUMIF(#REF!,'Integrantes original'!A1463,#REF!)</f>
        <v>#REF!</v>
      </c>
      <c r="O1765" s="27">
        <f t="shared" si="108"/>
        <v>21051996</v>
      </c>
      <c r="P1765" s="27">
        <f t="shared" si="109"/>
        <v>210519962</v>
      </c>
      <c r="Q1765" s="31">
        <f t="shared" si="110"/>
        <v>12701712210596</v>
      </c>
      <c r="R1765" s="27">
        <f>COUNTIF(tratycont!S:S,'Integrantes original'!Q1765)</f>
        <v>0</v>
      </c>
      <c r="S1765" s="27">
        <f t="shared" si="111"/>
        <v>0</v>
      </c>
    </row>
    <row r="1766" spans="1:19" x14ac:dyDescent="0.15">
      <c r="A1766" s="29">
        <v>1270171</v>
      </c>
      <c r="B1766" s="29">
        <v>127017104</v>
      </c>
      <c r="C1766" s="29" t="s">
        <v>25</v>
      </c>
      <c r="D1766" s="30" t="s">
        <v>1758</v>
      </c>
      <c r="E1766" s="30" t="s">
        <v>1756</v>
      </c>
      <c r="F1766" s="15">
        <v>1</v>
      </c>
      <c r="G1766" s="29">
        <v>1</v>
      </c>
      <c r="H1766" s="29">
        <v>2</v>
      </c>
      <c r="I1766" s="29">
        <v>1999</v>
      </c>
      <c r="J1766" s="15">
        <v>-1</v>
      </c>
      <c r="K1766" s="15">
        <v>-1</v>
      </c>
      <c r="L1766" s="15">
        <v>0</v>
      </c>
      <c r="M1766" s="15">
        <v>0</v>
      </c>
      <c r="N1766" s="27" t="e">
        <f>SUMIF(#REF!,'Integrantes original'!A1464,#REF!)</f>
        <v>#REF!</v>
      </c>
      <c r="O1766" s="27">
        <f t="shared" si="108"/>
        <v>1021999</v>
      </c>
      <c r="P1766" s="27">
        <f t="shared" si="109"/>
        <v>10219991</v>
      </c>
      <c r="Q1766" s="31">
        <f t="shared" si="110"/>
        <v>12701711010299</v>
      </c>
      <c r="R1766" s="27">
        <f>COUNTIF(tratycont!S:S,'Integrantes original'!Q1766)</f>
        <v>0</v>
      </c>
      <c r="S1766" s="27">
        <f t="shared" si="111"/>
        <v>0</v>
      </c>
    </row>
    <row r="1767" spans="1:19" x14ac:dyDescent="0.15">
      <c r="A1767" s="29">
        <v>1270171</v>
      </c>
      <c r="B1767" s="29">
        <v>127017105</v>
      </c>
      <c r="C1767" s="29" t="s">
        <v>27</v>
      </c>
      <c r="D1767" s="30" t="s">
        <v>1759</v>
      </c>
      <c r="E1767" s="30" t="s">
        <v>1756</v>
      </c>
      <c r="F1767" s="15">
        <v>2</v>
      </c>
      <c r="G1767" s="29">
        <v>20</v>
      </c>
      <c r="H1767" s="29">
        <v>7</v>
      </c>
      <c r="I1767" s="29">
        <v>2002</v>
      </c>
      <c r="J1767" s="15">
        <v>-1</v>
      </c>
      <c r="K1767" s="15">
        <v>-1</v>
      </c>
      <c r="L1767" s="15">
        <v>0</v>
      </c>
      <c r="M1767" s="15">
        <v>0</v>
      </c>
      <c r="N1767" s="27" t="e">
        <f>SUMIF(#REF!,'Integrantes original'!A1465,#REF!)</f>
        <v>#REF!</v>
      </c>
      <c r="O1767" s="27">
        <f t="shared" si="108"/>
        <v>20072002</v>
      </c>
      <c r="P1767" s="27">
        <f t="shared" si="109"/>
        <v>200720022</v>
      </c>
      <c r="Q1767" s="31">
        <f t="shared" si="110"/>
        <v>12701712200702</v>
      </c>
      <c r="R1767" s="27">
        <f>COUNTIF(tratycont!S:S,'Integrantes original'!Q1767)</f>
        <v>0</v>
      </c>
      <c r="S1767" s="27">
        <f t="shared" si="111"/>
        <v>0</v>
      </c>
    </row>
    <row r="1768" spans="1:19" x14ac:dyDescent="0.15">
      <c r="A1768" s="29">
        <v>1270171</v>
      </c>
      <c r="B1768" s="29">
        <v>127017106</v>
      </c>
      <c r="C1768" s="29" t="s">
        <v>30</v>
      </c>
      <c r="D1768" s="30" t="s">
        <v>1591</v>
      </c>
      <c r="E1768" s="30" t="s">
        <v>1756</v>
      </c>
      <c r="F1768" s="15">
        <v>1</v>
      </c>
      <c r="G1768" s="29">
        <v>24</v>
      </c>
      <c r="H1768" s="29">
        <v>12</v>
      </c>
      <c r="I1768" s="29">
        <v>2004</v>
      </c>
      <c r="J1768" s="15">
        <v>-1</v>
      </c>
      <c r="K1768" s="15">
        <v>-1</v>
      </c>
      <c r="L1768" s="15">
        <v>0</v>
      </c>
      <c r="M1768" s="15">
        <v>0</v>
      </c>
      <c r="N1768" s="27" t="e">
        <f>SUMIF(#REF!,'Integrantes original'!A1466,#REF!)</f>
        <v>#REF!</v>
      </c>
      <c r="O1768" s="27">
        <f t="shared" si="108"/>
        <v>24122004</v>
      </c>
      <c r="P1768" s="27">
        <f t="shared" si="109"/>
        <v>241220041</v>
      </c>
      <c r="Q1768" s="31">
        <f t="shared" si="110"/>
        <v>12701711241204</v>
      </c>
      <c r="R1768" s="27">
        <f>COUNTIF(tratycont!S:S,'Integrantes original'!Q1768)</f>
        <v>0</v>
      </c>
      <c r="S1768" s="27">
        <f t="shared" si="111"/>
        <v>0</v>
      </c>
    </row>
    <row r="1769" spans="1:19" x14ac:dyDescent="0.15">
      <c r="A1769" s="29">
        <v>1270171</v>
      </c>
      <c r="B1769" s="29">
        <v>127017107</v>
      </c>
      <c r="C1769" s="29" t="s">
        <v>56</v>
      </c>
      <c r="D1769" s="30" t="s">
        <v>1760</v>
      </c>
      <c r="E1769" s="30" t="s">
        <v>1695</v>
      </c>
      <c r="F1769" s="15">
        <v>2</v>
      </c>
      <c r="G1769" s="29">
        <v>28</v>
      </c>
      <c r="H1769" s="29">
        <v>11</v>
      </c>
      <c r="I1769" s="29">
        <v>1995</v>
      </c>
      <c r="J1769" s="15">
        <v>-1</v>
      </c>
      <c r="K1769" s="15">
        <v>-1</v>
      </c>
      <c r="L1769" s="15">
        <v>0</v>
      </c>
      <c r="M1769" s="15">
        <v>0</v>
      </c>
      <c r="N1769" s="27" t="e">
        <f>SUMIF(#REF!,'Integrantes original'!A1467,#REF!)</f>
        <v>#REF!</v>
      </c>
      <c r="O1769" s="27">
        <f t="shared" si="108"/>
        <v>28111995</v>
      </c>
      <c r="P1769" s="27">
        <f t="shared" si="109"/>
        <v>281119952</v>
      </c>
      <c r="Q1769" s="31">
        <f t="shared" si="110"/>
        <v>12701712281195</v>
      </c>
      <c r="R1769" s="27">
        <f>COUNTIF(tratycont!S:S,'Integrantes original'!Q1769)</f>
        <v>0</v>
      </c>
      <c r="S1769" s="27">
        <f t="shared" si="111"/>
        <v>0</v>
      </c>
    </row>
    <row r="1770" spans="1:19" x14ac:dyDescent="0.15">
      <c r="A1770" s="29">
        <v>1270171</v>
      </c>
      <c r="B1770" s="29">
        <v>127017108</v>
      </c>
      <c r="C1770" s="29" t="s">
        <v>58</v>
      </c>
      <c r="D1770" s="30" t="s">
        <v>1761</v>
      </c>
      <c r="E1770" s="30" t="s">
        <v>1762</v>
      </c>
      <c r="F1770" s="15">
        <v>1</v>
      </c>
      <c r="G1770" s="29">
        <v>4</v>
      </c>
      <c r="H1770" s="29">
        <v>6</v>
      </c>
      <c r="I1770" s="29">
        <v>2018</v>
      </c>
      <c r="J1770" s="15">
        <v>2</v>
      </c>
      <c r="K1770" s="15">
        <v>3</v>
      </c>
      <c r="L1770" s="15">
        <v>0</v>
      </c>
      <c r="M1770" s="15">
        <v>0</v>
      </c>
      <c r="N1770" s="27" t="e">
        <f>SUMIF(#REF!,'Integrantes original'!A1468,#REF!)</f>
        <v>#REF!</v>
      </c>
      <c r="O1770" s="27">
        <f t="shared" si="108"/>
        <v>4062018</v>
      </c>
      <c r="P1770" s="27">
        <f t="shared" si="109"/>
        <v>40620181</v>
      </c>
      <c r="Q1770" s="31">
        <f t="shared" si="110"/>
        <v>12701711040618</v>
      </c>
      <c r="R1770" s="27">
        <f>COUNTIF(tratycont!S:S,'Integrantes original'!Q1770)</f>
        <v>1</v>
      </c>
      <c r="S1770" s="27">
        <f t="shared" si="111"/>
        <v>1</v>
      </c>
    </row>
    <row r="1771" spans="1:19" x14ac:dyDescent="0.15">
      <c r="A1771" s="29">
        <v>1270191</v>
      </c>
      <c r="B1771" s="29">
        <v>127019101</v>
      </c>
      <c r="C1771" s="29" t="s">
        <v>16</v>
      </c>
      <c r="D1771" s="30" t="s">
        <v>1763</v>
      </c>
      <c r="E1771" s="30" t="s">
        <v>1378</v>
      </c>
      <c r="F1771" s="15">
        <v>2</v>
      </c>
      <c r="G1771" s="29">
        <v>1</v>
      </c>
      <c r="H1771" s="29">
        <v>9</v>
      </c>
      <c r="I1771" s="29">
        <v>1981</v>
      </c>
      <c r="J1771" s="15">
        <v>-1</v>
      </c>
      <c r="K1771" s="15">
        <v>-1</v>
      </c>
      <c r="L1771" s="15">
        <v>0</v>
      </c>
      <c r="M1771" s="15">
        <v>0</v>
      </c>
      <c r="N1771" s="27" t="e">
        <f>SUMIF(#REF!,'Integrantes original'!A1469,#REF!)</f>
        <v>#REF!</v>
      </c>
      <c r="O1771" s="27">
        <f t="shared" si="108"/>
        <v>1091981</v>
      </c>
      <c r="P1771" s="27">
        <f t="shared" si="109"/>
        <v>10919812</v>
      </c>
      <c r="Q1771" s="31">
        <f t="shared" si="110"/>
        <v>12701912010981</v>
      </c>
      <c r="R1771" s="27">
        <f>COUNTIF(tratycont!S:S,'Integrantes original'!Q1771)</f>
        <v>0</v>
      </c>
      <c r="S1771" s="27">
        <f t="shared" si="111"/>
        <v>0</v>
      </c>
    </row>
    <row r="1772" spans="1:19" x14ac:dyDescent="0.15">
      <c r="A1772" s="29">
        <v>1270191</v>
      </c>
      <c r="B1772" s="29">
        <v>127019102</v>
      </c>
      <c r="C1772" s="29" t="s">
        <v>19</v>
      </c>
      <c r="D1772" s="30" t="s">
        <v>1764</v>
      </c>
      <c r="E1772" s="30" t="s">
        <v>1484</v>
      </c>
      <c r="F1772" s="15">
        <v>1</v>
      </c>
      <c r="G1772" s="29">
        <v>25</v>
      </c>
      <c r="H1772" s="29">
        <v>2</v>
      </c>
      <c r="I1772" s="29">
        <v>1999</v>
      </c>
      <c r="J1772" s="15">
        <v>-1</v>
      </c>
      <c r="K1772" s="15">
        <v>-1</v>
      </c>
      <c r="L1772" s="15">
        <v>0</v>
      </c>
      <c r="M1772" s="15">
        <v>0</v>
      </c>
      <c r="N1772" s="27" t="e">
        <f>SUMIF(#REF!,'Integrantes original'!A1470,#REF!)</f>
        <v>#REF!</v>
      </c>
      <c r="O1772" s="27">
        <f t="shared" si="108"/>
        <v>25021999</v>
      </c>
      <c r="P1772" s="27">
        <f t="shared" si="109"/>
        <v>250219991</v>
      </c>
      <c r="Q1772" s="31">
        <f t="shared" si="110"/>
        <v>12701911250299</v>
      </c>
      <c r="R1772" s="27">
        <f>COUNTIF(tratycont!S:S,'Integrantes original'!Q1772)</f>
        <v>0</v>
      </c>
      <c r="S1772" s="27">
        <f t="shared" si="111"/>
        <v>0</v>
      </c>
    </row>
    <row r="1773" spans="1:19" x14ac:dyDescent="0.15">
      <c r="A1773" s="29">
        <v>1270191</v>
      </c>
      <c r="B1773" s="29">
        <v>127019103</v>
      </c>
      <c r="C1773" s="29" t="s">
        <v>22</v>
      </c>
      <c r="D1773" s="30" t="s">
        <v>1225</v>
      </c>
      <c r="E1773" s="30" t="s">
        <v>1484</v>
      </c>
      <c r="F1773" s="15">
        <v>1</v>
      </c>
      <c r="G1773" s="29">
        <v>13</v>
      </c>
      <c r="H1773" s="29">
        <v>1</v>
      </c>
      <c r="I1773" s="29">
        <v>2001</v>
      </c>
      <c r="J1773" s="15">
        <v>-1</v>
      </c>
      <c r="K1773" s="15">
        <v>-1</v>
      </c>
      <c r="L1773" s="15">
        <v>0</v>
      </c>
      <c r="M1773" s="15">
        <v>0</v>
      </c>
      <c r="N1773" s="27" t="e">
        <f>SUMIF(#REF!,'Integrantes original'!A1471,#REF!)</f>
        <v>#REF!</v>
      </c>
      <c r="O1773" s="27">
        <f t="shared" si="108"/>
        <v>13012001</v>
      </c>
      <c r="P1773" s="27">
        <f t="shared" si="109"/>
        <v>130120011</v>
      </c>
      <c r="Q1773" s="31">
        <f t="shared" si="110"/>
        <v>12701911130101</v>
      </c>
      <c r="R1773" s="27">
        <f>COUNTIF(tratycont!S:S,'Integrantes original'!Q1773)</f>
        <v>0</v>
      </c>
      <c r="S1773" s="27">
        <f t="shared" si="111"/>
        <v>0</v>
      </c>
    </row>
    <row r="1774" spans="1:19" x14ac:dyDescent="0.15">
      <c r="A1774" s="29">
        <v>1270191</v>
      </c>
      <c r="B1774" s="29">
        <v>127019104</v>
      </c>
      <c r="C1774" s="29" t="s">
        <v>25</v>
      </c>
      <c r="D1774" s="30" t="s">
        <v>1765</v>
      </c>
      <c r="E1774" s="30" t="s">
        <v>1484</v>
      </c>
      <c r="F1774" s="15">
        <v>1</v>
      </c>
      <c r="G1774" s="29">
        <v>20</v>
      </c>
      <c r="H1774" s="29">
        <v>1</v>
      </c>
      <c r="I1774" s="29">
        <v>2003</v>
      </c>
      <c r="J1774" s="15">
        <v>-1</v>
      </c>
      <c r="K1774" s="15">
        <v>-1</v>
      </c>
      <c r="L1774" s="15">
        <v>0</v>
      </c>
      <c r="M1774" s="15">
        <v>0</v>
      </c>
      <c r="N1774" s="27" t="e">
        <f>SUMIF(#REF!,'Integrantes original'!A1472,#REF!)</f>
        <v>#REF!</v>
      </c>
      <c r="O1774" s="27">
        <f t="shared" si="108"/>
        <v>20012003</v>
      </c>
      <c r="P1774" s="27">
        <f t="shared" si="109"/>
        <v>200120031</v>
      </c>
      <c r="Q1774" s="31">
        <f t="shared" si="110"/>
        <v>12701911200103</v>
      </c>
      <c r="R1774" s="27">
        <f>COUNTIF(tratycont!S:S,'Integrantes original'!Q1774)</f>
        <v>0</v>
      </c>
      <c r="S1774" s="27">
        <f t="shared" si="111"/>
        <v>0</v>
      </c>
    </row>
    <row r="1775" spans="1:19" x14ac:dyDescent="0.15">
      <c r="A1775" s="29">
        <v>1270191</v>
      </c>
      <c r="B1775" s="29">
        <v>127019105</v>
      </c>
      <c r="C1775" s="29" t="s">
        <v>27</v>
      </c>
      <c r="D1775" s="30" t="s">
        <v>1766</v>
      </c>
      <c r="E1775" s="30" t="s">
        <v>1484</v>
      </c>
      <c r="F1775" s="15">
        <v>2</v>
      </c>
      <c r="G1775" s="29">
        <v>18</v>
      </c>
      <c r="H1775" s="29">
        <v>10</v>
      </c>
      <c r="I1775" s="29">
        <v>2005</v>
      </c>
      <c r="J1775" s="15">
        <v>-1</v>
      </c>
      <c r="K1775" s="15">
        <v>-1</v>
      </c>
      <c r="L1775" s="15">
        <v>0</v>
      </c>
      <c r="M1775" s="15">
        <v>0</v>
      </c>
      <c r="N1775" s="27" t="e">
        <f>SUMIF(#REF!,'Integrantes original'!A1473,#REF!)</f>
        <v>#REF!</v>
      </c>
      <c r="O1775" s="27">
        <f t="shared" si="108"/>
        <v>18102005</v>
      </c>
      <c r="P1775" s="27">
        <f t="shared" si="109"/>
        <v>181020052</v>
      </c>
      <c r="Q1775" s="31">
        <f t="shared" si="110"/>
        <v>12701912181005</v>
      </c>
      <c r="R1775" s="27">
        <f>COUNTIF(tratycont!S:S,'Integrantes original'!Q1775)</f>
        <v>0</v>
      </c>
      <c r="S1775" s="27">
        <f t="shared" si="111"/>
        <v>0</v>
      </c>
    </row>
    <row r="1776" spans="1:19" x14ac:dyDescent="0.15">
      <c r="A1776" s="29">
        <v>1270191</v>
      </c>
      <c r="B1776" s="29">
        <v>127019106</v>
      </c>
      <c r="C1776" s="29" t="s">
        <v>30</v>
      </c>
      <c r="D1776" s="30" t="s">
        <v>1767</v>
      </c>
      <c r="E1776" s="30" t="s">
        <v>1484</v>
      </c>
      <c r="F1776" s="15">
        <v>2</v>
      </c>
      <c r="G1776" s="29">
        <v>18</v>
      </c>
      <c r="H1776" s="29">
        <v>10</v>
      </c>
      <c r="I1776" s="29">
        <v>2011</v>
      </c>
      <c r="J1776" s="15">
        <v>-1</v>
      </c>
      <c r="K1776" s="15">
        <v>-1</v>
      </c>
      <c r="L1776" s="15">
        <v>0</v>
      </c>
      <c r="M1776" s="15">
        <v>0</v>
      </c>
      <c r="N1776" s="27" t="e">
        <f>SUMIF(#REF!,'Integrantes original'!A1474,#REF!)</f>
        <v>#REF!</v>
      </c>
      <c r="O1776" s="27">
        <f t="shared" si="108"/>
        <v>18102011</v>
      </c>
      <c r="P1776" s="27">
        <f t="shared" si="109"/>
        <v>181020112</v>
      </c>
      <c r="Q1776" s="31">
        <f t="shared" si="110"/>
        <v>12701912181011</v>
      </c>
      <c r="R1776" s="27">
        <f>COUNTIF(tratycont!S:S,'Integrantes original'!Q1776)</f>
        <v>0</v>
      </c>
      <c r="S1776" s="27">
        <f t="shared" si="111"/>
        <v>0</v>
      </c>
    </row>
    <row r="1777" spans="1:19" x14ac:dyDescent="0.15">
      <c r="A1777" s="29">
        <v>1270191</v>
      </c>
      <c r="B1777" s="29">
        <v>127019107</v>
      </c>
      <c r="C1777" s="29" t="s">
        <v>56</v>
      </c>
      <c r="D1777" s="30" t="s">
        <v>1768</v>
      </c>
      <c r="E1777" s="30" t="s">
        <v>1484</v>
      </c>
      <c r="F1777" s="15">
        <v>1</v>
      </c>
      <c r="G1777" s="29">
        <v>10</v>
      </c>
      <c r="H1777" s="29">
        <v>3</v>
      </c>
      <c r="I1777" s="29">
        <v>1998</v>
      </c>
      <c r="J1777" s="15">
        <v>-1</v>
      </c>
      <c r="K1777" s="15">
        <v>-1</v>
      </c>
      <c r="L1777" s="15">
        <v>0</v>
      </c>
      <c r="M1777" s="15">
        <v>0</v>
      </c>
      <c r="N1777" s="27" t="e">
        <f>SUMIF(#REF!,'Integrantes original'!A1475,#REF!)</f>
        <v>#REF!</v>
      </c>
      <c r="O1777" s="27">
        <f t="shared" si="108"/>
        <v>10031998</v>
      </c>
      <c r="P1777" s="27">
        <f t="shared" si="109"/>
        <v>100319981</v>
      </c>
      <c r="Q1777" s="31">
        <f t="shared" si="110"/>
        <v>12701911100398</v>
      </c>
      <c r="R1777" s="27">
        <f>COUNTIF(tratycont!S:S,'Integrantes original'!Q1777)</f>
        <v>0</v>
      </c>
      <c r="S1777" s="27">
        <f t="shared" si="111"/>
        <v>0</v>
      </c>
    </row>
    <row r="1778" spans="1:19" x14ac:dyDescent="0.15">
      <c r="A1778" s="29">
        <v>1270191</v>
      </c>
      <c r="B1778" s="29">
        <v>127019108</v>
      </c>
      <c r="C1778" s="29" t="s">
        <v>58</v>
      </c>
      <c r="D1778" s="30" t="s">
        <v>1769</v>
      </c>
      <c r="E1778" s="30" t="s">
        <v>1685</v>
      </c>
      <c r="F1778" s="15">
        <v>2</v>
      </c>
      <c r="G1778" s="29">
        <v>12</v>
      </c>
      <c r="H1778" s="29">
        <v>12</v>
      </c>
      <c r="I1778" s="29">
        <v>2000</v>
      </c>
      <c r="J1778" s="15">
        <v>1</v>
      </c>
      <c r="K1778" s="15">
        <v>0</v>
      </c>
      <c r="L1778" s="15">
        <v>2</v>
      </c>
      <c r="M1778" s="15">
        <v>0</v>
      </c>
      <c r="N1778" s="27" t="e">
        <f>SUMIF(#REF!,'Integrantes original'!A1476,#REF!)</f>
        <v>#REF!</v>
      </c>
      <c r="O1778" s="27">
        <f t="shared" si="108"/>
        <v>12122000</v>
      </c>
      <c r="P1778" s="27">
        <f t="shared" si="109"/>
        <v>121220002</v>
      </c>
      <c r="Q1778" s="31">
        <f t="shared" si="110"/>
        <v>12701912121200</v>
      </c>
      <c r="R1778" s="27">
        <f>COUNTIF(tratycont!S:S,'Integrantes original'!Q1778)</f>
        <v>0</v>
      </c>
      <c r="S1778" s="27">
        <f t="shared" si="111"/>
        <v>0</v>
      </c>
    </row>
    <row r="1779" spans="1:19" x14ac:dyDescent="0.15">
      <c r="A1779" s="29">
        <v>1270201</v>
      </c>
      <c r="B1779" s="29">
        <v>127020101</v>
      </c>
      <c r="C1779" s="29" t="s">
        <v>16</v>
      </c>
      <c r="D1779" s="30" t="s">
        <v>1770</v>
      </c>
      <c r="E1779" s="30" t="s">
        <v>51</v>
      </c>
      <c r="F1779" s="15">
        <v>1</v>
      </c>
      <c r="G1779" s="29">
        <v>31</v>
      </c>
      <c r="H1779" s="29">
        <v>1</v>
      </c>
      <c r="I1779" s="29">
        <v>1984</v>
      </c>
      <c r="J1779" s="15">
        <v>-1</v>
      </c>
      <c r="K1779" s="15">
        <v>-1</v>
      </c>
      <c r="L1779" s="15">
        <v>0</v>
      </c>
      <c r="M1779" s="15">
        <v>0</v>
      </c>
      <c r="N1779" s="27" t="e">
        <f>SUMIF(#REF!,'Integrantes original'!A1477,#REF!)</f>
        <v>#REF!</v>
      </c>
      <c r="O1779" s="27">
        <f t="shared" si="108"/>
        <v>31011984</v>
      </c>
      <c r="P1779" s="27">
        <f t="shared" si="109"/>
        <v>310119841</v>
      </c>
      <c r="Q1779" s="31">
        <f t="shared" si="110"/>
        <v>12702011310184</v>
      </c>
      <c r="R1779" s="27">
        <f>COUNTIF(tratycont!S:S,'Integrantes original'!Q1779)</f>
        <v>0</v>
      </c>
      <c r="S1779" s="27">
        <f t="shared" si="111"/>
        <v>0</v>
      </c>
    </row>
    <row r="1780" spans="1:19" x14ac:dyDescent="0.15">
      <c r="A1780" s="29">
        <v>1270201</v>
      </c>
      <c r="B1780" s="29">
        <v>127020102</v>
      </c>
      <c r="C1780" s="29" t="s">
        <v>19</v>
      </c>
      <c r="D1780" s="30" t="s">
        <v>1771</v>
      </c>
      <c r="E1780" s="30" t="s">
        <v>985</v>
      </c>
      <c r="F1780" s="15">
        <v>2</v>
      </c>
      <c r="G1780" s="29">
        <v>13</v>
      </c>
      <c r="H1780" s="29">
        <v>8</v>
      </c>
      <c r="I1780" s="29">
        <v>1986</v>
      </c>
      <c r="J1780" s="15">
        <v>1</v>
      </c>
      <c r="K1780" s="15">
        <v>0</v>
      </c>
      <c r="L1780" s="15">
        <v>2</v>
      </c>
      <c r="M1780" s="15">
        <v>0</v>
      </c>
      <c r="N1780" s="27" t="e">
        <f>SUMIF(#REF!,'Integrantes original'!A1478,#REF!)</f>
        <v>#REF!</v>
      </c>
      <c r="O1780" s="27">
        <f t="shared" si="108"/>
        <v>13081986</v>
      </c>
      <c r="P1780" s="27">
        <f t="shared" si="109"/>
        <v>130819862</v>
      </c>
      <c r="Q1780" s="31">
        <f t="shared" si="110"/>
        <v>12702012130886</v>
      </c>
      <c r="R1780" s="27">
        <f>COUNTIF(tratycont!S:S,'Integrantes original'!Q1780)</f>
        <v>0</v>
      </c>
      <c r="S1780" s="27">
        <f t="shared" si="111"/>
        <v>0</v>
      </c>
    </row>
    <row r="1781" spans="1:19" x14ac:dyDescent="0.15">
      <c r="A1781" s="29">
        <v>1270201</v>
      </c>
      <c r="B1781" s="29">
        <v>127020103</v>
      </c>
      <c r="C1781" s="29" t="s">
        <v>22</v>
      </c>
      <c r="D1781" s="30" t="s">
        <v>759</v>
      </c>
      <c r="E1781" s="30" t="s">
        <v>51</v>
      </c>
      <c r="F1781" s="15">
        <v>2</v>
      </c>
      <c r="G1781" s="29">
        <v>4</v>
      </c>
      <c r="H1781" s="29">
        <v>1</v>
      </c>
      <c r="I1781" s="29">
        <v>2004</v>
      </c>
      <c r="J1781" s="15">
        <v>-1</v>
      </c>
      <c r="K1781" s="15">
        <v>-1</v>
      </c>
      <c r="L1781" s="15">
        <v>0</v>
      </c>
      <c r="M1781" s="15">
        <v>0</v>
      </c>
      <c r="N1781" s="27" t="e">
        <f>SUMIF(#REF!,'Integrantes original'!A1479,#REF!)</f>
        <v>#REF!</v>
      </c>
      <c r="O1781" s="27">
        <f t="shared" si="108"/>
        <v>4012004</v>
      </c>
      <c r="P1781" s="27">
        <f t="shared" si="109"/>
        <v>40120042</v>
      </c>
      <c r="Q1781" s="31">
        <f t="shared" si="110"/>
        <v>12702012040104</v>
      </c>
      <c r="R1781" s="27">
        <f>COUNTIF(tratycont!S:S,'Integrantes original'!Q1781)</f>
        <v>0</v>
      </c>
      <c r="S1781" s="27">
        <f t="shared" si="111"/>
        <v>0</v>
      </c>
    </row>
    <row r="1782" spans="1:19" x14ac:dyDescent="0.15">
      <c r="A1782" s="29">
        <v>1270201</v>
      </c>
      <c r="B1782" s="29">
        <v>127020104</v>
      </c>
      <c r="C1782" s="29" t="s">
        <v>25</v>
      </c>
      <c r="D1782" s="30" t="s">
        <v>461</v>
      </c>
      <c r="E1782" s="30" t="s">
        <v>51</v>
      </c>
      <c r="F1782" s="15">
        <v>1</v>
      </c>
      <c r="G1782" s="29">
        <v>12</v>
      </c>
      <c r="H1782" s="29">
        <v>2</v>
      </c>
      <c r="I1782" s="29">
        <v>2009</v>
      </c>
      <c r="J1782" s="15">
        <v>-1</v>
      </c>
      <c r="K1782" s="15">
        <v>-1</v>
      </c>
      <c r="L1782" s="15">
        <v>0</v>
      </c>
      <c r="M1782" s="15">
        <v>0</v>
      </c>
      <c r="N1782" s="27" t="e">
        <f>SUMIF(#REF!,'Integrantes original'!A1480,#REF!)</f>
        <v>#REF!</v>
      </c>
      <c r="O1782" s="27">
        <f t="shared" si="108"/>
        <v>12022009</v>
      </c>
      <c r="P1782" s="27">
        <f t="shared" si="109"/>
        <v>120220091</v>
      </c>
      <c r="Q1782" s="31">
        <f t="shared" si="110"/>
        <v>12702011120209</v>
      </c>
      <c r="R1782" s="27">
        <f>COUNTIF(tratycont!S:S,'Integrantes original'!Q1782)</f>
        <v>0</v>
      </c>
      <c r="S1782" s="27">
        <f t="shared" si="111"/>
        <v>0</v>
      </c>
    </row>
    <row r="1783" spans="1:19" x14ac:dyDescent="0.15">
      <c r="A1783" s="29">
        <v>1270201</v>
      </c>
      <c r="B1783" s="29">
        <v>127020105</v>
      </c>
      <c r="C1783" s="29" t="s">
        <v>27</v>
      </c>
      <c r="D1783" s="30" t="s">
        <v>772</v>
      </c>
      <c r="E1783" s="30" t="s">
        <v>51</v>
      </c>
      <c r="F1783" s="15">
        <v>1</v>
      </c>
      <c r="G1783" s="29">
        <v>23</v>
      </c>
      <c r="H1783" s="29">
        <v>7</v>
      </c>
      <c r="I1783" s="29">
        <v>2015</v>
      </c>
      <c r="J1783" s="15">
        <v>-1</v>
      </c>
      <c r="K1783" s="15">
        <v>-1</v>
      </c>
      <c r="L1783" s="15">
        <v>0</v>
      </c>
      <c r="M1783" s="15">
        <v>0</v>
      </c>
      <c r="N1783" s="27" t="e">
        <f>SUMIF(#REF!,'Integrantes original'!A1481,#REF!)</f>
        <v>#REF!</v>
      </c>
      <c r="O1783" s="27">
        <f t="shared" si="108"/>
        <v>23072015</v>
      </c>
      <c r="P1783" s="27">
        <f t="shared" si="109"/>
        <v>230720151</v>
      </c>
      <c r="Q1783" s="31">
        <f t="shared" si="110"/>
        <v>12702011230715</v>
      </c>
      <c r="R1783" s="27">
        <f>COUNTIF(tratycont!S:S,'Integrantes original'!Q1783)</f>
        <v>0</v>
      </c>
      <c r="S1783" s="27">
        <f t="shared" si="111"/>
        <v>0</v>
      </c>
    </row>
    <row r="1784" spans="1:19" x14ac:dyDescent="0.15">
      <c r="A1784" s="29">
        <v>1270211</v>
      </c>
      <c r="B1784" s="29">
        <v>127021101</v>
      </c>
      <c r="C1784" s="29" t="s">
        <v>16</v>
      </c>
      <c r="D1784" s="30" t="s">
        <v>1020</v>
      </c>
      <c r="E1784" s="30" t="s">
        <v>51</v>
      </c>
      <c r="F1784" s="15">
        <v>1</v>
      </c>
      <c r="G1784" s="29">
        <v>18</v>
      </c>
      <c r="H1784" s="29">
        <v>12</v>
      </c>
      <c r="I1784" s="29">
        <v>1991</v>
      </c>
      <c r="J1784" s="15">
        <v>-1</v>
      </c>
      <c r="K1784" s="15">
        <v>-1</v>
      </c>
      <c r="L1784" s="15">
        <v>0</v>
      </c>
      <c r="M1784" s="15">
        <v>0</v>
      </c>
      <c r="N1784" s="27" t="e">
        <f>SUMIF(#REF!,'Integrantes original'!A1482,#REF!)</f>
        <v>#REF!</v>
      </c>
      <c r="O1784" s="27">
        <f t="shared" si="108"/>
        <v>18121991</v>
      </c>
      <c r="P1784" s="27">
        <f t="shared" si="109"/>
        <v>181219911</v>
      </c>
      <c r="Q1784" s="31">
        <f t="shared" si="110"/>
        <v>12702111181291</v>
      </c>
      <c r="R1784" s="27">
        <f>COUNTIF(tratycont!S:S,'Integrantes original'!Q1784)</f>
        <v>0</v>
      </c>
      <c r="S1784" s="27">
        <f t="shared" si="111"/>
        <v>0</v>
      </c>
    </row>
    <row r="1785" spans="1:19" x14ac:dyDescent="0.15">
      <c r="A1785" s="29">
        <v>1270211</v>
      </c>
      <c r="B1785" s="29">
        <v>127021102</v>
      </c>
      <c r="C1785" s="29" t="s">
        <v>19</v>
      </c>
      <c r="D1785" s="30" t="s">
        <v>1772</v>
      </c>
      <c r="E1785" s="30" t="s">
        <v>1773</v>
      </c>
      <c r="F1785" s="15">
        <v>2</v>
      </c>
      <c r="G1785" s="29">
        <v>30</v>
      </c>
      <c r="H1785" s="29">
        <v>9</v>
      </c>
      <c r="I1785" s="29">
        <v>1998</v>
      </c>
      <c r="J1785" s="15">
        <v>1</v>
      </c>
      <c r="K1785" s="15">
        <v>0</v>
      </c>
      <c r="L1785" s="15">
        <v>2</v>
      </c>
      <c r="M1785" s="15">
        <v>0</v>
      </c>
      <c r="N1785" s="27" t="e">
        <f>SUMIF(#REF!,'Integrantes original'!A1483,#REF!)</f>
        <v>#REF!</v>
      </c>
      <c r="O1785" s="27">
        <f t="shared" si="108"/>
        <v>30091998</v>
      </c>
      <c r="P1785" s="27">
        <f t="shared" si="109"/>
        <v>300919982</v>
      </c>
      <c r="Q1785" s="31">
        <f t="shared" si="110"/>
        <v>12702112300998</v>
      </c>
      <c r="R1785" s="27">
        <f>COUNTIF(tratycont!S:S,'Integrantes original'!Q1785)</f>
        <v>0</v>
      </c>
      <c r="S1785" s="27">
        <f t="shared" si="111"/>
        <v>0</v>
      </c>
    </row>
    <row r="1786" spans="1:19" x14ac:dyDescent="0.15">
      <c r="A1786" s="29">
        <v>1270211</v>
      </c>
      <c r="B1786" s="29">
        <v>127021103</v>
      </c>
      <c r="C1786" s="29" t="s">
        <v>22</v>
      </c>
      <c r="D1786" s="30" t="s">
        <v>1774</v>
      </c>
      <c r="E1786" s="30" t="s">
        <v>51</v>
      </c>
      <c r="F1786" s="15">
        <v>1</v>
      </c>
      <c r="G1786" s="29">
        <v>19</v>
      </c>
      <c r="H1786" s="29">
        <v>7</v>
      </c>
      <c r="I1786" s="29">
        <v>2013</v>
      </c>
      <c r="J1786" s="15">
        <v>-1</v>
      </c>
      <c r="K1786" s="15">
        <v>-1</v>
      </c>
      <c r="L1786" s="15">
        <v>0</v>
      </c>
      <c r="M1786" s="15">
        <v>0</v>
      </c>
      <c r="N1786" s="27" t="e">
        <f>SUMIF(#REF!,'Integrantes original'!A1484,#REF!)</f>
        <v>#REF!</v>
      </c>
      <c r="O1786" s="27">
        <f t="shared" si="108"/>
        <v>19072013</v>
      </c>
      <c r="P1786" s="27">
        <f t="shared" si="109"/>
        <v>190720131</v>
      </c>
      <c r="Q1786" s="31">
        <f t="shared" si="110"/>
        <v>12702111190713</v>
      </c>
      <c r="R1786" s="27">
        <f>COUNTIF(tratycont!S:S,'Integrantes original'!Q1786)</f>
        <v>0</v>
      </c>
      <c r="S1786" s="27">
        <f t="shared" si="111"/>
        <v>0</v>
      </c>
    </row>
    <row r="1787" spans="1:19" x14ac:dyDescent="0.15">
      <c r="A1787" s="29">
        <v>1270211</v>
      </c>
      <c r="B1787" s="29">
        <v>127021104</v>
      </c>
      <c r="C1787" s="29" t="s">
        <v>25</v>
      </c>
      <c r="D1787" s="30" t="s">
        <v>1356</v>
      </c>
      <c r="E1787" s="30" t="s">
        <v>51</v>
      </c>
      <c r="F1787" s="15">
        <v>1</v>
      </c>
      <c r="G1787" s="29">
        <v>99</v>
      </c>
      <c r="H1787" s="29">
        <v>99</v>
      </c>
      <c r="I1787" s="29">
        <v>9999</v>
      </c>
      <c r="J1787" s="15">
        <v>-1</v>
      </c>
      <c r="K1787" s="15">
        <v>-1</v>
      </c>
      <c r="L1787" s="15">
        <v>0</v>
      </c>
      <c r="M1787" s="15">
        <v>0</v>
      </c>
      <c r="N1787" s="27" t="e">
        <f>SUMIF(#REF!,'Integrantes original'!A1485,#REF!)</f>
        <v>#REF!</v>
      </c>
      <c r="O1787" s="27">
        <f t="shared" si="108"/>
        <v>99999999</v>
      </c>
      <c r="P1787" s="27">
        <f t="shared" si="109"/>
        <v>999999991</v>
      </c>
      <c r="Q1787" s="31">
        <f t="shared" si="110"/>
        <v>12702111999999</v>
      </c>
      <c r="R1787" s="27">
        <f>COUNTIF(tratycont!S:S,'Integrantes original'!Q1787)</f>
        <v>0</v>
      </c>
      <c r="S1787" s="27">
        <f t="shared" si="111"/>
        <v>0</v>
      </c>
    </row>
    <row r="1788" spans="1:19" x14ac:dyDescent="0.15">
      <c r="A1788" s="29">
        <v>1270211</v>
      </c>
      <c r="B1788" s="29">
        <v>127021105</v>
      </c>
      <c r="C1788" s="29" t="s">
        <v>27</v>
      </c>
      <c r="D1788" s="30" t="s">
        <v>62</v>
      </c>
      <c r="E1788" s="30" t="s">
        <v>1039</v>
      </c>
      <c r="F1788" s="15">
        <v>2</v>
      </c>
      <c r="G1788" s="29">
        <v>99</v>
      </c>
      <c r="H1788" s="29">
        <v>99</v>
      </c>
      <c r="I1788" s="29">
        <v>9999</v>
      </c>
      <c r="J1788" s="15">
        <v>-1</v>
      </c>
      <c r="K1788" s="15">
        <v>-1</v>
      </c>
      <c r="L1788" s="15">
        <v>0</v>
      </c>
      <c r="M1788" s="15">
        <v>0</v>
      </c>
      <c r="N1788" s="27" t="e">
        <f>SUMIF(#REF!,'Integrantes original'!A1486,#REF!)</f>
        <v>#REF!</v>
      </c>
      <c r="O1788" s="27">
        <f t="shared" si="108"/>
        <v>99999999</v>
      </c>
      <c r="P1788" s="27">
        <f t="shared" si="109"/>
        <v>999999992</v>
      </c>
      <c r="Q1788" s="31">
        <f t="shared" si="110"/>
        <v>12702112999999</v>
      </c>
      <c r="R1788" s="27">
        <f>COUNTIF(tratycont!S:S,'Integrantes original'!Q1788)</f>
        <v>0</v>
      </c>
      <c r="S1788" s="27">
        <f t="shared" si="111"/>
        <v>0</v>
      </c>
    </row>
    <row r="1789" spans="1:19" x14ac:dyDescent="0.15">
      <c r="A1789" s="29">
        <v>1270221</v>
      </c>
      <c r="B1789" s="29">
        <v>127022101</v>
      </c>
      <c r="C1789" s="29" t="s">
        <v>16</v>
      </c>
      <c r="D1789" s="30" t="s">
        <v>1775</v>
      </c>
      <c r="E1789" s="30" t="s">
        <v>1776</v>
      </c>
      <c r="F1789" s="15">
        <v>2</v>
      </c>
      <c r="G1789" s="29">
        <v>9</v>
      </c>
      <c r="H1789" s="29">
        <v>1</v>
      </c>
      <c r="I1789" s="29">
        <v>1966</v>
      </c>
      <c r="J1789" s="15">
        <v>-1</v>
      </c>
      <c r="K1789" s="15">
        <v>-1</v>
      </c>
      <c r="L1789" s="15">
        <v>0</v>
      </c>
      <c r="M1789" s="15">
        <v>0</v>
      </c>
      <c r="N1789" s="27" t="e">
        <f>SUMIF(#REF!,'Integrantes original'!A1487,#REF!)</f>
        <v>#REF!</v>
      </c>
      <c r="O1789" s="27">
        <f t="shared" si="108"/>
        <v>9011966</v>
      </c>
      <c r="P1789" s="27">
        <f t="shared" si="109"/>
        <v>90119662</v>
      </c>
      <c r="Q1789" s="31">
        <f t="shared" si="110"/>
        <v>12702212090166</v>
      </c>
      <c r="R1789" s="27">
        <f>COUNTIF(tratycont!S:S,'Integrantes original'!Q1789)</f>
        <v>0</v>
      </c>
      <c r="S1789" s="27">
        <f t="shared" si="111"/>
        <v>0</v>
      </c>
    </row>
    <row r="1790" spans="1:19" x14ac:dyDescent="0.15">
      <c r="A1790" s="29">
        <v>1270221</v>
      </c>
      <c r="B1790" s="29">
        <v>127022102</v>
      </c>
      <c r="C1790" s="29" t="s">
        <v>19</v>
      </c>
      <c r="D1790" s="30" t="s">
        <v>1777</v>
      </c>
      <c r="E1790" s="30" t="s">
        <v>1501</v>
      </c>
      <c r="F1790" s="15">
        <v>2</v>
      </c>
      <c r="G1790" s="29">
        <v>16</v>
      </c>
      <c r="H1790" s="29">
        <v>11</v>
      </c>
      <c r="I1790" s="29">
        <v>1984</v>
      </c>
      <c r="J1790" s="15">
        <v>-1</v>
      </c>
      <c r="K1790" s="15">
        <v>-1</v>
      </c>
      <c r="L1790" s="15">
        <v>0</v>
      </c>
      <c r="M1790" s="15">
        <v>0</v>
      </c>
      <c r="N1790" s="27" t="e">
        <f>SUMIF(#REF!,'Integrantes original'!A1488,#REF!)</f>
        <v>#REF!</v>
      </c>
      <c r="O1790" s="27">
        <f t="shared" si="108"/>
        <v>16111984</v>
      </c>
      <c r="P1790" s="27">
        <f t="shared" si="109"/>
        <v>161119842</v>
      </c>
      <c r="Q1790" s="31">
        <f t="shared" si="110"/>
        <v>12702212161184</v>
      </c>
      <c r="R1790" s="27">
        <f>COUNTIF(tratycont!S:S,'Integrantes original'!Q1790)</f>
        <v>0</v>
      </c>
      <c r="S1790" s="27">
        <f t="shared" si="111"/>
        <v>0</v>
      </c>
    </row>
    <row r="1791" spans="1:19" x14ac:dyDescent="0.15">
      <c r="A1791" s="29">
        <v>1270221</v>
      </c>
      <c r="B1791" s="29">
        <v>127022103</v>
      </c>
      <c r="C1791" s="29" t="s">
        <v>22</v>
      </c>
      <c r="D1791" s="30" t="s">
        <v>1778</v>
      </c>
      <c r="E1791" s="30" t="s">
        <v>1501</v>
      </c>
      <c r="F1791" s="15">
        <v>1</v>
      </c>
      <c r="G1791" s="29">
        <v>18</v>
      </c>
      <c r="H1791" s="29">
        <v>10</v>
      </c>
      <c r="I1791" s="29">
        <v>1986</v>
      </c>
      <c r="J1791" s="15">
        <v>-1</v>
      </c>
      <c r="K1791" s="15">
        <v>-1</v>
      </c>
      <c r="L1791" s="15">
        <v>0</v>
      </c>
      <c r="M1791" s="15">
        <v>0</v>
      </c>
      <c r="N1791" s="27" t="e">
        <f>SUMIF(#REF!,'Integrantes original'!A1489,#REF!)</f>
        <v>#REF!</v>
      </c>
      <c r="O1791" s="27">
        <f t="shared" si="108"/>
        <v>18101986</v>
      </c>
      <c r="P1791" s="27">
        <f t="shared" si="109"/>
        <v>181019861</v>
      </c>
      <c r="Q1791" s="31">
        <f t="shared" si="110"/>
        <v>12702211181086</v>
      </c>
      <c r="R1791" s="27">
        <f>COUNTIF(tratycont!S:S,'Integrantes original'!Q1791)</f>
        <v>0</v>
      </c>
      <c r="S1791" s="27">
        <f t="shared" si="111"/>
        <v>0</v>
      </c>
    </row>
    <row r="1792" spans="1:19" x14ac:dyDescent="0.15">
      <c r="A1792" s="29">
        <v>1270221</v>
      </c>
      <c r="B1792" s="29">
        <v>127022104</v>
      </c>
      <c r="C1792" s="29" t="s">
        <v>25</v>
      </c>
      <c r="D1792" s="30" t="s">
        <v>1779</v>
      </c>
      <c r="E1792" s="30" t="s">
        <v>1501</v>
      </c>
      <c r="F1792" s="15">
        <v>1</v>
      </c>
      <c r="G1792" s="29">
        <v>29</v>
      </c>
      <c r="H1792" s="29">
        <v>10</v>
      </c>
      <c r="I1792" s="29">
        <v>1993</v>
      </c>
      <c r="J1792" s="15">
        <v>-1</v>
      </c>
      <c r="K1792" s="15">
        <v>-1</v>
      </c>
      <c r="L1792" s="15">
        <v>0</v>
      </c>
      <c r="M1792" s="15">
        <v>0</v>
      </c>
      <c r="N1792" s="27" t="e">
        <f>SUMIF(#REF!,'Integrantes original'!A1490,#REF!)</f>
        <v>#REF!</v>
      </c>
      <c r="O1792" s="27">
        <f t="shared" si="108"/>
        <v>29101993</v>
      </c>
      <c r="P1792" s="27">
        <f t="shared" si="109"/>
        <v>291019931</v>
      </c>
      <c r="Q1792" s="31">
        <f t="shared" si="110"/>
        <v>12702211291093</v>
      </c>
      <c r="R1792" s="27">
        <f>COUNTIF(tratycont!S:S,'Integrantes original'!Q1792)</f>
        <v>0</v>
      </c>
      <c r="S1792" s="27">
        <f t="shared" si="111"/>
        <v>0</v>
      </c>
    </row>
    <row r="1793" spans="1:19" x14ac:dyDescent="0.15">
      <c r="A1793" s="29">
        <v>1270221</v>
      </c>
      <c r="B1793" s="29">
        <v>127022105</v>
      </c>
      <c r="C1793" s="29" t="s">
        <v>27</v>
      </c>
      <c r="D1793" s="30" t="s">
        <v>1780</v>
      </c>
      <c r="E1793" s="30" t="s">
        <v>1781</v>
      </c>
      <c r="F1793" s="15">
        <v>2</v>
      </c>
      <c r="G1793" s="29">
        <v>20</v>
      </c>
      <c r="H1793" s="29">
        <v>6</v>
      </c>
      <c r="I1793" s="29">
        <v>1993</v>
      </c>
      <c r="J1793" s="15">
        <v>1</v>
      </c>
      <c r="K1793" s="15">
        <v>0</v>
      </c>
      <c r="L1793" s="15">
        <v>2</v>
      </c>
      <c r="M1793" s="15">
        <v>0</v>
      </c>
      <c r="N1793" s="27" t="e">
        <f>SUMIF(#REF!,'Integrantes original'!A1491,#REF!)</f>
        <v>#REF!</v>
      </c>
      <c r="O1793" s="27">
        <f t="shared" si="108"/>
        <v>20061993</v>
      </c>
      <c r="P1793" s="27">
        <f t="shared" si="109"/>
        <v>200619932</v>
      </c>
      <c r="Q1793" s="31">
        <f t="shared" si="110"/>
        <v>12702212200693</v>
      </c>
      <c r="R1793" s="27">
        <f>COUNTIF(tratycont!S:S,'Integrantes original'!Q1793)</f>
        <v>0</v>
      </c>
      <c r="S1793" s="27">
        <f t="shared" si="111"/>
        <v>0</v>
      </c>
    </row>
    <row r="1794" spans="1:19" x14ac:dyDescent="0.15">
      <c r="A1794" s="29">
        <v>1270221</v>
      </c>
      <c r="B1794" s="29">
        <v>127022106</v>
      </c>
      <c r="C1794" s="29" t="s">
        <v>30</v>
      </c>
      <c r="D1794" s="30" t="s">
        <v>1782</v>
      </c>
      <c r="E1794" s="30" t="s">
        <v>1783</v>
      </c>
      <c r="F1794" s="15">
        <v>2</v>
      </c>
      <c r="G1794" s="29">
        <v>99</v>
      </c>
      <c r="H1794" s="29">
        <v>99</v>
      </c>
      <c r="I1794" s="29">
        <v>9999</v>
      </c>
      <c r="J1794" s="15">
        <v>-1</v>
      </c>
      <c r="K1794" s="15">
        <v>-1</v>
      </c>
      <c r="L1794" s="15">
        <v>0</v>
      </c>
      <c r="M1794" s="15">
        <v>0</v>
      </c>
      <c r="N1794" s="27" t="e">
        <f>SUMIF(#REF!,'Integrantes original'!A1492,#REF!)</f>
        <v>#REF!</v>
      </c>
      <c r="O1794" s="27">
        <f t="shared" si="108"/>
        <v>99999999</v>
      </c>
      <c r="P1794" s="27">
        <f t="shared" si="109"/>
        <v>999999992</v>
      </c>
      <c r="Q1794" s="31">
        <f t="shared" si="110"/>
        <v>12702212999999</v>
      </c>
      <c r="R1794" s="27">
        <f>COUNTIF(tratycont!S:S,'Integrantes original'!Q1794)</f>
        <v>0</v>
      </c>
      <c r="S1794" s="27">
        <f t="shared" si="111"/>
        <v>0</v>
      </c>
    </row>
    <row r="1795" spans="1:19" x14ac:dyDescent="0.15">
      <c r="A1795" s="29">
        <v>1270221</v>
      </c>
      <c r="B1795" s="29">
        <v>127022107</v>
      </c>
      <c r="C1795" s="29" t="s">
        <v>56</v>
      </c>
      <c r="D1795" s="30" t="s">
        <v>1784</v>
      </c>
      <c r="E1795" s="30" t="s">
        <v>1785</v>
      </c>
      <c r="F1795" s="15">
        <v>2</v>
      </c>
      <c r="G1795" s="29">
        <v>24</v>
      </c>
      <c r="H1795" s="29">
        <v>2</v>
      </c>
      <c r="I1795" s="29">
        <v>2006</v>
      </c>
      <c r="J1795" s="15">
        <v>-1</v>
      </c>
      <c r="K1795" s="15">
        <v>-1</v>
      </c>
      <c r="L1795" s="15">
        <v>0</v>
      </c>
      <c r="M1795" s="15">
        <v>0</v>
      </c>
      <c r="N1795" s="27" t="e">
        <f>SUMIF(#REF!,'Integrantes original'!A1493,#REF!)</f>
        <v>#REF!</v>
      </c>
      <c r="O1795" s="27">
        <f t="shared" ref="O1795:O1858" si="112">(((G1795*100)+H1795)*10000)+I1795</f>
        <v>24022006</v>
      </c>
      <c r="P1795" s="27">
        <f t="shared" ref="P1795:P1858" si="113">(O1795*10)+F1795</f>
        <v>240220062</v>
      </c>
      <c r="Q1795" s="31">
        <f t="shared" ref="Q1795:Q1858" si="114">(((((((A1795*10)+F1795)*100)+G1795)*100)+H1795)*100)+RIGHT(I1795,2)</f>
        <v>12702212240206</v>
      </c>
      <c r="R1795" s="27">
        <f>COUNTIF(tratycont!S:S,'Integrantes original'!Q1795)</f>
        <v>0</v>
      </c>
      <c r="S1795" s="27">
        <f t="shared" ref="S1795:S1858" si="115">IF(J1795=2,1,0)</f>
        <v>0</v>
      </c>
    </row>
    <row r="1796" spans="1:19" x14ac:dyDescent="0.15">
      <c r="A1796" s="29">
        <v>1270221</v>
      </c>
      <c r="B1796" s="29">
        <v>127022108</v>
      </c>
      <c r="C1796" s="29" t="s">
        <v>58</v>
      </c>
      <c r="D1796" s="30" t="s">
        <v>338</v>
      </c>
      <c r="E1796" s="30" t="s">
        <v>1785</v>
      </c>
      <c r="F1796" s="15">
        <v>1</v>
      </c>
      <c r="G1796" s="29">
        <v>17</v>
      </c>
      <c r="H1796" s="29">
        <v>7</v>
      </c>
      <c r="I1796" s="29">
        <v>2011</v>
      </c>
      <c r="J1796" s="15">
        <v>-1</v>
      </c>
      <c r="K1796" s="15">
        <v>-1</v>
      </c>
      <c r="L1796" s="15">
        <v>0</v>
      </c>
      <c r="M1796" s="15">
        <v>0</v>
      </c>
      <c r="N1796" s="27" t="e">
        <f>SUMIF(#REF!,'Integrantes original'!A1494,#REF!)</f>
        <v>#REF!</v>
      </c>
      <c r="O1796" s="27">
        <f t="shared" si="112"/>
        <v>17072011</v>
      </c>
      <c r="P1796" s="27">
        <f t="shared" si="113"/>
        <v>170720111</v>
      </c>
      <c r="Q1796" s="31">
        <f t="shared" si="114"/>
        <v>12702211170711</v>
      </c>
      <c r="R1796" s="27">
        <f>COUNTIF(tratycont!S:S,'Integrantes original'!Q1796)</f>
        <v>0</v>
      </c>
      <c r="S1796" s="27">
        <f t="shared" si="115"/>
        <v>0</v>
      </c>
    </row>
    <row r="1797" spans="1:19" x14ac:dyDescent="0.15">
      <c r="A1797" s="29">
        <v>1270221</v>
      </c>
      <c r="B1797" s="29">
        <v>127022109</v>
      </c>
      <c r="C1797" s="29" t="s">
        <v>120</v>
      </c>
      <c r="D1797" s="30" t="s">
        <v>660</v>
      </c>
      <c r="E1797" s="30" t="s">
        <v>1786</v>
      </c>
      <c r="F1797" s="15">
        <v>1</v>
      </c>
      <c r="G1797" s="29">
        <v>20</v>
      </c>
      <c r="H1797" s="29">
        <v>8</v>
      </c>
      <c r="I1797" s="29">
        <v>2018</v>
      </c>
      <c r="J1797" s="15">
        <v>2</v>
      </c>
      <c r="K1797" s="15">
        <v>5</v>
      </c>
      <c r="L1797" s="15">
        <v>0</v>
      </c>
      <c r="M1797" s="15">
        <v>0</v>
      </c>
      <c r="N1797" s="27" t="e">
        <f>SUMIF(#REF!,'Integrantes original'!A1495,#REF!)</f>
        <v>#REF!</v>
      </c>
      <c r="O1797" s="27">
        <f t="shared" si="112"/>
        <v>20082018</v>
      </c>
      <c r="P1797" s="27">
        <f t="shared" si="113"/>
        <v>200820181</v>
      </c>
      <c r="Q1797" s="31">
        <f t="shared" si="114"/>
        <v>12702211200818</v>
      </c>
      <c r="R1797" s="27">
        <f>COUNTIF(tratycont!S:S,'Integrantes original'!Q1797)</f>
        <v>0</v>
      </c>
      <c r="S1797" s="27">
        <f t="shared" si="115"/>
        <v>1</v>
      </c>
    </row>
    <row r="1798" spans="1:19" x14ac:dyDescent="0.15">
      <c r="A1798" s="29">
        <v>1280021</v>
      </c>
      <c r="B1798" s="29">
        <v>128002101</v>
      </c>
      <c r="C1798" s="29" t="s">
        <v>16</v>
      </c>
      <c r="D1798" s="30" t="s">
        <v>1787</v>
      </c>
      <c r="E1798" s="30" t="s">
        <v>1318</v>
      </c>
      <c r="F1798" s="15">
        <v>1</v>
      </c>
      <c r="G1798" s="29">
        <v>6</v>
      </c>
      <c r="H1798" s="29">
        <v>7</v>
      </c>
      <c r="I1798" s="29">
        <v>1965</v>
      </c>
      <c r="J1798" s="15">
        <v>-1</v>
      </c>
      <c r="K1798" s="15">
        <v>-1</v>
      </c>
      <c r="L1798" s="15">
        <v>0</v>
      </c>
      <c r="M1798" s="15">
        <v>0</v>
      </c>
      <c r="N1798" s="27" t="e">
        <f>SUMIF(#REF!,'Integrantes original'!A1496,#REF!)</f>
        <v>#REF!</v>
      </c>
      <c r="O1798" s="27">
        <f t="shared" si="112"/>
        <v>6071965</v>
      </c>
      <c r="P1798" s="27">
        <f t="shared" si="113"/>
        <v>60719651</v>
      </c>
      <c r="Q1798" s="31">
        <f t="shared" si="114"/>
        <v>12800211060765</v>
      </c>
      <c r="R1798" s="27">
        <f>COUNTIF(tratycont!S:S,'Integrantes original'!Q1798)</f>
        <v>0</v>
      </c>
      <c r="S1798" s="27">
        <f t="shared" si="115"/>
        <v>0</v>
      </c>
    </row>
    <row r="1799" spans="1:19" x14ac:dyDescent="0.15">
      <c r="A1799" s="29">
        <v>1280021</v>
      </c>
      <c r="B1799" s="29">
        <v>128002102</v>
      </c>
      <c r="C1799" s="29" t="s">
        <v>19</v>
      </c>
      <c r="D1799" s="30" t="s">
        <v>62</v>
      </c>
      <c r="E1799" s="30" t="s">
        <v>724</v>
      </c>
      <c r="F1799" s="15">
        <v>2</v>
      </c>
      <c r="G1799" s="29">
        <v>14</v>
      </c>
      <c r="H1799" s="29">
        <v>5</v>
      </c>
      <c r="I1799" s="29">
        <v>1968</v>
      </c>
      <c r="J1799" s="15">
        <v>-1</v>
      </c>
      <c r="K1799" s="15">
        <v>-1</v>
      </c>
      <c r="L1799" s="15">
        <v>0</v>
      </c>
      <c r="M1799" s="15">
        <v>0</v>
      </c>
      <c r="N1799" s="27" t="e">
        <f>SUMIF(#REF!,'Integrantes original'!A1497,#REF!)</f>
        <v>#REF!</v>
      </c>
      <c r="O1799" s="27">
        <f t="shared" si="112"/>
        <v>14051968</v>
      </c>
      <c r="P1799" s="27">
        <f t="shared" si="113"/>
        <v>140519682</v>
      </c>
      <c r="Q1799" s="31">
        <f t="shared" si="114"/>
        <v>12800212140568</v>
      </c>
      <c r="R1799" s="27">
        <f>COUNTIF(tratycont!S:S,'Integrantes original'!Q1799)</f>
        <v>0</v>
      </c>
      <c r="S1799" s="27">
        <f t="shared" si="115"/>
        <v>0</v>
      </c>
    </row>
    <row r="1800" spans="1:19" x14ac:dyDescent="0.15">
      <c r="A1800" s="29">
        <v>1280021</v>
      </c>
      <c r="B1800" s="29">
        <v>128002103</v>
      </c>
      <c r="C1800" s="29" t="s">
        <v>22</v>
      </c>
      <c r="D1800" s="30" t="s">
        <v>1023</v>
      </c>
      <c r="E1800" s="30" t="s">
        <v>1318</v>
      </c>
      <c r="F1800" s="15">
        <v>2</v>
      </c>
      <c r="G1800" s="29">
        <v>27</v>
      </c>
      <c r="H1800" s="29">
        <v>5</v>
      </c>
      <c r="I1800" s="29">
        <v>1992</v>
      </c>
      <c r="J1800" s="15">
        <v>-1</v>
      </c>
      <c r="K1800" s="15">
        <v>-1</v>
      </c>
      <c r="L1800" s="15">
        <v>0</v>
      </c>
      <c r="M1800" s="15">
        <v>0</v>
      </c>
      <c r="N1800" s="27" t="e">
        <f>SUMIF(#REF!,'Integrantes original'!A1498,#REF!)</f>
        <v>#REF!</v>
      </c>
      <c r="O1800" s="27">
        <f t="shared" si="112"/>
        <v>27051992</v>
      </c>
      <c r="P1800" s="27">
        <f t="shared" si="113"/>
        <v>270519922</v>
      </c>
      <c r="Q1800" s="31">
        <f t="shared" si="114"/>
        <v>12800212270592</v>
      </c>
      <c r="R1800" s="27">
        <f>COUNTIF(tratycont!S:S,'Integrantes original'!Q1800)</f>
        <v>0</v>
      </c>
      <c r="S1800" s="27">
        <f t="shared" si="115"/>
        <v>0</v>
      </c>
    </row>
    <row r="1801" spans="1:19" x14ac:dyDescent="0.15">
      <c r="A1801" s="29">
        <v>1280021</v>
      </c>
      <c r="B1801" s="29">
        <v>128002104</v>
      </c>
      <c r="C1801" s="29" t="s">
        <v>25</v>
      </c>
      <c r="D1801" s="30" t="s">
        <v>1788</v>
      </c>
      <c r="E1801" s="30" t="s">
        <v>1318</v>
      </c>
      <c r="F1801" s="15">
        <v>2</v>
      </c>
      <c r="G1801" s="29">
        <v>23</v>
      </c>
      <c r="H1801" s="29">
        <v>6</v>
      </c>
      <c r="I1801" s="29">
        <v>1995</v>
      </c>
      <c r="J1801" s="15">
        <v>-1</v>
      </c>
      <c r="K1801" s="15">
        <v>-1</v>
      </c>
      <c r="L1801" s="15">
        <v>0</v>
      </c>
      <c r="M1801" s="15">
        <v>0</v>
      </c>
      <c r="N1801" s="27" t="e">
        <f>SUMIF(#REF!,'Integrantes original'!A1499,#REF!)</f>
        <v>#REF!</v>
      </c>
      <c r="O1801" s="27">
        <f t="shared" si="112"/>
        <v>23061995</v>
      </c>
      <c r="P1801" s="27">
        <f t="shared" si="113"/>
        <v>230619952</v>
      </c>
      <c r="Q1801" s="31">
        <f t="shared" si="114"/>
        <v>12800212230695</v>
      </c>
      <c r="R1801" s="27">
        <f>COUNTIF(tratycont!S:S,'Integrantes original'!Q1801)</f>
        <v>0</v>
      </c>
      <c r="S1801" s="27">
        <f t="shared" si="115"/>
        <v>0</v>
      </c>
    </row>
    <row r="1802" spans="1:19" x14ac:dyDescent="0.15">
      <c r="A1802" s="29">
        <v>1280021</v>
      </c>
      <c r="B1802" s="29">
        <v>128002105</v>
      </c>
      <c r="C1802" s="29" t="s">
        <v>27</v>
      </c>
      <c r="D1802" s="30" t="s">
        <v>1789</v>
      </c>
      <c r="E1802" s="30" t="s">
        <v>1318</v>
      </c>
      <c r="F1802" s="15">
        <v>2</v>
      </c>
      <c r="G1802" s="29">
        <v>7</v>
      </c>
      <c r="H1802" s="29">
        <v>11</v>
      </c>
      <c r="I1802" s="29">
        <v>2000</v>
      </c>
      <c r="J1802" s="15">
        <v>-1</v>
      </c>
      <c r="K1802" s="15">
        <v>-1</v>
      </c>
      <c r="L1802" s="15">
        <v>0</v>
      </c>
      <c r="M1802" s="15">
        <v>0</v>
      </c>
      <c r="N1802" s="27" t="e">
        <f>SUMIF(#REF!,'Integrantes original'!A1500,#REF!)</f>
        <v>#REF!</v>
      </c>
      <c r="O1802" s="27">
        <f t="shared" si="112"/>
        <v>7112000</v>
      </c>
      <c r="P1802" s="27">
        <f t="shared" si="113"/>
        <v>71120002</v>
      </c>
      <c r="Q1802" s="31">
        <f t="shared" si="114"/>
        <v>12800212071100</v>
      </c>
      <c r="R1802" s="27">
        <f>COUNTIF(tratycont!S:S,'Integrantes original'!Q1802)</f>
        <v>0</v>
      </c>
      <c r="S1802" s="27">
        <f t="shared" si="115"/>
        <v>0</v>
      </c>
    </row>
    <row r="1803" spans="1:19" x14ac:dyDescent="0.15">
      <c r="A1803" s="29">
        <v>1280021</v>
      </c>
      <c r="B1803" s="29">
        <v>128002106</v>
      </c>
      <c r="C1803" s="29" t="s">
        <v>30</v>
      </c>
      <c r="D1803" s="30" t="s">
        <v>1015</v>
      </c>
      <c r="E1803" s="30" t="s">
        <v>1318</v>
      </c>
      <c r="F1803" s="15">
        <v>1</v>
      </c>
      <c r="G1803" s="29">
        <v>28</v>
      </c>
      <c r="H1803" s="29">
        <v>5</v>
      </c>
      <c r="I1803" s="29">
        <v>2004</v>
      </c>
      <c r="J1803" s="15">
        <v>-1</v>
      </c>
      <c r="K1803" s="15">
        <v>-1</v>
      </c>
      <c r="L1803" s="15">
        <v>0</v>
      </c>
      <c r="M1803" s="15">
        <v>0</v>
      </c>
      <c r="N1803" s="27" t="e">
        <f>SUMIF(#REF!,'Integrantes original'!A1501,#REF!)</f>
        <v>#REF!</v>
      </c>
      <c r="O1803" s="27">
        <f t="shared" si="112"/>
        <v>28052004</v>
      </c>
      <c r="P1803" s="27">
        <f t="shared" si="113"/>
        <v>280520041</v>
      </c>
      <c r="Q1803" s="31">
        <f t="shared" si="114"/>
        <v>12800211280504</v>
      </c>
      <c r="R1803" s="27">
        <f>COUNTIF(tratycont!S:S,'Integrantes original'!Q1803)</f>
        <v>0</v>
      </c>
      <c r="S1803" s="27">
        <f t="shared" si="115"/>
        <v>0</v>
      </c>
    </row>
    <row r="1804" spans="1:19" x14ac:dyDescent="0.15">
      <c r="A1804" s="29">
        <v>1280021</v>
      </c>
      <c r="B1804" s="29">
        <v>128002107</v>
      </c>
      <c r="C1804" s="29" t="s">
        <v>56</v>
      </c>
      <c r="D1804" s="30" t="s">
        <v>1348</v>
      </c>
      <c r="E1804" s="30" t="s">
        <v>1318</v>
      </c>
      <c r="F1804" s="15">
        <v>1</v>
      </c>
      <c r="G1804" s="29">
        <v>20</v>
      </c>
      <c r="H1804" s="29">
        <v>2</v>
      </c>
      <c r="I1804" s="29">
        <v>2008</v>
      </c>
      <c r="J1804" s="15">
        <v>-1</v>
      </c>
      <c r="K1804" s="15">
        <v>-1</v>
      </c>
      <c r="L1804" s="15">
        <v>0</v>
      </c>
      <c r="M1804" s="15">
        <v>0</v>
      </c>
      <c r="N1804" s="27" t="e">
        <f>SUMIF(#REF!,'Integrantes original'!A1502,#REF!)</f>
        <v>#REF!</v>
      </c>
      <c r="O1804" s="27">
        <f t="shared" si="112"/>
        <v>20022008</v>
      </c>
      <c r="P1804" s="27">
        <f t="shared" si="113"/>
        <v>200220081</v>
      </c>
      <c r="Q1804" s="31">
        <f t="shared" si="114"/>
        <v>12800211200208</v>
      </c>
      <c r="R1804" s="27">
        <f>COUNTIF(tratycont!S:S,'Integrantes original'!Q1804)</f>
        <v>0</v>
      </c>
      <c r="S1804" s="27">
        <f t="shared" si="115"/>
        <v>0</v>
      </c>
    </row>
    <row r="1805" spans="1:19" x14ac:dyDescent="0.15">
      <c r="A1805" s="29">
        <v>1280021</v>
      </c>
      <c r="B1805" s="29">
        <v>128002108</v>
      </c>
      <c r="C1805" s="29" t="s">
        <v>58</v>
      </c>
      <c r="D1805" s="30" t="s">
        <v>81</v>
      </c>
      <c r="E1805" s="30" t="s">
        <v>1318</v>
      </c>
      <c r="F1805" s="15">
        <v>2</v>
      </c>
      <c r="G1805" s="29">
        <v>29</v>
      </c>
      <c r="H1805" s="29">
        <v>6</v>
      </c>
      <c r="I1805" s="29">
        <v>2011</v>
      </c>
      <c r="J1805" s="15">
        <v>-1</v>
      </c>
      <c r="K1805" s="15">
        <v>-1</v>
      </c>
      <c r="L1805" s="15">
        <v>0</v>
      </c>
      <c r="M1805" s="15">
        <v>0</v>
      </c>
      <c r="N1805" s="27" t="e">
        <f>SUMIF(#REF!,'Integrantes original'!A1503,#REF!)</f>
        <v>#REF!</v>
      </c>
      <c r="O1805" s="27">
        <f t="shared" si="112"/>
        <v>29062011</v>
      </c>
      <c r="P1805" s="27">
        <f t="shared" si="113"/>
        <v>290620112</v>
      </c>
      <c r="Q1805" s="31">
        <f t="shared" si="114"/>
        <v>12800212290611</v>
      </c>
      <c r="R1805" s="27">
        <f>COUNTIF(tratycont!S:S,'Integrantes original'!Q1805)</f>
        <v>0</v>
      </c>
      <c r="S1805" s="27">
        <f t="shared" si="115"/>
        <v>0</v>
      </c>
    </row>
    <row r="1806" spans="1:19" x14ac:dyDescent="0.15">
      <c r="A1806" s="29">
        <v>1280021</v>
      </c>
      <c r="B1806" s="29">
        <v>128002109</v>
      </c>
      <c r="C1806" s="29" t="s">
        <v>120</v>
      </c>
      <c r="D1806" s="30" t="s">
        <v>1790</v>
      </c>
      <c r="E1806" s="30" t="s">
        <v>1318</v>
      </c>
      <c r="F1806" s="15">
        <v>1</v>
      </c>
      <c r="G1806" s="29">
        <v>21</v>
      </c>
      <c r="H1806" s="29">
        <v>8</v>
      </c>
      <c r="I1806" s="29">
        <v>1998</v>
      </c>
      <c r="J1806" s="15">
        <v>-1</v>
      </c>
      <c r="K1806" s="15">
        <v>-1</v>
      </c>
      <c r="L1806" s="15">
        <v>0</v>
      </c>
      <c r="M1806" s="15">
        <v>0</v>
      </c>
      <c r="N1806" s="27" t="e">
        <f>SUMIF(#REF!,'Integrantes original'!A1504,#REF!)</f>
        <v>#REF!</v>
      </c>
      <c r="O1806" s="27">
        <f t="shared" si="112"/>
        <v>21081998</v>
      </c>
      <c r="P1806" s="27">
        <f t="shared" si="113"/>
        <v>210819981</v>
      </c>
      <c r="Q1806" s="31">
        <f t="shared" si="114"/>
        <v>12800211210898</v>
      </c>
      <c r="R1806" s="27">
        <f>COUNTIF(tratycont!S:S,'Integrantes original'!Q1806)</f>
        <v>0</v>
      </c>
      <c r="S1806" s="27">
        <f t="shared" si="115"/>
        <v>0</v>
      </c>
    </row>
    <row r="1807" spans="1:19" x14ac:dyDescent="0.15">
      <c r="A1807" s="29">
        <v>1280021</v>
      </c>
      <c r="B1807" s="29">
        <v>128002110</v>
      </c>
      <c r="C1807" s="29" t="s">
        <v>123</v>
      </c>
      <c r="D1807" s="30" t="s">
        <v>1791</v>
      </c>
      <c r="E1807" s="30" t="s">
        <v>941</v>
      </c>
      <c r="F1807" s="15">
        <v>2</v>
      </c>
      <c r="G1807" s="29">
        <v>15</v>
      </c>
      <c r="H1807" s="29">
        <v>7</v>
      </c>
      <c r="I1807" s="29">
        <v>1998</v>
      </c>
      <c r="J1807" s="15">
        <v>1</v>
      </c>
      <c r="K1807" s="15">
        <v>0</v>
      </c>
      <c r="L1807" s="15">
        <v>1</v>
      </c>
      <c r="M1807" s="15">
        <v>1</v>
      </c>
      <c r="N1807" s="27" t="e">
        <f>SUMIF(#REF!,'Integrantes original'!A1505,#REF!)</f>
        <v>#REF!</v>
      </c>
      <c r="O1807" s="27">
        <f t="shared" si="112"/>
        <v>15071998</v>
      </c>
      <c r="P1807" s="27">
        <f t="shared" si="113"/>
        <v>150719982</v>
      </c>
      <c r="Q1807" s="31">
        <f t="shared" si="114"/>
        <v>12800212150798</v>
      </c>
      <c r="R1807" s="27">
        <f>COUNTIF(tratycont!S:S,'Integrantes original'!Q1807)</f>
        <v>0</v>
      </c>
      <c r="S1807" s="27">
        <f t="shared" si="115"/>
        <v>0</v>
      </c>
    </row>
    <row r="1808" spans="1:19" x14ac:dyDescent="0.15">
      <c r="A1808" s="29">
        <v>1280021</v>
      </c>
      <c r="B1808" s="29">
        <v>128002111</v>
      </c>
      <c r="C1808" s="29" t="s">
        <v>154</v>
      </c>
      <c r="D1808" s="30" t="s">
        <v>1792</v>
      </c>
      <c r="E1808" s="30" t="s">
        <v>1318</v>
      </c>
      <c r="F1808" s="15">
        <v>1</v>
      </c>
      <c r="G1808" s="29">
        <v>24</v>
      </c>
      <c r="H1808" s="29">
        <v>6</v>
      </c>
      <c r="I1808" s="29">
        <v>2018</v>
      </c>
      <c r="J1808" s="15">
        <v>2</v>
      </c>
      <c r="K1808" s="15">
        <v>10</v>
      </c>
      <c r="L1808" s="15">
        <v>0</v>
      </c>
      <c r="M1808" s="15">
        <v>0</v>
      </c>
      <c r="N1808" s="27" t="e">
        <f>SUMIF(#REF!,'Integrantes original'!A1506,#REF!)</f>
        <v>#REF!</v>
      </c>
      <c r="O1808" s="27">
        <f t="shared" si="112"/>
        <v>24062018</v>
      </c>
      <c r="P1808" s="27">
        <f t="shared" si="113"/>
        <v>240620181</v>
      </c>
      <c r="Q1808" s="31">
        <f t="shared" si="114"/>
        <v>12800211240618</v>
      </c>
      <c r="R1808" s="27">
        <f>COUNTIF(tratycont!S:S,'Integrantes original'!Q1808)</f>
        <v>1</v>
      </c>
      <c r="S1808" s="27">
        <f t="shared" si="115"/>
        <v>1</v>
      </c>
    </row>
    <row r="1809" spans="1:19" x14ac:dyDescent="0.15">
      <c r="A1809" s="29">
        <v>1280041</v>
      </c>
      <c r="B1809" s="29">
        <v>128004101</v>
      </c>
      <c r="C1809" s="29" t="s">
        <v>16</v>
      </c>
      <c r="D1809" s="30" t="s">
        <v>23</v>
      </c>
      <c r="E1809" s="30" t="s">
        <v>1793</v>
      </c>
      <c r="F1809" s="15">
        <v>2</v>
      </c>
      <c r="G1809" s="29">
        <v>14</v>
      </c>
      <c r="H1809" s="29">
        <v>12</v>
      </c>
      <c r="I1809" s="29">
        <v>1974</v>
      </c>
      <c r="J1809" s="15">
        <v>-1</v>
      </c>
      <c r="K1809" s="15">
        <v>-1</v>
      </c>
      <c r="L1809" s="15">
        <v>0</v>
      </c>
      <c r="M1809" s="15">
        <v>0</v>
      </c>
      <c r="N1809" s="27" t="e">
        <f>SUMIF(#REF!,'Integrantes original'!A1507,#REF!)</f>
        <v>#REF!</v>
      </c>
      <c r="O1809" s="27">
        <f t="shared" si="112"/>
        <v>14121974</v>
      </c>
      <c r="P1809" s="27">
        <f t="shared" si="113"/>
        <v>141219742</v>
      </c>
      <c r="Q1809" s="31">
        <f t="shared" si="114"/>
        <v>12800412141274</v>
      </c>
      <c r="R1809" s="27">
        <f>COUNTIF(tratycont!S:S,'Integrantes original'!Q1809)</f>
        <v>0</v>
      </c>
      <c r="S1809" s="27">
        <f t="shared" si="115"/>
        <v>0</v>
      </c>
    </row>
    <row r="1810" spans="1:19" x14ac:dyDescent="0.15">
      <c r="A1810" s="29">
        <v>1280041</v>
      </c>
      <c r="B1810" s="29">
        <v>128004102</v>
      </c>
      <c r="C1810" s="29" t="s">
        <v>19</v>
      </c>
      <c r="D1810" s="30" t="s">
        <v>1794</v>
      </c>
      <c r="E1810" s="30" t="s">
        <v>742</v>
      </c>
      <c r="F1810" s="15">
        <v>1</v>
      </c>
      <c r="G1810" s="29">
        <v>99</v>
      </c>
      <c r="H1810" s="29">
        <v>99</v>
      </c>
      <c r="I1810" s="29">
        <v>9999</v>
      </c>
      <c r="J1810" s="15">
        <v>-1</v>
      </c>
      <c r="K1810" s="15">
        <v>-1</v>
      </c>
      <c r="L1810" s="15">
        <v>0</v>
      </c>
      <c r="M1810" s="15">
        <v>0</v>
      </c>
      <c r="N1810" s="27" t="e">
        <f>SUMIF(#REF!,'Integrantes original'!A1508,#REF!)</f>
        <v>#REF!</v>
      </c>
      <c r="O1810" s="27">
        <f t="shared" si="112"/>
        <v>99999999</v>
      </c>
      <c r="P1810" s="27">
        <f t="shared" si="113"/>
        <v>999999991</v>
      </c>
      <c r="Q1810" s="31">
        <f t="shared" si="114"/>
        <v>12800411999999</v>
      </c>
      <c r="R1810" s="27">
        <f>COUNTIF(tratycont!S:S,'Integrantes original'!Q1810)</f>
        <v>0</v>
      </c>
      <c r="S1810" s="27">
        <f t="shared" si="115"/>
        <v>0</v>
      </c>
    </row>
    <row r="1811" spans="1:19" x14ac:dyDescent="0.15">
      <c r="A1811" s="29">
        <v>1280041</v>
      </c>
      <c r="B1811" s="29">
        <v>128004103</v>
      </c>
      <c r="C1811" s="29" t="s">
        <v>22</v>
      </c>
      <c r="D1811" s="30" t="s">
        <v>976</v>
      </c>
      <c r="E1811" s="30" t="s">
        <v>742</v>
      </c>
      <c r="F1811" s="15">
        <v>1</v>
      </c>
      <c r="G1811" s="29">
        <v>3</v>
      </c>
      <c r="H1811" s="29">
        <v>9</v>
      </c>
      <c r="I1811" s="29">
        <v>1996</v>
      </c>
      <c r="J1811" s="15">
        <v>-1</v>
      </c>
      <c r="K1811" s="15">
        <v>-1</v>
      </c>
      <c r="L1811" s="15">
        <v>0</v>
      </c>
      <c r="M1811" s="15">
        <v>0</v>
      </c>
      <c r="N1811" s="27" t="e">
        <f>SUMIF(#REF!,'Integrantes original'!A1509,#REF!)</f>
        <v>#REF!</v>
      </c>
      <c r="O1811" s="27">
        <f t="shared" si="112"/>
        <v>3091996</v>
      </c>
      <c r="P1811" s="27">
        <f t="shared" si="113"/>
        <v>30919961</v>
      </c>
      <c r="Q1811" s="31">
        <f t="shared" si="114"/>
        <v>12800411030996</v>
      </c>
      <c r="R1811" s="27">
        <f>COUNTIF(tratycont!S:S,'Integrantes original'!Q1811)</f>
        <v>0</v>
      </c>
      <c r="S1811" s="27">
        <f t="shared" si="115"/>
        <v>0</v>
      </c>
    </row>
    <row r="1812" spans="1:19" x14ac:dyDescent="0.15">
      <c r="A1812" s="29">
        <v>1280041</v>
      </c>
      <c r="B1812" s="29">
        <v>128004104</v>
      </c>
      <c r="C1812" s="29" t="s">
        <v>25</v>
      </c>
      <c r="D1812" s="30" t="s">
        <v>859</v>
      </c>
      <c r="E1812" s="30" t="s">
        <v>742</v>
      </c>
      <c r="F1812" s="15">
        <v>1</v>
      </c>
      <c r="G1812" s="29">
        <v>23</v>
      </c>
      <c r="H1812" s="29">
        <v>5</v>
      </c>
      <c r="I1812" s="29">
        <v>2002</v>
      </c>
      <c r="J1812" s="15">
        <v>-1</v>
      </c>
      <c r="K1812" s="15">
        <v>-1</v>
      </c>
      <c r="L1812" s="15">
        <v>0</v>
      </c>
      <c r="M1812" s="15">
        <v>0</v>
      </c>
      <c r="N1812" s="27" t="e">
        <f>SUMIF(#REF!,'Integrantes original'!A1510,#REF!)</f>
        <v>#REF!</v>
      </c>
      <c r="O1812" s="27">
        <f t="shared" si="112"/>
        <v>23052002</v>
      </c>
      <c r="P1812" s="27">
        <f t="shared" si="113"/>
        <v>230520021</v>
      </c>
      <c r="Q1812" s="31">
        <f t="shared" si="114"/>
        <v>12800411230502</v>
      </c>
      <c r="R1812" s="27">
        <f>COUNTIF(tratycont!S:S,'Integrantes original'!Q1812)</f>
        <v>0</v>
      </c>
      <c r="S1812" s="27">
        <f t="shared" si="115"/>
        <v>0</v>
      </c>
    </row>
    <row r="1813" spans="1:19" x14ac:dyDescent="0.15">
      <c r="A1813" s="29">
        <v>1280041</v>
      </c>
      <c r="B1813" s="29">
        <v>128004105</v>
      </c>
      <c r="C1813" s="29" t="s">
        <v>27</v>
      </c>
      <c r="D1813" s="30" t="s">
        <v>999</v>
      </c>
      <c r="E1813" s="30" t="s">
        <v>742</v>
      </c>
      <c r="F1813" s="15">
        <v>1</v>
      </c>
      <c r="G1813" s="29">
        <v>28</v>
      </c>
      <c r="H1813" s="29">
        <v>2</v>
      </c>
      <c r="I1813" s="29">
        <v>2010</v>
      </c>
      <c r="J1813" s="15">
        <v>-1</v>
      </c>
      <c r="K1813" s="15">
        <v>-1</v>
      </c>
      <c r="L1813" s="15">
        <v>0</v>
      </c>
      <c r="M1813" s="15">
        <v>0</v>
      </c>
      <c r="N1813" s="27" t="e">
        <f>SUMIF(#REF!,'Integrantes original'!A1511,#REF!)</f>
        <v>#REF!</v>
      </c>
      <c r="O1813" s="27">
        <f t="shared" si="112"/>
        <v>28022010</v>
      </c>
      <c r="P1813" s="27">
        <f t="shared" si="113"/>
        <v>280220101</v>
      </c>
      <c r="Q1813" s="31">
        <f t="shared" si="114"/>
        <v>12800411280210</v>
      </c>
      <c r="R1813" s="27">
        <f>COUNTIF(tratycont!S:S,'Integrantes original'!Q1813)</f>
        <v>0</v>
      </c>
      <c r="S1813" s="27">
        <f t="shared" si="115"/>
        <v>0</v>
      </c>
    </row>
    <row r="1814" spans="1:19" x14ac:dyDescent="0.15">
      <c r="A1814" s="29">
        <v>1280041</v>
      </c>
      <c r="B1814" s="29">
        <v>128004106</v>
      </c>
      <c r="C1814" s="29" t="s">
        <v>30</v>
      </c>
      <c r="D1814" s="30" t="s">
        <v>408</v>
      </c>
      <c r="E1814" s="30" t="s">
        <v>200</v>
      </c>
      <c r="F1814" s="15">
        <v>2</v>
      </c>
      <c r="G1814" s="29">
        <v>10</v>
      </c>
      <c r="H1814" s="29">
        <v>8</v>
      </c>
      <c r="I1814" s="29">
        <v>1996</v>
      </c>
      <c r="J1814" s="15">
        <v>1</v>
      </c>
      <c r="K1814" s="15">
        <v>0</v>
      </c>
      <c r="L1814" s="15">
        <v>1</v>
      </c>
      <c r="M1814" s="15">
        <v>2</v>
      </c>
      <c r="N1814" s="27" t="e">
        <f>SUMIF(#REF!,'Integrantes original'!A1512,#REF!)</f>
        <v>#REF!</v>
      </c>
      <c r="O1814" s="27">
        <f t="shared" si="112"/>
        <v>10081996</v>
      </c>
      <c r="P1814" s="27">
        <f t="shared" si="113"/>
        <v>100819962</v>
      </c>
      <c r="Q1814" s="31">
        <f t="shared" si="114"/>
        <v>12800412100896</v>
      </c>
      <c r="R1814" s="27">
        <f>COUNTIF(tratycont!S:S,'Integrantes original'!Q1814)</f>
        <v>0</v>
      </c>
      <c r="S1814" s="27">
        <f t="shared" si="115"/>
        <v>0</v>
      </c>
    </row>
    <row r="1815" spans="1:19" x14ac:dyDescent="0.15">
      <c r="A1815" s="29">
        <v>1280051</v>
      </c>
      <c r="B1815" s="29">
        <v>128005101</v>
      </c>
      <c r="C1815" s="29" t="s">
        <v>16</v>
      </c>
      <c r="D1815" s="30" t="s">
        <v>1332</v>
      </c>
      <c r="E1815" s="30" t="s">
        <v>259</v>
      </c>
      <c r="F1815" s="15">
        <v>1</v>
      </c>
      <c r="G1815" s="29">
        <v>29</v>
      </c>
      <c r="H1815" s="29">
        <v>1</v>
      </c>
      <c r="I1815" s="29">
        <v>1989</v>
      </c>
      <c r="J1815" s="15">
        <v>-1</v>
      </c>
      <c r="K1815" s="15">
        <v>-1</v>
      </c>
      <c r="L1815" s="15">
        <v>0</v>
      </c>
      <c r="M1815" s="15">
        <v>0</v>
      </c>
      <c r="N1815" s="27" t="e">
        <f>SUMIF(#REF!,'Integrantes original'!A1513,#REF!)</f>
        <v>#REF!</v>
      </c>
      <c r="O1815" s="27">
        <f t="shared" si="112"/>
        <v>29011989</v>
      </c>
      <c r="P1815" s="27">
        <f t="shared" si="113"/>
        <v>290119891</v>
      </c>
      <c r="Q1815" s="31">
        <f t="shared" si="114"/>
        <v>12800511290189</v>
      </c>
      <c r="R1815" s="27">
        <f>COUNTIF(tratycont!S:S,'Integrantes original'!Q1815)</f>
        <v>0</v>
      </c>
      <c r="S1815" s="27">
        <f t="shared" si="115"/>
        <v>0</v>
      </c>
    </row>
    <row r="1816" spans="1:19" x14ac:dyDescent="0.15">
      <c r="A1816" s="29">
        <v>1280051</v>
      </c>
      <c r="B1816" s="29">
        <v>128005102</v>
      </c>
      <c r="C1816" s="29" t="s">
        <v>19</v>
      </c>
      <c r="D1816" s="30" t="s">
        <v>62</v>
      </c>
      <c r="E1816" s="30" t="s">
        <v>1793</v>
      </c>
      <c r="F1816" s="15">
        <v>2</v>
      </c>
      <c r="G1816" s="29">
        <v>18</v>
      </c>
      <c r="H1816" s="29">
        <v>8</v>
      </c>
      <c r="I1816" s="29">
        <v>1991</v>
      </c>
      <c r="J1816" s="15">
        <v>1</v>
      </c>
      <c r="K1816" s="15">
        <v>0</v>
      </c>
      <c r="L1816" s="15">
        <v>1</v>
      </c>
      <c r="M1816" s="15">
        <v>1</v>
      </c>
      <c r="N1816" s="27" t="e">
        <f>SUMIF(#REF!,'Integrantes original'!A1514,#REF!)</f>
        <v>#REF!</v>
      </c>
      <c r="O1816" s="27">
        <f t="shared" si="112"/>
        <v>18081991</v>
      </c>
      <c r="P1816" s="27">
        <f t="shared" si="113"/>
        <v>180819912</v>
      </c>
      <c r="Q1816" s="31">
        <f t="shared" si="114"/>
        <v>12800512180891</v>
      </c>
      <c r="R1816" s="27">
        <f>COUNTIF(tratycont!S:S,'Integrantes original'!Q1816)</f>
        <v>0</v>
      </c>
      <c r="S1816" s="27">
        <f t="shared" si="115"/>
        <v>0</v>
      </c>
    </row>
    <row r="1817" spans="1:19" x14ac:dyDescent="0.15">
      <c r="A1817" s="29">
        <v>1280051</v>
      </c>
      <c r="B1817" s="29">
        <v>128005103</v>
      </c>
      <c r="C1817" s="29" t="s">
        <v>22</v>
      </c>
      <c r="D1817" s="30" t="s">
        <v>983</v>
      </c>
      <c r="E1817" s="30" t="s">
        <v>259</v>
      </c>
      <c r="F1817" s="15">
        <v>2</v>
      </c>
      <c r="G1817" s="29">
        <v>4</v>
      </c>
      <c r="H1817" s="29">
        <v>1</v>
      </c>
      <c r="I1817" s="29">
        <v>2012</v>
      </c>
      <c r="J1817" s="15">
        <v>-1</v>
      </c>
      <c r="K1817" s="15">
        <v>-1</v>
      </c>
      <c r="L1817" s="15">
        <v>0</v>
      </c>
      <c r="M1817" s="15">
        <v>0</v>
      </c>
      <c r="N1817" s="27" t="e">
        <f>SUMIF(#REF!,'Integrantes original'!A1515,#REF!)</f>
        <v>#REF!</v>
      </c>
      <c r="O1817" s="27">
        <f t="shared" si="112"/>
        <v>4012012</v>
      </c>
      <c r="P1817" s="27">
        <f t="shared" si="113"/>
        <v>40120122</v>
      </c>
      <c r="Q1817" s="31">
        <f t="shared" si="114"/>
        <v>12800512040112</v>
      </c>
      <c r="R1817" s="27">
        <f>COUNTIF(tratycont!S:S,'Integrantes original'!Q1817)</f>
        <v>0</v>
      </c>
      <c r="S1817" s="27">
        <f t="shared" si="115"/>
        <v>0</v>
      </c>
    </row>
    <row r="1818" spans="1:19" x14ac:dyDescent="0.15">
      <c r="A1818" s="29">
        <v>1280061</v>
      </c>
      <c r="B1818" s="29">
        <v>128006101</v>
      </c>
      <c r="C1818" s="29" t="s">
        <v>16</v>
      </c>
      <c r="D1818" s="30" t="s">
        <v>1795</v>
      </c>
      <c r="E1818" s="30" t="s">
        <v>769</v>
      </c>
      <c r="F1818" s="15">
        <v>2</v>
      </c>
      <c r="G1818" s="29">
        <v>5</v>
      </c>
      <c r="H1818" s="29">
        <v>9</v>
      </c>
      <c r="I1818" s="29">
        <v>1961</v>
      </c>
      <c r="J1818" s="15">
        <v>-1</v>
      </c>
      <c r="K1818" s="15">
        <v>-1</v>
      </c>
      <c r="L1818" s="15">
        <v>0</v>
      </c>
      <c r="M1818" s="15">
        <v>0</v>
      </c>
      <c r="N1818" s="27" t="e">
        <f>SUMIF(#REF!,'Integrantes original'!A1516,#REF!)</f>
        <v>#REF!</v>
      </c>
      <c r="O1818" s="27">
        <f t="shared" si="112"/>
        <v>5091961</v>
      </c>
      <c r="P1818" s="27">
        <f t="shared" si="113"/>
        <v>50919612</v>
      </c>
      <c r="Q1818" s="31">
        <f t="shared" si="114"/>
        <v>12800612050961</v>
      </c>
      <c r="R1818" s="27">
        <f>COUNTIF(tratycont!S:S,'Integrantes original'!Q1818)</f>
        <v>0</v>
      </c>
      <c r="S1818" s="27">
        <f t="shared" si="115"/>
        <v>0</v>
      </c>
    </row>
    <row r="1819" spans="1:19" x14ac:dyDescent="0.15">
      <c r="A1819" s="29">
        <v>1280061</v>
      </c>
      <c r="B1819" s="29">
        <v>128006102</v>
      </c>
      <c r="C1819" s="29" t="s">
        <v>19</v>
      </c>
      <c r="D1819" s="30" t="s">
        <v>1670</v>
      </c>
      <c r="E1819" s="30" t="s">
        <v>263</v>
      </c>
      <c r="F1819" s="15">
        <v>1</v>
      </c>
      <c r="G1819" s="29">
        <v>7</v>
      </c>
      <c r="H1819" s="29">
        <v>8</v>
      </c>
      <c r="I1819" s="29">
        <v>1963</v>
      </c>
      <c r="J1819" s="15">
        <v>-1</v>
      </c>
      <c r="K1819" s="15">
        <v>-1</v>
      </c>
      <c r="L1819" s="15">
        <v>0</v>
      </c>
      <c r="M1819" s="15">
        <v>0</v>
      </c>
      <c r="N1819" s="27" t="e">
        <f>SUMIF(#REF!,'Integrantes original'!A1517,#REF!)</f>
        <v>#REF!</v>
      </c>
      <c r="O1819" s="27">
        <f t="shared" si="112"/>
        <v>7081963</v>
      </c>
      <c r="P1819" s="27">
        <f t="shared" si="113"/>
        <v>70819631</v>
      </c>
      <c r="Q1819" s="31">
        <f t="shared" si="114"/>
        <v>12800611070863</v>
      </c>
      <c r="R1819" s="27">
        <f>COUNTIF(tratycont!S:S,'Integrantes original'!Q1819)</f>
        <v>0</v>
      </c>
      <c r="S1819" s="27">
        <f t="shared" si="115"/>
        <v>0</v>
      </c>
    </row>
    <row r="1820" spans="1:19" x14ac:dyDescent="0.15">
      <c r="A1820" s="29">
        <v>1280061</v>
      </c>
      <c r="B1820" s="29">
        <v>128006103</v>
      </c>
      <c r="C1820" s="29" t="s">
        <v>22</v>
      </c>
      <c r="D1820" s="30" t="s">
        <v>707</v>
      </c>
      <c r="E1820" s="30" t="s">
        <v>263</v>
      </c>
      <c r="F1820" s="15">
        <v>1</v>
      </c>
      <c r="G1820" s="29">
        <v>1</v>
      </c>
      <c r="H1820" s="29">
        <v>2</v>
      </c>
      <c r="I1820" s="29">
        <v>1994</v>
      </c>
      <c r="J1820" s="15">
        <v>-1</v>
      </c>
      <c r="K1820" s="15">
        <v>-1</v>
      </c>
      <c r="L1820" s="15">
        <v>0</v>
      </c>
      <c r="M1820" s="15">
        <v>0</v>
      </c>
      <c r="N1820" s="27" t="e">
        <f>SUMIF(#REF!,'Integrantes original'!A1518,#REF!)</f>
        <v>#REF!</v>
      </c>
      <c r="O1820" s="27">
        <f t="shared" si="112"/>
        <v>1021994</v>
      </c>
      <c r="P1820" s="27">
        <f t="shared" si="113"/>
        <v>10219941</v>
      </c>
      <c r="Q1820" s="31">
        <f t="shared" si="114"/>
        <v>12800611010294</v>
      </c>
      <c r="R1820" s="27">
        <f>COUNTIF(tratycont!S:S,'Integrantes original'!Q1820)</f>
        <v>0</v>
      </c>
      <c r="S1820" s="27">
        <f t="shared" si="115"/>
        <v>0</v>
      </c>
    </row>
    <row r="1821" spans="1:19" x14ac:dyDescent="0.15">
      <c r="A1821" s="29">
        <v>1280061</v>
      </c>
      <c r="B1821" s="29">
        <v>128006104</v>
      </c>
      <c r="C1821" s="29" t="s">
        <v>25</v>
      </c>
      <c r="D1821" s="30" t="s">
        <v>92</v>
      </c>
      <c r="E1821" s="30" t="s">
        <v>263</v>
      </c>
      <c r="F1821" s="15">
        <v>1</v>
      </c>
      <c r="G1821" s="29">
        <v>7</v>
      </c>
      <c r="H1821" s="29">
        <v>3</v>
      </c>
      <c r="I1821" s="29">
        <v>1996</v>
      </c>
      <c r="J1821" s="15">
        <v>-1</v>
      </c>
      <c r="K1821" s="15">
        <v>-1</v>
      </c>
      <c r="L1821" s="15">
        <v>0</v>
      </c>
      <c r="M1821" s="15">
        <v>0</v>
      </c>
      <c r="N1821" s="27" t="e">
        <f>SUMIF(#REF!,'Integrantes original'!A1519,#REF!)</f>
        <v>#REF!</v>
      </c>
      <c r="O1821" s="27">
        <f t="shared" si="112"/>
        <v>7031996</v>
      </c>
      <c r="P1821" s="27">
        <f t="shared" si="113"/>
        <v>70319961</v>
      </c>
      <c r="Q1821" s="31">
        <f t="shared" si="114"/>
        <v>12800611070396</v>
      </c>
      <c r="R1821" s="27">
        <f>COUNTIF(tratycont!S:S,'Integrantes original'!Q1821)</f>
        <v>0</v>
      </c>
      <c r="S1821" s="27">
        <f t="shared" si="115"/>
        <v>0</v>
      </c>
    </row>
    <row r="1822" spans="1:19" x14ac:dyDescent="0.15">
      <c r="A1822" s="29">
        <v>1280061</v>
      </c>
      <c r="B1822" s="29">
        <v>128006105</v>
      </c>
      <c r="C1822" s="29" t="s">
        <v>27</v>
      </c>
      <c r="D1822" s="30" t="s">
        <v>1635</v>
      </c>
      <c r="E1822" s="30" t="s">
        <v>941</v>
      </c>
      <c r="F1822" s="15">
        <v>2</v>
      </c>
      <c r="G1822" s="29">
        <v>2</v>
      </c>
      <c r="H1822" s="29">
        <v>10</v>
      </c>
      <c r="I1822" s="29">
        <v>1998</v>
      </c>
      <c r="J1822" s="15">
        <v>1</v>
      </c>
      <c r="K1822" s="15">
        <v>0</v>
      </c>
      <c r="L1822" s="15">
        <v>1</v>
      </c>
      <c r="M1822" s="15">
        <v>1</v>
      </c>
      <c r="N1822" s="27" t="e">
        <f>SUMIF(#REF!,'Integrantes original'!A1520,#REF!)</f>
        <v>#REF!</v>
      </c>
      <c r="O1822" s="27">
        <f t="shared" si="112"/>
        <v>2101998</v>
      </c>
      <c r="P1822" s="27">
        <f t="shared" si="113"/>
        <v>21019982</v>
      </c>
      <c r="Q1822" s="31">
        <f t="shared" si="114"/>
        <v>12800612021098</v>
      </c>
      <c r="R1822" s="27">
        <f>COUNTIF(tratycont!S:S,'Integrantes original'!Q1822)</f>
        <v>0</v>
      </c>
      <c r="S1822" s="27">
        <f t="shared" si="115"/>
        <v>0</v>
      </c>
    </row>
    <row r="1823" spans="1:19" x14ac:dyDescent="0.15">
      <c r="A1823" s="29">
        <v>1280061</v>
      </c>
      <c r="B1823" s="29">
        <v>128006106</v>
      </c>
      <c r="C1823" s="29" t="s">
        <v>30</v>
      </c>
      <c r="D1823" s="30" t="s">
        <v>62</v>
      </c>
      <c r="E1823" s="30" t="s">
        <v>263</v>
      </c>
      <c r="F1823" s="15">
        <v>2</v>
      </c>
      <c r="G1823" s="29">
        <v>26</v>
      </c>
      <c r="H1823" s="29">
        <v>10</v>
      </c>
      <c r="I1823" s="29">
        <v>1998</v>
      </c>
      <c r="J1823" s="15">
        <v>-1</v>
      </c>
      <c r="K1823" s="15">
        <v>-1</v>
      </c>
      <c r="L1823" s="15">
        <v>0</v>
      </c>
      <c r="M1823" s="15">
        <v>0</v>
      </c>
      <c r="N1823" s="27" t="e">
        <f>SUMIF(#REF!,'Integrantes original'!A1521,#REF!)</f>
        <v>#REF!</v>
      </c>
      <c r="O1823" s="27">
        <f t="shared" si="112"/>
        <v>26101998</v>
      </c>
      <c r="P1823" s="27">
        <f t="shared" si="113"/>
        <v>261019982</v>
      </c>
      <c r="Q1823" s="31">
        <f t="shared" si="114"/>
        <v>12800612261098</v>
      </c>
      <c r="R1823" s="27">
        <f>COUNTIF(tratycont!S:S,'Integrantes original'!Q1823)</f>
        <v>0</v>
      </c>
      <c r="S1823" s="27">
        <f t="shared" si="115"/>
        <v>0</v>
      </c>
    </row>
    <row r="1824" spans="1:19" x14ac:dyDescent="0.15">
      <c r="A1824" s="29">
        <v>1280061</v>
      </c>
      <c r="B1824" s="29">
        <v>128006107</v>
      </c>
      <c r="C1824" s="29" t="s">
        <v>56</v>
      </c>
      <c r="D1824" s="30" t="s">
        <v>1089</v>
      </c>
      <c r="E1824" s="30" t="s">
        <v>263</v>
      </c>
      <c r="F1824" s="15">
        <v>1</v>
      </c>
      <c r="G1824" s="29">
        <v>23</v>
      </c>
      <c r="H1824" s="29">
        <v>1</v>
      </c>
      <c r="I1824" s="29">
        <v>2002</v>
      </c>
      <c r="J1824" s="15">
        <v>-1</v>
      </c>
      <c r="K1824" s="15">
        <v>-1</v>
      </c>
      <c r="L1824" s="15">
        <v>0</v>
      </c>
      <c r="M1824" s="15">
        <v>0</v>
      </c>
      <c r="N1824" s="27" t="e">
        <f>SUMIF(#REF!,'Integrantes original'!A1522,#REF!)</f>
        <v>#REF!</v>
      </c>
      <c r="O1824" s="27">
        <f t="shared" si="112"/>
        <v>23012002</v>
      </c>
      <c r="P1824" s="27">
        <f t="shared" si="113"/>
        <v>230120021</v>
      </c>
      <c r="Q1824" s="31">
        <f t="shared" si="114"/>
        <v>12800611230102</v>
      </c>
      <c r="R1824" s="27">
        <f>COUNTIF(tratycont!S:S,'Integrantes original'!Q1824)</f>
        <v>0</v>
      </c>
      <c r="S1824" s="27">
        <f t="shared" si="115"/>
        <v>0</v>
      </c>
    </row>
    <row r="1825" spans="1:19" x14ac:dyDescent="0.15">
      <c r="A1825" s="29">
        <v>1280061</v>
      </c>
      <c r="B1825" s="29">
        <v>128006108</v>
      </c>
      <c r="C1825" s="29" t="s">
        <v>58</v>
      </c>
      <c r="D1825" s="30" t="s">
        <v>1796</v>
      </c>
      <c r="E1825" s="30" t="s">
        <v>263</v>
      </c>
      <c r="F1825" s="15">
        <v>2</v>
      </c>
      <c r="G1825" s="29">
        <v>19</v>
      </c>
      <c r="H1825" s="29">
        <v>7</v>
      </c>
      <c r="I1825" s="29">
        <v>2004</v>
      </c>
      <c r="J1825" s="15">
        <v>-1</v>
      </c>
      <c r="K1825" s="15">
        <v>-1</v>
      </c>
      <c r="L1825" s="15">
        <v>0</v>
      </c>
      <c r="M1825" s="15">
        <v>0</v>
      </c>
      <c r="N1825" s="27" t="e">
        <f>SUMIF(#REF!,'Integrantes original'!A1523,#REF!)</f>
        <v>#REF!</v>
      </c>
      <c r="O1825" s="27">
        <f t="shared" si="112"/>
        <v>19072004</v>
      </c>
      <c r="P1825" s="27">
        <f t="shared" si="113"/>
        <v>190720042</v>
      </c>
      <c r="Q1825" s="31">
        <f t="shared" si="114"/>
        <v>12800612190704</v>
      </c>
      <c r="R1825" s="27">
        <f>COUNTIF(tratycont!S:S,'Integrantes original'!Q1825)</f>
        <v>0</v>
      </c>
      <c r="S1825" s="27">
        <f t="shared" si="115"/>
        <v>0</v>
      </c>
    </row>
    <row r="1826" spans="1:19" x14ac:dyDescent="0.15">
      <c r="A1826" s="29">
        <v>1280061</v>
      </c>
      <c r="B1826" s="29">
        <v>128006109</v>
      </c>
      <c r="C1826" s="29" t="s">
        <v>120</v>
      </c>
      <c r="D1826" s="30" t="s">
        <v>940</v>
      </c>
      <c r="E1826" s="30" t="s">
        <v>263</v>
      </c>
      <c r="F1826" s="15">
        <v>2</v>
      </c>
      <c r="G1826" s="29">
        <v>13</v>
      </c>
      <c r="H1826" s="29">
        <v>12</v>
      </c>
      <c r="I1826" s="29">
        <v>2006</v>
      </c>
      <c r="J1826" s="15">
        <v>-1</v>
      </c>
      <c r="K1826" s="15">
        <v>-1</v>
      </c>
      <c r="L1826" s="15">
        <v>0</v>
      </c>
      <c r="M1826" s="15">
        <v>0</v>
      </c>
      <c r="N1826" s="27" t="e">
        <f>SUMIF(#REF!,'Integrantes original'!A1524,#REF!)</f>
        <v>#REF!</v>
      </c>
      <c r="O1826" s="27">
        <f t="shared" si="112"/>
        <v>13122006</v>
      </c>
      <c r="P1826" s="27">
        <f t="shared" si="113"/>
        <v>131220062</v>
      </c>
      <c r="Q1826" s="31">
        <f t="shared" si="114"/>
        <v>12800612131206</v>
      </c>
      <c r="R1826" s="27">
        <f>COUNTIF(tratycont!S:S,'Integrantes original'!Q1826)</f>
        <v>0</v>
      </c>
      <c r="S1826" s="27">
        <f t="shared" si="115"/>
        <v>0</v>
      </c>
    </row>
    <row r="1827" spans="1:19" x14ac:dyDescent="0.15">
      <c r="A1827" s="29">
        <v>1280071</v>
      </c>
      <c r="B1827" s="29">
        <v>128007101</v>
      </c>
      <c r="C1827" s="29" t="s">
        <v>16</v>
      </c>
      <c r="D1827" s="30" t="s">
        <v>1797</v>
      </c>
      <c r="E1827" s="30" t="s">
        <v>1798</v>
      </c>
      <c r="F1827" s="15">
        <v>1</v>
      </c>
      <c r="G1827" s="29">
        <v>21</v>
      </c>
      <c r="H1827" s="29">
        <v>1</v>
      </c>
      <c r="I1827" s="29">
        <v>1989</v>
      </c>
      <c r="J1827" s="15">
        <v>-1</v>
      </c>
      <c r="K1827" s="15">
        <v>-1</v>
      </c>
      <c r="L1827" s="15">
        <v>0</v>
      </c>
      <c r="M1827" s="15">
        <v>0</v>
      </c>
      <c r="N1827" s="27" t="e">
        <f>SUMIF(#REF!,'Integrantes original'!A1525,#REF!)</f>
        <v>#REF!</v>
      </c>
      <c r="O1827" s="27">
        <f t="shared" si="112"/>
        <v>21011989</v>
      </c>
      <c r="P1827" s="27">
        <f t="shared" si="113"/>
        <v>210119891</v>
      </c>
      <c r="Q1827" s="31">
        <f t="shared" si="114"/>
        <v>12800711210189</v>
      </c>
      <c r="R1827" s="27">
        <f>COUNTIF(tratycont!S:S,'Integrantes original'!Q1827)</f>
        <v>0</v>
      </c>
      <c r="S1827" s="27">
        <f t="shared" si="115"/>
        <v>0</v>
      </c>
    </row>
    <row r="1828" spans="1:19" x14ac:dyDescent="0.15">
      <c r="A1828" s="29">
        <v>1280071</v>
      </c>
      <c r="B1828" s="29">
        <v>128007102</v>
      </c>
      <c r="C1828" s="29" t="s">
        <v>19</v>
      </c>
      <c r="D1828" s="30" t="s">
        <v>1012</v>
      </c>
      <c r="E1828" s="30" t="s">
        <v>1318</v>
      </c>
      <c r="F1828" s="15">
        <v>2</v>
      </c>
      <c r="G1828" s="29">
        <v>25</v>
      </c>
      <c r="H1828" s="29">
        <v>8</v>
      </c>
      <c r="I1828" s="29">
        <v>1998</v>
      </c>
      <c r="J1828" s="15">
        <v>1</v>
      </c>
      <c r="K1828" s="15">
        <v>0</v>
      </c>
      <c r="L1828" s="15">
        <v>1</v>
      </c>
      <c r="M1828" s="15">
        <v>1</v>
      </c>
      <c r="N1828" s="27" t="e">
        <f>SUMIF(#REF!,'Integrantes original'!A1526,#REF!)</f>
        <v>#REF!</v>
      </c>
      <c r="O1828" s="27">
        <f t="shared" si="112"/>
        <v>25081998</v>
      </c>
      <c r="P1828" s="27">
        <f t="shared" si="113"/>
        <v>250819982</v>
      </c>
      <c r="Q1828" s="31">
        <f t="shared" si="114"/>
        <v>12800712250898</v>
      </c>
      <c r="R1828" s="27">
        <f>COUNTIF(tratycont!S:S,'Integrantes original'!Q1828)</f>
        <v>0</v>
      </c>
      <c r="S1828" s="27">
        <f t="shared" si="115"/>
        <v>0</v>
      </c>
    </row>
    <row r="1829" spans="1:19" x14ac:dyDescent="0.15">
      <c r="A1829" s="29">
        <v>1280071</v>
      </c>
      <c r="B1829" s="29">
        <v>128007103</v>
      </c>
      <c r="C1829" s="29" t="s">
        <v>22</v>
      </c>
      <c r="D1829" s="30" t="s">
        <v>1799</v>
      </c>
      <c r="E1829" s="30" t="s">
        <v>1798</v>
      </c>
      <c r="F1829" s="15">
        <v>1</v>
      </c>
      <c r="G1829" s="29">
        <v>6</v>
      </c>
      <c r="H1829" s="29">
        <v>12</v>
      </c>
      <c r="I1829" s="29">
        <v>2015</v>
      </c>
      <c r="J1829" s="15">
        <v>-1</v>
      </c>
      <c r="K1829" s="15">
        <v>-1</v>
      </c>
      <c r="L1829" s="15">
        <v>0</v>
      </c>
      <c r="M1829" s="15">
        <v>0</v>
      </c>
      <c r="N1829" s="27" t="e">
        <f>SUMIF(#REF!,'Integrantes original'!A1527,#REF!)</f>
        <v>#REF!</v>
      </c>
      <c r="O1829" s="27">
        <f t="shared" si="112"/>
        <v>6122015</v>
      </c>
      <c r="P1829" s="27">
        <f t="shared" si="113"/>
        <v>61220151</v>
      </c>
      <c r="Q1829" s="31">
        <f t="shared" si="114"/>
        <v>12800711061215</v>
      </c>
      <c r="R1829" s="27">
        <f>COUNTIF(tratycont!S:S,'Integrantes original'!Q1829)</f>
        <v>0</v>
      </c>
      <c r="S1829" s="27">
        <f t="shared" si="115"/>
        <v>0</v>
      </c>
    </row>
    <row r="1830" spans="1:19" x14ac:dyDescent="0.15">
      <c r="A1830" s="29">
        <v>1280081</v>
      </c>
      <c r="B1830" s="29">
        <v>128008101</v>
      </c>
      <c r="C1830" s="29" t="s">
        <v>16</v>
      </c>
      <c r="D1830" s="30" t="s">
        <v>1800</v>
      </c>
      <c r="E1830" s="30" t="s">
        <v>1798</v>
      </c>
      <c r="F1830" s="15">
        <v>1</v>
      </c>
      <c r="G1830" s="29">
        <v>28</v>
      </c>
      <c r="H1830" s="29">
        <v>8</v>
      </c>
      <c r="I1830" s="29">
        <v>1989</v>
      </c>
      <c r="J1830" s="15">
        <v>-1</v>
      </c>
      <c r="K1830" s="15">
        <v>-1</v>
      </c>
      <c r="L1830" s="15">
        <v>0</v>
      </c>
      <c r="M1830" s="15">
        <v>0</v>
      </c>
      <c r="N1830" s="27" t="e">
        <f>SUMIF(#REF!,'Integrantes original'!A1528,#REF!)</f>
        <v>#REF!</v>
      </c>
      <c r="O1830" s="27">
        <f t="shared" si="112"/>
        <v>28081989</v>
      </c>
      <c r="P1830" s="27">
        <f t="shared" si="113"/>
        <v>280819891</v>
      </c>
      <c r="Q1830" s="31">
        <f t="shared" si="114"/>
        <v>12800811280889</v>
      </c>
      <c r="R1830" s="27">
        <f>COUNTIF(tratycont!S:S,'Integrantes original'!Q1830)</f>
        <v>0</v>
      </c>
      <c r="S1830" s="27">
        <f t="shared" si="115"/>
        <v>0</v>
      </c>
    </row>
    <row r="1831" spans="1:19" x14ac:dyDescent="0.15">
      <c r="A1831" s="29">
        <v>1280081</v>
      </c>
      <c r="B1831" s="29">
        <v>128008102</v>
      </c>
      <c r="C1831" s="29" t="s">
        <v>19</v>
      </c>
      <c r="D1831" s="30" t="s">
        <v>1801</v>
      </c>
      <c r="E1831" s="30" t="s">
        <v>1318</v>
      </c>
      <c r="F1831" s="15">
        <v>2</v>
      </c>
      <c r="G1831" s="29">
        <v>7</v>
      </c>
      <c r="H1831" s="29">
        <v>12</v>
      </c>
      <c r="I1831" s="29">
        <v>1992</v>
      </c>
      <c r="J1831" s="15">
        <v>1</v>
      </c>
      <c r="K1831" s="15">
        <v>0</v>
      </c>
      <c r="L1831" s="15">
        <v>1</v>
      </c>
      <c r="M1831" s="15">
        <v>1</v>
      </c>
      <c r="N1831" s="27" t="e">
        <f>SUMIF(#REF!,'Integrantes original'!A1529,#REF!)</f>
        <v>#REF!</v>
      </c>
      <c r="O1831" s="27">
        <f t="shared" si="112"/>
        <v>7121992</v>
      </c>
      <c r="P1831" s="27">
        <f t="shared" si="113"/>
        <v>71219922</v>
      </c>
      <c r="Q1831" s="31">
        <f t="shared" si="114"/>
        <v>12800812071292</v>
      </c>
      <c r="R1831" s="27">
        <f>COUNTIF(tratycont!S:S,'Integrantes original'!Q1831)</f>
        <v>0</v>
      </c>
      <c r="S1831" s="27">
        <f t="shared" si="115"/>
        <v>0</v>
      </c>
    </row>
    <row r="1832" spans="1:19" x14ac:dyDescent="0.15">
      <c r="A1832" s="29">
        <v>1280081</v>
      </c>
      <c r="B1832" s="29">
        <v>128008103</v>
      </c>
      <c r="C1832" s="29" t="s">
        <v>22</v>
      </c>
      <c r="D1832" s="30" t="s">
        <v>1075</v>
      </c>
      <c r="E1832" s="30" t="s">
        <v>1798</v>
      </c>
      <c r="F1832" s="15">
        <v>1</v>
      </c>
      <c r="G1832" s="29">
        <v>15</v>
      </c>
      <c r="H1832" s="29">
        <v>12</v>
      </c>
      <c r="I1832" s="29">
        <v>2010</v>
      </c>
      <c r="J1832" s="15">
        <v>-1</v>
      </c>
      <c r="K1832" s="15">
        <v>-1</v>
      </c>
      <c r="L1832" s="15">
        <v>0</v>
      </c>
      <c r="M1832" s="15">
        <v>0</v>
      </c>
      <c r="N1832" s="27" t="e">
        <f>SUMIF(#REF!,'Integrantes original'!A1530,#REF!)</f>
        <v>#REF!</v>
      </c>
      <c r="O1832" s="27">
        <f t="shared" si="112"/>
        <v>15122010</v>
      </c>
      <c r="P1832" s="27">
        <f t="shared" si="113"/>
        <v>151220101</v>
      </c>
      <c r="Q1832" s="31">
        <f t="shared" si="114"/>
        <v>12800811151210</v>
      </c>
      <c r="R1832" s="27">
        <f>COUNTIF(tratycont!S:S,'Integrantes original'!Q1832)</f>
        <v>0</v>
      </c>
      <c r="S1832" s="27">
        <f t="shared" si="115"/>
        <v>0</v>
      </c>
    </row>
    <row r="1833" spans="1:19" x14ac:dyDescent="0.15">
      <c r="A1833" s="29">
        <v>1280081</v>
      </c>
      <c r="B1833" s="29">
        <v>128008104</v>
      </c>
      <c r="C1833" s="29" t="s">
        <v>25</v>
      </c>
      <c r="D1833" s="30" t="s">
        <v>204</v>
      </c>
      <c r="E1833" s="30" t="s">
        <v>1798</v>
      </c>
      <c r="F1833" s="15">
        <v>2</v>
      </c>
      <c r="G1833" s="29">
        <v>26</v>
      </c>
      <c r="H1833" s="29">
        <v>8</v>
      </c>
      <c r="I1833" s="29">
        <v>2012</v>
      </c>
      <c r="J1833" s="15">
        <v>-1</v>
      </c>
      <c r="K1833" s="15">
        <v>-1</v>
      </c>
      <c r="L1833" s="15">
        <v>0</v>
      </c>
      <c r="M1833" s="15">
        <v>0</v>
      </c>
      <c r="N1833" s="27" t="e">
        <f>SUMIF(#REF!,'Integrantes original'!A1531,#REF!)</f>
        <v>#REF!</v>
      </c>
      <c r="O1833" s="27">
        <f t="shared" si="112"/>
        <v>26082012</v>
      </c>
      <c r="P1833" s="27">
        <f t="shared" si="113"/>
        <v>260820122</v>
      </c>
      <c r="Q1833" s="31">
        <f t="shared" si="114"/>
        <v>12800812260812</v>
      </c>
      <c r="R1833" s="27">
        <f>COUNTIF(tratycont!S:S,'Integrantes original'!Q1833)</f>
        <v>0</v>
      </c>
      <c r="S1833" s="27">
        <f t="shared" si="115"/>
        <v>0</v>
      </c>
    </row>
    <row r="1834" spans="1:19" x14ac:dyDescent="0.15">
      <c r="A1834" s="29">
        <v>1280081</v>
      </c>
      <c r="B1834" s="29">
        <v>128008105</v>
      </c>
      <c r="C1834" s="29" t="s">
        <v>27</v>
      </c>
      <c r="D1834" s="30" t="s">
        <v>1194</v>
      </c>
      <c r="E1834" s="30" t="s">
        <v>1798</v>
      </c>
      <c r="F1834" s="15">
        <v>2</v>
      </c>
      <c r="G1834" s="29">
        <v>15</v>
      </c>
      <c r="H1834" s="29">
        <v>7</v>
      </c>
      <c r="I1834" s="29">
        <v>2016</v>
      </c>
      <c r="J1834" s="15">
        <v>-1</v>
      </c>
      <c r="K1834" s="15">
        <v>-1</v>
      </c>
      <c r="L1834" s="15">
        <v>0</v>
      </c>
      <c r="M1834" s="15">
        <v>0</v>
      </c>
      <c r="N1834" s="27" t="e">
        <f>SUMIF(#REF!,'Integrantes original'!A1532,#REF!)</f>
        <v>#REF!</v>
      </c>
      <c r="O1834" s="27">
        <f t="shared" si="112"/>
        <v>15072016</v>
      </c>
      <c r="P1834" s="27">
        <f t="shared" si="113"/>
        <v>150720162</v>
      </c>
      <c r="Q1834" s="31">
        <f t="shared" si="114"/>
        <v>12800812150716</v>
      </c>
      <c r="R1834" s="27">
        <f>COUNTIF(tratycont!S:S,'Integrantes original'!Q1834)</f>
        <v>0</v>
      </c>
      <c r="S1834" s="27">
        <f t="shared" si="115"/>
        <v>0</v>
      </c>
    </row>
    <row r="1835" spans="1:19" x14ac:dyDescent="0.15">
      <c r="A1835" s="29">
        <v>1280081</v>
      </c>
      <c r="B1835" s="29">
        <v>128008106</v>
      </c>
      <c r="C1835" s="29" t="s">
        <v>30</v>
      </c>
      <c r="D1835" s="30" t="s">
        <v>194</v>
      </c>
      <c r="E1835" s="30" t="s">
        <v>1798</v>
      </c>
      <c r="F1835" s="15">
        <v>2</v>
      </c>
      <c r="G1835" s="29">
        <v>16</v>
      </c>
      <c r="H1835" s="29">
        <v>8</v>
      </c>
      <c r="I1835" s="29">
        <v>2018</v>
      </c>
      <c r="J1835" s="15">
        <v>2</v>
      </c>
      <c r="K1835" s="15">
        <v>2</v>
      </c>
      <c r="L1835" s="15">
        <v>0</v>
      </c>
      <c r="M1835" s="15">
        <v>0</v>
      </c>
      <c r="N1835" s="27" t="e">
        <f>SUMIF(#REF!,'Integrantes original'!A1533,#REF!)</f>
        <v>#REF!</v>
      </c>
      <c r="O1835" s="27">
        <f t="shared" si="112"/>
        <v>16082018</v>
      </c>
      <c r="P1835" s="27">
        <f t="shared" si="113"/>
        <v>160820182</v>
      </c>
      <c r="Q1835" s="31">
        <f t="shared" si="114"/>
        <v>12800812160818</v>
      </c>
      <c r="R1835" s="27">
        <f>COUNTIF(tratycont!S:S,'Integrantes original'!Q1835)</f>
        <v>0</v>
      </c>
      <c r="S1835" s="27">
        <f t="shared" si="115"/>
        <v>1</v>
      </c>
    </row>
    <row r="1836" spans="1:19" x14ac:dyDescent="0.15">
      <c r="A1836" s="29">
        <v>1280091</v>
      </c>
      <c r="B1836" s="29">
        <v>128009101</v>
      </c>
      <c r="C1836" s="29" t="s">
        <v>16</v>
      </c>
      <c r="D1836" s="30" t="s">
        <v>807</v>
      </c>
      <c r="E1836" s="30" t="s">
        <v>259</v>
      </c>
      <c r="F1836" s="15">
        <v>1</v>
      </c>
      <c r="G1836" s="29">
        <v>26</v>
      </c>
      <c r="H1836" s="29">
        <v>3</v>
      </c>
      <c r="I1836" s="29">
        <v>1967</v>
      </c>
      <c r="J1836" s="15">
        <v>-1</v>
      </c>
      <c r="K1836" s="15">
        <v>-1</v>
      </c>
      <c r="L1836" s="15">
        <v>0</v>
      </c>
      <c r="M1836" s="15">
        <v>0</v>
      </c>
      <c r="N1836" s="27" t="e">
        <f>SUMIF(#REF!,'Integrantes original'!A1534,#REF!)</f>
        <v>#REF!</v>
      </c>
      <c r="O1836" s="27">
        <f t="shared" si="112"/>
        <v>26031967</v>
      </c>
      <c r="P1836" s="27">
        <f t="shared" si="113"/>
        <v>260319671</v>
      </c>
      <c r="Q1836" s="31">
        <f t="shared" si="114"/>
        <v>12800911260367</v>
      </c>
      <c r="R1836" s="27">
        <f>COUNTIF(tratycont!S:S,'Integrantes original'!Q1836)</f>
        <v>0</v>
      </c>
      <c r="S1836" s="27">
        <f t="shared" si="115"/>
        <v>0</v>
      </c>
    </row>
    <row r="1837" spans="1:19" x14ac:dyDescent="0.15">
      <c r="A1837" s="29">
        <v>1280091</v>
      </c>
      <c r="B1837" s="29">
        <v>128009102</v>
      </c>
      <c r="C1837" s="29" t="s">
        <v>19</v>
      </c>
      <c r="D1837" s="30" t="s">
        <v>85</v>
      </c>
      <c r="E1837" s="30" t="s">
        <v>259</v>
      </c>
      <c r="F1837" s="15">
        <v>2</v>
      </c>
      <c r="G1837" s="29">
        <v>6</v>
      </c>
      <c r="H1837" s="29">
        <v>2</v>
      </c>
      <c r="I1837" s="29">
        <v>1968</v>
      </c>
      <c r="J1837" s="15">
        <v>-1</v>
      </c>
      <c r="K1837" s="15">
        <v>-1</v>
      </c>
      <c r="L1837" s="15">
        <v>0</v>
      </c>
      <c r="M1837" s="15">
        <v>0</v>
      </c>
      <c r="N1837" s="27" t="e">
        <f>SUMIF(#REF!,'Integrantes original'!A1535,#REF!)</f>
        <v>#REF!</v>
      </c>
      <c r="O1837" s="27">
        <f t="shared" si="112"/>
        <v>6021968</v>
      </c>
      <c r="P1837" s="27">
        <f t="shared" si="113"/>
        <v>60219682</v>
      </c>
      <c r="Q1837" s="31">
        <f t="shared" si="114"/>
        <v>12800912060268</v>
      </c>
      <c r="R1837" s="27">
        <f>COUNTIF(tratycont!S:S,'Integrantes original'!Q1837)</f>
        <v>0</v>
      </c>
      <c r="S1837" s="27">
        <f t="shared" si="115"/>
        <v>0</v>
      </c>
    </row>
    <row r="1838" spans="1:19" x14ac:dyDescent="0.15">
      <c r="A1838" s="29">
        <v>1280091</v>
      </c>
      <c r="B1838" s="29">
        <v>128009103</v>
      </c>
      <c r="C1838" s="29" t="s">
        <v>22</v>
      </c>
      <c r="D1838" s="30" t="s">
        <v>62</v>
      </c>
      <c r="E1838" s="30" t="s">
        <v>259</v>
      </c>
      <c r="F1838" s="15">
        <v>2</v>
      </c>
      <c r="G1838" s="29">
        <v>99</v>
      </c>
      <c r="H1838" s="29">
        <v>99</v>
      </c>
      <c r="I1838" s="29">
        <v>9999</v>
      </c>
      <c r="J1838" s="15">
        <v>-1</v>
      </c>
      <c r="K1838" s="15">
        <v>-1</v>
      </c>
      <c r="L1838" s="15">
        <v>0</v>
      </c>
      <c r="M1838" s="15">
        <v>0</v>
      </c>
      <c r="N1838" s="27" t="e">
        <f>SUMIF(#REF!,'Integrantes original'!A1536,#REF!)</f>
        <v>#REF!</v>
      </c>
      <c r="O1838" s="27">
        <f t="shared" si="112"/>
        <v>99999999</v>
      </c>
      <c r="P1838" s="27">
        <f t="shared" si="113"/>
        <v>999999992</v>
      </c>
      <c r="Q1838" s="31">
        <f t="shared" si="114"/>
        <v>12800912999999</v>
      </c>
      <c r="R1838" s="27">
        <f>COUNTIF(tratycont!S:S,'Integrantes original'!Q1838)</f>
        <v>0</v>
      </c>
      <c r="S1838" s="27">
        <f t="shared" si="115"/>
        <v>0</v>
      </c>
    </row>
    <row r="1839" spans="1:19" x14ac:dyDescent="0.15">
      <c r="A1839" s="29">
        <v>1280091</v>
      </c>
      <c r="B1839" s="29">
        <v>128009104</v>
      </c>
      <c r="C1839" s="29" t="s">
        <v>25</v>
      </c>
      <c r="D1839" s="30" t="s">
        <v>84</v>
      </c>
      <c r="E1839" s="30" t="s">
        <v>259</v>
      </c>
      <c r="F1839" s="15">
        <v>1</v>
      </c>
      <c r="G1839" s="29">
        <v>99</v>
      </c>
      <c r="H1839" s="29">
        <v>99</v>
      </c>
      <c r="I1839" s="29">
        <v>9999</v>
      </c>
      <c r="J1839" s="15">
        <v>-1</v>
      </c>
      <c r="K1839" s="15">
        <v>-1</v>
      </c>
      <c r="L1839" s="15">
        <v>0</v>
      </c>
      <c r="M1839" s="15">
        <v>0</v>
      </c>
      <c r="N1839" s="27" t="e">
        <f>SUMIF(#REF!,'Integrantes original'!A1537,#REF!)</f>
        <v>#REF!</v>
      </c>
      <c r="O1839" s="27">
        <f t="shared" si="112"/>
        <v>99999999</v>
      </c>
      <c r="P1839" s="27">
        <f t="shared" si="113"/>
        <v>999999991</v>
      </c>
      <c r="Q1839" s="31">
        <f t="shared" si="114"/>
        <v>12800911999999</v>
      </c>
      <c r="R1839" s="27">
        <f>COUNTIF(tratycont!S:S,'Integrantes original'!Q1839)</f>
        <v>0</v>
      </c>
      <c r="S1839" s="27">
        <f t="shared" si="115"/>
        <v>0</v>
      </c>
    </row>
    <row r="1840" spans="1:19" x14ac:dyDescent="0.15">
      <c r="A1840" s="29">
        <v>1280091</v>
      </c>
      <c r="B1840" s="29">
        <v>128009105</v>
      </c>
      <c r="C1840" s="29" t="s">
        <v>27</v>
      </c>
      <c r="D1840" s="30" t="s">
        <v>1802</v>
      </c>
      <c r="E1840" s="30" t="s">
        <v>259</v>
      </c>
      <c r="F1840" s="15">
        <v>2</v>
      </c>
      <c r="G1840" s="29">
        <v>26</v>
      </c>
      <c r="H1840" s="29">
        <v>5</v>
      </c>
      <c r="I1840" s="29">
        <v>2008</v>
      </c>
      <c r="J1840" s="15">
        <v>-1</v>
      </c>
      <c r="K1840" s="15">
        <v>-1</v>
      </c>
      <c r="L1840" s="15">
        <v>0</v>
      </c>
      <c r="M1840" s="15">
        <v>0</v>
      </c>
      <c r="N1840" s="27" t="e">
        <f>SUMIF(#REF!,'Integrantes original'!A1538,#REF!)</f>
        <v>#REF!</v>
      </c>
      <c r="O1840" s="27">
        <f t="shared" si="112"/>
        <v>26052008</v>
      </c>
      <c r="P1840" s="27">
        <f t="shared" si="113"/>
        <v>260520082</v>
      </c>
      <c r="Q1840" s="31">
        <f t="shared" si="114"/>
        <v>12800912260508</v>
      </c>
      <c r="R1840" s="27">
        <f>COUNTIF(tratycont!S:S,'Integrantes original'!Q1840)</f>
        <v>0</v>
      </c>
      <c r="S1840" s="27">
        <f t="shared" si="115"/>
        <v>0</v>
      </c>
    </row>
    <row r="1841" spans="1:19" x14ac:dyDescent="0.15">
      <c r="A1841" s="29">
        <v>1280091</v>
      </c>
      <c r="B1841" s="29">
        <v>128009106</v>
      </c>
      <c r="C1841" s="29" t="s">
        <v>30</v>
      </c>
      <c r="D1841" s="30" t="s">
        <v>1063</v>
      </c>
      <c r="E1841" s="30" t="s">
        <v>259</v>
      </c>
      <c r="F1841" s="15">
        <v>1</v>
      </c>
      <c r="G1841" s="29">
        <v>99</v>
      </c>
      <c r="H1841" s="29">
        <v>99</v>
      </c>
      <c r="I1841" s="29">
        <v>9999</v>
      </c>
      <c r="J1841" s="15">
        <v>-1</v>
      </c>
      <c r="K1841" s="15">
        <v>-1</v>
      </c>
      <c r="L1841" s="15">
        <v>0</v>
      </c>
      <c r="M1841" s="15">
        <v>0</v>
      </c>
      <c r="N1841" s="27" t="e">
        <f>SUMIF(#REF!,'Integrantes original'!A1539,#REF!)</f>
        <v>#REF!</v>
      </c>
      <c r="O1841" s="27">
        <f t="shared" si="112"/>
        <v>99999999</v>
      </c>
      <c r="P1841" s="27">
        <f t="shared" si="113"/>
        <v>999999991</v>
      </c>
      <c r="Q1841" s="31">
        <f t="shared" si="114"/>
        <v>12800911999999</v>
      </c>
      <c r="R1841" s="27">
        <f>COUNTIF(tratycont!S:S,'Integrantes original'!Q1841)</f>
        <v>0</v>
      </c>
      <c r="S1841" s="27">
        <f t="shared" si="115"/>
        <v>0</v>
      </c>
    </row>
    <row r="1842" spans="1:19" x14ac:dyDescent="0.15">
      <c r="A1842" s="29">
        <v>1280091</v>
      </c>
      <c r="B1842" s="29">
        <v>128009107</v>
      </c>
      <c r="C1842" s="29" t="s">
        <v>56</v>
      </c>
      <c r="D1842" s="30" t="s">
        <v>977</v>
      </c>
      <c r="E1842" s="30" t="s">
        <v>259</v>
      </c>
      <c r="F1842" s="15">
        <v>1</v>
      </c>
      <c r="G1842" s="29">
        <v>29</v>
      </c>
      <c r="H1842" s="29">
        <v>6</v>
      </c>
      <c r="I1842" s="29">
        <v>1994</v>
      </c>
      <c r="J1842" s="15">
        <v>-1</v>
      </c>
      <c r="K1842" s="15">
        <v>-1</v>
      </c>
      <c r="L1842" s="15">
        <v>0</v>
      </c>
      <c r="M1842" s="15">
        <v>0</v>
      </c>
      <c r="N1842" s="27" t="e">
        <f>SUMIF(#REF!,'Integrantes original'!A1540,#REF!)</f>
        <v>#REF!</v>
      </c>
      <c r="O1842" s="27">
        <f t="shared" si="112"/>
        <v>29061994</v>
      </c>
      <c r="P1842" s="27">
        <f t="shared" si="113"/>
        <v>290619941</v>
      </c>
      <c r="Q1842" s="31">
        <f t="shared" si="114"/>
        <v>12800911290694</v>
      </c>
      <c r="R1842" s="27">
        <f>COUNTIF(tratycont!S:S,'Integrantes original'!Q1842)</f>
        <v>0</v>
      </c>
      <c r="S1842" s="27">
        <f t="shared" si="115"/>
        <v>0</v>
      </c>
    </row>
    <row r="1843" spans="1:19" x14ac:dyDescent="0.15">
      <c r="A1843" s="29">
        <v>1280091</v>
      </c>
      <c r="B1843" s="29">
        <v>128009108</v>
      </c>
      <c r="C1843" s="29" t="s">
        <v>58</v>
      </c>
      <c r="D1843" s="30" t="s">
        <v>62</v>
      </c>
      <c r="E1843" s="30" t="s">
        <v>742</v>
      </c>
      <c r="F1843" s="15">
        <v>2</v>
      </c>
      <c r="G1843" s="29">
        <v>11</v>
      </c>
      <c r="H1843" s="29">
        <v>2</v>
      </c>
      <c r="I1843" s="29">
        <v>1994</v>
      </c>
      <c r="J1843" s="15">
        <v>1</v>
      </c>
      <c r="K1843" s="15">
        <v>0</v>
      </c>
      <c r="L1843" s="15">
        <v>1</v>
      </c>
      <c r="M1843" s="15">
        <v>1</v>
      </c>
      <c r="N1843" s="27" t="e">
        <f>SUMIF(#REF!,'Integrantes original'!A1541,#REF!)</f>
        <v>#REF!</v>
      </c>
      <c r="O1843" s="27">
        <f t="shared" si="112"/>
        <v>11021994</v>
      </c>
      <c r="P1843" s="27">
        <f t="shared" si="113"/>
        <v>110219942</v>
      </c>
      <c r="Q1843" s="31">
        <f t="shared" si="114"/>
        <v>12800912110294</v>
      </c>
      <c r="R1843" s="27">
        <f>COUNTIF(tratycont!S:S,'Integrantes original'!Q1843)</f>
        <v>0</v>
      </c>
      <c r="S1843" s="27">
        <f t="shared" si="115"/>
        <v>0</v>
      </c>
    </row>
    <row r="1844" spans="1:19" x14ac:dyDescent="0.15">
      <c r="A1844" s="29">
        <v>1280091</v>
      </c>
      <c r="B1844" s="29">
        <v>128009109</v>
      </c>
      <c r="C1844" s="29" t="s">
        <v>120</v>
      </c>
      <c r="D1844" s="30" t="s">
        <v>1772</v>
      </c>
      <c r="E1844" s="30" t="s">
        <v>883</v>
      </c>
      <c r="F1844" s="15">
        <v>2</v>
      </c>
      <c r="G1844" s="29">
        <v>24</v>
      </c>
      <c r="H1844" s="29">
        <v>11</v>
      </c>
      <c r="I1844" s="29">
        <v>1999</v>
      </c>
      <c r="J1844" s="15">
        <v>-1</v>
      </c>
      <c r="K1844" s="15">
        <v>-1</v>
      </c>
      <c r="L1844" s="15">
        <v>0</v>
      </c>
      <c r="M1844" s="15">
        <v>0</v>
      </c>
      <c r="N1844" s="27" t="e">
        <f>SUMIF(#REF!,'Integrantes original'!A1542,#REF!)</f>
        <v>#REF!</v>
      </c>
      <c r="O1844" s="27">
        <f t="shared" si="112"/>
        <v>24111999</v>
      </c>
      <c r="P1844" s="27">
        <f t="shared" si="113"/>
        <v>241119992</v>
      </c>
      <c r="Q1844" s="31">
        <f t="shared" si="114"/>
        <v>12800912241199</v>
      </c>
      <c r="R1844" s="27">
        <f>COUNTIF(tratycont!S:S,'Integrantes original'!Q1844)</f>
        <v>0</v>
      </c>
      <c r="S1844" s="27">
        <f t="shared" si="115"/>
        <v>0</v>
      </c>
    </row>
    <row r="1845" spans="1:19" x14ac:dyDescent="0.15">
      <c r="A1845" s="29">
        <v>1280091</v>
      </c>
      <c r="B1845" s="29">
        <v>128009110</v>
      </c>
      <c r="C1845" s="29" t="s">
        <v>123</v>
      </c>
      <c r="D1845" s="30" t="s">
        <v>1283</v>
      </c>
      <c r="E1845" s="30" t="s">
        <v>259</v>
      </c>
      <c r="F1845" s="15">
        <v>1</v>
      </c>
      <c r="G1845" s="29">
        <v>6</v>
      </c>
      <c r="H1845" s="29">
        <v>2</v>
      </c>
      <c r="I1845" s="29">
        <v>1945</v>
      </c>
      <c r="J1845" s="15">
        <v>-1</v>
      </c>
      <c r="K1845" s="15">
        <v>-1</v>
      </c>
      <c r="L1845" s="15">
        <v>0</v>
      </c>
      <c r="M1845" s="15">
        <v>0</v>
      </c>
      <c r="N1845" s="27" t="e">
        <f>SUMIF(#REF!,'Integrantes original'!A1543,#REF!)</f>
        <v>#REF!</v>
      </c>
      <c r="O1845" s="27">
        <f t="shared" si="112"/>
        <v>6021945</v>
      </c>
      <c r="P1845" s="27">
        <f t="shared" si="113"/>
        <v>60219451</v>
      </c>
      <c r="Q1845" s="31">
        <f t="shared" si="114"/>
        <v>12800911060245</v>
      </c>
      <c r="R1845" s="27">
        <f>COUNTIF(tratycont!S:S,'Integrantes original'!Q1845)</f>
        <v>0</v>
      </c>
      <c r="S1845" s="27">
        <f t="shared" si="115"/>
        <v>0</v>
      </c>
    </row>
    <row r="1846" spans="1:19" x14ac:dyDescent="0.15">
      <c r="A1846" s="29">
        <v>1280091</v>
      </c>
      <c r="B1846" s="29">
        <v>128009111</v>
      </c>
      <c r="C1846" s="29" t="s">
        <v>154</v>
      </c>
      <c r="D1846" s="30" t="s">
        <v>1803</v>
      </c>
      <c r="E1846" s="30" t="s">
        <v>1804</v>
      </c>
      <c r="F1846" s="15">
        <v>2</v>
      </c>
      <c r="G1846" s="29">
        <v>2</v>
      </c>
      <c r="H1846" s="29">
        <v>7</v>
      </c>
      <c r="I1846" s="29">
        <v>1946</v>
      </c>
      <c r="J1846" s="15">
        <v>-1</v>
      </c>
      <c r="K1846" s="15">
        <v>-1</v>
      </c>
      <c r="L1846" s="15">
        <v>0</v>
      </c>
      <c r="M1846" s="15">
        <v>0</v>
      </c>
      <c r="N1846" s="27" t="e">
        <f>SUMIF(#REF!,'Integrantes original'!A1544,#REF!)</f>
        <v>#REF!</v>
      </c>
      <c r="O1846" s="27">
        <f t="shared" si="112"/>
        <v>2071946</v>
      </c>
      <c r="P1846" s="27">
        <f t="shared" si="113"/>
        <v>20719462</v>
      </c>
      <c r="Q1846" s="31">
        <f t="shared" si="114"/>
        <v>12800912020746</v>
      </c>
      <c r="R1846" s="27">
        <f>COUNTIF(tratycont!S:S,'Integrantes original'!Q1846)</f>
        <v>0</v>
      </c>
      <c r="S1846" s="27">
        <f t="shared" si="115"/>
        <v>0</v>
      </c>
    </row>
    <row r="1847" spans="1:19" x14ac:dyDescent="0.15">
      <c r="A1847" s="29">
        <v>1280091</v>
      </c>
      <c r="B1847" s="29">
        <v>128009112</v>
      </c>
      <c r="C1847" s="29" t="s">
        <v>240</v>
      </c>
      <c r="D1847" s="30" t="s">
        <v>1030</v>
      </c>
      <c r="E1847" s="30" t="s">
        <v>259</v>
      </c>
      <c r="F1847" s="15">
        <v>1</v>
      </c>
      <c r="G1847" s="29">
        <v>3</v>
      </c>
      <c r="H1847" s="29">
        <v>2</v>
      </c>
      <c r="I1847" s="29">
        <v>2015</v>
      </c>
      <c r="J1847" s="15">
        <v>-1</v>
      </c>
      <c r="K1847" s="15">
        <v>-1</v>
      </c>
      <c r="L1847" s="15">
        <v>0</v>
      </c>
      <c r="M1847" s="15">
        <v>0</v>
      </c>
      <c r="N1847" s="27" t="e">
        <f>SUMIF(#REF!,'Integrantes original'!A1545,#REF!)</f>
        <v>#REF!</v>
      </c>
      <c r="O1847" s="27">
        <f t="shared" si="112"/>
        <v>3022015</v>
      </c>
      <c r="P1847" s="27">
        <f t="shared" si="113"/>
        <v>30220151</v>
      </c>
      <c r="Q1847" s="31">
        <f t="shared" si="114"/>
        <v>12800911030215</v>
      </c>
      <c r="R1847" s="27">
        <f>COUNTIF(tratycont!S:S,'Integrantes original'!Q1847)</f>
        <v>0</v>
      </c>
      <c r="S1847" s="27">
        <f t="shared" si="115"/>
        <v>0</v>
      </c>
    </row>
    <row r="1848" spans="1:19" x14ac:dyDescent="0.15">
      <c r="A1848" s="29">
        <v>1280091</v>
      </c>
      <c r="B1848" s="29">
        <v>128009113</v>
      </c>
      <c r="C1848" s="29" t="s">
        <v>242</v>
      </c>
      <c r="D1848" s="30" t="s">
        <v>522</v>
      </c>
      <c r="E1848" s="30" t="s">
        <v>259</v>
      </c>
      <c r="F1848" s="15">
        <v>1</v>
      </c>
      <c r="G1848" s="29">
        <v>7</v>
      </c>
      <c r="H1848" s="29">
        <v>8</v>
      </c>
      <c r="I1848" s="29">
        <v>2018</v>
      </c>
      <c r="J1848" s="15">
        <v>2</v>
      </c>
      <c r="K1848" s="15">
        <v>8</v>
      </c>
      <c r="L1848" s="15">
        <v>0</v>
      </c>
      <c r="M1848" s="15">
        <v>0</v>
      </c>
      <c r="N1848" s="27" t="e">
        <f>SUMIF(#REF!,'Integrantes original'!A1546,#REF!)</f>
        <v>#REF!</v>
      </c>
      <c r="O1848" s="27">
        <f t="shared" si="112"/>
        <v>7082018</v>
      </c>
      <c r="P1848" s="27">
        <f t="shared" si="113"/>
        <v>70820181</v>
      </c>
      <c r="Q1848" s="31">
        <f t="shared" si="114"/>
        <v>12800911070818</v>
      </c>
      <c r="R1848" s="27">
        <f>COUNTIF(tratycont!S:S,'Integrantes original'!Q1848)</f>
        <v>0</v>
      </c>
      <c r="S1848" s="27">
        <f t="shared" si="115"/>
        <v>1</v>
      </c>
    </row>
    <row r="1849" spans="1:19" x14ac:dyDescent="0.15">
      <c r="A1849" s="29">
        <v>1280101</v>
      </c>
      <c r="B1849" s="29">
        <v>128010101</v>
      </c>
      <c r="C1849" s="29" t="s">
        <v>16</v>
      </c>
      <c r="D1849" s="30" t="s">
        <v>1805</v>
      </c>
      <c r="E1849" s="30" t="s">
        <v>1318</v>
      </c>
      <c r="F1849" s="15">
        <v>1</v>
      </c>
      <c r="G1849" s="29">
        <v>14</v>
      </c>
      <c r="H1849" s="29">
        <v>2</v>
      </c>
      <c r="I1849" s="29">
        <v>1967</v>
      </c>
      <c r="J1849" s="15">
        <v>-1</v>
      </c>
      <c r="K1849" s="15">
        <v>-1</v>
      </c>
      <c r="L1849" s="15">
        <v>0</v>
      </c>
      <c r="M1849" s="15">
        <v>0</v>
      </c>
      <c r="N1849" s="27" t="e">
        <f>SUMIF(#REF!,'Integrantes original'!A1547,#REF!)</f>
        <v>#REF!</v>
      </c>
      <c r="O1849" s="27">
        <f t="shared" si="112"/>
        <v>14021967</v>
      </c>
      <c r="P1849" s="27">
        <f t="shared" si="113"/>
        <v>140219671</v>
      </c>
      <c r="Q1849" s="31">
        <f t="shared" si="114"/>
        <v>12801011140267</v>
      </c>
      <c r="R1849" s="27">
        <f>COUNTIF(tratycont!S:S,'Integrantes original'!Q1849)</f>
        <v>0</v>
      </c>
      <c r="S1849" s="27">
        <f t="shared" si="115"/>
        <v>0</v>
      </c>
    </row>
    <row r="1850" spans="1:19" x14ac:dyDescent="0.15">
      <c r="A1850" s="29">
        <v>1280101</v>
      </c>
      <c r="B1850" s="29">
        <v>128010102</v>
      </c>
      <c r="C1850" s="29" t="s">
        <v>19</v>
      </c>
      <c r="D1850" s="30" t="s">
        <v>397</v>
      </c>
      <c r="E1850" s="30" t="s">
        <v>1798</v>
      </c>
      <c r="F1850" s="15">
        <v>2</v>
      </c>
      <c r="G1850" s="29">
        <v>17</v>
      </c>
      <c r="H1850" s="29">
        <v>5</v>
      </c>
      <c r="I1850" s="29">
        <v>1967</v>
      </c>
      <c r="J1850" s="15">
        <v>-1</v>
      </c>
      <c r="K1850" s="15">
        <v>-1</v>
      </c>
      <c r="L1850" s="15">
        <v>0</v>
      </c>
      <c r="M1850" s="15">
        <v>0</v>
      </c>
      <c r="N1850" s="27" t="e">
        <f>SUMIF(#REF!,'Integrantes original'!A1548,#REF!)</f>
        <v>#REF!</v>
      </c>
      <c r="O1850" s="27">
        <f t="shared" si="112"/>
        <v>17051967</v>
      </c>
      <c r="P1850" s="27">
        <f t="shared" si="113"/>
        <v>170519672</v>
      </c>
      <c r="Q1850" s="31">
        <f t="shared" si="114"/>
        <v>12801012170567</v>
      </c>
      <c r="R1850" s="27">
        <f>COUNTIF(tratycont!S:S,'Integrantes original'!Q1850)</f>
        <v>0</v>
      </c>
      <c r="S1850" s="27">
        <f t="shared" si="115"/>
        <v>0</v>
      </c>
    </row>
    <row r="1851" spans="1:19" x14ac:dyDescent="0.15">
      <c r="A1851" s="29">
        <v>1280101</v>
      </c>
      <c r="B1851" s="29">
        <v>128010103</v>
      </c>
      <c r="C1851" s="29" t="s">
        <v>22</v>
      </c>
      <c r="D1851" s="30" t="s">
        <v>62</v>
      </c>
      <c r="E1851" s="30" t="s">
        <v>1318</v>
      </c>
      <c r="F1851" s="15">
        <v>2</v>
      </c>
      <c r="G1851" s="29">
        <v>31</v>
      </c>
      <c r="H1851" s="29">
        <v>12</v>
      </c>
      <c r="I1851" s="29">
        <v>1998</v>
      </c>
      <c r="J1851" s="15">
        <v>-1</v>
      </c>
      <c r="K1851" s="15">
        <v>-1</v>
      </c>
      <c r="L1851" s="15">
        <v>0</v>
      </c>
      <c r="M1851" s="15">
        <v>0</v>
      </c>
      <c r="N1851" s="27" t="e">
        <f>SUMIF(#REF!,'Integrantes original'!A1549,#REF!)</f>
        <v>#REF!</v>
      </c>
      <c r="O1851" s="27">
        <f t="shared" si="112"/>
        <v>31121998</v>
      </c>
      <c r="P1851" s="27">
        <f t="shared" si="113"/>
        <v>311219982</v>
      </c>
      <c r="Q1851" s="31">
        <f t="shared" si="114"/>
        <v>12801012311298</v>
      </c>
      <c r="R1851" s="27">
        <f>COUNTIF(tratycont!S:S,'Integrantes original'!Q1851)</f>
        <v>0</v>
      </c>
      <c r="S1851" s="27">
        <f t="shared" si="115"/>
        <v>0</v>
      </c>
    </row>
    <row r="1852" spans="1:19" x14ac:dyDescent="0.15">
      <c r="A1852" s="29">
        <v>1280101</v>
      </c>
      <c r="B1852" s="29">
        <v>128010104</v>
      </c>
      <c r="C1852" s="29" t="s">
        <v>25</v>
      </c>
      <c r="D1852" s="30" t="s">
        <v>1806</v>
      </c>
      <c r="E1852" s="30" t="s">
        <v>1318</v>
      </c>
      <c r="F1852" s="15">
        <v>1</v>
      </c>
      <c r="G1852" s="29">
        <v>21</v>
      </c>
      <c r="H1852" s="29">
        <v>10</v>
      </c>
      <c r="I1852" s="29">
        <v>2002</v>
      </c>
      <c r="J1852" s="15">
        <v>-1</v>
      </c>
      <c r="K1852" s="15">
        <v>-1</v>
      </c>
      <c r="L1852" s="15">
        <v>0</v>
      </c>
      <c r="M1852" s="15">
        <v>0</v>
      </c>
      <c r="N1852" s="27" t="e">
        <f>SUMIF(#REF!,'Integrantes original'!A1550,#REF!)</f>
        <v>#REF!</v>
      </c>
      <c r="O1852" s="27">
        <f t="shared" si="112"/>
        <v>21102002</v>
      </c>
      <c r="P1852" s="27">
        <f t="shared" si="113"/>
        <v>211020021</v>
      </c>
      <c r="Q1852" s="31">
        <f t="shared" si="114"/>
        <v>12801011211002</v>
      </c>
      <c r="R1852" s="27">
        <f>COUNTIF(tratycont!S:S,'Integrantes original'!Q1852)</f>
        <v>0</v>
      </c>
      <c r="S1852" s="27">
        <f t="shared" si="115"/>
        <v>0</v>
      </c>
    </row>
    <row r="1853" spans="1:19" x14ac:dyDescent="0.15">
      <c r="A1853" s="29">
        <v>1280101</v>
      </c>
      <c r="B1853" s="29">
        <v>128010105</v>
      </c>
      <c r="C1853" s="29" t="s">
        <v>27</v>
      </c>
      <c r="D1853" s="30" t="s">
        <v>976</v>
      </c>
      <c r="E1853" s="30" t="s">
        <v>1318</v>
      </c>
      <c r="F1853" s="15">
        <v>1</v>
      </c>
      <c r="G1853" s="29">
        <v>19</v>
      </c>
      <c r="H1853" s="29">
        <v>9</v>
      </c>
      <c r="I1853" s="29">
        <v>1989</v>
      </c>
      <c r="J1853" s="15">
        <v>-1</v>
      </c>
      <c r="K1853" s="15">
        <v>-1</v>
      </c>
      <c r="L1853" s="15">
        <v>0</v>
      </c>
      <c r="M1853" s="15">
        <v>0</v>
      </c>
      <c r="N1853" s="27" t="e">
        <f>SUMIF(#REF!,'Integrantes original'!A1551,#REF!)</f>
        <v>#REF!</v>
      </c>
      <c r="O1853" s="27">
        <f t="shared" si="112"/>
        <v>19091989</v>
      </c>
      <c r="P1853" s="27">
        <f t="shared" si="113"/>
        <v>190919891</v>
      </c>
      <c r="Q1853" s="31">
        <f t="shared" si="114"/>
        <v>12801011190989</v>
      </c>
      <c r="R1853" s="27">
        <f>COUNTIF(tratycont!S:S,'Integrantes original'!Q1853)</f>
        <v>0</v>
      </c>
      <c r="S1853" s="27">
        <f t="shared" si="115"/>
        <v>0</v>
      </c>
    </row>
    <row r="1854" spans="1:19" x14ac:dyDescent="0.15">
      <c r="A1854" s="29">
        <v>1280101</v>
      </c>
      <c r="B1854" s="29">
        <v>128010106</v>
      </c>
      <c r="C1854" s="29" t="s">
        <v>30</v>
      </c>
      <c r="D1854" s="30" t="s">
        <v>571</v>
      </c>
      <c r="E1854" s="30" t="s">
        <v>1318</v>
      </c>
      <c r="F1854" s="15">
        <v>2</v>
      </c>
      <c r="G1854" s="29">
        <v>6</v>
      </c>
      <c r="H1854" s="29">
        <v>3</v>
      </c>
      <c r="I1854" s="29">
        <v>1995</v>
      </c>
      <c r="J1854" s="15">
        <v>1</v>
      </c>
      <c r="K1854" s="15">
        <v>0</v>
      </c>
      <c r="L1854" s="15">
        <v>1</v>
      </c>
      <c r="M1854" s="15">
        <v>1</v>
      </c>
      <c r="N1854" s="27" t="e">
        <f>SUMIF(#REF!,'Integrantes original'!A1552,#REF!)</f>
        <v>#REF!</v>
      </c>
      <c r="O1854" s="27">
        <f t="shared" si="112"/>
        <v>6031995</v>
      </c>
      <c r="P1854" s="27">
        <f t="shared" si="113"/>
        <v>60319952</v>
      </c>
      <c r="Q1854" s="31">
        <f t="shared" si="114"/>
        <v>12801012060395</v>
      </c>
      <c r="R1854" s="27">
        <f>COUNTIF(tratycont!S:S,'Integrantes original'!Q1854)</f>
        <v>0</v>
      </c>
      <c r="S1854" s="27">
        <f t="shared" si="115"/>
        <v>0</v>
      </c>
    </row>
    <row r="1855" spans="1:19" x14ac:dyDescent="0.15">
      <c r="A1855" s="29">
        <v>1280101</v>
      </c>
      <c r="B1855" s="29">
        <v>128010107</v>
      </c>
      <c r="C1855" s="29" t="s">
        <v>56</v>
      </c>
      <c r="D1855" s="30" t="s">
        <v>1348</v>
      </c>
      <c r="E1855" s="30" t="s">
        <v>1318</v>
      </c>
      <c r="F1855" s="15">
        <v>1</v>
      </c>
      <c r="G1855" s="29">
        <v>31</v>
      </c>
      <c r="H1855" s="29">
        <v>10</v>
      </c>
      <c r="I1855" s="29">
        <v>2012</v>
      </c>
      <c r="J1855" s="15">
        <v>-1</v>
      </c>
      <c r="K1855" s="15">
        <v>-1</v>
      </c>
      <c r="L1855" s="15">
        <v>0</v>
      </c>
      <c r="M1855" s="15">
        <v>0</v>
      </c>
      <c r="N1855" s="27" t="e">
        <f>SUMIF(#REF!,'Integrantes original'!A1553,#REF!)</f>
        <v>#REF!</v>
      </c>
      <c r="O1855" s="27">
        <f t="shared" si="112"/>
        <v>31102012</v>
      </c>
      <c r="P1855" s="27">
        <f t="shared" si="113"/>
        <v>311020121</v>
      </c>
      <c r="Q1855" s="31">
        <f t="shared" si="114"/>
        <v>12801011311012</v>
      </c>
      <c r="R1855" s="27">
        <f>COUNTIF(tratycont!S:S,'Integrantes original'!Q1855)</f>
        <v>0</v>
      </c>
      <c r="S1855" s="27">
        <f t="shared" si="115"/>
        <v>0</v>
      </c>
    </row>
    <row r="1856" spans="1:19" x14ac:dyDescent="0.15">
      <c r="A1856" s="29">
        <v>1280101</v>
      </c>
      <c r="B1856" s="29">
        <v>128010108</v>
      </c>
      <c r="C1856" s="29" t="s">
        <v>58</v>
      </c>
      <c r="D1856" s="30" t="s">
        <v>1807</v>
      </c>
      <c r="E1856" s="30" t="s">
        <v>1318</v>
      </c>
      <c r="F1856" s="15">
        <v>2</v>
      </c>
      <c r="G1856" s="29">
        <v>26</v>
      </c>
      <c r="H1856" s="29">
        <v>11</v>
      </c>
      <c r="I1856" s="29">
        <v>2016</v>
      </c>
      <c r="J1856" s="15">
        <v>2</v>
      </c>
      <c r="K1856" s="15">
        <v>6</v>
      </c>
      <c r="L1856" s="15">
        <v>0</v>
      </c>
      <c r="M1856" s="15">
        <v>0</v>
      </c>
      <c r="N1856" s="27" t="e">
        <f>SUMIF(#REF!,'Integrantes original'!A1554,#REF!)</f>
        <v>#REF!</v>
      </c>
      <c r="O1856" s="27">
        <f t="shared" si="112"/>
        <v>26112016</v>
      </c>
      <c r="P1856" s="27">
        <f t="shared" si="113"/>
        <v>261120162</v>
      </c>
      <c r="Q1856" s="31">
        <f t="shared" si="114"/>
        <v>12801012261116</v>
      </c>
      <c r="R1856" s="27">
        <f>COUNTIF(tratycont!S:S,'Integrantes original'!Q1856)</f>
        <v>0</v>
      </c>
      <c r="S1856" s="27">
        <f t="shared" si="115"/>
        <v>1</v>
      </c>
    </row>
    <row r="1857" spans="1:19" x14ac:dyDescent="0.15">
      <c r="A1857" s="29">
        <v>1280101</v>
      </c>
      <c r="B1857" s="29">
        <v>128010109</v>
      </c>
      <c r="C1857" s="29" t="s">
        <v>120</v>
      </c>
      <c r="D1857" s="30" t="s">
        <v>1808</v>
      </c>
      <c r="E1857" s="30" t="s">
        <v>1318</v>
      </c>
      <c r="F1857" s="15">
        <v>1</v>
      </c>
      <c r="G1857" s="29">
        <v>4</v>
      </c>
      <c r="H1857" s="29">
        <v>9</v>
      </c>
      <c r="I1857" s="29">
        <v>2018</v>
      </c>
      <c r="J1857" s="15">
        <v>2</v>
      </c>
      <c r="K1857" s="15">
        <v>6</v>
      </c>
      <c r="L1857" s="15">
        <v>0</v>
      </c>
      <c r="M1857" s="15">
        <v>0</v>
      </c>
      <c r="N1857" s="27" t="e">
        <f>SUMIF(#REF!,'Integrantes original'!A1555,#REF!)</f>
        <v>#REF!</v>
      </c>
      <c r="O1857" s="27">
        <f t="shared" si="112"/>
        <v>4092018</v>
      </c>
      <c r="P1857" s="27">
        <f t="shared" si="113"/>
        <v>40920181</v>
      </c>
      <c r="Q1857" s="31">
        <f t="shared" si="114"/>
        <v>12801011040918</v>
      </c>
      <c r="R1857" s="27">
        <f>COUNTIF(tratycont!S:S,'Integrantes original'!Q1857)</f>
        <v>1</v>
      </c>
      <c r="S1857" s="27">
        <f t="shared" si="115"/>
        <v>1</v>
      </c>
    </row>
    <row r="1858" spans="1:19" x14ac:dyDescent="0.15">
      <c r="A1858" s="29">
        <v>1280111</v>
      </c>
      <c r="B1858" s="29">
        <v>128011101</v>
      </c>
      <c r="C1858" s="29" t="s">
        <v>16</v>
      </c>
      <c r="D1858" s="30" t="s">
        <v>1809</v>
      </c>
      <c r="E1858" s="30" t="s">
        <v>1810</v>
      </c>
      <c r="F1858" s="15">
        <v>1</v>
      </c>
      <c r="G1858" s="29">
        <v>6</v>
      </c>
      <c r="H1858" s="29">
        <v>5</v>
      </c>
      <c r="I1858" s="29">
        <v>1968</v>
      </c>
      <c r="J1858" s="15">
        <v>-1</v>
      </c>
      <c r="K1858" s="15">
        <v>-1</v>
      </c>
      <c r="L1858" s="15">
        <v>0</v>
      </c>
      <c r="M1858" s="15">
        <v>0</v>
      </c>
      <c r="N1858" s="27" t="e">
        <f>SUMIF(#REF!,'Integrantes original'!A1556,#REF!)</f>
        <v>#REF!</v>
      </c>
      <c r="O1858" s="27">
        <f t="shared" si="112"/>
        <v>6051968</v>
      </c>
      <c r="P1858" s="27">
        <f t="shared" si="113"/>
        <v>60519681</v>
      </c>
      <c r="Q1858" s="31">
        <f t="shared" si="114"/>
        <v>12801111060568</v>
      </c>
      <c r="R1858" s="27">
        <f>COUNTIF(tratycont!S:S,'Integrantes original'!Q1858)</f>
        <v>0</v>
      </c>
      <c r="S1858" s="27">
        <f t="shared" si="115"/>
        <v>0</v>
      </c>
    </row>
    <row r="1859" spans="1:19" x14ac:dyDescent="0.15">
      <c r="A1859" s="29">
        <v>1280111</v>
      </c>
      <c r="B1859" s="29">
        <v>128011102</v>
      </c>
      <c r="C1859" s="29" t="s">
        <v>19</v>
      </c>
      <c r="D1859" s="30" t="s">
        <v>62</v>
      </c>
      <c r="E1859" s="30" t="s">
        <v>941</v>
      </c>
      <c r="F1859" s="15">
        <v>2</v>
      </c>
      <c r="G1859" s="29">
        <v>23</v>
      </c>
      <c r="H1859" s="29">
        <v>3</v>
      </c>
      <c r="I1859" s="29">
        <v>1972</v>
      </c>
      <c r="J1859" s="15">
        <v>-1</v>
      </c>
      <c r="K1859" s="15">
        <v>-1</v>
      </c>
      <c r="L1859" s="15">
        <v>0</v>
      </c>
      <c r="M1859" s="15">
        <v>0</v>
      </c>
      <c r="N1859" s="27" t="e">
        <f>SUMIF(#REF!,'Integrantes original'!A1557,#REF!)</f>
        <v>#REF!</v>
      </c>
      <c r="O1859" s="27">
        <f t="shared" ref="O1859:O1922" si="116">(((G1859*100)+H1859)*10000)+I1859</f>
        <v>23031972</v>
      </c>
      <c r="P1859" s="27">
        <f t="shared" ref="P1859:P1922" si="117">(O1859*10)+F1859</f>
        <v>230319722</v>
      </c>
      <c r="Q1859" s="31">
        <f t="shared" ref="Q1859:Q1922" si="118">(((((((A1859*10)+F1859)*100)+G1859)*100)+H1859)*100)+RIGHT(I1859,2)</f>
        <v>12801112230372</v>
      </c>
      <c r="R1859" s="27">
        <f>COUNTIF(tratycont!S:S,'Integrantes original'!Q1859)</f>
        <v>0</v>
      </c>
      <c r="S1859" s="27">
        <f t="shared" ref="S1859:S1922" si="119">IF(J1859=2,1,0)</f>
        <v>0</v>
      </c>
    </row>
    <row r="1860" spans="1:19" x14ac:dyDescent="0.15">
      <c r="A1860" s="29">
        <v>1280111</v>
      </c>
      <c r="B1860" s="29">
        <v>128011103</v>
      </c>
      <c r="C1860" s="29" t="s">
        <v>22</v>
      </c>
      <c r="D1860" s="30" t="s">
        <v>1015</v>
      </c>
      <c r="E1860" s="30" t="s">
        <v>1810</v>
      </c>
      <c r="F1860" s="15">
        <v>1</v>
      </c>
      <c r="G1860" s="29">
        <v>1</v>
      </c>
      <c r="H1860" s="29">
        <v>8</v>
      </c>
      <c r="I1860" s="29">
        <v>1998</v>
      </c>
      <c r="J1860" s="15">
        <v>-1</v>
      </c>
      <c r="K1860" s="15">
        <v>-1</v>
      </c>
      <c r="L1860" s="15">
        <v>0</v>
      </c>
      <c r="M1860" s="15">
        <v>0</v>
      </c>
      <c r="N1860" s="27" t="e">
        <f>SUMIF(#REF!,'Integrantes original'!A1558,#REF!)</f>
        <v>#REF!</v>
      </c>
      <c r="O1860" s="27">
        <f t="shared" si="116"/>
        <v>1081998</v>
      </c>
      <c r="P1860" s="27">
        <f t="shared" si="117"/>
        <v>10819981</v>
      </c>
      <c r="Q1860" s="31">
        <f t="shared" si="118"/>
        <v>12801111010898</v>
      </c>
      <c r="R1860" s="27">
        <f>COUNTIF(tratycont!S:S,'Integrantes original'!Q1860)</f>
        <v>0</v>
      </c>
      <c r="S1860" s="27">
        <f t="shared" si="119"/>
        <v>0</v>
      </c>
    </row>
    <row r="1861" spans="1:19" x14ac:dyDescent="0.15">
      <c r="A1861" s="29">
        <v>1280111</v>
      </c>
      <c r="B1861" s="29">
        <v>128011104</v>
      </c>
      <c r="C1861" s="29" t="s">
        <v>25</v>
      </c>
      <c r="D1861" s="30" t="s">
        <v>1811</v>
      </c>
      <c r="E1861" s="30" t="s">
        <v>1810</v>
      </c>
      <c r="F1861" s="15">
        <v>2</v>
      </c>
      <c r="G1861" s="29">
        <v>29</v>
      </c>
      <c r="H1861" s="29">
        <v>10</v>
      </c>
      <c r="I1861" s="29">
        <v>2007</v>
      </c>
      <c r="J1861" s="15">
        <v>-1</v>
      </c>
      <c r="K1861" s="15">
        <v>-1</v>
      </c>
      <c r="L1861" s="15">
        <v>0</v>
      </c>
      <c r="M1861" s="15">
        <v>0</v>
      </c>
      <c r="N1861" s="27" t="e">
        <f>SUMIF(#REF!,'Integrantes original'!A1559,#REF!)</f>
        <v>#REF!</v>
      </c>
      <c r="O1861" s="27">
        <f t="shared" si="116"/>
        <v>29102007</v>
      </c>
      <c r="P1861" s="27">
        <f t="shared" si="117"/>
        <v>291020072</v>
      </c>
      <c r="Q1861" s="31">
        <f t="shared" si="118"/>
        <v>12801112291007</v>
      </c>
      <c r="R1861" s="27">
        <f>COUNTIF(tratycont!S:S,'Integrantes original'!Q1861)</f>
        <v>0</v>
      </c>
      <c r="S1861" s="27">
        <f t="shared" si="119"/>
        <v>0</v>
      </c>
    </row>
    <row r="1862" spans="1:19" x14ac:dyDescent="0.15">
      <c r="A1862" s="29">
        <v>1280111</v>
      </c>
      <c r="B1862" s="29">
        <v>128011105</v>
      </c>
      <c r="C1862" s="29" t="s">
        <v>27</v>
      </c>
      <c r="D1862" s="30" t="s">
        <v>202</v>
      </c>
      <c r="E1862" s="30" t="s">
        <v>1810</v>
      </c>
      <c r="F1862" s="15">
        <v>1</v>
      </c>
      <c r="G1862" s="29">
        <v>5</v>
      </c>
      <c r="H1862" s="29">
        <v>11</v>
      </c>
      <c r="I1862" s="29">
        <v>2012</v>
      </c>
      <c r="J1862" s="15">
        <v>-1</v>
      </c>
      <c r="K1862" s="15">
        <v>-1</v>
      </c>
      <c r="L1862" s="15">
        <v>0</v>
      </c>
      <c r="M1862" s="15">
        <v>0</v>
      </c>
      <c r="N1862" s="27" t="e">
        <f>SUMIF(#REF!,'Integrantes original'!A1560,#REF!)</f>
        <v>#REF!</v>
      </c>
      <c r="O1862" s="27">
        <f t="shared" si="116"/>
        <v>5112012</v>
      </c>
      <c r="P1862" s="27">
        <f t="shared" si="117"/>
        <v>51120121</v>
      </c>
      <c r="Q1862" s="31">
        <f t="shared" si="118"/>
        <v>12801111051112</v>
      </c>
      <c r="R1862" s="27">
        <f>COUNTIF(tratycont!S:S,'Integrantes original'!Q1862)</f>
        <v>0</v>
      </c>
      <c r="S1862" s="27">
        <f t="shared" si="119"/>
        <v>0</v>
      </c>
    </row>
    <row r="1863" spans="1:19" x14ac:dyDescent="0.15">
      <c r="A1863" s="29">
        <v>1280111</v>
      </c>
      <c r="B1863" s="29">
        <v>128011106</v>
      </c>
      <c r="C1863" s="29" t="s">
        <v>30</v>
      </c>
      <c r="D1863" s="30" t="s">
        <v>469</v>
      </c>
      <c r="E1863" s="30" t="s">
        <v>1810</v>
      </c>
      <c r="F1863" s="15">
        <v>1</v>
      </c>
      <c r="G1863" s="29">
        <v>5</v>
      </c>
      <c r="H1863" s="29">
        <v>5</v>
      </c>
      <c r="I1863" s="29">
        <v>1990</v>
      </c>
      <c r="J1863" s="15">
        <v>-1</v>
      </c>
      <c r="K1863" s="15">
        <v>-1</v>
      </c>
      <c r="L1863" s="15">
        <v>0</v>
      </c>
      <c r="M1863" s="15">
        <v>0</v>
      </c>
      <c r="N1863" s="27" t="e">
        <f>SUMIF(#REF!,'Integrantes original'!A1561,#REF!)</f>
        <v>#REF!</v>
      </c>
      <c r="O1863" s="27">
        <f t="shared" si="116"/>
        <v>5051990</v>
      </c>
      <c r="P1863" s="27">
        <f t="shared" si="117"/>
        <v>50519901</v>
      </c>
      <c r="Q1863" s="31">
        <f t="shared" si="118"/>
        <v>12801111050590</v>
      </c>
      <c r="R1863" s="27">
        <f>COUNTIF(tratycont!S:S,'Integrantes original'!Q1863)</f>
        <v>0</v>
      </c>
      <c r="S1863" s="27">
        <f t="shared" si="119"/>
        <v>0</v>
      </c>
    </row>
    <row r="1864" spans="1:19" x14ac:dyDescent="0.15">
      <c r="A1864" s="29">
        <v>1280111</v>
      </c>
      <c r="B1864" s="29">
        <v>128011107</v>
      </c>
      <c r="C1864" s="29" t="s">
        <v>56</v>
      </c>
      <c r="D1864" s="30" t="s">
        <v>1812</v>
      </c>
      <c r="E1864" s="30" t="s">
        <v>1810</v>
      </c>
      <c r="F1864" s="15">
        <v>1</v>
      </c>
      <c r="G1864" s="29">
        <v>21</v>
      </c>
      <c r="H1864" s="29">
        <v>11</v>
      </c>
      <c r="I1864" s="29">
        <v>1995</v>
      </c>
      <c r="J1864" s="15">
        <v>-1</v>
      </c>
      <c r="K1864" s="15">
        <v>-1</v>
      </c>
      <c r="L1864" s="15">
        <v>0</v>
      </c>
      <c r="M1864" s="15">
        <v>0</v>
      </c>
      <c r="N1864" s="27" t="e">
        <f>SUMIF(#REF!,'Integrantes original'!A1562,#REF!)</f>
        <v>#REF!</v>
      </c>
      <c r="O1864" s="27">
        <f t="shared" si="116"/>
        <v>21111995</v>
      </c>
      <c r="P1864" s="27">
        <f t="shared" si="117"/>
        <v>211119951</v>
      </c>
      <c r="Q1864" s="31">
        <f t="shared" si="118"/>
        <v>12801111211195</v>
      </c>
      <c r="R1864" s="27">
        <f>COUNTIF(tratycont!S:S,'Integrantes original'!Q1864)</f>
        <v>0</v>
      </c>
      <c r="S1864" s="27">
        <f t="shared" si="119"/>
        <v>0</v>
      </c>
    </row>
    <row r="1865" spans="1:19" x14ac:dyDescent="0.15">
      <c r="A1865" s="29">
        <v>1280111</v>
      </c>
      <c r="B1865" s="29">
        <v>128011108</v>
      </c>
      <c r="C1865" s="29" t="s">
        <v>58</v>
      </c>
      <c r="D1865" s="30" t="s">
        <v>1813</v>
      </c>
      <c r="E1865" s="30" t="s">
        <v>1798</v>
      </c>
      <c r="F1865" s="15">
        <v>2</v>
      </c>
      <c r="G1865" s="29">
        <v>12</v>
      </c>
      <c r="H1865" s="29">
        <v>4</v>
      </c>
      <c r="I1865" s="29">
        <v>1994</v>
      </c>
      <c r="J1865" s="15">
        <v>1</v>
      </c>
      <c r="K1865" s="15">
        <v>0</v>
      </c>
      <c r="L1865" s="15">
        <v>1</v>
      </c>
      <c r="M1865" s="15">
        <v>2</v>
      </c>
      <c r="N1865" s="27" t="e">
        <f>SUMIF(#REF!,'Integrantes original'!A1563,#REF!)</f>
        <v>#REF!</v>
      </c>
      <c r="O1865" s="27">
        <f t="shared" si="116"/>
        <v>12041994</v>
      </c>
      <c r="P1865" s="27">
        <f t="shared" si="117"/>
        <v>120419942</v>
      </c>
      <c r="Q1865" s="31">
        <f t="shared" si="118"/>
        <v>12801112120494</v>
      </c>
      <c r="R1865" s="27">
        <f>COUNTIF(tratycont!S:S,'Integrantes original'!Q1865)</f>
        <v>0</v>
      </c>
      <c r="S1865" s="27">
        <f t="shared" si="119"/>
        <v>0</v>
      </c>
    </row>
    <row r="1866" spans="1:19" x14ac:dyDescent="0.15">
      <c r="A1866" s="29">
        <v>1280111</v>
      </c>
      <c r="B1866" s="29">
        <v>128011109</v>
      </c>
      <c r="C1866" s="29" t="s">
        <v>120</v>
      </c>
      <c r="D1866" s="30" t="s">
        <v>1814</v>
      </c>
      <c r="E1866" s="30" t="s">
        <v>1815</v>
      </c>
      <c r="F1866" s="15">
        <v>2</v>
      </c>
      <c r="G1866" s="29">
        <v>15</v>
      </c>
      <c r="H1866" s="29">
        <v>1</v>
      </c>
      <c r="I1866" s="29">
        <v>1999</v>
      </c>
      <c r="J1866" s="15">
        <v>-1</v>
      </c>
      <c r="K1866" s="15">
        <v>-1</v>
      </c>
      <c r="L1866" s="15">
        <v>0</v>
      </c>
      <c r="M1866" s="15">
        <v>0</v>
      </c>
      <c r="N1866" s="27" t="e">
        <f>SUMIF(#REF!,'Integrantes original'!A1564,#REF!)</f>
        <v>#REF!</v>
      </c>
      <c r="O1866" s="27">
        <f t="shared" si="116"/>
        <v>15011999</v>
      </c>
      <c r="P1866" s="27">
        <f t="shared" si="117"/>
        <v>150119992</v>
      </c>
      <c r="Q1866" s="31">
        <f t="shared" si="118"/>
        <v>12801112150199</v>
      </c>
      <c r="R1866" s="27">
        <f>COUNTIF(tratycont!S:S,'Integrantes original'!Q1866)</f>
        <v>0</v>
      </c>
      <c r="S1866" s="27">
        <f t="shared" si="119"/>
        <v>0</v>
      </c>
    </row>
    <row r="1867" spans="1:19" x14ac:dyDescent="0.15">
      <c r="A1867" s="29">
        <v>1280111</v>
      </c>
      <c r="B1867" s="29">
        <v>128011110</v>
      </c>
      <c r="C1867" s="29" t="s">
        <v>123</v>
      </c>
      <c r="D1867" s="30" t="s">
        <v>1816</v>
      </c>
      <c r="E1867" s="30" t="s">
        <v>1810</v>
      </c>
      <c r="F1867" s="15">
        <v>2</v>
      </c>
      <c r="G1867" s="29">
        <v>27</v>
      </c>
      <c r="H1867" s="29">
        <v>2</v>
      </c>
      <c r="I1867" s="29">
        <v>2016</v>
      </c>
      <c r="J1867" s="15">
        <v>-1</v>
      </c>
      <c r="K1867" s="15">
        <v>-1</v>
      </c>
      <c r="L1867" s="15">
        <v>0</v>
      </c>
      <c r="M1867" s="15">
        <v>0</v>
      </c>
      <c r="N1867" s="27" t="e">
        <f>SUMIF(#REF!,'Integrantes original'!A1565,#REF!)</f>
        <v>#REF!</v>
      </c>
      <c r="O1867" s="27">
        <f t="shared" si="116"/>
        <v>27022016</v>
      </c>
      <c r="P1867" s="27">
        <f t="shared" si="117"/>
        <v>270220162</v>
      </c>
      <c r="Q1867" s="31">
        <f t="shared" si="118"/>
        <v>12801112270216</v>
      </c>
      <c r="R1867" s="27">
        <f>COUNTIF(tratycont!S:S,'Integrantes original'!Q1867)</f>
        <v>0</v>
      </c>
      <c r="S1867" s="27">
        <f t="shared" si="119"/>
        <v>0</v>
      </c>
    </row>
    <row r="1868" spans="1:19" x14ac:dyDescent="0.15">
      <c r="A1868" s="29">
        <v>1280111</v>
      </c>
      <c r="B1868" s="29">
        <v>128011111</v>
      </c>
      <c r="C1868" s="29" t="s">
        <v>154</v>
      </c>
      <c r="D1868" s="30" t="s">
        <v>1817</v>
      </c>
      <c r="E1868" s="30" t="s">
        <v>1810</v>
      </c>
      <c r="F1868" s="15">
        <v>2</v>
      </c>
      <c r="G1868" s="29">
        <v>2</v>
      </c>
      <c r="H1868" s="29">
        <v>9</v>
      </c>
      <c r="I1868" s="29">
        <v>2016</v>
      </c>
      <c r="J1868" s="15">
        <v>-1</v>
      </c>
      <c r="K1868" s="15">
        <v>-1</v>
      </c>
      <c r="L1868" s="15">
        <v>0</v>
      </c>
      <c r="M1868" s="15">
        <v>0</v>
      </c>
      <c r="N1868" s="27" t="e">
        <f>SUMIF(#REF!,'Integrantes original'!A1566,#REF!)</f>
        <v>#REF!</v>
      </c>
      <c r="O1868" s="27">
        <f t="shared" si="116"/>
        <v>2092016</v>
      </c>
      <c r="P1868" s="27">
        <f t="shared" si="117"/>
        <v>20920162</v>
      </c>
      <c r="Q1868" s="31">
        <f t="shared" si="118"/>
        <v>12801112020916</v>
      </c>
      <c r="R1868" s="27">
        <f>COUNTIF(tratycont!S:S,'Integrantes original'!Q1868)</f>
        <v>0</v>
      </c>
      <c r="S1868" s="27">
        <f t="shared" si="119"/>
        <v>0</v>
      </c>
    </row>
    <row r="1869" spans="1:19" x14ac:dyDescent="0.15">
      <c r="A1869" s="29">
        <v>1280111</v>
      </c>
      <c r="B1869" s="29">
        <v>128011112</v>
      </c>
      <c r="C1869" s="29" t="s">
        <v>240</v>
      </c>
      <c r="D1869" s="30" t="s">
        <v>290</v>
      </c>
      <c r="E1869" s="30" t="s">
        <v>1810</v>
      </c>
      <c r="F1869" s="15">
        <v>1</v>
      </c>
      <c r="G1869" s="29">
        <v>20</v>
      </c>
      <c r="H1869" s="29">
        <v>4</v>
      </c>
      <c r="I1869" s="29">
        <v>2018</v>
      </c>
      <c r="J1869" s="15">
        <v>2</v>
      </c>
      <c r="K1869" s="15">
        <v>8</v>
      </c>
      <c r="L1869" s="15">
        <v>0</v>
      </c>
      <c r="M1869" s="15">
        <v>0</v>
      </c>
      <c r="N1869" s="27" t="e">
        <f>SUMIF(#REF!,'Integrantes original'!A1567,#REF!)</f>
        <v>#REF!</v>
      </c>
      <c r="O1869" s="27">
        <f t="shared" si="116"/>
        <v>20042018</v>
      </c>
      <c r="P1869" s="27">
        <f t="shared" si="117"/>
        <v>200420181</v>
      </c>
      <c r="Q1869" s="31">
        <f t="shared" si="118"/>
        <v>12801111200418</v>
      </c>
      <c r="R1869" s="27">
        <f>COUNTIF(tratycont!S:S,'Integrantes original'!Q1869)</f>
        <v>1</v>
      </c>
      <c r="S1869" s="27">
        <f t="shared" si="119"/>
        <v>1</v>
      </c>
    </row>
    <row r="1870" spans="1:19" x14ac:dyDescent="0.15">
      <c r="A1870" s="29">
        <v>1280121</v>
      </c>
      <c r="B1870" s="29">
        <v>128012101</v>
      </c>
      <c r="C1870" s="29" t="s">
        <v>16</v>
      </c>
      <c r="D1870" s="30" t="s">
        <v>255</v>
      </c>
      <c r="E1870" s="30" t="s">
        <v>1810</v>
      </c>
      <c r="F1870" s="15">
        <v>2</v>
      </c>
      <c r="G1870" s="29">
        <v>10</v>
      </c>
      <c r="H1870" s="29">
        <v>2</v>
      </c>
      <c r="I1870" s="29">
        <v>1981</v>
      </c>
      <c r="J1870" s="15">
        <v>1</v>
      </c>
      <c r="K1870" s="15">
        <v>0</v>
      </c>
      <c r="L1870" s="15">
        <v>1</v>
      </c>
      <c r="M1870" s="15">
        <v>2</v>
      </c>
      <c r="N1870" s="27" t="e">
        <f>SUMIF(#REF!,'Integrantes original'!A1568,#REF!)</f>
        <v>#REF!</v>
      </c>
      <c r="O1870" s="27">
        <f t="shared" si="116"/>
        <v>10021981</v>
      </c>
      <c r="P1870" s="27">
        <f t="shared" si="117"/>
        <v>100219812</v>
      </c>
      <c r="Q1870" s="31">
        <f t="shared" si="118"/>
        <v>12801212100281</v>
      </c>
      <c r="R1870" s="27">
        <f>COUNTIF(tratycont!S:S,'Integrantes original'!Q1870)</f>
        <v>0</v>
      </c>
      <c r="S1870" s="27">
        <f t="shared" si="119"/>
        <v>0</v>
      </c>
    </row>
    <row r="1871" spans="1:19" x14ac:dyDescent="0.15">
      <c r="A1871" s="29">
        <v>1280121</v>
      </c>
      <c r="B1871" s="29">
        <v>128012102</v>
      </c>
      <c r="C1871" s="29" t="s">
        <v>19</v>
      </c>
      <c r="D1871" s="30" t="s">
        <v>62</v>
      </c>
      <c r="E1871" s="30" t="s">
        <v>1810</v>
      </c>
      <c r="F1871" s="15">
        <v>2</v>
      </c>
      <c r="G1871" s="29">
        <v>14</v>
      </c>
      <c r="H1871" s="29">
        <v>1</v>
      </c>
      <c r="I1871" s="29">
        <v>2014</v>
      </c>
      <c r="J1871" s="15">
        <v>-1</v>
      </c>
      <c r="K1871" s="15">
        <v>-1</v>
      </c>
      <c r="L1871" s="15">
        <v>0</v>
      </c>
      <c r="M1871" s="15">
        <v>0</v>
      </c>
      <c r="N1871" s="27" t="e">
        <f>SUMIF(#REF!,'Integrantes original'!A1569,#REF!)</f>
        <v>#REF!</v>
      </c>
      <c r="O1871" s="27">
        <f t="shared" si="116"/>
        <v>14012014</v>
      </c>
      <c r="P1871" s="27">
        <f t="shared" si="117"/>
        <v>140120142</v>
      </c>
      <c r="Q1871" s="31">
        <f t="shared" si="118"/>
        <v>12801212140114</v>
      </c>
      <c r="R1871" s="27">
        <f>COUNTIF(tratycont!S:S,'Integrantes original'!Q1871)</f>
        <v>0</v>
      </c>
      <c r="S1871" s="27">
        <f t="shared" si="119"/>
        <v>0</v>
      </c>
    </row>
    <row r="1872" spans="1:19" x14ac:dyDescent="0.15">
      <c r="A1872" s="29">
        <v>1280121</v>
      </c>
      <c r="B1872" s="29">
        <v>128012103</v>
      </c>
      <c r="C1872" s="29" t="s">
        <v>22</v>
      </c>
      <c r="D1872" s="30" t="s">
        <v>1782</v>
      </c>
      <c r="E1872" s="30" t="s">
        <v>1810</v>
      </c>
      <c r="F1872" s="15">
        <v>2</v>
      </c>
      <c r="G1872" s="29">
        <v>5</v>
      </c>
      <c r="H1872" s="29">
        <v>5</v>
      </c>
      <c r="I1872" s="29">
        <v>2018</v>
      </c>
      <c r="J1872" s="15">
        <v>2</v>
      </c>
      <c r="K1872" s="15">
        <v>1</v>
      </c>
      <c r="L1872" s="15">
        <v>0</v>
      </c>
      <c r="M1872" s="15">
        <v>0</v>
      </c>
      <c r="N1872" s="27" t="e">
        <f>SUMIF(#REF!,'Integrantes original'!A1570,#REF!)</f>
        <v>#REF!</v>
      </c>
      <c r="O1872" s="27">
        <f t="shared" si="116"/>
        <v>5052018</v>
      </c>
      <c r="P1872" s="27">
        <f t="shared" si="117"/>
        <v>50520182</v>
      </c>
      <c r="Q1872" s="31">
        <f t="shared" si="118"/>
        <v>12801212050518</v>
      </c>
      <c r="R1872" s="27">
        <f>COUNTIF(tratycont!S:S,'Integrantes original'!Q1872)</f>
        <v>1</v>
      </c>
      <c r="S1872" s="27">
        <f t="shared" si="119"/>
        <v>1</v>
      </c>
    </row>
    <row r="1873" spans="1:19" x14ac:dyDescent="0.15">
      <c r="A1873" s="29">
        <v>1280131</v>
      </c>
      <c r="B1873" s="29">
        <v>128013101</v>
      </c>
      <c r="C1873" s="29" t="s">
        <v>16</v>
      </c>
      <c r="D1873" s="30" t="s">
        <v>455</v>
      </c>
      <c r="E1873" s="30" t="s">
        <v>1818</v>
      </c>
      <c r="F1873" s="15">
        <v>1</v>
      </c>
      <c r="G1873" s="29">
        <v>24</v>
      </c>
      <c r="H1873" s="29">
        <v>12</v>
      </c>
      <c r="I1873" s="29">
        <v>1980</v>
      </c>
      <c r="J1873" s="15">
        <v>-1</v>
      </c>
      <c r="K1873" s="15">
        <v>-1</v>
      </c>
      <c r="L1873" s="15">
        <v>0</v>
      </c>
      <c r="M1873" s="15">
        <v>0</v>
      </c>
      <c r="N1873" s="27" t="e">
        <f>SUMIF(#REF!,'Integrantes original'!A1571,#REF!)</f>
        <v>#REF!</v>
      </c>
      <c r="O1873" s="27">
        <f t="shared" si="116"/>
        <v>24121980</v>
      </c>
      <c r="P1873" s="27">
        <f t="shared" si="117"/>
        <v>241219801</v>
      </c>
      <c r="Q1873" s="31">
        <f t="shared" si="118"/>
        <v>12801311241280</v>
      </c>
      <c r="R1873" s="27">
        <f>COUNTIF(tratycont!S:S,'Integrantes original'!Q1873)</f>
        <v>0</v>
      </c>
      <c r="S1873" s="27">
        <f t="shared" si="119"/>
        <v>0</v>
      </c>
    </row>
    <row r="1874" spans="1:19" x14ac:dyDescent="0.15">
      <c r="A1874" s="29">
        <v>1280131</v>
      </c>
      <c r="B1874" s="29">
        <v>128013102</v>
      </c>
      <c r="C1874" s="29" t="s">
        <v>19</v>
      </c>
      <c r="D1874" s="30" t="s">
        <v>62</v>
      </c>
      <c r="E1874" s="30" t="s">
        <v>1318</v>
      </c>
      <c r="F1874" s="15">
        <v>2</v>
      </c>
      <c r="G1874" s="29">
        <v>11</v>
      </c>
      <c r="H1874" s="29">
        <v>2</v>
      </c>
      <c r="I1874" s="29">
        <v>1982</v>
      </c>
      <c r="J1874" s="15">
        <v>1</v>
      </c>
      <c r="K1874" s="15">
        <v>0</v>
      </c>
      <c r="L1874" s="15">
        <v>1</v>
      </c>
      <c r="M1874" s="15">
        <v>1</v>
      </c>
      <c r="N1874" s="27" t="e">
        <f>SUMIF(#REF!,'Integrantes original'!A1572,#REF!)</f>
        <v>#REF!</v>
      </c>
      <c r="O1874" s="27">
        <f t="shared" si="116"/>
        <v>11021982</v>
      </c>
      <c r="P1874" s="27">
        <f t="shared" si="117"/>
        <v>110219822</v>
      </c>
      <c r="Q1874" s="31">
        <f t="shared" si="118"/>
        <v>12801312110282</v>
      </c>
      <c r="R1874" s="27">
        <f>COUNTIF(tratycont!S:S,'Integrantes original'!Q1874)</f>
        <v>0</v>
      </c>
      <c r="S1874" s="27">
        <f t="shared" si="119"/>
        <v>0</v>
      </c>
    </row>
    <row r="1875" spans="1:19" x14ac:dyDescent="0.15">
      <c r="A1875" s="29">
        <v>1280131</v>
      </c>
      <c r="B1875" s="29">
        <v>128013103</v>
      </c>
      <c r="C1875" s="29" t="s">
        <v>22</v>
      </c>
      <c r="D1875" s="30" t="s">
        <v>1003</v>
      </c>
      <c r="E1875" s="30" t="s">
        <v>1818</v>
      </c>
      <c r="F1875" s="15">
        <v>2</v>
      </c>
      <c r="G1875" s="29">
        <v>2</v>
      </c>
      <c r="H1875" s="29">
        <v>12</v>
      </c>
      <c r="I1875" s="29">
        <v>2002</v>
      </c>
      <c r="J1875" s="15">
        <v>-1</v>
      </c>
      <c r="K1875" s="15">
        <v>-1</v>
      </c>
      <c r="L1875" s="15">
        <v>0</v>
      </c>
      <c r="M1875" s="15">
        <v>0</v>
      </c>
      <c r="N1875" s="27" t="e">
        <f>SUMIF(#REF!,'Integrantes original'!A1573,#REF!)</f>
        <v>#REF!</v>
      </c>
      <c r="O1875" s="27">
        <f t="shared" si="116"/>
        <v>2122002</v>
      </c>
      <c r="P1875" s="27">
        <f t="shared" si="117"/>
        <v>21220022</v>
      </c>
      <c r="Q1875" s="31">
        <f t="shared" si="118"/>
        <v>12801312021202</v>
      </c>
      <c r="R1875" s="27">
        <f>COUNTIF(tratycont!S:S,'Integrantes original'!Q1875)</f>
        <v>0</v>
      </c>
      <c r="S1875" s="27">
        <f t="shared" si="119"/>
        <v>0</v>
      </c>
    </row>
    <row r="1876" spans="1:19" x14ac:dyDescent="0.15">
      <c r="A1876" s="29">
        <v>1280131</v>
      </c>
      <c r="B1876" s="29">
        <v>128013104</v>
      </c>
      <c r="C1876" s="29" t="s">
        <v>25</v>
      </c>
      <c r="D1876" s="30" t="s">
        <v>484</v>
      </c>
      <c r="E1876" s="30" t="s">
        <v>1818</v>
      </c>
      <c r="F1876" s="15">
        <v>2</v>
      </c>
      <c r="G1876" s="29">
        <v>17</v>
      </c>
      <c r="H1876" s="29">
        <v>1</v>
      </c>
      <c r="I1876" s="29">
        <v>2005</v>
      </c>
      <c r="J1876" s="15">
        <v>-1</v>
      </c>
      <c r="K1876" s="15">
        <v>-1</v>
      </c>
      <c r="L1876" s="15">
        <v>0</v>
      </c>
      <c r="M1876" s="15">
        <v>0</v>
      </c>
      <c r="N1876" s="27" t="e">
        <f>SUMIF(#REF!,'Integrantes original'!A1574,#REF!)</f>
        <v>#REF!</v>
      </c>
      <c r="O1876" s="27">
        <f t="shared" si="116"/>
        <v>17012005</v>
      </c>
      <c r="P1876" s="27">
        <f t="shared" si="117"/>
        <v>170120052</v>
      </c>
      <c r="Q1876" s="31">
        <f t="shared" si="118"/>
        <v>12801312170105</v>
      </c>
      <c r="R1876" s="27">
        <f>COUNTIF(tratycont!S:S,'Integrantes original'!Q1876)</f>
        <v>0</v>
      </c>
      <c r="S1876" s="27">
        <f t="shared" si="119"/>
        <v>0</v>
      </c>
    </row>
    <row r="1877" spans="1:19" x14ac:dyDescent="0.15">
      <c r="A1877" s="29">
        <v>1280131</v>
      </c>
      <c r="B1877" s="29">
        <v>128013105</v>
      </c>
      <c r="C1877" s="29" t="s">
        <v>27</v>
      </c>
      <c r="D1877" s="30" t="s">
        <v>619</v>
      </c>
      <c r="E1877" s="30" t="s">
        <v>1818</v>
      </c>
      <c r="F1877" s="15">
        <v>1</v>
      </c>
      <c r="G1877" s="29">
        <v>2</v>
      </c>
      <c r="H1877" s="29">
        <v>12</v>
      </c>
      <c r="I1877" s="29">
        <v>2006</v>
      </c>
      <c r="J1877" s="15">
        <v>-1</v>
      </c>
      <c r="K1877" s="15">
        <v>-1</v>
      </c>
      <c r="L1877" s="15">
        <v>0</v>
      </c>
      <c r="M1877" s="15">
        <v>0</v>
      </c>
      <c r="N1877" s="27" t="e">
        <f>SUMIF(#REF!,'Integrantes original'!A1575,#REF!)</f>
        <v>#REF!</v>
      </c>
      <c r="O1877" s="27">
        <f t="shared" si="116"/>
        <v>2122006</v>
      </c>
      <c r="P1877" s="27">
        <f t="shared" si="117"/>
        <v>21220061</v>
      </c>
      <c r="Q1877" s="31">
        <f t="shared" si="118"/>
        <v>12801311021206</v>
      </c>
      <c r="R1877" s="27">
        <f>COUNTIF(tratycont!S:S,'Integrantes original'!Q1877)</f>
        <v>0</v>
      </c>
      <c r="S1877" s="27">
        <f t="shared" si="119"/>
        <v>0</v>
      </c>
    </row>
    <row r="1878" spans="1:19" x14ac:dyDescent="0.15">
      <c r="A1878" s="29">
        <v>1280131</v>
      </c>
      <c r="B1878" s="29">
        <v>128013106</v>
      </c>
      <c r="C1878" s="29" t="s">
        <v>30</v>
      </c>
      <c r="D1878" s="30" t="s">
        <v>1730</v>
      </c>
      <c r="E1878" s="30" t="s">
        <v>1818</v>
      </c>
      <c r="F1878" s="15">
        <v>2</v>
      </c>
      <c r="G1878" s="29">
        <v>6</v>
      </c>
      <c r="H1878" s="29">
        <v>11</v>
      </c>
      <c r="I1878" s="29">
        <v>2009</v>
      </c>
      <c r="J1878" s="15">
        <v>-1</v>
      </c>
      <c r="K1878" s="15">
        <v>-1</v>
      </c>
      <c r="L1878" s="15">
        <v>0</v>
      </c>
      <c r="M1878" s="15">
        <v>0</v>
      </c>
      <c r="N1878" s="27" t="e">
        <f>SUMIF(#REF!,'Integrantes original'!A1576,#REF!)</f>
        <v>#REF!</v>
      </c>
      <c r="O1878" s="27">
        <f t="shared" si="116"/>
        <v>6112009</v>
      </c>
      <c r="P1878" s="27">
        <f t="shared" si="117"/>
        <v>61120092</v>
      </c>
      <c r="Q1878" s="31">
        <f t="shared" si="118"/>
        <v>12801312061109</v>
      </c>
      <c r="R1878" s="27">
        <f>COUNTIF(tratycont!S:S,'Integrantes original'!Q1878)</f>
        <v>0</v>
      </c>
      <c r="S1878" s="27">
        <f t="shared" si="119"/>
        <v>0</v>
      </c>
    </row>
    <row r="1879" spans="1:19" x14ac:dyDescent="0.15">
      <c r="A1879" s="29">
        <v>1280131</v>
      </c>
      <c r="B1879" s="29">
        <v>128013107</v>
      </c>
      <c r="C1879" s="29" t="s">
        <v>56</v>
      </c>
      <c r="D1879" s="30" t="s">
        <v>1819</v>
      </c>
      <c r="E1879" s="30" t="s">
        <v>1818</v>
      </c>
      <c r="F1879" s="15">
        <v>1</v>
      </c>
      <c r="G1879" s="29">
        <v>2</v>
      </c>
      <c r="H1879" s="29">
        <v>2</v>
      </c>
      <c r="I1879" s="29">
        <v>2011</v>
      </c>
      <c r="J1879" s="15">
        <v>-1</v>
      </c>
      <c r="K1879" s="15">
        <v>-1</v>
      </c>
      <c r="L1879" s="15">
        <v>0</v>
      </c>
      <c r="M1879" s="15">
        <v>0</v>
      </c>
      <c r="N1879" s="27" t="e">
        <f>SUMIF(#REF!,'Integrantes original'!A1577,#REF!)</f>
        <v>#REF!</v>
      </c>
      <c r="O1879" s="27">
        <f t="shared" si="116"/>
        <v>2022011</v>
      </c>
      <c r="P1879" s="27">
        <f t="shared" si="117"/>
        <v>20220111</v>
      </c>
      <c r="Q1879" s="31">
        <f t="shared" si="118"/>
        <v>12801311020211</v>
      </c>
      <c r="R1879" s="27">
        <f>COUNTIF(tratycont!S:S,'Integrantes original'!Q1879)</f>
        <v>0</v>
      </c>
      <c r="S1879" s="27">
        <f t="shared" si="119"/>
        <v>0</v>
      </c>
    </row>
    <row r="1880" spans="1:19" x14ac:dyDescent="0.15">
      <c r="A1880" s="29">
        <v>1280131</v>
      </c>
      <c r="B1880" s="29">
        <v>128013108</v>
      </c>
      <c r="C1880" s="29" t="s">
        <v>58</v>
      </c>
      <c r="D1880" s="30" t="s">
        <v>989</v>
      </c>
      <c r="E1880" s="30" t="s">
        <v>1818</v>
      </c>
      <c r="F1880" s="15">
        <v>2</v>
      </c>
      <c r="G1880" s="29">
        <v>27</v>
      </c>
      <c r="H1880" s="29">
        <v>8</v>
      </c>
      <c r="I1880" s="29">
        <v>2016</v>
      </c>
      <c r="J1880" s="15">
        <v>-1</v>
      </c>
      <c r="K1880" s="15">
        <v>-1</v>
      </c>
      <c r="L1880" s="15">
        <v>0</v>
      </c>
      <c r="M1880" s="15">
        <v>0</v>
      </c>
      <c r="N1880" s="27" t="e">
        <f>SUMIF(#REF!,'Integrantes original'!A1578,#REF!)</f>
        <v>#REF!</v>
      </c>
      <c r="O1880" s="27">
        <f t="shared" si="116"/>
        <v>27082016</v>
      </c>
      <c r="P1880" s="27">
        <f t="shared" si="117"/>
        <v>270820162</v>
      </c>
      <c r="Q1880" s="31">
        <f t="shared" si="118"/>
        <v>12801312270816</v>
      </c>
      <c r="R1880" s="27">
        <f>COUNTIF(tratycont!S:S,'Integrantes original'!Q1880)</f>
        <v>0</v>
      </c>
      <c r="S1880" s="27">
        <f t="shared" si="119"/>
        <v>0</v>
      </c>
    </row>
    <row r="1881" spans="1:19" x14ac:dyDescent="0.15">
      <c r="A1881" s="29">
        <v>1280131</v>
      </c>
      <c r="B1881" s="29">
        <v>128013109</v>
      </c>
      <c r="C1881" s="29" t="s">
        <v>120</v>
      </c>
      <c r="D1881" s="30" t="s">
        <v>1820</v>
      </c>
      <c r="E1881" s="30" t="s">
        <v>1818</v>
      </c>
      <c r="F1881" s="15">
        <v>1</v>
      </c>
      <c r="G1881" s="29">
        <v>99</v>
      </c>
      <c r="H1881" s="29">
        <v>3</v>
      </c>
      <c r="I1881" s="29">
        <v>2016</v>
      </c>
      <c r="J1881" s="15">
        <v>-1</v>
      </c>
      <c r="K1881" s="15">
        <v>-1</v>
      </c>
      <c r="L1881" s="15">
        <v>0</v>
      </c>
      <c r="M1881" s="15">
        <v>0</v>
      </c>
      <c r="N1881" s="27" t="e">
        <f>SUMIF(#REF!,'Integrantes original'!A1579,#REF!)</f>
        <v>#REF!</v>
      </c>
      <c r="O1881" s="27">
        <f t="shared" si="116"/>
        <v>99032016</v>
      </c>
      <c r="P1881" s="27">
        <f t="shared" si="117"/>
        <v>990320161</v>
      </c>
      <c r="Q1881" s="31">
        <f t="shared" si="118"/>
        <v>12801311990316</v>
      </c>
      <c r="R1881" s="27">
        <f>COUNTIF(tratycont!S:S,'Integrantes original'!Q1881)</f>
        <v>0</v>
      </c>
      <c r="S1881" s="27">
        <f t="shared" si="119"/>
        <v>0</v>
      </c>
    </row>
    <row r="1882" spans="1:19" x14ac:dyDescent="0.15">
      <c r="A1882" s="29">
        <v>1280141</v>
      </c>
      <c r="B1882" s="29">
        <v>128014101</v>
      </c>
      <c r="C1882" s="29" t="s">
        <v>16</v>
      </c>
      <c r="D1882" s="30" t="s">
        <v>1800</v>
      </c>
      <c r="E1882" s="30" t="s">
        <v>1821</v>
      </c>
      <c r="F1882" s="15">
        <v>1</v>
      </c>
      <c r="G1882" s="29">
        <v>20</v>
      </c>
      <c r="H1882" s="29">
        <v>9</v>
      </c>
      <c r="I1882" s="29">
        <v>1987</v>
      </c>
      <c r="J1882" s="15">
        <v>-1</v>
      </c>
      <c r="K1882" s="15">
        <v>-1</v>
      </c>
      <c r="L1882" s="15">
        <v>0</v>
      </c>
      <c r="M1882" s="15">
        <v>0</v>
      </c>
      <c r="N1882" s="27" t="e">
        <f>SUMIF(#REF!,'Integrantes original'!A1580,#REF!)</f>
        <v>#REF!</v>
      </c>
      <c r="O1882" s="27">
        <f t="shared" si="116"/>
        <v>20091987</v>
      </c>
      <c r="P1882" s="27">
        <f t="shared" si="117"/>
        <v>200919871</v>
      </c>
      <c r="Q1882" s="31">
        <f t="shared" si="118"/>
        <v>12801411200987</v>
      </c>
      <c r="R1882" s="27">
        <f>COUNTIF(tratycont!S:S,'Integrantes original'!Q1882)</f>
        <v>0</v>
      </c>
      <c r="S1882" s="27">
        <f t="shared" si="119"/>
        <v>0</v>
      </c>
    </row>
    <row r="1883" spans="1:19" x14ac:dyDescent="0.15">
      <c r="A1883" s="29">
        <v>1280141</v>
      </c>
      <c r="B1883" s="29">
        <v>128014102</v>
      </c>
      <c r="C1883" s="29" t="s">
        <v>19</v>
      </c>
      <c r="D1883" s="30" t="s">
        <v>1822</v>
      </c>
      <c r="E1883" s="30" t="s">
        <v>1823</v>
      </c>
      <c r="F1883" s="15">
        <v>2</v>
      </c>
      <c r="G1883" s="29">
        <v>25</v>
      </c>
      <c r="H1883" s="29">
        <v>1</v>
      </c>
      <c r="I1883" s="29">
        <v>1989</v>
      </c>
      <c r="J1883" s="15">
        <v>1</v>
      </c>
      <c r="K1883" s="15">
        <v>0</v>
      </c>
      <c r="L1883" s="15">
        <v>1</v>
      </c>
      <c r="M1883" s="15">
        <v>2</v>
      </c>
      <c r="N1883" s="27" t="e">
        <f>SUMIF(#REF!,'Integrantes original'!A1581,#REF!)</f>
        <v>#REF!</v>
      </c>
      <c r="O1883" s="27">
        <f t="shared" si="116"/>
        <v>25011989</v>
      </c>
      <c r="P1883" s="27">
        <f t="shared" si="117"/>
        <v>250119892</v>
      </c>
      <c r="Q1883" s="31">
        <f t="shared" si="118"/>
        <v>12801412250189</v>
      </c>
      <c r="R1883" s="27">
        <f>COUNTIF(tratycont!S:S,'Integrantes original'!Q1883)</f>
        <v>0</v>
      </c>
      <c r="S1883" s="27">
        <f t="shared" si="119"/>
        <v>0</v>
      </c>
    </row>
    <row r="1884" spans="1:19" x14ac:dyDescent="0.15">
      <c r="A1884" s="29">
        <v>1280141</v>
      </c>
      <c r="B1884" s="29">
        <v>128014103</v>
      </c>
      <c r="C1884" s="29" t="s">
        <v>22</v>
      </c>
      <c r="D1884" s="30" t="s">
        <v>965</v>
      </c>
      <c r="E1884" s="30" t="s">
        <v>1798</v>
      </c>
      <c r="F1884" s="15">
        <v>2</v>
      </c>
      <c r="G1884" s="29">
        <v>6</v>
      </c>
      <c r="H1884" s="29">
        <v>6</v>
      </c>
      <c r="I1884" s="29">
        <v>2006</v>
      </c>
      <c r="J1884" s="15">
        <v>-1</v>
      </c>
      <c r="K1884" s="15">
        <v>-1</v>
      </c>
      <c r="L1884" s="15">
        <v>0</v>
      </c>
      <c r="M1884" s="15">
        <v>0</v>
      </c>
      <c r="N1884" s="27" t="e">
        <f>SUMIF(#REF!,'Integrantes original'!A1582,#REF!)</f>
        <v>#REF!</v>
      </c>
      <c r="O1884" s="27">
        <f t="shared" si="116"/>
        <v>6062006</v>
      </c>
      <c r="P1884" s="27">
        <f t="shared" si="117"/>
        <v>60620062</v>
      </c>
      <c r="Q1884" s="31">
        <f t="shared" si="118"/>
        <v>12801412060606</v>
      </c>
      <c r="R1884" s="27">
        <f>COUNTIF(tratycont!S:S,'Integrantes original'!Q1884)</f>
        <v>0</v>
      </c>
      <c r="S1884" s="27">
        <f t="shared" si="119"/>
        <v>0</v>
      </c>
    </row>
    <row r="1885" spans="1:19" x14ac:dyDescent="0.15">
      <c r="A1885" s="29">
        <v>1280141</v>
      </c>
      <c r="B1885" s="29">
        <v>128014104</v>
      </c>
      <c r="C1885" s="29" t="s">
        <v>25</v>
      </c>
      <c r="D1885" s="30" t="s">
        <v>203</v>
      </c>
      <c r="E1885" s="30" t="s">
        <v>1821</v>
      </c>
      <c r="F1885" s="15">
        <v>2</v>
      </c>
      <c r="G1885" s="29">
        <v>19</v>
      </c>
      <c r="H1885" s="29">
        <v>5</v>
      </c>
      <c r="I1885" s="29">
        <v>2010</v>
      </c>
      <c r="J1885" s="15">
        <v>-1</v>
      </c>
      <c r="K1885" s="15">
        <v>-1</v>
      </c>
      <c r="L1885" s="15">
        <v>0</v>
      </c>
      <c r="M1885" s="15">
        <v>0</v>
      </c>
      <c r="N1885" s="27" t="e">
        <f>SUMIF(#REF!,'Integrantes original'!A1583,#REF!)</f>
        <v>#REF!</v>
      </c>
      <c r="O1885" s="27">
        <f t="shared" si="116"/>
        <v>19052010</v>
      </c>
      <c r="P1885" s="27">
        <f t="shared" si="117"/>
        <v>190520102</v>
      </c>
      <c r="Q1885" s="31">
        <f t="shared" si="118"/>
        <v>12801412190510</v>
      </c>
      <c r="R1885" s="27">
        <f>COUNTIF(tratycont!S:S,'Integrantes original'!Q1885)</f>
        <v>0</v>
      </c>
      <c r="S1885" s="27">
        <f t="shared" si="119"/>
        <v>0</v>
      </c>
    </row>
    <row r="1886" spans="1:19" x14ac:dyDescent="0.15">
      <c r="A1886" s="29">
        <v>1280141</v>
      </c>
      <c r="B1886" s="29">
        <v>128014105</v>
      </c>
      <c r="C1886" s="29" t="s">
        <v>27</v>
      </c>
      <c r="D1886" s="30" t="s">
        <v>961</v>
      </c>
      <c r="E1886" s="30" t="s">
        <v>1821</v>
      </c>
      <c r="F1886" s="15">
        <v>2</v>
      </c>
      <c r="G1886" s="29">
        <v>29</v>
      </c>
      <c r="H1886" s="29">
        <v>7</v>
      </c>
      <c r="I1886" s="29">
        <v>2013</v>
      </c>
      <c r="J1886" s="15">
        <v>-1</v>
      </c>
      <c r="K1886" s="15">
        <v>-1</v>
      </c>
      <c r="L1886" s="15">
        <v>0</v>
      </c>
      <c r="M1886" s="15">
        <v>0</v>
      </c>
      <c r="N1886" s="27" t="e">
        <f>SUMIF(#REF!,'Integrantes original'!A1584,#REF!)</f>
        <v>#REF!</v>
      </c>
      <c r="O1886" s="27">
        <f t="shared" si="116"/>
        <v>29072013</v>
      </c>
      <c r="P1886" s="27">
        <f t="shared" si="117"/>
        <v>290720132</v>
      </c>
      <c r="Q1886" s="31">
        <f t="shared" si="118"/>
        <v>12801412290713</v>
      </c>
      <c r="R1886" s="27">
        <f>COUNTIF(tratycont!S:S,'Integrantes original'!Q1886)</f>
        <v>0</v>
      </c>
      <c r="S1886" s="27">
        <f t="shared" si="119"/>
        <v>0</v>
      </c>
    </row>
    <row r="1887" spans="1:19" x14ac:dyDescent="0.15">
      <c r="A1887" s="29">
        <v>1280141</v>
      </c>
      <c r="B1887" s="29">
        <v>128014106</v>
      </c>
      <c r="C1887" s="29" t="s">
        <v>30</v>
      </c>
      <c r="D1887" s="30" t="s">
        <v>744</v>
      </c>
      <c r="E1887" s="30" t="s">
        <v>1821</v>
      </c>
      <c r="F1887" s="15">
        <v>1</v>
      </c>
      <c r="G1887" s="29">
        <v>9</v>
      </c>
      <c r="H1887" s="29">
        <v>4</v>
      </c>
      <c r="I1887" s="29">
        <v>2018</v>
      </c>
      <c r="J1887" s="15">
        <v>2</v>
      </c>
      <c r="K1887" s="15">
        <v>2</v>
      </c>
      <c r="L1887" s="15">
        <v>0</v>
      </c>
      <c r="M1887" s="15">
        <v>0</v>
      </c>
      <c r="N1887" s="27" t="e">
        <f>SUMIF(#REF!,'Integrantes original'!A1585,#REF!)</f>
        <v>#REF!</v>
      </c>
      <c r="O1887" s="27">
        <f t="shared" si="116"/>
        <v>9042018</v>
      </c>
      <c r="P1887" s="27">
        <f t="shared" si="117"/>
        <v>90420181</v>
      </c>
      <c r="Q1887" s="31">
        <f t="shared" si="118"/>
        <v>12801411090418</v>
      </c>
      <c r="R1887" s="27">
        <f>COUNTIF(tratycont!S:S,'Integrantes original'!Q1887)</f>
        <v>1</v>
      </c>
      <c r="S1887" s="27">
        <f t="shared" si="119"/>
        <v>1</v>
      </c>
    </row>
    <row r="1888" spans="1:19" x14ac:dyDescent="0.15">
      <c r="A1888" s="29">
        <v>1280181</v>
      </c>
      <c r="B1888" s="29">
        <v>128018101</v>
      </c>
      <c r="C1888" s="29" t="s">
        <v>16</v>
      </c>
      <c r="D1888" s="30" t="s">
        <v>852</v>
      </c>
      <c r="E1888" s="30" t="s">
        <v>49</v>
      </c>
      <c r="F1888" s="15">
        <v>2</v>
      </c>
      <c r="G1888" s="29">
        <v>28</v>
      </c>
      <c r="H1888" s="29">
        <v>1</v>
      </c>
      <c r="I1888" s="29">
        <v>1980</v>
      </c>
      <c r="J1888" s="15">
        <v>-1</v>
      </c>
      <c r="K1888" s="15">
        <v>-1</v>
      </c>
      <c r="L1888" s="15">
        <v>0</v>
      </c>
      <c r="M1888" s="15">
        <v>0</v>
      </c>
      <c r="N1888" s="27" t="e">
        <f>SUMIF(#REF!,'Integrantes original'!A1586,#REF!)</f>
        <v>#REF!</v>
      </c>
      <c r="O1888" s="27">
        <f t="shared" si="116"/>
        <v>28011980</v>
      </c>
      <c r="P1888" s="27">
        <f t="shared" si="117"/>
        <v>280119802</v>
      </c>
      <c r="Q1888" s="31">
        <f t="shared" si="118"/>
        <v>12801812280180</v>
      </c>
      <c r="R1888" s="27">
        <f>COUNTIF(tratycont!S:S,'Integrantes original'!Q1888)</f>
        <v>0</v>
      </c>
      <c r="S1888" s="27">
        <f t="shared" si="119"/>
        <v>0</v>
      </c>
    </row>
    <row r="1889" spans="1:19" x14ac:dyDescent="0.15">
      <c r="A1889" s="29">
        <v>1280181</v>
      </c>
      <c r="B1889" s="29">
        <v>128018102</v>
      </c>
      <c r="C1889" s="29" t="s">
        <v>19</v>
      </c>
      <c r="D1889" s="30" t="s">
        <v>1796</v>
      </c>
      <c r="E1889" s="30" t="s">
        <v>51</v>
      </c>
      <c r="F1889" s="15">
        <v>2</v>
      </c>
      <c r="G1889" s="29">
        <v>7</v>
      </c>
      <c r="H1889" s="29">
        <v>9</v>
      </c>
      <c r="I1889" s="29">
        <v>2003</v>
      </c>
      <c r="J1889" s="15">
        <v>-1</v>
      </c>
      <c r="K1889" s="15">
        <v>-1</v>
      </c>
      <c r="L1889" s="15">
        <v>0</v>
      </c>
      <c r="M1889" s="15">
        <v>0</v>
      </c>
      <c r="N1889" s="27" t="e">
        <f>SUMIF(#REF!,'Integrantes original'!A1587,#REF!)</f>
        <v>#REF!</v>
      </c>
      <c r="O1889" s="27">
        <f t="shared" si="116"/>
        <v>7092003</v>
      </c>
      <c r="P1889" s="27">
        <f t="shared" si="117"/>
        <v>70920032</v>
      </c>
      <c r="Q1889" s="31">
        <f t="shared" si="118"/>
        <v>12801812070903</v>
      </c>
      <c r="R1889" s="27">
        <f>COUNTIF(tratycont!S:S,'Integrantes original'!Q1889)</f>
        <v>0</v>
      </c>
      <c r="S1889" s="27">
        <f t="shared" si="119"/>
        <v>0</v>
      </c>
    </row>
    <row r="1890" spans="1:19" x14ac:dyDescent="0.15">
      <c r="A1890" s="29">
        <v>1280181</v>
      </c>
      <c r="B1890" s="29">
        <v>128018103</v>
      </c>
      <c r="C1890" s="29" t="s">
        <v>22</v>
      </c>
      <c r="D1890" s="30" t="s">
        <v>1824</v>
      </c>
      <c r="E1890" s="30" t="s">
        <v>51</v>
      </c>
      <c r="F1890" s="15">
        <v>2</v>
      </c>
      <c r="G1890" s="29">
        <v>4</v>
      </c>
      <c r="H1890" s="29">
        <v>6</v>
      </c>
      <c r="I1890" s="29">
        <v>2006</v>
      </c>
      <c r="J1890" s="15">
        <v>-1</v>
      </c>
      <c r="K1890" s="15">
        <v>-1</v>
      </c>
      <c r="L1890" s="15">
        <v>0</v>
      </c>
      <c r="M1890" s="15">
        <v>0</v>
      </c>
      <c r="N1890" s="27" t="e">
        <f>SUMIF(#REF!,'Integrantes original'!A1588,#REF!)</f>
        <v>#REF!</v>
      </c>
      <c r="O1890" s="27">
        <f t="shared" si="116"/>
        <v>4062006</v>
      </c>
      <c r="P1890" s="27">
        <f t="shared" si="117"/>
        <v>40620062</v>
      </c>
      <c r="Q1890" s="31">
        <f t="shared" si="118"/>
        <v>12801812040606</v>
      </c>
      <c r="R1890" s="27">
        <f>COUNTIF(tratycont!S:S,'Integrantes original'!Q1890)</f>
        <v>0</v>
      </c>
      <c r="S1890" s="27">
        <f t="shared" si="119"/>
        <v>0</v>
      </c>
    </row>
    <row r="1891" spans="1:19" x14ac:dyDescent="0.15">
      <c r="A1891" s="29">
        <v>1280181</v>
      </c>
      <c r="B1891" s="29">
        <v>128018104</v>
      </c>
      <c r="C1891" s="29" t="s">
        <v>25</v>
      </c>
      <c r="D1891" s="30" t="s">
        <v>1825</v>
      </c>
      <c r="E1891" s="30" t="s">
        <v>51</v>
      </c>
      <c r="F1891" s="15">
        <v>1</v>
      </c>
      <c r="G1891" s="29">
        <v>15</v>
      </c>
      <c r="H1891" s="29">
        <v>4</v>
      </c>
      <c r="I1891" s="29">
        <v>2009</v>
      </c>
      <c r="J1891" s="15">
        <v>-1</v>
      </c>
      <c r="K1891" s="15">
        <v>-1</v>
      </c>
      <c r="L1891" s="15">
        <v>0</v>
      </c>
      <c r="M1891" s="15">
        <v>0</v>
      </c>
      <c r="N1891" s="27" t="e">
        <f>SUMIF(#REF!,'Integrantes original'!A1589,#REF!)</f>
        <v>#REF!</v>
      </c>
      <c r="O1891" s="27">
        <f t="shared" si="116"/>
        <v>15042009</v>
      </c>
      <c r="P1891" s="27">
        <f t="shared" si="117"/>
        <v>150420091</v>
      </c>
      <c r="Q1891" s="31">
        <f t="shared" si="118"/>
        <v>12801811150409</v>
      </c>
      <c r="R1891" s="27">
        <f>COUNTIF(tratycont!S:S,'Integrantes original'!Q1891)</f>
        <v>0</v>
      </c>
      <c r="S1891" s="27">
        <f t="shared" si="119"/>
        <v>0</v>
      </c>
    </row>
    <row r="1892" spans="1:19" x14ac:dyDescent="0.15">
      <c r="A1892" s="29">
        <v>1280181</v>
      </c>
      <c r="B1892" s="29">
        <v>128018105</v>
      </c>
      <c r="C1892" s="29" t="s">
        <v>27</v>
      </c>
      <c r="D1892" s="30" t="s">
        <v>1826</v>
      </c>
      <c r="E1892" s="30" t="s">
        <v>51</v>
      </c>
      <c r="F1892" s="15">
        <v>2</v>
      </c>
      <c r="G1892" s="29">
        <v>2</v>
      </c>
      <c r="H1892" s="29">
        <v>11</v>
      </c>
      <c r="I1892" s="29">
        <v>2011</v>
      </c>
      <c r="J1892" s="15">
        <v>-1</v>
      </c>
      <c r="K1892" s="15">
        <v>-1</v>
      </c>
      <c r="L1892" s="15">
        <v>0</v>
      </c>
      <c r="M1892" s="15">
        <v>0</v>
      </c>
      <c r="N1892" s="27" t="e">
        <f>SUMIF(#REF!,'Integrantes original'!A1590,#REF!)</f>
        <v>#REF!</v>
      </c>
      <c r="O1892" s="27">
        <f t="shared" si="116"/>
        <v>2112011</v>
      </c>
      <c r="P1892" s="27">
        <f t="shared" si="117"/>
        <v>21120112</v>
      </c>
      <c r="Q1892" s="31">
        <f t="shared" si="118"/>
        <v>12801812021111</v>
      </c>
      <c r="R1892" s="27">
        <f>COUNTIF(tratycont!S:S,'Integrantes original'!Q1892)</f>
        <v>0</v>
      </c>
      <c r="S1892" s="27">
        <f t="shared" si="119"/>
        <v>0</v>
      </c>
    </row>
    <row r="1893" spans="1:19" x14ac:dyDescent="0.15">
      <c r="A1893" s="29">
        <v>1280181</v>
      </c>
      <c r="B1893" s="29">
        <v>128018106</v>
      </c>
      <c r="C1893" s="29" t="s">
        <v>30</v>
      </c>
      <c r="D1893" s="30" t="s">
        <v>1047</v>
      </c>
      <c r="E1893" s="30" t="s">
        <v>51</v>
      </c>
      <c r="F1893" s="15">
        <v>1</v>
      </c>
      <c r="G1893" s="29">
        <v>25</v>
      </c>
      <c r="H1893" s="29">
        <v>4</v>
      </c>
      <c r="I1893" s="29">
        <v>2015</v>
      </c>
      <c r="J1893" s="15">
        <v>-1</v>
      </c>
      <c r="K1893" s="15">
        <v>-1</v>
      </c>
      <c r="L1893" s="15">
        <v>0</v>
      </c>
      <c r="M1893" s="15">
        <v>0</v>
      </c>
      <c r="N1893" s="27" t="e">
        <f>SUMIF(#REF!,'Integrantes original'!A1591,#REF!)</f>
        <v>#REF!</v>
      </c>
      <c r="O1893" s="27">
        <f t="shared" si="116"/>
        <v>25042015</v>
      </c>
      <c r="P1893" s="27">
        <f t="shared" si="117"/>
        <v>250420151</v>
      </c>
      <c r="Q1893" s="31">
        <f t="shared" si="118"/>
        <v>12801811250415</v>
      </c>
      <c r="R1893" s="27">
        <f>COUNTIF(tratycont!S:S,'Integrantes original'!Q1893)</f>
        <v>0</v>
      </c>
      <c r="S1893" s="27">
        <f t="shared" si="119"/>
        <v>0</v>
      </c>
    </row>
    <row r="1894" spans="1:19" x14ac:dyDescent="0.15">
      <c r="A1894" s="29">
        <v>1280181</v>
      </c>
      <c r="B1894" s="29">
        <v>128018107</v>
      </c>
      <c r="C1894" s="29" t="s">
        <v>56</v>
      </c>
      <c r="D1894" s="30" t="s">
        <v>1201</v>
      </c>
      <c r="E1894" s="30" t="s">
        <v>51</v>
      </c>
      <c r="F1894" s="15">
        <v>2</v>
      </c>
      <c r="G1894" s="29">
        <v>13</v>
      </c>
      <c r="H1894" s="29">
        <v>12</v>
      </c>
      <c r="I1894" s="29">
        <v>1999</v>
      </c>
      <c r="J1894" s="15">
        <v>1</v>
      </c>
      <c r="K1894" s="15">
        <v>0</v>
      </c>
      <c r="L1894" s="15">
        <v>1</v>
      </c>
      <c r="M1894" s="15">
        <v>2</v>
      </c>
      <c r="N1894" s="27" t="e">
        <f>SUMIF(#REF!,'Integrantes original'!A1592,#REF!)</f>
        <v>#REF!</v>
      </c>
      <c r="O1894" s="27">
        <f t="shared" si="116"/>
        <v>13121999</v>
      </c>
      <c r="P1894" s="27">
        <f t="shared" si="117"/>
        <v>131219992</v>
      </c>
      <c r="Q1894" s="31">
        <f t="shared" si="118"/>
        <v>12801812131299</v>
      </c>
      <c r="R1894" s="27">
        <f>COUNTIF(tratycont!S:S,'Integrantes original'!Q1894)</f>
        <v>0</v>
      </c>
      <c r="S1894" s="27">
        <f t="shared" si="119"/>
        <v>0</v>
      </c>
    </row>
    <row r="1895" spans="1:19" x14ac:dyDescent="0.15">
      <c r="A1895" s="29">
        <v>1280181</v>
      </c>
      <c r="B1895" s="29">
        <v>128018108</v>
      </c>
      <c r="C1895" s="29" t="s">
        <v>58</v>
      </c>
      <c r="D1895" s="30" t="s">
        <v>807</v>
      </c>
      <c r="E1895" s="30" t="s">
        <v>836</v>
      </c>
      <c r="F1895" s="15">
        <v>1</v>
      </c>
      <c r="G1895" s="29">
        <v>22</v>
      </c>
      <c r="H1895" s="29">
        <v>3</v>
      </c>
      <c r="I1895" s="29">
        <v>2000</v>
      </c>
      <c r="J1895" s="15">
        <v>-1</v>
      </c>
      <c r="K1895" s="15">
        <v>-1</v>
      </c>
      <c r="L1895" s="15">
        <v>0</v>
      </c>
      <c r="M1895" s="15">
        <v>0</v>
      </c>
      <c r="N1895" s="27" t="e">
        <f>SUMIF(#REF!,'Integrantes original'!A1593,#REF!)</f>
        <v>#REF!</v>
      </c>
      <c r="O1895" s="27">
        <f t="shared" si="116"/>
        <v>22032000</v>
      </c>
      <c r="P1895" s="27">
        <f t="shared" si="117"/>
        <v>220320001</v>
      </c>
      <c r="Q1895" s="31">
        <f t="shared" si="118"/>
        <v>12801811220300</v>
      </c>
      <c r="R1895" s="27">
        <f>COUNTIF(tratycont!S:S,'Integrantes original'!Q1895)</f>
        <v>0</v>
      </c>
      <c r="S1895" s="27">
        <f t="shared" si="119"/>
        <v>0</v>
      </c>
    </row>
    <row r="1896" spans="1:19" x14ac:dyDescent="0.15">
      <c r="A1896" s="29">
        <v>1280181</v>
      </c>
      <c r="B1896" s="29">
        <v>128018109</v>
      </c>
      <c r="C1896" s="29" t="s">
        <v>120</v>
      </c>
      <c r="D1896" s="30" t="s">
        <v>622</v>
      </c>
      <c r="E1896" s="30" t="s">
        <v>836</v>
      </c>
      <c r="F1896" s="15">
        <v>1</v>
      </c>
      <c r="G1896" s="29">
        <v>4</v>
      </c>
      <c r="H1896" s="29">
        <v>6</v>
      </c>
      <c r="I1896" s="29">
        <v>2018</v>
      </c>
      <c r="J1896" s="15">
        <v>2</v>
      </c>
      <c r="K1896" s="15">
        <v>7</v>
      </c>
      <c r="L1896" s="15">
        <v>0</v>
      </c>
      <c r="M1896" s="15">
        <v>0</v>
      </c>
      <c r="N1896" s="27" t="e">
        <f>SUMIF(#REF!,'Integrantes original'!A1594,#REF!)</f>
        <v>#REF!</v>
      </c>
      <c r="O1896" s="27">
        <f t="shared" si="116"/>
        <v>4062018</v>
      </c>
      <c r="P1896" s="27">
        <f t="shared" si="117"/>
        <v>40620181</v>
      </c>
      <c r="Q1896" s="31">
        <f t="shared" si="118"/>
        <v>12801811040618</v>
      </c>
      <c r="R1896" s="27">
        <f>COUNTIF(tratycont!S:S,'Integrantes original'!Q1896)</f>
        <v>1</v>
      </c>
      <c r="S1896" s="27">
        <f t="shared" si="119"/>
        <v>1</v>
      </c>
    </row>
    <row r="1897" spans="1:19" x14ac:dyDescent="0.15">
      <c r="A1897" s="29">
        <v>1280191</v>
      </c>
      <c r="B1897" s="29">
        <v>128019101</v>
      </c>
      <c r="C1897" s="29" t="s">
        <v>16</v>
      </c>
      <c r="D1897" s="30" t="s">
        <v>192</v>
      </c>
      <c r="E1897" s="30" t="s">
        <v>1113</v>
      </c>
      <c r="F1897" s="15">
        <v>1</v>
      </c>
      <c r="G1897" s="29">
        <v>17</v>
      </c>
      <c r="H1897" s="29">
        <v>11</v>
      </c>
      <c r="I1897" s="29">
        <v>1983</v>
      </c>
      <c r="J1897" s="15">
        <v>-1</v>
      </c>
      <c r="K1897" s="15">
        <v>-1</v>
      </c>
      <c r="L1897" s="15">
        <v>0</v>
      </c>
      <c r="M1897" s="15">
        <v>0</v>
      </c>
      <c r="N1897" s="27" t="e">
        <f>SUMIF(#REF!,'Integrantes original'!A1595,#REF!)</f>
        <v>#REF!</v>
      </c>
      <c r="O1897" s="27">
        <f t="shared" si="116"/>
        <v>17111983</v>
      </c>
      <c r="P1897" s="27">
        <f t="shared" si="117"/>
        <v>171119831</v>
      </c>
      <c r="Q1897" s="31">
        <f t="shared" si="118"/>
        <v>12801911171183</v>
      </c>
      <c r="R1897" s="27">
        <f>COUNTIF(tratycont!S:S,'Integrantes original'!Q1897)</f>
        <v>0</v>
      </c>
      <c r="S1897" s="27">
        <f t="shared" si="119"/>
        <v>0</v>
      </c>
    </row>
    <row r="1898" spans="1:19" x14ac:dyDescent="0.15">
      <c r="A1898" s="29">
        <v>1280191</v>
      </c>
      <c r="B1898" s="29">
        <v>128019102</v>
      </c>
      <c r="C1898" s="29" t="s">
        <v>19</v>
      </c>
      <c r="D1898" s="30" t="s">
        <v>62</v>
      </c>
      <c r="E1898" s="30" t="s">
        <v>259</v>
      </c>
      <c r="F1898" s="15">
        <v>2</v>
      </c>
      <c r="G1898" s="29">
        <v>15</v>
      </c>
      <c r="H1898" s="29">
        <v>2</v>
      </c>
      <c r="I1898" s="29">
        <v>1987</v>
      </c>
      <c r="J1898" s="15">
        <v>1</v>
      </c>
      <c r="K1898" s="15">
        <v>0</v>
      </c>
      <c r="L1898" s="15">
        <v>1</v>
      </c>
      <c r="M1898" s="15">
        <v>1</v>
      </c>
      <c r="N1898" s="27" t="e">
        <f>SUMIF(#REF!,'Integrantes original'!A1596,#REF!)</f>
        <v>#REF!</v>
      </c>
      <c r="O1898" s="27">
        <f t="shared" si="116"/>
        <v>15021987</v>
      </c>
      <c r="P1898" s="27">
        <f t="shared" si="117"/>
        <v>150219872</v>
      </c>
      <c r="Q1898" s="31">
        <f t="shared" si="118"/>
        <v>12801912150287</v>
      </c>
      <c r="R1898" s="27">
        <f>COUNTIF(tratycont!S:S,'Integrantes original'!Q1898)</f>
        <v>0</v>
      </c>
      <c r="S1898" s="27">
        <f t="shared" si="119"/>
        <v>0</v>
      </c>
    </row>
    <row r="1899" spans="1:19" x14ac:dyDescent="0.15">
      <c r="A1899" s="29">
        <v>1280191</v>
      </c>
      <c r="B1899" s="29">
        <v>128019103</v>
      </c>
      <c r="C1899" s="29" t="s">
        <v>22</v>
      </c>
      <c r="D1899" s="30" t="s">
        <v>475</v>
      </c>
      <c r="E1899" s="30" t="s">
        <v>1113</v>
      </c>
      <c r="F1899" s="15">
        <v>1</v>
      </c>
      <c r="G1899" s="29">
        <v>26</v>
      </c>
      <c r="H1899" s="29">
        <v>9</v>
      </c>
      <c r="I1899" s="29">
        <v>2004</v>
      </c>
      <c r="J1899" s="15">
        <v>-1</v>
      </c>
      <c r="K1899" s="15">
        <v>-1</v>
      </c>
      <c r="L1899" s="15">
        <v>0</v>
      </c>
      <c r="M1899" s="15">
        <v>0</v>
      </c>
      <c r="N1899" s="27" t="e">
        <f>SUMIF(#REF!,'Integrantes original'!A1597,#REF!)</f>
        <v>#REF!</v>
      </c>
      <c r="O1899" s="27">
        <f t="shared" si="116"/>
        <v>26092004</v>
      </c>
      <c r="P1899" s="27">
        <f t="shared" si="117"/>
        <v>260920041</v>
      </c>
      <c r="Q1899" s="31">
        <f t="shared" si="118"/>
        <v>12801911260904</v>
      </c>
      <c r="R1899" s="27">
        <f>COUNTIF(tratycont!S:S,'Integrantes original'!Q1899)</f>
        <v>0</v>
      </c>
      <c r="S1899" s="27">
        <f t="shared" si="119"/>
        <v>0</v>
      </c>
    </row>
    <row r="1900" spans="1:19" x14ac:dyDescent="0.15">
      <c r="A1900" s="29">
        <v>1280191</v>
      </c>
      <c r="B1900" s="29">
        <v>128019104</v>
      </c>
      <c r="C1900" s="29" t="s">
        <v>25</v>
      </c>
      <c r="D1900" s="30" t="s">
        <v>1827</v>
      </c>
      <c r="E1900" s="30" t="s">
        <v>1113</v>
      </c>
      <c r="F1900" s="15">
        <v>2</v>
      </c>
      <c r="G1900" s="29">
        <v>26</v>
      </c>
      <c r="H1900" s="29">
        <v>5</v>
      </c>
      <c r="I1900" s="29">
        <v>2010</v>
      </c>
      <c r="J1900" s="15">
        <v>-1</v>
      </c>
      <c r="K1900" s="15">
        <v>-1</v>
      </c>
      <c r="L1900" s="15">
        <v>0</v>
      </c>
      <c r="M1900" s="15">
        <v>0</v>
      </c>
      <c r="N1900" s="27" t="e">
        <f>SUMIF(#REF!,'Integrantes original'!A1598,#REF!)</f>
        <v>#REF!</v>
      </c>
      <c r="O1900" s="27">
        <f t="shared" si="116"/>
        <v>26052010</v>
      </c>
      <c r="P1900" s="27">
        <f t="shared" si="117"/>
        <v>260520102</v>
      </c>
      <c r="Q1900" s="31">
        <f t="shared" si="118"/>
        <v>12801912260510</v>
      </c>
      <c r="R1900" s="27">
        <f>COUNTIF(tratycont!S:S,'Integrantes original'!Q1900)</f>
        <v>0</v>
      </c>
      <c r="S1900" s="27">
        <f t="shared" si="119"/>
        <v>0</v>
      </c>
    </row>
    <row r="1901" spans="1:19" x14ac:dyDescent="0.15">
      <c r="A1901" s="29">
        <v>1280201</v>
      </c>
      <c r="B1901" s="29">
        <v>128020101</v>
      </c>
      <c r="C1901" s="29" t="s">
        <v>16</v>
      </c>
      <c r="D1901" s="30" t="s">
        <v>1828</v>
      </c>
      <c r="E1901" s="30" t="s">
        <v>259</v>
      </c>
      <c r="F1901" s="15">
        <v>1</v>
      </c>
      <c r="G1901" s="29">
        <v>21</v>
      </c>
      <c r="H1901" s="29">
        <v>1</v>
      </c>
      <c r="I1901" s="29">
        <v>1994</v>
      </c>
      <c r="J1901" s="15">
        <v>-1</v>
      </c>
      <c r="K1901" s="15">
        <v>-1</v>
      </c>
      <c r="L1901" s="15">
        <v>0</v>
      </c>
      <c r="M1901" s="15">
        <v>0</v>
      </c>
      <c r="N1901" s="27" t="e">
        <f>SUMIF(#REF!,'Integrantes original'!A1599,#REF!)</f>
        <v>#REF!</v>
      </c>
      <c r="O1901" s="27">
        <f t="shared" si="116"/>
        <v>21011994</v>
      </c>
      <c r="P1901" s="27">
        <f t="shared" si="117"/>
        <v>210119941</v>
      </c>
      <c r="Q1901" s="31">
        <f t="shared" si="118"/>
        <v>12802011210194</v>
      </c>
      <c r="R1901" s="27">
        <f>COUNTIF(tratycont!S:S,'Integrantes original'!Q1901)</f>
        <v>0</v>
      </c>
      <c r="S1901" s="27">
        <f t="shared" si="119"/>
        <v>0</v>
      </c>
    </row>
    <row r="1902" spans="1:19" x14ac:dyDescent="0.15">
      <c r="A1902" s="29">
        <v>1280201</v>
      </c>
      <c r="B1902" s="29">
        <v>128020102</v>
      </c>
      <c r="C1902" s="29" t="s">
        <v>19</v>
      </c>
      <c r="D1902" s="30" t="s">
        <v>815</v>
      </c>
      <c r="E1902" s="30" t="s">
        <v>263</v>
      </c>
      <c r="F1902" s="15">
        <v>2</v>
      </c>
      <c r="G1902" s="29">
        <v>7</v>
      </c>
      <c r="H1902" s="29">
        <v>5</v>
      </c>
      <c r="I1902" s="29">
        <v>1992</v>
      </c>
      <c r="J1902" s="15">
        <v>1</v>
      </c>
      <c r="K1902" s="15">
        <v>0</v>
      </c>
      <c r="L1902" s="15">
        <v>1</v>
      </c>
      <c r="M1902" s="15">
        <v>1</v>
      </c>
      <c r="N1902" s="27" t="e">
        <f>SUMIF(#REF!,'Integrantes original'!A1600,#REF!)</f>
        <v>#REF!</v>
      </c>
      <c r="O1902" s="27">
        <f t="shared" si="116"/>
        <v>7051992</v>
      </c>
      <c r="P1902" s="27">
        <f t="shared" si="117"/>
        <v>70519922</v>
      </c>
      <c r="Q1902" s="31">
        <f t="shared" si="118"/>
        <v>12802012070592</v>
      </c>
      <c r="R1902" s="27">
        <f>COUNTIF(tratycont!S:S,'Integrantes original'!Q1902)</f>
        <v>0</v>
      </c>
      <c r="S1902" s="27">
        <f t="shared" si="119"/>
        <v>0</v>
      </c>
    </row>
    <row r="1903" spans="1:19" x14ac:dyDescent="0.15">
      <c r="A1903" s="29">
        <v>1280201</v>
      </c>
      <c r="B1903" s="29">
        <v>128020103</v>
      </c>
      <c r="C1903" s="29" t="s">
        <v>22</v>
      </c>
      <c r="D1903" s="30" t="s">
        <v>1829</v>
      </c>
      <c r="E1903" s="30" t="s">
        <v>259</v>
      </c>
      <c r="F1903" s="15">
        <v>1</v>
      </c>
      <c r="G1903" s="29">
        <v>25</v>
      </c>
      <c r="H1903" s="29">
        <v>2</v>
      </c>
      <c r="I1903" s="29">
        <v>2012</v>
      </c>
      <c r="J1903" s="15">
        <v>-1</v>
      </c>
      <c r="K1903" s="15">
        <v>-1</v>
      </c>
      <c r="L1903" s="15">
        <v>0</v>
      </c>
      <c r="M1903" s="15">
        <v>0</v>
      </c>
      <c r="N1903" s="27" t="e">
        <f>SUMIF(#REF!,'Integrantes original'!A1601,#REF!)</f>
        <v>#REF!</v>
      </c>
      <c r="O1903" s="27">
        <f t="shared" si="116"/>
        <v>25022012</v>
      </c>
      <c r="P1903" s="27">
        <f t="shared" si="117"/>
        <v>250220121</v>
      </c>
      <c r="Q1903" s="31">
        <f t="shared" si="118"/>
        <v>12802011250212</v>
      </c>
      <c r="R1903" s="27">
        <f>COUNTIF(tratycont!S:S,'Integrantes original'!Q1903)</f>
        <v>0</v>
      </c>
      <c r="S1903" s="27">
        <f t="shared" si="119"/>
        <v>0</v>
      </c>
    </row>
    <row r="1904" spans="1:19" x14ac:dyDescent="0.15">
      <c r="A1904" s="29">
        <v>1280201</v>
      </c>
      <c r="B1904" s="29">
        <v>128020104</v>
      </c>
      <c r="C1904" s="29" t="s">
        <v>25</v>
      </c>
      <c r="D1904" s="30" t="s">
        <v>1830</v>
      </c>
      <c r="E1904" s="30" t="s">
        <v>259</v>
      </c>
      <c r="F1904" s="15">
        <v>2</v>
      </c>
      <c r="G1904" s="29">
        <v>5</v>
      </c>
      <c r="H1904" s="29">
        <v>4</v>
      </c>
      <c r="I1904" s="29">
        <v>2015</v>
      </c>
      <c r="J1904" s="15">
        <v>-1</v>
      </c>
      <c r="K1904" s="15">
        <v>-1</v>
      </c>
      <c r="L1904" s="15">
        <v>0</v>
      </c>
      <c r="M1904" s="15">
        <v>0</v>
      </c>
      <c r="N1904" s="27" t="e">
        <f>SUMIF(#REF!,'Integrantes original'!A1602,#REF!)</f>
        <v>#REF!</v>
      </c>
      <c r="O1904" s="27">
        <f t="shared" si="116"/>
        <v>5042015</v>
      </c>
      <c r="P1904" s="27">
        <f t="shared" si="117"/>
        <v>50420152</v>
      </c>
      <c r="Q1904" s="31">
        <f t="shared" si="118"/>
        <v>12802012050415</v>
      </c>
      <c r="R1904" s="27">
        <f>COUNTIF(tratycont!S:S,'Integrantes original'!Q1904)</f>
        <v>0</v>
      </c>
      <c r="S1904" s="27">
        <f t="shared" si="119"/>
        <v>0</v>
      </c>
    </row>
    <row r="1905" spans="1:19" x14ac:dyDescent="0.15">
      <c r="A1905" s="29">
        <v>1280201</v>
      </c>
      <c r="B1905" s="29">
        <v>128020105</v>
      </c>
      <c r="C1905" s="29" t="s">
        <v>27</v>
      </c>
      <c r="D1905" s="30" t="s">
        <v>1348</v>
      </c>
      <c r="E1905" s="30" t="s">
        <v>259</v>
      </c>
      <c r="F1905" s="15">
        <v>1</v>
      </c>
      <c r="G1905" s="29">
        <v>21</v>
      </c>
      <c r="H1905" s="29">
        <v>8</v>
      </c>
      <c r="I1905" s="29">
        <v>2016</v>
      </c>
      <c r="J1905" s="15">
        <v>-1</v>
      </c>
      <c r="K1905" s="15">
        <v>-1</v>
      </c>
      <c r="L1905" s="15">
        <v>0</v>
      </c>
      <c r="M1905" s="15">
        <v>0</v>
      </c>
      <c r="N1905" s="27" t="e">
        <f>SUMIF(#REF!,'Integrantes original'!A1603,#REF!)</f>
        <v>#REF!</v>
      </c>
      <c r="O1905" s="27">
        <f t="shared" si="116"/>
        <v>21082016</v>
      </c>
      <c r="P1905" s="27">
        <f t="shared" si="117"/>
        <v>210820161</v>
      </c>
      <c r="Q1905" s="31">
        <f t="shared" si="118"/>
        <v>12802011210816</v>
      </c>
      <c r="R1905" s="27">
        <f>COUNTIF(tratycont!S:S,'Integrantes original'!Q1905)</f>
        <v>0</v>
      </c>
      <c r="S1905" s="27">
        <f t="shared" si="119"/>
        <v>0</v>
      </c>
    </row>
    <row r="1906" spans="1:19" x14ac:dyDescent="0.15">
      <c r="A1906" s="29">
        <v>1280201</v>
      </c>
      <c r="B1906" s="29">
        <v>128020106</v>
      </c>
      <c r="C1906" s="29" t="s">
        <v>30</v>
      </c>
      <c r="D1906" s="30" t="s">
        <v>1799</v>
      </c>
      <c r="E1906" s="30" t="s">
        <v>259</v>
      </c>
      <c r="F1906" s="15">
        <v>1</v>
      </c>
      <c r="G1906" s="29">
        <v>15</v>
      </c>
      <c r="H1906" s="29">
        <v>9</v>
      </c>
      <c r="I1906" s="29">
        <v>2018</v>
      </c>
      <c r="J1906" s="15">
        <v>2</v>
      </c>
      <c r="K1906" s="15">
        <v>2</v>
      </c>
      <c r="L1906" s="15">
        <v>0</v>
      </c>
      <c r="M1906" s="15">
        <v>0</v>
      </c>
      <c r="N1906" s="27" t="e">
        <f>SUMIF(#REF!,'Integrantes original'!A1604,#REF!)</f>
        <v>#REF!</v>
      </c>
      <c r="O1906" s="27">
        <f t="shared" si="116"/>
        <v>15092018</v>
      </c>
      <c r="P1906" s="27">
        <f t="shared" si="117"/>
        <v>150920181</v>
      </c>
      <c r="Q1906" s="31">
        <f t="shared" si="118"/>
        <v>12802011150918</v>
      </c>
      <c r="R1906" s="27">
        <f>COUNTIF(tratycont!S:S,'Integrantes original'!Q1906)</f>
        <v>1</v>
      </c>
      <c r="S1906" s="27">
        <f t="shared" si="119"/>
        <v>1</v>
      </c>
    </row>
    <row r="1907" spans="1:19" x14ac:dyDescent="0.15">
      <c r="A1907" s="29">
        <v>1280211</v>
      </c>
      <c r="B1907" s="29">
        <v>128021101</v>
      </c>
      <c r="C1907" s="29" t="s">
        <v>16</v>
      </c>
      <c r="D1907" s="30" t="s">
        <v>963</v>
      </c>
      <c r="E1907" s="30" t="s">
        <v>259</v>
      </c>
      <c r="F1907" s="15">
        <v>1</v>
      </c>
      <c r="G1907" s="29">
        <v>21</v>
      </c>
      <c r="H1907" s="29">
        <v>10</v>
      </c>
      <c r="I1907" s="29">
        <v>1949</v>
      </c>
      <c r="J1907" s="15">
        <v>-1</v>
      </c>
      <c r="K1907" s="15">
        <v>-1</v>
      </c>
      <c r="L1907" s="15">
        <v>0</v>
      </c>
      <c r="M1907" s="15">
        <v>0</v>
      </c>
      <c r="N1907" s="27" t="e">
        <f>SUMIF(#REF!,'Integrantes original'!A1605,#REF!)</f>
        <v>#REF!</v>
      </c>
      <c r="O1907" s="27">
        <f t="shared" si="116"/>
        <v>21101949</v>
      </c>
      <c r="P1907" s="27">
        <f t="shared" si="117"/>
        <v>211019491</v>
      </c>
      <c r="Q1907" s="31">
        <f t="shared" si="118"/>
        <v>12802111211049</v>
      </c>
      <c r="R1907" s="27">
        <f>COUNTIF(tratycont!S:S,'Integrantes original'!Q1907)</f>
        <v>0</v>
      </c>
      <c r="S1907" s="27">
        <f t="shared" si="119"/>
        <v>0</v>
      </c>
    </row>
    <row r="1908" spans="1:19" x14ac:dyDescent="0.15">
      <c r="A1908" s="29">
        <v>1280211</v>
      </c>
      <c r="B1908" s="29">
        <v>128021102</v>
      </c>
      <c r="C1908" s="29" t="s">
        <v>19</v>
      </c>
      <c r="D1908" s="30" t="s">
        <v>1831</v>
      </c>
      <c r="E1908" s="30" t="s">
        <v>49</v>
      </c>
      <c r="F1908" s="15">
        <v>2</v>
      </c>
      <c r="G1908" s="29">
        <v>17</v>
      </c>
      <c r="H1908" s="29">
        <v>2</v>
      </c>
      <c r="I1908" s="29">
        <v>1953</v>
      </c>
      <c r="J1908" s="15">
        <v>-1</v>
      </c>
      <c r="K1908" s="15">
        <v>-1</v>
      </c>
      <c r="L1908" s="15">
        <v>0</v>
      </c>
      <c r="M1908" s="15">
        <v>0</v>
      </c>
      <c r="N1908" s="27" t="e">
        <f>SUMIF(#REF!,'Integrantes original'!A1606,#REF!)</f>
        <v>#REF!</v>
      </c>
      <c r="O1908" s="27">
        <f t="shared" si="116"/>
        <v>17021953</v>
      </c>
      <c r="P1908" s="27">
        <f t="shared" si="117"/>
        <v>170219532</v>
      </c>
      <c r="Q1908" s="31">
        <f t="shared" si="118"/>
        <v>12802112170253</v>
      </c>
      <c r="R1908" s="27">
        <f>COUNTIF(tratycont!S:S,'Integrantes original'!Q1908)</f>
        <v>0</v>
      </c>
      <c r="S1908" s="27">
        <f t="shared" si="119"/>
        <v>0</v>
      </c>
    </row>
    <row r="1909" spans="1:19" x14ac:dyDescent="0.15">
      <c r="A1909" s="29">
        <v>1280211</v>
      </c>
      <c r="B1909" s="29">
        <v>128021103</v>
      </c>
      <c r="C1909" s="29" t="s">
        <v>22</v>
      </c>
      <c r="D1909" s="30" t="s">
        <v>1832</v>
      </c>
      <c r="E1909" s="30" t="s">
        <v>259</v>
      </c>
      <c r="F1909" s="15">
        <v>2</v>
      </c>
      <c r="G1909" s="29">
        <v>4</v>
      </c>
      <c r="H1909" s="29">
        <v>6</v>
      </c>
      <c r="I1909" s="29">
        <v>1992</v>
      </c>
      <c r="J1909" s="15">
        <v>1</v>
      </c>
      <c r="K1909" s="15">
        <v>0</v>
      </c>
      <c r="L1909" s="15">
        <v>1</v>
      </c>
      <c r="M1909" s="15">
        <v>1</v>
      </c>
      <c r="N1909" s="27" t="e">
        <f>SUMIF(#REF!,'Integrantes original'!A1607,#REF!)</f>
        <v>#REF!</v>
      </c>
      <c r="O1909" s="27">
        <f t="shared" si="116"/>
        <v>4061992</v>
      </c>
      <c r="P1909" s="27">
        <f t="shared" si="117"/>
        <v>40619922</v>
      </c>
      <c r="Q1909" s="31">
        <f t="shared" si="118"/>
        <v>12802112040692</v>
      </c>
      <c r="R1909" s="27">
        <f>COUNTIF(tratycont!S:S,'Integrantes original'!Q1909)</f>
        <v>0</v>
      </c>
      <c r="S1909" s="27">
        <f t="shared" si="119"/>
        <v>0</v>
      </c>
    </row>
    <row r="1910" spans="1:19" x14ac:dyDescent="0.15">
      <c r="A1910" s="29">
        <v>1280211</v>
      </c>
      <c r="B1910" s="29">
        <v>128021104</v>
      </c>
      <c r="C1910" s="29" t="s">
        <v>25</v>
      </c>
      <c r="D1910" s="30" t="s">
        <v>1833</v>
      </c>
      <c r="E1910" s="30" t="s">
        <v>724</v>
      </c>
      <c r="F1910" s="15">
        <v>1</v>
      </c>
      <c r="G1910" s="29">
        <v>4</v>
      </c>
      <c r="H1910" s="29">
        <v>2</v>
      </c>
      <c r="I1910" s="29">
        <v>1989</v>
      </c>
      <c r="J1910" s="15">
        <v>-1</v>
      </c>
      <c r="K1910" s="15">
        <v>-1</v>
      </c>
      <c r="L1910" s="15">
        <v>0</v>
      </c>
      <c r="M1910" s="15">
        <v>0</v>
      </c>
      <c r="N1910" s="27" t="e">
        <f>SUMIF(#REF!,'Integrantes original'!A1608,#REF!)</f>
        <v>#REF!</v>
      </c>
      <c r="O1910" s="27">
        <f t="shared" si="116"/>
        <v>4021989</v>
      </c>
      <c r="P1910" s="27">
        <f t="shared" si="117"/>
        <v>40219891</v>
      </c>
      <c r="Q1910" s="31">
        <f t="shared" si="118"/>
        <v>12802111040289</v>
      </c>
      <c r="R1910" s="27">
        <f>COUNTIF(tratycont!S:S,'Integrantes original'!Q1910)</f>
        <v>0</v>
      </c>
      <c r="S1910" s="27">
        <f t="shared" si="119"/>
        <v>0</v>
      </c>
    </row>
    <row r="1911" spans="1:19" x14ac:dyDescent="0.15">
      <c r="A1911" s="29">
        <v>1280211</v>
      </c>
      <c r="B1911" s="29">
        <v>128021105</v>
      </c>
      <c r="C1911" s="29" t="s">
        <v>27</v>
      </c>
      <c r="D1911" s="30" t="s">
        <v>982</v>
      </c>
      <c r="E1911" s="30" t="s">
        <v>724</v>
      </c>
      <c r="F1911" s="15">
        <v>2</v>
      </c>
      <c r="G1911" s="29">
        <v>20</v>
      </c>
      <c r="H1911" s="29">
        <v>7</v>
      </c>
      <c r="I1911" s="29">
        <v>2012</v>
      </c>
      <c r="J1911" s="15">
        <v>-1</v>
      </c>
      <c r="K1911" s="15">
        <v>-1</v>
      </c>
      <c r="L1911" s="15">
        <v>0</v>
      </c>
      <c r="M1911" s="15">
        <v>0</v>
      </c>
      <c r="N1911" s="27" t="e">
        <f>SUMIF(#REF!,'Integrantes original'!A1609,#REF!)</f>
        <v>#REF!</v>
      </c>
      <c r="O1911" s="27">
        <f t="shared" si="116"/>
        <v>20072012</v>
      </c>
      <c r="P1911" s="27">
        <f t="shared" si="117"/>
        <v>200720122</v>
      </c>
      <c r="Q1911" s="31">
        <f t="shared" si="118"/>
        <v>12802112200712</v>
      </c>
      <c r="R1911" s="27">
        <f>COUNTIF(tratycont!S:S,'Integrantes original'!Q1911)</f>
        <v>0</v>
      </c>
      <c r="S1911" s="27">
        <f t="shared" si="119"/>
        <v>0</v>
      </c>
    </row>
    <row r="1912" spans="1:19" x14ac:dyDescent="0.15">
      <c r="A1912" s="29">
        <v>1280211</v>
      </c>
      <c r="B1912" s="29">
        <v>128021106</v>
      </c>
      <c r="C1912" s="29" t="s">
        <v>30</v>
      </c>
      <c r="D1912" s="30" t="s">
        <v>81</v>
      </c>
      <c r="E1912" s="30" t="s">
        <v>724</v>
      </c>
      <c r="F1912" s="15">
        <v>2</v>
      </c>
      <c r="G1912" s="29">
        <v>2</v>
      </c>
      <c r="H1912" s="29">
        <v>7</v>
      </c>
      <c r="I1912" s="29">
        <v>2016</v>
      </c>
      <c r="J1912" s="15">
        <v>-1</v>
      </c>
      <c r="K1912" s="15">
        <v>-1</v>
      </c>
      <c r="L1912" s="15">
        <v>0</v>
      </c>
      <c r="M1912" s="15">
        <v>0</v>
      </c>
      <c r="N1912" s="27" t="e">
        <f>SUMIF(#REF!,'Integrantes original'!A1610,#REF!)</f>
        <v>#REF!</v>
      </c>
      <c r="O1912" s="27">
        <f t="shared" si="116"/>
        <v>2072016</v>
      </c>
      <c r="P1912" s="27">
        <f t="shared" si="117"/>
        <v>20720162</v>
      </c>
      <c r="Q1912" s="31">
        <f t="shared" si="118"/>
        <v>12802112020716</v>
      </c>
      <c r="R1912" s="27">
        <f>COUNTIF(tratycont!S:S,'Integrantes original'!Q1912)</f>
        <v>0</v>
      </c>
      <c r="S1912" s="27">
        <f t="shared" si="119"/>
        <v>0</v>
      </c>
    </row>
    <row r="1913" spans="1:19" x14ac:dyDescent="0.15">
      <c r="A1913" s="29">
        <v>1280221</v>
      </c>
      <c r="B1913" s="29">
        <v>128022101</v>
      </c>
      <c r="C1913" s="29" t="s">
        <v>16</v>
      </c>
      <c r="D1913" s="30" t="s">
        <v>1565</v>
      </c>
      <c r="E1913" s="30" t="s">
        <v>724</v>
      </c>
      <c r="F1913" s="15">
        <v>1</v>
      </c>
      <c r="G1913" s="29">
        <v>30</v>
      </c>
      <c r="H1913" s="29">
        <v>5</v>
      </c>
      <c r="I1913" s="29">
        <v>1981</v>
      </c>
      <c r="J1913" s="15">
        <v>-1</v>
      </c>
      <c r="K1913" s="15">
        <v>-1</v>
      </c>
      <c r="L1913" s="15">
        <v>0</v>
      </c>
      <c r="M1913" s="15">
        <v>0</v>
      </c>
      <c r="N1913" s="27" t="e">
        <f>SUMIF(#REF!,'Integrantes original'!A1611,#REF!)</f>
        <v>#REF!</v>
      </c>
      <c r="O1913" s="27">
        <f t="shared" si="116"/>
        <v>30051981</v>
      </c>
      <c r="P1913" s="27">
        <f t="shared" si="117"/>
        <v>300519811</v>
      </c>
      <c r="Q1913" s="31">
        <f t="shared" si="118"/>
        <v>12802211300581</v>
      </c>
      <c r="R1913" s="27">
        <f>COUNTIF(tratycont!S:S,'Integrantes original'!Q1913)</f>
        <v>0</v>
      </c>
      <c r="S1913" s="27">
        <f t="shared" si="119"/>
        <v>0</v>
      </c>
    </row>
    <row r="1914" spans="1:19" x14ac:dyDescent="0.15">
      <c r="A1914" s="29">
        <v>1280221</v>
      </c>
      <c r="B1914" s="29">
        <v>128022102</v>
      </c>
      <c r="C1914" s="29" t="s">
        <v>19</v>
      </c>
      <c r="D1914" s="30" t="s">
        <v>940</v>
      </c>
      <c r="E1914" s="30" t="s">
        <v>259</v>
      </c>
      <c r="F1914" s="15">
        <v>2</v>
      </c>
      <c r="G1914" s="29">
        <v>22</v>
      </c>
      <c r="H1914" s="29">
        <v>2</v>
      </c>
      <c r="I1914" s="29">
        <v>1986</v>
      </c>
      <c r="J1914" s="15">
        <v>1</v>
      </c>
      <c r="K1914" s="15">
        <v>0</v>
      </c>
      <c r="L1914" s="15">
        <v>1</v>
      </c>
      <c r="M1914" s="15">
        <v>1</v>
      </c>
      <c r="N1914" s="27" t="e">
        <f>SUMIF(#REF!,'Integrantes original'!A1612,#REF!)</f>
        <v>#REF!</v>
      </c>
      <c r="O1914" s="27">
        <f t="shared" si="116"/>
        <v>22021986</v>
      </c>
      <c r="P1914" s="27">
        <f t="shared" si="117"/>
        <v>220219862</v>
      </c>
      <c r="Q1914" s="31">
        <f t="shared" si="118"/>
        <v>12802212220286</v>
      </c>
      <c r="R1914" s="27">
        <f>COUNTIF(tratycont!S:S,'Integrantes original'!Q1914)</f>
        <v>0</v>
      </c>
      <c r="S1914" s="27">
        <f t="shared" si="119"/>
        <v>0</v>
      </c>
    </row>
    <row r="1915" spans="1:19" x14ac:dyDescent="0.15">
      <c r="A1915" s="29">
        <v>1280221</v>
      </c>
      <c r="B1915" s="29">
        <v>128022103</v>
      </c>
      <c r="C1915" s="29" t="s">
        <v>22</v>
      </c>
      <c r="D1915" s="30" t="s">
        <v>970</v>
      </c>
      <c r="E1915" s="30" t="s">
        <v>724</v>
      </c>
      <c r="F1915" s="15">
        <v>2</v>
      </c>
      <c r="G1915" s="29">
        <v>30</v>
      </c>
      <c r="H1915" s="29">
        <v>9</v>
      </c>
      <c r="I1915" s="29">
        <v>2005</v>
      </c>
      <c r="J1915" s="15">
        <v>-1</v>
      </c>
      <c r="K1915" s="15">
        <v>-1</v>
      </c>
      <c r="L1915" s="15">
        <v>0</v>
      </c>
      <c r="M1915" s="15">
        <v>0</v>
      </c>
      <c r="N1915" s="27" t="e">
        <f>SUMIF(#REF!,'Integrantes original'!A1613,#REF!)</f>
        <v>#REF!</v>
      </c>
      <c r="O1915" s="27">
        <f t="shared" si="116"/>
        <v>30092005</v>
      </c>
      <c r="P1915" s="27">
        <f t="shared" si="117"/>
        <v>300920052</v>
      </c>
      <c r="Q1915" s="31">
        <f t="shared" si="118"/>
        <v>12802212300905</v>
      </c>
      <c r="R1915" s="27">
        <f>COUNTIF(tratycont!S:S,'Integrantes original'!Q1915)</f>
        <v>0</v>
      </c>
      <c r="S1915" s="27">
        <f t="shared" si="119"/>
        <v>0</v>
      </c>
    </row>
    <row r="1916" spans="1:19" x14ac:dyDescent="0.15">
      <c r="A1916" s="29">
        <v>1280221</v>
      </c>
      <c r="B1916" s="29">
        <v>128022104</v>
      </c>
      <c r="C1916" s="29" t="s">
        <v>25</v>
      </c>
      <c r="D1916" s="30" t="s">
        <v>1811</v>
      </c>
      <c r="E1916" s="30" t="s">
        <v>724</v>
      </c>
      <c r="F1916" s="15">
        <v>2</v>
      </c>
      <c r="G1916" s="29">
        <v>28</v>
      </c>
      <c r="H1916" s="29">
        <v>7</v>
      </c>
      <c r="I1916" s="29">
        <v>2007</v>
      </c>
      <c r="J1916" s="15">
        <v>-1</v>
      </c>
      <c r="K1916" s="15">
        <v>-1</v>
      </c>
      <c r="L1916" s="15">
        <v>0</v>
      </c>
      <c r="M1916" s="15">
        <v>0</v>
      </c>
      <c r="N1916" s="27" t="e">
        <f>SUMIF(#REF!,'Integrantes original'!A1614,#REF!)</f>
        <v>#REF!</v>
      </c>
      <c r="O1916" s="27">
        <f t="shared" si="116"/>
        <v>28072007</v>
      </c>
      <c r="P1916" s="27">
        <f t="shared" si="117"/>
        <v>280720072</v>
      </c>
      <c r="Q1916" s="31">
        <f t="shared" si="118"/>
        <v>12802212280707</v>
      </c>
      <c r="R1916" s="27">
        <f>COUNTIF(tratycont!S:S,'Integrantes original'!Q1916)</f>
        <v>0</v>
      </c>
      <c r="S1916" s="27">
        <f t="shared" si="119"/>
        <v>0</v>
      </c>
    </row>
    <row r="1917" spans="1:19" x14ac:dyDescent="0.15">
      <c r="A1917" s="29">
        <v>1280221</v>
      </c>
      <c r="B1917" s="29">
        <v>128022105</v>
      </c>
      <c r="C1917" s="29" t="s">
        <v>27</v>
      </c>
      <c r="D1917" s="30" t="s">
        <v>808</v>
      </c>
      <c r="E1917" s="30" t="s">
        <v>724</v>
      </c>
      <c r="F1917" s="15">
        <v>1</v>
      </c>
      <c r="G1917" s="29">
        <v>23</v>
      </c>
      <c r="H1917" s="29">
        <v>12</v>
      </c>
      <c r="I1917" s="29">
        <v>2009</v>
      </c>
      <c r="J1917" s="15">
        <v>-1</v>
      </c>
      <c r="K1917" s="15">
        <v>-1</v>
      </c>
      <c r="L1917" s="15">
        <v>0</v>
      </c>
      <c r="M1917" s="15">
        <v>0</v>
      </c>
      <c r="N1917" s="27" t="e">
        <f>SUMIF(#REF!,'Integrantes original'!A1615,#REF!)</f>
        <v>#REF!</v>
      </c>
      <c r="O1917" s="27">
        <f t="shared" si="116"/>
        <v>23122009</v>
      </c>
      <c r="P1917" s="27">
        <f t="shared" si="117"/>
        <v>231220091</v>
      </c>
      <c r="Q1917" s="31">
        <f t="shared" si="118"/>
        <v>12802211231209</v>
      </c>
      <c r="R1917" s="27">
        <f>COUNTIF(tratycont!S:S,'Integrantes original'!Q1917)</f>
        <v>0</v>
      </c>
      <c r="S1917" s="27">
        <f t="shared" si="119"/>
        <v>0</v>
      </c>
    </row>
    <row r="1918" spans="1:19" x14ac:dyDescent="0.15">
      <c r="A1918" s="29">
        <v>1280221</v>
      </c>
      <c r="B1918" s="29">
        <v>128022106</v>
      </c>
      <c r="C1918" s="29" t="s">
        <v>30</v>
      </c>
      <c r="D1918" s="30" t="s">
        <v>1834</v>
      </c>
      <c r="E1918" s="30" t="s">
        <v>724</v>
      </c>
      <c r="F1918" s="15">
        <v>2</v>
      </c>
      <c r="G1918" s="29">
        <v>15</v>
      </c>
      <c r="H1918" s="29">
        <v>12</v>
      </c>
      <c r="I1918" s="29">
        <v>2011</v>
      </c>
      <c r="J1918" s="15">
        <v>-1</v>
      </c>
      <c r="K1918" s="15">
        <v>-1</v>
      </c>
      <c r="L1918" s="15">
        <v>0</v>
      </c>
      <c r="M1918" s="15">
        <v>0</v>
      </c>
      <c r="N1918" s="27" t="e">
        <f>SUMIF(#REF!,'Integrantes original'!A1616,#REF!)</f>
        <v>#REF!</v>
      </c>
      <c r="O1918" s="27">
        <f t="shared" si="116"/>
        <v>15122011</v>
      </c>
      <c r="P1918" s="27">
        <f t="shared" si="117"/>
        <v>151220112</v>
      </c>
      <c r="Q1918" s="31">
        <f t="shared" si="118"/>
        <v>12802212151211</v>
      </c>
      <c r="R1918" s="27">
        <f>COUNTIF(tratycont!S:S,'Integrantes original'!Q1918)</f>
        <v>0</v>
      </c>
      <c r="S1918" s="27">
        <f t="shared" si="119"/>
        <v>0</v>
      </c>
    </row>
    <row r="1919" spans="1:19" x14ac:dyDescent="0.15">
      <c r="A1919" s="29">
        <v>1280241</v>
      </c>
      <c r="B1919" s="29">
        <v>128024101</v>
      </c>
      <c r="C1919" s="29" t="s">
        <v>16</v>
      </c>
      <c r="D1919" s="30" t="s">
        <v>1835</v>
      </c>
      <c r="E1919" s="30" t="s">
        <v>1318</v>
      </c>
      <c r="F1919" s="15">
        <v>1</v>
      </c>
      <c r="G1919" s="29">
        <v>4</v>
      </c>
      <c r="H1919" s="29">
        <v>7</v>
      </c>
      <c r="I1919" s="29">
        <v>1992</v>
      </c>
      <c r="J1919" s="15">
        <v>-1</v>
      </c>
      <c r="K1919" s="15">
        <v>-1</v>
      </c>
      <c r="L1919" s="15">
        <v>0</v>
      </c>
      <c r="M1919" s="15">
        <v>0</v>
      </c>
      <c r="N1919" s="27" t="e">
        <f>SUMIF(#REF!,'Integrantes original'!A1617,#REF!)</f>
        <v>#REF!</v>
      </c>
      <c r="O1919" s="27">
        <f t="shared" si="116"/>
        <v>4071992</v>
      </c>
      <c r="P1919" s="27">
        <f t="shared" si="117"/>
        <v>40719921</v>
      </c>
      <c r="Q1919" s="31">
        <f t="shared" si="118"/>
        <v>12802411040792</v>
      </c>
      <c r="R1919" s="27">
        <f>COUNTIF(tratycont!S:S,'Integrantes original'!Q1919)</f>
        <v>0</v>
      </c>
      <c r="S1919" s="27">
        <f t="shared" si="119"/>
        <v>0</v>
      </c>
    </row>
    <row r="1920" spans="1:19" x14ac:dyDescent="0.15">
      <c r="A1920" s="29">
        <v>1280241</v>
      </c>
      <c r="B1920" s="29">
        <v>128024102</v>
      </c>
      <c r="C1920" s="29" t="s">
        <v>19</v>
      </c>
      <c r="D1920" s="30" t="s">
        <v>311</v>
      </c>
      <c r="E1920" s="30" t="s">
        <v>964</v>
      </c>
      <c r="F1920" s="15">
        <v>2</v>
      </c>
      <c r="G1920" s="29">
        <v>27</v>
      </c>
      <c r="H1920" s="29">
        <v>12</v>
      </c>
      <c r="I1920" s="29">
        <v>1993</v>
      </c>
      <c r="J1920" s="15">
        <v>1</v>
      </c>
      <c r="K1920" s="15">
        <v>0</v>
      </c>
      <c r="L1920" s="15">
        <v>1</v>
      </c>
      <c r="M1920" s="15">
        <v>1</v>
      </c>
      <c r="N1920" s="27" t="e">
        <f>SUMIF(#REF!,'Integrantes original'!A1618,#REF!)</f>
        <v>#REF!</v>
      </c>
      <c r="O1920" s="27">
        <f t="shared" si="116"/>
        <v>27121993</v>
      </c>
      <c r="P1920" s="27">
        <f t="shared" si="117"/>
        <v>271219932</v>
      </c>
      <c r="Q1920" s="31">
        <f t="shared" si="118"/>
        <v>12802412271293</v>
      </c>
      <c r="R1920" s="27">
        <f>COUNTIF(tratycont!S:S,'Integrantes original'!Q1920)</f>
        <v>0</v>
      </c>
      <c r="S1920" s="27">
        <f t="shared" si="119"/>
        <v>0</v>
      </c>
    </row>
    <row r="1921" spans="1:19" x14ac:dyDescent="0.15">
      <c r="A1921" s="29">
        <v>1280241</v>
      </c>
      <c r="B1921" s="29">
        <v>128024103</v>
      </c>
      <c r="C1921" s="29" t="s">
        <v>22</v>
      </c>
      <c r="D1921" s="30" t="s">
        <v>1836</v>
      </c>
      <c r="E1921" s="30" t="s">
        <v>1318</v>
      </c>
      <c r="F1921" s="15">
        <v>2</v>
      </c>
      <c r="G1921" s="29">
        <v>10</v>
      </c>
      <c r="H1921" s="29">
        <v>10</v>
      </c>
      <c r="I1921" s="29">
        <v>2014</v>
      </c>
      <c r="J1921" s="15">
        <v>-1</v>
      </c>
      <c r="K1921" s="15">
        <v>-1</v>
      </c>
      <c r="L1921" s="15">
        <v>0</v>
      </c>
      <c r="M1921" s="15">
        <v>0</v>
      </c>
      <c r="N1921" s="27" t="e">
        <f>SUMIF(#REF!,'Integrantes original'!A1619,#REF!)</f>
        <v>#REF!</v>
      </c>
      <c r="O1921" s="27">
        <f t="shared" si="116"/>
        <v>10102014</v>
      </c>
      <c r="P1921" s="27">
        <f t="shared" si="117"/>
        <v>101020142</v>
      </c>
      <c r="Q1921" s="31">
        <f t="shared" si="118"/>
        <v>12802412101014</v>
      </c>
      <c r="R1921" s="27">
        <f>COUNTIF(tratycont!S:S,'Integrantes original'!Q1921)</f>
        <v>0</v>
      </c>
      <c r="S1921" s="27">
        <f t="shared" si="119"/>
        <v>0</v>
      </c>
    </row>
    <row r="1922" spans="1:19" x14ac:dyDescent="0.15">
      <c r="A1922" s="29">
        <v>1280251</v>
      </c>
      <c r="B1922" s="29">
        <v>128025101</v>
      </c>
      <c r="C1922" s="29" t="s">
        <v>16</v>
      </c>
      <c r="D1922" s="30" t="s">
        <v>806</v>
      </c>
      <c r="E1922" s="30" t="s">
        <v>51</v>
      </c>
      <c r="F1922" s="15">
        <v>1</v>
      </c>
      <c r="G1922" s="29">
        <v>24</v>
      </c>
      <c r="H1922" s="29">
        <v>3</v>
      </c>
      <c r="I1922" s="29">
        <v>1990</v>
      </c>
      <c r="J1922" s="15">
        <v>-1</v>
      </c>
      <c r="K1922" s="15">
        <v>-1</v>
      </c>
      <c r="L1922" s="15">
        <v>0</v>
      </c>
      <c r="M1922" s="15">
        <v>0</v>
      </c>
      <c r="N1922" s="27" t="e">
        <f>SUMIF(#REF!,'Integrantes original'!A1620,#REF!)</f>
        <v>#REF!</v>
      </c>
      <c r="O1922" s="27">
        <f t="shared" si="116"/>
        <v>24031990</v>
      </c>
      <c r="P1922" s="27">
        <f t="shared" si="117"/>
        <v>240319901</v>
      </c>
      <c r="Q1922" s="31">
        <f t="shared" si="118"/>
        <v>12802511240390</v>
      </c>
      <c r="R1922" s="27">
        <f>COUNTIF(tratycont!S:S,'Integrantes original'!Q1922)</f>
        <v>0</v>
      </c>
      <c r="S1922" s="27">
        <f t="shared" si="119"/>
        <v>0</v>
      </c>
    </row>
    <row r="1923" spans="1:19" x14ac:dyDescent="0.15">
      <c r="A1923" s="29">
        <v>1280251</v>
      </c>
      <c r="B1923" s="29">
        <v>128025102</v>
      </c>
      <c r="C1923" s="29" t="s">
        <v>19</v>
      </c>
      <c r="D1923" s="30" t="s">
        <v>1802</v>
      </c>
      <c r="E1923" s="30" t="s">
        <v>769</v>
      </c>
      <c r="F1923" s="15">
        <v>2</v>
      </c>
      <c r="G1923" s="29">
        <v>27</v>
      </c>
      <c r="H1923" s="29">
        <v>7</v>
      </c>
      <c r="I1923" s="29">
        <v>1990</v>
      </c>
      <c r="J1923" s="15">
        <v>1</v>
      </c>
      <c r="K1923" s="15">
        <v>0</v>
      </c>
      <c r="L1923" s="15">
        <v>1</v>
      </c>
      <c r="M1923" s="15">
        <v>1</v>
      </c>
      <c r="N1923" s="27" t="e">
        <f>SUMIF(#REF!,'Integrantes original'!A1621,#REF!)</f>
        <v>#REF!</v>
      </c>
      <c r="O1923" s="27">
        <f t="shared" ref="O1923:O1986" si="120">(((G1923*100)+H1923)*10000)+I1923</f>
        <v>27071990</v>
      </c>
      <c r="P1923" s="27">
        <f t="shared" ref="P1923:P1986" si="121">(O1923*10)+F1923</f>
        <v>270719902</v>
      </c>
      <c r="Q1923" s="31">
        <f t="shared" ref="Q1923:Q1986" si="122">(((((((A1923*10)+F1923)*100)+G1923)*100)+H1923)*100)+RIGHT(I1923,2)</f>
        <v>12802512270790</v>
      </c>
      <c r="R1923" s="27">
        <f>COUNTIF(tratycont!S:S,'Integrantes original'!Q1923)</f>
        <v>0</v>
      </c>
      <c r="S1923" s="27">
        <f t="shared" ref="S1923:S1986" si="123">IF(J1923=2,1,0)</f>
        <v>0</v>
      </c>
    </row>
    <row r="1924" spans="1:19" x14ac:dyDescent="0.15">
      <c r="A1924" s="29">
        <v>1280251</v>
      </c>
      <c r="B1924" s="29">
        <v>128025103</v>
      </c>
      <c r="C1924" s="29" t="s">
        <v>22</v>
      </c>
      <c r="D1924" s="30" t="s">
        <v>1284</v>
      </c>
      <c r="E1924" s="30" t="s">
        <v>51</v>
      </c>
      <c r="F1924" s="15">
        <v>1</v>
      </c>
      <c r="G1924" s="29">
        <v>4</v>
      </c>
      <c r="H1924" s="29">
        <v>3</v>
      </c>
      <c r="I1924" s="29">
        <v>2010</v>
      </c>
      <c r="J1924" s="15">
        <v>-1</v>
      </c>
      <c r="K1924" s="15">
        <v>-1</v>
      </c>
      <c r="L1924" s="15">
        <v>0</v>
      </c>
      <c r="M1924" s="15">
        <v>0</v>
      </c>
      <c r="N1924" s="27" t="e">
        <f>SUMIF(#REF!,'Integrantes original'!A1622,#REF!)</f>
        <v>#REF!</v>
      </c>
      <c r="O1924" s="27">
        <f t="shared" si="120"/>
        <v>4032010</v>
      </c>
      <c r="P1924" s="27">
        <f t="shared" si="121"/>
        <v>40320101</v>
      </c>
      <c r="Q1924" s="31">
        <f t="shared" si="122"/>
        <v>12802511040310</v>
      </c>
      <c r="R1924" s="27">
        <f>COUNTIF(tratycont!S:S,'Integrantes original'!Q1924)</f>
        <v>0</v>
      </c>
      <c r="S1924" s="27">
        <f t="shared" si="123"/>
        <v>0</v>
      </c>
    </row>
    <row r="1925" spans="1:19" x14ac:dyDescent="0.15">
      <c r="A1925" s="29">
        <v>1280251</v>
      </c>
      <c r="B1925" s="29">
        <v>128025104</v>
      </c>
      <c r="C1925" s="29" t="s">
        <v>25</v>
      </c>
      <c r="D1925" s="30" t="s">
        <v>885</v>
      </c>
      <c r="E1925" s="30" t="s">
        <v>51</v>
      </c>
      <c r="F1925" s="15">
        <v>2</v>
      </c>
      <c r="G1925" s="29">
        <v>19</v>
      </c>
      <c r="H1925" s="29">
        <v>1</v>
      </c>
      <c r="I1925" s="29">
        <v>2016</v>
      </c>
      <c r="J1925" s="15">
        <v>-1</v>
      </c>
      <c r="K1925" s="15">
        <v>-1</v>
      </c>
      <c r="L1925" s="15">
        <v>0</v>
      </c>
      <c r="M1925" s="15">
        <v>0</v>
      </c>
      <c r="N1925" s="27" t="e">
        <f>SUMIF(#REF!,'Integrantes original'!A1623,#REF!)</f>
        <v>#REF!</v>
      </c>
      <c r="O1925" s="27">
        <f t="shared" si="120"/>
        <v>19012016</v>
      </c>
      <c r="P1925" s="27">
        <f t="shared" si="121"/>
        <v>190120162</v>
      </c>
      <c r="Q1925" s="31">
        <f t="shared" si="122"/>
        <v>12802512190116</v>
      </c>
      <c r="R1925" s="27">
        <f>COUNTIF(tratycont!S:S,'Integrantes original'!Q1925)</f>
        <v>0</v>
      </c>
      <c r="S1925" s="27">
        <f t="shared" si="123"/>
        <v>0</v>
      </c>
    </row>
    <row r="1926" spans="1:19" x14ac:dyDescent="0.15">
      <c r="A1926" s="29">
        <v>1280251</v>
      </c>
      <c r="B1926" s="29">
        <v>128025105</v>
      </c>
      <c r="C1926" s="29" t="s">
        <v>27</v>
      </c>
      <c r="D1926" s="30" t="s">
        <v>772</v>
      </c>
      <c r="E1926" s="30" t="s">
        <v>51</v>
      </c>
      <c r="F1926" s="15">
        <v>1</v>
      </c>
      <c r="G1926" s="29">
        <v>13</v>
      </c>
      <c r="H1926" s="29">
        <v>9</v>
      </c>
      <c r="I1926" s="29">
        <v>2018</v>
      </c>
      <c r="J1926" s="15">
        <v>2</v>
      </c>
      <c r="K1926" s="15">
        <v>2</v>
      </c>
      <c r="L1926" s="15">
        <v>0</v>
      </c>
      <c r="M1926" s="15">
        <v>0</v>
      </c>
      <c r="N1926" s="27" t="e">
        <f>SUMIF(#REF!,'Integrantes original'!A1624,#REF!)</f>
        <v>#REF!</v>
      </c>
      <c r="O1926" s="27">
        <f t="shared" si="120"/>
        <v>13092018</v>
      </c>
      <c r="P1926" s="27">
        <f t="shared" si="121"/>
        <v>130920181</v>
      </c>
      <c r="Q1926" s="31">
        <f t="shared" si="122"/>
        <v>12802511130918</v>
      </c>
      <c r="R1926" s="27">
        <f>COUNTIF(tratycont!S:S,'Integrantes original'!Q1926)</f>
        <v>1</v>
      </c>
      <c r="S1926" s="27">
        <f t="shared" si="123"/>
        <v>1</v>
      </c>
    </row>
    <row r="1927" spans="1:19" x14ac:dyDescent="0.15">
      <c r="A1927" s="29">
        <v>1300011</v>
      </c>
      <c r="B1927" s="29">
        <v>130001101</v>
      </c>
      <c r="C1927" s="29" t="s">
        <v>16</v>
      </c>
      <c r="D1927" s="30" t="s">
        <v>1837</v>
      </c>
      <c r="E1927" s="30" t="s">
        <v>769</v>
      </c>
      <c r="F1927" s="15">
        <v>1</v>
      </c>
      <c r="G1927" s="29">
        <v>8</v>
      </c>
      <c r="H1927" s="29">
        <v>8</v>
      </c>
      <c r="I1927" s="29">
        <v>1998</v>
      </c>
      <c r="J1927" s="15">
        <v>-1</v>
      </c>
      <c r="K1927" s="15">
        <v>-1</v>
      </c>
      <c r="L1927" s="15">
        <v>0</v>
      </c>
      <c r="M1927" s="15">
        <v>0</v>
      </c>
      <c r="N1927" s="27" t="e">
        <f>SUMIF(#REF!,'Integrantes original'!A1625,#REF!)</f>
        <v>#REF!</v>
      </c>
      <c r="O1927" s="27">
        <f t="shared" si="120"/>
        <v>8081998</v>
      </c>
      <c r="P1927" s="27">
        <f t="shared" si="121"/>
        <v>80819981</v>
      </c>
      <c r="Q1927" s="31">
        <f t="shared" si="122"/>
        <v>13000111080898</v>
      </c>
      <c r="R1927" s="27">
        <f>COUNTIF(tratycont!S:S,'Integrantes original'!Q1927)</f>
        <v>0</v>
      </c>
      <c r="S1927" s="27">
        <f t="shared" si="123"/>
        <v>0</v>
      </c>
    </row>
    <row r="1928" spans="1:19" x14ac:dyDescent="0.15">
      <c r="A1928" s="29">
        <v>1300011</v>
      </c>
      <c r="B1928" s="29">
        <v>130001102</v>
      </c>
      <c r="C1928" s="29" t="s">
        <v>19</v>
      </c>
      <c r="D1928" s="30" t="s">
        <v>62</v>
      </c>
      <c r="E1928" s="30" t="s">
        <v>954</v>
      </c>
      <c r="F1928" s="15">
        <v>2</v>
      </c>
      <c r="G1928" s="29">
        <v>11</v>
      </c>
      <c r="H1928" s="29">
        <v>12</v>
      </c>
      <c r="I1928" s="29">
        <v>1997</v>
      </c>
      <c r="J1928" s="15">
        <v>1</v>
      </c>
      <c r="K1928" s="15">
        <v>0</v>
      </c>
      <c r="L1928" s="15">
        <v>2</v>
      </c>
      <c r="M1928" s="15">
        <v>0</v>
      </c>
      <c r="N1928" s="27" t="e">
        <f>SUMIF(#REF!,'Integrantes original'!A1626,#REF!)</f>
        <v>#REF!</v>
      </c>
      <c r="O1928" s="27">
        <f t="shared" si="120"/>
        <v>11121997</v>
      </c>
      <c r="P1928" s="27">
        <f t="shared" si="121"/>
        <v>111219972</v>
      </c>
      <c r="Q1928" s="31">
        <f t="shared" si="122"/>
        <v>13000112111297</v>
      </c>
      <c r="R1928" s="27">
        <f>COUNTIF(tratycont!S:S,'Integrantes original'!Q1928)</f>
        <v>0</v>
      </c>
      <c r="S1928" s="27">
        <f t="shared" si="123"/>
        <v>0</v>
      </c>
    </row>
    <row r="1929" spans="1:19" x14ac:dyDescent="0.15">
      <c r="A1929" s="29">
        <v>1300011</v>
      </c>
      <c r="B1929" s="29">
        <v>130001103</v>
      </c>
      <c r="C1929" s="29" t="s">
        <v>22</v>
      </c>
      <c r="D1929" s="30" t="s">
        <v>1137</v>
      </c>
      <c r="E1929" s="30" t="s">
        <v>769</v>
      </c>
      <c r="F1929" s="15">
        <v>1</v>
      </c>
      <c r="G1929" s="29">
        <v>22</v>
      </c>
      <c r="H1929" s="29">
        <v>5</v>
      </c>
      <c r="I1929" s="29">
        <v>2015</v>
      </c>
      <c r="J1929" s="15">
        <v>-1</v>
      </c>
      <c r="K1929" s="15">
        <v>-1</v>
      </c>
      <c r="L1929" s="15">
        <v>0</v>
      </c>
      <c r="M1929" s="15">
        <v>0</v>
      </c>
      <c r="N1929" s="27" t="e">
        <f>SUMIF(#REF!,'Integrantes original'!A1627,#REF!)</f>
        <v>#REF!</v>
      </c>
      <c r="O1929" s="27">
        <f t="shared" si="120"/>
        <v>22052015</v>
      </c>
      <c r="P1929" s="27">
        <f t="shared" si="121"/>
        <v>220520151</v>
      </c>
      <c r="Q1929" s="31">
        <f t="shared" si="122"/>
        <v>13000111220515</v>
      </c>
      <c r="R1929" s="27">
        <f>COUNTIF(tratycont!S:S,'Integrantes original'!Q1929)</f>
        <v>0</v>
      </c>
      <c r="S1929" s="27">
        <f t="shared" si="123"/>
        <v>0</v>
      </c>
    </row>
    <row r="1930" spans="1:19" x14ac:dyDescent="0.15">
      <c r="A1930" s="29">
        <v>1300011</v>
      </c>
      <c r="B1930" s="29">
        <v>130001104</v>
      </c>
      <c r="C1930" s="29" t="s">
        <v>25</v>
      </c>
      <c r="D1930" s="30" t="s">
        <v>1838</v>
      </c>
      <c r="E1930" s="30" t="s">
        <v>769</v>
      </c>
      <c r="F1930" s="15">
        <v>1</v>
      </c>
      <c r="G1930" s="29">
        <v>7</v>
      </c>
      <c r="H1930" s="29">
        <v>6</v>
      </c>
      <c r="I1930" s="29">
        <v>2018</v>
      </c>
      <c r="J1930" s="15">
        <v>2</v>
      </c>
      <c r="K1930" s="15">
        <v>2</v>
      </c>
      <c r="L1930" s="15">
        <v>0</v>
      </c>
      <c r="M1930" s="15">
        <v>0</v>
      </c>
      <c r="N1930" s="27" t="e">
        <f>SUMIF(#REF!,'Integrantes original'!A1628,#REF!)</f>
        <v>#REF!</v>
      </c>
      <c r="O1930" s="27">
        <f t="shared" si="120"/>
        <v>7062018</v>
      </c>
      <c r="P1930" s="27">
        <f t="shared" si="121"/>
        <v>70620181</v>
      </c>
      <c r="Q1930" s="31">
        <f t="shared" si="122"/>
        <v>13000111070618</v>
      </c>
      <c r="R1930" s="27">
        <f>COUNTIF(tratycont!S:S,'Integrantes original'!Q1930)</f>
        <v>0</v>
      </c>
      <c r="S1930" s="27">
        <f t="shared" si="123"/>
        <v>1</v>
      </c>
    </row>
    <row r="1931" spans="1:19" x14ac:dyDescent="0.15">
      <c r="A1931" s="29">
        <v>1300021</v>
      </c>
      <c r="B1931" s="29">
        <v>130002101</v>
      </c>
      <c r="C1931" s="29" t="s">
        <v>16</v>
      </c>
      <c r="D1931" s="30" t="s">
        <v>999</v>
      </c>
      <c r="E1931" s="30" t="s">
        <v>51</v>
      </c>
      <c r="F1931" s="15">
        <v>1</v>
      </c>
      <c r="G1931" s="29">
        <v>18</v>
      </c>
      <c r="H1931" s="29">
        <v>2</v>
      </c>
      <c r="I1931" s="29">
        <v>1985</v>
      </c>
      <c r="J1931" s="15">
        <v>-1</v>
      </c>
      <c r="K1931" s="15">
        <v>-1</v>
      </c>
      <c r="L1931" s="15">
        <v>0</v>
      </c>
      <c r="M1931" s="15">
        <v>0</v>
      </c>
      <c r="N1931" s="27" t="e">
        <f>SUMIF(#REF!,'Integrantes original'!A1629,#REF!)</f>
        <v>#REF!</v>
      </c>
      <c r="O1931" s="27">
        <f t="shared" si="120"/>
        <v>18021985</v>
      </c>
      <c r="P1931" s="27">
        <f t="shared" si="121"/>
        <v>180219851</v>
      </c>
      <c r="Q1931" s="31">
        <f t="shared" si="122"/>
        <v>13000211180285</v>
      </c>
      <c r="R1931" s="27">
        <f>COUNTIF(tratycont!S:S,'Integrantes original'!Q1931)</f>
        <v>0</v>
      </c>
      <c r="S1931" s="27">
        <f t="shared" si="123"/>
        <v>0</v>
      </c>
    </row>
    <row r="1932" spans="1:19" x14ac:dyDescent="0.15">
      <c r="A1932" s="29">
        <v>1300021</v>
      </c>
      <c r="B1932" s="29">
        <v>130002102</v>
      </c>
      <c r="C1932" s="29" t="s">
        <v>19</v>
      </c>
      <c r="D1932" s="30" t="s">
        <v>1839</v>
      </c>
      <c r="E1932" s="30" t="s">
        <v>742</v>
      </c>
      <c r="F1932" s="15">
        <v>2</v>
      </c>
      <c r="G1932" s="29">
        <v>27</v>
      </c>
      <c r="H1932" s="29">
        <v>6</v>
      </c>
      <c r="I1932" s="29">
        <v>1984</v>
      </c>
      <c r="J1932" s="15">
        <v>1</v>
      </c>
      <c r="K1932" s="15">
        <v>0</v>
      </c>
      <c r="L1932" s="15">
        <v>2</v>
      </c>
      <c r="M1932" s="15">
        <v>0</v>
      </c>
      <c r="N1932" s="27" t="e">
        <f>SUMIF(#REF!,'Integrantes original'!A1630,#REF!)</f>
        <v>#REF!</v>
      </c>
      <c r="O1932" s="27">
        <f t="shared" si="120"/>
        <v>27061984</v>
      </c>
      <c r="P1932" s="27">
        <f t="shared" si="121"/>
        <v>270619842</v>
      </c>
      <c r="Q1932" s="31">
        <f t="shared" si="122"/>
        <v>13000212270684</v>
      </c>
      <c r="R1932" s="27">
        <f>COUNTIF(tratycont!S:S,'Integrantes original'!Q1932)</f>
        <v>0</v>
      </c>
      <c r="S1932" s="27">
        <f t="shared" si="123"/>
        <v>0</v>
      </c>
    </row>
    <row r="1933" spans="1:19" x14ac:dyDescent="0.15">
      <c r="A1933" s="29">
        <v>1300021</v>
      </c>
      <c r="B1933" s="29">
        <v>130002103</v>
      </c>
      <c r="C1933" s="29" t="s">
        <v>22</v>
      </c>
      <c r="D1933" s="30" t="s">
        <v>759</v>
      </c>
      <c r="E1933" s="30" t="s">
        <v>51</v>
      </c>
      <c r="F1933" s="15">
        <v>2</v>
      </c>
      <c r="G1933" s="29">
        <v>3</v>
      </c>
      <c r="H1933" s="29">
        <v>9</v>
      </c>
      <c r="I1933" s="29">
        <v>2001</v>
      </c>
      <c r="J1933" s="15">
        <v>-1</v>
      </c>
      <c r="K1933" s="15">
        <v>-1</v>
      </c>
      <c r="L1933" s="15">
        <v>0</v>
      </c>
      <c r="M1933" s="15">
        <v>0</v>
      </c>
      <c r="N1933" s="27" t="e">
        <f>SUMIF(#REF!,'Integrantes original'!A1631,#REF!)</f>
        <v>#REF!</v>
      </c>
      <c r="O1933" s="27">
        <f t="shared" si="120"/>
        <v>3092001</v>
      </c>
      <c r="P1933" s="27">
        <f t="shared" si="121"/>
        <v>30920012</v>
      </c>
      <c r="Q1933" s="31">
        <f t="shared" si="122"/>
        <v>13000212030901</v>
      </c>
      <c r="R1933" s="27">
        <f>COUNTIF(tratycont!S:S,'Integrantes original'!Q1933)</f>
        <v>0</v>
      </c>
      <c r="S1933" s="27">
        <f t="shared" si="123"/>
        <v>0</v>
      </c>
    </row>
    <row r="1934" spans="1:19" x14ac:dyDescent="0.15">
      <c r="A1934" s="29">
        <v>1300021</v>
      </c>
      <c r="B1934" s="29">
        <v>130002104</v>
      </c>
      <c r="C1934" s="29" t="s">
        <v>25</v>
      </c>
      <c r="D1934" s="30" t="s">
        <v>62</v>
      </c>
      <c r="E1934" s="30" t="s">
        <v>51</v>
      </c>
      <c r="F1934" s="15">
        <v>2</v>
      </c>
      <c r="G1934" s="29">
        <v>2</v>
      </c>
      <c r="H1934" s="29">
        <v>12</v>
      </c>
      <c r="I1934" s="29">
        <v>2003</v>
      </c>
      <c r="J1934" s="15">
        <v>-1</v>
      </c>
      <c r="K1934" s="15">
        <v>-1</v>
      </c>
      <c r="L1934" s="15">
        <v>0</v>
      </c>
      <c r="M1934" s="15">
        <v>0</v>
      </c>
      <c r="N1934" s="27" t="e">
        <f>SUMIF(#REF!,'Integrantes original'!A1632,#REF!)</f>
        <v>#REF!</v>
      </c>
      <c r="O1934" s="27">
        <f t="shared" si="120"/>
        <v>2122003</v>
      </c>
      <c r="P1934" s="27">
        <f t="shared" si="121"/>
        <v>21220032</v>
      </c>
      <c r="Q1934" s="31">
        <f t="shared" si="122"/>
        <v>13000212021203</v>
      </c>
      <c r="R1934" s="27">
        <f>COUNTIF(tratycont!S:S,'Integrantes original'!Q1934)</f>
        <v>0</v>
      </c>
      <c r="S1934" s="27">
        <f t="shared" si="123"/>
        <v>0</v>
      </c>
    </row>
    <row r="1935" spans="1:19" x14ac:dyDescent="0.15">
      <c r="A1935" s="29">
        <v>1300021</v>
      </c>
      <c r="B1935" s="29">
        <v>130002105</v>
      </c>
      <c r="C1935" s="29" t="s">
        <v>27</v>
      </c>
      <c r="D1935" s="30" t="s">
        <v>1003</v>
      </c>
      <c r="E1935" s="30" t="s">
        <v>51</v>
      </c>
      <c r="F1935" s="15">
        <v>2</v>
      </c>
      <c r="G1935" s="29">
        <v>26</v>
      </c>
      <c r="H1935" s="29">
        <v>10</v>
      </c>
      <c r="I1935" s="29">
        <v>2005</v>
      </c>
      <c r="J1935" s="15">
        <v>-1</v>
      </c>
      <c r="K1935" s="15">
        <v>-1</v>
      </c>
      <c r="L1935" s="15">
        <v>0</v>
      </c>
      <c r="M1935" s="15">
        <v>0</v>
      </c>
      <c r="N1935" s="27" t="e">
        <f>SUMIF(#REF!,'Integrantes original'!A1633,#REF!)</f>
        <v>#REF!</v>
      </c>
      <c r="O1935" s="27">
        <f t="shared" si="120"/>
        <v>26102005</v>
      </c>
      <c r="P1935" s="27">
        <f t="shared" si="121"/>
        <v>261020052</v>
      </c>
      <c r="Q1935" s="31">
        <f t="shared" si="122"/>
        <v>13000212261005</v>
      </c>
      <c r="R1935" s="27">
        <f>COUNTIF(tratycont!S:S,'Integrantes original'!Q1935)</f>
        <v>0</v>
      </c>
      <c r="S1935" s="27">
        <f t="shared" si="123"/>
        <v>0</v>
      </c>
    </row>
    <row r="1936" spans="1:19" x14ac:dyDescent="0.15">
      <c r="A1936" s="29">
        <v>1300021</v>
      </c>
      <c r="B1936" s="29">
        <v>130002106</v>
      </c>
      <c r="C1936" s="29" t="s">
        <v>30</v>
      </c>
      <c r="D1936" s="30" t="s">
        <v>327</v>
      </c>
      <c r="E1936" s="30" t="s">
        <v>51</v>
      </c>
      <c r="F1936" s="15">
        <v>2</v>
      </c>
      <c r="G1936" s="29">
        <v>16</v>
      </c>
      <c r="H1936" s="29">
        <v>3</v>
      </c>
      <c r="I1936" s="29">
        <v>2008</v>
      </c>
      <c r="J1936" s="15">
        <v>-1</v>
      </c>
      <c r="K1936" s="15">
        <v>-1</v>
      </c>
      <c r="L1936" s="15">
        <v>0</v>
      </c>
      <c r="M1936" s="15">
        <v>0</v>
      </c>
      <c r="N1936" s="27" t="e">
        <f>SUMIF(#REF!,'Integrantes original'!A1634,#REF!)</f>
        <v>#REF!</v>
      </c>
      <c r="O1936" s="27">
        <f t="shared" si="120"/>
        <v>16032008</v>
      </c>
      <c r="P1936" s="27">
        <f t="shared" si="121"/>
        <v>160320082</v>
      </c>
      <c r="Q1936" s="31">
        <f t="shared" si="122"/>
        <v>13000212160308</v>
      </c>
      <c r="R1936" s="27">
        <f>COUNTIF(tratycont!S:S,'Integrantes original'!Q1936)</f>
        <v>0</v>
      </c>
      <c r="S1936" s="27">
        <f t="shared" si="123"/>
        <v>0</v>
      </c>
    </row>
    <row r="1937" spans="1:19" x14ac:dyDescent="0.15">
      <c r="A1937" s="29">
        <v>1300021</v>
      </c>
      <c r="B1937" s="29">
        <v>130002107</v>
      </c>
      <c r="C1937" s="29" t="s">
        <v>56</v>
      </c>
      <c r="D1937" s="30" t="s">
        <v>807</v>
      </c>
      <c r="E1937" s="30" t="s">
        <v>51</v>
      </c>
      <c r="F1937" s="15">
        <v>1</v>
      </c>
      <c r="G1937" s="29">
        <v>16</v>
      </c>
      <c r="H1937" s="29">
        <v>2</v>
      </c>
      <c r="I1937" s="29">
        <v>2011</v>
      </c>
      <c r="J1937" s="15">
        <v>-1</v>
      </c>
      <c r="K1937" s="15">
        <v>-1</v>
      </c>
      <c r="L1937" s="15">
        <v>0</v>
      </c>
      <c r="M1937" s="15">
        <v>0</v>
      </c>
      <c r="N1937" s="27" t="e">
        <f>SUMIF(#REF!,'Integrantes original'!A1635,#REF!)</f>
        <v>#REF!</v>
      </c>
      <c r="O1937" s="27">
        <f t="shared" si="120"/>
        <v>16022011</v>
      </c>
      <c r="P1937" s="27">
        <f t="shared" si="121"/>
        <v>160220111</v>
      </c>
      <c r="Q1937" s="31">
        <f t="shared" si="122"/>
        <v>13000211160211</v>
      </c>
      <c r="R1937" s="27">
        <f>COUNTIF(tratycont!S:S,'Integrantes original'!Q1937)</f>
        <v>0</v>
      </c>
      <c r="S1937" s="27">
        <f t="shared" si="123"/>
        <v>0</v>
      </c>
    </row>
    <row r="1938" spans="1:19" x14ac:dyDescent="0.15">
      <c r="A1938" s="29">
        <v>1300021</v>
      </c>
      <c r="B1938" s="29">
        <v>130002108</v>
      </c>
      <c r="C1938" s="29" t="s">
        <v>58</v>
      </c>
      <c r="D1938" s="30" t="s">
        <v>291</v>
      </c>
      <c r="E1938" s="30" t="s">
        <v>51</v>
      </c>
      <c r="F1938" s="15">
        <v>2</v>
      </c>
      <c r="G1938" s="29">
        <v>4</v>
      </c>
      <c r="H1938" s="29">
        <v>5</v>
      </c>
      <c r="I1938" s="29">
        <v>2013</v>
      </c>
      <c r="J1938" s="15">
        <v>-1</v>
      </c>
      <c r="K1938" s="15">
        <v>-1</v>
      </c>
      <c r="L1938" s="15">
        <v>0</v>
      </c>
      <c r="M1938" s="15">
        <v>0</v>
      </c>
      <c r="N1938" s="27" t="e">
        <f>SUMIF(#REF!,'Integrantes original'!A1636,#REF!)</f>
        <v>#REF!</v>
      </c>
      <c r="O1938" s="27">
        <f t="shared" si="120"/>
        <v>4052013</v>
      </c>
      <c r="P1938" s="27">
        <f t="shared" si="121"/>
        <v>40520132</v>
      </c>
      <c r="Q1938" s="31">
        <f t="shared" si="122"/>
        <v>13000212040513</v>
      </c>
      <c r="R1938" s="27">
        <f>COUNTIF(tratycont!S:S,'Integrantes original'!Q1938)</f>
        <v>0</v>
      </c>
      <c r="S1938" s="27">
        <f t="shared" si="123"/>
        <v>0</v>
      </c>
    </row>
    <row r="1939" spans="1:19" x14ac:dyDescent="0.15">
      <c r="A1939" s="29">
        <v>1300021</v>
      </c>
      <c r="B1939" s="29">
        <v>130002109</v>
      </c>
      <c r="C1939" s="29" t="s">
        <v>120</v>
      </c>
      <c r="D1939" s="30" t="s">
        <v>376</v>
      </c>
      <c r="E1939" s="30" t="s">
        <v>51</v>
      </c>
      <c r="F1939" s="15">
        <v>2</v>
      </c>
      <c r="G1939" s="29">
        <v>25</v>
      </c>
      <c r="H1939" s="29">
        <v>1</v>
      </c>
      <c r="I1939" s="29">
        <v>2016</v>
      </c>
      <c r="J1939" s="15">
        <v>-1</v>
      </c>
      <c r="K1939" s="15">
        <v>-1</v>
      </c>
      <c r="L1939" s="15">
        <v>0</v>
      </c>
      <c r="M1939" s="15">
        <v>0</v>
      </c>
      <c r="N1939" s="27" t="e">
        <f>SUMIF(#REF!,'Integrantes original'!A1637,#REF!)</f>
        <v>#REF!</v>
      </c>
      <c r="O1939" s="27">
        <f t="shared" si="120"/>
        <v>25012016</v>
      </c>
      <c r="P1939" s="27">
        <f t="shared" si="121"/>
        <v>250120162</v>
      </c>
      <c r="Q1939" s="31">
        <f t="shared" si="122"/>
        <v>13000212250116</v>
      </c>
      <c r="R1939" s="27">
        <f>COUNTIF(tratycont!S:S,'Integrantes original'!Q1939)</f>
        <v>0</v>
      </c>
      <c r="S1939" s="27">
        <f t="shared" si="123"/>
        <v>0</v>
      </c>
    </row>
    <row r="1940" spans="1:19" x14ac:dyDescent="0.15">
      <c r="A1940" s="29">
        <v>1300021</v>
      </c>
      <c r="B1940" s="29">
        <v>130002110</v>
      </c>
      <c r="C1940" s="29" t="s">
        <v>123</v>
      </c>
      <c r="D1940" s="30" t="s">
        <v>1839</v>
      </c>
      <c r="E1940" s="30" t="s">
        <v>51</v>
      </c>
      <c r="F1940" s="15">
        <v>2</v>
      </c>
      <c r="G1940" s="29">
        <v>29</v>
      </c>
      <c r="H1940" s="29">
        <v>4</v>
      </c>
      <c r="I1940" s="29">
        <v>2018</v>
      </c>
      <c r="J1940" s="15">
        <v>2</v>
      </c>
      <c r="K1940" s="15">
        <v>2</v>
      </c>
      <c r="L1940" s="15">
        <v>0</v>
      </c>
      <c r="M1940" s="15">
        <v>0</v>
      </c>
      <c r="N1940" s="27" t="e">
        <f>SUMIF(#REF!,'Integrantes original'!A1638,#REF!)</f>
        <v>#REF!</v>
      </c>
      <c r="O1940" s="27">
        <f t="shared" si="120"/>
        <v>29042018</v>
      </c>
      <c r="P1940" s="27">
        <f t="shared" si="121"/>
        <v>290420182</v>
      </c>
      <c r="Q1940" s="31">
        <f t="shared" si="122"/>
        <v>13000212290418</v>
      </c>
      <c r="R1940" s="27">
        <f>COUNTIF(tratycont!S:S,'Integrantes original'!Q1940)</f>
        <v>1</v>
      </c>
      <c r="S1940" s="27">
        <f t="shared" si="123"/>
        <v>1</v>
      </c>
    </row>
    <row r="1941" spans="1:19" x14ac:dyDescent="0.15">
      <c r="A1941" s="29">
        <v>1300041</v>
      </c>
      <c r="B1941" s="29">
        <v>130004101</v>
      </c>
      <c r="C1941" s="29" t="s">
        <v>16</v>
      </c>
      <c r="D1941" s="30" t="s">
        <v>1840</v>
      </c>
      <c r="E1941" s="30" t="s">
        <v>1798</v>
      </c>
      <c r="F1941" s="15">
        <v>1</v>
      </c>
      <c r="G1941" s="29">
        <v>15</v>
      </c>
      <c r="H1941" s="29">
        <v>12</v>
      </c>
      <c r="I1941" s="29">
        <v>1989</v>
      </c>
      <c r="J1941" s="15">
        <v>-1</v>
      </c>
      <c r="K1941" s="15">
        <v>-1</v>
      </c>
      <c r="L1941" s="15">
        <v>0</v>
      </c>
      <c r="M1941" s="15">
        <v>0</v>
      </c>
      <c r="N1941" s="27" t="e">
        <f>SUMIF(#REF!,'Integrantes original'!A1639,#REF!)</f>
        <v>#REF!</v>
      </c>
      <c r="O1941" s="27">
        <f t="shared" si="120"/>
        <v>15121989</v>
      </c>
      <c r="P1941" s="27">
        <f t="shared" si="121"/>
        <v>151219891</v>
      </c>
      <c r="Q1941" s="31">
        <f t="shared" si="122"/>
        <v>13000411151289</v>
      </c>
      <c r="R1941" s="27">
        <f>COUNTIF(tratycont!S:S,'Integrantes original'!Q1941)</f>
        <v>0</v>
      </c>
      <c r="S1941" s="27">
        <f t="shared" si="123"/>
        <v>0</v>
      </c>
    </row>
    <row r="1942" spans="1:19" x14ac:dyDescent="0.15">
      <c r="A1942" s="29">
        <v>1300041</v>
      </c>
      <c r="B1942" s="29">
        <v>130004102</v>
      </c>
      <c r="C1942" s="29" t="s">
        <v>19</v>
      </c>
      <c r="D1942" s="30" t="s">
        <v>940</v>
      </c>
      <c r="E1942" s="30" t="s">
        <v>948</v>
      </c>
      <c r="F1942" s="15">
        <v>2</v>
      </c>
      <c r="G1942" s="29">
        <v>30</v>
      </c>
      <c r="H1942" s="29">
        <v>5</v>
      </c>
      <c r="I1942" s="29">
        <v>1993</v>
      </c>
      <c r="J1942" s="15">
        <v>1</v>
      </c>
      <c r="K1942" s="15">
        <v>0</v>
      </c>
      <c r="L1942" s="15">
        <v>2</v>
      </c>
      <c r="M1942" s="15">
        <v>0</v>
      </c>
      <c r="N1942" s="27" t="e">
        <f>SUMIF(#REF!,'Integrantes original'!A1640,#REF!)</f>
        <v>#REF!</v>
      </c>
      <c r="O1942" s="27">
        <f t="shared" si="120"/>
        <v>30051993</v>
      </c>
      <c r="P1942" s="27">
        <f t="shared" si="121"/>
        <v>300519932</v>
      </c>
      <c r="Q1942" s="31">
        <f t="shared" si="122"/>
        <v>13000412300593</v>
      </c>
      <c r="R1942" s="27">
        <f>COUNTIF(tratycont!S:S,'Integrantes original'!Q1942)</f>
        <v>0</v>
      </c>
      <c r="S1942" s="27">
        <f t="shared" si="123"/>
        <v>0</v>
      </c>
    </row>
    <row r="1943" spans="1:19" x14ac:dyDescent="0.15">
      <c r="A1943" s="29">
        <v>1300041</v>
      </c>
      <c r="B1943" s="29">
        <v>130004103</v>
      </c>
      <c r="C1943" s="29" t="s">
        <v>22</v>
      </c>
      <c r="D1943" s="30" t="s">
        <v>970</v>
      </c>
      <c r="E1943" s="30" t="s">
        <v>1798</v>
      </c>
      <c r="F1943" s="15">
        <v>2</v>
      </c>
      <c r="G1943" s="29">
        <v>23</v>
      </c>
      <c r="H1943" s="29">
        <v>6</v>
      </c>
      <c r="I1943" s="29">
        <v>2011</v>
      </c>
      <c r="J1943" s="15">
        <v>-1</v>
      </c>
      <c r="K1943" s="15">
        <v>-1</v>
      </c>
      <c r="L1943" s="15">
        <v>0</v>
      </c>
      <c r="M1943" s="15">
        <v>0</v>
      </c>
      <c r="N1943" s="27" t="e">
        <f>SUMIF(#REF!,'Integrantes original'!A1641,#REF!)</f>
        <v>#REF!</v>
      </c>
      <c r="O1943" s="27">
        <f t="shared" si="120"/>
        <v>23062011</v>
      </c>
      <c r="P1943" s="27">
        <f t="shared" si="121"/>
        <v>230620112</v>
      </c>
      <c r="Q1943" s="31">
        <f t="shared" si="122"/>
        <v>13000412230611</v>
      </c>
      <c r="R1943" s="27">
        <f>COUNTIF(tratycont!S:S,'Integrantes original'!Q1943)</f>
        <v>0</v>
      </c>
      <c r="S1943" s="27">
        <f t="shared" si="123"/>
        <v>0</v>
      </c>
    </row>
    <row r="1944" spans="1:19" x14ac:dyDescent="0.15">
      <c r="A1944" s="29">
        <v>1300041</v>
      </c>
      <c r="B1944" s="29">
        <v>130004104</v>
      </c>
      <c r="C1944" s="29" t="s">
        <v>25</v>
      </c>
      <c r="D1944" s="30" t="s">
        <v>811</v>
      </c>
      <c r="E1944" s="30" t="s">
        <v>1798</v>
      </c>
      <c r="F1944" s="15">
        <v>1</v>
      </c>
      <c r="G1944" s="29">
        <v>20</v>
      </c>
      <c r="H1944" s="29">
        <v>1</v>
      </c>
      <c r="I1944" s="29">
        <v>2014</v>
      </c>
      <c r="J1944" s="15">
        <v>-1</v>
      </c>
      <c r="K1944" s="15">
        <v>-1</v>
      </c>
      <c r="L1944" s="15">
        <v>0</v>
      </c>
      <c r="M1944" s="15">
        <v>0</v>
      </c>
      <c r="N1944" s="27" t="e">
        <f>SUMIF(#REF!,'Integrantes original'!A1642,#REF!)</f>
        <v>#REF!</v>
      </c>
      <c r="O1944" s="27">
        <f t="shared" si="120"/>
        <v>20012014</v>
      </c>
      <c r="P1944" s="27">
        <f t="shared" si="121"/>
        <v>200120141</v>
      </c>
      <c r="Q1944" s="31">
        <f t="shared" si="122"/>
        <v>13000411200114</v>
      </c>
      <c r="R1944" s="27">
        <f>COUNTIF(tratycont!S:S,'Integrantes original'!Q1944)</f>
        <v>0</v>
      </c>
      <c r="S1944" s="27">
        <f t="shared" si="123"/>
        <v>0</v>
      </c>
    </row>
    <row r="1945" spans="1:19" x14ac:dyDescent="0.15">
      <c r="A1945" s="29">
        <v>1300051</v>
      </c>
      <c r="B1945" s="29">
        <v>130005101</v>
      </c>
      <c r="C1945" s="29" t="s">
        <v>16</v>
      </c>
      <c r="D1945" s="30" t="s">
        <v>1841</v>
      </c>
      <c r="E1945" s="30" t="s">
        <v>1798</v>
      </c>
      <c r="F1945" s="15">
        <v>1</v>
      </c>
      <c r="G1945" s="29">
        <v>31</v>
      </c>
      <c r="H1945" s="29">
        <v>1</v>
      </c>
      <c r="I1945" s="29">
        <v>1991</v>
      </c>
      <c r="J1945" s="15">
        <v>-1</v>
      </c>
      <c r="K1945" s="15">
        <v>-1</v>
      </c>
      <c r="L1945" s="15">
        <v>0</v>
      </c>
      <c r="M1945" s="15">
        <v>0</v>
      </c>
      <c r="N1945" s="27" t="e">
        <f>SUMIF(#REF!,'Integrantes original'!A1643,#REF!)</f>
        <v>#REF!</v>
      </c>
      <c r="O1945" s="27">
        <f t="shared" si="120"/>
        <v>31011991</v>
      </c>
      <c r="P1945" s="27">
        <f t="shared" si="121"/>
        <v>310119911</v>
      </c>
      <c r="Q1945" s="31">
        <f t="shared" si="122"/>
        <v>13000511310191</v>
      </c>
      <c r="R1945" s="27">
        <f>COUNTIF(tratycont!S:S,'Integrantes original'!Q1945)</f>
        <v>0</v>
      </c>
      <c r="S1945" s="27">
        <f t="shared" si="123"/>
        <v>0</v>
      </c>
    </row>
    <row r="1946" spans="1:19" x14ac:dyDescent="0.15">
      <c r="A1946" s="29">
        <v>1300051</v>
      </c>
      <c r="B1946" s="29">
        <v>130005102</v>
      </c>
      <c r="C1946" s="29" t="s">
        <v>19</v>
      </c>
      <c r="D1946" s="30" t="s">
        <v>1842</v>
      </c>
      <c r="E1946" s="30" t="s">
        <v>941</v>
      </c>
      <c r="F1946" s="15">
        <v>2</v>
      </c>
      <c r="G1946" s="29">
        <v>15</v>
      </c>
      <c r="H1946" s="29">
        <v>11</v>
      </c>
      <c r="I1946" s="29">
        <v>1993</v>
      </c>
      <c r="J1946" s="15">
        <v>1</v>
      </c>
      <c r="K1946" s="15">
        <v>0</v>
      </c>
      <c r="L1946" s="15">
        <v>2</v>
      </c>
      <c r="M1946" s="15">
        <v>0</v>
      </c>
      <c r="N1946" s="27" t="e">
        <f>SUMIF(#REF!,'Integrantes original'!A1644,#REF!)</f>
        <v>#REF!</v>
      </c>
      <c r="O1946" s="27">
        <f t="shared" si="120"/>
        <v>15111993</v>
      </c>
      <c r="P1946" s="27">
        <f t="shared" si="121"/>
        <v>151119932</v>
      </c>
      <c r="Q1946" s="31">
        <f t="shared" si="122"/>
        <v>13000512151193</v>
      </c>
      <c r="R1946" s="27">
        <f>COUNTIF(tratycont!S:S,'Integrantes original'!Q1946)</f>
        <v>0</v>
      </c>
      <c r="S1946" s="27">
        <f t="shared" si="123"/>
        <v>0</v>
      </c>
    </row>
    <row r="1947" spans="1:19" x14ac:dyDescent="0.15">
      <c r="A1947" s="29">
        <v>1300051</v>
      </c>
      <c r="B1947" s="29">
        <v>130005103</v>
      </c>
      <c r="C1947" s="29" t="s">
        <v>22</v>
      </c>
      <c r="D1947" s="30" t="s">
        <v>1843</v>
      </c>
      <c r="E1947" s="30" t="s">
        <v>1798</v>
      </c>
      <c r="F1947" s="15">
        <v>2</v>
      </c>
      <c r="G1947" s="29">
        <v>19</v>
      </c>
      <c r="H1947" s="29">
        <v>10</v>
      </c>
      <c r="I1947" s="29">
        <v>2011</v>
      </c>
      <c r="J1947" s="15">
        <v>-1</v>
      </c>
      <c r="K1947" s="15">
        <v>-1</v>
      </c>
      <c r="L1947" s="15">
        <v>0</v>
      </c>
      <c r="M1947" s="15">
        <v>0</v>
      </c>
      <c r="N1947" s="27" t="e">
        <f>SUMIF(#REF!,'Integrantes original'!A1645,#REF!)</f>
        <v>#REF!</v>
      </c>
      <c r="O1947" s="27">
        <f t="shared" si="120"/>
        <v>19102011</v>
      </c>
      <c r="P1947" s="27">
        <f t="shared" si="121"/>
        <v>191020112</v>
      </c>
      <c r="Q1947" s="31">
        <f t="shared" si="122"/>
        <v>13000512191011</v>
      </c>
      <c r="R1947" s="27">
        <f>COUNTIF(tratycont!S:S,'Integrantes original'!Q1947)</f>
        <v>0</v>
      </c>
      <c r="S1947" s="27">
        <f t="shared" si="123"/>
        <v>0</v>
      </c>
    </row>
    <row r="1948" spans="1:19" x14ac:dyDescent="0.15">
      <c r="A1948" s="29">
        <v>1300051</v>
      </c>
      <c r="B1948" s="29">
        <v>130005104</v>
      </c>
      <c r="C1948" s="29" t="s">
        <v>25</v>
      </c>
      <c r="D1948" s="30" t="s">
        <v>1799</v>
      </c>
      <c r="E1948" s="30" t="s">
        <v>1798</v>
      </c>
      <c r="F1948" s="15">
        <v>1</v>
      </c>
      <c r="G1948" s="29">
        <v>30</v>
      </c>
      <c r="H1948" s="29">
        <v>6</v>
      </c>
      <c r="I1948" s="29">
        <v>2016</v>
      </c>
      <c r="J1948" s="15">
        <v>-1</v>
      </c>
      <c r="K1948" s="15">
        <v>-1</v>
      </c>
      <c r="L1948" s="15">
        <v>0</v>
      </c>
      <c r="M1948" s="15">
        <v>0</v>
      </c>
      <c r="N1948" s="27" t="e">
        <f>SUMIF(#REF!,'Integrantes original'!A1646,#REF!)</f>
        <v>#REF!</v>
      </c>
      <c r="O1948" s="27">
        <f t="shared" si="120"/>
        <v>30062016</v>
      </c>
      <c r="P1948" s="27">
        <f t="shared" si="121"/>
        <v>300620161</v>
      </c>
      <c r="Q1948" s="31">
        <f t="shared" si="122"/>
        <v>13000511300616</v>
      </c>
      <c r="R1948" s="27">
        <f>COUNTIF(tratycont!S:S,'Integrantes original'!Q1948)</f>
        <v>0</v>
      </c>
      <c r="S1948" s="27">
        <f t="shared" si="123"/>
        <v>0</v>
      </c>
    </row>
    <row r="1949" spans="1:19" x14ac:dyDescent="0.15">
      <c r="A1949" s="29">
        <v>1300051</v>
      </c>
      <c r="B1949" s="29">
        <v>130005105</v>
      </c>
      <c r="C1949" s="29" t="s">
        <v>27</v>
      </c>
      <c r="D1949" s="30" t="s">
        <v>1836</v>
      </c>
      <c r="E1949" s="30" t="s">
        <v>1798</v>
      </c>
      <c r="F1949" s="15">
        <v>2</v>
      </c>
      <c r="G1949" s="29">
        <v>21</v>
      </c>
      <c r="H1949" s="29">
        <v>7</v>
      </c>
      <c r="I1949" s="29">
        <v>2018</v>
      </c>
      <c r="J1949" s="15">
        <v>2</v>
      </c>
      <c r="K1949" s="15">
        <v>2</v>
      </c>
      <c r="L1949" s="15">
        <v>0</v>
      </c>
      <c r="M1949" s="15">
        <v>0</v>
      </c>
      <c r="N1949" s="27" t="e">
        <f>SUMIF(#REF!,'Integrantes original'!A1647,#REF!)</f>
        <v>#REF!</v>
      </c>
      <c r="O1949" s="27">
        <f t="shared" si="120"/>
        <v>21072018</v>
      </c>
      <c r="P1949" s="27">
        <f t="shared" si="121"/>
        <v>210720182</v>
      </c>
      <c r="Q1949" s="31">
        <f t="shared" si="122"/>
        <v>13000512210718</v>
      </c>
      <c r="R1949" s="27">
        <f>COUNTIF(tratycont!S:S,'Integrantes original'!Q1949)</f>
        <v>1</v>
      </c>
      <c r="S1949" s="27">
        <f t="shared" si="123"/>
        <v>1</v>
      </c>
    </row>
    <row r="1950" spans="1:19" x14ac:dyDescent="0.15">
      <c r="A1950" s="29">
        <v>1300061</v>
      </c>
      <c r="B1950" s="29">
        <v>130006101</v>
      </c>
      <c r="C1950" s="29" t="s">
        <v>16</v>
      </c>
      <c r="D1950" s="30" t="s">
        <v>1209</v>
      </c>
      <c r="E1950" s="30" t="s">
        <v>1844</v>
      </c>
      <c r="F1950" s="15">
        <v>1</v>
      </c>
      <c r="G1950" s="29">
        <v>8</v>
      </c>
      <c r="H1950" s="29">
        <v>8</v>
      </c>
      <c r="I1950" s="29">
        <v>1997</v>
      </c>
      <c r="J1950" s="15">
        <v>-1</v>
      </c>
      <c r="K1950" s="15">
        <v>-1</v>
      </c>
      <c r="L1950" s="15">
        <v>0</v>
      </c>
      <c r="M1950" s="15">
        <v>0</v>
      </c>
      <c r="N1950" s="27" t="e">
        <f>SUMIF(#REF!,'Integrantes original'!A1648,#REF!)</f>
        <v>#REF!</v>
      </c>
      <c r="O1950" s="27">
        <f t="shared" si="120"/>
        <v>8081997</v>
      </c>
      <c r="P1950" s="27">
        <f t="shared" si="121"/>
        <v>80819971</v>
      </c>
      <c r="Q1950" s="31">
        <f t="shared" si="122"/>
        <v>13000611080897</v>
      </c>
      <c r="R1950" s="27">
        <f>COUNTIF(tratycont!S:S,'Integrantes original'!Q1950)</f>
        <v>0</v>
      </c>
      <c r="S1950" s="27">
        <f t="shared" si="123"/>
        <v>0</v>
      </c>
    </row>
    <row r="1951" spans="1:19" x14ac:dyDescent="0.15">
      <c r="A1951" s="29">
        <v>1300061</v>
      </c>
      <c r="B1951" s="29">
        <v>130006102</v>
      </c>
      <c r="C1951" s="29" t="s">
        <v>19</v>
      </c>
      <c r="D1951" s="30" t="s">
        <v>1012</v>
      </c>
      <c r="E1951" s="30" t="s">
        <v>742</v>
      </c>
      <c r="F1951" s="15">
        <v>2</v>
      </c>
      <c r="G1951" s="29">
        <v>20</v>
      </c>
      <c r="H1951" s="29">
        <v>11</v>
      </c>
      <c r="I1951" s="29">
        <v>1998</v>
      </c>
      <c r="J1951" s="15">
        <v>1</v>
      </c>
      <c r="K1951" s="15">
        <v>0</v>
      </c>
      <c r="L1951" s="15">
        <v>2</v>
      </c>
      <c r="M1951" s="15">
        <v>0</v>
      </c>
      <c r="N1951" s="27" t="e">
        <f>SUMIF(#REF!,'Integrantes original'!A1649,#REF!)</f>
        <v>#REF!</v>
      </c>
      <c r="O1951" s="27">
        <f t="shared" si="120"/>
        <v>20111998</v>
      </c>
      <c r="P1951" s="27">
        <f t="shared" si="121"/>
        <v>201119982</v>
      </c>
      <c r="Q1951" s="31">
        <f t="shared" si="122"/>
        <v>13000612201198</v>
      </c>
      <c r="R1951" s="27">
        <f>COUNTIF(tratycont!S:S,'Integrantes original'!Q1951)</f>
        <v>0</v>
      </c>
      <c r="S1951" s="27">
        <f t="shared" si="123"/>
        <v>0</v>
      </c>
    </row>
    <row r="1952" spans="1:19" x14ac:dyDescent="0.15">
      <c r="A1952" s="29">
        <v>1300061</v>
      </c>
      <c r="B1952" s="29">
        <v>130006103</v>
      </c>
      <c r="C1952" s="29" t="s">
        <v>22</v>
      </c>
      <c r="D1952" s="30" t="s">
        <v>947</v>
      </c>
      <c r="E1952" s="30" t="s">
        <v>1844</v>
      </c>
      <c r="F1952" s="15">
        <v>1</v>
      </c>
      <c r="G1952" s="29">
        <v>8</v>
      </c>
      <c r="H1952" s="29">
        <v>7</v>
      </c>
      <c r="I1952" s="29">
        <v>2016</v>
      </c>
      <c r="J1952" s="15">
        <v>-1</v>
      </c>
      <c r="K1952" s="15">
        <v>-1</v>
      </c>
      <c r="L1952" s="15">
        <v>0</v>
      </c>
      <c r="M1952" s="15">
        <v>0</v>
      </c>
      <c r="N1952" s="27" t="e">
        <f>SUMIF(#REF!,'Integrantes original'!A1650,#REF!)</f>
        <v>#REF!</v>
      </c>
      <c r="O1952" s="27">
        <f t="shared" si="120"/>
        <v>8072016</v>
      </c>
      <c r="P1952" s="27">
        <f t="shared" si="121"/>
        <v>80720161</v>
      </c>
      <c r="Q1952" s="31">
        <f t="shared" si="122"/>
        <v>13000611080716</v>
      </c>
      <c r="R1952" s="27">
        <f>COUNTIF(tratycont!S:S,'Integrantes original'!Q1952)</f>
        <v>0</v>
      </c>
      <c r="S1952" s="27">
        <f t="shared" si="123"/>
        <v>0</v>
      </c>
    </row>
    <row r="1953" spans="1:19" x14ac:dyDescent="0.15">
      <c r="A1953" s="29">
        <v>1300061</v>
      </c>
      <c r="B1953" s="29">
        <v>130006104</v>
      </c>
      <c r="C1953" s="29" t="s">
        <v>25</v>
      </c>
      <c r="D1953" s="30" t="s">
        <v>1845</v>
      </c>
      <c r="E1953" s="30" t="s">
        <v>1844</v>
      </c>
      <c r="F1953" s="15">
        <v>2</v>
      </c>
      <c r="G1953" s="29">
        <v>25</v>
      </c>
      <c r="H1953" s="29">
        <v>8</v>
      </c>
      <c r="I1953" s="29">
        <v>2018</v>
      </c>
      <c r="J1953" s="15">
        <v>2</v>
      </c>
      <c r="K1953" s="15">
        <v>2</v>
      </c>
      <c r="L1953" s="15">
        <v>0</v>
      </c>
      <c r="M1953" s="15">
        <v>0</v>
      </c>
      <c r="N1953" s="27" t="e">
        <f>SUMIF(#REF!,'Integrantes original'!A1651,#REF!)</f>
        <v>#REF!</v>
      </c>
      <c r="O1953" s="27">
        <f t="shared" si="120"/>
        <v>25082018</v>
      </c>
      <c r="P1953" s="27">
        <f t="shared" si="121"/>
        <v>250820182</v>
      </c>
      <c r="Q1953" s="31">
        <f t="shared" si="122"/>
        <v>13000612250818</v>
      </c>
      <c r="R1953" s="27">
        <f>COUNTIF(tratycont!S:S,'Integrantes original'!Q1953)</f>
        <v>1</v>
      </c>
      <c r="S1953" s="27">
        <f t="shared" si="123"/>
        <v>1</v>
      </c>
    </row>
    <row r="1954" spans="1:19" x14ac:dyDescent="0.15">
      <c r="A1954" s="29">
        <v>1300081</v>
      </c>
      <c r="B1954" s="29">
        <v>130008101</v>
      </c>
      <c r="C1954" s="29" t="s">
        <v>16</v>
      </c>
      <c r="D1954" s="30" t="s">
        <v>1846</v>
      </c>
      <c r="E1954" s="30" t="s">
        <v>742</v>
      </c>
      <c r="F1954" s="15">
        <v>1</v>
      </c>
      <c r="G1954" s="29">
        <v>2</v>
      </c>
      <c r="H1954" s="29">
        <v>6</v>
      </c>
      <c r="I1954" s="29">
        <v>1963</v>
      </c>
      <c r="J1954" s="15">
        <v>-1</v>
      </c>
      <c r="K1954" s="15">
        <v>-1</v>
      </c>
      <c r="L1954" s="15">
        <v>0</v>
      </c>
      <c r="M1954" s="15">
        <v>0</v>
      </c>
      <c r="N1954" s="27" t="e">
        <f>SUMIF(#REF!,'Integrantes original'!A1652,#REF!)</f>
        <v>#REF!</v>
      </c>
      <c r="O1954" s="27">
        <f t="shared" si="120"/>
        <v>2061963</v>
      </c>
      <c r="P1954" s="27">
        <f t="shared" si="121"/>
        <v>20619631</v>
      </c>
      <c r="Q1954" s="31">
        <f t="shared" si="122"/>
        <v>13000811020663</v>
      </c>
      <c r="R1954" s="27">
        <f>COUNTIF(tratycont!S:S,'Integrantes original'!Q1954)</f>
        <v>0</v>
      </c>
      <c r="S1954" s="27">
        <f t="shared" si="123"/>
        <v>0</v>
      </c>
    </row>
    <row r="1955" spans="1:19" x14ac:dyDescent="0.15">
      <c r="A1955" s="29">
        <v>1300081</v>
      </c>
      <c r="B1955" s="29">
        <v>130008102</v>
      </c>
      <c r="C1955" s="29" t="s">
        <v>19</v>
      </c>
      <c r="D1955" s="30" t="s">
        <v>62</v>
      </c>
      <c r="E1955" s="30" t="s">
        <v>954</v>
      </c>
      <c r="F1955" s="15">
        <v>2</v>
      </c>
      <c r="G1955" s="29">
        <v>29</v>
      </c>
      <c r="H1955" s="29">
        <v>5</v>
      </c>
      <c r="I1955" s="29">
        <v>1964</v>
      </c>
      <c r="J1955" s="15">
        <v>-1</v>
      </c>
      <c r="K1955" s="15">
        <v>-1</v>
      </c>
      <c r="L1955" s="15">
        <v>0</v>
      </c>
      <c r="M1955" s="15">
        <v>0</v>
      </c>
      <c r="N1955" s="27" t="e">
        <f>SUMIF(#REF!,'Integrantes original'!A1653,#REF!)</f>
        <v>#REF!</v>
      </c>
      <c r="O1955" s="27">
        <f t="shared" si="120"/>
        <v>29051964</v>
      </c>
      <c r="P1955" s="27">
        <f t="shared" si="121"/>
        <v>290519642</v>
      </c>
      <c r="Q1955" s="31">
        <f t="shared" si="122"/>
        <v>13000812290564</v>
      </c>
      <c r="R1955" s="27">
        <f>COUNTIF(tratycont!S:S,'Integrantes original'!Q1955)</f>
        <v>0</v>
      </c>
      <c r="S1955" s="27">
        <f t="shared" si="123"/>
        <v>0</v>
      </c>
    </row>
    <row r="1956" spans="1:19" x14ac:dyDescent="0.15">
      <c r="A1956" s="29">
        <v>1300081</v>
      </c>
      <c r="B1956" s="29">
        <v>130008103</v>
      </c>
      <c r="C1956" s="29" t="s">
        <v>22</v>
      </c>
      <c r="D1956" s="30" t="s">
        <v>1840</v>
      </c>
      <c r="E1956" s="30" t="s">
        <v>742</v>
      </c>
      <c r="F1956" s="15">
        <v>1</v>
      </c>
      <c r="G1956" s="29">
        <v>11</v>
      </c>
      <c r="H1956" s="29">
        <v>6</v>
      </c>
      <c r="I1956" s="29">
        <v>1990</v>
      </c>
      <c r="J1956" s="15">
        <v>-1</v>
      </c>
      <c r="K1956" s="15">
        <v>-1</v>
      </c>
      <c r="L1956" s="15">
        <v>0</v>
      </c>
      <c r="M1956" s="15">
        <v>0</v>
      </c>
      <c r="N1956" s="27" t="e">
        <f>SUMIF(#REF!,'Integrantes original'!A1654,#REF!)</f>
        <v>#REF!</v>
      </c>
      <c r="O1956" s="27">
        <f t="shared" si="120"/>
        <v>11061990</v>
      </c>
      <c r="P1956" s="27">
        <f t="shared" si="121"/>
        <v>110619901</v>
      </c>
      <c r="Q1956" s="31">
        <f t="shared" si="122"/>
        <v>13000811110690</v>
      </c>
      <c r="R1956" s="27">
        <f>COUNTIF(tratycont!S:S,'Integrantes original'!Q1956)</f>
        <v>0</v>
      </c>
      <c r="S1956" s="27">
        <f t="shared" si="123"/>
        <v>0</v>
      </c>
    </row>
    <row r="1957" spans="1:19" x14ac:dyDescent="0.15">
      <c r="A1957" s="29">
        <v>1300081</v>
      </c>
      <c r="B1957" s="29">
        <v>130008104</v>
      </c>
      <c r="C1957" s="29" t="s">
        <v>25</v>
      </c>
      <c r="D1957" s="30" t="s">
        <v>1562</v>
      </c>
      <c r="E1957" s="30" t="s">
        <v>742</v>
      </c>
      <c r="F1957" s="15">
        <v>1</v>
      </c>
      <c r="G1957" s="29">
        <v>1</v>
      </c>
      <c r="H1957" s="29">
        <v>12</v>
      </c>
      <c r="I1957" s="29">
        <v>1999</v>
      </c>
      <c r="J1957" s="15">
        <v>-1</v>
      </c>
      <c r="K1957" s="15">
        <v>-1</v>
      </c>
      <c r="L1957" s="15">
        <v>0</v>
      </c>
      <c r="M1957" s="15">
        <v>0</v>
      </c>
      <c r="N1957" s="27" t="e">
        <f>SUMIF(#REF!,'Integrantes original'!A1655,#REF!)</f>
        <v>#REF!</v>
      </c>
      <c r="O1957" s="27">
        <f t="shared" si="120"/>
        <v>1121999</v>
      </c>
      <c r="P1957" s="27">
        <f t="shared" si="121"/>
        <v>11219991</v>
      </c>
      <c r="Q1957" s="31">
        <f t="shared" si="122"/>
        <v>13000811011299</v>
      </c>
      <c r="R1957" s="27">
        <f>COUNTIF(tratycont!S:S,'Integrantes original'!Q1957)</f>
        <v>0</v>
      </c>
      <c r="S1957" s="27">
        <f t="shared" si="123"/>
        <v>0</v>
      </c>
    </row>
    <row r="1958" spans="1:19" x14ac:dyDescent="0.15">
      <c r="A1958" s="29">
        <v>1300081</v>
      </c>
      <c r="B1958" s="29">
        <v>130008105</v>
      </c>
      <c r="C1958" s="29" t="s">
        <v>27</v>
      </c>
      <c r="D1958" s="30" t="s">
        <v>759</v>
      </c>
      <c r="E1958" s="30" t="s">
        <v>742</v>
      </c>
      <c r="F1958" s="15">
        <v>2</v>
      </c>
      <c r="G1958" s="29">
        <v>24</v>
      </c>
      <c r="H1958" s="29">
        <v>9</v>
      </c>
      <c r="I1958" s="29">
        <v>2002</v>
      </c>
      <c r="J1958" s="15">
        <v>-1</v>
      </c>
      <c r="K1958" s="15">
        <v>-1</v>
      </c>
      <c r="L1958" s="15">
        <v>0</v>
      </c>
      <c r="M1958" s="15">
        <v>0</v>
      </c>
      <c r="N1958" s="27" t="e">
        <f>SUMIF(#REF!,'Integrantes original'!A1656,#REF!)</f>
        <v>#REF!</v>
      </c>
      <c r="O1958" s="27">
        <f t="shared" si="120"/>
        <v>24092002</v>
      </c>
      <c r="P1958" s="27">
        <f t="shared" si="121"/>
        <v>240920022</v>
      </c>
      <c r="Q1958" s="31">
        <f t="shared" si="122"/>
        <v>13000812240902</v>
      </c>
      <c r="R1958" s="27">
        <f>COUNTIF(tratycont!S:S,'Integrantes original'!Q1958)</f>
        <v>0</v>
      </c>
      <c r="S1958" s="27">
        <f t="shared" si="123"/>
        <v>0</v>
      </c>
    </row>
    <row r="1959" spans="1:19" x14ac:dyDescent="0.15">
      <c r="A1959" s="29">
        <v>1300081</v>
      </c>
      <c r="B1959" s="29">
        <v>130008106</v>
      </c>
      <c r="C1959" s="29" t="s">
        <v>30</v>
      </c>
      <c r="D1959" s="30" t="s">
        <v>1635</v>
      </c>
      <c r="E1959" s="30" t="s">
        <v>742</v>
      </c>
      <c r="F1959" s="15">
        <v>2</v>
      </c>
      <c r="G1959" s="29">
        <v>11</v>
      </c>
      <c r="H1959" s="29">
        <v>2</v>
      </c>
      <c r="I1959" s="29">
        <v>1995</v>
      </c>
      <c r="J1959" s="15">
        <v>1</v>
      </c>
      <c r="K1959" s="15">
        <v>0</v>
      </c>
      <c r="L1959" s="15">
        <v>2</v>
      </c>
      <c r="M1959" s="15">
        <v>0</v>
      </c>
      <c r="N1959" s="27" t="e">
        <f>SUMIF(#REF!,'Integrantes original'!A1657,#REF!)</f>
        <v>#REF!</v>
      </c>
      <c r="O1959" s="27">
        <f t="shared" si="120"/>
        <v>11021995</v>
      </c>
      <c r="P1959" s="27">
        <f t="shared" si="121"/>
        <v>110219952</v>
      </c>
      <c r="Q1959" s="31">
        <f t="shared" si="122"/>
        <v>13000812110295</v>
      </c>
      <c r="R1959" s="27">
        <f>COUNTIF(tratycont!S:S,'Integrantes original'!Q1959)</f>
        <v>0</v>
      </c>
      <c r="S1959" s="27">
        <f t="shared" si="123"/>
        <v>0</v>
      </c>
    </row>
    <row r="1960" spans="1:19" x14ac:dyDescent="0.15">
      <c r="A1960" s="29">
        <v>1300081</v>
      </c>
      <c r="B1960" s="29">
        <v>130008107</v>
      </c>
      <c r="C1960" s="29" t="s">
        <v>56</v>
      </c>
      <c r="D1960" s="30" t="s">
        <v>325</v>
      </c>
      <c r="E1960" s="30" t="s">
        <v>1847</v>
      </c>
      <c r="F1960" s="15">
        <v>1</v>
      </c>
      <c r="G1960" s="29">
        <v>19</v>
      </c>
      <c r="H1960" s="29">
        <v>12</v>
      </c>
      <c r="I1960" s="29">
        <v>1995</v>
      </c>
      <c r="J1960" s="15">
        <v>-1</v>
      </c>
      <c r="K1960" s="15">
        <v>-1</v>
      </c>
      <c r="L1960" s="15">
        <v>0</v>
      </c>
      <c r="M1960" s="15">
        <v>0</v>
      </c>
      <c r="N1960" s="27" t="e">
        <f>SUMIF(#REF!,'Integrantes original'!A1658,#REF!)</f>
        <v>#REF!</v>
      </c>
      <c r="O1960" s="27">
        <f t="shared" si="120"/>
        <v>19121995</v>
      </c>
      <c r="P1960" s="27">
        <f t="shared" si="121"/>
        <v>191219951</v>
      </c>
      <c r="Q1960" s="31">
        <f t="shared" si="122"/>
        <v>13000811191295</v>
      </c>
      <c r="R1960" s="27">
        <f>COUNTIF(tratycont!S:S,'Integrantes original'!Q1960)</f>
        <v>0</v>
      </c>
      <c r="S1960" s="27">
        <f t="shared" si="123"/>
        <v>0</v>
      </c>
    </row>
    <row r="1961" spans="1:19" x14ac:dyDescent="0.15">
      <c r="A1961" s="29">
        <v>1300081</v>
      </c>
      <c r="B1961" s="29">
        <v>130008108</v>
      </c>
      <c r="C1961" s="29" t="s">
        <v>58</v>
      </c>
      <c r="D1961" s="30" t="s">
        <v>1848</v>
      </c>
      <c r="E1961" s="30" t="s">
        <v>742</v>
      </c>
      <c r="F1961" s="15">
        <v>2</v>
      </c>
      <c r="G1961" s="29">
        <v>8</v>
      </c>
      <c r="H1961" s="29">
        <v>10</v>
      </c>
      <c r="I1961" s="29">
        <v>2013</v>
      </c>
      <c r="J1961" s="15">
        <v>-1</v>
      </c>
      <c r="K1961" s="15">
        <v>-1</v>
      </c>
      <c r="L1961" s="15">
        <v>0</v>
      </c>
      <c r="M1961" s="15">
        <v>0</v>
      </c>
      <c r="N1961" s="27" t="e">
        <f>SUMIF(#REF!,'Integrantes original'!A1659,#REF!)</f>
        <v>#REF!</v>
      </c>
      <c r="O1961" s="27">
        <f t="shared" si="120"/>
        <v>8102013</v>
      </c>
      <c r="P1961" s="27">
        <f t="shared" si="121"/>
        <v>81020132</v>
      </c>
      <c r="Q1961" s="31">
        <f t="shared" si="122"/>
        <v>13000812081013</v>
      </c>
      <c r="R1961" s="27">
        <f>COUNTIF(tratycont!S:S,'Integrantes original'!Q1961)</f>
        <v>0</v>
      </c>
      <c r="S1961" s="27">
        <f t="shared" si="123"/>
        <v>0</v>
      </c>
    </row>
    <row r="1962" spans="1:19" x14ac:dyDescent="0.15">
      <c r="A1962" s="29">
        <v>1300081</v>
      </c>
      <c r="B1962" s="29">
        <v>130008109</v>
      </c>
      <c r="C1962" s="29" t="s">
        <v>120</v>
      </c>
      <c r="D1962" s="30" t="s">
        <v>1849</v>
      </c>
      <c r="E1962" s="30" t="s">
        <v>1847</v>
      </c>
      <c r="F1962" s="15">
        <v>2</v>
      </c>
      <c r="G1962" s="29">
        <v>10</v>
      </c>
      <c r="H1962" s="29">
        <v>8</v>
      </c>
      <c r="I1962" s="29">
        <v>2018</v>
      </c>
      <c r="J1962" s="15">
        <v>2</v>
      </c>
      <c r="K1962" s="15">
        <v>6</v>
      </c>
      <c r="L1962" s="15">
        <v>0</v>
      </c>
      <c r="M1962" s="15">
        <v>0</v>
      </c>
      <c r="N1962" s="27" t="e">
        <f>SUMIF(#REF!,'Integrantes original'!A1660,#REF!)</f>
        <v>#REF!</v>
      </c>
      <c r="O1962" s="27">
        <f t="shared" si="120"/>
        <v>10082018</v>
      </c>
      <c r="P1962" s="27">
        <f t="shared" si="121"/>
        <v>100820182</v>
      </c>
      <c r="Q1962" s="31">
        <f t="shared" si="122"/>
        <v>13000812100818</v>
      </c>
      <c r="R1962" s="27">
        <f>COUNTIF(tratycont!S:S,'Integrantes original'!Q1962)</f>
        <v>0</v>
      </c>
      <c r="S1962" s="27">
        <f t="shared" si="123"/>
        <v>1</v>
      </c>
    </row>
    <row r="1963" spans="1:19" x14ac:dyDescent="0.15">
      <c r="A1963" s="29">
        <v>1300091</v>
      </c>
      <c r="B1963" s="29">
        <v>130009101</v>
      </c>
      <c r="C1963" s="29" t="s">
        <v>16</v>
      </c>
      <c r="D1963" s="30" t="s">
        <v>450</v>
      </c>
      <c r="E1963" s="30" t="s">
        <v>371</v>
      </c>
      <c r="F1963" s="15">
        <v>1</v>
      </c>
      <c r="G1963" s="29">
        <v>99</v>
      </c>
      <c r="H1963" s="29">
        <v>99</v>
      </c>
      <c r="I1963" s="29">
        <v>1973</v>
      </c>
      <c r="J1963" s="15">
        <v>-1</v>
      </c>
      <c r="K1963" s="15">
        <v>-1</v>
      </c>
      <c r="L1963" s="15">
        <v>0</v>
      </c>
      <c r="M1963" s="15">
        <v>0</v>
      </c>
      <c r="N1963" s="27" t="e">
        <f>SUMIF(#REF!,'Integrantes original'!A1661,#REF!)</f>
        <v>#REF!</v>
      </c>
      <c r="O1963" s="27">
        <f t="shared" si="120"/>
        <v>99991973</v>
      </c>
      <c r="P1963" s="27">
        <f t="shared" si="121"/>
        <v>999919731</v>
      </c>
      <c r="Q1963" s="31">
        <f t="shared" si="122"/>
        <v>13000911999973</v>
      </c>
      <c r="R1963" s="27">
        <f>COUNTIF(tratycont!S:S,'Integrantes original'!Q1963)</f>
        <v>0</v>
      </c>
      <c r="S1963" s="27">
        <f t="shared" si="123"/>
        <v>0</v>
      </c>
    </row>
    <row r="1964" spans="1:19" x14ac:dyDescent="0.15">
      <c r="A1964" s="29">
        <v>1300091</v>
      </c>
      <c r="B1964" s="29">
        <v>130009102</v>
      </c>
      <c r="C1964" s="29" t="s">
        <v>19</v>
      </c>
      <c r="D1964" s="30" t="s">
        <v>62</v>
      </c>
      <c r="E1964" s="30" t="s">
        <v>954</v>
      </c>
      <c r="F1964" s="15">
        <v>2</v>
      </c>
      <c r="G1964" s="29">
        <v>7</v>
      </c>
      <c r="H1964" s="29">
        <v>10</v>
      </c>
      <c r="I1964" s="29">
        <v>1976</v>
      </c>
      <c r="J1964" s="15">
        <v>-1</v>
      </c>
      <c r="K1964" s="15">
        <v>-1</v>
      </c>
      <c r="L1964" s="15">
        <v>0</v>
      </c>
      <c r="M1964" s="15">
        <v>0</v>
      </c>
      <c r="N1964" s="27" t="e">
        <f>SUMIF(#REF!,'Integrantes original'!A1662,#REF!)</f>
        <v>#REF!</v>
      </c>
      <c r="O1964" s="27">
        <f t="shared" si="120"/>
        <v>7101976</v>
      </c>
      <c r="P1964" s="27">
        <f t="shared" si="121"/>
        <v>71019762</v>
      </c>
      <c r="Q1964" s="31">
        <f t="shared" si="122"/>
        <v>13000912071076</v>
      </c>
      <c r="R1964" s="27">
        <f>COUNTIF(tratycont!S:S,'Integrantes original'!Q1964)</f>
        <v>0</v>
      </c>
      <c r="S1964" s="27">
        <f t="shared" si="123"/>
        <v>0</v>
      </c>
    </row>
    <row r="1965" spans="1:19" x14ac:dyDescent="0.15">
      <c r="A1965" s="29">
        <v>1300091</v>
      </c>
      <c r="B1965" s="29">
        <v>130009103</v>
      </c>
      <c r="C1965" s="29" t="s">
        <v>22</v>
      </c>
      <c r="D1965" s="30" t="s">
        <v>192</v>
      </c>
      <c r="E1965" s="30" t="s">
        <v>954</v>
      </c>
      <c r="F1965" s="15">
        <v>1</v>
      </c>
      <c r="G1965" s="29">
        <v>15</v>
      </c>
      <c r="H1965" s="29">
        <v>6</v>
      </c>
      <c r="I1965" s="29">
        <v>2000</v>
      </c>
      <c r="J1965" s="15">
        <v>-1</v>
      </c>
      <c r="K1965" s="15">
        <v>-1</v>
      </c>
      <c r="L1965" s="15">
        <v>0</v>
      </c>
      <c r="M1965" s="15">
        <v>0</v>
      </c>
      <c r="N1965" s="27" t="e">
        <f>SUMIF(#REF!,'Integrantes original'!A1663,#REF!)</f>
        <v>#REF!</v>
      </c>
      <c r="O1965" s="27">
        <f t="shared" si="120"/>
        <v>15062000</v>
      </c>
      <c r="P1965" s="27">
        <f t="shared" si="121"/>
        <v>150620001</v>
      </c>
      <c r="Q1965" s="31">
        <f t="shared" si="122"/>
        <v>13000911150600</v>
      </c>
      <c r="R1965" s="27">
        <f>COUNTIF(tratycont!S:S,'Integrantes original'!Q1965)</f>
        <v>0</v>
      </c>
      <c r="S1965" s="27">
        <f t="shared" si="123"/>
        <v>0</v>
      </c>
    </row>
    <row r="1966" spans="1:19" x14ac:dyDescent="0.15">
      <c r="A1966" s="29">
        <v>1300091</v>
      </c>
      <c r="B1966" s="29">
        <v>130009104</v>
      </c>
      <c r="C1966" s="29" t="s">
        <v>25</v>
      </c>
      <c r="D1966" s="30" t="s">
        <v>379</v>
      </c>
      <c r="E1966" s="30" t="s">
        <v>954</v>
      </c>
      <c r="F1966" s="15">
        <v>2</v>
      </c>
      <c r="G1966" s="29">
        <v>10</v>
      </c>
      <c r="H1966" s="29">
        <v>1</v>
      </c>
      <c r="I1966" s="29">
        <v>2003</v>
      </c>
      <c r="J1966" s="15">
        <v>-1</v>
      </c>
      <c r="K1966" s="15">
        <v>-1</v>
      </c>
      <c r="L1966" s="15">
        <v>0</v>
      </c>
      <c r="M1966" s="15">
        <v>0</v>
      </c>
      <c r="N1966" s="27" t="e">
        <f>SUMIF(#REF!,'Integrantes original'!A1664,#REF!)</f>
        <v>#REF!</v>
      </c>
      <c r="O1966" s="27">
        <f t="shared" si="120"/>
        <v>10012003</v>
      </c>
      <c r="P1966" s="27">
        <f t="shared" si="121"/>
        <v>100120032</v>
      </c>
      <c r="Q1966" s="31">
        <f t="shared" si="122"/>
        <v>13000912100103</v>
      </c>
      <c r="R1966" s="27">
        <f>COUNTIF(tratycont!S:S,'Integrantes original'!Q1966)</f>
        <v>0</v>
      </c>
      <c r="S1966" s="27">
        <f t="shared" si="123"/>
        <v>0</v>
      </c>
    </row>
    <row r="1967" spans="1:19" x14ac:dyDescent="0.15">
      <c r="A1967" s="29">
        <v>1300091</v>
      </c>
      <c r="B1967" s="29">
        <v>130009105</v>
      </c>
      <c r="C1967" s="29" t="s">
        <v>27</v>
      </c>
      <c r="D1967" s="30" t="s">
        <v>1812</v>
      </c>
      <c r="E1967" s="30" t="s">
        <v>954</v>
      </c>
      <c r="F1967" s="15">
        <v>1</v>
      </c>
      <c r="G1967" s="29">
        <v>99</v>
      </c>
      <c r="H1967" s="29">
        <v>99</v>
      </c>
      <c r="I1967" s="29">
        <v>2006</v>
      </c>
      <c r="J1967" s="15">
        <v>-1</v>
      </c>
      <c r="K1967" s="15">
        <v>-1</v>
      </c>
      <c r="L1967" s="15">
        <v>0</v>
      </c>
      <c r="M1967" s="15">
        <v>0</v>
      </c>
      <c r="N1967" s="27" t="e">
        <f>SUMIF(#REF!,'Integrantes original'!A1665,#REF!)</f>
        <v>#REF!</v>
      </c>
      <c r="O1967" s="27">
        <f t="shared" si="120"/>
        <v>99992006</v>
      </c>
      <c r="P1967" s="27">
        <f t="shared" si="121"/>
        <v>999920061</v>
      </c>
      <c r="Q1967" s="31">
        <f t="shared" si="122"/>
        <v>13000911999906</v>
      </c>
      <c r="R1967" s="27">
        <f>COUNTIF(tratycont!S:S,'Integrantes original'!Q1967)</f>
        <v>0</v>
      </c>
      <c r="S1967" s="27">
        <f t="shared" si="123"/>
        <v>0</v>
      </c>
    </row>
    <row r="1968" spans="1:19" x14ac:dyDescent="0.15">
      <c r="A1968" s="29">
        <v>1300091</v>
      </c>
      <c r="B1968" s="29">
        <v>130009106</v>
      </c>
      <c r="C1968" s="29" t="s">
        <v>30</v>
      </c>
      <c r="D1968" s="30" t="s">
        <v>884</v>
      </c>
      <c r="E1968" s="30" t="s">
        <v>954</v>
      </c>
      <c r="F1968" s="15">
        <v>2</v>
      </c>
      <c r="G1968" s="29">
        <v>6</v>
      </c>
      <c r="H1968" s="29">
        <v>6</v>
      </c>
      <c r="I1968" s="29">
        <v>2009</v>
      </c>
      <c r="J1968" s="15">
        <v>-1</v>
      </c>
      <c r="K1968" s="15">
        <v>-1</v>
      </c>
      <c r="L1968" s="15">
        <v>0</v>
      </c>
      <c r="M1968" s="15">
        <v>0</v>
      </c>
      <c r="N1968" s="27" t="e">
        <f>SUMIF(#REF!,'Integrantes original'!A1666,#REF!)</f>
        <v>#REF!</v>
      </c>
      <c r="O1968" s="27">
        <f t="shared" si="120"/>
        <v>6062009</v>
      </c>
      <c r="P1968" s="27">
        <f t="shared" si="121"/>
        <v>60620092</v>
      </c>
      <c r="Q1968" s="31">
        <f t="shared" si="122"/>
        <v>13000912060609</v>
      </c>
      <c r="R1968" s="27">
        <f>COUNTIF(tratycont!S:S,'Integrantes original'!Q1968)</f>
        <v>0</v>
      </c>
      <c r="S1968" s="27">
        <f t="shared" si="123"/>
        <v>0</v>
      </c>
    </row>
    <row r="1969" spans="1:19" x14ac:dyDescent="0.15">
      <c r="A1969" s="29">
        <v>1300091</v>
      </c>
      <c r="B1969" s="29">
        <v>130009107</v>
      </c>
      <c r="C1969" s="29" t="s">
        <v>56</v>
      </c>
      <c r="D1969" s="30" t="s">
        <v>311</v>
      </c>
      <c r="E1969" s="30" t="s">
        <v>954</v>
      </c>
      <c r="F1969" s="15">
        <v>2</v>
      </c>
      <c r="G1969" s="29">
        <v>11</v>
      </c>
      <c r="H1969" s="29">
        <v>9</v>
      </c>
      <c r="I1969" s="29">
        <v>2011</v>
      </c>
      <c r="J1969" s="15">
        <v>-1</v>
      </c>
      <c r="K1969" s="15">
        <v>-1</v>
      </c>
      <c r="L1969" s="15">
        <v>0</v>
      </c>
      <c r="M1969" s="15">
        <v>0</v>
      </c>
      <c r="N1969" s="27" t="e">
        <f>SUMIF(#REF!,'Integrantes original'!A1667,#REF!)</f>
        <v>#REF!</v>
      </c>
      <c r="O1969" s="27">
        <f t="shared" si="120"/>
        <v>11092011</v>
      </c>
      <c r="P1969" s="27">
        <f t="shared" si="121"/>
        <v>110920112</v>
      </c>
      <c r="Q1969" s="31">
        <f t="shared" si="122"/>
        <v>13000912110911</v>
      </c>
      <c r="R1969" s="27">
        <f>COUNTIF(tratycont!S:S,'Integrantes original'!Q1969)</f>
        <v>0</v>
      </c>
      <c r="S1969" s="27">
        <f t="shared" si="123"/>
        <v>0</v>
      </c>
    </row>
    <row r="1970" spans="1:19" x14ac:dyDescent="0.15">
      <c r="A1970" s="29">
        <v>1300091</v>
      </c>
      <c r="B1970" s="29">
        <v>130009108</v>
      </c>
      <c r="C1970" s="29" t="s">
        <v>58</v>
      </c>
      <c r="D1970" s="30" t="s">
        <v>1341</v>
      </c>
      <c r="E1970" s="30" t="s">
        <v>954</v>
      </c>
      <c r="F1970" s="15">
        <v>1</v>
      </c>
      <c r="G1970" s="29">
        <v>18</v>
      </c>
      <c r="H1970" s="29">
        <v>11</v>
      </c>
      <c r="I1970" s="29">
        <v>1995</v>
      </c>
      <c r="J1970" s="15">
        <v>-1</v>
      </c>
      <c r="K1970" s="15">
        <v>-1</v>
      </c>
      <c r="L1970" s="15">
        <v>0</v>
      </c>
      <c r="M1970" s="15">
        <v>0</v>
      </c>
      <c r="N1970" s="27" t="e">
        <f>SUMIF(#REF!,'Integrantes original'!A1668,#REF!)</f>
        <v>#REF!</v>
      </c>
      <c r="O1970" s="27">
        <f t="shared" si="120"/>
        <v>18111995</v>
      </c>
      <c r="P1970" s="27">
        <f t="shared" si="121"/>
        <v>181119951</v>
      </c>
      <c r="Q1970" s="31">
        <f t="shared" si="122"/>
        <v>13000911181195</v>
      </c>
      <c r="R1970" s="27">
        <f>COUNTIF(tratycont!S:S,'Integrantes original'!Q1970)</f>
        <v>0</v>
      </c>
      <c r="S1970" s="27">
        <f t="shared" si="123"/>
        <v>0</v>
      </c>
    </row>
    <row r="1971" spans="1:19" x14ac:dyDescent="0.15">
      <c r="A1971" s="29">
        <v>1300091</v>
      </c>
      <c r="B1971" s="29">
        <v>130009109</v>
      </c>
      <c r="C1971" s="29" t="s">
        <v>120</v>
      </c>
      <c r="D1971" s="30" t="s">
        <v>466</v>
      </c>
      <c r="E1971" s="30" t="s">
        <v>1793</v>
      </c>
      <c r="F1971" s="15">
        <v>2</v>
      </c>
      <c r="G1971" s="29">
        <v>24</v>
      </c>
      <c r="H1971" s="29">
        <v>7</v>
      </c>
      <c r="I1971" s="29">
        <v>1999</v>
      </c>
      <c r="J1971" s="15">
        <v>1</v>
      </c>
      <c r="K1971" s="15">
        <v>0</v>
      </c>
      <c r="L1971" s="15">
        <v>2</v>
      </c>
      <c r="M1971" s="15">
        <v>0</v>
      </c>
      <c r="N1971" s="27" t="e">
        <f>SUMIF(#REF!,'Integrantes original'!A1669,#REF!)</f>
        <v>#REF!</v>
      </c>
      <c r="O1971" s="27">
        <f t="shared" si="120"/>
        <v>24071999</v>
      </c>
      <c r="P1971" s="27">
        <f t="shared" si="121"/>
        <v>240719992</v>
      </c>
      <c r="Q1971" s="31">
        <f t="shared" si="122"/>
        <v>13000912240799</v>
      </c>
      <c r="R1971" s="27">
        <f>COUNTIF(tratycont!S:S,'Integrantes original'!Q1971)</f>
        <v>0</v>
      </c>
      <c r="S1971" s="27">
        <f t="shared" si="123"/>
        <v>0</v>
      </c>
    </row>
    <row r="1972" spans="1:19" x14ac:dyDescent="0.15">
      <c r="A1972" s="29">
        <v>1300101</v>
      </c>
      <c r="B1972" s="29">
        <v>130010101</v>
      </c>
      <c r="C1972" s="29" t="s">
        <v>16</v>
      </c>
      <c r="D1972" s="30" t="s">
        <v>1283</v>
      </c>
      <c r="E1972" s="30" t="s">
        <v>1850</v>
      </c>
      <c r="F1972" s="15">
        <v>1</v>
      </c>
      <c r="G1972" s="29">
        <v>99</v>
      </c>
      <c r="H1972" s="29">
        <v>99</v>
      </c>
      <c r="I1972" s="29">
        <v>9999</v>
      </c>
      <c r="J1972" s="15">
        <v>-1</v>
      </c>
      <c r="K1972" s="15">
        <v>-1</v>
      </c>
      <c r="L1972" s="15">
        <v>0</v>
      </c>
      <c r="M1972" s="15">
        <v>0</v>
      </c>
      <c r="N1972" s="27" t="e">
        <f>SUMIF(#REF!,'Integrantes original'!A1670,#REF!)</f>
        <v>#REF!</v>
      </c>
      <c r="O1972" s="27">
        <f t="shared" si="120"/>
        <v>99999999</v>
      </c>
      <c r="P1972" s="27">
        <f t="shared" si="121"/>
        <v>999999991</v>
      </c>
      <c r="Q1972" s="31">
        <f t="shared" si="122"/>
        <v>13001011999999</v>
      </c>
      <c r="R1972" s="27">
        <f>COUNTIF(tratycont!S:S,'Integrantes original'!Q1972)</f>
        <v>0</v>
      </c>
      <c r="S1972" s="27">
        <f t="shared" si="123"/>
        <v>0</v>
      </c>
    </row>
    <row r="1973" spans="1:19" x14ac:dyDescent="0.15">
      <c r="A1973" s="29">
        <v>1300101</v>
      </c>
      <c r="B1973" s="29">
        <v>130010102</v>
      </c>
      <c r="C1973" s="29" t="s">
        <v>19</v>
      </c>
      <c r="D1973" s="30" t="s">
        <v>987</v>
      </c>
      <c r="E1973" s="30" t="s">
        <v>954</v>
      </c>
      <c r="F1973" s="15">
        <v>2</v>
      </c>
      <c r="G1973" s="29">
        <v>99</v>
      </c>
      <c r="H1973" s="29">
        <v>99</v>
      </c>
      <c r="I1973" s="29">
        <v>9999</v>
      </c>
      <c r="J1973" s="15">
        <v>-1</v>
      </c>
      <c r="K1973" s="15">
        <v>-1</v>
      </c>
      <c r="L1973" s="15">
        <v>0</v>
      </c>
      <c r="M1973" s="15">
        <v>0</v>
      </c>
      <c r="N1973" s="27" t="e">
        <f>SUMIF(#REF!,'Integrantes original'!A1671,#REF!)</f>
        <v>#REF!</v>
      </c>
      <c r="O1973" s="27">
        <f t="shared" si="120"/>
        <v>99999999</v>
      </c>
      <c r="P1973" s="27">
        <f t="shared" si="121"/>
        <v>999999992</v>
      </c>
      <c r="Q1973" s="31">
        <f t="shared" si="122"/>
        <v>13001012999999</v>
      </c>
      <c r="R1973" s="27">
        <f>COUNTIF(tratycont!S:S,'Integrantes original'!Q1973)</f>
        <v>0</v>
      </c>
      <c r="S1973" s="27">
        <f t="shared" si="123"/>
        <v>0</v>
      </c>
    </row>
    <row r="1974" spans="1:19" x14ac:dyDescent="0.15">
      <c r="A1974" s="29">
        <v>1300101</v>
      </c>
      <c r="B1974" s="29">
        <v>130010103</v>
      </c>
      <c r="C1974" s="29" t="s">
        <v>22</v>
      </c>
      <c r="D1974" s="30" t="s">
        <v>1851</v>
      </c>
      <c r="E1974" s="30" t="s">
        <v>1850</v>
      </c>
      <c r="F1974" s="15">
        <v>1</v>
      </c>
      <c r="G1974" s="29">
        <v>99</v>
      </c>
      <c r="H1974" s="29">
        <v>99</v>
      </c>
      <c r="I1974" s="29">
        <v>9999</v>
      </c>
      <c r="J1974" s="15">
        <v>-1</v>
      </c>
      <c r="K1974" s="15">
        <v>-1</v>
      </c>
      <c r="L1974" s="15">
        <v>0</v>
      </c>
      <c r="M1974" s="15">
        <v>0</v>
      </c>
      <c r="N1974" s="27" t="e">
        <f>SUMIF(#REF!,'Integrantes original'!A1672,#REF!)</f>
        <v>#REF!</v>
      </c>
      <c r="O1974" s="27">
        <f t="shared" si="120"/>
        <v>99999999</v>
      </c>
      <c r="P1974" s="27">
        <f t="shared" si="121"/>
        <v>999999991</v>
      </c>
      <c r="Q1974" s="31">
        <f t="shared" si="122"/>
        <v>13001011999999</v>
      </c>
      <c r="R1974" s="27">
        <f>COUNTIF(tratycont!S:S,'Integrantes original'!Q1974)</f>
        <v>0</v>
      </c>
      <c r="S1974" s="27">
        <f t="shared" si="123"/>
        <v>0</v>
      </c>
    </row>
    <row r="1975" spans="1:19" x14ac:dyDescent="0.15">
      <c r="A1975" s="29">
        <v>1300101</v>
      </c>
      <c r="B1975" s="29">
        <v>130010104</v>
      </c>
      <c r="C1975" s="29" t="s">
        <v>25</v>
      </c>
      <c r="D1975" s="30" t="s">
        <v>89</v>
      </c>
      <c r="E1975" s="30" t="s">
        <v>1850</v>
      </c>
      <c r="F1975" s="15">
        <v>2</v>
      </c>
      <c r="G1975" s="29">
        <v>99</v>
      </c>
      <c r="H1975" s="29">
        <v>99</v>
      </c>
      <c r="I1975" s="29">
        <v>9999</v>
      </c>
      <c r="J1975" s="15">
        <v>-1</v>
      </c>
      <c r="K1975" s="15">
        <v>-1</v>
      </c>
      <c r="L1975" s="15">
        <v>0</v>
      </c>
      <c r="M1975" s="15">
        <v>0</v>
      </c>
      <c r="N1975" s="27" t="e">
        <f>SUMIF(#REF!,'Integrantes original'!A1673,#REF!)</f>
        <v>#REF!</v>
      </c>
      <c r="O1975" s="27">
        <f t="shared" si="120"/>
        <v>99999999</v>
      </c>
      <c r="P1975" s="27">
        <f t="shared" si="121"/>
        <v>999999992</v>
      </c>
      <c r="Q1975" s="31">
        <f t="shared" si="122"/>
        <v>13001012999999</v>
      </c>
      <c r="R1975" s="27">
        <f>COUNTIF(tratycont!S:S,'Integrantes original'!Q1975)</f>
        <v>0</v>
      </c>
      <c r="S1975" s="27">
        <f t="shared" si="123"/>
        <v>0</v>
      </c>
    </row>
    <row r="1976" spans="1:19" x14ac:dyDescent="0.15">
      <c r="A1976" s="29">
        <v>1300101</v>
      </c>
      <c r="B1976" s="29">
        <v>130010105</v>
      </c>
      <c r="C1976" s="29" t="s">
        <v>27</v>
      </c>
      <c r="D1976" s="30" t="s">
        <v>325</v>
      </c>
      <c r="E1976" s="30" t="s">
        <v>1850</v>
      </c>
      <c r="F1976" s="15">
        <v>1</v>
      </c>
      <c r="G1976" s="29">
        <v>99</v>
      </c>
      <c r="H1976" s="29">
        <v>99</v>
      </c>
      <c r="I1976" s="29">
        <v>9999</v>
      </c>
      <c r="J1976" s="15">
        <v>-1</v>
      </c>
      <c r="K1976" s="15">
        <v>-1</v>
      </c>
      <c r="L1976" s="15">
        <v>0</v>
      </c>
      <c r="M1976" s="15">
        <v>0</v>
      </c>
      <c r="N1976" s="27" t="e">
        <f>SUMIF(#REF!,'Integrantes original'!A1674,#REF!)</f>
        <v>#REF!</v>
      </c>
      <c r="O1976" s="27">
        <f t="shared" si="120"/>
        <v>99999999</v>
      </c>
      <c r="P1976" s="27">
        <f t="shared" si="121"/>
        <v>999999991</v>
      </c>
      <c r="Q1976" s="31">
        <f t="shared" si="122"/>
        <v>13001011999999</v>
      </c>
      <c r="R1976" s="27">
        <f>COUNTIF(tratycont!S:S,'Integrantes original'!Q1976)</f>
        <v>0</v>
      </c>
      <c r="S1976" s="27">
        <f t="shared" si="123"/>
        <v>0</v>
      </c>
    </row>
    <row r="1977" spans="1:19" x14ac:dyDescent="0.15">
      <c r="A1977" s="29">
        <v>1300101</v>
      </c>
      <c r="B1977" s="29">
        <v>130010106</v>
      </c>
      <c r="C1977" s="29" t="s">
        <v>30</v>
      </c>
      <c r="D1977" s="30" t="s">
        <v>776</v>
      </c>
      <c r="E1977" s="30" t="s">
        <v>1850</v>
      </c>
      <c r="F1977" s="15">
        <v>2</v>
      </c>
      <c r="G1977" s="29">
        <v>99</v>
      </c>
      <c r="H1977" s="29">
        <v>99</v>
      </c>
      <c r="I1977" s="29">
        <v>9999</v>
      </c>
      <c r="J1977" s="15">
        <v>-1</v>
      </c>
      <c r="K1977" s="15">
        <v>-1</v>
      </c>
      <c r="L1977" s="15">
        <v>0</v>
      </c>
      <c r="M1977" s="15">
        <v>0</v>
      </c>
      <c r="N1977" s="27" t="e">
        <f>SUMIF(#REF!,'Integrantes original'!A1675,#REF!)</f>
        <v>#REF!</v>
      </c>
      <c r="O1977" s="27">
        <f t="shared" si="120"/>
        <v>99999999</v>
      </c>
      <c r="P1977" s="27">
        <f t="shared" si="121"/>
        <v>999999992</v>
      </c>
      <c r="Q1977" s="31">
        <f t="shared" si="122"/>
        <v>13001012999999</v>
      </c>
      <c r="R1977" s="27">
        <f>COUNTIF(tratycont!S:S,'Integrantes original'!Q1977)</f>
        <v>0</v>
      </c>
      <c r="S1977" s="27">
        <f t="shared" si="123"/>
        <v>0</v>
      </c>
    </row>
    <row r="1978" spans="1:19" x14ac:dyDescent="0.15">
      <c r="A1978" s="29">
        <v>1300101</v>
      </c>
      <c r="B1978" s="29">
        <v>130010107</v>
      </c>
      <c r="C1978" s="29" t="s">
        <v>56</v>
      </c>
      <c r="D1978" s="30" t="s">
        <v>1003</v>
      </c>
      <c r="E1978" s="30" t="s">
        <v>1850</v>
      </c>
      <c r="F1978" s="15">
        <v>2</v>
      </c>
      <c r="G1978" s="29">
        <v>99</v>
      </c>
      <c r="H1978" s="29">
        <v>99</v>
      </c>
      <c r="I1978" s="29">
        <v>9999</v>
      </c>
      <c r="J1978" s="15">
        <v>1</v>
      </c>
      <c r="K1978" s="15">
        <v>0</v>
      </c>
      <c r="L1978" s="15">
        <v>2</v>
      </c>
      <c r="M1978" s="15">
        <v>0</v>
      </c>
      <c r="N1978" s="27" t="e">
        <f>SUMIF(#REF!,'Integrantes original'!A1676,#REF!)</f>
        <v>#REF!</v>
      </c>
      <c r="O1978" s="27">
        <f t="shared" si="120"/>
        <v>99999999</v>
      </c>
      <c r="P1978" s="27">
        <f t="shared" si="121"/>
        <v>999999992</v>
      </c>
      <c r="Q1978" s="31">
        <f t="shared" si="122"/>
        <v>13001012999999</v>
      </c>
      <c r="R1978" s="27">
        <f>COUNTIF(tratycont!S:S,'Integrantes original'!Q1978)</f>
        <v>0</v>
      </c>
      <c r="S1978" s="27">
        <f t="shared" si="123"/>
        <v>0</v>
      </c>
    </row>
    <row r="1979" spans="1:19" x14ac:dyDescent="0.15">
      <c r="A1979" s="29">
        <v>1300101</v>
      </c>
      <c r="B1979" s="29">
        <v>130010108</v>
      </c>
      <c r="C1979" s="29" t="s">
        <v>58</v>
      </c>
      <c r="D1979" s="30" t="s">
        <v>1331</v>
      </c>
      <c r="E1979" s="30" t="s">
        <v>1850</v>
      </c>
      <c r="F1979" s="15">
        <v>1</v>
      </c>
      <c r="G1979" s="29">
        <v>99</v>
      </c>
      <c r="H1979" s="29">
        <v>99</v>
      </c>
      <c r="I1979" s="29">
        <v>9999</v>
      </c>
      <c r="J1979" s="15">
        <v>-1</v>
      </c>
      <c r="K1979" s="15">
        <v>-1</v>
      </c>
      <c r="L1979" s="15">
        <v>0</v>
      </c>
      <c r="M1979" s="15">
        <v>0</v>
      </c>
      <c r="N1979" s="27" t="e">
        <f>SUMIF(#REF!,'Integrantes original'!A1677,#REF!)</f>
        <v>#REF!</v>
      </c>
      <c r="O1979" s="27">
        <f t="shared" si="120"/>
        <v>99999999</v>
      </c>
      <c r="P1979" s="27">
        <f t="shared" si="121"/>
        <v>999999991</v>
      </c>
      <c r="Q1979" s="31">
        <f t="shared" si="122"/>
        <v>13001011999999</v>
      </c>
      <c r="R1979" s="27">
        <f>COUNTIF(tratycont!S:S,'Integrantes original'!Q1979)</f>
        <v>0</v>
      </c>
      <c r="S1979" s="27">
        <f t="shared" si="123"/>
        <v>0</v>
      </c>
    </row>
    <row r="1980" spans="1:19" x14ac:dyDescent="0.15">
      <c r="A1980" s="29">
        <v>1300101</v>
      </c>
      <c r="B1980" s="29">
        <v>130010109</v>
      </c>
      <c r="C1980" s="29" t="s">
        <v>120</v>
      </c>
      <c r="D1980" s="30" t="s">
        <v>1101</v>
      </c>
      <c r="E1980" s="30" t="s">
        <v>1850</v>
      </c>
      <c r="F1980" s="15">
        <v>1</v>
      </c>
      <c r="G1980" s="29">
        <v>99</v>
      </c>
      <c r="H1980" s="29">
        <v>99</v>
      </c>
      <c r="I1980" s="29">
        <v>9999</v>
      </c>
      <c r="J1980" s="15">
        <v>-1</v>
      </c>
      <c r="K1980" s="15">
        <v>-1</v>
      </c>
      <c r="L1980" s="15">
        <v>0</v>
      </c>
      <c r="M1980" s="15">
        <v>0</v>
      </c>
      <c r="N1980" s="27" t="e">
        <f>SUMIF(#REF!,'Integrantes original'!A1678,#REF!)</f>
        <v>#REF!</v>
      </c>
      <c r="O1980" s="27">
        <f t="shared" si="120"/>
        <v>99999999</v>
      </c>
      <c r="P1980" s="27">
        <f t="shared" si="121"/>
        <v>999999991</v>
      </c>
      <c r="Q1980" s="31">
        <f t="shared" si="122"/>
        <v>13001011999999</v>
      </c>
      <c r="R1980" s="27">
        <f>COUNTIF(tratycont!S:S,'Integrantes original'!Q1980)</f>
        <v>0</v>
      </c>
      <c r="S1980" s="27">
        <f t="shared" si="123"/>
        <v>0</v>
      </c>
    </row>
    <row r="1981" spans="1:19" x14ac:dyDescent="0.15">
      <c r="A1981" s="29">
        <v>1300101</v>
      </c>
      <c r="B1981" s="29">
        <v>130010110</v>
      </c>
      <c r="C1981" s="29" t="s">
        <v>123</v>
      </c>
      <c r="D1981" s="30" t="s">
        <v>759</v>
      </c>
      <c r="E1981" s="30" t="s">
        <v>1850</v>
      </c>
      <c r="F1981" s="15">
        <v>2</v>
      </c>
      <c r="G1981" s="29">
        <v>99</v>
      </c>
      <c r="H1981" s="29">
        <v>99</v>
      </c>
      <c r="I1981" s="29">
        <v>9999</v>
      </c>
      <c r="J1981" s="15">
        <v>-1</v>
      </c>
      <c r="K1981" s="15">
        <v>-1</v>
      </c>
      <c r="L1981" s="15">
        <v>0</v>
      </c>
      <c r="M1981" s="15">
        <v>0</v>
      </c>
      <c r="N1981" s="27" t="e">
        <f>SUMIF(#REF!,'Integrantes original'!A1679,#REF!)</f>
        <v>#REF!</v>
      </c>
      <c r="O1981" s="27">
        <f t="shared" si="120"/>
        <v>99999999</v>
      </c>
      <c r="P1981" s="27">
        <f t="shared" si="121"/>
        <v>999999992</v>
      </c>
      <c r="Q1981" s="31">
        <f t="shared" si="122"/>
        <v>13001012999999</v>
      </c>
      <c r="R1981" s="27">
        <f>COUNTIF(tratycont!S:S,'Integrantes original'!Q1981)</f>
        <v>0</v>
      </c>
      <c r="S1981" s="27">
        <f t="shared" si="123"/>
        <v>0</v>
      </c>
    </row>
    <row r="1982" spans="1:19" x14ac:dyDescent="0.15">
      <c r="A1982" s="29">
        <v>1300101</v>
      </c>
      <c r="B1982" s="29">
        <v>130010111</v>
      </c>
      <c r="C1982" s="29" t="s">
        <v>154</v>
      </c>
      <c r="D1982" s="30" t="s">
        <v>475</v>
      </c>
      <c r="E1982" s="30" t="s">
        <v>1850</v>
      </c>
      <c r="F1982" s="15">
        <v>1</v>
      </c>
      <c r="G1982" s="29">
        <v>16</v>
      </c>
      <c r="H1982" s="29">
        <v>8</v>
      </c>
      <c r="I1982" s="29">
        <v>2018</v>
      </c>
      <c r="J1982" s="15">
        <v>-1</v>
      </c>
      <c r="K1982" s="15">
        <v>-1</v>
      </c>
      <c r="L1982" s="15">
        <v>0</v>
      </c>
      <c r="M1982" s="15">
        <v>0</v>
      </c>
      <c r="N1982" s="27" t="e">
        <f>SUMIF(#REF!,'Integrantes original'!A1680,#REF!)</f>
        <v>#REF!</v>
      </c>
      <c r="O1982" s="27">
        <f t="shared" si="120"/>
        <v>16082018</v>
      </c>
      <c r="P1982" s="27">
        <f t="shared" si="121"/>
        <v>160820181</v>
      </c>
      <c r="Q1982" s="31">
        <f t="shared" si="122"/>
        <v>13001011160818</v>
      </c>
      <c r="R1982" s="27">
        <f>COUNTIF(tratycont!S:S,'Integrantes original'!Q1982)</f>
        <v>0</v>
      </c>
      <c r="S1982" s="27">
        <f t="shared" si="123"/>
        <v>0</v>
      </c>
    </row>
    <row r="1983" spans="1:19" x14ac:dyDescent="0.15">
      <c r="A1983" s="29">
        <v>1300101</v>
      </c>
      <c r="B1983" s="29">
        <v>130010112</v>
      </c>
      <c r="C1983" s="29" t="s">
        <v>240</v>
      </c>
      <c r="D1983" s="30" t="s">
        <v>265</v>
      </c>
      <c r="E1983" s="30" t="s">
        <v>1850</v>
      </c>
      <c r="F1983" s="15">
        <v>1</v>
      </c>
      <c r="G1983" s="29">
        <v>28</v>
      </c>
      <c r="H1983" s="29">
        <v>4</v>
      </c>
      <c r="I1983" s="29">
        <v>2018</v>
      </c>
      <c r="J1983" s="15">
        <v>2</v>
      </c>
      <c r="K1983" s="15">
        <v>7</v>
      </c>
      <c r="L1983" s="15">
        <v>0</v>
      </c>
      <c r="M1983" s="15">
        <v>0</v>
      </c>
      <c r="N1983" s="27" t="e">
        <f>SUMIF(#REF!,'Integrantes original'!A1681,#REF!)</f>
        <v>#REF!</v>
      </c>
      <c r="O1983" s="27">
        <f t="shared" si="120"/>
        <v>28042018</v>
      </c>
      <c r="P1983" s="27">
        <f t="shared" si="121"/>
        <v>280420181</v>
      </c>
      <c r="Q1983" s="31">
        <f t="shared" si="122"/>
        <v>13001011280418</v>
      </c>
      <c r="R1983" s="27">
        <f>COUNTIF(tratycont!S:S,'Integrantes original'!Q1983)</f>
        <v>1</v>
      </c>
      <c r="S1983" s="27">
        <f t="shared" si="123"/>
        <v>1</v>
      </c>
    </row>
    <row r="1984" spans="1:19" x14ac:dyDescent="0.15">
      <c r="A1984" s="29">
        <v>1350011</v>
      </c>
      <c r="B1984" s="29">
        <v>135001101</v>
      </c>
      <c r="C1984" s="29" t="s">
        <v>16</v>
      </c>
      <c r="D1984" s="30" t="s">
        <v>1852</v>
      </c>
      <c r="E1984" s="30" t="s">
        <v>853</v>
      </c>
      <c r="F1984" s="15">
        <v>1</v>
      </c>
      <c r="G1984" s="29">
        <v>9</v>
      </c>
      <c r="H1984" s="29">
        <v>8</v>
      </c>
      <c r="I1984" s="29">
        <v>1956</v>
      </c>
      <c r="J1984" s="15">
        <v>-1</v>
      </c>
      <c r="K1984" s="15">
        <v>-1</v>
      </c>
      <c r="L1984" s="15">
        <v>0</v>
      </c>
      <c r="M1984" s="15">
        <v>0</v>
      </c>
      <c r="N1984" s="27" t="e">
        <f>SUMIF(#REF!,'Integrantes original'!A1682,#REF!)</f>
        <v>#REF!</v>
      </c>
      <c r="O1984" s="27">
        <f t="shared" si="120"/>
        <v>9081956</v>
      </c>
      <c r="P1984" s="27">
        <f t="shared" si="121"/>
        <v>90819561</v>
      </c>
      <c r="Q1984" s="31">
        <f t="shared" si="122"/>
        <v>13500111090856</v>
      </c>
      <c r="R1984" s="27">
        <f>COUNTIF(tratycont!S:S,'Integrantes original'!Q1984)</f>
        <v>0</v>
      </c>
      <c r="S1984" s="27">
        <f t="shared" si="123"/>
        <v>0</v>
      </c>
    </row>
    <row r="1985" spans="1:19" x14ac:dyDescent="0.15">
      <c r="A1985" s="29">
        <v>1350011</v>
      </c>
      <c r="B1985" s="29">
        <v>135001102</v>
      </c>
      <c r="C1985" s="29" t="s">
        <v>19</v>
      </c>
      <c r="D1985" s="30" t="s">
        <v>759</v>
      </c>
      <c r="E1985" s="30" t="s">
        <v>1853</v>
      </c>
      <c r="F1985" s="15">
        <v>2</v>
      </c>
      <c r="G1985" s="29">
        <v>17</v>
      </c>
      <c r="H1985" s="29">
        <v>9</v>
      </c>
      <c r="I1985" s="29">
        <v>1967</v>
      </c>
      <c r="J1985" s="15">
        <v>-1</v>
      </c>
      <c r="K1985" s="15">
        <v>-1</v>
      </c>
      <c r="L1985" s="15">
        <v>0</v>
      </c>
      <c r="M1985" s="15">
        <v>0</v>
      </c>
      <c r="N1985" s="27" t="e">
        <f>SUMIF(#REF!,'Integrantes original'!A1683,#REF!)</f>
        <v>#REF!</v>
      </c>
      <c r="O1985" s="27">
        <f t="shared" si="120"/>
        <v>17091967</v>
      </c>
      <c r="P1985" s="27">
        <f t="shared" si="121"/>
        <v>170919672</v>
      </c>
      <c r="Q1985" s="31">
        <f t="shared" si="122"/>
        <v>13500112170967</v>
      </c>
      <c r="R1985" s="27">
        <f>COUNTIF(tratycont!S:S,'Integrantes original'!Q1985)</f>
        <v>0</v>
      </c>
      <c r="S1985" s="27">
        <f t="shared" si="123"/>
        <v>0</v>
      </c>
    </row>
    <row r="1986" spans="1:19" x14ac:dyDescent="0.15">
      <c r="A1986" s="29">
        <v>1350011</v>
      </c>
      <c r="B1986" s="29">
        <v>135001103</v>
      </c>
      <c r="C1986" s="29" t="s">
        <v>22</v>
      </c>
      <c r="D1986" s="30" t="s">
        <v>1493</v>
      </c>
      <c r="E1986" s="30" t="s">
        <v>1853</v>
      </c>
      <c r="F1986" s="15">
        <v>2</v>
      </c>
      <c r="G1986" s="29">
        <v>3</v>
      </c>
      <c r="H1986" s="29">
        <v>10</v>
      </c>
      <c r="I1986" s="29">
        <v>1997</v>
      </c>
      <c r="J1986" s="15">
        <v>-1</v>
      </c>
      <c r="K1986" s="15">
        <v>-1</v>
      </c>
      <c r="L1986" s="15">
        <v>0</v>
      </c>
      <c r="M1986" s="15">
        <v>0</v>
      </c>
      <c r="N1986" s="27" t="e">
        <f>SUMIF(#REF!,'Integrantes original'!A1684,#REF!)</f>
        <v>#REF!</v>
      </c>
      <c r="O1986" s="27">
        <f t="shared" si="120"/>
        <v>3101997</v>
      </c>
      <c r="P1986" s="27">
        <f t="shared" si="121"/>
        <v>31019972</v>
      </c>
      <c r="Q1986" s="31">
        <f t="shared" si="122"/>
        <v>13500112031097</v>
      </c>
      <c r="R1986" s="27">
        <f>COUNTIF(tratycont!S:S,'Integrantes original'!Q1986)</f>
        <v>0</v>
      </c>
      <c r="S1986" s="27">
        <f t="shared" si="123"/>
        <v>0</v>
      </c>
    </row>
    <row r="1987" spans="1:19" x14ac:dyDescent="0.15">
      <c r="A1987" s="29">
        <v>1350011</v>
      </c>
      <c r="B1987" s="29">
        <v>135001104</v>
      </c>
      <c r="C1987" s="29" t="s">
        <v>25</v>
      </c>
      <c r="D1987" s="30" t="s">
        <v>628</v>
      </c>
      <c r="E1987" s="30" t="s">
        <v>1853</v>
      </c>
      <c r="F1987" s="15">
        <v>1</v>
      </c>
      <c r="G1987" s="29">
        <v>8</v>
      </c>
      <c r="H1987" s="29">
        <v>2</v>
      </c>
      <c r="I1987" s="29">
        <v>2000</v>
      </c>
      <c r="J1987" s="15">
        <v>-1</v>
      </c>
      <c r="K1987" s="15">
        <v>-1</v>
      </c>
      <c r="L1987" s="15">
        <v>0</v>
      </c>
      <c r="M1987" s="15">
        <v>0</v>
      </c>
      <c r="N1987" s="27" t="e">
        <f>SUMIF(#REF!,'Integrantes original'!A1685,#REF!)</f>
        <v>#REF!</v>
      </c>
      <c r="O1987" s="27">
        <f t="shared" ref="O1987:O2050" si="124">(((G1987*100)+H1987)*10000)+I1987</f>
        <v>8022000</v>
      </c>
      <c r="P1987" s="27">
        <f t="shared" ref="P1987:P2050" si="125">(O1987*10)+F1987</f>
        <v>80220001</v>
      </c>
      <c r="Q1987" s="31">
        <f t="shared" ref="Q1987:Q2050" si="126">(((((((A1987*10)+F1987)*100)+G1987)*100)+H1987)*100)+RIGHT(I1987,2)</f>
        <v>13500111080200</v>
      </c>
      <c r="R1987" s="27">
        <f>COUNTIF(tratycont!S:S,'Integrantes original'!Q1987)</f>
        <v>0</v>
      </c>
      <c r="S1987" s="27">
        <f t="shared" ref="S1987:S2050" si="127">IF(J1987=2,1,0)</f>
        <v>0</v>
      </c>
    </row>
    <row r="1988" spans="1:19" x14ac:dyDescent="0.15">
      <c r="A1988" s="29">
        <v>1350011</v>
      </c>
      <c r="B1988" s="29">
        <v>135001105</v>
      </c>
      <c r="C1988" s="29" t="s">
        <v>27</v>
      </c>
      <c r="D1988" s="30" t="s">
        <v>1854</v>
      </c>
      <c r="E1988" s="30" t="s">
        <v>1853</v>
      </c>
      <c r="F1988" s="15">
        <v>2</v>
      </c>
      <c r="G1988" s="29">
        <v>14</v>
      </c>
      <c r="H1988" s="29">
        <v>10</v>
      </c>
      <c r="I1988" s="29">
        <v>2005</v>
      </c>
      <c r="J1988" s="15">
        <v>-1</v>
      </c>
      <c r="K1988" s="15">
        <v>-1</v>
      </c>
      <c r="L1988" s="15">
        <v>0</v>
      </c>
      <c r="M1988" s="15">
        <v>0</v>
      </c>
      <c r="N1988" s="27" t="e">
        <f>SUMIF(#REF!,'Integrantes original'!A1686,#REF!)</f>
        <v>#REF!</v>
      </c>
      <c r="O1988" s="27">
        <f t="shared" si="124"/>
        <v>14102005</v>
      </c>
      <c r="P1988" s="27">
        <f t="shared" si="125"/>
        <v>141020052</v>
      </c>
      <c r="Q1988" s="31">
        <f t="shared" si="126"/>
        <v>13500112141005</v>
      </c>
      <c r="R1988" s="27">
        <f>COUNTIF(tratycont!S:S,'Integrantes original'!Q1988)</f>
        <v>0</v>
      </c>
      <c r="S1988" s="27">
        <f t="shared" si="127"/>
        <v>0</v>
      </c>
    </row>
    <row r="1989" spans="1:19" x14ac:dyDescent="0.15">
      <c r="A1989" s="29">
        <v>1350011</v>
      </c>
      <c r="B1989" s="29">
        <v>135001106</v>
      </c>
      <c r="C1989" s="29" t="s">
        <v>30</v>
      </c>
      <c r="D1989" s="30" t="s">
        <v>1152</v>
      </c>
      <c r="E1989" s="30" t="s">
        <v>1855</v>
      </c>
      <c r="F1989" s="15">
        <v>2</v>
      </c>
      <c r="G1989" s="29">
        <v>11</v>
      </c>
      <c r="H1989" s="29">
        <v>10</v>
      </c>
      <c r="I1989" s="29">
        <v>1992</v>
      </c>
      <c r="J1989" s="15">
        <v>1</v>
      </c>
      <c r="K1989" s="15">
        <v>0</v>
      </c>
      <c r="L1989" s="15">
        <v>1</v>
      </c>
      <c r="M1989" s="15">
        <v>2</v>
      </c>
      <c r="N1989" s="27" t="e">
        <f>SUMIF(#REF!,'Integrantes original'!A1687,#REF!)</f>
        <v>#REF!</v>
      </c>
      <c r="O1989" s="27">
        <f t="shared" si="124"/>
        <v>11101992</v>
      </c>
      <c r="P1989" s="27">
        <f t="shared" si="125"/>
        <v>111019922</v>
      </c>
      <c r="Q1989" s="31">
        <f t="shared" si="126"/>
        <v>13500112111092</v>
      </c>
      <c r="R1989" s="27">
        <f>COUNTIF(tratycont!S:S,'Integrantes original'!Q1989)</f>
        <v>0</v>
      </c>
      <c r="S1989" s="27">
        <f t="shared" si="127"/>
        <v>0</v>
      </c>
    </row>
    <row r="1990" spans="1:19" x14ac:dyDescent="0.15">
      <c r="A1990" s="29">
        <v>1350011</v>
      </c>
      <c r="B1990" s="29">
        <v>135001107</v>
      </c>
      <c r="C1990" s="29" t="s">
        <v>56</v>
      </c>
      <c r="D1990" s="30" t="s">
        <v>1856</v>
      </c>
      <c r="E1990" s="30" t="s">
        <v>1855</v>
      </c>
      <c r="F1990" s="15">
        <v>2</v>
      </c>
      <c r="G1990" s="29">
        <v>6</v>
      </c>
      <c r="H1990" s="29">
        <v>9</v>
      </c>
      <c r="I1990" s="29">
        <v>2018</v>
      </c>
      <c r="J1990" s="15">
        <v>2</v>
      </c>
      <c r="K1990" s="15">
        <v>6</v>
      </c>
      <c r="L1990" s="15">
        <v>0</v>
      </c>
      <c r="M1990" s="15">
        <v>0</v>
      </c>
      <c r="N1990" s="27" t="e">
        <f>SUMIF(#REF!,'Integrantes original'!A1688,#REF!)</f>
        <v>#REF!</v>
      </c>
      <c r="O1990" s="27">
        <f t="shared" si="124"/>
        <v>6092018</v>
      </c>
      <c r="P1990" s="27">
        <f t="shared" si="125"/>
        <v>60920182</v>
      </c>
      <c r="Q1990" s="31">
        <f t="shared" si="126"/>
        <v>13500112060918</v>
      </c>
      <c r="R1990" s="27">
        <f>COUNTIF(tratycont!S:S,'Integrantes original'!Q1990)</f>
        <v>0</v>
      </c>
      <c r="S1990" s="27">
        <f t="shared" si="127"/>
        <v>1</v>
      </c>
    </row>
    <row r="1991" spans="1:19" x14ac:dyDescent="0.15">
      <c r="A1991" s="29">
        <v>1350021</v>
      </c>
      <c r="B1991" s="29">
        <v>135002101</v>
      </c>
      <c r="C1991" s="29" t="s">
        <v>16</v>
      </c>
      <c r="D1991" s="30" t="s">
        <v>1857</v>
      </c>
      <c r="E1991" s="30" t="s">
        <v>1858</v>
      </c>
      <c r="F1991" s="15">
        <v>1</v>
      </c>
      <c r="G1991" s="29">
        <v>30</v>
      </c>
      <c r="H1991" s="29">
        <v>12</v>
      </c>
      <c r="I1991" s="29">
        <v>1979</v>
      </c>
      <c r="J1991" s="15">
        <v>-1</v>
      </c>
      <c r="K1991" s="15">
        <v>-1</v>
      </c>
      <c r="L1991" s="15">
        <v>0</v>
      </c>
      <c r="M1991" s="15">
        <v>0</v>
      </c>
      <c r="N1991" s="27" t="e">
        <f>SUMIF(#REF!,'Integrantes original'!A1689,#REF!)</f>
        <v>#REF!</v>
      </c>
      <c r="O1991" s="27">
        <f t="shared" si="124"/>
        <v>30121979</v>
      </c>
      <c r="P1991" s="27">
        <f t="shared" si="125"/>
        <v>301219791</v>
      </c>
      <c r="Q1991" s="31">
        <f t="shared" si="126"/>
        <v>13500211301279</v>
      </c>
      <c r="R1991" s="27">
        <f>COUNTIF(tratycont!S:S,'Integrantes original'!Q1991)</f>
        <v>0</v>
      </c>
      <c r="S1991" s="27">
        <f t="shared" si="127"/>
        <v>0</v>
      </c>
    </row>
    <row r="1992" spans="1:19" x14ac:dyDescent="0.15">
      <c r="A1992" s="29">
        <v>1350021</v>
      </c>
      <c r="B1992" s="29">
        <v>135002102</v>
      </c>
      <c r="C1992" s="29" t="s">
        <v>19</v>
      </c>
      <c r="D1992" s="30" t="s">
        <v>1859</v>
      </c>
      <c r="E1992" s="30" t="s">
        <v>1860</v>
      </c>
      <c r="F1992" s="15">
        <v>2</v>
      </c>
      <c r="G1992" s="29">
        <v>14</v>
      </c>
      <c r="H1992" s="29">
        <v>8</v>
      </c>
      <c r="I1992" s="29">
        <v>1991</v>
      </c>
      <c r="J1992" s="15">
        <v>1</v>
      </c>
      <c r="K1992" s="15">
        <v>0</v>
      </c>
      <c r="L1992" s="15">
        <v>1</v>
      </c>
      <c r="M1992" s="15">
        <v>1</v>
      </c>
      <c r="N1992" s="27" t="e">
        <f>SUMIF(#REF!,'Integrantes original'!A1690,#REF!)</f>
        <v>#REF!</v>
      </c>
      <c r="O1992" s="27">
        <f t="shared" si="124"/>
        <v>14081991</v>
      </c>
      <c r="P1992" s="27">
        <f t="shared" si="125"/>
        <v>140819912</v>
      </c>
      <c r="Q1992" s="31">
        <f t="shared" si="126"/>
        <v>13500212140891</v>
      </c>
      <c r="R1992" s="27">
        <f>COUNTIF(tratycont!S:S,'Integrantes original'!Q1992)</f>
        <v>0</v>
      </c>
      <c r="S1992" s="27">
        <f t="shared" si="127"/>
        <v>0</v>
      </c>
    </row>
    <row r="1993" spans="1:19" x14ac:dyDescent="0.15">
      <c r="A1993" s="29">
        <v>1350021</v>
      </c>
      <c r="B1993" s="29">
        <v>135002103</v>
      </c>
      <c r="C1993" s="29" t="s">
        <v>22</v>
      </c>
      <c r="D1993" s="30" t="s">
        <v>1861</v>
      </c>
      <c r="E1993" s="30" t="s">
        <v>1862</v>
      </c>
      <c r="F1993" s="15">
        <v>2</v>
      </c>
      <c r="G1993" s="29">
        <v>31</v>
      </c>
      <c r="H1993" s="29">
        <v>1</v>
      </c>
      <c r="I1993" s="29">
        <v>2013</v>
      </c>
      <c r="J1993" s="15">
        <v>-1</v>
      </c>
      <c r="K1993" s="15">
        <v>-1</v>
      </c>
      <c r="L1993" s="15">
        <v>0</v>
      </c>
      <c r="M1993" s="15">
        <v>0</v>
      </c>
      <c r="N1993" s="27" t="e">
        <f>SUMIF(#REF!,'Integrantes original'!A1691,#REF!)</f>
        <v>#REF!</v>
      </c>
      <c r="O1993" s="27">
        <f t="shared" si="124"/>
        <v>31012013</v>
      </c>
      <c r="P1993" s="27">
        <f t="shared" si="125"/>
        <v>310120132</v>
      </c>
      <c r="Q1993" s="31">
        <f t="shared" si="126"/>
        <v>13500212310113</v>
      </c>
      <c r="R1993" s="27">
        <f>COUNTIF(tratycont!S:S,'Integrantes original'!Q1993)</f>
        <v>0</v>
      </c>
      <c r="S1993" s="27">
        <f t="shared" si="127"/>
        <v>0</v>
      </c>
    </row>
    <row r="1994" spans="1:19" x14ac:dyDescent="0.15">
      <c r="A1994" s="29">
        <v>1350021</v>
      </c>
      <c r="B1994" s="29">
        <v>135002104</v>
      </c>
      <c r="C1994" s="29" t="s">
        <v>25</v>
      </c>
      <c r="D1994" s="30" t="s">
        <v>1863</v>
      </c>
      <c r="E1994" s="30" t="s">
        <v>1862</v>
      </c>
      <c r="F1994" s="15">
        <v>2</v>
      </c>
      <c r="G1994" s="29">
        <v>26</v>
      </c>
      <c r="H1994" s="29">
        <v>5</v>
      </c>
      <c r="I1994" s="29">
        <v>2015</v>
      </c>
      <c r="J1994" s="15">
        <v>-1</v>
      </c>
      <c r="K1994" s="15">
        <v>-1</v>
      </c>
      <c r="L1994" s="15">
        <v>0</v>
      </c>
      <c r="M1994" s="15">
        <v>0</v>
      </c>
      <c r="N1994" s="27" t="e">
        <f>SUMIF(#REF!,'Integrantes original'!A1692,#REF!)</f>
        <v>#REF!</v>
      </c>
      <c r="O1994" s="27">
        <f t="shared" si="124"/>
        <v>26052015</v>
      </c>
      <c r="P1994" s="27">
        <f t="shared" si="125"/>
        <v>260520152</v>
      </c>
      <c r="Q1994" s="31">
        <f t="shared" si="126"/>
        <v>13500212260515</v>
      </c>
      <c r="R1994" s="27">
        <f>COUNTIF(tratycont!S:S,'Integrantes original'!Q1994)</f>
        <v>0</v>
      </c>
      <c r="S1994" s="27">
        <f t="shared" si="127"/>
        <v>0</v>
      </c>
    </row>
    <row r="1995" spans="1:19" x14ac:dyDescent="0.15">
      <c r="A1995" s="29">
        <v>1350021</v>
      </c>
      <c r="B1995" s="29">
        <v>135002105</v>
      </c>
      <c r="C1995" s="29" t="s">
        <v>27</v>
      </c>
      <c r="D1995" s="30" t="s">
        <v>1864</v>
      </c>
      <c r="E1995" s="30" t="s">
        <v>1862</v>
      </c>
      <c r="F1995" s="15">
        <v>1</v>
      </c>
      <c r="G1995" s="29">
        <v>15</v>
      </c>
      <c r="H1995" s="29">
        <v>8</v>
      </c>
      <c r="I1995" s="29">
        <v>2018</v>
      </c>
      <c r="J1995" s="15">
        <v>2</v>
      </c>
      <c r="K1995" s="15">
        <v>2</v>
      </c>
      <c r="L1995" s="15">
        <v>0</v>
      </c>
      <c r="M1995" s="15">
        <v>0</v>
      </c>
      <c r="N1995" s="27" t="e">
        <f>SUMIF(#REF!,'Integrantes original'!A1693,#REF!)</f>
        <v>#REF!</v>
      </c>
      <c r="O1995" s="27">
        <f t="shared" si="124"/>
        <v>15082018</v>
      </c>
      <c r="P1995" s="27">
        <f t="shared" si="125"/>
        <v>150820181</v>
      </c>
      <c r="Q1995" s="31">
        <f t="shared" si="126"/>
        <v>13500211150818</v>
      </c>
      <c r="R1995" s="27">
        <f>COUNTIF(tratycont!S:S,'Integrantes original'!Q1995)</f>
        <v>1</v>
      </c>
      <c r="S1995" s="27">
        <f t="shared" si="127"/>
        <v>1</v>
      </c>
    </row>
    <row r="1996" spans="1:19" x14ac:dyDescent="0.15">
      <c r="A1996" s="29">
        <v>1350031</v>
      </c>
      <c r="B1996" s="29">
        <v>135003101</v>
      </c>
      <c r="C1996" s="29" t="s">
        <v>16</v>
      </c>
      <c r="D1996" s="30" t="s">
        <v>973</v>
      </c>
      <c r="E1996" s="30" t="s">
        <v>742</v>
      </c>
      <c r="F1996" s="15">
        <v>1</v>
      </c>
      <c r="G1996" s="29">
        <v>13</v>
      </c>
      <c r="H1996" s="29">
        <v>2</v>
      </c>
      <c r="I1996" s="29">
        <v>1967</v>
      </c>
      <c r="J1996" s="15">
        <v>-1</v>
      </c>
      <c r="K1996" s="15">
        <v>-1</v>
      </c>
      <c r="L1996" s="15">
        <v>0</v>
      </c>
      <c r="M1996" s="15">
        <v>0</v>
      </c>
      <c r="N1996" s="27" t="e">
        <f>SUMIF(#REF!,'Integrantes original'!A1694,#REF!)</f>
        <v>#REF!</v>
      </c>
      <c r="O1996" s="27">
        <f t="shared" si="124"/>
        <v>13021967</v>
      </c>
      <c r="P1996" s="27">
        <f t="shared" si="125"/>
        <v>130219671</v>
      </c>
      <c r="Q1996" s="31">
        <f t="shared" si="126"/>
        <v>13500311130267</v>
      </c>
      <c r="R1996" s="27">
        <f>COUNTIF(tratycont!S:S,'Integrantes original'!Q1996)</f>
        <v>0</v>
      </c>
      <c r="S1996" s="27">
        <f t="shared" si="127"/>
        <v>0</v>
      </c>
    </row>
    <row r="1997" spans="1:19" x14ac:dyDescent="0.15">
      <c r="A1997" s="29">
        <v>1350031</v>
      </c>
      <c r="B1997" s="29">
        <v>135003102</v>
      </c>
      <c r="C1997" s="29" t="s">
        <v>19</v>
      </c>
      <c r="D1997" s="30" t="s">
        <v>996</v>
      </c>
      <c r="E1997" s="30" t="s">
        <v>1865</v>
      </c>
      <c r="F1997" s="15">
        <v>2</v>
      </c>
      <c r="G1997" s="29">
        <v>4</v>
      </c>
      <c r="H1997" s="29">
        <v>12</v>
      </c>
      <c r="I1997" s="29">
        <v>1967</v>
      </c>
      <c r="J1997" s="15">
        <v>-1</v>
      </c>
      <c r="K1997" s="15">
        <v>-1</v>
      </c>
      <c r="L1997" s="15">
        <v>0</v>
      </c>
      <c r="M1997" s="15">
        <v>0</v>
      </c>
      <c r="N1997" s="27" t="e">
        <f>SUMIF(#REF!,'Integrantes original'!A1695,#REF!)</f>
        <v>#REF!</v>
      </c>
      <c r="O1997" s="27">
        <f t="shared" si="124"/>
        <v>4121967</v>
      </c>
      <c r="P1997" s="27">
        <f t="shared" si="125"/>
        <v>41219672</v>
      </c>
      <c r="Q1997" s="31">
        <f t="shared" si="126"/>
        <v>13500312041267</v>
      </c>
      <c r="R1997" s="27">
        <f>COUNTIF(tratycont!S:S,'Integrantes original'!Q1997)</f>
        <v>0</v>
      </c>
      <c r="S1997" s="27">
        <f t="shared" si="127"/>
        <v>0</v>
      </c>
    </row>
    <row r="1998" spans="1:19" x14ac:dyDescent="0.15">
      <c r="A1998" s="29">
        <v>1350031</v>
      </c>
      <c r="B1998" s="29">
        <v>135003103</v>
      </c>
      <c r="C1998" s="29" t="s">
        <v>22</v>
      </c>
      <c r="D1998" s="30" t="s">
        <v>1063</v>
      </c>
      <c r="E1998" s="30" t="s">
        <v>1866</v>
      </c>
      <c r="F1998" s="15">
        <v>1</v>
      </c>
      <c r="G1998" s="29">
        <v>24</v>
      </c>
      <c r="H1998" s="29">
        <v>12</v>
      </c>
      <c r="I1998" s="29">
        <v>1982</v>
      </c>
      <c r="J1998" s="15">
        <v>-1</v>
      </c>
      <c r="K1998" s="15">
        <v>-1</v>
      </c>
      <c r="L1998" s="15">
        <v>0</v>
      </c>
      <c r="M1998" s="15">
        <v>0</v>
      </c>
      <c r="N1998" s="27" t="e">
        <f>SUMIF(#REF!,'Integrantes original'!A1696,#REF!)</f>
        <v>#REF!</v>
      </c>
      <c r="O1998" s="27">
        <f t="shared" si="124"/>
        <v>24121982</v>
      </c>
      <c r="P1998" s="27">
        <f t="shared" si="125"/>
        <v>241219821</v>
      </c>
      <c r="Q1998" s="31">
        <f t="shared" si="126"/>
        <v>13500311241282</v>
      </c>
      <c r="R1998" s="27">
        <f>COUNTIF(tratycont!S:S,'Integrantes original'!Q1998)</f>
        <v>0</v>
      </c>
      <c r="S1998" s="27">
        <f t="shared" si="127"/>
        <v>0</v>
      </c>
    </row>
    <row r="1999" spans="1:19" x14ac:dyDescent="0.15">
      <c r="A1999" s="29">
        <v>1350031</v>
      </c>
      <c r="B1999" s="29">
        <v>135003104</v>
      </c>
      <c r="C1999" s="29" t="s">
        <v>25</v>
      </c>
      <c r="D1999" s="30" t="s">
        <v>1867</v>
      </c>
      <c r="E1999" s="30" t="s">
        <v>1866</v>
      </c>
      <c r="F1999" s="15">
        <v>2</v>
      </c>
      <c r="G1999" s="29">
        <v>8</v>
      </c>
      <c r="H1999" s="29">
        <v>10</v>
      </c>
      <c r="I1999" s="29">
        <v>2001</v>
      </c>
      <c r="J1999" s="15">
        <v>-1</v>
      </c>
      <c r="K1999" s="15">
        <v>-1</v>
      </c>
      <c r="L1999" s="15">
        <v>0</v>
      </c>
      <c r="M1999" s="15">
        <v>0</v>
      </c>
      <c r="N1999" s="27" t="e">
        <f>SUMIF(#REF!,'Integrantes original'!A1697,#REF!)</f>
        <v>#REF!</v>
      </c>
      <c r="O1999" s="27">
        <f t="shared" si="124"/>
        <v>8102001</v>
      </c>
      <c r="P1999" s="27">
        <f t="shared" si="125"/>
        <v>81020012</v>
      </c>
      <c r="Q1999" s="31">
        <f t="shared" si="126"/>
        <v>13500312081001</v>
      </c>
      <c r="R1999" s="27">
        <f>COUNTIF(tratycont!S:S,'Integrantes original'!Q1999)</f>
        <v>0</v>
      </c>
      <c r="S1999" s="27">
        <f t="shared" si="127"/>
        <v>0</v>
      </c>
    </row>
    <row r="2000" spans="1:19" x14ac:dyDescent="0.15">
      <c r="A2000" s="29">
        <v>1350031</v>
      </c>
      <c r="B2000" s="29">
        <v>135003105</v>
      </c>
      <c r="C2000" s="29" t="s">
        <v>27</v>
      </c>
      <c r="D2000" s="30" t="s">
        <v>1868</v>
      </c>
      <c r="E2000" s="30" t="s">
        <v>1866</v>
      </c>
      <c r="F2000" s="15">
        <v>1</v>
      </c>
      <c r="G2000" s="29">
        <v>24</v>
      </c>
      <c r="H2000" s="29">
        <v>8</v>
      </c>
      <c r="I2000" s="29">
        <v>1997</v>
      </c>
      <c r="J2000" s="15">
        <v>-1</v>
      </c>
      <c r="K2000" s="15">
        <v>-1</v>
      </c>
      <c r="L2000" s="15">
        <v>0</v>
      </c>
      <c r="M2000" s="15">
        <v>0</v>
      </c>
      <c r="N2000" s="27" t="e">
        <f>SUMIF(#REF!,'Integrantes original'!A1698,#REF!)</f>
        <v>#REF!</v>
      </c>
      <c r="O2000" s="27">
        <f t="shared" si="124"/>
        <v>24081997</v>
      </c>
      <c r="P2000" s="27">
        <f t="shared" si="125"/>
        <v>240819971</v>
      </c>
      <c r="Q2000" s="31">
        <f t="shared" si="126"/>
        <v>13500311240897</v>
      </c>
      <c r="R2000" s="27">
        <f>COUNTIF(tratycont!S:S,'Integrantes original'!Q2000)</f>
        <v>0</v>
      </c>
      <c r="S2000" s="27">
        <f t="shared" si="127"/>
        <v>0</v>
      </c>
    </row>
    <row r="2001" spans="1:19" x14ac:dyDescent="0.15">
      <c r="A2001" s="29">
        <v>1350031</v>
      </c>
      <c r="B2001" s="29">
        <v>135003106</v>
      </c>
      <c r="C2001" s="29" t="s">
        <v>30</v>
      </c>
      <c r="D2001" s="30" t="s">
        <v>1869</v>
      </c>
      <c r="E2001" s="30" t="s">
        <v>1866</v>
      </c>
      <c r="F2001" s="15">
        <v>2</v>
      </c>
      <c r="G2001" s="29">
        <v>21</v>
      </c>
      <c r="H2001" s="29">
        <v>5</v>
      </c>
      <c r="I2001" s="29">
        <v>1994</v>
      </c>
      <c r="J2001" s="15">
        <v>1</v>
      </c>
      <c r="K2001" s="15">
        <v>0</v>
      </c>
      <c r="L2001" s="15">
        <v>1</v>
      </c>
      <c r="M2001" s="15">
        <v>1</v>
      </c>
      <c r="N2001" s="27" t="e">
        <f>SUMIF(#REF!,'Integrantes original'!A1699,#REF!)</f>
        <v>#REF!</v>
      </c>
      <c r="O2001" s="27">
        <f t="shared" si="124"/>
        <v>21051994</v>
      </c>
      <c r="P2001" s="27">
        <f t="shared" si="125"/>
        <v>210519942</v>
      </c>
      <c r="Q2001" s="31">
        <f t="shared" si="126"/>
        <v>13500312210594</v>
      </c>
      <c r="R2001" s="27">
        <f>COUNTIF(tratycont!S:S,'Integrantes original'!Q2001)</f>
        <v>0</v>
      </c>
      <c r="S2001" s="27">
        <f t="shared" si="127"/>
        <v>0</v>
      </c>
    </row>
    <row r="2002" spans="1:19" x14ac:dyDescent="0.15">
      <c r="A2002" s="29">
        <v>1350031</v>
      </c>
      <c r="B2002" s="29">
        <v>135003107</v>
      </c>
      <c r="C2002" s="29" t="s">
        <v>56</v>
      </c>
      <c r="D2002" s="30" t="s">
        <v>265</v>
      </c>
      <c r="E2002" s="30" t="s">
        <v>1870</v>
      </c>
      <c r="F2002" s="15">
        <v>1</v>
      </c>
      <c r="G2002" s="29">
        <v>11</v>
      </c>
      <c r="H2002" s="29">
        <v>3</v>
      </c>
      <c r="I2002" s="29">
        <v>1991</v>
      </c>
      <c r="J2002" s="15">
        <v>-1</v>
      </c>
      <c r="K2002" s="15">
        <v>-1</v>
      </c>
      <c r="L2002" s="15">
        <v>0</v>
      </c>
      <c r="M2002" s="15">
        <v>0</v>
      </c>
      <c r="N2002" s="27" t="e">
        <f>SUMIF(#REF!,'Integrantes original'!A1700,#REF!)</f>
        <v>#REF!</v>
      </c>
      <c r="O2002" s="27">
        <f t="shared" si="124"/>
        <v>11031991</v>
      </c>
      <c r="P2002" s="27">
        <f t="shared" si="125"/>
        <v>110319911</v>
      </c>
      <c r="Q2002" s="31">
        <f t="shared" si="126"/>
        <v>13500311110391</v>
      </c>
      <c r="R2002" s="27">
        <f>COUNTIF(tratycont!S:S,'Integrantes original'!Q2002)</f>
        <v>0</v>
      </c>
      <c r="S2002" s="27">
        <f t="shared" si="127"/>
        <v>0</v>
      </c>
    </row>
    <row r="2003" spans="1:19" x14ac:dyDescent="0.15">
      <c r="A2003" s="29">
        <v>1350031</v>
      </c>
      <c r="B2003" s="29">
        <v>135003108</v>
      </c>
      <c r="C2003" s="29" t="s">
        <v>58</v>
      </c>
      <c r="D2003" s="30" t="s">
        <v>1656</v>
      </c>
      <c r="E2003" s="30" t="s">
        <v>1871</v>
      </c>
      <c r="F2003" s="15">
        <v>2</v>
      </c>
      <c r="G2003" s="29">
        <v>12</v>
      </c>
      <c r="H2003" s="29">
        <v>1</v>
      </c>
      <c r="I2003" s="29">
        <v>2017</v>
      </c>
      <c r="J2003" s="15">
        <v>2</v>
      </c>
      <c r="K2003" s="15">
        <v>6</v>
      </c>
      <c r="L2003" s="15">
        <v>0</v>
      </c>
      <c r="M2003" s="15">
        <v>0</v>
      </c>
      <c r="N2003" s="27" t="e">
        <f>SUMIF(#REF!,'Integrantes original'!A1701,#REF!)</f>
        <v>#REF!</v>
      </c>
      <c r="O2003" s="27">
        <f t="shared" si="124"/>
        <v>12012017</v>
      </c>
      <c r="P2003" s="27">
        <f t="shared" si="125"/>
        <v>120120172</v>
      </c>
      <c r="Q2003" s="31">
        <f t="shared" si="126"/>
        <v>13500312120117</v>
      </c>
      <c r="R2003" s="27">
        <f>COUNTIF(tratycont!S:S,'Integrantes original'!Q2003)</f>
        <v>0</v>
      </c>
      <c r="S2003" s="27">
        <f t="shared" si="127"/>
        <v>1</v>
      </c>
    </row>
    <row r="2004" spans="1:19" x14ac:dyDescent="0.15">
      <c r="A2004" s="29">
        <v>1350031</v>
      </c>
      <c r="B2004" s="29">
        <v>135003109</v>
      </c>
      <c r="C2004" s="29" t="s">
        <v>120</v>
      </c>
      <c r="D2004" s="30" t="s">
        <v>1872</v>
      </c>
      <c r="E2004" s="30" t="s">
        <v>1871</v>
      </c>
      <c r="F2004" s="15">
        <v>2</v>
      </c>
      <c r="G2004" s="29">
        <v>1</v>
      </c>
      <c r="H2004" s="29">
        <v>8</v>
      </c>
      <c r="I2004" s="29">
        <v>2018</v>
      </c>
      <c r="J2004" s="15">
        <v>2</v>
      </c>
      <c r="K2004" s="15">
        <v>6</v>
      </c>
      <c r="L2004" s="15">
        <v>0</v>
      </c>
      <c r="M2004" s="15">
        <v>0</v>
      </c>
      <c r="N2004" s="27" t="e">
        <f>SUMIF(#REF!,'Integrantes original'!A1702,#REF!)</f>
        <v>#REF!</v>
      </c>
      <c r="O2004" s="27">
        <f t="shared" si="124"/>
        <v>1082018</v>
      </c>
      <c r="P2004" s="27">
        <f t="shared" si="125"/>
        <v>10820182</v>
      </c>
      <c r="Q2004" s="31">
        <f t="shared" si="126"/>
        <v>13500312010818</v>
      </c>
      <c r="R2004" s="27">
        <f>COUNTIF(tratycont!S:S,'Integrantes original'!Q2004)</f>
        <v>1</v>
      </c>
      <c r="S2004" s="27">
        <f t="shared" si="127"/>
        <v>1</v>
      </c>
    </row>
    <row r="2005" spans="1:19" x14ac:dyDescent="0.15">
      <c r="A2005" s="29">
        <v>1350041</v>
      </c>
      <c r="B2005" s="29">
        <v>135004101</v>
      </c>
      <c r="C2005" s="29" t="s">
        <v>16</v>
      </c>
      <c r="D2005" s="30" t="s">
        <v>1873</v>
      </c>
      <c r="E2005" s="30" t="s">
        <v>1874</v>
      </c>
      <c r="F2005" s="15">
        <v>1</v>
      </c>
      <c r="G2005" s="29">
        <v>10</v>
      </c>
      <c r="H2005" s="29">
        <v>9</v>
      </c>
      <c r="I2005" s="29">
        <v>1993</v>
      </c>
      <c r="J2005" s="15">
        <v>-1</v>
      </c>
      <c r="K2005" s="15">
        <v>-1</v>
      </c>
      <c r="L2005" s="15">
        <v>0</v>
      </c>
      <c r="M2005" s="15">
        <v>0</v>
      </c>
      <c r="N2005" s="27" t="e">
        <f>SUMIF(#REF!,'Integrantes original'!A1703,#REF!)</f>
        <v>#REF!</v>
      </c>
      <c r="O2005" s="27">
        <f t="shared" si="124"/>
        <v>10091993</v>
      </c>
      <c r="P2005" s="27">
        <f t="shared" si="125"/>
        <v>100919931</v>
      </c>
      <c r="Q2005" s="31">
        <f t="shared" si="126"/>
        <v>13500411100993</v>
      </c>
      <c r="R2005" s="27">
        <f>COUNTIF(tratycont!S:S,'Integrantes original'!Q2005)</f>
        <v>0</v>
      </c>
      <c r="S2005" s="27">
        <f t="shared" si="127"/>
        <v>0</v>
      </c>
    </row>
    <row r="2006" spans="1:19" x14ac:dyDescent="0.15">
      <c r="A2006" s="29">
        <v>1350041</v>
      </c>
      <c r="B2006" s="29">
        <v>135004102</v>
      </c>
      <c r="C2006" s="29" t="s">
        <v>19</v>
      </c>
      <c r="D2006" s="30" t="s">
        <v>1875</v>
      </c>
      <c r="E2006" s="30" t="s">
        <v>1876</v>
      </c>
      <c r="F2006" s="15">
        <v>2</v>
      </c>
      <c r="G2006" s="29">
        <v>29</v>
      </c>
      <c r="H2006" s="29">
        <v>11</v>
      </c>
      <c r="I2006" s="29">
        <v>1994</v>
      </c>
      <c r="J2006" s="15">
        <v>1</v>
      </c>
      <c r="K2006" s="15">
        <v>0</v>
      </c>
      <c r="L2006" s="15">
        <v>1</v>
      </c>
      <c r="M2006" s="15">
        <v>1</v>
      </c>
      <c r="N2006" s="27" t="e">
        <f>SUMIF(#REF!,'Integrantes original'!A1704,#REF!)</f>
        <v>#REF!</v>
      </c>
      <c r="O2006" s="27">
        <f t="shared" si="124"/>
        <v>29111994</v>
      </c>
      <c r="P2006" s="27">
        <f t="shared" si="125"/>
        <v>291119942</v>
      </c>
      <c r="Q2006" s="31">
        <f t="shared" si="126"/>
        <v>13500412291194</v>
      </c>
      <c r="R2006" s="27">
        <f>COUNTIF(tratycont!S:S,'Integrantes original'!Q2006)</f>
        <v>0</v>
      </c>
      <c r="S2006" s="27">
        <f t="shared" si="127"/>
        <v>0</v>
      </c>
    </row>
    <row r="2007" spans="1:19" x14ac:dyDescent="0.15">
      <c r="A2007" s="29">
        <v>1350041</v>
      </c>
      <c r="B2007" s="29">
        <v>135004103</v>
      </c>
      <c r="C2007" s="29" t="s">
        <v>22</v>
      </c>
      <c r="D2007" s="30" t="s">
        <v>970</v>
      </c>
      <c r="E2007" s="30" t="s">
        <v>1877</v>
      </c>
      <c r="F2007" s="15">
        <v>2</v>
      </c>
      <c r="G2007" s="29">
        <v>1</v>
      </c>
      <c r="H2007" s="29">
        <v>10</v>
      </c>
      <c r="I2007" s="29">
        <v>2008</v>
      </c>
      <c r="J2007" s="15">
        <v>-1</v>
      </c>
      <c r="K2007" s="15">
        <v>-1</v>
      </c>
      <c r="L2007" s="15">
        <v>0</v>
      </c>
      <c r="M2007" s="15">
        <v>0</v>
      </c>
      <c r="N2007" s="27" t="e">
        <f>SUMIF(#REF!,'Integrantes original'!A1705,#REF!)</f>
        <v>#REF!</v>
      </c>
      <c r="O2007" s="27">
        <f t="shared" si="124"/>
        <v>1102008</v>
      </c>
      <c r="P2007" s="27">
        <f t="shared" si="125"/>
        <v>11020082</v>
      </c>
      <c r="Q2007" s="31">
        <f t="shared" si="126"/>
        <v>13500412011008</v>
      </c>
      <c r="R2007" s="27">
        <f>COUNTIF(tratycont!S:S,'Integrantes original'!Q2007)</f>
        <v>0</v>
      </c>
      <c r="S2007" s="27">
        <f t="shared" si="127"/>
        <v>0</v>
      </c>
    </row>
    <row r="2008" spans="1:19" x14ac:dyDescent="0.15">
      <c r="A2008" s="29">
        <v>1350041</v>
      </c>
      <c r="B2008" s="29">
        <v>135004104</v>
      </c>
      <c r="C2008" s="29" t="s">
        <v>25</v>
      </c>
      <c r="D2008" s="30" t="s">
        <v>1878</v>
      </c>
      <c r="E2008" s="30" t="s">
        <v>1877</v>
      </c>
      <c r="F2008" s="15">
        <v>2</v>
      </c>
      <c r="G2008" s="29">
        <v>9</v>
      </c>
      <c r="H2008" s="29">
        <v>6</v>
      </c>
      <c r="I2008" s="29">
        <v>2014</v>
      </c>
      <c r="J2008" s="15">
        <v>-1</v>
      </c>
      <c r="K2008" s="15">
        <v>-1</v>
      </c>
      <c r="L2008" s="15">
        <v>0</v>
      </c>
      <c r="M2008" s="15">
        <v>0</v>
      </c>
      <c r="N2008" s="27" t="e">
        <f>SUMIF(#REF!,'Integrantes original'!A1706,#REF!)</f>
        <v>#REF!</v>
      </c>
      <c r="O2008" s="27">
        <f t="shared" si="124"/>
        <v>9062014</v>
      </c>
      <c r="P2008" s="27">
        <f t="shared" si="125"/>
        <v>90620142</v>
      </c>
      <c r="Q2008" s="31">
        <f t="shared" si="126"/>
        <v>13500412090614</v>
      </c>
      <c r="R2008" s="27">
        <f>COUNTIF(tratycont!S:S,'Integrantes original'!Q2008)</f>
        <v>0</v>
      </c>
      <c r="S2008" s="27">
        <f t="shared" si="127"/>
        <v>0</v>
      </c>
    </row>
    <row r="2009" spans="1:19" x14ac:dyDescent="0.15">
      <c r="A2009" s="29">
        <v>1350041</v>
      </c>
      <c r="B2009" s="29">
        <v>135004105</v>
      </c>
      <c r="C2009" s="29" t="s">
        <v>27</v>
      </c>
      <c r="D2009" s="30" t="s">
        <v>1879</v>
      </c>
      <c r="E2009" s="30" t="s">
        <v>1877</v>
      </c>
      <c r="F2009" s="15">
        <v>1</v>
      </c>
      <c r="G2009" s="29">
        <v>13</v>
      </c>
      <c r="H2009" s="29">
        <v>10</v>
      </c>
      <c r="I2009" s="29">
        <v>2018</v>
      </c>
      <c r="J2009" s="15">
        <v>2</v>
      </c>
      <c r="K2009" s="15">
        <v>2</v>
      </c>
      <c r="L2009" s="15">
        <v>0</v>
      </c>
      <c r="M2009" s="15">
        <v>0</v>
      </c>
      <c r="N2009" s="27" t="e">
        <f>SUMIF(#REF!,'Integrantes original'!A1707,#REF!)</f>
        <v>#REF!</v>
      </c>
      <c r="O2009" s="27">
        <f t="shared" si="124"/>
        <v>13102018</v>
      </c>
      <c r="P2009" s="27">
        <f t="shared" si="125"/>
        <v>131020181</v>
      </c>
      <c r="Q2009" s="31">
        <f t="shared" si="126"/>
        <v>13500411131018</v>
      </c>
      <c r="R2009" s="27">
        <f>COUNTIF(tratycont!S:S,'Integrantes original'!Q2009)</f>
        <v>1</v>
      </c>
      <c r="S2009" s="27">
        <f t="shared" si="127"/>
        <v>1</v>
      </c>
    </row>
    <row r="2010" spans="1:19" x14ac:dyDescent="0.15">
      <c r="A2010" s="29">
        <v>1350091</v>
      </c>
      <c r="B2010" s="29">
        <v>135009101</v>
      </c>
      <c r="C2010" s="29" t="s">
        <v>16</v>
      </c>
      <c r="D2010" s="30" t="s">
        <v>1880</v>
      </c>
      <c r="E2010" s="30" t="s">
        <v>1881</v>
      </c>
      <c r="F2010" s="15">
        <v>1</v>
      </c>
      <c r="G2010" s="29">
        <v>26</v>
      </c>
      <c r="H2010" s="29">
        <v>8</v>
      </c>
      <c r="I2010" s="29">
        <v>1989</v>
      </c>
      <c r="J2010" s="15">
        <v>-1</v>
      </c>
      <c r="K2010" s="15">
        <v>-1</v>
      </c>
      <c r="L2010" s="15">
        <v>0</v>
      </c>
      <c r="M2010" s="15">
        <v>0</v>
      </c>
      <c r="N2010" s="27" t="e">
        <f>SUMIF(#REF!,'Integrantes original'!A1708,#REF!)</f>
        <v>#REF!</v>
      </c>
      <c r="O2010" s="27">
        <f t="shared" si="124"/>
        <v>26081989</v>
      </c>
      <c r="P2010" s="27">
        <f t="shared" si="125"/>
        <v>260819891</v>
      </c>
      <c r="Q2010" s="31">
        <f t="shared" si="126"/>
        <v>13500911260889</v>
      </c>
      <c r="R2010" s="27">
        <f>COUNTIF(tratycont!S:S,'Integrantes original'!Q2010)</f>
        <v>0</v>
      </c>
      <c r="S2010" s="27">
        <f t="shared" si="127"/>
        <v>0</v>
      </c>
    </row>
    <row r="2011" spans="1:19" x14ac:dyDescent="0.15">
      <c r="A2011" s="29">
        <v>1350091</v>
      </c>
      <c r="B2011" s="29">
        <v>135009102</v>
      </c>
      <c r="C2011" s="29" t="s">
        <v>19</v>
      </c>
      <c r="D2011" s="30" t="s">
        <v>566</v>
      </c>
      <c r="E2011" s="30" t="s">
        <v>1882</v>
      </c>
      <c r="F2011" s="15">
        <v>2</v>
      </c>
      <c r="G2011" s="29">
        <v>17</v>
      </c>
      <c r="H2011" s="29">
        <v>4</v>
      </c>
      <c r="I2011" s="29">
        <v>1992</v>
      </c>
      <c r="J2011" s="15">
        <v>1</v>
      </c>
      <c r="K2011" s="15">
        <v>0</v>
      </c>
      <c r="L2011" s="15">
        <v>1</v>
      </c>
      <c r="M2011" s="15">
        <v>1</v>
      </c>
      <c r="N2011" s="27" t="e">
        <f>SUMIF(#REF!,'Integrantes original'!A1709,#REF!)</f>
        <v>#REF!</v>
      </c>
      <c r="O2011" s="27">
        <f t="shared" si="124"/>
        <v>17041992</v>
      </c>
      <c r="P2011" s="27">
        <f t="shared" si="125"/>
        <v>170419922</v>
      </c>
      <c r="Q2011" s="31">
        <f t="shared" si="126"/>
        <v>13500912170492</v>
      </c>
      <c r="R2011" s="27">
        <f>COUNTIF(tratycont!S:S,'Integrantes original'!Q2011)</f>
        <v>0</v>
      </c>
      <c r="S2011" s="27">
        <f t="shared" si="127"/>
        <v>0</v>
      </c>
    </row>
    <row r="2012" spans="1:19" x14ac:dyDescent="0.15">
      <c r="A2012" s="29">
        <v>1350091</v>
      </c>
      <c r="B2012" s="29">
        <v>135009103</v>
      </c>
      <c r="C2012" s="29" t="s">
        <v>22</v>
      </c>
      <c r="D2012" s="30" t="s">
        <v>1883</v>
      </c>
      <c r="E2012" s="30" t="s">
        <v>1884</v>
      </c>
      <c r="F2012" s="15">
        <v>1</v>
      </c>
      <c r="G2012" s="29">
        <v>17</v>
      </c>
      <c r="H2012" s="29">
        <v>10</v>
      </c>
      <c r="I2012" s="29">
        <v>2009</v>
      </c>
      <c r="J2012" s="15">
        <v>-1</v>
      </c>
      <c r="K2012" s="15">
        <v>-1</v>
      </c>
      <c r="L2012" s="15">
        <v>0</v>
      </c>
      <c r="M2012" s="15">
        <v>0</v>
      </c>
      <c r="N2012" s="27" t="e">
        <f>SUMIF(#REF!,'Integrantes original'!A1710,#REF!)</f>
        <v>#REF!</v>
      </c>
      <c r="O2012" s="27">
        <f t="shared" si="124"/>
        <v>17102009</v>
      </c>
      <c r="P2012" s="27">
        <f t="shared" si="125"/>
        <v>171020091</v>
      </c>
      <c r="Q2012" s="31">
        <f t="shared" si="126"/>
        <v>13500911171009</v>
      </c>
      <c r="R2012" s="27">
        <f>COUNTIF(tratycont!S:S,'Integrantes original'!Q2012)</f>
        <v>0</v>
      </c>
      <c r="S2012" s="27">
        <f t="shared" si="127"/>
        <v>0</v>
      </c>
    </row>
    <row r="2013" spans="1:19" x14ac:dyDescent="0.15">
      <c r="A2013" s="29">
        <v>1350091</v>
      </c>
      <c r="B2013" s="29">
        <v>135009104</v>
      </c>
      <c r="C2013" s="29" t="s">
        <v>25</v>
      </c>
      <c r="D2013" s="30" t="s">
        <v>1885</v>
      </c>
      <c r="E2013" s="30" t="s">
        <v>1884</v>
      </c>
      <c r="F2013" s="15">
        <v>2</v>
      </c>
      <c r="G2013" s="29">
        <v>24</v>
      </c>
      <c r="H2013" s="29">
        <v>1</v>
      </c>
      <c r="I2013" s="29">
        <v>2013</v>
      </c>
      <c r="J2013" s="15">
        <v>-1</v>
      </c>
      <c r="K2013" s="15">
        <v>-1</v>
      </c>
      <c r="L2013" s="15">
        <v>0</v>
      </c>
      <c r="M2013" s="15">
        <v>0</v>
      </c>
      <c r="N2013" s="27" t="e">
        <f>SUMIF(#REF!,'Integrantes original'!A1711,#REF!)</f>
        <v>#REF!</v>
      </c>
      <c r="O2013" s="27">
        <f t="shared" si="124"/>
        <v>24012013</v>
      </c>
      <c r="P2013" s="27">
        <f t="shared" si="125"/>
        <v>240120132</v>
      </c>
      <c r="Q2013" s="31">
        <f t="shared" si="126"/>
        <v>13500912240113</v>
      </c>
      <c r="R2013" s="27">
        <f>COUNTIF(tratycont!S:S,'Integrantes original'!Q2013)</f>
        <v>0</v>
      </c>
      <c r="S2013" s="27">
        <f t="shared" si="127"/>
        <v>0</v>
      </c>
    </row>
    <row r="2014" spans="1:19" x14ac:dyDescent="0.15">
      <c r="A2014" s="29">
        <v>1350091</v>
      </c>
      <c r="B2014" s="29">
        <v>135009105</v>
      </c>
      <c r="C2014" s="29" t="s">
        <v>27</v>
      </c>
      <c r="D2014" s="30" t="s">
        <v>890</v>
      </c>
      <c r="E2014" s="30" t="s">
        <v>1884</v>
      </c>
      <c r="F2014" s="15">
        <v>2</v>
      </c>
      <c r="G2014" s="29">
        <v>14</v>
      </c>
      <c r="H2014" s="29">
        <v>8</v>
      </c>
      <c r="I2014" s="29">
        <v>2015</v>
      </c>
      <c r="J2014" s="15">
        <v>-1</v>
      </c>
      <c r="K2014" s="15">
        <v>-1</v>
      </c>
      <c r="L2014" s="15">
        <v>0</v>
      </c>
      <c r="M2014" s="15">
        <v>0</v>
      </c>
      <c r="N2014" s="27" t="e">
        <f>SUMIF(#REF!,'Integrantes original'!A1712,#REF!)</f>
        <v>#REF!</v>
      </c>
      <c r="O2014" s="27">
        <f t="shared" si="124"/>
        <v>14082015</v>
      </c>
      <c r="P2014" s="27">
        <f t="shared" si="125"/>
        <v>140820152</v>
      </c>
      <c r="Q2014" s="31">
        <f t="shared" si="126"/>
        <v>13500912140815</v>
      </c>
      <c r="R2014" s="27">
        <f>COUNTIF(tratycont!S:S,'Integrantes original'!Q2014)</f>
        <v>0</v>
      </c>
      <c r="S2014" s="27">
        <f t="shared" si="127"/>
        <v>0</v>
      </c>
    </row>
    <row r="2015" spans="1:19" x14ac:dyDescent="0.15">
      <c r="A2015" s="29">
        <v>1350091</v>
      </c>
      <c r="B2015" s="29">
        <v>135009106</v>
      </c>
      <c r="C2015" s="29" t="s">
        <v>30</v>
      </c>
      <c r="D2015" s="30" t="s">
        <v>1886</v>
      </c>
      <c r="E2015" s="30" t="s">
        <v>1884</v>
      </c>
      <c r="F2015" s="15">
        <v>1</v>
      </c>
      <c r="G2015" s="29">
        <v>1</v>
      </c>
      <c r="H2015" s="29">
        <v>8</v>
      </c>
      <c r="I2015" s="29">
        <v>2018</v>
      </c>
      <c r="J2015" s="15">
        <v>2</v>
      </c>
      <c r="K2015" s="15">
        <v>2</v>
      </c>
      <c r="L2015" s="15">
        <v>0</v>
      </c>
      <c r="M2015" s="15">
        <v>0</v>
      </c>
      <c r="N2015" s="27" t="e">
        <f>SUMIF(#REF!,'Integrantes original'!A1713,#REF!)</f>
        <v>#REF!</v>
      </c>
      <c r="O2015" s="27">
        <f t="shared" si="124"/>
        <v>1082018</v>
      </c>
      <c r="P2015" s="27">
        <f t="shared" si="125"/>
        <v>10820181</v>
      </c>
      <c r="Q2015" s="31">
        <f t="shared" si="126"/>
        <v>13500911010818</v>
      </c>
      <c r="R2015" s="27">
        <f>COUNTIF(tratycont!S:S,'Integrantes original'!Q2015)</f>
        <v>1</v>
      </c>
      <c r="S2015" s="27">
        <f t="shared" si="127"/>
        <v>1</v>
      </c>
    </row>
    <row r="2016" spans="1:19" x14ac:dyDescent="0.15">
      <c r="A2016" s="29">
        <v>1350101</v>
      </c>
      <c r="B2016" s="29">
        <v>135010101</v>
      </c>
      <c r="C2016" s="29" t="s">
        <v>16</v>
      </c>
      <c r="D2016" s="30" t="s">
        <v>1887</v>
      </c>
      <c r="E2016" s="30" t="s">
        <v>1888</v>
      </c>
      <c r="F2016" s="15">
        <v>1</v>
      </c>
      <c r="G2016" s="29">
        <v>18</v>
      </c>
      <c r="H2016" s="29">
        <v>12</v>
      </c>
      <c r="I2016" s="29">
        <v>1993</v>
      </c>
      <c r="J2016" s="15">
        <v>-1</v>
      </c>
      <c r="K2016" s="15">
        <v>-1</v>
      </c>
      <c r="L2016" s="15">
        <v>0</v>
      </c>
      <c r="M2016" s="15">
        <v>0</v>
      </c>
      <c r="N2016" s="27" t="e">
        <f>SUMIF(#REF!,'Integrantes original'!A1714,#REF!)</f>
        <v>#REF!</v>
      </c>
      <c r="O2016" s="27">
        <f t="shared" si="124"/>
        <v>18121993</v>
      </c>
      <c r="P2016" s="27">
        <f t="shared" si="125"/>
        <v>181219931</v>
      </c>
      <c r="Q2016" s="31">
        <f t="shared" si="126"/>
        <v>13501011181293</v>
      </c>
      <c r="R2016" s="27">
        <f>COUNTIF(tratycont!S:S,'Integrantes original'!Q2016)</f>
        <v>0</v>
      </c>
      <c r="S2016" s="27">
        <f t="shared" si="127"/>
        <v>0</v>
      </c>
    </row>
    <row r="2017" spans="1:19" x14ac:dyDescent="0.15">
      <c r="A2017" s="29">
        <v>1350101</v>
      </c>
      <c r="B2017" s="29">
        <v>135010102</v>
      </c>
      <c r="C2017" s="29" t="s">
        <v>19</v>
      </c>
      <c r="D2017" s="30" t="s">
        <v>1889</v>
      </c>
      <c r="E2017" s="30" t="s">
        <v>1890</v>
      </c>
      <c r="F2017" s="15">
        <v>2</v>
      </c>
      <c r="G2017" s="29">
        <v>16</v>
      </c>
      <c r="H2017" s="29">
        <v>5</v>
      </c>
      <c r="I2017" s="29">
        <v>1995</v>
      </c>
      <c r="J2017" s="15">
        <v>1</v>
      </c>
      <c r="K2017" s="15">
        <v>0</v>
      </c>
      <c r="L2017" s="15">
        <v>1</v>
      </c>
      <c r="M2017" s="15">
        <v>2</v>
      </c>
      <c r="N2017" s="27" t="e">
        <f>SUMIF(#REF!,'Integrantes original'!A1715,#REF!)</f>
        <v>#REF!</v>
      </c>
      <c r="O2017" s="27">
        <f t="shared" si="124"/>
        <v>16051995</v>
      </c>
      <c r="P2017" s="27">
        <f t="shared" si="125"/>
        <v>160519952</v>
      </c>
      <c r="Q2017" s="31">
        <f t="shared" si="126"/>
        <v>13501012160595</v>
      </c>
      <c r="R2017" s="27">
        <f>COUNTIF(tratycont!S:S,'Integrantes original'!Q2017)</f>
        <v>0</v>
      </c>
      <c r="S2017" s="27">
        <f t="shared" si="127"/>
        <v>0</v>
      </c>
    </row>
    <row r="2018" spans="1:19" x14ac:dyDescent="0.15">
      <c r="A2018" s="29">
        <v>1350101</v>
      </c>
      <c r="B2018" s="29">
        <v>135010103</v>
      </c>
      <c r="C2018" s="29" t="s">
        <v>22</v>
      </c>
      <c r="D2018" s="30" t="s">
        <v>1891</v>
      </c>
      <c r="E2018" s="30" t="s">
        <v>1892</v>
      </c>
      <c r="F2018" s="15">
        <v>2</v>
      </c>
      <c r="G2018" s="29">
        <v>11</v>
      </c>
      <c r="H2018" s="29">
        <v>11</v>
      </c>
      <c r="I2018" s="29">
        <v>2015</v>
      </c>
      <c r="J2018" s="15">
        <v>-1</v>
      </c>
      <c r="K2018" s="15">
        <v>-1</v>
      </c>
      <c r="L2018" s="15">
        <v>0</v>
      </c>
      <c r="M2018" s="15">
        <v>0</v>
      </c>
      <c r="N2018" s="27" t="e">
        <f>SUMIF(#REF!,'Integrantes original'!A1716,#REF!)</f>
        <v>#REF!</v>
      </c>
      <c r="O2018" s="27">
        <f t="shared" si="124"/>
        <v>11112015</v>
      </c>
      <c r="P2018" s="27">
        <f t="shared" si="125"/>
        <v>111120152</v>
      </c>
      <c r="Q2018" s="31">
        <f t="shared" si="126"/>
        <v>13501012111115</v>
      </c>
      <c r="R2018" s="27">
        <f>COUNTIF(tratycont!S:S,'Integrantes original'!Q2018)</f>
        <v>0</v>
      </c>
      <c r="S2018" s="27">
        <f t="shared" si="127"/>
        <v>0</v>
      </c>
    </row>
    <row r="2019" spans="1:19" x14ac:dyDescent="0.15">
      <c r="A2019" s="29">
        <v>1350101</v>
      </c>
      <c r="B2019" s="29">
        <v>135010104</v>
      </c>
      <c r="C2019" s="29" t="s">
        <v>25</v>
      </c>
      <c r="D2019" s="30" t="s">
        <v>1893</v>
      </c>
      <c r="E2019" s="30" t="s">
        <v>1892</v>
      </c>
      <c r="F2019" s="15">
        <v>1</v>
      </c>
      <c r="G2019" s="29">
        <v>12</v>
      </c>
      <c r="H2019" s="29">
        <v>5</v>
      </c>
      <c r="I2019" s="29">
        <v>2018</v>
      </c>
      <c r="J2019" s="15">
        <v>2</v>
      </c>
      <c r="K2019" s="15">
        <v>2</v>
      </c>
      <c r="L2019" s="15">
        <v>0</v>
      </c>
      <c r="M2019" s="15">
        <v>0</v>
      </c>
      <c r="N2019" s="27" t="e">
        <f>SUMIF(#REF!,'Integrantes original'!A1717,#REF!)</f>
        <v>#REF!</v>
      </c>
      <c r="O2019" s="27">
        <f t="shared" si="124"/>
        <v>12052018</v>
      </c>
      <c r="P2019" s="27">
        <f t="shared" si="125"/>
        <v>120520181</v>
      </c>
      <c r="Q2019" s="31">
        <f t="shared" si="126"/>
        <v>13501011120518</v>
      </c>
      <c r="R2019" s="27">
        <f>COUNTIF(tratycont!S:S,'Integrantes original'!Q2019)</f>
        <v>0</v>
      </c>
      <c r="S2019" s="27">
        <f t="shared" si="127"/>
        <v>1</v>
      </c>
    </row>
    <row r="2020" spans="1:19" x14ac:dyDescent="0.15">
      <c r="A2020" s="29">
        <v>1350111</v>
      </c>
      <c r="B2020" s="29">
        <v>135011101</v>
      </c>
      <c r="C2020" s="29" t="s">
        <v>16</v>
      </c>
      <c r="D2020" s="30" t="s">
        <v>461</v>
      </c>
      <c r="E2020" s="30" t="s">
        <v>1894</v>
      </c>
      <c r="F2020" s="15">
        <v>1</v>
      </c>
      <c r="G2020" s="29">
        <v>8</v>
      </c>
      <c r="H2020" s="29">
        <v>2</v>
      </c>
      <c r="I2020" s="29">
        <v>1994</v>
      </c>
      <c r="J2020" s="15">
        <v>-1</v>
      </c>
      <c r="K2020" s="15">
        <v>-1</v>
      </c>
      <c r="L2020" s="15">
        <v>0</v>
      </c>
      <c r="M2020" s="15">
        <v>0</v>
      </c>
      <c r="N2020" s="27" t="e">
        <f>SUMIF(#REF!,'Integrantes original'!A1718,#REF!)</f>
        <v>#REF!</v>
      </c>
      <c r="O2020" s="27">
        <f t="shared" si="124"/>
        <v>8021994</v>
      </c>
      <c r="P2020" s="27">
        <f t="shared" si="125"/>
        <v>80219941</v>
      </c>
      <c r="Q2020" s="31">
        <f t="shared" si="126"/>
        <v>13501111080294</v>
      </c>
      <c r="R2020" s="27">
        <f>COUNTIF(tratycont!S:S,'Integrantes original'!Q2020)</f>
        <v>0</v>
      </c>
      <c r="S2020" s="27">
        <f t="shared" si="127"/>
        <v>0</v>
      </c>
    </row>
    <row r="2021" spans="1:19" x14ac:dyDescent="0.15">
      <c r="A2021" s="29">
        <v>1350111</v>
      </c>
      <c r="B2021" s="29">
        <v>135011102</v>
      </c>
      <c r="C2021" s="29" t="s">
        <v>19</v>
      </c>
      <c r="D2021" s="30" t="s">
        <v>971</v>
      </c>
      <c r="E2021" s="30" t="s">
        <v>1895</v>
      </c>
      <c r="F2021" s="15">
        <v>2</v>
      </c>
      <c r="G2021" s="29">
        <v>21</v>
      </c>
      <c r="H2021" s="29">
        <v>3</v>
      </c>
      <c r="I2021" s="29">
        <v>1998</v>
      </c>
      <c r="J2021" s="15">
        <v>1</v>
      </c>
      <c r="K2021" s="15">
        <v>0</v>
      </c>
      <c r="L2021" s="15">
        <v>1</v>
      </c>
      <c r="M2021" s="15">
        <v>1</v>
      </c>
      <c r="N2021" s="27" t="e">
        <f>SUMIF(#REF!,'Integrantes original'!A1719,#REF!)</f>
        <v>#REF!</v>
      </c>
      <c r="O2021" s="27">
        <f t="shared" si="124"/>
        <v>21031998</v>
      </c>
      <c r="P2021" s="27">
        <f t="shared" si="125"/>
        <v>210319982</v>
      </c>
      <c r="Q2021" s="31">
        <f t="shared" si="126"/>
        <v>13501112210398</v>
      </c>
      <c r="R2021" s="27">
        <f>COUNTIF(tratycont!S:S,'Integrantes original'!Q2021)</f>
        <v>0</v>
      </c>
      <c r="S2021" s="27">
        <f t="shared" si="127"/>
        <v>0</v>
      </c>
    </row>
    <row r="2022" spans="1:19" x14ac:dyDescent="0.15">
      <c r="A2022" s="29">
        <v>1350111</v>
      </c>
      <c r="B2022" s="29">
        <v>135011103</v>
      </c>
      <c r="C2022" s="29" t="s">
        <v>22</v>
      </c>
      <c r="D2022" s="30" t="s">
        <v>1896</v>
      </c>
      <c r="E2022" s="30" t="s">
        <v>1897</v>
      </c>
      <c r="F2022" s="15">
        <v>2</v>
      </c>
      <c r="G2022" s="29">
        <v>6</v>
      </c>
      <c r="H2022" s="29">
        <v>6</v>
      </c>
      <c r="I2022" s="29">
        <v>2014</v>
      </c>
      <c r="J2022" s="15">
        <v>-1</v>
      </c>
      <c r="K2022" s="15">
        <v>-1</v>
      </c>
      <c r="L2022" s="15">
        <v>0</v>
      </c>
      <c r="M2022" s="15">
        <v>0</v>
      </c>
      <c r="N2022" s="27" t="e">
        <f>SUMIF(#REF!,'Integrantes original'!A1720,#REF!)</f>
        <v>#REF!</v>
      </c>
      <c r="O2022" s="27">
        <f t="shared" si="124"/>
        <v>6062014</v>
      </c>
      <c r="P2022" s="27">
        <f t="shared" si="125"/>
        <v>60620142</v>
      </c>
      <c r="Q2022" s="31">
        <f t="shared" si="126"/>
        <v>13501112060614</v>
      </c>
      <c r="R2022" s="27">
        <f>COUNTIF(tratycont!S:S,'Integrantes original'!Q2022)</f>
        <v>0</v>
      </c>
      <c r="S2022" s="27">
        <f t="shared" si="127"/>
        <v>0</v>
      </c>
    </row>
    <row r="2023" spans="1:19" x14ac:dyDescent="0.15">
      <c r="A2023" s="29">
        <v>1350111</v>
      </c>
      <c r="B2023" s="29">
        <v>135011104</v>
      </c>
      <c r="C2023" s="29" t="s">
        <v>25</v>
      </c>
      <c r="D2023" s="30" t="s">
        <v>1898</v>
      </c>
      <c r="E2023" s="30" t="s">
        <v>1897</v>
      </c>
      <c r="F2023" s="15">
        <v>1</v>
      </c>
      <c r="G2023" s="29">
        <v>13</v>
      </c>
      <c r="H2023" s="29">
        <v>8</v>
      </c>
      <c r="I2023" s="29">
        <v>2015</v>
      </c>
      <c r="J2023" s="15">
        <v>-1</v>
      </c>
      <c r="K2023" s="15">
        <v>-1</v>
      </c>
      <c r="L2023" s="15">
        <v>0</v>
      </c>
      <c r="M2023" s="15">
        <v>0</v>
      </c>
      <c r="N2023" s="27" t="e">
        <f>SUMIF(#REF!,'Integrantes original'!A1721,#REF!)</f>
        <v>#REF!</v>
      </c>
      <c r="O2023" s="27">
        <f t="shared" si="124"/>
        <v>13082015</v>
      </c>
      <c r="P2023" s="27">
        <f t="shared" si="125"/>
        <v>130820151</v>
      </c>
      <c r="Q2023" s="31">
        <f t="shared" si="126"/>
        <v>13501111130815</v>
      </c>
      <c r="R2023" s="27">
        <f>COUNTIF(tratycont!S:S,'Integrantes original'!Q2023)</f>
        <v>0</v>
      </c>
      <c r="S2023" s="27">
        <f t="shared" si="127"/>
        <v>0</v>
      </c>
    </row>
    <row r="2024" spans="1:19" x14ac:dyDescent="0.15">
      <c r="A2024" s="29">
        <v>1350111</v>
      </c>
      <c r="B2024" s="29">
        <v>135011105</v>
      </c>
      <c r="C2024" s="29" t="s">
        <v>27</v>
      </c>
      <c r="D2024" s="30" t="s">
        <v>1899</v>
      </c>
      <c r="E2024" s="30" t="s">
        <v>1897</v>
      </c>
      <c r="F2024" s="15">
        <v>2</v>
      </c>
      <c r="G2024" s="29">
        <v>7</v>
      </c>
      <c r="H2024" s="29">
        <v>6</v>
      </c>
      <c r="I2024" s="29">
        <v>2018</v>
      </c>
      <c r="J2024" s="15">
        <v>2</v>
      </c>
      <c r="K2024" s="15">
        <v>2</v>
      </c>
      <c r="L2024" s="15">
        <v>0</v>
      </c>
      <c r="M2024" s="15">
        <v>0</v>
      </c>
      <c r="N2024" s="27" t="e">
        <f>SUMIF(#REF!,'Integrantes original'!A1722,#REF!)</f>
        <v>#REF!</v>
      </c>
      <c r="O2024" s="27">
        <f t="shared" si="124"/>
        <v>7062018</v>
      </c>
      <c r="P2024" s="27">
        <f t="shared" si="125"/>
        <v>70620182</v>
      </c>
      <c r="Q2024" s="31">
        <f t="shared" si="126"/>
        <v>13501112070618</v>
      </c>
      <c r="R2024" s="27">
        <f>COUNTIF(tratycont!S:S,'Integrantes original'!Q2024)</f>
        <v>1</v>
      </c>
      <c r="S2024" s="27">
        <f t="shared" si="127"/>
        <v>1</v>
      </c>
    </row>
    <row r="2025" spans="1:19" x14ac:dyDescent="0.15">
      <c r="A2025" s="29">
        <v>1350111</v>
      </c>
      <c r="B2025" s="29">
        <v>135011106</v>
      </c>
      <c r="C2025" s="29" t="s">
        <v>30</v>
      </c>
      <c r="D2025" s="30" t="s">
        <v>1900</v>
      </c>
      <c r="E2025" s="30" t="s">
        <v>1894</v>
      </c>
      <c r="F2025" s="15">
        <v>2</v>
      </c>
      <c r="G2025" s="29">
        <v>6</v>
      </c>
      <c r="H2025" s="29">
        <v>1</v>
      </c>
      <c r="I2025" s="29">
        <v>1993</v>
      </c>
      <c r="J2025" s="15">
        <v>-1</v>
      </c>
      <c r="K2025" s="15">
        <v>-1</v>
      </c>
      <c r="L2025" s="15">
        <v>0</v>
      </c>
      <c r="M2025" s="15">
        <v>0</v>
      </c>
      <c r="N2025" s="27" t="e">
        <f>SUMIF(#REF!,'Integrantes original'!A1723,#REF!)</f>
        <v>#REF!</v>
      </c>
      <c r="O2025" s="27">
        <f t="shared" si="124"/>
        <v>6011993</v>
      </c>
      <c r="P2025" s="27">
        <f t="shared" si="125"/>
        <v>60119932</v>
      </c>
      <c r="Q2025" s="31">
        <f t="shared" si="126"/>
        <v>13501112060193</v>
      </c>
      <c r="R2025" s="27">
        <f>COUNTIF(tratycont!S:S,'Integrantes original'!Q2025)</f>
        <v>0</v>
      </c>
      <c r="S2025" s="27">
        <f t="shared" si="127"/>
        <v>0</v>
      </c>
    </row>
    <row r="2026" spans="1:19" x14ac:dyDescent="0.15">
      <c r="A2026" s="29">
        <v>1350111</v>
      </c>
      <c r="B2026" s="29">
        <v>135011107</v>
      </c>
      <c r="C2026" s="29" t="s">
        <v>56</v>
      </c>
      <c r="D2026" s="30" t="s">
        <v>1901</v>
      </c>
      <c r="E2026" s="30" t="s">
        <v>1902</v>
      </c>
      <c r="F2026" s="15">
        <v>1</v>
      </c>
      <c r="G2026" s="29">
        <v>7</v>
      </c>
      <c r="H2026" s="29">
        <v>3</v>
      </c>
      <c r="I2026" s="29">
        <v>1994</v>
      </c>
      <c r="J2026" s="15">
        <v>-1</v>
      </c>
      <c r="K2026" s="15">
        <v>-1</v>
      </c>
      <c r="L2026" s="15">
        <v>0</v>
      </c>
      <c r="M2026" s="15">
        <v>0</v>
      </c>
      <c r="N2026" s="27" t="e">
        <f>SUMIF(#REF!,'Integrantes original'!A1724,#REF!)</f>
        <v>#REF!</v>
      </c>
      <c r="O2026" s="27">
        <f t="shared" si="124"/>
        <v>7031994</v>
      </c>
      <c r="P2026" s="27">
        <f t="shared" si="125"/>
        <v>70319941</v>
      </c>
      <c r="Q2026" s="31">
        <f t="shared" si="126"/>
        <v>13501111070394</v>
      </c>
      <c r="R2026" s="27">
        <f>COUNTIF(tratycont!S:S,'Integrantes original'!Q2026)</f>
        <v>0</v>
      </c>
      <c r="S2026" s="27">
        <f t="shared" si="127"/>
        <v>0</v>
      </c>
    </row>
    <row r="2027" spans="1:19" x14ac:dyDescent="0.15">
      <c r="A2027" s="29">
        <v>1350111</v>
      </c>
      <c r="B2027" s="29">
        <v>135011108</v>
      </c>
      <c r="C2027" s="29" t="s">
        <v>58</v>
      </c>
      <c r="D2027" s="30" t="s">
        <v>1903</v>
      </c>
      <c r="E2027" s="30" t="s">
        <v>1200</v>
      </c>
      <c r="F2027" s="15">
        <v>1</v>
      </c>
      <c r="G2027" s="29">
        <v>27</v>
      </c>
      <c r="H2027" s="29">
        <v>7</v>
      </c>
      <c r="I2027" s="29">
        <v>1968</v>
      </c>
      <c r="J2027" s="15">
        <v>-1</v>
      </c>
      <c r="K2027" s="15">
        <v>-1</v>
      </c>
      <c r="L2027" s="15">
        <v>0</v>
      </c>
      <c r="M2027" s="15">
        <v>0</v>
      </c>
      <c r="N2027" s="27" t="e">
        <f>SUMIF(#REF!,'Integrantes original'!A1725,#REF!)</f>
        <v>#REF!</v>
      </c>
      <c r="O2027" s="27">
        <f t="shared" si="124"/>
        <v>27071968</v>
      </c>
      <c r="P2027" s="27">
        <f t="shared" si="125"/>
        <v>270719681</v>
      </c>
      <c r="Q2027" s="31">
        <f t="shared" si="126"/>
        <v>13501111270768</v>
      </c>
      <c r="R2027" s="27">
        <f>COUNTIF(tratycont!S:S,'Integrantes original'!Q2027)</f>
        <v>0</v>
      </c>
      <c r="S2027" s="27">
        <f t="shared" si="127"/>
        <v>0</v>
      </c>
    </row>
    <row r="2028" spans="1:19" x14ac:dyDescent="0.15">
      <c r="A2028" s="29">
        <v>1350111</v>
      </c>
      <c r="B2028" s="29">
        <v>135011109</v>
      </c>
      <c r="C2028" s="29" t="s">
        <v>120</v>
      </c>
      <c r="D2028" s="30" t="s">
        <v>1904</v>
      </c>
      <c r="E2028" s="30" t="s">
        <v>1905</v>
      </c>
      <c r="F2028" s="15">
        <v>2</v>
      </c>
      <c r="G2028" s="29">
        <v>3</v>
      </c>
      <c r="H2028" s="29">
        <v>6</v>
      </c>
      <c r="I2028" s="29">
        <v>1968</v>
      </c>
      <c r="J2028" s="15">
        <v>-1</v>
      </c>
      <c r="K2028" s="15">
        <v>-1</v>
      </c>
      <c r="L2028" s="15">
        <v>0</v>
      </c>
      <c r="M2028" s="15">
        <v>0</v>
      </c>
      <c r="N2028" s="27" t="e">
        <f>SUMIF(#REF!,'Integrantes original'!A1726,#REF!)</f>
        <v>#REF!</v>
      </c>
      <c r="O2028" s="27">
        <f t="shared" si="124"/>
        <v>3061968</v>
      </c>
      <c r="P2028" s="27">
        <f t="shared" si="125"/>
        <v>30619682</v>
      </c>
      <c r="Q2028" s="31">
        <f t="shared" si="126"/>
        <v>13501112030668</v>
      </c>
      <c r="R2028" s="27">
        <f>COUNTIF(tratycont!S:S,'Integrantes original'!Q2028)</f>
        <v>0</v>
      </c>
      <c r="S2028" s="27">
        <f t="shared" si="127"/>
        <v>0</v>
      </c>
    </row>
    <row r="2029" spans="1:19" x14ac:dyDescent="0.15">
      <c r="A2029" s="29">
        <v>1350111</v>
      </c>
      <c r="B2029" s="29">
        <v>135011110</v>
      </c>
      <c r="C2029" s="29" t="s">
        <v>123</v>
      </c>
      <c r="D2029" s="30" t="s">
        <v>1150</v>
      </c>
      <c r="E2029" s="30" t="s">
        <v>1497</v>
      </c>
      <c r="F2029" s="15">
        <v>2</v>
      </c>
      <c r="G2029" s="29">
        <v>30</v>
      </c>
      <c r="H2029" s="29">
        <v>10</v>
      </c>
      <c r="I2029" s="29">
        <v>2013</v>
      </c>
      <c r="J2029" s="15">
        <v>-1</v>
      </c>
      <c r="K2029" s="15">
        <v>-1</v>
      </c>
      <c r="L2029" s="15">
        <v>0</v>
      </c>
      <c r="M2029" s="15">
        <v>0</v>
      </c>
      <c r="N2029" s="27" t="e">
        <f>SUMIF(#REF!,'Integrantes original'!A1727,#REF!)</f>
        <v>#REF!</v>
      </c>
      <c r="O2029" s="27">
        <f t="shared" si="124"/>
        <v>30102013</v>
      </c>
      <c r="P2029" s="27">
        <f t="shared" si="125"/>
        <v>301020132</v>
      </c>
      <c r="Q2029" s="31">
        <f t="shared" si="126"/>
        <v>13501112301013</v>
      </c>
      <c r="R2029" s="27">
        <f>COUNTIF(tratycont!S:S,'Integrantes original'!Q2029)</f>
        <v>0</v>
      </c>
      <c r="S2029" s="27">
        <f t="shared" si="127"/>
        <v>0</v>
      </c>
    </row>
    <row r="2030" spans="1:19" x14ac:dyDescent="0.15">
      <c r="A2030" s="29">
        <v>1350111</v>
      </c>
      <c r="B2030" s="29">
        <v>135011111</v>
      </c>
      <c r="C2030" s="29" t="s">
        <v>154</v>
      </c>
      <c r="D2030" s="30" t="s">
        <v>1906</v>
      </c>
      <c r="E2030" s="30" t="s">
        <v>1497</v>
      </c>
      <c r="F2030" s="15">
        <v>2</v>
      </c>
      <c r="G2030" s="29">
        <v>10</v>
      </c>
      <c r="H2030" s="29">
        <v>6</v>
      </c>
      <c r="I2030" s="29">
        <v>2016</v>
      </c>
      <c r="J2030" s="15">
        <v>-1</v>
      </c>
      <c r="K2030" s="15">
        <v>-1</v>
      </c>
      <c r="L2030" s="15">
        <v>0</v>
      </c>
      <c r="M2030" s="15">
        <v>0</v>
      </c>
      <c r="N2030" s="27" t="e">
        <f>SUMIF(#REF!,'Integrantes original'!A1728,#REF!)</f>
        <v>#REF!</v>
      </c>
      <c r="O2030" s="27">
        <f t="shared" si="124"/>
        <v>10062016</v>
      </c>
      <c r="P2030" s="27">
        <f t="shared" si="125"/>
        <v>100620162</v>
      </c>
      <c r="Q2030" s="31">
        <f t="shared" si="126"/>
        <v>13501112100616</v>
      </c>
      <c r="R2030" s="27">
        <f>COUNTIF(tratycont!S:S,'Integrantes original'!Q2030)</f>
        <v>0</v>
      </c>
      <c r="S2030" s="27">
        <f t="shared" si="127"/>
        <v>0</v>
      </c>
    </row>
    <row r="2031" spans="1:19" x14ac:dyDescent="0.15">
      <c r="A2031" s="29">
        <v>1350111</v>
      </c>
      <c r="B2031" s="29">
        <v>135011112</v>
      </c>
      <c r="C2031" s="29" t="s">
        <v>240</v>
      </c>
      <c r="D2031" s="30" t="s">
        <v>1907</v>
      </c>
      <c r="E2031" s="30" t="s">
        <v>1200</v>
      </c>
      <c r="F2031" s="15">
        <v>1</v>
      </c>
      <c r="G2031" s="29">
        <v>99</v>
      </c>
      <c r="H2031" s="29">
        <v>99</v>
      </c>
      <c r="I2031" s="29">
        <v>9999</v>
      </c>
      <c r="J2031" s="15">
        <v>-1</v>
      </c>
      <c r="K2031" s="15">
        <v>-1</v>
      </c>
      <c r="L2031" s="15">
        <v>0</v>
      </c>
      <c r="M2031" s="15">
        <v>0</v>
      </c>
      <c r="N2031" s="27" t="e">
        <f>SUMIF(#REF!,'Integrantes original'!A1729,#REF!)</f>
        <v>#REF!</v>
      </c>
      <c r="O2031" s="27">
        <f t="shared" si="124"/>
        <v>99999999</v>
      </c>
      <c r="P2031" s="27">
        <f t="shared" si="125"/>
        <v>999999991</v>
      </c>
      <c r="Q2031" s="31">
        <f t="shared" si="126"/>
        <v>13501111999999</v>
      </c>
      <c r="R2031" s="27">
        <f>COUNTIF(tratycont!S:S,'Integrantes original'!Q2031)</f>
        <v>0</v>
      </c>
      <c r="S2031" s="27">
        <f t="shared" si="127"/>
        <v>0</v>
      </c>
    </row>
    <row r="2032" spans="1:19" x14ac:dyDescent="0.15">
      <c r="A2032" s="29">
        <v>1350121</v>
      </c>
      <c r="B2032" s="29">
        <v>135012101</v>
      </c>
      <c r="C2032" s="29" t="s">
        <v>16</v>
      </c>
      <c r="D2032" s="30" t="s">
        <v>680</v>
      </c>
      <c r="E2032" s="30" t="s">
        <v>1908</v>
      </c>
      <c r="F2032" s="15">
        <v>1</v>
      </c>
      <c r="G2032" s="29">
        <v>12</v>
      </c>
      <c r="H2032" s="29">
        <v>10</v>
      </c>
      <c r="I2032" s="29">
        <v>1976</v>
      </c>
      <c r="J2032" s="15">
        <v>-1</v>
      </c>
      <c r="K2032" s="15">
        <v>-1</v>
      </c>
      <c r="L2032" s="15">
        <v>0</v>
      </c>
      <c r="M2032" s="15">
        <v>0</v>
      </c>
      <c r="N2032" s="27" t="e">
        <f>SUMIF(#REF!,'Integrantes original'!A1730,#REF!)</f>
        <v>#REF!</v>
      </c>
      <c r="O2032" s="27">
        <f t="shared" si="124"/>
        <v>12101976</v>
      </c>
      <c r="P2032" s="27">
        <f t="shared" si="125"/>
        <v>121019761</v>
      </c>
      <c r="Q2032" s="31">
        <f t="shared" si="126"/>
        <v>13501211121076</v>
      </c>
      <c r="R2032" s="27">
        <f>COUNTIF(tratycont!S:S,'Integrantes original'!Q2032)</f>
        <v>0</v>
      </c>
      <c r="S2032" s="27">
        <f t="shared" si="127"/>
        <v>0</v>
      </c>
    </row>
    <row r="2033" spans="1:19" x14ac:dyDescent="0.15">
      <c r="A2033" s="29">
        <v>1350121</v>
      </c>
      <c r="B2033" s="29">
        <v>135012102</v>
      </c>
      <c r="C2033" s="29" t="s">
        <v>19</v>
      </c>
      <c r="D2033" s="30" t="s">
        <v>1909</v>
      </c>
      <c r="E2033" s="30" t="s">
        <v>188</v>
      </c>
      <c r="F2033" s="15">
        <v>2</v>
      </c>
      <c r="G2033" s="29">
        <v>15</v>
      </c>
      <c r="H2033" s="29">
        <v>1</v>
      </c>
      <c r="I2033" s="29">
        <v>1982</v>
      </c>
      <c r="J2033" s="15">
        <v>1</v>
      </c>
      <c r="K2033" s="15">
        <v>0</v>
      </c>
      <c r="L2033" s="15">
        <v>1</v>
      </c>
      <c r="M2033" s="15">
        <v>2</v>
      </c>
      <c r="N2033" s="27" t="e">
        <f>SUMIF(#REF!,'Integrantes original'!A1731,#REF!)</f>
        <v>#REF!</v>
      </c>
      <c r="O2033" s="27">
        <f t="shared" si="124"/>
        <v>15011982</v>
      </c>
      <c r="P2033" s="27">
        <f t="shared" si="125"/>
        <v>150119822</v>
      </c>
      <c r="Q2033" s="31">
        <f t="shared" si="126"/>
        <v>13501212150182</v>
      </c>
      <c r="R2033" s="27">
        <f>COUNTIF(tratycont!S:S,'Integrantes original'!Q2033)</f>
        <v>0</v>
      </c>
      <c r="S2033" s="27">
        <f t="shared" si="127"/>
        <v>0</v>
      </c>
    </row>
    <row r="2034" spans="1:19" x14ac:dyDescent="0.15">
      <c r="A2034" s="29">
        <v>1350121</v>
      </c>
      <c r="B2034" s="29">
        <v>135012103</v>
      </c>
      <c r="C2034" s="29" t="s">
        <v>22</v>
      </c>
      <c r="D2034" s="30" t="s">
        <v>1910</v>
      </c>
      <c r="E2034" s="30" t="s">
        <v>1911</v>
      </c>
      <c r="F2034" s="15">
        <v>2</v>
      </c>
      <c r="G2034" s="29">
        <v>18</v>
      </c>
      <c r="H2034" s="29">
        <v>2</v>
      </c>
      <c r="I2034" s="29">
        <v>2000</v>
      </c>
      <c r="J2034" s="15">
        <v>-1</v>
      </c>
      <c r="K2034" s="15">
        <v>-1</v>
      </c>
      <c r="L2034" s="15">
        <v>0</v>
      </c>
      <c r="M2034" s="15">
        <v>0</v>
      </c>
      <c r="N2034" s="27" t="e">
        <f>SUMIF(#REF!,'Integrantes original'!A1732,#REF!)</f>
        <v>#REF!</v>
      </c>
      <c r="O2034" s="27">
        <f t="shared" si="124"/>
        <v>18022000</v>
      </c>
      <c r="P2034" s="27">
        <f t="shared" si="125"/>
        <v>180220002</v>
      </c>
      <c r="Q2034" s="31">
        <f t="shared" si="126"/>
        <v>13501212180200</v>
      </c>
      <c r="R2034" s="27">
        <f>COUNTIF(tratycont!S:S,'Integrantes original'!Q2034)</f>
        <v>0</v>
      </c>
      <c r="S2034" s="27">
        <f t="shared" si="127"/>
        <v>0</v>
      </c>
    </row>
    <row r="2035" spans="1:19" x14ac:dyDescent="0.15">
      <c r="A2035" s="29">
        <v>1350121</v>
      </c>
      <c r="B2035" s="29">
        <v>135012104</v>
      </c>
      <c r="C2035" s="29" t="s">
        <v>25</v>
      </c>
      <c r="D2035" s="30" t="s">
        <v>1912</v>
      </c>
      <c r="E2035" s="30" t="s">
        <v>1911</v>
      </c>
      <c r="F2035" s="15">
        <v>1</v>
      </c>
      <c r="G2035" s="29">
        <v>23</v>
      </c>
      <c r="H2035" s="29">
        <v>10</v>
      </c>
      <c r="I2035" s="29">
        <v>2001</v>
      </c>
      <c r="J2035" s="15">
        <v>-1</v>
      </c>
      <c r="K2035" s="15">
        <v>-1</v>
      </c>
      <c r="L2035" s="15">
        <v>0</v>
      </c>
      <c r="M2035" s="15">
        <v>0</v>
      </c>
      <c r="N2035" s="27" t="e">
        <f>SUMIF(#REF!,'Integrantes original'!A1733,#REF!)</f>
        <v>#REF!</v>
      </c>
      <c r="O2035" s="27">
        <f t="shared" si="124"/>
        <v>23102001</v>
      </c>
      <c r="P2035" s="27">
        <f t="shared" si="125"/>
        <v>231020011</v>
      </c>
      <c r="Q2035" s="31">
        <f t="shared" si="126"/>
        <v>13501211231001</v>
      </c>
      <c r="R2035" s="27">
        <f>COUNTIF(tratycont!S:S,'Integrantes original'!Q2035)</f>
        <v>0</v>
      </c>
      <c r="S2035" s="27">
        <f t="shared" si="127"/>
        <v>0</v>
      </c>
    </row>
    <row r="2036" spans="1:19" x14ac:dyDescent="0.15">
      <c r="A2036" s="29">
        <v>1350121</v>
      </c>
      <c r="B2036" s="29">
        <v>135012105</v>
      </c>
      <c r="C2036" s="29" t="s">
        <v>27</v>
      </c>
      <c r="D2036" s="30" t="s">
        <v>318</v>
      </c>
      <c r="E2036" s="30" t="s">
        <v>1911</v>
      </c>
      <c r="F2036" s="15">
        <v>1</v>
      </c>
      <c r="G2036" s="29">
        <v>17</v>
      </c>
      <c r="H2036" s="29">
        <v>10</v>
      </c>
      <c r="I2036" s="29">
        <v>2003</v>
      </c>
      <c r="J2036" s="15">
        <v>-1</v>
      </c>
      <c r="K2036" s="15">
        <v>-1</v>
      </c>
      <c r="L2036" s="15">
        <v>0</v>
      </c>
      <c r="M2036" s="15">
        <v>0</v>
      </c>
      <c r="N2036" s="27" t="e">
        <f>SUMIF(#REF!,'Integrantes original'!A1734,#REF!)</f>
        <v>#REF!</v>
      </c>
      <c r="O2036" s="27">
        <f t="shared" si="124"/>
        <v>17102003</v>
      </c>
      <c r="P2036" s="27">
        <f t="shared" si="125"/>
        <v>171020031</v>
      </c>
      <c r="Q2036" s="31">
        <f t="shared" si="126"/>
        <v>13501211171003</v>
      </c>
      <c r="R2036" s="27">
        <f>COUNTIF(tratycont!S:S,'Integrantes original'!Q2036)</f>
        <v>0</v>
      </c>
      <c r="S2036" s="27">
        <f t="shared" si="127"/>
        <v>0</v>
      </c>
    </row>
    <row r="2037" spans="1:19" x14ac:dyDescent="0.15">
      <c r="A2037" s="29">
        <v>1350121</v>
      </c>
      <c r="B2037" s="29">
        <v>135012106</v>
      </c>
      <c r="C2037" s="29" t="s">
        <v>30</v>
      </c>
      <c r="D2037" s="30" t="s">
        <v>982</v>
      </c>
      <c r="E2037" s="30" t="s">
        <v>1911</v>
      </c>
      <c r="F2037" s="15">
        <v>2</v>
      </c>
      <c r="G2037" s="29">
        <v>18</v>
      </c>
      <c r="H2037" s="29">
        <v>2</v>
      </c>
      <c r="I2037" s="29">
        <v>2015</v>
      </c>
      <c r="J2037" s="15">
        <v>-1</v>
      </c>
      <c r="K2037" s="15">
        <v>-1</v>
      </c>
      <c r="L2037" s="15">
        <v>0</v>
      </c>
      <c r="M2037" s="15">
        <v>0</v>
      </c>
      <c r="N2037" s="27" t="e">
        <f>SUMIF(#REF!,'Integrantes original'!A1735,#REF!)</f>
        <v>#REF!</v>
      </c>
      <c r="O2037" s="27">
        <f t="shared" si="124"/>
        <v>18022015</v>
      </c>
      <c r="P2037" s="27">
        <f t="shared" si="125"/>
        <v>180220152</v>
      </c>
      <c r="Q2037" s="31">
        <f t="shared" si="126"/>
        <v>13501212180215</v>
      </c>
      <c r="R2037" s="27">
        <f>COUNTIF(tratycont!S:S,'Integrantes original'!Q2037)</f>
        <v>0</v>
      </c>
      <c r="S2037" s="27">
        <f t="shared" si="127"/>
        <v>0</v>
      </c>
    </row>
    <row r="2038" spans="1:19" x14ac:dyDescent="0.15">
      <c r="A2038" s="29">
        <v>1350121</v>
      </c>
      <c r="B2038" s="29">
        <v>135012107</v>
      </c>
      <c r="C2038" s="29" t="s">
        <v>56</v>
      </c>
      <c r="D2038" s="30" t="s">
        <v>1913</v>
      </c>
      <c r="E2038" s="30" t="s">
        <v>1911</v>
      </c>
      <c r="F2038" s="15">
        <v>1</v>
      </c>
      <c r="G2038" s="29">
        <v>5</v>
      </c>
      <c r="H2038" s="29">
        <v>6</v>
      </c>
      <c r="I2038" s="29">
        <v>2018</v>
      </c>
      <c r="J2038" s="15">
        <v>2</v>
      </c>
      <c r="K2038" s="15">
        <v>2</v>
      </c>
      <c r="L2038" s="15">
        <v>0</v>
      </c>
      <c r="M2038" s="15">
        <v>0</v>
      </c>
      <c r="N2038" s="27" t="e">
        <f>SUMIF(#REF!,'Integrantes original'!A1736,#REF!)</f>
        <v>#REF!</v>
      </c>
      <c r="O2038" s="27">
        <f t="shared" si="124"/>
        <v>5062018</v>
      </c>
      <c r="P2038" s="27">
        <f t="shared" si="125"/>
        <v>50620181</v>
      </c>
      <c r="Q2038" s="31">
        <f t="shared" si="126"/>
        <v>13501211050618</v>
      </c>
      <c r="R2038" s="27">
        <f>COUNTIF(tratycont!S:S,'Integrantes original'!Q2038)</f>
        <v>0</v>
      </c>
      <c r="S2038" s="27">
        <f t="shared" si="127"/>
        <v>1</v>
      </c>
    </row>
    <row r="2039" spans="1:19" x14ac:dyDescent="0.15">
      <c r="A2039" s="29">
        <v>1350131</v>
      </c>
      <c r="B2039" s="29">
        <v>135013101</v>
      </c>
      <c r="C2039" s="29" t="s">
        <v>16</v>
      </c>
      <c r="D2039" s="30" t="s">
        <v>1914</v>
      </c>
      <c r="E2039" s="30" t="s">
        <v>1915</v>
      </c>
      <c r="F2039" s="15">
        <v>1</v>
      </c>
      <c r="G2039" s="29">
        <v>7</v>
      </c>
      <c r="H2039" s="29">
        <v>10</v>
      </c>
      <c r="I2039" s="29">
        <v>1989</v>
      </c>
      <c r="J2039" s="15">
        <v>-1</v>
      </c>
      <c r="K2039" s="15">
        <v>-1</v>
      </c>
      <c r="L2039" s="15">
        <v>0</v>
      </c>
      <c r="M2039" s="15">
        <v>0</v>
      </c>
      <c r="N2039" s="27" t="e">
        <f>SUMIF(#REF!,'Integrantes original'!A1737,#REF!)</f>
        <v>#REF!</v>
      </c>
      <c r="O2039" s="27">
        <f t="shared" si="124"/>
        <v>7101989</v>
      </c>
      <c r="P2039" s="27">
        <f t="shared" si="125"/>
        <v>71019891</v>
      </c>
      <c r="Q2039" s="31">
        <f t="shared" si="126"/>
        <v>13501311071089</v>
      </c>
      <c r="R2039" s="27">
        <f>COUNTIF(tratycont!S:S,'Integrantes original'!Q2039)</f>
        <v>0</v>
      </c>
      <c r="S2039" s="27">
        <f t="shared" si="127"/>
        <v>0</v>
      </c>
    </row>
    <row r="2040" spans="1:19" x14ac:dyDescent="0.15">
      <c r="A2040" s="29">
        <v>1350131</v>
      </c>
      <c r="B2040" s="29">
        <v>135013102</v>
      </c>
      <c r="C2040" s="29" t="s">
        <v>19</v>
      </c>
      <c r="D2040" s="30" t="s">
        <v>1916</v>
      </c>
      <c r="E2040" s="30" t="s">
        <v>1917</v>
      </c>
      <c r="F2040" s="15">
        <v>2</v>
      </c>
      <c r="G2040" s="29">
        <v>24</v>
      </c>
      <c r="H2040" s="29">
        <v>11</v>
      </c>
      <c r="I2040" s="29">
        <v>1988</v>
      </c>
      <c r="J2040" s="15">
        <v>1</v>
      </c>
      <c r="K2040" s="15">
        <v>0</v>
      </c>
      <c r="L2040" s="15">
        <v>1</v>
      </c>
      <c r="M2040" s="15">
        <v>2</v>
      </c>
      <c r="N2040" s="27" t="e">
        <f>SUMIF(#REF!,'Integrantes original'!A1738,#REF!)</f>
        <v>#REF!</v>
      </c>
      <c r="O2040" s="27">
        <f t="shared" si="124"/>
        <v>24111988</v>
      </c>
      <c r="P2040" s="27">
        <f t="shared" si="125"/>
        <v>241119882</v>
      </c>
      <c r="Q2040" s="31">
        <f t="shared" si="126"/>
        <v>13501312241188</v>
      </c>
      <c r="R2040" s="27">
        <f>COUNTIF(tratycont!S:S,'Integrantes original'!Q2040)</f>
        <v>0</v>
      </c>
      <c r="S2040" s="27">
        <f t="shared" si="127"/>
        <v>0</v>
      </c>
    </row>
    <row r="2041" spans="1:19" x14ac:dyDescent="0.15">
      <c r="A2041" s="29">
        <v>1350131</v>
      </c>
      <c r="B2041" s="29">
        <v>135013103</v>
      </c>
      <c r="C2041" s="29" t="s">
        <v>22</v>
      </c>
      <c r="D2041" s="30" t="s">
        <v>200</v>
      </c>
      <c r="E2041" s="30" t="s">
        <v>1918</v>
      </c>
      <c r="F2041" s="15">
        <v>1</v>
      </c>
      <c r="G2041" s="29">
        <v>12</v>
      </c>
      <c r="H2041" s="29">
        <v>5</v>
      </c>
      <c r="I2041" s="29">
        <v>2012</v>
      </c>
      <c r="J2041" s="15">
        <v>-1</v>
      </c>
      <c r="K2041" s="15">
        <v>-1</v>
      </c>
      <c r="L2041" s="15">
        <v>0</v>
      </c>
      <c r="M2041" s="15">
        <v>0</v>
      </c>
      <c r="N2041" s="27" t="e">
        <f>SUMIF(#REF!,'Integrantes original'!A1739,#REF!)</f>
        <v>#REF!</v>
      </c>
      <c r="O2041" s="27">
        <f t="shared" si="124"/>
        <v>12052012</v>
      </c>
      <c r="P2041" s="27">
        <f t="shared" si="125"/>
        <v>120520121</v>
      </c>
      <c r="Q2041" s="31">
        <f t="shared" si="126"/>
        <v>13501311120512</v>
      </c>
      <c r="R2041" s="27">
        <f>COUNTIF(tratycont!S:S,'Integrantes original'!Q2041)</f>
        <v>0</v>
      </c>
      <c r="S2041" s="27">
        <f t="shared" si="127"/>
        <v>0</v>
      </c>
    </row>
    <row r="2042" spans="1:19" x14ac:dyDescent="0.15">
      <c r="A2042" s="29">
        <v>1350131</v>
      </c>
      <c r="B2042" s="29">
        <v>135013104</v>
      </c>
      <c r="C2042" s="29" t="s">
        <v>25</v>
      </c>
      <c r="D2042" s="30" t="s">
        <v>1004</v>
      </c>
      <c r="E2042" s="30" t="s">
        <v>1919</v>
      </c>
      <c r="F2042" s="15">
        <v>2</v>
      </c>
      <c r="G2042" s="29">
        <v>31</v>
      </c>
      <c r="H2042" s="29">
        <v>1</v>
      </c>
      <c r="I2042" s="29">
        <v>2015</v>
      </c>
      <c r="J2042" s="15">
        <v>-1</v>
      </c>
      <c r="K2042" s="15">
        <v>-1</v>
      </c>
      <c r="L2042" s="15">
        <v>0</v>
      </c>
      <c r="M2042" s="15">
        <v>0</v>
      </c>
      <c r="N2042" s="27" t="e">
        <f>SUMIF(#REF!,'Integrantes original'!A1740,#REF!)</f>
        <v>#REF!</v>
      </c>
      <c r="O2042" s="27">
        <f t="shared" si="124"/>
        <v>31012015</v>
      </c>
      <c r="P2042" s="27">
        <f t="shared" si="125"/>
        <v>310120152</v>
      </c>
      <c r="Q2042" s="31">
        <f t="shared" si="126"/>
        <v>13501312310115</v>
      </c>
      <c r="R2042" s="27">
        <f>COUNTIF(tratycont!S:S,'Integrantes original'!Q2042)</f>
        <v>0</v>
      </c>
      <c r="S2042" s="27">
        <f t="shared" si="127"/>
        <v>0</v>
      </c>
    </row>
    <row r="2043" spans="1:19" x14ac:dyDescent="0.15">
      <c r="A2043" s="29">
        <v>1350131</v>
      </c>
      <c r="B2043" s="29">
        <v>135013105</v>
      </c>
      <c r="C2043" s="29" t="s">
        <v>27</v>
      </c>
      <c r="D2043" s="30" t="s">
        <v>956</v>
      </c>
      <c r="E2043" s="30" t="s">
        <v>1919</v>
      </c>
      <c r="F2043" s="15">
        <v>2</v>
      </c>
      <c r="G2043" s="29">
        <v>29</v>
      </c>
      <c r="H2043" s="29">
        <v>4</v>
      </c>
      <c r="I2043" s="29">
        <v>2018</v>
      </c>
      <c r="J2043" s="15">
        <v>2</v>
      </c>
      <c r="K2043" s="15">
        <v>2</v>
      </c>
      <c r="L2043" s="15">
        <v>0</v>
      </c>
      <c r="M2043" s="15">
        <v>0</v>
      </c>
      <c r="N2043" s="27" t="e">
        <f>SUMIF(#REF!,'Integrantes original'!A1741,#REF!)</f>
        <v>#REF!</v>
      </c>
      <c r="O2043" s="27">
        <f t="shared" si="124"/>
        <v>29042018</v>
      </c>
      <c r="P2043" s="27">
        <f t="shared" si="125"/>
        <v>290420182</v>
      </c>
      <c r="Q2043" s="31">
        <f t="shared" si="126"/>
        <v>13501312290418</v>
      </c>
      <c r="R2043" s="27">
        <f>COUNTIF(tratycont!S:S,'Integrantes original'!Q2043)</f>
        <v>1</v>
      </c>
      <c r="S2043" s="27">
        <f t="shared" si="127"/>
        <v>1</v>
      </c>
    </row>
    <row r="2044" spans="1:19" x14ac:dyDescent="0.15">
      <c r="A2044" s="29">
        <v>1350141</v>
      </c>
      <c r="B2044" s="29">
        <v>135014101</v>
      </c>
      <c r="C2044" s="29" t="s">
        <v>16</v>
      </c>
      <c r="D2044" s="30" t="s">
        <v>1563</v>
      </c>
      <c r="E2044" s="30" t="s">
        <v>742</v>
      </c>
      <c r="F2044" s="15">
        <v>1</v>
      </c>
      <c r="G2044" s="29">
        <v>99</v>
      </c>
      <c r="H2044" s="29">
        <v>99</v>
      </c>
      <c r="I2044" s="29">
        <v>9999</v>
      </c>
      <c r="J2044" s="15">
        <v>-1</v>
      </c>
      <c r="K2044" s="15">
        <v>-1</v>
      </c>
      <c r="L2044" s="15">
        <v>0</v>
      </c>
      <c r="M2044" s="15">
        <v>0</v>
      </c>
      <c r="N2044" s="27" t="e">
        <f>SUMIF(#REF!,'Integrantes original'!A1742,#REF!)</f>
        <v>#REF!</v>
      </c>
      <c r="O2044" s="27">
        <f t="shared" si="124"/>
        <v>99999999</v>
      </c>
      <c r="P2044" s="27">
        <f t="shared" si="125"/>
        <v>999999991</v>
      </c>
      <c r="Q2044" s="31">
        <f t="shared" si="126"/>
        <v>13501411999999</v>
      </c>
      <c r="R2044" s="27">
        <f>COUNTIF(tratycont!S:S,'Integrantes original'!Q2044)</f>
        <v>0</v>
      </c>
      <c r="S2044" s="27">
        <f t="shared" si="127"/>
        <v>0</v>
      </c>
    </row>
    <row r="2045" spans="1:19" x14ac:dyDescent="0.15">
      <c r="A2045" s="29">
        <v>1350141</v>
      </c>
      <c r="B2045" s="29">
        <v>135014102</v>
      </c>
      <c r="C2045" s="29" t="s">
        <v>19</v>
      </c>
      <c r="D2045" s="30" t="s">
        <v>1527</v>
      </c>
      <c r="E2045" s="30" t="s">
        <v>1920</v>
      </c>
      <c r="F2045" s="15">
        <v>2</v>
      </c>
      <c r="G2045" s="29">
        <v>99</v>
      </c>
      <c r="H2045" s="29">
        <v>99</v>
      </c>
      <c r="I2045" s="29">
        <v>9999</v>
      </c>
      <c r="J2045" s="15">
        <v>-1</v>
      </c>
      <c r="K2045" s="15">
        <v>-1</v>
      </c>
      <c r="L2045" s="15">
        <v>0</v>
      </c>
      <c r="M2045" s="15">
        <v>0</v>
      </c>
      <c r="N2045" s="27" t="e">
        <f>SUMIF(#REF!,'Integrantes original'!A1743,#REF!)</f>
        <v>#REF!</v>
      </c>
      <c r="O2045" s="27">
        <f t="shared" si="124"/>
        <v>99999999</v>
      </c>
      <c r="P2045" s="27">
        <f t="shared" si="125"/>
        <v>999999992</v>
      </c>
      <c r="Q2045" s="31">
        <f t="shared" si="126"/>
        <v>13501412999999</v>
      </c>
      <c r="R2045" s="27">
        <f>COUNTIF(tratycont!S:S,'Integrantes original'!Q2045)</f>
        <v>0</v>
      </c>
      <c r="S2045" s="27">
        <f t="shared" si="127"/>
        <v>0</v>
      </c>
    </row>
    <row r="2046" spans="1:19" x14ac:dyDescent="0.15">
      <c r="A2046" s="29">
        <v>1350141</v>
      </c>
      <c r="B2046" s="29">
        <v>135014103</v>
      </c>
      <c r="C2046" s="29" t="s">
        <v>22</v>
      </c>
      <c r="D2046" s="30" t="s">
        <v>1094</v>
      </c>
      <c r="E2046" s="30" t="s">
        <v>1921</v>
      </c>
      <c r="F2046" s="15">
        <v>1</v>
      </c>
      <c r="G2046" s="29">
        <v>99</v>
      </c>
      <c r="H2046" s="29">
        <v>99</v>
      </c>
      <c r="I2046" s="29">
        <v>9999</v>
      </c>
      <c r="J2046" s="15">
        <v>-1</v>
      </c>
      <c r="K2046" s="15">
        <v>-1</v>
      </c>
      <c r="L2046" s="15">
        <v>0</v>
      </c>
      <c r="M2046" s="15">
        <v>0</v>
      </c>
      <c r="N2046" s="27" t="e">
        <f>SUMIF(#REF!,'Integrantes original'!A1744,#REF!)</f>
        <v>#REF!</v>
      </c>
      <c r="O2046" s="27">
        <f t="shared" si="124"/>
        <v>99999999</v>
      </c>
      <c r="P2046" s="27">
        <f t="shared" si="125"/>
        <v>999999991</v>
      </c>
      <c r="Q2046" s="31">
        <f t="shared" si="126"/>
        <v>13501411999999</v>
      </c>
      <c r="R2046" s="27">
        <f>COUNTIF(tratycont!S:S,'Integrantes original'!Q2046)</f>
        <v>0</v>
      </c>
      <c r="S2046" s="27">
        <f t="shared" si="127"/>
        <v>0</v>
      </c>
    </row>
    <row r="2047" spans="1:19" x14ac:dyDescent="0.15">
      <c r="A2047" s="29">
        <v>1350141</v>
      </c>
      <c r="B2047" s="29">
        <v>135014104</v>
      </c>
      <c r="C2047" s="29" t="s">
        <v>25</v>
      </c>
      <c r="D2047" s="30" t="s">
        <v>1922</v>
      </c>
      <c r="E2047" s="30" t="s">
        <v>1921</v>
      </c>
      <c r="F2047" s="15">
        <v>2</v>
      </c>
      <c r="G2047" s="29">
        <v>16</v>
      </c>
      <c r="H2047" s="29">
        <v>5</v>
      </c>
      <c r="I2047" s="29">
        <v>1983</v>
      </c>
      <c r="J2047" s="15">
        <v>1</v>
      </c>
      <c r="K2047" s="15">
        <v>0</v>
      </c>
      <c r="L2047" s="15">
        <v>1</v>
      </c>
      <c r="M2047" s="15">
        <v>1</v>
      </c>
      <c r="N2047" s="27" t="e">
        <f>SUMIF(#REF!,'Integrantes original'!A1745,#REF!)</f>
        <v>#REF!</v>
      </c>
      <c r="O2047" s="27">
        <f t="shared" si="124"/>
        <v>16051983</v>
      </c>
      <c r="P2047" s="27">
        <f t="shared" si="125"/>
        <v>160519832</v>
      </c>
      <c r="Q2047" s="31">
        <f t="shared" si="126"/>
        <v>13501412160583</v>
      </c>
      <c r="R2047" s="27">
        <f>COUNTIF(tratycont!S:S,'Integrantes original'!Q2047)</f>
        <v>0</v>
      </c>
      <c r="S2047" s="27">
        <f t="shared" si="127"/>
        <v>0</v>
      </c>
    </row>
    <row r="2048" spans="1:19" x14ac:dyDescent="0.15">
      <c r="A2048" s="29">
        <v>1350141</v>
      </c>
      <c r="B2048" s="29">
        <v>135014105</v>
      </c>
      <c r="C2048" s="29" t="s">
        <v>27</v>
      </c>
      <c r="D2048" s="30" t="s">
        <v>1923</v>
      </c>
      <c r="E2048" s="30" t="s">
        <v>1921</v>
      </c>
      <c r="F2048" s="15">
        <v>2</v>
      </c>
      <c r="G2048" s="29">
        <v>31</v>
      </c>
      <c r="H2048" s="29">
        <v>5</v>
      </c>
      <c r="I2048" s="29">
        <v>2010</v>
      </c>
      <c r="J2048" s="15">
        <v>-1</v>
      </c>
      <c r="K2048" s="15">
        <v>-1</v>
      </c>
      <c r="L2048" s="15">
        <v>0</v>
      </c>
      <c r="M2048" s="15">
        <v>0</v>
      </c>
      <c r="N2048" s="27" t="e">
        <f>SUMIF(#REF!,'Integrantes original'!A1746,#REF!)</f>
        <v>#REF!</v>
      </c>
      <c r="O2048" s="27">
        <f t="shared" si="124"/>
        <v>31052010</v>
      </c>
      <c r="P2048" s="27">
        <f t="shared" si="125"/>
        <v>310520102</v>
      </c>
      <c r="Q2048" s="31">
        <f t="shared" si="126"/>
        <v>13501412310510</v>
      </c>
      <c r="R2048" s="27">
        <f>COUNTIF(tratycont!S:S,'Integrantes original'!Q2048)</f>
        <v>0</v>
      </c>
      <c r="S2048" s="27">
        <f t="shared" si="127"/>
        <v>0</v>
      </c>
    </row>
    <row r="2049" spans="1:19" x14ac:dyDescent="0.15">
      <c r="A2049" s="29">
        <v>1350141</v>
      </c>
      <c r="B2049" s="29">
        <v>135014106</v>
      </c>
      <c r="C2049" s="29" t="s">
        <v>30</v>
      </c>
      <c r="D2049" s="30" t="s">
        <v>1924</v>
      </c>
      <c r="E2049" s="30" t="s">
        <v>1921</v>
      </c>
      <c r="F2049" s="15">
        <v>1</v>
      </c>
      <c r="G2049" s="29">
        <v>9</v>
      </c>
      <c r="H2049" s="29">
        <v>6</v>
      </c>
      <c r="I2049" s="29">
        <v>2018</v>
      </c>
      <c r="J2049" s="15">
        <v>2</v>
      </c>
      <c r="K2049" s="15">
        <v>4</v>
      </c>
      <c r="L2049" s="15">
        <v>0</v>
      </c>
      <c r="M2049" s="15">
        <v>0</v>
      </c>
      <c r="N2049" s="27" t="e">
        <f>SUMIF(#REF!,'Integrantes original'!A1747,#REF!)</f>
        <v>#REF!</v>
      </c>
      <c r="O2049" s="27">
        <f t="shared" si="124"/>
        <v>9062018</v>
      </c>
      <c r="P2049" s="27">
        <f t="shared" si="125"/>
        <v>90620181</v>
      </c>
      <c r="Q2049" s="31">
        <f t="shared" si="126"/>
        <v>13501411090618</v>
      </c>
      <c r="R2049" s="27">
        <f>COUNTIF(tratycont!S:S,'Integrantes original'!Q2049)</f>
        <v>1</v>
      </c>
      <c r="S2049" s="27">
        <f t="shared" si="127"/>
        <v>1</v>
      </c>
    </row>
    <row r="2050" spans="1:19" x14ac:dyDescent="0.15">
      <c r="A2050" s="29">
        <v>1350151</v>
      </c>
      <c r="B2050" s="29">
        <v>135015101</v>
      </c>
      <c r="C2050" s="29" t="s">
        <v>16</v>
      </c>
      <c r="D2050" s="30" t="s">
        <v>109</v>
      </c>
      <c r="E2050" s="30" t="s">
        <v>1925</v>
      </c>
      <c r="F2050" s="15">
        <v>1</v>
      </c>
      <c r="G2050" s="29">
        <v>4</v>
      </c>
      <c r="H2050" s="29">
        <v>10</v>
      </c>
      <c r="I2050" s="29">
        <v>1981</v>
      </c>
      <c r="J2050" s="15">
        <v>-1</v>
      </c>
      <c r="K2050" s="15">
        <v>-1</v>
      </c>
      <c r="L2050" s="15">
        <v>0</v>
      </c>
      <c r="M2050" s="15">
        <v>0</v>
      </c>
      <c r="N2050" s="27" t="e">
        <f>SUMIF(#REF!,'Integrantes original'!A1748,#REF!)</f>
        <v>#REF!</v>
      </c>
      <c r="O2050" s="27">
        <f t="shared" si="124"/>
        <v>4101981</v>
      </c>
      <c r="P2050" s="27">
        <f t="shared" si="125"/>
        <v>41019811</v>
      </c>
      <c r="Q2050" s="31">
        <f t="shared" si="126"/>
        <v>13501511041081</v>
      </c>
      <c r="R2050" s="27">
        <f>COUNTIF(tratycont!S:S,'Integrantes original'!Q2050)</f>
        <v>0</v>
      </c>
      <c r="S2050" s="27">
        <f t="shared" si="127"/>
        <v>0</v>
      </c>
    </row>
    <row r="2051" spans="1:19" x14ac:dyDescent="0.15">
      <c r="A2051" s="29">
        <v>1350151</v>
      </c>
      <c r="B2051" s="29">
        <v>135015102</v>
      </c>
      <c r="C2051" s="29" t="s">
        <v>19</v>
      </c>
      <c r="D2051" s="30" t="s">
        <v>1926</v>
      </c>
      <c r="E2051" s="30" t="s">
        <v>1927</v>
      </c>
      <c r="F2051" s="15">
        <v>2</v>
      </c>
      <c r="G2051" s="29">
        <v>20</v>
      </c>
      <c r="H2051" s="29">
        <v>10</v>
      </c>
      <c r="I2051" s="29">
        <v>1981</v>
      </c>
      <c r="J2051" s="15">
        <v>1</v>
      </c>
      <c r="K2051" s="15">
        <v>0</v>
      </c>
      <c r="L2051" s="15">
        <v>1</v>
      </c>
      <c r="M2051" s="15">
        <v>2</v>
      </c>
      <c r="N2051" s="27" t="e">
        <f>SUMIF(#REF!,'Integrantes original'!A1749,#REF!)</f>
        <v>#REF!</v>
      </c>
      <c r="O2051" s="27">
        <f t="shared" ref="O2051:O2114" si="128">(((G2051*100)+H2051)*10000)+I2051</f>
        <v>20101981</v>
      </c>
      <c r="P2051" s="27">
        <f t="shared" ref="P2051:P2114" si="129">(O2051*10)+F2051</f>
        <v>201019812</v>
      </c>
      <c r="Q2051" s="31">
        <f t="shared" ref="Q2051:Q2114" si="130">(((((((A2051*10)+F2051)*100)+G2051)*100)+H2051)*100)+RIGHT(I2051,2)</f>
        <v>13501512201081</v>
      </c>
      <c r="R2051" s="27">
        <f>COUNTIF(tratycont!S:S,'Integrantes original'!Q2051)</f>
        <v>0</v>
      </c>
      <c r="S2051" s="27">
        <f t="shared" ref="S2051:S2114" si="131">IF(J2051=2,1,0)</f>
        <v>0</v>
      </c>
    </row>
    <row r="2052" spans="1:19" x14ac:dyDescent="0.15">
      <c r="A2052" s="29">
        <v>1350151</v>
      </c>
      <c r="B2052" s="29">
        <v>135015103</v>
      </c>
      <c r="C2052" s="29" t="s">
        <v>22</v>
      </c>
      <c r="D2052" s="30" t="s">
        <v>743</v>
      </c>
      <c r="E2052" s="30" t="s">
        <v>1928</v>
      </c>
      <c r="F2052" s="15">
        <v>2</v>
      </c>
      <c r="G2052" s="29">
        <v>21</v>
      </c>
      <c r="H2052" s="29">
        <v>4</v>
      </c>
      <c r="I2052" s="29">
        <v>2006</v>
      </c>
      <c r="J2052" s="15">
        <v>-1</v>
      </c>
      <c r="K2052" s="15">
        <v>-1</v>
      </c>
      <c r="L2052" s="15">
        <v>0</v>
      </c>
      <c r="M2052" s="15">
        <v>0</v>
      </c>
      <c r="N2052" s="27" t="e">
        <f>SUMIF(#REF!,'Integrantes original'!A1750,#REF!)</f>
        <v>#REF!</v>
      </c>
      <c r="O2052" s="27">
        <f t="shared" si="128"/>
        <v>21042006</v>
      </c>
      <c r="P2052" s="27">
        <f t="shared" si="129"/>
        <v>210420062</v>
      </c>
      <c r="Q2052" s="31">
        <f t="shared" si="130"/>
        <v>13501512210406</v>
      </c>
      <c r="R2052" s="27">
        <f>COUNTIF(tratycont!S:S,'Integrantes original'!Q2052)</f>
        <v>0</v>
      </c>
      <c r="S2052" s="27">
        <f t="shared" si="131"/>
        <v>0</v>
      </c>
    </row>
    <row r="2053" spans="1:19" x14ac:dyDescent="0.15">
      <c r="A2053" s="29">
        <v>1350151</v>
      </c>
      <c r="B2053" s="29">
        <v>135015104</v>
      </c>
      <c r="C2053" s="29" t="s">
        <v>25</v>
      </c>
      <c r="D2053" s="30" t="s">
        <v>1929</v>
      </c>
      <c r="E2053" s="30" t="s">
        <v>1928</v>
      </c>
      <c r="F2053" s="15">
        <v>1</v>
      </c>
      <c r="G2053" s="29">
        <v>31</v>
      </c>
      <c r="H2053" s="29">
        <v>8</v>
      </c>
      <c r="I2053" s="29">
        <v>2007</v>
      </c>
      <c r="J2053" s="15">
        <v>-1</v>
      </c>
      <c r="K2053" s="15">
        <v>-1</v>
      </c>
      <c r="L2053" s="15">
        <v>0</v>
      </c>
      <c r="M2053" s="15">
        <v>0</v>
      </c>
      <c r="N2053" s="27" t="e">
        <f>SUMIF(#REF!,'Integrantes original'!A1751,#REF!)</f>
        <v>#REF!</v>
      </c>
      <c r="O2053" s="27">
        <f t="shared" si="128"/>
        <v>31082007</v>
      </c>
      <c r="P2053" s="27">
        <f t="shared" si="129"/>
        <v>310820071</v>
      </c>
      <c r="Q2053" s="31">
        <f t="shared" si="130"/>
        <v>13501511310807</v>
      </c>
      <c r="R2053" s="27">
        <f>COUNTIF(tratycont!S:S,'Integrantes original'!Q2053)</f>
        <v>0</v>
      </c>
      <c r="S2053" s="27">
        <f t="shared" si="131"/>
        <v>0</v>
      </c>
    </row>
    <row r="2054" spans="1:19" x14ac:dyDescent="0.15">
      <c r="A2054" s="29">
        <v>1350151</v>
      </c>
      <c r="B2054" s="29">
        <v>135015105</v>
      </c>
      <c r="C2054" s="29" t="s">
        <v>27</v>
      </c>
      <c r="D2054" s="30" t="s">
        <v>311</v>
      </c>
      <c r="E2054" s="30" t="s">
        <v>1928</v>
      </c>
      <c r="F2054" s="15">
        <v>2</v>
      </c>
      <c r="G2054" s="29">
        <v>2</v>
      </c>
      <c r="H2054" s="29">
        <v>3</v>
      </c>
      <c r="I2054" s="29">
        <v>2009</v>
      </c>
      <c r="J2054" s="15">
        <v>-1</v>
      </c>
      <c r="K2054" s="15">
        <v>-1</v>
      </c>
      <c r="L2054" s="15">
        <v>0</v>
      </c>
      <c r="M2054" s="15">
        <v>0</v>
      </c>
      <c r="N2054" s="27" t="e">
        <f>SUMIF(#REF!,'Integrantes original'!A1752,#REF!)</f>
        <v>#REF!</v>
      </c>
      <c r="O2054" s="27">
        <f t="shared" si="128"/>
        <v>2032009</v>
      </c>
      <c r="P2054" s="27">
        <f t="shared" si="129"/>
        <v>20320092</v>
      </c>
      <c r="Q2054" s="31">
        <f t="shared" si="130"/>
        <v>13501512020309</v>
      </c>
      <c r="R2054" s="27">
        <f>COUNTIF(tratycont!S:S,'Integrantes original'!Q2054)</f>
        <v>0</v>
      </c>
      <c r="S2054" s="27">
        <f t="shared" si="131"/>
        <v>0</v>
      </c>
    </row>
    <row r="2055" spans="1:19" x14ac:dyDescent="0.15">
      <c r="A2055" s="29">
        <v>1350151</v>
      </c>
      <c r="B2055" s="29">
        <v>135015106</v>
      </c>
      <c r="C2055" s="29" t="s">
        <v>30</v>
      </c>
      <c r="D2055" s="30" t="s">
        <v>1930</v>
      </c>
      <c r="E2055" s="30" t="s">
        <v>1928</v>
      </c>
      <c r="F2055" s="15">
        <v>2</v>
      </c>
      <c r="G2055" s="29">
        <v>27</v>
      </c>
      <c r="H2055" s="29">
        <v>6</v>
      </c>
      <c r="I2055" s="29">
        <v>2012</v>
      </c>
      <c r="J2055" s="15">
        <v>-1</v>
      </c>
      <c r="K2055" s="15">
        <v>-1</v>
      </c>
      <c r="L2055" s="15">
        <v>0</v>
      </c>
      <c r="M2055" s="15">
        <v>0</v>
      </c>
      <c r="N2055" s="27" t="e">
        <f>SUMIF(#REF!,'Integrantes original'!A1753,#REF!)</f>
        <v>#REF!</v>
      </c>
      <c r="O2055" s="27">
        <f t="shared" si="128"/>
        <v>27062012</v>
      </c>
      <c r="P2055" s="27">
        <f t="shared" si="129"/>
        <v>270620122</v>
      </c>
      <c r="Q2055" s="31">
        <f t="shared" si="130"/>
        <v>13501512270612</v>
      </c>
      <c r="R2055" s="27">
        <f>COUNTIF(tratycont!S:S,'Integrantes original'!Q2055)</f>
        <v>0</v>
      </c>
      <c r="S2055" s="27">
        <f t="shared" si="131"/>
        <v>0</v>
      </c>
    </row>
    <row r="2056" spans="1:19" x14ac:dyDescent="0.15">
      <c r="A2056" s="29">
        <v>1350151</v>
      </c>
      <c r="B2056" s="29">
        <v>135015107</v>
      </c>
      <c r="C2056" s="29" t="s">
        <v>56</v>
      </c>
      <c r="D2056" s="30" t="s">
        <v>1012</v>
      </c>
      <c r="E2056" s="30" t="s">
        <v>1928</v>
      </c>
      <c r="F2056" s="15">
        <v>2</v>
      </c>
      <c r="G2056" s="29">
        <v>22</v>
      </c>
      <c r="H2056" s="29">
        <v>9</v>
      </c>
      <c r="I2056" s="29">
        <v>2014</v>
      </c>
      <c r="J2056" s="15">
        <v>-1</v>
      </c>
      <c r="K2056" s="15">
        <v>-1</v>
      </c>
      <c r="L2056" s="15">
        <v>0</v>
      </c>
      <c r="M2056" s="15">
        <v>0</v>
      </c>
      <c r="N2056" s="27" t="e">
        <f>SUMIF(#REF!,'Integrantes original'!A1754,#REF!)</f>
        <v>#REF!</v>
      </c>
      <c r="O2056" s="27">
        <f t="shared" si="128"/>
        <v>22092014</v>
      </c>
      <c r="P2056" s="27">
        <f t="shared" si="129"/>
        <v>220920142</v>
      </c>
      <c r="Q2056" s="31">
        <f t="shared" si="130"/>
        <v>13501512220914</v>
      </c>
      <c r="R2056" s="27">
        <f>COUNTIF(tratycont!S:S,'Integrantes original'!Q2056)</f>
        <v>0</v>
      </c>
      <c r="S2056" s="27">
        <f t="shared" si="131"/>
        <v>0</v>
      </c>
    </row>
    <row r="2057" spans="1:19" x14ac:dyDescent="0.15">
      <c r="A2057" s="29">
        <v>1350151</v>
      </c>
      <c r="B2057" s="29">
        <v>135015108</v>
      </c>
      <c r="C2057" s="29" t="s">
        <v>58</v>
      </c>
      <c r="D2057" s="30" t="s">
        <v>202</v>
      </c>
      <c r="E2057" s="30" t="s">
        <v>1928</v>
      </c>
      <c r="F2057" s="15">
        <v>1</v>
      </c>
      <c r="G2057" s="29">
        <v>29</v>
      </c>
      <c r="H2057" s="29">
        <v>4</v>
      </c>
      <c r="I2057" s="29">
        <v>2018</v>
      </c>
      <c r="J2057" s="15">
        <v>2</v>
      </c>
      <c r="K2057" s="15">
        <v>2</v>
      </c>
      <c r="L2057" s="15">
        <v>0</v>
      </c>
      <c r="M2057" s="15">
        <v>0</v>
      </c>
      <c r="N2057" s="27" t="e">
        <f>SUMIF(#REF!,'Integrantes original'!A1755,#REF!)</f>
        <v>#REF!</v>
      </c>
      <c r="O2057" s="27">
        <f t="shared" si="128"/>
        <v>29042018</v>
      </c>
      <c r="P2057" s="27">
        <f t="shared" si="129"/>
        <v>290420181</v>
      </c>
      <c r="Q2057" s="31">
        <f t="shared" si="130"/>
        <v>13501511290418</v>
      </c>
      <c r="R2057" s="27">
        <f>COUNTIF(tratycont!S:S,'Integrantes original'!Q2057)</f>
        <v>1</v>
      </c>
      <c r="S2057" s="27">
        <f t="shared" si="131"/>
        <v>1</v>
      </c>
    </row>
    <row r="2058" spans="1:19" x14ac:dyDescent="0.15">
      <c r="A2058" s="29">
        <v>1350181</v>
      </c>
      <c r="B2058" s="29">
        <v>135018101</v>
      </c>
      <c r="C2058" s="29" t="s">
        <v>16</v>
      </c>
      <c r="D2058" s="30" t="s">
        <v>619</v>
      </c>
      <c r="E2058" s="30" t="s">
        <v>986</v>
      </c>
      <c r="F2058" s="15">
        <v>1</v>
      </c>
      <c r="G2058" s="29">
        <v>21</v>
      </c>
      <c r="H2058" s="29">
        <v>12</v>
      </c>
      <c r="I2058" s="29">
        <v>1972</v>
      </c>
      <c r="J2058" s="15">
        <v>-1</v>
      </c>
      <c r="K2058" s="15">
        <v>-1</v>
      </c>
      <c r="L2058" s="15">
        <v>0</v>
      </c>
      <c r="M2058" s="15">
        <v>0</v>
      </c>
      <c r="N2058" s="27" t="e">
        <f>SUMIF(#REF!,'Integrantes original'!A1756,#REF!)</f>
        <v>#REF!</v>
      </c>
      <c r="O2058" s="27">
        <f t="shared" si="128"/>
        <v>21121972</v>
      </c>
      <c r="P2058" s="27">
        <f t="shared" si="129"/>
        <v>211219721</v>
      </c>
      <c r="Q2058" s="31">
        <f t="shared" si="130"/>
        <v>13501811211272</v>
      </c>
      <c r="R2058" s="27">
        <f>COUNTIF(tratycont!S:S,'Integrantes original'!Q2058)</f>
        <v>0</v>
      </c>
      <c r="S2058" s="27">
        <f t="shared" si="131"/>
        <v>0</v>
      </c>
    </row>
    <row r="2059" spans="1:19" x14ac:dyDescent="0.15">
      <c r="A2059" s="29">
        <v>1350181</v>
      </c>
      <c r="B2059" s="29">
        <v>135018102</v>
      </c>
      <c r="C2059" s="29" t="s">
        <v>19</v>
      </c>
      <c r="D2059" s="30" t="s">
        <v>743</v>
      </c>
      <c r="E2059" s="30" t="s">
        <v>1931</v>
      </c>
      <c r="F2059" s="15">
        <v>2</v>
      </c>
      <c r="G2059" s="29">
        <v>2</v>
      </c>
      <c r="H2059" s="29">
        <v>12</v>
      </c>
      <c r="I2059" s="29">
        <v>1974</v>
      </c>
      <c r="J2059" s="15">
        <v>-1</v>
      </c>
      <c r="K2059" s="15">
        <v>-1</v>
      </c>
      <c r="L2059" s="15">
        <v>0</v>
      </c>
      <c r="M2059" s="15">
        <v>0</v>
      </c>
      <c r="N2059" s="27" t="e">
        <f>SUMIF(#REF!,'Integrantes original'!A1757,#REF!)</f>
        <v>#REF!</v>
      </c>
      <c r="O2059" s="27">
        <f t="shared" si="128"/>
        <v>2121974</v>
      </c>
      <c r="P2059" s="27">
        <f t="shared" si="129"/>
        <v>21219742</v>
      </c>
      <c r="Q2059" s="31">
        <f t="shared" si="130"/>
        <v>13501812021274</v>
      </c>
      <c r="R2059" s="27">
        <f>COUNTIF(tratycont!S:S,'Integrantes original'!Q2059)</f>
        <v>0</v>
      </c>
      <c r="S2059" s="27">
        <f t="shared" si="131"/>
        <v>0</v>
      </c>
    </row>
    <row r="2060" spans="1:19" x14ac:dyDescent="0.15">
      <c r="A2060" s="29">
        <v>1350181</v>
      </c>
      <c r="B2060" s="29">
        <v>135018103</v>
      </c>
      <c r="C2060" s="29" t="s">
        <v>22</v>
      </c>
      <c r="D2060" s="30" t="s">
        <v>859</v>
      </c>
      <c r="E2060" s="30" t="s">
        <v>1932</v>
      </c>
      <c r="F2060" s="15">
        <v>1</v>
      </c>
      <c r="G2060" s="29">
        <v>3</v>
      </c>
      <c r="H2060" s="29">
        <v>5</v>
      </c>
      <c r="I2060" s="29">
        <v>2000</v>
      </c>
      <c r="J2060" s="15">
        <v>-1</v>
      </c>
      <c r="K2060" s="15">
        <v>-1</v>
      </c>
      <c r="L2060" s="15">
        <v>0</v>
      </c>
      <c r="M2060" s="15">
        <v>0</v>
      </c>
      <c r="N2060" s="27" t="e">
        <f>SUMIF(#REF!,'Integrantes original'!A1758,#REF!)</f>
        <v>#REF!</v>
      </c>
      <c r="O2060" s="27">
        <f t="shared" si="128"/>
        <v>3052000</v>
      </c>
      <c r="P2060" s="27">
        <f t="shared" si="129"/>
        <v>30520001</v>
      </c>
      <c r="Q2060" s="31">
        <f t="shared" si="130"/>
        <v>13501811030500</v>
      </c>
      <c r="R2060" s="27">
        <f>COUNTIF(tratycont!S:S,'Integrantes original'!Q2060)</f>
        <v>0</v>
      </c>
      <c r="S2060" s="27">
        <f t="shared" si="131"/>
        <v>0</v>
      </c>
    </row>
    <row r="2061" spans="1:19" x14ac:dyDescent="0.15">
      <c r="A2061" s="29">
        <v>1350181</v>
      </c>
      <c r="B2061" s="29">
        <v>135018104</v>
      </c>
      <c r="C2061" s="29" t="s">
        <v>25</v>
      </c>
      <c r="D2061" s="30" t="s">
        <v>1933</v>
      </c>
      <c r="E2061" s="30" t="s">
        <v>1932</v>
      </c>
      <c r="F2061" s="15">
        <v>1</v>
      </c>
      <c r="G2061" s="29">
        <v>99</v>
      </c>
      <c r="H2061" s="29">
        <v>99</v>
      </c>
      <c r="I2061" s="29">
        <v>9999</v>
      </c>
      <c r="J2061" s="15">
        <v>-1</v>
      </c>
      <c r="K2061" s="15">
        <v>-1</v>
      </c>
      <c r="L2061" s="15">
        <v>0</v>
      </c>
      <c r="M2061" s="15">
        <v>0</v>
      </c>
      <c r="N2061" s="27" t="e">
        <f>SUMIF(#REF!,'Integrantes original'!A1759,#REF!)</f>
        <v>#REF!</v>
      </c>
      <c r="O2061" s="27">
        <f t="shared" si="128"/>
        <v>99999999</v>
      </c>
      <c r="P2061" s="27">
        <f t="shared" si="129"/>
        <v>999999991</v>
      </c>
      <c r="Q2061" s="31">
        <f t="shared" si="130"/>
        <v>13501811999999</v>
      </c>
      <c r="R2061" s="27">
        <f>COUNTIF(tratycont!S:S,'Integrantes original'!Q2061)</f>
        <v>0</v>
      </c>
      <c r="S2061" s="27">
        <f t="shared" si="131"/>
        <v>0</v>
      </c>
    </row>
    <row r="2062" spans="1:19" x14ac:dyDescent="0.15">
      <c r="A2062" s="29">
        <v>1350181</v>
      </c>
      <c r="B2062" s="29">
        <v>135018105</v>
      </c>
      <c r="C2062" s="29" t="s">
        <v>27</v>
      </c>
      <c r="D2062" s="30" t="s">
        <v>1934</v>
      </c>
      <c r="E2062" s="30" t="s">
        <v>1932</v>
      </c>
      <c r="F2062" s="15">
        <v>2</v>
      </c>
      <c r="G2062" s="29">
        <v>99</v>
      </c>
      <c r="H2062" s="29">
        <v>99</v>
      </c>
      <c r="I2062" s="29">
        <v>9999</v>
      </c>
      <c r="J2062" s="15">
        <v>-1</v>
      </c>
      <c r="K2062" s="15">
        <v>-1</v>
      </c>
      <c r="L2062" s="15">
        <v>0</v>
      </c>
      <c r="M2062" s="15">
        <v>0</v>
      </c>
      <c r="N2062" s="27" t="e">
        <f>SUMIF(#REF!,'Integrantes original'!A1760,#REF!)</f>
        <v>#REF!</v>
      </c>
      <c r="O2062" s="27">
        <f t="shared" si="128"/>
        <v>99999999</v>
      </c>
      <c r="P2062" s="27">
        <f t="shared" si="129"/>
        <v>999999992</v>
      </c>
      <c r="Q2062" s="31">
        <f t="shared" si="130"/>
        <v>13501812999999</v>
      </c>
      <c r="R2062" s="27">
        <f>COUNTIF(tratycont!S:S,'Integrantes original'!Q2062)</f>
        <v>0</v>
      </c>
      <c r="S2062" s="27">
        <f t="shared" si="131"/>
        <v>0</v>
      </c>
    </row>
    <row r="2063" spans="1:19" x14ac:dyDescent="0.15">
      <c r="A2063" s="29">
        <v>1350181</v>
      </c>
      <c r="B2063" s="29">
        <v>135018106</v>
      </c>
      <c r="C2063" s="29" t="s">
        <v>30</v>
      </c>
      <c r="D2063" s="30" t="s">
        <v>192</v>
      </c>
      <c r="E2063" s="30" t="s">
        <v>1932</v>
      </c>
      <c r="F2063" s="15">
        <v>1</v>
      </c>
      <c r="G2063" s="29">
        <v>21</v>
      </c>
      <c r="H2063" s="29">
        <v>6</v>
      </c>
      <c r="I2063" s="29">
        <v>1998</v>
      </c>
      <c r="J2063" s="15">
        <v>-1</v>
      </c>
      <c r="K2063" s="15">
        <v>-1</v>
      </c>
      <c r="L2063" s="15">
        <v>0</v>
      </c>
      <c r="M2063" s="15">
        <v>0</v>
      </c>
      <c r="N2063" s="27" t="e">
        <f>SUMIF(#REF!,'Integrantes original'!A1761,#REF!)</f>
        <v>#REF!</v>
      </c>
      <c r="O2063" s="27">
        <f t="shared" si="128"/>
        <v>21061998</v>
      </c>
      <c r="P2063" s="27">
        <f t="shared" si="129"/>
        <v>210619981</v>
      </c>
      <c r="Q2063" s="31">
        <f t="shared" si="130"/>
        <v>13501811210698</v>
      </c>
      <c r="R2063" s="27">
        <f>COUNTIF(tratycont!S:S,'Integrantes original'!Q2063)</f>
        <v>0</v>
      </c>
      <c r="S2063" s="27">
        <f t="shared" si="131"/>
        <v>0</v>
      </c>
    </row>
    <row r="2064" spans="1:19" x14ac:dyDescent="0.15">
      <c r="A2064" s="29">
        <v>1350181</v>
      </c>
      <c r="B2064" s="29">
        <v>135018107</v>
      </c>
      <c r="C2064" s="29" t="s">
        <v>56</v>
      </c>
      <c r="D2064" s="30" t="s">
        <v>1935</v>
      </c>
      <c r="E2064" s="30" t="s">
        <v>452</v>
      </c>
      <c r="F2064" s="15">
        <v>1</v>
      </c>
      <c r="G2064" s="29">
        <v>99</v>
      </c>
      <c r="H2064" s="29">
        <v>99</v>
      </c>
      <c r="I2064" s="29">
        <v>9999</v>
      </c>
      <c r="J2064" s="15">
        <v>-1</v>
      </c>
      <c r="K2064" s="15">
        <v>-1</v>
      </c>
      <c r="L2064" s="15">
        <v>0</v>
      </c>
      <c r="M2064" s="15">
        <v>0</v>
      </c>
      <c r="N2064" s="27" t="e">
        <f>SUMIF(#REF!,'Integrantes original'!A1762,#REF!)</f>
        <v>#REF!</v>
      </c>
      <c r="O2064" s="27">
        <f t="shared" si="128"/>
        <v>99999999</v>
      </c>
      <c r="P2064" s="27">
        <f t="shared" si="129"/>
        <v>999999991</v>
      </c>
      <c r="Q2064" s="31">
        <f t="shared" si="130"/>
        <v>13501811999999</v>
      </c>
      <c r="R2064" s="27">
        <f>COUNTIF(tratycont!S:S,'Integrantes original'!Q2064)</f>
        <v>0</v>
      </c>
      <c r="S2064" s="27">
        <f t="shared" si="131"/>
        <v>0</v>
      </c>
    </row>
    <row r="2065" spans="1:19" x14ac:dyDescent="0.15">
      <c r="A2065" s="29">
        <v>1350181</v>
      </c>
      <c r="B2065" s="29">
        <v>135018108</v>
      </c>
      <c r="C2065" s="29" t="s">
        <v>58</v>
      </c>
      <c r="D2065" s="30" t="s">
        <v>1936</v>
      </c>
      <c r="E2065" s="30" t="s">
        <v>1937</v>
      </c>
      <c r="F2065" s="15">
        <v>2</v>
      </c>
      <c r="G2065" s="29">
        <v>5</v>
      </c>
      <c r="H2065" s="29">
        <v>7</v>
      </c>
      <c r="I2065" s="29">
        <v>1999</v>
      </c>
      <c r="J2065" s="15">
        <v>1</v>
      </c>
      <c r="K2065" s="15">
        <v>0</v>
      </c>
      <c r="L2065" s="15">
        <v>1</v>
      </c>
      <c r="M2065" s="15">
        <v>2</v>
      </c>
      <c r="N2065" s="27" t="e">
        <f>SUMIF(#REF!,'Integrantes original'!A1763,#REF!)</f>
        <v>#REF!</v>
      </c>
      <c r="O2065" s="27">
        <f t="shared" si="128"/>
        <v>5071999</v>
      </c>
      <c r="P2065" s="27">
        <f t="shared" si="129"/>
        <v>50719992</v>
      </c>
      <c r="Q2065" s="31">
        <f t="shared" si="130"/>
        <v>13501812050799</v>
      </c>
      <c r="R2065" s="27">
        <f>COUNTIF(tratycont!S:S,'Integrantes original'!Q2065)</f>
        <v>0</v>
      </c>
      <c r="S2065" s="27">
        <f t="shared" si="131"/>
        <v>0</v>
      </c>
    </row>
    <row r="2066" spans="1:19" x14ac:dyDescent="0.15">
      <c r="A2066" s="29">
        <v>1350181</v>
      </c>
      <c r="B2066" s="29">
        <v>135018109</v>
      </c>
      <c r="C2066" s="29" t="s">
        <v>120</v>
      </c>
      <c r="D2066" s="30" t="s">
        <v>1938</v>
      </c>
      <c r="E2066" s="30" t="s">
        <v>49</v>
      </c>
      <c r="F2066" s="15">
        <v>1</v>
      </c>
      <c r="G2066" s="29">
        <v>15</v>
      </c>
      <c r="H2066" s="29">
        <v>12</v>
      </c>
      <c r="I2066" s="29">
        <v>2015</v>
      </c>
      <c r="J2066" s="15">
        <v>-1</v>
      </c>
      <c r="K2066" s="15">
        <v>-1</v>
      </c>
      <c r="L2066" s="15">
        <v>0</v>
      </c>
      <c r="M2066" s="15">
        <v>0</v>
      </c>
      <c r="N2066" s="27" t="e">
        <f>SUMIF(#REF!,'Integrantes original'!A1764,#REF!)</f>
        <v>#REF!</v>
      </c>
      <c r="O2066" s="27">
        <f t="shared" si="128"/>
        <v>15122015</v>
      </c>
      <c r="P2066" s="27">
        <f t="shared" si="129"/>
        <v>151220151</v>
      </c>
      <c r="Q2066" s="31">
        <f t="shared" si="130"/>
        <v>13501811151215</v>
      </c>
      <c r="R2066" s="27">
        <f>COUNTIF(tratycont!S:S,'Integrantes original'!Q2066)</f>
        <v>0</v>
      </c>
      <c r="S2066" s="27">
        <f t="shared" si="131"/>
        <v>0</v>
      </c>
    </row>
    <row r="2067" spans="1:19" x14ac:dyDescent="0.15">
      <c r="A2067" s="29">
        <v>1350181</v>
      </c>
      <c r="B2067" s="29">
        <v>135018110</v>
      </c>
      <c r="C2067" s="29" t="s">
        <v>123</v>
      </c>
      <c r="D2067" s="30" t="s">
        <v>1939</v>
      </c>
      <c r="E2067" s="30" t="s">
        <v>49</v>
      </c>
      <c r="F2067" s="15">
        <v>1</v>
      </c>
      <c r="G2067" s="29">
        <v>17</v>
      </c>
      <c r="H2067" s="29">
        <v>12</v>
      </c>
      <c r="I2067" s="29">
        <v>2015</v>
      </c>
      <c r="J2067" s="15">
        <v>-1</v>
      </c>
      <c r="K2067" s="15">
        <v>-1</v>
      </c>
      <c r="L2067" s="15">
        <v>0</v>
      </c>
      <c r="M2067" s="15">
        <v>0</v>
      </c>
      <c r="N2067" s="27" t="e">
        <f>SUMIF(#REF!,'Integrantes original'!A1765,#REF!)</f>
        <v>#REF!</v>
      </c>
      <c r="O2067" s="27">
        <f t="shared" si="128"/>
        <v>17122015</v>
      </c>
      <c r="P2067" s="27">
        <f t="shared" si="129"/>
        <v>171220151</v>
      </c>
      <c r="Q2067" s="31">
        <f t="shared" si="130"/>
        <v>13501811171215</v>
      </c>
      <c r="R2067" s="27">
        <f>COUNTIF(tratycont!S:S,'Integrantes original'!Q2067)</f>
        <v>0</v>
      </c>
      <c r="S2067" s="27">
        <f t="shared" si="131"/>
        <v>0</v>
      </c>
    </row>
    <row r="2068" spans="1:19" x14ac:dyDescent="0.15">
      <c r="A2068" s="29">
        <v>1350181</v>
      </c>
      <c r="B2068" s="29">
        <v>135018111</v>
      </c>
      <c r="C2068" s="29" t="s">
        <v>154</v>
      </c>
      <c r="D2068" s="30" t="s">
        <v>1940</v>
      </c>
      <c r="E2068" s="30" t="s">
        <v>49</v>
      </c>
      <c r="F2068" s="15">
        <v>1</v>
      </c>
      <c r="G2068" s="29">
        <v>5</v>
      </c>
      <c r="H2068" s="29">
        <v>11</v>
      </c>
      <c r="I2068" s="29">
        <v>2016</v>
      </c>
      <c r="J2068" s="15">
        <v>-1</v>
      </c>
      <c r="K2068" s="15">
        <v>-1</v>
      </c>
      <c r="L2068" s="15">
        <v>0</v>
      </c>
      <c r="M2068" s="15">
        <v>0</v>
      </c>
      <c r="N2068" s="27" t="e">
        <f>SUMIF(#REF!,'Integrantes original'!A1766,#REF!)</f>
        <v>#REF!</v>
      </c>
      <c r="O2068" s="27">
        <f t="shared" si="128"/>
        <v>5112016</v>
      </c>
      <c r="P2068" s="27">
        <f t="shared" si="129"/>
        <v>51120161</v>
      </c>
      <c r="Q2068" s="31">
        <f t="shared" si="130"/>
        <v>13501811051116</v>
      </c>
      <c r="R2068" s="27">
        <f>COUNTIF(tratycont!S:S,'Integrantes original'!Q2068)</f>
        <v>0</v>
      </c>
      <c r="S2068" s="27">
        <f t="shared" si="131"/>
        <v>0</v>
      </c>
    </row>
    <row r="2069" spans="1:19" x14ac:dyDescent="0.15">
      <c r="A2069" s="29">
        <v>1350181</v>
      </c>
      <c r="B2069" s="29">
        <v>135018112</v>
      </c>
      <c r="C2069" s="29" t="s">
        <v>240</v>
      </c>
      <c r="D2069" s="30" t="s">
        <v>1941</v>
      </c>
      <c r="E2069" s="30" t="s">
        <v>49</v>
      </c>
      <c r="F2069" s="15">
        <v>1</v>
      </c>
      <c r="G2069" s="29">
        <v>22</v>
      </c>
      <c r="H2069" s="29">
        <v>7</v>
      </c>
      <c r="I2069" s="29">
        <v>2018</v>
      </c>
      <c r="J2069" s="15">
        <v>2</v>
      </c>
      <c r="K2069" s="15">
        <v>8</v>
      </c>
      <c r="L2069" s="15">
        <v>0</v>
      </c>
      <c r="M2069" s="15">
        <v>0</v>
      </c>
      <c r="N2069" s="27" t="e">
        <f>SUMIF(#REF!,'Integrantes original'!A1767,#REF!)</f>
        <v>#REF!</v>
      </c>
      <c r="O2069" s="27">
        <f t="shared" si="128"/>
        <v>22072018</v>
      </c>
      <c r="P2069" s="27">
        <f t="shared" si="129"/>
        <v>220720181</v>
      </c>
      <c r="Q2069" s="31">
        <f t="shared" si="130"/>
        <v>13501811220718</v>
      </c>
      <c r="R2069" s="27">
        <f>COUNTIF(tratycont!S:S,'Integrantes original'!Q2069)</f>
        <v>1</v>
      </c>
      <c r="S2069" s="27">
        <f t="shared" si="131"/>
        <v>1</v>
      </c>
    </row>
    <row r="2070" spans="1:19" x14ac:dyDescent="0.15">
      <c r="A2070" s="29">
        <v>1350191</v>
      </c>
      <c r="B2070" s="29">
        <v>135019101</v>
      </c>
      <c r="C2070" s="29" t="s">
        <v>16</v>
      </c>
      <c r="D2070" s="30" t="s">
        <v>1670</v>
      </c>
      <c r="E2070" s="30" t="s">
        <v>1048</v>
      </c>
      <c r="F2070" s="15">
        <v>1</v>
      </c>
      <c r="G2070" s="29">
        <v>99</v>
      </c>
      <c r="H2070" s="29">
        <v>99</v>
      </c>
      <c r="I2070" s="29">
        <v>9999</v>
      </c>
      <c r="J2070" s="15">
        <v>-1</v>
      </c>
      <c r="K2070" s="15">
        <v>-1</v>
      </c>
      <c r="L2070" s="15">
        <v>0</v>
      </c>
      <c r="M2070" s="15">
        <v>0</v>
      </c>
      <c r="N2070" s="27" t="e">
        <f>SUMIF(#REF!,'Integrantes original'!A1768,#REF!)</f>
        <v>#REF!</v>
      </c>
      <c r="O2070" s="27">
        <f t="shared" si="128"/>
        <v>99999999</v>
      </c>
      <c r="P2070" s="27">
        <f t="shared" si="129"/>
        <v>999999991</v>
      </c>
      <c r="Q2070" s="31">
        <f t="shared" si="130"/>
        <v>13501911999999</v>
      </c>
      <c r="R2070" s="27">
        <f>COUNTIF(tratycont!S:S,'Integrantes original'!Q2070)</f>
        <v>0</v>
      </c>
      <c r="S2070" s="27">
        <f t="shared" si="131"/>
        <v>0</v>
      </c>
    </row>
    <row r="2071" spans="1:19" x14ac:dyDescent="0.15">
      <c r="A2071" s="29">
        <v>1350191</v>
      </c>
      <c r="B2071" s="29">
        <v>135019102</v>
      </c>
      <c r="C2071" s="29" t="s">
        <v>19</v>
      </c>
      <c r="D2071" s="30" t="s">
        <v>704</v>
      </c>
      <c r="E2071" s="30" t="s">
        <v>767</v>
      </c>
      <c r="F2071" s="15">
        <v>2</v>
      </c>
      <c r="G2071" s="29">
        <v>99</v>
      </c>
      <c r="H2071" s="29">
        <v>99</v>
      </c>
      <c r="I2071" s="29">
        <v>9999</v>
      </c>
      <c r="J2071" s="15">
        <v>-1</v>
      </c>
      <c r="K2071" s="15">
        <v>-1</v>
      </c>
      <c r="L2071" s="15">
        <v>0</v>
      </c>
      <c r="M2071" s="15">
        <v>0</v>
      </c>
      <c r="N2071" s="27" t="e">
        <f>SUMIF(#REF!,'Integrantes original'!A1769,#REF!)</f>
        <v>#REF!</v>
      </c>
      <c r="O2071" s="27">
        <f t="shared" si="128"/>
        <v>99999999</v>
      </c>
      <c r="P2071" s="27">
        <f t="shared" si="129"/>
        <v>999999992</v>
      </c>
      <c r="Q2071" s="31">
        <f t="shared" si="130"/>
        <v>13501912999999</v>
      </c>
      <c r="R2071" s="27">
        <f>COUNTIF(tratycont!S:S,'Integrantes original'!Q2071)</f>
        <v>0</v>
      </c>
      <c r="S2071" s="27">
        <f t="shared" si="131"/>
        <v>0</v>
      </c>
    </row>
    <row r="2072" spans="1:19" x14ac:dyDescent="0.15">
      <c r="A2072" s="29">
        <v>1350191</v>
      </c>
      <c r="B2072" s="29">
        <v>135019103</v>
      </c>
      <c r="C2072" s="29" t="s">
        <v>22</v>
      </c>
      <c r="D2072" s="30" t="s">
        <v>1792</v>
      </c>
      <c r="E2072" s="30" t="s">
        <v>1048</v>
      </c>
      <c r="F2072" s="15">
        <v>1</v>
      </c>
      <c r="G2072" s="29">
        <v>30</v>
      </c>
      <c r="H2072" s="29">
        <v>11</v>
      </c>
      <c r="I2072" s="29">
        <v>1998</v>
      </c>
      <c r="J2072" s="15">
        <v>-1</v>
      </c>
      <c r="K2072" s="15">
        <v>-1</v>
      </c>
      <c r="L2072" s="15">
        <v>0</v>
      </c>
      <c r="M2072" s="15">
        <v>0</v>
      </c>
      <c r="N2072" s="27" t="e">
        <f>SUMIF(#REF!,'Integrantes original'!A1770,#REF!)</f>
        <v>#REF!</v>
      </c>
      <c r="O2072" s="27">
        <f t="shared" si="128"/>
        <v>30111998</v>
      </c>
      <c r="P2072" s="27">
        <f t="shared" si="129"/>
        <v>301119981</v>
      </c>
      <c r="Q2072" s="31">
        <f t="shared" si="130"/>
        <v>13501911301198</v>
      </c>
      <c r="R2072" s="27">
        <f>COUNTIF(tratycont!S:S,'Integrantes original'!Q2072)</f>
        <v>0</v>
      </c>
      <c r="S2072" s="27">
        <f t="shared" si="131"/>
        <v>0</v>
      </c>
    </row>
    <row r="2073" spans="1:19" x14ac:dyDescent="0.15">
      <c r="A2073" s="29">
        <v>1350191</v>
      </c>
      <c r="B2073" s="29">
        <v>135019104</v>
      </c>
      <c r="C2073" s="29" t="s">
        <v>25</v>
      </c>
      <c r="D2073" s="30" t="s">
        <v>1845</v>
      </c>
      <c r="E2073" s="30" t="s">
        <v>1942</v>
      </c>
      <c r="F2073" s="15">
        <v>2</v>
      </c>
      <c r="G2073" s="29">
        <v>6</v>
      </c>
      <c r="H2073" s="29">
        <v>6</v>
      </c>
      <c r="I2073" s="29">
        <v>1989</v>
      </c>
      <c r="J2073" s="15">
        <v>1</v>
      </c>
      <c r="K2073" s="15">
        <v>0</v>
      </c>
      <c r="L2073" s="15">
        <v>1</v>
      </c>
      <c r="M2073" s="15">
        <v>2</v>
      </c>
      <c r="N2073" s="27" t="e">
        <f>SUMIF(#REF!,'Integrantes original'!A1771,#REF!)</f>
        <v>#REF!</v>
      </c>
      <c r="O2073" s="27">
        <f t="shared" si="128"/>
        <v>6061989</v>
      </c>
      <c r="P2073" s="27">
        <f t="shared" si="129"/>
        <v>60619892</v>
      </c>
      <c r="Q2073" s="31">
        <f t="shared" si="130"/>
        <v>13501912060689</v>
      </c>
      <c r="R2073" s="27">
        <f>COUNTIF(tratycont!S:S,'Integrantes original'!Q2073)</f>
        <v>0</v>
      </c>
      <c r="S2073" s="27">
        <f t="shared" si="131"/>
        <v>0</v>
      </c>
    </row>
    <row r="2074" spans="1:19" x14ac:dyDescent="0.15">
      <c r="A2074" s="29">
        <v>1350191</v>
      </c>
      <c r="B2074" s="29">
        <v>135019105</v>
      </c>
      <c r="C2074" s="29" t="s">
        <v>27</v>
      </c>
      <c r="D2074" s="30" t="s">
        <v>619</v>
      </c>
      <c r="E2074" s="30" t="s">
        <v>1048</v>
      </c>
      <c r="F2074" s="15">
        <v>1</v>
      </c>
      <c r="G2074" s="29">
        <v>25</v>
      </c>
      <c r="H2074" s="29">
        <v>11</v>
      </c>
      <c r="I2074" s="29">
        <v>2005</v>
      </c>
      <c r="J2074" s="15">
        <v>-1</v>
      </c>
      <c r="K2074" s="15">
        <v>-1</v>
      </c>
      <c r="L2074" s="15">
        <v>0</v>
      </c>
      <c r="M2074" s="15">
        <v>0</v>
      </c>
      <c r="N2074" s="27" t="e">
        <f>SUMIF(#REF!,'Integrantes original'!A1772,#REF!)</f>
        <v>#REF!</v>
      </c>
      <c r="O2074" s="27">
        <f t="shared" si="128"/>
        <v>25112005</v>
      </c>
      <c r="P2074" s="27">
        <f t="shared" si="129"/>
        <v>251120051</v>
      </c>
      <c r="Q2074" s="31">
        <f t="shared" si="130"/>
        <v>13501911251105</v>
      </c>
      <c r="R2074" s="27">
        <f>COUNTIF(tratycont!S:S,'Integrantes original'!Q2074)</f>
        <v>0</v>
      </c>
      <c r="S2074" s="27">
        <f t="shared" si="131"/>
        <v>0</v>
      </c>
    </row>
    <row r="2075" spans="1:19" x14ac:dyDescent="0.15">
      <c r="A2075" s="29">
        <v>1350191</v>
      </c>
      <c r="B2075" s="29">
        <v>135019106</v>
      </c>
      <c r="C2075" s="29" t="s">
        <v>30</v>
      </c>
      <c r="D2075" s="30" t="s">
        <v>1943</v>
      </c>
      <c r="E2075" s="30" t="s">
        <v>1944</v>
      </c>
      <c r="F2075" s="15">
        <v>1</v>
      </c>
      <c r="G2075" s="29">
        <v>18</v>
      </c>
      <c r="H2075" s="29">
        <v>9</v>
      </c>
      <c r="I2075" s="29">
        <v>2008</v>
      </c>
      <c r="J2075" s="15">
        <v>-1</v>
      </c>
      <c r="K2075" s="15">
        <v>-1</v>
      </c>
      <c r="L2075" s="15">
        <v>0</v>
      </c>
      <c r="M2075" s="15">
        <v>0</v>
      </c>
      <c r="N2075" s="27" t="e">
        <f>SUMIF(#REF!,'Integrantes original'!A1773,#REF!)</f>
        <v>#REF!</v>
      </c>
      <c r="O2075" s="27">
        <f t="shared" si="128"/>
        <v>18092008</v>
      </c>
      <c r="P2075" s="27">
        <f t="shared" si="129"/>
        <v>180920081</v>
      </c>
      <c r="Q2075" s="31">
        <f t="shared" si="130"/>
        <v>13501911180908</v>
      </c>
      <c r="R2075" s="27">
        <f>COUNTIF(tratycont!S:S,'Integrantes original'!Q2075)</f>
        <v>0</v>
      </c>
      <c r="S2075" s="27">
        <f t="shared" si="131"/>
        <v>0</v>
      </c>
    </row>
    <row r="2076" spans="1:19" x14ac:dyDescent="0.15">
      <c r="A2076" s="29">
        <v>1350191</v>
      </c>
      <c r="B2076" s="29">
        <v>135019107</v>
      </c>
      <c r="C2076" s="29" t="s">
        <v>56</v>
      </c>
      <c r="D2076" s="30" t="s">
        <v>746</v>
      </c>
      <c r="E2076" s="30" t="s">
        <v>1048</v>
      </c>
      <c r="F2076" s="15">
        <v>2</v>
      </c>
      <c r="G2076" s="29">
        <v>16</v>
      </c>
      <c r="H2076" s="29">
        <v>5</v>
      </c>
      <c r="I2076" s="29">
        <v>2018</v>
      </c>
      <c r="J2076" s="15">
        <v>2</v>
      </c>
      <c r="K2076" s="15">
        <v>4</v>
      </c>
      <c r="L2076" s="15">
        <v>0</v>
      </c>
      <c r="M2076" s="15">
        <v>0</v>
      </c>
      <c r="N2076" s="27" t="e">
        <f>SUMIF(#REF!,'Integrantes original'!A1774,#REF!)</f>
        <v>#REF!</v>
      </c>
      <c r="O2076" s="27">
        <f t="shared" si="128"/>
        <v>16052018</v>
      </c>
      <c r="P2076" s="27">
        <f t="shared" si="129"/>
        <v>160520182</v>
      </c>
      <c r="Q2076" s="31">
        <f t="shared" si="130"/>
        <v>13501912160518</v>
      </c>
      <c r="R2076" s="27">
        <f>COUNTIF(tratycont!S:S,'Integrantes original'!Q2076)</f>
        <v>0</v>
      </c>
      <c r="S2076" s="27">
        <f t="shared" si="131"/>
        <v>1</v>
      </c>
    </row>
    <row r="2077" spans="1:19" x14ac:dyDescent="0.15">
      <c r="A2077" s="29">
        <v>1350211</v>
      </c>
      <c r="B2077" s="29">
        <v>135021101</v>
      </c>
      <c r="C2077" s="29" t="s">
        <v>16</v>
      </c>
      <c r="D2077" s="30" t="s">
        <v>1945</v>
      </c>
      <c r="E2077" s="30" t="s">
        <v>1946</v>
      </c>
      <c r="F2077" s="15">
        <v>1</v>
      </c>
      <c r="G2077" s="29">
        <v>4</v>
      </c>
      <c r="H2077" s="29">
        <v>3</v>
      </c>
      <c r="I2077" s="29">
        <v>1989</v>
      </c>
      <c r="J2077" s="15">
        <v>-1</v>
      </c>
      <c r="K2077" s="15">
        <v>-1</v>
      </c>
      <c r="L2077" s="15">
        <v>0</v>
      </c>
      <c r="M2077" s="15">
        <v>0</v>
      </c>
      <c r="N2077" s="27" t="e">
        <f>SUMIF(#REF!,'Integrantes original'!A1775,#REF!)</f>
        <v>#REF!</v>
      </c>
      <c r="O2077" s="27">
        <f t="shared" si="128"/>
        <v>4031989</v>
      </c>
      <c r="P2077" s="27">
        <f t="shared" si="129"/>
        <v>40319891</v>
      </c>
      <c r="Q2077" s="31">
        <f t="shared" si="130"/>
        <v>13502111040389</v>
      </c>
      <c r="R2077" s="27">
        <f>COUNTIF(tratycont!S:S,'Integrantes original'!Q2077)</f>
        <v>0</v>
      </c>
      <c r="S2077" s="27">
        <f t="shared" si="131"/>
        <v>0</v>
      </c>
    </row>
    <row r="2078" spans="1:19" x14ac:dyDescent="0.15">
      <c r="A2078" s="29">
        <v>1350211</v>
      </c>
      <c r="B2078" s="29">
        <v>135021102</v>
      </c>
      <c r="C2078" s="29" t="s">
        <v>19</v>
      </c>
      <c r="D2078" s="30" t="s">
        <v>1947</v>
      </c>
      <c r="E2078" s="30" t="s">
        <v>1948</v>
      </c>
      <c r="F2078" s="15">
        <v>2</v>
      </c>
      <c r="G2078" s="29">
        <v>12</v>
      </c>
      <c r="H2078" s="29">
        <v>9</v>
      </c>
      <c r="I2078" s="29">
        <v>1990</v>
      </c>
      <c r="J2078" s="15">
        <v>1</v>
      </c>
      <c r="K2078" s="15">
        <v>0</v>
      </c>
      <c r="L2078" s="15">
        <v>1</v>
      </c>
      <c r="M2078" s="15">
        <v>2</v>
      </c>
      <c r="N2078" s="27" t="e">
        <f>SUMIF(#REF!,'Integrantes original'!A1776,#REF!)</f>
        <v>#REF!</v>
      </c>
      <c r="O2078" s="27">
        <f t="shared" si="128"/>
        <v>12091990</v>
      </c>
      <c r="P2078" s="27">
        <f t="shared" si="129"/>
        <v>120919902</v>
      </c>
      <c r="Q2078" s="31">
        <f t="shared" si="130"/>
        <v>13502112120990</v>
      </c>
      <c r="R2078" s="27">
        <f>COUNTIF(tratycont!S:S,'Integrantes original'!Q2078)</f>
        <v>0</v>
      </c>
      <c r="S2078" s="27">
        <f t="shared" si="131"/>
        <v>0</v>
      </c>
    </row>
    <row r="2079" spans="1:19" x14ac:dyDescent="0.15">
      <c r="A2079" s="29">
        <v>1350211</v>
      </c>
      <c r="B2079" s="29">
        <v>135021103</v>
      </c>
      <c r="C2079" s="29" t="s">
        <v>22</v>
      </c>
      <c r="D2079" s="30" t="s">
        <v>1949</v>
      </c>
      <c r="E2079" s="30" t="s">
        <v>325</v>
      </c>
      <c r="F2079" s="15">
        <v>2</v>
      </c>
      <c r="G2079" s="29">
        <v>6</v>
      </c>
      <c r="H2079" s="29">
        <v>1</v>
      </c>
      <c r="I2079" s="29">
        <v>2016</v>
      </c>
      <c r="J2079" s="15">
        <v>-1</v>
      </c>
      <c r="K2079" s="15">
        <v>-1</v>
      </c>
      <c r="L2079" s="15">
        <v>0</v>
      </c>
      <c r="M2079" s="15">
        <v>0</v>
      </c>
      <c r="N2079" s="27" t="e">
        <f>SUMIF(#REF!,'Integrantes original'!A1777,#REF!)</f>
        <v>#REF!</v>
      </c>
      <c r="O2079" s="27">
        <f t="shared" si="128"/>
        <v>6012016</v>
      </c>
      <c r="P2079" s="27">
        <f t="shared" si="129"/>
        <v>60120162</v>
      </c>
      <c r="Q2079" s="31">
        <f t="shared" si="130"/>
        <v>13502112060116</v>
      </c>
      <c r="R2079" s="27">
        <f>COUNTIF(tratycont!S:S,'Integrantes original'!Q2079)</f>
        <v>0</v>
      </c>
      <c r="S2079" s="27">
        <f t="shared" si="131"/>
        <v>0</v>
      </c>
    </row>
    <row r="2080" spans="1:19" x14ac:dyDescent="0.15">
      <c r="A2080" s="29">
        <v>1350221</v>
      </c>
      <c r="B2080" s="29">
        <v>135022101</v>
      </c>
      <c r="C2080" s="29" t="s">
        <v>16</v>
      </c>
      <c r="D2080" s="30" t="s">
        <v>804</v>
      </c>
      <c r="E2080" s="30" t="s">
        <v>1950</v>
      </c>
      <c r="F2080" s="15">
        <v>1</v>
      </c>
      <c r="G2080" s="29">
        <v>27</v>
      </c>
      <c r="H2080" s="29">
        <v>9</v>
      </c>
      <c r="I2080" s="29">
        <v>1992</v>
      </c>
      <c r="J2080" s="15">
        <v>-1</v>
      </c>
      <c r="K2080" s="15">
        <v>-1</v>
      </c>
      <c r="L2080" s="15">
        <v>0</v>
      </c>
      <c r="M2080" s="15">
        <v>0</v>
      </c>
      <c r="N2080" s="27" t="e">
        <f>SUMIF(#REF!,'Integrantes original'!A1778,#REF!)</f>
        <v>#REF!</v>
      </c>
      <c r="O2080" s="27">
        <f t="shared" si="128"/>
        <v>27091992</v>
      </c>
      <c r="P2080" s="27">
        <f t="shared" si="129"/>
        <v>270919921</v>
      </c>
      <c r="Q2080" s="31">
        <f t="shared" si="130"/>
        <v>13502211270992</v>
      </c>
      <c r="R2080" s="27">
        <f>COUNTIF(tratycont!S:S,'Integrantes original'!Q2080)</f>
        <v>0</v>
      </c>
      <c r="S2080" s="27">
        <f t="shared" si="131"/>
        <v>0</v>
      </c>
    </row>
    <row r="2081" spans="1:19" x14ac:dyDescent="0.15">
      <c r="A2081" s="29">
        <v>1350221</v>
      </c>
      <c r="B2081" s="29">
        <v>135022102</v>
      </c>
      <c r="C2081" s="29" t="s">
        <v>19</v>
      </c>
      <c r="D2081" s="30" t="s">
        <v>267</v>
      </c>
      <c r="E2081" s="30" t="s">
        <v>1951</v>
      </c>
      <c r="F2081" s="15">
        <v>2</v>
      </c>
      <c r="G2081" s="29">
        <v>5</v>
      </c>
      <c r="H2081" s="29">
        <v>3</v>
      </c>
      <c r="I2081" s="29">
        <v>1985</v>
      </c>
      <c r="J2081" s="15">
        <v>1</v>
      </c>
      <c r="K2081" s="15">
        <v>0</v>
      </c>
      <c r="L2081" s="15">
        <v>1</v>
      </c>
      <c r="M2081" s="15">
        <v>1</v>
      </c>
      <c r="N2081" s="27" t="e">
        <f>SUMIF(#REF!,'Integrantes original'!A1779,#REF!)</f>
        <v>#REF!</v>
      </c>
      <c r="O2081" s="27">
        <f t="shared" si="128"/>
        <v>5031985</v>
      </c>
      <c r="P2081" s="27">
        <f t="shared" si="129"/>
        <v>50319852</v>
      </c>
      <c r="Q2081" s="31">
        <f t="shared" si="130"/>
        <v>13502212050385</v>
      </c>
      <c r="R2081" s="27">
        <f>COUNTIF(tratycont!S:S,'Integrantes original'!Q2081)</f>
        <v>0</v>
      </c>
      <c r="S2081" s="27">
        <f t="shared" si="131"/>
        <v>0</v>
      </c>
    </row>
    <row r="2082" spans="1:19" x14ac:dyDescent="0.15">
      <c r="A2082" s="29">
        <v>1350221</v>
      </c>
      <c r="B2082" s="29">
        <v>135022103</v>
      </c>
      <c r="C2082" s="29" t="s">
        <v>22</v>
      </c>
      <c r="D2082" s="30" t="s">
        <v>1952</v>
      </c>
      <c r="E2082" s="30" t="s">
        <v>1953</v>
      </c>
      <c r="F2082" s="15">
        <v>2</v>
      </c>
      <c r="G2082" s="29">
        <v>26</v>
      </c>
      <c r="H2082" s="29">
        <v>6</v>
      </c>
      <c r="I2082" s="29">
        <v>2014</v>
      </c>
      <c r="J2082" s="15">
        <v>-1</v>
      </c>
      <c r="K2082" s="15">
        <v>-1</v>
      </c>
      <c r="L2082" s="15">
        <v>0</v>
      </c>
      <c r="M2082" s="15">
        <v>0</v>
      </c>
      <c r="N2082" s="27" t="e">
        <f>SUMIF(#REF!,'Integrantes original'!A1780,#REF!)</f>
        <v>#REF!</v>
      </c>
      <c r="O2082" s="27">
        <f t="shared" si="128"/>
        <v>26062014</v>
      </c>
      <c r="P2082" s="27">
        <f t="shared" si="129"/>
        <v>260620142</v>
      </c>
      <c r="Q2082" s="31">
        <f t="shared" si="130"/>
        <v>13502212260614</v>
      </c>
      <c r="R2082" s="27">
        <f>COUNTIF(tratycont!S:S,'Integrantes original'!Q2082)</f>
        <v>0</v>
      </c>
      <c r="S2082" s="27">
        <f t="shared" si="131"/>
        <v>0</v>
      </c>
    </row>
    <row r="2083" spans="1:19" x14ac:dyDescent="0.15">
      <c r="A2083" s="29">
        <v>1350221</v>
      </c>
      <c r="B2083" s="29">
        <v>135022104</v>
      </c>
      <c r="C2083" s="29" t="s">
        <v>25</v>
      </c>
      <c r="D2083" s="30" t="s">
        <v>1954</v>
      </c>
      <c r="E2083" s="30" t="s">
        <v>1953</v>
      </c>
      <c r="F2083" s="15">
        <v>2</v>
      </c>
      <c r="G2083" s="29">
        <v>29</v>
      </c>
      <c r="H2083" s="29">
        <v>9</v>
      </c>
      <c r="I2083" s="29">
        <v>2015</v>
      </c>
      <c r="J2083" s="15">
        <v>-1</v>
      </c>
      <c r="K2083" s="15">
        <v>-1</v>
      </c>
      <c r="L2083" s="15">
        <v>0</v>
      </c>
      <c r="M2083" s="15">
        <v>0</v>
      </c>
      <c r="N2083" s="27" t="e">
        <f>SUMIF(#REF!,'Integrantes original'!A1781,#REF!)</f>
        <v>#REF!</v>
      </c>
      <c r="O2083" s="27">
        <f t="shared" si="128"/>
        <v>29092015</v>
      </c>
      <c r="P2083" s="27">
        <f t="shared" si="129"/>
        <v>290920152</v>
      </c>
      <c r="Q2083" s="31">
        <f t="shared" si="130"/>
        <v>13502212290915</v>
      </c>
      <c r="R2083" s="27">
        <f>COUNTIF(tratycont!S:S,'Integrantes original'!Q2083)</f>
        <v>0</v>
      </c>
      <c r="S2083" s="27">
        <f t="shared" si="131"/>
        <v>0</v>
      </c>
    </row>
    <row r="2084" spans="1:19" x14ac:dyDescent="0.15">
      <c r="A2084" s="29">
        <v>1350231</v>
      </c>
      <c r="B2084" s="29">
        <v>135023101</v>
      </c>
      <c r="C2084" s="29" t="s">
        <v>16</v>
      </c>
      <c r="D2084" s="30" t="s">
        <v>1955</v>
      </c>
      <c r="E2084" s="30" t="s">
        <v>1956</v>
      </c>
      <c r="F2084" s="15">
        <v>1</v>
      </c>
      <c r="G2084" s="29">
        <v>8</v>
      </c>
      <c r="H2084" s="29">
        <v>10</v>
      </c>
      <c r="I2084" s="29">
        <v>1989</v>
      </c>
      <c r="J2084" s="15">
        <v>-1</v>
      </c>
      <c r="K2084" s="15">
        <v>-1</v>
      </c>
      <c r="L2084" s="15">
        <v>0</v>
      </c>
      <c r="M2084" s="15">
        <v>0</v>
      </c>
      <c r="N2084" s="27" t="e">
        <f>SUMIF(#REF!,'Integrantes original'!A1782,#REF!)</f>
        <v>#REF!</v>
      </c>
      <c r="O2084" s="27">
        <f t="shared" si="128"/>
        <v>8101989</v>
      </c>
      <c r="P2084" s="27">
        <f t="shared" si="129"/>
        <v>81019891</v>
      </c>
      <c r="Q2084" s="31">
        <f t="shared" si="130"/>
        <v>13502311081089</v>
      </c>
      <c r="R2084" s="27">
        <f>COUNTIF(tratycont!S:S,'Integrantes original'!Q2084)</f>
        <v>0</v>
      </c>
      <c r="S2084" s="27">
        <f t="shared" si="131"/>
        <v>0</v>
      </c>
    </row>
    <row r="2085" spans="1:19" x14ac:dyDescent="0.15">
      <c r="A2085" s="29">
        <v>1350231</v>
      </c>
      <c r="B2085" s="29">
        <v>135023102</v>
      </c>
      <c r="C2085" s="29" t="s">
        <v>19</v>
      </c>
      <c r="D2085" s="30" t="s">
        <v>1405</v>
      </c>
      <c r="E2085" s="30" t="s">
        <v>1957</v>
      </c>
      <c r="F2085" s="15">
        <v>2</v>
      </c>
      <c r="G2085" s="29">
        <v>25</v>
      </c>
      <c r="H2085" s="29">
        <v>8</v>
      </c>
      <c r="I2085" s="29">
        <v>1996</v>
      </c>
      <c r="J2085" s="15">
        <v>1</v>
      </c>
      <c r="K2085" s="15">
        <v>0</v>
      </c>
      <c r="L2085" s="15">
        <v>1</v>
      </c>
      <c r="M2085" s="15">
        <v>2</v>
      </c>
      <c r="N2085" s="27" t="e">
        <f>SUMIF(#REF!,'Integrantes original'!A1783,#REF!)</f>
        <v>#REF!</v>
      </c>
      <c r="O2085" s="27">
        <f t="shared" si="128"/>
        <v>25081996</v>
      </c>
      <c r="P2085" s="27">
        <f t="shared" si="129"/>
        <v>250819962</v>
      </c>
      <c r="Q2085" s="31">
        <f t="shared" si="130"/>
        <v>13502312250896</v>
      </c>
      <c r="R2085" s="27">
        <f>COUNTIF(tratycont!S:S,'Integrantes original'!Q2085)</f>
        <v>0</v>
      </c>
      <c r="S2085" s="27">
        <f t="shared" si="131"/>
        <v>0</v>
      </c>
    </row>
    <row r="2086" spans="1:19" x14ac:dyDescent="0.15">
      <c r="A2086" s="29">
        <v>1350231</v>
      </c>
      <c r="B2086" s="29">
        <v>135023103</v>
      </c>
      <c r="C2086" s="29" t="s">
        <v>22</v>
      </c>
      <c r="D2086" s="30" t="s">
        <v>1958</v>
      </c>
      <c r="E2086" s="30" t="s">
        <v>51</v>
      </c>
      <c r="F2086" s="15">
        <v>2</v>
      </c>
      <c r="G2086" s="29">
        <v>20</v>
      </c>
      <c r="H2086" s="29">
        <v>7</v>
      </c>
      <c r="I2086" s="29">
        <v>2013</v>
      </c>
      <c r="J2086" s="15">
        <v>-1</v>
      </c>
      <c r="K2086" s="15">
        <v>-1</v>
      </c>
      <c r="L2086" s="15">
        <v>0</v>
      </c>
      <c r="M2086" s="15">
        <v>0</v>
      </c>
      <c r="N2086" s="27" t="e">
        <f>SUMIF(#REF!,'Integrantes original'!A1784,#REF!)</f>
        <v>#REF!</v>
      </c>
      <c r="O2086" s="27">
        <f t="shared" si="128"/>
        <v>20072013</v>
      </c>
      <c r="P2086" s="27">
        <f t="shared" si="129"/>
        <v>200720132</v>
      </c>
      <c r="Q2086" s="31">
        <f t="shared" si="130"/>
        <v>13502312200713</v>
      </c>
      <c r="R2086" s="27">
        <f>COUNTIF(tratycont!S:S,'Integrantes original'!Q2086)</f>
        <v>0</v>
      </c>
      <c r="S2086" s="27">
        <f t="shared" si="131"/>
        <v>0</v>
      </c>
    </row>
    <row r="2087" spans="1:19" x14ac:dyDescent="0.15">
      <c r="A2087" s="29">
        <v>1350231</v>
      </c>
      <c r="B2087" s="29">
        <v>135023104</v>
      </c>
      <c r="C2087" s="29" t="s">
        <v>25</v>
      </c>
      <c r="D2087" s="30" t="s">
        <v>1959</v>
      </c>
      <c r="E2087" s="30" t="s">
        <v>51</v>
      </c>
      <c r="F2087" s="15">
        <v>1</v>
      </c>
      <c r="G2087" s="29">
        <v>8</v>
      </c>
      <c r="H2087" s="29">
        <v>11</v>
      </c>
      <c r="I2087" s="29">
        <v>2016</v>
      </c>
      <c r="J2087" s="15">
        <v>-1</v>
      </c>
      <c r="K2087" s="15">
        <v>-1</v>
      </c>
      <c r="L2087" s="15">
        <v>0</v>
      </c>
      <c r="M2087" s="15">
        <v>0</v>
      </c>
      <c r="N2087" s="27" t="e">
        <f>SUMIF(#REF!,'Integrantes original'!A1785,#REF!)</f>
        <v>#REF!</v>
      </c>
      <c r="O2087" s="27">
        <f t="shared" si="128"/>
        <v>8112016</v>
      </c>
      <c r="P2087" s="27">
        <f t="shared" si="129"/>
        <v>81120161</v>
      </c>
      <c r="Q2087" s="31">
        <f t="shared" si="130"/>
        <v>13502311081116</v>
      </c>
      <c r="R2087" s="27">
        <f>COUNTIF(tratycont!S:S,'Integrantes original'!Q2087)</f>
        <v>0</v>
      </c>
      <c r="S2087" s="27">
        <f t="shared" si="131"/>
        <v>0</v>
      </c>
    </row>
    <row r="2088" spans="1:19" x14ac:dyDescent="0.15">
      <c r="A2088" s="29">
        <v>1350241</v>
      </c>
      <c r="B2088" s="29">
        <v>135024101</v>
      </c>
      <c r="C2088" s="29" t="s">
        <v>16</v>
      </c>
      <c r="D2088" s="30" t="s">
        <v>382</v>
      </c>
      <c r="E2088" s="30" t="s">
        <v>263</v>
      </c>
      <c r="F2088" s="15">
        <v>1</v>
      </c>
      <c r="G2088" s="29">
        <v>19</v>
      </c>
      <c r="H2088" s="29">
        <v>9</v>
      </c>
      <c r="I2088" s="29">
        <v>1963</v>
      </c>
      <c r="J2088" s="15">
        <v>-1</v>
      </c>
      <c r="K2088" s="15">
        <v>-1</v>
      </c>
      <c r="L2088" s="15">
        <v>0</v>
      </c>
      <c r="M2088" s="15">
        <v>0</v>
      </c>
      <c r="N2088" s="27" t="e">
        <f>SUMIF(#REF!,'Integrantes original'!A1786,#REF!)</f>
        <v>#REF!</v>
      </c>
      <c r="O2088" s="27">
        <f t="shared" si="128"/>
        <v>19091963</v>
      </c>
      <c r="P2088" s="27">
        <f t="shared" si="129"/>
        <v>190919631</v>
      </c>
      <c r="Q2088" s="31">
        <f t="shared" si="130"/>
        <v>13502411190963</v>
      </c>
      <c r="R2088" s="27">
        <f>COUNTIF(tratycont!S:S,'Integrantes original'!Q2088)</f>
        <v>0</v>
      </c>
      <c r="S2088" s="27">
        <f t="shared" si="131"/>
        <v>0</v>
      </c>
    </row>
    <row r="2089" spans="1:19" x14ac:dyDescent="0.15">
      <c r="A2089" s="29">
        <v>1350241</v>
      </c>
      <c r="B2089" s="29">
        <v>135024102</v>
      </c>
      <c r="C2089" s="29" t="s">
        <v>19</v>
      </c>
      <c r="D2089" s="30" t="s">
        <v>127</v>
      </c>
      <c r="E2089" s="30" t="s">
        <v>1351</v>
      </c>
      <c r="F2089" s="15">
        <v>2</v>
      </c>
      <c r="G2089" s="29">
        <v>7</v>
      </c>
      <c r="H2089" s="29">
        <v>6</v>
      </c>
      <c r="I2089" s="29">
        <v>1982</v>
      </c>
      <c r="J2089" s="15">
        <v>1</v>
      </c>
      <c r="K2089" s="15">
        <v>0</v>
      </c>
      <c r="L2089" s="15">
        <v>1</v>
      </c>
      <c r="M2089" s="15">
        <v>1</v>
      </c>
      <c r="N2089" s="27" t="e">
        <f>SUMIF(#REF!,'Integrantes original'!A1787,#REF!)</f>
        <v>#REF!</v>
      </c>
      <c r="O2089" s="27">
        <f t="shared" si="128"/>
        <v>7061982</v>
      </c>
      <c r="P2089" s="27">
        <f t="shared" si="129"/>
        <v>70619822</v>
      </c>
      <c r="Q2089" s="31">
        <f t="shared" si="130"/>
        <v>13502412070682</v>
      </c>
      <c r="R2089" s="27">
        <f>COUNTIF(tratycont!S:S,'Integrantes original'!Q2089)</f>
        <v>0</v>
      </c>
      <c r="S2089" s="27">
        <f t="shared" si="131"/>
        <v>0</v>
      </c>
    </row>
    <row r="2090" spans="1:19" x14ac:dyDescent="0.15">
      <c r="A2090" s="29">
        <v>1350241</v>
      </c>
      <c r="B2090" s="29">
        <v>135024103</v>
      </c>
      <c r="C2090" s="29" t="s">
        <v>22</v>
      </c>
      <c r="D2090" s="30" t="s">
        <v>101</v>
      </c>
      <c r="E2090" s="30" t="s">
        <v>767</v>
      </c>
      <c r="F2090" s="15">
        <v>1</v>
      </c>
      <c r="G2090" s="29">
        <v>4</v>
      </c>
      <c r="H2090" s="29">
        <v>11</v>
      </c>
      <c r="I2090" s="29">
        <v>1998</v>
      </c>
      <c r="J2090" s="15">
        <v>-1</v>
      </c>
      <c r="K2090" s="15">
        <v>-1</v>
      </c>
      <c r="L2090" s="15">
        <v>0</v>
      </c>
      <c r="M2090" s="15">
        <v>0</v>
      </c>
      <c r="N2090" s="27" t="e">
        <f>SUMIF(#REF!,'Integrantes original'!A1788,#REF!)</f>
        <v>#REF!</v>
      </c>
      <c r="O2090" s="27">
        <f t="shared" si="128"/>
        <v>4111998</v>
      </c>
      <c r="P2090" s="27">
        <f t="shared" si="129"/>
        <v>41119981</v>
      </c>
      <c r="Q2090" s="31">
        <f t="shared" si="130"/>
        <v>13502411041198</v>
      </c>
      <c r="R2090" s="27">
        <f>COUNTIF(tratycont!S:S,'Integrantes original'!Q2090)</f>
        <v>0</v>
      </c>
      <c r="S2090" s="27">
        <f t="shared" si="131"/>
        <v>0</v>
      </c>
    </row>
    <row r="2091" spans="1:19" x14ac:dyDescent="0.15">
      <c r="A2091" s="29">
        <v>1350241</v>
      </c>
      <c r="B2091" s="29">
        <v>135024104</v>
      </c>
      <c r="C2091" s="29" t="s">
        <v>25</v>
      </c>
      <c r="D2091" s="30" t="s">
        <v>522</v>
      </c>
      <c r="E2091" s="30" t="s">
        <v>767</v>
      </c>
      <c r="F2091" s="15">
        <v>1</v>
      </c>
      <c r="G2091" s="29">
        <v>3</v>
      </c>
      <c r="H2091" s="29">
        <v>11</v>
      </c>
      <c r="I2091" s="29">
        <v>2000</v>
      </c>
      <c r="J2091" s="15">
        <v>-1</v>
      </c>
      <c r="K2091" s="15">
        <v>-1</v>
      </c>
      <c r="L2091" s="15">
        <v>0</v>
      </c>
      <c r="M2091" s="15">
        <v>0</v>
      </c>
      <c r="N2091" s="27" t="e">
        <f>SUMIF(#REF!,'Integrantes original'!A1789,#REF!)</f>
        <v>#REF!</v>
      </c>
      <c r="O2091" s="27">
        <f t="shared" si="128"/>
        <v>3112000</v>
      </c>
      <c r="P2091" s="27">
        <f t="shared" si="129"/>
        <v>31120001</v>
      </c>
      <c r="Q2091" s="31">
        <f t="shared" si="130"/>
        <v>13502411031100</v>
      </c>
      <c r="R2091" s="27">
        <f>COUNTIF(tratycont!S:S,'Integrantes original'!Q2091)</f>
        <v>0</v>
      </c>
      <c r="S2091" s="27">
        <f t="shared" si="131"/>
        <v>0</v>
      </c>
    </row>
    <row r="2092" spans="1:19" x14ac:dyDescent="0.15">
      <c r="A2092" s="29">
        <v>1350241</v>
      </c>
      <c r="B2092" s="29">
        <v>135024105</v>
      </c>
      <c r="C2092" s="29" t="s">
        <v>27</v>
      </c>
      <c r="D2092" s="30" t="s">
        <v>1960</v>
      </c>
      <c r="E2092" s="30" t="s">
        <v>767</v>
      </c>
      <c r="F2092" s="15">
        <v>1</v>
      </c>
      <c r="G2092" s="29">
        <v>18</v>
      </c>
      <c r="H2092" s="29">
        <v>12</v>
      </c>
      <c r="I2092" s="29">
        <v>2003</v>
      </c>
      <c r="J2092" s="15">
        <v>-1</v>
      </c>
      <c r="K2092" s="15">
        <v>-1</v>
      </c>
      <c r="L2092" s="15">
        <v>0</v>
      </c>
      <c r="M2092" s="15">
        <v>0</v>
      </c>
      <c r="N2092" s="27" t="e">
        <f>SUMIF(#REF!,'Integrantes original'!A1790,#REF!)</f>
        <v>#REF!</v>
      </c>
      <c r="O2092" s="27">
        <f t="shared" si="128"/>
        <v>18122003</v>
      </c>
      <c r="P2092" s="27">
        <f t="shared" si="129"/>
        <v>181220031</v>
      </c>
      <c r="Q2092" s="31">
        <f t="shared" si="130"/>
        <v>13502411181203</v>
      </c>
      <c r="R2092" s="27">
        <f>COUNTIF(tratycont!S:S,'Integrantes original'!Q2092)</f>
        <v>0</v>
      </c>
      <c r="S2092" s="27">
        <f t="shared" si="131"/>
        <v>0</v>
      </c>
    </row>
    <row r="2093" spans="1:19" x14ac:dyDescent="0.15">
      <c r="A2093" s="29">
        <v>1350241</v>
      </c>
      <c r="B2093" s="29">
        <v>135024106</v>
      </c>
      <c r="C2093" s="29" t="s">
        <v>30</v>
      </c>
      <c r="D2093" s="30" t="s">
        <v>1961</v>
      </c>
      <c r="E2093" s="30" t="s">
        <v>263</v>
      </c>
      <c r="F2093" s="15">
        <v>1</v>
      </c>
      <c r="G2093" s="29">
        <v>7</v>
      </c>
      <c r="H2093" s="29">
        <v>3</v>
      </c>
      <c r="I2093" s="29">
        <v>2017</v>
      </c>
      <c r="J2093" s="15">
        <v>2</v>
      </c>
      <c r="K2093" s="15">
        <v>2</v>
      </c>
      <c r="L2093" s="15">
        <v>0</v>
      </c>
      <c r="M2093" s="15">
        <v>0</v>
      </c>
      <c r="N2093" s="27" t="e">
        <f>SUMIF(#REF!,'Integrantes original'!A1791,#REF!)</f>
        <v>#REF!</v>
      </c>
      <c r="O2093" s="27">
        <f t="shared" si="128"/>
        <v>7032017</v>
      </c>
      <c r="P2093" s="27">
        <f t="shared" si="129"/>
        <v>70320171</v>
      </c>
      <c r="Q2093" s="31">
        <f t="shared" si="130"/>
        <v>13502411070317</v>
      </c>
      <c r="R2093" s="27">
        <f>COUNTIF(tratycont!S:S,'Integrantes original'!Q2093)</f>
        <v>0</v>
      </c>
      <c r="S2093" s="27">
        <f t="shared" si="131"/>
        <v>1</v>
      </c>
    </row>
    <row r="2094" spans="1:19" x14ac:dyDescent="0.15">
      <c r="A2094" s="29">
        <v>1350241</v>
      </c>
      <c r="B2094" s="29">
        <v>135024107</v>
      </c>
      <c r="C2094" s="29" t="s">
        <v>56</v>
      </c>
      <c r="D2094" s="30" t="s">
        <v>99</v>
      </c>
      <c r="E2094" s="30" t="s">
        <v>1962</v>
      </c>
      <c r="F2094" s="15">
        <v>2</v>
      </c>
      <c r="G2094" s="29">
        <v>27</v>
      </c>
      <c r="H2094" s="29">
        <v>10</v>
      </c>
      <c r="I2094" s="29">
        <v>2018</v>
      </c>
      <c r="J2094" s="15">
        <v>2</v>
      </c>
      <c r="K2094" s="15">
        <v>2</v>
      </c>
      <c r="L2094" s="15">
        <v>0</v>
      </c>
      <c r="M2094" s="15">
        <v>0</v>
      </c>
      <c r="N2094" s="27" t="e">
        <f>SUMIF(#REF!,'Integrantes original'!A1792,#REF!)</f>
        <v>#REF!</v>
      </c>
      <c r="O2094" s="27">
        <f t="shared" si="128"/>
        <v>27102018</v>
      </c>
      <c r="P2094" s="27">
        <f t="shared" si="129"/>
        <v>271020182</v>
      </c>
      <c r="Q2094" s="31">
        <f t="shared" si="130"/>
        <v>13502412271018</v>
      </c>
      <c r="R2094" s="27">
        <f>COUNTIF(tratycont!S:S,'Integrantes original'!Q2094)</f>
        <v>1</v>
      </c>
      <c r="S2094" s="27">
        <f t="shared" si="131"/>
        <v>1</v>
      </c>
    </row>
    <row r="2095" spans="1:19" x14ac:dyDescent="0.15">
      <c r="A2095" s="29">
        <v>1350251</v>
      </c>
      <c r="B2095" s="29">
        <v>135025101</v>
      </c>
      <c r="C2095" s="29" t="s">
        <v>16</v>
      </c>
      <c r="D2095" s="30" t="s">
        <v>519</v>
      </c>
      <c r="E2095" s="30" t="s">
        <v>742</v>
      </c>
      <c r="F2095" s="15">
        <v>1</v>
      </c>
      <c r="G2095" s="29">
        <v>18</v>
      </c>
      <c r="H2095" s="29">
        <v>10</v>
      </c>
      <c r="I2095" s="29">
        <v>1984</v>
      </c>
      <c r="J2095" s="15">
        <v>-1</v>
      </c>
      <c r="K2095" s="15">
        <v>-1</v>
      </c>
      <c r="L2095" s="15">
        <v>0</v>
      </c>
      <c r="M2095" s="15">
        <v>0</v>
      </c>
      <c r="N2095" s="27" t="e">
        <f>SUMIF(#REF!,'Integrantes original'!A1793,#REF!)</f>
        <v>#REF!</v>
      </c>
      <c r="O2095" s="27">
        <f t="shared" si="128"/>
        <v>18101984</v>
      </c>
      <c r="P2095" s="27">
        <f t="shared" si="129"/>
        <v>181019841</v>
      </c>
      <c r="Q2095" s="31">
        <f t="shared" si="130"/>
        <v>13502511181084</v>
      </c>
      <c r="R2095" s="27">
        <f>COUNTIF(tratycont!S:S,'Integrantes original'!Q2095)</f>
        <v>0</v>
      </c>
      <c r="S2095" s="27">
        <f t="shared" si="131"/>
        <v>0</v>
      </c>
    </row>
    <row r="2096" spans="1:19" x14ac:dyDescent="0.15">
      <c r="A2096" s="29">
        <v>1350251</v>
      </c>
      <c r="B2096" s="29">
        <v>135025102</v>
      </c>
      <c r="C2096" s="29" t="s">
        <v>19</v>
      </c>
      <c r="D2096" s="30" t="s">
        <v>1713</v>
      </c>
      <c r="E2096" s="30" t="s">
        <v>944</v>
      </c>
      <c r="F2096" s="15">
        <v>2</v>
      </c>
      <c r="G2096" s="29">
        <v>20</v>
      </c>
      <c r="H2096" s="29">
        <v>1</v>
      </c>
      <c r="I2096" s="29">
        <v>1984</v>
      </c>
      <c r="J2096" s="15">
        <v>1</v>
      </c>
      <c r="K2096" s="15">
        <v>0</v>
      </c>
      <c r="L2096" s="15">
        <v>1</v>
      </c>
      <c r="M2096" s="15">
        <v>1</v>
      </c>
      <c r="N2096" s="27" t="e">
        <f>SUMIF(#REF!,'Integrantes original'!A1794,#REF!)</f>
        <v>#REF!</v>
      </c>
      <c r="O2096" s="27">
        <f t="shared" si="128"/>
        <v>20011984</v>
      </c>
      <c r="P2096" s="27">
        <f t="shared" si="129"/>
        <v>200119842</v>
      </c>
      <c r="Q2096" s="31">
        <f t="shared" si="130"/>
        <v>13502512200184</v>
      </c>
      <c r="R2096" s="27">
        <f>COUNTIF(tratycont!S:S,'Integrantes original'!Q2096)</f>
        <v>0</v>
      </c>
      <c r="S2096" s="27">
        <f t="shared" si="131"/>
        <v>0</v>
      </c>
    </row>
    <row r="2097" spans="1:19" x14ac:dyDescent="0.15">
      <c r="A2097" s="29">
        <v>1350251</v>
      </c>
      <c r="B2097" s="29">
        <v>135025103</v>
      </c>
      <c r="C2097" s="29" t="s">
        <v>22</v>
      </c>
      <c r="D2097" s="30" t="s">
        <v>1646</v>
      </c>
      <c r="E2097" s="30" t="s">
        <v>742</v>
      </c>
      <c r="F2097" s="15">
        <v>1</v>
      </c>
      <c r="G2097" s="29">
        <v>24</v>
      </c>
      <c r="H2097" s="29">
        <v>9</v>
      </c>
      <c r="I2097" s="29">
        <v>2005</v>
      </c>
      <c r="J2097" s="15">
        <v>-1</v>
      </c>
      <c r="K2097" s="15">
        <v>-1</v>
      </c>
      <c r="L2097" s="15">
        <v>0</v>
      </c>
      <c r="M2097" s="15">
        <v>0</v>
      </c>
      <c r="N2097" s="27" t="e">
        <f>SUMIF(#REF!,'Integrantes original'!A1795,#REF!)</f>
        <v>#REF!</v>
      </c>
      <c r="O2097" s="27">
        <f t="shared" si="128"/>
        <v>24092005</v>
      </c>
      <c r="P2097" s="27">
        <f t="shared" si="129"/>
        <v>240920051</v>
      </c>
      <c r="Q2097" s="31">
        <f t="shared" si="130"/>
        <v>13502511240905</v>
      </c>
      <c r="R2097" s="27">
        <f>COUNTIF(tratycont!S:S,'Integrantes original'!Q2097)</f>
        <v>0</v>
      </c>
      <c r="S2097" s="27">
        <f t="shared" si="131"/>
        <v>0</v>
      </c>
    </row>
    <row r="2098" spans="1:19" x14ac:dyDescent="0.15">
      <c r="A2098" s="29">
        <v>1350251</v>
      </c>
      <c r="B2098" s="29">
        <v>135025104</v>
      </c>
      <c r="C2098" s="29" t="s">
        <v>25</v>
      </c>
      <c r="D2098" s="30" t="s">
        <v>1732</v>
      </c>
      <c r="E2098" s="30" t="s">
        <v>742</v>
      </c>
      <c r="F2098" s="15">
        <v>1</v>
      </c>
      <c r="G2098" s="29">
        <v>18</v>
      </c>
      <c r="H2098" s="29">
        <v>12</v>
      </c>
      <c r="I2098" s="29">
        <v>2007</v>
      </c>
      <c r="J2098" s="15">
        <v>-1</v>
      </c>
      <c r="K2098" s="15">
        <v>-1</v>
      </c>
      <c r="L2098" s="15">
        <v>0</v>
      </c>
      <c r="M2098" s="15">
        <v>0</v>
      </c>
      <c r="N2098" s="27" t="e">
        <f>SUMIF(#REF!,'Integrantes original'!A1796,#REF!)</f>
        <v>#REF!</v>
      </c>
      <c r="O2098" s="27">
        <f t="shared" si="128"/>
        <v>18122007</v>
      </c>
      <c r="P2098" s="27">
        <f t="shared" si="129"/>
        <v>181220071</v>
      </c>
      <c r="Q2098" s="31">
        <f t="shared" si="130"/>
        <v>13502511181207</v>
      </c>
      <c r="R2098" s="27">
        <f>COUNTIF(tratycont!S:S,'Integrantes original'!Q2098)</f>
        <v>0</v>
      </c>
      <c r="S2098" s="27">
        <f t="shared" si="131"/>
        <v>0</v>
      </c>
    </row>
    <row r="2099" spans="1:19" x14ac:dyDescent="0.15">
      <c r="A2099" s="29">
        <v>1350261</v>
      </c>
      <c r="B2099" s="29">
        <v>135026101</v>
      </c>
      <c r="C2099" s="29" t="s">
        <v>16</v>
      </c>
      <c r="D2099" s="30" t="s">
        <v>1963</v>
      </c>
      <c r="E2099" s="30" t="s">
        <v>1964</v>
      </c>
      <c r="F2099" s="15">
        <v>1</v>
      </c>
      <c r="G2099" s="29">
        <v>24</v>
      </c>
      <c r="H2099" s="29">
        <v>1</v>
      </c>
      <c r="I2099" s="29">
        <v>1982</v>
      </c>
      <c r="J2099" s="15">
        <v>-1</v>
      </c>
      <c r="K2099" s="15">
        <v>-1</v>
      </c>
      <c r="L2099" s="15">
        <v>0</v>
      </c>
      <c r="M2099" s="15">
        <v>0</v>
      </c>
      <c r="N2099" s="27" t="e">
        <f>SUMIF(#REF!,'Integrantes original'!A1797,#REF!)</f>
        <v>#REF!</v>
      </c>
      <c r="O2099" s="27">
        <f t="shared" si="128"/>
        <v>24011982</v>
      </c>
      <c r="P2099" s="27">
        <f t="shared" si="129"/>
        <v>240119821</v>
      </c>
      <c r="Q2099" s="31">
        <f t="shared" si="130"/>
        <v>13502611240182</v>
      </c>
      <c r="R2099" s="27">
        <f>COUNTIF(tratycont!S:S,'Integrantes original'!Q2099)</f>
        <v>0</v>
      </c>
      <c r="S2099" s="27">
        <f t="shared" si="131"/>
        <v>0</v>
      </c>
    </row>
    <row r="2100" spans="1:19" x14ac:dyDescent="0.15">
      <c r="A2100" s="29">
        <v>1350261</v>
      </c>
      <c r="B2100" s="29">
        <v>135026102</v>
      </c>
      <c r="C2100" s="29" t="s">
        <v>19</v>
      </c>
      <c r="D2100" s="30" t="s">
        <v>311</v>
      </c>
      <c r="E2100" s="30" t="s">
        <v>853</v>
      </c>
      <c r="F2100" s="15">
        <v>2</v>
      </c>
      <c r="G2100" s="29">
        <v>16</v>
      </c>
      <c r="H2100" s="29">
        <v>10</v>
      </c>
      <c r="I2100" s="29">
        <v>1984</v>
      </c>
      <c r="J2100" s="15">
        <v>1</v>
      </c>
      <c r="K2100" s="15">
        <v>0</v>
      </c>
      <c r="L2100" s="15">
        <v>1</v>
      </c>
      <c r="M2100" s="15">
        <v>2</v>
      </c>
      <c r="N2100" s="27" t="e">
        <f>SUMIF(#REF!,'Integrantes original'!A1798,#REF!)</f>
        <v>#REF!</v>
      </c>
      <c r="O2100" s="27">
        <f t="shared" si="128"/>
        <v>16101984</v>
      </c>
      <c r="P2100" s="27">
        <f t="shared" si="129"/>
        <v>161019842</v>
      </c>
      <c r="Q2100" s="31">
        <f t="shared" si="130"/>
        <v>13502612161084</v>
      </c>
      <c r="R2100" s="27">
        <f>COUNTIF(tratycont!S:S,'Integrantes original'!Q2100)</f>
        <v>0</v>
      </c>
      <c r="S2100" s="27">
        <f t="shared" si="131"/>
        <v>0</v>
      </c>
    </row>
    <row r="2101" spans="1:19" x14ac:dyDescent="0.15">
      <c r="A2101" s="29">
        <v>1350261</v>
      </c>
      <c r="B2101" s="29">
        <v>135026103</v>
      </c>
      <c r="C2101" s="29" t="s">
        <v>22</v>
      </c>
      <c r="D2101" s="30" t="s">
        <v>1885</v>
      </c>
      <c r="E2101" s="30" t="s">
        <v>1965</v>
      </c>
      <c r="F2101" s="15">
        <v>2</v>
      </c>
      <c r="G2101" s="29">
        <v>18</v>
      </c>
      <c r="H2101" s="29">
        <v>5</v>
      </c>
      <c r="I2101" s="29">
        <v>2006</v>
      </c>
      <c r="J2101" s="15">
        <v>-1</v>
      </c>
      <c r="K2101" s="15">
        <v>-1</v>
      </c>
      <c r="L2101" s="15">
        <v>0</v>
      </c>
      <c r="M2101" s="15">
        <v>0</v>
      </c>
      <c r="N2101" s="27" t="e">
        <f>SUMIF(#REF!,'Integrantes original'!A1799,#REF!)</f>
        <v>#REF!</v>
      </c>
      <c r="O2101" s="27">
        <f t="shared" si="128"/>
        <v>18052006</v>
      </c>
      <c r="P2101" s="27">
        <f t="shared" si="129"/>
        <v>180520062</v>
      </c>
      <c r="Q2101" s="31">
        <f t="shared" si="130"/>
        <v>13502612180506</v>
      </c>
      <c r="R2101" s="27">
        <f>COUNTIF(tratycont!S:S,'Integrantes original'!Q2101)</f>
        <v>0</v>
      </c>
      <c r="S2101" s="27">
        <f t="shared" si="131"/>
        <v>0</v>
      </c>
    </row>
    <row r="2102" spans="1:19" x14ac:dyDescent="0.15">
      <c r="A2102" s="29">
        <v>1350261</v>
      </c>
      <c r="B2102" s="29">
        <v>135026104</v>
      </c>
      <c r="C2102" s="29" t="s">
        <v>25</v>
      </c>
      <c r="D2102" s="30" t="s">
        <v>1010</v>
      </c>
      <c r="E2102" s="30" t="s">
        <v>1965</v>
      </c>
      <c r="F2102" s="15">
        <v>2</v>
      </c>
      <c r="G2102" s="29">
        <v>29</v>
      </c>
      <c r="H2102" s="29">
        <v>5</v>
      </c>
      <c r="I2102" s="29">
        <v>2008</v>
      </c>
      <c r="J2102" s="15">
        <v>-1</v>
      </c>
      <c r="K2102" s="15">
        <v>-1</v>
      </c>
      <c r="L2102" s="15">
        <v>0</v>
      </c>
      <c r="M2102" s="15">
        <v>0</v>
      </c>
      <c r="N2102" s="27" t="e">
        <f>SUMIF(#REF!,'Integrantes original'!A1800,#REF!)</f>
        <v>#REF!</v>
      </c>
      <c r="O2102" s="27">
        <f t="shared" si="128"/>
        <v>29052008</v>
      </c>
      <c r="P2102" s="27">
        <f t="shared" si="129"/>
        <v>290520082</v>
      </c>
      <c r="Q2102" s="31">
        <f t="shared" si="130"/>
        <v>13502612290508</v>
      </c>
      <c r="R2102" s="27">
        <f>COUNTIF(tratycont!S:S,'Integrantes original'!Q2102)</f>
        <v>0</v>
      </c>
      <c r="S2102" s="27">
        <f t="shared" si="131"/>
        <v>0</v>
      </c>
    </row>
    <row r="2103" spans="1:19" x14ac:dyDescent="0.15">
      <c r="A2103" s="29">
        <v>1350261</v>
      </c>
      <c r="B2103" s="29">
        <v>135026105</v>
      </c>
      <c r="C2103" s="29" t="s">
        <v>27</v>
      </c>
      <c r="D2103" s="30" t="s">
        <v>1906</v>
      </c>
      <c r="E2103" s="30" t="s">
        <v>944</v>
      </c>
      <c r="F2103" s="15">
        <v>2</v>
      </c>
      <c r="G2103" s="29">
        <v>13</v>
      </c>
      <c r="H2103" s="29">
        <v>7</v>
      </c>
      <c r="I2103" s="29">
        <v>2015</v>
      </c>
      <c r="J2103" s="15">
        <v>-1</v>
      </c>
      <c r="K2103" s="15">
        <v>-1</v>
      </c>
      <c r="L2103" s="15">
        <v>0</v>
      </c>
      <c r="M2103" s="15">
        <v>0</v>
      </c>
      <c r="N2103" s="27" t="e">
        <f>SUMIF(#REF!,'Integrantes original'!A1801,#REF!)</f>
        <v>#REF!</v>
      </c>
      <c r="O2103" s="27">
        <f t="shared" si="128"/>
        <v>13072015</v>
      </c>
      <c r="P2103" s="27">
        <f t="shared" si="129"/>
        <v>130720152</v>
      </c>
      <c r="Q2103" s="31">
        <f t="shared" si="130"/>
        <v>13502612130715</v>
      </c>
      <c r="R2103" s="27">
        <f>COUNTIF(tratycont!S:S,'Integrantes original'!Q2103)</f>
        <v>0</v>
      </c>
      <c r="S2103" s="27">
        <f t="shared" si="131"/>
        <v>0</v>
      </c>
    </row>
    <row r="2104" spans="1:19" x14ac:dyDescent="0.15">
      <c r="A2104" s="29">
        <v>1350281</v>
      </c>
      <c r="B2104" s="29">
        <v>135028101</v>
      </c>
      <c r="C2104" s="29" t="s">
        <v>16</v>
      </c>
      <c r="D2104" s="30" t="s">
        <v>1966</v>
      </c>
      <c r="E2104" s="30" t="s">
        <v>1967</v>
      </c>
      <c r="F2104" s="15">
        <v>1</v>
      </c>
      <c r="G2104" s="29">
        <v>15</v>
      </c>
      <c r="H2104" s="29">
        <v>10</v>
      </c>
      <c r="I2104" s="29">
        <v>1998</v>
      </c>
      <c r="J2104" s="15">
        <v>-1</v>
      </c>
      <c r="K2104" s="15">
        <v>-1</v>
      </c>
      <c r="L2104" s="15">
        <v>0</v>
      </c>
      <c r="M2104" s="15">
        <v>0</v>
      </c>
      <c r="N2104" s="27" t="e">
        <f>SUMIF(#REF!,'Integrantes original'!A1802,#REF!)</f>
        <v>#REF!</v>
      </c>
      <c r="O2104" s="27">
        <f t="shared" si="128"/>
        <v>15101998</v>
      </c>
      <c r="P2104" s="27">
        <f t="shared" si="129"/>
        <v>151019981</v>
      </c>
      <c r="Q2104" s="31">
        <f t="shared" si="130"/>
        <v>13502811151098</v>
      </c>
      <c r="R2104" s="27">
        <f>COUNTIF(tratycont!S:S,'Integrantes original'!Q2104)</f>
        <v>0</v>
      </c>
      <c r="S2104" s="27">
        <f t="shared" si="131"/>
        <v>0</v>
      </c>
    </row>
    <row r="2105" spans="1:19" x14ac:dyDescent="0.15">
      <c r="A2105" s="29">
        <v>1350281</v>
      </c>
      <c r="B2105" s="29">
        <v>135028102</v>
      </c>
      <c r="C2105" s="29" t="s">
        <v>19</v>
      </c>
      <c r="D2105" s="30" t="s">
        <v>1968</v>
      </c>
      <c r="E2105" s="30" t="s">
        <v>1969</v>
      </c>
      <c r="F2105" s="15">
        <v>2</v>
      </c>
      <c r="G2105" s="29">
        <v>16</v>
      </c>
      <c r="H2105" s="29">
        <v>3</v>
      </c>
      <c r="I2105" s="29">
        <v>2000</v>
      </c>
      <c r="J2105" s="15">
        <v>1</v>
      </c>
      <c r="K2105" s="15">
        <v>0</v>
      </c>
      <c r="L2105" s="15">
        <v>1</v>
      </c>
      <c r="M2105" s="15">
        <v>1</v>
      </c>
      <c r="N2105" s="27" t="e">
        <f>SUMIF(#REF!,'Integrantes original'!A1803,#REF!)</f>
        <v>#REF!</v>
      </c>
      <c r="O2105" s="27">
        <f t="shared" si="128"/>
        <v>16032000</v>
      </c>
      <c r="P2105" s="27">
        <f t="shared" si="129"/>
        <v>160320002</v>
      </c>
      <c r="Q2105" s="31">
        <f t="shared" si="130"/>
        <v>13502812160300</v>
      </c>
      <c r="R2105" s="27">
        <f>COUNTIF(tratycont!S:S,'Integrantes original'!Q2105)</f>
        <v>0</v>
      </c>
      <c r="S2105" s="27">
        <f t="shared" si="131"/>
        <v>0</v>
      </c>
    </row>
    <row r="2106" spans="1:19" x14ac:dyDescent="0.15">
      <c r="A2106" s="29">
        <v>1350281</v>
      </c>
      <c r="B2106" s="29">
        <v>135028103</v>
      </c>
      <c r="C2106" s="29" t="s">
        <v>22</v>
      </c>
      <c r="D2106" s="30" t="s">
        <v>1970</v>
      </c>
      <c r="E2106" s="30" t="s">
        <v>1971</v>
      </c>
      <c r="F2106" s="15">
        <v>2</v>
      </c>
      <c r="G2106" s="29">
        <v>28</v>
      </c>
      <c r="H2106" s="29">
        <v>9</v>
      </c>
      <c r="I2106" s="29">
        <v>2018</v>
      </c>
      <c r="J2106" s="15">
        <v>2</v>
      </c>
      <c r="K2106" s="15">
        <v>1</v>
      </c>
      <c r="L2106" s="15">
        <v>0</v>
      </c>
      <c r="M2106" s="15">
        <v>0</v>
      </c>
      <c r="N2106" s="27" t="e">
        <f>SUMIF(#REF!,'Integrantes original'!A1804,#REF!)</f>
        <v>#REF!</v>
      </c>
      <c r="O2106" s="27">
        <f t="shared" si="128"/>
        <v>28092018</v>
      </c>
      <c r="P2106" s="27">
        <f t="shared" si="129"/>
        <v>280920182</v>
      </c>
      <c r="Q2106" s="31">
        <f t="shared" si="130"/>
        <v>13502812280918</v>
      </c>
      <c r="R2106" s="27">
        <f>COUNTIF(tratycont!S:S,'Integrantes original'!Q2106)</f>
        <v>1</v>
      </c>
      <c r="S2106" s="27">
        <f t="shared" si="131"/>
        <v>1</v>
      </c>
    </row>
    <row r="2107" spans="1:19" x14ac:dyDescent="0.15">
      <c r="A2107" s="29">
        <v>1350281</v>
      </c>
      <c r="B2107" s="29">
        <v>135028104</v>
      </c>
      <c r="C2107" s="29" t="s">
        <v>25</v>
      </c>
      <c r="D2107" s="30" t="s">
        <v>1972</v>
      </c>
      <c r="E2107" s="30" t="s">
        <v>724</v>
      </c>
      <c r="F2107" s="15">
        <v>2</v>
      </c>
      <c r="G2107" s="29">
        <v>99</v>
      </c>
      <c r="H2107" s="29">
        <v>99</v>
      </c>
      <c r="I2107" s="29">
        <v>9999</v>
      </c>
      <c r="J2107" s="15">
        <v>-1</v>
      </c>
      <c r="K2107" s="15">
        <v>-1</v>
      </c>
      <c r="L2107" s="15">
        <v>0</v>
      </c>
      <c r="M2107" s="15">
        <v>0</v>
      </c>
      <c r="N2107" s="27" t="e">
        <f>SUMIF(#REF!,'Integrantes original'!A1805,#REF!)</f>
        <v>#REF!</v>
      </c>
      <c r="O2107" s="27">
        <f t="shared" si="128"/>
        <v>99999999</v>
      </c>
      <c r="P2107" s="27">
        <f t="shared" si="129"/>
        <v>999999992</v>
      </c>
      <c r="Q2107" s="31">
        <f t="shared" si="130"/>
        <v>13502812999999</v>
      </c>
      <c r="R2107" s="27">
        <f>COUNTIF(tratycont!S:S,'Integrantes original'!Q2107)</f>
        <v>0</v>
      </c>
      <c r="S2107" s="27">
        <f t="shared" si="131"/>
        <v>0</v>
      </c>
    </row>
    <row r="2108" spans="1:19" x14ac:dyDescent="0.15">
      <c r="A2108" s="29">
        <v>1350291</v>
      </c>
      <c r="B2108" s="29">
        <v>135029101</v>
      </c>
      <c r="C2108" s="29" t="s">
        <v>16</v>
      </c>
      <c r="D2108" s="30" t="s">
        <v>1973</v>
      </c>
      <c r="E2108" s="30" t="s">
        <v>1974</v>
      </c>
      <c r="F2108" s="15">
        <v>1</v>
      </c>
      <c r="G2108" s="29">
        <v>6</v>
      </c>
      <c r="H2108" s="29">
        <v>7</v>
      </c>
      <c r="I2108" s="29">
        <v>1991</v>
      </c>
      <c r="J2108" s="15">
        <v>-1</v>
      </c>
      <c r="K2108" s="15">
        <v>-1</v>
      </c>
      <c r="L2108" s="15">
        <v>0</v>
      </c>
      <c r="M2108" s="15">
        <v>0</v>
      </c>
      <c r="N2108" s="27" t="e">
        <f>SUMIF(#REF!,'Integrantes original'!A1806,#REF!)</f>
        <v>#REF!</v>
      </c>
      <c r="O2108" s="27">
        <f t="shared" si="128"/>
        <v>6071991</v>
      </c>
      <c r="P2108" s="27">
        <f t="shared" si="129"/>
        <v>60719911</v>
      </c>
      <c r="Q2108" s="31">
        <f t="shared" si="130"/>
        <v>13502911060791</v>
      </c>
      <c r="R2108" s="27">
        <f>COUNTIF(tratycont!S:S,'Integrantes original'!Q2108)</f>
        <v>0</v>
      </c>
      <c r="S2108" s="27">
        <f t="shared" si="131"/>
        <v>0</v>
      </c>
    </row>
    <row r="2109" spans="1:19" x14ac:dyDescent="0.15">
      <c r="A2109" s="29">
        <v>1350291</v>
      </c>
      <c r="B2109" s="29">
        <v>135029102</v>
      </c>
      <c r="C2109" s="29" t="s">
        <v>19</v>
      </c>
      <c r="D2109" s="30" t="s">
        <v>1975</v>
      </c>
      <c r="E2109" s="30" t="s">
        <v>1976</v>
      </c>
      <c r="F2109" s="15">
        <v>2</v>
      </c>
      <c r="G2109" s="29">
        <v>1</v>
      </c>
      <c r="H2109" s="29">
        <v>7</v>
      </c>
      <c r="I2109" s="29">
        <v>1988</v>
      </c>
      <c r="J2109" s="15">
        <v>1</v>
      </c>
      <c r="K2109" s="15">
        <v>0</v>
      </c>
      <c r="L2109" s="15">
        <v>1</v>
      </c>
      <c r="M2109" s="15">
        <v>1</v>
      </c>
      <c r="N2109" s="27" t="e">
        <f>SUMIF(#REF!,'Integrantes original'!A1807,#REF!)</f>
        <v>#REF!</v>
      </c>
      <c r="O2109" s="27">
        <f t="shared" si="128"/>
        <v>1071988</v>
      </c>
      <c r="P2109" s="27">
        <f t="shared" si="129"/>
        <v>10719882</v>
      </c>
      <c r="Q2109" s="31">
        <f t="shared" si="130"/>
        <v>13502912010788</v>
      </c>
      <c r="R2109" s="27">
        <f>COUNTIF(tratycont!S:S,'Integrantes original'!Q2109)</f>
        <v>0</v>
      </c>
      <c r="S2109" s="27">
        <f t="shared" si="131"/>
        <v>0</v>
      </c>
    </row>
    <row r="2110" spans="1:19" x14ac:dyDescent="0.15">
      <c r="A2110" s="29">
        <v>1350291</v>
      </c>
      <c r="B2110" s="29">
        <v>135029103</v>
      </c>
      <c r="C2110" s="29" t="s">
        <v>22</v>
      </c>
      <c r="D2110" s="30" t="s">
        <v>1977</v>
      </c>
      <c r="E2110" s="30" t="s">
        <v>1978</v>
      </c>
      <c r="F2110" s="15">
        <v>2</v>
      </c>
      <c r="G2110" s="29">
        <v>25</v>
      </c>
      <c r="H2110" s="29">
        <v>9</v>
      </c>
      <c r="I2110" s="29">
        <v>2009</v>
      </c>
      <c r="J2110" s="15">
        <v>-1</v>
      </c>
      <c r="K2110" s="15">
        <v>-1</v>
      </c>
      <c r="L2110" s="15">
        <v>0</v>
      </c>
      <c r="M2110" s="15">
        <v>0</v>
      </c>
      <c r="N2110" s="27" t="e">
        <f>SUMIF(#REF!,'Integrantes original'!A1808,#REF!)</f>
        <v>#REF!</v>
      </c>
      <c r="O2110" s="27">
        <f t="shared" si="128"/>
        <v>25092009</v>
      </c>
      <c r="P2110" s="27">
        <f t="shared" si="129"/>
        <v>250920092</v>
      </c>
      <c r="Q2110" s="31">
        <f t="shared" si="130"/>
        <v>13502912250909</v>
      </c>
      <c r="R2110" s="27">
        <f>COUNTIF(tratycont!S:S,'Integrantes original'!Q2110)</f>
        <v>0</v>
      </c>
      <c r="S2110" s="27">
        <f t="shared" si="131"/>
        <v>0</v>
      </c>
    </row>
    <row r="2111" spans="1:19" x14ac:dyDescent="0.15">
      <c r="A2111" s="29">
        <v>1350291</v>
      </c>
      <c r="B2111" s="29">
        <v>135029104</v>
      </c>
      <c r="C2111" s="29" t="s">
        <v>25</v>
      </c>
      <c r="D2111" s="30" t="s">
        <v>1979</v>
      </c>
      <c r="E2111" s="30" t="s">
        <v>1978</v>
      </c>
      <c r="F2111" s="15">
        <v>1</v>
      </c>
      <c r="G2111" s="29">
        <v>14</v>
      </c>
      <c r="H2111" s="29">
        <v>1</v>
      </c>
      <c r="I2111" s="29">
        <v>2014</v>
      </c>
      <c r="J2111" s="15">
        <v>-1</v>
      </c>
      <c r="K2111" s="15">
        <v>-1</v>
      </c>
      <c r="L2111" s="15">
        <v>0</v>
      </c>
      <c r="M2111" s="15">
        <v>0</v>
      </c>
      <c r="N2111" s="27" t="e">
        <f>SUMIF(#REF!,'Integrantes original'!A1809,#REF!)</f>
        <v>#REF!</v>
      </c>
      <c r="O2111" s="27">
        <f t="shared" si="128"/>
        <v>14012014</v>
      </c>
      <c r="P2111" s="27">
        <f t="shared" si="129"/>
        <v>140120141</v>
      </c>
      <c r="Q2111" s="31">
        <f t="shared" si="130"/>
        <v>13502911140114</v>
      </c>
      <c r="R2111" s="27">
        <f>COUNTIF(tratycont!S:S,'Integrantes original'!Q2111)</f>
        <v>0</v>
      </c>
      <c r="S2111" s="27">
        <f t="shared" si="131"/>
        <v>0</v>
      </c>
    </row>
    <row r="2112" spans="1:19" x14ac:dyDescent="0.15">
      <c r="A2112" s="29">
        <v>1350291</v>
      </c>
      <c r="B2112" s="29">
        <v>135029105</v>
      </c>
      <c r="C2112" s="29" t="s">
        <v>27</v>
      </c>
      <c r="D2112" s="30" t="s">
        <v>1980</v>
      </c>
      <c r="E2112" s="30" t="s">
        <v>1978</v>
      </c>
      <c r="F2112" s="15">
        <v>1</v>
      </c>
      <c r="G2112" s="29">
        <v>23</v>
      </c>
      <c r="H2112" s="29">
        <v>9</v>
      </c>
      <c r="I2112" s="29">
        <v>2018</v>
      </c>
      <c r="J2112" s="15">
        <v>2</v>
      </c>
      <c r="K2112" s="15">
        <v>2</v>
      </c>
      <c r="L2112" s="15">
        <v>0</v>
      </c>
      <c r="M2112" s="15">
        <v>0</v>
      </c>
      <c r="N2112" s="27" t="e">
        <f>SUMIF(#REF!,'Integrantes original'!A1810,#REF!)</f>
        <v>#REF!</v>
      </c>
      <c r="O2112" s="27">
        <f t="shared" si="128"/>
        <v>23092018</v>
      </c>
      <c r="P2112" s="27">
        <f t="shared" si="129"/>
        <v>230920181</v>
      </c>
      <c r="Q2112" s="31">
        <f t="shared" si="130"/>
        <v>13502911230918</v>
      </c>
      <c r="R2112" s="27">
        <f>COUNTIF(tratycont!S:S,'Integrantes original'!Q2112)</f>
        <v>1</v>
      </c>
      <c r="S2112" s="27">
        <f t="shared" si="131"/>
        <v>1</v>
      </c>
    </row>
    <row r="2113" spans="1:19" x14ac:dyDescent="0.15">
      <c r="A2113" s="29">
        <v>1350311</v>
      </c>
      <c r="B2113" s="29">
        <v>135031101</v>
      </c>
      <c r="C2113" s="29" t="s">
        <v>16</v>
      </c>
      <c r="D2113" s="30" t="s">
        <v>1981</v>
      </c>
      <c r="E2113" s="30" t="s">
        <v>1982</v>
      </c>
      <c r="F2113" s="15">
        <v>2</v>
      </c>
      <c r="G2113" s="29">
        <v>3</v>
      </c>
      <c r="H2113" s="29">
        <v>8</v>
      </c>
      <c r="I2113" s="29">
        <v>1978</v>
      </c>
      <c r="J2113" s="15">
        <v>-1</v>
      </c>
      <c r="K2113" s="15">
        <v>-1</v>
      </c>
      <c r="L2113" s="15">
        <v>0</v>
      </c>
      <c r="M2113" s="15">
        <v>0</v>
      </c>
      <c r="N2113" s="27" t="e">
        <f>SUMIF(#REF!,'Integrantes original'!A1811,#REF!)</f>
        <v>#REF!</v>
      </c>
      <c r="O2113" s="27">
        <f t="shared" si="128"/>
        <v>3081978</v>
      </c>
      <c r="P2113" s="27">
        <f t="shared" si="129"/>
        <v>30819782</v>
      </c>
      <c r="Q2113" s="31">
        <f t="shared" si="130"/>
        <v>13503112030878</v>
      </c>
      <c r="R2113" s="27">
        <f>COUNTIF(tratycont!S:S,'Integrantes original'!Q2113)</f>
        <v>0</v>
      </c>
      <c r="S2113" s="27">
        <f t="shared" si="131"/>
        <v>0</v>
      </c>
    </row>
    <row r="2114" spans="1:19" x14ac:dyDescent="0.15">
      <c r="A2114" s="29">
        <v>1350311</v>
      </c>
      <c r="B2114" s="29">
        <v>135031102</v>
      </c>
      <c r="C2114" s="29" t="s">
        <v>19</v>
      </c>
      <c r="D2114" s="30" t="s">
        <v>1983</v>
      </c>
      <c r="E2114" s="30" t="s">
        <v>1984</v>
      </c>
      <c r="F2114" s="15">
        <v>2</v>
      </c>
      <c r="G2114" s="29">
        <v>24</v>
      </c>
      <c r="H2114" s="29">
        <v>12</v>
      </c>
      <c r="I2114" s="29">
        <v>2004</v>
      </c>
      <c r="J2114" s="15">
        <v>-1</v>
      </c>
      <c r="K2114" s="15">
        <v>-1</v>
      </c>
      <c r="L2114" s="15">
        <v>0</v>
      </c>
      <c r="M2114" s="15">
        <v>0</v>
      </c>
      <c r="N2114" s="27" t="e">
        <f>SUMIF(#REF!,'Integrantes original'!A1812,#REF!)</f>
        <v>#REF!</v>
      </c>
      <c r="O2114" s="27">
        <f t="shared" si="128"/>
        <v>24122004</v>
      </c>
      <c r="P2114" s="27">
        <f t="shared" si="129"/>
        <v>241220042</v>
      </c>
      <c r="Q2114" s="31">
        <f t="shared" si="130"/>
        <v>13503112241204</v>
      </c>
      <c r="R2114" s="27">
        <f>COUNTIF(tratycont!S:S,'Integrantes original'!Q2114)</f>
        <v>0</v>
      </c>
      <c r="S2114" s="27">
        <f t="shared" si="131"/>
        <v>0</v>
      </c>
    </row>
    <row r="2115" spans="1:19" x14ac:dyDescent="0.15">
      <c r="A2115" s="29">
        <v>1350311</v>
      </c>
      <c r="B2115" s="29">
        <v>135031103</v>
      </c>
      <c r="C2115" s="29" t="s">
        <v>22</v>
      </c>
      <c r="D2115" s="30" t="s">
        <v>1985</v>
      </c>
      <c r="E2115" s="30" t="s">
        <v>1984</v>
      </c>
      <c r="F2115" s="15">
        <v>2</v>
      </c>
      <c r="G2115" s="29">
        <v>19</v>
      </c>
      <c r="H2115" s="29">
        <v>12</v>
      </c>
      <c r="I2115" s="29">
        <v>2009</v>
      </c>
      <c r="J2115" s="15">
        <v>-1</v>
      </c>
      <c r="K2115" s="15">
        <v>-1</v>
      </c>
      <c r="L2115" s="15">
        <v>0</v>
      </c>
      <c r="M2115" s="15">
        <v>0</v>
      </c>
      <c r="N2115" s="27" t="e">
        <f>SUMIF(#REF!,'Integrantes original'!A1813,#REF!)</f>
        <v>#REF!</v>
      </c>
      <c r="O2115" s="27">
        <f t="shared" ref="O2115:O2178" si="132">(((G2115*100)+H2115)*10000)+I2115</f>
        <v>19122009</v>
      </c>
      <c r="P2115" s="27">
        <f t="shared" ref="P2115:P2178" si="133">(O2115*10)+F2115</f>
        <v>191220092</v>
      </c>
      <c r="Q2115" s="31">
        <f t="shared" ref="Q2115:Q2178" si="134">(((((((A2115*10)+F2115)*100)+G2115)*100)+H2115)*100)+RIGHT(I2115,2)</f>
        <v>13503112191209</v>
      </c>
      <c r="R2115" s="27">
        <f>COUNTIF(tratycont!S:S,'Integrantes original'!Q2115)</f>
        <v>0</v>
      </c>
      <c r="S2115" s="27">
        <f t="shared" ref="S2115:S2178" si="135">IF(J2115=2,1,0)</f>
        <v>0</v>
      </c>
    </row>
    <row r="2116" spans="1:19" x14ac:dyDescent="0.15">
      <c r="A2116" s="29">
        <v>1350311</v>
      </c>
      <c r="B2116" s="29">
        <v>135031104</v>
      </c>
      <c r="C2116" s="29" t="s">
        <v>25</v>
      </c>
      <c r="D2116" s="30" t="s">
        <v>1986</v>
      </c>
      <c r="E2116" s="30" t="s">
        <v>1984</v>
      </c>
      <c r="F2116" s="15">
        <v>2</v>
      </c>
      <c r="G2116" s="29">
        <v>9</v>
      </c>
      <c r="H2116" s="29">
        <v>3</v>
      </c>
      <c r="I2116" s="29">
        <v>2012</v>
      </c>
      <c r="J2116" s="15">
        <v>-1</v>
      </c>
      <c r="K2116" s="15">
        <v>-1</v>
      </c>
      <c r="L2116" s="15">
        <v>0</v>
      </c>
      <c r="M2116" s="15">
        <v>0</v>
      </c>
      <c r="N2116" s="27" t="e">
        <f>SUMIF(#REF!,'Integrantes original'!A1814,#REF!)</f>
        <v>#REF!</v>
      </c>
      <c r="O2116" s="27">
        <f t="shared" si="132"/>
        <v>9032012</v>
      </c>
      <c r="P2116" s="27">
        <f t="shared" si="133"/>
        <v>90320122</v>
      </c>
      <c r="Q2116" s="31">
        <f t="shared" si="134"/>
        <v>13503112090312</v>
      </c>
      <c r="R2116" s="27">
        <f>COUNTIF(tratycont!S:S,'Integrantes original'!Q2116)</f>
        <v>0</v>
      </c>
      <c r="S2116" s="27">
        <f t="shared" si="135"/>
        <v>0</v>
      </c>
    </row>
    <row r="2117" spans="1:19" x14ac:dyDescent="0.15">
      <c r="A2117" s="29">
        <v>1350311</v>
      </c>
      <c r="B2117" s="29">
        <v>135031105</v>
      </c>
      <c r="C2117" s="29" t="s">
        <v>27</v>
      </c>
      <c r="D2117" s="30" t="s">
        <v>1987</v>
      </c>
      <c r="E2117" s="30" t="s">
        <v>1984</v>
      </c>
      <c r="F2117" s="15">
        <v>2</v>
      </c>
      <c r="G2117" s="29">
        <v>14</v>
      </c>
      <c r="H2117" s="29">
        <v>8</v>
      </c>
      <c r="I2117" s="29">
        <v>1999</v>
      </c>
      <c r="J2117" s="15">
        <v>1</v>
      </c>
      <c r="K2117" s="15">
        <v>0</v>
      </c>
      <c r="L2117" s="15">
        <v>1</v>
      </c>
      <c r="M2117" s="15">
        <v>2</v>
      </c>
      <c r="N2117" s="27" t="e">
        <f>SUMIF(#REF!,'Integrantes original'!A1815,#REF!)</f>
        <v>#REF!</v>
      </c>
      <c r="O2117" s="27">
        <f t="shared" si="132"/>
        <v>14081999</v>
      </c>
      <c r="P2117" s="27">
        <f t="shared" si="133"/>
        <v>140819992</v>
      </c>
      <c r="Q2117" s="31">
        <f t="shared" si="134"/>
        <v>13503112140899</v>
      </c>
      <c r="R2117" s="27">
        <f>COUNTIF(tratycont!S:S,'Integrantes original'!Q2117)</f>
        <v>0</v>
      </c>
      <c r="S2117" s="27">
        <f t="shared" si="135"/>
        <v>0</v>
      </c>
    </row>
    <row r="2118" spans="1:19" x14ac:dyDescent="0.15">
      <c r="A2118" s="29">
        <v>1350311</v>
      </c>
      <c r="B2118" s="29">
        <v>135031106</v>
      </c>
      <c r="C2118" s="29" t="s">
        <v>30</v>
      </c>
      <c r="D2118" s="30" t="s">
        <v>1988</v>
      </c>
      <c r="E2118" s="30" t="s">
        <v>1984</v>
      </c>
      <c r="F2118" s="15">
        <v>1</v>
      </c>
      <c r="G2118" s="29">
        <v>8</v>
      </c>
      <c r="H2118" s="29">
        <v>10</v>
      </c>
      <c r="I2118" s="29">
        <v>2018</v>
      </c>
      <c r="J2118" s="15">
        <v>2</v>
      </c>
      <c r="K2118" s="15">
        <v>5</v>
      </c>
      <c r="L2118" s="15">
        <v>0</v>
      </c>
      <c r="M2118" s="15">
        <v>0</v>
      </c>
      <c r="N2118" s="27" t="e">
        <f>SUMIF(#REF!,'Integrantes original'!A1816,#REF!)</f>
        <v>#REF!</v>
      </c>
      <c r="O2118" s="27">
        <f t="shared" si="132"/>
        <v>8102018</v>
      </c>
      <c r="P2118" s="27">
        <f t="shared" si="133"/>
        <v>81020181</v>
      </c>
      <c r="Q2118" s="31">
        <f t="shared" si="134"/>
        <v>13503111081018</v>
      </c>
      <c r="R2118" s="27">
        <f>COUNTIF(tratycont!S:S,'Integrantes original'!Q2118)</f>
        <v>0</v>
      </c>
      <c r="S2118" s="27">
        <f t="shared" si="135"/>
        <v>1</v>
      </c>
    </row>
    <row r="2119" spans="1:19" x14ac:dyDescent="0.15">
      <c r="A2119" s="29">
        <v>1350331</v>
      </c>
      <c r="B2119" s="29">
        <v>135033101</v>
      </c>
      <c r="C2119" s="29" t="s">
        <v>16</v>
      </c>
      <c r="D2119" s="30" t="s">
        <v>1989</v>
      </c>
      <c r="E2119" s="30" t="s">
        <v>1408</v>
      </c>
      <c r="F2119" s="15">
        <v>1</v>
      </c>
      <c r="G2119" s="29">
        <v>99</v>
      </c>
      <c r="H2119" s="29">
        <v>99</v>
      </c>
      <c r="I2119" s="29">
        <v>9999</v>
      </c>
      <c r="J2119" s="15">
        <v>-1</v>
      </c>
      <c r="K2119" s="15">
        <v>-1</v>
      </c>
      <c r="L2119" s="15">
        <v>0</v>
      </c>
      <c r="M2119" s="15">
        <v>0</v>
      </c>
      <c r="N2119" s="27" t="e">
        <f>SUMIF(#REF!,'Integrantes original'!A1817,#REF!)</f>
        <v>#REF!</v>
      </c>
      <c r="O2119" s="27">
        <f t="shared" si="132"/>
        <v>99999999</v>
      </c>
      <c r="P2119" s="27">
        <f t="shared" si="133"/>
        <v>999999991</v>
      </c>
      <c r="Q2119" s="31">
        <f t="shared" si="134"/>
        <v>13503311999999</v>
      </c>
      <c r="R2119" s="27">
        <f>COUNTIF(tratycont!S:S,'Integrantes original'!Q2119)</f>
        <v>0</v>
      </c>
      <c r="S2119" s="27">
        <f t="shared" si="135"/>
        <v>0</v>
      </c>
    </row>
    <row r="2120" spans="1:19" x14ac:dyDescent="0.15">
      <c r="A2120" s="29">
        <v>1350331</v>
      </c>
      <c r="B2120" s="29">
        <v>135033102</v>
      </c>
      <c r="C2120" s="29" t="s">
        <v>19</v>
      </c>
      <c r="D2120" s="30" t="s">
        <v>1990</v>
      </c>
      <c r="E2120" s="30" t="s">
        <v>1991</v>
      </c>
      <c r="F2120" s="15">
        <v>2</v>
      </c>
      <c r="G2120" s="29">
        <v>99</v>
      </c>
      <c r="H2120" s="29">
        <v>99</v>
      </c>
      <c r="I2120" s="29">
        <v>9999</v>
      </c>
      <c r="J2120" s="15">
        <v>-1</v>
      </c>
      <c r="K2120" s="15">
        <v>-1</v>
      </c>
      <c r="L2120" s="15">
        <v>0</v>
      </c>
      <c r="M2120" s="15">
        <v>0</v>
      </c>
      <c r="N2120" s="27" t="e">
        <f>SUMIF(#REF!,'Integrantes original'!A1818,#REF!)</f>
        <v>#REF!</v>
      </c>
      <c r="O2120" s="27">
        <f t="shared" si="132"/>
        <v>99999999</v>
      </c>
      <c r="P2120" s="27">
        <f t="shared" si="133"/>
        <v>999999992</v>
      </c>
      <c r="Q2120" s="31">
        <f t="shared" si="134"/>
        <v>13503312999999</v>
      </c>
      <c r="R2120" s="27">
        <f>COUNTIF(tratycont!S:S,'Integrantes original'!Q2120)</f>
        <v>0</v>
      </c>
      <c r="S2120" s="27">
        <f t="shared" si="135"/>
        <v>0</v>
      </c>
    </row>
    <row r="2121" spans="1:19" x14ac:dyDescent="0.15">
      <c r="A2121" s="29">
        <v>1350331</v>
      </c>
      <c r="B2121" s="29">
        <v>135033103</v>
      </c>
      <c r="C2121" s="29" t="s">
        <v>22</v>
      </c>
      <c r="D2121" s="30" t="s">
        <v>1992</v>
      </c>
      <c r="E2121" s="30" t="s">
        <v>1993</v>
      </c>
      <c r="F2121" s="15">
        <v>1</v>
      </c>
      <c r="G2121" s="29">
        <v>99</v>
      </c>
      <c r="H2121" s="29">
        <v>99</v>
      </c>
      <c r="I2121" s="29">
        <v>9999</v>
      </c>
      <c r="J2121" s="15">
        <v>-1</v>
      </c>
      <c r="K2121" s="15">
        <v>-1</v>
      </c>
      <c r="L2121" s="15">
        <v>0</v>
      </c>
      <c r="M2121" s="15">
        <v>0</v>
      </c>
      <c r="N2121" s="27" t="e">
        <f>SUMIF(#REF!,'Integrantes original'!A1819,#REF!)</f>
        <v>#REF!</v>
      </c>
      <c r="O2121" s="27">
        <f t="shared" si="132"/>
        <v>99999999</v>
      </c>
      <c r="P2121" s="27">
        <f t="shared" si="133"/>
        <v>999999991</v>
      </c>
      <c r="Q2121" s="31">
        <f t="shared" si="134"/>
        <v>13503311999999</v>
      </c>
      <c r="R2121" s="27">
        <f>COUNTIF(tratycont!S:S,'Integrantes original'!Q2121)</f>
        <v>0</v>
      </c>
      <c r="S2121" s="27">
        <f t="shared" si="135"/>
        <v>0</v>
      </c>
    </row>
    <row r="2122" spans="1:19" x14ac:dyDescent="0.15">
      <c r="A2122" s="29">
        <v>1350331</v>
      </c>
      <c r="B2122" s="29">
        <v>135033104</v>
      </c>
      <c r="C2122" s="29" t="s">
        <v>25</v>
      </c>
      <c r="D2122" s="30" t="s">
        <v>1994</v>
      </c>
      <c r="E2122" s="30" t="s">
        <v>1993</v>
      </c>
      <c r="F2122" s="15">
        <v>2</v>
      </c>
      <c r="G2122" s="29">
        <v>23</v>
      </c>
      <c r="H2122" s="29">
        <v>9</v>
      </c>
      <c r="I2122" s="29">
        <v>1984</v>
      </c>
      <c r="J2122" s="15">
        <v>-1</v>
      </c>
      <c r="K2122" s="15">
        <v>-1</v>
      </c>
      <c r="L2122" s="15">
        <v>0</v>
      </c>
      <c r="M2122" s="15">
        <v>0</v>
      </c>
      <c r="N2122" s="27" t="e">
        <f>SUMIF(#REF!,'Integrantes original'!A1820,#REF!)</f>
        <v>#REF!</v>
      </c>
      <c r="O2122" s="27">
        <f t="shared" si="132"/>
        <v>23091984</v>
      </c>
      <c r="P2122" s="27">
        <f t="shared" si="133"/>
        <v>230919842</v>
      </c>
      <c r="Q2122" s="31">
        <f t="shared" si="134"/>
        <v>13503312230984</v>
      </c>
      <c r="R2122" s="27">
        <f>COUNTIF(tratycont!S:S,'Integrantes original'!Q2122)</f>
        <v>0</v>
      </c>
      <c r="S2122" s="27">
        <f t="shared" si="135"/>
        <v>0</v>
      </c>
    </row>
    <row r="2123" spans="1:19" x14ac:dyDescent="0.15">
      <c r="A2123" s="29">
        <v>1350331</v>
      </c>
      <c r="B2123" s="29">
        <v>135033105</v>
      </c>
      <c r="C2123" s="29" t="s">
        <v>27</v>
      </c>
      <c r="D2123" s="30" t="s">
        <v>1995</v>
      </c>
      <c r="E2123" s="30" t="s">
        <v>1993</v>
      </c>
      <c r="F2123" s="15">
        <v>1</v>
      </c>
      <c r="G2123" s="29">
        <v>27</v>
      </c>
      <c r="H2123" s="29">
        <v>5</v>
      </c>
      <c r="I2123" s="29">
        <v>1994</v>
      </c>
      <c r="J2123" s="15">
        <v>-1</v>
      </c>
      <c r="K2123" s="15">
        <v>-1</v>
      </c>
      <c r="L2123" s="15">
        <v>0</v>
      </c>
      <c r="M2123" s="15">
        <v>0</v>
      </c>
      <c r="N2123" s="27" t="e">
        <f>SUMIF(#REF!,'Integrantes original'!A1821,#REF!)</f>
        <v>#REF!</v>
      </c>
      <c r="O2123" s="27">
        <f t="shared" si="132"/>
        <v>27051994</v>
      </c>
      <c r="P2123" s="27">
        <f t="shared" si="133"/>
        <v>270519941</v>
      </c>
      <c r="Q2123" s="31">
        <f t="shared" si="134"/>
        <v>13503311270594</v>
      </c>
      <c r="R2123" s="27">
        <f>COUNTIF(tratycont!S:S,'Integrantes original'!Q2123)</f>
        <v>0</v>
      </c>
      <c r="S2123" s="27">
        <f t="shared" si="135"/>
        <v>0</v>
      </c>
    </row>
    <row r="2124" spans="1:19" x14ac:dyDescent="0.15">
      <c r="A2124" s="29">
        <v>1350331</v>
      </c>
      <c r="B2124" s="29">
        <v>135033106</v>
      </c>
      <c r="C2124" s="29" t="s">
        <v>30</v>
      </c>
      <c r="D2124" s="30" t="s">
        <v>1635</v>
      </c>
      <c r="E2124" s="30" t="s">
        <v>1870</v>
      </c>
      <c r="F2124" s="15">
        <v>2</v>
      </c>
      <c r="G2124" s="29">
        <v>15</v>
      </c>
      <c r="H2124" s="29">
        <v>10</v>
      </c>
      <c r="I2124" s="29">
        <v>1997</v>
      </c>
      <c r="J2124" s="15">
        <v>1</v>
      </c>
      <c r="K2124" s="15">
        <v>0</v>
      </c>
      <c r="L2124" s="15">
        <v>1</v>
      </c>
      <c r="M2124" s="15">
        <v>2</v>
      </c>
      <c r="N2124" s="27" t="e">
        <f>SUMIF(#REF!,'Integrantes original'!A1822,#REF!)</f>
        <v>#REF!</v>
      </c>
      <c r="O2124" s="27">
        <f t="shared" si="132"/>
        <v>15101997</v>
      </c>
      <c r="P2124" s="27">
        <f t="shared" si="133"/>
        <v>151019972</v>
      </c>
      <c r="Q2124" s="31">
        <f t="shared" si="134"/>
        <v>13503312151097</v>
      </c>
      <c r="R2124" s="27">
        <f>COUNTIF(tratycont!S:S,'Integrantes original'!Q2124)</f>
        <v>0</v>
      </c>
      <c r="S2124" s="27">
        <f t="shared" si="135"/>
        <v>0</v>
      </c>
    </row>
    <row r="2125" spans="1:19" x14ac:dyDescent="0.15">
      <c r="A2125" s="29">
        <v>1350331</v>
      </c>
      <c r="B2125" s="29">
        <v>135033107</v>
      </c>
      <c r="C2125" s="29" t="s">
        <v>56</v>
      </c>
      <c r="D2125" s="30" t="s">
        <v>1996</v>
      </c>
      <c r="E2125" s="30" t="s">
        <v>1997</v>
      </c>
      <c r="F2125" s="15">
        <v>2</v>
      </c>
      <c r="G2125" s="29">
        <v>4</v>
      </c>
      <c r="H2125" s="29">
        <v>3</v>
      </c>
      <c r="I2125" s="29">
        <v>2014</v>
      </c>
      <c r="J2125" s="15">
        <v>-1</v>
      </c>
      <c r="K2125" s="15">
        <v>-1</v>
      </c>
      <c r="L2125" s="15">
        <v>0</v>
      </c>
      <c r="M2125" s="15">
        <v>0</v>
      </c>
      <c r="N2125" s="27" t="e">
        <f>SUMIF(#REF!,'Integrantes original'!A1823,#REF!)</f>
        <v>#REF!</v>
      </c>
      <c r="O2125" s="27">
        <f t="shared" si="132"/>
        <v>4032014</v>
      </c>
      <c r="P2125" s="27">
        <f t="shared" si="133"/>
        <v>40320142</v>
      </c>
      <c r="Q2125" s="31">
        <f t="shared" si="134"/>
        <v>13503312040314</v>
      </c>
      <c r="R2125" s="27">
        <f>COUNTIF(tratycont!S:S,'Integrantes original'!Q2125)</f>
        <v>0</v>
      </c>
      <c r="S2125" s="27">
        <f t="shared" si="135"/>
        <v>0</v>
      </c>
    </row>
    <row r="2126" spans="1:19" x14ac:dyDescent="0.15">
      <c r="A2126" s="29">
        <v>1350331</v>
      </c>
      <c r="B2126" s="29">
        <v>135033108</v>
      </c>
      <c r="C2126" s="29" t="s">
        <v>58</v>
      </c>
      <c r="D2126" s="30" t="s">
        <v>1998</v>
      </c>
      <c r="E2126" s="30" t="s">
        <v>1997</v>
      </c>
      <c r="F2126" s="15">
        <v>2</v>
      </c>
      <c r="G2126" s="29">
        <v>23</v>
      </c>
      <c r="H2126" s="29">
        <v>9</v>
      </c>
      <c r="I2126" s="29">
        <v>2018</v>
      </c>
      <c r="J2126" s="15">
        <v>2</v>
      </c>
      <c r="K2126" s="15">
        <v>2</v>
      </c>
      <c r="L2126" s="15">
        <v>0</v>
      </c>
      <c r="M2126" s="15">
        <v>0</v>
      </c>
      <c r="N2126" s="27" t="e">
        <f>SUMIF(#REF!,'Integrantes original'!A1824,#REF!)</f>
        <v>#REF!</v>
      </c>
      <c r="O2126" s="27">
        <f t="shared" si="132"/>
        <v>23092018</v>
      </c>
      <c r="P2126" s="27">
        <f t="shared" si="133"/>
        <v>230920182</v>
      </c>
      <c r="Q2126" s="31">
        <f t="shared" si="134"/>
        <v>13503312230918</v>
      </c>
      <c r="R2126" s="27">
        <f>COUNTIF(tratycont!S:S,'Integrantes original'!Q2126)</f>
        <v>1</v>
      </c>
      <c r="S2126" s="27">
        <f t="shared" si="135"/>
        <v>1</v>
      </c>
    </row>
    <row r="2127" spans="1:19" x14ac:dyDescent="0.15">
      <c r="A2127" s="29">
        <v>1350341</v>
      </c>
      <c r="B2127" s="29">
        <v>135034101</v>
      </c>
      <c r="C2127" s="29" t="s">
        <v>16</v>
      </c>
      <c r="D2127" s="30" t="s">
        <v>105</v>
      </c>
      <c r="E2127" s="30" t="s">
        <v>1999</v>
      </c>
      <c r="F2127" s="15">
        <v>1</v>
      </c>
      <c r="G2127" s="29">
        <v>21</v>
      </c>
      <c r="H2127" s="29">
        <v>6</v>
      </c>
      <c r="I2127" s="29">
        <v>1994</v>
      </c>
      <c r="J2127" s="15">
        <v>-1</v>
      </c>
      <c r="K2127" s="15">
        <v>-1</v>
      </c>
      <c r="L2127" s="15">
        <v>0</v>
      </c>
      <c r="M2127" s="15">
        <v>0</v>
      </c>
      <c r="N2127" s="27" t="e">
        <f>SUMIF(#REF!,'Integrantes original'!A1825,#REF!)</f>
        <v>#REF!</v>
      </c>
      <c r="O2127" s="27">
        <f t="shared" si="132"/>
        <v>21061994</v>
      </c>
      <c r="P2127" s="27">
        <f t="shared" si="133"/>
        <v>210619941</v>
      </c>
      <c r="Q2127" s="31">
        <f t="shared" si="134"/>
        <v>13503411210694</v>
      </c>
      <c r="R2127" s="27">
        <f>COUNTIF(tratycont!S:S,'Integrantes original'!Q2127)</f>
        <v>0</v>
      </c>
      <c r="S2127" s="27">
        <f t="shared" si="135"/>
        <v>0</v>
      </c>
    </row>
    <row r="2128" spans="1:19" x14ac:dyDescent="0.15">
      <c r="A2128" s="29">
        <v>1350341</v>
      </c>
      <c r="B2128" s="29">
        <v>135034102</v>
      </c>
      <c r="C2128" s="29" t="s">
        <v>19</v>
      </c>
      <c r="D2128" s="30" t="s">
        <v>1662</v>
      </c>
      <c r="E2128" s="30" t="s">
        <v>2000</v>
      </c>
      <c r="F2128" s="15">
        <v>2</v>
      </c>
      <c r="G2128" s="29">
        <v>15</v>
      </c>
      <c r="H2128" s="29">
        <v>3</v>
      </c>
      <c r="I2128" s="29">
        <v>1994</v>
      </c>
      <c r="J2128" s="15">
        <v>1</v>
      </c>
      <c r="K2128" s="15">
        <v>0</v>
      </c>
      <c r="L2128" s="15">
        <v>1</v>
      </c>
      <c r="M2128" s="15">
        <v>1</v>
      </c>
      <c r="N2128" s="27" t="e">
        <f>SUMIF(#REF!,'Integrantes original'!A1826,#REF!)</f>
        <v>#REF!</v>
      </c>
      <c r="O2128" s="27">
        <f t="shared" si="132"/>
        <v>15031994</v>
      </c>
      <c r="P2128" s="27">
        <f t="shared" si="133"/>
        <v>150319942</v>
      </c>
      <c r="Q2128" s="31">
        <f t="shared" si="134"/>
        <v>13503412150394</v>
      </c>
      <c r="R2128" s="27">
        <f>COUNTIF(tratycont!S:S,'Integrantes original'!Q2128)</f>
        <v>0</v>
      </c>
      <c r="S2128" s="27">
        <f t="shared" si="135"/>
        <v>0</v>
      </c>
    </row>
    <row r="2129" spans="1:19" x14ac:dyDescent="0.15">
      <c r="A2129" s="29">
        <v>1350341</v>
      </c>
      <c r="B2129" s="29">
        <v>135034103</v>
      </c>
      <c r="C2129" s="29" t="s">
        <v>22</v>
      </c>
      <c r="D2129" s="30" t="s">
        <v>2001</v>
      </c>
      <c r="E2129" s="30" t="s">
        <v>2000</v>
      </c>
      <c r="F2129" s="15">
        <v>2</v>
      </c>
      <c r="G2129" s="29">
        <v>18</v>
      </c>
      <c r="H2129" s="29">
        <v>9</v>
      </c>
      <c r="I2129" s="29">
        <v>2012</v>
      </c>
      <c r="J2129" s="15">
        <v>-1</v>
      </c>
      <c r="K2129" s="15">
        <v>-1</v>
      </c>
      <c r="L2129" s="15">
        <v>0</v>
      </c>
      <c r="M2129" s="15">
        <v>0</v>
      </c>
      <c r="N2129" s="27" t="e">
        <f>SUMIF(#REF!,'Integrantes original'!A1827,#REF!)</f>
        <v>#REF!</v>
      </c>
      <c r="O2129" s="27">
        <f t="shared" si="132"/>
        <v>18092012</v>
      </c>
      <c r="P2129" s="27">
        <f t="shared" si="133"/>
        <v>180920122</v>
      </c>
      <c r="Q2129" s="31">
        <f t="shared" si="134"/>
        <v>13503412180912</v>
      </c>
      <c r="R2129" s="27">
        <f>COUNTIF(tratycont!S:S,'Integrantes original'!Q2129)</f>
        <v>0</v>
      </c>
      <c r="S2129" s="27">
        <f t="shared" si="135"/>
        <v>0</v>
      </c>
    </row>
    <row r="2130" spans="1:19" x14ac:dyDescent="0.15">
      <c r="A2130" s="29">
        <v>1350341</v>
      </c>
      <c r="B2130" s="29">
        <v>135034104</v>
      </c>
      <c r="C2130" s="29" t="s">
        <v>25</v>
      </c>
      <c r="D2130" s="30" t="s">
        <v>971</v>
      </c>
      <c r="E2130" s="30" t="s">
        <v>2002</v>
      </c>
      <c r="F2130" s="15">
        <v>2</v>
      </c>
      <c r="G2130" s="29">
        <v>10</v>
      </c>
      <c r="H2130" s="29">
        <v>12</v>
      </c>
      <c r="I2130" s="29">
        <v>2015</v>
      </c>
      <c r="J2130" s="15">
        <v>-1</v>
      </c>
      <c r="K2130" s="15">
        <v>-1</v>
      </c>
      <c r="L2130" s="15">
        <v>0</v>
      </c>
      <c r="M2130" s="15">
        <v>0</v>
      </c>
      <c r="N2130" s="27" t="e">
        <f>SUMIF(#REF!,'Integrantes original'!A1828,#REF!)</f>
        <v>#REF!</v>
      </c>
      <c r="O2130" s="27">
        <f t="shared" si="132"/>
        <v>10122015</v>
      </c>
      <c r="P2130" s="27">
        <f t="shared" si="133"/>
        <v>101220152</v>
      </c>
      <c r="Q2130" s="31">
        <f t="shared" si="134"/>
        <v>13503412101215</v>
      </c>
      <c r="R2130" s="27">
        <f>COUNTIF(tratycont!S:S,'Integrantes original'!Q2130)</f>
        <v>0</v>
      </c>
      <c r="S2130" s="27">
        <f t="shared" si="135"/>
        <v>0</v>
      </c>
    </row>
    <row r="2131" spans="1:19" x14ac:dyDescent="0.15">
      <c r="A2131" s="29">
        <v>1350351</v>
      </c>
      <c r="B2131" s="29">
        <v>135035101</v>
      </c>
      <c r="C2131" s="29" t="s">
        <v>16</v>
      </c>
      <c r="D2131" s="30" t="s">
        <v>106</v>
      </c>
      <c r="E2131" s="30" t="s">
        <v>2003</v>
      </c>
      <c r="F2131" s="15">
        <v>2</v>
      </c>
      <c r="G2131" s="29">
        <v>19</v>
      </c>
      <c r="H2131" s="29">
        <v>11</v>
      </c>
      <c r="I2131" s="29">
        <v>1984</v>
      </c>
      <c r="J2131" s="15">
        <v>1</v>
      </c>
      <c r="K2131" s="15">
        <v>0</v>
      </c>
      <c r="L2131" s="15">
        <v>1</v>
      </c>
      <c r="M2131" s="15">
        <v>2</v>
      </c>
      <c r="N2131" s="27" t="e">
        <f>SUMIF(#REF!,'Integrantes original'!A1829,#REF!)</f>
        <v>#REF!</v>
      </c>
      <c r="O2131" s="27">
        <f t="shared" si="132"/>
        <v>19111984</v>
      </c>
      <c r="P2131" s="27">
        <f t="shared" si="133"/>
        <v>191119842</v>
      </c>
      <c r="Q2131" s="31">
        <f t="shared" si="134"/>
        <v>13503512191184</v>
      </c>
      <c r="R2131" s="27">
        <f>COUNTIF(tratycont!S:S,'Integrantes original'!Q2131)</f>
        <v>0</v>
      </c>
      <c r="S2131" s="27">
        <f t="shared" si="135"/>
        <v>0</v>
      </c>
    </row>
    <row r="2132" spans="1:19" x14ac:dyDescent="0.15">
      <c r="A2132" s="29">
        <v>1350351</v>
      </c>
      <c r="B2132" s="29">
        <v>135035102</v>
      </c>
      <c r="C2132" s="29" t="s">
        <v>19</v>
      </c>
      <c r="D2132" s="30" t="s">
        <v>1004</v>
      </c>
      <c r="E2132" s="30" t="s">
        <v>144</v>
      </c>
      <c r="F2132" s="15">
        <v>2</v>
      </c>
      <c r="G2132" s="29">
        <v>7</v>
      </c>
      <c r="H2132" s="29">
        <v>3</v>
      </c>
      <c r="I2132" s="29">
        <v>2012</v>
      </c>
      <c r="J2132" s="15">
        <v>-1</v>
      </c>
      <c r="K2132" s="15">
        <v>-1</v>
      </c>
      <c r="L2132" s="15">
        <v>0</v>
      </c>
      <c r="M2132" s="15">
        <v>0</v>
      </c>
      <c r="N2132" s="27" t="e">
        <f>SUMIF(#REF!,'Integrantes original'!A1830,#REF!)</f>
        <v>#REF!</v>
      </c>
      <c r="O2132" s="27">
        <f t="shared" si="132"/>
        <v>7032012</v>
      </c>
      <c r="P2132" s="27">
        <f t="shared" si="133"/>
        <v>70320122</v>
      </c>
      <c r="Q2132" s="31">
        <f t="shared" si="134"/>
        <v>13503512070312</v>
      </c>
      <c r="R2132" s="27">
        <f>COUNTIF(tratycont!S:S,'Integrantes original'!Q2132)</f>
        <v>0</v>
      </c>
      <c r="S2132" s="27">
        <f t="shared" si="135"/>
        <v>0</v>
      </c>
    </row>
    <row r="2133" spans="1:19" x14ac:dyDescent="0.15">
      <c r="A2133" s="29">
        <v>1350351</v>
      </c>
      <c r="B2133" s="29">
        <v>135035103</v>
      </c>
      <c r="C2133" s="29" t="s">
        <v>22</v>
      </c>
      <c r="D2133" s="30" t="s">
        <v>2004</v>
      </c>
      <c r="E2133" s="30" t="s">
        <v>144</v>
      </c>
      <c r="F2133" s="15">
        <v>2</v>
      </c>
      <c r="G2133" s="29">
        <v>10</v>
      </c>
      <c r="H2133" s="29">
        <v>9</v>
      </c>
      <c r="I2133" s="29">
        <v>2014</v>
      </c>
      <c r="J2133" s="15">
        <v>-1</v>
      </c>
      <c r="K2133" s="15">
        <v>-1</v>
      </c>
      <c r="L2133" s="15">
        <v>0</v>
      </c>
      <c r="M2133" s="15">
        <v>0</v>
      </c>
      <c r="N2133" s="27" t="e">
        <f>SUMIF(#REF!,'Integrantes original'!A1831,#REF!)</f>
        <v>#REF!</v>
      </c>
      <c r="O2133" s="27">
        <f t="shared" si="132"/>
        <v>10092014</v>
      </c>
      <c r="P2133" s="27">
        <f t="shared" si="133"/>
        <v>100920142</v>
      </c>
      <c r="Q2133" s="31">
        <f t="shared" si="134"/>
        <v>13503512100914</v>
      </c>
      <c r="R2133" s="27">
        <f>COUNTIF(tratycont!S:S,'Integrantes original'!Q2133)</f>
        <v>0</v>
      </c>
      <c r="S2133" s="27">
        <f t="shared" si="135"/>
        <v>0</v>
      </c>
    </row>
    <row r="2134" spans="1:19" x14ac:dyDescent="0.15">
      <c r="A2134" s="29">
        <v>1350351</v>
      </c>
      <c r="B2134" s="29">
        <v>135035104</v>
      </c>
      <c r="C2134" s="29" t="s">
        <v>25</v>
      </c>
      <c r="D2134" s="30" t="s">
        <v>2005</v>
      </c>
      <c r="E2134" s="30" t="s">
        <v>144</v>
      </c>
      <c r="F2134" s="15">
        <v>2</v>
      </c>
      <c r="G2134" s="29">
        <v>1</v>
      </c>
      <c r="H2134" s="29">
        <v>10</v>
      </c>
      <c r="I2134" s="29">
        <v>2018</v>
      </c>
      <c r="J2134" s="15">
        <v>2</v>
      </c>
      <c r="K2134" s="15">
        <v>1</v>
      </c>
      <c r="L2134" s="15">
        <v>0</v>
      </c>
      <c r="M2134" s="15">
        <v>0</v>
      </c>
      <c r="N2134" s="27" t="e">
        <f>SUMIF(#REF!,'Integrantes original'!A1832,#REF!)</f>
        <v>#REF!</v>
      </c>
      <c r="O2134" s="27">
        <f t="shared" si="132"/>
        <v>1102018</v>
      </c>
      <c r="P2134" s="27">
        <f t="shared" si="133"/>
        <v>11020182</v>
      </c>
      <c r="Q2134" s="31">
        <f t="shared" si="134"/>
        <v>13503512011018</v>
      </c>
      <c r="R2134" s="27">
        <f>COUNTIF(tratycont!S:S,'Integrantes original'!Q2134)</f>
        <v>0</v>
      </c>
      <c r="S2134" s="27">
        <f t="shared" si="135"/>
        <v>1</v>
      </c>
    </row>
    <row r="2135" spans="1:19" x14ac:dyDescent="0.15">
      <c r="A2135" s="29">
        <v>1350371</v>
      </c>
      <c r="B2135" s="29">
        <v>135037101</v>
      </c>
      <c r="C2135" s="29" t="s">
        <v>16</v>
      </c>
      <c r="D2135" s="30" t="s">
        <v>702</v>
      </c>
      <c r="E2135" s="30" t="s">
        <v>2006</v>
      </c>
      <c r="F2135" s="15">
        <v>1</v>
      </c>
      <c r="G2135" s="29">
        <v>12</v>
      </c>
      <c r="H2135" s="29">
        <v>11</v>
      </c>
      <c r="I2135" s="29">
        <v>1965</v>
      </c>
      <c r="J2135" s="15">
        <v>-1</v>
      </c>
      <c r="K2135" s="15">
        <v>-1</v>
      </c>
      <c r="L2135" s="15">
        <v>0</v>
      </c>
      <c r="M2135" s="15">
        <v>0</v>
      </c>
      <c r="N2135" s="27" t="e">
        <f>SUMIF(#REF!,'Integrantes original'!A1833,#REF!)</f>
        <v>#REF!</v>
      </c>
      <c r="O2135" s="27">
        <f t="shared" si="132"/>
        <v>12111965</v>
      </c>
      <c r="P2135" s="27">
        <f t="shared" si="133"/>
        <v>121119651</v>
      </c>
      <c r="Q2135" s="31">
        <f t="shared" si="134"/>
        <v>13503711121165</v>
      </c>
      <c r="R2135" s="27">
        <f>COUNTIF(tratycont!S:S,'Integrantes original'!Q2135)</f>
        <v>0</v>
      </c>
      <c r="S2135" s="27">
        <f t="shared" si="135"/>
        <v>0</v>
      </c>
    </row>
    <row r="2136" spans="1:19" x14ac:dyDescent="0.15">
      <c r="A2136" s="29">
        <v>1350371</v>
      </c>
      <c r="B2136" s="29">
        <v>135037102</v>
      </c>
      <c r="C2136" s="29" t="s">
        <v>19</v>
      </c>
      <c r="D2136" s="30" t="s">
        <v>2007</v>
      </c>
      <c r="E2136" s="30" t="s">
        <v>2008</v>
      </c>
      <c r="F2136" s="15">
        <v>2</v>
      </c>
      <c r="G2136" s="29">
        <v>9</v>
      </c>
      <c r="H2136" s="29">
        <v>9</v>
      </c>
      <c r="I2136" s="29">
        <v>1969</v>
      </c>
      <c r="J2136" s="15">
        <v>-1</v>
      </c>
      <c r="K2136" s="15">
        <v>-1</v>
      </c>
      <c r="L2136" s="15">
        <v>0</v>
      </c>
      <c r="M2136" s="15">
        <v>0</v>
      </c>
      <c r="N2136" s="27" t="e">
        <f>SUMIF(#REF!,'Integrantes original'!A1834,#REF!)</f>
        <v>#REF!</v>
      </c>
      <c r="O2136" s="27">
        <f t="shared" si="132"/>
        <v>9091969</v>
      </c>
      <c r="P2136" s="27">
        <f t="shared" si="133"/>
        <v>90919692</v>
      </c>
      <c r="Q2136" s="31">
        <f t="shared" si="134"/>
        <v>13503712090969</v>
      </c>
      <c r="R2136" s="27">
        <f>COUNTIF(tratycont!S:S,'Integrantes original'!Q2136)</f>
        <v>0</v>
      </c>
      <c r="S2136" s="27">
        <f t="shared" si="135"/>
        <v>0</v>
      </c>
    </row>
    <row r="2137" spans="1:19" x14ac:dyDescent="0.15">
      <c r="A2137" s="29">
        <v>1350371</v>
      </c>
      <c r="B2137" s="29">
        <v>135037103</v>
      </c>
      <c r="C2137" s="29" t="s">
        <v>22</v>
      </c>
      <c r="D2137" s="30" t="s">
        <v>2009</v>
      </c>
      <c r="E2137" s="30" t="s">
        <v>2010</v>
      </c>
      <c r="F2137" s="15">
        <v>2</v>
      </c>
      <c r="G2137" s="29">
        <v>3</v>
      </c>
      <c r="H2137" s="29">
        <v>11</v>
      </c>
      <c r="I2137" s="29">
        <v>1987</v>
      </c>
      <c r="J2137" s="15">
        <v>1</v>
      </c>
      <c r="K2137" s="15">
        <v>0</v>
      </c>
      <c r="L2137" s="15">
        <v>1</v>
      </c>
      <c r="M2137" s="15">
        <v>2</v>
      </c>
      <c r="N2137" s="27" t="e">
        <f>SUMIF(#REF!,'Integrantes original'!A1835,#REF!)</f>
        <v>#REF!</v>
      </c>
      <c r="O2137" s="27">
        <f t="shared" si="132"/>
        <v>3111987</v>
      </c>
      <c r="P2137" s="27">
        <f t="shared" si="133"/>
        <v>31119872</v>
      </c>
      <c r="Q2137" s="31">
        <f t="shared" si="134"/>
        <v>13503712031187</v>
      </c>
      <c r="R2137" s="27">
        <f>COUNTIF(tratycont!S:S,'Integrantes original'!Q2137)</f>
        <v>0</v>
      </c>
      <c r="S2137" s="27">
        <f t="shared" si="135"/>
        <v>0</v>
      </c>
    </row>
    <row r="2138" spans="1:19" x14ac:dyDescent="0.15">
      <c r="A2138" s="29">
        <v>1350371</v>
      </c>
      <c r="B2138" s="29">
        <v>135037104</v>
      </c>
      <c r="C2138" s="29" t="s">
        <v>25</v>
      </c>
      <c r="D2138" s="30" t="s">
        <v>2011</v>
      </c>
      <c r="E2138" s="30" t="s">
        <v>2012</v>
      </c>
      <c r="F2138" s="15">
        <v>1</v>
      </c>
      <c r="G2138" s="29">
        <v>19</v>
      </c>
      <c r="H2138" s="29">
        <v>7</v>
      </c>
      <c r="I2138" s="29">
        <v>2012</v>
      </c>
      <c r="J2138" s="15">
        <v>-1</v>
      </c>
      <c r="K2138" s="15">
        <v>-1</v>
      </c>
      <c r="L2138" s="15">
        <v>0</v>
      </c>
      <c r="M2138" s="15">
        <v>0</v>
      </c>
      <c r="N2138" s="27" t="e">
        <f>SUMIF(#REF!,'Integrantes original'!A1836,#REF!)</f>
        <v>#REF!</v>
      </c>
      <c r="O2138" s="27">
        <f t="shared" si="132"/>
        <v>19072012</v>
      </c>
      <c r="P2138" s="27">
        <f t="shared" si="133"/>
        <v>190720121</v>
      </c>
      <c r="Q2138" s="31">
        <f t="shared" si="134"/>
        <v>13503711190712</v>
      </c>
      <c r="R2138" s="27">
        <f>COUNTIF(tratycont!S:S,'Integrantes original'!Q2138)</f>
        <v>0</v>
      </c>
      <c r="S2138" s="27">
        <f t="shared" si="135"/>
        <v>0</v>
      </c>
    </row>
    <row r="2139" spans="1:19" x14ac:dyDescent="0.15">
      <c r="A2139" s="29">
        <v>1350371</v>
      </c>
      <c r="B2139" s="29">
        <v>135037105</v>
      </c>
      <c r="C2139" s="29" t="s">
        <v>27</v>
      </c>
      <c r="D2139" s="30" t="s">
        <v>2013</v>
      </c>
      <c r="E2139" s="30" t="s">
        <v>2012</v>
      </c>
      <c r="F2139" s="15">
        <v>1</v>
      </c>
      <c r="G2139" s="29">
        <v>22</v>
      </c>
      <c r="H2139" s="29">
        <v>9</v>
      </c>
      <c r="I2139" s="29">
        <v>2016</v>
      </c>
      <c r="J2139" s="15">
        <v>-1</v>
      </c>
      <c r="K2139" s="15">
        <v>-1</v>
      </c>
      <c r="L2139" s="15">
        <v>0</v>
      </c>
      <c r="M2139" s="15">
        <v>0</v>
      </c>
      <c r="N2139" s="27" t="e">
        <f>SUMIF(#REF!,'Integrantes original'!A1837,#REF!)</f>
        <v>#REF!</v>
      </c>
      <c r="O2139" s="27">
        <f t="shared" si="132"/>
        <v>22092016</v>
      </c>
      <c r="P2139" s="27">
        <f t="shared" si="133"/>
        <v>220920161</v>
      </c>
      <c r="Q2139" s="31">
        <f t="shared" si="134"/>
        <v>13503711220916</v>
      </c>
      <c r="R2139" s="27">
        <f>COUNTIF(tratycont!S:S,'Integrantes original'!Q2139)</f>
        <v>0</v>
      </c>
      <c r="S2139" s="27">
        <f t="shared" si="135"/>
        <v>0</v>
      </c>
    </row>
    <row r="2140" spans="1:19" x14ac:dyDescent="0.15">
      <c r="A2140" s="29">
        <v>1350391</v>
      </c>
      <c r="B2140" s="29">
        <v>135039101</v>
      </c>
      <c r="C2140" s="29" t="s">
        <v>16</v>
      </c>
      <c r="D2140" s="30" t="s">
        <v>934</v>
      </c>
      <c r="E2140" s="30" t="s">
        <v>2014</v>
      </c>
      <c r="F2140" s="15">
        <v>1</v>
      </c>
      <c r="G2140" s="29">
        <v>14</v>
      </c>
      <c r="H2140" s="29">
        <v>3</v>
      </c>
      <c r="I2140" s="29">
        <v>1974</v>
      </c>
      <c r="J2140" s="15">
        <v>-1</v>
      </c>
      <c r="K2140" s="15">
        <v>-1</v>
      </c>
      <c r="L2140" s="15">
        <v>0</v>
      </c>
      <c r="M2140" s="15">
        <v>0</v>
      </c>
      <c r="N2140" s="27" t="e">
        <f>SUMIF(#REF!,'Integrantes original'!A1838,#REF!)</f>
        <v>#REF!</v>
      </c>
      <c r="O2140" s="27">
        <f t="shared" si="132"/>
        <v>14031974</v>
      </c>
      <c r="P2140" s="27">
        <f t="shared" si="133"/>
        <v>140319741</v>
      </c>
      <c r="Q2140" s="31">
        <f t="shared" si="134"/>
        <v>13503911140374</v>
      </c>
      <c r="R2140" s="27">
        <f>COUNTIF(tratycont!S:S,'Integrantes original'!Q2140)</f>
        <v>0</v>
      </c>
      <c r="S2140" s="27">
        <f t="shared" si="135"/>
        <v>0</v>
      </c>
    </row>
    <row r="2141" spans="1:19" x14ac:dyDescent="0.15">
      <c r="A2141" s="29">
        <v>1350391</v>
      </c>
      <c r="B2141" s="29">
        <v>135039102</v>
      </c>
      <c r="C2141" s="29" t="s">
        <v>19</v>
      </c>
      <c r="D2141" s="30" t="s">
        <v>2015</v>
      </c>
      <c r="E2141" s="30" t="s">
        <v>2016</v>
      </c>
      <c r="F2141" s="15">
        <v>2</v>
      </c>
      <c r="G2141" s="29">
        <v>20</v>
      </c>
      <c r="H2141" s="29">
        <v>11</v>
      </c>
      <c r="I2141" s="29">
        <v>1983</v>
      </c>
      <c r="J2141" s="15">
        <v>1</v>
      </c>
      <c r="K2141" s="15">
        <v>0</v>
      </c>
      <c r="L2141" s="15">
        <v>1</v>
      </c>
      <c r="M2141" s="15">
        <v>1</v>
      </c>
      <c r="N2141" s="27" t="e">
        <f>SUMIF(#REF!,'Integrantes original'!A1839,#REF!)</f>
        <v>#REF!</v>
      </c>
      <c r="O2141" s="27">
        <f t="shared" si="132"/>
        <v>20111983</v>
      </c>
      <c r="P2141" s="27">
        <f t="shared" si="133"/>
        <v>201119832</v>
      </c>
      <c r="Q2141" s="31">
        <f t="shared" si="134"/>
        <v>13503912201183</v>
      </c>
      <c r="R2141" s="27">
        <f>COUNTIF(tratycont!S:S,'Integrantes original'!Q2141)</f>
        <v>0</v>
      </c>
      <c r="S2141" s="27">
        <f t="shared" si="135"/>
        <v>0</v>
      </c>
    </row>
    <row r="2142" spans="1:19" x14ac:dyDescent="0.15">
      <c r="A2142" s="29">
        <v>1350391</v>
      </c>
      <c r="B2142" s="29">
        <v>135039103</v>
      </c>
      <c r="C2142" s="29" t="s">
        <v>22</v>
      </c>
      <c r="D2142" s="30" t="s">
        <v>478</v>
      </c>
      <c r="E2142" s="30" t="s">
        <v>2017</v>
      </c>
      <c r="F2142" s="15">
        <v>2</v>
      </c>
      <c r="G2142" s="29">
        <v>15</v>
      </c>
      <c r="H2142" s="29">
        <v>10</v>
      </c>
      <c r="I2142" s="29">
        <v>2006</v>
      </c>
      <c r="J2142" s="15">
        <v>-1</v>
      </c>
      <c r="K2142" s="15">
        <v>-1</v>
      </c>
      <c r="L2142" s="15">
        <v>0</v>
      </c>
      <c r="M2142" s="15">
        <v>0</v>
      </c>
      <c r="N2142" s="27" t="e">
        <f>SUMIF(#REF!,'Integrantes original'!A1840,#REF!)</f>
        <v>#REF!</v>
      </c>
      <c r="O2142" s="27">
        <f t="shared" si="132"/>
        <v>15102006</v>
      </c>
      <c r="P2142" s="27">
        <f t="shared" si="133"/>
        <v>151020062</v>
      </c>
      <c r="Q2142" s="31">
        <f t="shared" si="134"/>
        <v>13503912151006</v>
      </c>
      <c r="R2142" s="27">
        <f>COUNTIF(tratycont!S:S,'Integrantes original'!Q2142)</f>
        <v>0</v>
      </c>
      <c r="S2142" s="27">
        <f t="shared" si="135"/>
        <v>0</v>
      </c>
    </row>
    <row r="2143" spans="1:19" x14ac:dyDescent="0.15">
      <c r="A2143" s="29">
        <v>1350391</v>
      </c>
      <c r="B2143" s="29">
        <v>135039104</v>
      </c>
      <c r="C2143" s="29" t="s">
        <v>25</v>
      </c>
      <c r="D2143" s="30" t="s">
        <v>934</v>
      </c>
      <c r="E2143" s="30" t="s">
        <v>2016</v>
      </c>
      <c r="F2143" s="15">
        <v>1</v>
      </c>
      <c r="G2143" s="29">
        <v>3</v>
      </c>
      <c r="H2143" s="29">
        <v>4</v>
      </c>
      <c r="I2143" s="29">
        <v>2012</v>
      </c>
      <c r="J2143" s="15">
        <v>-1</v>
      </c>
      <c r="K2143" s="15">
        <v>-1</v>
      </c>
      <c r="L2143" s="15">
        <v>0</v>
      </c>
      <c r="M2143" s="15">
        <v>0</v>
      </c>
      <c r="N2143" s="27" t="e">
        <f>SUMIF(#REF!,'Integrantes original'!A1841,#REF!)</f>
        <v>#REF!</v>
      </c>
      <c r="O2143" s="27">
        <f t="shared" si="132"/>
        <v>3042012</v>
      </c>
      <c r="P2143" s="27">
        <f t="shared" si="133"/>
        <v>30420121</v>
      </c>
      <c r="Q2143" s="31">
        <f t="shared" si="134"/>
        <v>13503911030412</v>
      </c>
      <c r="R2143" s="27">
        <f>COUNTIF(tratycont!S:S,'Integrantes original'!Q2143)</f>
        <v>0</v>
      </c>
      <c r="S2143" s="27">
        <f t="shared" si="135"/>
        <v>0</v>
      </c>
    </row>
    <row r="2144" spans="1:19" x14ac:dyDescent="0.15">
      <c r="A2144" s="29">
        <v>1350401</v>
      </c>
      <c r="B2144" s="29">
        <v>135040101</v>
      </c>
      <c r="C2144" s="29" t="s">
        <v>16</v>
      </c>
      <c r="D2144" s="30" t="s">
        <v>597</v>
      </c>
      <c r="E2144" s="30" t="s">
        <v>1195</v>
      </c>
      <c r="F2144" s="15">
        <v>2</v>
      </c>
      <c r="G2144" s="29">
        <v>5</v>
      </c>
      <c r="H2144" s="29">
        <v>4</v>
      </c>
      <c r="I2144" s="29">
        <v>1965</v>
      </c>
      <c r="J2144" s="15">
        <v>-1</v>
      </c>
      <c r="K2144" s="15">
        <v>-1</v>
      </c>
      <c r="L2144" s="15">
        <v>0</v>
      </c>
      <c r="M2144" s="15">
        <v>0</v>
      </c>
      <c r="N2144" s="27" t="e">
        <f>SUMIF(#REF!,'Integrantes original'!A1842,#REF!)</f>
        <v>#REF!</v>
      </c>
      <c r="O2144" s="27">
        <f t="shared" si="132"/>
        <v>5041965</v>
      </c>
      <c r="P2144" s="27">
        <f t="shared" si="133"/>
        <v>50419652</v>
      </c>
      <c r="Q2144" s="31">
        <f t="shared" si="134"/>
        <v>13504012050465</v>
      </c>
      <c r="R2144" s="27">
        <f>COUNTIF(tratycont!S:S,'Integrantes original'!Q2144)</f>
        <v>0</v>
      </c>
      <c r="S2144" s="27">
        <f t="shared" si="135"/>
        <v>0</v>
      </c>
    </row>
    <row r="2145" spans="1:19" x14ac:dyDescent="0.15">
      <c r="A2145" s="29">
        <v>1350401</v>
      </c>
      <c r="B2145" s="29">
        <v>135040102</v>
      </c>
      <c r="C2145" s="29" t="s">
        <v>19</v>
      </c>
      <c r="D2145" s="30" t="s">
        <v>2018</v>
      </c>
      <c r="E2145" s="30" t="s">
        <v>2019</v>
      </c>
      <c r="F2145" s="15">
        <v>2</v>
      </c>
      <c r="G2145" s="29">
        <v>26</v>
      </c>
      <c r="H2145" s="29">
        <v>12</v>
      </c>
      <c r="I2145" s="29">
        <v>1995</v>
      </c>
      <c r="J2145" s="15">
        <v>1</v>
      </c>
      <c r="K2145" s="15">
        <v>0</v>
      </c>
      <c r="L2145" s="15">
        <v>1</v>
      </c>
      <c r="M2145" s="15">
        <v>2</v>
      </c>
      <c r="N2145" s="27" t="e">
        <f>SUMIF(#REF!,'Integrantes original'!A1843,#REF!)</f>
        <v>#REF!</v>
      </c>
      <c r="O2145" s="27">
        <f t="shared" si="132"/>
        <v>26121995</v>
      </c>
      <c r="P2145" s="27">
        <f t="shared" si="133"/>
        <v>261219952</v>
      </c>
      <c r="Q2145" s="31">
        <f t="shared" si="134"/>
        <v>13504012261295</v>
      </c>
      <c r="R2145" s="27">
        <f>COUNTIF(tratycont!S:S,'Integrantes original'!Q2145)</f>
        <v>0</v>
      </c>
      <c r="S2145" s="27">
        <f t="shared" si="135"/>
        <v>0</v>
      </c>
    </row>
    <row r="2146" spans="1:19" x14ac:dyDescent="0.15">
      <c r="A2146" s="29">
        <v>1350401</v>
      </c>
      <c r="B2146" s="29">
        <v>135040103</v>
      </c>
      <c r="C2146" s="29" t="s">
        <v>22</v>
      </c>
      <c r="D2146" s="30" t="s">
        <v>2020</v>
      </c>
      <c r="E2146" s="30" t="s">
        <v>2021</v>
      </c>
      <c r="F2146" s="15">
        <v>1</v>
      </c>
      <c r="G2146" s="29">
        <v>25</v>
      </c>
      <c r="H2146" s="29">
        <v>5</v>
      </c>
      <c r="I2146" s="29">
        <v>1996</v>
      </c>
      <c r="J2146" s="15">
        <v>-1</v>
      </c>
      <c r="K2146" s="15">
        <v>-1</v>
      </c>
      <c r="L2146" s="15">
        <v>0</v>
      </c>
      <c r="M2146" s="15">
        <v>0</v>
      </c>
      <c r="N2146" s="27" t="e">
        <f>SUMIF(#REF!,'Integrantes original'!A1844,#REF!)</f>
        <v>#REF!</v>
      </c>
      <c r="O2146" s="27">
        <f t="shared" si="132"/>
        <v>25051996</v>
      </c>
      <c r="P2146" s="27">
        <f t="shared" si="133"/>
        <v>250519961</v>
      </c>
      <c r="Q2146" s="31">
        <f t="shared" si="134"/>
        <v>13504011250596</v>
      </c>
      <c r="R2146" s="27">
        <f>COUNTIF(tratycont!S:S,'Integrantes original'!Q2146)</f>
        <v>0</v>
      </c>
      <c r="S2146" s="27">
        <f t="shared" si="135"/>
        <v>0</v>
      </c>
    </row>
    <row r="2147" spans="1:19" x14ac:dyDescent="0.15">
      <c r="A2147" s="29">
        <v>1350401</v>
      </c>
      <c r="B2147" s="29">
        <v>135040104</v>
      </c>
      <c r="C2147" s="29" t="s">
        <v>25</v>
      </c>
      <c r="D2147" s="30" t="s">
        <v>2022</v>
      </c>
      <c r="E2147" s="30" t="s">
        <v>2023</v>
      </c>
      <c r="F2147" s="15">
        <v>2</v>
      </c>
      <c r="G2147" s="29">
        <v>9</v>
      </c>
      <c r="H2147" s="29">
        <v>9</v>
      </c>
      <c r="I2147" s="29">
        <v>2018</v>
      </c>
      <c r="J2147" s="15">
        <v>2</v>
      </c>
      <c r="K2147" s="15">
        <v>2</v>
      </c>
      <c r="L2147" s="15">
        <v>0</v>
      </c>
      <c r="M2147" s="15">
        <v>0</v>
      </c>
      <c r="N2147" s="27" t="e">
        <f>SUMIF(#REF!,'Integrantes original'!A1845,#REF!)</f>
        <v>#REF!</v>
      </c>
      <c r="O2147" s="27">
        <f t="shared" si="132"/>
        <v>9092018</v>
      </c>
      <c r="P2147" s="27">
        <f t="shared" si="133"/>
        <v>90920182</v>
      </c>
      <c r="Q2147" s="31">
        <f t="shared" si="134"/>
        <v>13504012090918</v>
      </c>
      <c r="R2147" s="27">
        <f>COUNTIF(tratycont!S:S,'Integrantes original'!Q2147)</f>
        <v>1</v>
      </c>
      <c r="S2147" s="27">
        <f t="shared" si="135"/>
        <v>1</v>
      </c>
    </row>
    <row r="2148" spans="1:19" x14ac:dyDescent="0.15">
      <c r="A2148" s="29">
        <v>1350411</v>
      </c>
      <c r="B2148" s="29">
        <v>135041101</v>
      </c>
      <c r="C2148" s="29" t="s">
        <v>16</v>
      </c>
      <c r="D2148" s="30" t="s">
        <v>202</v>
      </c>
      <c r="E2148" s="30" t="s">
        <v>2024</v>
      </c>
      <c r="F2148" s="15">
        <v>1</v>
      </c>
      <c r="G2148" s="29">
        <v>12</v>
      </c>
      <c r="H2148" s="29">
        <v>6</v>
      </c>
      <c r="I2148" s="29">
        <v>1992</v>
      </c>
      <c r="J2148" s="15">
        <v>-1</v>
      </c>
      <c r="K2148" s="15">
        <v>-1</v>
      </c>
      <c r="L2148" s="15">
        <v>0</v>
      </c>
      <c r="M2148" s="15">
        <v>0</v>
      </c>
      <c r="N2148" s="27" t="e">
        <f>SUMIF(#REF!,'Integrantes original'!A1846,#REF!)</f>
        <v>#REF!</v>
      </c>
      <c r="O2148" s="27">
        <f t="shared" si="132"/>
        <v>12061992</v>
      </c>
      <c r="P2148" s="27">
        <f t="shared" si="133"/>
        <v>120619921</v>
      </c>
      <c r="Q2148" s="31">
        <f t="shared" si="134"/>
        <v>13504111120692</v>
      </c>
      <c r="R2148" s="27">
        <f>COUNTIF(tratycont!S:S,'Integrantes original'!Q2148)</f>
        <v>0</v>
      </c>
      <c r="S2148" s="27">
        <f t="shared" si="135"/>
        <v>0</v>
      </c>
    </row>
    <row r="2149" spans="1:19" x14ac:dyDescent="0.15">
      <c r="A2149" s="29">
        <v>1350411</v>
      </c>
      <c r="B2149" s="29">
        <v>135041102</v>
      </c>
      <c r="C2149" s="29" t="s">
        <v>19</v>
      </c>
      <c r="D2149" s="30" t="s">
        <v>1811</v>
      </c>
      <c r="E2149" s="30" t="s">
        <v>1526</v>
      </c>
      <c r="F2149" s="15">
        <v>2</v>
      </c>
      <c r="G2149" s="29">
        <v>8</v>
      </c>
      <c r="H2149" s="29">
        <v>2</v>
      </c>
      <c r="I2149" s="29">
        <v>1989</v>
      </c>
      <c r="J2149" s="15">
        <v>1</v>
      </c>
      <c r="K2149" s="15">
        <v>0</v>
      </c>
      <c r="L2149" s="15">
        <v>1</v>
      </c>
      <c r="M2149" s="15">
        <v>2</v>
      </c>
      <c r="N2149" s="27" t="e">
        <f>SUMIF(#REF!,'Integrantes original'!A1847,#REF!)</f>
        <v>#REF!</v>
      </c>
      <c r="O2149" s="27">
        <f t="shared" si="132"/>
        <v>8021989</v>
      </c>
      <c r="P2149" s="27">
        <f t="shared" si="133"/>
        <v>80219892</v>
      </c>
      <c r="Q2149" s="31">
        <f t="shared" si="134"/>
        <v>13504112080289</v>
      </c>
      <c r="R2149" s="27">
        <f>COUNTIF(tratycont!S:S,'Integrantes original'!Q2149)</f>
        <v>0</v>
      </c>
      <c r="S2149" s="27">
        <f t="shared" si="135"/>
        <v>0</v>
      </c>
    </row>
    <row r="2150" spans="1:19" x14ac:dyDescent="0.15">
      <c r="A2150" s="29">
        <v>1350411</v>
      </c>
      <c r="B2150" s="29">
        <v>135041103</v>
      </c>
      <c r="C2150" s="29" t="s">
        <v>22</v>
      </c>
      <c r="D2150" s="30" t="s">
        <v>980</v>
      </c>
      <c r="E2150" s="30" t="s">
        <v>2025</v>
      </c>
      <c r="F2150" s="15">
        <v>1</v>
      </c>
      <c r="G2150" s="29">
        <v>19</v>
      </c>
      <c r="H2150" s="29">
        <v>10</v>
      </c>
      <c r="I2150" s="29">
        <v>2013</v>
      </c>
      <c r="J2150" s="15">
        <v>-1</v>
      </c>
      <c r="K2150" s="15">
        <v>-1</v>
      </c>
      <c r="L2150" s="15">
        <v>0</v>
      </c>
      <c r="M2150" s="15">
        <v>0</v>
      </c>
      <c r="N2150" s="27" t="e">
        <f>SUMIF(#REF!,'Integrantes original'!A1848,#REF!)</f>
        <v>#REF!</v>
      </c>
      <c r="O2150" s="27">
        <f t="shared" si="132"/>
        <v>19102013</v>
      </c>
      <c r="P2150" s="27">
        <f t="shared" si="133"/>
        <v>191020131</v>
      </c>
      <c r="Q2150" s="31">
        <f t="shared" si="134"/>
        <v>13504111191013</v>
      </c>
      <c r="R2150" s="27">
        <f>COUNTIF(tratycont!S:S,'Integrantes original'!Q2150)</f>
        <v>0</v>
      </c>
      <c r="S2150" s="27">
        <f t="shared" si="135"/>
        <v>0</v>
      </c>
    </row>
    <row r="2151" spans="1:19" x14ac:dyDescent="0.15">
      <c r="A2151" s="29">
        <v>1350431</v>
      </c>
      <c r="B2151" s="29">
        <v>135043101</v>
      </c>
      <c r="C2151" s="29" t="s">
        <v>16</v>
      </c>
      <c r="D2151" s="30" t="s">
        <v>2026</v>
      </c>
      <c r="E2151" s="30" t="s">
        <v>2027</v>
      </c>
      <c r="F2151" s="15">
        <v>1</v>
      </c>
      <c r="G2151" s="29">
        <v>17</v>
      </c>
      <c r="H2151" s="29">
        <v>11</v>
      </c>
      <c r="I2151" s="29">
        <v>1994</v>
      </c>
      <c r="J2151" s="15">
        <v>-1</v>
      </c>
      <c r="K2151" s="15">
        <v>-1</v>
      </c>
      <c r="L2151" s="15">
        <v>0</v>
      </c>
      <c r="M2151" s="15">
        <v>0</v>
      </c>
      <c r="N2151" s="27" t="e">
        <f>SUMIF(#REF!,'Integrantes original'!A1849,#REF!)</f>
        <v>#REF!</v>
      </c>
      <c r="O2151" s="27">
        <f t="shared" si="132"/>
        <v>17111994</v>
      </c>
      <c r="P2151" s="27">
        <f t="shared" si="133"/>
        <v>171119941</v>
      </c>
      <c r="Q2151" s="31">
        <f t="shared" si="134"/>
        <v>13504311171194</v>
      </c>
      <c r="R2151" s="27">
        <f>COUNTIF(tratycont!S:S,'Integrantes original'!Q2151)</f>
        <v>0</v>
      </c>
      <c r="S2151" s="27">
        <f t="shared" si="135"/>
        <v>0</v>
      </c>
    </row>
    <row r="2152" spans="1:19" x14ac:dyDescent="0.15">
      <c r="A2152" s="29">
        <v>1350431</v>
      </c>
      <c r="B2152" s="29">
        <v>135043102</v>
      </c>
      <c r="C2152" s="29" t="s">
        <v>19</v>
      </c>
      <c r="D2152" s="30" t="s">
        <v>2028</v>
      </c>
      <c r="E2152" s="30" t="s">
        <v>2029</v>
      </c>
      <c r="F2152" s="15">
        <v>2</v>
      </c>
      <c r="G2152" s="29">
        <v>20</v>
      </c>
      <c r="H2152" s="29">
        <v>11</v>
      </c>
      <c r="I2152" s="29">
        <v>1995</v>
      </c>
      <c r="J2152" s="15">
        <v>1</v>
      </c>
      <c r="K2152" s="15">
        <v>0</v>
      </c>
      <c r="L2152" s="15">
        <v>1</v>
      </c>
      <c r="M2152" s="15">
        <v>2</v>
      </c>
      <c r="N2152" s="27" t="e">
        <f>SUMIF(#REF!,'Integrantes original'!A1850,#REF!)</f>
        <v>#REF!</v>
      </c>
      <c r="O2152" s="27">
        <f t="shared" si="132"/>
        <v>20111995</v>
      </c>
      <c r="P2152" s="27">
        <f t="shared" si="133"/>
        <v>201119952</v>
      </c>
      <c r="Q2152" s="31">
        <f t="shared" si="134"/>
        <v>13504312201195</v>
      </c>
      <c r="R2152" s="27">
        <f>COUNTIF(tratycont!S:S,'Integrantes original'!Q2152)</f>
        <v>0</v>
      </c>
      <c r="S2152" s="27">
        <f t="shared" si="135"/>
        <v>0</v>
      </c>
    </row>
    <row r="2153" spans="1:19" x14ac:dyDescent="0.15">
      <c r="A2153" s="29">
        <v>1350431</v>
      </c>
      <c r="B2153" s="29">
        <v>135043103</v>
      </c>
      <c r="C2153" s="29" t="s">
        <v>22</v>
      </c>
      <c r="D2153" s="30" t="s">
        <v>2030</v>
      </c>
      <c r="E2153" s="30" t="s">
        <v>2031</v>
      </c>
      <c r="F2153" s="15">
        <v>1</v>
      </c>
      <c r="G2153" s="29">
        <v>27</v>
      </c>
      <c r="H2153" s="29">
        <v>4</v>
      </c>
      <c r="I2153" s="29">
        <v>2018</v>
      </c>
      <c r="J2153" s="15">
        <v>2</v>
      </c>
      <c r="K2153" s="15">
        <v>2</v>
      </c>
      <c r="L2153" s="15">
        <v>0</v>
      </c>
      <c r="M2153" s="15">
        <v>0</v>
      </c>
      <c r="N2153" s="27" t="e">
        <f>SUMIF(#REF!,'Integrantes original'!A1851,#REF!)</f>
        <v>#REF!</v>
      </c>
      <c r="O2153" s="27">
        <f t="shared" si="132"/>
        <v>27042018</v>
      </c>
      <c r="P2153" s="27">
        <f t="shared" si="133"/>
        <v>270420181</v>
      </c>
      <c r="Q2153" s="31">
        <f t="shared" si="134"/>
        <v>13504311270418</v>
      </c>
      <c r="R2153" s="27">
        <f>COUNTIF(tratycont!S:S,'Integrantes original'!Q2153)</f>
        <v>1</v>
      </c>
      <c r="S2153" s="27">
        <f t="shared" si="135"/>
        <v>1</v>
      </c>
    </row>
    <row r="2154" spans="1:19" x14ac:dyDescent="0.15">
      <c r="A2154" s="29">
        <v>1350441</v>
      </c>
      <c r="B2154" s="29">
        <v>135044101</v>
      </c>
      <c r="C2154" s="29" t="s">
        <v>16</v>
      </c>
      <c r="D2154" s="30" t="s">
        <v>1655</v>
      </c>
      <c r="E2154" s="30" t="s">
        <v>51</v>
      </c>
      <c r="F2154" s="15">
        <v>2</v>
      </c>
      <c r="G2154" s="29">
        <v>20</v>
      </c>
      <c r="H2154" s="29">
        <v>10</v>
      </c>
      <c r="I2154" s="29">
        <v>1966</v>
      </c>
      <c r="J2154" s="15">
        <v>-1</v>
      </c>
      <c r="K2154" s="15">
        <v>-1</v>
      </c>
      <c r="L2154" s="15">
        <v>0</v>
      </c>
      <c r="M2154" s="15">
        <v>0</v>
      </c>
      <c r="N2154" s="27" t="e">
        <f>SUMIF(#REF!,'Integrantes original'!A1852,#REF!)</f>
        <v>#REF!</v>
      </c>
      <c r="O2154" s="27">
        <f t="shared" si="132"/>
        <v>20101966</v>
      </c>
      <c r="P2154" s="27">
        <f t="shared" si="133"/>
        <v>201019662</v>
      </c>
      <c r="Q2154" s="31">
        <f t="shared" si="134"/>
        <v>13504412201066</v>
      </c>
      <c r="R2154" s="27">
        <f>COUNTIF(tratycont!S:S,'Integrantes original'!Q2154)</f>
        <v>0</v>
      </c>
      <c r="S2154" s="27">
        <f t="shared" si="135"/>
        <v>0</v>
      </c>
    </row>
    <row r="2155" spans="1:19" x14ac:dyDescent="0.15">
      <c r="A2155" s="29">
        <v>1350441</v>
      </c>
      <c r="B2155" s="29">
        <v>135044102</v>
      </c>
      <c r="C2155" s="29" t="s">
        <v>19</v>
      </c>
      <c r="D2155" s="30" t="s">
        <v>2032</v>
      </c>
      <c r="E2155" s="30" t="s">
        <v>2033</v>
      </c>
      <c r="F2155" s="15">
        <v>1</v>
      </c>
      <c r="G2155" s="29">
        <v>24</v>
      </c>
      <c r="H2155" s="29">
        <v>11</v>
      </c>
      <c r="I2155" s="29">
        <v>1964</v>
      </c>
      <c r="J2155" s="15">
        <v>-1</v>
      </c>
      <c r="K2155" s="15">
        <v>-1</v>
      </c>
      <c r="L2155" s="15">
        <v>0</v>
      </c>
      <c r="M2155" s="15">
        <v>0</v>
      </c>
      <c r="N2155" s="27" t="e">
        <f>SUMIF(#REF!,'Integrantes original'!A1853,#REF!)</f>
        <v>#REF!</v>
      </c>
      <c r="O2155" s="27">
        <f t="shared" si="132"/>
        <v>24111964</v>
      </c>
      <c r="P2155" s="27">
        <f t="shared" si="133"/>
        <v>241119641</v>
      </c>
      <c r="Q2155" s="31">
        <f t="shared" si="134"/>
        <v>13504411241164</v>
      </c>
      <c r="R2155" s="27">
        <f>COUNTIF(tratycont!S:S,'Integrantes original'!Q2155)</f>
        <v>0</v>
      </c>
      <c r="S2155" s="27">
        <f t="shared" si="135"/>
        <v>0</v>
      </c>
    </row>
    <row r="2156" spans="1:19" x14ac:dyDescent="0.15">
      <c r="A2156" s="29">
        <v>1350441</v>
      </c>
      <c r="B2156" s="29">
        <v>135044103</v>
      </c>
      <c r="C2156" s="29" t="s">
        <v>22</v>
      </c>
      <c r="D2156" s="30" t="s">
        <v>2034</v>
      </c>
      <c r="E2156" s="30" t="s">
        <v>2035</v>
      </c>
      <c r="F2156" s="15">
        <v>1</v>
      </c>
      <c r="G2156" s="29">
        <v>31</v>
      </c>
      <c r="H2156" s="29">
        <v>5</v>
      </c>
      <c r="I2156" s="29">
        <v>2003</v>
      </c>
      <c r="J2156" s="15">
        <v>-1</v>
      </c>
      <c r="K2156" s="15">
        <v>-1</v>
      </c>
      <c r="L2156" s="15">
        <v>0</v>
      </c>
      <c r="M2156" s="15">
        <v>0</v>
      </c>
      <c r="N2156" s="27" t="e">
        <f>SUMIF(#REF!,'Integrantes original'!A1854,#REF!)</f>
        <v>#REF!</v>
      </c>
      <c r="O2156" s="27">
        <f t="shared" si="132"/>
        <v>31052003</v>
      </c>
      <c r="P2156" s="27">
        <f t="shared" si="133"/>
        <v>310520031</v>
      </c>
      <c r="Q2156" s="31">
        <f t="shared" si="134"/>
        <v>13504411310503</v>
      </c>
      <c r="R2156" s="27">
        <f>COUNTIF(tratycont!S:S,'Integrantes original'!Q2156)</f>
        <v>0</v>
      </c>
      <c r="S2156" s="27">
        <f t="shared" si="135"/>
        <v>0</v>
      </c>
    </row>
    <row r="2157" spans="1:19" x14ac:dyDescent="0.15">
      <c r="A2157" s="29">
        <v>1350441</v>
      </c>
      <c r="B2157" s="29">
        <v>135044104</v>
      </c>
      <c r="C2157" s="29" t="s">
        <v>25</v>
      </c>
      <c r="D2157" s="30" t="s">
        <v>2036</v>
      </c>
      <c r="E2157" s="30" t="s">
        <v>2035</v>
      </c>
      <c r="F2157" s="15">
        <v>2</v>
      </c>
      <c r="G2157" s="29">
        <v>8</v>
      </c>
      <c r="H2157" s="29">
        <v>8</v>
      </c>
      <c r="I2157" s="29">
        <v>2008</v>
      </c>
      <c r="J2157" s="15">
        <v>-1</v>
      </c>
      <c r="K2157" s="15">
        <v>-1</v>
      </c>
      <c r="L2157" s="15">
        <v>0</v>
      </c>
      <c r="M2157" s="15">
        <v>0</v>
      </c>
      <c r="N2157" s="27" t="e">
        <f>SUMIF(#REF!,'Integrantes original'!A1855,#REF!)</f>
        <v>#REF!</v>
      </c>
      <c r="O2157" s="27">
        <f t="shared" si="132"/>
        <v>8082008</v>
      </c>
      <c r="P2157" s="27">
        <f t="shared" si="133"/>
        <v>80820082</v>
      </c>
      <c r="Q2157" s="31">
        <f t="shared" si="134"/>
        <v>13504412080808</v>
      </c>
      <c r="R2157" s="27">
        <f>COUNTIF(tratycont!S:S,'Integrantes original'!Q2157)</f>
        <v>0</v>
      </c>
      <c r="S2157" s="27">
        <f t="shared" si="135"/>
        <v>0</v>
      </c>
    </row>
    <row r="2158" spans="1:19" x14ac:dyDescent="0.15">
      <c r="A2158" s="29">
        <v>1350441</v>
      </c>
      <c r="B2158" s="29">
        <v>135044105</v>
      </c>
      <c r="C2158" s="29" t="s">
        <v>27</v>
      </c>
      <c r="D2158" s="30" t="s">
        <v>2037</v>
      </c>
      <c r="E2158" s="30" t="s">
        <v>2035</v>
      </c>
      <c r="F2158" s="15">
        <v>2</v>
      </c>
      <c r="G2158" s="29">
        <v>12</v>
      </c>
      <c r="H2158" s="29">
        <v>4</v>
      </c>
      <c r="I2158" s="29">
        <v>2001</v>
      </c>
      <c r="J2158" s="15">
        <v>1</v>
      </c>
      <c r="K2158" s="15">
        <v>0</v>
      </c>
      <c r="L2158" s="15">
        <v>1</v>
      </c>
      <c r="M2158" s="15">
        <v>2</v>
      </c>
      <c r="N2158" s="27" t="e">
        <f>SUMIF(#REF!,'Integrantes original'!A1856,#REF!)</f>
        <v>#REF!</v>
      </c>
      <c r="O2158" s="27">
        <f t="shared" si="132"/>
        <v>12042001</v>
      </c>
      <c r="P2158" s="27">
        <f t="shared" si="133"/>
        <v>120420012</v>
      </c>
      <c r="Q2158" s="31">
        <f t="shared" si="134"/>
        <v>13504412120401</v>
      </c>
      <c r="R2158" s="27">
        <f>COUNTIF(tratycont!S:S,'Integrantes original'!Q2158)</f>
        <v>0</v>
      </c>
      <c r="S2158" s="27">
        <f t="shared" si="135"/>
        <v>0</v>
      </c>
    </row>
    <row r="2159" spans="1:19" x14ac:dyDescent="0.15">
      <c r="A2159" s="29">
        <v>1350441</v>
      </c>
      <c r="B2159" s="29">
        <v>135044106</v>
      </c>
      <c r="C2159" s="29" t="s">
        <v>30</v>
      </c>
      <c r="D2159" s="30" t="s">
        <v>2038</v>
      </c>
      <c r="E2159" s="30" t="s">
        <v>2039</v>
      </c>
      <c r="F2159" s="15">
        <v>1</v>
      </c>
      <c r="G2159" s="29">
        <v>9</v>
      </c>
      <c r="H2159" s="29">
        <v>7</v>
      </c>
      <c r="I2159" s="29">
        <v>1992</v>
      </c>
      <c r="J2159" s="15">
        <v>-1</v>
      </c>
      <c r="K2159" s="15">
        <v>-1</v>
      </c>
      <c r="L2159" s="15">
        <v>0</v>
      </c>
      <c r="M2159" s="15">
        <v>0</v>
      </c>
      <c r="N2159" s="27" t="e">
        <f>SUMIF(#REF!,'Integrantes original'!A1857,#REF!)</f>
        <v>#REF!</v>
      </c>
      <c r="O2159" s="27">
        <f t="shared" si="132"/>
        <v>9071992</v>
      </c>
      <c r="P2159" s="27">
        <f t="shared" si="133"/>
        <v>90719921</v>
      </c>
      <c r="Q2159" s="31">
        <f t="shared" si="134"/>
        <v>13504411090792</v>
      </c>
      <c r="R2159" s="27">
        <f>COUNTIF(tratycont!S:S,'Integrantes original'!Q2159)</f>
        <v>0</v>
      </c>
      <c r="S2159" s="27">
        <f t="shared" si="135"/>
        <v>0</v>
      </c>
    </row>
    <row r="2160" spans="1:19" x14ac:dyDescent="0.15">
      <c r="A2160" s="29">
        <v>1350441</v>
      </c>
      <c r="B2160" s="29">
        <v>135044107</v>
      </c>
      <c r="C2160" s="29" t="s">
        <v>56</v>
      </c>
      <c r="D2160" s="30" t="s">
        <v>2040</v>
      </c>
      <c r="E2160" s="30" t="s">
        <v>2041</v>
      </c>
      <c r="F2160" s="15">
        <v>2</v>
      </c>
      <c r="G2160" s="29">
        <v>18</v>
      </c>
      <c r="H2160" s="29">
        <v>6</v>
      </c>
      <c r="I2160" s="29">
        <v>2018</v>
      </c>
      <c r="J2160" s="15">
        <v>2</v>
      </c>
      <c r="K2160" s="15">
        <v>5</v>
      </c>
      <c r="L2160" s="15">
        <v>0</v>
      </c>
      <c r="M2160" s="15">
        <v>0</v>
      </c>
      <c r="N2160" s="27" t="e">
        <f>SUMIF(#REF!,'Integrantes original'!A1858,#REF!)</f>
        <v>#REF!</v>
      </c>
      <c r="O2160" s="27">
        <f t="shared" si="132"/>
        <v>18062018</v>
      </c>
      <c r="P2160" s="27">
        <f t="shared" si="133"/>
        <v>180620182</v>
      </c>
      <c r="Q2160" s="31">
        <f t="shared" si="134"/>
        <v>13504412180618</v>
      </c>
      <c r="R2160" s="27">
        <f>COUNTIF(tratycont!S:S,'Integrantes original'!Q2160)</f>
        <v>0</v>
      </c>
      <c r="S2160" s="27">
        <f t="shared" si="135"/>
        <v>1</v>
      </c>
    </row>
    <row r="2161" spans="1:19" x14ac:dyDescent="0.15">
      <c r="A2161" s="29">
        <v>1350461</v>
      </c>
      <c r="B2161" s="29">
        <v>135046101</v>
      </c>
      <c r="C2161" s="29" t="s">
        <v>16</v>
      </c>
      <c r="D2161" s="30" t="s">
        <v>109</v>
      </c>
      <c r="E2161" s="30" t="s">
        <v>2042</v>
      </c>
      <c r="F2161" s="15">
        <v>1</v>
      </c>
      <c r="G2161" s="29">
        <v>27</v>
      </c>
      <c r="H2161" s="29">
        <v>12</v>
      </c>
      <c r="I2161" s="29">
        <v>1995</v>
      </c>
      <c r="J2161" s="15">
        <v>-1</v>
      </c>
      <c r="K2161" s="15">
        <v>-1</v>
      </c>
      <c r="L2161" s="15">
        <v>0</v>
      </c>
      <c r="M2161" s="15">
        <v>0</v>
      </c>
      <c r="N2161" s="27" t="e">
        <f>SUMIF(#REF!,'Integrantes original'!A1859,#REF!)</f>
        <v>#REF!</v>
      </c>
      <c r="O2161" s="27">
        <f t="shared" si="132"/>
        <v>27121995</v>
      </c>
      <c r="P2161" s="27">
        <f t="shared" si="133"/>
        <v>271219951</v>
      </c>
      <c r="Q2161" s="31">
        <f t="shared" si="134"/>
        <v>13504611271295</v>
      </c>
      <c r="R2161" s="27">
        <f>COUNTIF(tratycont!S:S,'Integrantes original'!Q2161)</f>
        <v>0</v>
      </c>
      <c r="S2161" s="27">
        <f t="shared" si="135"/>
        <v>0</v>
      </c>
    </row>
    <row r="2162" spans="1:19" x14ac:dyDescent="0.15">
      <c r="A2162" s="29">
        <v>1350461</v>
      </c>
      <c r="B2162" s="29">
        <v>135046102</v>
      </c>
      <c r="C2162" s="29" t="s">
        <v>19</v>
      </c>
      <c r="D2162" s="30" t="s">
        <v>1811</v>
      </c>
      <c r="E2162" s="30" t="s">
        <v>2043</v>
      </c>
      <c r="F2162" s="15">
        <v>2</v>
      </c>
      <c r="G2162" s="29">
        <v>15</v>
      </c>
      <c r="H2162" s="29">
        <v>5</v>
      </c>
      <c r="I2162" s="29">
        <v>1990</v>
      </c>
      <c r="J2162" s="15">
        <v>1</v>
      </c>
      <c r="K2162" s="15">
        <v>0</v>
      </c>
      <c r="L2162" s="15">
        <v>1</v>
      </c>
      <c r="M2162" s="15">
        <v>1</v>
      </c>
      <c r="N2162" s="27" t="e">
        <f>SUMIF(#REF!,'Integrantes original'!A1860,#REF!)</f>
        <v>#REF!</v>
      </c>
      <c r="O2162" s="27">
        <f t="shared" si="132"/>
        <v>15051990</v>
      </c>
      <c r="P2162" s="27">
        <f t="shared" si="133"/>
        <v>150519902</v>
      </c>
      <c r="Q2162" s="31">
        <f t="shared" si="134"/>
        <v>13504612150590</v>
      </c>
      <c r="R2162" s="27">
        <f>COUNTIF(tratycont!S:S,'Integrantes original'!Q2162)</f>
        <v>0</v>
      </c>
      <c r="S2162" s="27">
        <f t="shared" si="135"/>
        <v>0</v>
      </c>
    </row>
    <row r="2163" spans="1:19" x14ac:dyDescent="0.15">
      <c r="A2163" s="29">
        <v>1350461</v>
      </c>
      <c r="B2163" s="29">
        <v>135046103</v>
      </c>
      <c r="C2163" s="29" t="s">
        <v>22</v>
      </c>
      <c r="D2163" s="30" t="s">
        <v>2044</v>
      </c>
      <c r="E2163" s="30" t="s">
        <v>2045</v>
      </c>
      <c r="F2163" s="15">
        <v>2</v>
      </c>
      <c r="G2163" s="29">
        <v>8</v>
      </c>
      <c r="H2163" s="29">
        <v>7</v>
      </c>
      <c r="I2163" s="29">
        <v>2015</v>
      </c>
      <c r="J2163" s="15">
        <v>-1</v>
      </c>
      <c r="K2163" s="15">
        <v>-1</v>
      </c>
      <c r="L2163" s="15">
        <v>0</v>
      </c>
      <c r="M2163" s="15">
        <v>0</v>
      </c>
      <c r="N2163" s="27" t="e">
        <f>SUMIF(#REF!,'Integrantes original'!A1861,#REF!)</f>
        <v>#REF!</v>
      </c>
      <c r="O2163" s="27">
        <f t="shared" si="132"/>
        <v>8072015</v>
      </c>
      <c r="P2163" s="27">
        <f t="shared" si="133"/>
        <v>80720152</v>
      </c>
      <c r="Q2163" s="31">
        <f t="shared" si="134"/>
        <v>13504612080715</v>
      </c>
      <c r="R2163" s="27">
        <f>COUNTIF(tratycont!S:S,'Integrantes original'!Q2163)</f>
        <v>0</v>
      </c>
      <c r="S2163" s="27">
        <f t="shared" si="135"/>
        <v>0</v>
      </c>
    </row>
    <row r="2164" spans="1:19" x14ac:dyDescent="0.15">
      <c r="A2164" s="29">
        <v>1350461</v>
      </c>
      <c r="B2164" s="29">
        <v>135046104</v>
      </c>
      <c r="C2164" s="29" t="s">
        <v>25</v>
      </c>
      <c r="D2164" s="30" t="s">
        <v>2046</v>
      </c>
      <c r="E2164" s="30" t="s">
        <v>2045</v>
      </c>
      <c r="F2164" s="15">
        <v>1</v>
      </c>
      <c r="G2164" s="29">
        <v>16</v>
      </c>
      <c r="H2164" s="29">
        <v>5</v>
      </c>
      <c r="I2164" s="29">
        <v>2018</v>
      </c>
      <c r="J2164" s="15">
        <v>2</v>
      </c>
      <c r="K2164" s="15">
        <v>2</v>
      </c>
      <c r="L2164" s="15">
        <v>0</v>
      </c>
      <c r="M2164" s="15">
        <v>0</v>
      </c>
      <c r="N2164" s="27" t="e">
        <f>SUMIF(#REF!,'Integrantes original'!A1862,#REF!)</f>
        <v>#REF!</v>
      </c>
      <c r="O2164" s="27">
        <f t="shared" si="132"/>
        <v>16052018</v>
      </c>
      <c r="P2164" s="27">
        <f t="shared" si="133"/>
        <v>160520181</v>
      </c>
      <c r="Q2164" s="31">
        <f t="shared" si="134"/>
        <v>13504611160518</v>
      </c>
      <c r="R2164" s="27">
        <f>COUNTIF(tratycont!S:S,'Integrantes original'!Q2164)</f>
        <v>1</v>
      </c>
      <c r="S2164" s="27">
        <f t="shared" si="135"/>
        <v>1</v>
      </c>
    </row>
    <row r="2165" spans="1:19" x14ac:dyDescent="0.15">
      <c r="A2165" s="29">
        <v>1350471</v>
      </c>
      <c r="B2165" s="29">
        <v>135047101</v>
      </c>
      <c r="C2165" s="29" t="s">
        <v>16</v>
      </c>
      <c r="D2165" s="30" t="s">
        <v>2047</v>
      </c>
      <c r="E2165" s="30" t="s">
        <v>1993</v>
      </c>
      <c r="F2165" s="15">
        <v>1</v>
      </c>
      <c r="G2165" s="29">
        <v>15</v>
      </c>
      <c r="H2165" s="29">
        <v>3</v>
      </c>
      <c r="I2165" s="29">
        <v>1991</v>
      </c>
      <c r="J2165" s="15">
        <v>-1</v>
      </c>
      <c r="K2165" s="15">
        <v>-1</v>
      </c>
      <c r="L2165" s="15">
        <v>0</v>
      </c>
      <c r="M2165" s="15">
        <v>0</v>
      </c>
      <c r="N2165" s="27" t="e">
        <f>SUMIF(#REF!,'Integrantes original'!A1863,#REF!)</f>
        <v>#REF!</v>
      </c>
      <c r="O2165" s="27">
        <f t="shared" si="132"/>
        <v>15031991</v>
      </c>
      <c r="P2165" s="27">
        <f t="shared" si="133"/>
        <v>150319911</v>
      </c>
      <c r="Q2165" s="31">
        <f t="shared" si="134"/>
        <v>13504711150391</v>
      </c>
      <c r="R2165" s="27">
        <f>COUNTIF(tratycont!S:S,'Integrantes original'!Q2165)</f>
        <v>0</v>
      </c>
      <c r="S2165" s="27">
        <f t="shared" si="135"/>
        <v>0</v>
      </c>
    </row>
    <row r="2166" spans="1:19" x14ac:dyDescent="0.15">
      <c r="A2166" s="29">
        <v>1350471</v>
      </c>
      <c r="B2166" s="29">
        <v>135047102</v>
      </c>
      <c r="C2166" s="29" t="s">
        <v>19</v>
      </c>
      <c r="D2166" s="30" t="s">
        <v>2048</v>
      </c>
      <c r="E2166" s="30" t="s">
        <v>2049</v>
      </c>
      <c r="F2166" s="15">
        <v>2</v>
      </c>
      <c r="G2166" s="29">
        <v>6</v>
      </c>
      <c r="H2166" s="29">
        <v>11</v>
      </c>
      <c r="I2166" s="29">
        <v>1990</v>
      </c>
      <c r="J2166" s="15">
        <v>1</v>
      </c>
      <c r="K2166" s="15">
        <v>0</v>
      </c>
      <c r="L2166" s="15">
        <v>1</v>
      </c>
      <c r="M2166" s="15">
        <v>2</v>
      </c>
      <c r="N2166" s="27" t="e">
        <f>SUMIF(#REF!,'Integrantes original'!A1864,#REF!)</f>
        <v>#REF!</v>
      </c>
      <c r="O2166" s="27">
        <f t="shared" si="132"/>
        <v>6111990</v>
      </c>
      <c r="P2166" s="27">
        <f t="shared" si="133"/>
        <v>61119902</v>
      </c>
      <c r="Q2166" s="31">
        <f t="shared" si="134"/>
        <v>13504712061190</v>
      </c>
      <c r="R2166" s="27">
        <f>COUNTIF(tratycont!S:S,'Integrantes original'!Q2166)</f>
        <v>0</v>
      </c>
      <c r="S2166" s="27">
        <f t="shared" si="135"/>
        <v>0</v>
      </c>
    </row>
    <row r="2167" spans="1:19" x14ac:dyDescent="0.15">
      <c r="A2167" s="29">
        <v>1350471</v>
      </c>
      <c r="B2167" s="29">
        <v>135047103</v>
      </c>
      <c r="C2167" s="29" t="s">
        <v>22</v>
      </c>
      <c r="D2167" s="30" t="s">
        <v>2050</v>
      </c>
      <c r="E2167" s="30" t="s">
        <v>1408</v>
      </c>
      <c r="F2167" s="15">
        <v>1</v>
      </c>
      <c r="G2167" s="29">
        <v>5</v>
      </c>
      <c r="H2167" s="29">
        <v>5</v>
      </c>
      <c r="I2167" s="29">
        <v>2013</v>
      </c>
      <c r="J2167" s="15">
        <v>-1</v>
      </c>
      <c r="K2167" s="15">
        <v>-1</v>
      </c>
      <c r="L2167" s="15">
        <v>0</v>
      </c>
      <c r="M2167" s="15">
        <v>0</v>
      </c>
      <c r="N2167" s="27" t="e">
        <f>SUMIF(#REF!,'Integrantes original'!A1865,#REF!)</f>
        <v>#REF!</v>
      </c>
      <c r="O2167" s="27">
        <f t="shared" si="132"/>
        <v>5052013</v>
      </c>
      <c r="P2167" s="27">
        <f t="shared" si="133"/>
        <v>50520131</v>
      </c>
      <c r="Q2167" s="31">
        <f t="shared" si="134"/>
        <v>13504711050513</v>
      </c>
      <c r="R2167" s="27">
        <f>COUNTIF(tratycont!S:S,'Integrantes original'!Q2167)</f>
        <v>0</v>
      </c>
      <c r="S2167" s="27">
        <f t="shared" si="135"/>
        <v>0</v>
      </c>
    </row>
    <row r="2168" spans="1:19" x14ac:dyDescent="0.15">
      <c r="A2168" s="29">
        <v>1350471</v>
      </c>
      <c r="B2168" s="29">
        <v>135047104</v>
      </c>
      <c r="C2168" s="29" t="s">
        <v>25</v>
      </c>
      <c r="D2168" s="30" t="s">
        <v>2051</v>
      </c>
      <c r="E2168" s="30" t="s">
        <v>1408</v>
      </c>
      <c r="F2168" s="15">
        <v>2</v>
      </c>
      <c r="G2168" s="29">
        <v>5</v>
      </c>
      <c r="H2168" s="29">
        <v>5</v>
      </c>
      <c r="I2168" s="29">
        <v>2018</v>
      </c>
      <c r="J2168" s="15">
        <v>2</v>
      </c>
      <c r="K2168" s="15">
        <v>2</v>
      </c>
      <c r="L2168" s="15">
        <v>0</v>
      </c>
      <c r="M2168" s="15">
        <v>0</v>
      </c>
      <c r="N2168" s="27" t="e">
        <f>SUMIF(#REF!,'Integrantes original'!A1866,#REF!)</f>
        <v>#REF!</v>
      </c>
      <c r="O2168" s="27">
        <f t="shared" si="132"/>
        <v>5052018</v>
      </c>
      <c r="P2168" s="27">
        <f t="shared" si="133"/>
        <v>50520182</v>
      </c>
      <c r="Q2168" s="31">
        <f t="shared" si="134"/>
        <v>13504712050518</v>
      </c>
      <c r="R2168" s="27">
        <f>COUNTIF(tratycont!S:S,'Integrantes original'!Q2168)</f>
        <v>1</v>
      </c>
      <c r="S2168" s="27">
        <f t="shared" si="135"/>
        <v>1</v>
      </c>
    </row>
    <row r="2169" spans="1:19" x14ac:dyDescent="0.15">
      <c r="A2169" s="29">
        <v>1350481</v>
      </c>
      <c r="B2169" s="29">
        <v>135048101</v>
      </c>
      <c r="C2169" s="29" t="s">
        <v>16</v>
      </c>
      <c r="D2169" s="30" t="s">
        <v>215</v>
      </c>
      <c r="E2169" s="30" t="s">
        <v>2052</v>
      </c>
      <c r="F2169" s="15">
        <v>1</v>
      </c>
      <c r="G2169" s="29">
        <v>13</v>
      </c>
      <c r="H2169" s="29">
        <v>7</v>
      </c>
      <c r="I2169" s="29">
        <v>1974</v>
      </c>
      <c r="J2169" s="15">
        <v>-1</v>
      </c>
      <c r="K2169" s="15">
        <v>-1</v>
      </c>
      <c r="L2169" s="15">
        <v>0</v>
      </c>
      <c r="M2169" s="15">
        <v>0</v>
      </c>
      <c r="N2169" s="27" t="e">
        <f>SUMIF(#REF!,'Integrantes original'!A1867,#REF!)</f>
        <v>#REF!</v>
      </c>
      <c r="O2169" s="27">
        <f t="shared" si="132"/>
        <v>13071974</v>
      </c>
      <c r="P2169" s="27">
        <f t="shared" si="133"/>
        <v>130719741</v>
      </c>
      <c r="Q2169" s="31">
        <f t="shared" si="134"/>
        <v>13504811130774</v>
      </c>
      <c r="R2169" s="27">
        <f>COUNTIF(tratycont!S:S,'Integrantes original'!Q2169)</f>
        <v>0</v>
      </c>
      <c r="S2169" s="27">
        <f t="shared" si="135"/>
        <v>0</v>
      </c>
    </row>
    <row r="2170" spans="1:19" x14ac:dyDescent="0.15">
      <c r="A2170" s="29">
        <v>1350481</v>
      </c>
      <c r="B2170" s="29">
        <v>135048102</v>
      </c>
      <c r="C2170" s="29" t="s">
        <v>19</v>
      </c>
      <c r="D2170" s="30" t="s">
        <v>2053</v>
      </c>
      <c r="E2170" s="30" t="s">
        <v>2054</v>
      </c>
      <c r="F2170" s="15">
        <v>2</v>
      </c>
      <c r="G2170" s="29">
        <v>12</v>
      </c>
      <c r="H2170" s="29">
        <v>9</v>
      </c>
      <c r="I2170" s="29">
        <v>1975</v>
      </c>
      <c r="J2170" s="15">
        <v>1</v>
      </c>
      <c r="K2170" s="15">
        <v>0</v>
      </c>
      <c r="L2170" s="15">
        <v>1</v>
      </c>
      <c r="M2170" s="15">
        <v>1</v>
      </c>
      <c r="N2170" s="27" t="e">
        <f>SUMIF(#REF!,'Integrantes original'!A1868,#REF!)</f>
        <v>#REF!</v>
      </c>
      <c r="O2170" s="27">
        <f t="shared" si="132"/>
        <v>12091975</v>
      </c>
      <c r="P2170" s="27">
        <f t="shared" si="133"/>
        <v>120919752</v>
      </c>
      <c r="Q2170" s="31">
        <f t="shared" si="134"/>
        <v>13504812120975</v>
      </c>
      <c r="R2170" s="27">
        <f>COUNTIF(tratycont!S:S,'Integrantes original'!Q2170)</f>
        <v>0</v>
      </c>
      <c r="S2170" s="27">
        <f t="shared" si="135"/>
        <v>0</v>
      </c>
    </row>
    <row r="2171" spans="1:19" x14ac:dyDescent="0.15">
      <c r="A2171" s="29">
        <v>1350481</v>
      </c>
      <c r="B2171" s="29">
        <v>135048103</v>
      </c>
      <c r="C2171" s="29" t="s">
        <v>22</v>
      </c>
      <c r="D2171" s="30" t="s">
        <v>2055</v>
      </c>
      <c r="E2171" s="30" t="s">
        <v>2056</v>
      </c>
      <c r="F2171" s="15">
        <v>2</v>
      </c>
      <c r="G2171" s="29">
        <v>16</v>
      </c>
      <c r="H2171" s="29">
        <v>11</v>
      </c>
      <c r="I2171" s="29">
        <v>2000</v>
      </c>
      <c r="J2171" s="15">
        <v>-1</v>
      </c>
      <c r="K2171" s="15">
        <v>-1</v>
      </c>
      <c r="L2171" s="15">
        <v>0</v>
      </c>
      <c r="M2171" s="15">
        <v>0</v>
      </c>
      <c r="N2171" s="27" t="e">
        <f>SUMIF(#REF!,'Integrantes original'!A1869,#REF!)</f>
        <v>#REF!</v>
      </c>
      <c r="O2171" s="27">
        <f t="shared" si="132"/>
        <v>16112000</v>
      </c>
      <c r="P2171" s="27">
        <f t="shared" si="133"/>
        <v>161120002</v>
      </c>
      <c r="Q2171" s="31">
        <f t="shared" si="134"/>
        <v>13504812161100</v>
      </c>
      <c r="R2171" s="27">
        <f>COUNTIF(tratycont!S:S,'Integrantes original'!Q2171)</f>
        <v>0</v>
      </c>
      <c r="S2171" s="27">
        <f t="shared" si="135"/>
        <v>0</v>
      </c>
    </row>
    <row r="2172" spans="1:19" x14ac:dyDescent="0.15">
      <c r="A2172" s="29">
        <v>1350481</v>
      </c>
      <c r="B2172" s="29">
        <v>135048104</v>
      </c>
      <c r="C2172" s="29" t="s">
        <v>25</v>
      </c>
      <c r="D2172" s="30" t="s">
        <v>2057</v>
      </c>
      <c r="E2172" s="30" t="s">
        <v>2056</v>
      </c>
      <c r="F2172" s="15">
        <v>1</v>
      </c>
      <c r="G2172" s="29">
        <v>25</v>
      </c>
      <c r="H2172" s="29">
        <v>3</v>
      </c>
      <c r="I2172" s="29">
        <v>2003</v>
      </c>
      <c r="J2172" s="15">
        <v>-1</v>
      </c>
      <c r="K2172" s="15">
        <v>-1</v>
      </c>
      <c r="L2172" s="15">
        <v>0</v>
      </c>
      <c r="M2172" s="15">
        <v>0</v>
      </c>
      <c r="N2172" s="27" t="e">
        <f>SUMIF(#REF!,'Integrantes original'!A1870,#REF!)</f>
        <v>#REF!</v>
      </c>
      <c r="O2172" s="27">
        <f t="shared" si="132"/>
        <v>25032003</v>
      </c>
      <c r="P2172" s="27">
        <f t="shared" si="133"/>
        <v>250320031</v>
      </c>
      <c r="Q2172" s="31">
        <f t="shared" si="134"/>
        <v>13504811250303</v>
      </c>
      <c r="R2172" s="27">
        <f>COUNTIF(tratycont!S:S,'Integrantes original'!Q2172)</f>
        <v>0</v>
      </c>
      <c r="S2172" s="27">
        <f t="shared" si="135"/>
        <v>0</v>
      </c>
    </row>
    <row r="2173" spans="1:19" x14ac:dyDescent="0.15">
      <c r="A2173" s="29">
        <v>1350481</v>
      </c>
      <c r="B2173" s="29">
        <v>135048105</v>
      </c>
      <c r="C2173" s="29" t="s">
        <v>27</v>
      </c>
      <c r="D2173" s="30" t="s">
        <v>2058</v>
      </c>
      <c r="E2173" s="30" t="s">
        <v>2056</v>
      </c>
      <c r="F2173" s="15">
        <v>2</v>
      </c>
      <c r="G2173" s="29">
        <v>22</v>
      </c>
      <c r="H2173" s="29">
        <v>5</v>
      </c>
      <c r="I2173" s="29">
        <v>2018</v>
      </c>
      <c r="J2173" s="15">
        <v>2</v>
      </c>
      <c r="K2173" s="15">
        <v>2</v>
      </c>
      <c r="L2173" s="15">
        <v>0</v>
      </c>
      <c r="M2173" s="15">
        <v>0</v>
      </c>
      <c r="N2173" s="27" t="e">
        <f>SUMIF(#REF!,'Integrantes original'!A1871,#REF!)</f>
        <v>#REF!</v>
      </c>
      <c r="O2173" s="27">
        <f t="shared" si="132"/>
        <v>22052018</v>
      </c>
      <c r="P2173" s="27">
        <f t="shared" si="133"/>
        <v>220520182</v>
      </c>
      <c r="Q2173" s="31">
        <f t="shared" si="134"/>
        <v>13504812220518</v>
      </c>
      <c r="R2173" s="27">
        <f>COUNTIF(tratycont!S:S,'Integrantes original'!Q2173)</f>
        <v>1</v>
      </c>
      <c r="S2173" s="27">
        <f t="shared" si="135"/>
        <v>1</v>
      </c>
    </row>
    <row r="2174" spans="1:19" x14ac:dyDescent="0.15">
      <c r="A2174" s="29">
        <v>1350491</v>
      </c>
      <c r="B2174" s="29">
        <v>135049101</v>
      </c>
      <c r="C2174" s="29" t="s">
        <v>16</v>
      </c>
      <c r="D2174" s="30" t="s">
        <v>266</v>
      </c>
      <c r="E2174" s="30" t="s">
        <v>2059</v>
      </c>
      <c r="F2174" s="15">
        <v>1</v>
      </c>
      <c r="G2174" s="29">
        <v>17</v>
      </c>
      <c r="H2174" s="29">
        <v>10</v>
      </c>
      <c r="I2174" s="29">
        <v>1980</v>
      </c>
      <c r="J2174" s="15">
        <v>-1</v>
      </c>
      <c r="K2174" s="15">
        <v>-1</v>
      </c>
      <c r="L2174" s="15">
        <v>0</v>
      </c>
      <c r="M2174" s="15">
        <v>0</v>
      </c>
      <c r="N2174" s="27" t="e">
        <f>SUMIF(#REF!,'Integrantes original'!A1872,#REF!)</f>
        <v>#REF!</v>
      </c>
      <c r="O2174" s="27">
        <f t="shared" si="132"/>
        <v>17101980</v>
      </c>
      <c r="P2174" s="27">
        <f t="shared" si="133"/>
        <v>171019801</v>
      </c>
      <c r="Q2174" s="31">
        <f t="shared" si="134"/>
        <v>13504911171080</v>
      </c>
      <c r="R2174" s="27">
        <f>COUNTIF(tratycont!S:S,'Integrantes original'!Q2174)</f>
        <v>0</v>
      </c>
      <c r="S2174" s="27">
        <f t="shared" si="135"/>
        <v>0</v>
      </c>
    </row>
    <row r="2175" spans="1:19" x14ac:dyDescent="0.15">
      <c r="A2175" s="29">
        <v>1350491</v>
      </c>
      <c r="B2175" s="29">
        <v>135049102</v>
      </c>
      <c r="C2175" s="29" t="s">
        <v>19</v>
      </c>
      <c r="D2175" s="30" t="s">
        <v>2060</v>
      </c>
      <c r="E2175" s="30" t="s">
        <v>2061</v>
      </c>
      <c r="F2175" s="15">
        <v>2</v>
      </c>
      <c r="G2175" s="29">
        <v>9</v>
      </c>
      <c r="H2175" s="29">
        <v>1</v>
      </c>
      <c r="I2175" s="29">
        <v>1989</v>
      </c>
      <c r="J2175" s="15">
        <v>1</v>
      </c>
      <c r="K2175" s="15">
        <v>0</v>
      </c>
      <c r="L2175" s="15">
        <v>1</v>
      </c>
      <c r="M2175" s="15">
        <v>2</v>
      </c>
      <c r="N2175" s="27" t="e">
        <f>SUMIF(#REF!,'Integrantes original'!A1873,#REF!)</f>
        <v>#REF!</v>
      </c>
      <c r="O2175" s="27">
        <f t="shared" si="132"/>
        <v>9011989</v>
      </c>
      <c r="P2175" s="27">
        <f t="shared" si="133"/>
        <v>90119892</v>
      </c>
      <c r="Q2175" s="31">
        <f t="shared" si="134"/>
        <v>13504912090189</v>
      </c>
      <c r="R2175" s="27">
        <f>COUNTIF(tratycont!S:S,'Integrantes original'!Q2175)</f>
        <v>0</v>
      </c>
      <c r="S2175" s="27">
        <f t="shared" si="135"/>
        <v>0</v>
      </c>
    </row>
    <row r="2176" spans="1:19" x14ac:dyDescent="0.15">
      <c r="A2176" s="29">
        <v>1350491</v>
      </c>
      <c r="B2176" s="29">
        <v>135049103</v>
      </c>
      <c r="C2176" s="29" t="s">
        <v>22</v>
      </c>
      <c r="D2176" s="30" t="s">
        <v>2062</v>
      </c>
      <c r="E2176" s="30" t="s">
        <v>2063</v>
      </c>
      <c r="F2176" s="15">
        <v>2</v>
      </c>
      <c r="G2176" s="29">
        <v>23</v>
      </c>
      <c r="H2176" s="29">
        <v>7</v>
      </c>
      <c r="I2176" s="29">
        <v>2018</v>
      </c>
      <c r="J2176" s="15">
        <v>2</v>
      </c>
      <c r="K2176" s="15">
        <v>2</v>
      </c>
      <c r="L2176" s="15">
        <v>0</v>
      </c>
      <c r="M2176" s="15">
        <v>0</v>
      </c>
      <c r="N2176" s="27" t="e">
        <f>SUMIF(#REF!,'Integrantes original'!A1874,#REF!)</f>
        <v>#REF!</v>
      </c>
      <c r="O2176" s="27">
        <f t="shared" si="132"/>
        <v>23072018</v>
      </c>
      <c r="P2176" s="27">
        <f t="shared" si="133"/>
        <v>230720182</v>
      </c>
      <c r="Q2176" s="31">
        <f t="shared" si="134"/>
        <v>13504912230718</v>
      </c>
      <c r="R2176" s="27">
        <f>COUNTIF(tratycont!S:S,'Integrantes original'!Q2176)</f>
        <v>0</v>
      </c>
      <c r="S2176" s="27">
        <f t="shared" si="135"/>
        <v>1</v>
      </c>
    </row>
    <row r="2177" spans="1:19" x14ac:dyDescent="0.15">
      <c r="A2177" s="29">
        <v>1350501</v>
      </c>
      <c r="B2177" s="29">
        <v>135050101</v>
      </c>
      <c r="C2177" s="29" t="s">
        <v>16</v>
      </c>
      <c r="D2177" s="30" t="s">
        <v>2064</v>
      </c>
      <c r="E2177" s="30" t="s">
        <v>1964</v>
      </c>
      <c r="F2177" s="15">
        <v>1</v>
      </c>
      <c r="G2177" s="29">
        <v>27</v>
      </c>
      <c r="H2177" s="29">
        <v>2</v>
      </c>
      <c r="I2177" s="29">
        <v>1976</v>
      </c>
      <c r="J2177" s="15">
        <v>-1</v>
      </c>
      <c r="K2177" s="15">
        <v>-1</v>
      </c>
      <c r="L2177" s="15">
        <v>0</v>
      </c>
      <c r="M2177" s="15">
        <v>0</v>
      </c>
      <c r="N2177" s="27" t="e">
        <f>SUMIF(#REF!,'Integrantes original'!A1875,#REF!)</f>
        <v>#REF!</v>
      </c>
      <c r="O2177" s="27">
        <f t="shared" si="132"/>
        <v>27021976</v>
      </c>
      <c r="P2177" s="27">
        <f t="shared" si="133"/>
        <v>270219761</v>
      </c>
      <c r="Q2177" s="31">
        <f t="shared" si="134"/>
        <v>13505011270276</v>
      </c>
      <c r="R2177" s="27">
        <f>COUNTIF(tratycont!S:S,'Integrantes original'!Q2177)</f>
        <v>0</v>
      </c>
      <c r="S2177" s="27">
        <f t="shared" si="135"/>
        <v>0</v>
      </c>
    </row>
    <row r="2178" spans="1:19" x14ac:dyDescent="0.15">
      <c r="A2178" s="29">
        <v>1350501</v>
      </c>
      <c r="B2178" s="29">
        <v>135050102</v>
      </c>
      <c r="C2178" s="29" t="s">
        <v>19</v>
      </c>
      <c r="D2178" s="30" t="s">
        <v>2065</v>
      </c>
      <c r="E2178" s="30" t="s">
        <v>2066</v>
      </c>
      <c r="F2178" s="15">
        <v>2</v>
      </c>
      <c r="G2178" s="29">
        <v>16</v>
      </c>
      <c r="H2178" s="29">
        <v>10</v>
      </c>
      <c r="I2178" s="29">
        <v>1976</v>
      </c>
      <c r="J2178" s="15">
        <v>1</v>
      </c>
      <c r="K2178" s="15">
        <v>0</v>
      </c>
      <c r="L2178" s="15">
        <v>1</v>
      </c>
      <c r="M2178" s="15">
        <v>1</v>
      </c>
      <c r="N2178" s="27" t="e">
        <f>SUMIF(#REF!,'Integrantes original'!A1876,#REF!)</f>
        <v>#REF!</v>
      </c>
      <c r="O2178" s="27">
        <f t="shared" si="132"/>
        <v>16101976</v>
      </c>
      <c r="P2178" s="27">
        <f t="shared" si="133"/>
        <v>161019762</v>
      </c>
      <c r="Q2178" s="31">
        <f t="shared" si="134"/>
        <v>13505012161076</v>
      </c>
      <c r="R2178" s="27">
        <f>COUNTIF(tratycont!S:S,'Integrantes original'!Q2178)</f>
        <v>0</v>
      </c>
      <c r="S2178" s="27">
        <f t="shared" si="135"/>
        <v>0</v>
      </c>
    </row>
    <row r="2179" spans="1:19" x14ac:dyDescent="0.15">
      <c r="A2179" s="29">
        <v>1350501</v>
      </c>
      <c r="B2179" s="29">
        <v>135050103</v>
      </c>
      <c r="C2179" s="29" t="s">
        <v>22</v>
      </c>
      <c r="D2179" s="30" t="s">
        <v>2067</v>
      </c>
      <c r="E2179" s="30" t="s">
        <v>2068</v>
      </c>
      <c r="F2179" s="15">
        <v>2</v>
      </c>
      <c r="G2179" s="29">
        <v>26</v>
      </c>
      <c r="H2179" s="29">
        <v>7</v>
      </c>
      <c r="I2179" s="29">
        <v>1996</v>
      </c>
      <c r="J2179" s="15">
        <v>-1</v>
      </c>
      <c r="K2179" s="15">
        <v>-1</v>
      </c>
      <c r="L2179" s="15">
        <v>0</v>
      </c>
      <c r="M2179" s="15">
        <v>0</v>
      </c>
      <c r="N2179" s="27" t="e">
        <f>SUMIF(#REF!,'Integrantes original'!A1877,#REF!)</f>
        <v>#REF!</v>
      </c>
      <c r="O2179" s="27">
        <f t="shared" ref="O2179:O2242" si="136">(((G2179*100)+H2179)*10000)+I2179</f>
        <v>26071996</v>
      </c>
      <c r="P2179" s="27">
        <f t="shared" ref="P2179:P2242" si="137">(O2179*10)+F2179</f>
        <v>260719962</v>
      </c>
      <c r="Q2179" s="31">
        <f t="shared" ref="Q2179:Q2242" si="138">(((((((A2179*10)+F2179)*100)+G2179)*100)+H2179)*100)+RIGHT(I2179,2)</f>
        <v>13505012260796</v>
      </c>
      <c r="R2179" s="27">
        <f>COUNTIF(tratycont!S:S,'Integrantes original'!Q2179)</f>
        <v>0</v>
      </c>
      <c r="S2179" s="27">
        <f t="shared" ref="S2179:S2242" si="139">IF(J2179=2,1,0)</f>
        <v>0</v>
      </c>
    </row>
    <row r="2180" spans="1:19" x14ac:dyDescent="0.15">
      <c r="A2180" s="29">
        <v>1350501</v>
      </c>
      <c r="B2180" s="29">
        <v>135050104</v>
      </c>
      <c r="C2180" s="29" t="s">
        <v>25</v>
      </c>
      <c r="D2180" s="30" t="s">
        <v>2069</v>
      </c>
      <c r="E2180" s="30" t="s">
        <v>2068</v>
      </c>
      <c r="F2180" s="15">
        <v>2</v>
      </c>
      <c r="G2180" s="29">
        <v>17</v>
      </c>
      <c r="H2180" s="29">
        <v>11</v>
      </c>
      <c r="I2180" s="29">
        <v>1999</v>
      </c>
      <c r="J2180" s="15">
        <v>-1</v>
      </c>
      <c r="K2180" s="15">
        <v>-1</v>
      </c>
      <c r="L2180" s="15">
        <v>0</v>
      </c>
      <c r="M2180" s="15">
        <v>0</v>
      </c>
      <c r="N2180" s="27" t="e">
        <f>SUMIF(#REF!,'Integrantes original'!A1878,#REF!)</f>
        <v>#REF!</v>
      </c>
      <c r="O2180" s="27">
        <f t="shared" si="136"/>
        <v>17111999</v>
      </c>
      <c r="P2180" s="27">
        <f t="shared" si="137"/>
        <v>171119992</v>
      </c>
      <c r="Q2180" s="31">
        <f t="shared" si="138"/>
        <v>13505012171199</v>
      </c>
      <c r="R2180" s="27">
        <f>COUNTIF(tratycont!S:S,'Integrantes original'!Q2180)</f>
        <v>0</v>
      </c>
      <c r="S2180" s="27">
        <f t="shared" si="139"/>
        <v>0</v>
      </c>
    </row>
    <row r="2181" spans="1:19" x14ac:dyDescent="0.15">
      <c r="A2181" s="29">
        <v>1350501</v>
      </c>
      <c r="B2181" s="29">
        <v>135050105</v>
      </c>
      <c r="C2181" s="29" t="s">
        <v>27</v>
      </c>
      <c r="D2181" s="30" t="s">
        <v>2070</v>
      </c>
      <c r="E2181" s="30" t="s">
        <v>2068</v>
      </c>
      <c r="F2181" s="15">
        <v>1</v>
      </c>
      <c r="G2181" s="29">
        <v>30</v>
      </c>
      <c r="H2181" s="29">
        <v>12</v>
      </c>
      <c r="I2181" s="29">
        <v>2002</v>
      </c>
      <c r="J2181" s="15">
        <v>-1</v>
      </c>
      <c r="K2181" s="15">
        <v>-1</v>
      </c>
      <c r="L2181" s="15">
        <v>0</v>
      </c>
      <c r="M2181" s="15">
        <v>0</v>
      </c>
      <c r="N2181" s="27" t="e">
        <f>SUMIF(#REF!,'Integrantes original'!A1879,#REF!)</f>
        <v>#REF!</v>
      </c>
      <c r="O2181" s="27">
        <f t="shared" si="136"/>
        <v>30122002</v>
      </c>
      <c r="P2181" s="27">
        <f t="shared" si="137"/>
        <v>301220021</v>
      </c>
      <c r="Q2181" s="31">
        <f t="shared" si="138"/>
        <v>13505011301202</v>
      </c>
      <c r="R2181" s="27">
        <f>COUNTIF(tratycont!S:S,'Integrantes original'!Q2181)</f>
        <v>0</v>
      </c>
      <c r="S2181" s="27">
        <f t="shared" si="139"/>
        <v>0</v>
      </c>
    </row>
    <row r="2182" spans="1:19" x14ac:dyDescent="0.15">
      <c r="A2182" s="29">
        <v>1350501</v>
      </c>
      <c r="B2182" s="29">
        <v>135050106</v>
      </c>
      <c r="C2182" s="29" t="s">
        <v>30</v>
      </c>
      <c r="D2182" s="30" t="s">
        <v>2071</v>
      </c>
      <c r="E2182" s="30" t="s">
        <v>2068</v>
      </c>
      <c r="F2182" s="15">
        <v>2</v>
      </c>
      <c r="G2182" s="29">
        <v>1</v>
      </c>
      <c r="H2182" s="29">
        <v>10</v>
      </c>
      <c r="I2182" s="29">
        <v>2004</v>
      </c>
      <c r="J2182" s="15">
        <v>-1</v>
      </c>
      <c r="K2182" s="15">
        <v>-1</v>
      </c>
      <c r="L2182" s="15">
        <v>0</v>
      </c>
      <c r="M2182" s="15">
        <v>0</v>
      </c>
      <c r="N2182" s="27" t="e">
        <f>SUMIF(#REF!,'Integrantes original'!A1880,#REF!)</f>
        <v>#REF!</v>
      </c>
      <c r="O2182" s="27">
        <f t="shared" si="136"/>
        <v>1102004</v>
      </c>
      <c r="P2182" s="27">
        <f t="shared" si="137"/>
        <v>11020042</v>
      </c>
      <c r="Q2182" s="31">
        <f t="shared" si="138"/>
        <v>13505012011004</v>
      </c>
      <c r="R2182" s="27">
        <f>COUNTIF(tratycont!S:S,'Integrantes original'!Q2182)</f>
        <v>0</v>
      </c>
      <c r="S2182" s="27">
        <f t="shared" si="139"/>
        <v>0</v>
      </c>
    </row>
    <row r="2183" spans="1:19" x14ac:dyDescent="0.15">
      <c r="A2183" s="29">
        <v>1350501</v>
      </c>
      <c r="B2183" s="29">
        <v>135050107</v>
      </c>
      <c r="C2183" s="29" t="s">
        <v>56</v>
      </c>
      <c r="D2183" s="30" t="s">
        <v>2072</v>
      </c>
      <c r="E2183" s="30" t="s">
        <v>2068</v>
      </c>
      <c r="F2183" s="15">
        <v>1</v>
      </c>
      <c r="G2183" s="29">
        <v>28</v>
      </c>
      <c r="H2183" s="29">
        <v>12</v>
      </c>
      <c r="I2183" s="29">
        <v>2006</v>
      </c>
      <c r="J2183" s="15">
        <v>-1</v>
      </c>
      <c r="K2183" s="15">
        <v>-1</v>
      </c>
      <c r="L2183" s="15">
        <v>0</v>
      </c>
      <c r="M2183" s="15">
        <v>0</v>
      </c>
      <c r="N2183" s="27" t="e">
        <f>SUMIF(#REF!,'Integrantes original'!A1881,#REF!)</f>
        <v>#REF!</v>
      </c>
      <c r="O2183" s="27">
        <f t="shared" si="136"/>
        <v>28122006</v>
      </c>
      <c r="P2183" s="27">
        <f t="shared" si="137"/>
        <v>281220061</v>
      </c>
      <c r="Q2183" s="31">
        <f t="shared" si="138"/>
        <v>13505011281206</v>
      </c>
      <c r="R2183" s="27">
        <f>COUNTIF(tratycont!S:S,'Integrantes original'!Q2183)</f>
        <v>0</v>
      </c>
      <c r="S2183" s="27">
        <f t="shared" si="139"/>
        <v>0</v>
      </c>
    </row>
    <row r="2184" spans="1:19" x14ac:dyDescent="0.15">
      <c r="A2184" s="29">
        <v>1350501</v>
      </c>
      <c r="B2184" s="29">
        <v>135050108</v>
      </c>
      <c r="C2184" s="29" t="s">
        <v>58</v>
      </c>
      <c r="D2184" s="30" t="s">
        <v>2073</v>
      </c>
      <c r="E2184" s="30" t="s">
        <v>2068</v>
      </c>
      <c r="F2184" s="15">
        <v>2</v>
      </c>
      <c r="G2184" s="29">
        <v>10</v>
      </c>
      <c r="H2184" s="29">
        <v>10</v>
      </c>
      <c r="I2184" s="29">
        <v>2011</v>
      </c>
      <c r="J2184" s="15">
        <v>-1</v>
      </c>
      <c r="K2184" s="15">
        <v>-1</v>
      </c>
      <c r="L2184" s="15">
        <v>0</v>
      </c>
      <c r="M2184" s="15">
        <v>0</v>
      </c>
      <c r="N2184" s="27" t="e">
        <f>SUMIF(#REF!,'Integrantes original'!A1882,#REF!)</f>
        <v>#REF!</v>
      </c>
      <c r="O2184" s="27">
        <f t="shared" si="136"/>
        <v>10102011</v>
      </c>
      <c r="P2184" s="27">
        <f t="shared" si="137"/>
        <v>101020112</v>
      </c>
      <c r="Q2184" s="31">
        <f t="shared" si="138"/>
        <v>13505012101011</v>
      </c>
      <c r="R2184" s="27">
        <f>COUNTIF(tratycont!S:S,'Integrantes original'!Q2184)</f>
        <v>0</v>
      </c>
      <c r="S2184" s="27">
        <f t="shared" si="139"/>
        <v>0</v>
      </c>
    </row>
    <row r="2185" spans="1:19" x14ac:dyDescent="0.15">
      <c r="A2185" s="29">
        <v>1350501</v>
      </c>
      <c r="B2185" s="29">
        <v>135050109</v>
      </c>
      <c r="C2185" s="29" t="s">
        <v>120</v>
      </c>
      <c r="D2185" s="30" t="s">
        <v>2074</v>
      </c>
      <c r="E2185" s="30" t="s">
        <v>2068</v>
      </c>
      <c r="F2185" s="15">
        <v>1</v>
      </c>
      <c r="G2185" s="29">
        <v>14</v>
      </c>
      <c r="H2185" s="29">
        <v>7</v>
      </c>
      <c r="I2185" s="29">
        <v>2015</v>
      </c>
      <c r="J2185" s="15">
        <v>-1</v>
      </c>
      <c r="K2185" s="15">
        <v>-1</v>
      </c>
      <c r="L2185" s="15">
        <v>0</v>
      </c>
      <c r="M2185" s="15">
        <v>0</v>
      </c>
      <c r="N2185" s="27" t="e">
        <f>SUMIF(#REF!,'Integrantes original'!A1883,#REF!)</f>
        <v>#REF!</v>
      </c>
      <c r="O2185" s="27">
        <f t="shared" si="136"/>
        <v>14072015</v>
      </c>
      <c r="P2185" s="27">
        <f t="shared" si="137"/>
        <v>140720151</v>
      </c>
      <c r="Q2185" s="31">
        <f t="shared" si="138"/>
        <v>13505011140715</v>
      </c>
      <c r="R2185" s="27">
        <f>COUNTIF(tratycont!S:S,'Integrantes original'!Q2185)</f>
        <v>0</v>
      </c>
      <c r="S2185" s="27">
        <f t="shared" si="139"/>
        <v>0</v>
      </c>
    </row>
    <row r="2186" spans="1:19" x14ac:dyDescent="0.15">
      <c r="A2186" s="29">
        <v>1350501</v>
      </c>
      <c r="B2186" s="29">
        <v>135050110</v>
      </c>
      <c r="C2186" s="29" t="s">
        <v>123</v>
      </c>
      <c r="D2186" s="30" t="s">
        <v>2075</v>
      </c>
      <c r="E2186" s="30" t="s">
        <v>2068</v>
      </c>
      <c r="F2186" s="15">
        <v>2</v>
      </c>
      <c r="G2186" s="29">
        <v>4</v>
      </c>
      <c r="H2186" s="29">
        <v>9</v>
      </c>
      <c r="I2186" s="29">
        <v>2018</v>
      </c>
      <c r="J2186" s="15">
        <v>2</v>
      </c>
      <c r="K2186" s="15">
        <v>2</v>
      </c>
      <c r="L2186" s="15">
        <v>0</v>
      </c>
      <c r="M2186" s="15">
        <v>0</v>
      </c>
      <c r="N2186" s="27" t="e">
        <f>SUMIF(#REF!,'Integrantes original'!A1884,#REF!)</f>
        <v>#REF!</v>
      </c>
      <c r="O2186" s="27">
        <f t="shared" si="136"/>
        <v>4092018</v>
      </c>
      <c r="P2186" s="27">
        <f t="shared" si="137"/>
        <v>40920182</v>
      </c>
      <c r="Q2186" s="31">
        <f t="shared" si="138"/>
        <v>13505012040918</v>
      </c>
      <c r="R2186" s="27">
        <f>COUNTIF(tratycont!S:S,'Integrantes original'!Q2186)</f>
        <v>1</v>
      </c>
      <c r="S2186" s="27">
        <f t="shared" si="139"/>
        <v>1</v>
      </c>
    </row>
    <row r="2187" spans="1:19" x14ac:dyDescent="0.15">
      <c r="A2187" s="29">
        <v>1350511</v>
      </c>
      <c r="B2187" s="29">
        <v>135051101</v>
      </c>
      <c r="C2187" s="29" t="s">
        <v>16</v>
      </c>
      <c r="D2187" s="30" t="s">
        <v>2076</v>
      </c>
      <c r="E2187" s="30" t="s">
        <v>1439</v>
      </c>
      <c r="F2187" s="15">
        <v>1</v>
      </c>
      <c r="G2187" s="29">
        <v>2</v>
      </c>
      <c r="H2187" s="29">
        <v>9</v>
      </c>
      <c r="I2187" s="29">
        <v>1988</v>
      </c>
      <c r="J2187" s="15">
        <v>-1</v>
      </c>
      <c r="K2187" s="15">
        <v>-1</v>
      </c>
      <c r="L2187" s="15">
        <v>0</v>
      </c>
      <c r="M2187" s="15">
        <v>0</v>
      </c>
      <c r="N2187" s="27" t="e">
        <f>SUMIF(#REF!,'Integrantes original'!A1885,#REF!)</f>
        <v>#REF!</v>
      </c>
      <c r="O2187" s="27">
        <f t="shared" si="136"/>
        <v>2091988</v>
      </c>
      <c r="P2187" s="27">
        <f t="shared" si="137"/>
        <v>20919881</v>
      </c>
      <c r="Q2187" s="31">
        <f t="shared" si="138"/>
        <v>13505111020988</v>
      </c>
      <c r="R2187" s="27">
        <f>COUNTIF(tratycont!S:S,'Integrantes original'!Q2187)</f>
        <v>0</v>
      </c>
      <c r="S2187" s="27">
        <f t="shared" si="139"/>
        <v>0</v>
      </c>
    </row>
    <row r="2188" spans="1:19" x14ac:dyDescent="0.15">
      <c r="A2188" s="29">
        <v>1350511</v>
      </c>
      <c r="B2188" s="29">
        <v>135051102</v>
      </c>
      <c r="C2188" s="29" t="s">
        <v>19</v>
      </c>
      <c r="D2188" s="30" t="s">
        <v>2077</v>
      </c>
      <c r="E2188" s="30" t="s">
        <v>1021</v>
      </c>
      <c r="F2188" s="15">
        <v>2</v>
      </c>
      <c r="G2188" s="29">
        <v>27</v>
      </c>
      <c r="H2188" s="29">
        <v>7</v>
      </c>
      <c r="I2188" s="29">
        <v>1991</v>
      </c>
      <c r="J2188" s="15">
        <v>1</v>
      </c>
      <c r="K2188" s="15">
        <v>0</v>
      </c>
      <c r="L2188" s="15">
        <v>1</v>
      </c>
      <c r="M2188" s="15">
        <v>1</v>
      </c>
      <c r="N2188" s="27" t="e">
        <f>SUMIF(#REF!,'Integrantes original'!A1886,#REF!)</f>
        <v>#REF!</v>
      </c>
      <c r="O2188" s="27">
        <f t="shared" si="136"/>
        <v>27071991</v>
      </c>
      <c r="P2188" s="27">
        <f t="shared" si="137"/>
        <v>270719912</v>
      </c>
      <c r="Q2188" s="31">
        <f t="shared" si="138"/>
        <v>13505112270791</v>
      </c>
      <c r="R2188" s="27">
        <f>COUNTIF(tratycont!S:S,'Integrantes original'!Q2188)</f>
        <v>0</v>
      </c>
      <c r="S2188" s="27">
        <f t="shared" si="139"/>
        <v>0</v>
      </c>
    </row>
    <row r="2189" spans="1:19" x14ac:dyDescent="0.15">
      <c r="A2189" s="29">
        <v>1350511</v>
      </c>
      <c r="B2189" s="29">
        <v>135051103</v>
      </c>
      <c r="C2189" s="29" t="s">
        <v>22</v>
      </c>
      <c r="D2189" s="30" t="s">
        <v>2078</v>
      </c>
      <c r="E2189" s="30" t="s">
        <v>1439</v>
      </c>
      <c r="F2189" s="15">
        <v>2</v>
      </c>
      <c r="G2189" s="29">
        <v>17</v>
      </c>
      <c r="H2189" s="29">
        <v>4</v>
      </c>
      <c r="I2189" s="29">
        <v>2009</v>
      </c>
      <c r="J2189" s="15">
        <v>-1</v>
      </c>
      <c r="K2189" s="15">
        <v>-1</v>
      </c>
      <c r="L2189" s="15">
        <v>0</v>
      </c>
      <c r="M2189" s="15">
        <v>0</v>
      </c>
      <c r="N2189" s="27" t="e">
        <f>SUMIF(#REF!,'Integrantes original'!A1887,#REF!)</f>
        <v>#REF!</v>
      </c>
      <c r="O2189" s="27">
        <f t="shared" si="136"/>
        <v>17042009</v>
      </c>
      <c r="P2189" s="27">
        <f t="shared" si="137"/>
        <v>170420092</v>
      </c>
      <c r="Q2189" s="31">
        <f t="shared" si="138"/>
        <v>13505112170409</v>
      </c>
      <c r="R2189" s="27">
        <f>COUNTIF(tratycont!S:S,'Integrantes original'!Q2189)</f>
        <v>0</v>
      </c>
      <c r="S2189" s="27">
        <f t="shared" si="139"/>
        <v>0</v>
      </c>
    </row>
    <row r="2190" spans="1:19" x14ac:dyDescent="0.15">
      <c r="A2190" s="29">
        <v>1350511</v>
      </c>
      <c r="B2190" s="29">
        <v>135051104</v>
      </c>
      <c r="C2190" s="29" t="s">
        <v>25</v>
      </c>
      <c r="D2190" s="30" t="s">
        <v>2079</v>
      </c>
      <c r="E2190" s="30" t="s">
        <v>1439</v>
      </c>
      <c r="F2190" s="15">
        <v>2</v>
      </c>
      <c r="G2190" s="29">
        <v>1</v>
      </c>
      <c r="H2190" s="29">
        <v>10</v>
      </c>
      <c r="I2190" s="29">
        <v>2015</v>
      </c>
      <c r="J2190" s="15">
        <v>-1</v>
      </c>
      <c r="K2190" s="15">
        <v>-1</v>
      </c>
      <c r="L2190" s="15">
        <v>0</v>
      </c>
      <c r="M2190" s="15">
        <v>0</v>
      </c>
      <c r="N2190" s="27" t="e">
        <f>SUMIF(#REF!,'Integrantes original'!A1888,#REF!)</f>
        <v>#REF!</v>
      </c>
      <c r="O2190" s="27">
        <f t="shared" si="136"/>
        <v>1102015</v>
      </c>
      <c r="P2190" s="27">
        <f t="shared" si="137"/>
        <v>11020152</v>
      </c>
      <c r="Q2190" s="31">
        <f t="shared" si="138"/>
        <v>13505112011015</v>
      </c>
      <c r="R2190" s="27">
        <f>COUNTIF(tratycont!S:S,'Integrantes original'!Q2190)</f>
        <v>0</v>
      </c>
      <c r="S2190" s="27">
        <f t="shared" si="139"/>
        <v>0</v>
      </c>
    </row>
    <row r="2191" spans="1:19" x14ac:dyDescent="0.15">
      <c r="A2191" s="29">
        <v>1350521</v>
      </c>
      <c r="B2191" s="29">
        <v>135052101</v>
      </c>
      <c r="C2191" s="29" t="s">
        <v>16</v>
      </c>
      <c r="D2191" s="30" t="s">
        <v>293</v>
      </c>
      <c r="E2191" s="30" t="s">
        <v>2080</v>
      </c>
      <c r="F2191" s="15">
        <v>1</v>
      </c>
      <c r="G2191" s="29">
        <v>29</v>
      </c>
      <c r="H2191" s="29">
        <v>5</v>
      </c>
      <c r="I2191" s="29">
        <v>1979</v>
      </c>
      <c r="J2191" s="15">
        <v>-1</v>
      </c>
      <c r="K2191" s="15">
        <v>-1</v>
      </c>
      <c r="L2191" s="15">
        <v>0</v>
      </c>
      <c r="M2191" s="15">
        <v>0</v>
      </c>
      <c r="N2191" s="27" t="e">
        <f>SUMIF(#REF!,'Integrantes original'!A1889,#REF!)</f>
        <v>#REF!</v>
      </c>
      <c r="O2191" s="27">
        <f t="shared" si="136"/>
        <v>29051979</v>
      </c>
      <c r="P2191" s="27">
        <f t="shared" si="137"/>
        <v>290519791</v>
      </c>
      <c r="Q2191" s="31">
        <f t="shared" si="138"/>
        <v>13505211290579</v>
      </c>
      <c r="R2191" s="27">
        <f>COUNTIF(tratycont!S:S,'Integrantes original'!Q2191)</f>
        <v>0</v>
      </c>
      <c r="S2191" s="27">
        <f t="shared" si="139"/>
        <v>0</v>
      </c>
    </row>
    <row r="2192" spans="1:19" x14ac:dyDescent="0.15">
      <c r="A2192" s="29">
        <v>1350521</v>
      </c>
      <c r="B2192" s="29">
        <v>135052102</v>
      </c>
      <c r="C2192" s="29" t="s">
        <v>19</v>
      </c>
      <c r="D2192" s="30" t="s">
        <v>2081</v>
      </c>
      <c r="E2192" s="30" t="s">
        <v>2029</v>
      </c>
      <c r="F2192" s="15">
        <v>2</v>
      </c>
      <c r="G2192" s="29">
        <v>23</v>
      </c>
      <c r="H2192" s="29">
        <v>2</v>
      </c>
      <c r="I2192" s="29">
        <v>1984</v>
      </c>
      <c r="J2192" s="15">
        <v>1</v>
      </c>
      <c r="K2192" s="15">
        <v>0</v>
      </c>
      <c r="L2192" s="15">
        <v>1</v>
      </c>
      <c r="M2192" s="15">
        <v>2</v>
      </c>
      <c r="N2192" s="27" t="e">
        <f>SUMIF(#REF!,'Integrantes original'!A1890,#REF!)</f>
        <v>#REF!</v>
      </c>
      <c r="O2192" s="27">
        <f t="shared" si="136"/>
        <v>23021984</v>
      </c>
      <c r="P2192" s="27">
        <f t="shared" si="137"/>
        <v>230219842</v>
      </c>
      <c r="Q2192" s="31">
        <f t="shared" si="138"/>
        <v>13505212230284</v>
      </c>
      <c r="R2192" s="27">
        <f>COUNTIF(tratycont!S:S,'Integrantes original'!Q2192)</f>
        <v>0</v>
      </c>
      <c r="S2192" s="27">
        <f t="shared" si="139"/>
        <v>0</v>
      </c>
    </row>
    <row r="2193" spans="1:19" x14ac:dyDescent="0.15">
      <c r="A2193" s="29">
        <v>1350521</v>
      </c>
      <c r="B2193" s="29">
        <v>135052103</v>
      </c>
      <c r="C2193" s="29" t="s">
        <v>22</v>
      </c>
      <c r="D2193" s="30" t="s">
        <v>2082</v>
      </c>
      <c r="E2193" s="30" t="s">
        <v>2083</v>
      </c>
      <c r="F2193" s="15">
        <v>2</v>
      </c>
      <c r="G2193" s="29">
        <v>5</v>
      </c>
      <c r="H2193" s="29">
        <v>5</v>
      </c>
      <c r="I2193" s="29">
        <v>2002</v>
      </c>
      <c r="J2193" s="15">
        <v>-1</v>
      </c>
      <c r="K2193" s="15">
        <v>-1</v>
      </c>
      <c r="L2193" s="15">
        <v>0</v>
      </c>
      <c r="M2193" s="15">
        <v>0</v>
      </c>
      <c r="N2193" s="27" t="e">
        <f>SUMIF(#REF!,'Integrantes original'!A1891,#REF!)</f>
        <v>#REF!</v>
      </c>
      <c r="O2193" s="27">
        <f t="shared" si="136"/>
        <v>5052002</v>
      </c>
      <c r="P2193" s="27">
        <f t="shared" si="137"/>
        <v>50520022</v>
      </c>
      <c r="Q2193" s="31">
        <f t="shared" si="138"/>
        <v>13505212050502</v>
      </c>
      <c r="R2193" s="27">
        <f>COUNTIF(tratycont!S:S,'Integrantes original'!Q2193)</f>
        <v>0</v>
      </c>
      <c r="S2193" s="27">
        <f t="shared" si="139"/>
        <v>0</v>
      </c>
    </row>
    <row r="2194" spans="1:19" x14ac:dyDescent="0.15">
      <c r="A2194" s="29">
        <v>1350521</v>
      </c>
      <c r="B2194" s="29">
        <v>135052104</v>
      </c>
      <c r="C2194" s="29" t="s">
        <v>25</v>
      </c>
      <c r="D2194" s="30" t="s">
        <v>2084</v>
      </c>
      <c r="E2194" s="30" t="s">
        <v>2083</v>
      </c>
      <c r="F2194" s="15">
        <v>1</v>
      </c>
      <c r="G2194" s="29">
        <v>16</v>
      </c>
      <c r="H2194" s="29">
        <v>8</v>
      </c>
      <c r="I2194" s="29">
        <v>2004</v>
      </c>
      <c r="J2194" s="15">
        <v>-1</v>
      </c>
      <c r="K2194" s="15">
        <v>-1</v>
      </c>
      <c r="L2194" s="15">
        <v>0</v>
      </c>
      <c r="M2194" s="15">
        <v>0</v>
      </c>
      <c r="N2194" s="27" t="e">
        <f>SUMIF(#REF!,'Integrantes original'!A1892,#REF!)</f>
        <v>#REF!</v>
      </c>
      <c r="O2194" s="27">
        <f t="shared" si="136"/>
        <v>16082004</v>
      </c>
      <c r="P2194" s="27">
        <f t="shared" si="137"/>
        <v>160820041</v>
      </c>
      <c r="Q2194" s="31">
        <f t="shared" si="138"/>
        <v>13505211160804</v>
      </c>
      <c r="R2194" s="27">
        <f>COUNTIF(tratycont!S:S,'Integrantes original'!Q2194)</f>
        <v>0</v>
      </c>
      <c r="S2194" s="27">
        <f t="shared" si="139"/>
        <v>0</v>
      </c>
    </row>
    <row r="2195" spans="1:19" x14ac:dyDescent="0.15">
      <c r="A2195" s="29">
        <v>1350521</v>
      </c>
      <c r="B2195" s="29">
        <v>135052105</v>
      </c>
      <c r="C2195" s="29" t="s">
        <v>27</v>
      </c>
      <c r="D2195" s="30" t="s">
        <v>2085</v>
      </c>
      <c r="E2195" s="30" t="s">
        <v>2083</v>
      </c>
      <c r="F2195" s="15">
        <v>1</v>
      </c>
      <c r="G2195" s="29">
        <v>26</v>
      </c>
      <c r="H2195" s="29">
        <v>11</v>
      </c>
      <c r="I2195" s="29">
        <v>2009</v>
      </c>
      <c r="J2195" s="15">
        <v>-1</v>
      </c>
      <c r="K2195" s="15">
        <v>-1</v>
      </c>
      <c r="L2195" s="15">
        <v>0</v>
      </c>
      <c r="M2195" s="15">
        <v>0</v>
      </c>
      <c r="N2195" s="27" t="e">
        <f>SUMIF(#REF!,'Integrantes original'!A1893,#REF!)</f>
        <v>#REF!</v>
      </c>
      <c r="O2195" s="27">
        <f t="shared" si="136"/>
        <v>26112009</v>
      </c>
      <c r="P2195" s="27">
        <f t="shared" si="137"/>
        <v>261120091</v>
      </c>
      <c r="Q2195" s="31">
        <f t="shared" si="138"/>
        <v>13505211261109</v>
      </c>
      <c r="R2195" s="27">
        <f>COUNTIF(tratycont!S:S,'Integrantes original'!Q2195)</f>
        <v>0</v>
      </c>
      <c r="S2195" s="27">
        <f t="shared" si="139"/>
        <v>0</v>
      </c>
    </row>
    <row r="2196" spans="1:19" x14ac:dyDescent="0.15">
      <c r="A2196" s="29">
        <v>1350521</v>
      </c>
      <c r="B2196" s="29">
        <v>135052106</v>
      </c>
      <c r="C2196" s="29" t="s">
        <v>30</v>
      </c>
      <c r="D2196" s="30" t="s">
        <v>2086</v>
      </c>
      <c r="E2196" s="30" t="s">
        <v>2083</v>
      </c>
      <c r="F2196" s="15">
        <v>2</v>
      </c>
      <c r="G2196" s="29">
        <v>13</v>
      </c>
      <c r="H2196" s="29">
        <v>9</v>
      </c>
      <c r="I2196" s="29">
        <v>2018</v>
      </c>
      <c r="J2196" s="15">
        <v>2</v>
      </c>
      <c r="K2196" s="15">
        <v>2</v>
      </c>
      <c r="L2196" s="15">
        <v>0</v>
      </c>
      <c r="M2196" s="15">
        <v>0</v>
      </c>
      <c r="N2196" s="27" t="e">
        <f>SUMIF(#REF!,'Integrantes original'!A1894,#REF!)</f>
        <v>#REF!</v>
      </c>
      <c r="O2196" s="27">
        <f t="shared" si="136"/>
        <v>13092018</v>
      </c>
      <c r="P2196" s="27">
        <f t="shared" si="137"/>
        <v>130920182</v>
      </c>
      <c r="Q2196" s="31">
        <f t="shared" si="138"/>
        <v>13505212130918</v>
      </c>
      <c r="R2196" s="27">
        <f>COUNTIF(tratycont!S:S,'Integrantes original'!Q2196)</f>
        <v>1</v>
      </c>
      <c r="S2196" s="27">
        <f t="shared" si="139"/>
        <v>1</v>
      </c>
    </row>
    <row r="2197" spans="1:19" x14ac:dyDescent="0.15">
      <c r="A2197" s="29">
        <v>1350531</v>
      </c>
      <c r="B2197" s="29">
        <v>135053101</v>
      </c>
      <c r="C2197" s="29" t="s">
        <v>16</v>
      </c>
      <c r="D2197" s="30" t="s">
        <v>2087</v>
      </c>
      <c r="E2197" s="30" t="s">
        <v>1714</v>
      </c>
      <c r="F2197" s="15">
        <v>1</v>
      </c>
      <c r="G2197" s="29">
        <v>10</v>
      </c>
      <c r="H2197" s="29">
        <v>5</v>
      </c>
      <c r="I2197" s="29">
        <v>1993</v>
      </c>
      <c r="J2197" s="15">
        <v>-1</v>
      </c>
      <c r="K2197" s="15">
        <v>-1</v>
      </c>
      <c r="L2197" s="15">
        <v>0</v>
      </c>
      <c r="M2197" s="15">
        <v>0</v>
      </c>
      <c r="N2197" s="27" t="e">
        <f>SUMIF(#REF!,'Integrantes original'!A1895,#REF!)</f>
        <v>#REF!</v>
      </c>
      <c r="O2197" s="27">
        <f t="shared" si="136"/>
        <v>10051993</v>
      </c>
      <c r="P2197" s="27">
        <f t="shared" si="137"/>
        <v>100519931</v>
      </c>
      <c r="Q2197" s="31">
        <f t="shared" si="138"/>
        <v>13505311100593</v>
      </c>
      <c r="R2197" s="27">
        <f>COUNTIF(tratycont!S:S,'Integrantes original'!Q2197)</f>
        <v>0</v>
      </c>
      <c r="S2197" s="27">
        <f t="shared" si="139"/>
        <v>0</v>
      </c>
    </row>
    <row r="2198" spans="1:19" x14ac:dyDescent="0.15">
      <c r="A2198" s="29">
        <v>1350531</v>
      </c>
      <c r="B2198" s="29">
        <v>135053102</v>
      </c>
      <c r="C2198" s="29" t="s">
        <v>19</v>
      </c>
      <c r="D2198" s="30" t="s">
        <v>1317</v>
      </c>
      <c r="E2198" s="30" t="s">
        <v>2088</v>
      </c>
      <c r="F2198" s="15">
        <v>2</v>
      </c>
      <c r="G2198" s="29">
        <v>30</v>
      </c>
      <c r="H2198" s="29">
        <v>12</v>
      </c>
      <c r="I2198" s="29">
        <v>1999</v>
      </c>
      <c r="J2198" s="15">
        <v>1</v>
      </c>
      <c r="K2198" s="15">
        <v>0</v>
      </c>
      <c r="L2198" s="15">
        <v>1</v>
      </c>
      <c r="M2198" s="15">
        <v>2</v>
      </c>
      <c r="N2198" s="27" t="e">
        <f>SUMIF(#REF!,'Integrantes original'!A1896,#REF!)</f>
        <v>#REF!</v>
      </c>
      <c r="O2198" s="27">
        <f t="shared" si="136"/>
        <v>30121999</v>
      </c>
      <c r="P2198" s="27">
        <f t="shared" si="137"/>
        <v>301219992</v>
      </c>
      <c r="Q2198" s="31">
        <f t="shared" si="138"/>
        <v>13505312301299</v>
      </c>
      <c r="R2198" s="27">
        <f>COUNTIF(tratycont!S:S,'Integrantes original'!Q2198)</f>
        <v>0</v>
      </c>
      <c r="S2198" s="27">
        <f t="shared" si="139"/>
        <v>0</v>
      </c>
    </row>
    <row r="2199" spans="1:19" x14ac:dyDescent="0.15">
      <c r="A2199" s="29">
        <v>1350531</v>
      </c>
      <c r="B2199" s="29">
        <v>135053103</v>
      </c>
      <c r="C2199" s="29" t="s">
        <v>22</v>
      </c>
      <c r="D2199" s="30" t="s">
        <v>2089</v>
      </c>
      <c r="E2199" s="30" t="s">
        <v>2090</v>
      </c>
      <c r="F2199" s="15">
        <v>2</v>
      </c>
      <c r="G2199" s="29">
        <v>6</v>
      </c>
      <c r="H2199" s="29">
        <v>4</v>
      </c>
      <c r="I2199" s="29">
        <v>2017</v>
      </c>
      <c r="J2199" s="15">
        <v>2</v>
      </c>
      <c r="K2199" s="15">
        <v>2</v>
      </c>
      <c r="L2199" s="15">
        <v>0</v>
      </c>
      <c r="M2199" s="15">
        <v>0</v>
      </c>
      <c r="N2199" s="27" t="e">
        <f>SUMIF(#REF!,'Integrantes original'!A1897,#REF!)</f>
        <v>#REF!</v>
      </c>
      <c r="O2199" s="27">
        <f t="shared" si="136"/>
        <v>6042017</v>
      </c>
      <c r="P2199" s="27">
        <f t="shared" si="137"/>
        <v>60420172</v>
      </c>
      <c r="Q2199" s="31">
        <f t="shared" si="138"/>
        <v>13505312060417</v>
      </c>
      <c r="R2199" s="27">
        <f>COUNTIF(tratycont!S:S,'Integrantes original'!Q2199)</f>
        <v>0</v>
      </c>
      <c r="S2199" s="27">
        <f t="shared" si="139"/>
        <v>1</v>
      </c>
    </row>
    <row r="2200" spans="1:19" x14ac:dyDescent="0.15">
      <c r="A2200" s="29">
        <v>1350541</v>
      </c>
      <c r="B2200" s="29">
        <v>135054101</v>
      </c>
      <c r="C2200" s="29" t="s">
        <v>16</v>
      </c>
      <c r="D2200" s="30" t="s">
        <v>1826</v>
      </c>
      <c r="E2200" s="30" t="s">
        <v>2091</v>
      </c>
      <c r="F2200" s="15">
        <v>2</v>
      </c>
      <c r="G2200" s="29">
        <v>20</v>
      </c>
      <c r="H2200" s="29">
        <v>9</v>
      </c>
      <c r="I2200" s="29">
        <v>1997</v>
      </c>
      <c r="J2200" s="15">
        <v>1</v>
      </c>
      <c r="K2200" s="15">
        <v>0</v>
      </c>
      <c r="L2200" s="15">
        <v>1</v>
      </c>
      <c r="M2200" s="15">
        <v>2</v>
      </c>
      <c r="N2200" s="27" t="e">
        <f>SUMIF(#REF!,'Integrantes original'!A1898,#REF!)</f>
        <v>#REF!</v>
      </c>
      <c r="O2200" s="27">
        <f t="shared" si="136"/>
        <v>20091997</v>
      </c>
      <c r="P2200" s="27">
        <f t="shared" si="137"/>
        <v>200919972</v>
      </c>
      <c r="Q2200" s="31">
        <f t="shared" si="138"/>
        <v>13505412200997</v>
      </c>
      <c r="R2200" s="27">
        <f>COUNTIF(tratycont!S:S,'Integrantes original'!Q2200)</f>
        <v>0</v>
      </c>
      <c r="S2200" s="27">
        <f t="shared" si="139"/>
        <v>0</v>
      </c>
    </row>
    <row r="2201" spans="1:19" x14ac:dyDescent="0.15">
      <c r="A2201" s="29">
        <v>1350541</v>
      </c>
      <c r="B2201" s="29">
        <v>135054102</v>
      </c>
      <c r="C2201" s="29" t="s">
        <v>19</v>
      </c>
      <c r="D2201" s="30" t="s">
        <v>1565</v>
      </c>
      <c r="E2201" s="30" t="s">
        <v>2092</v>
      </c>
      <c r="F2201" s="15">
        <v>1</v>
      </c>
      <c r="G2201" s="29">
        <v>9</v>
      </c>
      <c r="H2201" s="29">
        <v>9</v>
      </c>
      <c r="I2201" s="29">
        <v>2018</v>
      </c>
      <c r="J2201" s="15">
        <v>2</v>
      </c>
      <c r="K2201" s="15">
        <v>1</v>
      </c>
      <c r="L2201" s="15">
        <v>0</v>
      </c>
      <c r="M2201" s="15">
        <v>0</v>
      </c>
      <c r="N2201" s="27" t="e">
        <f>SUMIF(#REF!,'Integrantes original'!A1899,#REF!)</f>
        <v>#REF!</v>
      </c>
      <c r="O2201" s="27">
        <f t="shared" si="136"/>
        <v>9092018</v>
      </c>
      <c r="P2201" s="27">
        <f t="shared" si="137"/>
        <v>90920181</v>
      </c>
      <c r="Q2201" s="31">
        <f t="shared" si="138"/>
        <v>13505411090918</v>
      </c>
      <c r="R2201" s="27">
        <f>COUNTIF(tratycont!S:S,'Integrantes original'!Q2201)</f>
        <v>1</v>
      </c>
      <c r="S2201" s="27">
        <f t="shared" si="139"/>
        <v>1</v>
      </c>
    </row>
    <row r="2202" spans="1:19" x14ac:dyDescent="0.15">
      <c r="A2202" s="29">
        <v>1350561</v>
      </c>
      <c r="B2202" s="29">
        <v>135056101</v>
      </c>
      <c r="C2202" s="29" t="s">
        <v>16</v>
      </c>
      <c r="D2202" s="30" t="s">
        <v>1857</v>
      </c>
      <c r="E2202" s="30" t="s">
        <v>2093</v>
      </c>
      <c r="F2202" s="15">
        <v>1</v>
      </c>
      <c r="G2202" s="29">
        <v>17</v>
      </c>
      <c r="H2202" s="29">
        <v>4</v>
      </c>
      <c r="I2202" s="29">
        <v>1990</v>
      </c>
      <c r="J2202" s="15">
        <v>-1</v>
      </c>
      <c r="K2202" s="15">
        <v>-1</v>
      </c>
      <c r="L2202" s="15">
        <v>0</v>
      </c>
      <c r="M2202" s="15">
        <v>0</v>
      </c>
      <c r="N2202" s="27" t="e">
        <f>SUMIF(#REF!,'Integrantes original'!A1900,#REF!)</f>
        <v>#REF!</v>
      </c>
      <c r="O2202" s="27">
        <f t="shared" si="136"/>
        <v>17041990</v>
      </c>
      <c r="P2202" s="27">
        <f t="shared" si="137"/>
        <v>170419901</v>
      </c>
      <c r="Q2202" s="31">
        <f t="shared" si="138"/>
        <v>13505611170490</v>
      </c>
      <c r="R2202" s="27">
        <f>COUNTIF(tratycont!S:S,'Integrantes original'!Q2202)</f>
        <v>0</v>
      </c>
      <c r="S2202" s="27">
        <f t="shared" si="139"/>
        <v>0</v>
      </c>
    </row>
    <row r="2203" spans="1:19" x14ac:dyDescent="0.15">
      <c r="A2203" s="29">
        <v>1350561</v>
      </c>
      <c r="B2203" s="29">
        <v>135056102</v>
      </c>
      <c r="C2203" s="29" t="s">
        <v>19</v>
      </c>
      <c r="D2203" s="30" t="s">
        <v>2094</v>
      </c>
      <c r="E2203" s="30" t="s">
        <v>2095</v>
      </c>
      <c r="F2203" s="15">
        <v>2</v>
      </c>
      <c r="G2203" s="29">
        <v>19</v>
      </c>
      <c r="H2203" s="29">
        <v>6</v>
      </c>
      <c r="I2203" s="29">
        <v>1982</v>
      </c>
      <c r="J2203" s="15">
        <v>1</v>
      </c>
      <c r="K2203" s="15">
        <v>0</v>
      </c>
      <c r="L2203" s="15">
        <v>1</v>
      </c>
      <c r="M2203" s="15">
        <v>1</v>
      </c>
      <c r="N2203" s="27" t="e">
        <f>SUMIF(#REF!,'Integrantes original'!A1901,#REF!)</f>
        <v>#REF!</v>
      </c>
      <c r="O2203" s="27">
        <f t="shared" si="136"/>
        <v>19061982</v>
      </c>
      <c r="P2203" s="27">
        <f t="shared" si="137"/>
        <v>190619822</v>
      </c>
      <c r="Q2203" s="31">
        <f t="shared" si="138"/>
        <v>13505612190682</v>
      </c>
      <c r="R2203" s="27">
        <f>COUNTIF(tratycont!S:S,'Integrantes original'!Q2203)</f>
        <v>0</v>
      </c>
      <c r="S2203" s="27">
        <f t="shared" si="139"/>
        <v>0</v>
      </c>
    </row>
    <row r="2204" spans="1:19" x14ac:dyDescent="0.15">
      <c r="A2204" s="29">
        <v>1350561</v>
      </c>
      <c r="B2204" s="29">
        <v>135056103</v>
      </c>
      <c r="C2204" s="29" t="s">
        <v>22</v>
      </c>
      <c r="D2204" s="30" t="s">
        <v>2096</v>
      </c>
      <c r="E2204" s="30" t="s">
        <v>2097</v>
      </c>
      <c r="F2204" s="15">
        <v>1</v>
      </c>
      <c r="G2204" s="29">
        <v>13</v>
      </c>
      <c r="H2204" s="29">
        <v>2</v>
      </c>
      <c r="I2204" s="29">
        <v>2009</v>
      </c>
      <c r="J2204" s="15">
        <v>-1</v>
      </c>
      <c r="K2204" s="15">
        <v>-1</v>
      </c>
      <c r="L2204" s="15">
        <v>0</v>
      </c>
      <c r="M2204" s="15">
        <v>0</v>
      </c>
      <c r="N2204" s="27" t="e">
        <f>SUMIF(#REF!,'Integrantes original'!A1902,#REF!)</f>
        <v>#REF!</v>
      </c>
      <c r="O2204" s="27">
        <f t="shared" si="136"/>
        <v>13022009</v>
      </c>
      <c r="P2204" s="27">
        <f t="shared" si="137"/>
        <v>130220091</v>
      </c>
      <c r="Q2204" s="31">
        <f t="shared" si="138"/>
        <v>13505611130209</v>
      </c>
      <c r="R2204" s="27">
        <f>COUNTIF(tratycont!S:S,'Integrantes original'!Q2204)</f>
        <v>0</v>
      </c>
      <c r="S2204" s="27">
        <f t="shared" si="139"/>
        <v>0</v>
      </c>
    </row>
    <row r="2205" spans="1:19" x14ac:dyDescent="0.15">
      <c r="A2205" s="29">
        <v>1350561</v>
      </c>
      <c r="B2205" s="29">
        <v>135056104</v>
      </c>
      <c r="C2205" s="29" t="s">
        <v>25</v>
      </c>
      <c r="D2205" s="30" t="s">
        <v>2098</v>
      </c>
      <c r="E2205" s="30" t="s">
        <v>2097</v>
      </c>
      <c r="F2205" s="15">
        <v>1</v>
      </c>
      <c r="G2205" s="29">
        <v>22</v>
      </c>
      <c r="H2205" s="29">
        <v>8</v>
      </c>
      <c r="I2205" s="29">
        <v>2012</v>
      </c>
      <c r="J2205" s="15">
        <v>-1</v>
      </c>
      <c r="K2205" s="15">
        <v>-1</v>
      </c>
      <c r="L2205" s="15">
        <v>0</v>
      </c>
      <c r="M2205" s="15">
        <v>0</v>
      </c>
      <c r="N2205" s="27" t="e">
        <f>SUMIF(#REF!,'Integrantes original'!A1903,#REF!)</f>
        <v>#REF!</v>
      </c>
      <c r="O2205" s="27">
        <f t="shared" si="136"/>
        <v>22082012</v>
      </c>
      <c r="P2205" s="27">
        <f t="shared" si="137"/>
        <v>220820121</v>
      </c>
      <c r="Q2205" s="31">
        <f t="shared" si="138"/>
        <v>13505611220812</v>
      </c>
      <c r="R2205" s="27">
        <f>COUNTIF(tratycont!S:S,'Integrantes original'!Q2205)</f>
        <v>0</v>
      </c>
      <c r="S2205" s="27">
        <f t="shared" si="139"/>
        <v>0</v>
      </c>
    </row>
    <row r="2206" spans="1:19" x14ac:dyDescent="0.15">
      <c r="A2206" s="29">
        <v>1350561</v>
      </c>
      <c r="B2206" s="29">
        <v>135056105</v>
      </c>
      <c r="C2206" s="29" t="s">
        <v>27</v>
      </c>
      <c r="D2206" s="30" t="s">
        <v>1530</v>
      </c>
      <c r="E2206" s="30" t="s">
        <v>2097</v>
      </c>
      <c r="F2206" s="15">
        <v>2</v>
      </c>
      <c r="G2206" s="29">
        <v>3</v>
      </c>
      <c r="H2206" s="29">
        <v>10</v>
      </c>
      <c r="I2206" s="29">
        <v>2018</v>
      </c>
      <c r="J2206" s="15">
        <v>2</v>
      </c>
      <c r="K2206" s="15">
        <v>2</v>
      </c>
      <c r="L2206" s="15">
        <v>0</v>
      </c>
      <c r="M2206" s="15">
        <v>0</v>
      </c>
      <c r="N2206" s="27" t="e">
        <f>SUMIF(#REF!,'Integrantes original'!A1904,#REF!)</f>
        <v>#REF!</v>
      </c>
      <c r="O2206" s="27">
        <f t="shared" si="136"/>
        <v>3102018</v>
      </c>
      <c r="P2206" s="27">
        <f t="shared" si="137"/>
        <v>31020182</v>
      </c>
      <c r="Q2206" s="31">
        <f t="shared" si="138"/>
        <v>13505612031018</v>
      </c>
      <c r="R2206" s="27">
        <f>COUNTIF(tratycont!S:S,'Integrantes original'!Q2206)</f>
        <v>1</v>
      </c>
      <c r="S2206" s="27">
        <f t="shared" si="139"/>
        <v>1</v>
      </c>
    </row>
    <row r="2207" spans="1:19" x14ac:dyDescent="0.15">
      <c r="A2207" s="29">
        <v>1350581</v>
      </c>
      <c r="B2207" s="29">
        <v>135058101</v>
      </c>
      <c r="C2207" s="29" t="s">
        <v>16</v>
      </c>
      <c r="D2207" s="30" t="s">
        <v>2099</v>
      </c>
      <c r="E2207" s="30" t="s">
        <v>2100</v>
      </c>
      <c r="F2207" s="15">
        <v>1</v>
      </c>
      <c r="G2207" s="29">
        <v>25</v>
      </c>
      <c r="H2207" s="29">
        <v>5</v>
      </c>
      <c r="I2207" s="29">
        <v>1974</v>
      </c>
      <c r="J2207" s="15">
        <v>-1</v>
      </c>
      <c r="K2207" s="15">
        <v>-1</v>
      </c>
      <c r="L2207" s="15">
        <v>0</v>
      </c>
      <c r="M2207" s="15">
        <v>0</v>
      </c>
      <c r="N2207" s="27" t="e">
        <f>SUMIF(#REF!,'Integrantes original'!A1905,#REF!)</f>
        <v>#REF!</v>
      </c>
      <c r="O2207" s="27">
        <f t="shared" si="136"/>
        <v>25051974</v>
      </c>
      <c r="P2207" s="27">
        <f t="shared" si="137"/>
        <v>250519741</v>
      </c>
      <c r="Q2207" s="31">
        <f t="shared" si="138"/>
        <v>13505811250574</v>
      </c>
      <c r="R2207" s="27">
        <f>COUNTIF(tratycont!S:S,'Integrantes original'!Q2207)</f>
        <v>0</v>
      </c>
      <c r="S2207" s="27">
        <f t="shared" si="139"/>
        <v>0</v>
      </c>
    </row>
    <row r="2208" spans="1:19" x14ac:dyDescent="0.15">
      <c r="A2208" s="29">
        <v>1350581</v>
      </c>
      <c r="B2208" s="29">
        <v>135058102</v>
      </c>
      <c r="C2208" s="29" t="s">
        <v>19</v>
      </c>
      <c r="D2208" s="30" t="s">
        <v>2101</v>
      </c>
      <c r="E2208" s="30" t="s">
        <v>2102</v>
      </c>
      <c r="F2208" s="15">
        <v>2</v>
      </c>
      <c r="G2208" s="29">
        <v>1</v>
      </c>
      <c r="H2208" s="29">
        <v>9</v>
      </c>
      <c r="I2208" s="29">
        <v>1984</v>
      </c>
      <c r="J2208" s="15">
        <v>1</v>
      </c>
      <c r="K2208" s="15">
        <v>0</v>
      </c>
      <c r="L2208" s="15">
        <v>1</v>
      </c>
      <c r="M2208" s="15">
        <v>1</v>
      </c>
      <c r="N2208" s="27" t="e">
        <f>SUMIF(#REF!,'Integrantes original'!A1906,#REF!)</f>
        <v>#REF!</v>
      </c>
      <c r="O2208" s="27">
        <f t="shared" si="136"/>
        <v>1091984</v>
      </c>
      <c r="P2208" s="27">
        <f t="shared" si="137"/>
        <v>10919842</v>
      </c>
      <c r="Q2208" s="31">
        <f t="shared" si="138"/>
        <v>13505812010984</v>
      </c>
      <c r="R2208" s="27">
        <f>COUNTIF(tratycont!S:S,'Integrantes original'!Q2208)</f>
        <v>0</v>
      </c>
      <c r="S2208" s="27">
        <f t="shared" si="139"/>
        <v>0</v>
      </c>
    </row>
    <row r="2209" spans="1:19" x14ac:dyDescent="0.15">
      <c r="A2209" s="29">
        <v>1350581</v>
      </c>
      <c r="B2209" s="29">
        <v>135058103</v>
      </c>
      <c r="C2209" s="29" t="s">
        <v>22</v>
      </c>
      <c r="D2209" s="30" t="s">
        <v>1417</v>
      </c>
      <c r="E2209" s="30" t="s">
        <v>2103</v>
      </c>
      <c r="F2209" s="15">
        <v>2</v>
      </c>
      <c r="G2209" s="29">
        <v>26</v>
      </c>
      <c r="H2209" s="29">
        <v>10</v>
      </c>
      <c r="I2209" s="29">
        <v>2002</v>
      </c>
      <c r="J2209" s="15">
        <v>-1</v>
      </c>
      <c r="K2209" s="15">
        <v>-1</v>
      </c>
      <c r="L2209" s="15">
        <v>0</v>
      </c>
      <c r="M2209" s="15">
        <v>0</v>
      </c>
      <c r="N2209" s="27" t="e">
        <f>SUMIF(#REF!,'Integrantes original'!A1907,#REF!)</f>
        <v>#REF!</v>
      </c>
      <c r="O2209" s="27">
        <f t="shared" si="136"/>
        <v>26102002</v>
      </c>
      <c r="P2209" s="27">
        <f t="shared" si="137"/>
        <v>261020022</v>
      </c>
      <c r="Q2209" s="31">
        <f t="shared" si="138"/>
        <v>13505812261002</v>
      </c>
      <c r="R2209" s="27">
        <f>COUNTIF(tratycont!S:S,'Integrantes original'!Q2209)</f>
        <v>0</v>
      </c>
      <c r="S2209" s="27">
        <f t="shared" si="139"/>
        <v>0</v>
      </c>
    </row>
    <row r="2210" spans="1:19" x14ac:dyDescent="0.15">
      <c r="A2210" s="29">
        <v>1350581</v>
      </c>
      <c r="B2210" s="29">
        <v>135058104</v>
      </c>
      <c r="C2210" s="29" t="s">
        <v>25</v>
      </c>
      <c r="D2210" s="30" t="s">
        <v>2104</v>
      </c>
      <c r="E2210" s="30" t="s">
        <v>2103</v>
      </c>
      <c r="F2210" s="15">
        <v>2</v>
      </c>
      <c r="G2210" s="29">
        <v>26</v>
      </c>
      <c r="H2210" s="29">
        <v>1</v>
      </c>
      <c r="I2210" s="29">
        <v>2006</v>
      </c>
      <c r="J2210" s="15">
        <v>-1</v>
      </c>
      <c r="K2210" s="15">
        <v>-1</v>
      </c>
      <c r="L2210" s="15">
        <v>0</v>
      </c>
      <c r="M2210" s="15">
        <v>0</v>
      </c>
      <c r="N2210" s="27" t="e">
        <f>SUMIF(#REF!,'Integrantes original'!A1908,#REF!)</f>
        <v>#REF!</v>
      </c>
      <c r="O2210" s="27">
        <f t="shared" si="136"/>
        <v>26012006</v>
      </c>
      <c r="P2210" s="27">
        <f t="shared" si="137"/>
        <v>260120062</v>
      </c>
      <c r="Q2210" s="31">
        <f t="shared" si="138"/>
        <v>13505812260106</v>
      </c>
      <c r="R2210" s="27">
        <f>COUNTIF(tratycont!S:S,'Integrantes original'!Q2210)</f>
        <v>0</v>
      </c>
      <c r="S2210" s="27">
        <f t="shared" si="139"/>
        <v>0</v>
      </c>
    </row>
    <row r="2211" spans="1:19" x14ac:dyDescent="0.15">
      <c r="A2211" s="29">
        <v>1350581</v>
      </c>
      <c r="B2211" s="29">
        <v>135058105</v>
      </c>
      <c r="C2211" s="29" t="s">
        <v>27</v>
      </c>
      <c r="D2211" s="30" t="s">
        <v>2105</v>
      </c>
      <c r="E2211" s="30" t="s">
        <v>2103</v>
      </c>
      <c r="F2211" s="15">
        <v>1</v>
      </c>
      <c r="G2211" s="29">
        <v>9</v>
      </c>
      <c r="H2211" s="29">
        <v>3</v>
      </c>
      <c r="I2211" s="29">
        <v>2008</v>
      </c>
      <c r="J2211" s="15">
        <v>-1</v>
      </c>
      <c r="K2211" s="15">
        <v>-1</v>
      </c>
      <c r="L2211" s="15">
        <v>0</v>
      </c>
      <c r="M2211" s="15">
        <v>0</v>
      </c>
      <c r="N2211" s="27" t="e">
        <f>SUMIF(#REF!,'Integrantes original'!A1909,#REF!)</f>
        <v>#REF!</v>
      </c>
      <c r="O2211" s="27">
        <f t="shared" si="136"/>
        <v>9032008</v>
      </c>
      <c r="P2211" s="27">
        <f t="shared" si="137"/>
        <v>90320081</v>
      </c>
      <c r="Q2211" s="31">
        <f t="shared" si="138"/>
        <v>13505811090308</v>
      </c>
      <c r="R2211" s="27">
        <f>COUNTIF(tratycont!S:S,'Integrantes original'!Q2211)</f>
        <v>0</v>
      </c>
      <c r="S2211" s="27">
        <f t="shared" si="139"/>
        <v>0</v>
      </c>
    </row>
    <row r="2212" spans="1:19" x14ac:dyDescent="0.15">
      <c r="A2212" s="29">
        <v>1350581</v>
      </c>
      <c r="B2212" s="29">
        <v>135058106</v>
      </c>
      <c r="C2212" s="29" t="s">
        <v>30</v>
      </c>
      <c r="D2212" s="30" t="s">
        <v>214</v>
      </c>
      <c r="E2212" s="30" t="s">
        <v>2103</v>
      </c>
      <c r="F2212" s="15">
        <v>1</v>
      </c>
      <c r="G2212" s="29">
        <v>12</v>
      </c>
      <c r="H2212" s="29">
        <v>9</v>
      </c>
      <c r="I2212" s="29">
        <v>2016</v>
      </c>
      <c r="J2212" s="15">
        <v>-1</v>
      </c>
      <c r="K2212" s="15">
        <v>-1</v>
      </c>
      <c r="L2212" s="15">
        <v>0</v>
      </c>
      <c r="M2212" s="15">
        <v>0</v>
      </c>
      <c r="N2212" s="27" t="e">
        <f>SUMIF(#REF!,'Integrantes original'!A1910,#REF!)</f>
        <v>#REF!</v>
      </c>
      <c r="O2212" s="27">
        <f t="shared" si="136"/>
        <v>12092016</v>
      </c>
      <c r="P2212" s="27">
        <f t="shared" si="137"/>
        <v>120920161</v>
      </c>
      <c r="Q2212" s="31">
        <f t="shared" si="138"/>
        <v>13505811120916</v>
      </c>
      <c r="R2212" s="27">
        <f>COUNTIF(tratycont!S:S,'Integrantes original'!Q2212)</f>
        <v>0</v>
      </c>
      <c r="S2212" s="27">
        <f t="shared" si="139"/>
        <v>0</v>
      </c>
    </row>
    <row r="2213" spans="1:19" x14ac:dyDescent="0.15">
      <c r="A2213" s="29">
        <v>1350601</v>
      </c>
      <c r="B2213" s="29">
        <v>135060101</v>
      </c>
      <c r="C2213" s="29" t="s">
        <v>16</v>
      </c>
      <c r="D2213" s="30" t="s">
        <v>2106</v>
      </c>
      <c r="E2213" s="30" t="s">
        <v>2107</v>
      </c>
      <c r="F2213" s="15">
        <v>2</v>
      </c>
      <c r="G2213" s="29">
        <v>29</v>
      </c>
      <c r="H2213" s="29">
        <v>2</v>
      </c>
      <c r="I2213" s="29">
        <v>1972</v>
      </c>
      <c r="J2213" s="15">
        <v>-1</v>
      </c>
      <c r="K2213" s="15">
        <v>-1</v>
      </c>
      <c r="L2213" s="15">
        <v>1</v>
      </c>
      <c r="M2213" s="15">
        <v>2</v>
      </c>
      <c r="N2213" s="27" t="e">
        <f>SUMIF(#REF!,'Integrantes original'!A1911,#REF!)</f>
        <v>#REF!</v>
      </c>
      <c r="O2213" s="27">
        <f t="shared" si="136"/>
        <v>29021972</v>
      </c>
      <c r="P2213" s="27">
        <f t="shared" si="137"/>
        <v>290219722</v>
      </c>
      <c r="Q2213" s="31">
        <f t="shared" si="138"/>
        <v>13506012290272</v>
      </c>
      <c r="R2213" s="27">
        <f>COUNTIF(tratycont!S:S,'Integrantes original'!Q2213)</f>
        <v>0</v>
      </c>
      <c r="S2213" s="27">
        <f t="shared" si="139"/>
        <v>0</v>
      </c>
    </row>
    <row r="2214" spans="1:19" x14ac:dyDescent="0.15">
      <c r="A2214" s="29">
        <v>1350601</v>
      </c>
      <c r="B2214" s="29">
        <v>135060102</v>
      </c>
      <c r="C2214" s="29" t="s">
        <v>19</v>
      </c>
      <c r="D2214" s="30" t="s">
        <v>2108</v>
      </c>
      <c r="E2214" s="30" t="s">
        <v>2109</v>
      </c>
      <c r="F2214" s="15">
        <v>2</v>
      </c>
      <c r="G2214" s="29">
        <v>12</v>
      </c>
      <c r="H2214" s="29">
        <v>5</v>
      </c>
      <c r="I2214" s="29">
        <v>1997</v>
      </c>
      <c r="J2214" s="15">
        <v>-1</v>
      </c>
      <c r="K2214" s="15">
        <v>-1</v>
      </c>
      <c r="L2214" s="15">
        <v>0</v>
      </c>
      <c r="M2214" s="15">
        <v>0</v>
      </c>
      <c r="N2214" s="27" t="e">
        <f>SUMIF(#REF!,'Integrantes original'!A1912,#REF!)</f>
        <v>#REF!</v>
      </c>
      <c r="O2214" s="27">
        <f t="shared" si="136"/>
        <v>12051997</v>
      </c>
      <c r="P2214" s="27">
        <f t="shared" si="137"/>
        <v>120519972</v>
      </c>
      <c r="Q2214" s="31">
        <f t="shared" si="138"/>
        <v>13506012120597</v>
      </c>
      <c r="R2214" s="27">
        <f>COUNTIF(tratycont!S:S,'Integrantes original'!Q2214)</f>
        <v>0</v>
      </c>
      <c r="S2214" s="27">
        <f t="shared" si="139"/>
        <v>0</v>
      </c>
    </row>
    <row r="2215" spans="1:19" x14ac:dyDescent="0.15">
      <c r="A2215" s="29">
        <v>1350601</v>
      </c>
      <c r="B2215" s="29">
        <v>135060103</v>
      </c>
      <c r="C2215" s="29" t="s">
        <v>22</v>
      </c>
      <c r="D2215" s="30" t="s">
        <v>2110</v>
      </c>
      <c r="E2215" s="30" t="s">
        <v>2111</v>
      </c>
      <c r="F2215" s="15">
        <v>2</v>
      </c>
      <c r="G2215" s="29">
        <v>11</v>
      </c>
      <c r="H2215" s="29">
        <v>3</v>
      </c>
      <c r="I2215" s="29">
        <v>2001</v>
      </c>
      <c r="J2215" s="15">
        <v>-1</v>
      </c>
      <c r="K2215" s="15">
        <v>-1</v>
      </c>
      <c r="L2215" s="15">
        <v>0</v>
      </c>
      <c r="M2215" s="15">
        <v>0</v>
      </c>
      <c r="N2215" s="27" t="e">
        <f>SUMIF(#REF!,'Integrantes original'!A1913,#REF!)</f>
        <v>#REF!</v>
      </c>
      <c r="O2215" s="27">
        <f t="shared" si="136"/>
        <v>11032001</v>
      </c>
      <c r="P2215" s="27">
        <f t="shared" si="137"/>
        <v>110320012</v>
      </c>
      <c r="Q2215" s="31">
        <f t="shared" si="138"/>
        <v>13506012110301</v>
      </c>
      <c r="R2215" s="27">
        <f>COUNTIF(tratycont!S:S,'Integrantes original'!Q2215)</f>
        <v>0</v>
      </c>
      <c r="S2215" s="27">
        <f t="shared" si="139"/>
        <v>0</v>
      </c>
    </row>
    <row r="2216" spans="1:19" x14ac:dyDescent="0.15">
      <c r="A2216" s="29">
        <v>1350601</v>
      </c>
      <c r="B2216" s="29">
        <v>135060104</v>
      </c>
      <c r="C2216" s="29" t="s">
        <v>25</v>
      </c>
      <c r="D2216" s="30" t="s">
        <v>2112</v>
      </c>
      <c r="E2216" s="30" t="s">
        <v>2109</v>
      </c>
      <c r="F2216" s="15">
        <v>2</v>
      </c>
      <c r="G2216" s="29">
        <v>30</v>
      </c>
      <c r="H2216" s="29">
        <v>11</v>
      </c>
      <c r="I2216" s="29">
        <v>1995</v>
      </c>
      <c r="J2216" s="15">
        <v>1</v>
      </c>
      <c r="K2216" s="15">
        <v>0</v>
      </c>
      <c r="L2216" s="19">
        <v>0</v>
      </c>
      <c r="M2216" s="15">
        <v>0</v>
      </c>
      <c r="N2216" s="27" t="e">
        <f>SUMIF(#REF!,'Integrantes original'!A1914,#REF!)</f>
        <v>#REF!</v>
      </c>
      <c r="O2216" s="27">
        <f t="shared" si="136"/>
        <v>30111995</v>
      </c>
      <c r="P2216" s="27">
        <f t="shared" si="137"/>
        <v>301119952</v>
      </c>
      <c r="Q2216" s="31">
        <f t="shared" si="138"/>
        <v>13506012301195</v>
      </c>
      <c r="R2216" s="27">
        <f>COUNTIF(tratycont!S:S,'Integrantes original'!Q2216)</f>
        <v>0</v>
      </c>
      <c r="S2216" s="27">
        <f t="shared" si="139"/>
        <v>0</v>
      </c>
    </row>
    <row r="2217" spans="1:19" x14ac:dyDescent="0.15">
      <c r="A2217" s="29">
        <v>1350601</v>
      </c>
      <c r="B2217" s="29">
        <v>135060105</v>
      </c>
      <c r="C2217" s="29" t="s">
        <v>27</v>
      </c>
      <c r="D2217" s="30" t="s">
        <v>2113</v>
      </c>
      <c r="E2217" s="30" t="s">
        <v>2114</v>
      </c>
      <c r="F2217" s="15">
        <v>1</v>
      </c>
      <c r="G2217" s="29">
        <v>26</v>
      </c>
      <c r="H2217" s="29">
        <v>7</v>
      </c>
      <c r="I2217" s="29">
        <v>1997</v>
      </c>
      <c r="J2217" s="15">
        <v>-1</v>
      </c>
      <c r="K2217" s="15">
        <v>-1</v>
      </c>
      <c r="L2217" s="15">
        <v>0</v>
      </c>
      <c r="M2217" s="15">
        <v>0</v>
      </c>
      <c r="N2217" s="27" t="e">
        <f>SUMIF(#REF!,'Integrantes original'!A1915,#REF!)</f>
        <v>#REF!</v>
      </c>
      <c r="O2217" s="27">
        <f t="shared" si="136"/>
        <v>26071997</v>
      </c>
      <c r="P2217" s="27">
        <f t="shared" si="137"/>
        <v>260719971</v>
      </c>
      <c r="Q2217" s="31">
        <f t="shared" si="138"/>
        <v>13506011260797</v>
      </c>
      <c r="R2217" s="27">
        <f>COUNTIF(tratycont!S:S,'Integrantes original'!Q2217)</f>
        <v>0</v>
      </c>
      <c r="S2217" s="27">
        <f t="shared" si="139"/>
        <v>0</v>
      </c>
    </row>
    <row r="2218" spans="1:19" x14ac:dyDescent="0.15">
      <c r="A2218" s="29">
        <v>1350601</v>
      </c>
      <c r="B2218" s="29">
        <v>135060106</v>
      </c>
      <c r="C2218" s="29" t="s">
        <v>30</v>
      </c>
      <c r="D2218" s="30" t="s">
        <v>2115</v>
      </c>
      <c r="E2218" s="30" t="s">
        <v>2116</v>
      </c>
      <c r="F2218" s="15">
        <v>2</v>
      </c>
      <c r="G2218" s="29">
        <v>5</v>
      </c>
      <c r="H2218" s="29">
        <v>9</v>
      </c>
      <c r="I2218" s="29">
        <v>2018</v>
      </c>
      <c r="J2218" s="15">
        <v>2</v>
      </c>
      <c r="K2218" s="15">
        <v>4</v>
      </c>
      <c r="L2218" s="15">
        <v>0</v>
      </c>
      <c r="M2218" s="15">
        <v>0</v>
      </c>
      <c r="N2218" s="27" t="e">
        <f>SUMIF(#REF!,'Integrantes original'!A1916,#REF!)</f>
        <v>#REF!</v>
      </c>
      <c r="O2218" s="27">
        <f t="shared" si="136"/>
        <v>5092018</v>
      </c>
      <c r="P2218" s="27">
        <f t="shared" si="137"/>
        <v>50920182</v>
      </c>
      <c r="Q2218" s="31">
        <f t="shared" si="138"/>
        <v>13506012050918</v>
      </c>
      <c r="R2218" s="27">
        <f>COUNTIF(tratycont!S:S,'Integrantes original'!Q2218)</f>
        <v>0</v>
      </c>
      <c r="S2218" s="27">
        <f t="shared" si="139"/>
        <v>1</v>
      </c>
    </row>
    <row r="2219" spans="1:19" x14ac:dyDescent="0.15">
      <c r="A2219" s="29">
        <v>1350611</v>
      </c>
      <c r="B2219" s="29">
        <v>135061101</v>
      </c>
      <c r="C2219" s="29" t="s">
        <v>16</v>
      </c>
      <c r="D2219" s="30" t="s">
        <v>2117</v>
      </c>
      <c r="E2219" s="30" t="s">
        <v>1351</v>
      </c>
      <c r="F2219" s="15">
        <v>1</v>
      </c>
      <c r="G2219" s="29">
        <v>99</v>
      </c>
      <c r="H2219" s="29">
        <v>99</v>
      </c>
      <c r="I2219" s="29">
        <v>9999</v>
      </c>
      <c r="J2219" s="15">
        <v>-1</v>
      </c>
      <c r="K2219" s="15">
        <v>-1</v>
      </c>
      <c r="L2219" s="15">
        <v>0</v>
      </c>
      <c r="M2219" s="15">
        <v>0</v>
      </c>
      <c r="N2219" s="27" t="e">
        <f>SUMIF(#REF!,'Integrantes original'!A1917,#REF!)</f>
        <v>#REF!</v>
      </c>
      <c r="O2219" s="27">
        <f t="shared" si="136"/>
        <v>99999999</v>
      </c>
      <c r="P2219" s="27">
        <f t="shared" si="137"/>
        <v>999999991</v>
      </c>
      <c r="Q2219" s="31">
        <f t="shared" si="138"/>
        <v>13506111999999</v>
      </c>
      <c r="R2219" s="27">
        <f>COUNTIF(tratycont!S:S,'Integrantes original'!Q2219)</f>
        <v>0</v>
      </c>
      <c r="S2219" s="27">
        <f t="shared" si="139"/>
        <v>0</v>
      </c>
    </row>
    <row r="2220" spans="1:19" x14ac:dyDescent="0.15">
      <c r="A2220" s="29">
        <v>1350611</v>
      </c>
      <c r="B2220" s="29">
        <v>135061102</v>
      </c>
      <c r="C2220" s="29" t="s">
        <v>19</v>
      </c>
      <c r="D2220" s="30" t="s">
        <v>1012</v>
      </c>
      <c r="E2220" s="30" t="s">
        <v>257</v>
      </c>
      <c r="F2220" s="15">
        <v>2</v>
      </c>
      <c r="G2220" s="29">
        <v>29</v>
      </c>
      <c r="H2220" s="29">
        <v>8</v>
      </c>
      <c r="I2220" s="29">
        <v>1994</v>
      </c>
      <c r="J2220" s="15">
        <v>1</v>
      </c>
      <c r="K2220" s="15">
        <v>0</v>
      </c>
      <c r="L2220" s="15">
        <v>1</v>
      </c>
      <c r="M2220" s="15">
        <v>2</v>
      </c>
      <c r="N2220" s="27" t="e">
        <f>SUMIF(#REF!,'Integrantes original'!A1918,#REF!)</f>
        <v>#REF!</v>
      </c>
      <c r="O2220" s="27">
        <f t="shared" si="136"/>
        <v>29081994</v>
      </c>
      <c r="P2220" s="27">
        <f t="shared" si="137"/>
        <v>290819942</v>
      </c>
      <c r="Q2220" s="31">
        <f t="shared" si="138"/>
        <v>13506112290894</v>
      </c>
      <c r="R2220" s="27">
        <f>COUNTIF(tratycont!S:S,'Integrantes original'!Q2220)</f>
        <v>0</v>
      </c>
      <c r="S2220" s="27">
        <f t="shared" si="139"/>
        <v>0</v>
      </c>
    </row>
    <row r="2221" spans="1:19" x14ac:dyDescent="0.15">
      <c r="A2221" s="29">
        <v>1350611</v>
      </c>
      <c r="B2221" s="29">
        <v>135061103</v>
      </c>
      <c r="C2221" s="29" t="s">
        <v>22</v>
      </c>
      <c r="D2221" s="30" t="s">
        <v>2118</v>
      </c>
      <c r="E2221" s="30" t="s">
        <v>1351</v>
      </c>
      <c r="F2221" s="15">
        <v>2</v>
      </c>
      <c r="G2221" s="29">
        <v>13</v>
      </c>
      <c r="H2221" s="29">
        <v>8</v>
      </c>
      <c r="I2221" s="29">
        <v>2018</v>
      </c>
      <c r="J2221" s="15">
        <v>2</v>
      </c>
      <c r="K2221" s="15">
        <v>2</v>
      </c>
      <c r="L2221" s="15">
        <v>0</v>
      </c>
      <c r="M2221" s="15">
        <v>0</v>
      </c>
      <c r="N2221" s="27" t="e">
        <f>SUMIF(#REF!,'Integrantes original'!A1919,#REF!)</f>
        <v>#REF!</v>
      </c>
      <c r="O2221" s="27">
        <f t="shared" si="136"/>
        <v>13082018</v>
      </c>
      <c r="P2221" s="27">
        <f t="shared" si="137"/>
        <v>130820182</v>
      </c>
      <c r="Q2221" s="31">
        <f t="shared" si="138"/>
        <v>13506112130818</v>
      </c>
      <c r="R2221" s="27">
        <f>COUNTIF(tratycont!S:S,'Integrantes original'!Q2221)</f>
        <v>1</v>
      </c>
      <c r="S2221" s="27">
        <f t="shared" si="139"/>
        <v>1</v>
      </c>
    </row>
    <row r="2222" spans="1:19" x14ac:dyDescent="0.15">
      <c r="A2222" s="29">
        <v>1350631</v>
      </c>
      <c r="B2222" s="29">
        <v>135063101</v>
      </c>
      <c r="C2222" s="29" t="s">
        <v>16</v>
      </c>
      <c r="D2222" s="30" t="s">
        <v>108</v>
      </c>
      <c r="E2222" s="30" t="s">
        <v>2119</v>
      </c>
      <c r="F2222" s="15">
        <v>1</v>
      </c>
      <c r="G2222" s="29">
        <v>8</v>
      </c>
      <c r="H2222" s="29">
        <v>2</v>
      </c>
      <c r="I2222" s="29">
        <v>1981</v>
      </c>
      <c r="J2222" s="15">
        <v>-1</v>
      </c>
      <c r="K2222" s="15">
        <v>-1</v>
      </c>
      <c r="L2222" s="15">
        <v>0</v>
      </c>
      <c r="M2222" s="15">
        <v>0</v>
      </c>
      <c r="N2222" s="27" t="e">
        <f>SUMIF(#REF!,'Integrantes original'!A1920,#REF!)</f>
        <v>#REF!</v>
      </c>
      <c r="O2222" s="27">
        <f t="shared" si="136"/>
        <v>8021981</v>
      </c>
      <c r="P2222" s="27">
        <f t="shared" si="137"/>
        <v>80219811</v>
      </c>
      <c r="Q2222" s="31">
        <f t="shared" si="138"/>
        <v>13506311080281</v>
      </c>
      <c r="R2222" s="27">
        <f>COUNTIF(tratycont!S:S,'Integrantes original'!Q2222)</f>
        <v>0</v>
      </c>
      <c r="S2222" s="27">
        <f t="shared" si="139"/>
        <v>0</v>
      </c>
    </row>
    <row r="2223" spans="1:19" x14ac:dyDescent="0.15">
      <c r="A2223" s="29">
        <v>1350631</v>
      </c>
      <c r="B2223" s="29">
        <v>135063102</v>
      </c>
      <c r="C2223" s="29" t="s">
        <v>19</v>
      </c>
      <c r="D2223" s="30" t="s">
        <v>23</v>
      </c>
      <c r="E2223" s="30" t="s">
        <v>1308</v>
      </c>
      <c r="F2223" s="15">
        <v>2</v>
      </c>
      <c r="G2223" s="29">
        <v>16</v>
      </c>
      <c r="H2223" s="29">
        <v>5</v>
      </c>
      <c r="I2223" s="29">
        <v>1983</v>
      </c>
      <c r="J2223" s="15">
        <v>1</v>
      </c>
      <c r="K2223" s="15">
        <v>0</v>
      </c>
      <c r="L2223" s="15">
        <v>1</v>
      </c>
      <c r="M2223" s="15">
        <v>1</v>
      </c>
      <c r="N2223" s="27" t="e">
        <f>SUMIF(#REF!,'Integrantes original'!A1921,#REF!)</f>
        <v>#REF!</v>
      </c>
      <c r="O2223" s="27">
        <f t="shared" si="136"/>
        <v>16051983</v>
      </c>
      <c r="P2223" s="27">
        <f t="shared" si="137"/>
        <v>160519832</v>
      </c>
      <c r="Q2223" s="31">
        <f t="shared" si="138"/>
        <v>13506312160583</v>
      </c>
      <c r="R2223" s="27">
        <f>COUNTIF(tratycont!S:S,'Integrantes original'!Q2223)</f>
        <v>0</v>
      </c>
      <c r="S2223" s="27">
        <f t="shared" si="139"/>
        <v>0</v>
      </c>
    </row>
    <row r="2224" spans="1:19" x14ac:dyDescent="0.15">
      <c r="A2224" s="29">
        <v>1350631</v>
      </c>
      <c r="B2224" s="29">
        <v>135063103</v>
      </c>
      <c r="C2224" s="29" t="s">
        <v>22</v>
      </c>
      <c r="D2224" s="30" t="s">
        <v>108</v>
      </c>
      <c r="E2224" s="30" t="s">
        <v>2120</v>
      </c>
      <c r="F2224" s="15">
        <v>1</v>
      </c>
      <c r="G2224" s="29">
        <v>17</v>
      </c>
      <c r="H2224" s="29">
        <v>7</v>
      </c>
      <c r="I2224" s="29">
        <v>2014</v>
      </c>
      <c r="J2224" s="15">
        <v>-1</v>
      </c>
      <c r="K2224" s="15">
        <v>-1</v>
      </c>
      <c r="L2224" s="15">
        <v>0</v>
      </c>
      <c r="M2224" s="15">
        <v>0</v>
      </c>
      <c r="N2224" s="27" t="e">
        <f>SUMIF(#REF!,'Integrantes original'!A1922,#REF!)</f>
        <v>#REF!</v>
      </c>
      <c r="O2224" s="27">
        <f t="shared" si="136"/>
        <v>17072014</v>
      </c>
      <c r="P2224" s="27">
        <f t="shared" si="137"/>
        <v>170720141</v>
      </c>
      <c r="Q2224" s="31">
        <f t="shared" si="138"/>
        <v>13506311170714</v>
      </c>
      <c r="R2224" s="27">
        <f>COUNTIF(tratycont!S:S,'Integrantes original'!Q2224)</f>
        <v>0</v>
      </c>
      <c r="S2224" s="27">
        <f t="shared" si="139"/>
        <v>0</v>
      </c>
    </row>
    <row r="2225" spans="1:19" x14ac:dyDescent="0.15">
      <c r="A2225" s="29">
        <v>1350631</v>
      </c>
      <c r="B2225" s="29">
        <v>135063104</v>
      </c>
      <c r="C2225" s="29" t="s">
        <v>25</v>
      </c>
      <c r="D2225" s="30" t="s">
        <v>2121</v>
      </c>
      <c r="E2225" s="30" t="s">
        <v>2120</v>
      </c>
      <c r="F2225" s="15">
        <v>2</v>
      </c>
      <c r="G2225" s="29">
        <v>20</v>
      </c>
      <c r="H2225" s="29">
        <v>9</v>
      </c>
      <c r="I2225" s="29">
        <v>2016</v>
      </c>
      <c r="J2225" s="15">
        <v>-1</v>
      </c>
      <c r="K2225" s="15">
        <v>-1</v>
      </c>
      <c r="L2225" s="15">
        <v>0</v>
      </c>
      <c r="M2225" s="15">
        <v>0</v>
      </c>
      <c r="N2225" s="27" t="e">
        <f>SUMIF(#REF!,'Integrantes original'!A1923,#REF!)</f>
        <v>#REF!</v>
      </c>
      <c r="O2225" s="27">
        <f t="shared" si="136"/>
        <v>20092016</v>
      </c>
      <c r="P2225" s="27">
        <f t="shared" si="137"/>
        <v>200920162</v>
      </c>
      <c r="Q2225" s="31">
        <f t="shared" si="138"/>
        <v>13506312200916</v>
      </c>
      <c r="R2225" s="27">
        <f>COUNTIF(tratycont!S:S,'Integrantes original'!Q2225)</f>
        <v>0</v>
      </c>
      <c r="S2225" s="27">
        <f t="shared" si="139"/>
        <v>0</v>
      </c>
    </row>
    <row r="2226" spans="1:19" x14ac:dyDescent="0.15">
      <c r="A2226" s="29">
        <v>1350631</v>
      </c>
      <c r="B2226" s="29">
        <v>135063105</v>
      </c>
      <c r="C2226" s="29" t="s">
        <v>27</v>
      </c>
      <c r="D2226" s="30" t="s">
        <v>2122</v>
      </c>
      <c r="E2226" s="30" t="s">
        <v>2120</v>
      </c>
      <c r="F2226" s="15">
        <v>2</v>
      </c>
      <c r="G2226" s="29">
        <v>15</v>
      </c>
      <c r="H2226" s="29">
        <v>7</v>
      </c>
      <c r="I2226" s="29">
        <v>2018</v>
      </c>
      <c r="J2226" s="15">
        <v>2</v>
      </c>
      <c r="K2226" s="15">
        <v>2</v>
      </c>
      <c r="L2226" s="15">
        <v>0</v>
      </c>
      <c r="M2226" s="15">
        <v>0</v>
      </c>
      <c r="N2226" s="27" t="e">
        <f>SUMIF(#REF!,'Integrantes original'!A1924,#REF!)</f>
        <v>#REF!</v>
      </c>
      <c r="O2226" s="27">
        <f t="shared" si="136"/>
        <v>15072018</v>
      </c>
      <c r="P2226" s="27">
        <f t="shared" si="137"/>
        <v>150720182</v>
      </c>
      <c r="Q2226" s="31">
        <f t="shared" si="138"/>
        <v>13506312150718</v>
      </c>
      <c r="R2226" s="27">
        <f>COUNTIF(tratycont!S:S,'Integrantes original'!Q2226)</f>
        <v>1</v>
      </c>
      <c r="S2226" s="27">
        <f t="shared" si="139"/>
        <v>1</v>
      </c>
    </row>
    <row r="2227" spans="1:19" x14ac:dyDescent="0.15">
      <c r="A2227" s="29">
        <v>1350631</v>
      </c>
      <c r="B2227" s="29">
        <v>135063106</v>
      </c>
      <c r="C2227" s="29" t="s">
        <v>30</v>
      </c>
      <c r="D2227" s="30" t="s">
        <v>815</v>
      </c>
      <c r="E2227" s="30" t="s">
        <v>2123</v>
      </c>
      <c r="F2227" s="15">
        <v>2</v>
      </c>
      <c r="G2227" s="29">
        <v>17</v>
      </c>
      <c r="H2227" s="29">
        <v>10</v>
      </c>
      <c r="I2227" s="29">
        <v>1955</v>
      </c>
      <c r="J2227" s="15">
        <v>-1</v>
      </c>
      <c r="K2227" s="15">
        <v>-1</v>
      </c>
      <c r="L2227" s="15">
        <v>0</v>
      </c>
      <c r="M2227" s="15">
        <v>0</v>
      </c>
      <c r="N2227" s="27" t="e">
        <f>SUMIF(#REF!,'Integrantes original'!A1925,#REF!)</f>
        <v>#REF!</v>
      </c>
      <c r="O2227" s="27">
        <f t="shared" si="136"/>
        <v>17101955</v>
      </c>
      <c r="P2227" s="27">
        <f t="shared" si="137"/>
        <v>171019552</v>
      </c>
      <c r="Q2227" s="31">
        <f t="shared" si="138"/>
        <v>13506312171055</v>
      </c>
      <c r="R2227" s="27">
        <f>COUNTIF(tratycont!S:S,'Integrantes original'!Q2227)</f>
        <v>0</v>
      </c>
      <c r="S2227" s="27">
        <f t="shared" si="139"/>
        <v>0</v>
      </c>
    </row>
    <row r="2228" spans="1:19" x14ac:dyDescent="0.15">
      <c r="A2228" s="29">
        <v>1350631</v>
      </c>
      <c r="B2228" s="29">
        <v>135063107</v>
      </c>
      <c r="C2228" s="29" t="s">
        <v>56</v>
      </c>
      <c r="D2228" s="30" t="s">
        <v>2124</v>
      </c>
      <c r="E2228" s="30" t="s">
        <v>2125</v>
      </c>
      <c r="F2228" s="15">
        <v>2</v>
      </c>
      <c r="G2228" s="29">
        <v>10</v>
      </c>
      <c r="H2228" s="29">
        <v>6</v>
      </c>
      <c r="I2228" s="29">
        <v>2003</v>
      </c>
      <c r="J2228" s="15">
        <v>-1</v>
      </c>
      <c r="K2228" s="15">
        <v>-1</v>
      </c>
      <c r="L2228" s="15">
        <v>0</v>
      </c>
      <c r="M2228" s="15">
        <v>0</v>
      </c>
      <c r="N2228" s="27" t="e">
        <f>SUMIF(#REF!,'Integrantes original'!A1926,#REF!)</f>
        <v>#REF!</v>
      </c>
      <c r="O2228" s="27">
        <f t="shared" si="136"/>
        <v>10062003</v>
      </c>
      <c r="P2228" s="27">
        <f t="shared" si="137"/>
        <v>100620032</v>
      </c>
      <c r="Q2228" s="31">
        <f t="shared" si="138"/>
        <v>13506312100603</v>
      </c>
      <c r="R2228" s="27">
        <f>COUNTIF(tratycont!S:S,'Integrantes original'!Q2228)</f>
        <v>0</v>
      </c>
      <c r="S2228" s="27">
        <f t="shared" si="139"/>
        <v>0</v>
      </c>
    </row>
    <row r="2229" spans="1:19" x14ac:dyDescent="0.15">
      <c r="A2229" s="29">
        <v>1350641</v>
      </c>
      <c r="B2229" s="29">
        <v>135064101</v>
      </c>
      <c r="C2229" s="29" t="s">
        <v>16</v>
      </c>
      <c r="D2229" s="30" t="s">
        <v>2126</v>
      </c>
      <c r="E2229" s="30" t="s">
        <v>2127</v>
      </c>
      <c r="F2229" s="15">
        <v>1</v>
      </c>
      <c r="G2229" s="29">
        <v>8</v>
      </c>
      <c r="H2229" s="29">
        <v>8</v>
      </c>
      <c r="I2229" s="29">
        <v>1994</v>
      </c>
      <c r="J2229" s="15">
        <v>-1</v>
      </c>
      <c r="K2229" s="15">
        <v>-1</v>
      </c>
      <c r="L2229" s="15">
        <v>0</v>
      </c>
      <c r="M2229" s="15">
        <v>0</v>
      </c>
      <c r="N2229" s="27" t="e">
        <f>SUMIF(#REF!,'Integrantes original'!A1927,#REF!)</f>
        <v>#REF!</v>
      </c>
      <c r="O2229" s="27">
        <f t="shared" si="136"/>
        <v>8081994</v>
      </c>
      <c r="P2229" s="27">
        <f t="shared" si="137"/>
        <v>80819941</v>
      </c>
      <c r="Q2229" s="31">
        <f t="shared" si="138"/>
        <v>13506411080894</v>
      </c>
      <c r="R2229" s="27">
        <f>COUNTIF(tratycont!S:S,'Integrantes original'!Q2229)</f>
        <v>0</v>
      </c>
      <c r="S2229" s="27">
        <f t="shared" si="139"/>
        <v>0</v>
      </c>
    </row>
    <row r="2230" spans="1:19" x14ac:dyDescent="0.15">
      <c r="A2230" s="29">
        <v>1350641</v>
      </c>
      <c r="B2230" s="29">
        <v>135064102</v>
      </c>
      <c r="C2230" s="29" t="s">
        <v>19</v>
      </c>
      <c r="D2230" s="30" t="s">
        <v>2128</v>
      </c>
      <c r="E2230" s="30" t="s">
        <v>2129</v>
      </c>
      <c r="F2230" s="15">
        <v>2</v>
      </c>
      <c r="G2230" s="29">
        <v>26</v>
      </c>
      <c r="H2230" s="29">
        <v>5</v>
      </c>
      <c r="I2230" s="29">
        <v>1996</v>
      </c>
      <c r="J2230" s="15">
        <v>1</v>
      </c>
      <c r="K2230" s="15">
        <v>0</v>
      </c>
      <c r="L2230" s="15">
        <v>1</v>
      </c>
      <c r="M2230" s="15">
        <v>1</v>
      </c>
      <c r="N2230" s="27" t="e">
        <f>SUMIF(#REF!,'Integrantes original'!A1928,#REF!)</f>
        <v>#REF!</v>
      </c>
      <c r="O2230" s="27">
        <f t="shared" si="136"/>
        <v>26051996</v>
      </c>
      <c r="P2230" s="27">
        <f t="shared" si="137"/>
        <v>260519962</v>
      </c>
      <c r="Q2230" s="31">
        <f t="shared" si="138"/>
        <v>13506412260596</v>
      </c>
      <c r="R2230" s="27">
        <f>COUNTIF(tratycont!S:S,'Integrantes original'!Q2230)</f>
        <v>0</v>
      </c>
      <c r="S2230" s="27">
        <f t="shared" si="139"/>
        <v>0</v>
      </c>
    </row>
    <row r="2231" spans="1:19" x14ac:dyDescent="0.15">
      <c r="A2231" s="29">
        <v>1350641</v>
      </c>
      <c r="B2231" s="29">
        <v>135064103</v>
      </c>
      <c r="C2231" s="29" t="s">
        <v>22</v>
      </c>
      <c r="D2231" s="30" t="s">
        <v>2130</v>
      </c>
      <c r="E2231" s="30" t="s">
        <v>2131</v>
      </c>
      <c r="F2231" s="15">
        <v>1</v>
      </c>
      <c r="G2231" s="29">
        <v>16</v>
      </c>
      <c r="H2231" s="29">
        <v>3</v>
      </c>
      <c r="I2231" s="29">
        <v>2012</v>
      </c>
      <c r="J2231" s="15">
        <v>-1</v>
      </c>
      <c r="K2231" s="15">
        <v>-1</v>
      </c>
      <c r="L2231" s="15">
        <v>0</v>
      </c>
      <c r="M2231" s="15">
        <v>0</v>
      </c>
      <c r="N2231" s="27" t="e">
        <f>SUMIF(#REF!,'Integrantes original'!A1929,#REF!)</f>
        <v>#REF!</v>
      </c>
      <c r="O2231" s="27">
        <f t="shared" si="136"/>
        <v>16032012</v>
      </c>
      <c r="P2231" s="27">
        <f t="shared" si="137"/>
        <v>160320121</v>
      </c>
      <c r="Q2231" s="31">
        <f t="shared" si="138"/>
        <v>13506411160312</v>
      </c>
      <c r="R2231" s="27">
        <f>COUNTIF(tratycont!S:S,'Integrantes original'!Q2231)</f>
        <v>0</v>
      </c>
      <c r="S2231" s="27">
        <f t="shared" si="139"/>
        <v>0</v>
      </c>
    </row>
    <row r="2232" spans="1:19" x14ac:dyDescent="0.15">
      <c r="A2232" s="29">
        <v>1350641</v>
      </c>
      <c r="B2232" s="29">
        <v>135064104</v>
      </c>
      <c r="C2232" s="29" t="s">
        <v>25</v>
      </c>
      <c r="D2232" s="30" t="s">
        <v>320</v>
      </c>
      <c r="E2232" s="30" t="s">
        <v>2131</v>
      </c>
      <c r="F2232" s="15">
        <v>2</v>
      </c>
      <c r="G2232" s="29">
        <v>14</v>
      </c>
      <c r="H2232" s="29">
        <v>2</v>
      </c>
      <c r="I2232" s="29">
        <v>2013</v>
      </c>
      <c r="J2232" s="15">
        <v>-1</v>
      </c>
      <c r="K2232" s="15">
        <v>-1</v>
      </c>
      <c r="L2232" s="15">
        <v>0</v>
      </c>
      <c r="M2232" s="15">
        <v>0</v>
      </c>
      <c r="N2232" s="27" t="e">
        <f>SUMIF(#REF!,'Integrantes original'!A1930,#REF!)</f>
        <v>#REF!</v>
      </c>
      <c r="O2232" s="27">
        <f t="shared" si="136"/>
        <v>14022013</v>
      </c>
      <c r="P2232" s="27">
        <f t="shared" si="137"/>
        <v>140220132</v>
      </c>
      <c r="Q2232" s="31">
        <f t="shared" si="138"/>
        <v>13506412140213</v>
      </c>
      <c r="R2232" s="27">
        <f>COUNTIF(tratycont!S:S,'Integrantes original'!Q2232)</f>
        <v>0</v>
      </c>
      <c r="S2232" s="27">
        <f t="shared" si="139"/>
        <v>0</v>
      </c>
    </row>
    <row r="2233" spans="1:19" x14ac:dyDescent="0.15">
      <c r="A2233" s="29">
        <v>1350641</v>
      </c>
      <c r="B2233" s="29">
        <v>135064105</v>
      </c>
      <c r="C2233" s="29" t="s">
        <v>27</v>
      </c>
      <c r="D2233" s="30" t="s">
        <v>2132</v>
      </c>
      <c r="E2233" s="30" t="s">
        <v>2131</v>
      </c>
      <c r="F2233" s="15">
        <v>2</v>
      </c>
      <c r="G2233" s="29">
        <v>14</v>
      </c>
      <c r="H2233" s="29">
        <v>8</v>
      </c>
      <c r="I2233" s="29">
        <v>2018</v>
      </c>
      <c r="J2233" s="15">
        <v>2</v>
      </c>
      <c r="K2233" s="15">
        <v>2</v>
      </c>
      <c r="L2233" s="15">
        <v>0</v>
      </c>
      <c r="M2233" s="15">
        <v>0</v>
      </c>
      <c r="N2233" s="27" t="e">
        <f>SUMIF(#REF!,'Integrantes original'!A1931,#REF!)</f>
        <v>#REF!</v>
      </c>
      <c r="O2233" s="27">
        <f t="shared" si="136"/>
        <v>14082018</v>
      </c>
      <c r="P2233" s="27">
        <f t="shared" si="137"/>
        <v>140820182</v>
      </c>
      <c r="Q2233" s="31">
        <f t="shared" si="138"/>
        <v>13506412140818</v>
      </c>
      <c r="R2233" s="27">
        <f>COUNTIF(tratycont!S:S,'Integrantes original'!Q2233)</f>
        <v>1</v>
      </c>
      <c r="S2233" s="27">
        <f t="shared" si="139"/>
        <v>1</v>
      </c>
    </row>
    <row r="2234" spans="1:19" x14ac:dyDescent="0.15">
      <c r="A2234" s="29">
        <v>1350651</v>
      </c>
      <c r="B2234" s="29">
        <v>135065101</v>
      </c>
      <c r="C2234" s="29" t="s">
        <v>16</v>
      </c>
      <c r="D2234" s="30" t="s">
        <v>109</v>
      </c>
      <c r="E2234" s="30" t="s">
        <v>2133</v>
      </c>
      <c r="F2234" s="15">
        <v>1</v>
      </c>
      <c r="G2234" s="29">
        <v>21</v>
      </c>
      <c r="H2234" s="29">
        <v>12</v>
      </c>
      <c r="I2234" s="29">
        <v>1964</v>
      </c>
      <c r="J2234" s="15">
        <v>-1</v>
      </c>
      <c r="K2234" s="15">
        <v>-1</v>
      </c>
      <c r="L2234" s="15">
        <v>0</v>
      </c>
      <c r="M2234" s="15">
        <v>0</v>
      </c>
      <c r="N2234" s="27" t="e">
        <f>SUMIF(#REF!,'Integrantes original'!A1932,#REF!)</f>
        <v>#REF!</v>
      </c>
      <c r="O2234" s="27">
        <f t="shared" si="136"/>
        <v>21121964</v>
      </c>
      <c r="P2234" s="27">
        <f t="shared" si="137"/>
        <v>211219641</v>
      </c>
      <c r="Q2234" s="31">
        <f t="shared" si="138"/>
        <v>13506511211264</v>
      </c>
      <c r="R2234" s="27">
        <f>COUNTIF(tratycont!S:S,'Integrantes original'!Q2234)</f>
        <v>0</v>
      </c>
      <c r="S2234" s="27">
        <f t="shared" si="139"/>
        <v>0</v>
      </c>
    </row>
    <row r="2235" spans="1:19" x14ac:dyDescent="0.15">
      <c r="A2235" s="29">
        <v>1350651</v>
      </c>
      <c r="B2235" s="29">
        <v>135065102</v>
      </c>
      <c r="C2235" s="29" t="s">
        <v>19</v>
      </c>
      <c r="D2235" s="30" t="s">
        <v>2134</v>
      </c>
      <c r="E2235" s="30" t="s">
        <v>2135</v>
      </c>
      <c r="F2235" s="15">
        <v>2</v>
      </c>
      <c r="G2235" s="29">
        <v>27</v>
      </c>
      <c r="H2235" s="29">
        <v>3</v>
      </c>
      <c r="I2235" s="29">
        <v>1977</v>
      </c>
      <c r="J2235" s="15">
        <v>1</v>
      </c>
      <c r="K2235" s="15">
        <v>0</v>
      </c>
      <c r="L2235" s="15">
        <v>1</v>
      </c>
      <c r="M2235" s="15">
        <v>1</v>
      </c>
      <c r="N2235" s="27" t="e">
        <f>SUMIF(#REF!,'Integrantes original'!A1933,#REF!)</f>
        <v>#REF!</v>
      </c>
      <c r="O2235" s="27">
        <f t="shared" si="136"/>
        <v>27031977</v>
      </c>
      <c r="P2235" s="27">
        <f t="shared" si="137"/>
        <v>270319772</v>
      </c>
      <c r="Q2235" s="31">
        <f t="shared" si="138"/>
        <v>13506512270377</v>
      </c>
      <c r="R2235" s="27">
        <f>COUNTIF(tratycont!S:S,'Integrantes original'!Q2235)</f>
        <v>0</v>
      </c>
      <c r="S2235" s="27">
        <f t="shared" si="139"/>
        <v>0</v>
      </c>
    </row>
    <row r="2236" spans="1:19" x14ac:dyDescent="0.15">
      <c r="A2236" s="29">
        <v>1350651</v>
      </c>
      <c r="B2236" s="29">
        <v>135065103</v>
      </c>
      <c r="C2236" s="29" t="s">
        <v>22</v>
      </c>
      <c r="D2236" s="30" t="s">
        <v>2136</v>
      </c>
      <c r="E2236" s="30" t="s">
        <v>2137</v>
      </c>
      <c r="F2236" s="15">
        <v>1</v>
      </c>
      <c r="G2236" s="29">
        <v>18</v>
      </c>
      <c r="H2236" s="29">
        <v>12</v>
      </c>
      <c r="I2236" s="29">
        <v>1999</v>
      </c>
      <c r="J2236" s="15">
        <v>-1</v>
      </c>
      <c r="K2236" s="15">
        <v>-1</v>
      </c>
      <c r="L2236" s="15">
        <v>0</v>
      </c>
      <c r="M2236" s="15">
        <v>0</v>
      </c>
      <c r="N2236" s="27" t="e">
        <f>SUMIF(#REF!,'Integrantes original'!A1934,#REF!)</f>
        <v>#REF!</v>
      </c>
      <c r="O2236" s="27">
        <f t="shared" si="136"/>
        <v>18121999</v>
      </c>
      <c r="P2236" s="27">
        <f t="shared" si="137"/>
        <v>181219991</v>
      </c>
      <c r="Q2236" s="31">
        <f t="shared" si="138"/>
        <v>13506511181299</v>
      </c>
      <c r="R2236" s="27">
        <f>COUNTIF(tratycont!S:S,'Integrantes original'!Q2236)</f>
        <v>0</v>
      </c>
      <c r="S2236" s="27">
        <f t="shared" si="139"/>
        <v>0</v>
      </c>
    </row>
    <row r="2237" spans="1:19" x14ac:dyDescent="0.15">
      <c r="A2237" s="29">
        <v>1350651</v>
      </c>
      <c r="B2237" s="29">
        <v>135065104</v>
      </c>
      <c r="C2237" s="29" t="s">
        <v>25</v>
      </c>
      <c r="D2237" s="30" t="s">
        <v>2138</v>
      </c>
      <c r="E2237" s="30" t="s">
        <v>2139</v>
      </c>
      <c r="F2237" s="15">
        <v>1</v>
      </c>
      <c r="G2237" s="29">
        <v>15</v>
      </c>
      <c r="H2237" s="29">
        <v>5</v>
      </c>
      <c r="I2237" s="29">
        <v>2005</v>
      </c>
      <c r="J2237" s="15">
        <v>-1</v>
      </c>
      <c r="K2237" s="15">
        <v>-1</v>
      </c>
      <c r="L2237" s="15">
        <v>0</v>
      </c>
      <c r="M2237" s="15">
        <v>0</v>
      </c>
      <c r="N2237" s="27" t="e">
        <f>SUMIF(#REF!,'Integrantes original'!A1935,#REF!)</f>
        <v>#REF!</v>
      </c>
      <c r="O2237" s="27">
        <f t="shared" si="136"/>
        <v>15052005</v>
      </c>
      <c r="P2237" s="27">
        <f t="shared" si="137"/>
        <v>150520051</v>
      </c>
      <c r="Q2237" s="31">
        <f t="shared" si="138"/>
        <v>13506511150505</v>
      </c>
      <c r="R2237" s="27">
        <f>COUNTIF(tratycont!S:S,'Integrantes original'!Q2237)</f>
        <v>0</v>
      </c>
      <c r="S2237" s="27">
        <f t="shared" si="139"/>
        <v>0</v>
      </c>
    </row>
    <row r="2238" spans="1:19" x14ac:dyDescent="0.15">
      <c r="A2238" s="29">
        <v>1350651</v>
      </c>
      <c r="B2238" s="29">
        <v>135065105</v>
      </c>
      <c r="C2238" s="29" t="s">
        <v>27</v>
      </c>
      <c r="D2238" s="30" t="s">
        <v>2140</v>
      </c>
      <c r="E2238" s="30" t="s">
        <v>2141</v>
      </c>
      <c r="F2238" s="15">
        <v>1</v>
      </c>
      <c r="G2238" s="29">
        <v>28</v>
      </c>
      <c r="H2238" s="29">
        <v>12</v>
      </c>
      <c r="I2238" s="29">
        <v>2015</v>
      </c>
      <c r="J2238" s="15">
        <v>-1</v>
      </c>
      <c r="K2238" s="15">
        <v>-1</v>
      </c>
      <c r="L2238" s="15">
        <v>0</v>
      </c>
      <c r="M2238" s="15">
        <v>0</v>
      </c>
      <c r="N2238" s="27" t="e">
        <f>SUMIF(#REF!,'Integrantes original'!A1936,#REF!)</f>
        <v>#REF!</v>
      </c>
      <c r="O2238" s="27">
        <f t="shared" si="136"/>
        <v>28122015</v>
      </c>
      <c r="P2238" s="27">
        <f t="shared" si="137"/>
        <v>281220151</v>
      </c>
      <c r="Q2238" s="31">
        <f t="shared" si="138"/>
        <v>13506511281215</v>
      </c>
      <c r="R2238" s="27">
        <f>COUNTIF(tratycont!S:S,'Integrantes original'!Q2238)</f>
        <v>0</v>
      </c>
      <c r="S2238" s="27">
        <f t="shared" si="139"/>
        <v>0</v>
      </c>
    </row>
    <row r="2239" spans="1:19" x14ac:dyDescent="0.15">
      <c r="A2239" s="29">
        <v>1350651</v>
      </c>
      <c r="B2239" s="29">
        <v>135065106</v>
      </c>
      <c r="C2239" s="29" t="s">
        <v>30</v>
      </c>
      <c r="D2239" s="30" t="s">
        <v>2142</v>
      </c>
      <c r="E2239" s="30" t="s">
        <v>2141</v>
      </c>
      <c r="F2239" s="15">
        <v>1</v>
      </c>
      <c r="G2239" s="29">
        <v>16</v>
      </c>
      <c r="H2239" s="29">
        <v>4</v>
      </c>
      <c r="I2239" s="29">
        <v>2018</v>
      </c>
      <c r="J2239" s="15">
        <v>2</v>
      </c>
      <c r="K2239" s="15">
        <v>2</v>
      </c>
      <c r="L2239" s="15">
        <v>0</v>
      </c>
      <c r="M2239" s="15">
        <v>0</v>
      </c>
      <c r="N2239" s="27" t="e">
        <f>SUMIF(#REF!,'Integrantes original'!A1937,#REF!)</f>
        <v>#REF!</v>
      </c>
      <c r="O2239" s="27">
        <f t="shared" si="136"/>
        <v>16042018</v>
      </c>
      <c r="P2239" s="27">
        <f t="shared" si="137"/>
        <v>160420181</v>
      </c>
      <c r="Q2239" s="31">
        <f t="shared" si="138"/>
        <v>13506511160418</v>
      </c>
      <c r="R2239" s="27">
        <f>COUNTIF(tratycont!S:S,'Integrantes original'!Q2239)</f>
        <v>1</v>
      </c>
      <c r="S2239" s="27">
        <f t="shared" si="139"/>
        <v>1</v>
      </c>
    </row>
    <row r="2240" spans="1:19" x14ac:dyDescent="0.15">
      <c r="A2240" s="29">
        <v>1350661</v>
      </c>
      <c r="B2240" s="29">
        <v>135066101</v>
      </c>
      <c r="C2240" s="29" t="s">
        <v>16</v>
      </c>
      <c r="D2240" s="30" t="s">
        <v>1729</v>
      </c>
      <c r="E2240" s="30" t="s">
        <v>1048</v>
      </c>
      <c r="F2240" s="15">
        <v>1</v>
      </c>
      <c r="G2240" s="29">
        <v>7</v>
      </c>
      <c r="H2240" s="29">
        <v>10</v>
      </c>
      <c r="I2240" s="29">
        <v>1957</v>
      </c>
      <c r="J2240" s="15">
        <v>-1</v>
      </c>
      <c r="K2240" s="15">
        <v>-1</v>
      </c>
      <c r="L2240" s="15">
        <v>0</v>
      </c>
      <c r="M2240" s="15">
        <v>0</v>
      </c>
      <c r="N2240" s="27" t="e">
        <f>SUMIF(#REF!,'Integrantes original'!A1938,#REF!)</f>
        <v>#REF!</v>
      </c>
      <c r="O2240" s="27">
        <f t="shared" si="136"/>
        <v>7101957</v>
      </c>
      <c r="P2240" s="27">
        <f t="shared" si="137"/>
        <v>71019571</v>
      </c>
      <c r="Q2240" s="31">
        <f t="shared" si="138"/>
        <v>13506611071057</v>
      </c>
      <c r="R2240" s="27">
        <f>COUNTIF(tratycont!S:S,'Integrantes original'!Q2240)</f>
        <v>0</v>
      </c>
      <c r="S2240" s="27">
        <f t="shared" si="139"/>
        <v>0</v>
      </c>
    </row>
    <row r="2241" spans="1:19" x14ac:dyDescent="0.15">
      <c r="A2241" s="29">
        <v>1350661</v>
      </c>
      <c r="B2241" s="29">
        <v>135066102</v>
      </c>
      <c r="C2241" s="29" t="s">
        <v>19</v>
      </c>
      <c r="D2241" s="30" t="s">
        <v>463</v>
      </c>
      <c r="E2241" s="30" t="s">
        <v>144</v>
      </c>
      <c r="F2241" s="15">
        <v>2</v>
      </c>
      <c r="G2241" s="29">
        <v>27</v>
      </c>
      <c r="H2241" s="29">
        <v>10</v>
      </c>
      <c r="I2241" s="29">
        <v>1954</v>
      </c>
      <c r="J2241" s="15">
        <v>-1</v>
      </c>
      <c r="K2241" s="15">
        <v>-1</v>
      </c>
      <c r="L2241" s="15">
        <v>0</v>
      </c>
      <c r="M2241" s="15">
        <v>0</v>
      </c>
      <c r="N2241" s="27" t="e">
        <f>SUMIF(#REF!,'Integrantes original'!A1939,#REF!)</f>
        <v>#REF!</v>
      </c>
      <c r="O2241" s="27">
        <f t="shared" si="136"/>
        <v>27101954</v>
      </c>
      <c r="P2241" s="27">
        <f t="shared" si="137"/>
        <v>271019542</v>
      </c>
      <c r="Q2241" s="31">
        <f t="shared" si="138"/>
        <v>13506612271054</v>
      </c>
      <c r="R2241" s="27">
        <f>COUNTIF(tratycont!S:S,'Integrantes original'!Q2241)</f>
        <v>0</v>
      </c>
      <c r="S2241" s="27">
        <f t="shared" si="139"/>
        <v>0</v>
      </c>
    </row>
    <row r="2242" spans="1:19" x14ac:dyDescent="0.15">
      <c r="A2242" s="29">
        <v>1350661</v>
      </c>
      <c r="B2242" s="29">
        <v>135066103</v>
      </c>
      <c r="C2242" s="29" t="s">
        <v>22</v>
      </c>
      <c r="D2242" s="30" t="s">
        <v>1015</v>
      </c>
      <c r="E2242" s="30" t="s">
        <v>1048</v>
      </c>
      <c r="F2242" s="15">
        <v>1</v>
      </c>
      <c r="G2242" s="29">
        <v>21</v>
      </c>
      <c r="H2242" s="29">
        <v>12</v>
      </c>
      <c r="I2242" s="29">
        <v>1977</v>
      </c>
      <c r="J2242" s="15">
        <v>-1</v>
      </c>
      <c r="K2242" s="15">
        <v>-1</v>
      </c>
      <c r="L2242" s="15">
        <v>0</v>
      </c>
      <c r="M2242" s="15">
        <v>0</v>
      </c>
      <c r="N2242" s="27" t="e">
        <f>SUMIF(#REF!,'Integrantes original'!A1940,#REF!)</f>
        <v>#REF!</v>
      </c>
      <c r="O2242" s="27">
        <f t="shared" si="136"/>
        <v>21121977</v>
      </c>
      <c r="P2242" s="27">
        <f t="shared" si="137"/>
        <v>211219771</v>
      </c>
      <c r="Q2242" s="31">
        <f t="shared" si="138"/>
        <v>13506611211277</v>
      </c>
      <c r="R2242" s="27">
        <f>COUNTIF(tratycont!S:S,'Integrantes original'!Q2242)</f>
        <v>0</v>
      </c>
      <c r="S2242" s="27">
        <f t="shared" si="139"/>
        <v>0</v>
      </c>
    </row>
    <row r="2243" spans="1:19" x14ac:dyDescent="0.15">
      <c r="A2243" s="29">
        <v>1350661</v>
      </c>
      <c r="B2243" s="29">
        <v>135066104</v>
      </c>
      <c r="C2243" s="29" t="s">
        <v>25</v>
      </c>
      <c r="D2243" s="30" t="s">
        <v>1333</v>
      </c>
      <c r="E2243" s="30" t="s">
        <v>1048</v>
      </c>
      <c r="F2243" s="15">
        <v>1</v>
      </c>
      <c r="G2243" s="29">
        <v>14</v>
      </c>
      <c r="H2243" s="29">
        <v>8</v>
      </c>
      <c r="I2243" s="29">
        <v>1990</v>
      </c>
      <c r="J2243" s="15">
        <v>-1</v>
      </c>
      <c r="K2243" s="15">
        <v>-1</v>
      </c>
      <c r="L2243" s="15">
        <v>0</v>
      </c>
      <c r="M2243" s="15">
        <v>0</v>
      </c>
      <c r="N2243" s="27" t="e">
        <f>SUMIF(#REF!,'Integrantes original'!A1941,#REF!)</f>
        <v>#REF!</v>
      </c>
      <c r="O2243" s="27">
        <f t="shared" ref="O2243:O2306" si="140">(((G2243*100)+H2243)*10000)+I2243</f>
        <v>14081990</v>
      </c>
      <c r="P2243" s="27">
        <f t="shared" ref="P2243:P2306" si="141">(O2243*10)+F2243</f>
        <v>140819901</v>
      </c>
      <c r="Q2243" s="31">
        <f t="shared" ref="Q2243:Q2306" si="142">(((((((A2243*10)+F2243)*100)+G2243)*100)+H2243)*100)+RIGHT(I2243,2)</f>
        <v>13506611140890</v>
      </c>
      <c r="R2243" s="27">
        <f>COUNTIF(tratycont!S:S,'Integrantes original'!Q2243)</f>
        <v>0</v>
      </c>
      <c r="S2243" s="27">
        <f t="shared" ref="S2243:S2306" si="143">IF(J2243=2,1,0)</f>
        <v>0</v>
      </c>
    </row>
    <row r="2244" spans="1:19" x14ac:dyDescent="0.15">
      <c r="A2244" s="29">
        <v>1350661</v>
      </c>
      <c r="B2244" s="29">
        <v>135066105</v>
      </c>
      <c r="C2244" s="29" t="s">
        <v>27</v>
      </c>
      <c r="D2244" s="30" t="s">
        <v>2143</v>
      </c>
      <c r="E2244" s="30" t="s">
        <v>1048</v>
      </c>
      <c r="F2244" s="15">
        <v>1</v>
      </c>
      <c r="G2244" s="29">
        <v>15</v>
      </c>
      <c r="H2244" s="29">
        <v>2</v>
      </c>
      <c r="I2244" s="29">
        <v>1991</v>
      </c>
      <c r="J2244" s="15">
        <v>-1</v>
      </c>
      <c r="K2244" s="15">
        <v>-1</v>
      </c>
      <c r="L2244" s="15">
        <v>0</v>
      </c>
      <c r="M2244" s="15">
        <v>0</v>
      </c>
      <c r="N2244" s="27" t="e">
        <f>SUMIF(#REF!,'Integrantes original'!A1942,#REF!)</f>
        <v>#REF!</v>
      </c>
      <c r="O2244" s="27">
        <f t="shared" si="140"/>
        <v>15021991</v>
      </c>
      <c r="P2244" s="27">
        <f t="shared" si="141"/>
        <v>150219911</v>
      </c>
      <c r="Q2244" s="31">
        <f t="shared" si="142"/>
        <v>13506611150291</v>
      </c>
      <c r="R2244" s="27">
        <f>COUNTIF(tratycont!S:S,'Integrantes original'!Q2244)</f>
        <v>0</v>
      </c>
      <c r="S2244" s="27">
        <f t="shared" si="143"/>
        <v>0</v>
      </c>
    </row>
    <row r="2245" spans="1:19" x14ac:dyDescent="0.15">
      <c r="A2245" s="29">
        <v>1350661</v>
      </c>
      <c r="B2245" s="29">
        <v>135066106</v>
      </c>
      <c r="C2245" s="29" t="s">
        <v>30</v>
      </c>
      <c r="D2245" s="30" t="s">
        <v>2144</v>
      </c>
      <c r="E2245" s="30" t="s">
        <v>1048</v>
      </c>
      <c r="F2245" s="15">
        <v>2</v>
      </c>
      <c r="G2245" s="29">
        <v>2</v>
      </c>
      <c r="H2245" s="29">
        <v>8</v>
      </c>
      <c r="I2245" s="29">
        <v>1992</v>
      </c>
      <c r="J2245" s="15">
        <v>1</v>
      </c>
      <c r="K2245" s="15">
        <v>0</v>
      </c>
      <c r="L2245" s="15">
        <v>1</v>
      </c>
      <c r="M2245" s="15">
        <v>1</v>
      </c>
      <c r="N2245" s="27" t="e">
        <f>SUMIF(#REF!,'Integrantes original'!A1943,#REF!)</f>
        <v>#REF!</v>
      </c>
      <c r="O2245" s="27">
        <f t="shared" si="140"/>
        <v>2081992</v>
      </c>
      <c r="P2245" s="27">
        <f t="shared" si="141"/>
        <v>20819922</v>
      </c>
      <c r="Q2245" s="31">
        <f t="shared" si="142"/>
        <v>13506612020892</v>
      </c>
      <c r="R2245" s="27">
        <f>COUNTIF(tratycont!S:S,'Integrantes original'!Q2245)</f>
        <v>0</v>
      </c>
      <c r="S2245" s="27">
        <f t="shared" si="143"/>
        <v>0</v>
      </c>
    </row>
    <row r="2246" spans="1:19" x14ac:dyDescent="0.15">
      <c r="A2246" s="29">
        <v>1350661</v>
      </c>
      <c r="B2246" s="29">
        <v>135066107</v>
      </c>
      <c r="C2246" s="29" t="s">
        <v>56</v>
      </c>
      <c r="D2246" s="30" t="s">
        <v>624</v>
      </c>
      <c r="E2246" s="30" t="s">
        <v>2145</v>
      </c>
      <c r="F2246" s="15">
        <v>1</v>
      </c>
      <c r="G2246" s="29">
        <v>22</v>
      </c>
      <c r="H2246" s="29">
        <v>2</v>
      </c>
      <c r="I2246" s="29">
        <v>1992</v>
      </c>
      <c r="J2246" s="15">
        <v>-1</v>
      </c>
      <c r="K2246" s="15">
        <v>-1</v>
      </c>
      <c r="L2246" s="15">
        <v>0</v>
      </c>
      <c r="M2246" s="15">
        <v>0</v>
      </c>
      <c r="N2246" s="27" t="e">
        <f>SUMIF(#REF!,'Integrantes original'!A1944,#REF!)</f>
        <v>#REF!</v>
      </c>
      <c r="O2246" s="27">
        <f t="shared" si="140"/>
        <v>22021992</v>
      </c>
      <c r="P2246" s="27">
        <f t="shared" si="141"/>
        <v>220219921</v>
      </c>
      <c r="Q2246" s="31">
        <f t="shared" si="142"/>
        <v>13506611220292</v>
      </c>
      <c r="R2246" s="27">
        <f>COUNTIF(tratycont!S:S,'Integrantes original'!Q2246)</f>
        <v>0</v>
      </c>
      <c r="S2246" s="27">
        <f t="shared" si="143"/>
        <v>0</v>
      </c>
    </row>
    <row r="2247" spans="1:19" x14ac:dyDescent="0.15">
      <c r="A2247" s="29">
        <v>1350661</v>
      </c>
      <c r="B2247" s="29">
        <v>135066108</v>
      </c>
      <c r="C2247" s="29" t="s">
        <v>58</v>
      </c>
      <c r="D2247" s="30" t="s">
        <v>1150</v>
      </c>
      <c r="E2247" s="30" t="s">
        <v>2145</v>
      </c>
      <c r="F2247" s="15">
        <v>2</v>
      </c>
      <c r="G2247" s="29">
        <v>21</v>
      </c>
      <c r="H2247" s="29">
        <v>1</v>
      </c>
      <c r="I2247" s="29">
        <v>2016</v>
      </c>
      <c r="J2247" s="15">
        <v>-1</v>
      </c>
      <c r="K2247" s="15">
        <v>-1</v>
      </c>
      <c r="L2247" s="15">
        <v>0</v>
      </c>
      <c r="M2247" s="15">
        <v>0</v>
      </c>
      <c r="N2247" s="27" t="e">
        <f>SUMIF(#REF!,'Integrantes original'!A1945,#REF!)</f>
        <v>#REF!</v>
      </c>
      <c r="O2247" s="27">
        <f t="shared" si="140"/>
        <v>21012016</v>
      </c>
      <c r="P2247" s="27">
        <f t="shared" si="141"/>
        <v>210120162</v>
      </c>
      <c r="Q2247" s="31">
        <f t="shared" si="142"/>
        <v>13506612210116</v>
      </c>
      <c r="R2247" s="27">
        <f>COUNTIF(tratycont!S:S,'Integrantes original'!Q2247)</f>
        <v>0</v>
      </c>
      <c r="S2247" s="27">
        <f t="shared" si="143"/>
        <v>0</v>
      </c>
    </row>
    <row r="2248" spans="1:19" x14ac:dyDescent="0.15">
      <c r="A2248" s="29">
        <v>1350661</v>
      </c>
      <c r="B2248" s="29">
        <v>135066109</v>
      </c>
      <c r="C2248" s="29" t="s">
        <v>120</v>
      </c>
      <c r="D2248" s="30" t="s">
        <v>2146</v>
      </c>
      <c r="E2248" s="30" t="s">
        <v>2145</v>
      </c>
      <c r="F2248" s="15">
        <v>1</v>
      </c>
      <c r="G2248" s="29">
        <v>8</v>
      </c>
      <c r="H2248" s="29">
        <v>7</v>
      </c>
      <c r="I2248" s="29">
        <v>2018</v>
      </c>
      <c r="J2248" s="15">
        <v>2</v>
      </c>
      <c r="K2248" s="15">
        <v>6</v>
      </c>
      <c r="L2248" s="15">
        <v>0</v>
      </c>
      <c r="M2248" s="15">
        <v>0</v>
      </c>
      <c r="N2248" s="27" t="e">
        <f>SUMIF(#REF!,'Integrantes original'!A1946,#REF!)</f>
        <v>#REF!</v>
      </c>
      <c r="O2248" s="27">
        <f t="shared" si="140"/>
        <v>8072018</v>
      </c>
      <c r="P2248" s="27">
        <f t="shared" si="141"/>
        <v>80720181</v>
      </c>
      <c r="Q2248" s="31">
        <f t="shared" si="142"/>
        <v>13506611080718</v>
      </c>
      <c r="R2248" s="27">
        <f>COUNTIF(tratycont!S:S,'Integrantes original'!Q2248)</f>
        <v>0</v>
      </c>
      <c r="S2248" s="27">
        <f t="shared" si="143"/>
        <v>1</v>
      </c>
    </row>
    <row r="2249" spans="1:19" x14ac:dyDescent="0.15">
      <c r="A2249" s="29">
        <v>1350671</v>
      </c>
      <c r="B2249" s="29">
        <v>135067101</v>
      </c>
      <c r="C2249" s="29" t="s">
        <v>16</v>
      </c>
      <c r="D2249" s="30" t="s">
        <v>2147</v>
      </c>
      <c r="E2249" s="30" t="s">
        <v>144</v>
      </c>
      <c r="F2249" s="15">
        <v>2</v>
      </c>
      <c r="G2249" s="29">
        <v>12</v>
      </c>
      <c r="H2249" s="29">
        <v>7</v>
      </c>
      <c r="I2249" s="29">
        <v>1948</v>
      </c>
      <c r="J2249" s="15">
        <v>-1</v>
      </c>
      <c r="K2249" s="15">
        <v>-1</v>
      </c>
      <c r="L2249" s="15">
        <v>0</v>
      </c>
      <c r="M2249" s="15">
        <v>0</v>
      </c>
      <c r="N2249" s="27" t="e">
        <f>SUMIF(#REF!,'Integrantes original'!A1947,#REF!)</f>
        <v>#REF!</v>
      </c>
      <c r="O2249" s="27">
        <f t="shared" si="140"/>
        <v>12071948</v>
      </c>
      <c r="P2249" s="27">
        <f t="shared" si="141"/>
        <v>120719482</v>
      </c>
      <c r="Q2249" s="31">
        <f t="shared" si="142"/>
        <v>13506712120748</v>
      </c>
      <c r="R2249" s="27">
        <f>COUNTIF(tratycont!S:S,'Integrantes original'!Q2249)</f>
        <v>0</v>
      </c>
      <c r="S2249" s="27">
        <f t="shared" si="143"/>
        <v>0</v>
      </c>
    </row>
    <row r="2250" spans="1:19" x14ac:dyDescent="0.15">
      <c r="A2250" s="29">
        <v>1350671</v>
      </c>
      <c r="B2250" s="29">
        <v>135067102</v>
      </c>
      <c r="C2250" s="29" t="s">
        <v>19</v>
      </c>
      <c r="D2250" s="30" t="s">
        <v>743</v>
      </c>
      <c r="E2250" s="30" t="s">
        <v>2148</v>
      </c>
      <c r="F2250" s="15">
        <v>2</v>
      </c>
      <c r="G2250" s="29">
        <v>17</v>
      </c>
      <c r="H2250" s="29">
        <v>12</v>
      </c>
      <c r="I2250" s="29">
        <v>1977</v>
      </c>
      <c r="J2250" s="15">
        <v>1</v>
      </c>
      <c r="K2250" s="15">
        <v>0</v>
      </c>
      <c r="L2250" s="15">
        <v>1</v>
      </c>
      <c r="M2250" s="15">
        <v>1</v>
      </c>
      <c r="N2250" s="27" t="e">
        <f>SUMIF(#REF!,'Integrantes original'!A1948,#REF!)</f>
        <v>#REF!</v>
      </c>
      <c r="O2250" s="27">
        <f t="shared" si="140"/>
        <v>17121977</v>
      </c>
      <c r="P2250" s="27">
        <f t="shared" si="141"/>
        <v>171219772</v>
      </c>
      <c r="Q2250" s="31">
        <f t="shared" si="142"/>
        <v>13506712171277</v>
      </c>
      <c r="R2250" s="27">
        <f>COUNTIF(tratycont!S:S,'Integrantes original'!Q2250)</f>
        <v>0</v>
      </c>
      <c r="S2250" s="27">
        <f t="shared" si="143"/>
        <v>0</v>
      </c>
    </row>
    <row r="2251" spans="1:19" x14ac:dyDescent="0.15">
      <c r="A2251" s="29">
        <v>1350671</v>
      </c>
      <c r="B2251" s="29">
        <v>135067103</v>
      </c>
      <c r="C2251" s="29" t="s">
        <v>22</v>
      </c>
      <c r="D2251" s="30" t="s">
        <v>380</v>
      </c>
      <c r="E2251" s="30" t="s">
        <v>2149</v>
      </c>
      <c r="F2251" s="15">
        <v>1</v>
      </c>
      <c r="G2251" s="29">
        <v>20</v>
      </c>
      <c r="H2251" s="29">
        <v>1</v>
      </c>
      <c r="I2251" s="29">
        <v>1993</v>
      </c>
      <c r="J2251" s="15">
        <v>-1</v>
      </c>
      <c r="K2251" s="15">
        <v>-1</v>
      </c>
      <c r="L2251" s="15">
        <v>0</v>
      </c>
      <c r="M2251" s="15">
        <v>0</v>
      </c>
      <c r="N2251" s="27" t="e">
        <f>SUMIF(#REF!,'Integrantes original'!A1949,#REF!)</f>
        <v>#REF!</v>
      </c>
      <c r="O2251" s="27">
        <f t="shared" si="140"/>
        <v>20011993</v>
      </c>
      <c r="P2251" s="27">
        <f t="shared" si="141"/>
        <v>200119931</v>
      </c>
      <c r="Q2251" s="31">
        <f t="shared" si="142"/>
        <v>13506711200193</v>
      </c>
      <c r="R2251" s="27">
        <f>COUNTIF(tratycont!S:S,'Integrantes original'!Q2251)</f>
        <v>0</v>
      </c>
      <c r="S2251" s="27">
        <f t="shared" si="143"/>
        <v>0</v>
      </c>
    </row>
    <row r="2252" spans="1:19" x14ac:dyDescent="0.15">
      <c r="A2252" s="29">
        <v>1350671</v>
      </c>
      <c r="B2252" s="29">
        <v>135067104</v>
      </c>
      <c r="C2252" s="29" t="s">
        <v>25</v>
      </c>
      <c r="D2252" s="30" t="s">
        <v>2150</v>
      </c>
      <c r="E2252" s="30" t="s">
        <v>2149</v>
      </c>
      <c r="F2252" s="15">
        <v>1</v>
      </c>
      <c r="G2252" s="29">
        <v>11</v>
      </c>
      <c r="H2252" s="29">
        <v>12</v>
      </c>
      <c r="I2252" s="29">
        <v>2014</v>
      </c>
      <c r="J2252" s="15">
        <v>-1</v>
      </c>
      <c r="K2252" s="15">
        <v>-1</v>
      </c>
      <c r="L2252" s="15">
        <v>0</v>
      </c>
      <c r="M2252" s="15">
        <v>0</v>
      </c>
      <c r="N2252" s="27" t="e">
        <f>SUMIF(#REF!,'Integrantes original'!A1950,#REF!)</f>
        <v>#REF!</v>
      </c>
      <c r="O2252" s="27">
        <f t="shared" si="140"/>
        <v>11122014</v>
      </c>
      <c r="P2252" s="27">
        <f t="shared" si="141"/>
        <v>111220141</v>
      </c>
      <c r="Q2252" s="31">
        <f t="shared" si="142"/>
        <v>13506711111214</v>
      </c>
      <c r="R2252" s="27">
        <f>COUNTIF(tratycont!S:S,'Integrantes original'!Q2252)</f>
        <v>0</v>
      </c>
      <c r="S2252" s="27">
        <f t="shared" si="143"/>
        <v>0</v>
      </c>
    </row>
    <row r="2253" spans="1:19" x14ac:dyDescent="0.15">
      <c r="A2253" s="29">
        <v>1350671</v>
      </c>
      <c r="B2253" s="29">
        <v>135067105</v>
      </c>
      <c r="C2253" s="29" t="s">
        <v>27</v>
      </c>
      <c r="D2253" s="30" t="s">
        <v>2151</v>
      </c>
      <c r="E2253" s="30" t="s">
        <v>2149</v>
      </c>
      <c r="F2253" s="15">
        <v>2</v>
      </c>
      <c r="G2253" s="29">
        <v>2</v>
      </c>
      <c r="H2253" s="29">
        <v>8</v>
      </c>
      <c r="I2253" s="29">
        <v>2018</v>
      </c>
      <c r="J2253" s="15">
        <v>2</v>
      </c>
      <c r="K2253" s="15">
        <v>2</v>
      </c>
      <c r="L2253" s="15">
        <v>0</v>
      </c>
      <c r="M2253" s="15">
        <v>0</v>
      </c>
      <c r="N2253" s="27" t="e">
        <f>SUMIF(#REF!,'Integrantes original'!A1951,#REF!)</f>
        <v>#REF!</v>
      </c>
      <c r="O2253" s="27">
        <f t="shared" si="140"/>
        <v>2082018</v>
      </c>
      <c r="P2253" s="27">
        <f t="shared" si="141"/>
        <v>20820182</v>
      </c>
      <c r="Q2253" s="31">
        <f t="shared" si="142"/>
        <v>13506712020818</v>
      </c>
      <c r="R2253" s="27">
        <f>COUNTIF(tratycont!S:S,'Integrantes original'!Q2253)</f>
        <v>1</v>
      </c>
      <c r="S2253" s="27">
        <f t="shared" si="143"/>
        <v>1</v>
      </c>
    </row>
    <row r="2254" spans="1:19" x14ac:dyDescent="0.15">
      <c r="A2254" s="29">
        <v>1350681</v>
      </c>
      <c r="B2254" s="29">
        <v>135068101</v>
      </c>
      <c r="C2254" s="29" t="s">
        <v>16</v>
      </c>
      <c r="D2254" s="30" t="s">
        <v>2152</v>
      </c>
      <c r="E2254" s="30" t="s">
        <v>742</v>
      </c>
      <c r="F2254" s="15">
        <v>2</v>
      </c>
      <c r="G2254" s="29">
        <v>24</v>
      </c>
      <c r="H2254" s="29">
        <v>1</v>
      </c>
      <c r="I2254" s="29">
        <v>1955</v>
      </c>
      <c r="J2254" s="15">
        <v>-1</v>
      </c>
      <c r="K2254" s="15">
        <v>-1</v>
      </c>
      <c r="L2254" s="15">
        <v>0</v>
      </c>
      <c r="M2254" s="15">
        <v>0</v>
      </c>
      <c r="N2254" s="27" t="e">
        <f>SUMIF(#REF!,'Integrantes original'!A1952,#REF!)</f>
        <v>#REF!</v>
      </c>
      <c r="O2254" s="27">
        <f t="shared" si="140"/>
        <v>24011955</v>
      </c>
      <c r="P2254" s="27">
        <f t="shared" si="141"/>
        <v>240119552</v>
      </c>
      <c r="Q2254" s="31">
        <f t="shared" si="142"/>
        <v>13506812240155</v>
      </c>
      <c r="R2254" s="27">
        <f>COUNTIF(tratycont!S:S,'Integrantes original'!Q2254)</f>
        <v>0</v>
      </c>
      <c r="S2254" s="27">
        <f t="shared" si="143"/>
        <v>0</v>
      </c>
    </row>
    <row r="2255" spans="1:19" x14ac:dyDescent="0.15">
      <c r="A2255" s="29">
        <v>1350681</v>
      </c>
      <c r="B2255" s="29">
        <v>135068102</v>
      </c>
      <c r="C2255" s="29" t="s">
        <v>19</v>
      </c>
      <c r="D2255" s="30" t="s">
        <v>2153</v>
      </c>
      <c r="E2255" s="30" t="s">
        <v>170</v>
      </c>
      <c r="F2255" s="15">
        <v>2</v>
      </c>
      <c r="G2255" s="29">
        <v>8</v>
      </c>
      <c r="H2255" s="29">
        <v>11</v>
      </c>
      <c r="I2255" s="29">
        <v>1995</v>
      </c>
      <c r="J2255" s="15">
        <v>-1</v>
      </c>
      <c r="K2255" s="15">
        <v>-1</v>
      </c>
      <c r="L2255" s="15">
        <v>0</v>
      </c>
      <c r="M2255" s="15">
        <v>0</v>
      </c>
      <c r="N2255" s="27" t="e">
        <f>SUMIF(#REF!,'Integrantes original'!A1953,#REF!)</f>
        <v>#REF!</v>
      </c>
      <c r="O2255" s="27">
        <f t="shared" si="140"/>
        <v>8111995</v>
      </c>
      <c r="P2255" s="27">
        <f t="shared" si="141"/>
        <v>81119952</v>
      </c>
      <c r="Q2255" s="31">
        <f t="shared" si="142"/>
        <v>13506812081195</v>
      </c>
      <c r="R2255" s="27">
        <f>COUNTIF(tratycont!S:S,'Integrantes original'!Q2255)</f>
        <v>0</v>
      </c>
      <c r="S2255" s="27">
        <f t="shared" si="143"/>
        <v>0</v>
      </c>
    </row>
    <row r="2256" spans="1:19" x14ac:dyDescent="0.15">
      <c r="A2256" s="29">
        <v>1350681</v>
      </c>
      <c r="B2256" s="29">
        <v>135068103</v>
      </c>
      <c r="C2256" s="29" t="s">
        <v>22</v>
      </c>
      <c r="D2256" s="30" t="s">
        <v>84</v>
      </c>
      <c r="E2256" s="30" t="s">
        <v>170</v>
      </c>
      <c r="F2256" s="15">
        <v>1</v>
      </c>
      <c r="G2256" s="29">
        <v>11</v>
      </c>
      <c r="H2256" s="29">
        <v>6</v>
      </c>
      <c r="I2256" s="29">
        <v>1977</v>
      </c>
      <c r="J2256" s="15">
        <v>-1</v>
      </c>
      <c r="K2256" s="15">
        <v>-1</v>
      </c>
      <c r="L2256" s="15">
        <v>0</v>
      </c>
      <c r="M2256" s="15">
        <v>0</v>
      </c>
      <c r="N2256" s="27" t="e">
        <f>SUMIF(#REF!,'Integrantes original'!A1954,#REF!)</f>
        <v>#REF!</v>
      </c>
      <c r="O2256" s="27">
        <f t="shared" si="140"/>
        <v>11061977</v>
      </c>
      <c r="P2256" s="27">
        <f t="shared" si="141"/>
        <v>110619771</v>
      </c>
      <c r="Q2256" s="31">
        <f t="shared" si="142"/>
        <v>13506811110677</v>
      </c>
      <c r="R2256" s="27">
        <f>COUNTIF(tratycont!S:S,'Integrantes original'!Q2256)</f>
        <v>0</v>
      </c>
      <c r="S2256" s="27">
        <f t="shared" si="143"/>
        <v>0</v>
      </c>
    </row>
    <row r="2257" spans="1:19" x14ac:dyDescent="0.15">
      <c r="A2257" s="29">
        <v>1350681</v>
      </c>
      <c r="B2257" s="29">
        <v>135068104</v>
      </c>
      <c r="C2257" s="29" t="s">
        <v>25</v>
      </c>
      <c r="D2257" s="30" t="s">
        <v>2154</v>
      </c>
      <c r="E2257" s="30" t="s">
        <v>170</v>
      </c>
      <c r="F2257" s="15">
        <v>2</v>
      </c>
      <c r="G2257" s="29">
        <v>12</v>
      </c>
      <c r="H2257" s="29">
        <v>12</v>
      </c>
      <c r="I2257" s="29">
        <v>1989</v>
      </c>
      <c r="J2257" s="15">
        <v>1</v>
      </c>
      <c r="K2257" s="15">
        <v>0</v>
      </c>
      <c r="L2257" s="15">
        <v>1</v>
      </c>
      <c r="M2257" s="15">
        <v>2</v>
      </c>
      <c r="N2257" s="27" t="e">
        <f>SUMIF(#REF!,'Integrantes original'!A1955,#REF!)</f>
        <v>#REF!</v>
      </c>
      <c r="O2257" s="27">
        <f t="shared" si="140"/>
        <v>12121989</v>
      </c>
      <c r="P2257" s="27">
        <f t="shared" si="141"/>
        <v>121219892</v>
      </c>
      <c r="Q2257" s="31">
        <f t="shared" si="142"/>
        <v>13506812121289</v>
      </c>
      <c r="R2257" s="27">
        <f>COUNTIF(tratycont!S:S,'Integrantes original'!Q2257)</f>
        <v>0</v>
      </c>
      <c r="S2257" s="27">
        <f t="shared" si="143"/>
        <v>0</v>
      </c>
    </row>
    <row r="2258" spans="1:19" x14ac:dyDescent="0.15">
      <c r="A2258" s="29">
        <v>1350681</v>
      </c>
      <c r="B2258" s="29">
        <v>135068105</v>
      </c>
      <c r="C2258" s="29" t="s">
        <v>27</v>
      </c>
      <c r="D2258" s="30" t="s">
        <v>2155</v>
      </c>
      <c r="E2258" s="30" t="s">
        <v>2156</v>
      </c>
      <c r="F2258" s="15">
        <v>1</v>
      </c>
      <c r="G2258" s="29">
        <v>22</v>
      </c>
      <c r="H2258" s="29">
        <v>12</v>
      </c>
      <c r="I2258" s="29">
        <v>2013</v>
      </c>
      <c r="J2258" s="15">
        <v>-1</v>
      </c>
      <c r="K2258" s="15">
        <v>-1</v>
      </c>
      <c r="L2258" s="15">
        <v>0</v>
      </c>
      <c r="M2258" s="15">
        <v>0</v>
      </c>
      <c r="N2258" s="27" t="e">
        <f>SUMIF(#REF!,'Integrantes original'!A1956,#REF!)</f>
        <v>#REF!</v>
      </c>
      <c r="O2258" s="27">
        <f t="shared" si="140"/>
        <v>22122013</v>
      </c>
      <c r="P2258" s="27">
        <f t="shared" si="141"/>
        <v>221220131</v>
      </c>
      <c r="Q2258" s="31">
        <f t="shared" si="142"/>
        <v>13506811221213</v>
      </c>
      <c r="R2258" s="27">
        <f>COUNTIF(tratycont!S:S,'Integrantes original'!Q2258)</f>
        <v>0</v>
      </c>
      <c r="S2258" s="27">
        <f t="shared" si="143"/>
        <v>0</v>
      </c>
    </row>
    <row r="2259" spans="1:19" x14ac:dyDescent="0.15">
      <c r="A2259" s="29">
        <v>1350711</v>
      </c>
      <c r="B2259" s="29">
        <v>135071101</v>
      </c>
      <c r="C2259" s="29" t="s">
        <v>16</v>
      </c>
      <c r="D2259" s="30" t="s">
        <v>2157</v>
      </c>
      <c r="E2259" s="30" t="s">
        <v>801</v>
      </c>
      <c r="F2259" s="15">
        <v>1</v>
      </c>
      <c r="G2259" s="29">
        <v>19</v>
      </c>
      <c r="H2259" s="29">
        <v>12</v>
      </c>
      <c r="I2259" s="29">
        <v>1950</v>
      </c>
      <c r="J2259" s="15">
        <v>-1</v>
      </c>
      <c r="K2259" s="15">
        <v>-1</v>
      </c>
      <c r="L2259" s="15">
        <v>0</v>
      </c>
      <c r="M2259" s="15">
        <v>0</v>
      </c>
      <c r="N2259" s="27" t="e">
        <f>SUMIF(#REF!,'Integrantes original'!A1957,#REF!)</f>
        <v>#REF!</v>
      </c>
      <c r="O2259" s="27">
        <f t="shared" si="140"/>
        <v>19121950</v>
      </c>
      <c r="P2259" s="27">
        <f t="shared" si="141"/>
        <v>191219501</v>
      </c>
      <c r="Q2259" s="31">
        <f t="shared" si="142"/>
        <v>13507111191250</v>
      </c>
      <c r="R2259" s="27">
        <f>COUNTIF(tratycont!S:S,'Integrantes original'!Q2259)</f>
        <v>0</v>
      </c>
      <c r="S2259" s="27">
        <f t="shared" si="143"/>
        <v>0</v>
      </c>
    </row>
    <row r="2260" spans="1:19" x14ac:dyDescent="0.15">
      <c r="A2260" s="29">
        <v>1350711</v>
      </c>
      <c r="B2260" s="29">
        <v>135071102</v>
      </c>
      <c r="C2260" s="29" t="s">
        <v>19</v>
      </c>
      <c r="D2260" s="30" t="s">
        <v>2158</v>
      </c>
      <c r="E2260" s="30" t="s">
        <v>2159</v>
      </c>
      <c r="F2260" s="15">
        <v>2</v>
      </c>
      <c r="G2260" s="29">
        <v>24</v>
      </c>
      <c r="H2260" s="29">
        <v>11</v>
      </c>
      <c r="I2260" s="29">
        <v>1981</v>
      </c>
      <c r="J2260" s="15">
        <v>1</v>
      </c>
      <c r="K2260" s="15">
        <v>0</v>
      </c>
      <c r="L2260" s="15">
        <v>1</v>
      </c>
      <c r="M2260" s="15">
        <v>1</v>
      </c>
      <c r="N2260" s="27" t="e">
        <f>SUMIF(#REF!,'Integrantes original'!A1958,#REF!)</f>
        <v>#REF!</v>
      </c>
      <c r="O2260" s="27">
        <f t="shared" si="140"/>
        <v>24111981</v>
      </c>
      <c r="P2260" s="27">
        <f t="shared" si="141"/>
        <v>241119812</v>
      </c>
      <c r="Q2260" s="31">
        <f t="shared" si="142"/>
        <v>13507112241181</v>
      </c>
      <c r="R2260" s="27">
        <f>COUNTIF(tratycont!S:S,'Integrantes original'!Q2260)</f>
        <v>0</v>
      </c>
      <c r="S2260" s="27">
        <f t="shared" si="143"/>
        <v>0</v>
      </c>
    </row>
    <row r="2261" spans="1:19" x14ac:dyDescent="0.15">
      <c r="A2261" s="29">
        <v>1350711</v>
      </c>
      <c r="B2261" s="29">
        <v>135071103</v>
      </c>
      <c r="C2261" s="29" t="s">
        <v>22</v>
      </c>
      <c r="D2261" s="30" t="s">
        <v>2160</v>
      </c>
      <c r="E2261" s="30" t="s">
        <v>2161</v>
      </c>
      <c r="F2261" s="15">
        <v>1</v>
      </c>
      <c r="G2261" s="29">
        <v>99</v>
      </c>
      <c r="H2261" s="29">
        <v>99</v>
      </c>
      <c r="I2261" s="29">
        <v>9999</v>
      </c>
      <c r="J2261" s="15">
        <v>-1</v>
      </c>
      <c r="K2261" s="15">
        <v>-1</v>
      </c>
      <c r="L2261" s="15">
        <v>0</v>
      </c>
      <c r="M2261" s="15">
        <v>0</v>
      </c>
      <c r="N2261" s="27" t="e">
        <f>SUMIF(#REF!,'Integrantes original'!A1959,#REF!)</f>
        <v>#REF!</v>
      </c>
      <c r="O2261" s="27">
        <f t="shared" si="140"/>
        <v>99999999</v>
      </c>
      <c r="P2261" s="27">
        <f t="shared" si="141"/>
        <v>999999991</v>
      </c>
      <c r="Q2261" s="31">
        <f t="shared" si="142"/>
        <v>13507111999999</v>
      </c>
      <c r="R2261" s="27">
        <f>COUNTIF(tratycont!S:S,'Integrantes original'!Q2261)</f>
        <v>0</v>
      </c>
      <c r="S2261" s="27">
        <f t="shared" si="143"/>
        <v>0</v>
      </c>
    </row>
    <row r="2262" spans="1:19" x14ac:dyDescent="0.15">
      <c r="A2262" s="29">
        <v>1350711</v>
      </c>
      <c r="B2262" s="29">
        <v>135071104</v>
      </c>
      <c r="C2262" s="29" t="s">
        <v>25</v>
      </c>
      <c r="D2262" s="30" t="s">
        <v>1831</v>
      </c>
      <c r="E2262" s="30" t="s">
        <v>2162</v>
      </c>
      <c r="F2262" s="15">
        <v>2</v>
      </c>
      <c r="G2262" s="29">
        <v>99</v>
      </c>
      <c r="H2262" s="29">
        <v>99</v>
      </c>
      <c r="I2262" s="29">
        <v>9999</v>
      </c>
      <c r="J2262" s="15">
        <v>-1</v>
      </c>
      <c r="K2262" s="15">
        <v>-1</v>
      </c>
      <c r="L2262" s="15">
        <v>0</v>
      </c>
      <c r="M2262" s="15">
        <v>0</v>
      </c>
      <c r="N2262" s="27" t="e">
        <f>SUMIF(#REF!,'Integrantes original'!A1960,#REF!)</f>
        <v>#REF!</v>
      </c>
      <c r="O2262" s="27">
        <f t="shared" si="140"/>
        <v>99999999</v>
      </c>
      <c r="P2262" s="27">
        <f t="shared" si="141"/>
        <v>999999992</v>
      </c>
      <c r="Q2262" s="31">
        <f t="shared" si="142"/>
        <v>13507112999999</v>
      </c>
      <c r="R2262" s="27">
        <f>COUNTIF(tratycont!S:S,'Integrantes original'!Q2262)</f>
        <v>0</v>
      </c>
      <c r="S2262" s="27">
        <f t="shared" si="143"/>
        <v>0</v>
      </c>
    </row>
    <row r="2263" spans="1:19" x14ac:dyDescent="0.15">
      <c r="A2263" s="29">
        <v>1350711</v>
      </c>
      <c r="B2263" s="29">
        <v>135071105</v>
      </c>
      <c r="C2263" s="29" t="s">
        <v>27</v>
      </c>
      <c r="D2263" s="30" t="s">
        <v>895</v>
      </c>
      <c r="E2263" s="30" t="s">
        <v>2159</v>
      </c>
      <c r="F2263" s="15">
        <v>2</v>
      </c>
      <c r="G2263" s="29">
        <v>99</v>
      </c>
      <c r="H2263" s="29">
        <v>99</v>
      </c>
      <c r="I2263" s="29">
        <v>9999</v>
      </c>
      <c r="J2263" s="15">
        <v>-1</v>
      </c>
      <c r="K2263" s="15">
        <v>-1</v>
      </c>
      <c r="L2263" s="15">
        <v>0</v>
      </c>
      <c r="M2263" s="15">
        <v>0</v>
      </c>
      <c r="N2263" s="27" t="e">
        <f>SUMIF(#REF!,'Integrantes original'!A1961,#REF!)</f>
        <v>#REF!</v>
      </c>
      <c r="O2263" s="27">
        <f t="shared" si="140"/>
        <v>99999999</v>
      </c>
      <c r="P2263" s="27">
        <f t="shared" si="141"/>
        <v>999999992</v>
      </c>
      <c r="Q2263" s="31">
        <f t="shared" si="142"/>
        <v>13507112999999</v>
      </c>
      <c r="R2263" s="27">
        <f>COUNTIF(tratycont!S:S,'Integrantes original'!Q2263)</f>
        <v>0</v>
      </c>
      <c r="S2263" s="27">
        <f t="shared" si="143"/>
        <v>0</v>
      </c>
    </row>
    <row r="2264" spans="1:19" x14ac:dyDescent="0.15">
      <c r="A2264" s="29">
        <v>1350711</v>
      </c>
      <c r="B2264" s="29">
        <v>135071106</v>
      </c>
      <c r="C2264" s="29" t="s">
        <v>30</v>
      </c>
      <c r="D2264" s="30" t="s">
        <v>2163</v>
      </c>
      <c r="E2264" s="30" t="s">
        <v>2159</v>
      </c>
      <c r="F2264" s="15">
        <v>2</v>
      </c>
      <c r="G2264" s="29">
        <v>5</v>
      </c>
      <c r="H2264" s="29">
        <v>5</v>
      </c>
      <c r="I2264" s="29">
        <v>2015</v>
      </c>
      <c r="J2264" s="15">
        <v>-1</v>
      </c>
      <c r="K2264" s="15">
        <v>-1</v>
      </c>
      <c r="L2264" s="15">
        <v>0</v>
      </c>
      <c r="M2264" s="15">
        <v>0</v>
      </c>
      <c r="N2264" s="27" t="e">
        <f>SUMIF(#REF!,'Integrantes original'!A1962,#REF!)</f>
        <v>#REF!</v>
      </c>
      <c r="O2264" s="27">
        <f t="shared" si="140"/>
        <v>5052015</v>
      </c>
      <c r="P2264" s="27">
        <f t="shared" si="141"/>
        <v>50520152</v>
      </c>
      <c r="Q2264" s="31">
        <f t="shared" si="142"/>
        <v>13507112050515</v>
      </c>
      <c r="R2264" s="27">
        <f>COUNTIF(tratycont!S:S,'Integrantes original'!Q2264)</f>
        <v>0</v>
      </c>
      <c r="S2264" s="27">
        <f t="shared" si="143"/>
        <v>0</v>
      </c>
    </row>
    <row r="2265" spans="1:19" x14ac:dyDescent="0.15">
      <c r="A2265" s="29">
        <v>1350711</v>
      </c>
      <c r="B2265" s="29">
        <v>135071107</v>
      </c>
      <c r="C2265" s="29" t="s">
        <v>56</v>
      </c>
      <c r="D2265" s="30" t="s">
        <v>2164</v>
      </c>
      <c r="E2265" s="30" t="s">
        <v>2159</v>
      </c>
      <c r="F2265" s="15">
        <v>2</v>
      </c>
      <c r="G2265" s="29">
        <v>4</v>
      </c>
      <c r="H2265" s="29">
        <v>5</v>
      </c>
      <c r="I2265" s="29">
        <v>2017</v>
      </c>
      <c r="J2265" s="15">
        <v>2</v>
      </c>
      <c r="K2265" s="15">
        <v>5</v>
      </c>
      <c r="L2265" s="15">
        <v>0</v>
      </c>
      <c r="M2265" s="15">
        <v>0</v>
      </c>
      <c r="N2265" s="27" t="e">
        <f>SUMIF(#REF!,'Integrantes original'!A1963,#REF!)</f>
        <v>#REF!</v>
      </c>
      <c r="O2265" s="27">
        <f t="shared" si="140"/>
        <v>4052017</v>
      </c>
      <c r="P2265" s="27">
        <f t="shared" si="141"/>
        <v>40520172</v>
      </c>
      <c r="Q2265" s="31">
        <f t="shared" si="142"/>
        <v>13507112040517</v>
      </c>
      <c r="R2265" s="27">
        <f>COUNTIF(tratycont!S:S,'Integrantes original'!Q2265)</f>
        <v>0</v>
      </c>
      <c r="S2265" s="27">
        <f t="shared" si="143"/>
        <v>1</v>
      </c>
    </row>
    <row r="2266" spans="1:19" x14ac:dyDescent="0.15">
      <c r="A2266" s="29">
        <v>1350731</v>
      </c>
      <c r="B2266" s="29">
        <v>135073101</v>
      </c>
      <c r="C2266" s="29" t="s">
        <v>16</v>
      </c>
      <c r="D2266" s="30" t="s">
        <v>2165</v>
      </c>
      <c r="E2266" s="30" t="s">
        <v>2166</v>
      </c>
      <c r="F2266" s="15">
        <v>1</v>
      </c>
      <c r="G2266" s="29">
        <v>23</v>
      </c>
      <c r="H2266" s="29">
        <v>1</v>
      </c>
      <c r="I2266" s="29">
        <v>1967</v>
      </c>
      <c r="J2266" s="15">
        <v>-1</v>
      </c>
      <c r="K2266" s="15">
        <v>-1</v>
      </c>
      <c r="L2266" s="15">
        <v>0</v>
      </c>
      <c r="M2266" s="15">
        <v>0</v>
      </c>
      <c r="N2266" s="27" t="e">
        <f>SUMIF(#REF!,'Integrantes original'!A1964,#REF!)</f>
        <v>#REF!</v>
      </c>
      <c r="O2266" s="27">
        <f t="shared" si="140"/>
        <v>23011967</v>
      </c>
      <c r="P2266" s="27">
        <f t="shared" si="141"/>
        <v>230119671</v>
      </c>
      <c r="Q2266" s="31">
        <f t="shared" si="142"/>
        <v>13507311230167</v>
      </c>
      <c r="R2266" s="27">
        <f>COUNTIF(tratycont!S:S,'Integrantes original'!Q2266)</f>
        <v>0</v>
      </c>
      <c r="S2266" s="27">
        <f t="shared" si="143"/>
        <v>0</v>
      </c>
    </row>
    <row r="2267" spans="1:19" x14ac:dyDescent="0.15">
      <c r="A2267" s="29">
        <v>1350731</v>
      </c>
      <c r="B2267" s="29">
        <v>135073102</v>
      </c>
      <c r="C2267" s="29" t="s">
        <v>19</v>
      </c>
      <c r="D2267" s="30" t="s">
        <v>2167</v>
      </c>
      <c r="E2267" s="30" t="s">
        <v>2168</v>
      </c>
      <c r="F2267" s="15">
        <v>2</v>
      </c>
      <c r="G2267" s="29">
        <v>22</v>
      </c>
      <c r="H2267" s="29">
        <v>1</v>
      </c>
      <c r="I2267" s="29">
        <v>1971</v>
      </c>
      <c r="J2267" s="15">
        <v>-1</v>
      </c>
      <c r="K2267" s="15">
        <v>-1</v>
      </c>
      <c r="L2267" s="15">
        <v>1</v>
      </c>
      <c r="M2267" s="15">
        <v>2</v>
      </c>
      <c r="N2267" s="27" t="e">
        <f>SUMIF(#REF!,'Integrantes original'!A1965,#REF!)</f>
        <v>#REF!</v>
      </c>
      <c r="O2267" s="27">
        <f t="shared" si="140"/>
        <v>22011971</v>
      </c>
      <c r="P2267" s="27">
        <f t="shared" si="141"/>
        <v>220119712</v>
      </c>
      <c r="Q2267" s="31">
        <f t="shared" si="142"/>
        <v>13507312220171</v>
      </c>
      <c r="R2267" s="27">
        <f>COUNTIF(tratycont!S:S,'Integrantes original'!Q2267)</f>
        <v>0</v>
      </c>
      <c r="S2267" s="27">
        <f t="shared" si="143"/>
        <v>0</v>
      </c>
    </row>
    <row r="2268" spans="1:19" x14ac:dyDescent="0.15">
      <c r="A2268" s="29">
        <v>1350731</v>
      </c>
      <c r="B2268" s="29">
        <v>135073103</v>
      </c>
      <c r="C2268" s="29" t="s">
        <v>22</v>
      </c>
      <c r="D2268" s="30" t="s">
        <v>2169</v>
      </c>
      <c r="E2268" s="30" t="s">
        <v>51</v>
      </c>
      <c r="F2268" s="15">
        <v>2</v>
      </c>
      <c r="G2268" s="29">
        <v>24</v>
      </c>
      <c r="H2268" s="29">
        <v>1</v>
      </c>
      <c r="I2268" s="29">
        <v>1994</v>
      </c>
      <c r="J2268" s="15">
        <v>1</v>
      </c>
      <c r="K2268" s="15">
        <v>0</v>
      </c>
      <c r="L2268" s="19">
        <v>0</v>
      </c>
      <c r="M2268" s="15">
        <v>0</v>
      </c>
      <c r="N2268" s="27" t="e">
        <f>SUMIF(#REF!,'Integrantes original'!A1966,#REF!)</f>
        <v>#REF!</v>
      </c>
      <c r="O2268" s="27">
        <f t="shared" si="140"/>
        <v>24011994</v>
      </c>
      <c r="P2268" s="27">
        <f t="shared" si="141"/>
        <v>240119942</v>
      </c>
      <c r="Q2268" s="31">
        <f t="shared" si="142"/>
        <v>13507312240194</v>
      </c>
      <c r="R2268" s="27">
        <f>COUNTIF(tratycont!S:S,'Integrantes original'!Q2268)</f>
        <v>0</v>
      </c>
      <c r="S2268" s="27">
        <f t="shared" si="143"/>
        <v>0</v>
      </c>
    </row>
    <row r="2269" spans="1:19" x14ac:dyDescent="0.15">
      <c r="A2269" s="29">
        <v>1350731</v>
      </c>
      <c r="B2269" s="29">
        <v>135073104</v>
      </c>
      <c r="C2269" s="29" t="s">
        <v>25</v>
      </c>
      <c r="D2269" s="30" t="s">
        <v>636</v>
      </c>
      <c r="E2269" s="30" t="s">
        <v>51</v>
      </c>
      <c r="F2269" s="15">
        <v>1</v>
      </c>
      <c r="G2269" s="29">
        <v>4</v>
      </c>
      <c r="H2269" s="29">
        <v>8</v>
      </c>
      <c r="I2269" s="29">
        <v>1996</v>
      </c>
      <c r="J2269" s="15">
        <v>-1</v>
      </c>
      <c r="K2269" s="15">
        <v>-1</v>
      </c>
      <c r="L2269" s="15">
        <v>0</v>
      </c>
      <c r="M2269" s="15">
        <v>0</v>
      </c>
      <c r="N2269" s="27" t="e">
        <f>SUMIF(#REF!,'Integrantes original'!A1967,#REF!)</f>
        <v>#REF!</v>
      </c>
      <c r="O2269" s="27">
        <f t="shared" si="140"/>
        <v>4081996</v>
      </c>
      <c r="P2269" s="27">
        <f t="shared" si="141"/>
        <v>40819961</v>
      </c>
      <c r="Q2269" s="31">
        <f t="shared" si="142"/>
        <v>13507311040896</v>
      </c>
      <c r="R2269" s="27">
        <f>COUNTIF(tratycont!S:S,'Integrantes original'!Q2269)</f>
        <v>0</v>
      </c>
      <c r="S2269" s="27">
        <f t="shared" si="143"/>
        <v>0</v>
      </c>
    </row>
    <row r="2270" spans="1:19" x14ac:dyDescent="0.15">
      <c r="A2270" s="29">
        <v>1350731</v>
      </c>
      <c r="B2270" s="29">
        <v>135073105</v>
      </c>
      <c r="C2270" s="29" t="s">
        <v>27</v>
      </c>
      <c r="D2270" s="30" t="s">
        <v>2170</v>
      </c>
      <c r="E2270" s="30" t="s">
        <v>51</v>
      </c>
      <c r="F2270" s="15">
        <v>2</v>
      </c>
      <c r="G2270" s="29">
        <v>2</v>
      </c>
      <c r="H2270" s="29">
        <v>4</v>
      </c>
      <c r="I2270" s="29">
        <v>1998</v>
      </c>
      <c r="J2270" s="15">
        <v>-1</v>
      </c>
      <c r="K2270" s="15">
        <v>-1</v>
      </c>
      <c r="L2270" s="15">
        <v>0</v>
      </c>
      <c r="M2270" s="15">
        <v>0</v>
      </c>
      <c r="N2270" s="27" t="e">
        <f>SUMIF(#REF!,'Integrantes original'!A1968,#REF!)</f>
        <v>#REF!</v>
      </c>
      <c r="O2270" s="27">
        <f t="shared" si="140"/>
        <v>2041998</v>
      </c>
      <c r="P2270" s="27">
        <f t="shared" si="141"/>
        <v>20419982</v>
      </c>
      <c r="Q2270" s="31">
        <f t="shared" si="142"/>
        <v>13507312020498</v>
      </c>
      <c r="R2270" s="27">
        <f>COUNTIF(tratycont!S:S,'Integrantes original'!Q2270)</f>
        <v>0</v>
      </c>
      <c r="S2270" s="27">
        <f t="shared" si="143"/>
        <v>0</v>
      </c>
    </row>
    <row r="2271" spans="1:19" x14ac:dyDescent="0.15">
      <c r="A2271" s="29">
        <v>1350731</v>
      </c>
      <c r="B2271" s="29">
        <v>135073106</v>
      </c>
      <c r="C2271" s="29" t="s">
        <v>30</v>
      </c>
      <c r="D2271" s="30" t="s">
        <v>811</v>
      </c>
      <c r="E2271" s="30" t="s">
        <v>964</v>
      </c>
      <c r="F2271" s="15">
        <v>1</v>
      </c>
      <c r="G2271" s="29">
        <v>11</v>
      </c>
      <c r="H2271" s="29">
        <v>9</v>
      </c>
      <c r="I2271" s="29">
        <v>1986</v>
      </c>
      <c r="J2271" s="15">
        <v>-1</v>
      </c>
      <c r="K2271" s="15">
        <v>-1</v>
      </c>
      <c r="L2271" s="15">
        <v>0</v>
      </c>
      <c r="M2271" s="15">
        <v>0</v>
      </c>
      <c r="N2271" s="27" t="e">
        <f>SUMIF(#REF!,'Integrantes original'!A1969,#REF!)</f>
        <v>#REF!</v>
      </c>
      <c r="O2271" s="27">
        <f t="shared" si="140"/>
        <v>11091986</v>
      </c>
      <c r="P2271" s="27">
        <f t="shared" si="141"/>
        <v>110919861</v>
      </c>
      <c r="Q2271" s="31">
        <f t="shared" si="142"/>
        <v>13507311110986</v>
      </c>
      <c r="R2271" s="27">
        <f>COUNTIF(tratycont!S:S,'Integrantes original'!Q2271)</f>
        <v>0</v>
      </c>
      <c r="S2271" s="27">
        <f t="shared" si="143"/>
        <v>0</v>
      </c>
    </row>
    <row r="2272" spans="1:19" x14ac:dyDescent="0.15">
      <c r="A2272" s="29">
        <v>1350731</v>
      </c>
      <c r="B2272" s="29">
        <v>135073107</v>
      </c>
      <c r="C2272" s="29" t="s">
        <v>56</v>
      </c>
      <c r="D2272" s="30" t="s">
        <v>915</v>
      </c>
      <c r="E2272" s="30" t="s">
        <v>2171</v>
      </c>
      <c r="F2272" s="15">
        <v>1</v>
      </c>
      <c r="G2272" s="29">
        <v>3</v>
      </c>
      <c r="H2272" s="29">
        <v>9</v>
      </c>
      <c r="I2272" s="29">
        <v>1990</v>
      </c>
      <c r="J2272" s="15">
        <v>-1</v>
      </c>
      <c r="K2272" s="15">
        <v>-1</v>
      </c>
      <c r="L2272" s="15">
        <v>0</v>
      </c>
      <c r="M2272" s="15">
        <v>0</v>
      </c>
      <c r="N2272" s="27" t="e">
        <f>SUMIF(#REF!,'Integrantes original'!A1970,#REF!)</f>
        <v>#REF!</v>
      </c>
      <c r="O2272" s="27">
        <f t="shared" si="140"/>
        <v>3091990</v>
      </c>
      <c r="P2272" s="27">
        <f t="shared" si="141"/>
        <v>30919901</v>
      </c>
      <c r="Q2272" s="31">
        <f t="shared" si="142"/>
        <v>13507311030990</v>
      </c>
      <c r="R2272" s="27">
        <f>COUNTIF(tratycont!S:S,'Integrantes original'!Q2272)</f>
        <v>0</v>
      </c>
      <c r="S2272" s="27">
        <f t="shared" si="143"/>
        <v>0</v>
      </c>
    </row>
    <row r="2273" spans="1:19" x14ac:dyDescent="0.15">
      <c r="A2273" s="29">
        <v>1350731</v>
      </c>
      <c r="B2273" s="29">
        <v>135073108</v>
      </c>
      <c r="C2273" s="29" t="s">
        <v>58</v>
      </c>
      <c r="D2273" s="30" t="s">
        <v>874</v>
      </c>
      <c r="E2273" s="30" t="s">
        <v>2172</v>
      </c>
      <c r="F2273" s="15">
        <v>2</v>
      </c>
      <c r="G2273" s="29">
        <v>22</v>
      </c>
      <c r="H2273" s="29">
        <v>3</v>
      </c>
      <c r="I2273" s="29">
        <v>1998</v>
      </c>
      <c r="J2273" s="15">
        <v>1</v>
      </c>
      <c r="K2273" s="15">
        <v>0</v>
      </c>
      <c r="L2273" s="15">
        <v>0</v>
      </c>
      <c r="M2273" s="15">
        <v>0</v>
      </c>
      <c r="N2273" s="27" t="e">
        <f>SUMIF(#REF!,'Integrantes original'!A1971,#REF!)</f>
        <v>#REF!</v>
      </c>
      <c r="O2273" s="27">
        <f t="shared" si="140"/>
        <v>22031998</v>
      </c>
      <c r="P2273" s="27">
        <f t="shared" si="141"/>
        <v>220319982</v>
      </c>
      <c r="Q2273" s="31">
        <f t="shared" si="142"/>
        <v>13507312220398</v>
      </c>
      <c r="R2273" s="27">
        <f>COUNTIF(tratycont!S:S,'Integrantes original'!Q2273)</f>
        <v>0</v>
      </c>
      <c r="S2273" s="27">
        <f t="shared" si="143"/>
        <v>0</v>
      </c>
    </row>
    <row r="2274" spans="1:19" x14ac:dyDescent="0.15">
      <c r="A2274" s="29">
        <v>1350731</v>
      </c>
      <c r="B2274" s="29">
        <v>135073109</v>
      </c>
      <c r="C2274" s="29" t="s">
        <v>120</v>
      </c>
      <c r="D2274" s="30" t="s">
        <v>856</v>
      </c>
      <c r="E2274" s="30" t="s">
        <v>2173</v>
      </c>
      <c r="F2274" s="15">
        <v>1</v>
      </c>
      <c r="G2274" s="29">
        <v>14</v>
      </c>
      <c r="H2274" s="29">
        <v>2</v>
      </c>
      <c r="I2274" s="29">
        <v>2013</v>
      </c>
      <c r="J2274" s="15">
        <v>-1</v>
      </c>
      <c r="K2274" s="15">
        <v>-1</v>
      </c>
      <c r="L2274" s="15">
        <v>0</v>
      </c>
      <c r="M2274" s="15">
        <v>0</v>
      </c>
      <c r="N2274" s="27" t="e">
        <f>SUMIF(#REF!,'Integrantes original'!A1972,#REF!)</f>
        <v>#REF!</v>
      </c>
      <c r="O2274" s="27">
        <f t="shared" si="140"/>
        <v>14022013</v>
      </c>
      <c r="P2274" s="27">
        <f t="shared" si="141"/>
        <v>140220131</v>
      </c>
      <c r="Q2274" s="31">
        <f t="shared" si="142"/>
        <v>13507311140213</v>
      </c>
      <c r="R2274" s="27">
        <f>COUNTIF(tratycont!S:S,'Integrantes original'!Q2274)</f>
        <v>0</v>
      </c>
      <c r="S2274" s="27">
        <f t="shared" si="143"/>
        <v>0</v>
      </c>
    </row>
    <row r="2275" spans="1:19" x14ac:dyDescent="0.15">
      <c r="A2275" s="29">
        <v>1350731</v>
      </c>
      <c r="B2275" s="29">
        <v>135073110</v>
      </c>
      <c r="C2275" s="29" t="s">
        <v>123</v>
      </c>
      <c r="D2275" s="30" t="s">
        <v>2174</v>
      </c>
      <c r="E2275" s="30" t="s">
        <v>51</v>
      </c>
      <c r="F2275" s="15">
        <v>2</v>
      </c>
      <c r="G2275" s="29">
        <v>3</v>
      </c>
      <c r="H2275" s="29">
        <v>9</v>
      </c>
      <c r="I2275" s="29">
        <v>2016</v>
      </c>
      <c r="J2275" s="15">
        <v>-1</v>
      </c>
      <c r="K2275" s="15">
        <v>-1</v>
      </c>
      <c r="L2275" s="15">
        <v>0</v>
      </c>
      <c r="M2275" s="15">
        <v>0</v>
      </c>
      <c r="N2275" s="27" t="e">
        <f>SUMIF(#REF!,'Integrantes original'!A1973,#REF!)</f>
        <v>#REF!</v>
      </c>
      <c r="O2275" s="27">
        <f t="shared" si="140"/>
        <v>3092016</v>
      </c>
      <c r="P2275" s="27">
        <f t="shared" si="141"/>
        <v>30920162</v>
      </c>
      <c r="Q2275" s="31">
        <f t="shared" si="142"/>
        <v>13507312030916</v>
      </c>
      <c r="R2275" s="27">
        <f>COUNTIF(tratycont!S:S,'Integrantes original'!Q2275)</f>
        <v>0</v>
      </c>
      <c r="S2275" s="27">
        <f t="shared" si="143"/>
        <v>0</v>
      </c>
    </row>
    <row r="2276" spans="1:19" x14ac:dyDescent="0.15">
      <c r="A2276" s="29">
        <v>1350731</v>
      </c>
      <c r="B2276" s="29">
        <v>135073111</v>
      </c>
      <c r="C2276" s="29" t="s">
        <v>154</v>
      </c>
      <c r="D2276" s="30" t="s">
        <v>874</v>
      </c>
      <c r="E2276" s="30" t="s">
        <v>51</v>
      </c>
      <c r="F2276" s="15">
        <v>2</v>
      </c>
      <c r="G2276" s="29">
        <v>8</v>
      </c>
      <c r="H2276" s="29">
        <v>6</v>
      </c>
      <c r="I2276" s="29">
        <v>2018</v>
      </c>
      <c r="J2276" s="15">
        <v>2</v>
      </c>
      <c r="K2276" s="15">
        <v>8</v>
      </c>
      <c r="L2276" s="15">
        <v>0</v>
      </c>
      <c r="M2276" s="15">
        <v>0</v>
      </c>
      <c r="N2276" s="27" t="e">
        <f>SUMIF(#REF!,'Integrantes original'!A1974,#REF!)</f>
        <v>#REF!</v>
      </c>
      <c r="O2276" s="27">
        <f t="shared" si="140"/>
        <v>8062018</v>
      </c>
      <c r="P2276" s="27">
        <f t="shared" si="141"/>
        <v>80620182</v>
      </c>
      <c r="Q2276" s="31">
        <f t="shared" si="142"/>
        <v>13507312080618</v>
      </c>
      <c r="R2276" s="27">
        <f>COUNTIF(tratycont!S:S,'Integrantes original'!Q2276)</f>
        <v>0</v>
      </c>
      <c r="S2276" s="27">
        <f t="shared" si="143"/>
        <v>1</v>
      </c>
    </row>
    <row r="2277" spans="1:19" x14ac:dyDescent="0.15">
      <c r="A2277" s="29">
        <v>1350731</v>
      </c>
      <c r="B2277" s="29">
        <v>135073112</v>
      </c>
      <c r="C2277" s="29" t="s">
        <v>240</v>
      </c>
      <c r="D2277" s="30" t="s">
        <v>2175</v>
      </c>
      <c r="E2277" s="30" t="s">
        <v>2176</v>
      </c>
      <c r="F2277" s="15">
        <v>2</v>
      </c>
      <c r="G2277" s="29">
        <v>15</v>
      </c>
      <c r="H2277" s="29">
        <v>7</v>
      </c>
      <c r="I2277" s="29">
        <v>2018</v>
      </c>
      <c r="J2277" s="15">
        <v>2</v>
      </c>
      <c r="K2277" s="15">
        <v>3</v>
      </c>
      <c r="L2277" s="15">
        <v>0</v>
      </c>
      <c r="M2277" s="15">
        <v>0</v>
      </c>
      <c r="N2277" s="27" t="e">
        <f>SUMIF(#REF!,'Integrantes original'!A1975,#REF!)</f>
        <v>#REF!</v>
      </c>
      <c r="O2277" s="27">
        <f t="shared" si="140"/>
        <v>15072018</v>
      </c>
      <c r="P2277" s="27">
        <f t="shared" si="141"/>
        <v>150720182</v>
      </c>
      <c r="Q2277" s="31">
        <f t="shared" si="142"/>
        <v>13507312150718</v>
      </c>
      <c r="R2277" s="27">
        <f>COUNTIF(tratycont!S:S,'Integrantes original'!Q2277)</f>
        <v>0</v>
      </c>
      <c r="S2277" s="27">
        <f t="shared" si="143"/>
        <v>1</v>
      </c>
    </row>
    <row r="2278" spans="1:19" x14ac:dyDescent="0.15">
      <c r="A2278" s="29">
        <v>1350741</v>
      </c>
      <c r="B2278" s="29">
        <v>135074101</v>
      </c>
      <c r="C2278" s="29" t="s">
        <v>16</v>
      </c>
      <c r="D2278" s="30" t="s">
        <v>995</v>
      </c>
      <c r="E2278" s="30" t="s">
        <v>2177</v>
      </c>
      <c r="F2278" s="15">
        <v>1</v>
      </c>
      <c r="G2278" s="29">
        <v>27</v>
      </c>
      <c r="H2278" s="29">
        <v>3</v>
      </c>
      <c r="I2278" s="29">
        <v>1954</v>
      </c>
      <c r="J2278" s="15">
        <v>-1</v>
      </c>
      <c r="K2278" s="15">
        <v>-1</v>
      </c>
      <c r="L2278" s="15">
        <v>0</v>
      </c>
      <c r="M2278" s="15">
        <v>0</v>
      </c>
      <c r="N2278" s="27" t="e">
        <f>SUMIF(#REF!,'Integrantes original'!A1988,#REF!)</f>
        <v>#REF!</v>
      </c>
      <c r="O2278" s="27">
        <f t="shared" si="140"/>
        <v>27031954</v>
      </c>
      <c r="P2278" s="27">
        <f t="shared" si="141"/>
        <v>270319541</v>
      </c>
      <c r="Q2278" s="31">
        <f t="shared" si="142"/>
        <v>13507411270354</v>
      </c>
      <c r="R2278" s="27">
        <f>COUNTIF(tratycont!S:S,'Integrantes original'!Q2278)</f>
        <v>0</v>
      </c>
      <c r="S2278" s="27">
        <f t="shared" si="143"/>
        <v>0</v>
      </c>
    </row>
    <row r="2279" spans="1:19" x14ac:dyDescent="0.15">
      <c r="A2279" s="29">
        <v>1350741</v>
      </c>
      <c r="B2279" s="29">
        <v>135074102</v>
      </c>
      <c r="C2279" s="29" t="s">
        <v>19</v>
      </c>
      <c r="D2279" s="30" t="s">
        <v>453</v>
      </c>
      <c r="E2279" s="30" t="s">
        <v>2178</v>
      </c>
      <c r="F2279" s="15">
        <v>2</v>
      </c>
      <c r="G2279" s="29">
        <v>12</v>
      </c>
      <c r="H2279" s="29">
        <v>3</v>
      </c>
      <c r="I2279" s="29">
        <v>1957</v>
      </c>
      <c r="J2279" s="15">
        <v>-1</v>
      </c>
      <c r="K2279" s="15">
        <v>-1</v>
      </c>
      <c r="L2279" s="15">
        <v>0</v>
      </c>
      <c r="M2279" s="15">
        <v>0</v>
      </c>
      <c r="N2279" s="27" t="e">
        <f>SUMIF(#REF!,'Integrantes original'!A1989,#REF!)</f>
        <v>#REF!</v>
      </c>
      <c r="O2279" s="27">
        <f t="shared" si="140"/>
        <v>12031957</v>
      </c>
      <c r="P2279" s="27">
        <f t="shared" si="141"/>
        <v>120319572</v>
      </c>
      <c r="Q2279" s="31">
        <f t="shared" si="142"/>
        <v>13507412120357</v>
      </c>
      <c r="R2279" s="27">
        <f>COUNTIF(tratycont!S:S,'Integrantes original'!Q2279)</f>
        <v>0</v>
      </c>
      <c r="S2279" s="27">
        <f t="shared" si="143"/>
        <v>0</v>
      </c>
    </row>
    <row r="2280" spans="1:19" x14ac:dyDescent="0.15">
      <c r="A2280" s="29">
        <v>1350741</v>
      </c>
      <c r="B2280" s="29">
        <v>135074103</v>
      </c>
      <c r="C2280" s="29" t="s">
        <v>22</v>
      </c>
      <c r="D2280" s="30" t="s">
        <v>2179</v>
      </c>
      <c r="E2280" s="30" t="s">
        <v>2180</v>
      </c>
      <c r="F2280" s="15">
        <v>1</v>
      </c>
      <c r="G2280" s="29">
        <v>1</v>
      </c>
      <c r="H2280" s="29">
        <v>9</v>
      </c>
      <c r="I2280" s="29">
        <v>1996</v>
      </c>
      <c r="J2280" s="15">
        <v>-1</v>
      </c>
      <c r="K2280" s="15">
        <v>-1</v>
      </c>
      <c r="L2280" s="15">
        <v>0</v>
      </c>
      <c r="M2280" s="15">
        <v>0</v>
      </c>
      <c r="N2280" s="27" t="e">
        <f>SUMIF(#REF!,'Integrantes original'!A1990,#REF!)</f>
        <v>#REF!</v>
      </c>
      <c r="O2280" s="27">
        <f t="shared" si="140"/>
        <v>1091996</v>
      </c>
      <c r="P2280" s="27">
        <f t="shared" si="141"/>
        <v>10919961</v>
      </c>
      <c r="Q2280" s="31">
        <f t="shared" si="142"/>
        <v>13507411010996</v>
      </c>
      <c r="R2280" s="27">
        <f>COUNTIF(tratycont!S:S,'Integrantes original'!Q2280)</f>
        <v>0</v>
      </c>
      <c r="S2280" s="27">
        <f t="shared" si="143"/>
        <v>0</v>
      </c>
    </row>
    <row r="2281" spans="1:19" x14ac:dyDescent="0.15">
      <c r="A2281" s="29">
        <v>1350741</v>
      </c>
      <c r="B2281" s="29">
        <v>135074104</v>
      </c>
      <c r="C2281" s="29" t="s">
        <v>25</v>
      </c>
      <c r="D2281" s="30" t="s">
        <v>2181</v>
      </c>
      <c r="E2281" s="30" t="s">
        <v>2180</v>
      </c>
      <c r="F2281" s="15">
        <v>2</v>
      </c>
      <c r="G2281" s="29">
        <v>28</v>
      </c>
      <c r="H2281" s="29">
        <v>11</v>
      </c>
      <c r="I2281" s="29">
        <v>1978</v>
      </c>
      <c r="J2281" s="15">
        <v>-1</v>
      </c>
      <c r="K2281" s="15">
        <v>-1</v>
      </c>
      <c r="L2281" s="15">
        <v>0</v>
      </c>
      <c r="M2281" s="15">
        <v>0</v>
      </c>
      <c r="N2281" s="27" t="e">
        <f>SUMIF(#REF!,'Integrantes original'!A1991,#REF!)</f>
        <v>#REF!</v>
      </c>
      <c r="O2281" s="27">
        <f t="shared" si="140"/>
        <v>28111978</v>
      </c>
      <c r="P2281" s="27">
        <f t="shared" si="141"/>
        <v>281119782</v>
      </c>
      <c r="Q2281" s="31">
        <f t="shared" si="142"/>
        <v>13507412281178</v>
      </c>
      <c r="R2281" s="27">
        <f>COUNTIF(tratycont!S:S,'Integrantes original'!Q2281)</f>
        <v>0</v>
      </c>
      <c r="S2281" s="27">
        <f t="shared" si="143"/>
        <v>0</v>
      </c>
    </row>
    <row r="2282" spans="1:19" x14ac:dyDescent="0.15">
      <c r="A2282" s="29">
        <v>1350741</v>
      </c>
      <c r="B2282" s="29">
        <v>135074105</v>
      </c>
      <c r="C2282" s="29" t="s">
        <v>27</v>
      </c>
      <c r="D2282" s="30" t="s">
        <v>987</v>
      </c>
      <c r="E2282" s="30" t="s">
        <v>2180</v>
      </c>
      <c r="F2282" s="15">
        <v>2</v>
      </c>
      <c r="G2282" s="29">
        <v>5</v>
      </c>
      <c r="H2282" s="29">
        <v>5</v>
      </c>
      <c r="I2282" s="29">
        <v>1984</v>
      </c>
      <c r="J2282" s="15">
        <v>-1</v>
      </c>
      <c r="K2282" s="15">
        <v>-1</v>
      </c>
      <c r="L2282" s="15">
        <v>0</v>
      </c>
      <c r="M2282" s="15">
        <v>0</v>
      </c>
      <c r="N2282" s="27" t="e">
        <f>SUMIF(#REF!,'Integrantes original'!A1992,#REF!)</f>
        <v>#REF!</v>
      </c>
      <c r="O2282" s="27">
        <f t="shared" si="140"/>
        <v>5051984</v>
      </c>
      <c r="P2282" s="27">
        <f t="shared" si="141"/>
        <v>50519842</v>
      </c>
      <c r="Q2282" s="31">
        <f t="shared" si="142"/>
        <v>13507412050584</v>
      </c>
      <c r="R2282" s="27">
        <f>COUNTIF(tratycont!S:S,'Integrantes original'!Q2282)</f>
        <v>0</v>
      </c>
      <c r="S2282" s="27">
        <f t="shared" si="143"/>
        <v>0</v>
      </c>
    </row>
    <row r="2283" spans="1:19" x14ac:dyDescent="0.15">
      <c r="A2283" s="29">
        <v>1350741</v>
      </c>
      <c r="B2283" s="29">
        <v>135074106</v>
      </c>
      <c r="C2283" s="29" t="s">
        <v>30</v>
      </c>
      <c r="D2283" s="30" t="s">
        <v>2182</v>
      </c>
      <c r="E2283" s="30" t="s">
        <v>2180</v>
      </c>
      <c r="F2283" s="15">
        <v>2</v>
      </c>
      <c r="G2283" s="29">
        <v>16</v>
      </c>
      <c r="H2283" s="29">
        <v>9</v>
      </c>
      <c r="I2283" s="29">
        <v>1991</v>
      </c>
      <c r="J2283" s="15">
        <v>1</v>
      </c>
      <c r="K2283" s="15">
        <v>0</v>
      </c>
      <c r="L2283" s="15">
        <v>1</v>
      </c>
      <c r="M2283" s="15">
        <v>1</v>
      </c>
      <c r="N2283" s="27" t="e">
        <f>SUMIF(#REF!,'Integrantes original'!A1993,#REF!)</f>
        <v>#REF!</v>
      </c>
      <c r="O2283" s="27">
        <f t="shared" si="140"/>
        <v>16091991</v>
      </c>
      <c r="P2283" s="27">
        <f t="shared" si="141"/>
        <v>160919912</v>
      </c>
      <c r="Q2283" s="31">
        <f t="shared" si="142"/>
        <v>13507412160991</v>
      </c>
      <c r="R2283" s="27">
        <f>COUNTIF(tratycont!S:S,'Integrantes original'!Q2283)</f>
        <v>0</v>
      </c>
      <c r="S2283" s="27">
        <f t="shared" si="143"/>
        <v>0</v>
      </c>
    </row>
    <row r="2284" spans="1:19" x14ac:dyDescent="0.15">
      <c r="A2284" s="29">
        <v>1350741</v>
      </c>
      <c r="B2284" s="29">
        <v>135074107</v>
      </c>
      <c r="C2284" s="29" t="s">
        <v>56</v>
      </c>
      <c r="D2284" s="30" t="s">
        <v>323</v>
      </c>
      <c r="E2284" s="30" t="s">
        <v>2183</v>
      </c>
      <c r="F2284" s="15">
        <v>1</v>
      </c>
      <c r="G2284" s="29">
        <v>1</v>
      </c>
      <c r="H2284" s="29">
        <v>12</v>
      </c>
      <c r="I2284" s="29">
        <v>1992</v>
      </c>
      <c r="J2284" s="15">
        <v>-1</v>
      </c>
      <c r="K2284" s="15">
        <v>-1</v>
      </c>
      <c r="L2284" s="15">
        <v>0</v>
      </c>
      <c r="M2284" s="15">
        <v>0</v>
      </c>
      <c r="N2284" s="27" t="e">
        <f>SUMIF(#REF!,'Integrantes original'!A1994,#REF!)</f>
        <v>#REF!</v>
      </c>
      <c r="O2284" s="27">
        <f t="shared" si="140"/>
        <v>1121992</v>
      </c>
      <c r="P2284" s="27">
        <f t="shared" si="141"/>
        <v>11219921</v>
      </c>
      <c r="Q2284" s="31">
        <f t="shared" si="142"/>
        <v>13507411011292</v>
      </c>
      <c r="R2284" s="27">
        <f>COUNTIF(tratycont!S:S,'Integrantes original'!Q2284)</f>
        <v>0</v>
      </c>
      <c r="S2284" s="27">
        <f t="shared" si="143"/>
        <v>0</v>
      </c>
    </row>
    <row r="2285" spans="1:19" x14ac:dyDescent="0.15">
      <c r="A2285" s="29">
        <v>1350741</v>
      </c>
      <c r="B2285" s="29">
        <v>135074108</v>
      </c>
      <c r="C2285" s="29" t="s">
        <v>58</v>
      </c>
      <c r="D2285" s="30" t="s">
        <v>2184</v>
      </c>
      <c r="E2285" s="30" t="s">
        <v>2185</v>
      </c>
      <c r="F2285" s="15">
        <v>1</v>
      </c>
      <c r="G2285" s="29">
        <v>18</v>
      </c>
      <c r="H2285" s="29">
        <v>7</v>
      </c>
      <c r="I2285" s="29">
        <v>1990</v>
      </c>
      <c r="J2285" s="15">
        <v>-1</v>
      </c>
      <c r="K2285" s="15">
        <v>-1</v>
      </c>
      <c r="L2285" s="15">
        <v>0</v>
      </c>
      <c r="M2285" s="15">
        <v>0</v>
      </c>
      <c r="N2285" s="27" t="e">
        <f>SUMIF(#REF!,'Integrantes original'!A1995,#REF!)</f>
        <v>#REF!</v>
      </c>
      <c r="O2285" s="27">
        <f t="shared" si="140"/>
        <v>18071990</v>
      </c>
      <c r="P2285" s="27">
        <f t="shared" si="141"/>
        <v>180719901</v>
      </c>
      <c r="Q2285" s="31">
        <f t="shared" si="142"/>
        <v>13507411180790</v>
      </c>
      <c r="R2285" s="27">
        <f>COUNTIF(tratycont!S:S,'Integrantes original'!Q2285)</f>
        <v>0</v>
      </c>
      <c r="S2285" s="27">
        <f t="shared" si="143"/>
        <v>0</v>
      </c>
    </row>
    <row r="2286" spans="1:19" x14ac:dyDescent="0.15">
      <c r="A2286" s="29">
        <v>1350741</v>
      </c>
      <c r="B2286" s="29">
        <v>135074109</v>
      </c>
      <c r="C2286" s="29" t="s">
        <v>120</v>
      </c>
      <c r="D2286" s="30" t="s">
        <v>2186</v>
      </c>
      <c r="E2286" s="30" t="s">
        <v>2180</v>
      </c>
      <c r="F2286" s="15">
        <v>1</v>
      </c>
      <c r="G2286" s="29">
        <v>21</v>
      </c>
      <c r="H2286" s="29">
        <v>8</v>
      </c>
      <c r="I2286" s="29">
        <v>2000</v>
      </c>
      <c r="J2286" s="15">
        <v>-1</v>
      </c>
      <c r="K2286" s="15">
        <v>-1</v>
      </c>
      <c r="L2286" s="15">
        <v>0</v>
      </c>
      <c r="M2286" s="15">
        <v>0</v>
      </c>
      <c r="N2286" s="27" t="e">
        <f>SUMIF(#REF!,'Integrantes original'!A1996,#REF!)</f>
        <v>#REF!</v>
      </c>
      <c r="O2286" s="27">
        <f t="shared" si="140"/>
        <v>21082000</v>
      </c>
      <c r="P2286" s="27">
        <f t="shared" si="141"/>
        <v>210820001</v>
      </c>
      <c r="Q2286" s="31">
        <f t="shared" si="142"/>
        <v>13507411210800</v>
      </c>
      <c r="R2286" s="27">
        <f>COUNTIF(tratycont!S:S,'Integrantes original'!Q2286)</f>
        <v>0</v>
      </c>
      <c r="S2286" s="27">
        <f t="shared" si="143"/>
        <v>0</v>
      </c>
    </row>
    <row r="2287" spans="1:19" x14ac:dyDescent="0.15">
      <c r="A2287" s="29">
        <v>1350741</v>
      </c>
      <c r="B2287" s="29">
        <v>135074110</v>
      </c>
      <c r="C2287" s="29" t="s">
        <v>123</v>
      </c>
      <c r="D2287" s="30" t="s">
        <v>2187</v>
      </c>
      <c r="E2287" s="30" t="s">
        <v>2188</v>
      </c>
      <c r="F2287" s="15">
        <v>1</v>
      </c>
      <c r="G2287" s="29">
        <v>23</v>
      </c>
      <c r="H2287" s="29">
        <v>12</v>
      </c>
      <c r="I2287" s="29">
        <v>2012</v>
      </c>
      <c r="J2287" s="15">
        <v>-1</v>
      </c>
      <c r="K2287" s="15">
        <v>-1</v>
      </c>
      <c r="L2287" s="15">
        <v>0</v>
      </c>
      <c r="M2287" s="15">
        <v>0</v>
      </c>
      <c r="N2287" s="27" t="e">
        <f>SUMIF(#REF!,'Integrantes original'!A1997,#REF!)</f>
        <v>#REF!</v>
      </c>
      <c r="O2287" s="27">
        <f t="shared" si="140"/>
        <v>23122012</v>
      </c>
      <c r="P2287" s="27">
        <f t="shared" si="141"/>
        <v>231220121</v>
      </c>
      <c r="Q2287" s="31">
        <f t="shared" si="142"/>
        <v>13507411231212</v>
      </c>
      <c r="R2287" s="27">
        <f>COUNTIF(tratycont!S:S,'Integrantes original'!Q2287)</f>
        <v>0</v>
      </c>
      <c r="S2287" s="27">
        <f t="shared" si="143"/>
        <v>0</v>
      </c>
    </row>
    <row r="2288" spans="1:19" x14ac:dyDescent="0.15">
      <c r="A2288" s="29">
        <v>1350741</v>
      </c>
      <c r="B2288" s="29">
        <v>135074111</v>
      </c>
      <c r="C2288" s="29" t="s">
        <v>154</v>
      </c>
      <c r="D2288" s="30" t="s">
        <v>622</v>
      </c>
      <c r="E2288" s="30" t="s">
        <v>2189</v>
      </c>
      <c r="F2288" s="15">
        <v>1</v>
      </c>
      <c r="G2288" s="29">
        <v>16</v>
      </c>
      <c r="H2288" s="29">
        <v>7</v>
      </c>
      <c r="I2288" s="29">
        <v>2014</v>
      </c>
      <c r="J2288" s="15">
        <v>-1</v>
      </c>
      <c r="K2288" s="15">
        <v>-1</v>
      </c>
      <c r="L2288" s="15">
        <v>0</v>
      </c>
      <c r="M2288" s="15">
        <v>0</v>
      </c>
      <c r="N2288" s="27" t="e">
        <f>SUMIF(#REF!,'Integrantes original'!A1998,#REF!)</f>
        <v>#REF!</v>
      </c>
      <c r="O2288" s="27">
        <f t="shared" si="140"/>
        <v>16072014</v>
      </c>
      <c r="P2288" s="27">
        <f t="shared" si="141"/>
        <v>160720141</v>
      </c>
      <c r="Q2288" s="31">
        <f t="shared" si="142"/>
        <v>13507411160714</v>
      </c>
      <c r="R2288" s="27">
        <f>COUNTIF(tratycont!S:S,'Integrantes original'!Q2288)</f>
        <v>0</v>
      </c>
      <c r="S2288" s="27">
        <f t="shared" si="143"/>
        <v>0</v>
      </c>
    </row>
    <row r="2289" spans="1:19" x14ac:dyDescent="0.15">
      <c r="A2289" s="29">
        <v>1350741</v>
      </c>
      <c r="B2289" s="29">
        <v>135074112</v>
      </c>
      <c r="C2289" s="29" t="s">
        <v>240</v>
      </c>
      <c r="D2289" s="30" t="s">
        <v>2190</v>
      </c>
      <c r="E2289" s="30" t="s">
        <v>2188</v>
      </c>
      <c r="F2289" s="15">
        <v>1</v>
      </c>
      <c r="G2289" s="29">
        <v>21</v>
      </c>
      <c r="H2289" s="29">
        <v>4</v>
      </c>
      <c r="I2289" s="29">
        <v>2018</v>
      </c>
      <c r="J2289" s="15">
        <v>2</v>
      </c>
      <c r="K2289" s="15">
        <v>6</v>
      </c>
      <c r="L2289" s="15">
        <v>0</v>
      </c>
      <c r="M2289" s="15">
        <v>0</v>
      </c>
      <c r="N2289" s="27" t="e">
        <f>SUMIF(#REF!,'Integrantes original'!A1999,#REF!)</f>
        <v>#REF!</v>
      </c>
      <c r="O2289" s="27">
        <f t="shared" si="140"/>
        <v>21042018</v>
      </c>
      <c r="P2289" s="27">
        <f t="shared" si="141"/>
        <v>210420181</v>
      </c>
      <c r="Q2289" s="31">
        <f t="shared" si="142"/>
        <v>13507411210418</v>
      </c>
      <c r="R2289" s="27">
        <f>COUNTIF(tratycont!S:S,'Integrantes original'!Q2289)</f>
        <v>1</v>
      </c>
      <c r="S2289" s="27">
        <f t="shared" si="143"/>
        <v>1</v>
      </c>
    </row>
    <row r="2290" spans="1:19" x14ac:dyDescent="0.15">
      <c r="A2290" s="29">
        <v>1350741</v>
      </c>
      <c r="B2290" s="29">
        <v>135074113</v>
      </c>
      <c r="C2290" s="29" t="s">
        <v>242</v>
      </c>
      <c r="D2290" s="30" t="s">
        <v>2191</v>
      </c>
      <c r="E2290" s="30" t="s">
        <v>2192</v>
      </c>
      <c r="F2290" s="15">
        <v>2</v>
      </c>
      <c r="G2290" s="29">
        <v>22</v>
      </c>
      <c r="H2290" s="29">
        <v>6</v>
      </c>
      <c r="I2290" s="29">
        <v>2000</v>
      </c>
      <c r="J2290" s="15">
        <v>1</v>
      </c>
      <c r="K2290" s="15">
        <v>0</v>
      </c>
      <c r="L2290" s="19">
        <v>0</v>
      </c>
      <c r="M2290" s="15">
        <v>0</v>
      </c>
      <c r="N2290" s="27" t="e">
        <f>SUMIF(#REF!,'Integrantes original'!A2000,#REF!)</f>
        <v>#REF!</v>
      </c>
      <c r="O2290" s="27">
        <f t="shared" si="140"/>
        <v>22062000</v>
      </c>
      <c r="P2290" s="27">
        <f t="shared" si="141"/>
        <v>220620002</v>
      </c>
      <c r="Q2290" s="31">
        <f t="shared" si="142"/>
        <v>13507412220600</v>
      </c>
      <c r="R2290" s="27">
        <f>COUNTIF(tratycont!S:S,'Integrantes original'!Q2290)</f>
        <v>0</v>
      </c>
      <c r="S2290" s="27">
        <f t="shared" si="143"/>
        <v>0</v>
      </c>
    </row>
    <row r="2291" spans="1:19" x14ac:dyDescent="0.15">
      <c r="A2291" s="29">
        <v>1350751</v>
      </c>
      <c r="B2291" s="29">
        <v>135075101</v>
      </c>
      <c r="C2291" s="29" t="s">
        <v>16</v>
      </c>
      <c r="D2291" s="30" t="s">
        <v>1015</v>
      </c>
      <c r="E2291" s="30" t="s">
        <v>1000</v>
      </c>
      <c r="F2291" s="15">
        <v>1</v>
      </c>
      <c r="G2291" s="29">
        <v>8</v>
      </c>
      <c r="H2291" s="29">
        <v>6</v>
      </c>
      <c r="I2291" s="29">
        <v>1983</v>
      </c>
      <c r="J2291" s="15">
        <v>-1</v>
      </c>
      <c r="K2291" s="15">
        <v>-1</v>
      </c>
      <c r="L2291" s="15">
        <v>0</v>
      </c>
      <c r="M2291" s="15">
        <v>0</v>
      </c>
      <c r="N2291" s="27" t="e">
        <f>SUMIF(#REF!,'Integrantes original'!A2014,#REF!)</f>
        <v>#REF!</v>
      </c>
      <c r="O2291" s="27">
        <f t="shared" si="140"/>
        <v>8061983</v>
      </c>
      <c r="P2291" s="27">
        <f t="shared" si="141"/>
        <v>80619831</v>
      </c>
      <c r="Q2291" s="31">
        <f t="shared" si="142"/>
        <v>13507511080683</v>
      </c>
      <c r="R2291" s="27">
        <f>COUNTIF(tratycont!S:S,'Integrantes original'!Q2291)</f>
        <v>0</v>
      </c>
      <c r="S2291" s="27">
        <f t="shared" si="143"/>
        <v>0</v>
      </c>
    </row>
    <row r="2292" spans="1:19" x14ac:dyDescent="0.15">
      <c r="A2292" s="29">
        <v>1350751</v>
      </c>
      <c r="B2292" s="29">
        <v>135075102</v>
      </c>
      <c r="C2292" s="29" t="s">
        <v>19</v>
      </c>
      <c r="D2292" s="30" t="s">
        <v>2193</v>
      </c>
      <c r="E2292" s="30" t="s">
        <v>2194</v>
      </c>
      <c r="F2292" s="15">
        <v>2</v>
      </c>
      <c r="G2292" s="29">
        <v>8</v>
      </c>
      <c r="H2292" s="29">
        <v>1</v>
      </c>
      <c r="I2292" s="29">
        <v>1982</v>
      </c>
      <c r="J2292" s="15">
        <v>1</v>
      </c>
      <c r="K2292" s="15">
        <v>0</v>
      </c>
      <c r="L2292" s="15">
        <v>1</v>
      </c>
      <c r="M2292" s="15">
        <v>2</v>
      </c>
      <c r="N2292" s="27" t="e">
        <f>SUMIF(#REF!,'Integrantes original'!A2015,#REF!)</f>
        <v>#REF!</v>
      </c>
      <c r="O2292" s="27">
        <f t="shared" si="140"/>
        <v>8011982</v>
      </c>
      <c r="P2292" s="27">
        <f t="shared" si="141"/>
        <v>80119822</v>
      </c>
      <c r="Q2292" s="31">
        <f t="shared" si="142"/>
        <v>13507512080182</v>
      </c>
      <c r="R2292" s="27">
        <f>COUNTIF(tratycont!S:S,'Integrantes original'!Q2292)</f>
        <v>0</v>
      </c>
      <c r="S2292" s="27">
        <f t="shared" si="143"/>
        <v>0</v>
      </c>
    </row>
    <row r="2293" spans="1:19" x14ac:dyDescent="0.15">
      <c r="A2293" s="29">
        <v>1350751</v>
      </c>
      <c r="B2293" s="29">
        <v>135075103</v>
      </c>
      <c r="C2293" s="29" t="s">
        <v>22</v>
      </c>
      <c r="D2293" s="30" t="s">
        <v>2195</v>
      </c>
      <c r="E2293" s="30" t="s">
        <v>1000</v>
      </c>
      <c r="F2293" s="15">
        <v>1</v>
      </c>
      <c r="G2293" s="29">
        <v>24</v>
      </c>
      <c r="H2293" s="29">
        <v>4</v>
      </c>
      <c r="I2293" s="29">
        <v>2005</v>
      </c>
      <c r="J2293" s="15">
        <v>-1</v>
      </c>
      <c r="K2293" s="15">
        <v>-1</v>
      </c>
      <c r="L2293" s="15">
        <v>0</v>
      </c>
      <c r="M2293" s="15">
        <v>0</v>
      </c>
      <c r="N2293" s="27" t="e">
        <f>SUMIF(#REF!,'Integrantes original'!A2016,#REF!)</f>
        <v>#REF!</v>
      </c>
      <c r="O2293" s="27">
        <f t="shared" si="140"/>
        <v>24042005</v>
      </c>
      <c r="P2293" s="27">
        <f t="shared" si="141"/>
        <v>240420051</v>
      </c>
      <c r="Q2293" s="31">
        <f t="shared" si="142"/>
        <v>13507511240405</v>
      </c>
      <c r="R2293" s="27">
        <f>COUNTIF(tratycont!S:S,'Integrantes original'!Q2293)</f>
        <v>0</v>
      </c>
      <c r="S2293" s="27">
        <f t="shared" si="143"/>
        <v>0</v>
      </c>
    </row>
    <row r="2294" spans="1:19" x14ac:dyDescent="0.15">
      <c r="A2294" s="29">
        <v>1350751</v>
      </c>
      <c r="B2294" s="29">
        <v>135075104</v>
      </c>
      <c r="C2294" s="29" t="s">
        <v>25</v>
      </c>
      <c r="D2294" s="30" t="s">
        <v>2196</v>
      </c>
      <c r="E2294" s="30" t="s">
        <v>1000</v>
      </c>
      <c r="F2294" s="15">
        <v>1</v>
      </c>
      <c r="G2294" s="29">
        <v>14</v>
      </c>
      <c r="H2294" s="29">
        <v>4</v>
      </c>
      <c r="I2294" s="29">
        <v>2009</v>
      </c>
      <c r="J2294" s="15">
        <v>-1</v>
      </c>
      <c r="K2294" s="15">
        <v>-1</v>
      </c>
      <c r="L2294" s="15">
        <v>0</v>
      </c>
      <c r="M2294" s="15">
        <v>0</v>
      </c>
      <c r="N2294" s="27" t="e">
        <f>SUMIF(#REF!,'Integrantes original'!A2017,#REF!)</f>
        <v>#REF!</v>
      </c>
      <c r="O2294" s="27">
        <f t="shared" si="140"/>
        <v>14042009</v>
      </c>
      <c r="P2294" s="27">
        <f t="shared" si="141"/>
        <v>140420091</v>
      </c>
      <c r="Q2294" s="31">
        <f t="shared" si="142"/>
        <v>13507511140409</v>
      </c>
      <c r="R2294" s="27">
        <f>COUNTIF(tratycont!S:S,'Integrantes original'!Q2294)</f>
        <v>0</v>
      </c>
      <c r="S2294" s="27">
        <f t="shared" si="143"/>
        <v>0</v>
      </c>
    </row>
    <row r="2295" spans="1:19" x14ac:dyDescent="0.15">
      <c r="A2295" s="29">
        <v>1350751</v>
      </c>
      <c r="B2295" s="29">
        <v>135075105</v>
      </c>
      <c r="C2295" s="29" t="s">
        <v>27</v>
      </c>
      <c r="D2295" s="30" t="s">
        <v>478</v>
      </c>
      <c r="E2295" s="30" t="s">
        <v>1000</v>
      </c>
      <c r="F2295" s="15">
        <v>2</v>
      </c>
      <c r="G2295" s="29">
        <v>16</v>
      </c>
      <c r="H2295" s="29">
        <v>11</v>
      </c>
      <c r="I2295" s="29">
        <v>2013</v>
      </c>
      <c r="J2295" s="15">
        <v>-1</v>
      </c>
      <c r="K2295" s="15">
        <v>-1</v>
      </c>
      <c r="L2295" s="15">
        <v>0</v>
      </c>
      <c r="M2295" s="15">
        <v>0</v>
      </c>
      <c r="N2295" s="27" t="e">
        <f>SUMIF(#REF!,'Integrantes original'!A2018,#REF!)</f>
        <v>#REF!</v>
      </c>
      <c r="O2295" s="27">
        <f t="shared" si="140"/>
        <v>16112013</v>
      </c>
      <c r="P2295" s="27">
        <f t="shared" si="141"/>
        <v>161120132</v>
      </c>
      <c r="Q2295" s="31">
        <f t="shared" si="142"/>
        <v>13507512161113</v>
      </c>
      <c r="R2295" s="27">
        <f>COUNTIF(tratycont!S:S,'Integrantes original'!Q2295)</f>
        <v>0</v>
      </c>
      <c r="S2295" s="27">
        <f t="shared" si="143"/>
        <v>0</v>
      </c>
    </row>
    <row r="2296" spans="1:19" x14ac:dyDescent="0.15">
      <c r="A2296" s="29">
        <v>1350751</v>
      </c>
      <c r="B2296" s="29">
        <v>135075106</v>
      </c>
      <c r="C2296" s="29" t="s">
        <v>30</v>
      </c>
      <c r="D2296" s="30" t="s">
        <v>2197</v>
      </c>
      <c r="E2296" s="30" t="s">
        <v>2169</v>
      </c>
      <c r="F2296" s="15">
        <v>2</v>
      </c>
      <c r="G2296" s="29">
        <v>4</v>
      </c>
      <c r="H2296" s="29">
        <v>9</v>
      </c>
      <c r="I2296" s="29">
        <v>2018</v>
      </c>
      <c r="J2296" s="15">
        <v>2</v>
      </c>
      <c r="K2296" s="15">
        <v>2</v>
      </c>
      <c r="L2296" s="15">
        <v>0</v>
      </c>
      <c r="M2296" s="15">
        <v>0</v>
      </c>
      <c r="N2296" s="27" t="e">
        <f>SUMIF(#REF!,'Integrantes original'!A2019,#REF!)</f>
        <v>#REF!</v>
      </c>
      <c r="O2296" s="27">
        <f t="shared" si="140"/>
        <v>4092018</v>
      </c>
      <c r="P2296" s="27">
        <f t="shared" si="141"/>
        <v>40920182</v>
      </c>
      <c r="Q2296" s="31">
        <f t="shared" si="142"/>
        <v>13507512040918</v>
      </c>
      <c r="R2296" s="27">
        <f>COUNTIF(tratycont!S:S,'Integrantes original'!Q2296)</f>
        <v>1</v>
      </c>
      <c r="S2296" s="27">
        <f t="shared" si="143"/>
        <v>1</v>
      </c>
    </row>
    <row r="2297" spans="1:19" x14ac:dyDescent="0.15">
      <c r="A2297" s="29">
        <v>1350761</v>
      </c>
      <c r="B2297" s="29">
        <v>135076101</v>
      </c>
      <c r="C2297" s="29" t="s">
        <v>16</v>
      </c>
      <c r="D2297" s="30" t="s">
        <v>2198</v>
      </c>
      <c r="E2297" s="30" t="s">
        <v>742</v>
      </c>
      <c r="F2297" s="15">
        <v>1</v>
      </c>
      <c r="G2297" s="29">
        <v>21</v>
      </c>
      <c r="H2297" s="29">
        <v>9</v>
      </c>
      <c r="I2297" s="29">
        <v>1984</v>
      </c>
      <c r="J2297" s="15">
        <v>-1</v>
      </c>
      <c r="K2297" s="15">
        <v>-1</v>
      </c>
      <c r="L2297" s="15">
        <v>0</v>
      </c>
      <c r="M2297" s="15">
        <v>0</v>
      </c>
      <c r="N2297" s="27" t="e">
        <f>SUMIF(#REF!,'Integrantes original'!A2020,#REF!)</f>
        <v>#REF!</v>
      </c>
      <c r="O2297" s="27">
        <f t="shared" si="140"/>
        <v>21091984</v>
      </c>
      <c r="P2297" s="27">
        <f t="shared" si="141"/>
        <v>210919841</v>
      </c>
      <c r="Q2297" s="31">
        <f t="shared" si="142"/>
        <v>13507611210984</v>
      </c>
      <c r="R2297" s="27">
        <f>COUNTIF(tratycont!S:S,'Integrantes original'!Q2297)</f>
        <v>0</v>
      </c>
      <c r="S2297" s="27">
        <f t="shared" si="143"/>
        <v>0</v>
      </c>
    </row>
    <row r="2298" spans="1:19" x14ac:dyDescent="0.15">
      <c r="A2298" s="29">
        <v>1350761</v>
      </c>
      <c r="B2298" s="29">
        <v>135076102</v>
      </c>
      <c r="C2298" s="29" t="s">
        <v>19</v>
      </c>
      <c r="D2298" s="30" t="s">
        <v>2199</v>
      </c>
      <c r="E2298" s="30" t="s">
        <v>51</v>
      </c>
      <c r="F2298" s="15">
        <v>2</v>
      </c>
      <c r="G2298" s="29">
        <v>1</v>
      </c>
      <c r="H2298" s="29">
        <v>12</v>
      </c>
      <c r="I2298" s="29">
        <v>1988</v>
      </c>
      <c r="J2298" s="15">
        <v>1</v>
      </c>
      <c r="K2298" s="15">
        <v>0</v>
      </c>
      <c r="L2298" s="15">
        <v>1</v>
      </c>
      <c r="M2298" s="15">
        <v>2</v>
      </c>
      <c r="N2298" s="27" t="e">
        <f>SUMIF(#REF!,'Integrantes original'!A2021,#REF!)</f>
        <v>#REF!</v>
      </c>
      <c r="O2298" s="27">
        <f t="shared" si="140"/>
        <v>1121988</v>
      </c>
      <c r="P2298" s="27">
        <f t="shared" si="141"/>
        <v>11219882</v>
      </c>
      <c r="Q2298" s="31">
        <f t="shared" si="142"/>
        <v>13507612011288</v>
      </c>
      <c r="R2298" s="27">
        <f>COUNTIF(tratycont!S:S,'Integrantes original'!Q2298)</f>
        <v>0</v>
      </c>
      <c r="S2298" s="27">
        <f t="shared" si="143"/>
        <v>0</v>
      </c>
    </row>
    <row r="2299" spans="1:19" x14ac:dyDescent="0.15">
      <c r="A2299" s="29">
        <v>1350761</v>
      </c>
      <c r="B2299" s="29">
        <v>135076103</v>
      </c>
      <c r="C2299" s="29" t="s">
        <v>22</v>
      </c>
      <c r="D2299" s="30" t="s">
        <v>2200</v>
      </c>
      <c r="E2299" s="30" t="s">
        <v>742</v>
      </c>
      <c r="F2299" s="15">
        <v>1</v>
      </c>
      <c r="G2299" s="29">
        <v>6</v>
      </c>
      <c r="H2299" s="29">
        <v>6</v>
      </c>
      <c r="I2299" s="29">
        <v>2011</v>
      </c>
      <c r="J2299" s="15">
        <v>-1</v>
      </c>
      <c r="K2299" s="15">
        <v>-1</v>
      </c>
      <c r="L2299" s="15">
        <v>0</v>
      </c>
      <c r="M2299" s="15">
        <v>0</v>
      </c>
      <c r="N2299" s="27" t="e">
        <f>SUMIF(#REF!,'Integrantes original'!A2022,#REF!)</f>
        <v>#REF!</v>
      </c>
      <c r="O2299" s="27">
        <f t="shared" si="140"/>
        <v>6062011</v>
      </c>
      <c r="P2299" s="27">
        <f t="shared" si="141"/>
        <v>60620111</v>
      </c>
      <c r="Q2299" s="31">
        <f t="shared" si="142"/>
        <v>13507611060611</v>
      </c>
      <c r="R2299" s="27">
        <f>COUNTIF(tratycont!S:S,'Integrantes original'!Q2299)</f>
        <v>0</v>
      </c>
      <c r="S2299" s="27">
        <f t="shared" si="143"/>
        <v>0</v>
      </c>
    </row>
    <row r="2300" spans="1:19" x14ac:dyDescent="0.15">
      <c r="A2300" s="29">
        <v>1350761</v>
      </c>
      <c r="B2300" s="29">
        <v>135076104</v>
      </c>
      <c r="C2300" s="29" t="s">
        <v>25</v>
      </c>
      <c r="D2300" s="30" t="s">
        <v>2201</v>
      </c>
      <c r="E2300" s="30" t="s">
        <v>742</v>
      </c>
      <c r="F2300" s="15">
        <v>2</v>
      </c>
      <c r="G2300" s="29">
        <v>2</v>
      </c>
      <c r="H2300" s="29">
        <v>9</v>
      </c>
      <c r="I2300" s="29">
        <v>2018</v>
      </c>
      <c r="J2300" s="15">
        <v>2</v>
      </c>
      <c r="K2300" s="15">
        <v>2</v>
      </c>
      <c r="L2300" s="15">
        <v>0</v>
      </c>
      <c r="M2300" s="15">
        <v>0</v>
      </c>
      <c r="N2300" s="27" t="e">
        <f>SUMIF(#REF!,'Integrantes original'!A2023,#REF!)</f>
        <v>#REF!</v>
      </c>
      <c r="O2300" s="27">
        <f t="shared" si="140"/>
        <v>2092018</v>
      </c>
      <c r="P2300" s="27">
        <f t="shared" si="141"/>
        <v>20920182</v>
      </c>
      <c r="Q2300" s="31">
        <f t="shared" si="142"/>
        <v>13507612020918</v>
      </c>
      <c r="R2300" s="27">
        <f>COUNTIF(tratycont!S:S,'Integrantes original'!Q2300)</f>
        <v>1</v>
      </c>
      <c r="S2300" s="27">
        <f t="shared" si="143"/>
        <v>1</v>
      </c>
    </row>
    <row r="2301" spans="1:19" x14ac:dyDescent="0.15">
      <c r="A2301" s="29">
        <v>1350801</v>
      </c>
      <c r="B2301" s="29">
        <v>135080101</v>
      </c>
      <c r="C2301" s="29" t="s">
        <v>16</v>
      </c>
      <c r="D2301" s="30" t="s">
        <v>845</v>
      </c>
      <c r="E2301" s="30" t="s">
        <v>724</v>
      </c>
      <c r="F2301" s="15">
        <v>1</v>
      </c>
      <c r="G2301" s="29">
        <v>2</v>
      </c>
      <c r="H2301" s="29">
        <v>12</v>
      </c>
      <c r="I2301" s="29">
        <v>1990</v>
      </c>
      <c r="J2301" s="15">
        <v>-1</v>
      </c>
      <c r="K2301" s="15">
        <v>-1</v>
      </c>
      <c r="L2301" s="15">
        <v>0</v>
      </c>
      <c r="M2301" s="15">
        <v>0</v>
      </c>
      <c r="N2301" s="27" t="e">
        <f>SUMIF(#REF!,'Integrantes original'!A2024,#REF!)</f>
        <v>#REF!</v>
      </c>
      <c r="O2301" s="27">
        <f t="shared" si="140"/>
        <v>2121990</v>
      </c>
      <c r="P2301" s="27">
        <f t="shared" si="141"/>
        <v>21219901</v>
      </c>
      <c r="Q2301" s="31">
        <f t="shared" si="142"/>
        <v>13508011021290</v>
      </c>
      <c r="R2301" s="27">
        <f>COUNTIF(tratycont!S:S,'Integrantes original'!Q2301)</f>
        <v>0</v>
      </c>
      <c r="S2301" s="27">
        <f t="shared" si="143"/>
        <v>0</v>
      </c>
    </row>
    <row r="2302" spans="1:19" x14ac:dyDescent="0.15">
      <c r="A2302" s="29">
        <v>1350801</v>
      </c>
      <c r="B2302" s="29">
        <v>135080102</v>
      </c>
      <c r="C2302" s="29" t="s">
        <v>19</v>
      </c>
      <c r="D2302" s="30" t="s">
        <v>2202</v>
      </c>
      <c r="E2302" s="30" t="s">
        <v>2203</v>
      </c>
      <c r="F2302" s="15">
        <v>2</v>
      </c>
      <c r="G2302" s="29">
        <v>13</v>
      </c>
      <c r="H2302" s="29">
        <v>8</v>
      </c>
      <c r="I2302" s="29">
        <v>1996</v>
      </c>
      <c r="J2302" s="15">
        <v>1</v>
      </c>
      <c r="K2302" s="15">
        <v>0</v>
      </c>
      <c r="L2302" s="15">
        <v>1</v>
      </c>
      <c r="M2302" s="15">
        <v>2</v>
      </c>
      <c r="N2302" s="27" t="e">
        <f>SUMIF(#REF!,'Integrantes original'!A2025,#REF!)</f>
        <v>#REF!</v>
      </c>
      <c r="O2302" s="27">
        <f t="shared" si="140"/>
        <v>13081996</v>
      </c>
      <c r="P2302" s="27">
        <f t="shared" si="141"/>
        <v>130819962</v>
      </c>
      <c r="Q2302" s="31">
        <f t="shared" si="142"/>
        <v>13508012130896</v>
      </c>
      <c r="R2302" s="27">
        <f>COUNTIF(tratycont!S:S,'Integrantes original'!Q2302)</f>
        <v>0</v>
      </c>
      <c r="S2302" s="27">
        <f t="shared" si="143"/>
        <v>0</v>
      </c>
    </row>
    <row r="2303" spans="1:19" x14ac:dyDescent="0.15">
      <c r="A2303" s="29">
        <v>1350801</v>
      </c>
      <c r="B2303" s="29">
        <v>135080103</v>
      </c>
      <c r="C2303" s="29" t="s">
        <v>22</v>
      </c>
      <c r="D2303" s="30" t="s">
        <v>2204</v>
      </c>
      <c r="E2303" s="30" t="s">
        <v>2205</v>
      </c>
      <c r="F2303" s="15">
        <v>1</v>
      </c>
      <c r="G2303" s="29">
        <v>3</v>
      </c>
      <c r="H2303" s="29">
        <v>6</v>
      </c>
      <c r="I2303" s="29">
        <v>2018</v>
      </c>
      <c r="J2303" s="15">
        <v>2</v>
      </c>
      <c r="K2303" s="15">
        <v>1</v>
      </c>
      <c r="L2303" s="15">
        <v>0</v>
      </c>
      <c r="M2303" s="15">
        <v>0</v>
      </c>
      <c r="N2303" s="27" t="e">
        <f>SUMIF(#REF!,'Integrantes original'!A2026,#REF!)</f>
        <v>#REF!</v>
      </c>
      <c r="O2303" s="27">
        <f t="shared" si="140"/>
        <v>3062018</v>
      </c>
      <c r="P2303" s="27">
        <f t="shared" si="141"/>
        <v>30620181</v>
      </c>
      <c r="Q2303" s="31">
        <f t="shared" si="142"/>
        <v>13508011030618</v>
      </c>
      <c r="R2303" s="27">
        <f>COUNTIF(tratycont!S:S,'Integrantes original'!Q2303)</f>
        <v>1</v>
      </c>
      <c r="S2303" s="27">
        <f t="shared" si="143"/>
        <v>1</v>
      </c>
    </row>
    <row r="2304" spans="1:19" x14ac:dyDescent="0.15">
      <c r="A2304" s="29">
        <v>1350801</v>
      </c>
      <c r="B2304" s="29">
        <v>135080104</v>
      </c>
      <c r="C2304" s="29" t="s">
        <v>25</v>
      </c>
      <c r="D2304" s="30" t="s">
        <v>2206</v>
      </c>
      <c r="E2304" s="30" t="s">
        <v>724</v>
      </c>
      <c r="F2304" s="15">
        <v>1</v>
      </c>
      <c r="G2304" s="29">
        <v>99</v>
      </c>
      <c r="H2304" s="29">
        <v>99</v>
      </c>
      <c r="I2304" s="29">
        <v>9999</v>
      </c>
      <c r="J2304" s="15">
        <v>-1</v>
      </c>
      <c r="K2304" s="15">
        <v>-1</v>
      </c>
      <c r="L2304" s="15">
        <v>0</v>
      </c>
      <c r="M2304" s="15">
        <v>0</v>
      </c>
      <c r="N2304" s="27" t="e">
        <f>SUMIF(#REF!,'Integrantes original'!A2027,#REF!)</f>
        <v>#REF!</v>
      </c>
      <c r="O2304" s="27">
        <f t="shared" si="140"/>
        <v>99999999</v>
      </c>
      <c r="P2304" s="27">
        <f t="shared" si="141"/>
        <v>999999991</v>
      </c>
      <c r="Q2304" s="31">
        <f t="shared" si="142"/>
        <v>13508011999999</v>
      </c>
      <c r="R2304" s="27">
        <f>COUNTIF(tratycont!S:S,'Integrantes original'!Q2304)</f>
        <v>0</v>
      </c>
      <c r="S2304" s="27">
        <f t="shared" si="143"/>
        <v>0</v>
      </c>
    </row>
    <row r="2305" spans="1:19" x14ac:dyDescent="0.15">
      <c r="A2305" s="29">
        <v>1350801</v>
      </c>
      <c r="B2305" s="29">
        <v>135080105</v>
      </c>
      <c r="C2305" s="29" t="s">
        <v>27</v>
      </c>
      <c r="D2305" s="30" t="s">
        <v>2207</v>
      </c>
      <c r="E2305" s="30" t="s">
        <v>2208</v>
      </c>
      <c r="F2305" s="15">
        <v>2</v>
      </c>
      <c r="G2305" s="29">
        <v>21</v>
      </c>
      <c r="H2305" s="29">
        <v>1</v>
      </c>
      <c r="I2305" s="29">
        <v>1996</v>
      </c>
      <c r="J2305" s="15">
        <v>1</v>
      </c>
      <c r="K2305" s="15">
        <v>0</v>
      </c>
      <c r="L2305" s="19">
        <v>0</v>
      </c>
      <c r="M2305" s="15">
        <v>0</v>
      </c>
      <c r="N2305" s="27" t="e">
        <f>SUMIF(#REF!,'Integrantes original'!A2028,#REF!)</f>
        <v>#REF!</v>
      </c>
      <c r="O2305" s="27">
        <f t="shared" si="140"/>
        <v>21011996</v>
      </c>
      <c r="P2305" s="27">
        <f t="shared" si="141"/>
        <v>210119962</v>
      </c>
      <c r="Q2305" s="31">
        <f t="shared" si="142"/>
        <v>13508012210196</v>
      </c>
      <c r="R2305" s="27">
        <f>COUNTIF(tratycont!S:S,'Integrantes original'!Q2305)</f>
        <v>0</v>
      </c>
      <c r="S2305" s="27">
        <f t="shared" si="143"/>
        <v>0</v>
      </c>
    </row>
    <row r="2306" spans="1:19" x14ac:dyDescent="0.15">
      <c r="A2306" s="29">
        <v>1350801</v>
      </c>
      <c r="B2306" s="29">
        <v>135080106</v>
      </c>
      <c r="C2306" s="29" t="s">
        <v>30</v>
      </c>
      <c r="D2306" s="30" t="s">
        <v>571</v>
      </c>
      <c r="E2306" s="30" t="s">
        <v>2209</v>
      </c>
      <c r="F2306" s="15">
        <v>2</v>
      </c>
      <c r="G2306" s="29">
        <v>0</v>
      </c>
      <c r="H2306" s="29">
        <v>0</v>
      </c>
      <c r="I2306" s="29">
        <v>0</v>
      </c>
      <c r="J2306" s="15">
        <v>-1</v>
      </c>
      <c r="K2306" s="15">
        <v>-1</v>
      </c>
      <c r="L2306" s="15">
        <v>0</v>
      </c>
      <c r="M2306" s="15">
        <v>0</v>
      </c>
      <c r="N2306" s="27" t="e">
        <f>SUMIF(#REF!,'Integrantes original'!A2029,#REF!)</f>
        <v>#REF!</v>
      </c>
      <c r="O2306" s="27">
        <f t="shared" si="140"/>
        <v>0</v>
      </c>
      <c r="P2306" s="27">
        <f t="shared" si="141"/>
        <v>2</v>
      </c>
      <c r="Q2306" s="31">
        <f t="shared" si="142"/>
        <v>13508012000000</v>
      </c>
      <c r="R2306" s="27">
        <f>COUNTIF(tratycont!S:S,'Integrantes original'!Q2306)</f>
        <v>0</v>
      </c>
      <c r="S2306" s="27">
        <f t="shared" si="143"/>
        <v>0</v>
      </c>
    </row>
    <row r="2307" spans="1:19" x14ac:dyDescent="0.15">
      <c r="A2307" s="29">
        <v>1350802</v>
      </c>
      <c r="B2307" s="29">
        <v>135080201</v>
      </c>
      <c r="C2307" s="29" t="s">
        <v>16</v>
      </c>
      <c r="D2307" s="30" t="s">
        <v>845</v>
      </c>
      <c r="E2307" s="30" t="s">
        <v>724</v>
      </c>
      <c r="F2307" s="15">
        <v>1</v>
      </c>
      <c r="G2307" s="29">
        <v>2</v>
      </c>
      <c r="H2307" s="29">
        <v>12</v>
      </c>
      <c r="I2307" s="29">
        <v>1990</v>
      </c>
      <c r="J2307" s="15">
        <v>-1</v>
      </c>
      <c r="K2307" s="15">
        <v>-1</v>
      </c>
      <c r="L2307" s="15">
        <v>0</v>
      </c>
      <c r="M2307" s="15">
        <v>0</v>
      </c>
      <c r="N2307" s="27" t="e">
        <f>SUMIF(#REF!,'Integrantes original'!A2030,#REF!)</f>
        <v>#REF!</v>
      </c>
      <c r="O2307" s="27">
        <f t="shared" ref="O2307:O2370" si="144">(((G2307*100)+H2307)*10000)+I2307</f>
        <v>2121990</v>
      </c>
      <c r="P2307" s="27">
        <f t="shared" ref="P2307:P2370" si="145">(O2307*10)+F2307</f>
        <v>21219901</v>
      </c>
      <c r="Q2307" s="31">
        <f t="shared" ref="Q2307:Q2370" si="146">(((((((A2307*10)+F2307)*100)+G2307)*100)+H2307)*100)+RIGHT(I2307,2)</f>
        <v>13508021021290</v>
      </c>
      <c r="R2307" s="27">
        <f>COUNTIF(tratycont!S:S,'Integrantes original'!Q2307)</f>
        <v>0</v>
      </c>
      <c r="S2307" s="27">
        <f t="shared" ref="S2307:S2370" si="147">IF(J2307=2,1,0)</f>
        <v>0</v>
      </c>
    </row>
    <row r="2308" spans="1:19" x14ac:dyDescent="0.15">
      <c r="A2308" s="29">
        <v>1350802</v>
      </c>
      <c r="B2308" s="29">
        <v>135080202</v>
      </c>
      <c r="C2308" s="29" t="s">
        <v>19</v>
      </c>
      <c r="D2308" s="30" t="s">
        <v>2202</v>
      </c>
      <c r="E2308" s="30" t="s">
        <v>2203</v>
      </c>
      <c r="F2308" s="15">
        <v>2</v>
      </c>
      <c r="G2308" s="29">
        <v>13</v>
      </c>
      <c r="H2308" s="29">
        <v>8</v>
      </c>
      <c r="I2308" s="29">
        <v>1996</v>
      </c>
      <c r="J2308" s="15">
        <v>1</v>
      </c>
      <c r="K2308" s="15">
        <v>0</v>
      </c>
      <c r="L2308" s="15">
        <v>2</v>
      </c>
      <c r="M2308" s="15">
        <v>0</v>
      </c>
      <c r="N2308" s="27" t="e">
        <f>SUMIF(#REF!,'Integrantes original'!A2031,#REF!)</f>
        <v>#REF!</v>
      </c>
      <c r="O2308" s="27">
        <f t="shared" si="144"/>
        <v>13081996</v>
      </c>
      <c r="P2308" s="27">
        <f t="shared" si="145"/>
        <v>130819962</v>
      </c>
      <c r="Q2308" s="31">
        <f t="shared" si="146"/>
        <v>13508022130896</v>
      </c>
      <c r="R2308" s="27">
        <f>COUNTIF(tratycont!S:S,'Integrantes original'!Q2308)</f>
        <v>0</v>
      </c>
      <c r="S2308" s="27">
        <f t="shared" si="147"/>
        <v>0</v>
      </c>
    </row>
    <row r="2309" spans="1:19" x14ac:dyDescent="0.15">
      <c r="A2309" s="29">
        <v>1350802</v>
      </c>
      <c r="B2309" s="29">
        <v>135080203</v>
      </c>
      <c r="C2309" s="29" t="s">
        <v>22</v>
      </c>
      <c r="D2309" s="30" t="s">
        <v>2204</v>
      </c>
      <c r="E2309" s="30" t="s">
        <v>2205</v>
      </c>
      <c r="F2309" s="15">
        <v>1</v>
      </c>
      <c r="G2309" s="29">
        <v>3</v>
      </c>
      <c r="H2309" s="29">
        <v>6</v>
      </c>
      <c r="I2309" s="29">
        <v>2018</v>
      </c>
      <c r="J2309" s="15">
        <v>2</v>
      </c>
      <c r="K2309" s="15">
        <v>1</v>
      </c>
      <c r="L2309" s="15">
        <v>0</v>
      </c>
      <c r="M2309" s="15">
        <v>0</v>
      </c>
      <c r="N2309" s="27" t="e">
        <f>SUMIF(#REF!,'Integrantes original'!A2032,#REF!)</f>
        <v>#REF!</v>
      </c>
      <c r="O2309" s="27">
        <f t="shared" si="144"/>
        <v>3062018</v>
      </c>
      <c r="P2309" s="27">
        <f t="shared" si="145"/>
        <v>30620181</v>
      </c>
      <c r="Q2309" s="31">
        <f t="shared" si="146"/>
        <v>13508021030618</v>
      </c>
      <c r="R2309" s="27">
        <f>COUNTIF(tratycont!S:S,'Integrantes original'!Q2309)</f>
        <v>0</v>
      </c>
      <c r="S2309" s="27">
        <f t="shared" si="147"/>
        <v>1</v>
      </c>
    </row>
    <row r="2310" spans="1:19" x14ac:dyDescent="0.15">
      <c r="A2310" s="29">
        <v>1350802</v>
      </c>
      <c r="B2310" s="29">
        <v>135080204</v>
      </c>
      <c r="C2310" s="29" t="s">
        <v>25</v>
      </c>
      <c r="D2310" s="30" t="s">
        <v>2206</v>
      </c>
      <c r="E2310" s="30" t="s">
        <v>724</v>
      </c>
      <c r="F2310" s="15">
        <v>1</v>
      </c>
      <c r="G2310" s="29">
        <v>99</v>
      </c>
      <c r="H2310" s="29">
        <v>99</v>
      </c>
      <c r="I2310" s="29">
        <v>9999</v>
      </c>
      <c r="J2310" s="15">
        <v>-1</v>
      </c>
      <c r="K2310" s="15">
        <v>-1</v>
      </c>
      <c r="L2310" s="15">
        <v>0</v>
      </c>
      <c r="M2310" s="15">
        <v>0</v>
      </c>
      <c r="N2310" s="27" t="e">
        <f>SUMIF(#REF!,'Integrantes original'!A2033,#REF!)</f>
        <v>#REF!</v>
      </c>
      <c r="O2310" s="27">
        <f t="shared" si="144"/>
        <v>99999999</v>
      </c>
      <c r="P2310" s="27">
        <f t="shared" si="145"/>
        <v>999999991</v>
      </c>
      <c r="Q2310" s="31">
        <f t="shared" si="146"/>
        <v>13508021999999</v>
      </c>
      <c r="R2310" s="27">
        <f>COUNTIF(tratycont!S:S,'Integrantes original'!Q2310)</f>
        <v>0</v>
      </c>
      <c r="S2310" s="27">
        <f t="shared" si="147"/>
        <v>0</v>
      </c>
    </row>
    <row r="2311" spans="1:19" x14ac:dyDescent="0.15">
      <c r="A2311" s="29">
        <v>1350802</v>
      </c>
      <c r="B2311" s="29">
        <v>135080205</v>
      </c>
      <c r="C2311" s="29" t="s">
        <v>27</v>
      </c>
      <c r="D2311" s="30" t="s">
        <v>2207</v>
      </c>
      <c r="E2311" s="30" t="s">
        <v>2208</v>
      </c>
      <c r="F2311" s="15">
        <v>2</v>
      </c>
      <c r="G2311" s="29">
        <v>21</v>
      </c>
      <c r="H2311" s="29">
        <v>1</v>
      </c>
      <c r="I2311" s="29">
        <v>1996</v>
      </c>
      <c r="J2311" s="15">
        <v>1</v>
      </c>
      <c r="K2311" s="15">
        <v>0</v>
      </c>
      <c r="L2311" s="15">
        <v>0</v>
      </c>
      <c r="M2311" s="15">
        <v>0</v>
      </c>
      <c r="N2311" s="27" t="e">
        <f>SUMIF(#REF!,'Integrantes original'!A2034,#REF!)</f>
        <v>#REF!</v>
      </c>
      <c r="O2311" s="27">
        <f t="shared" si="144"/>
        <v>21011996</v>
      </c>
      <c r="P2311" s="27">
        <f t="shared" si="145"/>
        <v>210119962</v>
      </c>
      <c r="Q2311" s="31">
        <f t="shared" si="146"/>
        <v>13508022210196</v>
      </c>
      <c r="R2311" s="27">
        <f>COUNTIF(tratycont!S:S,'Integrantes original'!Q2311)</f>
        <v>0</v>
      </c>
      <c r="S2311" s="27">
        <f t="shared" si="147"/>
        <v>0</v>
      </c>
    </row>
    <row r="2312" spans="1:19" x14ac:dyDescent="0.15">
      <c r="A2312" s="29">
        <v>1350802</v>
      </c>
      <c r="B2312" s="29">
        <v>135080206</v>
      </c>
      <c r="C2312" s="29" t="s">
        <v>30</v>
      </c>
      <c r="D2312" s="30" t="s">
        <v>571</v>
      </c>
      <c r="E2312" s="30" t="s">
        <v>2209</v>
      </c>
      <c r="F2312" s="15">
        <v>2</v>
      </c>
      <c r="G2312" s="29">
        <v>0</v>
      </c>
      <c r="H2312" s="29">
        <v>0</v>
      </c>
      <c r="I2312" s="29">
        <v>0</v>
      </c>
      <c r="J2312" s="15">
        <v>-1</v>
      </c>
      <c r="K2312" s="15">
        <v>-1</v>
      </c>
      <c r="L2312" s="15">
        <v>0</v>
      </c>
      <c r="M2312" s="15">
        <v>0</v>
      </c>
      <c r="N2312" s="27" t="e">
        <f>SUMIF(#REF!,'Integrantes original'!A2035,#REF!)</f>
        <v>#REF!</v>
      </c>
      <c r="O2312" s="27">
        <f t="shared" si="144"/>
        <v>0</v>
      </c>
      <c r="P2312" s="27">
        <f t="shared" si="145"/>
        <v>2</v>
      </c>
      <c r="Q2312" s="31">
        <f t="shared" si="146"/>
        <v>13508022000000</v>
      </c>
      <c r="R2312" s="27">
        <f>COUNTIF(tratycont!S:S,'Integrantes original'!Q2312)</f>
        <v>0</v>
      </c>
      <c r="S2312" s="27">
        <f t="shared" si="147"/>
        <v>0</v>
      </c>
    </row>
    <row r="2313" spans="1:19" x14ac:dyDescent="0.15">
      <c r="A2313" s="29">
        <v>1350811</v>
      </c>
      <c r="B2313" s="29">
        <v>135081101</v>
      </c>
      <c r="C2313" s="29" t="s">
        <v>16</v>
      </c>
      <c r="D2313" s="30" t="s">
        <v>2210</v>
      </c>
      <c r="E2313" s="30" t="s">
        <v>2211</v>
      </c>
      <c r="F2313" s="15">
        <v>2</v>
      </c>
      <c r="G2313" s="29">
        <v>7</v>
      </c>
      <c r="H2313" s="29">
        <v>6</v>
      </c>
      <c r="I2313" s="29">
        <v>1962</v>
      </c>
      <c r="J2313" s="15">
        <v>-1</v>
      </c>
      <c r="K2313" s="15">
        <v>-1</v>
      </c>
      <c r="L2313" s="15">
        <v>0</v>
      </c>
      <c r="M2313" s="15">
        <v>0</v>
      </c>
      <c r="N2313" s="27" t="e">
        <f>SUMIF(#REF!,'Integrantes original'!A2036,#REF!)</f>
        <v>#REF!</v>
      </c>
      <c r="O2313" s="27">
        <f t="shared" si="144"/>
        <v>7061962</v>
      </c>
      <c r="P2313" s="27">
        <f t="shared" si="145"/>
        <v>70619622</v>
      </c>
      <c r="Q2313" s="31">
        <f t="shared" si="146"/>
        <v>13508112070662</v>
      </c>
      <c r="R2313" s="27">
        <f>COUNTIF(tratycont!S:S,'Integrantes original'!Q2313)</f>
        <v>0</v>
      </c>
      <c r="S2313" s="27">
        <f t="shared" si="147"/>
        <v>0</v>
      </c>
    </row>
    <row r="2314" spans="1:19" x14ac:dyDescent="0.15">
      <c r="A2314" s="29">
        <v>1350811</v>
      </c>
      <c r="B2314" s="29">
        <v>135081102</v>
      </c>
      <c r="C2314" s="29" t="s">
        <v>19</v>
      </c>
      <c r="D2314" s="30" t="s">
        <v>1797</v>
      </c>
      <c r="E2314" s="30" t="s">
        <v>2212</v>
      </c>
      <c r="F2314" s="15">
        <v>1</v>
      </c>
      <c r="G2314" s="29">
        <v>99</v>
      </c>
      <c r="H2314" s="29">
        <v>99</v>
      </c>
      <c r="I2314" s="29">
        <v>9999</v>
      </c>
      <c r="J2314" s="15">
        <v>-1</v>
      </c>
      <c r="K2314" s="15">
        <v>-1</v>
      </c>
      <c r="L2314" s="15">
        <v>0</v>
      </c>
      <c r="M2314" s="15">
        <v>0</v>
      </c>
      <c r="N2314" s="27" t="e">
        <f>SUMIF(#REF!,'Integrantes original'!A2037,#REF!)</f>
        <v>#REF!</v>
      </c>
      <c r="O2314" s="27">
        <f t="shared" si="144"/>
        <v>99999999</v>
      </c>
      <c r="P2314" s="27">
        <f t="shared" si="145"/>
        <v>999999991</v>
      </c>
      <c r="Q2314" s="31">
        <f t="shared" si="146"/>
        <v>13508111999999</v>
      </c>
      <c r="R2314" s="27">
        <f>COUNTIF(tratycont!S:S,'Integrantes original'!Q2314)</f>
        <v>0</v>
      </c>
      <c r="S2314" s="27">
        <f t="shared" si="147"/>
        <v>0</v>
      </c>
    </row>
    <row r="2315" spans="1:19" x14ac:dyDescent="0.15">
      <c r="A2315" s="29">
        <v>1350811</v>
      </c>
      <c r="B2315" s="29">
        <v>135081103</v>
      </c>
      <c r="C2315" s="29" t="s">
        <v>22</v>
      </c>
      <c r="D2315" s="30" t="s">
        <v>2213</v>
      </c>
      <c r="E2315" s="30" t="s">
        <v>2214</v>
      </c>
      <c r="F2315" s="15">
        <v>1</v>
      </c>
      <c r="G2315" s="29">
        <v>31</v>
      </c>
      <c r="H2315" s="29">
        <v>10</v>
      </c>
      <c r="I2315" s="29">
        <v>1994</v>
      </c>
      <c r="J2315" s="15">
        <v>-1</v>
      </c>
      <c r="K2315" s="15">
        <v>-1</v>
      </c>
      <c r="L2315" s="15">
        <v>0</v>
      </c>
      <c r="M2315" s="15">
        <v>0</v>
      </c>
      <c r="N2315" s="27" t="e">
        <f>SUMIF(#REF!,'Integrantes original'!A2038,#REF!)</f>
        <v>#REF!</v>
      </c>
      <c r="O2315" s="27">
        <f t="shared" si="144"/>
        <v>31101994</v>
      </c>
      <c r="P2315" s="27">
        <f t="shared" si="145"/>
        <v>311019941</v>
      </c>
      <c r="Q2315" s="31">
        <f t="shared" si="146"/>
        <v>13508111311094</v>
      </c>
      <c r="R2315" s="27">
        <f>COUNTIF(tratycont!S:S,'Integrantes original'!Q2315)</f>
        <v>0</v>
      </c>
      <c r="S2315" s="27">
        <f t="shared" si="147"/>
        <v>0</v>
      </c>
    </row>
    <row r="2316" spans="1:19" x14ac:dyDescent="0.15">
      <c r="A2316" s="29">
        <v>1350811</v>
      </c>
      <c r="B2316" s="29">
        <v>135081104</v>
      </c>
      <c r="C2316" s="29" t="s">
        <v>25</v>
      </c>
      <c r="D2316" s="30" t="s">
        <v>2215</v>
      </c>
      <c r="E2316" s="30" t="s">
        <v>2216</v>
      </c>
      <c r="F2316" s="15">
        <v>2</v>
      </c>
      <c r="G2316" s="29">
        <v>7</v>
      </c>
      <c r="H2316" s="29">
        <v>6</v>
      </c>
      <c r="I2316" s="29">
        <v>1997</v>
      </c>
      <c r="J2316" s="15">
        <v>1</v>
      </c>
      <c r="K2316" s="15">
        <v>0</v>
      </c>
      <c r="L2316" s="15">
        <v>1</v>
      </c>
      <c r="M2316" s="15">
        <v>1</v>
      </c>
      <c r="N2316" s="27" t="e">
        <f>SUMIF(#REF!,'Integrantes original'!A2039,#REF!)</f>
        <v>#REF!</v>
      </c>
      <c r="O2316" s="27">
        <f t="shared" si="144"/>
        <v>7061997</v>
      </c>
      <c r="P2316" s="27">
        <f t="shared" si="145"/>
        <v>70619972</v>
      </c>
      <c r="Q2316" s="31">
        <f t="shared" si="146"/>
        <v>13508112070697</v>
      </c>
      <c r="R2316" s="27">
        <f>COUNTIF(tratycont!S:S,'Integrantes original'!Q2316)</f>
        <v>0</v>
      </c>
      <c r="S2316" s="27">
        <f t="shared" si="147"/>
        <v>0</v>
      </c>
    </row>
    <row r="2317" spans="1:19" x14ac:dyDescent="0.15">
      <c r="A2317" s="29">
        <v>1350811</v>
      </c>
      <c r="B2317" s="29">
        <v>135081105</v>
      </c>
      <c r="C2317" s="29" t="s">
        <v>27</v>
      </c>
      <c r="D2317" s="30" t="s">
        <v>2217</v>
      </c>
      <c r="E2317" s="30" t="s">
        <v>2218</v>
      </c>
      <c r="F2317" s="15">
        <v>1</v>
      </c>
      <c r="G2317" s="29">
        <v>6</v>
      </c>
      <c r="H2317" s="29">
        <v>6</v>
      </c>
      <c r="I2317" s="29">
        <v>2018</v>
      </c>
      <c r="J2317" s="15">
        <v>2</v>
      </c>
      <c r="K2317" s="15">
        <v>1</v>
      </c>
      <c r="L2317" s="15">
        <v>0</v>
      </c>
      <c r="M2317" s="15">
        <v>0</v>
      </c>
      <c r="N2317" s="27" t="e">
        <f>SUMIF(#REF!,'Integrantes original'!A2040,#REF!)</f>
        <v>#REF!</v>
      </c>
      <c r="O2317" s="27">
        <f t="shared" si="144"/>
        <v>6062018</v>
      </c>
      <c r="P2317" s="27">
        <f t="shared" si="145"/>
        <v>60620181</v>
      </c>
      <c r="Q2317" s="31">
        <f t="shared" si="146"/>
        <v>13508111060618</v>
      </c>
      <c r="R2317" s="27">
        <f>COUNTIF(tratycont!S:S,'Integrantes original'!Q2317)</f>
        <v>1</v>
      </c>
      <c r="S2317" s="27">
        <f t="shared" si="147"/>
        <v>1</v>
      </c>
    </row>
    <row r="2318" spans="1:19" x14ac:dyDescent="0.15">
      <c r="A2318" s="29">
        <v>1350811</v>
      </c>
      <c r="B2318" s="29">
        <v>135081106</v>
      </c>
      <c r="C2318" s="29" t="s">
        <v>30</v>
      </c>
      <c r="D2318" s="30" t="s">
        <v>2015</v>
      </c>
      <c r="E2318" s="30" t="s">
        <v>2211</v>
      </c>
      <c r="F2318" s="15">
        <v>2</v>
      </c>
      <c r="G2318" s="29">
        <v>20</v>
      </c>
      <c r="H2318" s="29">
        <v>11</v>
      </c>
      <c r="I2318" s="29">
        <v>1973</v>
      </c>
      <c r="J2318" s="15">
        <v>-1</v>
      </c>
      <c r="K2318" s="15">
        <v>-1</v>
      </c>
      <c r="L2318" s="15">
        <v>0</v>
      </c>
      <c r="M2318" s="15">
        <v>0</v>
      </c>
      <c r="N2318" s="27" t="e">
        <f>SUMIF(#REF!,'Integrantes original'!A2041,#REF!)</f>
        <v>#REF!</v>
      </c>
      <c r="O2318" s="27">
        <f t="shared" si="144"/>
        <v>20111973</v>
      </c>
      <c r="P2318" s="27">
        <f t="shared" si="145"/>
        <v>201119732</v>
      </c>
      <c r="Q2318" s="31">
        <f t="shared" si="146"/>
        <v>13508112201173</v>
      </c>
      <c r="R2318" s="27">
        <f>COUNTIF(tratycont!S:S,'Integrantes original'!Q2318)</f>
        <v>0</v>
      </c>
      <c r="S2318" s="27">
        <f t="shared" si="147"/>
        <v>0</v>
      </c>
    </row>
    <row r="2319" spans="1:19" x14ac:dyDescent="0.15">
      <c r="A2319" s="29">
        <v>1350841</v>
      </c>
      <c r="B2319" s="29">
        <v>135084101</v>
      </c>
      <c r="C2319" s="29" t="s">
        <v>16</v>
      </c>
      <c r="D2319" s="30" t="s">
        <v>1730</v>
      </c>
      <c r="E2319" s="30" t="s">
        <v>1860</v>
      </c>
      <c r="F2319" s="15">
        <v>2</v>
      </c>
      <c r="G2319" s="29">
        <v>21</v>
      </c>
      <c r="H2319" s="29">
        <v>8</v>
      </c>
      <c r="I2319" s="29">
        <v>1968</v>
      </c>
      <c r="J2319" s="15">
        <v>-1</v>
      </c>
      <c r="K2319" s="15">
        <v>-1</v>
      </c>
      <c r="L2319" s="15">
        <v>0</v>
      </c>
      <c r="M2319" s="15">
        <v>0</v>
      </c>
      <c r="N2319" s="27" t="e">
        <f>SUMIF(#REF!,'Integrantes original'!A2042,#REF!)</f>
        <v>#REF!</v>
      </c>
      <c r="O2319" s="27">
        <f t="shared" si="144"/>
        <v>21081968</v>
      </c>
      <c r="P2319" s="27">
        <f t="shared" si="145"/>
        <v>210819682</v>
      </c>
      <c r="Q2319" s="31">
        <f t="shared" si="146"/>
        <v>13508412210868</v>
      </c>
      <c r="R2319" s="27">
        <f>COUNTIF(tratycont!S:S,'Integrantes original'!Q2319)</f>
        <v>0</v>
      </c>
      <c r="S2319" s="27">
        <f t="shared" si="147"/>
        <v>0</v>
      </c>
    </row>
    <row r="2320" spans="1:19" x14ac:dyDescent="0.15">
      <c r="A2320" s="29">
        <v>1350841</v>
      </c>
      <c r="B2320" s="29">
        <v>135084102</v>
      </c>
      <c r="C2320" s="29" t="s">
        <v>19</v>
      </c>
      <c r="D2320" s="30" t="s">
        <v>2219</v>
      </c>
      <c r="E2320" s="30" t="s">
        <v>2220</v>
      </c>
      <c r="F2320" s="15">
        <v>2</v>
      </c>
      <c r="G2320" s="29">
        <v>6</v>
      </c>
      <c r="H2320" s="29">
        <v>9</v>
      </c>
      <c r="I2320" s="29">
        <v>1990</v>
      </c>
      <c r="J2320" s="15">
        <v>1</v>
      </c>
      <c r="K2320" s="15">
        <v>0</v>
      </c>
      <c r="L2320" s="19">
        <v>0</v>
      </c>
      <c r="M2320" s="15">
        <v>0</v>
      </c>
      <c r="N2320" s="27" t="e">
        <f>SUMIF(#REF!,'Integrantes original'!A2043,#REF!)</f>
        <v>#REF!</v>
      </c>
      <c r="O2320" s="27">
        <f t="shared" si="144"/>
        <v>6091990</v>
      </c>
      <c r="P2320" s="27">
        <f t="shared" si="145"/>
        <v>60919902</v>
      </c>
      <c r="Q2320" s="31">
        <f t="shared" si="146"/>
        <v>13508412060990</v>
      </c>
      <c r="R2320" s="27">
        <f>COUNTIF(tratycont!S:S,'Integrantes original'!Q2320)</f>
        <v>0</v>
      </c>
      <c r="S2320" s="27">
        <f t="shared" si="147"/>
        <v>0</v>
      </c>
    </row>
    <row r="2321" spans="1:19" x14ac:dyDescent="0.15">
      <c r="A2321" s="29">
        <v>1350841</v>
      </c>
      <c r="B2321" s="29">
        <v>135084103</v>
      </c>
      <c r="C2321" s="29" t="s">
        <v>22</v>
      </c>
      <c r="D2321" s="30" t="s">
        <v>2221</v>
      </c>
      <c r="E2321" s="30" t="s">
        <v>1860</v>
      </c>
      <c r="F2321" s="15">
        <v>2</v>
      </c>
      <c r="G2321" s="29">
        <v>10</v>
      </c>
      <c r="H2321" s="29">
        <v>7</v>
      </c>
      <c r="I2321" s="29">
        <v>1998</v>
      </c>
      <c r="J2321" s="15">
        <v>1</v>
      </c>
      <c r="K2321" s="15">
        <v>0</v>
      </c>
      <c r="L2321" s="15">
        <v>1</v>
      </c>
      <c r="M2321" s="15">
        <v>2</v>
      </c>
      <c r="N2321" s="27" t="e">
        <f>SUMIF(#REF!,'Integrantes original'!A2044,#REF!)</f>
        <v>#REF!</v>
      </c>
      <c r="O2321" s="27">
        <f t="shared" si="144"/>
        <v>10071998</v>
      </c>
      <c r="P2321" s="27">
        <f t="shared" si="145"/>
        <v>100719982</v>
      </c>
      <c r="Q2321" s="31">
        <f t="shared" si="146"/>
        <v>13508412100798</v>
      </c>
      <c r="R2321" s="27">
        <f>COUNTIF(tratycont!S:S,'Integrantes original'!Q2321)</f>
        <v>0</v>
      </c>
      <c r="S2321" s="27">
        <f t="shared" si="147"/>
        <v>0</v>
      </c>
    </row>
    <row r="2322" spans="1:19" x14ac:dyDescent="0.15">
      <c r="A2322" s="29">
        <v>1350841</v>
      </c>
      <c r="B2322" s="29">
        <v>135084104</v>
      </c>
      <c r="C2322" s="29" t="s">
        <v>25</v>
      </c>
      <c r="D2322" s="30" t="s">
        <v>2222</v>
      </c>
      <c r="E2322" s="30" t="s">
        <v>2223</v>
      </c>
      <c r="F2322" s="15">
        <v>2</v>
      </c>
      <c r="G2322" s="29">
        <v>19</v>
      </c>
      <c r="H2322" s="29">
        <v>2</v>
      </c>
      <c r="I2322" s="29">
        <v>2010</v>
      </c>
      <c r="J2322" s="15">
        <v>-1</v>
      </c>
      <c r="K2322" s="15">
        <v>-1</v>
      </c>
      <c r="L2322" s="15">
        <v>0</v>
      </c>
      <c r="M2322" s="15">
        <v>0</v>
      </c>
      <c r="N2322" s="27" t="e">
        <f>SUMIF(#REF!,'Integrantes original'!A2045,#REF!)</f>
        <v>#REF!</v>
      </c>
      <c r="O2322" s="27">
        <f t="shared" si="144"/>
        <v>19022010</v>
      </c>
      <c r="P2322" s="27">
        <f t="shared" si="145"/>
        <v>190220102</v>
      </c>
      <c r="Q2322" s="31">
        <f t="shared" si="146"/>
        <v>13508412190210</v>
      </c>
      <c r="R2322" s="27">
        <f>COUNTIF(tratycont!S:S,'Integrantes original'!Q2322)</f>
        <v>0</v>
      </c>
      <c r="S2322" s="27">
        <f t="shared" si="147"/>
        <v>0</v>
      </c>
    </row>
    <row r="2323" spans="1:19" x14ac:dyDescent="0.15">
      <c r="A2323" s="29">
        <v>1350841</v>
      </c>
      <c r="B2323" s="29">
        <v>135084105</v>
      </c>
      <c r="C2323" s="29" t="s">
        <v>27</v>
      </c>
      <c r="D2323" s="30" t="s">
        <v>2224</v>
      </c>
      <c r="E2323" s="30" t="s">
        <v>1292</v>
      </c>
      <c r="F2323" s="15">
        <v>1</v>
      </c>
      <c r="G2323" s="29">
        <v>19</v>
      </c>
      <c r="H2323" s="29">
        <v>2</v>
      </c>
      <c r="I2323" s="29">
        <v>2014</v>
      </c>
      <c r="J2323" s="15">
        <v>-1</v>
      </c>
      <c r="K2323" s="15">
        <v>-1</v>
      </c>
      <c r="L2323" s="15">
        <v>0</v>
      </c>
      <c r="M2323" s="15">
        <v>0</v>
      </c>
      <c r="N2323" s="27" t="e">
        <f>SUMIF(#REF!,'Integrantes original'!A2046,#REF!)</f>
        <v>#REF!</v>
      </c>
      <c r="O2323" s="27">
        <f t="shared" si="144"/>
        <v>19022014</v>
      </c>
      <c r="P2323" s="27">
        <f t="shared" si="145"/>
        <v>190220141</v>
      </c>
      <c r="Q2323" s="31">
        <f t="shared" si="146"/>
        <v>13508411190214</v>
      </c>
      <c r="R2323" s="27">
        <f>COUNTIF(tratycont!S:S,'Integrantes original'!Q2323)</f>
        <v>0</v>
      </c>
      <c r="S2323" s="27">
        <f t="shared" si="147"/>
        <v>0</v>
      </c>
    </row>
    <row r="2324" spans="1:19" x14ac:dyDescent="0.15">
      <c r="A2324" s="29">
        <v>1350841</v>
      </c>
      <c r="B2324" s="29">
        <v>135084106</v>
      </c>
      <c r="C2324" s="29" t="s">
        <v>30</v>
      </c>
      <c r="D2324" s="30" t="s">
        <v>2225</v>
      </c>
      <c r="E2324" s="30" t="s">
        <v>1888</v>
      </c>
      <c r="F2324" s="15">
        <v>1</v>
      </c>
      <c r="G2324" s="29">
        <v>7</v>
      </c>
      <c r="H2324" s="29">
        <v>4</v>
      </c>
      <c r="I2324" s="29">
        <v>2016</v>
      </c>
      <c r="J2324" s="15">
        <v>-1</v>
      </c>
      <c r="K2324" s="15">
        <v>-1</v>
      </c>
      <c r="L2324" s="15">
        <v>0</v>
      </c>
      <c r="M2324" s="15">
        <v>0</v>
      </c>
      <c r="N2324" s="27" t="e">
        <f>SUMIF(#REF!,'Integrantes original'!A2047,#REF!)</f>
        <v>#REF!</v>
      </c>
      <c r="O2324" s="27">
        <f t="shared" si="144"/>
        <v>7042016</v>
      </c>
      <c r="P2324" s="27">
        <f t="shared" si="145"/>
        <v>70420161</v>
      </c>
      <c r="Q2324" s="31">
        <f t="shared" si="146"/>
        <v>13508411070416</v>
      </c>
      <c r="R2324" s="27">
        <f>COUNTIF(tratycont!S:S,'Integrantes original'!Q2324)</f>
        <v>0</v>
      </c>
      <c r="S2324" s="27">
        <f t="shared" si="147"/>
        <v>0</v>
      </c>
    </row>
    <row r="2325" spans="1:19" x14ac:dyDescent="0.15">
      <c r="A2325" s="29">
        <v>1350841</v>
      </c>
      <c r="B2325" s="29">
        <v>135084107</v>
      </c>
      <c r="C2325" s="29" t="s">
        <v>56</v>
      </c>
      <c r="D2325" s="30" t="s">
        <v>2226</v>
      </c>
      <c r="E2325" s="30" t="s">
        <v>1292</v>
      </c>
      <c r="F2325" s="15">
        <v>1</v>
      </c>
      <c r="G2325" s="29">
        <v>28</v>
      </c>
      <c r="H2325" s="29">
        <v>5</v>
      </c>
      <c r="I2325" s="29">
        <v>2018</v>
      </c>
      <c r="J2325" s="15">
        <v>2</v>
      </c>
      <c r="K2325" s="15">
        <v>2</v>
      </c>
      <c r="L2325" s="15">
        <v>0</v>
      </c>
      <c r="M2325" s="15">
        <v>0</v>
      </c>
      <c r="N2325" s="27" t="e">
        <f>SUMIF(#REF!,'Integrantes original'!A2048,#REF!)</f>
        <v>#REF!</v>
      </c>
      <c r="O2325" s="27">
        <f t="shared" si="144"/>
        <v>28052018</v>
      </c>
      <c r="P2325" s="27">
        <f t="shared" si="145"/>
        <v>280520181</v>
      </c>
      <c r="Q2325" s="31">
        <f t="shared" si="146"/>
        <v>13508411280518</v>
      </c>
      <c r="R2325" s="27">
        <f>COUNTIF(tratycont!S:S,'Integrantes original'!Q2325)</f>
        <v>0</v>
      </c>
      <c r="S2325" s="27">
        <f t="shared" si="147"/>
        <v>1</v>
      </c>
    </row>
    <row r="2326" spans="1:19" x14ac:dyDescent="0.15">
      <c r="A2326" s="29">
        <v>1350841</v>
      </c>
      <c r="B2326" s="29">
        <v>135084108</v>
      </c>
      <c r="C2326" s="29" t="s">
        <v>58</v>
      </c>
      <c r="D2326" s="30" t="s">
        <v>2227</v>
      </c>
      <c r="E2326" s="30" t="s">
        <v>1888</v>
      </c>
      <c r="F2326" s="15">
        <v>2</v>
      </c>
      <c r="G2326" s="29">
        <v>5</v>
      </c>
      <c r="H2326" s="29">
        <v>6</v>
      </c>
      <c r="I2326" s="29">
        <v>2018</v>
      </c>
      <c r="J2326" s="15">
        <v>2</v>
      </c>
      <c r="K2326" s="15">
        <v>3</v>
      </c>
      <c r="L2326" s="15">
        <v>0</v>
      </c>
      <c r="M2326" s="15">
        <v>0</v>
      </c>
      <c r="N2326" s="27" t="e">
        <f>SUMIF(#REF!,'Integrantes original'!A2049,#REF!)</f>
        <v>#REF!</v>
      </c>
      <c r="O2326" s="27">
        <f t="shared" si="144"/>
        <v>5062018</v>
      </c>
      <c r="P2326" s="27">
        <f t="shared" si="145"/>
        <v>50620182</v>
      </c>
      <c r="Q2326" s="31">
        <f t="shared" si="146"/>
        <v>13508412050618</v>
      </c>
      <c r="R2326" s="27">
        <f>COUNTIF(tratycont!S:S,'Integrantes original'!Q2326)</f>
        <v>0</v>
      </c>
      <c r="S2326" s="27">
        <f t="shared" si="147"/>
        <v>1</v>
      </c>
    </row>
    <row r="2327" spans="1:19" x14ac:dyDescent="0.15">
      <c r="A2327" s="29">
        <v>1350881</v>
      </c>
      <c r="B2327" s="29">
        <v>135088101</v>
      </c>
      <c r="C2327" s="29" t="s">
        <v>16</v>
      </c>
      <c r="D2327" s="30" t="s">
        <v>197</v>
      </c>
      <c r="E2327" s="30" t="s">
        <v>2228</v>
      </c>
      <c r="F2327" s="15">
        <v>1</v>
      </c>
      <c r="G2327" s="29">
        <v>3</v>
      </c>
      <c r="H2327" s="29">
        <v>2</v>
      </c>
      <c r="I2327" s="29">
        <v>1964</v>
      </c>
      <c r="J2327" s="15">
        <v>-1</v>
      </c>
      <c r="K2327" s="15">
        <v>-1</v>
      </c>
      <c r="L2327" s="15">
        <v>0</v>
      </c>
      <c r="M2327" s="15">
        <v>0</v>
      </c>
      <c r="N2327" s="27" t="e">
        <f>SUMIF(#REF!,'Integrantes original'!A2058,#REF!)</f>
        <v>#REF!</v>
      </c>
      <c r="O2327" s="27">
        <f t="shared" si="144"/>
        <v>3021964</v>
      </c>
      <c r="P2327" s="27">
        <f t="shared" si="145"/>
        <v>30219641</v>
      </c>
      <c r="Q2327" s="31">
        <f t="shared" si="146"/>
        <v>13508811030264</v>
      </c>
      <c r="R2327" s="27">
        <f>COUNTIF(tratycont!S:S,'Integrantes original'!Q2327)</f>
        <v>0</v>
      </c>
      <c r="S2327" s="27">
        <f t="shared" si="147"/>
        <v>0</v>
      </c>
    </row>
    <row r="2328" spans="1:19" x14ac:dyDescent="0.15">
      <c r="A2328" s="29">
        <v>1350881</v>
      </c>
      <c r="B2328" s="29">
        <v>135088102</v>
      </c>
      <c r="C2328" s="29" t="s">
        <v>19</v>
      </c>
      <c r="D2328" s="30" t="s">
        <v>2229</v>
      </c>
      <c r="E2328" s="30" t="s">
        <v>2230</v>
      </c>
      <c r="F2328" s="15">
        <v>2</v>
      </c>
      <c r="G2328" s="29">
        <v>11</v>
      </c>
      <c r="H2328" s="29">
        <v>1</v>
      </c>
      <c r="I2328" s="29">
        <v>1965</v>
      </c>
      <c r="J2328" s="15">
        <v>-1</v>
      </c>
      <c r="K2328" s="15">
        <v>-1</v>
      </c>
      <c r="L2328" s="15">
        <v>0</v>
      </c>
      <c r="M2328" s="15">
        <v>0</v>
      </c>
      <c r="N2328" s="27" t="e">
        <f>SUMIF(#REF!,'Integrantes original'!A2059,#REF!)</f>
        <v>#REF!</v>
      </c>
      <c r="O2328" s="27">
        <f t="shared" si="144"/>
        <v>11011965</v>
      </c>
      <c r="P2328" s="27">
        <f t="shared" si="145"/>
        <v>110119652</v>
      </c>
      <c r="Q2328" s="31">
        <f t="shared" si="146"/>
        <v>13508812110165</v>
      </c>
      <c r="R2328" s="27">
        <f>COUNTIF(tratycont!S:S,'Integrantes original'!Q2328)</f>
        <v>0</v>
      </c>
      <c r="S2328" s="27">
        <f t="shared" si="147"/>
        <v>0</v>
      </c>
    </row>
    <row r="2329" spans="1:19" x14ac:dyDescent="0.15">
      <c r="A2329" s="29">
        <v>1350881</v>
      </c>
      <c r="B2329" s="29">
        <v>135088103</v>
      </c>
      <c r="C2329" s="29" t="s">
        <v>22</v>
      </c>
      <c r="D2329" s="30" t="s">
        <v>2231</v>
      </c>
      <c r="E2329" s="30" t="s">
        <v>2232</v>
      </c>
      <c r="F2329" s="15">
        <v>2</v>
      </c>
      <c r="G2329" s="29">
        <v>28</v>
      </c>
      <c r="H2329" s="29">
        <v>2</v>
      </c>
      <c r="I2329" s="29">
        <v>2000</v>
      </c>
      <c r="J2329" s="15">
        <v>-1</v>
      </c>
      <c r="K2329" s="15">
        <v>-1</v>
      </c>
      <c r="L2329" s="15">
        <v>0</v>
      </c>
      <c r="M2329" s="15">
        <v>0</v>
      </c>
      <c r="N2329" s="27" t="e">
        <f>SUMIF(#REF!,'Integrantes original'!A2060,#REF!)</f>
        <v>#REF!</v>
      </c>
      <c r="O2329" s="27">
        <f t="shared" si="144"/>
        <v>28022000</v>
      </c>
      <c r="P2329" s="27">
        <f t="shared" si="145"/>
        <v>280220002</v>
      </c>
      <c r="Q2329" s="31">
        <f t="shared" si="146"/>
        <v>13508812280200</v>
      </c>
      <c r="R2329" s="27">
        <f>COUNTIF(tratycont!S:S,'Integrantes original'!Q2329)</f>
        <v>0</v>
      </c>
      <c r="S2329" s="27">
        <f t="shared" si="147"/>
        <v>0</v>
      </c>
    </row>
    <row r="2330" spans="1:19" x14ac:dyDescent="0.15">
      <c r="A2330" s="29">
        <v>1350881</v>
      </c>
      <c r="B2330" s="29">
        <v>135088104</v>
      </c>
      <c r="C2330" s="29" t="s">
        <v>25</v>
      </c>
      <c r="D2330" s="30" t="s">
        <v>332</v>
      </c>
      <c r="E2330" s="30" t="s">
        <v>2232</v>
      </c>
      <c r="F2330" s="15">
        <v>1</v>
      </c>
      <c r="G2330" s="29">
        <v>2</v>
      </c>
      <c r="H2330" s="29">
        <v>8</v>
      </c>
      <c r="I2330" s="29">
        <v>2004</v>
      </c>
      <c r="J2330" s="15">
        <v>-1</v>
      </c>
      <c r="K2330" s="15">
        <v>-1</v>
      </c>
      <c r="L2330" s="15">
        <v>0</v>
      </c>
      <c r="M2330" s="15">
        <v>0</v>
      </c>
      <c r="N2330" s="27" t="e">
        <f>SUMIF(#REF!,'Integrantes original'!A2061,#REF!)</f>
        <v>#REF!</v>
      </c>
      <c r="O2330" s="27">
        <f t="shared" si="144"/>
        <v>2082004</v>
      </c>
      <c r="P2330" s="27">
        <f t="shared" si="145"/>
        <v>20820041</v>
      </c>
      <c r="Q2330" s="31">
        <f t="shared" si="146"/>
        <v>13508811020804</v>
      </c>
      <c r="R2330" s="27">
        <f>COUNTIF(tratycont!S:S,'Integrantes original'!Q2330)</f>
        <v>0</v>
      </c>
      <c r="S2330" s="27">
        <f t="shared" si="147"/>
        <v>0</v>
      </c>
    </row>
    <row r="2331" spans="1:19" x14ac:dyDescent="0.15">
      <c r="A2331" s="29">
        <v>1350881</v>
      </c>
      <c r="B2331" s="29">
        <v>135088105</v>
      </c>
      <c r="C2331" s="29" t="s">
        <v>27</v>
      </c>
      <c r="D2331" s="30" t="s">
        <v>572</v>
      </c>
      <c r="E2331" s="30" t="s">
        <v>2232</v>
      </c>
      <c r="F2331" s="15">
        <v>1</v>
      </c>
      <c r="G2331" s="29">
        <v>20</v>
      </c>
      <c r="H2331" s="29">
        <v>8</v>
      </c>
      <c r="I2331" s="29">
        <v>1986</v>
      </c>
      <c r="J2331" s="15">
        <v>-1</v>
      </c>
      <c r="K2331" s="15">
        <v>-1</v>
      </c>
      <c r="L2331" s="15">
        <v>0</v>
      </c>
      <c r="M2331" s="15">
        <v>0</v>
      </c>
      <c r="N2331" s="27" t="e">
        <f>SUMIF(#REF!,'Integrantes original'!A2062,#REF!)</f>
        <v>#REF!</v>
      </c>
      <c r="O2331" s="27">
        <f t="shared" si="144"/>
        <v>20081986</v>
      </c>
      <c r="P2331" s="27">
        <f t="shared" si="145"/>
        <v>200819861</v>
      </c>
      <c r="Q2331" s="31">
        <f t="shared" si="146"/>
        <v>13508811200886</v>
      </c>
      <c r="R2331" s="27">
        <f>COUNTIF(tratycont!S:S,'Integrantes original'!Q2331)</f>
        <v>0</v>
      </c>
      <c r="S2331" s="27">
        <f t="shared" si="147"/>
        <v>0</v>
      </c>
    </row>
    <row r="2332" spans="1:19" x14ac:dyDescent="0.15">
      <c r="A2332" s="29">
        <v>1350881</v>
      </c>
      <c r="B2332" s="29">
        <v>135088106</v>
      </c>
      <c r="C2332" s="29" t="s">
        <v>30</v>
      </c>
      <c r="D2332" s="30" t="s">
        <v>1143</v>
      </c>
      <c r="E2332" s="30" t="s">
        <v>2232</v>
      </c>
      <c r="F2332" s="15">
        <v>1</v>
      </c>
      <c r="G2332" s="29">
        <v>13</v>
      </c>
      <c r="H2332" s="29">
        <v>4</v>
      </c>
      <c r="I2332" s="29">
        <v>1993</v>
      </c>
      <c r="J2332" s="15">
        <v>-1</v>
      </c>
      <c r="K2332" s="15">
        <v>-1</v>
      </c>
      <c r="L2332" s="15">
        <v>0</v>
      </c>
      <c r="M2332" s="15">
        <v>0</v>
      </c>
      <c r="N2332" s="27" t="e">
        <f>SUMIF(#REF!,'Integrantes original'!A2063,#REF!)</f>
        <v>#REF!</v>
      </c>
      <c r="O2332" s="27">
        <f t="shared" si="144"/>
        <v>13041993</v>
      </c>
      <c r="P2332" s="27">
        <f t="shared" si="145"/>
        <v>130419931</v>
      </c>
      <c r="Q2332" s="31">
        <f t="shared" si="146"/>
        <v>13508811130493</v>
      </c>
      <c r="R2332" s="27">
        <f>COUNTIF(tratycont!S:S,'Integrantes original'!Q2332)</f>
        <v>0</v>
      </c>
      <c r="S2332" s="27">
        <f t="shared" si="147"/>
        <v>0</v>
      </c>
    </row>
    <row r="2333" spans="1:19" x14ac:dyDescent="0.15">
      <c r="A2333" s="29">
        <v>1350881</v>
      </c>
      <c r="B2333" s="29">
        <v>135088107</v>
      </c>
      <c r="C2333" s="29" t="s">
        <v>56</v>
      </c>
      <c r="D2333" s="30" t="s">
        <v>2233</v>
      </c>
      <c r="E2333" s="30" t="s">
        <v>2234</v>
      </c>
      <c r="F2333" s="15">
        <v>2</v>
      </c>
      <c r="G2333" s="29">
        <v>25</v>
      </c>
      <c r="H2333" s="29">
        <v>5</v>
      </c>
      <c r="I2333" s="29">
        <v>1994</v>
      </c>
      <c r="J2333" s="15">
        <v>1</v>
      </c>
      <c r="K2333" s="15">
        <v>0</v>
      </c>
      <c r="L2333" s="15">
        <v>1</v>
      </c>
      <c r="M2333" s="15">
        <v>1</v>
      </c>
      <c r="N2333" s="27" t="e">
        <f>SUMIF(#REF!,'Integrantes original'!A2064,#REF!)</f>
        <v>#REF!</v>
      </c>
      <c r="O2333" s="27">
        <f t="shared" si="144"/>
        <v>25051994</v>
      </c>
      <c r="P2333" s="27">
        <f t="shared" si="145"/>
        <v>250519942</v>
      </c>
      <c r="Q2333" s="31">
        <f t="shared" si="146"/>
        <v>13508812250594</v>
      </c>
      <c r="R2333" s="27">
        <f>COUNTIF(tratycont!S:S,'Integrantes original'!Q2333)</f>
        <v>0</v>
      </c>
      <c r="S2333" s="27">
        <f t="shared" si="147"/>
        <v>0</v>
      </c>
    </row>
    <row r="2334" spans="1:19" x14ac:dyDescent="0.15">
      <c r="A2334" s="29">
        <v>1350881</v>
      </c>
      <c r="B2334" s="29">
        <v>135088108</v>
      </c>
      <c r="C2334" s="29" t="s">
        <v>58</v>
      </c>
      <c r="D2334" s="30" t="s">
        <v>481</v>
      </c>
      <c r="E2334" s="30" t="s">
        <v>257</v>
      </c>
      <c r="F2334" s="15">
        <v>2</v>
      </c>
      <c r="G2334" s="29">
        <v>23</v>
      </c>
      <c r="H2334" s="29">
        <v>7</v>
      </c>
      <c r="I2334" s="29">
        <v>1998</v>
      </c>
      <c r="J2334" s="15">
        <v>-1</v>
      </c>
      <c r="K2334" s="15">
        <v>-1</v>
      </c>
      <c r="L2334" s="15">
        <v>0</v>
      </c>
      <c r="M2334" s="15">
        <v>0</v>
      </c>
      <c r="N2334" s="27" t="e">
        <f>SUMIF(#REF!,'Integrantes original'!A2065,#REF!)</f>
        <v>#REF!</v>
      </c>
      <c r="O2334" s="27">
        <f t="shared" si="144"/>
        <v>23071998</v>
      </c>
      <c r="P2334" s="27">
        <f t="shared" si="145"/>
        <v>230719982</v>
      </c>
      <c r="Q2334" s="31">
        <f t="shared" si="146"/>
        <v>13508812230798</v>
      </c>
      <c r="R2334" s="27">
        <f>COUNTIF(tratycont!S:S,'Integrantes original'!Q2334)</f>
        <v>0</v>
      </c>
      <c r="S2334" s="27">
        <f t="shared" si="147"/>
        <v>0</v>
      </c>
    </row>
    <row r="2335" spans="1:19" x14ac:dyDescent="0.15">
      <c r="A2335" s="29">
        <v>1350881</v>
      </c>
      <c r="B2335" s="29">
        <v>135088109</v>
      </c>
      <c r="C2335" s="29" t="s">
        <v>120</v>
      </c>
      <c r="D2335" s="30" t="s">
        <v>409</v>
      </c>
      <c r="E2335" s="30" t="s">
        <v>2235</v>
      </c>
      <c r="F2335" s="15">
        <v>1</v>
      </c>
      <c r="G2335" s="29">
        <v>6</v>
      </c>
      <c r="H2335" s="29">
        <v>6</v>
      </c>
      <c r="I2335" s="29">
        <v>2013</v>
      </c>
      <c r="J2335" s="15">
        <v>-1</v>
      </c>
      <c r="K2335" s="15">
        <v>-1</v>
      </c>
      <c r="L2335" s="15">
        <v>0</v>
      </c>
      <c r="M2335" s="15">
        <v>0</v>
      </c>
      <c r="N2335" s="27" t="e">
        <f>SUMIF(#REF!,'Integrantes original'!A2066,#REF!)</f>
        <v>#REF!</v>
      </c>
      <c r="O2335" s="27">
        <f t="shared" si="144"/>
        <v>6062013</v>
      </c>
      <c r="P2335" s="27">
        <f t="shared" si="145"/>
        <v>60620131</v>
      </c>
      <c r="Q2335" s="31">
        <f t="shared" si="146"/>
        <v>13508811060613</v>
      </c>
      <c r="R2335" s="27">
        <f>COUNTIF(tratycont!S:S,'Integrantes original'!Q2335)</f>
        <v>0</v>
      </c>
      <c r="S2335" s="27">
        <f t="shared" si="147"/>
        <v>0</v>
      </c>
    </row>
    <row r="2336" spans="1:19" x14ac:dyDescent="0.15">
      <c r="A2336" s="29">
        <v>1350881</v>
      </c>
      <c r="B2336" s="29">
        <v>135088110</v>
      </c>
      <c r="C2336" s="29" t="s">
        <v>123</v>
      </c>
      <c r="D2336" s="30" t="s">
        <v>2236</v>
      </c>
      <c r="E2336" s="30" t="s">
        <v>2237</v>
      </c>
      <c r="F2336" s="15">
        <v>2</v>
      </c>
      <c r="G2336" s="29">
        <v>27</v>
      </c>
      <c r="H2336" s="29">
        <v>12</v>
      </c>
      <c r="I2336" s="29">
        <v>2017</v>
      </c>
      <c r="J2336" s="15">
        <v>2</v>
      </c>
      <c r="K2336" s="15">
        <v>8</v>
      </c>
      <c r="L2336" s="15">
        <v>0</v>
      </c>
      <c r="M2336" s="15">
        <v>0</v>
      </c>
      <c r="N2336" s="27" t="e">
        <f>SUMIF(#REF!,'Integrantes original'!A2067,#REF!)</f>
        <v>#REF!</v>
      </c>
      <c r="O2336" s="27">
        <f t="shared" si="144"/>
        <v>27122017</v>
      </c>
      <c r="P2336" s="27">
        <f t="shared" si="145"/>
        <v>271220172</v>
      </c>
      <c r="Q2336" s="31">
        <f t="shared" si="146"/>
        <v>13508812271217</v>
      </c>
      <c r="R2336" s="27">
        <f>COUNTIF(tratycont!S:S,'Integrantes original'!Q2336)</f>
        <v>0</v>
      </c>
      <c r="S2336" s="27">
        <f t="shared" si="147"/>
        <v>1</v>
      </c>
    </row>
    <row r="2337" spans="1:19" x14ac:dyDescent="0.15">
      <c r="A2337" s="29">
        <v>1350891</v>
      </c>
      <c r="B2337" s="29">
        <v>135089101</v>
      </c>
      <c r="C2337" s="29" t="s">
        <v>16</v>
      </c>
      <c r="D2337" s="30" t="s">
        <v>1283</v>
      </c>
      <c r="E2337" s="30" t="s">
        <v>1974</v>
      </c>
      <c r="F2337" s="15">
        <v>1</v>
      </c>
      <c r="G2337" s="29">
        <v>10</v>
      </c>
      <c r="H2337" s="29">
        <v>1</v>
      </c>
      <c r="I2337" s="29">
        <v>1985</v>
      </c>
      <c r="J2337" s="15">
        <v>-1</v>
      </c>
      <c r="K2337" s="15">
        <v>-1</v>
      </c>
      <c r="L2337" s="15">
        <v>0</v>
      </c>
      <c r="M2337" s="15">
        <v>0</v>
      </c>
      <c r="N2337" s="27" t="e">
        <f>SUMIF(#REF!,'Integrantes original'!A2068,#REF!)</f>
        <v>#REF!</v>
      </c>
      <c r="O2337" s="27">
        <f t="shared" si="144"/>
        <v>10011985</v>
      </c>
      <c r="P2337" s="27">
        <f t="shared" si="145"/>
        <v>100119851</v>
      </c>
      <c r="Q2337" s="31">
        <f t="shared" si="146"/>
        <v>13508911100185</v>
      </c>
      <c r="R2337" s="27">
        <f>COUNTIF(tratycont!S:S,'Integrantes original'!Q2337)</f>
        <v>0</v>
      </c>
      <c r="S2337" s="27">
        <f t="shared" si="147"/>
        <v>0</v>
      </c>
    </row>
    <row r="2338" spans="1:19" x14ac:dyDescent="0.15">
      <c r="A2338" s="29">
        <v>1350891</v>
      </c>
      <c r="B2338" s="29">
        <v>135089102</v>
      </c>
      <c r="C2338" s="29" t="s">
        <v>19</v>
      </c>
      <c r="D2338" s="30" t="s">
        <v>483</v>
      </c>
      <c r="E2338" s="30" t="s">
        <v>1439</v>
      </c>
      <c r="F2338" s="15">
        <v>2</v>
      </c>
      <c r="G2338" s="29">
        <v>12</v>
      </c>
      <c r="H2338" s="29">
        <v>6</v>
      </c>
      <c r="I2338" s="29">
        <v>1990</v>
      </c>
      <c r="J2338" s="15">
        <v>1</v>
      </c>
      <c r="K2338" s="15">
        <v>0</v>
      </c>
      <c r="L2338" s="15">
        <v>1</v>
      </c>
      <c r="M2338" s="15">
        <v>1</v>
      </c>
      <c r="N2338" s="27" t="e">
        <f>SUMIF(#REF!,'Integrantes original'!A2069,#REF!)</f>
        <v>#REF!</v>
      </c>
      <c r="O2338" s="27">
        <f t="shared" si="144"/>
        <v>12061990</v>
      </c>
      <c r="P2338" s="27">
        <f t="shared" si="145"/>
        <v>120619902</v>
      </c>
      <c r="Q2338" s="31">
        <f t="shared" si="146"/>
        <v>13508912120690</v>
      </c>
      <c r="R2338" s="27">
        <f>COUNTIF(tratycont!S:S,'Integrantes original'!Q2338)</f>
        <v>0</v>
      </c>
      <c r="S2338" s="27">
        <f t="shared" si="147"/>
        <v>0</v>
      </c>
    </row>
    <row r="2339" spans="1:19" x14ac:dyDescent="0.15">
      <c r="A2339" s="29">
        <v>1350891</v>
      </c>
      <c r="B2339" s="29">
        <v>135089103</v>
      </c>
      <c r="C2339" s="29" t="s">
        <v>22</v>
      </c>
      <c r="D2339" s="30" t="s">
        <v>2238</v>
      </c>
      <c r="E2339" s="30" t="s">
        <v>1974</v>
      </c>
      <c r="F2339" s="15">
        <v>1</v>
      </c>
      <c r="G2339" s="29">
        <v>11</v>
      </c>
      <c r="H2339" s="29">
        <v>12</v>
      </c>
      <c r="I2339" s="29">
        <v>2008</v>
      </c>
      <c r="J2339" s="15">
        <v>-1</v>
      </c>
      <c r="K2339" s="15">
        <v>-1</v>
      </c>
      <c r="L2339" s="15">
        <v>0</v>
      </c>
      <c r="M2339" s="15">
        <v>0</v>
      </c>
      <c r="N2339" s="27" t="e">
        <f>SUMIF(#REF!,'Integrantes original'!A2070,#REF!)</f>
        <v>#REF!</v>
      </c>
      <c r="O2339" s="27">
        <f t="shared" si="144"/>
        <v>11122008</v>
      </c>
      <c r="P2339" s="27">
        <f t="shared" si="145"/>
        <v>111220081</v>
      </c>
      <c r="Q2339" s="31">
        <f t="shared" si="146"/>
        <v>13508911111208</v>
      </c>
      <c r="R2339" s="27">
        <f>COUNTIF(tratycont!S:S,'Integrantes original'!Q2339)</f>
        <v>0</v>
      </c>
      <c r="S2339" s="27">
        <f t="shared" si="147"/>
        <v>0</v>
      </c>
    </row>
    <row r="2340" spans="1:19" x14ac:dyDescent="0.15">
      <c r="A2340" s="29">
        <v>1350891</v>
      </c>
      <c r="B2340" s="29">
        <v>135089104</v>
      </c>
      <c r="C2340" s="29" t="s">
        <v>25</v>
      </c>
      <c r="D2340" s="30" t="s">
        <v>2239</v>
      </c>
      <c r="E2340" s="30" t="s">
        <v>1974</v>
      </c>
      <c r="F2340" s="15">
        <v>2</v>
      </c>
      <c r="G2340" s="29">
        <v>21</v>
      </c>
      <c r="H2340" s="29">
        <v>2</v>
      </c>
      <c r="I2340" s="29">
        <v>2010</v>
      </c>
      <c r="J2340" s="15">
        <v>-1</v>
      </c>
      <c r="K2340" s="15">
        <v>-1</v>
      </c>
      <c r="L2340" s="15">
        <v>0</v>
      </c>
      <c r="M2340" s="15">
        <v>0</v>
      </c>
      <c r="N2340" s="27" t="e">
        <f>SUMIF(#REF!,'Integrantes original'!A2071,#REF!)</f>
        <v>#REF!</v>
      </c>
      <c r="O2340" s="27">
        <f t="shared" si="144"/>
        <v>21022010</v>
      </c>
      <c r="P2340" s="27">
        <f t="shared" si="145"/>
        <v>210220102</v>
      </c>
      <c r="Q2340" s="31">
        <f t="shared" si="146"/>
        <v>13508912210210</v>
      </c>
      <c r="R2340" s="27">
        <f>COUNTIF(tratycont!S:S,'Integrantes original'!Q2340)</f>
        <v>0</v>
      </c>
      <c r="S2340" s="27">
        <f t="shared" si="147"/>
        <v>0</v>
      </c>
    </row>
    <row r="2341" spans="1:19" x14ac:dyDescent="0.15">
      <c r="A2341" s="29">
        <v>1350891</v>
      </c>
      <c r="B2341" s="29">
        <v>135089105</v>
      </c>
      <c r="C2341" s="29" t="s">
        <v>27</v>
      </c>
      <c r="D2341" s="30" t="s">
        <v>2240</v>
      </c>
      <c r="E2341" s="30" t="s">
        <v>1974</v>
      </c>
      <c r="F2341" s="15">
        <v>1</v>
      </c>
      <c r="G2341" s="29">
        <v>2</v>
      </c>
      <c r="H2341" s="29">
        <v>5</v>
      </c>
      <c r="I2341" s="29">
        <v>2017</v>
      </c>
      <c r="J2341" s="15">
        <v>2</v>
      </c>
      <c r="K2341" s="15">
        <v>2</v>
      </c>
      <c r="L2341" s="15">
        <v>0</v>
      </c>
      <c r="M2341" s="15">
        <v>0</v>
      </c>
      <c r="N2341" s="27" t="e">
        <f>SUMIF(#REF!,'Integrantes original'!A2072,#REF!)</f>
        <v>#REF!</v>
      </c>
      <c r="O2341" s="27">
        <f t="shared" si="144"/>
        <v>2052017</v>
      </c>
      <c r="P2341" s="27">
        <f t="shared" si="145"/>
        <v>20520171</v>
      </c>
      <c r="Q2341" s="31">
        <f t="shared" si="146"/>
        <v>13508911020517</v>
      </c>
      <c r="R2341" s="27">
        <f>COUNTIF(tratycont!S:S,'Integrantes original'!Q2341)</f>
        <v>0</v>
      </c>
      <c r="S2341" s="27">
        <f t="shared" si="147"/>
        <v>1</v>
      </c>
    </row>
    <row r="2342" spans="1:19" x14ac:dyDescent="0.15">
      <c r="A2342" s="29">
        <v>1350901</v>
      </c>
      <c r="B2342" s="29">
        <v>135090101</v>
      </c>
      <c r="C2342" s="29" t="s">
        <v>16</v>
      </c>
      <c r="D2342" s="30" t="s">
        <v>1605</v>
      </c>
      <c r="E2342" s="30" t="s">
        <v>767</v>
      </c>
      <c r="F2342" s="15">
        <v>2</v>
      </c>
      <c r="G2342" s="29">
        <v>7</v>
      </c>
      <c r="H2342" s="29">
        <v>6</v>
      </c>
      <c r="I2342" s="29">
        <v>1976</v>
      </c>
      <c r="J2342" s="15">
        <v>-1</v>
      </c>
      <c r="K2342" s="15">
        <v>-1</v>
      </c>
      <c r="L2342" s="15">
        <v>0</v>
      </c>
      <c r="M2342" s="15">
        <v>0</v>
      </c>
      <c r="N2342" s="27" t="e">
        <f>SUMIF(#REF!,'Integrantes original'!A2073,#REF!)</f>
        <v>#REF!</v>
      </c>
      <c r="O2342" s="27">
        <f t="shared" si="144"/>
        <v>7061976</v>
      </c>
      <c r="P2342" s="27">
        <f t="shared" si="145"/>
        <v>70619762</v>
      </c>
      <c r="Q2342" s="31">
        <f t="shared" si="146"/>
        <v>13509012070676</v>
      </c>
      <c r="R2342" s="27">
        <f>COUNTIF(tratycont!S:S,'Integrantes original'!Q2342)</f>
        <v>0</v>
      </c>
      <c r="S2342" s="27">
        <f t="shared" si="147"/>
        <v>0</v>
      </c>
    </row>
    <row r="2343" spans="1:19" x14ac:dyDescent="0.15">
      <c r="A2343" s="29">
        <v>1350901</v>
      </c>
      <c r="B2343" s="29">
        <v>135090102</v>
      </c>
      <c r="C2343" s="29" t="s">
        <v>19</v>
      </c>
      <c r="D2343" s="30" t="s">
        <v>720</v>
      </c>
      <c r="E2343" s="30" t="s">
        <v>767</v>
      </c>
      <c r="F2343" s="15">
        <v>2</v>
      </c>
      <c r="G2343" s="29">
        <v>8</v>
      </c>
      <c r="H2343" s="29">
        <v>2</v>
      </c>
      <c r="I2343" s="29">
        <v>1997</v>
      </c>
      <c r="J2343" s="15">
        <v>-1</v>
      </c>
      <c r="K2343" s="15">
        <v>-1</v>
      </c>
      <c r="L2343" s="15">
        <v>0</v>
      </c>
      <c r="M2343" s="15">
        <v>0</v>
      </c>
      <c r="N2343" s="27" t="e">
        <f>SUMIF(#REF!,'Integrantes original'!A2074,#REF!)</f>
        <v>#REF!</v>
      </c>
      <c r="O2343" s="27">
        <f t="shared" si="144"/>
        <v>8021997</v>
      </c>
      <c r="P2343" s="27">
        <f t="shared" si="145"/>
        <v>80219972</v>
      </c>
      <c r="Q2343" s="31">
        <f t="shared" si="146"/>
        <v>13509012080297</v>
      </c>
      <c r="R2343" s="27">
        <f>COUNTIF(tratycont!S:S,'Integrantes original'!Q2343)</f>
        <v>0</v>
      </c>
      <c r="S2343" s="27">
        <f t="shared" si="147"/>
        <v>0</v>
      </c>
    </row>
    <row r="2344" spans="1:19" x14ac:dyDescent="0.15">
      <c r="A2344" s="29">
        <v>1350901</v>
      </c>
      <c r="B2344" s="29">
        <v>135090103</v>
      </c>
      <c r="C2344" s="29" t="s">
        <v>22</v>
      </c>
      <c r="D2344" s="30" t="s">
        <v>890</v>
      </c>
      <c r="E2344" s="30" t="s">
        <v>1238</v>
      </c>
      <c r="F2344" s="15">
        <v>2</v>
      </c>
      <c r="G2344" s="29">
        <v>5</v>
      </c>
      <c r="H2344" s="29">
        <v>4</v>
      </c>
      <c r="I2344" s="29">
        <v>2001</v>
      </c>
      <c r="J2344" s="15">
        <v>-1</v>
      </c>
      <c r="K2344" s="15">
        <v>-1</v>
      </c>
      <c r="L2344" s="15">
        <v>0</v>
      </c>
      <c r="M2344" s="15">
        <v>0</v>
      </c>
      <c r="N2344" s="27" t="e">
        <f>SUMIF(#REF!,'Integrantes original'!A2075,#REF!)</f>
        <v>#REF!</v>
      </c>
      <c r="O2344" s="27">
        <f t="shared" si="144"/>
        <v>5042001</v>
      </c>
      <c r="P2344" s="27">
        <f t="shared" si="145"/>
        <v>50420012</v>
      </c>
      <c r="Q2344" s="31">
        <f t="shared" si="146"/>
        <v>13509012050401</v>
      </c>
      <c r="R2344" s="27">
        <f>COUNTIF(tratycont!S:S,'Integrantes original'!Q2344)</f>
        <v>0</v>
      </c>
      <c r="S2344" s="27">
        <f t="shared" si="147"/>
        <v>0</v>
      </c>
    </row>
    <row r="2345" spans="1:19" x14ac:dyDescent="0.15">
      <c r="A2345" s="29">
        <v>1350901</v>
      </c>
      <c r="B2345" s="29">
        <v>135090104</v>
      </c>
      <c r="C2345" s="29" t="s">
        <v>25</v>
      </c>
      <c r="D2345" s="30" t="s">
        <v>837</v>
      </c>
      <c r="E2345" s="30" t="s">
        <v>1238</v>
      </c>
      <c r="F2345" s="15">
        <v>1</v>
      </c>
      <c r="G2345" s="29">
        <v>5</v>
      </c>
      <c r="H2345" s="29">
        <v>4</v>
      </c>
      <c r="I2345" s="29">
        <v>2001</v>
      </c>
      <c r="J2345" s="15">
        <v>-1</v>
      </c>
      <c r="K2345" s="15">
        <v>-1</v>
      </c>
      <c r="L2345" s="15">
        <v>0</v>
      </c>
      <c r="M2345" s="15">
        <v>0</v>
      </c>
      <c r="N2345" s="27" t="e">
        <f>SUMIF(#REF!,'Integrantes original'!A2076,#REF!)</f>
        <v>#REF!</v>
      </c>
      <c r="O2345" s="27">
        <f t="shared" si="144"/>
        <v>5042001</v>
      </c>
      <c r="P2345" s="27">
        <f t="shared" si="145"/>
        <v>50420011</v>
      </c>
      <c r="Q2345" s="31">
        <f t="shared" si="146"/>
        <v>13509011050401</v>
      </c>
      <c r="R2345" s="27">
        <f>COUNTIF(tratycont!S:S,'Integrantes original'!Q2345)</f>
        <v>0</v>
      </c>
      <c r="S2345" s="27">
        <f t="shared" si="147"/>
        <v>0</v>
      </c>
    </row>
    <row r="2346" spans="1:19" x14ac:dyDescent="0.15">
      <c r="A2346" s="29">
        <v>1350901</v>
      </c>
      <c r="B2346" s="29">
        <v>135090105</v>
      </c>
      <c r="C2346" s="29" t="s">
        <v>27</v>
      </c>
      <c r="D2346" s="30" t="s">
        <v>1605</v>
      </c>
      <c r="E2346" s="30" t="s">
        <v>1238</v>
      </c>
      <c r="F2346" s="15">
        <v>2</v>
      </c>
      <c r="G2346" s="29">
        <v>3</v>
      </c>
      <c r="H2346" s="29">
        <v>3</v>
      </c>
      <c r="I2346" s="29">
        <v>2003</v>
      </c>
      <c r="J2346" s="15">
        <v>1</v>
      </c>
      <c r="K2346" s="15">
        <v>0</v>
      </c>
      <c r="L2346" s="15">
        <v>1</v>
      </c>
      <c r="M2346" s="15">
        <v>1</v>
      </c>
      <c r="N2346" s="27" t="e">
        <f>SUMIF(#REF!,'Integrantes original'!A2077,#REF!)</f>
        <v>#REF!</v>
      </c>
      <c r="O2346" s="27">
        <f t="shared" si="144"/>
        <v>3032003</v>
      </c>
      <c r="P2346" s="27">
        <f t="shared" si="145"/>
        <v>30320032</v>
      </c>
      <c r="Q2346" s="31">
        <f t="shared" si="146"/>
        <v>13509012030303</v>
      </c>
      <c r="R2346" s="27">
        <f>COUNTIF(tratycont!S:S,'Integrantes original'!Q2346)</f>
        <v>0</v>
      </c>
      <c r="S2346" s="27">
        <f t="shared" si="147"/>
        <v>0</v>
      </c>
    </row>
    <row r="2347" spans="1:19" x14ac:dyDescent="0.15">
      <c r="A2347" s="29">
        <v>1350911</v>
      </c>
      <c r="B2347" s="29">
        <v>135091101</v>
      </c>
      <c r="C2347" s="29" t="s">
        <v>16</v>
      </c>
      <c r="D2347" s="30" t="s">
        <v>2241</v>
      </c>
      <c r="E2347" s="30" t="s">
        <v>261</v>
      </c>
      <c r="F2347" s="15">
        <v>1</v>
      </c>
      <c r="G2347" s="29">
        <v>9</v>
      </c>
      <c r="H2347" s="29">
        <v>5</v>
      </c>
      <c r="I2347" s="29">
        <v>1981</v>
      </c>
      <c r="J2347" s="15">
        <v>-1</v>
      </c>
      <c r="K2347" s="15">
        <v>-1</v>
      </c>
      <c r="L2347" s="15">
        <v>0</v>
      </c>
      <c r="M2347" s="15">
        <v>0</v>
      </c>
      <c r="N2347" s="27" t="e">
        <f>SUMIF(#REF!,'Integrantes original'!A2078,#REF!)</f>
        <v>#REF!</v>
      </c>
      <c r="O2347" s="27">
        <f t="shared" si="144"/>
        <v>9051981</v>
      </c>
      <c r="P2347" s="27">
        <f t="shared" si="145"/>
        <v>90519811</v>
      </c>
      <c r="Q2347" s="31">
        <f t="shared" si="146"/>
        <v>13509111090581</v>
      </c>
      <c r="R2347" s="27">
        <f>COUNTIF(tratycont!S:S,'Integrantes original'!Q2347)</f>
        <v>0</v>
      </c>
      <c r="S2347" s="27">
        <f t="shared" si="147"/>
        <v>0</v>
      </c>
    </row>
    <row r="2348" spans="1:19" x14ac:dyDescent="0.15">
      <c r="A2348" s="29">
        <v>1350911</v>
      </c>
      <c r="B2348" s="29">
        <v>135091102</v>
      </c>
      <c r="C2348" s="29" t="s">
        <v>19</v>
      </c>
      <c r="D2348" s="30" t="s">
        <v>2242</v>
      </c>
      <c r="E2348" s="30" t="s">
        <v>263</v>
      </c>
      <c r="F2348" s="15">
        <v>2</v>
      </c>
      <c r="G2348" s="29">
        <v>10</v>
      </c>
      <c r="H2348" s="29">
        <v>12</v>
      </c>
      <c r="I2348" s="29">
        <v>1981</v>
      </c>
      <c r="J2348" s="15">
        <v>1</v>
      </c>
      <c r="K2348" s="15">
        <v>0</v>
      </c>
      <c r="L2348" s="15">
        <v>1</v>
      </c>
      <c r="M2348" s="15">
        <v>1</v>
      </c>
      <c r="N2348" s="27" t="e">
        <f>SUMIF(#REF!,'Integrantes original'!A2079,#REF!)</f>
        <v>#REF!</v>
      </c>
      <c r="O2348" s="27">
        <f t="shared" si="144"/>
        <v>10121981</v>
      </c>
      <c r="P2348" s="27">
        <f t="shared" si="145"/>
        <v>101219812</v>
      </c>
      <c r="Q2348" s="31">
        <f t="shared" si="146"/>
        <v>13509112101281</v>
      </c>
      <c r="R2348" s="27">
        <f>COUNTIF(tratycont!S:S,'Integrantes original'!Q2348)</f>
        <v>0</v>
      </c>
      <c r="S2348" s="27">
        <f t="shared" si="147"/>
        <v>0</v>
      </c>
    </row>
    <row r="2349" spans="1:19" x14ac:dyDescent="0.15">
      <c r="A2349" s="29">
        <v>1350911</v>
      </c>
      <c r="B2349" s="29">
        <v>135091103</v>
      </c>
      <c r="C2349" s="29" t="s">
        <v>22</v>
      </c>
      <c r="D2349" s="30" t="s">
        <v>2243</v>
      </c>
      <c r="E2349" s="30" t="s">
        <v>261</v>
      </c>
      <c r="F2349" s="15">
        <v>1</v>
      </c>
      <c r="G2349" s="29">
        <v>6</v>
      </c>
      <c r="H2349" s="29">
        <v>10</v>
      </c>
      <c r="I2349" s="29">
        <v>2002</v>
      </c>
      <c r="J2349" s="15">
        <v>-1</v>
      </c>
      <c r="K2349" s="15">
        <v>-1</v>
      </c>
      <c r="L2349" s="15">
        <v>0</v>
      </c>
      <c r="M2349" s="15">
        <v>0</v>
      </c>
      <c r="N2349" s="27" t="e">
        <f>SUMIF(#REF!,'Integrantes original'!A2080,#REF!)</f>
        <v>#REF!</v>
      </c>
      <c r="O2349" s="27">
        <f t="shared" si="144"/>
        <v>6102002</v>
      </c>
      <c r="P2349" s="27">
        <f t="shared" si="145"/>
        <v>61020021</v>
      </c>
      <c r="Q2349" s="31">
        <f t="shared" si="146"/>
        <v>13509111061002</v>
      </c>
      <c r="R2349" s="27">
        <f>COUNTIF(tratycont!S:S,'Integrantes original'!Q2349)</f>
        <v>0</v>
      </c>
      <c r="S2349" s="27">
        <f t="shared" si="147"/>
        <v>0</v>
      </c>
    </row>
    <row r="2350" spans="1:19" x14ac:dyDescent="0.15">
      <c r="A2350" s="29">
        <v>1350911</v>
      </c>
      <c r="B2350" s="29">
        <v>135091104</v>
      </c>
      <c r="C2350" s="29" t="s">
        <v>25</v>
      </c>
      <c r="D2350" s="30" t="s">
        <v>2244</v>
      </c>
      <c r="E2350" s="30" t="s">
        <v>261</v>
      </c>
      <c r="F2350" s="15">
        <v>1</v>
      </c>
      <c r="G2350" s="29">
        <v>18</v>
      </c>
      <c r="H2350" s="29">
        <v>7</v>
      </c>
      <c r="I2350" s="29">
        <v>2005</v>
      </c>
      <c r="J2350" s="15">
        <v>-1</v>
      </c>
      <c r="K2350" s="15">
        <v>-1</v>
      </c>
      <c r="L2350" s="15">
        <v>0</v>
      </c>
      <c r="M2350" s="15">
        <v>0</v>
      </c>
      <c r="N2350" s="27" t="e">
        <f>SUMIF(#REF!,'Integrantes original'!A2081,#REF!)</f>
        <v>#REF!</v>
      </c>
      <c r="O2350" s="27">
        <f t="shared" si="144"/>
        <v>18072005</v>
      </c>
      <c r="P2350" s="27">
        <f t="shared" si="145"/>
        <v>180720051</v>
      </c>
      <c r="Q2350" s="31">
        <f t="shared" si="146"/>
        <v>13509111180705</v>
      </c>
      <c r="R2350" s="27">
        <f>COUNTIF(tratycont!S:S,'Integrantes original'!Q2350)</f>
        <v>0</v>
      </c>
      <c r="S2350" s="27">
        <f t="shared" si="147"/>
        <v>0</v>
      </c>
    </row>
    <row r="2351" spans="1:19" x14ac:dyDescent="0.15">
      <c r="A2351" s="29">
        <v>1350911</v>
      </c>
      <c r="B2351" s="29">
        <v>135091105</v>
      </c>
      <c r="C2351" s="29" t="s">
        <v>27</v>
      </c>
      <c r="D2351" s="30" t="s">
        <v>2245</v>
      </c>
      <c r="E2351" s="30" t="s">
        <v>261</v>
      </c>
      <c r="F2351" s="15">
        <v>2</v>
      </c>
      <c r="G2351" s="29">
        <v>5</v>
      </c>
      <c r="H2351" s="29">
        <v>8</v>
      </c>
      <c r="I2351" s="29">
        <v>2010</v>
      </c>
      <c r="J2351" s="15">
        <v>-1</v>
      </c>
      <c r="K2351" s="15">
        <v>-1</v>
      </c>
      <c r="L2351" s="15">
        <v>0</v>
      </c>
      <c r="M2351" s="15">
        <v>0</v>
      </c>
      <c r="N2351" s="27" t="e">
        <f>SUMIF(#REF!,'Integrantes original'!A2082,#REF!)</f>
        <v>#REF!</v>
      </c>
      <c r="O2351" s="27">
        <f t="shared" si="144"/>
        <v>5082010</v>
      </c>
      <c r="P2351" s="27">
        <f t="shared" si="145"/>
        <v>50820102</v>
      </c>
      <c r="Q2351" s="31">
        <f t="shared" si="146"/>
        <v>13509112050810</v>
      </c>
      <c r="R2351" s="27">
        <f>COUNTIF(tratycont!S:S,'Integrantes original'!Q2351)</f>
        <v>0</v>
      </c>
      <c r="S2351" s="27">
        <f t="shared" si="147"/>
        <v>0</v>
      </c>
    </row>
    <row r="2352" spans="1:19" x14ac:dyDescent="0.15">
      <c r="A2352" s="29">
        <v>1350911</v>
      </c>
      <c r="B2352" s="29">
        <v>135091106</v>
      </c>
      <c r="C2352" s="29" t="s">
        <v>30</v>
      </c>
      <c r="D2352" s="30" t="s">
        <v>1560</v>
      </c>
      <c r="E2352" s="30" t="s">
        <v>261</v>
      </c>
      <c r="F2352" s="15">
        <v>1</v>
      </c>
      <c r="G2352" s="29">
        <v>15</v>
      </c>
      <c r="H2352" s="29">
        <v>12</v>
      </c>
      <c r="I2352" s="29">
        <v>2012</v>
      </c>
      <c r="J2352" s="15">
        <v>-1</v>
      </c>
      <c r="K2352" s="15">
        <v>-1</v>
      </c>
      <c r="L2352" s="15">
        <v>0</v>
      </c>
      <c r="M2352" s="15">
        <v>0</v>
      </c>
      <c r="N2352" s="27" t="e">
        <f>SUMIF(#REF!,'Integrantes original'!A2083,#REF!)</f>
        <v>#REF!</v>
      </c>
      <c r="O2352" s="27">
        <f t="shared" si="144"/>
        <v>15122012</v>
      </c>
      <c r="P2352" s="27">
        <f t="shared" si="145"/>
        <v>151220121</v>
      </c>
      <c r="Q2352" s="31">
        <f t="shared" si="146"/>
        <v>13509111151212</v>
      </c>
      <c r="R2352" s="27">
        <f>COUNTIF(tratycont!S:S,'Integrantes original'!Q2352)</f>
        <v>0</v>
      </c>
      <c r="S2352" s="27">
        <f t="shared" si="147"/>
        <v>0</v>
      </c>
    </row>
    <row r="2353" spans="1:19" x14ac:dyDescent="0.15">
      <c r="A2353" s="29">
        <v>1350911</v>
      </c>
      <c r="B2353" s="29">
        <v>135091107</v>
      </c>
      <c r="C2353" s="29" t="s">
        <v>56</v>
      </c>
      <c r="D2353" s="30" t="s">
        <v>811</v>
      </c>
      <c r="E2353" s="30" t="s">
        <v>261</v>
      </c>
      <c r="F2353" s="15">
        <v>1</v>
      </c>
      <c r="G2353" s="29">
        <v>17</v>
      </c>
      <c r="H2353" s="29">
        <v>5</v>
      </c>
      <c r="I2353" s="29">
        <v>2016</v>
      </c>
      <c r="J2353" s="15">
        <v>-1</v>
      </c>
      <c r="K2353" s="15">
        <v>-1</v>
      </c>
      <c r="L2353" s="15">
        <v>0</v>
      </c>
      <c r="M2353" s="15">
        <v>0</v>
      </c>
      <c r="N2353" s="27" t="e">
        <f>SUMIF(#REF!,'Integrantes original'!A2084,#REF!)</f>
        <v>#REF!</v>
      </c>
      <c r="O2353" s="27">
        <f t="shared" si="144"/>
        <v>17052016</v>
      </c>
      <c r="P2353" s="27">
        <f t="shared" si="145"/>
        <v>170520161</v>
      </c>
      <c r="Q2353" s="31">
        <f t="shared" si="146"/>
        <v>13509111170516</v>
      </c>
      <c r="R2353" s="27">
        <f>COUNTIF(tratycont!S:S,'Integrantes original'!Q2353)</f>
        <v>0</v>
      </c>
      <c r="S2353" s="27">
        <f t="shared" si="147"/>
        <v>0</v>
      </c>
    </row>
    <row r="2354" spans="1:19" x14ac:dyDescent="0.15">
      <c r="A2354" s="29">
        <v>1350911</v>
      </c>
      <c r="B2354" s="29">
        <v>135091108</v>
      </c>
      <c r="C2354" s="29" t="s">
        <v>58</v>
      </c>
      <c r="D2354" s="30" t="s">
        <v>99</v>
      </c>
      <c r="E2354" s="30" t="s">
        <v>261</v>
      </c>
      <c r="F2354" s="15">
        <v>1</v>
      </c>
      <c r="G2354" s="29">
        <v>13</v>
      </c>
      <c r="H2354" s="29">
        <v>9</v>
      </c>
      <c r="I2354" s="29">
        <v>2018</v>
      </c>
      <c r="J2354" s="15">
        <v>2</v>
      </c>
      <c r="K2354" s="15">
        <v>2</v>
      </c>
      <c r="L2354" s="15">
        <v>0</v>
      </c>
      <c r="M2354" s="15">
        <v>0</v>
      </c>
      <c r="N2354" s="27" t="e">
        <f>SUMIF(#REF!,'Integrantes original'!A2085,#REF!)</f>
        <v>#REF!</v>
      </c>
      <c r="O2354" s="27">
        <f t="shared" si="144"/>
        <v>13092018</v>
      </c>
      <c r="P2354" s="27">
        <f t="shared" si="145"/>
        <v>130920181</v>
      </c>
      <c r="Q2354" s="31">
        <f t="shared" si="146"/>
        <v>13509111130918</v>
      </c>
      <c r="R2354" s="27">
        <f>COUNTIF(tratycont!S:S,'Integrantes original'!Q2354)</f>
        <v>1</v>
      </c>
      <c r="S2354" s="27">
        <f t="shared" si="147"/>
        <v>1</v>
      </c>
    </row>
    <row r="2355" spans="1:19" x14ac:dyDescent="0.15">
      <c r="A2355" s="29">
        <v>1350911</v>
      </c>
      <c r="B2355" s="29">
        <v>135091109</v>
      </c>
      <c r="C2355" s="29" t="s">
        <v>120</v>
      </c>
      <c r="D2355" s="30" t="s">
        <v>785</v>
      </c>
      <c r="E2355" s="30" t="s">
        <v>261</v>
      </c>
      <c r="F2355" s="15">
        <v>1</v>
      </c>
      <c r="G2355" s="29">
        <v>8</v>
      </c>
      <c r="H2355" s="29">
        <v>11</v>
      </c>
      <c r="I2355" s="29">
        <v>1999</v>
      </c>
      <c r="J2355" s="15">
        <v>-1</v>
      </c>
      <c r="K2355" s="15">
        <v>-1</v>
      </c>
      <c r="L2355" s="15">
        <v>0</v>
      </c>
      <c r="M2355" s="15">
        <v>0</v>
      </c>
      <c r="N2355" s="27" t="e">
        <f>SUMIF(#REF!,'Integrantes original'!A2086,#REF!)</f>
        <v>#REF!</v>
      </c>
      <c r="O2355" s="27">
        <f t="shared" si="144"/>
        <v>8111999</v>
      </c>
      <c r="P2355" s="27">
        <f t="shared" si="145"/>
        <v>81119991</v>
      </c>
      <c r="Q2355" s="31">
        <f t="shared" si="146"/>
        <v>13509111081199</v>
      </c>
      <c r="R2355" s="27">
        <f>COUNTIF(tratycont!S:S,'Integrantes original'!Q2355)</f>
        <v>0</v>
      </c>
      <c r="S2355" s="27">
        <f t="shared" si="147"/>
        <v>0</v>
      </c>
    </row>
    <row r="2356" spans="1:19" x14ac:dyDescent="0.15">
      <c r="A2356" s="29">
        <v>1350911</v>
      </c>
      <c r="B2356" s="29">
        <v>135091110</v>
      </c>
      <c r="C2356" s="29" t="s">
        <v>123</v>
      </c>
      <c r="D2356" s="30" t="s">
        <v>297</v>
      </c>
      <c r="E2356" s="30" t="s">
        <v>2246</v>
      </c>
      <c r="F2356" s="15">
        <v>2</v>
      </c>
      <c r="G2356" s="29">
        <v>15</v>
      </c>
      <c r="H2356" s="29">
        <v>6</v>
      </c>
      <c r="I2356" s="29">
        <v>1997</v>
      </c>
      <c r="J2356" s="15">
        <v>-1</v>
      </c>
      <c r="K2356" s="15">
        <v>-1</v>
      </c>
      <c r="L2356" s="15">
        <v>0</v>
      </c>
      <c r="M2356" s="15">
        <v>0</v>
      </c>
      <c r="N2356" s="27" t="e">
        <f>SUMIF(#REF!,'Integrantes original'!A2087,#REF!)</f>
        <v>#REF!</v>
      </c>
      <c r="O2356" s="27">
        <f t="shared" si="144"/>
        <v>15061997</v>
      </c>
      <c r="P2356" s="27">
        <f t="shared" si="145"/>
        <v>150619972</v>
      </c>
      <c r="Q2356" s="31">
        <f t="shared" si="146"/>
        <v>13509112150697</v>
      </c>
      <c r="R2356" s="27">
        <f>COUNTIF(tratycont!S:S,'Integrantes original'!Q2356)</f>
        <v>0</v>
      </c>
      <c r="S2356" s="27">
        <f t="shared" si="147"/>
        <v>0</v>
      </c>
    </row>
    <row r="2357" spans="1:19" x14ac:dyDescent="0.15">
      <c r="A2357" s="29">
        <v>1350911</v>
      </c>
      <c r="B2357" s="29">
        <v>135091111</v>
      </c>
      <c r="C2357" s="29" t="s">
        <v>154</v>
      </c>
      <c r="D2357" s="30" t="s">
        <v>318</v>
      </c>
      <c r="E2357" s="30" t="s">
        <v>261</v>
      </c>
      <c r="F2357" s="15">
        <v>1</v>
      </c>
      <c r="G2357" s="29">
        <v>22</v>
      </c>
      <c r="H2357" s="29">
        <v>8</v>
      </c>
      <c r="I2357" s="29">
        <v>2016</v>
      </c>
      <c r="J2357" s="15">
        <v>-1</v>
      </c>
      <c r="K2357" s="15">
        <v>-1</v>
      </c>
      <c r="L2357" s="15">
        <v>0</v>
      </c>
      <c r="M2357" s="15">
        <v>0</v>
      </c>
      <c r="N2357" s="27" t="e">
        <f>SUMIF(#REF!,'Integrantes original'!A2088,#REF!)</f>
        <v>#REF!</v>
      </c>
      <c r="O2357" s="27">
        <f t="shared" si="144"/>
        <v>22082016</v>
      </c>
      <c r="P2357" s="27">
        <f t="shared" si="145"/>
        <v>220820161</v>
      </c>
      <c r="Q2357" s="31">
        <f t="shared" si="146"/>
        <v>13509111220816</v>
      </c>
      <c r="R2357" s="27">
        <f>COUNTIF(tratycont!S:S,'Integrantes original'!Q2357)</f>
        <v>0</v>
      </c>
      <c r="S2357" s="27">
        <f t="shared" si="147"/>
        <v>0</v>
      </c>
    </row>
    <row r="2358" spans="1:19" x14ac:dyDescent="0.15">
      <c r="A2358" s="29">
        <v>1350931</v>
      </c>
      <c r="B2358" s="29">
        <v>135093101</v>
      </c>
      <c r="C2358" s="29" t="s">
        <v>16</v>
      </c>
      <c r="D2358" s="30" t="s">
        <v>1787</v>
      </c>
      <c r="E2358" s="30" t="s">
        <v>2247</v>
      </c>
      <c r="F2358" s="15">
        <v>1</v>
      </c>
      <c r="G2358" s="29">
        <v>6</v>
      </c>
      <c r="H2358" s="29">
        <v>7</v>
      </c>
      <c r="I2358" s="29">
        <v>1981</v>
      </c>
      <c r="J2358" s="15">
        <v>-1</v>
      </c>
      <c r="K2358" s="15">
        <v>-1</v>
      </c>
      <c r="L2358" s="15">
        <v>0</v>
      </c>
      <c r="M2358" s="15">
        <v>0</v>
      </c>
      <c r="N2358" s="27" t="e">
        <f>SUMIF(#REF!,'Integrantes original'!A2089,#REF!)</f>
        <v>#REF!</v>
      </c>
      <c r="O2358" s="27">
        <f t="shared" si="144"/>
        <v>6071981</v>
      </c>
      <c r="P2358" s="27">
        <f t="shared" si="145"/>
        <v>60719811</v>
      </c>
      <c r="Q2358" s="31">
        <f t="shared" si="146"/>
        <v>13509311060781</v>
      </c>
      <c r="R2358" s="27">
        <f>COUNTIF(tratycont!S:S,'Integrantes original'!Q2358)</f>
        <v>0</v>
      </c>
      <c r="S2358" s="27">
        <f t="shared" si="147"/>
        <v>0</v>
      </c>
    </row>
    <row r="2359" spans="1:19" x14ac:dyDescent="0.15">
      <c r="A2359" s="29">
        <v>1350931</v>
      </c>
      <c r="B2359" s="29">
        <v>135093102</v>
      </c>
      <c r="C2359" s="29" t="s">
        <v>19</v>
      </c>
      <c r="D2359" s="30" t="s">
        <v>972</v>
      </c>
      <c r="E2359" s="30" t="s">
        <v>2248</v>
      </c>
      <c r="F2359" s="15">
        <v>2</v>
      </c>
      <c r="G2359" s="29">
        <v>29</v>
      </c>
      <c r="H2359" s="29">
        <v>5</v>
      </c>
      <c r="I2359" s="29">
        <v>1986</v>
      </c>
      <c r="J2359" s="15">
        <v>1</v>
      </c>
      <c r="K2359" s="15">
        <v>0</v>
      </c>
      <c r="L2359" s="15">
        <v>1</v>
      </c>
      <c r="M2359" s="15">
        <v>1</v>
      </c>
      <c r="N2359" s="27" t="e">
        <f>SUMIF(#REF!,'Integrantes original'!A2090,#REF!)</f>
        <v>#REF!</v>
      </c>
      <c r="O2359" s="27">
        <f t="shared" si="144"/>
        <v>29051986</v>
      </c>
      <c r="P2359" s="27">
        <f t="shared" si="145"/>
        <v>290519862</v>
      </c>
      <c r="Q2359" s="31">
        <f t="shared" si="146"/>
        <v>13509312290586</v>
      </c>
      <c r="R2359" s="27">
        <f>COUNTIF(tratycont!S:S,'Integrantes original'!Q2359)</f>
        <v>0</v>
      </c>
      <c r="S2359" s="27">
        <f t="shared" si="147"/>
        <v>0</v>
      </c>
    </row>
    <row r="2360" spans="1:19" x14ac:dyDescent="0.15">
      <c r="A2360" s="29">
        <v>1350931</v>
      </c>
      <c r="B2360" s="29">
        <v>135093103</v>
      </c>
      <c r="C2360" s="29" t="s">
        <v>22</v>
      </c>
      <c r="D2360" s="30" t="s">
        <v>2249</v>
      </c>
      <c r="E2360" s="30" t="s">
        <v>2250</v>
      </c>
      <c r="F2360" s="15">
        <v>1</v>
      </c>
      <c r="G2360" s="29">
        <v>19</v>
      </c>
      <c r="H2360" s="29">
        <v>9</v>
      </c>
      <c r="I2360" s="29">
        <v>2004</v>
      </c>
      <c r="J2360" s="15">
        <v>-1</v>
      </c>
      <c r="K2360" s="15">
        <v>-1</v>
      </c>
      <c r="L2360" s="15">
        <v>0</v>
      </c>
      <c r="M2360" s="15">
        <v>0</v>
      </c>
      <c r="N2360" s="27" t="e">
        <f>SUMIF(#REF!,'Integrantes original'!A2091,#REF!)</f>
        <v>#REF!</v>
      </c>
      <c r="O2360" s="27">
        <f t="shared" si="144"/>
        <v>19092004</v>
      </c>
      <c r="P2360" s="27">
        <f t="shared" si="145"/>
        <v>190920041</v>
      </c>
      <c r="Q2360" s="31">
        <f t="shared" si="146"/>
        <v>13509311190904</v>
      </c>
      <c r="R2360" s="27">
        <f>COUNTIF(tratycont!S:S,'Integrantes original'!Q2360)</f>
        <v>0</v>
      </c>
      <c r="S2360" s="27">
        <f t="shared" si="147"/>
        <v>0</v>
      </c>
    </row>
    <row r="2361" spans="1:19" x14ac:dyDescent="0.15">
      <c r="A2361" s="29">
        <v>1350931</v>
      </c>
      <c r="B2361" s="29">
        <v>135093104</v>
      </c>
      <c r="C2361" s="29" t="s">
        <v>25</v>
      </c>
      <c r="D2361" s="30" t="s">
        <v>2251</v>
      </c>
      <c r="E2361" s="30" t="s">
        <v>2250</v>
      </c>
      <c r="F2361" s="15">
        <v>1</v>
      </c>
      <c r="G2361" s="29">
        <v>1</v>
      </c>
      <c r="H2361" s="29">
        <v>1</v>
      </c>
      <c r="I2361" s="29">
        <v>2006</v>
      </c>
      <c r="J2361" s="15">
        <v>-1</v>
      </c>
      <c r="K2361" s="15">
        <v>-1</v>
      </c>
      <c r="L2361" s="15">
        <v>0</v>
      </c>
      <c r="M2361" s="15">
        <v>0</v>
      </c>
      <c r="N2361" s="27" t="e">
        <f>SUMIF(#REF!,'Integrantes original'!A2092,#REF!)</f>
        <v>#REF!</v>
      </c>
      <c r="O2361" s="27">
        <f t="shared" si="144"/>
        <v>1012006</v>
      </c>
      <c r="P2361" s="27">
        <f t="shared" si="145"/>
        <v>10120061</v>
      </c>
      <c r="Q2361" s="31">
        <f t="shared" si="146"/>
        <v>13509311010106</v>
      </c>
      <c r="R2361" s="27">
        <f>COUNTIF(tratycont!S:S,'Integrantes original'!Q2361)</f>
        <v>0</v>
      </c>
      <c r="S2361" s="27">
        <f t="shared" si="147"/>
        <v>0</v>
      </c>
    </row>
    <row r="2362" spans="1:19" x14ac:dyDescent="0.15">
      <c r="A2362" s="29">
        <v>1350931</v>
      </c>
      <c r="B2362" s="29">
        <v>135093105</v>
      </c>
      <c r="C2362" s="29" t="s">
        <v>27</v>
      </c>
      <c r="D2362" s="30" t="s">
        <v>2252</v>
      </c>
      <c r="E2362" s="30" t="s">
        <v>2250</v>
      </c>
      <c r="F2362" s="15">
        <v>2</v>
      </c>
      <c r="G2362" s="29">
        <v>2</v>
      </c>
      <c r="H2362" s="29">
        <v>11</v>
      </c>
      <c r="I2362" s="29">
        <v>2014</v>
      </c>
      <c r="J2362" s="15">
        <v>-1</v>
      </c>
      <c r="K2362" s="15">
        <v>-1</v>
      </c>
      <c r="L2362" s="15">
        <v>0</v>
      </c>
      <c r="M2362" s="15">
        <v>0</v>
      </c>
      <c r="N2362" s="27" t="e">
        <f>SUMIF(#REF!,'Integrantes original'!A2093,#REF!)</f>
        <v>#REF!</v>
      </c>
      <c r="O2362" s="27">
        <f t="shared" si="144"/>
        <v>2112014</v>
      </c>
      <c r="P2362" s="27">
        <f t="shared" si="145"/>
        <v>21120142</v>
      </c>
      <c r="Q2362" s="31">
        <f t="shared" si="146"/>
        <v>13509312021114</v>
      </c>
      <c r="R2362" s="27">
        <f>COUNTIF(tratycont!S:S,'Integrantes original'!Q2362)</f>
        <v>0</v>
      </c>
      <c r="S2362" s="27">
        <f t="shared" si="147"/>
        <v>0</v>
      </c>
    </row>
    <row r="2363" spans="1:19" x14ac:dyDescent="0.15">
      <c r="A2363" s="29">
        <v>1350931</v>
      </c>
      <c r="B2363" s="29">
        <v>135093106</v>
      </c>
      <c r="C2363" s="29" t="s">
        <v>30</v>
      </c>
      <c r="D2363" s="30" t="s">
        <v>881</v>
      </c>
      <c r="E2363" s="30" t="s">
        <v>2253</v>
      </c>
      <c r="F2363" s="15">
        <v>1</v>
      </c>
      <c r="G2363" s="29">
        <v>20</v>
      </c>
      <c r="H2363" s="29">
        <v>9</v>
      </c>
      <c r="I2363" s="29">
        <v>1999</v>
      </c>
      <c r="J2363" s="15">
        <v>-1</v>
      </c>
      <c r="K2363" s="15">
        <v>-1</v>
      </c>
      <c r="L2363" s="15">
        <v>0</v>
      </c>
      <c r="M2363" s="15">
        <v>0</v>
      </c>
      <c r="N2363" s="27" t="e">
        <f>SUMIF(#REF!,'Integrantes original'!A2094,#REF!)</f>
        <v>#REF!</v>
      </c>
      <c r="O2363" s="27">
        <f t="shared" si="144"/>
        <v>20091999</v>
      </c>
      <c r="P2363" s="27">
        <f t="shared" si="145"/>
        <v>200919991</v>
      </c>
      <c r="Q2363" s="31">
        <f t="shared" si="146"/>
        <v>13509311200999</v>
      </c>
      <c r="R2363" s="27">
        <f>COUNTIF(tratycont!S:S,'Integrantes original'!Q2363)</f>
        <v>0</v>
      </c>
      <c r="S2363" s="27">
        <f t="shared" si="147"/>
        <v>0</v>
      </c>
    </row>
    <row r="2364" spans="1:19" x14ac:dyDescent="0.15">
      <c r="A2364" s="29">
        <v>1350961</v>
      </c>
      <c r="B2364" s="29">
        <v>135096101</v>
      </c>
      <c r="C2364" s="29" t="s">
        <v>16</v>
      </c>
      <c r="D2364" s="30" t="s">
        <v>2254</v>
      </c>
      <c r="E2364" s="30" t="s">
        <v>2255</v>
      </c>
      <c r="F2364" s="15">
        <v>1</v>
      </c>
      <c r="G2364" s="29">
        <v>20</v>
      </c>
      <c r="H2364" s="29">
        <v>2</v>
      </c>
      <c r="I2364" s="29">
        <v>1994</v>
      </c>
      <c r="J2364" s="15">
        <v>-1</v>
      </c>
      <c r="K2364" s="15">
        <v>-1</v>
      </c>
      <c r="L2364" s="15">
        <v>0</v>
      </c>
      <c r="M2364" s="15">
        <v>0</v>
      </c>
      <c r="N2364" s="27" t="e">
        <f>SUMIF(#REF!,'Integrantes original'!A2095,#REF!)</f>
        <v>#REF!</v>
      </c>
      <c r="O2364" s="27">
        <f t="shared" si="144"/>
        <v>20021994</v>
      </c>
      <c r="P2364" s="27">
        <f t="shared" si="145"/>
        <v>200219941</v>
      </c>
      <c r="Q2364" s="31">
        <f t="shared" si="146"/>
        <v>13509611200294</v>
      </c>
      <c r="R2364" s="27">
        <f>COUNTIF(tratycont!S:S,'Integrantes original'!Q2364)</f>
        <v>0</v>
      </c>
      <c r="S2364" s="27">
        <f t="shared" si="147"/>
        <v>0</v>
      </c>
    </row>
    <row r="2365" spans="1:19" x14ac:dyDescent="0.15">
      <c r="A2365" s="29">
        <v>1350961</v>
      </c>
      <c r="B2365" s="29">
        <v>135096102</v>
      </c>
      <c r="C2365" s="29" t="s">
        <v>19</v>
      </c>
      <c r="D2365" s="30" t="s">
        <v>2256</v>
      </c>
      <c r="E2365" s="30" t="s">
        <v>2257</v>
      </c>
      <c r="F2365" s="15">
        <v>2</v>
      </c>
      <c r="G2365" s="29">
        <v>20</v>
      </c>
      <c r="H2365" s="29">
        <v>1</v>
      </c>
      <c r="I2365" s="29">
        <v>1995</v>
      </c>
      <c r="J2365" s="15">
        <v>1</v>
      </c>
      <c r="K2365" s="15">
        <v>0</v>
      </c>
      <c r="L2365" s="15">
        <v>1</v>
      </c>
      <c r="M2365" s="15">
        <v>2</v>
      </c>
      <c r="N2365" s="27" t="e">
        <f>SUMIF(#REF!,'Integrantes original'!A2096,#REF!)</f>
        <v>#REF!</v>
      </c>
      <c r="O2365" s="27">
        <f t="shared" si="144"/>
        <v>20011995</v>
      </c>
      <c r="P2365" s="27">
        <f t="shared" si="145"/>
        <v>200119952</v>
      </c>
      <c r="Q2365" s="31">
        <f t="shared" si="146"/>
        <v>13509612200195</v>
      </c>
      <c r="R2365" s="27">
        <f>COUNTIF(tratycont!S:S,'Integrantes original'!Q2365)</f>
        <v>0</v>
      </c>
      <c r="S2365" s="27">
        <f t="shared" si="147"/>
        <v>0</v>
      </c>
    </row>
    <row r="2366" spans="1:19" x14ac:dyDescent="0.15">
      <c r="A2366" s="29">
        <v>1350971</v>
      </c>
      <c r="B2366" s="29">
        <v>135097101</v>
      </c>
      <c r="C2366" s="29" t="s">
        <v>16</v>
      </c>
      <c r="D2366" s="30" t="s">
        <v>2258</v>
      </c>
      <c r="E2366" s="30" t="s">
        <v>2259</v>
      </c>
      <c r="F2366" s="15">
        <v>1</v>
      </c>
      <c r="G2366" s="29">
        <v>15</v>
      </c>
      <c r="H2366" s="29">
        <v>1</v>
      </c>
      <c r="I2366" s="29">
        <v>1987</v>
      </c>
      <c r="J2366" s="15">
        <v>-1</v>
      </c>
      <c r="K2366" s="15">
        <v>-1</v>
      </c>
      <c r="L2366" s="15">
        <v>0</v>
      </c>
      <c r="M2366" s="15">
        <v>0</v>
      </c>
      <c r="N2366" s="27" t="e">
        <f>SUMIF(#REF!,'Integrantes original'!A2097,#REF!)</f>
        <v>#REF!</v>
      </c>
      <c r="O2366" s="27">
        <f t="shared" si="144"/>
        <v>15011987</v>
      </c>
      <c r="P2366" s="27">
        <f t="shared" si="145"/>
        <v>150119871</v>
      </c>
      <c r="Q2366" s="31">
        <f t="shared" si="146"/>
        <v>13509711150187</v>
      </c>
      <c r="R2366" s="27">
        <f>COUNTIF(tratycont!S:S,'Integrantes original'!Q2366)</f>
        <v>0</v>
      </c>
      <c r="S2366" s="27">
        <f t="shared" si="147"/>
        <v>0</v>
      </c>
    </row>
    <row r="2367" spans="1:19" x14ac:dyDescent="0.15">
      <c r="A2367" s="29">
        <v>1350971</v>
      </c>
      <c r="B2367" s="29">
        <v>135097102</v>
      </c>
      <c r="C2367" s="29" t="s">
        <v>19</v>
      </c>
      <c r="D2367" s="30" t="s">
        <v>2260</v>
      </c>
      <c r="E2367" s="30" t="s">
        <v>2261</v>
      </c>
      <c r="F2367" s="15">
        <v>2</v>
      </c>
      <c r="G2367" s="29">
        <v>2</v>
      </c>
      <c r="H2367" s="29">
        <v>3</v>
      </c>
      <c r="I2367" s="29">
        <v>1996</v>
      </c>
      <c r="J2367" s="15">
        <v>1</v>
      </c>
      <c r="K2367" s="15">
        <v>0</v>
      </c>
      <c r="L2367" s="15">
        <v>1</v>
      </c>
      <c r="M2367" s="15">
        <v>2</v>
      </c>
      <c r="N2367" s="27" t="e">
        <f>SUMIF(#REF!,'Integrantes original'!A2098,#REF!)</f>
        <v>#REF!</v>
      </c>
      <c r="O2367" s="27">
        <f t="shared" si="144"/>
        <v>2031996</v>
      </c>
      <c r="P2367" s="27">
        <f t="shared" si="145"/>
        <v>20319962</v>
      </c>
      <c r="Q2367" s="31">
        <f t="shared" si="146"/>
        <v>13509712020396</v>
      </c>
      <c r="R2367" s="27">
        <f>COUNTIF(tratycont!S:S,'Integrantes original'!Q2367)</f>
        <v>0</v>
      </c>
      <c r="S2367" s="27">
        <f t="shared" si="147"/>
        <v>0</v>
      </c>
    </row>
    <row r="2368" spans="1:19" x14ac:dyDescent="0.15">
      <c r="A2368" s="29">
        <v>1350971</v>
      </c>
      <c r="B2368" s="29">
        <v>135097103</v>
      </c>
      <c r="C2368" s="29" t="s">
        <v>22</v>
      </c>
      <c r="D2368" s="30" t="s">
        <v>2262</v>
      </c>
      <c r="E2368" s="30" t="s">
        <v>2263</v>
      </c>
      <c r="F2368" s="15">
        <v>2</v>
      </c>
      <c r="G2368" s="29">
        <v>18</v>
      </c>
      <c r="H2368" s="29">
        <v>9</v>
      </c>
      <c r="I2368" s="29">
        <v>2012</v>
      </c>
      <c r="J2368" s="15">
        <v>-1</v>
      </c>
      <c r="K2368" s="15">
        <v>-1</v>
      </c>
      <c r="L2368" s="15">
        <v>0</v>
      </c>
      <c r="M2368" s="15">
        <v>0</v>
      </c>
      <c r="N2368" s="27" t="e">
        <f>SUMIF(#REF!,'Integrantes original'!A2099,#REF!)</f>
        <v>#REF!</v>
      </c>
      <c r="O2368" s="27">
        <f t="shared" si="144"/>
        <v>18092012</v>
      </c>
      <c r="P2368" s="27">
        <f t="shared" si="145"/>
        <v>180920122</v>
      </c>
      <c r="Q2368" s="31">
        <f t="shared" si="146"/>
        <v>13509712180912</v>
      </c>
      <c r="R2368" s="27">
        <f>COUNTIF(tratycont!S:S,'Integrantes original'!Q2368)</f>
        <v>0</v>
      </c>
      <c r="S2368" s="27">
        <f t="shared" si="147"/>
        <v>0</v>
      </c>
    </row>
    <row r="2369" spans="1:19" x14ac:dyDescent="0.15">
      <c r="A2369" s="29">
        <v>1350971</v>
      </c>
      <c r="B2369" s="29">
        <v>135097104</v>
      </c>
      <c r="C2369" s="29" t="s">
        <v>25</v>
      </c>
      <c r="D2369" s="30" t="s">
        <v>2264</v>
      </c>
      <c r="E2369" s="30" t="s">
        <v>2263</v>
      </c>
      <c r="F2369" s="15">
        <v>1</v>
      </c>
      <c r="G2369" s="29">
        <v>23</v>
      </c>
      <c r="H2369" s="29">
        <v>5</v>
      </c>
      <c r="I2369" s="29">
        <v>2016</v>
      </c>
      <c r="J2369" s="15">
        <v>-1</v>
      </c>
      <c r="K2369" s="15">
        <v>-1</v>
      </c>
      <c r="L2369" s="15">
        <v>0</v>
      </c>
      <c r="M2369" s="15">
        <v>0</v>
      </c>
      <c r="N2369" s="27" t="e">
        <f>SUMIF(#REF!,'Integrantes original'!A2100,#REF!)</f>
        <v>#REF!</v>
      </c>
      <c r="O2369" s="27">
        <f t="shared" si="144"/>
        <v>23052016</v>
      </c>
      <c r="P2369" s="27">
        <f t="shared" si="145"/>
        <v>230520161</v>
      </c>
      <c r="Q2369" s="31">
        <f t="shared" si="146"/>
        <v>13509711230516</v>
      </c>
      <c r="R2369" s="27">
        <f>COUNTIF(tratycont!S:S,'Integrantes original'!Q2369)</f>
        <v>0</v>
      </c>
      <c r="S2369" s="27">
        <f t="shared" si="147"/>
        <v>0</v>
      </c>
    </row>
    <row r="2370" spans="1:19" x14ac:dyDescent="0.15">
      <c r="A2370" s="29">
        <v>1351001</v>
      </c>
      <c r="B2370" s="29">
        <v>135100101</v>
      </c>
      <c r="C2370" s="29" t="s">
        <v>16</v>
      </c>
      <c r="D2370" s="30" t="s">
        <v>62</v>
      </c>
      <c r="E2370" s="30" t="s">
        <v>2265</v>
      </c>
      <c r="F2370" s="15">
        <v>2</v>
      </c>
      <c r="G2370" s="29">
        <v>4</v>
      </c>
      <c r="H2370" s="29">
        <v>5</v>
      </c>
      <c r="I2370" s="29">
        <v>1975</v>
      </c>
      <c r="J2370" s="15">
        <v>-1</v>
      </c>
      <c r="K2370" s="15">
        <v>-1</v>
      </c>
      <c r="L2370" s="15">
        <v>0</v>
      </c>
      <c r="M2370" s="15">
        <v>0</v>
      </c>
      <c r="N2370" s="27" t="e">
        <f>SUMIF(#REF!,'Integrantes original'!A2101,#REF!)</f>
        <v>#REF!</v>
      </c>
      <c r="O2370" s="27">
        <f t="shared" si="144"/>
        <v>4051975</v>
      </c>
      <c r="P2370" s="27">
        <f t="shared" si="145"/>
        <v>40519752</v>
      </c>
      <c r="Q2370" s="31">
        <f t="shared" si="146"/>
        <v>13510012040575</v>
      </c>
      <c r="R2370" s="27">
        <f>COUNTIF(tratycont!S:S,'Integrantes original'!Q2370)</f>
        <v>0</v>
      </c>
      <c r="S2370" s="27">
        <f t="shared" si="147"/>
        <v>0</v>
      </c>
    </row>
    <row r="2371" spans="1:19" x14ac:dyDescent="0.15">
      <c r="A2371" s="29">
        <v>1351001</v>
      </c>
      <c r="B2371" s="29">
        <v>135100102</v>
      </c>
      <c r="C2371" s="29" t="s">
        <v>19</v>
      </c>
      <c r="D2371" s="30" t="s">
        <v>461</v>
      </c>
      <c r="E2371" s="30" t="s">
        <v>2266</v>
      </c>
      <c r="F2371" s="15">
        <v>1</v>
      </c>
      <c r="G2371" s="29">
        <v>25</v>
      </c>
      <c r="H2371" s="29">
        <v>9</v>
      </c>
      <c r="I2371" s="29">
        <v>1968</v>
      </c>
      <c r="J2371" s="15">
        <v>-1</v>
      </c>
      <c r="K2371" s="15">
        <v>-1</v>
      </c>
      <c r="L2371" s="15">
        <v>0</v>
      </c>
      <c r="M2371" s="15">
        <v>0</v>
      </c>
      <c r="N2371" s="27" t="e">
        <f>SUMIF(#REF!,'Integrantes original'!A2102,#REF!)</f>
        <v>#REF!</v>
      </c>
      <c r="O2371" s="27">
        <f t="shared" ref="O2371:O2434" si="148">(((G2371*100)+H2371)*10000)+I2371</f>
        <v>25091968</v>
      </c>
      <c r="P2371" s="27">
        <f t="shared" ref="P2371:P2434" si="149">(O2371*10)+F2371</f>
        <v>250919681</v>
      </c>
      <c r="Q2371" s="31">
        <f t="shared" ref="Q2371:Q2434" si="150">(((((((A2371*10)+F2371)*100)+G2371)*100)+H2371)*100)+RIGHT(I2371,2)</f>
        <v>13510011250968</v>
      </c>
      <c r="R2371" s="27">
        <f>COUNTIF(tratycont!S:S,'Integrantes original'!Q2371)</f>
        <v>0</v>
      </c>
      <c r="S2371" s="27">
        <f t="shared" ref="S2371:S2434" si="151">IF(J2371=2,1,0)</f>
        <v>0</v>
      </c>
    </row>
    <row r="2372" spans="1:19" x14ac:dyDescent="0.15">
      <c r="A2372" s="29">
        <v>1351001</v>
      </c>
      <c r="B2372" s="29">
        <v>135100103</v>
      </c>
      <c r="C2372" s="29" t="s">
        <v>22</v>
      </c>
      <c r="D2372" s="30" t="s">
        <v>2267</v>
      </c>
      <c r="E2372" s="30" t="s">
        <v>2268</v>
      </c>
      <c r="F2372" s="15">
        <v>1</v>
      </c>
      <c r="G2372" s="29">
        <v>12</v>
      </c>
      <c r="H2372" s="29">
        <v>3</v>
      </c>
      <c r="I2372" s="29">
        <v>1999</v>
      </c>
      <c r="J2372" s="15">
        <v>-1</v>
      </c>
      <c r="K2372" s="15">
        <v>-1</v>
      </c>
      <c r="L2372" s="15">
        <v>0</v>
      </c>
      <c r="M2372" s="15">
        <v>0</v>
      </c>
      <c r="N2372" s="27" t="e">
        <f>SUMIF(#REF!,'Integrantes original'!A2103,#REF!)</f>
        <v>#REF!</v>
      </c>
      <c r="O2372" s="27">
        <f t="shared" si="148"/>
        <v>12031999</v>
      </c>
      <c r="P2372" s="27">
        <f t="shared" si="149"/>
        <v>120319991</v>
      </c>
      <c r="Q2372" s="31">
        <f t="shared" si="150"/>
        <v>13510011120399</v>
      </c>
      <c r="R2372" s="27">
        <f>COUNTIF(tratycont!S:S,'Integrantes original'!Q2372)</f>
        <v>0</v>
      </c>
      <c r="S2372" s="27">
        <f t="shared" si="151"/>
        <v>0</v>
      </c>
    </row>
    <row r="2373" spans="1:19" x14ac:dyDescent="0.15">
      <c r="A2373" s="29">
        <v>1351001</v>
      </c>
      <c r="B2373" s="29">
        <v>135100104</v>
      </c>
      <c r="C2373" s="29" t="s">
        <v>25</v>
      </c>
      <c r="D2373" s="30" t="s">
        <v>1054</v>
      </c>
      <c r="E2373" s="30" t="s">
        <v>2269</v>
      </c>
      <c r="F2373" s="15">
        <v>2</v>
      </c>
      <c r="G2373" s="29">
        <v>11</v>
      </c>
      <c r="H2373" s="29">
        <v>11</v>
      </c>
      <c r="I2373" s="29">
        <v>1995</v>
      </c>
      <c r="J2373" s="15">
        <v>-1</v>
      </c>
      <c r="K2373" s="15">
        <v>-1</v>
      </c>
      <c r="L2373" s="15">
        <v>0</v>
      </c>
      <c r="M2373" s="15">
        <v>0</v>
      </c>
      <c r="N2373" s="27" t="e">
        <f>SUMIF(#REF!,'Integrantes original'!A2104,#REF!)</f>
        <v>#REF!</v>
      </c>
      <c r="O2373" s="27">
        <f t="shared" si="148"/>
        <v>11111995</v>
      </c>
      <c r="P2373" s="27">
        <f t="shared" si="149"/>
        <v>111119952</v>
      </c>
      <c r="Q2373" s="31">
        <f t="shared" si="150"/>
        <v>13510012111195</v>
      </c>
      <c r="R2373" s="27">
        <f>COUNTIF(tratycont!S:S,'Integrantes original'!Q2373)</f>
        <v>0</v>
      </c>
      <c r="S2373" s="27">
        <f t="shared" si="151"/>
        <v>0</v>
      </c>
    </row>
    <row r="2374" spans="1:19" x14ac:dyDescent="0.15">
      <c r="A2374" s="29">
        <v>1351001</v>
      </c>
      <c r="B2374" s="29">
        <v>135100105</v>
      </c>
      <c r="C2374" s="29" t="s">
        <v>27</v>
      </c>
      <c r="D2374" s="30" t="s">
        <v>2270</v>
      </c>
      <c r="E2374" s="30" t="s">
        <v>2268</v>
      </c>
      <c r="F2374" s="15">
        <v>2</v>
      </c>
      <c r="G2374" s="29">
        <v>11</v>
      </c>
      <c r="H2374" s="29">
        <v>4</v>
      </c>
      <c r="I2374" s="29">
        <v>1996</v>
      </c>
      <c r="J2374" s="15">
        <v>1</v>
      </c>
      <c r="K2374" s="15">
        <v>0</v>
      </c>
      <c r="L2374" s="15">
        <v>1</v>
      </c>
      <c r="M2374" s="15">
        <v>2</v>
      </c>
      <c r="N2374" s="27" t="e">
        <f>SUMIF(#REF!,'Integrantes original'!A2105,#REF!)</f>
        <v>#REF!</v>
      </c>
      <c r="O2374" s="27">
        <f t="shared" si="148"/>
        <v>11041996</v>
      </c>
      <c r="P2374" s="27">
        <f t="shared" si="149"/>
        <v>110419962</v>
      </c>
      <c r="Q2374" s="31">
        <f t="shared" si="150"/>
        <v>13510012110496</v>
      </c>
      <c r="R2374" s="27">
        <f>COUNTIF(tratycont!S:S,'Integrantes original'!Q2374)</f>
        <v>0</v>
      </c>
      <c r="S2374" s="27">
        <f t="shared" si="151"/>
        <v>0</v>
      </c>
    </row>
    <row r="2375" spans="1:19" x14ac:dyDescent="0.15">
      <c r="A2375" s="29">
        <v>1351001</v>
      </c>
      <c r="B2375" s="29">
        <v>135100106</v>
      </c>
      <c r="C2375" s="29" t="s">
        <v>30</v>
      </c>
      <c r="D2375" s="30" t="s">
        <v>332</v>
      </c>
      <c r="E2375" s="30" t="s">
        <v>2271</v>
      </c>
      <c r="F2375" s="15">
        <v>1</v>
      </c>
      <c r="G2375" s="29">
        <v>12</v>
      </c>
      <c r="H2375" s="29">
        <v>6</v>
      </c>
      <c r="I2375" s="29">
        <v>1994</v>
      </c>
      <c r="J2375" s="15">
        <v>-1</v>
      </c>
      <c r="K2375" s="15">
        <v>-1</v>
      </c>
      <c r="L2375" s="15">
        <v>0</v>
      </c>
      <c r="M2375" s="15">
        <v>0</v>
      </c>
      <c r="N2375" s="27" t="e">
        <f>SUMIF(#REF!,'Integrantes original'!A2106,#REF!)</f>
        <v>#REF!</v>
      </c>
      <c r="O2375" s="27">
        <f t="shared" si="148"/>
        <v>12061994</v>
      </c>
      <c r="P2375" s="27">
        <f t="shared" si="149"/>
        <v>120619941</v>
      </c>
      <c r="Q2375" s="31">
        <f t="shared" si="150"/>
        <v>13510011120694</v>
      </c>
      <c r="R2375" s="27">
        <f>COUNTIF(tratycont!S:S,'Integrantes original'!Q2375)</f>
        <v>0</v>
      </c>
      <c r="S2375" s="27">
        <f t="shared" si="151"/>
        <v>0</v>
      </c>
    </row>
    <row r="2376" spans="1:19" x14ac:dyDescent="0.15">
      <c r="A2376" s="29">
        <v>1351001</v>
      </c>
      <c r="B2376" s="29">
        <v>135100107</v>
      </c>
      <c r="C2376" s="29" t="s">
        <v>56</v>
      </c>
      <c r="D2376" s="30" t="s">
        <v>2272</v>
      </c>
      <c r="E2376" s="30" t="s">
        <v>2269</v>
      </c>
      <c r="F2376" s="15">
        <v>1</v>
      </c>
      <c r="G2376" s="29">
        <v>1</v>
      </c>
      <c r="H2376" s="29">
        <v>4</v>
      </c>
      <c r="I2376" s="29">
        <v>2015</v>
      </c>
      <c r="J2376" s="15">
        <v>-1</v>
      </c>
      <c r="K2376" s="15">
        <v>-1</v>
      </c>
      <c r="L2376" s="15">
        <v>0</v>
      </c>
      <c r="M2376" s="15">
        <v>0</v>
      </c>
      <c r="N2376" s="27" t="e">
        <f>SUMIF(#REF!,'Integrantes original'!A2107,#REF!)</f>
        <v>#REF!</v>
      </c>
      <c r="O2376" s="27">
        <f t="shared" si="148"/>
        <v>1042015</v>
      </c>
      <c r="P2376" s="27">
        <f t="shared" si="149"/>
        <v>10420151</v>
      </c>
      <c r="Q2376" s="31">
        <f t="shared" si="150"/>
        <v>13510011010415</v>
      </c>
      <c r="R2376" s="27">
        <f>COUNTIF(tratycont!S:S,'Integrantes original'!Q2376)</f>
        <v>0</v>
      </c>
      <c r="S2376" s="27">
        <f t="shared" si="151"/>
        <v>0</v>
      </c>
    </row>
    <row r="2377" spans="1:19" x14ac:dyDescent="0.15">
      <c r="A2377" s="29">
        <v>1351001</v>
      </c>
      <c r="B2377" s="29">
        <v>135100108</v>
      </c>
      <c r="C2377" s="29" t="s">
        <v>58</v>
      </c>
      <c r="D2377" s="30" t="s">
        <v>1575</v>
      </c>
      <c r="E2377" s="30" t="s">
        <v>2273</v>
      </c>
      <c r="F2377" s="15">
        <v>2</v>
      </c>
      <c r="G2377" s="29">
        <v>4</v>
      </c>
      <c r="H2377" s="29">
        <v>9</v>
      </c>
      <c r="I2377" s="29">
        <v>2018</v>
      </c>
      <c r="J2377" s="15">
        <v>2</v>
      </c>
      <c r="K2377" s="15">
        <v>5</v>
      </c>
      <c r="L2377" s="15">
        <v>0</v>
      </c>
      <c r="M2377" s="15">
        <v>0</v>
      </c>
      <c r="N2377" s="27" t="e">
        <f>SUMIF(#REF!,'Integrantes original'!A2108,#REF!)</f>
        <v>#REF!</v>
      </c>
      <c r="O2377" s="27">
        <f t="shared" si="148"/>
        <v>4092018</v>
      </c>
      <c r="P2377" s="27">
        <f t="shared" si="149"/>
        <v>40920182</v>
      </c>
      <c r="Q2377" s="31">
        <f t="shared" si="150"/>
        <v>13510012040918</v>
      </c>
      <c r="R2377" s="27">
        <f>COUNTIF(tratycont!S:S,'Integrantes original'!Q2377)</f>
        <v>1</v>
      </c>
      <c r="S2377" s="27">
        <f t="shared" si="151"/>
        <v>1</v>
      </c>
    </row>
    <row r="2378" spans="1:19" x14ac:dyDescent="0.15">
      <c r="A2378" s="29">
        <v>1351011</v>
      </c>
      <c r="B2378" s="29">
        <v>135101101</v>
      </c>
      <c r="C2378" s="29" t="s">
        <v>16</v>
      </c>
      <c r="D2378" s="30" t="s">
        <v>2274</v>
      </c>
      <c r="E2378" s="30" t="s">
        <v>2275</v>
      </c>
      <c r="F2378" s="15">
        <v>1</v>
      </c>
      <c r="G2378" s="29">
        <v>28</v>
      </c>
      <c r="H2378" s="29">
        <v>7</v>
      </c>
      <c r="I2378" s="29">
        <v>1996</v>
      </c>
      <c r="J2378" s="15">
        <v>-1</v>
      </c>
      <c r="K2378" s="15">
        <v>-1</v>
      </c>
      <c r="L2378" s="15">
        <v>0</v>
      </c>
      <c r="M2378" s="15">
        <v>0</v>
      </c>
      <c r="N2378" s="27" t="e">
        <f>SUMIF(#REF!,'Integrantes original'!A2109,#REF!)</f>
        <v>#REF!</v>
      </c>
      <c r="O2378" s="27">
        <f t="shared" si="148"/>
        <v>28071996</v>
      </c>
      <c r="P2378" s="27">
        <f t="shared" si="149"/>
        <v>280719961</v>
      </c>
      <c r="Q2378" s="31">
        <f t="shared" si="150"/>
        <v>13510111280796</v>
      </c>
      <c r="R2378" s="27">
        <f>COUNTIF(tratycont!S:S,'Integrantes original'!Q2378)</f>
        <v>0</v>
      </c>
      <c r="S2378" s="27">
        <f t="shared" si="151"/>
        <v>0</v>
      </c>
    </row>
    <row r="2379" spans="1:19" x14ac:dyDescent="0.15">
      <c r="A2379" s="29">
        <v>1351011</v>
      </c>
      <c r="B2379" s="29">
        <v>135101102</v>
      </c>
      <c r="C2379" s="29" t="s">
        <v>19</v>
      </c>
      <c r="D2379" s="30" t="s">
        <v>2276</v>
      </c>
      <c r="E2379" s="30" t="s">
        <v>2277</v>
      </c>
      <c r="F2379" s="15">
        <v>2</v>
      </c>
      <c r="G2379" s="29">
        <v>8</v>
      </c>
      <c r="H2379" s="29">
        <v>2</v>
      </c>
      <c r="I2379" s="29">
        <v>2000</v>
      </c>
      <c r="J2379" s="15">
        <v>1</v>
      </c>
      <c r="K2379" s="15">
        <v>0</v>
      </c>
      <c r="L2379" s="15">
        <v>1</v>
      </c>
      <c r="M2379" s="15">
        <v>1</v>
      </c>
      <c r="N2379" s="27" t="e">
        <f>SUMIF(#REF!,'Integrantes original'!A2110,#REF!)</f>
        <v>#REF!</v>
      </c>
      <c r="O2379" s="27">
        <f t="shared" si="148"/>
        <v>8022000</v>
      </c>
      <c r="P2379" s="27">
        <f t="shared" si="149"/>
        <v>80220002</v>
      </c>
      <c r="Q2379" s="31">
        <f t="shared" si="150"/>
        <v>13510112080200</v>
      </c>
      <c r="R2379" s="27">
        <f>COUNTIF(tratycont!S:S,'Integrantes original'!Q2379)</f>
        <v>0</v>
      </c>
      <c r="S2379" s="27">
        <f t="shared" si="151"/>
        <v>0</v>
      </c>
    </row>
    <row r="2380" spans="1:19" x14ac:dyDescent="0.15">
      <c r="A2380" s="29">
        <v>1351011</v>
      </c>
      <c r="B2380" s="29">
        <v>135101103</v>
      </c>
      <c r="C2380" s="29" t="s">
        <v>22</v>
      </c>
      <c r="D2380" s="30" t="s">
        <v>2278</v>
      </c>
      <c r="E2380" s="30" t="s">
        <v>2279</v>
      </c>
      <c r="F2380" s="15">
        <v>2</v>
      </c>
      <c r="G2380" s="29">
        <v>30</v>
      </c>
      <c r="H2380" s="29">
        <v>8</v>
      </c>
      <c r="I2380" s="29">
        <v>2016</v>
      </c>
      <c r="J2380" s="15">
        <v>-1</v>
      </c>
      <c r="K2380" s="15">
        <v>-1</v>
      </c>
      <c r="L2380" s="15">
        <v>0</v>
      </c>
      <c r="M2380" s="15">
        <v>0</v>
      </c>
      <c r="N2380" s="27" t="e">
        <f>SUMIF(#REF!,'Integrantes original'!A2111,#REF!)</f>
        <v>#REF!</v>
      </c>
      <c r="O2380" s="27">
        <f t="shared" si="148"/>
        <v>30082016</v>
      </c>
      <c r="P2380" s="27">
        <f t="shared" si="149"/>
        <v>300820162</v>
      </c>
      <c r="Q2380" s="31">
        <f t="shared" si="150"/>
        <v>13510112300816</v>
      </c>
      <c r="R2380" s="27">
        <f>COUNTIF(tratycont!S:S,'Integrantes original'!Q2380)</f>
        <v>0</v>
      </c>
      <c r="S2380" s="27">
        <f t="shared" si="151"/>
        <v>0</v>
      </c>
    </row>
    <row r="2381" spans="1:19" x14ac:dyDescent="0.15">
      <c r="A2381" s="29">
        <v>1351011</v>
      </c>
      <c r="B2381" s="29">
        <v>135101104</v>
      </c>
      <c r="C2381" s="29" t="s">
        <v>25</v>
      </c>
      <c r="D2381" s="30" t="s">
        <v>1493</v>
      </c>
      <c r="E2381" s="30" t="s">
        <v>2279</v>
      </c>
      <c r="F2381" s="15">
        <v>2</v>
      </c>
      <c r="G2381" s="29">
        <v>21</v>
      </c>
      <c r="H2381" s="29">
        <v>8</v>
      </c>
      <c r="I2381" s="29">
        <v>2018</v>
      </c>
      <c r="J2381" s="15">
        <v>2</v>
      </c>
      <c r="K2381" s="15">
        <v>2</v>
      </c>
      <c r="L2381" s="15">
        <v>0</v>
      </c>
      <c r="M2381" s="15">
        <v>0</v>
      </c>
      <c r="N2381" s="27" t="e">
        <f>SUMIF(#REF!,'Integrantes original'!A2112,#REF!)</f>
        <v>#REF!</v>
      </c>
      <c r="O2381" s="27">
        <f t="shared" si="148"/>
        <v>21082018</v>
      </c>
      <c r="P2381" s="27">
        <f t="shared" si="149"/>
        <v>210820182</v>
      </c>
      <c r="Q2381" s="31">
        <f t="shared" si="150"/>
        <v>13510112210818</v>
      </c>
      <c r="R2381" s="27">
        <f>COUNTIF(tratycont!S:S,'Integrantes original'!Q2381)</f>
        <v>1</v>
      </c>
      <c r="S2381" s="27">
        <f t="shared" si="151"/>
        <v>1</v>
      </c>
    </row>
    <row r="2382" spans="1:19" x14ac:dyDescent="0.15">
      <c r="A2382" s="29">
        <v>1351021</v>
      </c>
      <c r="B2382" s="29">
        <v>135102101</v>
      </c>
      <c r="C2382" s="29" t="s">
        <v>16</v>
      </c>
      <c r="D2382" s="30" t="s">
        <v>1565</v>
      </c>
      <c r="E2382" s="30" t="s">
        <v>2280</v>
      </c>
      <c r="F2382" s="15">
        <v>1</v>
      </c>
      <c r="G2382" s="29">
        <v>23</v>
      </c>
      <c r="H2382" s="29">
        <v>10</v>
      </c>
      <c r="I2382" s="29">
        <v>2001</v>
      </c>
      <c r="J2382" s="15">
        <v>-1</v>
      </c>
      <c r="K2382" s="15">
        <v>-1</v>
      </c>
      <c r="L2382" s="15">
        <v>0</v>
      </c>
      <c r="M2382" s="15">
        <v>0</v>
      </c>
      <c r="N2382" s="27" t="e">
        <f>SUMIF(#REF!,'Integrantes original'!A2113,#REF!)</f>
        <v>#REF!</v>
      </c>
      <c r="O2382" s="27">
        <f t="shared" si="148"/>
        <v>23102001</v>
      </c>
      <c r="P2382" s="27">
        <f t="shared" si="149"/>
        <v>231020011</v>
      </c>
      <c r="Q2382" s="31">
        <f t="shared" si="150"/>
        <v>13510211231001</v>
      </c>
      <c r="R2382" s="27">
        <f>COUNTIF(tratycont!S:S,'Integrantes original'!Q2382)</f>
        <v>0</v>
      </c>
      <c r="S2382" s="27">
        <f t="shared" si="151"/>
        <v>0</v>
      </c>
    </row>
    <row r="2383" spans="1:19" x14ac:dyDescent="0.15">
      <c r="A2383" s="29">
        <v>1351021</v>
      </c>
      <c r="B2383" s="29">
        <v>135102102</v>
      </c>
      <c r="C2383" s="29" t="s">
        <v>19</v>
      </c>
      <c r="D2383" s="30" t="s">
        <v>204</v>
      </c>
      <c r="E2383" s="30" t="s">
        <v>2281</v>
      </c>
      <c r="F2383" s="15">
        <v>2</v>
      </c>
      <c r="G2383" s="29">
        <v>9</v>
      </c>
      <c r="H2383" s="29">
        <v>6</v>
      </c>
      <c r="I2383" s="29">
        <v>2001</v>
      </c>
      <c r="J2383" s="15">
        <v>1</v>
      </c>
      <c r="K2383" s="15">
        <v>0</v>
      </c>
      <c r="L2383" s="15">
        <v>1</v>
      </c>
      <c r="M2383" s="15">
        <v>1</v>
      </c>
      <c r="N2383" s="27" t="e">
        <f>SUMIF(#REF!,'Integrantes original'!A2114,#REF!)</f>
        <v>#REF!</v>
      </c>
      <c r="O2383" s="27">
        <f t="shared" si="148"/>
        <v>9062001</v>
      </c>
      <c r="P2383" s="27">
        <f t="shared" si="149"/>
        <v>90620012</v>
      </c>
      <c r="Q2383" s="31">
        <f t="shared" si="150"/>
        <v>13510212090601</v>
      </c>
      <c r="R2383" s="27">
        <f>COUNTIF(tratycont!S:S,'Integrantes original'!Q2383)</f>
        <v>0</v>
      </c>
      <c r="S2383" s="27">
        <f t="shared" si="151"/>
        <v>0</v>
      </c>
    </row>
    <row r="2384" spans="1:19" x14ac:dyDescent="0.15">
      <c r="A2384" s="29">
        <v>1351021</v>
      </c>
      <c r="B2384" s="29">
        <v>135102103</v>
      </c>
      <c r="C2384" s="29" t="s">
        <v>22</v>
      </c>
      <c r="D2384" s="30" t="s">
        <v>624</v>
      </c>
      <c r="E2384" s="30" t="s">
        <v>2280</v>
      </c>
      <c r="F2384" s="15">
        <v>1</v>
      </c>
      <c r="G2384" s="29">
        <v>99</v>
      </c>
      <c r="H2384" s="29">
        <v>99</v>
      </c>
      <c r="I2384" s="29">
        <v>9999</v>
      </c>
      <c r="J2384" s="15">
        <v>-1</v>
      </c>
      <c r="K2384" s="15">
        <v>-1</v>
      </c>
      <c r="L2384" s="15">
        <v>0</v>
      </c>
      <c r="M2384" s="15">
        <v>0</v>
      </c>
      <c r="N2384" s="27" t="e">
        <f>SUMIF(#REF!,'Integrantes original'!A2115,#REF!)</f>
        <v>#REF!</v>
      </c>
      <c r="O2384" s="27">
        <f t="shared" si="148"/>
        <v>99999999</v>
      </c>
      <c r="P2384" s="27">
        <f t="shared" si="149"/>
        <v>999999991</v>
      </c>
      <c r="Q2384" s="31">
        <f t="shared" si="150"/>
        <v>13510211999999</v>
      </c>
      <c r="R2384" s="27">
        <f>COUNTIF(tratycont!S:S,'Integrantes original'!Q2384)</f>
        <v>0</v>
      </c>
      <c r="S2384" s="27">
        <f t="shared" si="151"/>
        <v>0</v>
      </c>
    </row>
    <row r="2385" spans="1:19" x14ac:dyDescent="0.15">
      <c r="A2385" s="29">
        <v>1351021</v>
      </c>
      <c r="B2385" s="29">
        <v>135102104</v>
      </c>
      <c r="C2385" s="29" t="s">
        <v>25</v>
      </c>
      <c r="D2385" s="30" t="s">
        <v>915</v>
      </c>
      <c r="E2385" s="30" t="s">
        <v>2280</v>
      </c>
      <c r="F2385" s="15">
        <v>1</v>
      </c>
      <c r="G2385" s="29">
        <v>99</v>
      </c>
      <c r="H2385" s="29">
        <v>99</v>
      </c>
      <c r="I2385" s="29">
        <v>9999</v>
      </c>
      <c r="J2385" s="15">
        <v>-1</v>
      </c>
      <c r="K2385" s="15">
        <v>-1</v>
      </c>
      <c r="L2385" s="15">
        <v>0</v>
      </c>
      <c r="M2385" s="15">
        <v>0</v>
      </c>
      <c r="N2385" s="27" t="e">
        <f>SUMIF(#REF!,'Integrantes original'!A2116,#REF!)</f>
        <v>#REF!</v>
      </c>
      <c r="O2385" s="27">
        <f t="shared" si="148"/>
        <v>99999999</v>
      </c>
      <c r="P2385" s="27">
        <f t="shared" si="149"/>
        <v>999999991</v>
      </c>
      <c r="Q2385" s="31">
        <f t="shared" si="150"/>
        <v>13510211999999</v>
      </c>
      <c r="R2385" s="27">
        <f>COUNTIF(tratycont!S:S,'Integrantes original'!Q2385)</f>
        <v>0</v>
      </c>
      <c r="S2385" s="27">
        <f t="shared" si="151"/>
        <v>0</v>
      </c>
    </row>
    <row r="2386" spans="1:19" x14ac:dyDescent="0.15">
      <c r="A2386" s="29">
        <v>1351021</v>
      </c>
      <c r="B2386" s="29">
        <v>135102105</v>
      </c>
      <c r="C2386" s="29" t="s">
        <v>27</v>
      </c>
      <c r="D2386" s="30" t="s">
        <v>908</v>
      </c>
      <c r="E2386" s="30" t="s">
        <v>152</v>
      </c>
      <c r="F2386" s="15">
        <v>2</v>
      </c>
      <c r="G2386" s="29">
        <v>99</v>
      </c>
      <c r="H2386" s="29">
        <v>99</v>
      </c>
      <c r="I2386" s="29">
        <v>9999</v>
      </c>
      <c r="J2386" s="15">
        <v>-1</v>
      </c>
      <c r="K2386" s="15">
        <v>-1</v>
      </c>
      <c r="L2386" s="15">
        <v>0</v>
      </c>
      <c r="M2386" s="15">
        <v>0</v>
      </c>
      <c r="N2386" s="27" t="e">
        <f>SUMIF(#REF!,'Integrantes original'!A2117,#REF!)</f>
        <v>#REF!</v>
      </c>
      <c r="O2386" s="27">
        <f t="shared" si="148"/>
        <v>99999999</v>
      </c>
      <c r="P2386" s="27">
        <f t="shared" si="149"/>
        <v>999999992</v>
      </c>
      <c r="Q2386" s="31">
        <f t="shared" si="150"/>
        <v>13510212999999</v>
      </c>
      <c r="R2386" s="27">
        <f>COUNTIF(tratycont!S:S,'Integrantes original'!Q2386)</f>
        <v>0</v>
      </c>
      <c r="S2386" s="27">
        <f t="shared" si="151"/>
        <v>0</v>
      </c>
    </row>
    <row r="2387" spans="1:19" x14ac:dyDescent="0.15">
      <c r="A2387" s="29">
        <v>1351031</v>
      </c>
      <c r="B2387" s="29">
        <v>135103101</v>
      </c>
      <c r="C2387" s="29" t="s">
        <v>16</v>
      </c>
      <c r="D2387" s="30" t="s">
        <v>192</v>
      </c>
      <c r="E2387" s="30" t="s">
        <v>2282</v>
      </c>
      <c r="F2387" s="15">
        <v>1</v>
      </c>
      <c r="G2387" s="29">
        <v>20</v>
      </c>
      <c r="H2387" s="29">
        <v>9</v>
      </c>
      <c r="I2387" s="29">
        <v>1996</v>
      </c>
      <c r="J2387" s="15">
        <v>-1</v>
      </c>
      <c r="K2387" s="15">
        <v>-1</v>
      </c>
      <c r="L2387" s="15">
        <v>0</v>
      </c>
      <c r="M2387" s="15">
        <v>0</v>
      </c>
      <c r="N2387" s="27" t="e">
        <f>SUMIF(#REF!,'Integrantes original'!A2118,#REF!)</f>
        <v>#REF!</v>
      </c>
      <c r="O2387" s="27">
        <f t="shared" si="148"/>
        <v>20091996</v>
      </c>
      <c r="P2387" s="27">
        <f t="shared" si="149"/>
        <v>200919961</v>
      </c>
      <c r="Q2387" s="31">
        <f t="shared" si="150"/>
        <v>13510311200996</v>
      </c>
      <c r="R2387" s="27">
        <f>COUNTIF(tratycont!S:S,'Integrantes original'!Q2387)</f>
        <v>0</v>
      </c>
      <c r="S2387" s="27">
        <f t="shared" si="151"/>
        <v>0</v>
      </c>
    </row>
    <row r="2388" spans="1:19" x14ac:dyDescent="0.15">
      <c r="A2388" s="29">
        <v>1351031</v>
      </c>
      <c r="B2388" s="29">
        <v>135103102</v>
      </c>
      <c r="C2388" s="29" t="s">
        <v>19</v>
      </c>
      <c r="D2388" s="30" t="s">
        <v>2283</v>
      </c>
      <c r="E2388" s="30" t="s">
        <v>2284</v>
      </c>
      <c r="F2388" s="15">
        <v>2</v>
      </c>
      <c r="G2388" s="29">
        <v>4</v>
      </c>
      <c r="H2388" s="29">
        <v>4</v>
      </c>
      <c r="I2388" s="29">
        <v>1998</v>
      </c>
      <c r="J2388" s="15">
        <v>1</v>
      </c>
      <c r="K2388" s="15">
        <v>0</v>
      </c>
      <c r="L2388" s="15">
        <v>1</v>
      </c>
      <c r="M2388" s="15">
        <v>1</v>
      </c>
      <c r="N2388" s="27" t="e">
        <f>SUMIF(#REF!,'Integrantes original'!A2119,#REF!)</f>
        <v>#REF!</v>
      </c>
      <c r="O2388" s="27">
        <f t="shared" si="148"/>
        <v>4041998</v>
      </c>
      <c r="P2388" s="27">
        <f t="shared" si="149"/>
        <v>40419982</v>
      </c>
      <c r="Q2388" s="31">
        <f t="shared" si="150"/>
        <v>13510312040498</v>
      </c>
      <c r="R2388" s="27">
        <f>COUNTIF(tratycont!S:S,'Integrantes original'!Q2388)</f>
        <v>0</v>
      </c>
      <c r="S2388" s="27">
        <f t="shared" si="151"/>
        <v>0</v>
      </c>
    </row>
    <row r="2389" spans="1:19" x14ac:dyDescent="0.15">
      <c r="A2389" s="29">
        <v>1351031</v>
      </c>
      <c r="B2389" s="29">
        <v>135103103</v>
      </c>
      <c r="C2389" s="29" t="s">
        <v>22</v>
      </c>
      <c r="D2389" s="30" t="s">
        <v>311</v>
      </c>
      <c r="E2389" s="30" t="s">
        <v>2285</v>
      </c>
      <c r="F2389" s="15">
        <v>2</v>
      </c>
      <c r="G2389" s="29">
        <v>30</v>
      </c>
      <c r="H2389" s="29">
        <v>5</v>
      </c>
      <c r="I2389" s="29">
        <v>1964</v>
      </c>
      <c r="J2389" s="15">
        <v>-1</v>
      </c>
      <c r="K2389" s="15">
        <v>-1</v>
      </c>
      <c r="L2389" s="15">
        <v>0</v>
      </c>
      <c r="M2389" s="15">
        <v>0</v>
      </c>
      <c r="N2389" s="27" t="e">
        <f>SUMIF(#REF!,'Integrantes original'!A2120,#REF!)</f>
        <v>#REF!</v>
      </c>
      <c r="O2389" s="27">
        <f t="shared" si="148"/>
        <v>30051964</v>
      </c>
      <c r="P2389" s="27">
        <f t="shared" si="149"/>
        <v>300519642</v>
      </c>
      <c r="Q2389" s="31">
        <f t="shared" si="150"/>
        <v>13510312300564</v>
      </c>
      <c r="R2389" s="27">
        <f>COUNTIF(tratycont!S:S,'Integrantes original'!Q2389)</f>
        <v>0</v>
      </c>
      <c r="S2389" s="27">
        <f t="shared" si="151"/>
        <v>0</v>
      </c>
    </row>
    <row r="2390" spans="1:19" x14ac:dyDescent="0.15">
      <c r="A2390" s="29">
        <v>1351041</v>
      </c>
      <c r="B2390" s="29">
        <v>135104101</v>
      </c>
      <c r="C2390" s="29" t="s">
        <v>16</v>
      </c>
      <c r="D2390" s="30" t="s">
        <v>835</v>
      </c>
      <c r="E2390" s="30" t="s">
        <v>2286</v>
      </c>
      <c r="F2390" s="15">
        <v>1</v>
      </c>
      <c r="G2390" s="29">
        <v>14</v>
      </c>
      <c r="H2390" s="29">
        <v>12</v>
      </c>
      <c r="I2390" s="29">
        <v>1948</v>
      </c>
      <c r="J2390" s="15">
        <v>-1</v>
      </c>
      <c r="K2390" s="15">
        <v>-1</v>
      </c>
      <c r="L2390" s="15">
        <v>0</v>
      </c>
      <c r="M2390" s="15">
        <v>0</v>
      </c>
      <c r="N2390" s="27" t="e">
        <f>SUMIF(#REF!,'Integrantes original'!A2121,#REF!)</f>
        <v>#REF!</v>
      </c>
      <c r="O2390" s="27">
        <f t="shared" si="148"/>
        <v>14121948</v>
      </c>
      <c r="P2390" s="27">
        <f t="shared" si="149"/>
        <v>141219481</v>
      </c>
      <c r="Q2390" s="31">
        <f t="shared" si="150"/>
        <v>13510411141248</v>
      </c>
      <c r="R2390" s="27">
        <f>COUNTIF(tratycont!S:S,'Integrantes original'!Q2390)</f>
        <v>0</v>
      </c>
      <c r="S2390" s="27">
        <f t="shared" si="151"/>
        <v>0</v>
      </c>
    </row>
    <row r="2391" spans="1:19" x14ac:dyDescent="0.15">
      <c r="A2391" s="29">
        <v>1351041</v>
      </c>
      <c r="B2391" s="29">
        <v>135104102</v>
      </c>
      <c r="C2391" s="29" t="s">
        <v>19</v>
      </c>
      <c r="D2391" s="30" t="s">
        <v>1904</v>
      </c>
      <c r="E2391" s="30" t="s">
        <v>2287</v>
      </c>
      <c r="F2391" s="15">
        <v>2</v>
      </c>
      <c r="G2391" s="29">
        <v>22</v>
      </c>
      <c r="H2391" s="29">
        <v>2</v>
      </c>
      <c r="I2391" s="29">
        <v>1956</v>
      </c>
      <c r="J2391" s="15">
        <v>-1</v>
      </c>
      <c r="K2391" s="15">
        <v>-1</v>
      </c>
      <c r="L2391" s="15">
        <v>0</v>
      </c>
      <c r="M2391" s="15">
        <v>0</v>
      </c>
      <c r="N2391" s="27" t="e">
        <f>SUMIF(#REF!,'Integrantes original'!A2122,#REF!)</f>
        <v>#REF!</v>
      </c>
      <c r="O2391" s="27">
        <f t="shared" si="148"/>
        <v>22021956</v>
      </c>
      <c r="P2391" s="27">
        <f t="shared" si="149"/>
        <v>220219562</v>
      </c>
      <c r="Q2391" s="31">
        <f t="shared" si="150"/>
        <v>13510412220256</v>
      </c>
      <c r="R2391" s="27">
        <f>COUNTIF(tratycont!S:S,'Integrantes original'!Q2391)</f>
        <v>0</v>
      </c>
      <c r="S2391" s="27">
        <f t="shared" si="151"/>
        <v>0</v>
      </c>
    </row>
    <row r="2392" spans="1:19" x14ac:dyDescent="0.15">
      <c r="A2392" s="29">
        <v>1351041</v>
      </c>
      <c r="B2392" s="29">
        <v>135104103</v>
      </c>
      <c r="C2392" s="29" t="s">
        <v>22</v>
      </c>
      <c r="D2392" s="30" t="s">
        <v>2288</v>
      </c>
      <c r="E2392" s="30" t="s">
        <v>2289</v>
      </c>
      <c r="F2392" s="15">
        <v>2</v>
      </c>
      <c r="G2392" s="29">
        <v>22</v>
      </c>
      <c r="H2392" s="29">
        <v>8</v>
      </c>
      <c r="I2392" s="29">
        <v>1980</v>
      </c>
      <c r="J2392" s="15">
        <v>1</v>
      </c>
      <c r="K2392" s="15">
        <v>0</v>
      </c>
      <c r="L2392" s="15">
        <v>1</v>
      </c>
      <c r="M2392" s="15">
        <v>1</v>
      </c>
      <c r="N2392" s="27" t="e">
        <f>SUMIF(#REF!,'Integrantes original'!A2123,#REF!)</f>
        <v>#REF!</v>
      </c>
      <c r="O2392" s="27">
        <f t="shared" si="148"/>
        <v>22081980</v>
      </c>
      <c r="P2392" s="27">
        <f t="shared" si="149"/>
        <v>220819802</v>
      </c>
      <c r="Q2392" s="31">
        <f t="shared" si="150"/>
        <v>13510412220880</v>
      </c>
      <c r="R2392" s="27">
        <f>COUNTIF(tratycont!S:S,'Integrantes original'!Q2392)</f>
        <v>0</v>
      </c>
      <c r="S2392" s="27">
        <f t="shared" si="151"/>
        <v>0</v>
      </c>
    </row>
    <row r="2393" spans="1:19" x14ac:dyDescent="0.15">
      <c r="A2393" s="29">
        <v>1351041</v>
      </c>
      <c r="B2393" s="29">
        <v>135104104</v>
      </c>
      <c r="C2393" s="29" t="s">
        <v>25</v>
      </c>
      <c r="D2393" s="30" t="s">
        <v>2290</v>
      </c>
      <c r="E2393" s="30" t="s">
        <v>2289</v>
      </c>
      <c r="F2393" s="15">
        <v>2</v>
      </c>
      <c r="G2393" s="29">
        <v>3</v>
      </c>
      <c r="H2393" s="29">
        <v>10</v>
      </c>
      <c r="I2393" s="29">
        <v>1988</v>
      </c>
      <c r="J2393" s="15">
        <v>1</v>
      </c>
      <c r="K2393" s="15">
        <v>0</v>
      </c>
      <c r="L2393" s="15">
        <v>1</v>
      </c>
      <c r="M2393" s="15">
        <v>1</v>
      </c>
      <c r="N2393" s="27" t="e">
        <f>SUMIF(#REF!,'Integrantes original'!A2124,#REF!)</f>
        <v>#REF!</v>
      </c>
      <c r="O2393" s="27">
        <f t="shared" si="148"/>
        <v>3101988</v>
      </c>
      <c r="P2393" s="27">
        <f t="shared" si="149"/>
        <v>31019882</v>
      </c>
      <c r="Q2393" s="31">
        <f t="shared" si="150"/>
        <v>13510412031088</v>
      </c>
      <c r="R2393" s="27">
        <f>COUNTIF(tratycont!S:S,'Integrantes original'!Q2393)</f>
        <v>0</v>
      </c>
      <c r="S2393" s="27">
        <f t="shared" si="151"/>
        <v>0</v>
      </c>
    </row>
    <row r="2394" spans="1:19" x14ac:dyDescent="0.15">
      <c r="A2394" s="29">
        <v>1351041</v>
      </c>
      <c r="B2394" s="29">
        <v>135104105</v>
      </c>
      <c r="C2394" s="29" t="s">
        <v>27</v>
      </c>
      <c r="D2394" s="30" t="s">
        <v>2291</v>
      </c>
      <c r="E2394" s="30" t="s">
        <v>2292</v>
      </c>
      <c r="F2394" s="15">
        <v>2</v>
      </c>
      <c r="G2394" s="29">
        <v>8</v>
      </c>
      <c r="H2394" s="29">
        <v>2</v>
      </c>
      <c r="I2394" s="29">
        <v>1999</v>
      </c>
      <c r="J2394" s="15">
        <v>-1</v>
      </c>
      <c r="K2394" s="15">
        <v>-1</v>
      </c>
      <c r="L2394" s="15">
        <v>0</v>
      </c>
      <c r="M2394" s="15">
        <v>0</v>
      </c>
      <c r="N2394" s="27" t="e">
        <f>SUMIF(#REF!,'Integrantes original'!A2125,#REF!)</f>
        <v>#REF!</v>
      </c>
      <c r="O2394" s="27">
        <f t="shared" si="148"/>
        <v>8021999</v>
      </c>
      <c r="P2394" s="27">
        <f t="shared" si="149"/>
        <v>80219992</v>
      </c>
      <c r="Q2394" s="31">
        <f t="shared" si="150"/>
        <v>13510412080299</v>
      </c>
      <c r="R2394" s="27">
        <f>COUNTIF(tratycont!S:S,'Integrantes original'!Q2394)</f>
        <v>0</v>
      </c>
      <c r="S2394" s="27">
        <f t="shared" si="151"/>
        <v>0</v>
      </c>
    </row>
    <row r="2395" spans="1:19" x14ac:dyDescent="0.15">
      <c r="A2395" s="29">
        <v>1351041</v>
      </c>
      <c r="B2395" s="29">
        <v>135104106</v>
      </c>
      <c r="C2395" s="29" t="s">
        <v>30</v>
      </c>
      <c r="D2395" s="30" t="s">
        <v>2293</v>
      </c>
      <c r="E2395" s="30" t="s">
        <v>2292</v>
      </c>
      <c r="F2395" s="15">
        <v>2</v>
      </c>
      <c r="G2395" s="29">
        <v>27</v>
      </c>
      <c r="H2395" s="29">
        <v>6</v>
      </c>
      <c r="I2395" s="29">
        <v>2001</v>
      </c>
      <c r="J2395" s="15">
        <v>-1</v>
      </c>
      <c r="K2395" s="15">
        <v>-1</v>
      </c>
      <c r="L2395" s="15">
        <v>0</v>
      </c>
      <c r="M2395" s="15">
        <v>0</v>
      </c>
      <c r="N2395" s="27" t="e">
        <f>SUMIF(#REF!,'Integrantes original'!A2126,#REF!)</f>
        <v>#REF!</v>
      </c>
      <c r="O2395" s="27">
        <f t="shared" si="148"/>
        <v>27062001</v>
      </c>
      <c r="P2395" s="27">
        <f t="shared" si="149"/>
        <v>270620012</v>
      </c>
      <c r="Q2395" s="31">
        <f t="shared" si="150"/>
        <v>13510412270601</v>
      </c>
      <c r="R2395" s="27">
        <f>COUNTIF(tratycont!S:S,'Integrantes original'!Q2395)</f>
        <v>0</v>
      </c>
      <c r="S2395" s="27">
        <f t="shared" si="151"/>
        <v>0</v>
      </c>
    </row>
    <row r="2396" spans="1:19" x14ac:dyDescent="0.15">
      <c r="A2396" s="29">
        <v>1351041</v>
      </c>
      <c r="B2396" s="29">
        <v>135104107</v>
      </c>
      <c r="C2396" s="29" t="s">
        <v>56</v>
      </c>
      <c r="D2396" s="30" t="s">
        <v>2294</v>
      </c>
      <c r="E2396" s="30" t="s">
        <v>2292</v>
      </c>
      <c r="F2396" s="15">
        <v>1</v>
      </c>
      <c r="G2396" s="29">
        <v>13</v>
      </c>
      <c r="H2396" s="29">
        <v>5</v>
      </c>
      <c r="I2396" s="29">
        <v>2004</v>
      </c>
      <c r="J2396" s="15">
        <v>-1</v>
      </c>
      <c r="K2396" s="15">
        <v>-1</v>
      </c>
      <c r="L2396" s="15">
        <v>0</v>
      </c>
      <c r="M2396" s="15">
        <v>0</v>
      </c>
      <c r="N2396" s="27" t="e">
        <f>SUMIF(#REF!,'Integrantes original'!A2127,#REF!)</f>
        <v>#REF!</v>
      </c>
      <c r="O2396" s="27">
        <f t="shared" si="148"/>
        <v>13052004</v>
      </c>
      <c r="P2396" s="27">
        <f t="shared" si="149"/>
        <v>130520041</v>
      </c>
      <c r="Q2396" s="31">
        <f t="shared" si="150"/>
        <v>13510411130504</v>
      </c>
      <c r="R2396" s="27">
        <f>COUNTIF(tratycont!S:S,'Integrantes original'!Q2396)</f>
        <v>0</v>
      </c>
      <c r="S2396" s="27">
        <f t="shared" si="151"/>
        <v>0</v>
      </c>
    </row>
    <row r="2397" spans="1:19" x14ac:dyDescent="0.15">
      <c r="A2397" s="29">
        <v>1351041</v>
      </c>
      <c r="B2397" s="29">
        <v>135104108</v>
      </c>
      <c r="C2397" s="29" t="s">
        <v>58</v>
      </c>
      <c r="D2397" s="30" t="s">
        <v>2295</v>
      </c>
      <c r="E2397" s="30" t="s">
        <v>2292</v>
      </c>
      <c r="F2397" s="15">
        <v>2</v>
      </c>
      <c r="G2397" s="29">
        <v>18</v>
      </c>
      <c r="H2397" s="29">
        <v>8</v>
      </c>
      <c r="I2397" s="29">
        <v>2018</v>
      </c>
      <c r="J2397" s="15">
        <v>2</v>
      </c>
      <c r="K2397" s="15">
        <v>3</v>
      </c>
      <c r="L2397" s="15">
        <v>0</v>
      </c>
      <c r="M2397" s="15">
        <v>0</v>
      </c>
      <c r="N2397" s="27" t="e">
        <f>SUMIF(#REF!,'Integrantes original'!A2128,#REF!)</f>
        <v>#REF!</v>
      </c>
      <c r="O2397" s="27">
        <f t="shared" si="148"/>
        <v>18082018</v>
      </c>
      <c r="P2397" s="27">
        <f t="shared" si="149"/>
        <v>180820182</v>
      </c>
      <c r="Q2397" s="31">
        <f t="shared" si="150"/>
        <v>13510412180818</v>
      </c>
      <c r="R2397" s="27">
        <f>COUNTIF(tratycont!S:S,'Integrantes original'!Q2397)</f>
        <v>0</v>
      </c>
      <c r="S2397" s="27">
        <f t="shared" si="151"/>
        <v>1</v>
      </c>
    </row>
    <row r="2398" spans="1:19" x14ac:dyDescent="0.15">
      <c r="A2398" s="29">
        <v>1351041</v>
      </c>
      <c r="B2398" s="29">
        <v>135104109</v>
      </c>
      <c r="C2398" s="29" t="s">
        <v>120</v>
      </c>
      <c r="D2398" s="30" t="s">
        <v>2296</v>
      </c>
      <c r="E2398" s="30" t="s">
        <v>2297</v>
      </c>
      <c r="F2398" s="15">
        <v>2</v>
      </c>
      <c r="G2398" s="29">
        <v>6</v>
      </c>
      <c r="H2398" s="29">
        <v>7</v>
      </c>
      <c r="I2398" s="29">
        <v>2018</v>
      </c>
      <c r="J2398" s="15">
        <v>2</v>
      </c>
      <c r="K2398" s="15">
        <v>4</v>
      </c>
      <c r="L2398" s="15">
        <v>0</v>
      </c>
      <c r="M2398" s="15">
        <v>0</v>
      </c>
      <c r="N2398" s="27" t="e">
        <f>SUMIF(#REF!,'Integrantes original'!A2129,#REF!)</f>
        <v>#REF!</v>
      </c>
      <c r="O2398" s="27">
        <f t="shared" si="148"/>
        <v>6072018</v>
      </c>
      <c r="P2398" s="27">
        <f t="shared" si="149"/>
        <v>60720182</v>
      </c>
      <c r="Q2398" s="31">
        <f t="shared" si="150"/>
        <v>13510412060718</v>
      </c>
      <c r="R2398" s="27">
        <f>COUNTIF(tratycont!S:S,'Integrantes original'!Q2398)</f>
        <v>1</v>
      </c>
      <c r="S2398" s="27">
        <f t="shared" si="151"/>
        <v>1</v>
      </c>
    </row>
    <row r="2399" spans="1:19" x14ac:dyDescent="0.15">
      <c r="A2399" s="29">
        <v>1351042</v>
      </c>
      <c r="B2399" s="29">
        <v>135104201</v>
      </c>
      <c r="C2399" s="29" t="s">
        <v>16</v>
      </c>
      <c r="D2399" s="30" t="s">
        <v>835</v>
      </c>
      <c r="E2399" s="30" t="s">
        <v>2286</v>
      </c>
      <c r="F2399" s="15">
        <v>1</v>
      </c>
      <c r="G2399" s="29">
        <v>14</v>
      </c>
      <c r="H2399" s="29">
        <v>12</v>
      </c>
      <c r="I2399" s="29">
        <v>1948</v>
      </c>
      <c r="J2399" s="15">
        <v>-1</v>
      </c>
      <c r="K2399" s="15">
        <v>-1</v>
      </c>
      <c r="L2399" s="15">
        <v>0</v>
      </c>
      <c r="M2399" s="15">
        <v>0</v>
      </c>
      <c r="N2399" s="27" t="e">
        <f>SUMIF(#REF!,'Integrantes original'!A2130,#REF!)</f>
        <v>#REF!</v>
      </c>
      <c r="O2399" s="27">
        <f t="shared" si="148"/>
        <v>14121948</v>
      </c>
      <c r="P2399" s="27">
        <f t="shared" si="149"/>
        <v>141219481</v>
      </c>
      <c r="Q2399" s="31">
        <f t="shared" si="150"/>
        <v>13510421141248</v>
      </c>
      <c r="R2399" s="27">
        <f>COUNTIF(tratycont!S:S,'Integrantes original'!Q2399)</f>
        <v>0</v>
      </c>
      <c r="S2399" s="27">
        <f t="shared" si="151"/>
        <v>0</v>
      </c>
    </row>
    <row r="2400" spans="1:19" x14ac:dyDescent="0.15">
      <c r="A2400" s="29">
        <v>1351042</v>
      </c>
      <c r="B2400" s="29">
        <v>135104202</v>
      </c>
      <c r="C2400" s="29" t="s">
        <v>19</v>
      </c>
      <c r="D2400" s="30" t="s">
        <v>1904</v>
      </c>
      <c r="E2400" s="30" t="s">
        <v>2287</v>
      </c>
      <c r="F2400" s="15">
        <v>2</v>
      </c>
      <c r="G2400" s="29">
        <v>22</v>
      </c>
      <c r="H2400" s="29">
        <v>2</v>
      </c>
      <c r="I2400" s="29">
        <v>1956</v>
      </c>
      <c r="J2400" s="15">
        <v>-1</v>
      </c>
      <c r="K2400" s="15">
        <v>-1</v>
      </c>
      <c r="L2400" s="15">
        <v>0</v>
      </c>
      <c r="M2400" s="15">
        <v>0</v>
      </c>
      <c r="N2400" s="27" t="e">
        <f>SUMIF(#REF!,'Integrantes original'!A2131,#REF!)</f>
        <v>#REF!</v>
      </c>
      <c r="O2400" s="27">
        <f t="shared" si="148"/>
        <v>22021956</v>
      </c>
      <c r="P2400" s="27">
        <f t="shared" si="149"/>
        <v>220219562</v>
      </c>
      <c r="Q2400" s="31">
        <f t="shared" si="150"/>
        <v>13510422220256</v>
      </c>
      <c r="R2400" s="27">
        <f>COUNTIF(tratycont!S:S,'Integrantes original'!Q2400)</f>
        <v>0</v>
      </c>
      <c r="S2400" s="27">
        <f t="shared" si="151"/>
        <v>0</v>
      </c>
    </row>
    <row r="2401" spans="1:19" x14ac:dyDescent="0.15">
      <c r="A2401" s="29">
        <v>1351042</v>
      </c>
      <c r="B2401" s="29">
        <v>135104203</v>
      </c>
      <c r="C2401" s="29" t="s">
        <v>22</v>
      </c>
      <c r="D2401" s="30" t="s">
        <v>2288</v>
      </c>
      <c r="E2401" s="30" t="s">
        <v>2289</v>
      </c>
      <c r="F2401" s="15">
        <v>2</v>
      </c>
      <c r="G2401" s="29">
        <v>22</v>
      </c>
      <c r="H2401" s="29">
        <v>8</v>
      </c>
      <c r="I2401" s="29">
        <v>1980</v>
      </c>
      <c r="J2401" s="15">
        <v>1</v>
      </c>
      <c r="K2401" s="15">
        <v>0</v>
      </c>
      <c r="L2401" s="15">
        <v>2</v>
      </c>
      <c r="M2401" s="15">
        <v>0</v>
      </c>
      <c r="N2401" s="27" t="e">
        <f>SUMIF(#REF!,'Integrantes original'!A2132,#REF!)</f>
        <v>#REF!</v>
      </c>
      <c r="O2401" s="27">
        <f t="shared" si="148"/>
        <v>22081980</v>
      </c>
      <c r="P2401" s="27">
        <f t="shared" si="149"/>
        <v>220819802</v>
      </c>
      <c r="Q2401" s="31">
        <f t="shared" si="150"/>
        <v>13510422220880</v>
      </c>
      <c r="R2401" s="27">
        <f>COUNTIF(tratycont!S:S,'Integrantes original'!Q2401)</f>
        <v>0</v>
      </c>
      <c r="S2401" s="27">
        <f t="shared" si="151"/>
        <v>0</v>
      </c>
    </row>
    <row r="2402" spans="1:19" x14ac:dyDescent="0.15">
      <c r="A2402" s="29">
        <v>1351042</v>
      </c>
      <c r="B2402" s="29">
        <v>135104204</v>
      </c>
      <c r="C2402" s="29" t="s">
        <v>25</v>
      </c>
      <c r="D2402" s="30" t="s">
        <v>2290</v>
      </c>
      <c r="E2402" s="30" t="s">
        <v>2289</v>
      </c>
      <c r="F2402" s="15">
        <v>2</v>
      </c>
      <c r="G2402" s="29">
        <v>3</v>
      </c>
      <c r="H2402" s="29">
        <v>10</v>
      </c>
      <c r="I2402" s="29">
        <v>1988</v>
      </c>
      <c r="J2402" s="15">
        <v>1</v>
      </c>
      <c r="K2402" s="15">
        <v>0</v>
      </c>
      <c r="L2402" s="15">
        <v>0</v>
      </c>
      <c r="M2402" s="15">
        <v>0</v>
      </c>
      <c r="N2402" s="27" t="e">
        <f>SUMIF(#REF!,'Integrantes original'!A2133,#REF!)</f>
        <v>#REF!</v>
      </c>
      <c r="O2402" s="27">
        <f t="shared" si="148"/>
        <v>3101988</v>
      </c>
      <c r="P2402" s="27">
        <f t="shared" si="149"/>
        <v>31019882</v>
      </c>
      <c r="Q2402" s="31">
        <f t="shared" si="150"/>
        <v>13510422031088</v>
      </c>
      <c r="R2402" s="27">
        <f>COUNTIF(tratycont!S:S,'Integrantes original'!Q2402)</f>
        <v>0</v>
      </c>
      <c r="S2402" s="27">
        <f t="shared" si="151"/>
        <v>0</v>
      </c>
    </row>
    <row r="2403" spans="1:19" x14ac:dyDescent="0.15">
      <c r="A2403" s="29">
        <v>1351042</v>
      </c>
      <c r="B2403" s="29">
        <v>135104205</v>
      </c>
      <c r="C2403" s="29" t="s">
        <v>27</v>
      </c>
      <c r="D2403" s="30" t="s">
        <v>2291</v>
      </c>
      <c r="E2403" s="30" t="s">
        <v>2292</v>
      </c>
      <c r="F2403" s="15">
        <v>2</v>
      </c>
      <c r="G2403" s="29">
        <v>8</v>
      </c>
      <c r="H2403" s="29">
        <v>2</v>
      </c>
      <c r="I2403" s="29">
        <v>1999</v>
      </c>
      <c r="J2403" s="15">
        <v>-1</v>
      </c>
      <c r="K2403" s="15">
        <v>-1</v>
      </c>
      <c r="L2403" s="15">
        <v>0</v>
      </c>
      <c r="M2403" s="15">
        <v>0</v>
      </c>
      <c r="N2403" s="27" t="e">
        <f>SUMIF(#REF!,'Integrantes original'!A2134,#REF!)</f>
        <v>#REF!</v>
      </c>
      <c r="O2403" s="27">
        <f t="shared" si="148"/>
        <v>8021999</v>
      </c>
      <c r="P2403" s="27">
        <f t="shared" si="149"/>
        <v>80219992</v>
      </c>
      <c r="Q2403" s="31">
        <f t="shared" si="150"/>
        <v>13510422080299</v>
      </c>
      <c r="R2403" s="27">
        <f>COUNTIF(tratycont!S:S,'Integrantes original'!Q2403)</f>
        <v>0</v>
      </c>
      <c r="S2403" s="27">
        <f t="shared" si="151"/>
        <v>0</v>
      </c>
    </row>
    <row r="2404" spans="1:19" x14ac:dyDescent="0.15">
      <c r="A2404" s="29">
        <v>1351042</v>
      </c>
      <c r="B2404" s="29">
        <v>135104206</v>
      </c>
      <c r="C2404" s="29" t="s">
        <v>30</v>
      </c>
      <c r="D2404" s="30" t="s">
        <v>2293</v>
      </c>
      <c r="E2404" s="30" t="s">
        <v>2292</v>
      </c>
      <c r="F2404" s="15">
        <v>2</v>
      </c>
      <c r="G2404" s="29">
        <v>27</v>
      </c>
      <c r="H2404" s="29">
        <v>6</v>
      </c>
      <c r="I2404" s="29">
        <v>2001</v>
      </c>
      <c r="J2404" s="15">
        <v>-1</v>
      </c>
      <c r="K2404" s="15">
        <v>-1</v>
      </c>
      <c r="L2404" s="15">
        <v>0</v>
      </c>
      <c r="M2404" s="15">
        <v>0</v>
      </c>
      <c r="N2404" s="27" t="e">
        <f>SUMIF(#REF!,'Integrantes original'!A2135,#REF!)</f>
        <v>#REF!</v>
      </c>
      <c r="O2404" s="27">
        <f t="shared" si="148"/>
        <v>27062001</v>
      </c>
      <c r="P2404" s="27">
        <f t="shared" si="149"/>
        <v>270620012</v>
      </c>
      <c r="Q2404" s="31">
        <f t="shared" si="150"/>
        <v>13510422270601</v>
      </c>
      <c r="R2404" s="27">
        <f>COUNTIF(tratycont!S:S,'Integrantes original'!Q2404)</f>
        <v>0</v>
      </c>
      <c r="S2404" s="27">
        <f t="shared" si="151"/>
        <v>0</v>
      </c>
    </row>
    <row r="2405" spans="1:19" x14ac:dyDescent="0.15">
      <c r="A2405" s="29">
        <v>1351042</v>
      </c>
      <c r="B2405" s="29">
        <v>135104207</v>
      </c>
      <c r="C2405" s="29" t="s">
        <v>56</v>
      </c>
      <c r="D2405" s="30" t="s">
        <v>2294</v>
      </c>
      <c r="E2405" s="30" t="s">
        <v>2292</v>
      </c>
      <c r="F2405" s="15">
        <v>1</v>
      </c>
      <c r="G2405" s="29">
        <v>13</v>
      </c>
      <c r="H2405" s="29">
        <v>5</v>
      </c>
      <c r="I2405" s="29">
        <v>2004</v>
      </c>
      <c r="J2405" s="15">
        <v>-1</v>
      </c>
      <c r="K2405" s="15">
        <v>-1</v>
      </c>
      <c r="L2405" s="15">
        <v>0</v>
      </c>
      <c r="M2405" s="15">
        <v>0</v>
      </c>
      <c r="N2405" s="27" t="e">
        <f>SUMIF(#REF!,'Integrantes original'!A2136,#REF!)</f>
        <v>#REF!</v>
      </c>
      <c r="O2405" s="27">
        <f t="shared" si="148"/>
        <v>13052004</v>
      </c>
      <c r="P2405" s="27">
        <f t="shared" si="149"/>
        <v>130520041</v>
      </c>
      <c r="Q2405" s="31">
        <f t="shared" si="150"/>
        <v>13510421130504</v>
      </c>
      <c r="R2405" s="27">
        <f>COUNTIF(tratycont!S:S,'Integrantes original'!Q2405)</f>
        <v>0</v>
      </c>
      <c r="S2405" s="27">
        <f t="shared" si="151"/>
        <v>0</v>
      </c>
    </row>
    <row r="2406" spans="1:19" x14ac:dyDescent="0.15">
      <c r="A2406" s="29">
        <v>1351042</v>
      </c>
      <c r="B2406" s="29">
        <v>135104208</v>
      </c>
      <c r="C2406" s="29" t="s">
        <v>58</v>
      </c>
      <c r="D2406" s="30" t="s">
        <v>2295</v>
      </c>
      <c r="E2406" s="30" t="s">
        <v>2292</v>
      </c>
      <c r="F2406" s="15">
        <v>2</v>
      </c>
      <c r="G2406" s="29">
        <v>18</v>
      </c>
      <c r="H2406" s="29">
        <v>8</v>
      </c>
      <c r="I2406" s="29">
        <v>2018</v>
      </c>
      <c r="J2406" s="15">
        <v>2</v>
      </c>
      <c r="K2406" s="15">
        <v>3</v>
      </c>
      <c r="L2406" s="15">
        <v>0</v>
      </c>
      <c r="M2406" s="15">
        <v>0</v>
      </c>
      <c r="N2406" s="27" t="e">
        <f>SUMIF(#REF!,'Integrantes original'!A2137,#REF!)</f>
        <v>#REF!</v>
      </c>
      <c r="O2406" s="27">
        <f t="shared" si="148"/>
        <v>18082018</v>
      </c>
      <c r="P2406" s="27">
        <f t="shared" si="149"/>
        <v>180820182</v>
      </c>
      <c r="Q2406" s="31">
        <f t="shared" si="150"/>
        <v>13510422180818</v>
      </c>
      <c r="R2406" s="27">
        <f>COUNTIF(tratycont!S:S,'Integrantes original'!Q2406)</f>
        <v>0</v>
      </c>
      <c r="S2406" s="27">
        <f t="shared" si="151"/>
        <v>1</v>
      </c>
    </row>
    <row r="2407" spans="1:19" x14ac:dyDescent="0.15">
      <c r="A2407" s="29">
        <v>1351042</v>
      </c>
      <c r="B2407" s="29">
        <v>135104209</v>
      </c>
      <c r="C2407" s="29" t="s">
        <v>120</v>
      </c>
      <c r="D2407" s="30" t="s">
        <v>2296</v>
      </c>
      <c r="E2407" s="30" t="s">
        <v>2297</v>
      </c>
      <c r="F2407" s="15">
        <v>2</v>
      </c>
      <c r="G2407" s="29">
        <v>6</v>
      </c>
      <c r="H2407" s="29">
        <v>7</v>
      </c>
      <c r="I2407" s="29">
        <v>2018</v>
      </c>
      <c r="J2407" s="15">
        <v>2</v>
      </c>
      <c r="K2407" s="15">
        <v>4</v>
      </c>
      <c r="L2407" s="15">
        <v>0</v>
      </c>
      <c r="M2407" s="15">
        <v>0</v>
      </c>
      <c r="N2407" s="27" t="e">
        <f>SUMIF(#REF!,'Integrantes original'!A2138,#REF!)</f>
        <v>#REF!</v>
      </c>
      <c r="O2407" s="27">
        <f t="shared" si="148"/>
        <v>6072018</v>
      </c>
      <c r="P2407" s="27">
        <f t="shared" si="149"/>
        <v>60720182</v>
      </c>
      <c r="Q2407" s="31">
        <f t="shared" si="150"/>
        <v>13510422060718</v>
      </c>
      <c r="R2407" s="27">
        <f>COUNTIF(tratycont!S:S,'Integrantes original'!Q2407)</f>
        <v>0</v>
      </c>
      <c r="S2407" s="27">
        <f t="shared" si="151"/>
        <v>1</v>
      </c>
    </row>
    <row r="2408" spans="1:19" x14ac:dyDescent="0.15">
      <c r="A2408" s="29">
        <v>1351051</v>
      </c>
      <c r="B2408" s="29">
        <v>135105101</v>
      </c>
      <c r="C2408" s="29" t="s">
        <v>16</v>
      </c>
      <c r="D2408" s="30" t="s">
        <v>1298</v>
      </c>
      <c r="E2408" s="30" t="s">
        <v>2298</v>
      </c>
      <c r="F2408" s="15">
        <v>1</v>
      </c>
      <c r="G2408" s="29">
        <v>4</v>
      </c>
      <c r="H2408" s="29">
        <v>8</v>
      </c>
      <c r="I2408" s="29">
        <v>1973</v>
      </c>
      <c r="J2408" s="15">
        <v>-1</v>
      </c>
      <c r="K2408" s="15">
        <v>-1</v>
      </c>
      <c r="L2408" s="15">
        <v>0</v>
      </c>
      <c r="M2408" s="15">
        <v>0</v>
      </c>
      <c r="N2408" s="27" t="e">
        <f>SUMIF(#REF!,'Integrantes original'!A2139,#REF!)</f>
        <v>#REF!</v>
      </c>
      <c r="O2408" s="27">
        <f t="shared" si="148"/>
        <v>4081973</v>
      </c>
      <c r="P2408" s="27">
        <f t="shared" si="149"/>
        <v>40819731</v>
      </c>
      <c r="Q2408" s="31">
        <f t="shared" si="150"/>
        <v>13510511040873</v>
      </c>
      <c r="R2408" s="27">
        <f>COUNTIF(tratycont!S:S,'Integrantes original'!Q2408)</f>
        <v>0</v>
      </c>
      <c r="S2408" s="27">
        <f t="shared" si="151"/>
        <v>0</v>
      </c>
    </row>
    <row r="2409" spans="1:19" x14ac:dyDescent="0.15">
      <c r="A2409" s="29">
        <v>1351051</v>
      </c>
      <c r="B2409" s="29">
        <v>135105102</v>
      </c>
      <c r="C2409" s="29" t="s">
        <v>19</v>
      </c>
      <c r="D2409" s="30" t="s">
        <v>62</v>
      </c>
      <c r="E2409" s="30" t="s">
        <v>2299</v>
      </c>
      <c r="F2409" s="15">
        <v>2</v>
      </c>
      <c r="G2409" s="29">
        <v>12</v>
      </c>
      <c r="H2409" s="29">
        <v>4</v>
      </c>
      <c r="I2409" s="29">
        <v>1973</v>
      </c>
      <c r="J2409" s="15">
        <v>-1</v>
      </c>
      <c r="K2409" s="15">
        <v>-1</v>
      </c>
      <c r="L2409" s="15">
        <v>0</v>
      </c>
      <c r="M2409" s="15">
        <v>0</v>
      </c>
      <c r="N2409" s="27" t="e">
        <f>SUMIF(#REF!,'Integrantes original'!A2140,#REF!)</f>
        <v>#REF!</v>
      </c>
      <c r="O2409" s="27">
        <f t="shared" si="148"/>
        <v>12041973</v>
      </c>
      <c r="P2409" s="27">
        <f t="shared" si="149"/>
        <v>120419732</v>
      </c>
      <c r="Q2409" s="31">
        <f t="shared" si="150"/>
        <v>13510512120473</v>
      </c>
      <c r="R2409" s="27">
        <f>COUNTIF(tratycont!S:S,'Integrantes original'!Q2409)</f>
        <v>0</v>
      </c>
      <c r="S2409" s="27">
        <f t="shared" si="151"/>
        <v>0</v>
      </c>
    </row>
    <row r="2410" spans="1:19" x14ac:dyDescent="0.15">
      <c r="A2410" s="29">
        <v>1351051</v>
      </c>
      <c r="B2410" s="29">
        <v>135105103</v>
      </c>
      <c r="C2410" s="29" t="s">
        <v>22</v>
      </c>
      <c r="D2410" s="30" t="s">
        <v>720</v>
      </c>
      <c r="E2410" s="30" t="s">
        <v>2300</v>
      </c>
      <c r="F2410" s="15">
        <v>2</v>
      </c>
      <c r="G2410" s="29">
        <v>29</v>
      </c>
      <c r="H2410" s="29">
        <v>11</v>
      </c>
      <c r="I2410" s="29">
        <v>2001</v>
      </c>
      <c r="J2410" s="15">
        <v>1</v>
      </c>
      <c r="K2410" s="15">
        <v>0</v>
      </c>
      <c r="L2410" s="15">
        <v>1</v>
      </c>
      <c r="M2410" s="15">
        <v>1</v>
      </c>
      <c r="N2410" s="27" t="e">
        <f>SUMIF(#REF!,'Integrantes original'!A2141,#REF!)</f>
        <v>#REF!</v>
      </c>
      <c r="O2410" s="27">
        <f t="shared" si="148"/>
        <v>29112001</v>
      </c>
      <c r="P2410" s="27">
        <f t="shared" si="149"/>
        <v>291120012</v>
      </c>
      <c r="Q2410" s="31">
        <f t="shared" si="150"/>
        <v>13510512291101</v>
      </c>
      <c r="R2410" s="27">
        <f>COUNTIF(tratycont!S:S,'Integrantes original'!Q2410)</f>
        <v>0</v>
      </c>
      <c r="S2410" s="27">
        <f t="shared" si="151"/>
        <v>0</v>
      </c>
    </row>
    <row r="2411" spans="1:19" x14ac:dyDescent="0.15">
      <c r="A2411" s="29">
        <v>1351051</v>
      </c>
      <c r="B2411" s="29">
        <v>135105104</v>
      </c>
      <c r="C2411" s="29" t="s">
        <v>25</v>
      </c>
      <c r="D2411" s="30" t="s">
        <v>70</v>
      </c>
      <c r="E2411" s="30" t="s">
        <v>2301</v>
      </c>
      <c r="F2411" s="15">
        <v>1</v>
      </c>
      <c r="G2411" s="29">
        <v>24</v>
      </c>
      <c r="H2411" s="29">
        <v>8</v>
      </c>
      <c r="I2411" s="29">
        <v>2000</v>
      </c>
      <c r="J2411" s="15">
        <v>-1</v>
      </c>
      <c r="K2411" s="15">
        <v>-1</v>
      </c>
      <c r="L2411" s="15">
        <v>0</v>
      </c>
      <c r="M2411" s="15">
        <v>0</v>
      </c>
      <c r="N2411" s="27" t="e">
        <f>SUMIF(#REF!,'Integrantes original'!A2142,#REF!)</f>
        <v>#REF!</v>
      </c>
      <c r="O2411" s="27">
        <f t="shared" si="148"/>
        <v>24082000</v>
      </c>
      <c r="P2411" s="27">
        <f t="shared" si="149"/>
        <v>240820001</v>
      </c>
      <c r="Q2411" s="31">
        <f t="shared" si="150"/>
        <v>13510511240800</v>
      </c>
      <c r="R2411" s="27">
        <f>COUNTIF(tratycont!S:S,'Integrantes original'!Q2411)</f>
        <v>0</v>
      </c>
      <c r="S2411" s="27">
        <f t="shared" si="151"/>
        <v>0</v>
      </c>
    </row>
    <row r="2412" spans="1:19" x14ac:dyDescent="0.15">
      <c r="A2412" s="29">
        <v>1351061</v>
      </c>
      <c r="B2412" s="29">
        <v>135106101</v>
      </c>
      <c r="C2412" s="29" t="s">
        <v>16</v>
      </c>
      <c r="D2412" s="30" t="s">
        <v>1348</v>
      </c>
      <c r="E2412" s="30" t="s">
        <v>259</v>
      </c>
      <c r="F2412" s="15">
        <v>1</v>
      </c>
      <c r="G2412" s="29">
        <v>13</v>
      </c>
      <c r="H2412" s="29">
        <v>6</v>
      </c>
      <c r="I2412" s="29">
        <v>1994</v>
      </c>
      <c r="J2412" s="15">
        <v>-1</v>
      </c>
      <c r="K2412" s="15">
        <v>-1</v>
      </c>
      <c r="L2412" s="15">
        <v>0</v>
      </c>
      <c r="M2412" s="15">
        <v>0</v>
      </c>
      <c r="N2412" s="27" t="e">
        <f>SUMIF(#REF!,'Integrantes original'!A2143,#REF!)</f>
        <v>#REF!</v>
      </c>
      <c r="O2412" s="27">
        <f t="shared" si="148"/>
        <v>13061994</v>
      </c>
      <c r="P2412" s="27">
        <f t="shared" si="149"/>
        <v>130619941</v>
      </c>
      <c r="Q2412" s="31">
        <f t="shared" si="150"/>
        <v>13510611130694</v>
      </c>
      <c r="R2412" s="27">
        <f>COUNTIF(tratycont!S:S,'Integrantes original'!Q2412)</f>
        <v>0</v>
      </c>
      <c r="S2412" s="27">
        <f t="shared" si="151"/>
        <v>0</v>
      </c>
    </row>
    <row r="2413" spans="1:19" x14ac:dyDescent="0.15">
      <c r="A2413" s="29">
        <v>1351061</v>
      </c>
      <c r="B2413" s="29">
        <v>135106102</v>
      </c>
      <c r="C2413" s="29" t="s">
        <v>19</v>
      </c>
      <c r="D2413" s="30" t="s">
        <v>2302</v>
      </c>
      <c r="E2413" s="30" t="s">
        <v>144</v>
      </c>
      <c r="F2413" s="15">
        <v>2</v>
      </c>
      <c r="G2413" s="29">
        <v>17</v>
      </c>
      <c r="H2413" s="29">
        <v>10</v>
      </c>
      <c r="I2413" s="29">
        <v>1994</v>
      </c>
      <c r="J2413" s="15">
        <v>1</v>
      </c>
      <c r="K2413" s="15">
        <v>0</v>
      </c>
      <c r="L2413" s="15">
        <v>1</v>
      </c>
      <c r="M2413" s="15">
        <v>1</v>
      </c>
      <c r="N2413" s="27" t="e">
        <f>SUMIF(#REF!,'Integrantes original'!A2144,#REF!)</f>
        <v>#REF!</v>
      </c>
      <c r="O2413" s="27">
        <f t="shared" si="148"/>
        <v>17101994</v>
      </c>
      <c r="P2413" s="27">
        <f t="shared" si="149"/>
        <v>171019942</v>
      </c>
      <c r="Q2413" s="31">
        <f t="shared" si="150"/>
        <v>13510612171094</v>
      </c>
      <c r="R2413" s="27">
        <f>COUNTIF(tratycont!S:S,'Integrantes original'!Q2413)</f>
        <v>0</v>
      </c>
      <c r="S2413" s="27">
        <f t="shared" si="151"/>
        <v>0</v>
      </c>
    </row>
    <row r="2414" spans="1:19" x14ac:dyDescent="0.15">
      <c r="A2414" s="29">
        <v>1351061</v>
      </c>
      <c r="B2414" s="29">
        <v>135106103</v>
      </c>
      <c r="C2414" s="29" t="s">
        <v>22</v>
      </c>
      <c r="D2414" s="30" t="s">
        <v>2303</v>
      </c>
      <c r="E2414" s="30" t="s">
        <v>259</v>
      </c>
      <c r="F2414" s="15">
        <v>2</v>
      </c>
      <c r="G2414" s="29">
        <v>21</v>
      </c>
      <c r="H2414" s="29">
        <v>8</v>
      </c>
      <c r="I2414" s="29">
        <v>2018</v>
      </c>
      <c r="J2414" s="15">
        <v>2</v>
      </c>
      <c r="K2414" s="15">
        <v>2</v>
      </c>
      <c r="L2414" s="15">
        <v>0</v>
      </c>
      <c r="M2414" s="15">
        <v>0</v>
      </c>
      <c r="N2414" s="27" t="e">
        <f>SUMIF(#REF!,'Integrantes original'!A2145,#REF!)</f>
        <v>#REF!</v>
      </c>
      <c r="O2414" s="27">
        <f t="shared" si="148"/>
        <v>21082018</v>
      </c>
      <c r="P2414" s="27">
        <f t="shared" si="149"/>
        <v>210820182</v>
      </c>
      <c r="Q2414" s="31">
        <f t="shared" si="150"/>
        <v>13510612210818</v>
      </c>
      <c r="R2414" s="27">
        <f>COUNTIF(tratycont!S:S,'Integrantes original'!Q2414)</f>
        <v>1</v>
      </c>
      <c r="S2414" s="27">
        <f t="shared" si="151"/>
        <v>1</v>
      </c>
    </row>
    <row r="2415" spans="1:19" x14ac:dyDescent="0.15">
      <c r="A2415" s="29">
        <v>1351071</v>
      </c>
      <c r="B2415" s="29">
        <v>135107101</v>
      </c>
      <c r="C2415" s="29" t="s">
        <v>16</v>
      </c>
      <c r="D2415" s="30" t="s">
        <v>2304</v>
      </c>
      <c r="E2415" s="30" t="s">
        <v>2305</v>
      </c>
      <c r="F2415" s="15">
        <v>1</v>
      </c>
      <c r="G2415" s="29">
        <v>9</v>
      </c>
      <c r="H2415" s="29">
        <v>3</v>
      </c>
      <c r="I2415" s="29">
        <v>1993</v>
      </c>
      <c r="J2415" s="15">
        <v>-1</v>
      </c>
      <c r="K2415" s="15">
        <v>-1</v>
      </c>
      <c r="L2415" s="15">
        <v>0</v>
      </c>
      <c r="M2415" s="15">
        <v>0</v>
      </c>
      <c r="N2415" s="27" t="e">
        <f>SUMIF(#REF!,'Integrantes original'!A2146,#REF!)</f>
        <v>#REF!</v>
      </c>
      <c r="O2415" s="27">
        <f t="shared" si="148"/>
        <v>9031993</v>
      </c>
      <c r="P2415" s="27">
        <f t="shared" si="149"/>
        <v>90319931</v>
      </c>
      <c r="Q2415" s="31">
        <f t="shared" si="150"/>
        <v>13510711090393</v>
      </c>
      <c r="R2415" s="27">
        <f>COUNTIF(tratycont!S:S,'Integrantes original'!Q2415)</f>
        <v>0</v>
      </c>
      <c r="S2415" s="27">
        <f t="shared" si="151"/>
        <v>0</v>
      </c>
    </row>
    <row r="2416" spans="1:19" x14ac:dyDescent="0.15">
      <c r="A2416" s="29">
        <v>1351071</v>
      </c>
      <c r="B2416" s="29">
        <v>135107102</v>
      </c>
      <c r="C2416" s="29" t="s">
        <v>19</v>
      </c>
      <c r="D2416" s="30" t="s">
        <v>2306</v>
      </c>
      <c r="E2416" s="30" t="s">
        <v>2307</v>
      </c>
      <c r="F2416" s="15">
        <v>2</v>
      </c>
      <c r="G2416" s="29">
        <v>26</v>
      </c>
      <c r="H2416" s="29">
        <v>9</v>
      </c>
      <c r="I2416" s="29">
        <v>1997</v>
      </c>
      <c r="J2416" s="15">
        <v>1</v>
      </c>
      <c r="K2416" s="15">
        <v>0</v>
      </c>
      <c r="L2416" s="15">
        <v>1</v>
      </c>
      <c r="M2416" s="15">
        <v>1</v>
      </c>
      <c r="N2416" s="27" t="e">
        <f>SUMIF(#REF!,'Integrantes original'!A2147,#REF!)</f>
        <v>#REF!</v>
      </c>
      <c r="O2416" s="27">
        <f t="shared" si="148"/>
        <v>26091997</v>
      </c>
      <c r="P2416" s="27">
        <f t="shared" si="149"/>
        <v>260919972</v>
      </c>
      <c r="Q2416" s="31">
        <f t="shared" si="150"/>
        <v>13510712260997</v>
      </c>
      <c r="R2416" s="27">
        <f>COUNTIF(tratycont!S:S,'Integrantes original'!Q2416)</f>
        <v>0</v>
      </c>
      <c r="S2416" s="27">
        <f t="shared" si="151"/>
        <v>0</v>
      </c>
    </row>
    <row r="2417" spans="1:19" x14ac:dyDescent="0.15">
      <c r="A2417" s="29">
        <v>1351071</v>
      </c>
      <c r="B2417" s="29">
        <v>135107103</v>
      </c>
      <c r="C2417" s="29" t="s">
        <v>22</v>
      </c>
      <c r="D2417" s="30" t="s">
        <v>2308</v>
      </c>
      <c r="E2417" s="30" t="s">
        <v>2309</v>
      </c>
      <c r="F2417" s="15">
        <v>1</v>
      </c>
      <c r="G2417" s="29">
        <v>24</v>
      </c>
      <c r="H2417" s="29">
        <v>4</v>
      </c>
      <c r="I2417" s="29">
        <v>2018</v>
      </c>
      <c r="J2417" s="15">
        <v>2</v>
      </c>
      <c r="K2417" s="15">
        <v>2</v>
      </c>
      <c r="L2417" s="15">
        <v>0</v>
      </c>
      <c r="M2417" s="15">
        <v>0</v>
      </c>
      <c r="N2417" s="27" t="e">
        <f>SUMIF(#REF!,'Integrantes original'!A2148,#REF!)</f>
        <v>#REF!</v>
      </c>
      <c r="O2417" s="27">
        <f t="shared" si="148"/>
        <v>24042018</v>
      </c>
      <c r="P2417" s="27">
        <f t="shared" si="149"/>
        <v>240420181</v>
      </c>
      <c r="Q2417" s="31">
        <f t="shared" si="150"/>
        <v>13510711240418</v>
      </c>
      <c r="R2417" s="27">
        <f>COUNTIF(tratycont!S:S,'Integrantes original'!Q2417)</f>
        <v>1</v>
      </c>
      <c r="S2417" s="27">
        <f t="shared" si="151"/>
        <v>1</v>
      </c>
    </row>
    <row r="2418" spans="1:19" x14ac:dyDescent="0.15">
      <c r="A2418" s="29">
        <v>1351091</v>
      </c>
      <c r="B2418" s="29">
        <v>135109101</v>
      </c>
      <c r="C2418" s="29" t="s">
        <v>16</v>
      </c>
      <c r="D2418" s="30" t="s">
        <v>597</v>
      </c>
      <c r="E2418" s="30" t="s">
        <v>2310</v>
      </c>
      <c r="F2418" s="15">
        <v>2</v>
      </c>
      <c r="G2418" s="29">
        <v>10</v>
      </c>
      <c r="H2418" s="29">
        <v>1</v>
      </c>
      <c r="I2418" s="29">
        <v>1975</v>
      </c>
      <c r="J2418" s="15">
        <v>-1</v>
      </c>
      <c r="K2418" s="15">
        <v>-1</v>
      </c>
      <c r="L2418" s="15">
        <v>0</v>
      </c>
      <c r="M2418" s="15">
        <v>0</v>
      </c>
      <c r="N2418" s="27" t="e">
        <f>SUMIF(#REF!,'Integrantes original'!A2149,#REF!)</f>
        <v>#REF!</v>
      </c>
      <c r="O2418" s="27">
        <f t="shared" si="148"/>
        <v>10011975</v>
      </c>
      <c r="P2418" s="27">
        <f t="shared" si="149"/>
        <v>100119752</v>
      </c>
      <c r="Q2418" s="31">
        <f t="shared" si="150"/>
        <v>13510912100175</v>
      </c>
      <c r="R2418" s="27">
        <f>COUNTIF(tratycont!S:S,'Integrantes original'!Q2418)</f>
        <v>0</v>
      </c>
      <c r="S2418" s="27">
        <f t="shared" si="151"/>
        <v>0</v>
      </c>
    </row>
    <row r="2419" spans="1:19" x14ac:dyDescent="0.15">
      <c r="A2419" s="29">
        <v>1351091</v>
      </c>
      <c r="B2419" s="29">
        <v>135109102</v>
      </c>
      <c r="C2419" s="29" t="s">
        <v>19</v>
      </c>
      <c r="D2419" s="30" t="s">
        <v>2311</v>
      </c>
      <c r="E2419" s="30" t="s">
        <v>144</v>
      </c>
      <c r="F2419" s="15">
        <v>1</v>
      </c>
      <c r="G2419" s="29">
        <v>30</v>
      </c>
      <c r="H2419" s="29">
        <v>5</v>
      </c>
      <c r="I2419" s="29">
        <v>1958</v>
      </c>
      <c r="J2419" s="15">
        <v>-1</v>
      </c>
      <c r="K2419" s="15">
        <v>-1</v>
      </c>
      <c r="L2419" s="15">
        <v>0</v>
      </c>
      <c r="M2419" s="15">
        <v>0</v>
      </c>
      <c r="N2419" s="27" t="e">
        <f>SUMIF(#REF!,'Integrantes original'!A2150,#REF!)</f>
        <v>#REF!</v>
      </c>
      <c r="O2419" s="27">
        <f t="shared" si="148"/>
        <v>30051958</v>
      </c>
      <c r="P2419" s="27">
        <f t="shared" si="149"/>
        <v>300519581</v>
      </c>
      <c r="Q2419" s="31">
        <f t="shared" si="150"/>
        <v>13510911300558</v>
      </c>
      <c r="R2419" s="27">
        <f>COUNTIF(tratycont!S:S,'Integrantes original'!Q2419)</f>
        <v>0</v>
      </c>
      <c r="S2419" s="27">
        <f t="shared" si="151"/>
        <v>0</v>
      </c>
    </row>
    <row r="2420" spans="1:19" x14ac:dyDescent="0.15">
      <c r="A2420" s="29">
        <v>1351091</v>
      </c>
      <c r="B2420" s="29">
        <v>135109103</v>
      </c>
      <c r="C2420" s="29" t="s">
        <v>22</v>
      </c>
      <c r="D2420" s="30" t="s">
        <v>819</v>
      </c>
      <c r="E2420" s="30" t="s">
        <v>2312</v>
      </c>
      <c r="F2420" s="15">
        <v>1</v>
      </c>
      <c r="G2420" s="29">
        <v>30</v>
      </c>
      <c r="H2420" s="29">
        <v>1</v>
      </c>
      <c r="I2420" s="29">
        <v>1997</v>
      </c>
      <c r="J2420" s="15">
        <v>-1</v>
      </c>
      <c r="K2420" s="15">
        <v>-1</v>
      </c>
      <c r="L2420" s="15">
        <v>0</v>
      </c>
      <c r="M2420" s="15">
        <v>0</v>
      </c>
      <c r="N2420" s="27" t="e">
        <f>SUMIF(#REF!,'Integrantes original'!A2151,#REF!)</f>
        <v>#REF!</v>
      </c>
      <c r="O2420" s="27">
        <f t="shared" si="148"/>
        <v>30011997</v>
      </c>
      <c r="P2420" s="27">
        <f t="shared" si="149"/>
        <v>300119971</v>
      </c>
      <c r="Q2420" s="31">
        <f t="shared" si="150"/>
        <v>13510911300197</v>
      </c>
      <c r="R2420" s="27">
        <f>COUNTIF(tratycont!S:S,'Integrantes original'!Q2420)</f>
        <v>0</v>
      </c>
      <c r="S2420" s="27">
        <f t="shared" si="151"/>
        <v>0</v>
      </c>
    </row>
    <row r="2421" spans="1:19" x14ac:dyDescent="0.15">
      <c r="A2421" s="29">
        <v>1351091</v>
      </c>
      <c r="B2421" s="29">
        <v>135109104</v>
      </c>
      <c r="C2421" s="29" t="s">
        <v>25</v>
      </c>
      <c r="D2421" s="30" t="s">
        <v>62</v>
      </c>
      <c r="E2421" s="30" t="s">
        <v>2313</v>
      </c>
      <c r="F2421" s="15">
        <v>2</v>
      </c>
      <c r="G2421" s="29">
        <v>20</v>
      </c>
      <c r="H2421" s="29">
        <v>1</v>
      </c>
      <c r="I2421" s="29">
        <v>1999</v>
      </c>
      <c r="J2421" s="15">
        <v>1</v>
      </c>
      <c r="K2421" s="15">
        <v>0</v>
      </c>
      <c r="L2421" s="15">
        <v>1</v>
      </c>
      <c r="M2421" s="15">
        <v>2</v>
      </c>
      <c r="N2421" s="27" t="e">
        <f>SUMIF(#REF!,'Integrantes original'!A2152,#REF!)</f>
        <v>#REF!</v>
      </c>
      <c r="O2421" s="27">
        <f t="shared" si="148"/>
        <v>20011999</v>
      </c>
      <c r="P2421" s="27">
        <f t="shared" si="149"/>
        <v>200119992</v>
      </c>
      <c r="Q2421" s="31">
        <f t="shared" si="150"/>
        <v>13510912200199</v>
      </c>
      <c r="R2421" s="27">
        <f>COUNTIF(tratycont!S:S,'Integrantes original'!Q2421)</f>
        <v>0</v>
      </c>
      <c r="S2421" s="27">
        <f t="shared" si="151"/>
        <v>0</v>
      </c>
    </row>
    <row r="2422" spans="1:19" x14ac:dyDescent="0.15">
      <c r="A2422" s="29">
        <v>1351091</v>
      </c>
      <c r="B2422" s="29">
        <v>135109105</v>
      </c>
      <c r="C2422" s="29" t="s">
        <v>27</v>
      </c>
      <c r="D2422" s="30" t="s">
        <v>1141</v>
      </c>
      <c r="E2422" s="30" t="s">
        <v>2314</v>
      </c>
      <c r="F2422" s="15">
        <v>2</v>
      </c>
      <c r="G2422" s="29">
        <v>3</v>
      </c>
      <c r="H2422" s="29">
        <v>9</v>
      </c>
      <c r="I2422" s="29">
        <v>2017</v>
      </c>
      <c r="J2422" s="15">
        <v>2</v>
      </c>
      <c r="K2422" s="15">
        <v>4</v>
      </c>
      <c r="L2422" s="15">
        <v>0</v>
      </c>
      <c r="M2422" s="15">
        <v>0</v>
      </c>
      <c r="N2422" s="27" t="e">
        <f>SUMIF(#REF!,'Integrantes original'!A2153,#REF!)</f>
        <v>#REF!</v>
      </c>
      <c r="O2422" s="27">
        <f t="shared" si="148"/>
        <v>3092017</v>
      </c>
      <c r="P2422" s="27">
        <f t="shared" si="149"/>
        <v>30920172</v>
      </c>
      <c r="Q2422" s="31">
        <f t="shared" si="150"/>
        <v>13510912030917</v>
      </c>
      <c r="R2422" s="27">
        <f>COUNTIF(tratycont!S:S,'Integrantes original'!Q2422)</f>
        <v>0</v>
      </c>
      <c r="S2422" s="27">
        <f t="shared" si="151"/>
        <v>1</v>
      </c>
    </row>
    <row r="2423" spans="1:19" x14ac:dyDescent="0.15">
      <c r="A2423" s="29">
        <v>1351101</v>
      </c>
      <c r="B2423" s="29">
        <v>135110101</v>
      </c>
      <c r="C2423" s="29" t="s">
        <v>16</v>
      </c>
      <c r="D2423" s="30" t="s">
        <v>1673</v>
      </c>
      <c r="E2423" s="30" t="s">
        <v>2315</v>
      </c>
      <c r="F2423" s="15">
        <v>1</v>
      </c>
      <c r="G2423" s="29">
        <v>16</v>
      </c>
      <c r="H2423" s="29">
        <v>7</v>
      </c>
      <c r="I2423" s="29">
        <v>1993</v>
      </c>
      <c r="J2423" s="15">
        <v>-1</v>
      </c>
      <c r="K2423" s="15">
        <v>-1</v>
      </c>
      <c r="L2423" s="15">
        <v>0</v>
      </c>
      <c r="M2423" s="15">
        <v>0</v>
      </c>
      <c r="N2423" s="27" t="e">
        <f>SUMIF(#REF!,'Integrantes original'!A2154,#REF!)</f>
        <v>#REF!</v>
      </c>
      <c r="O2423" s="27">
        <f t="shared" si="148"/>
        <v>16071993</v>
      </c>
      <c r="P2423" s="27">
        <f t="shared" si="149"/>
        <v>160719931</v>
      </c>
      <c r="Q2423" s="31">
        <f t="shared" si="150"/>
        <v>13511011160793</v>
      </c>
      <c r="R2423" s="27">
        <f>COUNTIF(tratycont!S:S,'Integrantes original'!Q2423)</f>
        <v>0</v>
      </c>
      <c r="S2423" s="27">
        <f t="shared" si="151"/>
        <v>0</v>
      </c>
    </row>
    <row r="2424" spans="1:19" x14ac:dyDescent="0.15">
      <c r="A2424" s="29">
        <v>1351101</v>
      </c>
      <c r="B2424" s="29">
        <v>135110102</v>
      </c>
      <c r="C2424" s="29" t="s">
        <v>19</v>
      </c>
      <c r="D2424" s="30" t="s">
        <v>1012</v>
      </c>
      <c r="E2424" s="30" t="s">
        <v>2316</v>
      </c>
      <c r="F2424" s="15">
        <v>2</v>
      </c>
      <c r="G2424" s="29">
        <v>20</v>
      </c>
      <c r="H2424" s="29">
        <v>1</v>
      </c>
      <c r="I2424" s="29">
        <v>1997</v>
      </c>
      <c r="J2424" s="15">
        <v>1</v>
      </c>
      <c r="K2424" s="15">
        <v>0</v>
      </c>
      <c r="L2424" s="15">
        <v>1</v>
      </c>
      <c r="M2424" s="15">
        <v>2</v>
      </c>
      <c r="N2424" s="27" t="e">
        <f>SUMIF(#REF!,'Integrantes original'!A2155,#REF!)</f>
        <v>#REF!</v>
      </c>
      <c r="O2424" s="27">
        <f t="shared" si="148"/>
        <v>20011997</v>
      </c>
      <c r="P2424" s="27">
        <f t="shared" si="149"/>
        <v>200119972</v>
      </c>
      <c r="Q2424" s="31">
        <f t="shared" si="150"/>
        <v>13511012200197</v>
      </c>
      <c r="R2424" s="27">
        <f>COUNTIF(tratycont!S:S,'Integrantes original'!Q2424)</f>
        <v>0</v>
      </c>
      <c r="S2424" s="27">
        <f t="shared" si="151"/>
        <v>0</v>
      </c>
    </row>
    <row r="2425" spans="1:19" x14ac:dyDescent="0.15">
      <c r="A2425" s="29">
        <v>1351101</v>
      </c>
      <c r="B2425" s="29">
        <v>135110103</v>
      </c>
      <c r="C2425" s="29" t="s">
        <v>22</v>
      </c>
      <c r="D2425" s="30" t="s">
        <v>1137</v>
      </c>
      <c r="E2425" s="30" t="s">
        <v>2317</v>
      </c>
      <c r="F2425" s="15">
        <v>1</v>
      </c>
      <c r="G2425" s="29">
        <v>16</v>
      </c>
      <c r="H2425" s="29">
        <v>10</v>
      </c>
      <c r="I2425" s="29">
        <v>2018</v>
      </c>
      <c r="J2425" s="15">
        <v>2</v>
      </c>
      <c r="K2425" s="15">
        <v>2</v>
      </c>
      <c r="L2425" s="15">
        <v>0</v>
      </c>
      <c r="M2425" s="15">
        <v>0</v>
      </c>
      <c r="N2425" s="27" t="e">
        <f>SUMIF(#REF!,'Integrantes original'!A2156,#REF!)</f>
        <v>#REF!</v>
      </c>
      <c r="O2425" s="27">
        <f t="shared" si="148"/>
        <v>16102018</v>
      </c>
      <c r="P2425" s="27">
        <f t="shared" si="149"/>
        <v>161020181</v>
      </c>
      <c r="Q2425" s="31">
        <f t="shared" si="150"/>
        <v>13511011161018</v>
      </c>
      <c r="R2425" s="27">
        <f>COUNTIF(tratycont!S:S,'Integrantes original'!Q2425)</f>
        <v>0</v>
      </c>
      <c r="S2425" s="27">
        <f t="shared" si="151"/>
        <v>1</v>
      </c>
    </row>
    <row r="2426" spans="1:19" x14ac:dyDescent="0.15">
      <c r="A2426" s="29">
        <v>1351111</v>
      </c>
      <c r="B2426" s="29">
        <v>135111101</v>
      </c>
      <c r="C2426" s="29" t="s">
        <v>16</v>
      </c>
      <c r="D2426" s="30" t="s">
        <v>2318</v>
      </c>
      <c r="E2426" s="30" t="s">
        <v>188</v>
      </c>
      <c r="F2426" s="15">
        <v>1</v>
      </c>
      <c r="G2426" s="29">
        <v>8</v>
      </c>
      <c r="H2426" s="29">
        <v>6</v>
      </c>
      <c r="I2426" s="29">
        <v>1985</v>
      </c>
      <c r="J2426" s="15">
        <v>-1</v>
      </c>
      <c r="K2426" s="15">
        <v>-1</v>
      </c>
      <c r="L2426" s="15">
        <v>0</v>
      </c>
      <c r="M2426" s="15">
        <v>0</v>
      </c>
      <c r="N2426" s="27" t="e">
        <f>SUMIF(#REF!,'Integrantes original'!A2157,#REF!)</f>
        <v>#REF!</v>
      </c>
      <c r="O2426" s="27">
        <f t="shared" si="148"/>
        <v>8061985</v>
      </c>
      <c r="P2426" s="27">
        <f t="shared" si="149"/>
        <v>80619851</v>
      </c>
      <c r="Q2426" s="31">
        <f t="shared" si="150"/>
        <v>13511111080685</v>
      </c>
      <c r="R2426" s="27">
        <f>COUNTIF(tratycont!S:S,'Integrantes original'!Q2426)</f>
        <v>0</v>
      </c>
      <c r="S2426" s="27">
        <f t="shared" si="151"/>
        <v>0</v>
      </c>
    </row>
    <row r="2427" spans="1:19" x14ac:dyDescent="0.15">
      <c r="A2427" s="29">
        <v>1351111</v>
      </c>
      <c r="B2427" s="29">
        <v>135111102</v>
      </c>
      <c r="C2427" s="29" t="s">
        <v>19</v>
      </c>
      <c r="D2427" s="30" t="s">
        <v>2319</v>
      </c>
      <c r="E2427" s="30" t="s">
        <v>2320</v>
      </c>
      <c r="F2427" s="15">
        <v>2</v>
      </c>
      <c r="G2427" s="29">
        <v>12</v>
      </c>
      <c r="H2427" s="29">
        <v>5</v>
      </c>
      <c r="I2427" s="29">
        <v>1987</v>
      </c>
      <c r="J2427" s="15">
        <v>1</v>
      </c>
      <c r="K2427" s="15">
        <v>0</v>
      </c>
      <c r="L2427" s="15">
        <v>1</v>
      </c>
      <c r="M2427" s="15">
        <v>2</v>
      </c>
      <c r="N2427" s="27" t="e">
        <f>SUMIF(#REF!,'Integrantes original'!A2158,#REF!)</f>
        <v>#REF!</v>
      </c>
      <c r="O2427" s="27">
        <f t="shared" si="148"/>
        <v>12051987</v>
      </c>
      <c r="P2427" s="27">
        <f t="shared" si="149"/>
        <v>120519872</v>
      </c>
      <c r="Q2427" s="31">
        <f t="shared" si="150"/>
        <v>13511112120587</v>
      </c>
      <c r="R2427" s="27">
        <f>COUNTIF(tratycont!S:S,'Integrantes original'!Q2427)</f>
        <v>0</v>
      </c>
      <c r="S2427" s="27">
        <f t="shared" si="151"/>
        <v>0</v>
      </c>
    </row>
    <row r="2428" spans="1:19" x14ac:dyDescent="0.15">
      <c r="A2428" s="29">
        <v>1351111</v>
      </c>
      <c r="B2428" s="29">
        <v>135111103</v>
      </c>
      <c r="C2428" s="29" t="s">
        <v>22</v>
      </c>
      <c r="D2428" s="30" t="s">
        <v>2321</v>
      </c>
      <c r="E2428" s="30" t="s">
        <v>401</v>
      </c>
      <c r="F2428" s="15">
        <v>2</v>
      </c>
      <c r="G2428" s="29">
        <v>27</v>
      </c>
      <c r="H2428" s="29">
        <v>9</v>
      </c>
      <c r="I2428" s="29">
        <v>2010</v>
      </c>
      <c r="J2428" s="15">
        <v>-1</v>
      </c>
      <c r="K2428" s="15">
        <v>-1</v>
      </c>
      <c r="L2428" s="15">
        <v>0</v>
      </c>
      <c r="M2428" s="15">
        <v>0</v>
      </c>
      <c r="N2428" s="27" t="e">
        <f>SUMIF(#REF!,'Integrantes original'!A2159,#REF!)</f>
        <v>#REF!</v>
      </c>
      <c r="O2428" s="27">
        <f t="shared" si="148"/>
        <v>27092010</v>
      </c>
      <c r="P2428" s="27">
        <f t="shared" si="149"/>
        <v>270920102</v>
      </c>
      <c r="Q2428" s="31">
        <f t="shared" si="150"/>
        <v>13511112270910</v>
      </c>
      <c r="R2428" s="27">
        <f>COUNTIF(tratycont!S:S,'Integrantes original'!Q2428)</f>
        <v>0</v>
      </c>
      <c r="S2428" s="27">
        <f t="shared" si="151"/>
        <v>0</v>
      </c>
    </row>
    <row r="2429" spans="1:19" x14ac:dyDescent="0.15">
      <c r="A2429" s="29">
        <v>1351111</v>
      </c>
      <c r="B2429" s="29">
        <v>135111104</v>
      </c>
      <c r="C2429" s="29" t="s">
        <v>25</v>
      </c>
      <c r="D2429" s="30" t="s">
        <v>2322</v>
      </c>
      <c r="E2429" s="30" t="s">
        <v>401</v>
      </c>
      <c r="F2429" s="15">
        <v>1</v>
      </c>
      <c r="G2429" s="29">
        <v>10</v>
      </c>
      <c r="H2429" s="29">
        <v>8</v>
      </c>
      <c r="I2429" s="29">
        <v>2018</v>
      </c>
      <c r="J2429" s="15">
        <v>2</v>
      </c>
      <c r="K2429" s="15">
        <v>2</v>
      </c>
      <c r="L2429" s="15">
        <v>0</v>
      </c>
      <c r="M2429" s="15">
        <v>0</v>
      </c>
      <c r="N2429" s="27" t="e">
        <f>SUMIF(#REF!,'Integrantes original'!A2160,#REF!)</f>
        <v>#REF!</v>
      </c>
      <c r="O2429" s="27">
        <f t="shared" si="148"/>
        <v>10082018</v>
      </c>
      <c r="P2429" s="27">
        <f t="shared" si="149"/>
        <v>100820181</v>
      </c>
      <c r="Q2429" s="31">
        <f t="shared" si="150"/>
        <v>13511111100818</v>
      </c>
      <c r="R2429" s="27">
        <f>COUNTIF(tratycont!S:S,'Integrantes original'!Q2429)</f>
        <v>0</v>
      </c>
      <c r="S2429" s="27">
        <f t="shared" si="151"/>
        <v>1</v>
      </c>
    </row>
    <row r="2430" spans="1:19" x14ac:dyDescent="0.15">
      <c r="A2430" s="29">
        <v>1351111</v>
      </c>
      <c r="B2430" s="29">
        <v>135111105</v>
      </c>
      <c r="C2430" s="29" t="s">
        <v>27</v>
      </c>
      <c r="D2430" s="30" t="s">
        <v>2323</v>
      </c>
      <c r="E2430" s="30" t="s">
        <v>2324</v>
      </c>
      <c r="F2430" s="15">
        <v>2</v>
      </c>
      <c r="G2430" s="29">
        <v>9</v>
      </c>
      <c r="H2430" s="29">
        <v>6</v>
      </c>
      <c r="I2430" s="29">
        <v>2005</v>
      </c>
      <c r="J2430" s="15">
        <v>-1</v>
      </c>
      <c r="K2430" s="15">
        <v>-1</v>
      </c>
      <c r="L2430" s="15">
        <v>0</v>
      </c>
      <c r="M2430" s="15">
        <v>0</v>
      </c>
      <c r="N2430" s="27" t="e">
        <f>SUMIF(#REF!,'Integrantes original'!A2161,#REF!)</f>
        <v>#REF!</v>
      </c>
      <c r="O2430" s="27">
        <f t="shared" si="148"/>
        <v>9062005</v>
      </c>
      <c r="P2430" s="27">
        <f t="shared" si="149"/>
        <v>90620052</v>
      </c>
      <c r="Q2430" s="31">
        <f t="shared" si="150"/>
        <v>13511112090605</v>
      </c>
      <c r="R2430" s="27">
        <f>COUNTIF(tratycont!S:S,'Integrantes original'!Q2430)</f>
        <v>0</v>
      </c>
      <c r="S2430" s="27">
        <f t="shared" si="151"/>
        <v>0</v>
      </c>
    </row>
    <row r="2431" spans="1:19" x14ac:dyDescent="0.15">
      <c r="A2431" s="29">
        <v>1351121</v>
      </c>
      <c r="B2431" s="29">
        <v>135112101</v>
      </c>
      <c r="C2431" s="29" t="s">
        <v>16</v>
      </c>
      <c r="D2431" s="30" t="s">
        <v>2325</v>
      </c>
      <c r="E2431" s="30" t="s">
        <v>2326</v>
      </c>
      <c r="F2431" s="15">
        <v>2</v>
      </c>
      <c r="G2431" s="29">
        <v>25</v>
      </c>
      <c r="H2431" s="29">
        <v>5</v>
      </c>
      <c r="I2431" s="29">
        <v>1974</v>
      </c>
      <c r="J2431" s="15">
        <v>-1</v>
      </c>
      <c r="K2431" s="15">
        <v>-1</v>
      </c>
      <c r="L2431" s="15">
        <v>0</v>
      </c>
      <c r="M2431" s="15">
        <v>0</v>
      </c>
      <c r="N2431" s="27" t="e">
        <f>SUMIF(#REF!,'Integrantes original'!A2162,#REF!)</f>
        <v>#REF!</v>
      </c>
      <c r="O2431" s="27">
        <f t="shared" si="148"/>
        <v>25051974</v>
      </c>
      <c r="P2431" s="27">
        <f t="shared" si="149"/>
        <v>250519742</v>
      </c>
      <c r="Q2431" s="31">
        <f t="shared" si="150"/>
        <v>13511212250574</v>
      </c>
      <c r="R2431" s="27">
        <f>COUNTIF(tratycont!S:S,'Integrantes original'!Q2431)</f>
        <v>0</v>
      </c>
      <c r="S2431" s="27">
        <f t="shared" si="151"/>
        <v>0</v>
      </c>
    </row>
    <row r="2432" spans="1:19" x14ac:dyDescent="0.15">
      <c r="A2432" s="29">
        <v>1351121</v>
      </c>
      <c r="B2432" s="29">
        <v>135112102</v>
      </c>
      <c r="C2432" s="29" t="s">
        <v>19</v>
      </c>
      <c r="D2432" s="30" t="s">
        <v>2327</v>
      </c>
      <c r="E2432" s="30" t="s">
        <v>2328</v>
      </c>
      <c r="F2432" s="15">
        <v>1</v>
      </c>
      <c r="G2432" s="29">
        <v>29</v>
      </c>
      <c r="H2432" s="29">
        <v>3</v>
      </c>
      <c r="I2432" s="29">
        <v>1998</v>
      </c>
      <c r="J2432" s="15">
        <v>-1</v>
      </c>
      <c r="K2432" s="15">
        <v>-1</v>
      </c>
      <c r="L2432" s="15">
        <v>0</v>
      </c>
      <c r="M2432" s="15">
        <v>0</v>
      </c>
      <c r="N2432" s="27" t="e">
        <f>SUMIF(#REF!,'Integrantes original'!A2163,#REF!)</f>
        <v>#REF!</v>
      </c>
      <c r="O2432" s="27">
        <f t="shared" si="148"/>
        <v>29031998</v>
      </c>
      <c r="P2432" s="27">
        <f t="shared" si="149"/>
        <v>290319981</v>
      </c>
      <c r="Q2432" s="31">
        <f t="shared" si="150"/>
        <v>13511211290398</v>
      </c>
      <c r="R2432" s="27">
        <f>COUNTIF(tratycont!S:S,'Integrantes original'!Q2432)</f>
        <v>0</v>
      </c>
      <c r="S2432" s="27">
        <f t="shared" si="151"/>
        <v>0</v>
      </c>
    </row>
    <row r="2433" spans="1:19" x14ac:dyDescent="0.15">
      <c r="A2433" s="29">
        <v>1351121</v>
      </c>
      <c r="B2433" s="29">
        <v>135112103</v>
      </c>
      <c r="C2433" s="29" t="s">
        <v>22</v>
      </c>
      <c r="D2433" s="30" t="s">
        <v>2329</v>
      </c>
      <c r="E2433" s="30" t="s">
        <v>2328</v>
      </c>
      <c r="F2433" s="15">
        <v>2</v>
      </c>
      <c r="G2433" s="29">
        <v>12</v>
      </c>
      <c r="H2433" s="29">
        <v>7</v>
      </c>
      <c r="I2433" s="29">
        <v>1993</v>
      </c>
      <c r="J2433" s="15">
        <v>1</v>
      </c>
      <c r="K2433" s="15">
        <v>0</v>
      </c>
      <c r="L2433" s="15">
        <v>1</v>
      </c>
      <c r="M2433" s="15">
        <v>2</v>
      </c>
      <c r="N2433" s="27" t="e">
        <f>SUMIF(#REF!,'Integrantes original'!A2164,#REF!)</f>
        <v>#REF!</v>
      </c>
      <c r="O2433" s="27">
        <f t="shared" si="148"/>
        <v>12071993</v>
      </c>
      <c r="P2433" s="27">
        <f t="shared" si="149"/>
        <v>120719932</v>
      </c>
      <c r="Q2433" s="31">
        <f t="shared" si="150"/>
        <v>13511212120793</v>
      </c>
      <c r="R2433" s="27">
        <f>COUNTIF(tratycont!S:S,'Integrantes original'!Q2433)</f>
        <v>0</v>
      </c>
      <c r="S2433" s="27">
        <f t="shared" si="151"/>
        <v>0</v>
      </c>
    </row>
    <row r="2434" spans="1:19" x14ac:dyDescent="0.15">
      <c r="A2434" s="29">
        <v>1351121</v>
      </c>
      <c r="B2434" s="29">
        <v>135112104</v>
      </c>
      <c r="C2434" s="29" t="s">
        <v>25</v>
      </c>
      <c r="D2434" s="30" t="s">
        <v>2330</v>
      </c>
      <c r="E2434" s="30" t="s">
        <v>1158</v>
      </c>
      <c r="F2434" s="15">
        <v>1</v>
      </c>
      <c r="G2434" s="29">
        <v>8</v>
      </c>
      <c r="H2434" s="29">
        <v>9</v>
      </c>
      <c r="I2434" s="29">
        <v>1993</v>
      </c>
      <c r="J2434" s="15">
        <v>-1</v>
      </c>
      <c r="K2434" s="15">
        <v>-1</v>
      </c>
      <c r="L2434" s="15">
        <v>0</v>
      </c>
      <c r="M2434" s="15">
        <v>0</v>
      </c>
      <c r="N2434" s="27" t="e">
        <f>SUMIF(#REF!,'Integrantes original'!A2165,#REF!)</f>
        <v>#REF!</v>
      </c>
      <c r="O2434" s="27">
        <f t="shared" si="148"/>
        <v>8091993</v>
      </c>
      <c r="P2434" s="27">
        <f t="shared" si="149"/>
        <v>80919931</v>
      </c>
      <c r="Q2434" s="31">
        <f t="shared" si="150"/>
        <v>13511211080993</v>
      </c>
      <c r="R2434" s="27">
        <f>COUNTIF(tratycont!S:S,'Integrantes original'!Q2434)</f>
        <v>0</v>
      </c>
      <c r="S2434" s="27">
        <f t="shared" si="151"/>
        <v>0</v>
      </c>
    </row>
    <row r="2435" spans="1:19" x14ac:dyDescent="0.15">
      <c r="A2435" s="29">
        <v>1351121</v>
      </c>
      <c r="B2435" s="29">
        <v>135112105</v>
      </c>
      <c r="C2435" s="29" t="s">
        <v>27</v>
      </c>
      <c r="D2435" s="30" t="s">
        <v>2331</v>
      </c>
      <c r="E2435" s="30" t="s">
        <v>2332</v>
      </c>
      <c r="F2435" s="15">
        <v>1</v>
      </c>
      <c r="G2435" s="29">
        <v>19</v>
      </c>
      <c r="H2435" s="29">
        <v>7</v>
      </c>
      <c r="I2435" s="29">
        <v>2013</v>
      </c>
      <c r="J2435" s="15">
        <v>-1</v>
      </c>
      <c r="K2435" s="15">
        <v>-1</v>
      </c>
      <c r="L2435" s="15">
        <v>0</v>
      </c>
      <c r="M2435" s="15">
        <v>0</v>
      </c>
      <c r="N2435" s="27" t="e">
        <f>SUMIF(#REF!,'Integrantes original'!A2166,#REF!)</f>
        <v>#REF!</v>
      </c>
      <c r="O2435" s="27">
        <f t="shared" ref="O2435:O2498" si="152">(((G2435*100)+H2435)*10000)+I2435</f>
        <v>19072013</v>
      </c>
      <c r="P2435" s="27">
        <f t="shared" ref="P2435:P2498" si="153">(O2435*10)+F2435</f>
        <v>190720131</v>
      </c>
      <c r="Q2435" s="31">
        <f t="shared" ref="Q2435:Q2498" si="154">(((((((A2435*10)+F2435)*100)+G2435)*100)+H2435)*100)+RIGHT(I2435,2)</f>
        <v>13511211190713</v>
      </c>
      <c r="R2435" s="27">
        <f>COUNTIF(tratycont!S:S,'Integrantes original'!Q2435)</f>
        <v>0</v>
      </c>
      <c r="S2435" s="27">
        <f t="shared" ref="S2435:S2498" si="155">IF(J2435=2,1,0)</f>
        <v>0</v>
      </c>
    </row>
    <row r="2436" spans="1:19" x14ac:dyDescent="0.15">
      <c r="A2436" s="29">
        <v>1351131</v>
      </c>
      <c r="B2436" s="29">
        <v>135113101</v>
      </c>
      <c r="C2436" s="29" t="s">
        <v>16</v>
      </c>
      <c r="D2436" s="30" t="s">
        <v>680</v>
      </c>
      <c r="E2436" s="30" t="s">
        <v>2333</v>
      </c>
      <c r="F2436" s="15">
        <v>1</v>
      </c>
      <c r="G2436" s="29">
        <v>21</v>
      </c>
      <c r="H2436" s="29">
        <v>4</v>
      </c>
      <c r="I2436" s="29">
        <v>1985</v>
      </c>
      <c r="J2436" s="15">
        <v>-1</v>
      </c>
      <c r="K2436" s="15">
        <v>-1</v>
      </c>
      <c r="L2436" s="15">
        <v>0</v>
      </c>
      <c r="M2436" s="15">
        <v>0</v>
      </c>
      <c r="N2436" s="27" t="e">
        <f>SUMIF(#REF!,'Integrantes original'!A2167,#REF!)</f>
        <v>#REF!</v>
      </c>
      <c r="O2436" s="27">
        <f t="shared" si="152"/>
        <v>21041985</v>
      </c>
      <c r="P2436" s="27">
        <f t="shared" si="153"/>
        <v>210419851</v>
      </c>
      <c r="Q2436" s="31">
        <f t="shared" si="154"/>
        <v>13511311210485</v>
      </c>
      <c r="R2436" s="27">
        <f>COUNTIF(tratycont!S:S,'Integrantes original'!Q2436)</f>
        <v>0</v>
      </c>
      <c r="S2436" s="27">
        <f t="shared" si="155"/>
        <v>0</v>
      </c>
    </row>
    <row r="2437" spans="1:19" x14ac:dyDescent="0.15">
      <c r="A2437" s="29">
        <v>1351131</v>
      </c>
      <c r="B2437" s="29">
        <v>135113102</v>
      </c>
      <c r="C2437" s="29" t="s">
        <v>19</v>
      </c>
      <c r="D2437" s="30" t="s">
        <v>1171</v>
      </c>
      <c r="E2437" s="30" t="s">
        <v>724</v>
      </c>
      <c r="F2437" s="15">
        <v>2</v>
      </c>
      <c r="G2437" s="29">
        <v>24</v>
      </c>
      <c r="H2437" s="29">
        <v>2</v>
      </c>
      <c r="I2437" s="29">
        <v>1997</v>
      </c>
      <c r="J2437" s="15">
        <v>1</v>
      </c>
      <c r="K2437" s="15">
        <v>0</v>
      </c>
      <c r="L2437" s="15">
        <v>1</v>
      </c>
      <c r="M2437" s="15">
        <v>2</v>
      </c>
      <c r="N2437" s="27" t="e">
        <f>SUMIF(#REF!,'Integrantes original'!A2168,#REF!)</f>
        <v>#REF!</v>
      </c>
      <c r="O2437" s="27">
        <f t="shared" si="152"/>
        <v>24021997</v>
      </c>
      <c r="P2437" s="27">
        <f t="shared" si="153"/>
        <v>240219972</v>
      </c>
      <c r="Q2437" s="31">
        <f t="shared" si="154"/>
        <v>13511312240297</v>
      </c>
      <c r="R2437" s="27">
        <f>COUNTIF(tratycont!S:S,'Integrantes original'!Q2437)</f>
        <v>0</v>
      </c>
      <c r="S2437" s="27">
        <f t="shared" si="155"/>
        <v>0</v>
      </c>
    </row>
    <row r="2438" spans="1:19" x14ac:dyDescent="0.15">
      <c r="A2438" s="29">
        <v>1351131</v>
      </c>
      <c r="B2438" s="29">
        <v>135113103</v>
      </c>
      <c r="C2438" s="29" t="s">
        <v>22</v>
      </c>
      <c r="D2438" s="30" t="s">
        <v>2290</v>
      </c>
      <c r="E2438" s="30" t="s">
        <v>2334</v>
      </c>
      <c r="F2438" s="15">
        <v>2</v>
      </c>
      <c r="G2438" s="29">
        <v>22</v>
      </c>
      <c r="H2438" s="29">
        <v>3</v>
      </c>
      <c r="I2438" s="29">
        <v>2016</v>
      </c>
      <c r="J2438" s="15">
        <v>-1</v>
      </c>
      <c r="K2438" s="15">
        <v>-1</v>
      </c>
      <c r="L2438" s="15">
        <v>0</v>
      </c>
      <c r="M2438" s="15">
        <v>0</v>
      </c>
      <c r="N2438" s="27" t="e">
        <f>SUMIF(#REF!,'Integrantes original'!A2169,#REF!)</f>
        <v>#REF!</v>
      </c>
      <c r="O2438" s="27">
        <f t="shared" si="152"/>
        <v>22032016</v>
      </c>
      <c r="P2438" s="27">
        <f t="shared" si="153"/>
        <v>220320162</v>
      </c>
      <c r="Q2438" s="31">
        <f t="shared" si="154"/>
        <v>13511312220316</v>
      </c>
      <c r="R2438" s="27">
        <f>COUNTIF(tratycont!S:S,'Integrantes original'!Q2438)</f>
        <v>0</v>
      </c>
      <c r="S2438" s="27">
        <f t="shared" si="155"/>
        <v>0</v>
      </c>
    </row>
    <row r="2439" spans="1:19" x14ac:dyDescent="0.15">
      <c r="A2439" s="29">
        <v>1351131</v>
      </c>
      <c r="B2439" s="29">
        <v>135113104</v>
      </c>
      <c r="C2439" s="29" t="s">
        <v>25</v>
      </c>
      <c r="D2439" s="30" t="s">
        <v>2335</v>
      </c>
      <c r="E2439" s="30" t="s">
        <v>2334</v>
      </c>
      <c r="F2439" s="15">
        <v>2</v>
      </c>
      <c r="G2439" s="29">
        <v>24</v>
      </c>
      <c r="H2439" s="29">
        <v>7</v>
      </c>
      <c r="I2439" s="29">
        <v>2018</v>
      </c>
      <c r="J2439" s="15">
        <v>2</v>
      </c>
      <c r="K2439" s="15">
        <v>2</v>
      </c>
      <c r="L2439" s="15">
        <v>0</v>
      </c>
      <c r="M2439" s="15">
        <v>0</v>
      </c>
      <c r="N2439" s="27" t="e">
        <f>SUMIF(#REF!,'Integrantes original'!A2170,#REF!)</f>
        <v>#REF!</v>
      </c>
      <c r="O2439" s="27">
        <f t="shared" si="152"/>
        <v>24072018</v>
      </c>
      <c r="P2439" s="27">
        <f t="shared" si="153"/>
        <v>240720182</v>
      </c>
      <c r="Q2439" s="31">
        <f t="shared" si="154"/>
        <v>13511312240718</v>
      </c>
      <c r="R2439" s="27">
        <f>COUNTIF(tratycont!S:S,'Integrantes original'!Q2439)</f>
        <v>0</v>
      </c>
      <c r="S2439" s="27">
        <f t="shared" si="155"/>
        <v>1</v>
      </c>
    </row>
    <row r="2440" spans="1:19" x14ac:dyDescent="0.15">
      <c r="A2440" s="29">
        <v>1351141</v>
      </c>
      <c r="B2440" s="29">
        <v>135114101</v>
      </c>
      <c r="C2440" s="29" t="s">
        <v>16</v>
      </c>
      <c r="D2440" s="30" t="s">
        <v>2336</v>
      </c>
      <c r="E2440" s="30" t="s">
        <v>2337</v>
      </c>
      <c r="F2440" s="15">
        <v>1</v>
      </c>
      <c r="G2440" s="29">
        <v>1</v>
      </c>
      <c r="H2440" s="29">
        <v>3</v>
      </c>
      <c r="I2440" s="29">
        <v>1998</v>
      </c>
      <c r="J2440" s="15">
        <v>-1</v>
      </c>
      <c r="K2440" s="15">
        <v>-1</v>
      </c>
      <c r="L2440" s="15">
        <v>0</v>
      </c>
      <c r="M2440" s="15">
        <v>0</v>
      </c>
      <c r="N2440" s="27" t="e">
        <f>SUMIF(#REF!,'Integrantes original'!A2171,#REF!)</f>
        <v>#REF!</v>
      </c>
      <c r="O2440" s="27">
        <f t="shared" si="152"/>
        <v>1031998</v>
      </c>
      <c r="P2440" s="27">
        <f t="shared" si="153"/>
        <v>10319981</v>
      </c>
      <c r="Q2440" s="31">
        <f t="shared" si="154"/>
        <v>13511411010398</v>
      </c>
      <c r="R2440" s="27">
        <f>COUNTIF(tratycont!S:S,'Integrantes original'!Q2440)</f>
        <v>0</v>
      </c>
      <c r="S2440" s="27">
        <f t="shared" si="155"/>
        <v>0</v>
      </c>
    </row>
    <row r="2441" spans="1:19" x14ac:dyDescent="0.15">
      <c r="A2441" s="29">
        <v>1351141</v>
      </c>
      <c r="B2441" s="29">
        <v>135114102</v>
      </c>
      <c r="C2441" s="29" t="s">
        <v>19</v>
      </c>
      <c r="D2441" s="30" t="s">
        <v>2338</v>
      </c>
      <c r="E2441" s="30" t="s">
        <v>2339</v>
      </c>
      <c r="F2441" s="15">
        <v>2</v>
      </c>
      <c r="G2441" s="29">
        <v>15</v>
      </c>
      <c r="H2441" s="29">
        <v>4</v>
      </c>
      <c r="I2441" s="29">
        <v>1999</v>
      </c>
      <c r="J2441" s="15">
        <v>1</v>
      </c>
      <c r="K2441" s="15">
        <v>0</v>
      </c>
      <c r="L2441" s="15">
        <v>1</v>
      </c>
      <c r="M2441" s="15">
        <v>1</v>
      </c>
      <c r="N2441" s="27" t="e">
        <f>SUMIF(#REF!,'Integrantes original'!A2172,#REF!)</f>
        <v>#REF!</v>
      </c>
      <c r="O2441" s="27">
        <f t="shared" si="152"/>
        <v>15041999</v>
      </c>
      <c r="P2441" s="27">
        <f t="shared" si="153"/>
        <v>150419992</v>
      </c>
      <c r="Q2441" s="31">
        <f t="shared" si="154"/>
        <v>13511412150499</v>
      </c>
      <c r="R2441" s="27">
        <f>COUNTIF(tratycont!S:S,'Integrantes original'!Q2441)</f>
        <v>0</v>
      </c>
      <c r="S2441" s="27">
        <f t="shared" si="155"/>
        <v>0</v>
      </c>
    </row>
    <row r="2442" spans="1:19" x14ac:dyDescent="0.15">
      <c r="A2442" s="29">
        <v>1351141</v>
      </c>
      <c r="B2442" s="29">
        <v>135114103</v>
      </c>
      <c r="C2442" s="29" t="s">
        <v>22</v>
      </c>
      <c r="D2442" s="30" t="s">
        <v>1031</v>
      </c>
      <c r="E2442" s="30" t="s">
        <v>2337</v>
      </c>
      <c r="F2442" s="15">
        <v>2</v>
      </c>
      <c r="G2442" s="29">
        <v>27</v>
      </c>
      <c r="H2442" s="29">
        <v>2</v>
      </c>
      <c r="I2442" s="29">
        <v>1960</v>
      </c>
      <c r="J2442" s="15">
        <v>-1</v>
      </c>
      <c r="K2442" s="15">
        <v>-1</v>
      </c>
      <c r="L2442" s="15">
        <v>0</v>
      </c>
      <c r="M2442" s="15">
        <v>0</v>
      </c>
      <c r="N2442" s="27" t="e">
        <f>SUMIF(#REF!,'Integrantes original'!A2173,#REF!)</f>
        <v>#REF!</v>
      </c>
      <c r="O2442" s="27">
        <f t="shared" si="152"/>
        <v>27021960</v>
      </c>
      <c r="P2442" s="27">
        <f t="shared" si="153"/>
        <v>270219602</v>
      </c>
      <c r="Q2442" s="31">
        <f t="shared" si="154"/>
        <v>13511412270260</v>
      </c>
      <c r="R2442" s="27">
        <f>COUNTIF(tratycont!S:S,'Integrantes original'!Q2442)</f>
        <v>0</v>
      </c>
      <c r="S2442" s="27">
        <f t="shared" si="155"/>
        <v>0</v>
      </c>
    </row>
    <row r="2443" spans="1:19" x14ac:dyDescent="0.15">
      <c r="A2443" s="29">
        <v>1351151</v>
      </c>
      <c r="B2443" s="29">
        <v>135115101</v>
      </c>
      <c r="C2443" s="29" t="s">
        <v>16</v>
      </c>
      <c r="D2443" s="30" t="s">
        <v>2340</v>
      </c>
      <c r="E2443" s="30" t="s">
        <v>2341</v>
      </c>
      <c r="F2443" s="15">
        <v>1</v>
      </c>
      <c r="G2443" s="29">
        <v>99</v>
      </c>
      <c r="H2443" s="29">
        <v>99</v>
      </c>
      <c r="I2443" s="29">
        <v>9999</v>
      </c>
      <c r="J2443" s="15">
        <v>-1</v>
      </c>
      <c r="K2443" s="15">
        <v>-1</v>
      </c>
      <c r="L2443" s="15">
        <v>0</v>
      </c>
      <c r="M2443" s="15">
        <v>0</v>
      </c>
      <c r="N2443" s="27" t="e">
        <f>SUMIF(#REF!,'Integrantes original'!A2174,#REF!)</f>
        <v>#REF!</v>
      </c>
      <c r="O2443" s="27">
        <f t="shared" si="152"/>
        <v>99999999</v>
      </c>
      <c r="P2443" s="27">
        <f t="shared" si="153"/>
        <v>999999991</v>
      </c>
      <c r="Q2443" s="31">
        <f t="shared" si="154"/>
        <v>13511511999999</v>
      </c>
      <c r="R2443" s="27">
        <f>COUNTIF(tratycont!S:S,'Integrantes original'!Q2443)</f>
        <v>0</v>
      </c>
      <c r="S2443" s="27">
        <f t="shared" si="155"/>
        <v>0</v>
      </c>
    </row>
    <row r="2444" spans="1:19" x14ac:dyDescent="0.15">
      <c r="A2444" s="29">
        <v>1351151</v>
      </c>
      <c r="B2444" s="29">
        <v>135115102</v>
      </c>
      <c r="C2444" s="29" t="s">
        <v>19</v>
      </c>
      <c r="D2444" s="30" t="s">
        <v>704</v>
      </c>
      <c r="E2444" s="30" t="s">
        <v>1965</v>
      </c>
      <c r="F2444" s="15">
        <v>2</v>
      </c>
      <c r="G2444" s="29">
        <v>4</v>
      </c>
      <c r="H2444" s="29">
        <v>3</v>
      </c>
      <c r="I2444" s="29">
        <v>1969</v>
      </c>
      <c r="J2444" s="15">
        <v>-1</v>
      </c>
      <c r="K2444" s="15">
        <v>-1</v>
      </c>
      <c r="L2444" s="15">
        <v>0</v>
      </c>
      <c r="M2444" s="15">
        <v>0</v>
      </c>
      <c r="N2444" s="27" t="e">
        <f>SUMIF(#REF!,'Integrantes original'!A2175,#REF!)</f>
        <v>#REF!</v>
      </c>
      <c r="O2444" s="27">
        <f t="shared" si="152"/>
        <v>4031969</v>
      </c>
      <c r="P2444" s="27">
        <f t="shared" si="153"/>
        <v>40319692</v>
      </c>
      <c r="Q2444" s="31">
        <f t="shared" si="154"/>
        <v>13511512040369</v>
      </c>
      <c r="R2444" s="27">
        <f>COUNTIF(tratycont!S:S,'Integrantes original'!Q2444)</f>
        <v>0</v>
      </c>
      <c r="S2444" s="27">
        <f t="shared" si="155"/>
        <v>0</v>
      </c>
    </row>
    <row r="2445" spans="1:19" x14ac:dyDescent="0.15">
      <c r="A2445" s="29">
        <v>1351151</v>
      </c>
      <c r="B2445" s="29">
        <v>135115103</v>
      </c>
      <c r="C2445" s="29" t="s">
        <v>22</v>
      </c>
      <c r="D2445" s="30" t="s">
        <v>2342</v>
      </c>
      <c r="E2445" s="30" t="s">
        <v>994</v>
      </c>
      <c r="F2445" s="15">
        <v>1</v>
      </c>
      <c r="G2445" s="29">
        <v>24</v>
      </c>
      <c r="H2445" s="29">
        <v>7</v>
      </c>
      <c r="I2445" s="29">
        <v>2007</v>
      </c>
      <c r="J2445" s="15">
        <v>-1</v>
      </c>
      <c r="K2445" s="15">
        <v>-1</v>
      </c>
      <c r="L2445" s="15">
        <v>0</v>
      </c>
      <c r="M2445" s="15">
        <v>0</v>
      </c>
      <c r="N2445" s="27" t="e">
        <f>SUMIF(#REF!,'Integrantes original'!A2176,#REF!)</f>
        <v>#REF!</v>
      </c>
      <c r="O2445" s="27">
        <f t="shared" si="152"/>
        <v>24072007</v>
      </c>
      <c r="P2445" s="27">
        <f t="shared" si="153"/>
        <v>240720071</v>
      </c>
      <c r="Q2445" s="31">
        <f t="shared" si="154"/>
        <v>13511511240707</v>
      </c>
      <c r="R2445" s="27">
        <f>COUNTIF(tratycont!S:S,'Integrantes original'!Q2445)</f>
        <v>0</v>
      </c>
      <c r="S2445" s="27">
        <f t="shared" si="155"/>
        <v>0</v>
      </c>
    </row>
    <row r="2446" spans="1:19" x14ac:dyDescent="0.15">
      <c r="A2446" s="29">
        <v>1351151</v>
      </c>
      <c r="B2446" s="29">
        <v>135115104</v>
      </c>
      <c r="C2446" s="29" t="s">
        <v>25</v>
      </c>
      <c r="D2446" s="30" t="s">
        <v>1782</v>
      </c>
      <c r="E2446" s="30" t="s">
        <v>1965</v>
      </c>
      <c r="F2446" s="15">
        <v>2</v>
      </c>
      <c r="G2446" s="29">
        <v>30</v>
      </c>
      <c r="H2446" s="29">
        <v>9</v>
      </c>
      <c r="I2446" s="29">
        <v>1999</v>
      </c>
      <c r="J2446" s="15">
        <v>1</v>
      </c>
      <c r="K2446" s="15">
        <v>0</v>
      </c>
      <c r="L2446" s="15">
        <v>1</v>
      </c>
      <c r="M2446" s="15">
        <v>1</v>
      </c>
      <c r="N2446" s="27" t="e">
        <f>SUMIF(#REF!,'Integrantes original'!A2177,#REF!)</f>
        <v>#REF!</v>
      </c>
      <c r="O2446" s="27">
        <f t="shared" si="152"/>
        <v>30091999</v>
      </c>
      <c r="P2446" s="27">
        <f t="shared" si="153"/>
        <v>300919992</v>
      </c>
      <c r="Q2446" s="31">
        <f t="shared" si="154"/>
        <v>13511512300999</v>
      </c>
      <c r="R2446" s="27">
        <f>COUNTIF(tratycont!S:S,'Integrantes original'!Q2446)</f>
        <v>0</v>
      </c>
      <c r="S2446" s="27">
        <f t="shared" si="155"/>
        <v>0</v>
      </c>
    </row>
    <row r="2447" spans="1:19" x14ac:dyDescent="0.15">
      <c r="A2447" s="29">
        <v>1351151</v>
      </c>
      <c r="B2447" s="29">
        <v>135115105</v>
      </c>
      <c r="C2447" s="29" t="s">
        <v>27</v>
      </c>
      <c r="D2447" s="30" t="s">
        <v>2343</v>
      </c>
      <c r="E2447" s="30" t="s">
        <v>1965</v>
      </c>
      <c r="F2447" s="15">
        <v>1</v>
      </c>
      <c r="G2447" s="29">
        <v>25</v>
      </c>
      <c r="H2447" s="29">
        <v>5</v>
      </c>
      <c r="I2447" s="29">
        <v>2018</v>
      </c>
      <c r="J2447" s="15">
        <v>2</v>
      </c>
      <c r="K2447" s="15">
        <v>4</v>
      </c>
      <c r="L2447" s="15">
        <v>0</v>
      </c>
      <c r="M2447" s="15">
        <v>0</v>
      </c>
      <c r="N2447" s="27" t="e">
        <f>SUMIF(#REF!,'Integrantes original'!A2178,#REF!)</f>
        <v>#REF!</v>
      </c>
      <c r="O2447" s="27">
        <f t="shared" si="152"/>
        <v>25052018</v>
      </c>
      <c r="P2447" s="27">
        <f t="shared" si="153"/>
        <v>250520181</v>
      </c>
      <c r="Q2447" s="31">
        <f t="shared" si="154"/>
        <v>13511511250518</v>
      </c>
      <c r="R2447" s="27">
        <f>COUNTIF(tratycont!S:S,'Integrantes original'!Q2447)</f>
        <v>1</v>
      </c>
      <c r="S2447" s="27">
        <f t="shared" si="155"/>
        <v>1</v>
      </c>
    </row>
    <row r="2448" spans="1:19" x14ac:dyDescent="0.15">
      <c r="A2448" s="29">
        <v>1780011</v>
      </c>
      <c r="B2448" s="29">
        <v>178001101</v>
      </c>
      <c r="C2448" s="29" t="s">
        <v>16</v>
      </c>
      <c r="D2448" s="30" t="s">
        <v>1840</v>
      </c>
      <c r="E2448" s="30" t="s">
        <v>49</v>
      </c>
      <c r="F2448" s="15">
        <v>1</v>
      </c>
      <c r="G2448" s="29">
        <v>23</v>
      </c>
      <c r="H2448" s="29">
        <v>10</v>
      </c>
      <c r="I2448" s="29">
        <v>1987</v>
      </c>
      <c r="J2448" s="15">
        <v>-1</v>
      </c>
      <c r="K2448" s="15">
        <v>-1</v>
      </c>
      <c r="L2448" s="15">
        <v>0</v>
      </c>
      <c r="M2448" s="15">
        <v>0</v>
      </c>
      <c r="N2448" s="27" t="e">
        <f>SUMIF(#REF!,'Integrantes original'!A2179,#REF!)</f>
        <v>#REF!</v>
      </c>
      <c r="O2448" s="27">
        <f t="shared" si="152"/>
        <v>23101987</v>
      </c>
      <c r="P2448" s="27">
        <f t="shared" si="153"/>
        <v>231019871</v>
      </c>
      <c r="Q2448" s="31">
        <f t="shared" si="154"/>
        <v>17800111231087</v>
      </c>
      <c r="R2448" s="27">
        <f>COUNTIF(tratycont!S:S,'Integrantes original'!Q2448)</f>
        <v>0</v>
      </c>
      <c r="S2448" s="27">
        <f t="shared" si="155"/>
        <v>0</v>
      </c>
    </row>
    <row r="2449" spans="1:19" x14ac:dyDescent="0.15">
      <c r="A2449" s="29">
        <v>1780011</v>
      </c>
      <c r="B2449" s="29">
        <v>178001102</v>
      </c>
      <c r="C2449" s="29" t="s">
        <v>19</v>
      </c>
      <c r="D2449" s="30" t="s">
        <v>1108</v>
      </c>
      <c r="E2449" s="30" t="s">
        <v>2344</v>
      </c>
      <c r="F2449" s="15">
        <v>2</v>
      </c>
      <c r="G2449" s="29">
        <v>2</v>
      </c>
      <c r="H2449" s="29">
        <v>6</v>
      </c>
      <c r="I2449" s="29">
        <v>1986</v>
      </c>
      <c r="J2449" s="15">
        <v>1</v>
      </c>
      <c r="K2449" s="15">
        <v>0</v>
      </c>
      <c r="L2449" s="15">
        <v>1</v>
      </c>
      <c r="M2449" s="15">
        <v>1</v>
      </c>
      <c r="N2449" s="27" t="e">
        <f>SUMIF(#REF!,'Integrantes original'!A2180,#REF!)</f>
        <v>#REF!</v>
      </c>
      <c r="O2449" s="27">
        <f t="shared" si="152"/>
        <v>2061986</v>
      </c>
      <c r="P2449" s="27">
        <f t="shared" si="153"/>
        <v>20619862</v>
      </c>
      <c r="Q2449" s="31">
        <f t="shared" si="154"/>
        <v>17800112020686</v>
      </c>
      <c r="R2449" s="27">
        <f>COUNTIF(tratycont!S:S,'Integrantes original'!Q2449)</f>
        <v>0</v>
      </c>
      <c r="S2449" s="27">
        <f t="shared" si="155"/>
        <v>0</v>
      </c>
    </row>
    <row r="2450" spans="1:19" x14ac:dyDescent="0.15">
      <c r="A2450" s="29">
        <v>1780011</v>
      </c>
      <c r="B2450" s="29">
        <v>178001103</v>
      </c>
      <c r="C2450" s="29" t="s">
        <v>22</v>
      </c>
      <c r="D2450" s="30" t="s">
        <v>105</v>
      </c>
      <c r="E2450" s="30" t="s">
        <v>49</v>
      </c>
      <c r="F2450" s="15">
        <v>1</v>
      </c>
      <c r="G2450" s="29">
        <v>7</v>
      </c>
      <c r="H2450" s="29">
        <v>1</v>
      </c>
      <c r="I2450" s="29">
        <v>2011</v>
      </c>
      <c r="J2450" s="15">
        <v>-1</v>
      </c>
      <c r="K2450" s="15">
        <v>-1</v>
      </c>
      <c r="L2450" s="15">
        <v>0</v>
      </c>
      <c r="M2450" s="15">
        <v>0</v>
      </c>
      <c r="N2450" s="27" t="e">
        <f>SUMIF(#REF!,'Integrantes original'!A2181,#REF!)</f>
        <v>#REF!</v>
      </c>
      <c r="O2450" s="27">
        <f t="shared" si="152"/>
        <v>7012011</v>
      </c>
      <c r="P2450" s="27">
        <f t="shared" si="153"/>
        <v>70120111</v>
      </c>
      <c r="Q2450" s="31">
        <f t="shared" si="154"/>
        <v>17800111070111</v>
      </c>
      <c r="R2450" s="27">
        <f>COUNTIF(tratycont!S:S,'Integrantes original'!Q2450)</f>
        <v>0</v>
      </c>
      <c r="S2450" s="27">
        <f t="shared" si="155"/>
        <v>0</v>
      </c>
    </row>
    <row r="2451" spans="1:19" x14ac:dyDescent="0.15">
      <c r="A2451" s="29">
        <v>1780011</v>
      </c>
      <c r="B2451" s="29">
        <v>178001104</v>
      </c>
      <c r="C2451" s="29" t="s">
        <v>25</v>
      </c>
      <c r="D2451" s="30" t="s">
        <v>1885</v>
      </c>
      <c r="E2451" s="30" t="s">
        <v>49</v>
      </c>
      <c r="F2451" s="15">
        <v>2</v>
      </c>
      <c r="G2451" s="29">
        <v>20</v>
      </c>
      <c r="H2451" s="29">
        <v>9</v>
      </c>
      <c r="I2451" s="29">
        <v>2015</v>
      </c>
      <c r="J2451" s="15">
        <v>-1</v>
      </c>
      <c r="K2451" s="15">
        <v>-1</v>
      </c>
      <c r="L2451" s="15">
        <v>0</v>
      </c>
      <c r="M2451" s="15">
        <v>0</v>
      </c>
      <c r="N2451" s="27" t="e">
        <f>SUMIF(#REF!,'Integrantes original'!A2182,#REF!)</f>
        <v>#REF!</v>
      </c>
      <c r="O2451" s="27">
        <f t="shared" si="152"/>
        <v>20092015</v>
      </c>
      <c r="P2451" s="27">
        <f t="shared" si="153"/>
        <v>200920152</v>
      </c>
      <c r="Q2451" s="31">
        <f t="shared" si="154"/>
        <v>17800112200915</v>
      </c>
      <c r="R2451" s="27">
        <f>COUNTIF(tratycont!S:S,'Integrantes original'!Q2451)</f>
        <v>0</v>
      </c>
      <c r="S2451" s="27">
        <f t="shared" si="155"/>
        <v>0</v>
      </c>
    </row>
    <row r="2452" spans="1:19" x14ac:dyDescent="0.15">
      <c r="A2452" s="29">
        <v>1780011</v>
      </c>
      <c r="B2452" s="29">
        <v>178001105</v>
      </c>
      <c r="C2452" s="29" t="s">
        <v>27</v>
      </c>
      <c r="D2452" s="30" t="s">
        <v>2345</v>
      </c>
      <c r="E2452" s="30" t="s">
        <v>49</v>
      </c>
      <c r="F2452" s="15">
        <v>2</v>
      </c>
      <c r="G2452" s="29">
        <v>14</v>
      </c>
      <c r="H2452" s="29">
        <v>7</v>
      </c>
      <c r="I2452" s="29">
        <v>2018</v>
      </c>
      <c r="J2452" s="15">
        <v>2</v>
      </c>
      <c r="K2452" s="15">
        <v>2</v>
      </c>
      <c r="L2452" s="15">
        <v>0</v>
      </c>
      <c r="M2452" s="15">
        <v>0</v>
      </c>
      <c r="N2452" s="27" t="e">
        <f>SUMIF(#REF!,'Integrantes original'!A2183,#REF!)</f>
        <v>#REF!</v>
      </c>
      <c r="O2452" s="27">
        <f t="shared" si="152"/>
        <v>14072018</v>
      </c>
      <c r="P2452" s="27">
        <f t="shared" si="153"/>
        <v>140720182</v>
      </c>
      <c r="Q2452" s="31">
        <f t="shared" si="154"/>
        <v>17800112140718</v>
      </c>
      <c r="R2452" s="27">
        <f>COUNTIF(tratycont!S:S,'Integrantes original'!Q2452)</f>
        <v>1</v>
      </c>
      <c r="S2452" s="27">
        <f t="shared" si="155"/>
        <v>1</v>
      </c>
    </row>
    <row r="2453" spans="1:19" x14ac:dyDescent="0.15">
      <c r="A2453" s="29">
        <v>1780021</v>
      </c>
      <c r="B2453" s="29">
        <v>178002101</v>
      </c>
      <c r="C2453" s="29" t="s">
        <v>16</v>
      </c>
      <c r="D2453" s="30" t="s">
        <v>2346</v>
      </c>
      <c r="E2453" s="30" t="s">
        <v>2149</v>
      </c>
      <c r="F2453" s="15">
        <v>1</v>
      </c>
      <c r="G2453" s="29">
        <v>9</v>
      </c>
      <c r="H2453" s="29">
        <v>7</v>
      </c>
      <c r="I2453" s="29">
        <v>1989</v>
      </c>
      <c r="J2453" s="15">
        <v>-1</v>
      </c>
      <c r="K2453" s="15">
        <v>-1</v>
      </c>
      <c r="L2453" s="15">
        <v>0</v>
      </c>
      <c r="M2453" s="15">
        <v>0</v>
      </c>
      <c r="N2453" s="27" t="e">
        <f>SUMIF(#REF!,'Integrantes original'!A2184,#REF!)</f>
        <v>#REF!</v>
      </c>
      <c r="O2453" s="27">
        <f t="shared" si="152"/>
        <v>9071989</v>
      </c>
      <c r="P2453" s="27">
        <f t="shared" si="153"/>
        <v>90719891</v>
      </c>
      <c r="Q2453" s="31">
        <f t="shared" si="154"/>
        <v>17800211090789</v>
      </c>
      <c r="R2453" s="27">
        <f>COUNTIF(tratycont!S:S,'Integrantes original'!Q2453)</f>
        <v>0</v>
      </c>
      <c r="S2453" s="27">
        <f t="shared" si="155"/>
        <v>0</v>
      </c>
    </row>
    <row r="2454" spans="1:19" x14ac:dyDescent="0.15">
      <c r="A2454" s="29">
        <v>1780021</v>
      </c>
      <c r="B2454" s="29">
        <v>178002102</v>
      </c>
      <c r="C2454" s="29" t="s">
        <v>19</v>
      </c>
      <c r="D2454" s="30" t="s">
        <v>2242</v>
      </c>
      <c r="E2454" s="30" t="s">
        <v>2347</v>
      </c>
      <c r="F2454" s="15">
        <v>2</v>
      </c>
      <c r="G2454" s="29">
        <v>22</v>
      </c>
      <c r="H2454" s="29">
        <v>7</v>
      </c>
      <c r="I2454" s="29">
        <v>1992</v>
      </c>
      <c r="J2454" s="15">
        <v>1</v>
      </c>
      <c r="K2454" s="15">
        <v>0</v>
      </c>
      <c r="L2454" s="15">
        <v>1</v>
      </c>
      <c r="M2454" s="15">
        <v>1</v>
      </c>
      <c r="N2454" s="27" t="e">
        <f>SUMIF(#REF!,'Integrantes original'!A2185,#REF!)</f>
        <v>#REF!</v>
      </c>
      <c r="O2454" s="27">
        <f t="shared" si="152"/>
        <v>22071992</v>
      </c>
      <c r="P2454" s="27">
        <f t="shared" si="153"/>
        <v>220719922</v>
      </c>
      <c r="Q2454" s="31">
        <f t="shared" si="154"/>
        <v>17800212220792</v>
      </c>
      <c r="R2454" s="27">
        <f>COUNTIF(tratycont!S:S,'Integrantes original'!Q2454)</f>
        <v>0</v>
      </c>
      <c r="S2454" s="27">
        <f t="shared" si="155"/>
        <v>0</v>
      </c>
    </row>
    <row r="2455" spans="1:19" x14ac:dyDescent="0.15">
      <c r="A2455" s="29">
        <v>1780021</v>
      </c>
      <c r="B2455" s="29">
        <v>178002103</v>
      </c>
      <c r="C2455" s="29" t="s">
        <v>22</v>
      </c>
      <c r="D2455" s="30" t="s">
        <v>1010</v>
      </c>
      <c r="E2455" s="30" t="s">
        <v>2149</v>
      </c>
      <c r="F2455" s="15">
        <v>2</v>
      </c>
      <c r="G2455" s="29">
        <v>27</v>
      </c>
      <c r="H2455" s="29">
        <v>5</v>
      </c>
      <c r="I2455" s="29">
        <v>2018</v>
      </c>
      <c r="J2455" s="15">
        <v>2</v>
      </c>
      <c r="K2455" s="15">
        <v>2</v>
      </c>
      <c r="L2455" s="15">
        <v>0</v>
      </c>
      <c r="M2455" s="15">
        <v>0</v>
      </c>
      <c r="N2455" s="27" t="e">
        <f>SUMIF(#REF!,'Integrantes original'!A2186,#REF!)</f>
        <v>#REF!</v>
      </c>
      <c r="O2455" s="27">
        <f t="shared" si="152"/>
        <v>27052018</v>
      </c>
      <c r="P2455" s="27">
        <f t="shared" si="153"/>
        <v>270520182</v>
      </c>
      <c r="Q2455" s="31">
        <f t="shared" si="154"/>
        <v>17800212270518</v>
      </c>
      <c r="R2455" s="27">
        <f>COUNTIF(tratycont!S:S,'Integrantes original'!Q2455)</f>
        <v>1</v>
      </c>
      <c r="S2455" s="27">
        <f t="shared" si="155"/>
        <v>1</v>
      </c>
    </row>
    <row r="2456" spans="1:19" x14ac:dyDescent="0.15">
      <c r="A2456" s="29">
        <v>1780031</v>
      </c>
      <c r="B2456" s="29">
        <v>178003101</v>
      </c>
      <c r="C2456" s="29" t="s">
        <v>16</v>
      </c>
      <c r="D2456" s="30" t="s">
        <v>2348</v>
      </c>
      <c r="E2456" s="30" t="s">
        <v>2349</v>
      </c>
      <c r="F2456" s="15">
        <v>1</v>
      </c>
      <c r="G2456" s="29">
        <v>24</v>
      </c>
      <c r="H2456" s="29">
        <v>11</v>
      </c>
      <c r="I2456" s="29">
        <v>1971</v>
      </c>
      <c r="J2456" s="15">
        <v>-1</v>
      </c>
      <c r="K2456" s="15">
        <v>-1</v>
      </c>
      <c r="L2456" s="15">
        <v>0</v>
      </c>
      <c r="M2456" s="15">
        <v>0</v>
      </c>
      <c r="N2456" s="27" t="e">
        <f>SUMIF(#REF!,'Integrantes original'!A2187,#REF!)</f>
        <v>#REF!</v>
      </c>
      <c r="O2456" s="27">
        <f t="shared" si="152"/>
        <v>24111971</v>
      </c>
      <c r="P2456" s="27">
        <f t="shared" si="153"/>
        <v>241119711</v>
      </c>
      <c r="Q2456" s="31">
        <f t="shared" si="154"/>
        <v>17800311241171</v>
      </c>
      <c r="R2456" s="27">
        <f>COUNTIF(tratycont!S:S,'Integrantes original'!Q2456)</f>
        <v>0</v>
      </c>
      <c r="S2456" s="27">
        <f t="shared" si="155"/>
        <v>0</v>
      </c>
    </row>
    <row r="2457" spans="1:19" x14ac:dyDescent="0.15">
      <c r="A2457" s="29">
        <v>1780031</v>
      </c>
      <c r="B2457" s="29">
        <v>178003102</v>
      </c>
      <c r="C2457" s="29" t="s">
        <v>19</v>
      </c>
      <c r="D2457" s="30" t="s">
        <v>381</v>
      </c>
      <c r="E2457" s="30" t="s">
        <v>1000</v>
      </c>
      <c r="F2457" s="15">
        <v>2</v>
      </c>
      <c r="G2457" s="29">
        <v>28</v>
      </c>
      <c r="H2457" s="29">
        <v>10</v>
      </c>
      <c r="I2457" s="29">
        <v>1977</v>
      </c>
      <c r="J2457" s="15">
        <v>1</v>
      </c>
      <c r="K2457" s="15">
        <v>0</v>
      </c>
      <c r="L2457" s="15">
        <v>1</v>
      </c>
      <c r="M2457" s="15">
        <v>2</v>
      </c>
      <c r="N2457" s="27" t="e">
        <f>SUMIF(#REF!,'Integrantes original'!A2188,#REF!)</f>
        <v>#REF!</v>
      </c>
      <c r="O2457" s="27">
        <f t="shared" si="152"/>
        <v>28101977</v>
      </c>
      <c r="P2457" s="27">
        <f t="shared" si="153"/>
        <v>281019772</v>
      </c>
      <c r="Q2457" s="31">
        <f t="shared" si="154"/>
        <v>17800312281077</v>
      </c>
      <c r="R2457" s="27">
        <f>COUNTIF(tratycont!S:S,'Integrantes original'!Q2457)</f>
        <v>0</v>
      </c>
      <c r="S2457" s="27">
        <f t="shared" si="155"/>
        <v>0</v>
      </c>
    </row>
    <row r="2458" spans="1:19" x14ac:dyDescent="0.15">
      <c r="A2458" s="29">
        <v>1780031</v>
      </c>
      <c r="B2458" s="29">
        <v>178003103</v>
      </c>
      <c r="C2458" s="29" t="s">
        <v>22</v>
      </c>
      <c r="D2458" s="30" t="s">
        <v>1003</v>
      </c>
      <c r="E2458" s="30" t="s">
        <v>2349</v>
      </c>
      <c r="F2458" s="15">
        <v>2</v>
      </c>
      <c r="G2458" s="29">
        <v>27</v>
      </c>
      <c r="H2458" s="29">
        <v>7</v>
      </c>
      <c r="I2458" s="29">
        <v>1996</v>
      </c>
      <c r="J2458" s="15">
        <v>-1</v>
      </c>
      <c r="K2458" s="15">
        <v>-1</v>
      </c>
      <c r="L2458" s="15">
        <v>0</v>
      </c>
      <c r="M2458" s="15">
        <v>0</v>
      </c>
      <c r="N2458" s="27" t="e">
        <f>SUMIF(#REF!,'Integrantes original'!A2189,#REF!)</f>
        <v>#REF!</v>
      </c>
      <c r="O2458" s="27">
        <f t="shared" si="152"/>
        <v>27071996</v>
      </c>
      <c r="P2458" s="27">
        <f t="shared" si="153"/>
        <v>270719962</v>
      </c>
      <c r="Q2458" s="31">
        <f t="shared" si="154"/>
        <v>17800312270796</v>
      </c>
      <c r="R2458" s="27">
        <f>COUNTIF(tratycont!S:S,'Integrantes original'!Q2458)</f>
        <v>0</v>
      </c>
      <c r="S2458" s="27">
        <f t="shared" si="155"/>
        <v>0</v>
      </c>
    </row>
    <row r="2459" spans="1:19" x14ac:dyDescent="0.15">
      <c r="A2459" s="29">
        <v>1780031</v>
      </c>
      <c r="B2459" s="29">
        <v>178003104</v>
      </c>
      <c r="C2459" s="29" t="s">
        <v>25</v>
      </c>
      <c r="D2459" s="30" t="s">
        <v>2350</v>
      </c>
      <c r="E2459" s="30" t="s">
        <v>2349</v>
      </c>
      <c r="F2459" s="15">
        <v>1</v>
      </c>
      <c r="G2459" s="29">
        <v>99</v>
      </c>
      <c r="H2459" s="29">
        <v>99</v>
      </c>
      <c r="I2459" s="29">
        <v>9999</v>
      </c>
      <c r="J2459" s="15">
        <v>-1</v>
      </c>
      <c r="K2459" s="15">
        <v>-1</v>
      </c>
      <c r="L2459" s="15">
        <v>0</v>
      </c>
      <c r="M2459" s="15">
        <v>0</v>
      </c>
      <c r="N2459" s="27" t="e">
        <f>SUMIF(#REF!,'Integrantes original'!A2190,#REF!)</f>
        <v>#REF!</v>
      </c>
      <c r="O2459" s="27">
        <f t="shared" si="152"/>
        <v>99999999</v>
      </c>
      <c r="P2459" s="27">
        <f t="shared" si="153"/>
        <v>999999991</v>
      </c>
      <c r="Q2459" s="31">
        <f t="shared" si="154"/>
        <v>17800311999999</v>
      </c>
      <c r="R2459" s="27">
        <f>COUNTIF(tratycont!S:S,'Integrantes original'!Q2459)</f>
        <v>0</v>
      </c>
      <c r="S2459" s="27">
        <f t="shared" si="155"/>
        <v>0</v>
      </c>
    </row>
    <row r="2460" spans="1:19" x14ac:dyDescent="0.15">
      <c r="A2460" s="29">
        <v>1780031</v>
      </c>
      <c r="B2460" s="29">
        <v>178003105</v>
      </c>
      <c r="C2460" s="29" t="s">
        <v>27</v>
      </c>
      <c r="D2460" s="30" t="s">
        <v>523</v>
      </c>
      <c r="E2460" s="30" t="s">
        <v>2349</v>
      </c>
      <c r="F2460" s="15">
        <v>2</v>
      </c>
      <c r="G2460" s="29">
        <v>99</v>
      </c>
      <c r="H2460" s="29">
        <v>99</v>
      </c>
      <c r="I2460" s="29">
        <v>9999</v>
      </c>
      <c r="J2460" s="15">
        <v>-1</v>
      </c>
      <c r="K2460" s="15">
        <v>-1</v>
      </c>
      <c r="L2460" s="15">
        <v>0</v>
      </c>
      <c r="M2460" s="15">
        <v>0</v>
      </c>
      <c r="N2460" s="27" t="e">
        <f>SUMIF(#REF!,'Integrantes original'!A2191,#REF!)</f>
        <v>#REF!</v>
      </c>
      <c r="O2460" s="27">
        <f t="shared" si="152"/>
        <v>99999999</v>
      </c>
      <c r="P2460" s="27">
        <f t="shared" si="153"/>
        <v>999999992</v>
      </c>
      <c r="Q2460" s="31">
        <f t="shared" si="154"/>
        <v>17800312999999</v>
      </c>
      <c r="R2460" s="27">
        <f>COUNTIF(tratycont!S:S,'Integrantes original'!Q2460)</f>
        <v>0</v>
      </c>
      <c r="S2460" s="27">
        <f t="shared" si="155"/>
        <v>0</v>
      </c>
    </row>
    <row r="2461" spans="1:19" x14ac:dyDescent="0.15">
      <c r="A2461" s="29">
        <v>1780031</v>
      </c>
      <c r="B2461" s="29">
        <v>178003106</v>
      </c>
      <c r="C2461" s="29" t="s">
        <v>30</v>
      </c>
      <c r="D2461" s="30" t="s">
        <v>2351</v>
      </c>
      <c r="E2461" s="30" t="s">
        <v>2349</v>
      </c>
      <c r="F2461" s="15">
        <v>1</v>
      </c>
      <c r="G2461" s="29">
        <v>13</v>
      </c>
      <c r="H2461" s="29">
        <v>8</v>
      </c>
      <c r="I2461" s="29">
        <v>2008</v>
      </c>
      <c r="J2461" s="15">
        <v>-1</v>
      </c>
      <c r="K2461" s="15">
        <v>-1</v>
      </c>
      <c r="L2461" s="15">
        <v>0</v>
      </c>
      <c r="M2461" s="15">
        <v>0</v>
      </c>
      <c r="N2461" s="27" t="e">
        <f>SUMIF(#REF!,'Integrantes original'!A2192,#REF!)</f>
        <v>#REF!</v>
      </c>
      <c r="O2461" s="27">
        <f t="shared" si="152"/>
        <v>13082008</v>
      </c>
      <c r="P2461" s="27">
        <f t="shared" si="153"/>
        <v>130820081</v>
      </c>
      <c r="Q2461" s="31">
        <f t="shared" si="154"/>
        <v>17800311130808</v>
      </c>
      <c r="R2461" s="27">
        <f>COUNTIF(tratycont!S:S,'Integrantes original'!Q2461)</f>
        <v>0</v>
      </c>
      <c r="S2461" s="27">
        <f t="shared" si="155"/>
        <v>0</v>
      </c>
    </row>
    <row r="2462" spans="1:19" x14ac:dyDescent="0.15">
      <c r="A2462" s="29">
        <v>1780031</v>
      </c>
      <c r="B2462" s="29">
        <v>178003107</v>
      </c>
      <c r="C2462" s="29" t="s">
        <v>56</v>
      </c>
      <c r="D2462" s="30" t="s">
        <v>2352</v>
      </c>
      <c r="E2462" s="30" t="s">
        <v>2349</v>
      </c>
      <c r="F2462" s="15">
        <v>2</v>
      </c>
      <c r="G2462" s="29">
        <v>20</v>
      </c>
      <c r="H2462" s="29">
        <v>5</v>
      </c>
      <c r="I2462" s="29">
        <v>2011</v>
      </c>
      <c r="J2462" s="15">
        <v>-1</v>
      </c>
      <c r="K2462" s="15">
        <v>-1</v>
      </c>
      <c r="L2462" s="15">
        <v>0</v>
      </c>
      <c r="M2462" s="15">
        <v>0</v>
      </c>
      <c r="N2462" s="27" t="e">
        <f>SUMIF(#REF!,'Integrantes original'!A2193,#REF!)</f>
        <v>#REF!</v>
      </c>
      <c r="O2462" s="27">
        <f t="shared" si="152"/>
        <v>20052011</v>
      </c>
      <c r="P2462" s="27">
        <f t="shared" si="153"/>
        <v>200520112</v>
      </c>
      <c r="Q2462" s="31">
        <f t="shared" si="154"/>
        <v>17800312200511</v>
      </c>
      <c r="R2462" s="27">
        <f>COUNTIF(tratycont!S:S,'Integrantes original'!Q2462)</f>
        <v>0</v>
      </c>
      <c r="S2462" s="27">
        <f t="shared" si="155"/>
        <v>0</v>
      </c>
    </row>
    <row r="2463" spans="1:19" x14ac:dyDescent="0.15">
      <c r="A2463" s="29">
        <v>1780031</v>
      </c>
      <c r="B2463" s="29">
        <v>178003108</v>
      </c>
      <c r="C2463" s="29" t="s">
        <v>58</v>
      </c>
      <c r="D2463" s="30" t="s">
        <v>2353</v>
      </c>
      <c r="E2463" s="30" t="s">
        <v>2349</v>
      </c>
      <c r="F2463" s="15">
        <v>2</v>
      </c>
      <c r="G2463" s="29">
        <v>21</v>
      </c>
      <c r="H2463" s="29">
        <v>11</v>
      </c>
      <c r="I2463" s="29">
        <v>2015</v>
      </c>
      <c r="J2463" s="15">
        <v>-1</v>
      </c>
      <c r="K2463" s="15">
        <v>-1</v>
      </c>
      <c r="L2463" s="15">
        <v>0</v>
      </c>
      <c r="M2463" s="15">
        <v>0</v>
      </c>
      <c r="N2463" s="27" t="e">
        <f>SUMIF(#REF!,'Integrantes original'!A2194,#REF!)</f>
        <v>#REF!</v>
      </c>
      <c r="O2463" s="27">
        <f t="shared" si="152"/>
        <v>21112015</v>
      </c>
      <c r="P2463" s="27">
        <f t="shared" si="153"/>
        <v>211120152</v>
      </c>
      <c r="Q2463" s="31">
        <f t="shared" si="154"/>
        <v>17800312211115</v>
      </c>
      <c r="R2463" s="27">
        <f>COUNTIF(tratycont!S:S,'Integrantes original'!Q2463)</f>
        <v>0</v>
      </c>
      <c r="S2463" s="27">
        <f t="shared" si="155"/>
        <v>0</v>
      </c>
    </row>
    <row r="2464" spans="1:19" x14ac:dyDescent="0.15">
      <c r="A2464" s="29">
        <v>1780031</v>
      </c>
      <c r="B2464" s="29">
        <v>178003109</v>
      </c>
      <c r="C2464" s="29" t="s">
        <v>120</v>
      </c>
      <c r="D2464" s="30" t="s">
        <v>2354</v>
      </c>
      <c r="E2464" s="30" t="s">
        <v>2349</v>
      </c>
      <c r="F2464" s="15">
        <v>1</v>
      </c>
      <c r="G2464" s="29">
        <v>30</v>
      </c>
      <c r="H2464" s="29">
        <v>7</v>
      </c>
      <c r="I2464" s="29">
        <v>2018</v>
      </c>
      <c r="J2464" s="15">
        <v>2</v>
      </c>
      <c r="K2464" s="15">
        <v>2</v>
      </c>
      <c r="L2464" s="15">
        <v>0</v>
      </c>
      <c r="M2464" s="15">
        <v>0</v>
      </c>
      <c r="N2464" s="27" t="e">
        <f>SUMIF(#REF!,'Integrantes original'!A2195,#REF!)</f>
        <v>#REF!</v>
      </c>
      <c r="O2464" s="27">
        <f t="shared" si="152"/>
        <v>30072018</v>
      </c>
      <c r="P2464" s="27">
        <f t="shared" si="153"/>
        <v>300720181</v>
      </c>
      <c r="Q2464" s="31">
        <f t="shared" si="154"/>
        <v>17800311300718</v>
      </c>
      <c r="R2464" s="27">
        <f>COUNTIF(tratycont!S:S,'Integrantes original'!Q2464)</f>
        <v>1</v>
      </c>
      <c r="S2464" s="27">
        <f t="shared" si="155"/>
        <v>1</v>
      </c>
    </row>
    <row r="2465" spans="1:19" x14ac:dyDescent="0.15">
      <c r="A2465" s="29">
        <v>1780051</v>
      </c>
      <c r="B2465" s="29">
        <v>178005101</v>
      </c>
      <c r="C2465" s="29" t="s">
        <v>16</v>
      </c>
      <c r="D2465" s="30" t="s">
        <v>450</v>
      </c>
      <c r="E2465" s="30" t="s">
        <v>2355</v>
      </c>
      <c r="F2465" s="15">
        <v>1</v>
      </c>
      <c r="G2465" s="29">
        <v>8</v>
      </c>
      <c r="H2465" s="29">
        <v>12</v>
      </c>
      <c r="I2465" s="29">
        <v>1980</v>
      </c>
      <c r="J2465" s="15">
        <v>-1</v>
      </c>
      <c r="K2465" s="15">
        <v>-1</v>
      </c>
      <c r="L2465" s="15">
        <v>0</v>
      </c>
      <c r="M2465" s="15">
        <v>0</v>
      </c>
      <c r="N2465" s="27" t="e">
        <f>SUMIF(#REF!,'Integrantes original'!A2196,#REF!)</f>
        <v>#REF!</v>
      </c>
      <c r="O2465" s="27">
        <f t="shared" si="152"/>
        <v>8121980</v>
      </c>
      <c r="P2465" s="27">
        <f t="shared" si="153"/>
        <v>81219801</v>
      </c>
      <c r="Q2465" s="31">
        <f t="shared" si="154"/>
        <v>17800511081280</v>
      </c>
      <c r="R2465" s="27">
        <f>COUNTIF(tratycont!S:S,'Integrantes original'!Q2465)</f>
        <v>0</v>
      </c>
      <c r="S2465" s="27">
        <f t="shared" si="155"/>
        <v>0</v>
      </c>
    </row>
    <row r="2466" spans="1:19" x14ac:dyDescent="0.15">
      <c r="A2466" s="29">
        <v>1780051</v>
      </c>
      <c r="B2466" s="29">
        <v>178005102</v>
      </c>
      <c r="C2466" s="29" t="s">
        <v>19</v>
      </c>
      <c r="D2466" s="30" t="s">
        <v>1338</v>
      </c>
      <c r="E2466" s="30" t="s">
        <v>742</v>
      </c>
      <c r="F2466" s="15">
        <v>2</v>
      </c>
      <c r="G2466" s="29">
        <v>20</v>
      </c>
      <c r="H2466" s="29">
        <v>6</v>
      </c>
      <c r="I2466" s="29">
        <v>1985</v>
      </c>
      <c r="J2466" s="15">
        <v>1</v>
      </c>
      <c r="K2466" s="15">
        <v>0</v>
      </c>
      <c r="L2466" s="15">
        <v>1</v>
      </c>
      <c r="M2466" s="15">
        <v>1</v>
      </c>
      <c r="N2466" s="27" t="e">
        <f>SUMIF(#REF!,'Integrantes original'!A2197,#REF!)</f>
        <v>#REF!</v>
      </c>
      <c r="O2466" s="27">
        <f t="shared" si="152"/>
        <v>20061985</v>
      </c>
      <c r="P2466" s="27">
        <f t="shared" si="153"/>
        <v>200619852</v>
      </c>
      <c r="Q2466" s="31">
        <f t="shared" si="154"/>
        <v>17800512200685</v>
      </c>
      <c r="R2466" s="27">
        <f>COUNTIF(tratycont!S:S,'Integrantes original'!Q2466)</f>
        <v>0</v>
      </c>
      <c r="S2466" s="27">
        <f t="shared" si="155"/>
        <v>0</v>
      </c>
    </row>
    <row r="2467" spans="1:19" x14ac:dyDescent="0.15">
      <c r="A2467" s="29">
        <v>1780051</v>
      </c>
      <c r="B2467" s="29">
        <v>178005103</v>
      </c>
      <c r="C2467" s="29" t="s">
        <v>22</v>
      </c>
      <c r="D2467" s="30" t="s">
        <v>2356</v>
      </c>
      <c r="E2467" s="30" t="s">
        <v>2355</v>
      </c>
      <c r="F2467" s="15">
        <v>2</v>
      </c>
      <c r="G2467" s="29">
        <v>19</v>
      </c>
      <c r="H2467" s="29">
        <v>8</v>
      </c>
      <c r="I2467" s="29">
        <v>2005</v>
      </c>
      <c r="J2467" s="15">
        <v>-1</v>
      </c>
      <c r="K2467" s="15">
        <v>-1</v>
      </c>
      <c r="L2467" s="15">
        <v>0</v>
      </c>
      <c r="M2467" s="15">
        <v>0</v>
      </c>
      <c r="N2467" s="27" t="e">
        <f>SUMIF(#REF!,'Integrantes original'!A2198,#REF!)</f>
        <v>#REF!</v>
      </c>
      <c r="O2467" s="27">
        <f t="shared" si="152"/>
        <v>19082005</v>
      </c>
      <c r="P2467" s="27">
        <f t="shared" si="153"/>
        <v>190820052</v>
      </c>
      <c r="Q2467" s="31">
        <f t="shared" si="154"/>
        <v>17800512190805</v>
      </c>
      <c r="R2467" s="27">
        <f>COUNTIF(tratycont!S:S,'Integrantes original'!Q2467)</f>
        <v>0</v>
      </c>
      <c r="S2467" s="27">
        <f t="shared" si="155"/>
        <v>0</v>
      </c>
    </row>
    <row r="2468" spans="1:19" x14ac:dyDescent="0.15">
      <c r="A2468" s="29">
        <v>1780051</v>
      </c>
      <c r="B2468" s="29">
        <v>178005104</v>
      </c>
      <c r="C2468" s="29" t="s">
        <v>25</v>
      </c>
      <c r="D2468" s="30" t="s">
        <v>2357</v>
      </c>
      <c r="E2468" s="30" t="s">
        <v>2355</v>
      </c>
      <c r="F2468" s="15">
        <v>2</v>
      </c>
      <c r="G2468" s="29">
        <v>20</v>
      </c>
      <c r="H2468" s="29">
        <v>3</v>
      </c>
      <c r="I2468" s="29">
        <v>2010</v>
      </c>
      <c r="J2468" s="15">
        <v>-1</v>
      </c>
      <c r="K2468" s="15">
        <v>-1</v>
      </c>
      <c r="L2468" s="15">
        <v>0</v>
      </c>
      <c r="M2468" s="15">
        <v>0</v>
      </c>
      <c r="N2468" s="27" t="e">
        <f>SUMIF(#REF!,'Integrantes original'!A2199,#REF!)</f>
        <v>#REF!</v>
      </c>
      <c r="O2468" s="27">
        <f t="shared" si="152"/>
        <v>20032010</v>
      </c>
      <c r="P2468" s="27">
        <f t="shared" si="153"/>
        <v>200320102</v>
      </c>
      <c r="Q2468" s="31">
        <f t="shared" si="154"/>
        <v>17800512200310</v>
      </c>
      <c r="R2468" s="27">
        <f>COUNTIF(tratycont!S:S,'Integrantes original'!Q2468)</f>
        <v>0</v>
      </c>
      <c r="S2468" s="27">
        <f t="shared" si="155"/>
        <v>0</v>
      </c>
    </row>
    <row r="2469" spans="1:19" x14ac:dyDescent="0.15">
      <c r="A2469" s="29">
        <v>1780051</v>
      </c>
      <c r="B2469" s="29">
        <v>178005105</v>
      </c>
      <c r="C2469" s="29" t="s">
        <v>27</v>
      </c>
      <c r="D2469" s="30" t="s">
        <v>2358</v>
      </c>
      <c r="E2469" s="30" t="s">
        <v>2355</v>
      </c>
      <c r="F2469" s="15">
        <v>2</v>
      </c>
      <c r="G2469" s="29">
        <v>22</v>
      </c>
      <c r="H2469" s="29">
        <v>4</v>
      </c>
      <c r="I2469" s="29">
        <v>2018</v>
      </c>
      <c r="J2469" s="15">
        <v>2</v>
      </c>
      <c r="K2469" s="15">
        <v>2</v>
      </c>
      <c r="L2469" s="15">
        <v>0</v>
      </c>
      <c r="M2469" s="15">
        <v>0</v>
      </c>
      <c r="N2469" s="27" t="e">
        <f>SUMIF(#REF!,'Integrantes original'!A2200,#REF!)</f>
        <v>#REF!</v>
      </c>
      <c r="O2469" s="27">
        <f t="shared" si="152"/>
        <v>22042018</v>
      </c>
      <c r="P2469" s="27">
        <f t="shared" si="153"/>
        <v>220420182</v>
      </c>
      <c r="Q2469" s="31">
        <f t="shared" si="154"/>
        <v>17800512220418</v>
      </c>
      <c r="R2469" s="27">
        <f>COUNTIF(tratycont!S:S,'Integrantes original'!Q2469)</f>
        <v>1</v>
      </c>
      <c r="S2469" s="27">
        <f t="shared" si="155"/>
        <v>1</v>
      </c>
    </row>
    <row r="2470" spans="1:19" x14ac:dyDescent="0.15">
      <c r="A2470" s="29">
        <v>1780061</v>
      </c>
      <c r="B2470" s="29">
        <v>178006101</v>
      </c>
      <c r="C2470" s="29" t="s">
        <v>16</v>
      </c>
      <c r="D2470" s="30" t="s">
        <v>23</v>
      </c>
      <c r="E2470" s="30" t="s">
        <v>2344</v>
      </c>
      <c r="F2470" s="15">
        <v>2</v>
      </c>
      <c r="G2470" s="29">
        <v>5</v>
      </c>
      <c r="H2470" s="29">
        <v>3</v>
      </c>
      <c r="I2470" s="29">
        <v>1971</v>
      </c>
      <c r="J2470" s="15">
        <v>-1</v>
      </c>
      <c r="K2470" s="15">
        <v>-1</v>
      </c>
      <c r="L2470" s="15">
        <v>0</v>
      </c>
      <c r="M2470" s="15">
        <v>0</v>
      </c>
      <c r="N2470" s="27" t="e">
        <f>SUMIF(#REF!,'Integrantes original'!A2201,#REF!)</f>
        <v>#REF!</v>
      </c>
      <c r="O2470" s="27">
        <f t="shared" si="152"/>
        <v>5031971</v>
      </c>
      <c r="P2470" s="27">
        <f t="shared" si="153"/>
        <v>50319712</v>
      </c>
      <c r="Q2470" s="31">
        <f t="shared" si="154"/>
        <v>17800612050371</v>
      </c>
      <c r="R2470" s="27">
        <f>COUNTIF(tratycont!S:S,'Integrantes original'!Q2470)</f>
        <v>0</v>
      </c>
      <c r="S2470" s="27">
        <f t="shared" si="155"/>
        <v>0</v>
      </c>
    </row>
    <row r="2471" spans="1:19" x14ac:dyDescent="0.15">
      <c r="A2471" s="29">
        <v>1780061</v>
      </c>
      <c r="B2471" s="29">
        <v>178006102</v>
      </c>
      <c r="C2471" s="29" t="s">
        <v>19</v>
      </c>
      <c r="D2471" s="30" t="s">
        <v>1003</v>
      </c>
      <c r="E2471" s="30" t="s">
        <v>2344</v>
      </c>
      <c r="F2471" s="15">
        <v>2</v>
      </c>
      <c r="G2471" s="29">
        <v>28</v>
      </c>
      <c r="H2471" s="29">
        <v>11</v>
      </c>
      <c r="I2471" s="29">
        <v>1999</v>
      </c>
      <c r="J2471" s="15">
        <v>1</v>
      </c>
      <c r="K2471" s="15">
        <v>0</v>
      </c>
      <c r="L2471" s="15">
        <v>1</v>
      </c>
      <c r="M2471" s="15">
        <v>2</v>
      </c>
      <c r="N2471" s="27" t="e">
        <f>SUMIF(#REF!,'Integrantes original'!A2202,#REF!)</f>
        <v>#REF!</v>
      </c>
      <c r="O2471" s="27">
        <f t="shared" si="152"/>
        <v>28111999</v>
      </c>
      <c r="P2471" s="27">
        <f t="shared" si="153"/>
        <v>281119992</v>
      </c>
      <c r="Q2471" s="31">
        <f t="shared" si="154"/>
        <v>17800612281199</v>
      </c>
      <c r="R2471" s="27">
        <f>COUNTIF(tratycont!S:S,'Integrantes original'!Q2471)</f>
        <v>0</v>
      </c>
      <c r="S2471" s="27">
        <f t="shared" si="155"/>
        <v>0</v>
      </c>
    </row>
    <row r="2472" spans="1:19" x14ac:dyDescent="0.15">
      <c r="A2472" s="29">
        <v>1780061</v>
      </c>
      <c r="B2472" s="29">
        <v>178006103</v>
      </c>
      <c r="C2472" s="29" t="s">
        <v>22</v>
      </c>
      <c r="D2472" s="30" t="s">
        <v>791</v>
      </c>
      <c r="E2472" s="30" t="s">
        <v>742</v>
      </c>
      <c r="F2472" s="15">
        <v>1</v>
      </c>
      <c r="G2472" s="29">
        <v>12</v>
      </c>
      <c r="H2472" s="29">
        <v>9</v>
      </c>
      <c r="I2472" s="29">
        <v>1995</v>
      </c>
      <c r="J2472" s="15">
        <v>-1</v>
      </c>
      <c r="K2472" s="15">
        <v>-1</v>
      </c>
      <c r="L2472" s="15">
        <v>0</v>
      </c>
      <c r="M2472" s="15">
        <v>0</v>
      </c>
      <c r="N2472" s="27" t="e">
        <f>SUMIF(#REF!,'Integrantes original'!A2203,#REF!)</f>
        <v>#REF!</v>
      </c>
      <c r="O2472" s="27">
        <f t="shared" si="152"/>
        <v>12091995</v>
      </c>
      <c r="P2472" s="27">
        <f t="shared" si="153"/>
        <v>120919951</v>
      </c>
      <c r="Q2472" s="31">
        <f t="shared" si="154"/>
        <v>17800611120995</v>
      </c>
      <c r="R2472" s="27">
        <f>COUNTIF(tratycont!S:S,'Integrantes original'!Q2472)</f>
        <v>0</v>
      </c>
      <c r="S2472" s="27">
        <f t="shared" si="155"/>
        <v>0</v>
      </c>
    </row>
    <row r="2473" spans="1:19" x14ac:dyDescent="0.15">
      <c r="A2473" s="29">
        <v>1780061</v>
      </c>
      <c r="B2473" s="29">
        <v>178006104</v>
      </c>
      <c r="C2473" s="29" t="s">
        <v>25</v>
      </c>
      <c r="D2473" s="30" t="s">
        <v>2359</v>
      </c>
      <c r="E2473" s="30" t="s">
        <v>742</v>
      </c>
      <c r="F2473" s="15">
        <v>1</v>
      </c>
      <c r="G2473" s="29">
        <v>23</v>
      </c>
      <c r="H2473" s="29">
        <v>5</v>
      </c>
      <c r="I2473" s="29">
        <v>2018</v>
      </c>
      <c r="J2473" s="15">
        <v>2</v>
      </c>
      <c r="K2473" s="15">
        <v>2</v>
      </c>
      <c r="L2473" s="15">
        <v>0</v>
      </c>
      <c r="M2473" s="15">
        <v>0</v>
      </c>
      <c r="N2473" s="27" t="e">
        <f>SUMIF(#REF!,'Integrantes original'!A2204,#REF!)</f>
        <v>#REF!</v>
      </c>
      <c r="O2473" s="27">
        <f t="shared" si="152"/>
        <v>23052018</v>
      </c>
      <c r="P2473" s="27">
        <f t="shared" si="153"/>
        <v>230520181</v>
      </c>
      <c r="Q2473" s="31">
        <f t="shared" si="154"/>
        <v>17800611230518</v>
      </c>
      <c r="R2473" s="27">
        <f>COUNTIF(tratycont!S:S,'Integrantes original'!Q2473)</f>
        <v>1</v>
      </c>
      <c r="S2473" s="27">
        <f t="shared" si="155"/>
        <v>1</v>
      </c>
    </row>
    <row r="2474" spans="1:19" x14ac:dyDescent="0.15">
      <c r="A2474" s="29">
        <v>1780071</v>
      </c>
      <c r="B2474" s="29">
        <v>178007101</v>
      </c>
      <c r="C2474" s="29" t="s">
        <v>16</v>
      </c>
      <c r="D2474" s="30" t="s">
        <v>288</v>
      </c>
      <c r="E2474" s="30" t="s">
        <v>2360</v>
      </c>
      <c r="F2474" s="15">
        <v>1</v>
      </c>
      <c r="G2474" s="29">
        <v>12</v>
      </c>
      <c r="H2474" s="29">
        <v>12</v>
      </c>
      <c r="I2474" s="29">
        <v>1946</v>
      </c>
      <c r="J2474" s="15">
        <v>-1</v>
      </c>
      <c r="K2474" s="15">
        <v>-1</v>
      </c>
      <c r="L2474" s="15">
        <v>0</v>
      </c>
      <c r="M2474" s="15">
        <v>0</v>
      </c>
      <c r="N2474" s="27" t="e">
        <f>SUMIF(#REF!,'Integrantes original'!A2205,#REF!)</f>
        <v>#REF!</v>
      </c>
      <c r="O2474" s="27">
        <f t="shared" si="152"/>
        <v>12121946</v>
      </c>
      <c r="P2474" s="27">
        <f t="shared" si="153"/>
        <v>121219461</v>
      </c>
      <c r="Q2474" s="31">
        <f t="shared" si="154"/>
        <v>17800711121246</v>
      </c>
      <c r="R2474" s="27">
        <f>COUNTIF(tratycont!S:S,'Integrantes original'!Q2474)</f>
        <v>0</v>
      </c>
      <c r="S2474" s="27">
        <f t="shared" si="155"/>
        <v>0</v>
      </c>
    </row>
    <row r="2475" spans="1:19" x14ac:dyDescent="0.15">
      <c r="A2475" s="29">
        <v>1780071</v>
      </c>
      <c r="B2475" s="29">
        <v>178007102</v>
      </c>
      <c r="C2475" s="29" t="s">
        <v>19</v>
      </c>
      <c r="D2475" s="30" t="s">
        <v>1603</v>
      </c>
      <c r="E2475" s="30" t="s">
        <v>742</v>
      </c>
      <c r="F2475" s="15">
        <v>2</v>
      </c>
      <c r="G2475" s="29">
        <v>9</v>
      </c>
      <c r="H2475" s="29">
        <v>1</v>
      </c>
      <c r="I2475" s="29">
        <v>1951</v>
      </c>
      <c r="J2475" s="15">
        <v>-1</v>
      </c>
      <c r="K2475" s="15">
        <v>-1</v>
      </c>
      <c r="L2475" s="15">
        <v>0</v>
      </c>
      <c r="M2475" s="15">
        <v>0</v>
      </c>
      <c r="N2475" s="27" t="e">
        <f>SUMIF(#REF!,'Integrantes original'!A2206,#REF!)</f>
        <v>#REF!</v>
      </c>
      <c r="O2475" s="27">
        <f t="shared" si="152"/>
        <v>9011951</v>
      </c>
      <c r="P2475" s="27">
        <f t="shared" si="153"/>
        <v>90119512</v>
      </c>
      <c r="Q2475" s="31">
        <f t="shared" si="154"/>
        <v>17800712090151</v>
      </c>
      <c r="R2475" s="27">
        <f>COUNTIF(tratycont!S:S,'Integrantes original'!Q2475)</f>
        <v>0</v>
      </c>
      <c r="S2475" s="27">
        <f t="shared" si="155"/>
        <v>0</v>
      </c>
    </row>
    <row r="2476" spans="1:19" x14ac:dyDescent="0.15">
      <c r="A2476" s="29">
        <v>1780071</v>
      </c>
      <c r="B2476" s="29">
        <v>178007103</v>
      </c>
      <c r="C2476" s="29" t="s">
        <v>22</v>
      </c>
      <c r="D2476" s="30" t="s">
        <v>2361</v>
      </c>
      <c r="E2476" s="30" t="s">
        <v>2360</v>
      </c>
      <c r="F2476" s="15">
        <v>1</v>
      </c>
      <c r="G2476" s="29">
        <v>7</v>
      </c>
      <c r="H2476" s="29">
        <v>2</v>
      </c>
      <c r="I2476" s="29">
        <v>1994</v>
      </c>
      <c r="J2476" s="15">
        <v>-1</v>
      </c>
      <c r="K2476" s="15">
        <v>-1</v>
      </c>
      <c r="L2476" s="15">
        <v>0</v>
      </c>
      <c r="M2476" s="15">
        <v>0</v>
      </c>
      <c r="N2476" s="27" t="e">
        <f>SUMIF(#REF!,'Integrantes original'!A2207,#REF!)</f>
        <v>#REF!</v>
      </c>
      <c r="O2476" s="27">
        <f t="shared" si="152"/>
        <v>7021994</v>
      </c>
      <c r="P2476" s="27">
        <f t="shared" si="153"/>
        <v>70219941</v>
      </c>
      <c r="Q2476" s="31">
        <f t="shared" si="154"/>
        <v>17800711070294</v>
      </c>
      <c r="R2476" s="27">
        <f>COUNTIF(tratycont!S:S,'Integrantes original'!Q2476)</f>
        <v>0</v>
      </c>
      <c r="S2476" s="27">
        <f t="shared" si="155"/>
        <v>0</v>
      </c>
    </row>
    <row r="2477" spans="1:19" x14ac:dyDescent="0.15">
      <c r="A2477" s="29">
        <v>1780071</v>
      </c>
      <c r="B2477" s="29">
        <v>178007104</v>
      </c>
      <c r="C2477" s="29" t="s">
        <v>25</v>
      </c>
      <c r="D2477" s="30" t="s">
        <v>1003</v>
      </c>
      <c r="E2477" s="30" t="s">
        <v>2362</v>
      </c>
      <c r="F2477" s="15">
        <v>2</v>
      </c>
      <c r="G2477" s="29">
        <v>9</v>
      </c>
      <c r="H2477" s="29">
        <v>12</v>
      </c>
      <c r="I2477" s="29">
        <v>1989</v>
      </c>
      <c r="J2477" s="15">
        <v>1</v>
      </c>
      <c r="K2477" s="15">
        <v>0</v>
      </c>
      <c r="L2477" s="15">
        <v>1</v>
      </c>
      <c r="M2477" s="15">
        <v>2</v>
      </c>
      <c r="N2477" s="27" t="e">
        <f>SUMIF(#REF!,'Integrantes original'!A2208,#REF!)</f>
        <v>#REF!</v>
      </c>
      <c r="O2477" s="27">
        <f t="shared" si="152"/>
        <v>9121989</v>
      </c>
      <c r="P2477" s="27">
        <f t="shared" si="153"/>
        <v>91219892</v>
      </c>
      <c r="Q2477" s="31">
        <f t="shared" si="154"/>
        <v>17800712091289</v>
      </c>
      <c r="R2477" s="27">
        <f>COUNTIF(tratycont!S:S,'Integrantes original'!Q2477)</f>
        <v>0</v>
      </c>
      <c r="S2477" s="27">
        <f t="shared" si="155"/>
        <v>0</v>
      </c>
    </row>
    <row r="2478" spans="1:19" x14ac:dyDescent="0.15">
      <c r="A2478" s="29">
        <v>1780071</v>
      </c>
      <c r="B2478" s="29">
        <v>178007107</v>
      </c>
      <c r="C2478" s="29">
        <v>7</v>
      </c>
      <c r="D2478" s="30" t="s">
        <v>62</v>
      </c>
      <c r="E2478" s="30" t="s">
        <v>2360</v>
      </c>
      <c r="F2478" s="15">
        <v>2</v>
      </c>
      <c r="G2478" s="15">
        <v>9</v>
      </c>
      <c r="H2478" s="15">
        <v>99</v>
      </c>
      <c r="I2478" s="27">
        <v>9999</v>
      </c>
      <c r="J2478" s="15">
        <v>0</v>
      </c>
      <c r="K2478" s="15">
        <v>0</v>
      </c>
      <c r="L2478" s="15">
        <v>1</v>
      </c>
      <c r="M2478" s="15">
        <v>1</v>
      </c>
      <c r="N2478" s="27" t="e">
        <f>SUMIF(#REF!,'Integrantes original'!A2212,#REF!)</f>
        <v>#REF!</v>
      </c>
      <c r="O2478" s="27">
        <f t="shared" si="152"/>
        <v>9999999</v>
      </c>
      <c r="P2478" s="27">
        <f t="shared" si="153"/>
        <v>99999992</v>
      </c>
      <c r="Q2478" s="31">
        <f t="shared" si="154"/>
        <v>17800712099999</v>
      </c>
      <c r="R2478" s="27">
        <f>COUNTIF(tratycont!S:S,'Integrantes original'!Q2478)</f>
        <v>0</v>
      </c>
      <c r="S2478" s="27">
        <f t="shared" si="155"/>
        <v>0</v>
      </c>
    </row>
    <row r="2479" spans="1:19" x14ac:dyDescent="0.15">
      <c r="A2479" s="29">
        <v>1780071</v>
      </c>
      <c r="B2479" s="29">
        <v>178007105</v>
      </c>
      <c r="C2479" s="29" t="s">
        <v>27</v>
      </c>
      <c r="D2479" s="30" t="s">
        <v>2363</v>
      </c>
      <c r="E2479" s="30" t="s">
        <v>2364</v>
      </c>
      <c r="F2479" s="15">
        <v>1</v>
      </c>
      <c r="G2479" s="29">
        <v>12</v>
      </c>
      <c r="H2479" s="29">
        <v>3</v>
      </c>
      <c r="I2479" s="29">
        <v>1977</v>
      </c>
      <c r="J2479" s="15">
        <v>-1</v>
      </c>
      <c r="K2479" s="15">
        <v>-1</v>
      </c>
      <c r="L2479" s="15">
        <v>0</v>
      </c>
      <c r="M2479" s="15">
        <v>0</v>
      </c>
      <c r="N2479" s="27" t="e">
        <f>SUMIF(#REF!,'Integrantes original'!A2209,#REF!)</f>
        <v>#REF!</v>
      </c>
      <c r="O2479" s="27">
        <f t="shared" si="152"/>
        <v>12031977</v>
      </c>
      <c r="P2479" s="27">
        <f t="shared" si="153"/>
        <v>120319771</v>
      </c>
      <c r="Q2479" s="31">
        <f t="shared" si="154"/>
        <v>17800711120377</v>
      </c>
      <c r="R2479" s="27">
        <f>COUNTIF(tratycont!S:S,'Integrantes original'!Q2479)</f>
        <v>0</v>
      </c>
      <c r="S2479" s="27">
        <f t="shared" si="155"/>
        <v>0</v>
      </c>
    </row>
    <row r="2480" spans="1:19" x14ac:dyDescent="0.15">
      <c r="A2480" s="29">
        <v>1780071</v>
      </c>
      <c r="B2480" s="29">
        <v>178007106</v>
      </c>
      <c r="C2480" s="29" t="s">
        <v>30</v>
      </c>
      <c r="D2480" s="30" t="s">
        <v>2365</v>
      </c>
      <c r="E2480" s="30" t="s">
        <v>2364</v>
      </c>
      <c r="F2480" s="15">
        <v>1</v>
      </c>
      <c r="G2480" s="29">
        <v>14</v>
      </c>
      <c r="H2480" s="29">
        <v>6</v>
      </c>
      <c r="I2480" s="29">
        <v>2011</v>
      </c>
      <c r="J2480" s="15">
        <v>-1</v>
      </c>
      <c r="K2480" s="15">
        <v>-1</v>
      </c>
      <c r="L2480" s="15">
        <v>0</v>
      </c>
      <c r="M2480" s="15">
        <v>0</v>
      </c>
      <c r="N2480" s="27" t="e">
        <f>SUMIF(#REF!,'Integrantes original'!A2210,#REF!)</f>
        <v>#REF!</v>
      </c>
      <c r="O2480" s="27">
        <f t="shared" si="152"/>
        <v>14062011</v>
      </c>
      <c r="P2480" s="27">
        <f t="shared" si="153"/>
        <v>140620111</v>
      </c>
      <c r="Q2480" s="31">
        <f t="shared" si="154"/>
        <v>17800711140611</v>
      </c>
      <c r="R2480" s="27">
        <f>COUNTIF(tratycont!S:S,'Integrantes original'!Q2480)</f>
        <v>0</v>
      </c>
      <c r="S2480" s="27">
        <f t="shared" si="155"/>
        <v>0</v>
      </c>
    </row>
    <row r="2481" spans="1:19" x14ac:dyDescent="0.15">
      <c r="A2481" s="29">
        <v>1780071</v>
      </c>
      <c r="B2481" s="29">
        <v>178007108</v>
      </c>
      <c r="C2481" s="29">
        <v>8</v>
      </c>
      <c r="D2481" s="30" t="s">
        <v>99</v>
      </c>
      <c r="E2481" s="30" t="s">
        <v>2364</v>
      </c>
      <c r="F2481" s="15">
        <v>2</v>
      </c>
      <c r="G2481" s="29">
        <v>16</v>
      </c>
      <c r="H2481" s="29">
        <v>8</v>
      </c>
      <c r="I2481" s="29">
        <v>2018</v>
      </c>
      <c r="J2481" s="15">
        <v>2</v>
      </c>
      <c r="K2481" s="15">
        <v>4</v>
      </c>
      <c r="L2481" s="15">
        <v>0</v>
      </c>
      <c r="M2481" s="15">
        <v>0</v>
      </c>
      <c r="N2481" s="27" t="e">
        <f>SUMIF(#REF!,'Integrantes original'!A2211,#REF!)</f>
        <v>#REF!</v>
      </c>
      <c r="O2481" s="27">
        <f t="shared" si="152"/>
        <v>16082018</v>
      </c>
      <c r="P2481" s="27">
        <f t="shared" si="153"/>
        <v>160820182</v>
      </c>
      <c r="Q2481" s="31">
        <f t="shared" si="154"/>
        <v>17800712160818</v>
      </c>
      <c r="R2481" s="27">
        <f>COUNTIF(tratycont!S:S,'Integrantes original'!Q2481)</f>
        <v>1</v>
      </c>
      <c r="S2481" s="27">
        <f t="shared" si="155"/>
        <v>1</v>
      </c>
    </row>
    <row r="2482" spans="1:19" x14ac:dyDescent="0.15">
      <c r="A2482" s="29">
        <v>1780091</v>
      </c>
      <c r="B2482" s="29">
        <v>178009101</v>
      </c>
      <c r="C2482" s="29" t="s">
        <v>16</v>
      </c>
      <c r="D2482" s="30" t="s">
        <v>807</v>
      </c>
      <c r="E2482" s="30" t="s">
        <v>144</v>
      </c>
      <c r="F2482" s="15">
        <v>1</v>
      </c>
      <c r="G2482" s="29">
        <v>23</v>
      </c>
      <c r="H2482" s="29">
        <v>7</v>
      </c>
      <c r="I2482" s="29">
        <v>1982</v>
      </c>
      <c r="J2482" s="15">
        <v>-1</v>
      </c>
      <c r="K2482" s="15">
        <v>-1</v>
      </c>
      <c r="L2482" s="15">
        <v>0</v>
      </c>
      <c r="M2482" s="15">
        <v>0</v>
      </c>
      <c r="N2482" s="27" t="e">
        <f>SUMIF(#REF!,'Integrantes original'!A2213,#REF!)</f>
        <v>#REF!</v>
      </c>
      <c r="O2482" s="27">
        <f t="shared" si="152"/>
        <v>23071982</v>
      </c>
      <c r="P2482" s="27">
        <f t="shared" si="153"/>
        <v>230719821</v>
      </c>
      <c r="Q2482" s="31">
        <f t="shared" si="154"/>
        <v>17800911230782</v>
      </c>
      <c r="R2482" s="27">
        <f>COUNTIF(tratycont!S:S,'Integrantes original'!Q2482)</f>
        <v>0</v>
      </c>
      <c r="S2482" s="27">
        <f t="shared" si="155"/>
        <v>0</v>
      </c>
    </row>
    <row r="2483" spans="1:19" x14ac:dyDescent="0.15">
      <c r="A2483" s="29">
        <v>1780091</v>
      </c>
      <c r="B2483" s="29">
        <v>178009102</v>
      </c>
      <c r="C2483" s="29" t="s">
        <v>19</v>
      </c>
      <c r="D2483" s="30" t="s">
        <v>1635</v>
      </c>
      <c r="E2483" s="30" t="s">
        <v>2366</v>
      </c>
      <c r="F2483" s="15">
        <v>2</v>
      </c>
      <c r="G2483" s="29">
        <v>18</v>
      </c>
      <c r="H2483" s="29">
        <v>8</v>
      </c>
      <c r="I2483" s="29">
        <v>1988</v>
      </c>
      <c r="J2483" s="15">
        <v>1</v>
      </c>
      <c r="K2483" s="15">
        <v>0</v>
      </c>
      <c r="L2483" s="15">
        <v>1</v>
      </c>
      <c r="M2483" s="15">
        <v>1</v>
      </c>
      <c r="N2483" s="27" t="e">
        <f>SUMIF(#REF!,'Integrantes original'!A2214,#REF!)</f>
        <v>#REF!</v>
      </c>
      <c r="O2483" s="27">
        <f t="shared" si="152"/>
        <v>18081988</v>
      </c>
      <c r="P2483" s="27">
        <f t="shared" si="153"/>
        <v>180819882</v>
      </c>
      <c r="Q2483" s="31">
        <f t="shared" si="154"/>
        <v>17800912180888</v>
      </c>
      <c r="R2483" s="27">
        <f>COUNTIF(tratycont!S:S,'Integrantes original'!Q2483)</f>
        <v>0</v>
      </c>
      <c r="S2483" s="27">
        <f t="shared" si="155"/>
        <v>0</v>
      </c>
    </row>
    <row r="2484" spans="1:19" x14ac:dyDescent="0.15">
      <c r="A2484" s="29">
        <v>1780091</v>
      </c>
      <c r="B2484" s="29">
        <v>178009103</v>
      </c>
      <c r="C2484" s="29" t="s">
        <v>22</v>
      </c>
      <c r="D2484" s="30" t="s">
        <v>2367</v>
      </c>
      <c r="E2484" s="30" t="s">
        <v>144</v>
      </c>
      <c r="F2484" s="15">
        <v>2</v>
      </c>
      <c r="G2484" s="29">
        <v>2</v>
      </c>
      <c r="H2484" s="29">
        <v>10</v>
      </c>
      <c r="I2484" s="29">
        <v>2005</v>
      </c>
      <c r="J2484" s="15">
        <v>-1</v>
      </c>
      <c r="K2484" s="15">
        <v>-1</v>
      </c>
      <c r="L2484" s="15">
        <v>0</v>
      </c>
      <c r="M2484" s="15">
        <v>0</v>
      </c>
      <c r="N2484" s="27" t="e">
        <f>SUMIF(#REF!,'Integrantes original'!A2215,#REF!)</f>
        <v>#REF!</v>
      </c>
      <c r="O2484" s="27">
        <f t="shared" si="152"/>
        <v>2102005</v>
      </c>
      <c r="P2484" s="27">
        <f t="shared" si="153"/>
        <v>21020052</v>
      </c>
      <c r="Q2484" s="31">
        <f t="shared" si="154"/>
        <v>17800912021005</v>
      </c>
      <c r="R2484" s="27">
        <f>COUNTIF(tratycont!S:S,'Integrantes original'!Q2484)</f>
        <v>0</v>
      </c>
      <c r="S2484" s="27">
        <f t="shared" si="155"/>
        <v>0</v>
      </c>
    </row>
    <row r="2485" spans="1:19" x14ac:dyDescent="0.15">
      <c r="A2485" s="29">
        <v>1780091</v>
      </c>
      <c r="B2485" s="29">
        <v>178009104</v>
      </c>
      <c r="C2485" s="29" t="s">
        <v>25</v>
      </c>
      <c r="D2485" s="30" t="s">
        <v>398</v>
      </c>
      <c r="E2485" s="30" t="s">
        <v>144</v>
      </c>
      <c r="F2485" s="15">
        <v>1</v>
      </c>
      <c r="G2485" s="29">
        <v>22</v>
      </c>
      <c r="H2485" s="29">
        <v>2</v>
      </c>
      <c r="I2485" s="29">
        <v>2007</v>
      </c>
      <c r="J2485" s="15">
        <v>-1</v>
      </c>
      <c r="K2485" s="15">
        <v>-1</v>
      </c>
      <c r="L2485" s="15">
        <v>0</v>
      </c>
      <c r="M2485" s="15">
        <v>0</v>
      </c>
      <c r="N2485" s="27" t="e">
        <f>SUMIF(#REF!,'Integrantes original'!A2216,#REF!)</f>
        <v>#REF!</v>
      </c>
      <c r="O2485" s="27">
        <f t="shared" si="152"/>
        <v>22022007</v>
      </c>
      <c r="P2485" s="27">
        <f t="shared" si="153"/>
        <v>220220071</v>
      </c>
      <c r="Q2485" s="31">
        <f t="shared" si="154"/>
        <v>17800911220207</v>
      </c>
      <c r="R2485" s="27">
        <f>COUNTIF(tratycont!S:S,'Integrantes original'!Q2485)</f>
        <v>0</v>
      </c>
      <c r="S2485" s="27">
        <f t="shared" si="155"/>
        <v>0</v>
      </c>
    </row>
    <row r="2486" spans="1:19" x14ac:dyDescent="0.15">
      <c r="A2486" s="29">
        <v>1780091</v>
      </c>
      <c r="B2486" s="29">
        <v>178009105</v>
      </c>
      <c r="C2486" s="29" t="s">
        <v>27</v>
      </c>
      <c r="D2486" s="30" t="s">
        <v>2368</v>
      </c>
      <c r="E2486" s="30" t="s">
        <v>144</v>
      </c>
      <c r="F2486" s="15">
        <v>2</v>
      </c>
      <c r="G2486" s="29">
        <v>14</v>
      </c>
      <c r="H2486" s="29">
        <v>9</v>
      </c>
      <c r="I2486" s="29">
        <v>2009</v>
      </c>
      <c r="J2486" s="15">
        <v>-1</v>
      </c>
      <c r="K2486" s="15">
        <v>-1</v>
      </c>
      <c r="L2486" s="15">
        <v>0</v>
      </c>
      <c r="M2486" s="15">
        <v>0</v>
      </c>
      <c r="N2486" s="27" t="e">
        <f>SUMIF(#REF!,'Integrantes original'!A2217,#REF!)</f>
        <v>#REF!</v>
      </c>
      <c r="O2486" s="27">
        <f t="shared" si="152"/>
        <v>14092009</v>
      </c>
      <c r="P2486" s="27">
        <f t="shared" si="153"/>
        <v>140920092</v>
      </c>
      <c r="Q2486" s="31">
        <f t="shared" si="154"/>
        <v>17800912140909</v>
      </c>
      <c r="R2486" s="27">
        <f>COUNTIF(tratycont!S:S,'Integrantes original'!Q2486)</f>
        <v>0</v>
      </c>
      <c r="S2486" s="27">
        <f t="shared" si="155"/>
        <v>0</v>
      </c>
    </row>
    <row r="2487" spans="1:19" x14ac:dyDescent="0.15">
      <c r="A2487" s="29">
        <v>1780091</v>
      </c>
      <c r="B2487" s="29">
        <v>178009106</v>
      </c>
      <c r="C2487" s="29" t="s">
        <v>30</v>
      </c>
      <c r="D2487" s="30" t="s">
        <v>2369</v>
      </c>
      <c r="E2487" s="30" t="s">
        <v>144</v>
      </c>
      <c r="F2487" s="15">
        <v>1</v>
      </c>
      <c r="G2487" s="29">
        <v>19</v>
      </c>
      <c r="H2487" s="29">
        <v>10</v>
      </c>
      <c r="I2487" s="29">
        <v>2011</v>
      </c>
      <c r="J2487" s="15">
        <v>-1</v>
      </c>
      <c r="K2487" s="15">
        <v>-1</v>
      </c>
      <c r="L2487" s="15">
        <v>0</v>
      </c>
      <c r="M2487" s="15">
        <v>0</v>
      </c>
      <c r="N2487" s="27" t="e">
        <f>SUMIF(#REF!,'Integrantes original'!A2218,#REF!)</f>
        <v>#REF!</v>
      </c>
      <c r="O2487" s="27">
        <f t="shared" si="152"/>
        <v>19102011</v>
      </c>
      <c r="P2487" s="27">
        <f t="shared" si="153"/>
        <v>191020111</v>
      </c>
      <c r="Q2487" s="31">
        <f t="shared" si="154"/>
        <v>17800911191011</v>
      </c>
      <c r="R2487" s="27">
        <f>COUNTIF(tratycont!S:S,'Integrantes original'!Q2487)</f>
        <v>0</v>
      </c>
      <c r="S2487" s="27">
        <f t="shared" si="155"/>
        <v>0</v>
      </c>
    </row>
    <row r="2488" spans="1:19" x14ac:dyDescent="0.15">
      <c r="A2488" s="29">
        <v>1780091</v>
      </c>
      <c r="B2488" s="29">
        <v>178009108</v>
      </c>
      <c r="C2488" s="29" t="s">
        <v>58</v>
      </c>
      <c r="D2488" s="30" t="s">
        <v>2370</v>
      </c>
      <c r="E2488" s="30" t="s">
        <v>144</v>
      </c>
      <c r="F2488" s="15">
        <v>1</v>
      </c>
      <c r="G2488" s="29">
        <v>19</v>
      </c>
      <c r="H2488" s="29">
        <v>4</v>
      </c>
      <c r="I2488" s="29">
        <v>2018</v>
      </c>
      <c r="J2488" s="15">
        <v>2</v>
      </c>
      <c r="K2488" s="15">
        <v>2</v>
      </c>
      <c r="L2488" s="15">
        <v>0</v>
      </c>
      <c r="M2488" s="15">
        <v>0</v>
      </c>
      <c r="N2488" s="27" t="e">
        <f>SUMIF(#REF!,'Integrantes original'!A2219,#REF!)</f>
        <v>#REF!</v>
      </c>
      <c r="O2488" s="27">
        <f t="shared" si="152"/>
        <v>19042018</v>
      </c>
      <c r="P2488" s="27">
        <f t="shared" si="153"/>
        <v>190420181</v>
      </c>
      <c r="Q2488" s="31">
        <f t="shared" si="154"/>
        <v>17800911190418</v>
      </c>
      <c r="R2488" s="27">
        <f>COUNTIF(tratycont!S:S,'Integrantes original'!Q2488)</f>
        <v>1</v>
      </c>
      <c r="S2488" s="27">
        <f t="shared" si="155"/>
        <v>1</v>
      </c>
    </row>
    <row r="2489" spans="1:19" x14ac:dyDescent="0.15">
      <c r="A2489" s="29">
        <v>1780101</v>
      </c>
      <c r="B2489" s="29">
        <v>178010101</v>
      </c>
      <c r="C2489" s="29" t="s">
        <v>16</v>
      </c>
      <c r="D2489" s="30" t="s">
        <v>328</v>
      </c>
      <c r="E2489" s="30" t="s">
        <v>1021</v>
      </c>
      <c r="F2489" s="15">
        <v>1</v>
      </c>
      <c r="G2489" s="29">
        <v>29</v>
      </c>
      <c r="H2489" s="29">
        <v>7</v>
      </c>
      <c r="I2489" s="29">
        <v>1967</v>
      </c>
      <c r="J2489" s="15">
        <v>-1</v>
      </c>
      <c r="K2489" s="15">
        <v>-1</v>
      </c>
      <c r="L2489" s="15">
        <v>0</v>
      </c>
      <c r="M2489" s="15">
        <v>0</v>
      </c>
      <c r="N2489" s="27" t="e">
        <f>SUMIF(#REF!,'Integrantes original'!A2220,#REF!)</f>
        <v>#REF!</v>
      </c>
      <c r="O2489" s="27">
        <f t="shared" si="152"/>
        <v>29071967</v>
      </c>
      <c r="P2489" s="27">
        <f t="shared" si="153"/>
        <v>290719671</v>
      </c>
      <c r="Q2489" s="31">
        <f t="shared" si="154"/>
        <v>17801011290767</v>
      </c>
      <c r="R2489" s="27">
        <f>COUNTIF(tratycont!S:S,'Integrantes original'!Q2489)</f>
        <v>0</v>
      </c>
      <c r="S2489" s="27">
        <f t="shared" si="155"/>
        <v>0</v>
      </c>
    </row>
    <row r="2490" spans="1:19" x14ac:dyDescent="0.15">
      <c r="A2490" s="29">
        <v>1780101</v>
      </c>
      <c r="B2490" s="29">
        <v>178010102</v>
      </c>
      <c r="C2490" s="29" t="s">
        <v>19</v>
      </c>
      <c r="D2490" s="30" t="s">
        <v>62</v>
      </c>
      <c r="E2490" s="30" t="s">
        <v>2371</v>
      </c>
      <c r="F2490" s="15">
        <v>2</v>
      </c>
      <c r="G2490" s="29">
        <v>21</v>
      </c>
      <c r="H2490" s="29">
        <v>12</v>
      </c>
      <c r="I2490" s="29">
        <v>1975</v>
      </c>
      <c r="J2490" s="15">
        <v>-1</v>
      </c>
      <c r="K2490" s="15">
        <v>-1</v>
      </c>
      <c r="L2490" s="15">
        <v>0</v>
      </c>
      <c r="M2490" s="15">
        <v>0</v>
      </c>
      <c r="N2490" s="27" t="e">
        <f>SUMIF(#REF!,'Integrantes original'!A2221,#REF!)</f>
        <v>#REF!</v>
      </c>
      <c r="O2490" s="27">
        <f t="shared" si="152"/>
        <v>21121975</v>
      </c>
      <c r="P2490" s="27">
        <f t="shared" si="153"/>
        <v>211219752</v>
      </c>
      <c r="Q2490" s="31">
        <f t="shared" si="154"/>
        <v>17801012211275</v>
      </c>
      <c r="R2490" s="27">
        <f>COUNTIF(tratycont!S:S,'Integrantes original'!Q2490)</f>
        <v>0</v>
      </c>
      <c r="S2490" s="27">
        <f t="shared" si="155"/>
        <v>0</v>
      </c>
    </row>
    <row r="2491" spans="1:19" x14ac:dyDescent="0.15">
      <c r="A2491" s="29">
        <v>1780101</v>
      </c>
      <c r="B2491" s="29">
        <v>178010103</v>
      </c>
      <c r="C2491" s="29" t="s">
        <v>22</v>
      </c>
      <c r="D2491" s="30" t="s">
        <v>522</v>
      </c>
      <c r="E2491" s="30" t="s">
        <v>1021</v>
      </c>
      <c r="F2491" s="15">
        <v>1</v>
      </c>
      <c r="G2491" s="29">
        <v>30</v>
      </c>
      <c r="H2491" s="29">
        <v>11</v>
      </c>
      <c r="I2491" s="29">
        <v>1997</v>
      </c>
      <c r="J2491" s="15">
        <v>-1</v>
      </c>
      <c r="K2491" s="15">
        <v>-1</v>
      </c>
      <c r="L2491" s="15">
        <v>0</v>
      </c>
      <c r="M2491" s="15">
        <v>0</v>
      </c>
      <c r="N2491" s="27" t="e">
        <f>SUMIF(#REF!,'Integrantes original'!A2222,#REF!)</f>
        <v>#REF!</v>
      </c>
      <c r="O2491" s="27">
        <f t="shared" si="152"/>
        <v>30111997</v>
      </c>
      <c r="P2491" s="27">
        <f t="shared" si="153"/>
        <v>301119971</v>
      </c>
      <c r="Q2491" s="31">
        <f t="shared" si="154"/>
        <v>17801011301197</v>
      </c>
      <c r="R2491" s="27">
        <f>COUNTIF(tratycont!S:S,'Integrantes original'!Q2491)</f>
        <v>0</v>
      </c>
      <c r="S2491" s="27">
        <f t="shared" si="155"/>
        <v>0</v>
      </c>
    </row>
    <row r="2492" spans="1:19" x14ac:dyDescent="0.15">
      <c r="A2492" s="29">
        <v>1780101</v>
      </c>
      <c r="B2492" s="29">
        <v>178010104</v>
      </c>
      <c r="C2492" s="29" t="s">
        <v>25</v>
      </c>
      <c r="D2492" s="30" t="s">
        <v>2372</v>
      </c>
      <c r="E2492" s="30" t="s">
        <v>1021</v>
      </c>
      <c r="F2492" s="15">
        <v>1</v>
      </c>
      <c r="G2492" s="29">
        <v>8</v>
      </c>
      <c r="H2492" s="29">
        <v>7</v>
      </c>
      <c r="I2492" s="29">
        <v>2007</v>
      </c>
      <c r="J2492" s="15">
        <v>-1</v>
      </c>
      <c r="K2492" s="15">
        <v>-1</v>
      </c>
      <c r="L2492" s="15">
        <v>0</v>
      </c>
      <c r="M2492" s="15">
        <v>0</v>
      </c>
      <c r="N2492" s="27" t="e">
        <f>SUMIF(#REF!,'Integrantes original'!A2223,#REF!)</f>
        <v>#REF!</v>
      </c>
      <c r="O2492" s="27">
        <f t="shared" si="152"/>
        <v>8072007</v>
      </c>
      <c r="P2492" s="27">
        <f t="shared" si="153"/>
        <v>80720071</v>
      </c>
      <c r="Q2492" s="31">
        <f t="shared" si="154"/>
        <v>17801011080707</v>
      </c>
      <c r="R2492" s="27">
        <f>COUNTIF(tratycont!S:S,'Integrantes original'!Q2492)</f>
        <v>0</v>
      </c>
      <c r="S2492" s="27">
        <f t="shared" si="155"/>
        <v>0</v>
      </c>
    </row>
    <row r="2493" spans="1:19" x14ac:dyDescent="0.15">
      <c r="A2493" s="29">
        <v>1780101</v>
      </c>
      <c r="B2493" s="29">
        <v>178010105</v>
      </c>
      <c r="C2493" s="29" t="s">
        <v>27</v>
      </c>
      <c r="D2493" s="30" t="s">
        <v>1272</v>
      </c>
      <c r="E2493" s="30" t="s">
        <v>1021</v>
      </c>
      <c r="F2493" s="15">
        <v>2</v>
      </c>
      <c r="G2493" s="29">
        <v>15</v>
      </c>
      <c r="H2493" s="29">
        <v>8</v>
      </c>
      <c r="I2493" s="29">
        <v>1995</v>
      </c>
      <c r="J2493" s="15">
        <v>1</v>
      </c>
      <c r="K2493" s="15">
        <v>0</v>
      </c>
      <c r="L2493" s="15">
        <v>1</v>
      </c>
      <c r="M2493" s="15">
        <v>1</v>
      </c>
      <c r="N2493" s="27" t="e">
        <f>SUMIF(#REF!,'Integrantes original'!A2224,#REF!)</f>
        <v>#REF!</v>
      </c>
      <c r="O2493" s="27">
        <f t="shared" si="152"/>
        <v>15081995</v>
      </c>
      <c r="P2493" s="27">
        <f t="shared" si="153"/>
        <v>150819952</v>
      </c>
      <c r="Q2493" s="31">
        <f t="shared" si="154"/>
        <v>17801012150895</v>
      </c>
      <c r="R2493" s="27">
        <f>COUNTIF(tratycont!S:S,'Integrantes original'!Q2493)</f>
        <v>0</v>
      </c>
      <c r="S2493" s="27">
        <f t="shared" si="155"/>
        <v>0</v>
      </c>
    </row>
    <row r="2494" spans="1:19" x14ac:dyDescent="0.15">
      <c r="A2494" s="29">
        <v>1780101</v>
      </c>
      <c r="B2494" s="29">
        <v>178010106</v>
      </c>
      <c r="C2494" s="29" t="s">
        <v>30</v>
      </c>
      <c r="D2494" s="30" t="s">
        <v>2373</v>
      </c>
      <c r="E2494" s="30" t="s">
        <v>2003</v>
      </c>
      <c r="F2494" s="15">
        <v>1</v>
      </c>
      <c r="G2494" s="29">
        <v>27</v>
      </c>
      <c r="H2494" s="29">
        <v>5</v>
      </c>
      <c r="I2494" s="29">
        <v>1991</v>
      </c>
      <c r="J2494" s="15">
        <v>-1</v>
      </c>
      <c r="K2494" s="15">
        <v>-1</v>
      </c>
      <c r="L2494" s="15">
        <v>0</v>
      </c>
      <c r="M2494" s="15">
        <v>0</v>
      </c>
      <c r="N2494" s="27" t="e">
        <f>SUMIF(#REF!,'Integrantes original'!A2225,#REF!)</f>
        <v>#REF!</v>
      </c>
      <c r="O2494" s="27">
        <f t="shared" si="152"/>
        <v>27051991</v>
      </c>
      <c r="P2494" s="27">
        <f t="shared" si="153"/>
        <v>270519911</v>
      </c>
      <c r="Q2494" s="31">
        <f t="shared" si="154"/>
        <v>17801011270591</v>
      </c>
      <c r="R2494" s="27">
        <f>COUNTIF(tratycont!S:S,'Integrantes original'!Q2494)</f>
        <v>0</v>
      </c>
      <c r="S2494" s="27">
        <f t="shared" si="155"/>
        <v>0</v>
      </c>
    </row>
    <row r="2495" spans="1:19" x14ac:dyDescent="0.15">
      <c r="A2495" s="29">
        <v>1780101</v>
      </c>
      <c r="B2495" s="29">
        <v>178010107</v>
      </c>
      <c r="C2495" s="29" t="s">
        <v>56</v>
      </c>
      <c r="D2495" s="30" t="s">
        <v>2374</v>
      </c>
      <c r="E2495" s="30" t="s">
        <v>2003</v>
      </c>
      <c r="F2495" s="15">
        <v>1</v>
      </c>
      <c r="G2495" s="29">
        <v>26</v>
      </c>
      <c r="H2495" s="29">
        <v>5</v>
      </c>
      <c r="I2495" s="29">
        <v>2018</v>
      </c>
      <c r="J2495" s="15">
        <v>2</v>
      </c>
      <c r="K2495" s="15">
        <v>5</v>
      </c>
      <c r="L2495" s="15">
        <v>0</v>
      </c>
      <c r="M2495" s="15">
        <v>0</v>
      </c>
      <c r="N2495" s="27" t="e">
        <f>SUMIF(#REF!,'Integrantes original'!A2226,#REF!)</f>
        <v>#REF!</v>
      </c>
      <c r="O2495" s="27">
        <f t="shared" si="152"/>
        <v>26052018</v>
      </c>
      <c r="P2495" s="27">
        <f t="shared" si="153"/>
        <v>260520181</v>
      </c>
      <c r="Q2495" s="31">
        <f t="shared" si="154"/>
        <v>17801011260518</v>
      </c>
      <c r="R2495" s="27">
        <f>COUNTIF(tratycont!S:S,'Integrantes original'!Q2495)</f>
        <v>1</v>
      </c>
      <c r="S2495" s="27">
        <f t="shared" si="155"/>
        <v>1</v>
      </c>
    </row>
    <row r="2496" spans="1:19" x14ac:dyDescent="0.15">
      <c r="A2496" s="29">
        <v>1780112</v>
      </c>
      <c r="B2496" s="29">
        <v>178011201</v>
      </c>
      <c r="C2496" s="29" t="s">
        <v>16</v>
      </c>
      <c r="D2496" s="30" t="s">
        <v>1336</v>
      </c>
      <c r="E2496" s="30" t="s">
        <v>2145</v>
      </c>
      <c r="F2496" s="15">
        <v>1</v>
      </c>
      <c r="G2496" s="29">
        <v>28</v>
      </c>
      <c r="H2496" s="29">
        <v>4</v>
      </c>
      <c r="I2496" s="29">
        <v>1982</v>
      </c>
      <c r="J2496" s="15">
        <v>-1</v>
      </c>
      <c r="K2496" s="15">
        <v>-1</v>
      </c>
      <c r="L2496" s="15">
        <v>0</v>
      </c>
      <c r="M2496" s="15">
        <v>0</v>
      </c>
      <c r="N2496" s="27" t="e">
        <f>SUMIF(#REF!,'Integrantes original'!A2227,#REF!)</f>
        <v>#REF!</v>
      </c>
      <c r="O2496" s="27">
        <f t="shared" si="152"/>
        <v>28041982</v>
      </c>
      <c r="P2496" s="27">
        <f t="shared" si="153"/>
        <v>280419821</v>
      </c>
      <c r="Q2496" s="31">
        <f t="shared" si="154"/>
        <v>17801121280482</v>
      </c>
      <c r="R2496" s="27">
        <f>COUNTIF(tratycont!S:S,'Integrantes original'!Q2496)</f>
        <v>0</v>
      </c>
      <c r="S2496" s="27">
        <f t="shared" si="155"/>
        <v>0</v>
      </c>
    </row>
    <row r="2497" spans="1:19" x14ac:dyDescent="0.15">
      <c r="A2497" s="29">
        <v>1780112</v>
      </c>
      <c r="B2497" s="29">
        <v>178011202</v>
      </c>
      <c r="C2497" s="29" t="s">
        <v>19</v>
      </c>
      <c r="D2497" s="30" t="s">
        <v>334</v>
      </c>
      <c r="E2497" s="30" t="s">
        <v>1658</v>
      </c>
      <c r="F2497" s="15">
        <v>2</v>
      </c>
      <c r="G2497" s="29">
        <v>20</v>
      </c>
      <c r="H2497" s="29">
        <v>5</v>
      </c>
      <c r="I2497" s="29">
        <v>1979</v>
      </c>
      <c r="J2497" s="15">
        <v>-1</v>
      </c>
      <c r="K2497" s="15">
        <v>-1</v>
      </c>
      <c r="L2497" s="15">
        <v>0</v>
      </c>
      <c r="M2497" s="15">
        <v>0</v>
      </c>
      <c r="N2497" s="27" t="e">
        <f>SUMIF(#REF!,'Integrantes original'!A2228,#REF!)</f>
        <v>#REF!</v>
      </c>
      <c r="O2497" s="27">
        <f t="shared" si="152"/>
        <v>20051979</v>
      </c>
      <c r="P2497" s="27">
        <f t="shared" si="153"/>
        <v>200519792</v>
      </c>
      <c r="Q2497" s="31">
        <f t="shared" si="154"/>
        <v>17801122200579</v>
      </c>
      <c r="R2497" s="27">
        <f>COUNTIF(tratycont!S:S,'Integrantes original'!Q2497)</f>
        <v>0</v>
      </c>
      <c r="S2497" s="27">
        <f t="shared" si="155"/>
        <v>0</v>
      </c>
    </row>
    <row r="2498" spans="1:19" x14ac:dyDescent="0.15">
      <c r="A2498" s="29">
        <v>1780112</v>
      </c>
      <c r="B2498" s="29">
        <v>178011203</v>
      </c>
      <c r="C2498" s="29" t="s">
        <v>22</v>
      </c>
      <c r="D2498" s="30" t="s">
        <v>2375</v>
      </c>
      <c r="E2498" s="30" t="s">
        <v>2145</v>
      </c>
      <c r="F2498" s="15">
        <v>2</v>
      </c>
      <c r="G2498" s="29">
        <v>4</v>
      </c>
      <c r="H2498" s="29">
        <v>3</v>
      </c>
      <c r="I2498" s="29">
        <v>2001</v>
      </c>
      <c r="J2498" s="15">
        <v>-1</v>
      </c>
      <c r="K2498" s="15">
        <v>-1</v>
      </c>
      <c r="L2498" s="15">
        <v>0</v>
      </c>
      <c r="M2498" s="15">
        <v>0</v>
      </c>
      <c r="N2498" s="27" t="e">
        <f>SUMIF(#REF!,'Integrantes original'!A2229,#REF!)</f>
        <v>#REF!</v>
      </c>
      <c r="O2498" s="27">
        <f t="shared" si="152"/>
        <v>4032001</v>
      </c>
      <c r="P2498" s="27">
        <f t="shared" si="153"/>
        <v>40320012</v>
      </c>
      <c r="Q2498" s="31">
        <f t="shared" si="154"/>
        <v>17801122040301</v>
      </c>
      <c r="R2498" s="27">
        <f>COUNTIF(tratycont!S:S,'Integrantes original'!Q2498)</f>
        <v>0</v>
      </c>
      <c r="S2498" s="27">
        <f t="shared" si="155"/>
        <v>0</v>
      </c>
    </row>
    <row r="2499" spans="1:19" x14ac:dyDescent="0.15">
      <c r="A2499" s="29">
        <v>1780112</v>
      </c>
      <c r="B2499" s="29">
        <v>178011204</v>
      </c>
      <c r="C2499" s="29" t="s">
        <v>25</v>
      </c>
      <c r="D2499" s="30" t="s">
        <v>1605</v>
      </c>
      <c r="E2499" s="30" t="s">
        <v>2145</v>
      </c>
      <c r="F2499" s="15">
        <v>2</v>
      </c>
      <c r="G2499" s="29">
        <v>28</v>
      </c>
      <c r="H2499" s="29">
        <v>9</v>
      </c>
      <c r="I2499" s="29">
        <v>1997</v>
      </c>
      <c r="J2499" s="15">
        <v>1</v>
      </c>
      <c r="K2499" s="15">
        <v>0</v>
      </c>
      <c r="L2499" s="15">
        <v>2</v>
      </c>
      <c r="M2499" s="15">
        <v>0</v>
      </c>
      <c r="N2499" s="27" t="e">
        <f>SUMIF(#REF!,'Integrantes original'!A2230,#REF!)</f>
        <v>#REF!</v>
      </c>
      <c r="O2499" s="27">
        <f t="shared" ref="O2499:O2562" si="156">(((G2499*100)+H2499)*10000)+I2499</f>
        <v>28091997</v>
      </c>
      <c r="P2499" s="27">
        <f t="shared" ref="P2499:P2562" si="157">(O2499*10)+F2499</f>
        <v>280919972</v>
      </c>
      <c r="Q2499" s="31">
        <f t="shared" ref="Q2499:Q2562" si="158">(((((((A2499*10)+F2499)*100)+G2499)*100)+H2499)*100)+RIGHT(I2499,2)</f>
        <v>17801122280997</v>
      </c>
      <c r="R2499" s="27">
        <f>COUNTIF(tratycont!S:S,'Integrantes original'!Q2499)</f>
        <v>0</v>
      </c>
      <c r="S2499" s="27">
        <f t="shared" ref="S2499:S2562" si="159">IF(J2499=2,1,0)</f>
        <v>0</v>
      </c>
    </row>
    <row r="2500" spans="1:19" x14ac:dyDescent="0.15">
      <c r="A2500" s="29">
        <v>1780112</v>
      </c>
      <c r="B2500" s="29">
        <v>178011205</v>
      </c>
      <c r="C2500" s="29" t="s">
        <v>27</v>
      </c>
      <c r="D2500" s="30" t="s">
        <v>1297</v>
      </c>
      <c r="E2500" s="30" t="s">
        <v>2145</v>
      </c>
      <c r="F2500" s="15">
        <v>2</v>
      </c>
      <c r="G2500" s="29">
        <v>27</v>
      </c>
      <c r="H2500" s="29">
        <v>9</v>
      </c>
      <c r="I2500" s="29">
        <v>1999</v>
      </c>
      <c r="J2500" s="15">
        <v>1</v>
      </c>
      <c r="K2500" s="15">
        <v>0</v>
      </c>
      <c r="L2500" s="15">
        <v>0</v>
      </c>
      <c r="M2500" s="15">
        <v>0</v>
      </c>
      <c r="N2500" s="27" t="e">
        <f>SUMIF(#REF!,'Integrantes original'!A2231,#REF!)</f>
        <v>#REF!</v>
      </c>
      <c r="O2500" s="27">
        <f t="shared" si="156"/>
        <v>27091999</v>
      </c>
      <c r="P2500" s="27">
        <f t="shared" si="157"/>
        <v>270919992</v>
      </c>
      <c r="Q2500" s="31">
        <f t="shared" si="158"/>
        <v>17801122270999</v>
      </c>
      <c r="R2500" s="27">
        <f>COUNTIF(tratycont!S:S,'Integrantes original'!Q2500)</f>
        <v>0</v>
      </c>
      <c r="S2500" s="27">
        <f t="shared" si="159"/>
        <v>0</v>
      </c>
    </row>
    <row r="2501" spans="1:19" x14ac:dyDescent="0.15">
      <c r="A2501" s="29">
        <v>1780112</v>
      </c>
      <c r="B2501" s="29">
        <v>178011206</v>
      </c>
      <c r="C2501" s="29" t="s">
        <v>30</v>
      </c>
      <c r="D2501" s="30" t="s">
        <v>2376</v>
      </c>
      <c r="E2501" s="30" t="s">
        <v>51</v>
      </c>
      <c r="F2501" s="15">
        <v>1</v>
      </c>
      <c r="G2501" s="29">
        <v>30</v>
      </c>
      <c r="H2501" s="29">
        <v>11</v>
      </c>
      <c r="I2501" s="29">
        <v>1991</v>
      </c>
      <c r="J2501" s="15">
        <v>-1</v>
      </c>
      <c r="K2501" s="15">
        <v>-1</v>
      </c>
      <c r="L2501" s="15">
        <v>0</v>
      </c>
      <c r="M2501" s="15">
        <v>0</v>
      </c>
      <c r="N2501" s="27" t="e">
        <f>SUMIF(#REF!,'Integrantes original'!A2232,#REF!)</f>
        <v>#REF!</v>
      </c>
      <c r="O2501" s="27">
        <f t="shared" si="156"/>
        <v>30111991</v>
      </c>
      <c r="P2501" s="27">
        <f t="shared" si="157"/>
        <v>301119911</v>
      </c>
      <c r="Q2501" s="31">
        <f t="shared" si="158"/>
        <v>17801121301191</v>
      </c>
      <c r="R2501" s="27">
        <f>COUNTIF(tratycont!S:S,'Integrantes original'!Q2501)</f>
        <v>0</v>
      </c>
      <c r="S2501" s="27">
        <f t="shared" si="159"/>
        <v>0</v>
      </c>
    </row>
    <row r="2502" spans="1:19" x14ac:dyDescent="0.15">
      <c r="A2502" s="29">
        <v>1780112</v>
      </c>
      <c r="B2502" s="29">
        <v>178011207</v>
      </c>
      <c r="C2502" s="29" t="s">
        <v>56</v>
      </c>
      <c r="D2502" s="30" t="s">
        <v>772</v>
      </c>
      <c r="E2502" s="30" t="s">
        <v>2377</v>
      </c>
      <c r="F2502" s="15">
        <v>1</v>
      </c>
      <c r="G2502" s="29">
        <v>16</v>
      </c>
      <c r="H2502" s="29">
        <v>10</v>
      </c>
      <c r="I2502" s="29">
        <v>1995</v>
      </c>
      <c r="J2502" s="15">
        <v>-1</v>
      </c>
      <c r="K2502" s="15">
        <v>-1</v>
      </c>
      <c r="L2502" s="15">
        <v>0</v>
      </c>
      <c r="M2502" s="15">
        <v>0</v>
      </c>
      <c r="N2502" s="27" t="e">
        <f>SUMIF(#REF!,'Integrantes original'!A2233,#REF!)</f>
        <v>#REF!</v>
      </c>
      <c r="O2502" s="27">
        <f t="shared" si="156"/>
        <v>16101995</v>
      </c>
      <c r="P2502" s="27">
        <f t="shared" si="157"/>
        <v>161019951</v>
      </c>
      <c r="Q2502" s="31">
        <f t="shared" si="158"/>
        <v>17801121161095</v>
      </c>
      <c r="R2502" s="27">
        <f>COUNTIF(tratycont!S:S,'Integrantes original'!Q2502)</f>
        <v>0</v>
      </c>
      <c r="S2502" s="27">
        <f t="shared" si="159"/>
        <v>0</v>
      </c>
    </row>
    <row r="2503" spans="1:19" x14ac:dyDescent="0.15">
      <c r="A2503" s="29">
        <v>1780112</v>
      </c>
      <c r="B2503" s="29">
        <v>178011208</v>
      </c>
      <c r="C2503" s="29" t="s">
        <v>58</v>
      </c>
      <c r="D2503" s="30" t="s">
        <v>1328</v>
      </c>
      <c r="E2503" s="30" t="s">
        <v>51</v>
      </c>
      <c r="F2503" s="15">
        <v>1</v>
      </c>
      <c r="G2503" s="29">
        <v>8</v>
      </c>
      <c r="H2503" s="29">
        <v>6</v>
      </c>
      <c r="I2503" s="29">
        <v>2018</v>
      </c>
      <c r="J2503" s="15">
        <v>2</v>
      </c>
      <c r="K2503" s="15">
        <v>5</v>
      </c>
      <c r="L2503" s="15">
        <v>0</v>
      </c>
      <c r="M2503" s="15">
        <v>0</v>
      </c>
      <c r="N2503" s="27" t="e">
        <f>SUMIF(#REF!,'Integrantes original'!A2234,#REF!)</f>
        <v>#REF!</v>
      </c>
      <c r="O2503" s="27">
        <f t="shared" si="156"/>
        <v>8062018</v>
      </c>
      <c r="P2503" s="27">
        <f t="shared" si="157"/>
        <v>80620181</v>
      </c>
      <c r="Q2503" s="31">
        <f t="shared" si="158"/>
        <v>17801121080618</v>
      </c>
      <c r="R2503" s="27">
        <f>COUNTIF(tratycont!S:S,'Integrantes original'!Q2503)</f>
        <v>0</v>
      </c>
      <c r="S2503" s="27">
        <f t="shared" si="159"/>
        <v>1</v>
      </c>
    </row>
    <row r="2504" spans="1:19" x14ac:dyDescent="0.15">
      <c r="A2504" s="29">
        <v>1780131</v>
      </c>
      <c r="B2504" s="29">
        <v>178013101</v>
      </c>
      <c r="C2504" s="29" t="s">
        <v>16</v>
      </c>
      <c r="D2504" s="30" t="s">
        <v>461</v>
      </c>
      <c r="E2504" s="30" t="s">
        <v>2378</v>
      </c>
      <c r="F2504" s="15">
        <v>1</v>
      </c>
      <c r="G2504" s="29">
        <v>22</v>
      </c>
      <c r="H2504" s="29">
        <v>7</v>
      </c>
      <c r="I2504" s="29">
        <v>1982</v>
      </c>
      <c r="J2504" s="15">
        <v>-1</v>
      </c>
      <c r="K2504" s="15">
        <v>-1</v>
      </c>
      <c r="L2504" s="15">
        <v>0</v>
      </c>
      <c r="M2504" s="15">
        <v>0</v>
      </c>
      <c r="N2504" s="27" t="e">
        <f>SUMIF(#REF!,'Integrantes original'!A2235,#REF!)</f>
        <v>#REF!</v>
      </c>
      <c r="O2504" s="27">
        <f t="shared" si="156"/>
        <v>22071982</v>
      </c>
      <c r="P2504" s="27">
        <f t="shared" si="157"/>
        <v>220719821</v>
      </c>
      <c r="Q2504" s="31">
        <f t="shared" si="158"/>
        <v>17801311220782</v>
      </c>
      <c r="R2504" s="27">
        <f>COUNTIF(tratycont!S:S,'Integrantes original'!Q2504)</f>
        <v>0</v>
      </c>
      <c r="S2504" s="27">
        <f t="shared" si="159"/>
        <v>0</v>
      </c>
    </row>
    <row r="2505" spans="1:19" x14ac:dyDescent="0.15">
      <c r="A2505" s="29">
        <v>1780131</v>
      </c>
      <c r="B2505" s="29">
        <v>178013102</v>
      </c>
      <c r="C2505" s="29" t="s">
        <v>19</v>
      </c>
      <c r="D2505" s="30" t="s">
        <v>969</v>
      </c>
      <c r="E2505" s="30" t="s">
        <v>49</v>
      </c>
      <c r="F2505" s="15">
        <v>2</v>
      </c>
      <c r="G2505" s="29">
        <v>3</v>
      </c>
      <c r="H2505" s="29">
        <v>11</v>
      </c>
      <c r="I2505" s="29">
        <v>1985</v>
      </c>
      <c r="J2505" s="15">
        <v>1</v>
      </c>
      <c r="K2505" s="15">
        <v>0</v>
      </c>
      <c r="L2505" s="15">
        <v>1</v>
      </c>
      <c r="M2505" s="15">
        <v>2</v>
      </c>
      <c r="N2505" s="27" t="e">
        <f>SUMIF(#REF!,'Integrantes original'!A2236,#REF!)</f>
        <v>#REF!</v>
      </c>
      <c r="O2505" s="27">
        <f t="shared" si="156"/>
        <v>3111985</v>
      </c>
      <c r="P2505" s="27">
        <f t="shared" si="157"/>
        <v>31119852</v>
      </c>
      <c r="Q2505" s="31">
        <f t="shared" si="158"/>
        <v>17801312031185</v>
      </c>
      <c r="R2505" s="27">
        <f>COUNTIF(tratycont!S:S,'Integrantes original'!Q2505)</f>
        <v>0</v>
      </c>
      <c r="S2505" s="27">
        <f t="shared" si="159"/>
        <v>0</v>
      </c>
    </row>
    <row r="2506" spans="1:19" x14ac:dyDescent="0.15">
      <c r="A2506" s="29">
        <v>1780131</v>
      </c>
      <c r="B2506" s="29">
        <v>178013103</v>
      </c>
      <c r="C2506" s="29" t="s">
        <v>22</v>
      </c>
      <c r="D2506" s="30" t="s">
        <v>2226</v>
      </c>
      <c r="E2506" s="30" t="s">
        <v>2378</v>
      </c>
      <c r="F2506" s="15">
        <v>1</v>
      </c>
      <c r="G2506" s="29">
        <v>18</v>
      </c>
      <c r="H2506" s="29">
        <v>5</v>
      </c>
      <c r="I2506" s="29">
        <v>2006</v>
      </c>
      <c r="J2506" s="15">
        <v>-1</v>
      </c>
      <c r="K2506" s="15">
        <v>-1</v>
      </c>
      <c r="L2506" s="15">
        <v>0</v>
      </c>
      <c r="M2506" s="15">
        <v>0</v>
      </c>
      <c r="N2506" s="27" t="e">
        <f>SUMIF(#REF!,'Integrantes original'!A2237,#REF!)</f>
        <v>#REF!</v>
      </c>
      <c r="O2506" s="27">
        <f t="shared" si="156"/>
        <v>18052006</v>
      </c>
      <c r="P2506" s="27">
        <f t="shared" si="157"/>
        <v>180520061</v>
      </c>
      <c r="Q2506" s="31">
        <f t="shared" si="158"/>
        <v>17801311180506</v>
      </c>
      <c r="R2506" s="27">
        <f>COUNTIF(tratycont!S:S,'Integrantes original'!Q2506)</f>
        <v>0</v>
      </c>
      <c r="S2506" s="27">
        <f t="shared" si="159"/>
        <v>0</v>
      </c>
    </row>
    <row r="2507" spans="1:19" x14ac:dyDescent="0.15">
      <c r="A2507" s="29">
        <v>1780131</v>
      </c>
      <c r="B2507" s="29">
        <v>178013104</v>
      </c>
      <c r="C2507" s="29" t="s">
        <v>25</v>
      </c>
      <c r="D2507" s="30" t="s">
        <v>965</v>
      </c>
      <c r="E2507" s="30" t="s">
        <v>2378</v>
      </c>
      <c r="F2507" s="15">
        <v>2</v>
      </c>
      <c r="G2507" s="29">
        <v>6</v>
      </c>
      <c r="H2507" s="29">
        <v>5</v>
      </c>
      <c r="I2507" s="29">
        <v>2011</v>
      </c>
      <c r="J2507" s="15">
        <v>-1</v>
      </c>
      <c r="K2507" s="15">
        <v>-1</v>
      </c>
      <c r="L2507" s="15">
        <v>0</v>
      </c>
      <c r="M2507" s="15">
        <v>0</v>
      </c>
      <c r="N2507" s="27" t="e">
        <f>SUMIF(#REF!,'Integrantes original'!A2238,#REF!)</f>
        <v>#REF!</v>
      </c>
      <c r="O2507" s="27">
        <f t="shared" si="156"/>
        <v>6052011</v>
      </c>
      <c r="P2507" s="27">
        <f t="shared" si="157"/>
        <v>60520112</v>
      </c>
      <c r="Q2507" s="31">
        <f t="shared" si="158"/>
        <v>17801312060511</v>
      </c>
      <c r="R2507" s="27">
        <f>COUNTIF(tratycont!S:S,'Integrantes original'!Q2507)</f>
        <v>0</v>
      </c>
      <c r="S2507" s="27">
        <f t="shared" si="159"/>
        <v>0</v>
      </c>
    </row>
    <row r="2508" spans="1:19" x14ac:dyDescent="0.15">
      <c r="A2508" s="29">
        <v>1780131</v>
      </c>
      <c r="B2508" s="29">
        <v>178013105</v>
      </c>
      <c r="C2508" s="29" t="s">
        <v>27</v>
      </c>
      <c r="D2508" s="30" t="s">
        <v>2379</v>
      </c>
      <c r="E2508" s="30" t="s">
        <v>2378</v>
      </c>
      <c r="F2508" s="15">
        <v>1</v>
      </c>
      <c r="G2508" s="29">
        <v>2</v>
      </c>
      <c r="H2508" s="29">
        <v>5</v>
      </c>
      <c r="I2508" s="29">
        <v>2018</v>
      </c>
      <c r="J2508" s="15">
        <v>2</v>
      </c>
      <c r="K2508" s="15">
        <v>2</v>
      </c>
      <c r="L2508" s="15">
        <v>0</v>
      </c>
      <c r="M2508" s="15">
        <v>0</v>
      </c>
      <c r="N2508" s="27" t="e">
        <f>SUMIF(#REF!,'Integrantes original'!A2239,#REF!)</f>
        <v>#REF!</v>
      </c>
      <c r="O2508" s="27">
        <f t="shared" si="156"/>
        <v>2052018</v>
      </c>
      <c r="P2508" s="27">
        <f t="shared" si="157"/>
        <v>20520181</v>
      </c>
      <c r="Q2508" s="31">
        <f t="shared" si="158"/>
        <v>17801311020518</v>
      </c>
      <c r="R2508" s="27">
        <f>COUNTIF(tratycont!S:S,'Integrantes original'!Q2508)</f>
        <v>1</v>
      </c>
      <c r="S2508" s="27">
        <f t="shared" si="159"/>
        <v>1</v>
      </c>
    </row>
    <row r="2509" spans="1:19" x14ac:dyDescent="0.15">
      <c r="A2509" s="29">
        <v>1780141</v>
      </c>
      <c r="B2509" s="29">
        <v>178014101</v>
      </c>
      <c r="C2509" s="29" t="s">
        <v>16</v>
      </c>
      <c r="D2509" s="30" t="s">
        <v>2380</v>
      </c>
      <c r="E2509" s="30" t="s">
        <v>2344</v>
      </c>
      <c r="F2509" s="15">
        <v>1</v>
      </c>
      <c r="G2509" s="29">
        <v>17</v>
      </c>
      <c r="H2509" s="29">
        <v>5</v>
      </c>
      <c r="I2509" s="29">
        <v>1974</v>
      </c>
      <c r="J2509" s="15">
        <v>-1</v>
      </c>
      <c r="K2509" s="15">
        <v>-1</v>
      </c>
      <c r="L2509" s="15">
        <v>0</v>
      </c>
      <c r="M2509" s="15">
        <v>0</v>
      </c>
      <c r="N2509" s="27" t="e">
        <f>SUMIF(#REF!,'Integrantes original'!A2240,#REF!)</f>
        <v>#REF!</v>
      </c>
      <c r="O2509" s="27">
        <f t="shared" si="156"/>
        <v>17051974</v>
      </c>
      <c r="P2509" s="27">
        <f t="shared" si="157"/>
        <v>170519741</v>
      </c>
      <c r="Q2509" s="31">
        <f t="shared" si="158"/>
        <v>17801411170574</v>
      </c>
      <c r="R2509" s="27">
        <f>COUNTIF(tratycont!S:S,'Integrantes original'!Q2509)</f>
        <v>0</v>
      </c>
      <c r="S2509" s="27">
        <f t="shared" si="159"/>
        <v>0</v>
      </c>
    </row>
    <row r="2510" spans="1:19" x14ac:dyDescent="0.15">
      <c r="A2510" s="29">
        <v>1780141</v>
      </c>
      <c r="B2510" s="29">
        <v>178014102</v>
      </c>
      <c r="C2510" s="29" t="s">
        <v>19</v>
      </c>
      <c r="D2510" s="30" t="s">
        <v>334</v>
      </c>
      <c r="E2510" s="30" t="s">
        <v>724</v>
      </c>
      <c r="F2510" s="15">
        <v>2</v>
      </c>
      <c r="G2510" s="29">
        <v>26</v>
      </c>
      <c r="H2510" s="29">
        <v>1</v>
      </c>
      <c r="I2510" s="29">
        <v>1980</v>
      </c>
      <c r="J2510" s="15">
        <v>1</v>
      </c>
      <c r="K2510" s="15">
        <v>0</v>
      </c>
      <c r="L2510" s="15">
        <v>1</v>
      </c>
      <c r="M2510" s="15">
        <v>2</v>
      </c>
      <c r="N2510" s="27" t="e">
        <f>SUMIF(#REF!,'Integrantes original'!A2241,#REF!)</f>
        <v>#REF!</v>
      </c>
      <c r="O2510" s="27">
        <f t="shared" si="156"/>
        <v>26011980</v>
      </c>
      <c r="P2510" s="27">
        <f t="shared" si="157"/>
        <v>260119802</v>
      </c>
      <c r="Q2510" s="31">
        <f t="shared" si="158"/>
        <v>17801412260180</v>
      </c>
      <c r="R2510" s="27">
        <f>COUNTIF(tratycont!S:S,'Integrantes original'!Q2510)</f>
        <v>0</v>
      </c>
      <c r="S2510" s="27">
        <f t="shared" si="159"/>
        <v>0</v>
      </c>
    </row>
    <row r="2511" spans="1:19" x14ac:dyDescent="0.15">
      <c r="A2511" s="29">
        <v>1780141</v>
      </c>
      <c r="B2511" s="29">
        <v>178014103</v>
      </c>
      <c r="C2511" s="29" t="s">
        <v>22</v>
      </c>
      <c r="D2511" s="30" t="s">
        <v>618</v>
      </c>
      <c r="E2511" s="30" t="s">
        <v>2344</v>
      </c>
      <c r="F2511" s="15">
        <v>1</v>
      </c>
      <c r="G2511" s="29">
        <v>31</v>
      </c>
      <c r="H2511" s="29">
        <v>7</v>
      </c>
      <c r="I2511" s="29">
        <v>2014</v>
      </c>
      <c r="J2511" s="15">
        <v>-1</v>
      </c>
      <c r="K2511" s="15">
        <v>-1</v>
      </c>
      <c r="L2511" s="15">
        <v>0</v>
      </c>
      <c r="M2511" s="15">
        <v>0</v>
      </c>
      <c r="N2511" s="27" t="e">
        <f>SUMIF(#REF!,'Integrantes original'!A2242,#REF!)</f>
        <v>#REF!</v>
      </c>
      <c r="O2511" s="27">
        <f t="shared" si="156"/>
        <v>31072014</v>
      </c>
      <c r="P2511" s="27">
        <f t="shared" si="157"/>
        <v>310720141</v>
      </c>
      <c r="Q2511" s="31">
        <f t="shared" si="158"/>
        <v>17801411310714</v>
      </c>
      <c r="R2511" s="27">
        <f>COUNTIF(tratycont!S:S,'Integrantes original'!Q2511)</f>
        <v>0</v>
      </c>
      <c r="S2511" s="27">
        <f t="shared" si="159"/>
        <v>0</v>
      </c>
    </row>
    <row r="2512" spans="1:19" x14ac:dyDescent="0.15">
      <c r="A2512" s="29">
        <v>1780141</v>
      </c>
      <c r="B2512" s="29">
        <v>178014104</v>
      </c>
      <c r="C2512" s="29" t="s">
        <v>25</v>
      </c>
      <c r="D2512" s="30" t="s">
        <v>1142</v>
      </c>
      <c r="E2512" s="30" t="s">
        <v>2344</v>
      </c>
      <c r="F2512" s="15">
        <v>2</v>
      </c>
      <c r="G2512" s="29">
        <v>9</v>
      </c>
      <c r="H2512" s="29">
        <v>5</v>
      </c>
      <c r="I2512" s="29">
        <v>2018</v>
      </c>
      <c r="J2512" s="15">
        <v>2</v>
      </c>
      <c r="K2512" s="15">
        <v>2</v>
      </c>
      <c r="L2512" s="15">
        <v>0</v>
      </c>
      <c r="M2512" s="15">
        <v>0</v>
      </c>
      <c r="N2512" s="27" t="e">
        <f>SUMIF(#REF!,'Integrantes original'!A2243,#REF!)</f>
        <v>#REF!</v>
      </c>
      <c r="O2512" s="27">
        <f t="shared" si="156"/>
        <v>9052018</v>
      </c>
      <c r="P2512" s="27">
        <f t="shared" si="157"/>
        <v>90520182</v>
      </c>
      <c r="Q2512" s="31">
        <f t="shared" si="158"/>
        <v>17801412090518</v>
      </c>
      <c r="R2512" s="27">
        <f>COUNTIF(tratycont!S:S,'Integrantes original'!Q2512)</f>
        <v>1</v>
      </c>
      <c r="S2512" s="27">
        <f t="shared" si="159"/>
        <v>1</v>
      </c>
    </row>
    <row r="2513" spans="1:19" x14ac:dyDescent="0.15">
      <c r="A2513" s="29">
        <v>1780141</v>
      </c>
      <c r="B2513" s="29">
        <v>178014105</v>
      </c>
      <c r="C2513" s="29" t="s">
        <v>27</v>
      </c>
      <c r="D2513" s="30" t="s">
        <v>2381</v>
      </c>
      <c r="E2513" s="30" t="s">
        <v>724</v>
      </c>
      <c r="F2513" s="15">
        <v>2</v>
      </c>
      <c r="G2513" s="29">
        <v>14</v>
      </c>
      <c r="H2513" s="29">
        <v>11</v>
      </c>
      <c r="I2513" s="29">
        <v>1944</v>
      </c>
      <c r="J2513" s="15">
        <v>-1</v>
      </c>
      <c r="K2513" s="15">
        <v>-1</v>
      </c>
      <c r="L2513" s="15">
        <v>0</v>
      </c>
      <c r="M2513" s="15">
        <v>0</v>
      </c>
      <c r="N2513" s="27" t="e">
        <f>SUMIF(#REF!,'Integrantes original'!A2244,#REF!)</f>
        <v>#REF!</v>
      </c>
      <c r="O2513" s="27">
        <f t="shared" si="156"/>
        <v>14111944</v>
      </c>
      <c r="P2513" s="27">
        <f t="shared" si="157"/>
        <v>141119442</v>
      </c>
      <c r="Q2513" s="31">
        <f t="shared" si="158"/>
        <v>17801412141144</v>
      </c>
      <c r="R2513" s="27">
        <f>COUNTIF(tratycont!S:S,'Integrantes original'!Q2513)</f>
        <v>0</v>
      </c>
      <c r="S2513" s="27">
        <f t="shared" si="159"/>
        <v>0</v>
      </c>
    </row>
    <row r="2514" spans="1:19" x14ac:dyDescent="0.15">
      <c r="A2514" s="29">
        <v>1780151</v>
      </c>
      <c r="B2514" s="29">
        <v>178015101</v>
      </c>
      <c r="C2514" s="29" t="s">
        <v>16</v>
      </c>
      <c r="D2514" s="30" t="s">
        <v>84</v>
      </c>
      <c r="E2514" s="30" t="s">
        <v>2382</v>
      </c>
      <c r="F2514" s="15">
        <v>1</v>
      </c>
      <c r="G2514" s="29">
        <v>27</v>
      </c>
      <c r="H2514" s="29">
        <v>12</v>
      </c>
      <c r="I2514" s="29">
        <v>1982</v>
      </c>
      <c r="J2514" s="15">
        <v>-1</v>
      </c>
      <c r="K2514" s="15">
        <v>-1</v>
      </c>
      <c r="L2514" s="15">
        <v>0</v>
      </c>
      <c r="M2514" s="15">
        <v>0</v>
      </c>
      <c r="N2514" s="27" t="e">
        <f>SUMIF(#REF!,'Integrantes original'!A2245,#REF!)</f>
        <v>#REF!</v>
      </c>
      <c r="O2514" s="27">
        <f t="shared" si="156"/>
        <v>27121982</v>
      </c>
      <c r="P2514" s="27">
        <f t="shared" si="157"/>
        <v>271219821</v>
      </c>
      <c r="Q2514" s="31">
        <f t="shared" si="158"/>
        <v>17801511271282</v>
      </c>
      <c r="R2514" s="27">
        <f>COUNTIF(tratycont!S:S,'Integrantes original'!Q2514)</f>
        <v>0</v>
      </c>
      <c r="S2514" s="27">
        <f t="shared" si="159"/>
        <v>0</v>
      </c>
    </row>
    <row r="2515" spans="1:19" x14ac:dyDescent="0.15">
      <c r="A2515" s="29">
        <v>1780151</v>
      </c>
      <c r="B2515" s="29">
        <v>178015102</v>
      </c>
      <c r="C2515" s="29" t="s">
        <v>19</v>
      </c>
      <c r="D2515" s="30" t="s">
        <v>454</v>
      </c>
      <c r="E2515" s="30" t="s">
        <v>1439</v>
      </c>
      <c r="F2515" s="15">
        <v>2</v>
      </c>
      <c r="G2515" s="29">
        <v>24</v>
      </c>
      <c r="H2515" s="29">
        <v>12</v>
      </c>
      <c r="I2515" s="29">
        <v>1990</v>
      </c>
      <c r="J2515" s="15">
        <v>1</v>
      </c>
      <c r="K2515" s="15">
        <v>0</v>
      </c>
      <c r="L2515" s="15">
        <v>1</v>
      </c>
      <c r="M2515" s="15">
        <v>2</v>
      </c>
      <c r="N2515" s="27" t="e">
        <f>SUMIF(#REF!,'Integrantes original'!A2246,#REF!)</f>
        <v>#REF!</v>
      </c>
      <c r="O2515" s="27">
        <f t="shared" si="156"/>
        <v>24121990</v>
      </c>
      <c r="P2515" s="27">
        <f t="shared" si="157"/>
        <v>241219902</v>
      </c>
      <c r="Q2515" s="31">
        <f t="shared" si="158"/>
        <v>17801512241290</v>
      </c>
      <c r="R2515" s="27">
        <f>COUNTIF(tratycont!S:S,'Integrantes original'!Q2515)</f>
        <v>0</v>
      </c>
      <c r="S2515" s="27">
        <f t="shared" si="159"/>
        <v>0</v>
      </c>
    </row>
    <row r="2516" spans="1:19" x14ac:dyDescent="0.15">
      <c r="A2516" s="29">
        <v>1780151</v>
      </c>
      <c r="B2516" s="29">
        <v>178015103</v>
      </c>
      <c r="C2516" s="29" t="s">
        <v>22</v>
      </c>
      <c r="D2516" s="30" t="s">
        <v>2383</v>
      </c>
      <c r="E2516" s="30" t="s">
        <v>2382</v>
      </c>
      <c r="F2516" s="15">
        <v>2</v>
      </c>
      <c r="G2516" s="29">
        <v>22</v>
      </c>
      <c r="H2516" s="29">
        <v>8</v>
      </c>
      <c r="I2516" s="29">
        <v>2013</v>
      </c>
      <c r="J2516" s="15">
        <v>-1</v>
      </c>
      <c r="K2516" s="15">
        <v>-1</v>
      </c>
      <c r="L2516" s="15">
        <v>0</v>
      </c>
      <c r="M2516" s="15">
        <v>0</v>
      </c>
      <c r="N2516" s="27" t="e">
        <f>SUMIF(#REF!,'Integrantes original'!A2247,#REF!)</f>
        <v>#REF!</v>
      </c>
      <c r="O2516" s="27">
        <f t="shared" si="156"/>
        <v>22082013</v>
      </c>
      <c r="P2516" s="27">
        <f t="shared" si="157"/>
        <v>220820132</v>
      </c>
      <c r="Q2516" s="31">
        <f t="shared" si="158"/>
        <v>17801512220813</v>
      </c>
      <c r="R2516" s="27">
        <f>COUNTIF(tratycont!S:S,'Integrantes original'!Q2516)</f>
        <v>0</v>
      </c>
      <c r="S2516" s="27">
        <f t="shared" si="159"/>
        <v>0</v>
      </c>
    </row>
    <row r="2517" spans="1:19" x14ac:dyDescent="0.15">
      <c r="A2517" s="29">
        <v>1780171</v>
      </c>
      <c r="B2517" s="29">
        <v>178017101</v>
      </c>
      <c r="C2517" s="29" t="s">
        <v>16</v>
      </c>
      <c r="D2517" s="30" t="s">
        <v>1000</v>
      </c>
      <c r="E2517" s="30" t="s">
        <v>2384</v>
      </c>
      <c r="F2517" s="15">
        <v>1</v>
      </c>
      <c r="G2517" s="29">
        <v>1</v>
      </c>
      <c r="H2517" s="29">
        <v>7</v>
      </c>
      <c r="I2517" s="29">
        <v>1979</v>
      </c>
      <c r="J2517" s="15">
        <v>-1</v>
      </c>
      <c r="K2517" s="15">
        <v>-1</v>
      </c>
      <c r="L2517" s="15">
        <v>0</v>
      </c>
      <c r="M2517" s="15">
        <v>0</v>
      </c>
      <c r="N2517" s="27" t="e">
        <f>SUMIF(#REF!,'Integrantes original'!A2248,#REF!)</f>
        <v>#REF!</v>
      </c>
      <c r="O2517" s="27">
        <f t="shared" si="156"/>
        <v>1071979</v>
      </c>
      <c r="P2517" s="27">
        <f t="shared" si="157"/>
        <v>10719791</v>
      </c>
      <c r="Q2517" s="31">
        <f t="shared" si="158"/>
        <v>17801711010779</v>
      </c>
      <c r="R2517" s="27">
        <f>COUNTIF(tratycont!S:S,'Integrantes original'!Q2517)</f>
        <v>0</v>
      </c>
      <c r="S2517" s="27">
        <f t="shared" si="159"/>
        <v>0</v>
      </c>
    </row>
    <row r="2518" spans="1:19" x14ac:dyDescent="0.15">
      <c r="A2518" s="29">
        <v>1780171</v>
      </c>
      <c r="B2518" s="29">
        <v>178017102</v>
      </c>
      <c r="C2518" s="29" t="s">
        <v>19</v>
      </c>
      <c r="D2518" s="30" t="s">
        <v>311</v>
      </c>
      <c r="E2518" s="30" t="s">
        <v>2385</v>
      </c>
      <c r="F2518" s="15">
        <v>2</v>
      </c>
      <c r="G2518" s="29">
        <v>26</v>
      </c>
      <c r="H2518" s="29">
        <v>12</v>
      </c>
      <c r="I2518" s="29">
        <v>1984</v>
      </c>
      <c r="J2518" s="15">
        <v>1</v>
      </c>
      <c r="K2518" s="15">
        <v>0</v>
      </c>
      <c r="L2518" s="15">
        <v>1</v>
      </c>
      <c r="M2518" s="15">
        <v>2</v>
      </c>
      <c r="N2518" s="27" t="e">
        <f>SUMIF(#REF!,'Integrantes original'!A2249,#REF!)</f>
        <v>#REF!</v>
      </c>
      <c r="O2518" s="27">
        <f t="shared" si="156"/>
        <v>26121984</v>
      </c>
      <c r="P2518" s="27">
        <f t="shared" si="157"/>
        <v>261219842</v>
      </c>
      <c r="Q2518" s="31">
        <f t="shared" si="158"/>
        <v>17801712261284</v>
      </c>
      <c r="R2518" s="27">
        <f>COUNTIF(tratycont!S:S,'Integrantes original'!Q2518)</f>
        <v>0</v>
      </c>
      <c r="S2518" s="27">
        <f t="shared" si="159"/>
        <v>0</v>
      </c>
    </row>
    <row r="2519" spans="1:19" x14ac:dyDescent="0.15">
      <c r="A2519" s="29">
        <v>1780171</v>
      </c>
      <c r="B2519" s="29">
        <v>178017103</v>
      </c>
      <c r="C2519" s="29" t="s">
        <v>22</v>
      </c>
      <c r="D2519" s="30" t="s">
        <v>2386</v>
      </c>
      <c r="E2519" s="30" t="s">
        <v>2384</v>
      </c>
      <c r="F2519" s="15">
        <v>1</v>
      </c>
      <c r="G2519" s="29">
        <v>20</v>
      </c>
      <c r="H2519" s="29">
        <v>2</v>
      </c>
      <c r="I2519" s="29">
        <v>2000</v>
      </c>
      <c r="J2519" s="15">
        <v>-1</v>
      </c>
      <c r="K2519" s="15">
        <v>-1</v>
      </c>
      <c r="L2519" s="15">
        <v>0</v>
      </c>
      <c r="M2519" s="15">
        <v>0</v>
      </c>
      <c r="N2519" s="27" t="e">
        <f>SUMIF(#REF!,'Integrantes original'!A2250,#REF!)</f>
        <v>#REF!</v>
      </c>
      <c r="O2519" s="27">
        <f t="shared" si="156"/>
        <v>20022000</v>
      </c>
      <c r="P2519" s="27">
        <f t="shared" si="157"/>
        <v>200220001</v>
      </c>
      <c r="Q2519" s="31">
        <f t="shared" si="158"/>
        <v>17801711200200</v>
      </c>
      <c r="R2519" s="27">
        <f>COUNTIF(tratycont!S:S,'Integrantes original'!Q2519)</f>
        <v>0</v>
      </c>
      <c r="S2519" s="27">
        <f t="shared" si="159"/>
        <v>0</v>
      </c>
    </row>
    <row r="2520" spans="1:19" x14ac:dyDescent="0.15">
      <c r="A2520" s="29">
        <v>1780171</v>
      </c>
      <c r="B2520" s="29">
        <v>178017104</v>
      </c>
      <c r="C2520" s="29" t="s">
        <v>25</v>
      </c>
      <c r="D2520" s="30" t="s">
        <v>2387</v>
      </c>
      <c r="E2520" s="30" t="s">
        <v>2384</v>
      </c>
      <c r="F2520" s="15">
        <v>1</v>
      </c>
      <c r="G2520" s="29">
        <v>16</v>
      </c>
      <c r="H2520" s="29">
        <v>8</v>
      </c>
      <c r="I2520" s="29">
        <v>2001</v>
      </c>
      <c r="J2520" s="15">
        <v>-1</v>
      </c>
      <c r="K2520" s="15">
        <v>-1</v>
      </c>
      <c r="L2520" s="15">
        <v>0</v>
      </c>
      <c r="M2520" s="15">
        <v>0</v>
      </c>
      <c r="N2520" s="27" t="e">
        <f>SUMIF(#REF!,'Integrantes original'!A2251,#REF!)</f>
        <v>#REF!</v>
      </c>
      <c r="O2520" s="27">
        <f t="shared" si="156"/>
        <v>16082001</v>
      </c>
      <c r="P2520" s="27">
        <f t="shared" si="157"/>
        <v>160820011</v>
      </c>
      <c r="Q2520" s="31">
        <f t="shared" si="158"/>
        <v>17801711160801</v>
      </c>
      <c r="R2520" s="27">
        <f>COUNTIF(tratycont!S:S,'Integrantes original'!Q2520)</f>
        <v>0</v>
      </c>
      <c r="S2520" s="27">
        <f t="shared" si="159"/>
        <v>0</v>
      </c>
    </row>
    <row r="2521" spans="1:19" x14ac:dyDescent="0.15">
      <c r="A2521" s="29">
        <v>1780171</v>
      </c>
      <c r="B2521" s="29">
        <v>178017105</v>
      </c>
      <c r="C2521" s="29" t="s">
        <v>27</v>
      </c>
      <c r="D2521" s="30" t="s">
        <v>2388</v>
      </c>
      <c r="E2521" s="30" t="s">
        <v>2384</v>
      </c>
      <c r="F2521" s="15">
        <v>2</v>
      </c>
      <c r="G2521" s="29">
        <v>16</v>
      </c>
      <c r="H2521" s="29">
        <v>9</v>
      </c>
      <c r="I2521" s="29">
        <v>2006</v>
      </c>
      <c r="J2521" s="15">
        <v>-1</v>
      </c>
      <c r="K2521" s="15">
        <v>-1</v>
      </c>
      <c r="L2521" s="15">
        <v>0</v>
      </c>
      <c r="M2521" s="15">
        <v>0</v>
      </c>
      <c r="N2521" s="27" t="e">
        <f>SUMIF(#REF!,'Integrantes original'!A2252,#REF!)</f>
        <v>#REF!</v>
      </c>
      <c r="O2521" s="27">
        <f t="shared" si="156"/>
        <v>16092006</v>
      </c>
      <c r="P2521" s="27">
        <f t="shared" si="157"/>
        <v>160920062</v>
      </c>
      <c r="Q2521" s="31">
        <f t="shared" si="158"/>
        <v>17801712160906</v>
      </c>
      <c r="R2521" s="27">
        <f>COUNTIF(tratycont!S:S,'Integrantes original'!Q2521)</f>
        <v>0</v>
      </c>
      <c r="S2521" s="27">
        <f t="shared" si="159"/>
        <v>0</v>
      </c>
    </row>
    <row r="2522" spans="1:19" x14ac:dyDescent="0.15">
      <c r="A2522" s="29">
        <v>1780171</v>
      </c>
      <c r="B2522" s="29">
        <v>178017106</v>
      </c>
      <c r="C2522" s="29" t="s">
        <v>30</v>
      </c>
      <c r="D2522" s="30" t="s">
        <v>1236</v>
      </c>
      <c r="E2522" s="30" t="s">
        <v>2384</v>
      </c>
      <c r="F2522" s="15">
        <v>2</v>
      </c>
      <c r="G2522" s="29">
        <v>6</v>
      </c>
      <c r="H2522" s="29">
        <v>2</v>
      </c>
      <c r="I2522" s="29">
        <v>2009</v>
      </c>
      <c r="J2522" s="15">
        <v>-1</v>
      </c>
      <c r="K2522" s="15">
        <v>-1</v>
      </c>
      <c r="L2522" s="15">
        <v>0</v>
      </c>
      <c r="M2522" s="15">
        <v>0</v>
      </c>
      <c r="N2522" s="27" t="e">
        <f>SUMIF(#REF!,'Integrantes original'!A2253,#REF!)</f>
        <v>#REF!</v>
      </c>
      <c r="O2522" s="27">
        <f t="shared" si="156"/>
        <v>6022009</v>
      </c>
      <c r="P2522" s="27">
        <f t="shared" si="157"/>
        <v>60220092</v>
      </c>
      <c r="Q2522" s="31">
        <f t="shared" si="158"/>
        <v>17801712060209</v>
      </c>
      <c r="R2522" s="27">
        <f>COUNTIF(tratycont!S:S,'Integrantes original'!Q2522)</f>
        <v>0</v>
      </c>
      <c r="S2522" s="27">
        <f t="shared" si="159"/>
        <v>0</v>
      </c>
    </row>
    <row r="2523" spans="1:19" x14ac:dyDescent="0.15">
      <c r="A2523" s="29">
        <v>1780181</v>
      </c>
      <c r="B2523" s="29">
        <v>178018101</v>
      </c>
      <c r="C2523" s="29" t="s">
        <v>16</v>
      </c>
      <c r="D2523" s="30" t="s">
        <v>1125</v>
      </c>
      <c r="E2523" s="30" t="s">
        <v>257</v>
      </c>
      <c r="F2523" s="15">
        <v>1</v>
      </c>
      <c r="G2523" s="29">
        <v>7</v>
      </c>
      <c r="H2523" s="29">
        <v>3</v>
      </c>
      <c r="I2523" s="29">
        <v>1994</v>
      </c>
      <c r="J2523" s="15">
        <v>-1</v>
      </c>
      <c r="K2523" s="15">
        <v>-1</v>
      </c>
      <c r="L2523" s="15">
        <v>0</v>
      </c>
      <c r="M2523" s="15">
        <v>0</v>
      </c>
      <c r="N2523" s="27" t="e">
        <f>SUMIF(#REF!,'Integrantes original'!A2254,#REF!)</f>
        <v>#REF!</v>
      </c>
      <c r="O2523" s="27">
        <f t="shared" si="156"/>
        <v>7031994</v>
      </c>
      <c r="P2523" s="27">
        <f t="shared" si="157"/>
        <v>70319941</v>
      </c>
      <c r="Q2523" s="31">
        <f t="shared" si="158"/>
        <v>17801811070394</v>
      </c>
      <c r="R2523" s="27">
        <f>COUNTIF(tratycont!S:S,'Integrantes original'!Q2523)</f>
        <v>0</v>
      </c>
      <c r="S2523" s="27">
        <f t="shared" si="159"/>
        <v>0</v>
      </c>
    </row>
    <row r="2524" spans="1:19" x14ac:dyDescent="0.15">
      <c r="A2524" s="29">
        <v>1780181</v>
      </c>
      <c r="B2524" s="29">
        <v>178018102</v>
      </c>
      <c r="C2524" s="29" t="s">
        <v>19</v>
      </c>
      <c r="D2524" s="30" t="s">
        <v>2389</v>
      </c>
      <c r="E2524" s="30" t="s">
        <v>2390</v>
      </c>
      <c r="F2524" s="15">
        <v>2</v>
      </c>
      <c r="G2524" s="29">
        <v>11</v>
      </c>
      <c r="H2524" s="29">
        <v>2</v>
      </c>
      <c r="I2524" s="29">
        <v>1993</v>
      </c>
      <c r="J2524" s="15">
        <v>1</v>
      </c>
      <c r="K2524" s="15">
        <v>0</v>
      </c>
      <c r="L2524" s="15">
        <v>1</v>
      </c>
      <c r="M2524" s="15">
        <v>1</v>
      </c>
      <c r="N2524" s="27" t="e">
        <f>SUMIF(#REF!,'Integrantes original'!A2255,#REF!)</f>
        <v>#REF!</v>
      </c>
      <c r="O2524" s="27">
        <f t="shared" si="156"/>
        <v>11021993</v>
      </c>
      <c r="P2524" s="27">
        <f t="shared" si="157"/>
        <v>110219932</v>
      </c>
      <c r="Q2524" s="31">
        <f t="shared" si="158"/>
        <v>17801812110293</v>
      </c>
      <c r="R2524" s="27">
        <f>COUNTIF(tratycont!S:S,'Integrantes original'!Q2524)</f>
        <v>0</v>
      </c>
      <c r="S2524" s="27">
        <f t="shared" si="159"/>
        <v>0</v>
      </c>
    </row>
    <row r="2525" spans="1:19" x14ac:dyDescent="0.15">
      <c r="A2525" s="29">
        <v>1780181</v>
      </c>
      <c r="B2525" s="29">
        <v>178018103</v>
      </c>
      <c r="C2525" s="29" t="s">
        <v>22</v>
      </c>
      <c r="D2525" s="30" t="s">
        <v>652</v>
      </c>
      <c r="E2525" s="30" t="s">
        <v>257</v>
      </c>
      <c r="F2525" s="15">
        <v>2</v>
      </c>
      <c r="G2525" s="29">
        <v>9</v>
      </c>
      <c r="H2525" s="29">
        <v>9</v>
      </c>
      <c r="I2525" s="29">
        <v>2013</v>
      </c>
      <c r="J2525" s="15">
        <v>-1</v>
      </c>
      <c r="K2525" s="15">
        <v>-1</v>
      </c>
      <c r="L2525" s="15">
        <v>0</v>
      </c>
      <c r="M2525" s="15">
        <v>0</v>
      </c>
      <c r="N2525" s="27" t="e">
        <f>SUMIF(#REF!,'Integrantes original'!A2256,#REF!)</f>
        <v>#REF!</v>
      </c>
      <c r="O2525" s="27">
        <f t="shared" si="156"/>
        <v>9092013</v>
      </c>
      <c r="P2525" s="27">
        <f t="shared" si="157"/>
        <v>90920132</v>
      </c>
      <c r="Q2525" s="31">
        <f t="shared" si="158"/>
        <v>17801812090913</v>
      </c>
      <c r="R2525" s="27">
        <f>COUNTIF(tratycont!S:S,'Integrantes original'!Q2525)</f>
        <v>0</v>
      </c>
      <c r="S2525" s="27">
        <f t="shared" si="159"/>
        <v>0</v>
      </c>
    </row>
    <row r="2526" spans="1:19" x14ac:dyDescent="0.15">
      <c r="A2526" s="29">
        <v>1780181</v>
      </c>
      <c r="B2526" s="29">
        <v>178018104</v>
      </c>
      <c r="C2526" s="29" t="s">
        <v>25</v>
      </c>
      <c r="D2526" s="30" t="s">
        <v>875</v>
      </c>
      <c r="E2526" s="30" t="s">
        <v>257</v>
      </c>
      <c r="F2526" s="15">
        <v>1</v>
      </c>
      <c r="G2526" s="29">
        <v>17</v>
      </c>
      <c r="H2526" s="29">
        <v>2</v>
      </c>
      <c r="I2526" s="29">
        <v>2016</v>
      </c>
      <c r="J2526" s="15">
        <v>-1</v>
      </c>
      <c r="K2526" s="15">
        <v>-1</v>
      </c>
      <c r="L2526" s="15">
        <v>0</v>
      </c>
      <c r="M2526" s="15">
        <v>0</v>
      </c>
      <c r="N2526" s="27" t="e">
        <f>SUMIF(#REF!,'Integrantes original'!A2257,#REF!)</f>
        <v>#REF!</v>
      </c>
      <c r="O2526" s="27">
        <f t="shared" si="156"/>
        <v>17022016</v>
      </c>
      <c r="P2526" s="27">
        <f t="shared" si="157"/>
        <v>170220161</v>
      </c>
      <c r="Q2526" s="31">
        <f t="shared" si="158"/>
        <v>17801811170216</v>
      </c>
      <c r="R2526" s="27">
        <f>COUNTIF(tratycont!S:S,'Integrantes original'!Q2526)</f>
        <v>0</v>
      </c>
      <c r="S2526" s="27">
        <f t="shared" si="159"/>
        <v>0</v>
      </c>
    </row>
    <row r="2527" spans="1:19" x14ac:dyDescent="0.15">
      <c r="A2527" s="29">
        <v>1780181</v>
      </c>
      <c r="B2527" s="29">
        <v>178018105</v>
      </c>
      <c r="C2527" s="29" t="s">
        <v>27</v>
      </c>
      <c r="D2527" s="30" t="s">
        <v>99</v>
      </c>
      <c r="E2527" s="30" t="s">
        <v>257</v>
      </c>
      <c r="F2527" s="15">
        <v>2</v>
      </c>
      <c r="G2527" s="29">
        <v>13</v>
      </c>
      <c r="H2527" s="29">
        <v>9</v>
      </c>
      <c r="I2527" s="29">
        <v>2018</v>
      </c>
      <c r="J2527" s="15">
        <v>2</v>
      </c>
      <c r="K2527" s="15">
        <v>2</v>
      </c>
      <c r="L2527" s="15">
        <v>0</v>
      </c>
      <c r="M2527" s="15">
        <v>0</v>
      </c>
      <c r="N2527" s="27" t="e">
        <f>SUMIF(#REF!,'Integrantes original'!A2258,#REF!)</f>
        <v>#REF!</v>
      </c>
      <c r="O2527" s="27">
        <f t="shared" si="156"/>
        <v>13092018</v>
      </c>
      <c r="P2527" s="27">
        <f t="shared" si="157"/>
        <v>130920182</v>
      </c>
      <c r="Q2527" s="31">
        <f t="shared" si="158"/>
        <v>17801812130918</v>
      </c>
      <c r="R2527" s="27">
        <f>COUNTIF(tratycont!S:S,'Integrantes original'!Q2527)</f>
        <v>1</v>
      </c>
      <c r="S2527" s="27">
        <f t="shared" si="159"/>
        <v>1</v>
      </c>
    </row>
    <row r="2528" spans="1:19" x14ac:dyDescent="0.15">
      <c r="A2528" s="29">
        <v>1880011</v>
      </c>
      <c r="B2528" s="29">
        <v>188001101</v>
      </c>
      <c r="C2528" s="29" t="s">
        <v>16</v>
      </c>
      <c r="D2528" s="30" t="s">
        <v>1124</v>
      </c>
      <c r="E2528" s="30" t="s">
        <v>2391</v>
      </c>
      <c r="F2528" s="15">
        <v>1</v>
      </c>
      <c r="G2528" s="29">
        <v>12</v>
      </c>
      <c r="H2528" s="29">
        <v>12</v>
      </c>
      <c r="I2528" s="29">
        <v>1975</v>
      </c>
      <c r="J2528" s="15">
        <v>-1</v>
      </c>
      <c r="K2528" s="15">
        <v>-1</v>
      </c>
      <c r="L2528" s="15">
        <v>0</v>
      </c>
      <c r="M2528" s="15">
        <v>0</v>
      </c>
      <c r="N2528" s="27" t="e">
        <f>SUMIF(#REF!,'Integrantes original'!A2259,#REF!)</f>
        <v>#REF!</v>
      </c>
      <c r="O2528" s="27">
        <f t="shared" si="156"/>
        <v>12121975</v>
      </c>
      <c r="P2528" s="27">
        <f t="shared" si="157"/>
        <v>121219751</v>
      </c>
      <c r="Q2528" s="31">
        <f t="shared" si="158"/>
        <v>18800111121275</v>
      </c>
      <c r="R2528" s="27">
        <f>COUNTIF(tratycont!S:S,'Integrantes original'!Q2528)</f>
        <v>0</v>
      </c>
      <c r="S2528" s="27">
        <f t="shared" si="159"/>
        <v>0</v>
      </c>
    </row>
    <row r="2529" spans="1:19" x14ac:dyDescent="0.15">
      <c r="A2529" s="29">
        <v>1880011</v>
      </c>
      <c r="B2529" s="29">
        <v>188001102</v>
      </c>
      <c r="C2529" s="29" t="s">
        <v>19</v>
      </c>
      <c r="D2529" s="30" t="s">
        <v>2392</v>
      </c>
      <c r="E2529" s="30" t="s">
        <v>2393</v>
      </c>
      <c r="F2529" s="15">
        <v>2</v>
      </c>
      <c r="G2529" s="29">
        <v>27</v>
      </c>
      <c r="H2529" s="29">
        <v>6</v>
      </c>
      <c r="I2529" s="29">
        <v>1980</v>
      </c>
      <c r="J2529" s="15">
        <v>-1</v>
      </c>
      <c r="K2529" s="15">
        <v>-1</v>
      </c>
      <c r="L2529" s="15">
        <v>0</v>
      </c>
      <c r="M2529" s="15">
        <v>0</v>
      </c>
      <c r="N2529" s="27" t="e">
        <f>SUMIF(#REF!,'Integrantes original'!A2260,#REF!)</f>
        <v>#REF!</v>
      </c>
      <c r="O2529" s="27">
        <f t="shared" si="156"/>
        <v>27061980</v>
      </c>
      <c r="P2529" s="27">
        <f t="shared" si="157"/>
        <v>270619802</v>
      </c>
      <c r="Q2529" s="31">
        <f t="shared" si="158"/>
        <v>18800112270680</v>
      </c>
      <c r="R2529" s="27">
        <f>COUNTIF(tratycont!S:S,'Integrantes original'!Q2529)</f>
        <v>0</v>
      </c>
      <c r="S2529" s="27">
        <f t="shared" si="159"/>
        <v>0</v>
      </c>
    </row>
    <row r="2530" spans="1:19" x14ac:dyDescent="0.15">
      <c r="A2530" s="29">
        <v>1880011</v>
      </c>
      <c r="B2530" s="29">
        <v>188001103</v>
      </c>
      <c r="C2530" s="29" t="s">
        <v>22</v>
      </c>
      <c r="D2530" s="30" t="s">
        <v>707</v>
      </c>
      <c r="E2530" s="30" t="s">
        <v>2394</v>
      </c>
      <c r="F2530" s="15">
        <v>1</v>
      </c>
      <c r="G2530" s="29">
        <v>5</v>
      </c>
      <c r="H2530" s="29">
        <v>1</v>
      </c>
      <c r="I2530" s="29">
        <v>2000</v>
      </c>
      <c r="J2530" s="15">
        <v>-1</v>
      </c>
      <c r="K2530" s="15">
        <v>-1</v>
      </c>
      <c r="L2530" s="15">
        <v>0</v>
      </c>
      <c r="M2530" s="15">
        <v>0</v>
      </c>
      <c r="N2530" s="27" t="e">
        <f>SUMIF(#REF!,'Integrantes original'!A2261,#REF!)</f>
        <v>#REF!</v>
      </c>
      <c r="O2530" s="27">
        <f t="shared" si="156"/>
        <v>5012000</v>
      </c>
      <c r="P2530" s="27">
        <f t="shared" si="157"/>
        <v>50120001</v>
      </c>
      <c r="Q2530" s="31">
        <f t="shared" si="158"/>
        <v>18800111050100</v>
      </c>
      <c r="R2530" s="27">
        <f>COUNTIF(tratycont!S:S,'Integrantes original'!Q2530)</f>
        <v>0</v>
      </c>
      <c r="S2530" s="27">
        <f t="shared" si="159"/>
        <v>0</v>
      </c>
    </row>
    <row r="2531" spans="1:19" x14ac:dyDescent="0.15">
      <c r="A2531" s="29">
        <v>1880011</v>
      </c>
      <c r="B2531" s="29">
        <v>188001104</v>
      </c>
      <c r="C2531" s="29" t="s">
        <v>25</v>
      </c>
      <c r="D2531" s="30" t="s">
        <v>312</v>
      </c>
      <c r="E2531" s="30" t="s">
        <v>2394</v>
      </c>
      <c r="F2531" s="15">
        <v>1</v>
      </c>
      <c r="G2531" s="29">
        <v>25</v>
      </c>
      <c r="H2531" s="29">
        <v>9</v>
      </c>
      <c r="I2531" s="29">
        <v>2002</v>
      </c>
      <c r="J2531" s="15">
        <v>-1</v>
      </c>
      <c r="K2531" s="15">
        <v>-1</v>
      </c>
      <c r="L2531" s="15">
        <v>0</v>
      </c>
      <c r="M2531" s="15">
        <v>0</v>
      </c>
      <c r="N2531" s="27" t="e">
        <f>SUMIF(#REF!,'Integrantes original'!A2262,#REF!)</f>
        <v>#REF!</v>
      </c>
      <c r="O2531" s="27">
        <f t="shared" si="156"/>
        <v>25092002</v>
      </c>
      <c r="P2531" s="27">
        <f t="shared" si="157"/>
        <v>250920021</v>
      </c>
      <c r="Q2531" s="31">
        <f t="shared" si="158"/>
        <v>18800111250902</v>
      </c>
      <c r="R2531" s="27">
        <f>COUNTIF(tratycont!S:S,'Integrantes original'!Q2531)</f>
        <v>0</v>
      </c>
      <c r="S2531" s="27">
        <f t="shared" si="159"/>
        <v>0</v>
      </c>
    </row>
    <row r="2532" spans="1:19" x14ac:dyDescent="0.15">
      <c r="A2532" s="29">
        <v>1880011</v>
      </c>
      <c r="B2532" s="29">
        <v>188001105</v>
      </c>
      <c r="C2532" s="29" t="s">
        <v>27</v>
      </c>
      <c r="D2532" s="30" t="s">
        <v>2395</v>
      </c>
      <c r="E2532" s="30" t="s">
        <v>2394</v>
      </c>
      <c r="F2532" s="15">
        <v>2</v>
      </c>
      <c r="G2532" s="29">
        <v>5</v>
      </c>
      <c r="H2532" s="29">
        <v>3</v>
      </c>
      <c r="I2532" s="29">
        <v>2005</v>
      </c>
      <c r="J2532" s="15">
        <v>-1</v>
      </c>
      <c r="K2532" s="15">
        <v>-1</v>
      </c>
      <c r="L2532" s="15">
        <v>0</v>
      </c>
      <c r="M2532" s="15">
        <v>0</v>
      </c>
      <c r="N2532" s="27" t="e">
        <f>SUMIF(#REF!,'Integrantes original'!A2263,#REF!)</f>
        <v>#REF!</v>
      </c>
      <c r="O2532" s="27">
        <f t="shared" si="156"/>
        <v>5032005</v>
      </c>
      <c r="P2532" s="27">
        <f t="shared" si="157"/>
        <v>50320052</v>
      </c>
      <c r="Q2532" s="31">
        <f t="shared" si="158"/>
        <v>18800112050305</v>
      </c>
      <c r="R2532" s="27">
        <f>COUNTIF(tratycont!S:S,'Integrantes original'!Q2532)</f>
        <v>0</v>
      </c>
      <c r="S2532" s="27">
        <f t="shared" si="159"/>
        <v>0</v>
      </c>
    </row>
    <row r="2533" spans="1:19" x14ac:dyDescent="0.15">
      <c r="A2533" s="29">
        <v>1880011</v>
      </c>
      <c r="B2533" s="29">
        <v>188001106</v>
      </c>
      <c r="C2533" s="29" t="s">
        <v>30</v>
      </c>
      <c r="D2533" s="30" t="s">
        <v>192</v>
      </c>
      <c r="E2533" s="30" t="s">
        <v>2394</v>
      </c>
      <c r="F2533" s="15">
        <v>1</v>
      </c>
      <c r="G2533" s="29">
        <v>12</v>
      </c>
      <c r="H2533" s="29">
        <v>11</v>
      </c>
      <c r="I2533" s="29">
        <v>2007</v>
      </c>
      <c r="J2533" s="15">
        <v>-1</v>
      </c>
      <c r="K2533" s="15">
        <v>-1</v>
      </c>
      <c r="L2533" s="15">
        <v>0</v>
      </c>
      <c r="M2533" s="15">
        <v>0</v>
      </c>
      <c r="N2533" s="27" t="e">
        <f>SUMIF(#REF!,'Integrantes original'!A2264,#REF!)</f>
        <v>#REF!</v>
      </c>
      <c r="O2533" s="27">
        <f t="shared" si="156"/>
        <v>12112007</v>
      </c>
      <c r="P2533" s="27">
        <f t="shared" si="157"/>
        <v>121120071</v>
      </c>
      <c r="Q2533" s="31">
        <f t="shared" si="158"/>
        <v>18800111121107</v>
      </c>
      <c r="R2533" s="27">
        <f>COUNTIF(tratycont!S:S,'Integrantes original'!Q2533)</f>
        <v>0</v>
      </c>
      <c r="S2533" s="27">
        <f t="shared" si="159"/>
        <v>0</v>
      </c>
    </row>
    <row r="2534" spans="1:19" x14ac:dyDescent="0.15">
      <c r="A2534" s="29">
        <v>1880011</v>
      </c>
      <c r="B2534" s="29">
        <v>188001107</v>
      </c>
      <c r="C2534" s="29" t="s">
        <v>56</v>
      </c>
      <c r="D2534" s="30" t="s">
        <v>940</v>
      </c>
      <c r="E2534" s="30" t="s">
        <v>2394</v>
      </c>
      <c r="F2534" s="15">
        <v>2</v>
      </c>
      <c r="G2534" s="29">
        <v>29</v>
      </c>
      <c r="H2534" s="29">
        <v>12</v>
      </c>
      <c r="I2534" s="29">
        <v>2010</v>
      </c>
      <c r="J2534" s="15">
        <v>-1</v>
      </c>
      <c r="K2534" s="15">
        <v>-1</v>
      </c>
      <c r="L2534" s="15">
        <v>0</v>
      </c>
      <c r="M2534" s="15">
        <v>0</v>
      </c>
      <c r="N2534" s="27" t="e">
        <f>SUMIF(#REF!,'Integrantes original'!A2265,#REF!)</f>
        <v>#REF!</v>
      </c>
      <c r="O2534" s="27">
        <f t="shared" si="156"/>
        <v>29122010</v>
      </c>
      <c r="P2534" s="27">
        <f t="shared" si="157"/>
        <v>291220102</v>
      </c>
      <c r="Q2534" s="31">
        <f t="shared" si="158"/>
        <v>18800112291210</v>
      </c>
      <c r="R2534" s="27">
        <f>COUNTIF(tratycont!S:S,'Integrantes original'!Q2534)</f>
        <v>0</v>
      </c>
      <c r="S2534" s="27">
        <f t="shared" si="159"/>
        <v>0</v>
      </c>
    </row>
    <row r="2535" spans="1:19" x14ac:dyDescent="0.15">
      <c r="A2535" s="29">
        <v>1880011</v>
      </c>
      <c r="B2535" s="29">
        <v>188001108</v>
      </c>
      <c r="C2535" s="29" t="s">
        <v>58</v>
      </c>
      <c r="D2535" s="30" t="s">
        <v>881</v>
      </c>
      <c r="E2535" s="30" t="s">
        <v>2394</v>
      </c>
      <c r="F2535" s="15">
        <v>1</v>
      </c>
      <c r="G2535" s="29">
        <v>25</v>
      </c>
      <c r="H2535" s="29">
        <v>1</v>
      </c>
      <c r="I2535" s="29">
        <v>2014</v>
      </c>
      <c r="J2535" s="15">
        <v>-1</v>
      </c>
      <c r="K2535" s="15">
        <v>-1</v>
      </c>
      <c r="L2535" s="15">
        <v>0</v>
      </c>
      <c r="M2535" s="15">
        <v>0</v>
      </c>
      <c r="N2535" s="27" t="e">
        <f>SUMIF(#REF!,'Integrantes original'!A2266,#REF!)</f>
        <v>#REF!</v>
      </c>
      <c r="O2535" s="27">
        <f t="shared" si="156"/>
        <v>25012014</v>
      </c>
      <c r="P2535" s="27">
        <f t="shared" si="157"/>
        <v>250120141</v>
      </c>
      <c r="Q2535" s="31">
        <f t="shared" si="158"/>
        <v>18800111250114</v>
      </c>
      <c r="R2535" s="27">
        <f>COUNTIF(tratycont!S:S,'Integrantes original'!Q2535)</f>
        <v>0</v>
      </c>
      <c r="S2535" s="27">
        <f t="shared" si="159"/>
        <v>0</v>
      </c>
    </row>
    <row r="2536" spans="1:19" x14ac:dyDescent="0.15">
      <c r="A2536" s="29">
        <v>1880011</v>
      </c>
      <c r="B2536" s="29">
        <v>188001109</v>
      </c>
      <c r="C2536" s="29" t="s">
        <v>120</v>
      </c>
      <c r="D2536" s="30" t="s">
        <v>2396</v>
      </c>
      <c r="E2536" s="30" t="s">
        <v>2394</v>
      </c>
      <c r="F2536" s="15">
        <v>1</v>
      </c>
      <c r="G2536" s="29">
        <v>9</v>
      </c>
      <c r="H2536" s="29">
        <v>9</v>
      </c>
      <c r="I2536" s="29">
        <v>2016</v>
      </c>
      <c r="J2536" s="15">
        <v>-1</v>
      </c>
      <c r="K2536" s="15">
        <v>-1</v>
      </c>
      <c r="L2536" s="15">
        <v>0</v>
      </c>
      <c r="M2536" s="15">
        <v>0</v>
      </c>
      <c r="N2536" s="27" t="e">
        <f>SUMIF(#REF!,'Integrantes original'!A2267,#REF!)</f>
        <v>#REF!</v>
      </c>
      <c r="O2536" s="27">
        <f t="shared" si="156"/>
        <v>9092016</v>
      </c>
      <c r="P2536" s="27">
        <f t="shared" si="157"/>
        <v>90920161</v>
      </c>
      <c r="Q2536" s="31">
        <f t="shared" si="158"/>
        <v>18800111090916</v>
      </c>
      <c r="R2536" s="27">
        <f>COUNTIF(tratycont!S:S,'Integrantes original'!Q2536)</f>
        <v>0</v>
      </c>
      <c r="S2536" s="27">
        <f t="shared" si="159"/>
        <v>0</v>
      </c>
    </row>
    <row r="2537" spans="1:19" x14ac:dyDescent="0.15">
      <c r="A2537" s="29">
        <v>1880011</v>
      </c>
      <c r="B2537" s="29">
        <v>188001110</v>
      </c>
      <c r="C2537" s="29" t="s">
        <v>123</v>
      </c>
      <c r="D2537" s="30" t="s">
        <v>2397</v>
      </c>
      <c r="E2537" s="30" t="s">
        <v>2394</v>
      </c>
      <c r="F2537" s="15">
        <v>2</v>
      </c>
      <c r="G2537" s="29">
        <v>12</v>
      </c>
      <c r="H2537" s="29">
        <v>1</v>
      </c>
      <c r="I2537" s="29">
        <v>1998</v>
      </c>
      <c r="J2537" s="15">
        <v>1</v>
      </c>
      <c r="K2537" s="15">
        <v>0</v>
      </c>
      <c r="L2537" s="15">
        <v>2</v>
      </c>
      <c r="M2537" s="15">
        <v>0</v>
      </c>
      <c r="N2537" s="27" t="e">
        <f>SUMIF(#REF!,'Integrantes original'!A2268,#REF!)</f>
        <v>#REF!</v>
      </c>
      <c r="O2537" s="27">
        <f t="shared" si="156"/>
        <v>12011998</v>
      </c>
      <c r="P2537" s="27">
        <f t="shared" si="157"/>
        <v>120119982</v>
      </c>
      <c r="Q2537" s="31">
        <f t="shared" si="158"/>
        <v>18800112120198</v>
      </c>
      <c r="R2537" s="27">
        <f>COUNTIF(tratycont!S:S,'Integrantes original'!Q2537)</f>
        <v>0</v>
      </c>
      <c r="S2537" s="27">
        <f t="shared" si="159"/>
        <v>0</v>
      </c>
    </row>
    <row r="2538" spans="1:19" x14ac:dyDescent="0.15">
      <c r="A2538" s="29">
        <v>1880011</v>
      </c>
      <c r="B2538" s="29">
        <v>188001111</v>
      </c>
      <c r="C2538" s="29" t="s">
        <v>154</v>
      </c>
      <c r="D2538" s="30" t="s">
        <v>499</v>
      </c>
      <c r="E2538" s="30" t="s">
        <v>2398</v>
      </c>
      <c r="F2538" s="15">
        <v>1</v>
      </c>
      <c r="G2538" s="29">
        <v>15</v>
      </c>
      <c r="H2538" s="29">
        <v>2</v>
      </c>
      <c r="I2538" s="29">
        <v>1997</v>
      </c>
      <c r="J2538" s="15">
        <v>-1</v>
      </c>
      <c r="K2538" s="15">
        <v>-1</v>
      </c>
      <c r="L2538" s="15">
        <v>0</v>
      </c>
      <c r="M2538" s="15">
        <v>0</v>
      </c>
      <c r="N2538" s="27" t="e">
        <f>SUMIF(#REF!,'Integrantes original'!A2269,#REF!)</f>
        <v>#REF!</v>
      </c>
      <c r="O2538" s="27">
        <f t="shared" si="156"/>
        <v>15021997</v>
      </c>
      <c r="P2538" s="27">
        <f t="shared" si="157"/>
        <v>150219971</v>
      </c>
      <c r="Q2538" s="31">
        <f t="shared" si="158"/>
        <v>18800111150297</v>
      </c>
      <c r="R2538" s="27">
        <f>COUNTIF(tratycont!S:S,'Integrantes original'!Q2538)</f>
        <v>0</v>
      </c>
      <c r="S2538" s="27">
        <f t="shared" si="159"/>
        <v>0</v>
      </c>
    </row>
    <row r="2539" spans="1:19" x14ac:dyDescent="0.15">
      <c r="A2539" s="29">
        <v>1880011</v>
      </c>
      <c r="B2539" s="29">
        <v>188001112</v>
      </c>
      <c r="C2539" s="29" t="s">
        <v>240</v>
      </c>
      <c r="D2539" s="30" t="s">
        <v>2399</v>
      </c>
      <c r="E2539" s="30" t="s">
        <v>2400</v>
      </c>
      <c r="F2539" s="15">
        <v>2</v>
      </c>
      <c r="G2539" s="29">
        <v>4</v>
      </c>
      <c r="H2539" s="29">
        <v>8</v>
      </c>
      <c r="I2539" s="29">
        <v>2018</v>
      </c>
      <c r="J2539" s="15">
        <v>2</v>
      </c>
      <c r="K2539" s="15">
        <v>10</v>
      </c>
      <c r="L2539" s="15">
        <v>0</v>
      </c>
      <c r="M2539" s="15">
        <v>0</v>
      </c>
      <c r="N2539" s="27" t="e">
        <f>SUMIF(#REF!,'Integrantes original'!A2270,#REF!)</f>
        <v>#REF!</v>
      </c>
      <c r="O2539" s="27">
        <f t="shared" si="156"/>
        <v>4082018</v>
      </c>
      <c r="P2539" s="27">
        <f t="shared" si="157"/>
        <v>40820182</v>
      </c>
      <c r="Q2539" s="31">
        <f t="shared" si="158"/>
        <v>18800112040818</v>
      </c>
      <c r="R2539" s="27">
        <f>COUNTIF(tratycont!S:S,'Integrantes original'!Q2539)</f>
        <v>1</v>
      </c>
      <c r="S2539" s="27">
        <f t="shared" si="159"/>
        <v>1</v>
      </c>
    </row>
    <row r="2540" spans="1:19" x14ac:dyDescent="0.15">
      <c r="A2540" s="29">
        <v>1880021</v>
      </c>
      <c r="B2540" s="29">
        <v>188002101</v>
      </c>
      <c r="C2540" s="29" t="s">
        <v>16</v>
      </c>
      <c r="D2540" s="30" t="s">
        <v>1330</v>
      </c>
      <c r="E2540" s="30" t="s">
        <v>2401</v>
      </c>
      <c r="F2540" s="15">
        <v>1</v>
      </c>
      <c r="G2540" s="29">
        <v>1</v>
      </c>
      <c r="H2540" s="29">
        <v>11</v>
      </c>
      <c r="I2540" s="29">
        <v>1992</v>
      </c>
      <c r="J2540" s="15">
        <v>-1</v>
      </c>
      <c r="K2540" s="15">
        <v>-1</v>
      </c>
      <c r="L2540" s="15">
        <v>0</v>
      </c>
      <c r="M2540" s="15">
        <v>0</v>
      </c>
      <c r="N2540" s="27" t="e">
        <f>SUMIF(#REF!,'Integrantes original'!A2271,#REF!)</f>
        <v>#REF!</v>
      </c>
      <c r="O2540" s="27">
        <f t="shared" si="156"/>
        <v>1111992</v>
      </c>
      <c r="P2540" s="27">
        <f t="shared" si="157"/>
        <v>11119921</v>
      </c>
      <c r="Q2540" s="31">
        <f t="shared" si="158"/>
        <v>18800211011192</v>
      </c>
      <c r="R2540" s="27">
        <f>COUNTIF(tratycont!S:S,'Integrantes original'!Q2540)</f>
        <v>0</v>
      </c>
      <c r="S2540" s="27">
        <f t="shared" si="159"/>
        <v>0</v>
      </c>
    </row>
    <row r="2541" spans="1:19" x14ac:dyDescent="0.15">
      <c r="A2541" s="29">
        <v>1880021</v>
      </c>
      <c r="B2541" s="29">
        <v>188002102</v>
      </c>
      <c r="C2541" s="29" t="s">
        <v>19</v>
      </c>
      <c r="D2541" s="30" t="s">
        <v>597</v>
      </c>
      <c r="E2541" s="30" t="s">
        <v>2402</v>
      </c>
      <c r="F2541" s="15">
        <v>2</v>
      </c>
      <c r="G2541" s="29">
        <v>11</v>
      </c>
      <c r="H2541" s="29">
        <v>8</v>
      </c>
      <c r="I2541" s="29">
        <v>1992</v>
      </c>
      <c r="J2541" s="15">
        <v>1</v>
      </c>
      <c r="K2541" s="15">
        <v>0</v>
      </c>
      <c r="L2541" s="15">
        <v>2</v>
      </c>
      <c r="M2541" s="15">
        <v>0</v>
      </c>
      <c r="N2541" s="27" t="e">
        <f>SUMIF(#REF!,'Integrantes original'!A2272,#REF!)</f>
        <v>#REF!</v>
      </c>
      <c r="O2541" s="27">
        <f t="shared" si="156"/>
        <v>11081992</v>
      </c>
      <c r="P2541" s="27">
        <f t="shared" si="157"/>
        <v>110819922</v>
      </c>
      <c r="Q2541" s="31">
        <f t="shared" si="158"/>
        <v>18800212110892</v>
      </c>
      <c r="R2541" s="27">
        <f>COUNTIF(tratycont!S:S,'Integrantes original'!Q2541)</f>
        <v>0</v>
      </c>
      <c r="S2541" s="27">
        <f t="shared" si="159"/>
        <v>0</v>
      </c>
    </row>
    <row r="2542" spans="1:19" x14ac:dyDescent="0.15">
      <c r="A2542" s="29">
        <v>1880021</v>
      </c>
      <c r="B2542" s="29">
        <v>188002103</v>
      </c>
      <c r="C2542" s="29" t="s">
        <v>22</v>
      </c>
      <c r="D2542" s="30" t="s">
        <v>1792</v>
      </c>
      <c r="E2542" s="30" t="s">
        <v>2403</v>
      </c>
      <c r="F2542" s="15">
        <v>1</v>
      </c>
      <c r="G2542" s="29">
        <v>8</v>
      </c>
      <c r="H2542" s="29">
        <v>8</v>
      </c>
      <c r="I2542" s="29">
        <v>2013</v>
      </c>
      <c r="J2542" s="15">
        <v>-1</v>
      </c>
      <c r="K2542" s="15">
        <v>-1</v>
      </c>
      <c r="L2542" s="15">
        <v>0</v>
      </c>
      <c r="M2542" s="15">
        <v>0</v>
      </c>
      <c r="N2542" s="27" t="e">
        <f>SUMIF(#REF!,'Integrantes original'!A2273,#REF!)</f>
        <v>#REF!</v>
      </c>
      <c r="O2542" s="27">
        <f t="shared" si="156"/>
        <v>8082013</v>
      </c>
      <c r="P2542" s="27">
        <f t="shared" si="157"/>
        <v>80820131</v>
      </c>
      <c r="Q2542" s="31">
        <f t="shared" si="158"/>
        <v>18800211080813</v>
      </c>
      <c r="R2542" s="27">
        <f>COUNTIF(tratycont!S:S,'Integrantes original'!Q2542)</f>
        <v>0</v>
      </c>
      <c r="S2542" s="27">
        <f t="shared" si="159"/>
        <v>0</v>
      </c>
    </row>
    <row r="2543" spans="1:19" x14ac:dyDescent="0.15">
      <c r="A2543" s="29">
        <v>1880021</v>
      </c>
      <c r="B2543" s="29">
        <v>188002104</v>
      </c>
      <c r="C2543" s="29" t="s">
        <v>25</v>
      </c>
      <c r="D2543" s="30" t="s">
        <v>1330</v>
      </c>
      <c r="E2543" s="30" t="s">
        <v>2403</v>
      </c>
      <c r="F2543" s="15">
        <v>1</v>
      </c>
      <c r="G2543" s="29">
        <v>24</v>
      </c>
      <c r="H2543" s="29">
        <v>3</v>
      </c>
      <c r="I2543" s="29">
        <v>2015</v>
      </c>
      <c r="J2543" s="15">
        <v>-1</v>
      </c>
      <c r="K2543" s="15">
        <v>-1</v>
      </c>
      <c r="L2543" s="15">
        <v>0</v>
      </c>
      <c r="M2543" s="15">
        <v>0</v>
      </c>
      <c r="N2543" s="27" t="e">
        <f>SUMIF(#REF!,'Integrantes original'!A2274,#REF!)</f>
        <v>#REF!</v>
      </c>
      <c r="O2543" s="27">
        <f t="shared" si="156"/>
        <v>24032015</v>
      </c>
      <c r="P2543" s="27">
        <f t="shared" si="157"/>
        <v>240320151</v>
      </c>
      <c r="Q2543" s="31">
        <f t="shared" si="158"/>
        <v>18800211240315</v>
      </c>
      <c r="R2543" s="27">
        <f>COUNTIF(tratycont!S:S,'Integrantes original'!Q2543)</f>
        <v>0</v>
      </c>
      <c r="S2543" s="27">
        <f t="shared" si="159"/>
        <v>0</v>
      </c>
    </row>
    <row r="2544" spans="1:19" x14ac:dyDescent="0.15">
      <c r="A2544" s="29">
        <v>1880021</v>
      </c>
      <c r="B2544" s="29">
        <v>188002105</v>
      </c>
      <c r="C2544" s="29" t="s">
        <v>27</v>
      </c>
      <c r="D2544" s="30" t="s">
        <v>531</v>
      </c>
      <c r="E2544" s="30" t="s">
        <v>2403</v>
      </c>
      <c r="F2544" s="15">
        <v>1</v>
      </c>
      <c r="G2544" s="29">
        <v>21</v>
      </c>
      <c r="H2544" s="29">
        <v>5</v>
      </c>
      <c r="I2544" s="29">
        <v>2018</v>
      </c>
      <c r="J2544" s="15">
        <v>2</v>
      </c>
      <c r="K2544" s="15">
        <v>2</v>
      </c>
      <c r="L2544" s="15">
        <v>0</v>
      </c>
      <c r="M2544" s="15">
        <v>0</v>
      </c>
      <c r="N2544" s="27" t="e">
        <f>SUMIF(#REF!,'Integrantes original'!A2275,#REF!)</f>
        <v>#REF!</v>
      </c>
      <c r="O2544" s="27">
        <f t="shared" si="156"/>
        <v>21052018</v>
      </c>
      <c r="P2544" s="27">
        <f t="shared" si="157"/>
        <v>210520181</v>
      </c>
      <c r="Q2544" s="31">
        <f t="shared" si="158"/>
        <v>18800211210518</v>
      </c>
      <c r="R2544" s="27">
        <f>COUNTIF(tratycont!S:S,'Integrantes original'!Q2544)</f>
        <v>0</v>
      </c>
      <c r="S2544" s="27">
        <f t="shared" si="159"/>
        <v>1</v>
      </c>
    </row>
    <row r="2545" spans="1:19" x14ac:dyDescent="0.15">
      <c r="A2545" s="29">
        <v>1880031</v>
      </c>
      <c r="B2545" s="29">
        <v>188003101</v>
      </c>
      <c r="C2545" s="29" t="s">
        <v>16</v>
      </c>
      <c r="D2545" s="30" t="s">
        <v>597</v>
      </c>
      <c r="E2545" s="30" t="s">
        <v>2404</v>
      </c>
      <c r="F2545" s="15">
        <v>2</v>
      </c>
      <c r="G2545" s="29">
        <v>24</v>
      </c>
      <c r="H2545" s="29">
        <v>7</v>
      </c>
      <c r="I2545" s="29">
        <v>1970</v>
      </c>
      <c r="J2545" s="15">
        <v>-1</v>
      </c>
      <c r="K2545" s="15">
        <v>-1</v>
      </c>
      <c r="L2545" s="15">
        <v>0</v>
      </c>
      <c r="M2545" s="15">
        <v>0</v>
      </c>
      <c r="N2545" s="27" t="e">
        <f>SUMIF(#REF!,'Integrantes original'!A2276,#REF!)</f>
        <v>#REF!</v>
      </c>
      <c r="O2545" s="27">
        <f t="shared" si="156"/>
        <v>24071970</v>
      </c>
      <c r="P2545" s="27">
        <f t="shared" si="157"/>
        <v>240719702</v>
      </c>
      <c r="Q2545" s="31">
        <f t="shared" si="158"/>
        <v>18800312240770</v>
      </c>
      <c r="R2545" s="27">
        <f>COUNTIF(tratycont!S:S,'Integrantes original'!Q2545)</f>
        <v>0</v>
      </c>
      <c r="S2545" s="27">
        <f t="shared" si="159"/>
        <v>0</v>
      </c>
    </row>
    <row r="2546" spans="1:19" x14ac:dyDescent="0.15">
      <c r="A2546" s="29">
        <v>1880031</v>
      </c>
      <c r="B2546" s="29">
        <v>188003102</v>
      </c>
      <c r="C2546" s="29" t="s">
        <v>19</v>
      </c>
      <c r="D2546" s="30" t="s">
        <v>2405</v>
      </c>
      <c r="E2546" s="30" t="s">
        <v>2406</v>
      </c>
      <c r="F2546" s="15">
        <v>2</v>
      </c>
      <c r="G2546" s="29">
        <v>30</v>
      </c>
      <c r="H2546" s="29">
        <v>6</v>
      </c>
      <c r="I2546" s="29">
        <v>1998</v>
      </c>
      <c r="J2546" s="15">
        <v>-1</v>
      </c>
      <c r="K2546" s="15">
        <v>-1</v>
      </c>
      <c r="L2546" s="15">
        <v>0</v>
      </c>
      <c r="M2546" s="15">
        <v>0</v>
      </c>
      <c r="N2546" s="27" t="e">
        <f>SUMIF(#REF!,'Integrantes original'!A2277,#REF!)</f>
        <v>#REF!</v>
      </c>
      <c r="O2546" s="27">
        <f t="shared" si="156"/>
        <v>30061998</v>
      </c>
      <c r="P2546" s="27">
        <f t="shared" si="157"/>
        <v>300619982</v>
      </c>
      <c r="Q2546" s="31">
        <f t="shared" si="158"/>
        <v>18800312300698</v>
      </c>
      <c r="R2546" s="27">
        <f>COUNTIF(tratycont!S:S,'Integrantes original'!Q2546)</f>
        <v>0</v>
      </c>
      <c r="S2546" s="27">
        <f t="shared" si="159"/>
        <v>0</v>
      </c>
    </row>
    <row r="2547" spans="1:19" x14ac:dyDescent="0.15">
      <c r="A2547" s="29">
        <v>1880031</v>
      </c>
      <c r="B2547" s="29">
        <v>188003103</v>
      </c>
      <c r="C2547" s="29" t="s">
        <v>22</v>
      </c>
      <c r="D2547" s="30" t="s">
        <v>2407</v>
      </c>
      <c r="E2547" s="30" t="s">
        <v>2406</v>
      </c>
      <c r="F2547" s="15">
        <v>2</v>
      </c>
      <c r="G2547" s="29">
        <v>28</v>
      </c>
      <c r="H2547" s="29">
        <v>2</v>
      </c>
      <c r="I2547" s="29">
        <v>2002</v>
      </c>
      <c r="J2547" s="15">
        <v>-1</v>
      </c>
      <c r="K2547" s="15">
        <v>-1</v>
      </c>
      <c r="L2547" s="15">
        <v>0</v>
      </c>
      <c r="M2547" s="15">
        <v>0</v>
      </c>
      <c r="N2547" s="27" t="e">
        <f>SUMIF(#REF!,'Integrantes original'!A2278,#REF!)</f>
        <v>#REF!</v>
      </c>
      <c r="O2547" s="27">
        <f t="shared" si="156"/>
        <v>28022002</v>
      </c>
      <c r="P2547" s="27">
        <f t="shared" si="157"/>
        <v>280220022</v>
      </c>
      <c r="Q2547" s="31">
        <f t="shared" si="158"/>
        <v>18800312280202</v>
      </c>
      <c r="R2547" s="27">
        <f>COUNTIF(tratycont!S:S,'Integrantes original'!Q2547)</f>
        <v>0</v>
      </c>
      <c r="S2547" s="27">
        <f t="shared" si="159"/>
        <v>0</v>
      </c>
    </row>
    <row r="2548" spans="1:19" x14ac:dyDescent="0.15">
      <c r="A2548" s="29">
        <v>1880031</v>
      </c>
      <c r="B2548" s="29">
        <v>188003104</v>
      </c>
      <c r="C2548" s="29" t="s">
        <v>25</v>
      </c>
      <c r="D2548" s="30" t="s">
        <v>2408</v>
      </c>
      <c r="E2548" s="30" t="s">
        <v>2406</v>
      </c>
      <c r="F2548" s="15">
        <v>1</v>
      </c>
      <c r="G2548" s="29">
        <v>26</v>
      </c>
      <c r="H2548" s="29">
        <v>2</v>
      </c>
      <c r="I2548" s="29">
        <v>2004</v>
      </c>
      <c r="J2548" s="15">
        <v>-1</v>
      </c>
      <c r="K2548" s="15">
        <v>-1</v>
      </c>
      <c r="L2548" s="15">
        <v>0</v>
      </c>
      <c r="M2548" s="15">
        <v>0</v>
      </c>
      <c r="N2548" s="27" t="e">
        <f>SUMIF(#REF!,'Integrantes original'!A2279,#REF!)</f>
        <v>#REF!</v>
      </c>
      <c r="O2548" s="27">
        <f t="shared" si="156"/>
        <v>26022004</v>
      </c>
      <c r="P2548" s="27">
        <f t="shared" si="157"/>
        <v>260220041</v>
      </c>
      <c r="Q2548" s="31">
        <f t="shared" si="158"/>
        <v>18800311260204</v>
      </c>
      <c r="R2548" s="27">
        <f>COUNTIF(tratycont!S:S,'Integrantes original'!Q2548)</f>
        <v>0</v>
      </c>
      <c r="S2548" s="27">
        <f t="shared" si="159"/>
        <v>0</v>
      </c>
    </row>
    <row r="2549" spans="1:19" x14ac:dyDescent="0.15">
      <c r="A2549" s="29">
        <v>1880031</v>
      </c>
      <c r="B2549" s="29">
        <v>188003105</v>
      </c>
      <c r="C2549" s="29" t="s">
        <v>27</v>
      </c>
      <c r="D2549" s="30" t="s">
        <v>2242</v>
      </c>
      <c r="E2549" s="30" t="s">
        <v>2406</v>
      </c>
      <c r="F2549" s="15">
        <v>2</v>
      </c>
      <c r="G2549" s="29">
        <v>28</v>
      </c>
      <c r="H2549" s="29">
        <v>8</v>
      </c>
      <c r="I2549" s="29">
        <v>2006</v>
      </c>
      <c r="J2549" s="15">
        <v>-1</v>
      </c>
      <c r="K2549" s="15">
        <v>-1</v>
      </c>
      <c r="L2549" s="15">
        <v>0</v>
      </c>
      <c r="M2549" s="15">
        <v>0</v>
      </c>
      <c r="N2549" s="27" t="e">
        <f>SUMIF(#REF!,'Integrantes original'!A2280,#REF!)</f>
        <v>#REF!</v>
      </c>
      <c r="O2549" s="27">
        <f t="shared" si="156"/>
        <v>28082006</v>
      </c>
      <c r="P2549" s="27">
        <f t="shared" si="157"/>
        <v>280820062</v>
      </c>
      <c r="Q2549" s="31">
        <f t="shared" si="158"/>
        <v>18800312280806</v>
      </c>
      <c r="R2549" s="27">
        <f>COUNTIF(tratycont!S:S,'Integrantes original'!Q2549)</f>
        <v>0</v>
      </c>
      <c r="S2549" s="27">
        <f t="shared" si="159"/>
        <v>0</v>
      </c>
    </row>
    <row r="2550" spans="1:19" x14ac:dyDescent="0.15">
      <c r="A2550" s="29">
        <v>1880031</v>
      </c>
      <c r="B2550" s="29">
        <v>188003106</v>
      </c>
      <c r="C2550" s="29" t="s">
        <v>30</v>
      </c>
      <c r="D2550" s="30" t="s">
        <v>785</v>
      </c>
      <c r="E2550" s="30" t="s">
        <v>2406</v>
      </c>
      <c r="F2550" s="15">
        <v>1</v>
      </c>
      <c r="G2550" s="29">
        <v>99</v>
      </c>
      <c r="H2550" s="29">
        <v>99</v>
      </c>
      <c r="I2550" s="29">
        <v>9999</v>
      </c>
      <c r="J2550" s="15">
        <v>-1</v>
      </c>
      <c r="K2550" s="15">
        <v>-1</v>
      </c>
      <c r="L2550" s="15">
        <v>0</v>
      </c>
      <c r="M2550" s="15">
        <v>0</v>
      </c>
      <c r="N2550" s="27" t="e">
        <f>SUMIF(#REF!,'Integrantes original'!A2281,#REF!)</f>
        <v>#REF!</v>
      </c>
      <c r="O2550" s="27">
        <f t="shared" si="156"/>
        <v>99999999</v>
      </c>
      <c r="P2550" s="27">
        <f t="shared" si="157"/>
        <v>999999991</v>
      </c>
      <c r="Q2550" s="31">
        <f t="shared" si="158"/>
        <v>18800311999999</v>
      </c>
      <c r="R2550" s="27">
        <f>COUNTIF(tratycont!S:S,'Integrantes original'!Q2550)</f>
        <v>0</v>
      </c>
      <c r="S2550" s="27">
        <f t="shared" si="159"/>
        <v>0</v>
      </c>
    </row>
    <row r="2551" spans="1:19" x14ac:dyDescent="0.15">
      <c r="A2551" s="29">
        <v>1880031</v>
      </c>
      <c r="B2551" s="29">
        <v>188003107</v>
      </c>
      <c r="C2551" s="29" t="s">
        <v>56</v>
      </c>
      <c r="D2551" s="30" t="s">
        <v>1480</v>
      </c>
      <c r="E2551" s="30" t="s">
        <v>1965</v>
      </c>
      <c r="F2551" s="15">
        <v>2</v>
      </c>
      <c r="G2551" s="29">
        <v>7</v>
      </c>
      <c r="H2551" s="29">
        <v>11</v>
      </c>
      <c r="I2551" s="29">
        <v>1943</v>
      </c>
      <c r="J2551" s="15">
        <v>-1</v>
      </c>
      <c r="K2551" s="15">
        <v>-1</v>
      </c>
      <c r="L2551" s="15">
        <v>0</v>
      </c>
      <c r="M2551" s="15">
        <v>0</v>
      </c>
      <c r="N2551" s="27" t="e">
        <f>SUMIF(#REF!,'Integrantes original'!A2282,#REF!)</f>
        <v>#REF!</v>
      </c>
      <c r="O2551" s="27">
        <f t="shared" si="156"/>
        <v>7111943</v>
      </c>
      <c r="P2551" s="27">
        <f t="shared" si="157"/>
        <v>71119432</v>
      </c>
      <c r="Q2551" s="31">
        <f t="shared" si="158"/>
        <v>18800312071143</v>
      </c>
      <c r="R2551" s="27">
        <f>COUNTIF(tratycont!S:S,'Integrantes original'!Q2551)</f>
        <v>0</v>
      </c>
      <c r="S2551" s="27">
        <f t="shared" si="159"/>
        <v>0</v>
      </c>
    </row>
    <row r="2552" spans="1:19" x14ac:dyDescent="0.15">
      <c r="A2552" s="29">
        <v>1880031</v>
      </c>
      <c r="B2552" s="29">
        <v>188003108</v>
      </c>
      <c r="C2552" s="29" t="s">
        <v>58</v>
      </c>
      <c r="D2552" s="30" t="s">
        <v>1635</v>
      </c>
      <c r="E2552" s="30" t="s">
        <v>2409</v>
      </c>
      <c r="F2552" s="15">
        <v>2</v>
      </c>
      <c r="G2552" s="29">
        <v>22</v>
      </c>
      <c r="H2552" s="29">
        <v>7</v>
      </c>
      <c r="I2552" s="29">
        <v>1987</v>
      </c>
      <c r="J2552" s="15">
        <v>1</v>
      </c>
      <c r="K2552" s="15">
        <v>0</v>
      </c>
      <c r="L2552" s="15">
        <v>2</v>
      </c>
      <c r="M2552" s="15">
        <v>0</v>
      </c>
      <c r="N2552" s="27" t="e">
        <f>SUMIF(#REF!,'Integrantes original'!A2283,#REF!)</f>
        <v>#REF!</v>
      </c>
      <c r="O2552" s="27">
        <f t="shared" si="156"/>
        <v>22071987</v>
      </c>
      <c r="P2552" s="27">
        <f t="shared" si="157"/>
        <v>220719872</v>
      </c>
      <c r="Q2552" s="31">
        <f t="shared" si="158"/>
        <v>18800312220787</v>
      </c>
      <c r="R2552" s="27">
        <f>COUNTIF(tratycont!S:S,'Integrantes original'!Q2552)</f>
        <v>0</v>
      </c>
      <c r="S2552" s="27">
        <f t="shared" si="159"/>
        <v>0</v>
      </c>
    </row>
    <row r="2553" spans="1:19" x14ac:dyDescent="0.15">
      <c r="A2553" s="29">
        <v>1880031</v>
      </c>
      <c r="B2553" s="29">
        <v>188003109</v>
      </c>
      <c r="C2553" s="29" t="s">
        <v>120</v>
      </c>
      <c r="D2553" s="30" t="s">
        <v>2410</v>
      </c>
      <c r="E2553" s="30" t="s">
        <v>2409</v>
      </c>
      <c r="F2553" s="15">
        <v>2</v>
      </c>
      <c r="G2553" s="29">
        <v>31</v>
      </c>
      <c r="H2553" s="29">
        <v>5</v>
      </c>
      <c r="I2553" s="29">
        <v>2015</v>
      </c>
      <c r="J2553" s="15">
        <v>-1</v>
      </c>
      <c r="K2553" s="15">
        <v>-1</v>
      </c>
      <c r="L2553" s="15">
        <v>0</v>
      </c>
      <c r="M2553" s="15">
        <v>0</v>
      </c>
      <c r="N2553" s="27" t="e">
        <f>SUMIF(#REF!,'Integrantes original'!A2284,#REF!)</f>
        <v>#REF!</v>
      </c>
      <c r="O2553" s="27">
        <f t="shared" si="156"/>
        <v>31052015</v>
      </c>
      <c r="P2553" s="27">
        <f t="shared" si="157"/>
        <v>310520152</v>
      </c>
      <c r="Q2553" s="31">
        <f t="shared" si="158"/>
        <v>18800312310515</v>
      </c>
      <c r="R2553" s="27">
        <f>COUNTIF(tratycont!S:S,'Integrantes original'!Q2553)</f>
        <v>0</v>
      </c>
      <c r="S2553" s="27">
        <f t="shared" si="159"/>
        <v>0</v>
      </c>
    </row>
    <row r="2554" spans="1:19" x14ac:dyDescent="0.15">
      <c r="A2554" s="29">
        <v>1880051</v>
      </c>
      <c r="B2554" s="29">
        <v>188005101</v>
      </c>
      <c r="C2554" s="29" t="s">
        <v>16</v>
      </c>
      <c r="D2554" s="30" t="s">
        <v>1800</v>
      </c>
      <c r="E2554" s="30" t="s">
        <v>742</v>
      </c>
      <c r="F2554" s="15">
        <v>1</v>
      </c>
      <c r="G2554" s="29">
        <v>1</v>
      </c>
      <c r="H2554" s="29">
        <v>6</v>
      </c>
      <c r="I2554" s="29">
        <v>1996</v>
      </c>
      <c r="J2554" s="15">
        <v>-1</v>
      </c>
      <c r="K2554" s="15">
        <v>-1</v>
      </c>
      <c r="L2554" s="15">
        <v>0</v>
      </c>
      <c r="M2554" s="15">
        <v>0</v>
      </c>
      <c r="N2554" s="27" t="e">
        <f>SUMIF(#REF!,'Integrantes original'!A2285,#REF!)</f>
        <v>#REF!</v>
      </c>
      <c r="O2554" s="27">
        <f t="shared" si="156"/>
        <v>1061996</v>
      </c>
      <c r="P2554" s="27">
        <f t="shared" si="157"/>
        <v>10619961</v>
      </c>
      <c r="Q2554" s="31">
        <f t="shared" si="158"/>
        <v>18800511010696</v>
      </c>
      <c r="R2554" s="27">
        <f>COUNTIF(tratycont!S:S,'Integrantes original'!Q2554)</f>
        <v>0</v>
      </c>
      <c r="S2554" s="27">
        <f t="shared" si="159"/>
        <v>0</v>
      </c>
    </row>
    <row r="2555" spans="1:19" x14ac:dyDescent="0.15">
      <c r="A2555" s="29">
        <v>1880051</v>
      </c>
      <c r="B2555" s="29">
        <v>188005102</v>
      </c>
      <c r="C2555" s="29" t="s">
        <v>19</v>
      </c>
      <c r="D2555" s="30" t="s">
        <v>743</v>
      </c>
      <c r="E2555" s="30" t="s">
        <v>944</v>
      </c>
      <c r="F2555" s="15">
        <v>2</v>
      </c>
      <c r="G2555" s="29">
        <v>27</v>
      </c>
      <c r="H2555" s="29">
        <v>2</v>
      </c>
      <c r="I2555" s="29">
        <v>1995</v>
      </c>
      <c r="J2555" s="15">
        <v>1</v>
      </c>
      <c r="K2555" s="15">
        <v>0</v>
      </c>
      <c r="L2555" s="15">
        <v>2</v>
      </c>
      <c r="M2555" s="15">
        <v>0</v>
      </c>
      <c r="N2555" s="27" t="e">
        <f>SUMIF(#REF!,'Integrantes original'!A2286,#REF!)</f>
        <v>#REF!</v>
      </c>
      <c r="O2555" s="27">
        <f t="shared" si="156"/>
        <v>27021995</v>
      </c>
      <c r="P2555" s="27">
        <f t="shared" si="157"/>
        <v>270219952</v>
      </c>
      <c r="Q2555" s="31">
        <f t="shared" si="158"/>
        <v>18800512270295</v>
      </c>
      <c r="R2555" s="27">
        <f>COUNTIF(tratycont!S:S,'Integrantes original'!Q2555)</f>
        <v>0</v>
      </c>
      <c r="S2555" s="27">
        <f t="shared" si="159"/>
        <v>0</v>
      </c>
    </row>
    <row r="2556" spans="1:19" x14ac:dyDescent="0.15">
      <c r="A2556" s="29">
        <v>1880051</v>
      </c>
      <c r="B2556" s="29">
        <v>188005103</v>
      </c>
      <c r="C2556" s="29" t="s">
        <v>22</v>
      </c>
      <c r="D2556" s="30" t="s">
        <v>1784</v>
      </c>
      <c r="E2556" s="30" t="s">
        <v>742</v>
      </c>
      <c r="F2556" s="15">
        <v>2</v>
      </c>
      <c r="G2556" s="29">
        <v>27</v>
      </c>
      <c r="H2556" s="29">
        <v>10</v>
      </c>
      <c r="I2556" s="29">
        <v>2013</v>
      </c>
      <c r="J2556" s="15">
        <v>-1</v>
      </c>
      <c r="K2556" s="15">
        <v>-1</v>
      </c>
      <c r="L2556" s="15">
        <v>0</v>
      </c>
      <c r="M2556" s="15">
        <v>0</v>
      </c>
      <c r="N2556" s="27" t="e">
        <f>SUMIF(#REF!,'Integrantes original'!A2287,#REF!)</f>
        <v>#REF!</v>
      </c>
      <c r="O2556" s="27">
        <f t="shared" si="156"/>
        <v>27102013</v>
      </c>
      <c r="P2556" s="27">
        <f t="shared" si="157"/>
        <v>271020132</v>
      </c>
      <c r="Q2556" s="31">
        <f t="shared" si="158"/>
        <v>18800512271013</v>
      </c>
      <c r="R2556" s="27">
        <f>COUNTIF(tratycont!S:S,'Integrantes original'!Q2556)</f>
        <v>0</v>
      </c>
      <c r="S2556" s="27">
        <f t="shared" si="159"/>
        <v>0</v>
      </c>
    </row>
    <row r="2557" spans="1:19" x14ac:dyDescent="0.15">
      <c r="A2557" s="29">
        <v>1880051</v>
      </c>
      <c r="B2557" s="29">
        <v>188005104</v>
      </c>
      <c r="C2557" s="29" t="s">
        <v>25</v>
      </c>
      <c r="D2557" s="30" t="s">
        <v>291</v>
      </c>
      <c r="E2557" s="30" t="s">
        <v>742</v>
      </c>
      <c r="F2557" s="15">
        <v>2</v>
      </c>
      <c r="G2557" s="29">
        <v>26</v>
      </c>
      <c r="H2557" s="29">
        <v>6</v>
      </c>
      <c r="I2557" s="29">
        <v>2018</v>
      </c>
      <c r="J2557" s="15">
        <v>2</v>
      </c>
      <c r="K2557" s="15">
        <v>2</v>
      </c>
      <c r="L2557" s="15">
        <v>0</v>
      </c>
      <c r="M2557" s="15">
        <v>0</v>
      </c>
      <c r="N2557" s="27" t="e">
        <f>SUMIF(#REF!,'Integrantes original'!A2288,#REF!)</f>
        <v>#REF!</v>
      </c>
      <c r="O2557" s="27">
        <f t="shared" si="156"/>
        <v>26062018</v>
      </c>
      <c r="P2557" s="27">
        <f t="shared" si="157"/>
        <v>260620182</v>
      </c>
      <c r="Q2557" s="31">
        <f t="shared" si="158"/>
        <v>18800512260618</v>
      </c>
      <c r="R2557" s="27">
        <f>COUNTIF(tratycont!S:S,'Integrantes original'!Q2557)</f>
        <v>1</v>
      </c>
      <c r="S2557" s="27">
        <f t="shared" si="159"/>
        <v>1</v>
      </c>
    </row>
    <row r="2558" spans="1:19" x14ac:dyDescent="0.15">
      <c r="A2558" s="29">
        <v>1880061</v>
      </c>
      <c r="B2558" s="29">
        <v>188006101</v>
      </c>
      <c r="C2558" s="29" t="s">
        <v>16</v>
      </c>
      <c r="D2558" s="30" t="s">
        <v>474</v>
      </c>
      <c r="E2558" s="30" t="s">
        <v>2411</v>
      </c>
      <c r="F2558" s="15">
        <v>1</v>
      </c>
      <c r="G2558" s="29">
        <v>25</v>
      </c>
      <c r="H2558" s="29">
        <v>10</v>
      </c>
      <c r="I2558" s="29">
        <v>1996</v>
      </c>
      <c r="J2558" s="15">
        <v>-1</v>
      </c>
      <c r="K2558" s="15">
        <v>-1</v>
      </c>
      <c r="L2558" s="15">
        <v>0</v>
      </c>
      <c r="M2558" s="15">
        <v>0</v>
      </c>
      <c r="N2558" s="27" t="e">
        <f>SUMIF(#REF!,'Integrantes original'!A2289,#REF!)</f>
        <v>#REF!</v>
      </c>
      <c r="O2558" s="27">
        <f t="shared" si="156"/>
        <v>25101996</v>
      </c>
      <c r="P2558" s="27">
        <f t="shared" si="157"/>
        <v>251019961</v>
      </c>
      <c r="Q2558" s="31">
        <f t="shared" si="158"/>
        <v>18800611251096</v>
      </c>
      <c r="R2558" s="27">
        <f>COUNTIF(tratycont!S:S,'Integrantes original'!Q2558)</f>
        <v>0</v>
      </c>
      <c r="S2558" s="27">
        <f t="shared" si="159"/>
        <v>0</v>
      </c>
    </row>
    <row r="2559" spans="1:19" x14ac:dyDescent="0.15">
      <c r="A2559" s="29">
        <v>1880061</v>
      </c>
      <c r="B2559" s="29">
        <v>188006102</v>
      </c>
      <c r="C2559" s="29" t="s">
        <v>19</v>
      </c>
      <c r="D2559" s="30" t="s">
        <v>1635</v>
      </c>
      <c r="E2559" s="30" t="s">
        <v>2412</v>
      </c>
      <c r="F2559" s="15">
        <v>2</v>
      </c>
      <c r="G2559" s="29">
        <v>7</v>
      </c>
      <c r="H2559" s="29">
        <v>10</v>
      </c>
      <c r="I2559" s="29">
        <v>1998</v>
      </c>
      <c r="J2559" s="15">
        <v>1</v>
      </c>
      <c r="K2559" s="15">
        <v>0</v>
      </c>
      <c r="L2559" s="15">
        <v>2</v>
      </c>
      <c r="M2559" s="15">
        <v>0</v>
      </c>
      <c r="N2559" s="27" t="e">
        <f>SUMIF(#REF!,'Integrantes original'!A2290,#REF!)</f>
        <v>#REF!</v>
      </c>
      <c r="O2559" s="27">
        <f t="shared" si="156"/>
        <v>7101998</v>
      </c>
      <c r="P2559" s="27">
        <f t="shared" si="157"/>
        <v>71019982</v>
      </c>
      <c r="Q2559" s="31">
        <f t="shared" si="158"/>
        <v>18800612071098</v>
      </c>
      <c r="R2559" s="27">
        <f>COUNTIF(tratycont!S:S,'Integrantes original'!Q2559)</f>
        <v>0</v>
      </c>
      <c r="S2559" s="27">
        <f t="shared" si="159"/>
        <v>0</v>
      </c>
    </row>
    <row r="2560" spans="1:19" x14ac:dyDescent="0.15">
      <c r="A2560" s="29">
        <v>1880061</v>
      </c>
      <c r="B2560" s="29">
        <v>188006103</v>
      </c>
      <c r="C2560" s="29" t="s">
        <v>22</v>
      </c>
      <c r="D2560" s="30" t="s">
        <v>2413</v>
      </c>
      <c r="E2560" s="30" t="s">
        <v>2414</v>
      </c>
      <c r="F2560" s="15">
        <v>2</v>
      </c>
      <c r="G2560" s="29">
        <v>1</v>
      </c>
      <c r="H2560" s="29">
        <v>5</v>
      </c>
      <c r="I2560" s="29">
        <v>2018</v>
      </c>
      <c r="J2560" s="15">
        <v>2</v>
      </c>
      <c r="K2560" s="15">
        <v>2</v>
      </c>
      <c r="L2560" s="15">
        <v>0</v>
      </c>
      <c r="M2560" s="15">
        <v>0</v>
      </c>
      <c r="N2560" s="27" t="e">
        <f>SUMIF(#REF!,'Integrantes original'!A2291,#REF!)</f>
        <v>#REF!</v>
      </c>
      <c r="O2560" s="27">
        <f t="shared" si="156"/>
        <v>1052018</v>
      </c>
      <c r="P2560" s="27">
        <f t="shared" si="157"/>
        <v>10520182</v>
      </c>
      <c r="Q2560" s="31">
        <f t="shared" si="158"/>
        <v>18800612010518</v>
      </c>
      <c r="R2560" s="27">
        <f>COUNTIF(tratycont!S:S,'Integrantes original'!Q2560)</f>
        <v>1</v>
      </c>
      <c r="S2560" s="27">
        <f t="shared" si="159"/>
        <v>1</v>
      </c>
    </row>
    <row r="2561" spans="1:19" x14ac:dyDescent="0.15">
      <c r="A2561" s="29">
        <v>1880071</v>
      </c>
      <c r="B2561" s="29">
        <v>188007101</v>
      </c>
      <c r="C2561" s="29" t="s">
        <v>16</v>
      </c>
      <c r="D2561" s="30" t="s">
        <v>266</v>
      </c>
      <c r="E2561" s="30" t="s">
        <v>2092</v>
      </c>
      <c r="F2561" s="15">
        <v>1</v>
      </c>
      <c r="G2561" s="29">
        <v>7</v>
      </c>
      <c r="H2561" s="29">
        <v>7</v>
      </c>
      <c r="I2561" s="29">
        <v>1970</v>
      </c>
      <c r="J2561" s="15">
        <v>-1</v>
      </c>
      <c r="K2561" s="15">
        <v>-1</v>
      </c>
      <c r="L2561" s="15">
        <v>0</v>
      </c>
      <c r="M2561" s="15">
        <v>0</v>
      </c>
      <c r="N2561" s="27" t="e">
        <f>SUMIF(#REF!,'Integrantes original'!A2292,#REF!)</f>
        <v>#REF!</v>
      </c>
      <c r="O2561" s="27">
        <f t="shared" si="156"/>
        <v>7071970</v>
      </c>
      <c r="P2561" s="27">
        <f t="shared" si="157"/>
        <v>70719701</v>
      </c>
      <c r="Q2561" s="31">
        <f t="shared" si="158"/>
        <v>18800711070770</v>
      </c>
      <c r="R2561" s="27">
        <f>COUNTIF(tratycont!S:S,'Integrantes original'!Q2561)</f>
        <v>0</v>
      </c>
      <c r="S2561" s="27">
        <f t="shared" si="159"/>
        <v>0</v>
      </c>
    </row>
    <row r="2562" spans="1:19" x14ac:dyDescent="0.15">
      <c r="A2562" s="29">
        <v>1880071</v>
      </c>
      <c r="B2562" s="29">
        <v>188007102</v>
      </c>
      <c r="C2562" s="29" t="s">
        <v>19</v>
      </c>
      <c r="D2562" s="30" t="s">
        <v>1831</v>
      </c>
      <c r="E2562" s="30" t="s">
        <v>2415</v>
      </c>
      <c r="F2562" s="15">
        <v>2</v>
      </c>
      <c r="G2562" s="29">
        <v>17</v>
      </c>
      <c r="H2562" s="29">
        <v>2</v>
      </c>
      <c r="I2562" s="29">
        <v>1970</v>
      </c>
      <c r="J2562" s="15">
        <v>-1</v>
      </c>
      <c r="K2562" s="15">
        <v>-1</v>
      </c>
      <c r="L2562" s="15">
        <v>0</v>
      </c>
      <c r="M2562" s="15">
        <v>0</v>
      </c>
      <c r="N2562" s="27" t="e">
        <f>SUMIF(#REF!,'Integrantes original'!A2293,#REF!)</f>
        <v>#REF!</v>
      </c>
      <c r="O2562" s="27">
        <f t="shared" si="156"/>
        <v>17021970</v>
      </c>
      <c r="P2562" s="27">
        <f t="shared" si="157"/>
        <v>170219702</v>
      </c>
      <c r="Q2562" s="31">
        <f t="shared" si="158"/>
        <v>18800712170270</v>
      </c>
      <c r="R2562" s="27">
        <f>COUNTIF(tratycont!S:S,'Integrantes original'!Q2562)</f>
        <v>0</v>
      </c>
      <c r="S2562" s="27">
        <f t="shared" si="159"/>
        <v>0</v>
      </c>
    </row>
    <row r="2563" spans="1:19" x14ac:dyDescent="0.15">
      <c r="A2563" s="29">
        <v>1880071</v>
      </c>
      <c r="B2563" s="29">
        <v>188007103</v>
      </c>
      <c r="C2563" s="29" t="s">
        <v>22</v>
      </c>
      <c r="D2563" s="30" t="s">
        <v>2416</v>
      </c>
      <c r="E2563" s="30" t="s">
        <v>2092</v>
      </c>
      <c r="F2563" s="15">
        <v>2</v>
      </c>
      <c r="G2563" s="29">
        <v>4</v>
      </c>
      <c r="H2563" s="29">
        <v>2</v>
      </c>
      <c r="I2563" s="29">
        <v>2001</v>
      </c>
      <c r="J2563" s="15">
        <v>-1</v>
      </c>
      <c r="K2563" s="15">
        <v>-1</v>
      </c>
      <c r="L2563" s="15">
        <v>0</v>
      </c>
      <c r="M2563" s="15">
        <v>0</v>
      </c>
      <c r="N2563" s="27" t="e">
        <f>SUMIF(#REF!,'Integrantes original'!A2294,#REF!)</f>
        <v>#REF!</v>
      </c>
      <c r="O2563" s="27">
        <f t="shared" ref="O2563:O2626" si="160">(((G2563*100)+H2563)*10000)+I2563</f>
        <v>4022001</v>
      </c>
      <c r="P2563" s="27">
        <f t="shared" ref="P2563:P2626" si="161">(O2563*10)+F2563</f>
        <v>40220012</v>
      </c>
      <c r="Q2563" s="31">
        <f t="shared" ref="Q2563:Q2626" si="162">(((((((A2563*10)+F2563)*100)+G2563)*100)+H2563)*100)+RIGHT(I2563,2)</f>
        <v>18800712040201</v>
      </c>
      <c r="R2563" s="27">
        <f>COUNTIF(tratycont!S:S,'Integrantes original'!Q2563)</f>
        <v>0</v>
      </c>
      <c r="S2563" s="27">
        <f t="shared" ref="S2563:S2626" si="163">IF(J2563=2,1,0)</f>
        <v>0</v>
      </c>
    </row>
    <row r="2564" spans="1:19" x14ac:dyDescent="0.15">
      <c r="A2564" s="29">
        <v>1880071</v>
      </c>
      <c r="B2564" s="29">
        <v>188007104</v>
      </c>
      <c r="C2564" s="29" t="s">
        <v>25</v>
      </c>
      <c r="D2564" s="30" t="s">
        <v>980</v>
      </c>
      <c r="E2564" s="30" t="s">
        <v>2092</v>
      </c>
      <c r="F2564" s="15">
        <v>1</v>
      </c>
      <c r="G2564" s="29">
        <v>18</v>
      </c>
      <c r="H2564" s="29">
        <v>5</v>
      </c>
      <c r="I2564" s="29">
        <v>2003</v>
      </c>
      <c r="J2564" s="15">
        <v>-1</v>
      </c>
      <c r="K2564" s="15">
        <v>-1</v>
      </c>
      <c r="L2564" s="15">
        <v>0</v>
      </c>
      <c r="M2564" s="15">
        <v>0</v>
      </c>
      <c r="N2564" s="27" t="e">
        <f>SUMIF(#REF!,'Integrantes original'!A2295,#REF!)</f>
        <v>#REF!</v>
      </c>
      <c r="O2564" s="27">
        <f t="shared" si="160"/>
        <v>18052003</v>
      </c>
      <c r="P2564" s="27">
        <f t="shared" si="161"/>
        <v>180520031</v>
      </c>
      <c r="Q2564" s="31">
        <f t="shared" si="162"/>
        <v>18800711180503</v>
      </c>
      <c r="R2564" s="27">
        <f>COUNTIF(tratycont!S:S,'Integrantes original'!Q2564)</f>
        <v>0</v>
      </c>
      <c r="S2564" s="27">
        <f t="shared" si="163"/>
        <v>0</v>
      </c>
    </row>
    <row r="2565" spans="1:19" x14ac:dyDescent="0.15">
      <c r="A2565" s="29">
        <v>1880071</v>
      </c>
      <c r="B2565" s="29">
        <v>188007105</v>
      </c>
      <c r="C2565" s="29" t="s">
        <v>27</v>
      </c>
      <c r="D2565" s="30" t="s">
        <v>1807</v>
      </c>
      <c r="E2565" s="30" t="s">
        <v>2092</v>
      </c>
      <c r="F2565" s="15">
        <v>2</v>
      </c>
      <c r="G2565" s="29">
        <v>6</v>
      </c>
      <c r="H2565" s="29">
        <v>10</v>
      </c>
      <c r="I2565" s="29">
        <v>2005</v>
      </c>
      <c r="J2565" s="15">
        <v>-1</v>
      </c>
      <c r="K2565" s="15">
        <v>-1</v>
      </c>
      <c r="L2565" s="15">
        <v>0</v>
      </c>
      <c r="M2565" s="15">
        <v>0</v>
      </c>
      <c r="N2565" s="27" t="e">
        <f>SUMIF(#REF!,'Integrantes original'!A2296,#REF!)</f>
        <v>#REF!</v>
      </c>
      <c r="O2565" s="27">
        <f t="shared" si="160"/>
        <v>6102005</v>
      </c>
      <c r="P2565" s="27">
        <f t="shared" si="161"/>
        <v>61020052</v>
      </c>
      <c r="Q2565" s="31">
        <f t="shared" si="162"/>
        <v>18800712061005</v>
      </c>
      <c r="R2565" s="27">
        <f>COUNTIF(tratycont!S:S,'Integrantes original'!Q2565)</f>
        <v>0</v>
      </c>
      <c r="S2565" s="27">
        <f t="shared" si="163"/>
        <v>0</v>
      </c>
    </row>
    <row r="2566" spans="1:19" x14ac:dyDescent="0.15">
      <c r="A2566" s="29">
        <v>1880071</v>
      </c>
      <c r="B2566" s="29">
        <v>188007106</v>
      </c>
      <c r="C2566" s="29" t="s">
        <v>30</v>
      </c>
      <c r="D2566" s="30" t="s">
        <v>265</v>
      </c>
      <c r="E2566" s="30" t="s">
        <v>2092</v>
      </c>
      <c r="F2566" s="15">
        <v>1</v>
      </c>
      <c r="G2566" s="29">
        <v>24</v>
      </c>
      <c r="H2566" s="29">
        <v>6</v>
      </c>
      <c r="I2566" s="29">
        <v>1994</v>
      </c>
      <c r="J2566" s="15">
        <v>-1</v>
      </c>
      <c r="K2566" s="15">
        <v>-1</v>
      </c>
      <c r="L2566" s="15">
        <v>0</v>
      </c>
      <c r="M2566" s="15">
        <v>0</v>
      </c>
      <c r="N2566" s="27" t="e">
        <f>SUMIF(#REF!,'Integrantes original'!A2297,#REF!)</f>
        <v>#REF!</v>
      </c>
      <c r="O2566" s="27">
        <f t="shared" si="160"/>
        <v>24061994</v>
      </c>
      <c r="P2566" s="27">
        <f t="shared" si="161"/>
        <v>240619941</v>
      </c>
      <c r="Q2566" s="31">
        <f t="shared" si="162"/>
        <v>18800711240694</v>
      </c>
      <c r="R2566" s="27">
        <f>COUNTIF(tratycont!S:S,'Integrantes original'!Q2566)</f>
        <v>0</v>
      </c>
      <c r="S2566" s="27">
        <f t="shared" si="163"/>
        <v>0</v>
      </c>
    </row>
    <row r="2567" spans="1:19" x14ac:dyDescent="0.15">
      <c r="A2567" s="29">
        <v>1880071</v>
      </c>
      <c r="B2567" s="29">
        <v>188007107</v>
      </c>
      <c r="C2567" s="29" t="s">
        <v>56</v>
      </c>
      <c r="D2567" s="30" t="s">
        <v>62</v>
      </c>
      <c r="E2567" s="30" t="s">
        <v>1965</v>
      </c>
      <c r="F2567" s="15">
        <v>2</v>
      </c>
      <c r="G2567" s="29">
        <v>15</v>
      </c>
      <c r="H2567" s="29">
        <v>2</v>
      </c>
      <c r="I2567" s="29">
        <v>2001</v>
      </c>
      <c r="J2567" s="15">
        <v>1</v>
      </c>
      <c r="K2567" s="15">
        <v>0</v>
      </c>
      <c r="L2567" s="15">
        <v>2</v>
      </c>
      <c r="M2567" s="15">
        <v>0</v>
      </c>
      <c r="N2567" s="27" t="e">
        <f>SUMIF(#REF!,'Integrantes original'!A2298,#REF!)</f>
        <v>#REF!</v>
      </c>
      <c r="O2567" s="27">
        <f t="shared" si="160"/>
        <v>15022001</v>
      </c>
      <c r="P2567" s="27">
        <f t="shared" si="161"/>
        <v>150220012</v>
      </c>
      <c r="Q2567" s="31">
        <f t="shared" si="162"/>
        <v>18800712150201</v>
      </c>
      <c r="R2567" s="27">
        <f>COUNTIF(tratycont!S:S,'Integrantes original'!Q2567)</f>
        <v>0</v>
      </c>
      <c r="S2567" s="27">
        <f t="shared" si="163"/>
        <v>0</v>
      </c>
    </row>
    <row r="2568" spans="1:19" x14ac:dyDescent="0.15">
      <c r="A2568" s="29">
        <v>1880071</v>
      </c>
      <c r="B2568" s="29">
        <v>188007108</v>
      </c>
      <c r="C2568" s="29" t="s">
        <v>58</v>
      </c>
      <c r="D2568" s="30" t="s">
        <v>99</v>
      </c>
      <c r="E2568" s="30" t="s">
        <v>100</v>
      </c>
      <c r="F2568" s="15">
        <v>2</v>
      </c>
      <c r="G2568" s="29">
        <v>3</v>
      </c>
      <c r="H2568" s="29">
        <v>9</v>
      </c>
      <c r="I2568" s="29">
        <v>2018</v>
      </c>
      <c r="J2568" s="15">
        <v>2</v>
      </c>
      <c r="K2568" s="15">
        <v>4</v>
      </c>
      <c r="L2568" s="15">
        <v>0</v>
      </c>
      <c r="M2568" s="15">
        <v>0</v>
      </c>
      <c r="N2568" s="27" t="e">
        <f>SUMIF(#REF!,'Integrantes original'!A2299,#REF!)</f>
        <v>#REF!</v>
      </c>
      <c r="O2568" s="27">
        <f t="shared" si="160"/>
        <v>3092018</v>
      </c>
      <c r="P2568" s="27">
        <f t="shared" si="161"/>
        <v>30920182</v>
      </c>
      <c r="Q2568" s="31">
        <f t="shared" si="162"/>
        <v>18800712030918</v>
      </c>
      <c r="R2568" s="27">
        <f>COUNTIF(tratycont!S:S,'Integrantes original'!Q2568)</f>
        <v>1</v>
      </c>
      <c r="S2568" s="27">
        <f t="shared" si="163"/>
        <v>1</v>
      </c>
    </row>
    <row r="2569" spans="1:19" x14ac:dyDescent="0.15">
      <c r="A2569" s="29">
        <v>1880081</v>
      </c>
      <c r="B2569" s="29">
        <v>188008101</v>
      </c>
      <c r="C2569" s="29" t="s">
        <v>16</v>
      </c>
      <c r="D2569" s="30" t="s">
        <v>84</v>
      </c>
      <c r="E2569" s="30" t="s">
        <v>1269</v>
      </c>
      <c r="F2569" s="15">
        <v>1</v>
      </c>
      <c r="G2569" s="29">
        <v>1</v>
      </c>
      <c r="H2569" s="29">
        <v>4</v>
      </c>
      <c r="I2569" s="29">
        <v>1992</v>
      </c>
      <c r="J2569" s="15">
        <v>-1</v>
      </c>
      <c r="K2569" s="15">
        <v>-1</v>
      </c>
      <c r="L2569" s="15">
        <v>0</v>
      </c>
      <c r="M2569" s="15">
        <v>0</v>
      </c>
      <c r="N2569" s="27" t="e">
        <f>SUMIF(#REF!,'Integrantes original'!A2300,#REF!)</f>
        <v>#REF!</v>
      </c>
      <c r="O2569" s="27">
        <f t="shared" si="160"/>
        <v>1041992</v>
      </c>
      <c r="P2569" s="27">
        <f t="shared" si="161"/>
        <v>10419921</v>
      </c>
      <c r="Q2569" s="31">
        <f t="shared" si="162"/>
        <v>18800811010492</v>
      </c>
      <c r="R2569" s="27">
        <f>COUNTIF(tratycont!S:S,'Integrantes original'!Q2569)</f>
        <v>0</v>
      </c>
      <c r="S2569" s="27">
        <f t="shared" si="163"/>
        <v>0</v>
      </c>
    </row>
    <row r="2570" spans="1:19" x14ac:dyDescent="0.15">
      <c r="A2570" s="29">
        <v>1880081</v>
      </c>
      <c r="B2570" s="29">
        <v>188008102</v>
      </c>
      <c r="C2570" s="29" t="s">
        <v>19</v>
      </c>
      <c r="D2570" s="30" t="s">
        <v>331</v>
      </c>
      <c r="E2570" s="30" t="s">
        <v>1965</v>
      </c>
      <c r="F2570" s="15">
        <v>2</v>
      </c>
      <c r="G2570" s="29">
        <v>16</v>
      </c>
      <c r="H2570" s="29">
        <v>3</v>
      </c>
      <c r="I2570" s="29">
        <v>1991</v>
      </c>
      <c r="J2570" s="15">
        <v>1</v>
      </c>
      <c r="K2570" s="15">
        <v>0</v>
      </c>
      <c r="L2570" s="15">
        <v>2</v>
      </c>
      <c r="M2570" s="15">
        <v>0</v>
      </c>
      <c r="N2570" s="27" t="e">
        <f>SUMIF(#REF!,'Integrantes original'!A2301,#REF!)</f>
        <v>#REF!</v>
      </c>
      <c r="O2570" s="27">
        <f t="shared" si="160"/>
        <v>16031991</v>
      </c>
      <c r="P2570" s="27">
        <f t="shared" si="161"/>
        <v>160319912</v>
      </c>
      <c r="Q2570" s="31">
        <f t="shared" si="162"/>
        <v>18800812160391</v>
      </c>
      <c r="R2570" s="27">
        <f>COUNTIF(tratycont!S:S,'Integrantes original'!Q2570)</f>
        <v>0</v>
      </c>
      <c r="S2570" s="27">
        <f t="shared" si="163"/>
        <v>0</v>
      </c>
    </row>
    <row r="2571" spans="1:19" x14ac:dyDescent="0.15">
      <c r="A2571" s="29">
        <v>1880081</v>
      </c>
      <c r="B2571" s="29">
        <v>188008103</v>
      </c>
      <c r="C2571" s="29" t="s">
        <v>22</v>
      </c>
      <c r="D2571" s="30" t="s">
        <v>2417</v>
      </c>
      <c r="E2571" s="30" t="s">
        <v>1269</v>
      </c>
      <c r="F2571" s="15">
        <v>2</v>
      </c>
      <c r="G2571" s="29">
        <v>29</v>
      </c>
      <c r="H2571" s="29">
        <v>8</v>
      </c>
      <c r="I2571" s="29">
        <v>2013</v>
      </c>
      <c r="J2571" s="15">
        <v>-1</v>
      </c>
      <c r="K2571" s="15">
        <v>-1</v>
      </c>
      <c r="L2571" s="15">
        <v>0</v>
      </c>
      <c r="M2571" s="15">
        <v>0</v>
      </c>
      <c r="N2571" s="27" t="e">
        <f>SUMIF(#REF!,'Integrantes original'!A2302,#REF!)</f>
        <v>#REF!</v>
      </c>
      <c r="O2571" s="27">
        <f t="shared" si="160"/>
        <v>29082013</v>
      </c>
      <c r="P2571" s="27">
        <f t="shared" si="161"/>
        <v>290820132</v>
      </c>
      <c r="Q2571" s="31">
        <f t="shared" si="162"/>
        <v>18800812290813</v>
      </c>
      <c r="R2571" s="27">
        <f>COUNTIF(tratycont!S:S,'Integrantes original'!Q2571)</f>
        <v>0</v>
      </c>
      <c r="S2571" s="27">
        <f t="shared" si="163"/>
        <v>0</v>
      </c>
    </row>
    <row r="2572" spans="1:19" x14ac:dyDescent="0.15">
      <c r="A2572" s="29">
        <v>1880091</v>
      </c>
      <c r="B2572" s="29">
        <v>188009101</v>
      </c>
      <c r="C2572" s="29" t="s">
        <v>16</v>
      </c>
      <c r="D2572" s="30" t="s">
        <v>1237</v>
      </c>
      <c r="E2572" s="30" t="s">
        <v>2418</v>
      </c>
      <c r="F2572" s="15">
        <v>2</v>
      </c>
      <c r="G2572" s="29">
        <v>8</v>
      </c>
      <c r="H2572" s="29">
        <v>12</v>
      </c>
      <c r="I2572" s="29">
        <v>1970</v>
      </c>
      <c r="J2572" s="15">
        <v>-1</v>
      </c>
      <c r="K2572" s="15">
        <v>-1</v>
      </c>
      <c r="L2572" s="15">
        <v>0</v>
      </c>
      <c r="M2572" s="15">
        <v>0</v>
      </c>
      <c r="N2572" s="27" t="e">
        <f>SUMIF(#REF!,'Integrantes original'!A2303,#REF!)</f>
        <v>#REF!</v>
      </c>
      <c r="O2572" s="27">
        <f t="shared" si="160"/>
        <v>8121970</v>
      </c>
      <c r="P2572" s="27">
        <f t="shared" si="161"/>
        <v>81219702</v>
      </c>
      <c r="Q2572" s="31">
        <f t="shared" si="162"/>
        <v>18800912081270</v>
      </c>
      <c r="R2572" s="27">
        <f>COUNTIF(tratycont!S:S,'Integrantes original'!Q2572)</f>
        <v>0</v>
      </c>
      <c r="S2572" s="27">
        <f t="shared" si="163"/>
        <v>0</v>
      </c>
    </row>
    <row r="2573" spans="1:19" x14ac:dyDescent="0.15">
      <c r="A2573" s="29">
        <v>1880091</v>
      </c>
      <c r="B2573" s="29">
        <v>188009102</v>
      </c>
      <c r="C2573" s="29" t="s">
        <v>19</v>
      </c>
      <c r="D2573" s="30" t="s">
        <v>2419</v>
      </c>
      <c r="E2573" s="30" t="s">
        <v>2420</v>
      </c>
      <c r="F2573" s="15">
        <v>2</v>
      </c>
      <c r="G2573" s="29">
        <v>18</v>
      </c>
      <c r="H2573" s="29">
        <v>12</v>
      </c>
      <c r="I2573" s="29">
        <v>1997</v>
      </c>
      <c r="J2573" s="15">
        <v>-1</v>
      </c>
      <c r="K2573" s="15">
        <v>-1</v>
      </c>
      <c r="L2573" s="15">
        <v>0</v>
      </c>
      <c r="M2573" s="15">
        <v>0</v>
      </c>
      <c r="N2573" s="27" t="e">
        <f>SUMIF(#REF!,'Integrantes original'!A2304,#REF!)</f>
        <v>#REF!</v>
      </c>
      <c r="O2573" s="27">
        <f t="shared" si="160"/>
        <v>18121997</v>
      </c>
      <c r="P2573" s="27">
        <f t="shared" si="161"/>
        <v>181219972</v>
      </c>
      <c r="Q2573" s="31">
        <f t="shared" si="162"/>
        <v>18800912181297</v>
      </c>
      <c r="R2573" s="27">
        <f>COUNTIF(tratycont!S:S,'Integrantes original'!Q2573)</f>
        <v>0</v>
      </c>
      <c r="S2573" s="27">
        <f t="shared" si="163"/>
        <v>0</v>
      </c>
    </row>
    <row r="2574" spans="1:19" x14ac:dyDescent="0.15">
      <c r="A2574" s="29">
        <v>1880091</v>
      </c>
      <c r="B2574" s="29">
        <v>188009103</v>
      </c>
      <c r="C2574" s="29" t="s">
        <v>22</v>
      </c>
      <c r="D2574" s="30" t="s">
        <v>2421</v>
      </c>
      <c r="E2574" s="30" t="s">
        <v>2420</v>
      </c>
      <c r="F2574" s="15">
        <v>1</v>
      </c>
      <c r="G2574" s="29">
        <v>15</v>
      </c>
      <c r="H2574" s="29">
        <v>3</v>
      </c>
      <c r="I2574" s="29">
        <v>1999</v>
      </c>
      <c r="J2574" s="15">
        <v>-1</v>
      </c>
      <c r="K2574" s="15">
        <v>-1</v>
      </c>
      <c r="L2574" s="15">
        <v>0</v>
      </c>
      <c r="M2574" s="15">
        <v>0</v>
      </c>
      <c r="N2574" s="27" t="e">
        <f>SUMIF(#REF!,'Integrantes original'!A2305,#REF!)</f>
        <v>#REF!</v>
      </c>
      <c r="O2574" s="27">
        <f t="shared" si="160"/>
        <v>15031999</v>
      </c>
      <c r="P2574" s="27">
        <f t="shared" si="161"/>
        <v>150319991</v>
      </c>
      <c r="Q2574" s="31">
        <f t="shared" si="162"/>
        <v>18800911150399</v>
      </c>
      <c r="R2574" s="27">
        <f>COUNTIF(tratycont!S:S,'Integrantes original'!Q2574)</f>
        <v>0</v>
      </c>
      <c r="S2574" s="27">
        <f t="shared" si="163"/>
        <v>0</v>
      </c>
    </row>
    <row r="2575" spans="1:19" x14ac:dyDescent="0.15">
      <c r="A2575" s="29">
        <v>1880091</v>
      </c>
      <c r="B2575" s="29">
        <v>188009104</v>
      </c>
      <c r="C2575" s="29" t="s">
        <v>25</v>
      </c>
      <c r="D2575" s="30" t="s">
        <v>2422</v>
      </c>
      <c r="E2575" s="30" t="s">
        <v>2420</v>
      </c>
      <c r="F2575" s="15">
        <v>2</v>
      </c>
      <c r="G2575" s="29">
        <v>14</v>
      </c>
      <c r="H2575" s="29">
        <v>9</v>
      </c>
      <c r="I2575" s="29">
        <v>2000</v>
      </c>
      <c r="J2575" s="15">
        <v>1</v>
      </c>
      <c r="K2575" s="15">
        <v>0</v>
      </c>
      <c r="L2575" s="15">
        <v>2</v>
      </c>
      <c r="M2575" s="15">
        <v>0</v>
      </c>
      <c r="N2575" s="27" t="e">
        <f>SUMIF(#REF!,'Integrantes original'!A2306,#REF!)</f>
        <v>#REF!</v>
      </c>
      <c r="O2575" s="27">
        <f t="shared" si="160"/>
        <v>14092000</v>
      </c>
      <c r="P2575" s="27">
        <f t="shared" si="161"/>
        <v>140920002</v>
      </c>
      <c r="Q2575" s="31">
        <f t="shared" si="162"/>
        <v>18800912140900</v>
      </c>
      <c r="R2575" s="27">
        <f>COUNTIF(tratycont!S:S,'Integrantes original'!Q2575)</f>
        <v>0</v>
      </c>
      <c r="S2575" s="27">
        <f t="shared" si="163"/>
        <v>0</v>
      </c>
    </row>
    <row r="2576" spans="1:19" x14ac:dyDescent="0.15">
      <c r="A2576" s="29">
        <v>1880091</v>
      </c>
      <c r="B2576" s="29">
        <v>188009105</v>
      </c>
      <c r="C2576" s="29" t="s">
        <v>27</v>
      </c>
      <c r="D2576" s="30" t="s">
        <v>2423</v>
      </c>
      <c r="E2576" s="30" t="s">
        <v>2420</v>
      </c>
      <c r="F2576" s="15">
        <v>2</v>
      </c>
      <c r="G2576" s="29">
        <v>25</v>
      </c>
      <c r="H2576" s="29">
        <v>11</v>
      </c>
      <c r="I2576" s="29">
        <v>2002</v>
      </c>
      <c r="J2576" s="15">
        <v>-1</v>
      </c>
      <c r="K2576" s="15">
        <v>-1</v>
      </c>
      <c r="L2576" s="15">
        <v>0</v>
      </c>
      <c r="M2576" s="15">
        <v>0</v>
      </c>
      <c r="N2576" s="27" t="e">
        <f>SUMIF(#REF!,'Integrantes original'!A2307,#REF!)</f>
        <v>#REF!</v>
      </c>
      <c r="O2576" s="27">
        <f t="shared" si="160"/>
        <v>25112002</v>
      </c>
      <c r="P2576" s="27">
        <f t="shared" si="161"/>
        <v>251120022</v>
      </c>
      <c r="Q2576" s="31">
        <f t="shared" si="162"/>
        <v>18800912251102</v>
      </c>
      <c r="R2576" s="27">
        <f>COUNTIF(tratycont!S:S,'Integrantes original'!Q2576)</f>
        <v>0</v>
      </c>
      <c r="S2576" s="27">
        <f t="shared" si="163"/>
        <v>0</v>
      </c>
    </row>
    <row r="2577" spans="1:19" x14ac:dyDescent="0.15">
      <c r="A2577" s="29">
        <v>1880091</v>
      </c>
      <c r="B2577" s="29">
        <v>188009106</v>
      </c>
      <c r="C2577" s="29" t="s">
        <v>30</v>
      </c>
      <c r="D2577" s="30" t="s">
        <v>2424</v>
      </c>
      <c r="E2577" s="30" t="s">
        <v>2420</v>
      </c>
      <c r="F2577" s="15">
        <v>2</v>
      </c>
      <c r="G2577" s="29">
        <v>99</v>
      </c>
      <c r="H2577" s="29">
        <v>99</v>
      </c>
      <c r="I2577" s="29">
        <v>9999</v>
      </c>
      <c r="J2577" s="15">
        <v>-1</v>
      </c>
      <c r="K2577" s="15">
        <v>-1</v>
      </c>
      <c r="L2577" s="15">
        <v>0</v>
      </c>
      <c r="M2577" s="15">
        <v>0</v>
      </c>
      <c r="N2577" s="27" t="e">
        <f>SUMIF(#REF!,'Integrantes original'!A2308,#REF!)</f>
        <v>#REF!</v>
      </c>
      <c r="O2577" s="27">
        <f t="shared" si="160"/>
        <v>99999999</v>
      </c>
      <c r="P2577" s="27">
        <f t="shared" si="161"/>
        <v>999999992</v>
      </c>
      <c r="Q2577" s="31">
        <f t="shared" si="162"/>
        <v>18800912999999</v>
      </c>
      <c r="R2577" s="27">
        <f>COUNTIF(tratycont!S:S,'Integrantes original'!Q2577)</f>
        <v>0</v>
      </c>
      <c r="S2577" s="27">
        <f t="shared" si="163"/>
        <v>0</v>
      </c>
    </row>
    <row r="2578" spans="1:19" x14ac:dyDescent="0.15">
      <c r="A2578" s="29">
        <v>1880101</v>
      </c>
      <c r="B2578" s="29">
        <v>188010101</v>
      </c>
      <c r="C2578" s="29" t="s">
        <v>16</v>
      </c>
      <c r="D2578" s="30" t="s">
        <v>2425</v>
      </c>
      <c r="E2578" s="30" t="s">
        <v>1439</v>
      </c>
      <c r="F2578" s="15">
        <v>1</v>
      </c>
      <c r="G2578" s="29">
        <v>1</v>
      </c>
      <c r="H2578" s="29">
        <v>9</v>
      </c>
      <c r="I2578" s="29">
        <v>1974</v>
      </c>
      <c r="J2578" s="15">
        <v>-1</v>
      </c>
      <c r="K2578" s="15">
        <v>-1</v>
      </c>
      <c r="L2578" s="15">
        <v>0</v>
      </c>
      <c r="M2578" s="15">
        <v>0</v>
      </c>
      <c r="N2578" s="27" t="e">
        <f>SUMIF(#REF!,'Integrantes original'!A2309,#REF!)</f>
        <v>#REF!</v>
      </c>
      <c r="O2578" s="27">
        <f t="shared" si="160"/>
        <v>1091974</v>
      </c>
      <c r="P2578" s="27">
        <f t="shared" si="161"/>
        <v>10919741</v>
      </c>
      <c r="Q2578" s="31">
        <f t="shared" si="162"/>
        <v>18801011010974</v>
      </c>
      <c r="R2578" s="27">
        <f>COUNTIF(tratycont!S:S,'Integrantes original'!Q2578)</f>
        <v>0</v>
      </c>
      <c r="S2578" s="27">
        <f t="shared" si="163"/>
        <v>0</v>
      </c>
    </row>
    <row r="2579" spans="1:19" x14ac:dyDescent="0.15">
      <c r="A2579" s="29">
        <v>1880101</v>
      </c>
      <c r="B2579" s="29">
        <v>188010102</v>
      </c>
      <c r="C2579" s="29" t="s">
        <v>19</v>
      </c>
      <c r="D2579" s="30" t="s">
        <v>987</v>
      </c>
      <c r="E2579" s="30" t="s">
        <v>1063</v>
      </c>
      <c r="F2579" s="15">
        <v>2</v>
      </c>
      <c r="G2579" s="29">
        <v>1</v>
      </c>
      <c r="H2579" s="29">
        <v>10</v>
      </c>
      <c r="I2579" s="29">
        <v>1978</v>
      </c>
      <c r="J2579" s="15">
        <v>-1</v>
      </c>
      <c r="K2579" s="15">
        <v>-1</v>
      </c>
      <c r="L2579" s="15">
        <v>0</v>
      </c>
      <c r="M2579" s="15">
        <v>0</v>
      </c>
      <c r="N2579" s="27" t="e">
        <f>SUMIF(#REF!,'Integrantes original'!A2310,#REF!)</f>
        <v>#REF!</v>
      </c>
      <c r="O2579" s="27">
        <f t="shared" si="160"/>
        <v>1101978</v>
      </c>
      <c r="P2579" s="27">
        <f t="shared" si="161"/>
        <v>11019782</v>
      </c>
      <c r="Q2579" s="31">
        <f t="shared" si="162"/>
        <v>18801012011078</v>
      </c>
      <c r="R2579" s="27">
        <f>COUNTIF(tratycont!S:S,'Integrantes original'!Q2579)</f>
        <v>0</v>
      </c>
      <c r="S2579" s="27">
        <f t="shared" si="163"/>
        <v>0</v>
      </c>
    </row>
    <row r="2580" spans="1:19" x14ac:dyDescent="0.15">
      <c r="A2580" s="29">
        <v>1880101</v>
      </c>
      <c r="B2580" s="29">
        <v>188010103</v>
      </c>
      <c r="C2580" s="29" t="s">
        <v>22</v>
      </c>
      <c r="D2580" s="30" t="s">
        <v>1265</v>
      </c>
      <c r="E2580" s="30" t="s">
        <v>1439</v>
      </c>
      <c r="F2580" s="15">
        <v>2</v>
      </c>
      <c r="G2580" s="29">
        <v>16</v>
      </c>
      <c r="H2580" s="29">
        <v>12</v>
      </c>
      <c r="I2580" s="29">
        <v>2001</v>
      </c>
      <c r="J2580" s="15">
        <v>-1</v>
      </c>
      <c r="K2580" s="15">
        <v>-1</v>
      </c>
      <c r="L2580" s="15">
        <v>0</v>
      </c>
      <c r="M2580" s="15">
        <v>0</v>
      </c>
      <c r="N2580" s="27" t="e">
        <f>SUMIF(#REF!,'Integrantes original'!A2311,#REF!)</f>
        <v>#REF!</v>
      </c>
      <c r="O2580" s="27">
        <f t="shared" si="160"/>
        <v>16122001</v>
      </c>
      <c r="P2580" s="27">
        <f t="shared" si="161"/>
        <v>161220012</v>
      </c>
      <c r="Q2580" s="31">
        <f t="shared" si="162"/>
        <v>18801012161201</v>
      </c>
      <c r="R2580" s="27">
        <f>COUNTIF(tratycont!S:S,'Integrantes original'!Q2580)</f>
        <v>0</v>
      </c>
      <c r="S2580" s="27">
        <f t="shared" si="163"/>
        <v>0</v>
      </c>
    </row>
    <row r="2581" spans="1:19" x14ac:dyDescent="0.15">
      <c r="A2581" s="29">
        <v>1880101</v>
      </c>
      <c r="B2581" s="29">
        <v>188010104</v>
      </c>
      <c r="C2581" s="29" t="s">
        <v>25</v>
      </c>
      <c r="D2581" s="30" t="s">
        <v>522</v>
      </c>
      <c r="E2581" s="30" t="s">
        <v>1439</v>
      </c>
      <c r="F2581" s="15">
        <v>1</v>
      </c>
      <c r="G2581" s="29">
        <v>3</v>
      </c>
      <c r="H2581" s="29">
        <v>9</v>
      </c>
      <c r="I2581" s="29">
        <v>2007</v>
      </c>
      <c r="J2581" s="15">
        <v>-1</v>
      </c>
      <c r="K2581" s="15">
        <v>-1</v>
      </c>
      <c r="L2581" s="15">
        <v>0</v>
      </c>
      <c r="M2581" s="15">
        <v>0</v>
      </c>
      <c r="N2581" s="27" t="e">
        <f>SUMIF(#REF!,'Integrantes original'!A2312,#REF!)</f>
        <v>#REF!</v>
      </c>
      <c r="O2581" s="27">
        <f t="shared" si="160"/>
        <v>3092007</v>
      </c>
      <c r="P2581" s="27">
        <f t="shared" si="161"/>
        <v>30920071</v>
      </c>
      <c r="Q2581" s="31">
        <f t="shared" si="162"/>
        <v>18801011030907</v>
      </c>
      <c r="R2581" s="27">
        <f>COUNTIF(tratycont!S:S,'Integrantes original'!Q2581)</f>
        <v>0</v>
      </c>
      <c r="S2581" s="27">
        <f t="shared" si="163"/>
        <v>0</v>
      </c>
    </row>
    <row r="2582" spans="1:19" x14ac:dyDescent="0.15">
      <c r="A2582" s="29">
        <v>1880101</v>
      </c>
      <c r="B2582" s="29">
        <v>188010105</v>
      </c>
      <c r="C2582" s="29" t="s">
        <v>27</v>
      </c>
      <c r="D2582" s="30" t="s">
        <v>982</v>
      </c>
      <c r="E2582" s="30" t="s">
        <v>1439</v>
      </c>
      <c r="F2582" s="15">
        <v>2</v>
      </c>
      <c r="G2582" s="29">
        <v>4</v>
      </c>
      <c r="H2582" s="29">
        <v>8</v>
      </c>
      <c r="I2582" s="29">
        <v>2011</v>
      </c>
      <c r="J2582" s="15">
        <v>-1</v>
      </c>
      <c r="K2582" s="15">
        <v>-1</v>
      </c>
      <c r="L2582" s="15">
        <v>0</v>
      </c>
      <c r="M2582" s="15">
        <v>0</v>
      </c>
      <c r="N2582" s="27" t="e">
        <f>SUMIF(#REF!,'Integrantes original'!A2313,#REF!)</f>
        <v>#REF!</v>
      </c>
      <c r="O2582" s="27">
        <f t="shared" si="160"/>
        <v>4082011</v>
      </c>
      <c r="P2582" s="27">
        <f t="shared" si="161"/>
        <v>40820112</v>
      </c>
      <c r="Q2582" s="31">
        <f t="shared" si="162"/>
        <v>18801012040811</v>
      </c>
      <c r="R2582" s="27">
        <f>COUNTIF(tratycont!S:S,'Integrantes original'!Q2582)</f>
        <v>0</v>
      </c>
      <c r="S2582" s="27">
        <f t="shared" si="163"/>
        <v>0</v>
      </c>
    </row>
    <row r="2583" spans="1:19" x14ac:dyDescent="0.15">
      <c r="A2583" s="29">
        <v>1880101</v>
      </c>
      <c r="B2583" s="29">
        <v>188010106</v>
      </c>
      <c r="C2583" s="29" t="s">
        <v>30</v>
      </c>
      <c r="D2583" s="30" t="s">
        <v>127</v>
      </c>
      <c r="E2583" s="30" t="s">
        <v>1439</v>
      </c>
      <c r="F2583" s="15">
        <v>2</v>
      </c>
      <c r="G2583" s="29">
        <v>19</v>
      </c>
      <c r="H2583" s="29">
        <v>5</v>
      </c>
      <c r="I2583" s="29">
        <v>1996</v>
      </c>
      <c r="J2583" s="15">
        <v>1</v>
      </c>
      <c r="K2583" s="15">
        <v>0</v>
      </c>
      <c r="L2583" s="15">
        <v>2</v>
      </c>
      <c r="M2583" s="15">
        <v>0</v>
      </c>
      <c r="N2583" s="27" t="e">
        <f>SUMIF(#REF!,'Integrantes original'!A2314,#REF!)</f>
        <v>#REF!</v>
      </c>
      <c r="O2583" s="27">
        <f t="shared" si="160"/>
        <v>19051996</v>
      </c>
      <c r="P2583" s="27">
        <f t="shared" si="161"/>
        <v>190519962</v>
      </c>
      <c r="Q2583" s="31">
        <f t="shared" si="162"/>
        <v>18801012190596</v>
      </c>
      <c r="R2583" s="27">
        <f>COUNTIF(tratycont!S:S,'Integrantes original'!Q2583)</f>
        <v>0</v>
      </c>
      <c r="S2583" s="27">
        <f t="shared" si="163"/>
        <v>0</v>
      </c>
    </row>
    <row r="2584" spans="1:19" x14ac:dyDescent="0.15">
      <c r="A2584" s="29">
        <v>1880101</v>
      </c>
      <c r="B2584" s="29">
        <v>188010107</v>
      </c>
      <c r="C2584" s="29" t="s">
        <v>56</v>
      </c>
      <c r="D2584" s="30" t="s">
        <v>265</v>
      </c>
      <c r="E2584" s="30" t="s">
        <v>964</v>
      </c>
      <c r="F2584" s="15">
        <v>1</v>
      </c>
      <c r="G2584" s="29">
        <v>28</v>
      </c>
      <c r="H2584" s="29">
        <v>12</v>
      </c>
      <c r="I2584" s="29">
        <v>1990</v>
      </c>
      <c r="J2584" s="15">
        <v>-1</v>
      </c>
      <c r="K2584" s="15">
        <v>-1</v>
      </c>
      <c r="L2584" s="15">
        <v>0</v>
      </c>
      <c r="M2584" s="15">
        <v>0</v>
      </c>
      <c r="N2584" s="27" t="e">
        <f>SUMIF(#REF!,'Integrantes original'!A2315,#REF!)</f>
        <v>#REF!</v>
      </c>
      <c r="O2584" s="27">
        <f t="shared" si="160"/>
        <v>28121990</v>
      </c>
      <c r="P2584" s="27">
        <f t="shared" si="161"/>
        <v>281219901</v>
      </c>
      <c r="Q2584" s="31">
        <f t="shared" si="162"/>
        <v>18801011281290</v>
      </c>
      <c r="R2584" s="27">
        <f>COUNTIF(tratycont!S:S,'Integrantes original'!Q2584)</f>
        <v>0</v>
      </c>
      <c r="S2584" s="27">
        <f t="shared" si="163"/>
        <v>0</v>
      </c>
    </row>
    <row r="2585" spans="1:19" x14ac:dyDescent="0.15">
      <c r="A2585" s="29">
        <v>1880101</v>
      </c>
      <c r="B2585" s="29">
        <v>188010108</v>
      </c>
      <c r="C2585" s="29" t="s">
        <v>58</v>
      </c>
      <c r="D2585" s="30" t="s">
        <v>2426</v>
      </c>
      <c r="E2585" s="30" t="s">
        <v>964</v>
      </c>
      <c r="F2585" s="15">
        <v>2</v>
      </c>
      <c r="G2585" s="29">
        <v>26</v>
      </c>
      <c r="H2585" s="29">
        <v>2</v>
      </c>
      <c r="I2585" s="29">
        <v>2014</v>
      </c>
      <c r="J2585" s="15">
        <v>-1</v>
      </c>
      <c r="K2585" s="15">
        <v>-1</v>
      </c>
      <c r="L2585" s="15">
        <v>0</v>
      </c>
      <c r="M2585" s="15">
        <v>0</v>
      </c>
      <c r="N2585" s="27" t="e">
        <f>SUMIF(#REF!,'Integrantes original'!A2316,#REF!)</f>
        <v>#REF!</v>
      </c>
      <c r="O2585" s="27">
        <f t="shared" si="160"/>
        <v>26022014</v>
      </c>
      <c r="P2585" s="27">
        <f t="shared" si="161"/>
        <v>260220142</v>
      </c>
      <c r="Q2585" s="31">
        <f t="shared" si="162"/>
        <v>18801012260214</v>
      </c>
      <c r="R2585" s="27">
        <f>COUNTIF(tratycont!S:S,'Integrantes original'!Q2585)</f>
        <v>0</v>
      </c>
      <c r="S2585" s="27">
        <f t="shared" si="163"/>
        <v>0</v>
      </c>
    </row>
    <row r="2586" spans="1:19" x14ac:dyDescent="0.15">
      <c r="A2586" s="29">
        <v>1880121</v>
      </c>
      <c r="B2586" s="29">
        <v>188012101</v>
      </c>
      <c r="C2586" s="29" t="s">
        <v>16</v>
      </c>
      <c r="D2586" s="30" t="s">
        <v>70</v>
      </c>
      <c r="E2586" s="30" t="s">
        <v>2427</v>
      </c>
      <c r="F2586" s="15">
        <v>1</v>
      </c>
      <c r="G2586" s="29">
        <v>2</v>
      </c>
      <c r="H2586" s="29">
        <v>10</v>
      </c>
      <c r="I2586" s="29">
        <v>1996</v>
      </c>
      <c r="J2586" s="15">
        <v>-1</v>
      </c>
      <c r="K2586" s="15">
        <v>-1</v>
      </c>
      <c r="L2586" s="15">
        <v>0</v>
      </c>
      <c r="M2586" s="15">
        <v>0</v>
      </c>
      <c r="N2586" s="27" t="e">
        <f>SUMIF(#REF!,'Integrantes original'!A2317,#REF!)</f>
        <v>#REF!</v>
      </c>
      <c r="O2586" s="27">
        <f t="shared" si="160"/>
        <v>2101996</v>
      </c>
      <c r="P2586" s="27">
        <f t="shared" si="161"/>
        <v>21019961</v>
      </c>
      <c r="Q2586" s="31">
        <f t="shared" si="162"/>
        <v>18801211021096</v>
      </c>
      <c r="R2586" s="27">
        <f>COUNTIF(tratycont!S:S,'Integrantes original'!Q2586)</f>
        <v>0</v>
      </c>
      <c r="S2586" s="27">
        <f t="shared" si="163"/>
        <v>0</v>
      </c>
    </row>
    <row r="2587" spans="1:19" x14ac:dyDescent="0.15">
      <c r="A2587" s="29">
        <v>1880121</v>
      </c>
      <c r="B2587" s="29">
        <v>188012102</v>
      </c>
      <c r="C2587" s="29" t="s">
        <v>19</v>
      </c>
      <c r="D2587" s="30" t="s">
        <v>89</v>
      </c>
      <c r="E2587" s="30" t="s">
        <v>2428</v>
      </c>
      <c r="F2587" s="15">
        <v>2</v>
      </c>
      <c r="G2587" s="29">
        <v>12</v>
      </c>
      <c r="H2587" s="29">
        <v>6</v>
      </c>
      <c r="I2587" s="29">
        <v>1996</v>
      </c>
      <c r="J2587" s="15">
        <v>1</v>
      </c>
      <c r="K2587" s="15">
        <v>0</v>
      </c>
      <c r="L2587" s="15">
        <v>2</v>
      </c>
      <c r="M2587" s="15">
        <v>0</v>
      </c>
      <c r="N2587" s="27" t="e">
        <f>SUMIF(#REF!,'Integrantes original'!A2318,#REF!)</f>
        <v>#REF!</v>
      </c>
      <c r="O2587" s="27">
        <f t="shared" si="160"/>
        <v>12061996</v>
      </c>
      <c r="P2587" s="27">
        <f t="shared" si="161"/>
        <v>120619962</v>
      </c>
      <c r="Q2587" s="31">
        <f t="shared" si="162"/>
        <v>18801212120696</v>
      </c>
      <c r="R2587" s="27">
        <f>COUNTIF(tratycont!S:S,'Integrantes original'!Q2587)</f>
        <v>0</v>
      </c>
      <c r="S2587" s="27">
        <f t="shared" si="163"/>
        <v>0</v>
      </c>
    </row>
    <row r="2588" spans="1:19" x14ac:dyDescent="0.15">
      <c r="A2588" s="29">
        <v>1880121</v>
      </c>
      <c r="B2588" s="29">
        <v>188012103</v>
      </c>
      <c r="C2588" s="29" t="s">
        <v>22</v>
      </c>
      <c r="D2588" s="30" t="s">
        <v>1545</v>
      </c>
      <c r="E2588" s="30" t="s">
        <v>2427</v>
      </c>
      <c r="F2588" s="15">
        <v>2</v>
      </c>
      <c r="G2588" s="29">
        <v>23</v>
      </c>
      <c r="H2588" s="29">
        <v>5</v>
      </c>
      <c r="I2588" s="29">
        <v>1973</v>
      </c>
      <c r="J2588" s="15">
        <v>-1</v>
      </c>
      <c r="K2588" s="15">
        <v>-1</v>
      </c>
      <c r="L2588" s="15">
        <v>0</v>
      </c>
      <c r="M2588" s="15">
        <v>0</v>
      </c>
      <c r="N2588" s="27" t="e">
        <f>SUMIF(#REF!,'Integrantes original'!A2319,#REF!)</f>
        <v>#REF!</v>
      </c>
      <c r="O2588" s="27">
        <f t="shared" si="160"/>
        <v>23051973</v>
      </c>
      <c r="P2588" s="27">
        <f t="shared" si="161"/>
        <v>230519732</v>
      </c>
      <c r="Q2588" s="31">
        <f t="shared" si="162"/>
        <v>18801212230573</v>
      </c>
      <c r="R2588" s="27">
        <f>COUNTIF(tratycont!S:S,'Integrantes original'!Q2588)</f>
        <v>0</v>
      </c>
      <c r="S2588" s="27">
        <f t="shared" si="163"/>
        <v>0</v>
      </c>
    </row>
    <row r="2589" spans="1:19" x14ac:dyDescent="0.15">
      <c r="A2589" s="29">
        <v>1880121</v>
      </c>
      <c r="B2589" s="29">
        <v>188012104</v>
      </c>
      <c r="C2589" s="29" t="s">
        <v>25</v>
      </c>
      <c r="D2589" s="30" t="s">
        <v>2429</v>
      </c>
      <c r="E2589" s="30" t="s">
        <v>2430</v>
      </c>
      <c r="F2589" s="15">
        <v>2</v>
      </c>
      <c r="G2589" s="29">
        <v>19</v>
      </c>
      <c r="H2589" s="29">
        <v>2</v>
      </c>
      <c r="I2589" s="29">
        <v>1971</v>
      </c>
      <c r="J2589" s="15">
        <v>-1</v>
      </c>
      <c r="K2589" s="15">
        <v>-1</v>
      </c>
      <c r="L2589" s="15">
        <v>0</v>
      </c>
      <c r="M2589" s="15">
        <v>0</v>
      </c>
      <c r="N2589" s="27" t="e">
        <f>SUMIF(#REF!,'Integrantes original'!A2320,#REF!)</f>
        <v>#REF!</v>
      </c>
      <c r="O2589" s="27">
        <f t="shared" si="160"/>
        <v>19021971</v>
      </c>
      <c r="P2589" s="27">
        <f t="shared" si="161"/>
        <v>190219712</v>
      </c>
      <c r="Q2589" s="31">
        <f t="shared" si="162"/>
        <v>18801212190271</v>
      </c>
      <c r="R2589" s="27">
        <f>COUNTIF(tratycont!S:S,'Integrantes original'!Q2589)</f>
        <v>0</v>
      </c>
      <c r="S2589" s="27">
        <f t="shared" si="163"/>
        <v>0</v>
      </c>
    </row>
    <row r="2590" spans="1:19" x14ac:dyDescent="0.15">
      <c r="A2590" s="29">
        <v>1880121</v>
      </c>
      <c r="B2590" s="29">
        <v>188012105</v>
      </c>
      <c r="C2590" s="29" t="s">
        <v>27</v>
      </c>
      <c r="D2590" s="30" t="s">
        <v>904</v>
      </c>
      <c r="E2590" s="30" t="s">
        <v>2430</v>
      </c>
      <c r="F2590" s="15">
        <v>2</v>
      </c>
      <c r="G2590" s="29">
        <v>13</v>
      </c>
      <c r="H2590" s="29">
        <v>6</v>
      </c>
      <c r="I2590" s="29">
        <v>1994</v>
      </c>
      <c r="J2590" s="15">
        <v>-1</v>
      </c>
      <c r="K2590" s="15">
        <v>-1</v>
      </c>
      <c r="L2590" s="15">
        <v>0</v>
      </c>
      <c r="M2590" s="15">
        <v>0</v>
      </c>
      <c r="N2590" s="27" t="e">
        <f>SUMIF(#REF!,'Integrantes original'!A2321,#REF!)</f>
        <v>#REF!</v>
      </c>
      <c r="O2590" s="27">
        <f t="shared" si="160"/>
        <v>13061994</v>
      </c>
      <c r="P2590" s="27">
        <f t="shared" si="161"/>
        <v>130619942</v>
      </c>
      <c r="Q2590" s="31">
        <f t="shared" si="162"/>
        <v>18801212130694</v>
      </c>
      <c r="R2590" s="27">
        <f>COUNTIF(tratycont!S:S,'Integrantes original'!Q2590)</f>
        <v>0</v>
      </c>
      <c r="S2590" s="27">
        <f t="shared" si="163"/>
        <v>0</v>
      </c>
    </row>
    <row r="2591" spans="1:19" x14ac:dyDescent="0.15">
      <c r="A2591" s="29">
        <v>1880121</v>
      </c>
      <c r="B2591" s="29">
        <v>188012106</v>
      </c>
      <c r="C2591" s="29" t="s">
        <v>30</v>
      </c>
      <c r="D2591" s="30" t="s">
        <v>628</v>
      </c>
      <c r="E2591" s="30" t="s">
        <v>2430</v>
      </c>
      <c r="F2591" s="15">
        <v>1</v>
      </c>
      <c r="G2591" s="29">
        <v>26</v>
      </c>
      <c r="H2591" s="29">
        <v>2</v>
      </c>
      <c r="I2591" s="29">
        <v>1997</v>
      </c>
      <c r="J2591" s="15">
        <v>-1</v>
      </c>
      <c r="K2591" s="15">
        <v>-1</v>
      </c>
      <c r="L2591" s="15">
        <v>0</v>
      </c>
      <c r="M2591" s="15">
        <v>0</v>
      </c>
      <c r="N2591" s="27" t="e">
        <f>SUMIF(#REF!,'Integrantes original'!A2322,#REF!)</f>
        <v>#REF!</v>
      </c>
      <c r="O2591" s="27">
        <f t="shared" si="160"/>
        <v>26021997</v>
      </c>
      <c r="P2591" s="27">
        <f t="shared" si="161"/>
        <v>260219971</v>
      </c>
      <c r="Q2591" s="31">
        <f t="shared" si="162"/>
        <v>18801211260297</v>
      </c>
      <c r="R2591" s="27">
        <f>COUNTIF(tratycont!S:S,'Integrantes original'!Q2591)</f>
        <v>0</v>
      </c>
      <c r="S2591" s="27">
        <f t="shared" si="163"/>
        <v>0</v>
      </c>
    </row>
    <row r="2592" spans="1:19" x14ac:dyDescent="0.15">
      <c r="A2592" s="29">
        <v>1880121</v>
      </c>
      <c r="B2592" s="29">
        <v>188012107</v>
      </c>
      <c r="C2592" s="29" t="s">
        <v>56</v>
      </c>
      <c r="D2592" s="30" t="s">
        <v>2431</v>
      </c>
      <c r="E2592" s="30" t="s">
        <v>2430</v>
      </c>
      <c r="F2592" s="15">
        <v>1</v>
      </c>
      <c r="G2592" s="29">
        <v>4</v>
      </c>
      <c r="H2592" s="29">
        <v>3</v>
      </c>
      <c r="I2592" s="29">
        <v>1999</v>
      </c>
      <c r="J2592" s="15">
        <v>-1</v>
      </c>
      <c r="K2592" s="15">
        <v>-1</v>
      </c>
      <c r="L2592" s="15">
        <v>0</v>
      </c>
      <c r="M2592" s="15">
        <v>0</v>
      </c>
      <c r="N2592" s="27" t="e">
        <f>SUMIF(#REF!,'Integrantes original'!A2323,#REF!)</f>
        <v>#REF!</v>
      </c>
      <c r="O2592" s="27">
        <f t="shared" si="160"/>
        <v>4031999</v>
      </c>
      <c r="P2592" s="27">
        <f t="shared" si="161"/>
        <v>40319991</v>
      </c>
      <c r="Q2592" s="31">
        <f t="shared" si="162"/>
        <v>18801211040399</v>
      </c>
      <c r="R2592" s="27">
        <f>COUNTIF(tratycont!S:S,'Integrantes original'!Q2592)</f>
        <v>0</v>
      </c>
      <c r="S2592" s="27">
        <f t="shared" si="163"/>
        <v>0</v>
      </c>
    </row>
    <row r="2593" spans="1:19" x14ac:dyDescent="0.15">
      <c r="A2593" s="29">
        <v>1880121</v>
      </c>
      <c r="B2593" s="29">
        <v>188012108</v>
      </c>
      <c r="C2593" s="29" t="s">
        <v>58</v>
      </c>
      <c r="D2593" s="30" t="s">
        <v>2432</v>
      </c>
      <c r="E2593" s="30" t="s">
        <v>2430</v>
      </c>
      <c r="F2593" s="15">
        <v>1</v>
      </c>
      <c r="G2593" s="29">
        <v>5</v>
      </c>
      <c r="H2593" s="29">
        <v>11</v>
      </c>
      <c r="I2593" s="29">
        <v>2001</v>
      </c>
      <c r="J2593" s="15">
        <v>-1</v>
      </c>
      <c r="K2593" s="15">
        <v>-1</v>
      </c>
      <c r="L2593" s="15">
        <v>0</v>
      </c>
      <c r="M2593" s="15">
        <v>0</v>
      </c>
      <c r="N2593" s="27" t="e">
        <f>SUMIF(#REF!,'Integrantes original'!A2324,#REF!)</f>
        <v>#REF!</v>
      </c>
      <c r="O2593" s="27">
        <f t="shared" si="160"/>
        <v>5112001</v>
      </c>
      <c r="P2593" s="27">
        <f t="shared" si="161"/>
        <v>51120011</v>
      </c>
      <c r="Q2593" s="31">
        <f t="shared" si="162"/>
        <v>18801211051101</v>
      </c>
      <c r="R2593" s="27">
        <f>COUNTIF(tratycont!S:S,'Integrantes original'!Q2593)</f>
        <v>0</v>
      </c>
      <c r="S2593" s="27">
        <f t="shared" si="163"/>
        <v>0</v>
      </c>
    </row>
    <row r="2594" spans="1:19" x14ac:dyDescent="0.15">
      <c r="A2594" s="29">
        <v>1880121</v>
      </c>
      <c r="B2594" s="29">
        <v>188012109</v>
      </c>
      <c r="C2594" s="29" t="s">
        <v>120</v>
      </c>
      <c r="D2594" s="30" t="s">
        <v>481</v>
      </c>
      <c r="E2594" s="30" t="s">
        <v>2430</v>
      </c>
      <c r="F2594" s="15">
        <v>2</v>
      </c>
      <c r="G2594" s="29">
        <v>23</v>
      </c>
      <c r="H2594" s="29">
        <v>10</v>
      </c>
      <c r="I2594" s="29">
        <v>2006</v>
      </c>
      <c r="J2594" s="15">
        <v>-1</v>
      </c>
      <c r="K2594" s="15">
        <v>-1</v>
      </c>
      <c r="L2594" s="15">
        <v>0</v>
      </c>
      <c r="M2594" s="15">
        <v>0</v>
      </c>
      <c r="N2594" s="27" t="e">
        <f>SUMIF(#REF!,'Integrantes original'!A2325,#REF!)</f>
        <v>#REF!</v>
      </c>
      <c r="O2594" s="27">
        <f t="shared" si="160"/>
        <v>23102006</v>
      </c>
      <c r="P2594" s="27">
        <f t="shared" si="161"/>
        <v>231020062</v>
      </c>
      <c r="Q2594" s="31">
        <f t="shared" si="162"/>
        <v>18801212231006</v>
      </c>
      <c r="R2594" s="27">
        <f>COUNTIF(tratycont!S:S,'Integrantes original'!Q2594)</f>
        <v>0</v>
      </c>
      <c r="S2594" s="27">
        <f t="shared" si="163"/>
        <v>0</v>
      </c>
    </row>
    <row r="2595" spans="1:19" x14ac:dyDescent="0.15">
      <c r="A2595" s="29">
        <v>1880121</v>
      </c>
      <c r="B2595" s="29">
        <v>188012110</v>
      </c>
      <c r="C2595" s="29" t="s">
        <v>123</v>
      </c>
      <c r="D2595" s="30" t="s">
        <v>1832</v>
      </c>
      <c r="E2595" s="30" t="s">
        <v>2430</v>
      </c>
      <c r="F2595" s="15">
        <v>2</v>
      </c>
      <c r="G2595" s="29">
        <v>25</v>
      </c>
      <c r="H2595" s="29">
        <v>2</v>
      </c>
      <c r="I2595" s="29">
        <v>2008</v>
      </c>
      <c r="J2595" s="15">
        <v>-1</v>
      </c>
      <c r="K2595" s="15">
        <v>-1</v>
      </c>
      <c r="L2595" s="15">
        <v>0</v>
      </c>
      <c r="M2595" s="15">
        <v>0</v>
      </c>
      <c r="N2595" s="27" t="e">
        <f>SUMIF(#REF!,'Integrantes original'!A2326,#REF!)</f>
        <v>#REF!</v>
      </c>
      <c r="O2595" s="27">
        <f t="shared" si="160"/>
        <v>25022008</v>
      </c>
      <c r="P2595" s="27">
        <f t="shared" si="161"/>
        <v>250220082</v>
      </c>
      <c r="Q2595" s="31">
        <f t="shared" si="162"/>
        <v>18801212250208</v>
      </c>
      <c r="R2595" s="27">
        <f>COUNTIF(tratycont!S:S,'Integrantes original'!Q2595)</f>
        <v>0</v>
      </c>
      <c r="S2595" s="27">
        <f t="shared" si="163"/>
        <v>0</v>
      </c>
    </row>
    <row r="2596" spans="1:19" x14ac:dyDescent="0.15">
      <c r="A2596" s="29">
        <v>1880121</v>
      </c>
      <c r="B2596" s="29">
        <v>188012111</v>
      </c>
      <c r="C2596" s="29" t="s">
        <v>154</v>
      </c>
      <c r="D2596" s="30" t="s">
        <v>62</v>
      </c>
      <c r="E2596" s="30" t="s">
        <v>2433</v>
      </c>
      <c r="F2596" s="15">
        <v>2</v>
      </c>
      <c r="G2596" s="29">
        <v>15</v>
      </c>
      <c r="H2596" s="29">
        <v>1</v>
      </c>
      <c r="I2596" s="29">
        <v>1945</v>
      </c>
      <c r="J2596" s="15">
        <v>-1</v>
      </c>
      <c r="K2596" s="15">
        <v>-1</v>
      </c>
      <c r="L2596" s="15">
        <v>0</v>
      </c>
      <c r="M2596" s="15">
        <v>0</v>
      </c>
      <c r="N2596" s="27" t="e">
        <f>SUMIF(#REF!,'Integrantes original'!A2327,#REF!)</f>
        <v>#REF!</v>
      </c>
      <c r="O2596" s="27">
        <f t="shared" si="160"/>
        <v>15011945</v>
      </c>
      <c r="P2596" s="27">
        <f t="shared" si="161"/>
        <v>150119452</v>
      </c>
      <c r="Q2596" s="31">
        <f t="shared" si="162"/>
        <v>18801212150145</v>
      </c>
      <c r="R2596" s="27">
        <f>COUNTIF(tratycont!S:S,'Integrantes original'!Q2596)</f>
        <v>0</v>
      </c>
      <c r="S2596" s="27">
        <f t="shared" si="163"/>
        <v>0</v>
      </c>
    </row>
    <row r="2597" spans="1:19" x14ac:dyDescent="0.15">
      <c r="A2597" s="29">
        <v>1880131</v>
      </c>
      <c r="B2597" s="29">
        <v>188013101</v>
      </c>
      <c r="C2597" s="29" t="s">
        <v>16</v>
      </c>
      <c r="D2597" s="30" t="s">
        <v>2434</v>
      </c>
      <c r="E2597" s="30" t="s">
        <v>1011</v>
      </c>
      <c r="F2597" s="15">
        <v>1</v>
      </c>
      <c r="G2597" s="29">
        <v>24</v>
      </c>
      <c r="H2597" s="29">
        <v>8</v>
      </c>
      <c r="I2597" s="29">
        <v>1989</v>
      </c>
      <c r="J2597" s="15">
        <v>-1</v>
      </c>
      <c r="K2597" s="15">
        <v>-1</v>
      </c>
      <c r="L2597" s="15">
        <v>0</v>
      </c>
      <c r="M2597" s="15">
        <v>0</v>
      </c>
      <c r="N2597" s="27" t="e">
        <f>SUMIF(#REF!,'Integrantes original'!A2328,#REF!)</f>
        <v>#REF!</v>
      </c>
      <c r="O2597" s="27">
        <f t="shared" si="160"/>
        <v>24081989</v>
      </c>
      <c r="P2597" s="27">
        <f t="shared" si="161"/>
        <v>240819891</v>
      </c>
      <c r="Q2597" s="31">
        <f t="shared" si="162"/>
        <v>18801311240889</v>
      </c>
      <c r="R2597" s="27">
        <f>COUNTIF(tratycont!S:S,'Integrantes original'!Q2597)</f>
        <v>0</v>
      </c>
      <c r="S2597" s="27">
        <f t="shared" si="163"/>
        <v>0</v>
      </c>
    </row>
    <row r="2598" spans="1:19" x14ac:dyDescent="0.15">
      <c r="A2598" s="29">
        <v>1880131</v>
      </c>
      <c r="B2598" s="29">
        <v>188013102</v>
      </c>
      <c r="C2598" s="29" t="s">
        <v>19</v>
      </c>
      <c r="D2598" s="30" t="s">
        <v>2435</v>
      </c>
      <c r="E2598" s="30" t="s">
        <v>1130</v>
      </c>
      <c r="F2598" s="15">
        <v>2</v>
      </c>
      <c r="G2598" s="29">
        <v>18</v>
      </c>
      <c r="H2598" s="29">
        <v>1</v>
      </c>
      <c r="I2598" s="29">
        <v>1994</v>
      </c>
      <c r="J2598" s="15">
        <v>1</v>
      </c>
      <c r="K2598" s="15">
        <v>0</v>
      </c>
      <c r="L2598" s="15">
        <v>2</v>
      </c>
      <c r="M2598" s="15">
        <v>0</v>
      </c>
      <c r="N2598" s="27" t="e">
        <f>SUMIF(#REF!,'Integrantes original'!A2329,#REF!)</f>
        <v>#REF!</v>
      </c>
      <c r="O2598" s="27">
        <f t="shared" si="160"/>
        <v>18011994</v>
      </c>
      <c r="P2598" s="27">
        <f t="shared" si="161"/>
        <v>180119942</v>
      </c>
      <c r="Q2598" s="31">
        <f t="shared" si="162"/>
        <v>18801312180194</v>
      </c>
      <c r="R2598" s="27">
        <f>COUNTIF(tratycont!S:S,'Integrantes original'!Q2598)</f>
        <v>0</v>
      </c>
      <c r="S2598" s="27">
        <f t="shared" si="163"/>
        <v>0</v>
      </c>
    </row>
    <row r="2599" spans="1:19" x14ac:dyDescent="0.15">
      <c r="A2599" s="29">
        <v>1880131</v>
      </c>
      <c r="B2599" s="29">
        <v>188013103</v>
      </c>
      <c r="C2599" s="29" t="s">
        <v>22</v>
      </c>
      <c r="D2599" s="30" t="s">
        <v>2084</v>
      </c>
      <c r="E2599" s="30" t="s">
        <v>2436</v>
      </c>
      <c r="F2599" s="15">
        <v>1</v>
      </c>
      <c r="G2599" s="29">
        <v>15</v>
      </c>
      <c r="H2599" s="29">
        <v>1</v>
      </c>
      <c r="I2599" s="29">
        <v>2013</v>
      </c>
      <c r="J2599" s="15">
        <v>-1</v>
      </c>
      <c r="K2599" s="15">
        <v>-1</v>
      </c>
      <c r="L2599" s="15">
        <v>0</v>
      </c>
      <c r="M2599" s="15">
        <v>0</v>
      </c>
      <c r="N2599" s="27" t="e">
        <f>SUMIF(#REF!,'Integrantes original'!A2330,#REF!)</f>
        <v>#REF!</v>
      </c>
      <c r="O2599" s="27">
        <f t="shared" si="160"/>
        <v>15012013</v>
      </c>
      <c r="P2599" s="27">
        <f t="shared" si="161"/>
        <v>150120131</v>
      </c>
      <c r="Q2599" s="31">
        <f t="shared" si="162"/>
        <v>18801311150113</v>
      </c>
      <c r="R2599" s="27">
        <f>COUNTIF(tratycont!S:S,'Integrantes original'!Q2599)</f>
        <v>0</v>
      </c>
      <c r="S2599" s="27">
        <f t="shared" si="163"/>
        <v>0</v>
      </c>
    </row>
    <row r="2600" spans="1:19" x14ac:dyDescent="0.15">
      <c r="A2600" s="29">
        <v>1880131</v>
      </c>
      <c r="B2600" s="29">
        <v>188013104</v>
      </c>
      <c r="C2600" s="29" t="s">
        <v>25</v>
      </c>
      <c r="D2600" s="30" t="s">
        <v>522</v>
      </c>
      <c r="E2600" s="30" t="s">
        <v>2436</v>
      </c>
      <c r="F2600" s="15">
        <v>1</v>
      </c>
      <c r="G2600" s="29">
        <v>11</v>
      </c>
      <c r="H2600" s="29">
        <v>7</v>
      </c>
      <c r="I2600" s="29">
        <v>2014</v>
      </c>
      <c r="J2600" s="15">
        <v>-1</v>
      </c>
      <c r="K2600" s="15">
        <v>-1</v>
      </c>
      <c r="L2600" s="15">
        <v>0</v>
      </c>
      <c r="M2600" s="15">
        <v>0</v>
      </c>
      <c r="N2600" s="27" t="e">
        <f>SUMIF(#REF!,'Integrantes original'!A2331,#REF!)</f>
        <v>#REF!</v>
      </c>
      <c r="O2600" s="27">
        <f t="shared" si="160"/>
        <v>11072014</v>
      </c>
      <c r="P2600" s="27">
        <f t="shared" si="161"/>
        <v>110720141</v>
      </c>
      <c r="Q2600" s="31">
        <f t="shared" si="162"/>
        <v>18801311110714</v>
      </c>
      <c r="R2600" s="27">
        <f>COUNTIF(tratycont!S:S,'Integrantes original'!Q2600)</f>
        <v>0</v>
      </c>
      <c r="S2600" s="27">
        <f t="shared" si="163"/>
        <v>0</v>
      </c>
    </row>
    <row r="2601" spans="1:19" x14ac:dyDescent="0.15">
      <c r="A2601" s="29">
        <v>1880141</v>
      </c>
      <c r="B2601" s="29">
        <v>188014101</v>
      </c>
      <c r="C2601" s="29" t="s">
        <v>16</v>
      </c>
      <c r="D2601" s="30" t="s">
        <v>491</v>
      </c>
      <c r="E2601" s="30" t="s">
        <v>2437</v>
      </c>
      <c r="F2601" s="15">
        <v>2</v>
      </c>
      <c r="G2601" s="29">
        <v>23</v>
      </c>
      <c r="H2601" s="29">
        <v>8</v>
      </c>
      <c r="I2601" s="29">
        <v>1966</v>
      </c>
      <c r="J2601" s="15">
        <v>-1</v>
      </c>
      <c r="K2601" s="15">
        <v>-1</v>
      </c>
      <c r="L2601" s="15">
        <v>0</v>
      </c>
      <c r="M2601" s="15">
        <v>0</v>
      </c>
      <c r="N2601" s="27" t="e">
        <f>SUMIF(#REF!,'Integrantes original'!A2332,#REF!)</f>
        <v>#REF!</v>
      </c>
      <c r="O2601" s="27">
        <f t="shared" si="160"/>
        <v>23081966</v>
      </c>
      <c r="P2601" s="27">
        <f t="shared" si="161"/>
        <v>230819662</v>
      </c>
      <c r="Q2601" s="31">
        <f t="shared" si="162"/>
        <v>18801412230866</v>
      </c>
      <c r="R2601" s="27">
        <f>COUNTIF(tratycont!S:S,'Integrantes original'!Q2601)</f>
        <v>0</v>
      </c>
      <c r="S2601" s="27">
        <f t="shared" si="163"/>
        <v>0</v>
      </c>
    </row>
    <row r="2602" spans="1:19" x14ac:dyDescent="0.15">
      <c r="A2602" s="29">
        <v>1880141</v>
      </c>
      <c r="B2602" s="29">
        <v>188014102</v>
      </c>
      <c r="C2602" s="29" t="s">
        <v>19</v>
      </c>
      <c r="D2602" s="30" t="s">
        <v>1075</v>
      </c>
      <c r="E2602" s="30" t="s">
        <v>2438</v>
      </c>
      <c r="F2602" s="15">
        <v>1</v>
      </c>
      <c r="G2602" s="29">
        <v>26</v>
      </c>
      <c r="H2602" s="29">
        <v>5</v>
      </c>
      <c r="I2602" s="29">
        <v>1993</v>
      </c>
      <c r="J2602" s="15">
        <v>-1</v>
      </c>
      <c r="K2602" s="15">
        <v>-1</v>
      </c>
      <c r="L2602" s="15">
        <v>0</v>
      </c>
      <c r="M2602" s="15">
        <v>0</v>
      </c>
      <c r="N2602" s="27" t="e">
        <f>SUMIF(#REF!,'Integrantes original'!A2333,#REF!)</f>
        <v>#REF!</v>
      </c>
      <c r="O2602" s="27">
        <f t="shared" si="160"/>
        <v>26051993</v>
      </c>
      <c r="P2602" s="27">
        <f t="shared" si="161"/>
        <v>260519931</v>
      </c>
      <c r="Q2602" s="31">
        <f t="shared" si="162"/>
        <v>18801411260593</v>
      </c>
      <c r="R2602" s="27">
        <f>COUNTIF(tratycont!S:S,'Integrantes original'!Q2602)</f>
        <v>0</v>
      </c>
      <c r="S2602" s="27">
        <f t="shared" si="163"/>
        <v>0</v>
      </c>
    </row>
    <row r="2603" spans="1:19" x14ac:dyDescent="0.15">
      <c r="A2603" s="29">
        <v>1880141</v>
      </c>
      <c r="B2603" s="29">
        <v>188014103</v>
      </c>
      <c r="C2603" s="29" t="s">
        <v>22</v>
      </c>
      <c r="D2603" s="30" t="s">
        <v>2439</v>
      </c>
      <c r="E2603" s="30" t="s">
        <v>2440</v>
      </c>
      <c r="F2603" s="15">
        <v>2</v>
      </c>
      <c r="G2603" s="29">
        <v>6</v>
      </c>
      <c r="H2603" s="29">
        <v>4</v>
      </c>
      <c r="I2603" s="29">
        <v>2001</v>
      </c>
      <c r="J2603" s="15">
        <v>-1</v>
      </c>
      <c r="K2603" s="15">
        <v>-1</v>
      </c>
      <c r="L2603" s="15">
        <v>0</v>
      </c>
      <c r="M2603" s="15">
        <v>0</v>
      </c>
      <c r="N2603" s="27" t="e">
        <f>SUMIF(#REF!,'Integrantes original'!A2334,#REF!)</f>
        <v>#REF!</v>
      </c>
      <c r="O2603" s="27">
        <f t="shared" si="160"/>
        <v>6042001</v>
      </c>
      <c r="P2603" s="27">
        <f t="shared" si="161"/>
        <v>60420012</v>
      </c>
      <c r="Q2603" s="31">
        <f t="shared" si="162"/>
        <v>18801412060401</v>
      </c>
      <c r="R2603" s="27">
        <f>COUNTIF(tratycont!S:S,'Integrantes original'!Q2603)</f>
        <v>0</v>
      </c>
      <c r="S2603" s="27">
        <f t="shared" si="163"/>
        <v>0</v>
      </c>
    </row>
    <row r="2604" spans="1:19" x14ac:dyDescent="0.15">
      <c r="A2604" s="29">
        <v>1880141</v>
      </c>
      <c r="B2604" s="29">
        <v>188014104</v>
      </c>
      <c r="C2604" s="29" t="s">
        <v>25</v>
      </c>
      <c r="D2604" s="30" t="s">
        <v>837</v>
      </c>
      <c r="E2604" s="30" t="s">
        <v>2440</v>
      </c>
      <c r="F2604" s="15">
        <v>1</v>
      </c>
      <c r="G2604" s="29">
        <v>15</v>
      </c>
      <c r="H2604" s="29">
        <v>12</v>
      </c>
      <c r="I2604" s="29">
        <v>2003</v>
      </c>
      <c r="J2604" s="15">
        <v>-1</v>
      </c>
      <c r="K2604" s="15">
        <v>-1</v>
      </c>
      <c r="L2604" s="15">
        <v>0</v>
      </c>
      <c r="M2604" s="15">
        <v>0</v>
      </c>
      <c r="N2604" s="27" t="e">
        <f>SUMIF(#REF!,'Integrantes original'!A2335,#REF!)</f>
        <v>#REF!</v>
      </c>
      <c r="O2604" s="27">
        <f t="shared" si="160"/>
        <v>15122003</v>
      </c>
      <c r="P2604" s="27">
        <f t="shared" si="161"/>
        <v>151220031</v>
      </c>
      <c r="Q2604" s="31">
        <f t="shared" si="162"/>
        <v>18801411151203</v>
      </c>
      <c r="R2604" s="27">
        <f>COUNTIF(tratycont!S:S,'Integrantes original'!Q2604)</f>
        <v>0</v>
      </c>
      <c r="S2604" s="27">
        <f t="shared" si="163"/>
        <v>0</v>
      </c>
    </row>
    <row r="2605" spans="1:19" x14ac:dyDescent="0.15">
      <c r="A2605" s="29">
        <v>1880141</v>
      </c>
      <c r="B2605" s="29">
        <v>188014105</v>
      </c>
      <c r="C2605" s="29" t="s">
        <v>27</v>
      </c>
      <c r="D2605" s="30" t="s">
        <v>2441</v>
      </c>
      <c r="E2605" s="30" t="s">
        <v>2437</v>
      </c>
      <c r="F2605" s="15">
        <v>1</v>
      </c>
      <c r="G2605" s="29">
        <v>10</v>
      </c>
      <c r="H2605" s="29">
        <v>4</v>
      </c>
      <c r="I2605" s="29">
        <v>1997</v>
      </c>
      <c r="J2605" s="15">
        <v>-1</v>
      </c>
      <c r="K2605" s="15">
        <v>-1</v>
      </c>
      <c r="L2605" s="15">
        <v>0</v>
      </c>
      <c r="M2605" s="15">
        <v>0</v>
      </c>
      <c r="N2605" s="27" t="e">
        <f>SUMIF(#REF!,'Integrantes original'!A2336,#REF!)</f>
        <v>#REF!</v>
      </c>
      <c r="O2605" s="27">
        <f t="shared" si="160"/>
        <v>10041997</v>
      </c>
      <c r="P2605" s="27">
        <f t="shared" si="161"/>
        <v>100419971</v>
      </c>
      <c r="Q2605" s="31">
        <f t="shared" si="162"/>
        <v>18801411100497</v>
      </c>
      <c r="R2605" s="27">
        <f>COUNTIF(tratycont!S:S,'Integrantes original'!Q2605)</f>
        <v>0</v>
      </c>
      <c r="S2605" s="27">
        <f t="shared" si="163"/>
        <v>0</v>
      </c>
    </row>
    <row r="2606" spans="1:19" x14ac:dyDescent="0.15">
      <c r="A2606" s="29">
        <v>1880141</v>
      </c>
      <c r="B2606" s="29">
        <v>188014106</v>
      </c>
      <c r="C2606" s="29" t="s">
        <v>30</v>
      </c>
      <c r="D2606" s="30" t="s">
        <v>2442</v>
      </c>
      <c r="E2606" s="30" t="s">
        <v>990</v>
      </c>
      <c r="F2606" s="15">
        <v>2</v>
      </c>
      <c r="G2606" s="29">
        <v>23</v>
      </c>
      <c r="H2606" s="29">
        <v>11</v>
      </c>
      <c r="I2606" s="29">
        <v>1996</v>
      </c>
      <c r="J2606" s="15">
        <v>1</v>
      </c>
      <c r="K2606" s="15">
        <v>0</v>
      </c>
      <c r="L2606" s="15">
        <v>2</v>
      </c>
      <c r="M2606" s="15">
        <v>0</v>
      </c>
      <c r="N2606" s="27" t="e">
        <f>SUMIF(#REF!,'Integrantes original'!A2337,#REF!)</f>
        <v>#REF!</v>
      </c>
      <c r="O2606" s="27">
        <f t="shared" si="160"/>
        <v>23111996</v>
      </c>
      <c r="P2606" s="27">
        <f t="shared" si="161"/>
        <v>231119962</v>
      </c>
      <c r="Q2606" s="31">
        <f t="shared" si="162"/>
        <v>18801412231196</v>
      </c>
      <c r="R2606" s="27">
        <f>COUNTIF(tratycont!S:S,'Integrantes original'!Q2606)</f>
        <v>0</v>
      </c>
      <c r="S2606" s="27">
        <f t="shared" si="163"/>
        <v>0</v>
      </c>
    </row>
    <row r="2607" spans="1:19" x14ac:dyDescent="0.15">
      <c r="A2607" s="29">
        <v>1880141</v>
      </c>
      <c r="B2607" s="29">
        <v>188014107</v>
      </c>
      <c r="C2607" s="29" t="s">
        <v>56</v>
      </c>
      <c r="D2607" s="30" t="s">
        <v>2443</v>
      </c>
      <c r="E2607" s="30" t="s">
        <v>2444</v>
      </c>
      <c r="F2607" s="15">
        <v>1</v>
      </c>
      <c r="G2607" s="29">
        <v>21</v>
      </c>
      <c r="H2607" s="29">
        <v>5</v>
      </c>
      <c r="I2607" s="29">
        <v>2016</v>
      </c>
      <c r="J2607" s="15">
        <v>-1</v>
      </c>
      <c r="K2607" s="15">
        <v>-1</v>
      </c>
      <c r="L2607" s="15">
        <v>0</v>
      </c>
      <c r="M2607" s="15">
        <v>0</v>
      </c>
      <c r="N2607" s="27" t="e">
        <f>SUMIF(#REF!,'Integrantes original'!A2338,#REF!)</f>
        <v>#REF!</v>
      </c>
      <c r="O2607" s="27">
        <f t="shared" si="160"/>
        <v>21052016</v>
      </c>
      <c r="P2607" s="27">
        <f t="shared" si="161"/>
        <v>210520161</v>
      </c>
      <c r="Q2607" s="31">
        <f t="shared" si="162"/>
        <v>18801411210516</v>
      </c>
      <c r="R2607" s="27">
        <f>COUNTIF(tratycont!S:S,'Integrantes original'!Q2607)</f>
        <v>0</v>
      </c>
      <c r="S2607" s="27">
        <f t="shared" si="163"/>
        <v>0</v>
      </c>
    </row>
    <row r="2608" spans="1:19" x14ac:dyDescent="0.15">
      <c r="A2608" s="29">
        <v>1880151</v>
      </c>
      <c r="B2608" s="29">
        <v>188015101</v>
      </c>
      <c r="C2608" s="29" t="s">
        <v>16</v>
      </c>
      <c r="D2608" s="30" t="s">
        <v>84</v>
      </c>
      <c r="E2608" s="30" t="s">
        <v>1997</v>
      </c>
      <c r="F2608" s="15">
        <v>1</v>
      </c>
      <c r="G2608" s="29">
        <v>12</v>
      </c>
      <c r="H2608" s="29">
        <v>6</v>
      </c>
      <c r="I2608" s="29">
        <v>1973</v>
      </c>
      <c r="J2608" s="15">
        <v>-1</v>
      </c>
      <c r="K2608" s="15">
        <v>-1</v>
      </c>
      <c r="L2608" s="15">
        <v>0</v>
      </c>
      <c r="M2608" s="15">
        <v>0</v>
      </c>
      <c r="N2608" s="27" t="e">
        <f>SUMIF(#REF!,'Integrantes original'!A2339,#REF!)</f>
        <v>#REF!</v>
      </c>
      <c r="O2608" s="27">
        <f t="shared" si="160"/>
        <v>12061973</v>
      </c>
      <c r="P2608" s="27">
        <f t="shared" si="161"/>
        <v>120619731</v>
      </c>
      <c r="Q2608" s="31">
        <f t="shared" si="162"/>
        <v>18801511120673</v>
      </c>
      <c r="R2608" s="27">
        <f>COUNTIF(tratycont!S:S,'Integrantes original'!Q2608)</f>
        <v>0</v>
      </c>
      <c r="S2608" s="27">
        <f t="shared" si="163"/>
        <v>0</v>
      </c>
    </row>
    <row r="2609" spans="1:19" x14ac:dyDescent="0.15">
      <c r="A2609" s="29">
        <v>1880151</v>
      </c>
      <c r="B2609" s="29">
        <v>188015102</v>
      </c>
      <c r="C2609" s="29" t="s">
        <v>19</v>
      </c>
      <c r="D2609" s="30" t="s">
        <v>2445</v>
      </c>
      <c r="E2609" s="30" t="s">
        <v>2446</v>
      </c>
      <c r="F2609" s="15">
        <v>2</v>
      </c>
      <c r="G2609" s="29">
        <v>10</v>
      </c>
      <c r="H2609" s="29">
        <v>1</v>
      </c>
      <c r="I2609" s="29">
        <v>1975</v>
      </c>
      <c r="J2609" s="15">
        <v>1</v>
      </c>
      <c r="K2609" s="15">
        <v>0</v>
      </c>
      <c r="L2609" s="15">
        <v>2</v>
      </c>
      <c r="M2609" s="15">
        <v>0</v>
      </c>
      <c r="N2609" s="27" t="e">
        <f>SUMIF(#REF!,'Integrantes original'!A2340,#REF!)</f>
        <v>#REF!</v>
      </c>
      <c r="O2609" s="27">
        <f t="shared" si="160"/>
        <v>10011975</v>
      </c>
      <c r="P2609" s="27">
        <f t="shared" si="161"/>
        <v>100119752</v>
      </c>
      <c r="Q2609" s="31">
        <f t="shared" si="162"/>
        <v>18801512100175</v>
      </c>
      <c r="R2609" s="27">
        <f>COUNTIF(tratycont!S:S,'Integrantes original'!Q2609)</f>
        <v>0</v>
      </c>
      <c r="S2609" s="27">
        <f t="shared" si="163"/>
        <v>0</v>
      </c>
    </row>
    <row r="2610" spans="1:19" x14ac:dyDescent="0.15">
      <c r="A2610" s="29">
        <v>1880151</v>
      </c>
      <c r="B2610" s="29">
        <v>188015103</v>
      </c>
      <c r="C2610" s="29" t="s">
        <v>22</v>
      </c>
      <c r="D2610" s="30" t="s">
        <v>461</v>
      </c>
      <c r="E2610" s="30" t="s">
        <v>742</v>
      </c>
      <c r="F2610" s="15">
        <v>1</v>
      </c>
      <c r="G2610" s="29">
        <v>14</v>
      </c>
      <c r="H2610" s="29">
        <v>7</v>
      </c>
      <c r="I2610" s="29">
        <v>2001</v>
      </c>
      <c r="J2610" s="15">
        <v>-1</v>
      </c>
      <c r="K2610" s="15">
        <v>-1</v>
      </c>
      <c r="L2610" s="15">
        <v>0</v>
      </c>
      <c r="M2610" s="15">
        <v>0</v>
      </c>
      <c r="N2610" s="27" t="e">
        <f>SUMIF(#REF!,'Integrantes original'!A2341,#REF!)</f>
        <v>#REF!</v>
      </c>
      <c r="O2610" s="27">
        <f t="shared" si="160"/>
        <v>14072001</v>
      </c>
      <c r="P2610" s="27">
        <f t="shared" si="161"/>
        <v>140720011</v>
      </c>
      <c r="Q2610" s="31">
        <f t="shared" si="162"/>
        <v>18801511140701</v>
      </c>
      <c r="R2610" s="27">
        <f>COUNTIF(tratycont!S:S,'Integrantes original'!Q2610)</f>
        <v>0</v>
      </c>
      <c r="S2610" s="27">
        <f t="shared" si="163"/>
        <v>0</v>
      </c>
    </row>
    <row r="2611" spans="1:19" x14ac:dyDescent="0.15">
      <c r="A2611" s="29">
        <v>1880151</v>
      </c>
      <c r="B2611" s="29">
        <v>188015104</v>
      </c>
      <c r="C2611" s="29" t="s">
        <v>25</v>
      </c>
      <c r="D2611" s="30" t="s">
        <v>2447</v>
      </c>
      <c r="E2611" s="30" t="s">
        <v>742</v>
      </c>
      <c r="F2611" s="15">
        <v>2</v>
      </c>
      <c r="G2611" s="29">
        <v>27</v>
      </c>
      <c r="H2611" s="29">
        <v>11</v>
      </c>
      <c r="I2611" s="29">
        <v>2003</v>
      </c>
      <c r="J2611" s="15">
        <v>-1</v>
      </c>
      <c r="K2611" s="15">
        <v>-1</v>
      </c>
      <c r="L2611" s="15">
        <v>0</v>
      </c>
      <c r="M2611" s="15">
        <v>0</v>
      </c>
      <c r="N2611" s="27" t="e">
        <f>SUMIF(#REF!,'Integrantes original'!A2342,#REF!)</f>
        <v>#REF!</v>
      </c>
      <c r="O2611" s="27">
        <f t="shared" si="160"/>
        <v>27112003</v>
      </c>
      <c r="P2611" s="27">
        <f t="shared" si="161"/>
        <v>271120032</v>
      </c>
      <c r="Q2611" s="31">
        <f t="shared" si="162"/>
        <v>18801512271103</v>
      </c>
      <c r="R2611" s="27">
        <f>COUNTIF(tratycont!S:S,'Integrantes original'!Q2611)</f>
        <v>0</v>
      </c>
      <c r="S2611" s="27">
        <f t="shared" si="163"/>
        <v>0</v>
      </c>
    </row>
    <row r="2612" spans="1:19" x14ac:dyDescent="0.15">
      <c r="A2612" s="29">
        <v>1880151</v>
      </c>
      <c r="B2612" s="29">
        <v>188015105</v>
      </c>
      <c r="C2612" s="29" t="s">
        <v>27</v>
      </c>
      <c r="D2612" s="30" t="s">
        <v>2448</v>
      </c>
      <c r="E2612" s="30" t="s">
        <v>742</v>
      </c>
      <c r="F2612" s="15">
        <v>1</v>
      </c>
      <c r="G2612" s="29">
        <v>30</v>
      </c>
      <c r="H2612" s="29">
        <v>1</v>
      </c>
      <c r="I2612" s="29">
        <v>2006</v>
      </c>
      <c r="J2612" s="15">
        <v>-1</v>
      </c>
      <c r="K2612" s="15">
        <v>-1</v>
      </c>
      <c r="L2612" s="15">
        <v>0</v>
      </c>
      <c r="M2612" s="15">
        <v>0</v>
      </c>
      <c r="N2612" s="27" t="e">
        <f>SUMIF(#REF!,'Integrantes original'!A2343,#REF!)</f>
        <v>#REF!</v>
      </c>
      <c r="O2612" s="27">
        <f t="shared" si="160"/>
        <v>30012006</v>
      </c>
      <c r="P2612" s="27">
        <f t="shared" si="161"/>
        <v>300120061</v>
      </c>
      <c r="Q2612" s="31">
        <f t="shared" si="162"/>
        <v>18801511300106</v>
      </c>
      <c r="R2612" s="27">
        <f>COUNTIF(tratycont!S:S,'Integrantes original'!Q2612)</f>
        <v>0</v>
      </c>
      <c r="S2612" s="27">
        <f t="shared" si="163"/>
        <v>0</v>
      </c>
    </row>
    <row r="2613" spans="1:19" x14ac:dyDescent="0.15">
      <c r="A2613" s="29">
        <v>1880151</v>
      </c>
      <c r="B2613" s="29">
        <v>188015106</v>
      </c>
      <c r="C2613" s="29" t="s">
        <v>30</v>
      </c>
      <c r="D2613" s="30" t="s">
        <v>2449</v>
      </c>
      <c r="E2613" s="30" t="s">
        <v>742</v>
      </c>
      <c r="F2613" s="15">
        <v>2</v>
      </c>
      <c r="G2613" s="29">
        <v>6</v>
      </c>
      <c r="H2613" s="29">
        <v>7</v>
      </c>
      <c r="I2613" s="29">
        <v>2008</v>
      </c>
      <c r="J2613" s="15">
        <v>-1</v>
      </c>
      <c r="K2613" s="15">
        <v>-1</v>
      </c>
      <c r="L2613" s="15">
        <v>0</v>
      </c>
      <c r="M2613" s="15">
        <v>0</v>
      </c>
      <c r="N2613" s="27" t="e">
        <f>SUMIF(#REF!,'Integrantes original'!A2344,#REF!)</f>
        <v>#REF!</v>
      </c>
      <c r="O2613" s="27">
        <f t="shared" si="160"/>
        <v>6072008</v>
      </c>
      <c r="P2613" s="27">
        <f t="shared" si="161"/>
        <v>60720082</v>
      </c>
      <c r="Q2613" s="31">
        <f t="shared" si="162"/>
        <v>18801512060708</v>
      </c>
      <c r="R2613" s="27">
        <f>COUNTIF(tratycont!S:S,'Integrantes original'!Q2613)</f>
        <v>0</v>
      </c>
      <c r="S2613" s="27">
        <f t="shared" si="163"/>
        <v>0</v>
      </c>
    </row>
    <row r="2614" spans="1:19" x14ac:dyDescent="0.15">
      <c r="A2614" s="29">
        <v>1880151</v>
      </c>
      <c r="B2614" s="29">
        <v>188015107</v>
      </c>
      <c r="C2614" s="29" t="s">
        <v>56</v>
      </c>
      <c r="D2614" s="30" t="s">
        <v>2450</v>
      </c>
      <c r="E2614" s="30" t="s">
        <v>742</v>
      </c>
      <c r="F2614" s="15">
        <v>1</v>
      </c>
      <c r="G2614" s="29">
        <v>25</v>
      </c>
      <c r="H2614" s="29">
        <v>9</v>
      </c>
      <c r="I2614" s="29">
        <v>2010</v>
      </c>
      <c r="J2614" s="15">
        <v>-1</v>
      </c>
      <c r="K2614" s="15">
        <v>-1</v>
      </c>
      <c r="L2614" s="15">
        <v>0</v>
      </c>
      <c r="M2614" s="15">
        <v>0</v>
      </c>
      <c r="N2614" s="27" t="e">
        <f>SUMIF(#REF!,'Integrantes original'!A2345,#REF!)</f>
        <v>#REF!</v>
      </c>
      <c r="O2614" s="27">
        <f t="shared" si="160"/>
        <v>25092010</v>
      </c>
      <c r="P2614" s="27">
        <f t="shared" si="161"/>
        <v>250920101</v>
      </c>
      <c r="Q2614" s="31">
        <f t="shared" si="162"/>
        <v>18801511250910</v>
      </c>
      <c r="R2614" s="27">
        <f>COUNTIF(tratycont!S:S,'Integrantes original'!Q2614)</f>
        <v>0</v>
      </c>
      <c r="S2614" s="27">
        <f t="shared" si="163"/>
        <v>0</v>
      </c>
    </row>
    <row r="2615" spans="1:19" x14ac:dyDescent="0.15">
      <c r="A2615" s="29">
        <v>1880151</v>
      </c>
      <c r="B2615" s="29">
        <v>188015108</v>
      </c>
      <c r="C2615" s="29" t="s">
        <v>58</v>
      </c>
      <c r="D2615" s="30" t="s">
        <v>2451</v>
      </c>
      <c r="E2615" s="30" t="s">
        <v>742</v>
      </c>
      <c r="F2615" s="15">
        <v>1</v>
      </c>
      <c r="G2615" s="29">
        <v>22</v>
      </c>
      <c r="H2615" s="29">
        <v>6</v>
      </c>
      <c r="I2615" s="29">
        <v>2014</v>
      </c>
      <c r="J2615" s="15">
        <v>-1</v>
      </c>
      <c r="K2615" s="15">
        <v>-1</v>
      </c>
      <c r="L2615" s="15">
        <v>0</v>
      </c>
      <c r="M2615" s="15">
        <v>0</v>
      </c>
      <c r="N2615" s="27" t="e">
        <f>SUMIF(#REF!,'Integrantes original'!A2346,#REF!)</f>
        <v>#REF!</v>
      </c>
      <c r="O2615" s="27">
        <f t="shared" si="160"/>
        <v>22062014</v>
      </c>
      <c r="P2615" s="27">
        <f t="shared" si="161"/>
        <v>220620141</v>
      </c>
      <c r="Q2615" s="31">
        <f t="shared" si="162"/>
        <v>18801511220614</v>
      </c>
      <c r="R2615" s="27">
        <f>COUNTIF(tratycont!S:S,'Integrantes original'!Q2615)</f>
        <v>0</v>
      </c>
      <c r="S2615" s="27">
        <f t="shared" si="163"/>
        <v>0</v>
      </c>
    </row>
    <row r="2616" spans="1:19" x14ac:dyDescent="0.15">
      <c r="A2616" s="29">
        <v>1880161</v>
      </c>
      <c r="B2616" s="29">
        <v>188016101</v>
      </c>
      <c r="C2616" s="29" t="s">
        <v>16</v>
      </c>
      <c r="D2616" s="30" t="s">
        <v>312</v>
      </c>
      <c r="E2616" s="30" t="s">
        <v>2452</v>
      </c>
      <c r="F2616" s="15">
        <v>1</v>
      </c>
      <c r="G2616" s="29">
        <v>19</v>
      </c>
      <c r="H2616" s="29">
        <v>2</v>
      </c>
      <c r="I2616" s="29">
        <v>1982</v>
      </c>
      <c r="J2616" s="15">
        <v>-1</v>
      </c>
      <c r="K2616" s="15">
        <v>-1</v>
      </c>
      <c r="L2616" s="15">
        <v>0</v>
      </c>
      <c r="M2616" s="15">
        <v>0</v>
      </c>
      <c r="N2616" s="27" t="e">
        <f>SUMIF(#REF!,'Integrantes original'!A2347,#REF!)</f>
        <v>#REF!</v>
      </c>
      <c r="O2616" s="27">
        <f t="shared" si="160"/>
        <v>19021982</v>
      </c>
      <c r="P2616" s="27">
        <f t="shared" si="161"/>
        <v>190219821</v>
      </c>
      <c r="Q2616" s="31">
        <f t="shared" si="162"/>
        <v>18801611190282</v>
      </c>
      <c r="R2616" s="27">
        <f>COUNTIF(tratycont!S:S,'Integrantes original'!Q2616)</f>
        <v>0</v>
      </c>
      <c r="S2616" s="27">
        <f t="shared" si="163"/>
        <v>0</v>
      </c>
    </row>
    <row r="2617" spans="1:19" x14ac:dyDescent="0.15">
      <c r="A2617" s="29">
        <v>1880161</v>
      </c>
      <c r="B2617" s="29">
        <v>188016102</v>
      </c>
      <c r="C2617" s="29" t="s">
        <v>19</v>
      </c>
      <c r="D2617" s="30" t="s">
        <v>62</v>
      </c>
      <c r="E2617" s="30" t="s">
        <v>2453</v>
      </c>
      <c r="F2617" s="15">
        <v>2</v>
      </c>
      <c r="G2617" s="29">
        <v>2</v>
      </c>
      <c r="H2617" s="29">
        <v>10</v>
      </c>
      <c r="I2617" s="29">
        <v>1982</v>
      </c>
      <c r="J2617" s="15">
        <v>1</v>
      </c>
      <c r="K2617" s="15">
        <v>0</v>
      </c>
      <c r="L2617" s="15">
        <v>2</v>
      </c>
      <c r="M2617" s="15">
        <v>0</v>
      </c>
      <c r="N2617" s="27" t="e">
        <f>SUMIF(#REF!,'Integrantes original'!A2348,#REF!)</f>
        <v>#REF!</v>
      </c>
      <c r="O2617" s="27">
        <f t="shared" si="160"/>
        <v>2101982</v>
      </c>
      <c r="P2617" s="27">
        <f t="shared" si="161"/>
        <v>21019822</v>
      </c>
      <c r="Q2617" s="31">
        <f t="shared" si="162"/>
        <v>18801612021082</v>
      </c>
      <c r="R2617" s="27">
        <f>COUNTIF(tratycont!S:S,'Integrantes original'!Q2617)</f>
        <v>0</v>
      </c>
      <c r="S2617" s="27">
        <f t="shared" si="163"/>
        <v>0</v>
      </c>
    </row>
    <row r="2618" spans="1:19" x14ac:dyDescent="0.15">
      <c r="A2618" s="29">
        <v>1880161</v>
      </c>
      <c r="B2618" s="29">
        <v>188016103</v>
      </c>
      <c r="C2618" s="29" t="s">
        <v>22</v>
      </c>
      <c r="D2618" s="30" t="s">
        <v>804</v>
      </c>
      <c r="E2618" s="30" t="s">
        <v>2452</v>
      </c>
      <c r="F2618" s="15">
        <v>1</v>
      </c>
      <c r="G2618" s="29">
        <v>12</v>
      </c>
      <c r="H2618" s="29">
        <v>12</v>
      </c>
      <c r="I2618" s="29">
        <v>2006</v>
      </c>
      <c r="J2618" s="15">
        <v>-1</v>
      </c>
      <c r="K2618" s="15">
        <v>-1</v>
      </c>
      <c r="L2618" s="15">
        <v>0</v>
      </c>
      <c r="M2618" s="15">
        <v>0</v>
      </c>
      <c r="N2618" s="27" t="e">
        <f>SUMIF(#REF!,'Integrantes original'!A2349,#REF!)</f>
        <v>#REF!</v>
      </c>
      <c r="O2618" s="27">
        <f t="shared" si="160"/>
        <v>12122006</v>
      </c>
      <c r="P2618" s="27">
        <f t="shared" si="161"/>
        <v>121220061</v>
      </c>
      <c r="Q2618" s="31">
        <f t="shared" si="162"/>
        <v>18801611121206</v>
      </c>
      <c r="R2618" s="27">
        <f>COUNTIF(tratycont!S:S,'Integrantes original'!Q2618)</f>
        <v>0</v>
      </c>
      <c r="S2618" s="27">
        <f t="shared" si="163"/>
        <v>0</v>
      </c>
    </row>
    <row r="2619" spans="1:19" x14ac:dyDescent="0.15">
      <c r="A2619" s="29">
        <v>1880161</v>
      </c>
      <c r="B2619" s="29">
        <v>188016104</v>
      </c>
      <c r="C2619" s="29" t="s">
        <v>25</v>
      </c>
      <c r="D2619" s="30" t="s">
        <v>2454</v>
      </c>
      <c r="E2619" s="30" t="s">
        <v>2452</v>
      </c>
      <c r="F2619" s="15">
        <v>1</v>
      </c>
      <c r="G2619" s="29">
        <v>28</v>
      </c>
      <c r="H2619" s="29">
        <v>12</v>
      </c>
      <c r="I2619" s="29">
        <v>2008</v>
      </c>
      <c r="J2619" s="15">
        <v>-1</v>
      </c>
      <c r="K2619" s="15">
        <v>-1</v>
      </c>
      <c r="L2619" s="15">
        <v>0</v>
      </c>
      <c r="M2619" s="15">
        <v>0</v>
      </c>
      <c r="N2619" s="27" t="e">
        <f>SUMIF(#REF!,'Integrantes original'!A2350,#REF!)</f>
        <v>#REF!</v>
      </c>
      <c r="O2619" s="27">
        <f t="shared" si="160"/>
        <v>28122008</v>
      </c>
      <c r="P2619" s="27">
        <f t="shared" si="161"/>
        <v>281220081</v>
      </c>
      <c r="Q2619" s="31">
        <f t="shared" si="162"/>
        <v>18801611281208</v>
      </c>
      <c r="R2619" s="27">
        <f>COUNTIF(tratycont!S:S,'Integrantes original'!Q2619)</f>
        <v>0</v>
      </c>
      <c r="S2619" s="27">
        <f t="shared" si="163"/>
        <v>0</v>
      </c>
    </row>
    <row r="2620" spans="1:19" x14ac:dyDescent="0.15">
      <c r="A2620" s="29">
        <v>1880161</v>
      </c>
      <c r="B2620" s="29">
        <v>188016105</v>
      </c>
      <c r="C2620" s="29" t="s">
        <v>27</v>
      </c>
      <c r="D2620" s="30" t="s">
        <v>2455</v>
      </c>
      <c r="E2620" s="30" t="s">
        <v>2452</v>
      </c>
      <c r="F2620" s="15">
        <v>2</v>
      </c>
      <c r="G2620" s="29">
        <v>23</v>
      </c>
      <c r="H2620" s="29">
        <v>4</v>
      </c>
      <c r="I2620" s="29">
        <v>2011</v>
      </c>
      <c r="J2620" s="15">
        <v>-1</v>
      </c>
      <c r="K2620" s="15">
        <v>-1</v>
      </c>
      <c r="L2620" s="15">
        <v>0</v>
      </c>
      <c r="M2620" s="15">
        <v>0</v>
      </c>
      <c r="N2620" s="27" t="e">
        <f>SUMIF(#REF!,'Integrantes original'!A2351,#REF!)</f>
        <v>#REF!</v>
      </c>
      <c r="O2620" s="27">
        <f t="shared" si="160"/>
        <v>23042011</v>
      </c>
      <c r="P2620" s="27">
        <f t="shared" si="161"/>
        <v>230420112</v>
      </c>
      <c r="Q2620" s="31">
        <f t="shared" si="162"/>
        <v>18801612230411</v>
      </c>
      <c r="R2620" s="27">
        <f>COUNTIF(tratycont!S:S,'Integrantes original'!Q2620)</f>
        <v>0</v>
      </c>
      <c r="S2620" s="27">
        <f t="shared" si="163"/>
        <v>0</v>
      </c>
    </row>
    <row r="2621" spans="1:19" x14ac:dyDescent="0.15">
      <c r="A2621" s="29">
        <v>1880161</v>
      </c>
      <c r="B2621" s="29">
        <v>188016106</v>
      </c>
      <c r="C2621" s="29" t="s">
        <v>30</v>
      </c>
      <c r="D2621" s="30" t="s">
        <v>335</v>
      </c>
      <c r="E2621" s="30" t="s">
        <v>2452</v>
      </c>
      <c r="F2621" s="15">
        <v>1</v>
      </c>
      <c r="G2621" s="29">
        <v>19</v>
      </c>
      <c r="H2621" s="29">
        <v>7</v>
      </c>
      <c r="I2621" s="29">
        <v>2013</v>
      </c>
      <c r="J2621" s="15">
        <v>-1</v>
      </c>
      <c r="K2621" s="15">
        <v>-1</v>
      </c>
      <c r="L2621" s="15">
        <v>0</v>
      </c>
      <c r="M2621" s="15">
        <v>0</v>
      </c>
      <c r="N2621" s="27" t="e">
        <f>SUMIF(#REF!,'Integrantes original'!A2352,#REF!)</f>
        <v>#REF!</v>
      </c>
      <c r="O2621" s="27">
        <f t="shared" si="160"/>
        <v>19072013</v>
      </c>
      <c r="P2621" s="27">
        <f t="shared" si="161"/>
        <v>190720131</v>
      </c>
      <c r="Q2621" s="31">
        <f t="shared" si="162"/>
        <v>18801611190713</v>
      </c>
      <c r="R2621" s="27">
        <f>COUNTIF(tratycont!S:S,'Integrantes original'!Q2621)</f>
        <v>0</v>
      </c>
      <c r="S2621" s="27">
        <f t="shared" si="163"/>
        <v>0</v>
      </c>
    </row>
    <row r="2622" spans="1:19" x14ac:dyDescent="0.15">
      <c r="A2622" s="29">
        <v>1880171</v>
      </c>
      <c r="B2622" s="29">
        <v>188017101</v>
      </c>
      <c r="C2622" s="29" t="s">
        <v>16</v>
      </c>
      <c r="D2622" s="30" t="s">
        <v>1565</v>
      </c>
      <c r="E2622" s="30" t="s">
        <v>2438</v>
      </c>
      <c r="F2622" s="15">
        <v>1</v>
      </c>
      <c r="G2622" s="29">
        <v>14</v>
      </c>
      <c r="H2622" s="29">
        <v>8</v>
      </c>
      <c r="I2622" s="29">
        <v>1987</v>
      </c>
      <c r="J2622" s="15">
        <v>-1</v>
      </c>
      <c r="K2622" s="15">
        <v>-1</v>
      </c>
      <c r="L2622" s="15">
        <v>0</v>
      </c>
      <c r="M2622" s="15">
        <v>0</v>
      </c>
      <c r="N2622" s="27" t="e">
        <f>SUMIF(#REF!,'Integrantes original'!A2353,#REF!)</f>
        <v>#REF!</v>
      </c>
      <c r="O2622" s="27">
        <f t="shared" si="160"/>
        <v>14081987</v>
      </c>
      <c r="P2622" s="27">
        <f t="shared" si="161"/>
        <v>140819871</v>
      </c>
      <c r="Q2622" s="31">
        <f t="shared" si="162"/>
        <v>18801711140887</v>
      </c>
      <c r="R2622" s="27">
        <f>COUNTIF(tratycont!S:S,'Integrantes original'!Q2622)</f>
        <v>0</v>
      </c>
      <c r="S2622" s="27">
        <f t="shared" si="163"/>
        <v>0</v>
      </c>
    </row>
    <row r="2623" spans="1:19" x14ac:dyDescent="0.15">
      <c r="A2623" s="29">
        <v>1880171</v>
      </c>
      <c r="B2623" s="29">
        <v>188017102</v>
      </c>
      <c r="C2623" s="29" t="s">
        <v>19</v>
      </c>
      <c r="D2623" s="30" t="s">
        <v>311</v>
      </c>
      <c r="E2623" s="30" t="s">
        <v>2456</v>
      </c>
      <c r="F2623" s="15">
        <v>2</v>
      </c>
      <c r="G2623" s="29">
        <v>22</v>
      </c>
      <c r="H2623" s="29">
        <v>10</v>
      </c>
      <c r="I2623" s="29">
        <v>1991</v>
      </c>
      <c r="J2623" s="15">
        <v>1</v>
      </c>
      <c r="K2623" s="15">
        <v>0</v>
      </c>
      <c r="L2623" s="15">
        <v>2</v>
      </c>
      <c r="M2623" s="15">
        <v>0</v>
      </c>
      <c r="N2623" s="27" t="e">
        <f>SUMIF(#REF!,'Integrantes original'!A2354,#REF!)</f>
        <v>#REF!</v>
      </c>
      <c r="O2623" s="27">
        <f t="shared" si="160"/>
        <v>22101991</v>
      </c>
      <c r="P2623" s="27">
        <f t="shared" si="161"/>
        <v>221019912</v>
      </c>
      <c r="Q2623" s="31">
        <f t="shared" si="162"/>
        <v>18801712221091</v>
      </c>
      <c r="R2623" s="27">
        <f>COUNTIF(tratycont!S:S,'Integrantes original'!Q2623)</f>
        <v>0</v>
      </c>
      <c r="S2623" s="27">
        <f t="shared" si="163"/>
        <v>0</v>
      </c>
    </row>
    <row r="2624" spans="1:19" x14ac:dyDescent="0.15">
      <c r="A2624" s="29">
        <v>1880171</v>
      </c>
      <c r="B2624" s="29">
        <v>188017103</v>
      </c>
      <c r="C2624" s="29" t="s">
        <v>22</v>
      </c>
      <c r="D2624" s="30" t="s">
        <v>2457</v>
      </c>
      <c r="E2624" s="30" t="s">
        <v>2438</v>
      </c>
      <c r="F2624" s="15">
        <v>1</v>
      </c>
      <c r="G2624" s="29">
        <v>20</v>
      </c>
      <c r="H2624" s="29">
        <v>8</v>
      </c>
      <c r="I2624" s="29">
        <v>2013</v>
      </c>
      <c r="J2624" s="15">
        <v>-1</v>
      </c>
      <c r="K2624" s="15">
        <v>-1</v>
      </c>
      <c r="L2624" s="15">
        <v>0</v>
      </c>
      <c r="M2624" s="15">
        <v>0</v>
      </c>
      <c r="N2624" s="27" t="e">
        <f>SUMIF(#REF!,'Integrantes original'!A2355,#REF!)</f>
        <v>#REF!</v>
      </c>
      <c r="O2624" s="27">
        <f t="shared" si="160"/>
        <v>20082013</v>
      </c>
      <c r="P2624" s="27">
        <f t="shared" si="161"/>
        <v>200820131</v>
      </c>
      <c r="Q2624" s="31">
        <f t="shared" si="162"/>
        <v>18801711200813</v>
      </c>
      <c r="R2624" s="27">
        <f>COUNTIF(tratycont!S:S,'Integrantes original'!Q2624)</f>
        <v>0</v>
      </c>
      <c r="S2624" s="27">
        <f t="shared" si="163"/>
        <v>0</v>
      </c>
    </row>
    <row r="2625" spans="1:19" x14ac:dyDescent="0.15">
      <c r="A2625" s="29">
        <v>1880171</v>
      </c>
      <c r="B2625" s="29">
        <v>188017104</v>
      </c>
      <c r="C2625" s="29" t="s">
        <v>25</v>
      </c>
      <c r="D2625" s="30" t="s">
        <v>2458</v>
      </c>
      <c r="E2625" s="30" t="s">
        <v>2438</v>
      </c>
      <c r="F2625" s="15">
        <v>2</v>
      </c>
      <c r="G2625" s="29">
        <v>28</v>
      </c>
      <c r="H2625" s="29">
        <v>6</v>
      </c>
      <c r="I2625" s="29">
        <v>2018</v>
      </c>
      <c r="J2625" s="15">
        <v>2</v>
      </c>
      <c r="K2625" s="15">
        <v>2</v>
      </c>
      <c r="L2625" s="15">
        <v>0</v>
      </c>
      <c r="M2625" s="15">
        <v>0</v>
      </c>
      <c r="N2625" s="27" t="e">
        <f>SUMIF(#REF!,'Integrantes original'!A2356,#REF!)</f>
        <v>#REF!</v>
      </c>
      <c r="O2625" s="27">
        <f t="shared" si="160"/>
        <v>28062018</v>
      </c>
      <c r="P2625" s="27">
        <f t="shared" si="161"/>
        <v>280620182</v>
      </c>
      <c r="Q2625" s="31">
        <f t="shared" si="162"/>
        <v>18801712280618</v>
      </c>
      <c r="R2625" s="27">
        <f>COUNTIF(tratycont!S:S,'Integrantes original'!Q2625)</f>
        <v>1</v>
      </c>
      <c r="S2625" s="27">
        <f t="shared" si="163"/>
        <v>1</v>
      </c>
    </row>
    <row r="2626" spans="1:19" x14ac:dyDescent="0.15">
      <c r="A2626" s="29">
        <v>1880171</v>
      </c>
      <c r="B2626" s="29">
        <v>188017105</v>
      </c>
      <c r="C2626" s="29" t="s">
        <v>27</v>
      </c>
      <c r="D2626" s="30" t="s">
        <v>2459</v>
      </c>
      <c r="E2626" s="30" t="s">
        <v>2415</v>
      </c>
      <c r="F2626" s="15">
        <v>2</v>
      </c>
      <c r="G2626" s="29">
        <v>99</v>
      </c>
      <c r="H2626" s="29">
        <v>99</v>
      </c>
      <c r="I2626" s="29">
        <v>9999</v>
      </c>
      <c r="J2626" s="15">
        <v>-1</v>
      </c>
      <c r="K2626" s="15">
        <v>-1</v>
      </c>
      <c r="L2626" s="15">
        <v>0</v>
      </c>
      <c r="M2626" s="15">
        <v>0</v>
      </c>
      <c r="N2626" s="27" t="e">
        <f>SUMIF(#REF!,'Integrantes original'!A2357,#REF!)</f>
        <v>#REF!</v>
      </c>
      <c r="O2626" s="27">
        <f t="shared" si="160"/>
        <v>99999999</v>
      </c>
      <c r="P2626" s="27">
        <f t="shared" si="161"/>
        <v>999999992</v>
      </c>
      <c r="Q2626" s="31">
        <f t="shared" si="162"/>
        <v>18801712999999</v>
      </c>
      <c r="R2626" s="27">
        <f>COUNTIF(tratycont!S:S,'Integrantes original'!Q2626)</f>
        <v>0</v>
      </c>
      <c r="S2626" s="27">
        <f t="shared" si="163"/>
        <v>0</v>
      </c>
    </row>
    <row r="2627" spans="1:19" x14ac:dyDescent="0.15">
      <c r="A2627" s="29">
        <v>1880171</v>
      </c>
      <c r="B2627" s="29">
        <v>188017106</v>
      </c>
      <c r="C2627" s="29" t="s">
        <v>30</v>
      </c>
      <c r="D2627" s="30" t="s">
        <v>2460</v>
      </c>
      <c r="E2627" s="30" t="s">
        <v>2438</v>
      </c>
      <c r="F2627" s="15">
        <v>1</v>
      </c>
      <c r="G2627" s="29">
        <v>99</v>
      </c>
      <c r="H2627" s="29">
        <v>99</v>
      </c>
      <c r="I2627" s="29">
        <v>9999</v>
      </c>
      <c r="J2627" s="15">
        <v>-1</v>
      </c>
      <c r="K2627" s="15">
        <v>-1</v>
      </c>
      <c r="L2627" s="15">
        <v>0</v>
      </c>
      <c r="M2627" s="15">
        <v>0</v>
      </c>
      <c r="N2627" s="27" t="e">
        <f>SUMIF(#REF!,'Integrantes original'!A2358,#REF!)</f>
        <v>#REF!</v>
      </c>
      <c r="O2627" s="27">
        <f t="shared" ref="O2627:O2690" si="164">(((G2627*100)+H2627)*10000)+I2627</f>
        <v>99999999</v>
      </c>
      <c r="P2627" s="27">
        <f t="shared" ref="P2627:P2690" si="165">(O2627*10)+F2627</f>
        <v>999999991</v>
      </c>
      <c r="Q2627" s="31">
        <f t="shared" ref="Q2627:Q2690" si="166">(((((((A2627*10)+F2627)*100)+G2627)*100)+H2627)*100)+RIGHT(I2627,2)</f>
        <v>18801711999999</v>
      </c>
      <c r="R2627" s="27">
        <f>COUNTIF(tratycont!S:S,'Integrantes original'!Q2627)</f>
        <v>0</v>
      </c>
      <c r="S2627" s="27">
        <f t="shared" ref="S2627:S2690" si="167">IF(J2627=2,1,0)</f>
        <v>0</v>
      </c>
    </row>
    <row r="2628" spans="1:19" x14ac:dyDescent="0.15">
      <c r="A2628" s="29">
        <v>1980021</v>
      </c>
      <c r="B2628" s="29">
        <v>198002101</v>
      </c>
      <c r="C2628" s="29" t="s">
        <v>16</v>
      </c>
      <c r="D2628" s="30" t="s">
        <v>1124</v>
      </c>
      <c r="E2628" s="30" t="s">
        <v>1658</v>
      </c>
      <c r="F2628" s="15">
        <v>1</v>
      </c>
      <c r="G2628" s="29">
        <v>13</v>
      </c>
      <c r="H2628" s="29">
        <v>12</v>
      </c>
      <c r="I2628" s="29">
        <v>1982</v>
      </c>
      <c r="J2628" s="15">
        <v>-1</v>
      </c>
      <c r="K2628" s="15">
        <v>-1</v>
      </c>
      <c r="L2628" s="15">
        <v>0</v>
      </c>
      <c r="M2628" s="15">
        <v>0</v>
      </c>
      <c r="N2628" s="27" t="e">
        <f>SUMIF(#REF!,'Integrantes original'!A2359,#REF!)</f>
        <v>#REF!</v>
      </c>
      <c r="O2628" s="27">
        <f t="shared" si="164"/>
        <v>13121982</v>
      </c>
      <c r="P2628" s="27">
        <f t="shared" si="165"/>
        <v>131219821</v>
      </c>
      <c r="Q2628" s="31">
        <f t="shared" si="166"/>
        <v>19800211131282</v>
      </c>
      <c r="R2628" s="27">
        <f>COUNTIF(tratycont!S:S,'Integrantes original'!Q2628)</f>
        <v>0</v>
      </c>
      <c r="S2628" s="27">
        <f t="shared" si="167"/>
        <v>0</v>
      </c>
    </row>
    <row r="2629" spans="1:19" x14ac:dyDescent="0.15">
      <c r="A2629" s="29">
        <v>1980021</v>
      </c>
      <c r="B2629" s="29">
        <v>198002102</v>
      </c>
      <c r="C2629" s="29" t="s">
        <v>19</v>
      </c>
      <c r="D2629" s="30" t="s">
        <v>843</v>
      </c>
      <c r="E2629" s="30" t="s">
        <v>2461</v>
      </c>
      <c r="F2629" s="15">
        <v>2</v>
      </c>
      <c r="G2629" s="29">
        <v>25</v>
      </c>
      <c r="H2629" s="29">
        <v>3</v>
      </c>
      <c r="I2629" s="29">
        <v>1987</v>
      </c>
      <c r="J2629" s="15">
        <v>1</v>
      </c>
      <c r="K2629" s="15">
        <v>0</v>
      </c>
      <c r="L2629" s="15">
        <v>2</v>
      </c>
      <c r="M2629" s="15">
        <v>0</v>
      </c>
      <c r="N2629" s="27" t="e">
        <f>SUMIF(#REF!,'Integrantes original'!A2360,#REF!)</f>
        <v>#REF!</v>
      </c>
      <c r="O2629" s="27">
        <f t="shared" si="164"/>
        <v>25031987</v>
      </c>
      <c r="P2629" s="27">
        <f t="shared" si="165"/>
        <v>250319872</v>
      </c>
      <c r="Q2629" s="31">
        <f t="shared" si="166"/>
        <v>19800212250387</v>
      </c>
      <c r="R2629" s="27">
        <f>COUNTIF(tratycont!S:S,'Integrantes original'!Q2629)</f>
        <v>0</v>
      </c>
      <c r="S2629" s="27">
        <f t="shared" si="167"/>
        <v>0</v>
      </c>
    </row>
    <row r="2630" spans="1:19" x14ac:dyDescent="0.15">
      <c r="A2630" s="29">
        <v>1980021</v>
      </c>
      <c r="B2630" s="29">
        <v>198002103</v>
      </c>
      <c r="C2630" s="29" t="s">
        <v>22</v>
      </c>
      <c r="D2630" s="30" t="s">
        <v>1482</v>
      </c>
      <c r="E2630" s="30" t="s">
        <v>1658</v>
      </c>
      <c r="F2630" s="15">
        <v>1</v>
      </c>
      <c r="G2630" s="29">
        <v>27</v>
      </c>
      <c r="H2630" s="29">
        <v>6</v>
      </c>
      <c r="I2630" s="29">
        <v>2007</v>
      </c>
      <c r="J2630" s="15">
        <v>-1</v>
      </c>
      <c r="K2630" s="15">
        <v>-1</v>
      </c>
      <c r="L2630" s="15">
        <v>0</v>
      </c>
      <c r="M2630" s="15">
        <v>0</v>
      </c>
      <c r="N2630" s="27" t="e">
        <f>SUMIF(#REF!,'Integrantes original'!A2361,#REF!)</f>
        <v>#REF!</v>
      </c>
      <c r="O2630" s="27">
        <f t="shared" si="164"/>
        <v>27062007</v>
      </c>
      <c r="P2630" s="27">
        <f t="shared" si="165"/>
        <v>270620071</v>
      </c>
      <c r="Q2630" s="31">
        <f t="shared" si="166"/>
        <v>19800211270607</v>
      </c>
      <c r="R2630" s="27">
        <f>COUNTIF(tratycont!S:S,'Integrantes original'!Q2630)</f>
        <v>0</v>
      </c>
      <c r="S2630" s="27">
        <f t="shared" si="167"/>
        <v>0</v>
      </c>
    </row>
    <row r="2631" spans="1:19" x14ac:dyDescent="0.15">
      <c r="A2631" s="29">
        <v>1980021</v>
      </c>
      <c r="B2631" s="29">
        <v>198002104</v>
      </c>
      <c r="C2631" s="29" t="s">
        <v>25</v>
      </c>
      <c r="D2631" s="30" t="s">
        <v>2462</v>
      </c>
      <c r="E2631" s="30" t="s">
        <v>1658</v>
      </c>
      <c r="F2631" s="15">
        <v>1</v>
      </c>
      <c r="G2631" s="29">
        <v>16</v>
      </c>
      <c r="H2631" s="29">
        <v>2</v>
      </c>
      <c r="I2631" s="29">
        <v>2015</v>
      </c>
      <c r="J2631" s="15">
        <v>-1</v>
      </c>
      <c r="K2631" s="15">
        <v>-1</v>
      </c>
      <c r="L2631" s="15">
        <v>0</v>
      </c>
      <c r="M2631" s="15">
        <v>0</v>
      </c>
      <c r="N2631" s="27" t="e">
        <f>SUMIF(#REF!,'Integrantes original'!A2362,#REF!)</f>
        <v>#REF!</v>
      </c>
      <c r="O2631" s="27">
        <f t="shared" si="164"/>
        <v>16022015</v>
      </c>
      <c r="P2631" s="27">
        <f t="shared" si="165"/>
        <v>160220151</v>
      </c>
      <c r="Q2631" s="31">
        <f t="shared" si="166"/>
        <v>19800211160215</v>
      </c>
      <c r="R2631" s="27">
        <f>COUNTIF(tratycont!S:S,'Integrantes original'!Q2631)</f>
        <v>0</v>
      </c>
      <c r="S2631" s="27">
        <f t="shared" si="167"/>
        <v>0</v>
      </c>
    </row>
    <row r="2632" spans="1:19" x14ac:dyDescent="0.15">
      <c r="A2632" s="29">
        <v>1980021</v>
      </c>
      <c r="B2632" s="29">
        <v>198002105</v>
      </c>
      <c r="C2632" s="29" t="s">
        <v>27</v>
      </c>
      <c r="D2632" s="30" t="s">
        <v>2084</v>
      </c>
      <c r="E2632" s="30" t="s">
        <v>1658</v>
      </c>
      <c r="F2632" s="15">
        <v>1</v>
      </c>
      <c r="G2632" s="29">
        <v>17</v>
      </c>
      <c r="H2632" s="29">
        <v>5</v>
      </c>
      <c r="I2632" s="29">
        <v>2018</v>
      </c>
      <c r="J2632" s="15">
        <v>2</v>
      </c>
      <c r="K2632" s="15">
        <v>2</v>
      </c>
      <c r="L2632" s="15">
        <v>0</v>
      </c>
      <c r="M2632" s="15">
        <v>0</v>
      </c>
      <c r="N2632" s="27" t="e">
        <f>SUMIF(#REF!,'Integrantes original'!A2363,#REF!)</f>
        <v>#REF!</v>
      </c>
      <c r="O2632" s="27">
        <f t="shared" si="164"/>
        <v>17052018</v>
      </c>
      <c r="P2632" s="27">
        <f t="shared" si="165"/>
        <v>170520181</v>
      </c>
      <c r="Q2632" s="31">
        <f t="shared" si="166"/>
        <v>19800211170518</v>
      </c>
      <c r="R2632" s="27">
        <f>COUNTIF(tratycont!S:S,'Integrantes original'!Q2632)</f>
        <v>1</v>
      </c>
      <c r="S2632" s="27">
        <f t="shared" si="167"/>
        <v>1</v>
      </c>
    </row>
    <row r="2633" spans="1:19" x14ac:dyDescent="0.15">
      <c r="A2633" s="29">
        <v>1980031</v>
      </c>
      <c r="B2633" s="29">
        <v>198003101</v>
      </c>
      <c r="C2633" s="29" t="s">
        <v>16</v>
      </c>
      <c r="D2633" s="30" t="s">
        <v>977</v>
      </c>
      <c r="E2633" s="30" t="s">
        <v>2463</v>
      </c>
      <c r="F2633" s="15">
        <v>1</v>
      </c>
      <c r="G2633" s="29">
        <v>13</v>
      </c>
      <c r="H2633" s="29">
        <v>2</v>
      </c>
      <c r="I2633" s="29">
        <v>1986</v>
      </c>
      <c r="J2633" s="15">
        <v>-1</v>
      </c>
      <c r="K2633" s="15">
        <v>-1</v>
      </c>
      <c r="L2633" s="15">
        <v>0</v>
      </c>
      <c r="M2633" s="15">
        <v>0</v>
      </c>
      <c r="N2633" s="27" t="e">
        <f>SUMIF(#REF!,'Integrantes original'!A2364,#REF!)</f>
        <v>#REF!</v>
      </c>
      <c r="O2633" s="27">
        <f t="shared" si="164"/>
        <v>13021986</v>
      </c>
      <c r="P2633" s="27">
        <f t="shared" si="165"/>
        <v>130219861</v>
      </c>
      <c r="Q2633" s="31">
        <f t="shared" si="166"/>
        <v>19800311130286</v>
      </c>
      <c r="R2633" s="27">
        <f>COUNTIF(tratycont!S:S,'Integrantes original'!Q2633)</f>
        <v>0</v>
      </c>
      <c r="S2633" s="27">
        <f t="shared" si="167"/>
        <v>0</v>
      </c>
    </row>
    <row r="2634" spans="1:19" x14ac:dyDescent="0.15">
      <c r="A2634" s="29">
        <v>1980031</v>
      </c>
      <c r="B2634" s="29">
        <v>198003102</v>
      </c>
      <c r="C2634" s="29" t="s">
        <v>19</v>
      </c>
      <c r="D2634" s="30" t="s">
        <v>815</v>
      </c>
      <c r="E2634" s="30" t="s">
        <v>2464</v>
      </c>
      <c r="F2634" s="15">
        <v>2</v>
      </c>
      <c r="G2634" s="29">
        <v>8</v>
      </c>
      <c r="H2634" s="29">
        <v>11</v>
      </c>
      <c r="I2634" s="29">
        <v>1987</v>
      </c>
      <c r="J2634" s="15">
        <v>1</v>
      </c>
      <c r="K2634" s="15">
        <v>0</v>
      </c>
      <c r="L2634" s="15">
        <v>2</v>
      </c>
      <c r="M2634" s="15">
        <v>0</v>
      </c>
      <c r="N2634" s="27" t="e">
        <f>SUMIF(#REF!,'Integrantes original'!A2365,#REF!)</f>
        <v>#REF!</v>
      </c>
      <c r="O2634" s="27">
        <f t="shared" si="164"/>
        <v>8111987</v>
      </c>
      <c r="P2634" s="27">
        <f t="shared" si="165"/>
        <v>81119872</v>
      </c>
      <c r="Q2634" s="31">
        <f t="shared" si="166"/>
        <v>19800312081187</v>
      </c>
      <c r="R2634" s="27">
        <f>COUNTIF(tratycont!S:S,'Integrantes original'!Q2634)</f>
        <v>0</v>
      </c>
      <c r="S2634" s="27">
        <f t="shared" si="167"/>
        <v>0</v>
      </c>
    </row>
    <row r="2635" spans="1:19" x14ac:dyDescent="0.15">
      <c r="A2635" s="29">
        <v>1980031</v>
      </c>
      <c r="B2635" s="29">
        <v>198003103</v>
      </c>
      <c r="C2635" s="29" t="s">
        <v>22</v>
      </c>
      <c r="D2635" s="30" t="s">
        <v>522</v>
      </c>
      <c r="E2635" s="30" t="s">
        <v>2465</v>
      </c>
      <c r="F2635" s="15">
        <v>1</v>
      </c>
      <c r="G2635" s="29">
        <v>4</v>
      </c>
      <c r="H2635" s="29">
        <v>4</v>
      </c>
      <c r="I2635" s="29">
        <v>2006</v>
      </c>
      <c r="J2635" s="15">
        <v>-1</v>
      </c>
      <c r="K2635" s="15">
        <v>-1</v>
      </c>
      <c r="L2635" s="15">
        <v>0</v>
      </c>
      <c r="M2635" s="15">
        <v>0</v>
      </c>
      <c r="N2635" s="27" t="e">
        <f>SUMIF(#REF!,'Integrantes original'!A2366,#REF!)</f>
        <v>#REF!</v>
      </c>
      <c r="O2635" s="27">
        <f t="shared" si="164"/>
        <v>4042006</v>
      </c>
      <c r="P2635" s="27">
        <f t="shared" si="165"/>
        <v>40420061</v>
      </c>
      <c r="Q2635" s="31">
        <f t="shared" si="166"/>
        <v>19800311040406</v>
      </c>
      <c r="R2635" s="27">
        <f>COUNTIF(tratycont!S:S,'Integrantes original'!Q2635)</f>
        <v>0</v>
      </c>
      <c r="S2635" s="27">
        <f t="shared" si="167"/>
        <v>0</v>
      </c>
    </row>
    <row r="2636" spans="1:19" x14ac:dyDescent="0.15">
      <c r="A2636" s="29">
        <v>1980031</v>
      </c>
      <c r="B2636" s="29">
        <v>198003104</v>
      </c>
      <c r="C2636" s="29" t="s">
        <v>25</v>
      </c>
      <c r="D2636" s="30" t="s">
        <v>2001</v>
      </c>
      <c r="E2636" s="30" t="s">
        <v>2465</v>
      </c>
      <c r="F2636" s="15">
        <v>2</v>
      </c>
      <c r="G2636" s="29">
        <v>13</v>
      </c>
      <c r="H2636" s="29">
        <v>4</v>
      </c>
      <c r="I2636" s="29">
        <v>2007</v>
      </c>
      <c r="J2636" s="15">
        <v>-1</v>
      </c>
      <c r="K2636" s="15">
        <v>-1</v>
      </c>
      <c r="L2636" s="15">
        <v>0</v>
      </c>
      <c r="M2636" s="15">
        <v>0</v>
      </c>
      <c r="N2636" s="27" t="e">
        <f>SUMIF(#REF!,'Integrantes original'!A2367,#REF!)</f>
        <v>#REF!</v>
      </c>
      <c r="O2636" s="27">
        <f t="shared" si="164"/>
        <v>13042007</v>
      </c>
      <c r="P2636" s="27">
        <f t="shared" si="165"/>
        <v>130420072</v>
      </c>
      <c r="Q2636" s="31">
        <f t="shared" si="166"/>
        <v>19800312130407</v>
      </c>
      <c r="R2636" s="27">
        <f>COUNTIF(tratycont!S:S,'Integrantes original'!Q2636)</f>
        <v>0</v>
      </c>
      <c r="S2636" s="27">
        <f t="shared" si="167"/>
        <v>0</v>
      </c>
    </row>
    <row r="2637" spans="1:19" x14ac:dyDescent="0.15">
      <c r="A2637" s="29">
        <v>1980031</v>
      </c>
      <c r="B2637" s="29">
        <v>198003105</v>
      </c>
      <c r="C2637" s="29" t="s">
        <v>27</v>
      </c>
      <c r="D2637" s="30" t="s">
        <v>2466</v>
      </c>
      <c r="E2637" s="30" t="s">
        <v>2465</v>
      </c>
      <c r="F2637" s="15">
        <v>2</v>
      </c>
      <c r="G2637" s="29">
        <v>3</v>
      </c>
      <c r="H2637" s="29">
        <v>1</v>
      </c>
      <c r="I2637" s="29">
        <v>2012</v>
      </c>
      <c r="J2637" s="15">
        <v>-1</v>
      </c>
      <c r="K2637" s="15">
        <v>-1</v>
      </c>
      <c r="L2637" s="15">
        <v>0</v>
      </c>
      <c r="M2637" s="15">
        <v>0</v>
      </c>
      <c r="N2637" s="27" t="e">
        <f>SUMIF(#REF!,'Integrantes original'!A2368,#REF!)</f>
        <v>#REF!</v>
      </c>
      <c r="O2637" s="27">
        <f t="shared" si="164"/>
        <v>3012012</v>
      </c>
      <c r="P2637" s="27">
        <f t="shared" si="165"/>
        <v>30120122</v>
      </c>
      <c r="Q2637" s="31">
        <f t="shared" si="166"/>
        <v>19800312030112</v>
      </c>
      <c r="R2637" s="27">
        <f>COUNTIF(tratycont!S:S,'Integrantes original'!Q2637)</f>
        <v>0</v>
      </c>
      <c r="S2637" s="27">
        <f t="shared" si="167"/>
        <v>0</v>
      </c>
    </row>
    <row r="2638" spans="1:19" x14ac:dyDescent="0.15">
      <c r="A2638" s="29">
        <v>1980031</v>
      </c>
      <c r="B2638" s="29">
        <v>198003106</v>
      </c>
      <c r="C2638" s="29" t="s">
        <v>30</v>
      </c>
      <c r="D2638" s="30" t="s">
        <v>2467</v>
      </c>
      <c r="E2638" s="30" t="s">
        <v>2465</v>
      </c>
      <c r="F2638" s="15">
        <v>2</v>
      </c>
      <c r="G2638" s="29">
        <v>9</v>
      </c>
      <c r="H2638" s="29">
        <v>7</v>
      </c>
      <c r="I2638" s="29">
        <v>2018</v>
      </c>
      <c r="J2638" s="15">
        <v>2</v>
      </c>
      <c r="K2638" s="15">
        <v>1</v>
      </c>
      <c r="L2638" s="15">
        <v>0</v>
      </c>
      <c r="M2638" s="15">
        <v>0</v>
      </c>
      <c r="N2638" s="27" t="e">
        <f>SUMIF(#REF!,'Integrantes original'!A2369,#REF!)</f>
        <v>#REF!</v>
      </c>
      <c r="O2638" s="27">
        <f t="shared" si="164"/>
        <v>9072018</v>
      </c>
      <c r="P2638" s="27">
        <f t="shared" si="165"/>
        <v>90720182</v>
      </c>
      <c r="Q2638" s="31">
        <f t="shared" si="166"/>
        <v>19800312090718</v>
      </c>
      <c r="R2638" s="27">
        <f>COUNTIF(tratycont!S:S,'Integrantes original'!Q2638)</f>
        <v>1</v>
      </c>
      <c r="S2638" s="27">
        <f t="shared" si="167"/>
        <v>1</v>
      </c>
    </row>
    <row r="2639" spans="1:19" x14ac:dyDescent="0.15">
      <c r="A2639" s="29">
        <v>1980041</v>
      </c>
      <c r="B2639" s="29">
        <v>198004101</v>
      </c>
      <c r="C2639" s="29" t="s">
        <v>16</v>
      </c>
      <c r="D2639" s="30" t="s">
        <v>2468</v>
      </c>
      <c r="E2639" s="30" t="s">
        <v>2469</v>
      </c>
      <c r="F2639" s="15">
        <v>1</v>
      </c>
      <c r="G2639" s="29">
        <v>9</v>
      </c>
      <c r="H2639" s="29">
        <v>7</v>
      </c>
      <c r="I2639" s="29">
        <v>1995</v>
      </c>
      <c r="J2639" s="15">
        <v>-1</v>
      </c>
      <c r="K2639" s="15">
        <v>-1</v>
      </c>
      <c r="L2639" s="15">
        <v>0</v>
      </c>
      <c r="M2639" s="15">
        <v>0</v>
      </c>
      <c r="N2639" s="27" t="e">
        <f>SUMIF(#REF!,'Integrantes original'!A2370,#REF!)</f>
        <v>#REF!</v>
      </c>
      <c r="O2639" s="27">
        <f t="shared" si="164"/>
        <v>9071995</v>
      </c>
      <c r="P2639" s="27">
        <f t="shared" si="165"/>
        <v>90719951</v>
      </c>
      <c r="Q2639" s="31">
        <f t="shared" si="166"/>
        <v>19800411090795</v>
      </c>
      <c r="R2639" s="27">
        <f>COUNTIF(tratycont!S:S,'Integrantes original'!Q2639)</f>
        <v>0</v>
      </c>
      <c r="S2639" s="27">
        <f t="shared" si="167"/>
        <v>0</v>
      </c>
    </row>
    <row r="2640" spans="1:19" x14ac:dyDescent="0.15">
      <c r="A2640" s="29">
        <v>1980041</v>
      </c>
      <c r="B2640" s="29">
        <v>198004102</v>
      </c>
      <c r="C2640" s="29" t="s">
        <v>19</v>
      </c>
      <c r="D2640" s="30" t="s">
        <v>2470</v>
      </c>
      <c r="E2640" s="30" t="s">
        <v>2471</v>
      </c>
      <c r="F2640" s="15">
        <v>2</v>
      </c>
      <c r="G2640" s="29">
        <v>23</v>
      </c>
      <c r="H2640" s="29">
        <v>11</v>
      </c>
      <c r="I2640" s="29">
        <v>1995</v>
      </c>
      <c r="J2640" s="15">
        <v>1</v>
      </c>
      <c r="K2640" s="15">
        <v>0</v>
      </c>
      <c r="L2640" s="15">
        <v>2</v>
      </c>
      <c r="M2640" s="15">
        <v>0</v>
      </c>
      <c r="N2640" s="27" t="e">
        <f>SUMIF(#REF!,'Integrantes original'!A2371,#REF!)</f>
        <v>#REF!</v>
      </c>
      <c r="O2640" s="27">
        <f t="shared" si="164"/>
        <v>23111995</v>
      </c>
      <c r="P2640" s="27">
        <f t="shared" si="165"/>
        <v>231119952</v>
      </c>
      <c r="Q2640" s="31">
        <f t="shared" si="166"/>
        <v>19800412231195</v>
      </c>
      <c r="R2640" s="27">
        <f>COUNTIF(tratycont!S:S,'Integrantes original'!Q2640)</f>
        <v>0</v>
      </c>
      <c r="S2640" s="27">
        <f t="shared" si="167"/>
        <v>0</v>
      </c>
    </row>
    <row r="2641" spans="1:19" x14ac:dyDescent="0.15">
      <c r="A2641" s="29">
        <v>1980041</v>
      </c>
      <c r="B2641" s="29">
        <v>198004103</v>
      </c>
      <c r="C2641" s="29" t="s">
        <v>22</v>
      </c>
      <c r="D2641" s="30" t="s">
        <v>2472</v>
      </c>
      <c r="E2641" s="30" t="s">
        <v>2473</v>
      </c>
      <c r="F2641" s="15">
        <v>1</v>
      </c>
      <c r="G2641" s="29">
        <v>19</v>
      </c>
      <c r="H2641" s="29">
        <v>6</v>
      </c>
      <c r="I2641" s="29">
        <v>2018</v>
      </c>
      <c r="J2641" s="15">
        <v>2</v>
      </c>
      <c r="K2641" s="15">
        <v>2</v>
      </c>
      <c r="L2641" s="15">
        <v>0</v>
      </c>
      <c r="M2641" s="15">
        <v>0</v>
      </c>
      <c r="N2641" s="27" t="e">
        <f>SUMIF(#REF!,'Integrantes original'!A2372,#REF!)</f>
        <v>#REF!</v>
      </c>
      <c r="O2641" s="27">
        <f t="shared" si="164"/>
        <v>19062018</v>
      </c>
      <c r="P2641" s="27">
        <f t="shared" si="165"/>
        <v>190620181</v>
      </c>
      <c r="Q2641" s="31">
        <f t="shared" si="166"/>
        <v>19800411190618</v>
      </c>
      <c r="R2641" s="27">
        <f>COUNTIF(tratycont!S:S,'Integrantes original'!Q2641)</f>
        <v>1</v>
      </c>
      <c r="S2641" s="27">
        <f t="shared" si="167"/>
        <v>1</v>
      </c>
    </row>
    <row r="2642" spans="1:19" x14ac:dyDescent="0.15">
      <c r="A2642" s="29">
        <v>1980061</v>
      </c>
      <c r="B2642" s="29">
        <v>198006101</v>
      </c>
      <c r="C2642" s="29" t="s">
        <v>16</v>
      </c>
      <c r="D2642" s="30" t="s">
        <v>1808</v>
      </c>
      <c r="E2642" s="30" t="s">
        <v>1821</v>
      </c>
      <c r="F2642" s="15">
        <v>1</v>
      </c>
      <c r="G2642" s="29">
        <v>14</v>
      </c>
      <c r="H2642" s="29">
        <v>1</v>
      </c>
      <c r="I2642" s="29">
        <v>1994</v>
      </c>
      <c r="J2642" s="15">
        <v>-1</v>
      </c>
      <c r="K2642" s="15">
        <v>-1</v>
      </c>
      <c r="L2642" s="15">
        <v>0</v>
      </c>
      <c r="M2642" s="15">
        <v>0</v>
      </c>
      <c r="N2642" s="27" t="e">
        <f>SUMIF(#REF!,'Integrantes original'!A2373,#REF!)</f>
        <v>#REF!</v>
      </c>
      <c r="O2642" s="27">
        <f t="shared" si="164"/>
        <v>14011994</v>
      </c>
      <c r="P2642" s="27">
        <f t="shared" si="165"/>
        <v>140119941</v>
      </c>
      <c r="Q2642" s="31">
        <f t="shared" si="166"/>
        <v>19800611140194</v>
      </c>
      <c r="R2642" s="27">
        <f>COUNTIF(tratycont!S:S,'Integrantes original'!Q2642)</f>
        <v>0</v>
      </c>
      <c r="S2642" s="27">
        <f t="shared" si="167"/>
        <v>0</v>
      </c>
    </row>
    <row r="2643" spans="1:19" x14ac:dyDescent="0.15">
      <c r="A2643" s="29">
        <v>1980061</v>
      </c>
      <c r="B2643" s="29">
        <v>198006102</v>
      </c>
      <c r="C2643" s="29" t="s">
        <v>19</v>
      </c>
      <c r="D2643" s="30" t="s">
        <v>1040</v>
      </c>
      <c r="E2643" s="30" t="s">
        <v>371</v>
      </c>
      <c r="F2643" s="15">
        <v>2</v>
      </c>
      <c r="G2643" s="29">
        <v>18</v>
      </c>
      <c r="H2643" s="29">
        <v>3</v>
      </c>
      <c r="I2643" s="29">
        <v>1995</v>
      </c>
      <c r="J2643" s="15">
        <v>1</v>
      </c>
      <c r="K2643" s="15">
        <v>0</v>
      </c>
      <c r="L2643" s="15">
        <v>2</v>
      </c>
      <c r="M2643" s="15">
        <v>0</v>
      </c>
      <c r="N2643" s="27" t="e">
        <f>SUMIF(#REF!,'Integrantes original'!A2374,#REF!)</f>
        <v>#REF!</v>
      </c>
      <c r="O2643" s="27">
        <f t="shared" si="164"/>
        <v>18031995</v>
      </c>
      <c r="P2643" s="27">
        <f t="shared" si="165"/>
        <v>180319952</v>
      </c>
      <c r="Q2643" s="31">
        <f t="shared" si="166"/>
        <v>19800612180395</v>
      </c>
      <c r="R2643" s="27">
        <f>COUNTIF(tratycont!S:S,'Integrantes original'!Q2643)</f>
        <v>0</v>
      </c>
      <c r="S2643" s="27">
        <f t="shared" si="167"/>
        <v>0</v>
      </c>
    </row>
    <row r="2644" spans="1:19" x14ac:dyDescent="0.15">
      <c r="A2644" s="29">
        <v>1980061</v>
      </c>
      <c r="B2644" s="29">
        <v>198006103</v>
      </c>
      <c r="C2644" s="29" t="s">
        <v>22</v>
      </c>
      <c r="D2644" s="30" t="s">
        <v>1808</v>
      </c>
      <c r="E2644" s="30" t="s">
        <v>1821</v>
      </c>
      <c r="F2644" s="15">
        <v>1</v>
      </c>
      <c r="G2644" s="29">
        <v>20</v>
      </c>
      <c r="H2644" s="29">
        <v>9</v>
      </c>
      <c r="I2644" s="29">
        <v>2014</v>
      </c>
      <c r="J2644" s="15">
        <v>-1</v>
      </c>
      <c r="K2644" s="15">
        <v>-1</v>
      </c>
      <c r="L2644" s="15">
        <v>0</v>
      </c>
      <c r="M2644" s="15">
        <v>0</v>
      </c>
      <c r="N2644" s="27" t="e">
        <f>SUMIF(#REF!,'Integrantes original'!A2375,#REF!)</f>
        <v>#REF!</v>
      </c>
      <c r="O2644" s="27">
        <f t="shared" si="164"/>
        <v>20092014</v>
      </c>
      <c r="P2644" s="27">
        <f t="shared" si="165"/>
        <v>200920141</v>
      </c>
      <c r="Q2644" s="31">
        <f t="shared" si="166"/>
        <v>19800611200914</v>
      </c>
      <c r="R2644" s="27">
        <f>COUNTIF(tratycont!S:S,'Integrantes original'!Q2644)</f>
        <v>0</v>
      </c>
      <c r="S2644" s="27">
        <f t="shared" si="167"/>
        <v>0</v>
      </c>
    </row>
    <row r="2645" spans="1:19" x14ac:dyDescent="0.15">
      <c r="A2645" s="29">
        <v>1980061</v>
      </c>
      <c r="B2645" s="29">
        <v>198006104</v>
      </c>
      <c r="C2645" s="29" t="s">
        <v>25</v>
      </c>
      <c r="D2645" s="30" t="s">
        <v>2474</v>
      </c>
      <c r="E2645" s="30" t="s">
        <v>1821</v>
      </c>
      <c r="F2645" s="15">
        <v>1</v>
      </c>
      <c r="G2645" s="29">
        <v>26</v>
      </c>
      <c r="H2645" s="29">
        <v>6</v>
      </c>
      <c r="I2645" s="29">
        <v>2018</v>
      </c>
      <c r="J2645" s="15">
        <v>2</v>
      </c>
      <c r="K2645" s="15">
        <v>2</v>
      </c>
      <c r="L2645" s="15">
        <v>0</v>
      </c>
      <c r="M2645" s="15">
        <v>0</v>
      </c>
      <c r="N2645" s="27" t="e">
        <f>SUMIF(#REF!,'Integrantes original'!A2376,#REF!)</f>
        <v>#REF!</v>
      </c>
      <c r="O2645" s="27">
        <f t="shared" si="164"/>
        <v>26062018</v>
      </c>
      <c r="P2645" s="27">
        <f t="shared" si="165"/>
        <v>260620181</v>
      </c>
      <c r="Q2645" s="31">
        <f t="shared" si="166"/>
        <v>19800611260618</v>
      </c>
      <c r="R2645" s="27">
        <f>COUNTIF(tratycont!S:S,'Integrantes original'!Q2645)</f>
        <v>1</v>
      </c>
      <c r="S2645" s="27">
        <f t="shared" si="167"/>
        <v>1</v>
      </c>
    </row>
    <row r="2646" spans="1:19" x14ac:dyDescent="0.15">
      <c r="A2646" s="29">
        <v>1980071</v>
      </c>
      <c r="B2646" s="29">
        <v>198007101</v>
      </c>
      <c r="C2646" s="29" t="s">
        <v>16</v>
      </c>
      <c r="D2646" s="30" t="s">
        <v>995</v>
      </c>
      <c r="E2646" s="30" t="s">
        <v>964</v>
      </c>
      <c r="F2646" s="15">
        <v>1</v>
      </c>
      <c r="G2646" s="29">
        <v>99</v>
      </c>
      <c r="H2646" s="29">
        <v>99</v>
      </c>
      <c r="I2646" s="29">
        <v>9999</v>
      </c>
      <c r="J2646" s="15">
        <v>-1</v>
      </c>
      <c r="K2646" s="15">
        <v>-1</v>
      </c>
      <c r="L2646" s="15">
        <v>0</v>
      </c>
      <c r="M2646" s="15">
        <v>0</v>
      </c>
      <c r="N2646" s="27" t="e">
        <f>SUMIF(#REF!,'Integrantes original'!A2377,#REF!)</f>
        <v>#REF!</v>
      </c>
      <c r="O2646" s="27">
        <f t="shared" si="164"/>
        <v>99999999</v>
      </c>
      <c r="P2646" s="27">
        <f t="shared" si="165"/>
        <v>999999991</v>
      </c>
      <c r="Q2646" s="31">
        <f t="shared" si="166"/>
        <v>19800711999999</v>
      </c>
      <c r="R2646" s="27">
        <f>COUNTIF(tratycont!S:S,'Integrantes original'!Q2646)</f>
        <v>0</v>
      </c>
      <c r="S2646" s="27">
        <f t="shared" si="167"/>
        <v>0</v>
      </c>
    </row>
    <row r="2647" spans="1:19" x14ac:dyDescent="0.15">
      <c r="A2647" s="29">
        <v>1980071</v>
      </c>
      <c r="B2647" s="29">
        <v>198007102</v>
      </c>
      <c r="C2647" s="29" t="s">
        <v>19</v>
      </c>
      <c r="D2647" s="30" t="s">
        <v>23</v>
      </c>
      <c r="E2647" s="30" t="s">
        <v>200</v>
      </c>
      <c r="F2647" s="15">
        <v>2</v>
      </c>
      <c r="G2647" s="29">
        <v>99</v>
      </c>
      <c r="H2647" s="29">
        <v>99</v>
      </c>
      <c r="I2647" s="29">
        <v>9999</v>
      </c>
      <c r="J2647" s="15">
        <v>-1</v>
      </c>
      <c r="K2647" s="15">
        <v>-1</v>
      </c>
      <c r="L2647" s="15">
        <v>0</v>
      </c>
      <c r="M2647" s="15">
        <v>0</v>
      </c>
      <c r="N2647" s="27" t="e">
        <f>SUMIF(#REF!,'Integrantes original'!A2378,#REF!)</f>
        <v>#REF!</v>
      </c>
      <c r="O2647" s="27">
        <f t="shared" si="164"/>
        <v>99999999</v>
      </c>
      <c r="P2647" s="27">
        <f t="shared" si="165"/>
        <v>999999992</v>
      </c>
      <c r="Q2647" s="31">
        <f t="shared" si="166"/>
        <v>19800712999999</v>
      </c>
      <c r="R2647" s="27">
        <f>COUNTIF(tratycont!S:S,'Integrantes original'!Q2647)</f>
        <v>0</v>
      </c>
      <c r="S2647" s="27">
        <f t="shared" si="167"/>
        <v>0</v>
      </c>
    </row>
    <row r="2648" spans="1:19" x14ac:dyDescent="0.15">
      <c r="A2648" s="29">
        <v>1980071</v>
      </c>
      <c r="B2648" s="29">
        <v>198007103</v>
      </c>
      <c r="C2648" s="29" t="s">
        <v>22</v>
      </c>
      <c r="D2648" s="30" t="s">
        <v>1904</v>
      </c>
      <c r="E2648" s="30" t="s">
        <v>2475</v>
      </c>
      <c r="F2648" s="15">
        <v>2</v>
      </c>
      <c r="G2648" s="29">
        <v>20</v>
      </c>
      <c r="H2648" s="29">
        <v>10</v>
      </c>
      <c r="I2648" s="29">
        <v>1991</v>
      </c>
      <c r="J2648" s="15">
        <v>1</v>
      </c>
      <c r="K2648" s="15">
        <v>0</v>
      </c>
      <c r="L2648" s="15">
        <v>2</v>
      </c>
      <c r="M2648" s="15">
        <v>0</v>
      </c>
      <c r="N2648" s="27" t="e">
        <f>SUMIF(#REF!,'Integrantes original'!A2379,#REF!)</f>
        <v>#REF!</v>
      </c>
      <c r="O2648" s="27">
        <f t="shared" si="164"/>
        <v>20101991</v>
      </c>
      <c r="P2648" s="27">
        <f t="shared" si="165"/>
        <v>201019912</v>
      </c>
      <c r="Q2648" s="31">
        <f t="shared" si="166"/>
        <v>19800712201091</v>
      </c>
      <c r="R2648" s="27">
        <f>COUNTIF(tratycont!S:S,'Integrantes original'!Q2648)</f>
        <v>0</v>
      </c>
      <c r="S2648" s="27">
        <f t="shared" si="167"/>
        <v>0</v>
      </c>
    </row>
    <row r="2649" spans="1:19" x14ac:dyDescent="0.15">
      <c r="A2649" s="29">
        <v>1980071</v>
      </c>
      <c r="B2649" s="29">
        <v>198007104</v>
      </c>
      <c r="C2649" s="29" t="s">
        <v>25</v>
      </c>
      <c r="D2649" s="30" t="s">
        <v>837</v>
      </c>
      <c r="E2649" s="30" t="s">
        <v>2475</v>
      </c>
      <c r="F2649" s="15">
        <v>1</v>
      </c>
      <c r="G2649" s="29">
        <v>8</v>
      </c>
      <c r="H2649" s="29">
        <v>7</v>
      </c>
      <c r="I2649" s="29">
        <v>2013</v>
      </c>
      <c r="J2649" s="15">
        <v>-1</v>
      </c>
      <c r="K2649" s="15">
        <v>-1</v>
      </c>
      <c r="L2649" s="15">
        <v>0</v>
      </c>
      <c r="M2649" s="15">
        <v>0</v>
      </c>
      <c r="N2649" s="27" t="e">
        <f>SUMIF(#REF!,'Integrantes original'!A2380,#REF!)</f>
        <v>#REF!</v>
      </c>
      <c r="O2649" s="27">
        <f t="shared" si="164"/>
        <v>8072013</v>
      </c>
      <c r="P2649" s="27">
        <f t="shared" si="165"/>
        <v>80720131</v>
      </c>
      <c r="Q2649" s="31">
        <f t="shared" si="166"/>
        <v>19800711080713</v>
      </c>
      <c r="R2649" s="27">
        <f>COUNTIF(tratycont!S:S,'Integrantes original'!Q2649)</f>
        <v>0</v>
      </c>
      <c r="S2649" s="27">
        <f t="shared" si="167"/>
        <v>0</v>
      </c>
    </row>
    <row r="2650" spans="1:19" x14ac:dyDescent="0.15">
      <c r="A2650" s="29">
        <v>1980071</v>
      </c>
      <c r="B2650" s="29">
        <v>198007105</v>
      </c>
      <c r="C2650" s="29" t="s">
        <v>27</v>
      </c>
      <c r="D2650" s="30" t="s">
        <v>88</v>
      </c>
      <c r="E2650" s="30" t="s">
        <v>2475</v>
      </c>
      <c r="F2650" s="15">
        <v>1</v>
      </c>
      <c r="G2650" s="29">
        <v>15</v>
      </c>
      <c r="H2650" s="29">
        <v>9</v>
      </c>
      <c r="I2650" s="29">
        <v>2015</v>
      </c>
      <c r="J2650" s="15">
        <v>-1</v>
      </c>
      <c r="K2650" s="15">
        <v>-1</v>
      </c>
      <c r="L2650" s="15">
        <v>0</v>
      </c>
      <c r="M2650" s="15">
        <v>0</v>
      </c>
      <c r="N2650" s="27" t="e">
        <f>SUMIF(#REF!,'Integrantes original'!A2381,#REF!)</f>
        <v>#REF!</v>
      </c>
      <c r="O2650" s="27">
        <f t="shared" si="164"/>
        <v>15092015</v>
      </c>
      <c r="P2650" s="27">
        <f t="shared" si="165"/>
        <v>150920151</v>
      </c>
      <c r="Q2650" s="31">
        <f t="shared" si="166"/>
        <v>19800711150915</v>
      </c>
      <c r="R2650" s="27">
        <f>COUNTIF(tratycont!S:S,'Integrantes original'!Q2650)</f>
        <v>0</v>
      </c>
      <c r="S2650" s="27">
        <f t="shared" si="167"/>
        <v>0</v>
      </c>
    </row>
    <row r="2651" spans="1:19" x14ac:dyDescent="0.15">
      <c r="A2651" s="29">
        <v>1980071</v>
      </c>
      <c r="B2651" s="29">
        <v>198007106</v>
      </c>
      <c r="C2651" s="29" t="s">
        <v>30</v>
      </c>
      <c r="D2651" s="30" t="s">
        <v>355</v>
      </c>
      <c r="E2651" s="30" t="s">
        <v>2475</v>
      </c>
      <c r="F2651" s="15">
        <v>1</v>
      </c>
      <c r="G2651" s="29">
        <v>9</v>
      </c>
      <c r="H2651" s="29">
        <v>7</v>
      </c>
      <c r="I2651" s="29">
        <v>2018</v>
      </c>
      <c r="J2651" s="15">
        <v>2</v>
      </c>
      <c r="K2651" s="15">
        <v>2</v>
      </c>
      <c r="L2651" s="15">
        <v>0</v>
      </c>
      <c r="M2651" s="15">
        <v>0</v>
      </c>
      <c r="N2651" s="27" t="e">
        <f>SUMIF(#REF!,'Integrantes original'!A2382,#REF!)</f>
        <v>#REF!</v>
      </c>
      <c r="O2651" s="27">
        <f t="shared" si="164"/>
        <v>9072018</v>
      </c>
      <c r="P2651" s="27">
        <f t="shared" si="165"/>
        <v>90720181</v>
      </c>
      <c r="Q2651" s="31">
        <f t="shared" si="166"/>
        <v>19800711090718</v>
      </c>
      <c r="R2651" s="27">
        <f>COUNTIF(tratycont!S:S,'Integrantes original'!Q2651)</f>
        <v>1</v>
      </c>
      <c r="S2651" s="27">
        <f t="shared" si="167"/>
        <v>1</v>
      </c>
    </row>
    <row r="2652" spans="1:19" x14ac:dyDescent="0.15">
      <c r="A2652" s="29">
        <v>1980081</v>
      </c>
      <c r="B2652" s="29">
        <v>198008101</v>
      </c>
      <c r="C2652" s="29" t="s">
        <v>16</v>
      </c>
      <c r="D2652" s="30" t="s">
        <v>2476</v>
      </c>
      <c r="E2652" s="30" t="s">
        <v>2469</v>
      </c>
      <c r="F2652" s="15">
        <v>1</v>
      </c>
      <c r="G2652" s="29">
        <v>10</v>
      </c>
      <c r="H2652" s="29">
        <v>10</v>
      </c>
      <c r="I2652" s="29">
        <v>1968</v>
      </c>
      <c r="J2652" s="15">
        <v>-1</v>
      </c>
      <c r="K2652" s="15">
        <v>-1</v>
      </c>
      <c r="L2652" s="15">
        <v>0</v>
      </c>
      <c r="M2652" s="15">
        <v>0</v>
      </c>
      <c r="N2652" s="27" t="e">
        <f>SUMIF(#REF!,'Integrantes original'!A2383,#REF!)</f>
        <v>#REF!</v>
      </c>
      <c r="O2652" s="27">
        <f t="shared" si="164"/>
        <v>10101968</v>
      </c>
      <c r="P2652" s="27">
        <f t="shared" si="165"/>
        <v>101019681</v>
      </c>
      <c r="Q2652" s="31">
        <f t="shared" si="166"/>
        <v>19800811101068</v>
      </c>
      <c r="R2652" s="27">
        <f>COUNTIF(tratycont!S:S,'Integrantes original'!Q2652)</f>
        <v>0</v>
      </c>
      <c r="S2652" s="27">
        <f t="shared" si="167"/>
        <v>0</v>
      </c>
    </row>
    <row r="2653" spans="1:19" x14ac:dyDescent="0.15">
      <c r="A2653" s="29">
        <v>1980081</v>
      </c>
      <c r="B2653" s="29">
        <v>198008102</v>
      </c>
      <c r="C2653" s="29" t="s">
        <v>19</v>
      </c>
      <c r="D2653" s="30" t="s">
        <v>1023</v>
      </c>
      <c r="E2653" s="30" t="s">
        <v>2477</v>
      </c>
      <c r="F2653" s="15">
        <v>2</v>
      </c>
      <c r="G2653" s="29">
        <v>18</v>
      </c>
      <c r="H2653" s="29">
        <v>9</v>
      </c>
      <c r="I2653" s="29">
        <v>1980</v>
      </c>
      <c r="J2653" s="15">
        <v>1</v>
      </c>
      <c r="K2653" s="15">
        <v>0</v>
      </c>
      <c r="L2653" s="15">
        <v>2</v>
      </c>
      <c r="M2653" s="15">
        <v>0</v>
      </c>
      <c r="N2653" s="27" t="e">
        <f>SUMIF(#REF!,'Integrantes original'!A2384,#REF!)</f>
        <v>#REF!</v>
      </c>
      <c r="O2653" s="27">
        <f t="shared" si="164"/>
        <v>18091980</v>
      </c>
      <c r="P2653" s="27">
        <f t="shared" si="165"/>
        <v>180919802</v>
      </c>
      <c r="Q2653" s="31">
        <f t="shared" si="166"/>
        <v>19800812180980</v>
      </c>
      <c r="R2653" s="27">
        <f>COUNTIF(tratycont!S:S,'Integrantes original'!Q2653)</f>
        <v>0</v>
      </c>
      <c r="S2653" s="27">
        <f t="shared" si="167"/>
        <v>0</v>
      </c>
    </row>
    <row r="2654" spans="1:19" x14ac:dyDescent="0.15">
      <c r="A2654" s="29">
        <v>1980081</v>
      </c>
      <c r="B2654" s="29">
        <v>198008103</v>
      </c>
      <c r="C2654" s="29" t="s">
        <v>22</v>
      </c>
      <c r="D2654" s="30" t="s">
        <v>953</v>
      </c>
      <c r="E2654" s="30" t="s">
        <v>2478</v>
      </c>
      <c r="F2654" s="15">
        <v>2</v>
      </c>
      <c r="G2654" s="29">
        <v>13</v>
      </c>
      <c r="H2654" s="29">
        <v>6</v>
      </c>
      <c r="I2654" s="29">
        <v>2004</v>
      </c>
      <c r="J2654" s="15">
        <v>-1</v>
      </c>
      <c r="K2654" s="15">
        <v>-1</v>
      </c>
      <c r="L2654" s="15">
        <v>0</v>
      </c>
      <c r="M2654" s="15">
        <v>0</v>
      </c>
      <c r="N2654" s="27" t="e">
        <f>SUMIF(#REF!,'Integrantes original'!A2385,#REF!)</f>
        <v>#REF!</v>
      </c>
      <c r="O2654" s="27">
        <f t="shared" si="164"/>
        <v>13062004</v>
      </c>
      <c r="P2654" s="27">
        <f t="shared" si="165"/>
        <v>130620042</v>
      </c>
      <c r="Q2654" s="31">
        <f t="shared" si="166"/>
        <v>19800812130604</v>
      </c>
      <c r="R2654" s="27">
        <f>COUNTIF(tratycont!S:S,'Integrantes original'!Q2654)</f>
        <v>0</v>
      </c>
      <c r="S2654" s="27">
        <f t="shared" si="167"/>
        <v>0</v>
      </c>
    </row>
    <row r="2655" spans="1:19" x14ac:dyDescent="0.15">
      <c r="A2655" s="29">
        <v>1980081</v>
      </c>
      <c r="B2655" s="29">
        <v>198008104</v>
      </c>
      <c r="C2655" s="29" t="s">
        <v>25</v>
      </c>
      <c r="D2655" s="30" t="s">
        <v>1906</v>
      </c>
      <c r="E2655" s="30" t="s">
        <v>2478</v>
      </c>
      <c r="F2655" s="15">
        <v>2</v>
      </c>
      <c r="G2655" s="29">
        <v>25</v>
      </c>
      <c r="H2655" s="29">
        <v>9</v>
      </c>
      <c r="I2655" s="29">
        <v>2003</v>
      </c>
      <c r="J2655" s="15">
        <v>-1</v>
      </c>
      <c r="K2655" s="15">
        <v>-1</v>
      </c>
      <c r="L2655" s="15">
        <v>0</v>
      </c>
      <c r="M2655" s="15">
        <v>0</v>
      </c>
      <c r="N2655" s="27" t="e">
        <f>SUMIF(#REF!,'Integrantes original'!A2386,#REF!)</f>
        <v>#REF!</v>
      </c>
      <c r="O2655" s="27">
        <f t="shared" si="164"/>
        <v>25092003</v>
      </c>
      <c r="P2655" s="27">
        <f t="shared" si="165"/>
        <v>250920032</v>
      </c>
      <c r="Q2655" s="31">
        <f t="shared" si="166"/>
        <v>19800812250903</v>
      </c>
      <c r="R2655" s="27">
        <f>COUNTIF(tratycont!S:S,'Integrantes original'!Q2655)</f>
        <v>0</v>
      </c>
      <c r="S2655" s="27">
        <f t="shared" si="167"/>
        <v>0</v>
      </c>
    </row>
    <row r="2656" spans="1:19" x14ac:dyDescent="0.15">
      <c r="A2656" s="29">
        <v>1980081</v>
      </c>
      <c r="B2656" s="29">
        <v>198008105</v>
      </c>
      <c r="C2656" s="29" t="s">
        <v>27</v>
      </c>
      <c r="D2656" s="30" t="s">
        <v>2479</v>
      </c>
      <c r="E2656" s="30" t="s">
        <v>2480</v>
      </c>
      <c r="F2656" s="15">
        <v>1</v>
      </c>
      <c r="G2656" s="29">
        <v>2</v>
      </c>
      <c r="H2656" s="29">
        <v>5</v>
      </c>
      <c r="I2656" s="29">
        <v>2018</v>
      </c>
      <c r="J2656" s="15">
        <v>2</v>
      </c>
      <c r="K2656" s="15">
        <v>2</v>
      </c>
      <c r="L2656" s="15">
        <v>0</v>
      </c>
      <c r="M2656" s="15">
        <v>0</v>
      </c>
      <c r="N2656" s="27" t="e">
        <f>SUMIF(#REF!,'Integrantes original'!A2387,#REF!)</f>
        <v>#REF!</v>
      </c>
      <c r="O2656" s="27">
        <f t="shared" si="164"/>
        <v>2052018</v>
      </c>
      <c r="P2656" s="27">
        <f t="shared" si="165"/>
        <v>20520181</v>
      </c>
      <c r="Q2656" s="31">
        <f t="shared" si="166"/>
        <v>19800811020518</v>
      </c>
      <c r="R2656" s="27">
        <f>COUNTIF(tratycont!S:S,'Integrantes original'!Q2656)</f>
        <v>1</v>
      </c>
      <c r="S2656" s="27">
        <f t="shared" si="167"/>
        <v>1</v>
      </c>
    </row>
    <row r="2657" spans="1:19" x14ac:dyDescent="0.15">
      <c r="A2657" s="29">
        <v>1980091</v>
      </c>
      <c r="B2657" s="29">
        <v>198009101</v>
      </c>
      <c r="C2657" s="29" t="s">
        <v>16</v>
      </c>
      <c r="D2657" s="30" t="s">
        <v>2481</v>
      </c>
      <c r="E2657" s="30" t="s">
        <v>2482</v>
      </c>
      <c r="F2657" s="15">
        <v>1</v>
      </c>
      <c r="G2657" s="29">
        <v>2</v>
      </c>
      <c r="H2657" s="29">
        <v>9</v>
      </c>
      <c r="I2657" s="29">
        <v>1993</v>
      </c>
      <c r="J2657" s="15">
        <v>-1</v>
      </c>
      <c r="K2657" s="15">
        <v>-1</v>
      </c>
      <c r="L2657" s="15">
        <v>0</v>
      </c>
      <c r="M2657" s="15">
        <v>0</v>
      </c>
      <c r="N2657" s="27" t="e">
        <f>SUMIF(#REF!,'Integrantes original'!A2388,#REF!)</f>
        <v>#REF!</v>
      </c>
      <c r="O2657" s="27">
        <f t="shared" si="164"/>
        <v>2091993</v>
      </c>
      <c r="P2657" s="27">
        <f t="shared" si="165"/>
        <v>20919931</v>
      </c>
      <c r="Q2657" s="31">
        <f t="shared" si="166"/>
        <v>19800911020993</v>
      </c>
      <c r="R2657" s="27">
        <f>COUNTIF(tratycont!S:S,'Integrantes original'!Q2657)</f>
        <v>0</v>
      </c>
      <c r="S2657" s="27">
        <f t="shared" si="167"/>
        <v>0</v>
      </c>
    </row>
    <row r="2658" spans="1:19" x14ac:dyDescent="0.15">
      <c r="A2658" s="29">
        <v>1980091</v>
      </c>
      <c r="B2658" s="29">
        <v>198009102</v>
      </c>
      <c r="C2658" s="29" t="s">
        <v>19</v>
      </c>
      <c r="D2658" s="30" t="s">
        <v>2483</v>
      </c>
      <c r="E2658" s="30" t="s">
        <v>2484</v>
      </c>
      <c r="F2658" s="15">
        <v>2</v>
      </c>
      <c r="G2658" s="29">
        <v>27</v>
      </c>
      <c r="H2658" s="29">
        <v>6</v>
      </c>
      <c r="I2658" s="29">
        <v>1993</v>
      </c>
      <c r="J2658" s="15">
        <v>1</v>
      </c>
      <c r="K2658" s="15">
        <v>0</v>
      </c>
      <c r="L2658" s="15">
        <v>2</v>
      </c>
      <c r="M2658" s="15">
        <v>0</v>
      </c>
      <c r="N2658" s="27" t="e">
        <f>SUMIF(#REF!,'Integrantes original'!A2389,#REF!)</f>
        <v>#REF!</v>
      </c>
      <c r="O2658" s="27">
        <f t="shared" si="164"/>
        <v>27061993</v>
      </c>
      <c r="P2658" s="27">
        <f t="shared" si="165"/>
        <v>270619932</v>
      </c>
      <c r="Q2658" s="31">
        <f t="shared" si="166"/>
        <v>19800912270693</v>
      </c>
      <c r="R2658" s="27">
        <f>COUNTIF(tratycont!S:S,'Integrantes original'!Q2658)</f>
        <v>0</v>
      </c>
      <c r="S2658" s="27">
        <f t="shared" si="167"/>
        <v>0</v>
      </c>
    </row>
    <row r="2659" spans="1:19" x14ac:dyDescent="0.15">
      <c r="A2659" s="29">
        <v>1980091</v>
      </c>
      <c r="B2659" s="29">
        <v>198009103</v>
      </c>
      <c r="C2659" s="29" t="s">
        <v>22</v>
      </c>
      <c r="D2659" s="30" t="s">
        <v>2485</v>
      </c>
      <c r="E2659" s="30" t="s">
        <v>2486</v>
      </c>
      <c r="F2659" s="15">
        <v>1</v>
      </c>
      <c r="G2659" s="29">
        <v>22</v>
      </c>
      <c r="H2659" s="29">
        <v>11</v>
      </c>
      <c r="I2659" s="29">
        <v>2013</v>
      </c>
      <c r="J2659" s="15">
        <v>-1</v>
      </c>
      <c r="K2659" s="15">
        <v>-1</v>
      </c>
      <c r="L2659" s="15">
        <v>0</v>
      </c>
      <c r="M2659" s="15">
        <v>0</v>
      </c>
      <c r="N2659" s="27" t="e">
        <f>SUMIF(#REF!,'Integrantes original'!A2390,#REF!)</f>
        <v>#REF!</v>
      </c>
      <c r="O2659" s="27">
        <f t="shared" si="164"/>
        <v>22112013</v>
      </c>
      <c r="P2659" s="27">
        <f t="shared" si="165"/>
        <v>221120131</v>
      </c>
      <c r="Q2659" s="31">
        <f t="shared" si="166"/>
        <v>19800911221113</v>
      </c>
      <c r="R2659" s="27">
        <f>COUNTIF(tratycont!S:S,'Integrantes original'!Q2659)</f>
        <v>0</v>
      </c>
      <c r="S2659" s="27">
        <f t="shared" si="167"/>
        <v>0</v>
      </c>
    </row>
    <row r="2660" spans="1:19" x14ac:dyDescent="0.15">
      <c r="A2660" s="29">
        <v>1980091</v>
      </c>
      <c r="B2660" s="29">
        <v>198009104</v>
      </c>
      <c r="C2660" s="29" t="s">
        <v>25</v>
      </c>
      <c r="D2660" s="30" t="s">
        <v>2487</v>
      </c>
      <c r="E2660" s="30" t="s">
        <v>2486</v>
      </c>
      <c r="F2660" s="15">
        <v>1</v>
      </c>
      <c r="G2660" s="29">
        <v>28</v>
      </c>
      <c r="H2660" s="29">
        <v>6</v>
      </c>
      <c r="I2660" s="29">
        <v>2018</v>
      </c>
      <c r="J2660" s="15">
        <v>2</v>
      </c>
      <c r="K2660" s="15">
        <v>2</v>
      </c>
      <c r="L2660" s="15">
        <v>0</v>
      </c>
      <c r="M2660" s="15">
        <v>0</v>
      </c>
      <c r="N2660" s="27" t="e">
        <f>SUMIF(#REF!,'Integrantes original'!A2391,#REF!)</f>
        <v>#REF!</v>
      </c>
      <c r="O2660" s="27">
        <f t="shared" si="164"/>
        <v>28062018</v>
      </c>
      <c r="P2660" s="27">
        <f t="shared" si="165"/>
        <v>280620181</v>
      </c>
      <c r="Q2660" s="31">
        <f t="shared" si="166"/>
        <v>19800911280618</v>
      </c>
      <c r="R2660" s="27">
        <f>COUNTIF(tratycont!S:S,'Integrantes original'!Q2660)</f>
        <v>0</v>
      </c>
      <c r="S2660" s="27">
        <f t="shared" si="167"/>
        <v>1</v>
      </c>
    </row>
    <row r="2661" spans="1:19" x14ac:dyDescent="0.15">
      <c r="A2661" s="29">
        <v>1980101</v>
      </c>
      <c r="B2661" s="29">
        <v>198010101</v>
      </c>
      <c r="C2661" s="29" t="s">
        <v>16</v>
      </c>
      <c r="D2661" s="30" t="s">
        <v>807</v>
      </c>
      <c r="E2661" s="30" t="s">
        <v>2488</v>
      </c>
      <c r="F2661" s="15">
        <v>1</v>
      </c>
      <c r="G2661" s="29">
        <v>9</v>
      </c>
      <c r="H2661" s="29">
        <v>12</v>
      </c>
      <c r="I2661" s="29">
        <v>1990</v>
      </c>
      <c r="J2661" s="15">
        <v>-1</v>
      </c>
      <c r="K2661" s="15">
        <v>-1</v>
      </c>
      <c r="L2661" s="15">
        <v>0</v>
      </c>
      <c r="M2661" s="15">
        <v>0</v>
      </c>
      <c r="N2661" s="27" t="e">
        <f>SUMIF(#REF!,'Integrantes original'!A2392,#REF!)</f>
        <v>#REF!</v>
      </c>
      <c r="O2661" s="27">
        <f t="shared" si="164"/>
        <v>9121990</v>
      </c>
      <c r="P2661" s="27">
        <f t="shared" si="165"/>
        <v>91219901</v>
      </c>
      <c r="Q2661" s="31">
        <f t="shared" si="166"/>
        <v>19801011091290</v>
      </c>
      <c r="R2661" s="27">
        <f>COUNTIF(tratycont!S:S,'Integrantes original'!Q2661)</f>
        <v>0</v>
      </c>
      <c r="S2661" s="27">
        <f t="shared" si="167"/>
        <v>0</v>
      </c>
    </row>
    <row r="2662" spans="1:19" x14ac:dyDescent="0.15">
      <c r="A2662" s="29">
        <v>1980101</v>
      </c>
      <c r="B2662" s="29">
        <v>198010102</v>
      </c>
      <c r="C2662" s="29" t="s">
        <v>19</v>
      </c>
      <c r="D2662" s="30" t="s">
        <v>1575</v>
      </c>
      <c r="E2662" s="30" t="s">
        <v>2489</v>
      </c>
      <c r="F2662" s="15">
        <v>2</v>
      </c>
      <c r="G2662" s="29">
        <v>8</v>
      </c>
      <c r="H2662" s="29">
        <v>5</v>
      </c>
      <c r="I2662" s="29">
        <v>1991</v>
      </c>
      <c r="J2662" s="15">
        <v>1</v>
      </c>
      <c r="K2662" s="15">
        <v>0</v>
      </c>
      <c r="L2662" s="15">
        <v>2</v>
      </c>
      <c r="M2662" s="15">
        <v>0</v>
      </c>
      <c r="N2662" s="27" t="e">
        <f>SUMIF(#REF!,'Integrantes original'!A2393,#REF!)</f>
        <v>#REF!</v>
      </c>
      <c r="O2662" s="27">
        <f t="shared" si="164"/>
        <v>8051991</v>
      </c>
      <c r="P2662" s="27">
        <f t="shared" si="165"/>
        <v>80519912</v>
      </c>
      <c r="Q2662" s="31">
        <f t="shared" si="166"/>
        <v>19801012080591</v>
      </c>
      <c r="R2662" s="27">
        <f>COUNTIF(tratycont!S:S,'Integrantes original'!Q2662)</f>
        <v>0</v>
      </c>
      <c r="S2662" s="27">
        <f t="shared" si="167"/>
        <v>0</v>
      </c>
    </row>
    <row r="2663" spans="1:19" x14ac:dyDescent="0.15">
      <c r="A2663" s="29">
        <v>1980101</v>
      </c>
      <c r="B2663" s="29">
        <v>198010103</v>
      </c>
      <c r="C2663" s="29" t="s">
        <v>22</v>
      </c>
      <c r="D2663" s="30" t="s">
        <v>2490</v>
      </c>
      <c r="E2663" s="30" t="s">
        <v>2491</v>
      </c>
      <c r="F2663" s="15">
        <v>1</v>
      </c>
      <c r="G2663" s="29">
        <v>5</v>
      </c>
      <c r="H2663" s="29">
        <v>5</v>
      </c>
      <c r="I2663" s="29">
        <v>2018</v>
      </c>
      <c r="J2663" s="15">
        <v>2</v>
      </c>
      <c r="K2663" s="15">
        <v>2</v>
      </c>
      <c r="L2663" s="15">
        <v>0</v>
      </c>
      <c r="M2663" s="15">
        <v>0</v>
      </c>
      <c r="N2663" s="27" t="e">
        <f>SUMIF(#REF!,'Integrantes original'!A2394,#REF!)</f>
        <v>#REF!</v>
      </c>
      <c r="O2663" s="27">
        <f t="shared" si="164"/>
        <v>5052018</v>
      </c>
      <c r="P2663" s="27">
        <f t="shared" si="165"/>
        <v>50520181</v>
      </c>
      <c r="Q2663" s="31">
        <f t="shared" si="166"/>
        <v>19801011050518</v>
      </c>
      <c r="R2663" s="27">
        <f>COUNTIF(tratycont!S:S,'Integrantes original'!Q2663)</f>
        <v>1</v>
      </c>
      <c r="S2663" s="27">
        <f t="shared" si="167"/>
        <v>1</v>
      </c>
    </row>
    <row r="2664" spans="1:19" x14ac:dyDescent="0.15">
      <c r="A2664" s="29">
        <v>1980111</v>
      </c>
      <c r="B2664" s="29">
        <v>198011101</v>
      </c>
      <c r="C2664" s="29" t="s">
        <v>16</v>
      </c>
      <c r="D2664" s="30" t="s">
        <v>791</v>
      </c>
      <c r="E2664" s="30" t="s">
        <v>2145</v>
      </c>
      <c r="F2664" s="15">
        <v>1</v>
      </c>
      <c r="G2664" s="29">
        <v>16</v>
      </c>
      <c r="H2664" s="29">
        <v>4</v>
      </c>
      <c r="I2664" s="29">
        <v>1988</v>
      </c>
      <c r="J2664" s="15">
        <v>-1</v>
      </c>
      <c r="K2664" s="15">
        <v>-1</v>
      </c>
      <c r="L2664" s="15">
        <v>0</v>
      </c>
      <c r="M2664" s="15">
        <v>0</v>
      </c>
      <c r="N2664" s="27" t="e">
        <f>SUMIF(#REF!,'Integrantes original'!A2395,#REF!)</f>
        <v>#REF!</v>
      </c>
      <c r="O2664" s="27">
        <f t="shared" si="164"/>
        <v>16041988</v>
      </c>
      <c r="P2664" s="27">
        <f t="shared" si="165"/>
        <v>160419881</v>
      </c>
      <c r="Q2664" s="31">
        <f t="shared" si="166"/>
        <v>19801111160488</v>
      </c>
      <c r="R2664" s="27">
        <f>COUNTIF(tratycont!S:S,'Integrantes original'!Q2664)</f>
        <v>0</v>
      </c>
      <c r="S2664" s="27">
        <f t="shared" si="167"/>
        <v>0</v>
      </c>
    </row>
    <row r="2665" spans="1:19" x14ac:dyDescent="0.15">
      <c r="A2665" s="29">
        <v>1980111</v>
      </c>
      <c r="B2665" s="29">
        <v>198011102</v>
      </c>
      <c r="C2665" s="29" t="s">
        <v>19</v>
      </c>
      <c r="D2665" s="30" t="s">
        <v>2492</v>
      </c>
      <c r="E2665" s="30" t="s">
        <v>51</v>
      </c>
      <c r="F2665" s="15">
        <v>2</v>
      </c>
      <c r="G2665" s="29">
        <v>4</v>
      </c>
      <c r="H2665" s="29">
        <v>3</v>
      </c>
      <c r="I2665" s="29">
        <v>1989</v>
      </c>
      <c r="J2665" s="15">
        <v>1</v>
      </c>
      <c r="K2665" s="15">
        <v>0</v>
      </c>
      <c r="L2665" s="15">
        <v>2</v>
      </c>
      <c r="M2665" s="15">
        <v>0</v>
      </c>
      <c r="N2665" s="27" t="e">
        <f>SUMIF(#REF!,'Integrantes original'!A2396,#REF!)</f>
        <v>#REF!</v>
      </c>
      <c r="O2665" s="27">
        <f t="shared" si="164"/>
        <v>4031989</v>
      </c>
      <c r="P2665" s="27">
        <f t="shared" si="165"/>
        <v>40319892</v>
      </c>
      <c r="Q2665" s="31">
        <f t="shared" si="166"/>
        <v>19801112040389</v>
      </c>
      <c r="R2665" s="27">
        <f>COUNTIF(tratycont!S:S,'Integrantes original'!Q2665)</f>
        <v>0</v>
      </c>
      <c r="S2665" s="27">
        <f t="shared" si="167"/>
        <v>0</v>
      </c>
    </row>
    <row r="2666" spans="1:19" x14ac:dyDescent="0.15">
      <c r="A2666" s="29">
        <v>1980111</v>
      </c>
      <c r="B2666" s="29">
        <v>198011103</v>
      </c>
      <c r="C2666" s="29" t="s">
        <v>22</v>
      </c>
      <c r="D2666" s="30" t="s">
        <v>971</v>
      </c>
      <c r="E2666" s="30" t="s">
        <v>2145</v>
      </c>
      <c r="F2666" s="15">
        <v>2</v>
      </c>
      <c r="G2666" s="29">
        <v>2</v>
      </c>
      <c r="H2666" s="29">
        <v>11</v>
      </c>
      <c r="I2666" s="29">
        <v>2006</v>
      </c>
      <c r="J2666" s="15">
        <v>-1</v>
      </c>
      <c r="K2666" s="15">
        <v>-1</v>
      </c>
      <c r="L2666" s="15">
        <v>0</v>
      </c>
      <c r="M2666" s="15">
        <v>0</v>
      </c>
      <c r="N2666" s="27" t="e">
        <f>SUMIF(#REF!,'Integrantes original'!A2397,#REF!)</f>
        <v>#REF!</v>
      </c>
      <c r="O2666" s="27">
        <f t="shared" si="164"/>
        <v>2112006</v>
      </c>
      <c r="P2666" s="27">
        <f t="shared" si="165"/>
        <v>21120062</v>
      </c>
      <c r="Q2666" s="31">
        <f t="shared" si="166"/>
        <v>19801112021106</v>
      </c>
      <c r="R2666" s="27">
        <f>COUNTIF(tratycont!S:S,'Integrantes original'!Q2666)</f>
        <v>0</v>
      </c>
      <c r="S2666" s="27">
        <f t="shared" si="167"/>
        <v>0</v>
      </c>
    </row>
    <row r="2667" spans="1:19" x14ac:dyDescent="0.15">
      <c r="A2667" s="29">
        <v>1980111</v>
      </c>
      <c r="B2667" s="29">
        <v>198011104</v>
      </c>
      <c r="C2667" s="29" t="s">
        <v>25</v>
      </c>
      <c r="D2667" s="30" t="s">
        <v>2493</v>
      </c>
      <c r="E2667" s="30" t="s">
        <v>2145</v>
      </c>
      <c r="F2667" s="15">
        <v>2</v>
      </c>
      <c r="G2667" s="29">
        <v>1</v>
      </c>
      <c r="H2667" s="29">
        <v>7</v>
      </c>
      <c r="I2667" s="29">
        <v>2011</v>
      </c>
      <c r="J2667" s="15">
        <v>-1</v>
      </c>
      <c r="K2667" s="15">
        <v>-1</v>
      </c>
      <c r="L2667" s="15">
        <v>0</v>
      </c>
      <c r="M2667" s="15">
        <v>0</v>
      </c>
      <c r="N2667" s="27" t="e">
        <f>SUMIF(#REF!,'Integrantes original'!A2398,#REF!)</f>
        <v>#REF!</v>
      </c>
      <c r="O2667" s="27">
        <f t="shared" si="164"/>
        <v>1072011</v>
      </c>
      <c r="P2667" s="27">
        <f t="shared" si="165"/>
        <v>10720112</v>
      </c>
      <c r="Q2667" s="31">
        <f t="shared" si="166"/>
        <v>19801112010711</v>
      </c>
      <c r="R2667" s="27">
        <f>COUNTIF(tratycont!S:S,'Integrantes original'!Q2667)</f>
        <v>0</v>
      </c>
      <c r="S2667" s="27">
        <f t="shared" si="167"/>
        <v>0</v>
      </c>
    </row>
    <row r="2668" spans="1:19" x14ac:dyDescent="0.15">
      <c r="A2668" s="29">
        <v>1980111</v>
      </c>
      <c r="B2668" s="29">
        <v>198011105</v>
      </c>
      <c r="C2668" s="29" t="s">
        <v>27</v>
      </c>
      <c r="D2668" s="30" t="s">
        <v>2494</v>
      </c>
      <c r="E2668" s="30" t="s">
        <v>2145</v>
      </c>
      <c r="F2668" s="15">
        <v>2</v>
      </c>
      <c r="G2668" s="29">
        <v>11</v>
      </c>
      <c r="H2668" s="29">
        <v>9</v>
      </c>
      <c r="I2668" s="29">
        <v>2015</v>
      </c>
      <c r="J2668" s="15">
        <v>-1</v>
      </c>
      <c r="K2668" s="15">
        <v>-1</v>
      </c>
      <c r="L2668" s="15">
        <v>0</v>
      </c>
      <c r="M2668" s="15">
        <v>0</v>
      </c>
      <c r="N2668" s="27" t="e">
        <f>SUMIF(#REF!,'Integrantes original'!A2399,#REF!)</f>
        <v>#REF!</v>
      </c>
      <c r="O2668" s="27">
        <f t="shared" si="164"/>
        <v>11092015</v>
      </c>
      <c r="P2668" s="27">
        <f t="shared" si="165"/>
        <v>110920152</v>
      </c>
      <c r="Q2668" s="31">
        <f t="shared" si="166"/>
        <v>19801112110915</v>
      </c>
      <c r="R2668" s="27">
        <f>COUNTIF(tratycont!S:S,'Integrantes original'!Q2668)</f>
        <v>0</v>
      </c>
      <c r="S2668" s="27">
        <f t="shared" si="167"/>
        <v>0</v>
      </c>
    </row>
    <row r="2669" spans="1:19" x14ac:dyDescent="0.15">
      <c r="A2669" s="29">
        <v>1980111</v>
      </c>
      <c r="B2669" s="29">
        <v>198011106</v>
      </c>
      <c r="C2669" s="29" t="s">
        <v>30</v>
      </c>
      <c r="D2669" s="30" t="s">
        <v>499</v>
      </c>
      <c r="E2669" s="30" t="s">
        <v>2145</v>
      </c>
      <c r="F2669" s="15">
        <v>1</v>
      </c>
      <c r="G2669" s="29">
        <v>18</v>
      </c>
      <c r="H2669" s="29">
        <v>6</v>
      </c>
      <c r="I2669" s="29">
        <v>2018</v>
      </c>
      <c r="J2669" s="15">
        <v>2</v>
      </c>
      <c r="K2669" s="15">
        <v>2</v>
      </c>
      <c r="L2669" s="15">
        <v>0</v>
      </c>
      <c r="M2669" s="15">
        <v>0</v>
      </c>
      <c r="N2669" s="27" t="e">
        <f>SUMIF(#REF!,'Integrantes original'!A2400,#REF!)</f>
        <v>#REF!</v>
      </c>
      <c r="O2669" s="27">
        <f t="shared" si="164"/>
        <v>18062018</v>
      </c>
      <c r="P2669" s="27">
        <f t="shared" si="165"/>
        <v>180620181</v>
      </c>
      <c r="Q2669" s="31">
        <f t="shared" si="166"/>
        <v>19801111180618</v>
      </c>
      <c r="R2669" s="27">
        <f>COUNTIF(tratycont!S:S,'Integrantes original'!Q2669)</f>
        <v>1</v>
      </c>
      <c r="S2669" s="27">
        <f t="shared" si="167"/>
        <v>1</v>
      </c>
    </row>
    <row r="2670" spans="1:19" x14ac:dyDescent="0.15">
      <c r="A2670" s="29">
        <v>1980121</v>
      </c>
      <c r="B2670" s="29">
        <v>198012101</v>
      </c>
      <c r="C2670" s="29" t="s">
        <v>16</v>
      </c>
      <c r="D2670" s="30" t="s">
        <v>84</v>
      </c>
      <c r="E2670" s="30" t="s">
        <v>2495</v>
      </c>
      <c r="F2670" s="15">
        <v>1</v>
      </c>
      <c r="G2670" s="29">
        <v>25</v>
      </c>
      <c r="H2670" s="29">
        <v>4</v>
      </c>
      <c r="I2670" s="29">
        <v>1986</v>
      </c>
      <c r="J2670" s="15">
        <v>-1</v>
      </c>
      <c r="K2670" s="15">
        <v>-1</v>
      </c>
      <c r="L2670" s="15">
        <v>0</v>
      </c>
      <c r="M2670" s="15">
        <v>0</v>
      </c>
      <c r="N2670" s="27" t="e">
        <f>SUMIF(#REF!,'Integrantes original'!A2401,#REF!)</f>
        <v>#REF!</v>
      </c>
      <c r="O2670" s="27">
        <f t="shared" si="164"/>
        <v>25041986</v>
      </c>
      <c r="P2670" s="27">
        <f t="shared" si="165"/>
        <v>250419861</v>
      </c>
      <c r="Q2670" s="31">
        <f t="shared" si="166"/>
        <v>19801211250486</v>
      </c>
      <c r="R2670" s="27">
        <f>COUNTIF(tratycont!S:S,'Integrantes original'!Q2670)</f>
        <v>0</v>
      </c>
      <c r="S2670" s="27">
        <f t="shared" si="167"/>
        <v>0</v>
      </c>
    </row>
    <row r="2671" spans="1:19" x14ac:dyDescent="0.15">
      <c r="A2671" s="29">
        <v>1980121</v>
      </c>
      <c r="B2671" s="29">
        <v>198012102</v>
      </c>
      <c r="C2671" s="29" t="s">
        <v>19</v>
      </c>
      <c r="D2671" s="30" t="s">
        <v>2325</v>
      </c>
      <c r="E2671" s="30" t="s">
        <v>1665</v>
      </c>
      <c r="F2671" s="15">
        <v>2</v>
      </c>
      <c r="G2671" s="29">
        <v>11</v>
      </c>
      <c r="H2671" s="29">
        <v>2</v>
      </c>
      <c r="I2671" s="29">
        <v>1991</v>
      </c>
      <c r="J2671" s="15">
        <v>1</v>
      </c>
      <c r="K2671" s="15">
        <v>0</v>
      </c>
      <c r="L2671" s="15">
        <v>2</v>
      </c>
      <c r="M2671" s="15">
        <v>0</v>
      </c>
      <c r="N2671" s="27" t="e">
        <f>SUMIF(#REF!,'Integrantes original'!A2402,#REF!)</f>
        <v>#REF!</v>
      </c>
      <c r="O2671" s="27">
        <f t="shared" si="164"/>
        <v>11021991</v>
      </c>
      <c r="P2671" s="27">
        <f t="shared" si="165"/>
        <v>110219912</v>
      </c>
      <c r="Q2671" s="31">
        <f t="shared" si="166"/>
        <v>19801212110291</v>
      </c>
      <c r="R2671" s="27">
        <f>COUNTIF(tratycont!S:S,'Integrantes original'!Q2671)</f>
        <v>0</v>
      </c>
      <c r="S2671" s="27">
        <f t="shared" si="167"/>
        <v>0</v>
      </c>
    </row>
    <row r="2672" spans="1:19" x14ac:dyDescent="0.15">
      <c r="A2672" s="29">
        <v>1980121</v>
      </c>
      <c r="B2672" s="29">
        <v>198012103</v>
      </c>
      <c r="C2672" s="29" t="s">
        <v>22</v>
      </c>
      <c r="D2672" s="30" t="s">
        <v>296</v>
      </c>
      <c r="E2672" s="30" t="s">
        <v>1821</v>
      </c>
      <c r="F2672" s="15">
        <v>1</v>
      </c>
      <c r="G2672" s="29">
        <v>30</v>
      </c>
      <c r="H2672" s="29">
        <v>2</v>
      </c>
      <c r="I2672" s="29">
        <v>2013</v>
      </c>
      <c r="J2672" s="15">
        <v>-1</v>
      </c>
      <c r="K2672" s="15">
        <v>-1</v>
      </c>
      <c r="L2672" s="15">
        <v>0</v>
      </c>
      <c r="M2672" s="15">
        <v>0</v>
      </c>
      <c r="N2672" s="27" t="e">
        <f>SUMIF(#REF!,'Integrantes original'!A2403,#REF!)</f>
        <v>#REF!</v>
      </c>
      <c r="O2672" s="27">
        <f t="shared" si="164"/>
        <v>30022013</v>
      </c>
      <c r="P2672" s="27">
        <f t="shared" si="165"/>
        <v>300220131</v>
      </c>
      <c r="Q2672" s="31">
        <f t="shared" si="166"/>
        <v>19801211300213</v>
      </c>
      <c r="R2672" s="27">
        <f>COUNTIF(tratycont!S:S,'Integrantes original'!Q2672)</f>
        <v>0</v>
      </c>
      <c r="S2672" s="27">
        <f t="shared" si="167"/>
        <v>0</v>
      </c>
    </row>
    <row r="2673" spans="1:19" x14ac:dyDescent="0.15">
      <c r="A2673" s="29">
        <v>1980121</v>
      </c>
      <c r="B2673" s="29">
        <v>198012104</v>
      </c>
      <c r="C2673" s="29" t="s">
        <v>25</v>
      </c>
      <c r="D2673" s="30" t="s">
        <v>2496</v>
      </c>
      <c r="E2673" s="30" t="s">
        <v>1821</v>
      </c>
      <c r="F2673" s="15">
        <v>2</v>
      </c>
      <c r="G2673" s="29">
        <v>18</v>
      </c>
      <c r="H2673" s="29">
        <v>9</v>
      </c>
      <c r="I2673" s="29">
        <v>2018</v>
      </c>
      <c r="J2673" s="15">
        <v>2</v>
      </c>
      <c r="K2673" s="15">
        <v>2</v>
      </c>
      <c r="L2673" s="15">
        <v>0</v>
      </c>
      <c r="M2673" s="15">
        <v>0</v>
      </c>
      <c r="N2673" s="27" t="e">
        <f>SUMIF(#REF!,'Integrantes original'!A2404,#REF!)</f>
        <v>#REF!</v>
      </c>
      <c r="O2673" s="27">
        <f t="shared" si="164"/>
        <v>18092018</v>
      </c>
      <c r="P2673" s="27">
        <f t="shared" si="165"/>
        <v>180920182</v>
      </c>
      <c r="Q2673" s="31">
        <f t="shared" si="166"/>
        <v>19801212180918</v>
      </c>
      <c r="R2673" s="27">
        <f>COUNTIF(tratycont!S:S,'Integrantes original'!Q2673)</f>
        <v>1</v>
      </c>
      <c r="S2673" s="27">
        <f t="shared" si="167"/>
        <v>1</v>
      </c>
    </row>
    <row r="2674" spans="1:19" x14ac:dyDescent="0.15">
      <c r="A2674" s="29">
        <v>1980131</v>
      </c>
      <c r="B2674" s="29">
        <v>198013101</v>
      </c>
      <c r="C2674" s="29" t="s">
        <v>16</v>
      </c>
      <c r="D2674" s="30" t="s">
        <v>2497</v>
      </c>
      <c r="E2674" s="30" t="s">
        <v>195</v>
      </c>
      <c r="F2674" s="15">
        <v>2</v>
      </c>
      <c r="G2674" s="29">
        <v>24</v>
      </c>
      <c r="H2674" s="29">
        <v>10</v>
      </c>
      <c r="I2674" s="29">
        <v>1991</v>
      </c>
      <c r="J2674" s="15">
        <v>1</v>
      </c>
      <c r="K2674" s="15">
        <v>0</v>
      </c>
      <c r="L2674" s="15">
        <v>2</v>
      </c>
      <c r="M2674" s="15">
        <v>0</v>
      </c>
      <c r="N2674" s="27" t="e">
        <f>SUMIF(#REF!,'Integrantes original'!A2405,#REF!)</f>
        <v>#REF!</v>
      </c>
      <c r="O2674" s="27">
        <f t="shared" si="164"/>
        <v>24101991</v>
      </c>
      <c r="P2674" s="27">
        <f t="shared" si="165"/>
        <v>241019912</v>
      </c>
      <c r="Q2674" s="31">
        <f t="shared" si="166"/>
        <v>19801312241091</v>
      </c>
      <c r="R2674" s="27">
        <f>COUNTIF(tratycont!S:S,'Integrantes original'!Q2674)</f>
        <v>0</v>
      </c>
      <c r="S2674" s="27">
        <f t="shared" si="167"/>
        <v>0</v>
      </c>
    </row>
    <row r="2675" spans="1:19" x14ac:dyDescent="0.15">
      <c r="A2675" s="29">
        <v>1980131</v>
      </c>
      <c r="B2675" s="29">
        <v>198013102</v>
      </c>
      <c r="C2675" s="29" t="s">
        <v>19</v>
      </c>
      <c r="D2675" s="30" t="s">
        <v>2498</v>
      </c>
      <c r="E2675" s="30" t="s">
        <v>1048</v>
      </c>
      <c r="F2675" s="15">
        <v>2</v>
      </c>
      <c r="G2675" s="29">
        <v>3</v>
      </c>
      <c r="H2675" s="29">
        <v>6</v>
      </c>
      <c r="I2675" s="29">
        <v>2010</v>
      </c>
      <c r="J2675" s="15">
        <v>-1</v>
      </c>
      <c r="K2675" s="15">
        <v>-1</v>
      </c>
      <c r="L2675" s="15">
        <v>0</v>
      </c>
      <c r="M2675" s="15">
        <v>0</v>
      </c>
      <c r="N2675" s="27" t="e">
        <f>SUMIF(#REF!,'Integrantes original'!A2406,#REF!)</f>
        <v>#REF!</v>
      </c>
      <c r="O2675" s="27">
        <f t="shared" si="164"/>
        <v>3062010</v>
      </c>
      <c r="P2675" s="27">
        <f t="shared" si="165"/>
        <v>30620102</v>
      </c>
      <c r="Q2675" s="31">
        <f t="shared" si="166"/>
        <v>19801312030610</v>
      </c>
      <c r="R2675" s="27">
        <f>COUNTIF(tratycont!S:S,'Integrantes original'!Q2675)</f>
        <v>0</v>
      </c>
      <c r="S2675" s="27">
        <f t="shared" si="167"/>
        <v>0</v>
      </c>
    </row>
    <row r="2676" spans="1:19" x14ac:dyDescent="0.15">
      <c r="A2676" s="29">
        <v>1980131</v>
      </c>
      <c r="B2676" s="29">
        <v>198013103</v>
      </c>
      <c r="C2676" s="29" t="s">
        <v>22</v>
      </c>
      <c r="D2676" s="30" t="s">
        <v>2499</v>
      </c>
      <c r="E2676" s="30" t="s">
        <v>952</v>
      </c>
      <c r="F2676" s="15">
        <v>1</v>
      </c>
      <c r="G2676" s="29">
        <v>18</v>
      </c>
      <c r="H2676" s="29">
        <v>4</v>
      </c>
      <c r="I2676" s="29">
        <v>2013</v>
      </c>
      <c r="J2676" s="15">
        <v>-1</v>
      </c>
      <c r="K2676" s="15">
        <v>-1</v>
      </c>
      <c r="L2676" s="15">
        <v>0</v>
      </c>
      <c r="M2676" s="15">
        <v>0</v>
      </c>
      <c r="N2676" s="27" t="e">
        <f>SUMIF(#REF!,'Integrantes original'!A2407,#REF!)</f>
        <v>#REF!</v>
      </c>
      <c r="O2676" s="27">
        <f t="shared" si="164"/>
        <v>18042013</v>
      </c>
      <c r="P2676" s="27">
        <f t="shared" si="165"/>
        <v>180420131</v>
      </c>
      <c r="Q2676" s="31">
        <f t="shared" si="166"/>
        <v>19801311180413</v>
      </c>
      <c r="R2676" s="27">
        <f>COUNTIF(tratycont!S:S,'Integrantes original'!Q2676)</f>
        <v>0</v>
      </c>
      <c r="S2676" s="27">
        <f t="shared" si="167"/>
        <v>0</v>
      </c>
    </row>
    <row r="2677" spans="1:19" x14ac:dyDescent="0.15">
      <c r="A2677" s="29">
        <v>1980131</v>
      </c>
      <c r="B2677" s="29">
        <v>198013104</v>
      </c>
      <c r="C2677" s="29" t="s">
        <v>25</v>
      </c>
      <c r="D2677" s="30" t="s">
        <v>192</v>
      </c>
      <c r="E2677" s="30" t="s">
        <v>952</v>
      </c>
      <c r="F2677" s="15">
        <v>1</v>
      </c>
      <c r="G2677" s="29">
        <v>19</v>
      </c>
      <c r="H2677" s="29">
        <v>7</v>
      </c>
      <c r="I2677" s="29">
        <v>2015</v>
      </c>
      <c r="J2677" s="15">
        <v>-1</v>
      </c>
      <c r="K2677" s="15">
        <v>-1</v>
      </c>
      <c r="L2677" s="15">
        <v>0</v>
      </c>
      <c r="M2677" s="15">
        <v>0</v>
      </c>
      <c r="N2677" s="27" t="e">
        <f>SUMIF(#REF!,'Integrantes original'!A2408,#REF!)</f>
        <v>#REF!</v>
      </c>
      <c r="O2677" s="27">
        <f t="shared" si="164"/>
        <v>19072015</v>
      </c>
      <c r="P2677" s="27">
        <f t="shared" si="165"/>
        <v>190720151</v>
      </c>
      <c r="Q2677" s="31">
        <f t="shared" si="166"/>
        <v>19801311190715</v>
      </c>
      <c r="R2677" s="27">
        <f>COUNTIF(tratycont!S:S,'Integrantes original'!Q2677)</f>
        <v>0</v>
      </c>
      <c r="S2677" s="27">
        <f t="shared" si="167"/>
        <v>0</v>
      </c>
    </row>
    <row r="2678" spans="1:19" x14ac:dyDescent="0.15">
      <c r="A2678" s="29">
        <v>1980131</v>
      </c>
      <c r="B2678" s="29">
        <v>198013105</v>
      </c>
      <c r="C2678" s="29" t="s">
        <v>27</v>
      </c>
      <c r="D2678" s="30" t="s">
        <v>325</v>
      </c>
      <c r="E2678" s="30" t="s">
        <v>952</v>
      </c>
      <c r="F2678" s="15">
        <v>1</v>
      </c>
      <c r="G2678" s="29">
        <v>8</v>
      </c>
      <c r="H2678" s="29">
        <v>8</v>
      </c>
      <c r="I2678" s="29">
        <v>2018</v>
      </c>
      <c r="J2678" s="15">
        <v>2</v>
      </c>
      <c r="K2678" s="15">
        <v>1</v>
      </c>
      <c r="L2678" s="15">
        <v>0</v>
      </c>
      <c r="M2678" s="15">
        <v>0</v>
      </c>
      <c r="N2678" s="27" t="e">
        <f>SUMIF(#REF!,'Integrantes original'!A2409,#REF!)</f>
        <v>#REF!</v>
      </c>
      <c r="O2678" s="27">
        <f t="shared" si="164"/>
        <v>8082018</v>
      </c>
      <c r="P2678" s="27">
        <f t="shared" si="165"/>
        <v>80820181</v>
      </c>
      <c r="Q2678" s="31">
        <f t="shared" si="166"/>
        <v>19801311080818</v>
      </c>
      <c r="R2678" s="27">
        <f>COUNTIF(tratycont!S:S,'Integrantes original'!Q2678)</f>
        <v>1</v>
      </c>
      <c r="S2678" s="27">
        <f t="shared" si="167"/>
        <v>1</v>
      </c>
    </row>
    <row r="2679" spans="1:19" x14ac:dyDescent="0.15">
      <c r="A2679" s="36">
        <v>1980132</v>
      </c>
      <c r="B2679" s="36">
        <v>198013201</v>
      </c>
      <c r="C2679" s="36" t="s">
        <v>16</v>
      </c>
      <c r="D2679" s="37" t="s">
        <v>84</v>
      </c>
      <c r="E2679" s="37" t="s">
        <v>2500</v>
      </c>
      <c r="F2679" s="38">
        <v>1</v>
      </c>
      <c r="G2679" s="36">
        <v>10</v>
      </c>
      <c r="H2679" s="36">
        <v>9</v>
      </c>
      <c r="I2679" s="36">
        <v>1995</v>
      </c>
      <c r="J2679" s="38">
        <v>-1</v>
      </c>
      <c r="K2679" s="38">
        <v>-1</v>
      </c>
      <c r="L2679" s="38">
        <v>0</v>
      </c>
      <c r="M2679" s="38">
        <v>0</v>
      </c>
      <c r="N2679" s="39" t="e">
        <f>SUMIF(#REF!,'Integrantes original'!A2410,#REF!)</f>
        <v>#REF!</v>
      </c>
      <c r="O2679" s="27">
        <f t="shared" si="164"/>
        <v>10091995</v>
      </c>
      <c r="P2679" s="27">
        <f t="shared" si="165"/>
        <v>100919951</v>
      </c>
      <c r="Q2679" s="31">
        <f t="shared" si="166"/>
        <v>19801321100995</v>
      </c>
      <c r="R2679" s="27">
        <f>COUNTIF(tratycont!S:S,'Integrantes original'!Q2679)</f>
        <v>0</v>
      </c>
      <c r="S2679" s="27">
        <f t="shared" si="167"/>
        <v>0</v>
      </c>
    </row>
    <row r="2680" spans="1:19" x14ac:dyDescent="0.15">
      <c r="A2680" s="36">
        <v>1980132</v>
      </c>
      <c r="B2680" s="36">
        <v>198013202</v>
      </c>
      <c r="C2680" s="36" t="s">
        <v>19</v>
      </c>
      <c r="D2680" s="37" t="s">
        <v>1201</v>
      </c>
      <c r="E2680" s="37" t="s">
        <v>2501</v>
      </c>
      <c r="F2680" s="38">
        <v>2</v>
      </c>
      <c r="G2680" s="36">
        <v>6</v>
      </c>
      <c r="H2680" s="36">
        <v>1</v>
      </c>
      <c r="I2680" s="36">
        <v>1997</v>
      </c>
      <c r="J2680" s="38">
        <v>-1</v>
      </c>
      <c r="K2680" s="38">
        <v>-1</v>
      </c>
      <c r="L2680" s="38">
        <v>2</v>
      </c>
      <c r="M2680" s="38">
        <v>0</v>
      </c>
      <c r="N2680" s="39" t="e">
        <f>SUMIF(#REF!,'Integrantes original'!A2411,#REF!)</f>
        <v>#REF!</v>
      </c>
      <c r="O2680" s="27">
        <f t="shared" si="164"/>
        <v>6011997</v>
      </c>
      <c r="P2680" s="27">
        <f t="shared" si="165"/>
        <v>60119972</v>
      </c>
      <c r="Q2680" s="31">
        <f t="shared" si="166"/>
        <v>19801322060197</v>
      </c>
      <c r="R2680" s="27">
        <f>COUNTIF(tratycont!S:S,'Integrantes original'!Q2680)</f>
        <v>0</v>
      </c>
      <c r="S2680" s="27">
        <f t="shared" si="167"/>
        <v>0</v>
      </c>
    </row>
    <row r="2681" spans="1:19" x14ac:dyDescent="0.15">
      <c r="A2681" s="36">
        <v>1980132</v>
      </c>
      <c r="B2681" s="36">
        <v>198013203</v>
      </c>
      <c r="C2681" s="36" t="s">
        <v>22</v>
      </c>
      <c r="D2681" s="37" t="s">
        <v>192</v>
      </c>
      <c r="E2681" s="37" t="s">
        <v>2502</v>
      </c>
      <c r="F2681" s="38">
        <v>1</v>
      </c>
      <c r="G2681" s="36">
        <v>2</v>
      </c>
      <c r="H2681" s="36">
        <v>5</v>
      </c>
      <c r="I2681" s="36">
        <v>2017</v>
      </c>
      <c r="J2681" s="38">
        <v>2</v>
      </c>
      <c r="K2681" s="38">
        <v>2</v>
      </c>
      <c r="L2681" s="38">
        <v>0</v>
      </c>
      <c r="M2681" s="38">
        <v>0</v>
      </c>
      <c r="N2681" s="39" t="e">
        <f>SUMIF(#REF!,'Integrantes original'!A2412,#REF!)</f>
        <v>#REF!</v>
      </c>
      <c r="O2681" s="27">
        <f t="shared" si="164"/>
        <v>2052017</v>
      </c>
      <c r="P2681" s="27">
        <f t="shared" si="165"/>
        <v>20520171</v>
      </c>
      <c r="Q2681" s="31">
        <f t="shared" si="166"/>
        <v>19801321020517</v>
      </c>
      <c r="R2681" s="27">
        <f>COUNTIF(tratycont!S:S,'Integrantes original'!Q2681)</f>
        <v>0</v>
      </c>
      <c r="S2681" s="27">
        <f t="shared" si="167"/>
        <v>1</v>
      </c>
    </row>
    <row r="2682" spans="1:19" x14ac:dyDescent="0.15">
      <c r="A2682" s="36">
        <v>1980132</v>
      </c>
      <c r="B2682" s="36">
        <v>198013204</v>
      </c>
      <c r="C2682" s="36" t="s">
        <v>25</v>
      </c>
      <c r="D2682" s="37" t="s">
        <v>200</v>
      </c>
      <c r="E2682" s="37" t="s">
        <v>2502</v>
      </c>
      <c r="F2682" s="38">
        <v>1</v>
      </c>
      <c r="G2682" s="36">
        <v>13</v>
      </c>
      <c r="H2682" s="36">
        <v>7</v>
      </c>
      <c r="I2682" s="36">
        <v>2018</v>
      </c>
      <c r="J2682" s="38">
        <v>2</v>
      </c>
      <c r="K2682" s="38">
        <v>2</v>
      </c>
      <c r="L2682" s="38">
        <v>0</v>
      </c>
      <c r="M2682" s="38">
        <v>0</v>
      </c>
      <c r="N2682" s="39" t="e">
        <f>SUMIF(#REF!,'Integrantes original'!A2413,#REF!)</f>
        <v>#REF!</v>
      </c>
      <c r="O2682" s="27">
        <f t="shared" si="164"/>
        <v>13072018</v>
      </c>
      <c r="P2682" s="27">
        <f t="shared" si="165"/>
        <v>130720181</v>
      </c>
      <c r="Q2682" s="31">
        <f t="shared" si="166"/>
        <v>19801321130718</v>
      </c>
      <c r="R2682" s="27">
        <f>COUNTIF(tratycont!S:S,'Integrantes original'!Q2682)</f>
        <v>0</v>
      </c>
      <c r="S2682" s="27">
        <f t="shared" si="167"/>
        <v>1</v>
      </c>
    </row>
    <row r="2683" spans="1:19" x14ac:dyDescent="0.15">
      <c r="A2683" s="29">
        <v>1980151</v>
      </c>
      <c r="B2683" s="29">
        <v>198015101</v>
      </c>
      <c r="C2683" s="29" t="s">
        <v>16</v>
      </c>
      <c r="D2683" s="30" t="s">
        <v>1047</v>
      </c>
      <c r="E2683" s="30" t="s">
        <v>2503</v>
      </c>
      <c r="F2683" s="15">
        <v>1</v>
      </c>
      <c r="G2683" s="29">
        <v>99</v>
      </c>
      <c r="H2683" s="29">
        <v>99</v>
      </c>
      <c r="I2683" s="29">
        <v>9999</v>
      </c>
      <c r="J2683" s="15">
        <v>-1</v>
      </c>
      <c r="K2683" s="15">
        <v>-1</v>
      </c>
      <c r="L2683" s="15">
        <v>0</v>
      </c>
      <c r="M2683" s="15">
        <v>0</v>
      </c>
      <c r="N2683" s="27" t="e">
        <f>SUMIF(#REF!,'Integrantes original'!A2414,#REF!)</f>
        <v>#REF!</v>
      </c>
      <c r="O2683" s="27">
        <f t="shared" si="164"/>
        <v>99999999</v>
      </c>
      <c r="P2683" s="27">
        <f t="shared" si="165"/>
        <v>999999991</v>
      </c>
      <c r="Q2683" s="31">
        <f t="shared" si="166"/>
        <v>19801511999999</v>
      </c>
      <c r="R2683" s="27">
        <f>COUNTIF(tratycont!S:S,'Integrantes original'!Q2683)</f>
        <v>0</v>
      </c>
      <c r="S2683" s="27">
        <f t="shared" si="167"/>
        <v>0</v>
      </c>
    </row>
    <row r="2684" spans="1:19" x14ac:dyDescent="0.15">
      <c r="A2684" s="29">
        <v>1980151</v>
      </c>
      <c r="B2684" s="29">
        <v>198015102</v>
      </c>
      <c r="C2684" s="29" t="s">
        <v>19</v>
      </c>
      <c r="D2684" s="30" t="s">
        <v>2504</v>
      </c>
      <c r="E2684" s="30" t="s">
        <v>2505</v>
      </c>
      <c r="F2684" s="15">
        <v>2</v>
      </c>
      <c r="G2684" s="29">
        <v>7</v>
      </c>
      <c r="H2684" s="29">
        <v>2</v>
      </c>
      <c r="I2684" s="29">
        <v>1986</v>
      </c>
      <c r="J2684" s="15">
        <v>1</v>
      </c>
      <c r="K2684" s="15">
        <v>0</v>
      </c>
      <c r="L2684" s="15">
        <v>2</v>
      </c>
      <c r="M2684" s="15">
        <v>0</v>
      </c>
      <c r="N2684" s="27" t="e">
        <f>SUMIF(#REF!,'Integrantes original'!A2415,#REF!)</f>
        <v>#REF!</v>
      </c>
      <c r="O2684" s="27">
        <f t="shared" si="164"/>
        <v>7021986</v>
      </c>
      <c r="P2684" s="27">
        <f t="shared" si="165"/>
        <v>70219862</v>
      </c>
      <c r="Q2684" s="31">
        <f t="shared" si="166"/>
        <v>19801512070286</v>
      </c>
      <c r="R2684" s="27">
        <f>COUNTIF(tratycont!S:S,'Integrantes original'!Q2684)</f>
        <v>0</v>
      </c>
      <c r="S2684" s="27">
        <f t="shared" si="167"/>
        <v>0</v>
      </c>
    </row>
    <row r="2685" spans="1:19" x14ac:dyDescent="0.15">
      <c r="A2685" s="29">
        <v>1980151</v>
      </c>
      <c r="B2685" s="29">
        <v>198015103</v>
      </c>
      <c r="C2685" s="29" t="s">
        <v>22</v>
      </c>
      <c r="D2685" s="30" t="s">
        <v>636</v>
      </c>
      <c r="E2685" s="30" t="s">
        <v>263</v>
      </c>
      <c r="F2685" s="15">
        <v>1</v>
      </c>
      <c r="G2685" s="29">
        <v>7</v>
      </c>
      <c r="H2685" s="29">
        <v>1</v>
      </c>
      <c r="I2685" s="29">
        <v>2007</v>
      </c>
      <c r="J2685" s="15">
        <v>-1</v>
      </c>
      <c r="K2685" s="15">
        <v>-1</v>
      </c>
      <c r="L2685" s="15">
        <v>0</v>
      </c>
      <c r="M2685" s="15">
        <v>0</v>
      </c>
      <c r="N2685" s="27" t="e">
        <f>SUMIF(#REF!,'Integrantes original'!A2416,#REF!)</f>
        <v>#REF!</v>
      </c>
      <c r="O2685" s="27">
        <f t="shared" si="164"/>
        <v>7012007</v>
      </c>
      <c r="P2685" s="27">
        <f t="shared" si="165"/>
        <v>70120071</v>
      </c>
      <c r="Q2685" s="31">
        <f t="shared" si="166"/>
        <v>19801511070107</v>
      </c>
      <c r="R2685" s="27">
        <f>COUNTIF(tratycont!S:S,'Integrantes original'!Q2685)</f>
        <v>0</v>
      </c>
      <c r="S2685" s="27">
        <f t="shared" si="167"/>
        <v>0</v>
      </c>
    </row>
    <row r="2686" spans="1:19" x14ac:dyDescent="0.15">
      <c r="A2686" s="29">
        <v>1980181</v>
      </c>
      <c r="B2686" s="29">
        <v>198018101</v>
      </c>
      <c r="C2686" s="29" t="s">
        <v>16</v>
      </c>
      <c r="D2686" s="30" t="s">
        <v>895</v>
      </c>
      <c r="E2686" s="30" t="s">
        <v>2506</v>
      </c>
      <c r="F2686" s="15">
        <v>2</v>
      </c>
      <c r="G2686" s="29">
        <v>25</v>
      </c>
      <c r="H2686" s="29">
        <v>5</v>
      </c>
      <c r="I2686" s="29">
        <v>1975</v>
      </c>
      <c r="J2686" s="15">
        <v>-1</v>
      </c>
      <c r="K2686" s="15">
        <v>-1</v>
      </c>
      <c r="L2686" s="15">
        <v>0</v>
      </c>
      <c r="M2686" s="15">
        <v>0</v>
      </c>
      <c r="N2686" s="27" t="e">
        <f>SUMIF(#REF!,'Integrantes original'!A2417,#REF!)</f>
        <v>#REF!</v>
      </c>
      <c r="O2686" s="27">
        <f t="shared" si="164"/>
        <v>25051975</v>
      </c>
      <c r="P2686" s="27">
        <f t="shared" si="165"/>
        <v>250519752</v>
      </c>
      <c r="Q2686" s="31">
        <f t="shared" si="166"/>
        <v>19801812250575</v>
      </c>
      <c r="R2686" s="27">
        <f>COUNTIF(tratycont!S:S,'Integrantes original'!Q2686)</f>
        <v>0</v>
      </c>
      <c r="S2686" s="27">
        <f t="shared" si="167"/>
        <v>0</v>
      </c>
    </row>
    <row r="2687" spans="1:19" x14ac:dyDescent="0.15">
      <c r="A2687" s="29">
        <v>1980181</v>
      </c>
      <c r="B2687" s="29">
        <v>198018102</v>
      </c>
      <c r="C2687" s="29" t="s">
        <v>19</v>
      </c>
      <c r="D2687" s="30" t="s">
        <v>2507</v>
      </c>
      <c r="E2687" s="30" t="s">
        <v>2508</v>
      </c>
      <c r="F2687" s="15">
        <v>2</v>
      </c>
      <c r="G2687" s="29">
        <v>7</v>
      </c>
      <c r="H2687" s="29">
        <v>7</v>
      </c>
      <c r="I2687" s="29">
        <v>1998</v>
      </c>
      <c r="J2687" s="15">
        <v>1</v>
      </c>
      <c r="K2687" s="15">
        <v>0</v>
      </c>
      <c r="L2687" s="15">
        <v>2</v>
      </c>
      <c r="M2687" s="15">
        <v>0</v>
      </c>
      <c r="N2687" s="27" t="e">
        <f>SUMIF(#REF!,'Integrantes original'!A2418,#REF!)</f>
        <v>#REF!</v>
      </c>
      <c r="O2687" s="27">
        <f t="shared" si="164"/>
        <v>7071998</v>
      </c>
      <c r="P2687" s="27">
        <f t="shared" si="165"/>
        <v>70719982</v>
      </c>
      <c r="Q2687" s="31">
        <f t="shared" si="166"/>
        <v>19801812070798</v>
      </c>
      <c r="R2687" s="27">
        <f>COUNTIF(tratycont!S:S,'Integrantes original'!Q2687)</f>
        <v>0</v>
      </c>
      <c r="S2687" s="27">
        <f t="shared" si="167"/>
        <v>0</v>
      </c>
    </row>
    <row r="2688" spans="1:19" x14ac:dyDescent="0.15">
      <c r="A2688" s="29">
        <v>1980181</v>
      </c>
      <c r="B2688" s="29">
        <v>198018103</v>
      </c>
      <c r="C2688" s="29" t="s">
        <v>22</v>
      </c>
      <c r="D2688" s="30" t="s">
        <v>618</v>
      </c>
      <c r="E2688" s="30" t="s">
        <v>2508</v>
      </c>
      <c r="F2688" s="15">
        <v>1</v>
      </c>
      <c r="G2688" s="29">
        <v>26</v>
      </c>
      <c r="H2688" s="29">
        <v>4</v>
      </c>
      <c r="I2688" s="29">
        <v>2000</v>
      </c>
      <c r="J2688" s="15">
        <v>-1</v>
      </c>
      <c r="K2688" s="15">
        <v>-1</v>
      </c>
      <c r="L2688" s="15">
        <v>0</v>
      </c>
      <c r="M2688" s="15">
        <v>0</v>
      </c>
      <c r="N2688" s="27" t="e">
        <f>SUMIF(#REF!,'Integrantes original'!A2419,#REF!)</f>
        <v>#REF!</v>
      </c>
      <c r="O2688" s="27">
        <f t="shared" si="164"/>
        <v>26042000</v>
      </c>
      <c r="P2688" s="27">
        <f t="shared" si="165"/>
        <v>260420001</v>
      </c>
      <c r="Q2688" s="31">
        <f t="shared" si="166"/>
        <v>19801811260400</v>
      </c>
      <c r="R2688" s="27">
        <f>COUNTIF(tratycont!S:S,'Integrantes original'!Q2688)</f>
        <v>0</v>
      </c>
      <c r="S2688" s="27">
        <f t="shared" si="167"/>
        <v>0</v>
      </c>
    </row>
    <row r="2689" spans="1:19" x14ac:dyDescent="0.15">
      <c r="A2689" s="29">
        <v>1980181</v>
      </c>
      <c r="B2689" s="29">
        <v>198018104</v>
      </c>
      <c r="C2689" s="29" t="s">
        <v>25</v>
      </c>
      <c r="D2689" s="30" t="s">
        <v>2509</v>
      </c>
      <c r="E2689" s="30" t="s">
        <v>2510</v>
      </c>
      <c r="F2689" s="15">
        <v>2</v>
      </c>
      <c r="G2689" s="29">
        <v>4</v>
      </c>
      <c r="H2689" s="29">
        <v>11</v>
      </c>
      <c r="I2689" s="29">
        <v>2002</v>
      </c>
      <c r="J2689" s="15">
        <v>-1</v>
      </c>
      <c r="K2689" s="15">
        <v>-1</v>
      </c>
      <c r="L2689" s="15">
        <v>0</v>
      </c>
      <c r="M2689" s="15">
        <v>0</v>
      </c>
      <c r="N2689" s="27" t="e">
        <f>SUMIF(#REF!,'Integrantes original'!A2420,#REF!)</f>
        <v>#REF!</v>
      </c>
      <c r="O2689" s="27">
        <f t="shared" si="164"/>
        <v>4112002</v>
      </c>
      <c r="P2689" s="27">
        <f t="shared" si="165"/>
        <v>41120022</v>
      </c>
      <c r="Q2689" s="31">
        <f t="shared" si="166"/>
        <v>19801812041102</v>
      </c>
      <c r="R2689" s="27">
        <f>COUNTIF(tratycont!S:S,'Integrantes original'!Q2689)</f>
        <v>0</v>
      </c>
      <c r="S2689" s="27">
        <f t="shared" si="167"/>
        <v>0</v>
      </c>
    </row>
    <row r="2690" spans="1:19" x14ac:dyDescent="0.15">
      <c r="A2690" s="29">
        <v>1980181</v>
      </c>
      <c r="B2690" s="29">
        <v>198018105</v>
      </c>
      <c r="C2690" s="29" t="s">
        <v>27</v>
      </c>
      <c r="D2690" s="30" t="s">
        <v>2511</v>
      </c>
      <c r="E2690" s="30" t="s">
        <v>2512</v>
      </c>
      <c r="F2690" s="15">
        <v>1</v>
      </c>
      <c r="G2690" s="29">
        <v>30</v>
      </c>
      <c r="H2690" s="29">
        <v>9</v>
      </c>
      <c r="I2690" s="29">
        <v>2017</v>
      </c>
      <c r="J2690" s="15">
        <v>2</v>
      </c>
      <c r="K2690" s="15">
        <v>4</v>
      </c>
      <c r="L2690" s="15">
        <v>0</v>
      </c>
      <c r="M2690" s="15">
        <v>0</v>
      </c>
      <c r="N2690" s="27" t="e">
        <f>SUMIF(#REF!,'Integrantes original'!A2421,#REF!)</f>
        <v>#REF!</v>
      </c>
      <c r="O2690" s="27">
        <f t="shared" si="164"/>
        <v>30092017</v>
      </c>
      <c r="P2690" s="27">
        <f t="shared" si="165"/>
        <v>300920171</v>
      </c>
      <c r="Q2690" s="31">
        <f t="shared" si="166"/>
        <v>19801811300917</v>
      </c>
      <c r="R2690" s="27">
        <f>COUNTIF(tratycont!S:S,'Integrantes original'!Q2690)</f>
        <v>0</v>
      </c>
      <c r="S2690" s="27">
        <f t="shared" si="167"/>
        <v>1</v>
      </c>
    </row>
    <row r="2691" spans="1:19" x14ac:dyDescent="0.15">
      <c r="A2691" s="29">
        <v>1980191</v>
      </c>
      <c r="B2691" s="29">
        <v>198019101</v>
      </c>
      <c r="C2691" s="29" t="s">
        <v>16</v>
      </c>
      <c r="D2691" s="30" t="s">
        <v>838</v>
      </c>
      <c r="E2691" s="30" t="s">
        <v>2513</v>
      </c>
      <c r="F2691" s="15">
        <v>1</v>
      </c>
      <c r="G2691" s="29">
        <v>26</v>
      </c>
      <c r="H2691" s="29">
        <v>10</v>
      </c>
      <c r="I2691" s="29">
        <v>1985</v>
      </c>
      <c r="J2691" s="15">
        <v>-1</v>
      </c>
      <c r="K2691" s="15">
        <v>-1</v>
      </c>
      <c r="L2691" s="15">
        <v>0</v>
      </c>
      <c r="M2691" s="15">
        <v>0</v>
      </c>
      <c r="N2691" s="27" t="e">
        <f>SUMIF(#REF!,'Integrantes original'!A2422,#REF!)</f>
        <v>#REF!</v>
      </c>
      <c r="O2691" s="27">
        <f t="shared" ref="O2691:O2754" si="168">(((G2691*100)+H2691)*10000)+I2691</f>
        <v>26101985</v>
      </c>
      <c r="P2691" s="27">
        <f t="shared" ref="P2691:P2754" si="169">(O2691*10)+F2691</f>
        <v>261019851</v>
      </c>
      <c r="Q2691" s="31">
        <f t="shared" ref="Q2691:Q2754" si="170">(((((((A2691*10)+F2691)*100)+G2691)*100)+H2691)*100)+RIGHT(I2691,2)</f>
        <v>19801911261085</v>
      </c>
      <c r="R2691" s="27">
        <f>COUNTIF(tratycont!S:S,'Integrantes original'!Q2691)</f>
        <v>0</v>
      </c>
      <c r="S2691" s="27">
        <f t="shared" ref="S2691:S2754" si="171">IF(J2691=2,1,0)</f>
        <v>0</v>
      </c>
    </row>
    <row r="2692" spans="1:19" x14ac:dyDescent="0.15">
      <c r="A2692" s="29">
        <v>1980191</v>
      </c>
      <c r="B2692" s="29">
        <v>198019102</v>
      </c>
      <c r="C2692" s="29" t="s">
        <v>19</v>
      </c>
      <c r="D2692" s="30" t="s">
        <v>2514</v>
      </c>
      <c r="E2692" s="30" t="s">
        <v>2515</v>
      </c>
      <c r="F2692" s="15">
        <v>2</v>
      </c>
      <c r="G2692" s="29">
        <v>28</v>
      </c>
      <c r="H2692" s="29">
        <v>2</v>
      </c>
      <c r="I2692" s="29">
        <v>1988</v>
      </c>
      <c r="J2692" s="15">
        <v>1</v>
      </c>
      <c r="K2692" s="15">
        <v>0</v>
      </c>
      <c r="L2692" s="15">
        <v>2</v>
      </c>
      <c r="M2692" s="15">
        <v>0</v>
      </c>
      <c r="N2692" s="27" t="e">
        <f>SUMIF(#REF!,'Integrantes original'!A2423,#REF!)</f>
        <v>#REF!</v>
      </c>
      <c r="O2692" s="27">
        <f t="shared" si="168"/>
        <v>28021988</v>
      </c>
      <c r="P2692" s="27">
        <f t="shared" si="169"/>
        <v>280219882</v>
      </c>
      <c r="Q2692" s="31">
        <f t="shared" si="170"/>
        <v>19801912280288</v>
      </c>
      <c r="R2692" s="27">
        <f>COUNTIF(tratycont!S:S,'Integrantes original'!Q2692)</f>
        <v>0</v>
      </c>
      <c r="S2692" s="27">
        <f t="shared" si="171"/>
        <v>0</v>
      </c>
    </row>
    <row r="2693" spans="1:19" x14ac:dyDescent="0.15">
      <c r="A2693" s="29">
        <v>1980191</v>
      </c>
      <c r="B2693" s="29">
        <v>198019103</v>
      </c>
      <c r="C2693" s="29" t="s">
        <v>22</v>
      </c>
      <c r="D2693" s="30" t="s">
        <v>2516</v>
      </c>
      <c r="E2693" s="30" t="s">
        <v>2513</v>
      </c>
      <c r="F2693" s="15">
        <v>2</v>
      </c>
      <c r="G2693" s="29">
        <v>9</v>
      </c>
      <c r="H2693" s="29">
        <v>8</v>
      </c>
      <c r="I2693" s="29">
        <v>2018</v>
      </c>
      <c r="J2693" s="15">
        <v>2</v>
      </c>
      <c r="K2693" s="15">
        <v>2</v>
      </c>
      <c r="L2693" s="15">
        <v>0</v>
      </c>
      <c r="M2693" s="15">
        <v>0</v>
      </c>
      <c r="N2693" s="27" t="e">
        <f>SUMIF(#REF!,'Integrantes original'!A2424,#REF!)</f>
        <v>#REF!</v>
      </c>
      <c r="O2693" s="27">
        <f t="shared" si="168"/>
        <v>9082018</v>
      </c>
      <c r="P2693" s="27">
        <f t="shared" si="169"/>
        <v>90820182</v>
      </c>
      <c r="Q2693" s="31">
        <f t="shared" si="170"/>
        <v>19801912090818</v>
      </c>
      <c r="R2693" s="27">
        <f>COUNTIF(tratycont!S:S,'Integrantes original'!Q2693)</f>
        <v>0</v>
      </c>
      <c r="S2693" s="27">
        <f t="shared" si="171"/>
        <v>1</v>
      </c>
    </row>
    <row r="2694" spans="1:19" x14ac:dyDescent="0.15">
      <c r="A2694" s="29">
        <v>1980211</v>
      </c>
      <c r="B2694" s="29">
        <v>198021101</v>
      </c>
      <c r="C2694" s="29" t="s">
        <v>16</v>
      </c>
      <c r="D2694" s="30" t="s">
        <v>2517</v>
      </c>
      <c r="E2694" s="30" t="s">
        <v>964</v>
      </c>
      <c r="F2694" s="15">
        <v>2</v>
      </c>
      <c r="G2694" s="29">
        <v>4</v>
      </c>
      <c r="H2694" s="29">
        <v>8</v>
      </c>
      <c r="I2694" s="29">
        <v>1983</v>
      </c>
      <c r="J2694" s="15">
        <v>1</v>
      </c>
      <c r="K2694" s="15">
        <v>0</v>
      </c>
      <c r="L2694" s="15">
        <v>2</v>
      </c>
      <c r="M2694" s="15">
        <v>0</v>
      </c>
      <c r="N2694" s="27" t="e">
        <f>SUMIF(#REF!,'Integrantes original'!A2425,#REF!)</f>
        <v>#REF!</v>
      </c>
      <c r="O2694" s="27">
        <f t="shared" si="168"/>
        <v>4081983</v>
      </c>
      <c r="P2694" s="27">
        <f t="shared" si="169"/>
        <v>40819832</v>
      </c>
      <c r="Q2694" s="31">
        <f t="shared" si="170"/>
        <v>19802112040883</v>
      </c>
      <c r="R2694" s="27">
        <f>COUNTIF(tratycont!S:S,'Integrantes original'!Q2694)</f>
        <v>0</v>
      </c>
      <c r="S2694" s="27">
        <f t="shared" si="171"/>
        <v>0</v>
      </c>
    </row>
    <row r="2695" spans="1:19" x14ac:dyDescent="0.15">
      <c r="A2695" s="29">
        <v>1980211</v>
      </c>
      <c r="B2695" s="29">
        <v>198021102</v>
      </c>
      <c r="C2695" s="29" t="s">
        <v>19</v>
      </c>
      <c r="D2695" s="30" t="s">
        <v>1808</v>
      </c>
      <c r="E2695" s="30" t="s">
        <v>2344</v>
      </c>
      <c r="F2695" s="15">
        <v>1</v>
      </c>
      <c r="G2695" s="29">
        <v>15</v>
      </c>
      <c r="H2695" s="29">
        <v>7</v>
      </c>
      <c r="I2695" s="29">
        <v>1981</v>
      </c>
      <c r="J2695" s="15">
        <v>-1</v>
      </c>
      <c r="K2695" s="15">
        <v>-1</v>
      </c>
      <c r="L2695" s="15">
        <v>0</v>
      </c>
      <c r="M2695" s="15">
        <v>0</v>
      </c>
      <c r="N2695" s="27" t="e">
        <f>SUMIF(#REF!,'Integrantes original'!A2426,#REF!)</f>
        <v>#REF!</v>
      </c>
      <c r="O2695" s="27">
        <f t="shared" si="168"/>
        <v>15071981</v>
      </c>
      <c r="P2695" s="27">
        <f t="shared" si="169"/>
        <v>150719811</v>
      </c>
      <c r="Q2695" s="31">
        <f t="shared" si="170"/>
        <v>19802111150781</v>
      </c>
      <c r="R2695" s="27">
        <f>COUNTIF(tratycont!S:S,'Integrantes original'!Q2695)</f>
        <v>0</v>
      </c>
      <c r="S2695" s="27">
        <f t="shared" si="171"/>
        <v>0</v>
      </c>
    </row>
    <row r="2696" spans="1:19" x14ac:dyDescent="0.15">
      <c r="A2696" s="29">
        <v>1980211</v>
      </c>
      <c r="B2696" s="29">
        <v>198021103</v>
      </c>
      <c r="C2696" s="29" t="s">
        <v>22</v>
      </c>
      <c r="D2696" s="30" t="s">
        <v>2518</v>
      </c>
      <c r="E2696" s="30" t="s">
        <v>2344</v>
      </c>
      <c r="F2696" s="15">
        <v>1</v>
      </c>
      <c r="G2696" s="29">
        <v>25</v>
      </c>
      <c r="H2696" s="29">
        <v>1</v>
      </c>
      <c r="I2696" s="29">
        <v>2000</v>
      </c>
      <c r="J2696" s="15">
        <v>-1</v>
      </c>
      <c r="K2696" s="15">
        <v>-1</v>
      </c>
      <c r="L2696" s="15">
        <v>0</v>
      </c>
      <c r="M2696" s="15">
        <v>0</v>
      </c>
      <c r="N2696" s="27" t="e">
        <f>SUMIF(#REF!,'Integrantes original'!A2427,#REF!)</f>
        <v>#REF!</v>
      </c>
      <c r="O2696" s="27">
        <f t="shared" si="168"/>
        <v>25012000</v>
      </c>
      <c r="P2696" s="27">
        <f t="shared" si="169"/>
        <v>250120001</v>
      </c>
      <c r="Q2696" s="31">
        <f t="shared" si="170"/>
        <v>19802111250100</v>
      </c>
      <c r="R2696" s="27">
        <f>COUNTIF(tratycont!S:S,'Integrantes original'!Q2696)</f>
        <v>0</v>
      </c>
      <c r="S2696" s="27">
        <f t="shared" si="171"/>
        <v>0</v>
      </c>
    </row>
    <row r="2697" spans="1:19" x14ac:dyDescent="0.15">
      <c r="A2697" s="29">
        <v>1980211</v>
      </c>
      <c r="B2697" s="29">
        <v>198021104</v>
      </c>
      <c r="C2697" s="29" t="s">
        <v>25</v>
      </c>
      <c r="D2697" s="30" t="s">
        <v>977</v>
      </c>
      <c r="E2697" s="30" t="s">
        <v>2344</v>
      </c>
      <c r="F2697" s="15">
        <v>1</v>
      </c>
      <c r="G2697" s="29">
        <v>3</v>
      </c>
      <c r="H2697" s="29">
        <v>6</v>
      </c>
      <c r="I2697" s="29">
        <v>2003</v>
      </c>
      <c r="J2697" s="15">
        <v>-1</v>
      </c>
      <c r="K2697" s="15">
        <v>-1</v>
      </c>
      <c r="L2697" s="15">
        <v>0</v>
      </c>
      <c r="M2697" s="15">
        <v>0</v>
      </c>
      <c r="N2697" s="27" t="e">
        <f>SUMIF(#REF!,'Integrantes original'!A2428,#REF!)</f>
        <v>#REF!</v>
      </c>
      <c r="O2697" s="27">
        <f t="shared" si="168"/>
        <v>3062003</v>
      </c>
      <c r="P2697" s="27">
        <f t="shared" si="169"/>
        <v>30620031</v>
      </c>
      <c r="Q2697" s="31">
        <f t="shared" si="170"/>
        <v>19802111030603</v>
      </c>
      <c r="R2697" s="27">
        <f>COUNTIF(tratycont!S:S,'Integrantes original'!Q2697)</f>
        <v>0</v>
      </c>
      <c r="S2697" s="27">
        <f t="shared" si="171"/>
        <v>0</v>
      </c>
    </row>
    <row r="2698" spans="1:19" x14ac:dyDescent="0.15">
      <c r="A2698" s="29">
        <v>1980211</v>
      </c>
      <c r="B2698" s="29">
        <v>198021105</v>
      </c>
      <c r="C2698" s="29" t="s">
        <v>27</v>
      </c>
      <c r="D2698" s="30" t="s">
        <v>23</v>
      </c>
      <c r="E2698" s="30" t="s">
        <v>2344</v>
      </c>
      <c r="F2698" s="15">
        <v>2</v>
      </c>
      <c r="G2698" s="29">
        <v>29</v>
      </c>
      <c r="H2698" s="29">
        <v>9</v>
      </c>
      <c r="I2698" s="29">
        <v>2018</v>
      </c>
      <c r="J2698" s="15">
        <v>2</v>
      </c>
      <c r="K2698" s="15">
        <v>1</v>
      </c>
      <c r="L2698" s="15">
        <v>0</v>
      </c>
      <c r="M2698" s="15">
        <v>0</v>
      </c>
      <c r="N2698" s="27" t="e">
        <f>SUMIF(#REF!,'Integrantes original'!A2429,#REF!)</f>
        <v>#REF!</v>
      </c>
      <c r="O2698" s="27">
        <f t="shared" si="168"/>
        <v>29092018</v>
      </c>
      <c r="P2698" s="27">
        <f t="shared" si="169"/>
        <v>290920182</v>
      </c>
      <c r="Q2698" s="31">
        <f t="shared" si="170"/>
        <v>19802112290918</v>
      </c>
      <c r="R2698" s="27">
        <f>COUNTIF(tratycont!S:S,'Integrantes original'!Q2698)</f>
        <v>1</v>
      </c>
      <c r="S2698" s="27">
        <f t="shared" si="171"/>
        <v>1</v>
      </c>
    </row>
    <row r="2699" spans="1:19" x14ac:dyDescent="0.15">
      <c r="A2699" s="29">
        <v>1980211</v>
      </c>
      <c r="B2699" s="29">
        <v>198021106</v>
      </c>
      <c r="C2699" s="29" t="s">
        <v>30</v>
      </c>
      <c r="D2699" s="30" t="s">
        <v>2519</v>
      </c>
      <c r="E2699" s="30" t="s">
        <v>51</v>
      </c>
      <c r="F2699" s="15">
        <v>2</v>
      </c>
      <c r="G2699" s="29">
        <v>20</v>
      </c>
      <c r="H2699" s="29">
        <v>10</v>
      </c>
      <c r="I2699" s="29">
        <v>1964</v>
      </c>
      <c r="J2699" s="15">
        <v>-1</v>
      </c>
      <c r="K2699" s="15">
        <v>-1</v>
      </c>
      <c r="L2699" s="15">
        <v>0</v>
      </c>
      <c r="M2699" s="15">
        <v>0</v>
      </c>
      <c r="N2699" s="27" t="e">
        <f>SUMIF(#REF!,'Integrantes original'!A2430,#REF!)</f>
        <v>#REF!</v>
      </c>
      <c r="O2699" s="27">
        <f t="shared" si="168"/>
        <v>20101964</v>
      </c>
      <c r="P2699" s="27">
        <f t="shared" si="169"/>
        <v>201019642</v>
      </c>
      <c r="Q2699" s="31">
        <f t="shared" si="170"/>
        <v>19802112201064</v>
      </c>
      <c r="R2699" s="27">
        <f>COUNTIF(tratycont!S:S,'Integrantes original'!Q2699)</f>
        <v>0</v>
      </c>
      <c r="S2699" s="27">
        <f t="shared" si="171"/>
        <v>0</v>
      </c>
    </row>
    <row r="2700" spans="1:19" x14ac:dyDescent="0.15">
      <c r="A2700" s="29">
        <v>1980211</v>
      </c>
      <c r="B2700" s="29">
        <v>198021107</v>
      </c>
      <c r="C2700" s="29" t="s">
        <v>56</v>
      </c>
      <c r="D2700" s="30" t="s">
        <v>2481</v>
      </c>
      <c r="E2700" s="30" t="s">
        <v>964</v>
      </c>
      <c r="F2700" s="15">
        <v>1</v>
      </c>
      <c r="G2700" s="29">
        <v>22</v>
      </c>
      <c r="H2700" s="29">
        <v>3</v>
      </c>
      <c r="I2700" s="29">
        <v>1994</v>
      </c>
      <c r="J2700" s="15">
        <v>-1</v>
      </c>
      <c r="K2700" s="15">
        <v>-1</v>
      </c>
      <c r="L2700" s="15">
        <v>0</v>
      </c>
      <c r="M2700" s="15">
        <v>0</v>
      </c>
      <c r="N2700" s="27" t="e">
        <f>SUMIF(#REF!,'Integrantes original'!A2431,#REF!)</f>
        <v>#REF!</v>
      </c>
      <c r="O2700" s="27">
        <f t="shared" si="168"/>
        <v>22031994</v>
      </c>
      <c r="P2700" s="27">
        <f t="shared" si="169"/>
        <v>220319941</v>
      </c>
      <c r="Q2700" s="31">
        <f t="shared" si="170"/>
        <v>19802111220394</v>
      </c>
      <c r="R2700" s="27">
        <f>COUNTIF(tratycont!S:S,'Integrantes original'!Q2700)</f>
        <v>0</v>
      </c>
      <c r="S2700" s="27">
        <f t="shared" si="171"/>
        <v>0</v>
      </c>
    </row>
    <row r="2701" spans="1:19" x14ac:dyDescent="0.15">
      <c r="A2701" s="29">
        <v>1980221</v>
      </c>
      <c r="B2701" s="29">
        <v>198022101</v>
      </c>
      <c r="C2701" s="29" t="s">
        <v>16</v>
      </c>
      <c r="D2701" s="30" t="s">
        <v>2520</v>
      </c>
      <c r="E2701" s="30" t="s">
        <v>51</v>
      </c>
      <c r="F2701" s="15">
        <v>1</v>
      </c>
      <c r="G2701" s="29">
        <v>25</v>
      </c>
      <c r="H2701" s="29">
        <v>8</v>
      </c>
      <c r="I2701" s="29">
        <v>1990</v>
      </c>
      <c r="J2701" s="15">
        <v>-1</v>
      </c>
      <c r="K2701" s="15">
        <v>-1</v>
      </c>
      <c r="L2701" s="15">
        <v>0</v>
      </c>
      <c r="M2701" s="15">
        <v>0</v>
      </c>
      <c r="N2701" s="27" t="e">
        <f>SUMIF(#REF!,'Integrantes original'!A2432,#REF!)</f>
        <v>#REF!</v>
      </c>
      <c r="O2701" s="27">
        <f t="shared" si="168"/>
        <v>25081990</v>
      </c>
      <c r="P2701" s="27">
        <f t="shared" si="169"/>
        <v>250819901</v>
      </c>
      <c r="Q2701" s="31">
        <f t="shared" si="170"/>
        <v>19802211250890</v>
      </c>
      <c r="R2701" s="27">
        <f>COUNTIF(tratycont!S:S,'Integrantes original'!Q2701)</f>
        <v>0</v>
      </c>
      <c r="S2701" s="27">
        <f t="shared" si="171"/>
        <v>0</v>
      </c>
    </row>
    <row r="2702" spans="1:19" x14ac:dyDescent="0.15">
      <c r="A2702" s="29">
        <v>1980221</v>
      </c>
      <c r="B2702" s="29">
        <v>198022102</v>
      </c>
      <c r="C2702" s="29" t="s">
        <v>19</v>
      </c>
      <c r="D2702" s="30" t="s">
        <v>2521</v>
      </c>
      <c r="E2702" s="30" t="s">
        <v>51</v>
      </c>
      <c r="F2702" s="15">
        <v>2</v>
      </c>
      <c r="G2702" s="29">
        <v>28</v>
      </c>
      <c r="H2702" s="29">
        <v>11</v>
      </c>
      <c r="I2702" s="29">
        <v>1995</v>
      </c>
      <c r="J2702" s="15">
        <v>1</v>
      </c>
      <c r="K2702" s="15">
        <v>0</v>
      </c>
      <c r="L2702" s="15">
        <v>2</v>
      </c>
      <c r="M2702" s="15">
        <v>0</v>
      </c>
      <c r="N2702" s="27" t="e">
        <f>SUMIF(#REF!,'Integrantes original'!A2433,#REF!)</f>
        <v>#REF!</v>
      </c>
      <c r="O2702" s="27">
        <f t="shared" si="168"/>
        <v>28111995</v>
      </c>
      <c r="P2702" s="27">
        <f t="shared" si="169"/>
        <v>281119952</v>
      </c>
      <c r="Q2702" s="31">
        <f t="shared" si="170"/>
        <v>19802212281195</v>
      </c>
      <c r="R2702" s="27">
        <f>COUNTIF(tratycont!S:S,'Integrantes original'!Q2702)</f>
        <v>0</v>
      </c>
      <c r="S2702" s="27">
        <f t="shared" si="171"/>
        <v>0</v>
      </c>
    </row>
    <row r="2703" spans="1:19" x14ac:dyDescent="0.15">
      <c r="A2703" s="29">
        <v>1980231</v>
      </c>
      <c r="B2703" s="29">
        <v>198023101</v>
      </c>
      <c r="C2703" s="29" t="s">
        <v>16</v>
      </c>
      <c r="D2703" s="30" t="s">
        <v>382</v>
      </c>
      <c r="E2703" s="30" t="s">
        <v>152</v>
      </c>
      <c r="F2703" s="15">
        <v>1</v>
      </c>
      <c r="G2703" s="29">
        <v>19</v>
      </c>
      <c r="H2703" s="29">
        <v>8</v>
      </c>
      <c r="I2703" s="29">
        <v>1979</v>
      </c>
      <c r="J2703" s="15">
        <v>-1</v>
      </c>
      <c r="K2703" s="15">
        <v>-1</v>
      </c>
      <c r="L2703" s="15">
        <v>0</v>
      </c>
      <c r="M2703" s="15">
        <v>0</v>
      </c>
      <c r="N2703" s="27" t="e">
        <f>SUMIF(#REF!,'Integrantes original'!A2434,#REF!)</f>
        <v>#REF!</v>
      </c>
      <c r="O2703" s="27">
        <f t="shared" si="168"/>
        <v>19081979</v>
      </c>
      <c r="P2703" s="27">
        <f t="shared" si="169"/>
        <v>190819791</v>
      </c>
      <c r="Q2703" s="31">
        <f t="shared" si="170"/>
        <v>19802311190879</v>
      </c>
      <c r="R2703" s="27">
        <f>COUNTIF(tratycont!S:S,'Integrantes original'!Q2703)</f>
        <v>0</v>
      </c>
      <c r="S2703" s="27">
        <f t="shared" si="171"/>
        <v>0</v>
      </c>
    </row>
    <row r="2704" spans="1:19" x14ac:dyDescent="0.15">
      <c r="A2704" s="29">
        <v>1980231</v>
      </c>
      <c r="B2704" s="29">
        <v>198023102</v>
      </c>
      <c r="C2704" s="29" t="s">
        <v>19</v>
      </c>
      <c r="D2704" s="30" t="s">
        <v>1603</v>
      </c>
      <c r="E2704" s="30" t="s">
        <v>911</v>
      </c>
      <c r="F2704" s="15">
        <v>2</v>
      </c>
      <c r="G2704" s="29">
        <v>28</v>
      </c>
      <c r="H2704" s="29">
        <v>8</v>
      </c>
      <c r="I2704" s="29">
        <v>2000</v>
      </c>
      <c r="J2704" s="15">
        <v>1</v>
      </c>
      <c r="K2704" s="15">
        <v>0</v>
      </c>
      <c r="L2704" s="15">
        <v>2</v>
      </c>
      <c r="M2704" s="15">
        <v>0</v>
      </c>
      <c r="N2704" s="27" t="e">
        <f>SUMIF(#REF!,'Integrantes original'!A2435,#REF!)</f>
        <v>#REF!</v>
      </c>
      <c r="O2704" s="27">
        <f t="shared" si="168"/>
        <v>28082000</v>
      </c>
      <c r="P2704" s="27">
        <f t="shared" si="169"/>
        <v>280820002</v>
      </c>
      <c r="Q2704" s="31">
        <f t="shared" si="170"/>
        <v>19802312280800</v>
      </c>
      <c r="R2704" s="27">
        <f>COUNTIF(tratycont!S:S,'Integrantes original'!Q2704)</f>
        <v>0</v>
      </c>
      <c r="S2704" s="27">
        <f t="shared" si="171"/>
        <v>0</v>
      </c>
    </row>
    <row r="2705" spans="1:19" x14ac:dyDescent="0.15">
      <c r="A2705" s="29">
        <v>1980231</v>
      </c>
      <c r="B2705" s="29">
        <v>198023103</v>
      </c>
      <c r="C2705" s="29" t="s">
        <v>22</v>
      </c>
      <c r="D2705" s="30" t="s">
        <v>62</v>
      </c>
      <c r="E2705" s="30" t="s">
        <v>911</v>
      </c>
      <c r="F2705" s="15">
        <v>2</v>
      </c>
      <c r="G2705" s="29">
        <v>11</v>
      </c>
      <c r="H2705" s="29">
        <v>7</v>
      </c>
      <c r="I2705" s="29">
        <v>2018</v>
      </c>
      <c r="J2705" s="15">
        <v>2</v>
      </c>
      <c r="K2705" s="15">
        <v>2</v>
      </c>
      <c r="L2705" s="15">
        <v>0</v>
      </c>
      <c r="M2705" s="15">
        <v>0</v>
      </c>
      <c r="N2705" s="27" t="e">
        <f>SUMIF(#REF!,'Integrantes original'!A2436,#REF!)</f>
        <v>#REF!</v>
      </c>
      <c r="O2705" s="27">
        <f t="shared" si="168"/>
        <v>11072018</v>
      </c>
      <c r="P2705" s="27">
        <f t="shared" si="169"/>
        <v>110720182</v>
      </c>
      <c r="Q2705" s="31">
        <f t="shared" si="170"/>
        <v>19802312110718</v>
      </c>
      <c r="R2705" s="27">
        <f>COUNTIF(tratycont!S:S,'Integrantes original'!Q2705)</f>
        <v>0</v>
      </c>
      <c r="S2705" s="27">
        <f t="shared" si="171"/>
        <v>1</v>
      </c>
    </row>
    <row r="2706" spans="1:19" x14ac:dyDescent="0.15">
      <c r="A2706" s="29">
        <v>1980251</v>
      </c>
      <c r="B2706" s="29">
        <v>198025101</v>
      </c>
      <c r="C2706" s="29" t="s">
        <v>16</v>
      </c>
      <c r="D2706" s="30" t="s">
        <v>2522</v>
      </c>
      <c r="E2706" s="30" t="s">
        <v>2523</v>
      </c>
      <c r="F2706" s="15">
        <v>1</v>
      </c>
      <c r="G2706" s="29">
        <v>29</v>
      </c>
      <c r="H2706" s="29">
        <v>11</v>
      </c>
      <c r="I2706" s="29">
        <v>1979</v>
      </c>
      <c r="J2706" s="15">
        <v>-1</v>
      </c>
      <c r="K2706" s="15">
        <v>-1</v>
      </c>
      <c r="L2706" s="15">
        <v>0</v>
      </c>
      <c r="M2706" s="15">
        <v>0</v>
      </c>
      <c r="N2706" s="27" t="e">
        <f>SUMIF(#REF!,'Integrantes original'!A2437,#REF!)</f>
        <v>#REF!</v>
      </c>
      <c r="O2706" s="27">
        <f t="shared" si="168"/>
        <v>29111979</v>
      </c>
      <c r="P2706" s="27">
        <f t="shared" si="169"/>
        <v>291119791</v>
      </c>
      <c r="Q2706" s="31">
        <f t="shared" si="170"/>
        <v>19802511291179</v>
      </c>
      <c r="R2706" s="27">
        <f>COUNTIF(tratycont!S:S,'Integrantes original'!Q2706)</f>
        <v>0</v>
      </c>
      <c r="S2706" s="27">
        <f t="shared" si="171"/>
        <v>0</v>
      </c>
    </row>
    <row r="2707" spans="1:19" x14ac:dyDescent="0.15">
      <c r="A2707" s="29">
        <v>1980251</v>
      </c>
      <c r="B2707" s="29">
        <v>198025102</v>
      </c>
      <c r="C2707" s="29" t="s">
        <v>19</v>
      </c>
      <c r="D2707" s="30" t="s">
        <v>2524</v>
      </c>
      <c r="E2707" s="30" t="s">
        <v>2495</v>
      </c>
      <c r="F2707" s="15">
        <v>2</v>
      </c>
      <c r="G2707" s="29">
        <v>23</v>
      </c>
      <c r="H2707" s="29">
        <v>11</v>
      </c>
      <c r="I2707" s="29">
        <v>1988</v>
      </c>
      <c r="J2707" s="15">
        <v>1</v>
      </c>
      <c r="K2707" s="15">
        <v>0</v>
      </c>
      <c r="L2707" s="15">
        <v>2</v>
      </c>
      <c r="M2707" s="15">
        <v>0</v>
      </c>
      <c r="N2707" s="27" t="e">
        <f>SUMIF(#REF!,'Integrantes original'!A2438,#REF!)</f>
        <v>#REF!</v>
      </c>
      <c r="O2707" s="27">
        <f t="shared" si="168"/>
        <v>23111988</v>
      </c>
      <c r="P2707" s="27">
        <f t="shared" si="169"/>
        <v>231119882</v>
      </c>
      <c r="Q2707" s="31">
        <f t="shared" si="170"/>
        <v>19802512231188</v>
      </c>
      <c r="R2707" s="27">
        <f>COUNTIF(tratycont!S:S,'Integrantes original'!Q2707)</f>
        <v>0</v>
      </c>
      <c r="S2707" s="27">
        <f t="shared" si="171"/>
        <v>0</v>
      </c>
    </row>
    <row r="2708" spans="1:19" x14ac:dyDescent="0.15">
      <c r="A2708" s="29">
        <v>1980251</v>
      </c>
      <c r="B2708" s="29">
        <v>198025103</v>
      </c>
      <c r="C2708" s="29" t="s">
        <v>22</v>
      </c>
      <c r="D2708" s="30" t="s">
        <v>2525</v>
      </c>
      <c r="E2708" s="30" t="s">
        <v>2526</v>
      </c>
      <c r="F2708" s="15">
        <v>2</v>
      </c>
      <c r="G2708" s="29">
        <v>22</v>
      </c>
      <c r="H2708" s="29">
        <v>11</v>
      </c>
      <c r="I2708" s="29">
        <v>2008</v>
      </c>
      <c r="J2708" s="15">
        <v>-1</v>
      </c>
      <c r="K2708" s="15">
        <v>-1</v>
      </c>
      <c r="L2708" s="15">
        <v>0</v>
      </c>
      <c r="M2708" s="15">
        <v>0</v>
      </c>
      <c r="N2708" s="27" t="e">
        <f>SUMIF(#REF!,'Integrantes original'!A2439,#REF!)</f>
        <v>#REF!</v>
      </c>
      <c r="O2708" s="27">
        <f t="shared" si="168"/>
        <v>22112008</v>
      </c>
      <c r="P2708" s="27">
        <f t="shared" si="169"/>
        <v>221120082</v>
      </c>
      <c r="Q2708" s="31">
        <f t="shared" si="170"/>
        <v>19802512221108</v>
      </c>
      <c r="R2708" s="27">
        <f>COUNTIF(tratycont!S:S,'Integrantes original'!Q2708)</f>
        <v>0</v>
      </c>
      <c r="S2708" s="27">
        <f t="shared" si="171"/>
        <v>0</v>
      </c>
    </row>
    <row r="2709" spans="1:19" x14ac:dyDescent="0.15">
      <c r="A2709" s="29">
        <v>1980251</v>
      </c>
      <c r="B2709" s="29">
        <v>198025104</v>
      </c>
      <c r="C2709" s="29" t="s">
        <v>25</v>
      </c>
      <c r="D2709" s="30" t="s">
        <v>2527</v>
      </c>
      <c r="E2709" s="30" t="s">
        <v>2526</v>
      </c>
      <c r="F2709" s="15">
        <v>2</v>
      </c>
      <c r="G2709" s="29">
        <v>25</v>
      </c>
      <c r="H2709" s="29">
        <v>4</v>
      </c>
      <c r="I2709" s="29">
        <v>2018</v>
      </c>
      <c r="J2709" s="15">
        <v>2</v>
      </c>
      <c r="K2709" s="15">
        <v>2</v>
      </c>
      <c r="L2709" s="15">
        <v>0</v>
      </c>
      <c r="M2709" s="15">
        <v>0</v>
      </c>
      <c r="N2709" s="27" t="e">
        <f>SUMIF(#REF!,'Integrantes original'!A2440,#REF!)</f>
        <v>#REF!</v>
      </c>
      <c r="O2709" s="27">
        <f t="shared" si="168"/>
        <v>25042018</v>
      </c>
      <c r="P2709" s="27">
        <f t="shared" si="169"/>
        <v>250420182</v>
      </c>
      <c r="Q2709" s="31">
        <f t="shared" si="170"/>
        <v>19802512250418</v>
      </c>
      <c r="R2709" s="27">
        <f>COUNTIF(tratycont!S:S,'Integrantes original'!Q2709)</f>
        <v>1</v>
      </c>
      <c r="S2709" s="27">
        <f t="shared" si="171"/>
        <v>1</v>
      </c>
    </row>
    <row r="2710" spans="1:19" x14ac:dyDescent="0.15">
      <c r="A2710" s="29">
        <v>1980281</v>
      </c>
      <c r="B2710" s="29">
        <v>198028101</v>
      </c>
      <c r="C2710" s="29" t="s">
        <v>16</v>
      </c>
      <c r="D2710" s="30" t="s">
        <v>1356</v>
      </c>
      <c r="E2710" s="30" t="s">
        <v>1658</v>
      </c>
      <c r="F2710" s="15">
        <v>1</v>
      </c>
      <c r="G2710" s="29">
        <v>10</v>
      </c>
      <c r="H2710" s="29">
        <v>1</v>
      </c>
      <c r="I2710" s="29">
        <v>1990</v>
      </c>
      <c r="J2710" s="15">
        <v>-1</v>
      </c>
      <c r="K2710" s="15">
        <v>-1</v>
      </c>
      <c r="L2710" s="15">
        <v>0</v>
      </c>
      <c r="M2710" s="15">
        <v>0</v>
      </c>
      <c r="N2710" s="27" t="e">
        <f>SUMIF(#REF!,'Integrantes original'!A2441,#REF!)</f>
        <v>#REF!</v>
      </c>
      <c r="O2710" s="27">
        <f t="shared" si="168"/>
        <v>10011990</v>
      </c>
      <c r="P2710" s="27">
        <f t="shared" si="169"/>
        <v>100119901</v>
      </c>
      <c r="Q2710" s="31">
        <f t="shared" si="170"/>
        <v>19802811100190</v>
      </c>
      <c r="R2710" s="27">
        <f>COUNTIF(tratycont!S:S,'Integrantes original'!Q2710)</f>
        <v>0</v>
      </c>
      <c r="S2710" s="27">
        <f t="shared" si="171"/>
        <v>0</v>
      </c>
    </row>
    <row r="2711" spans="1:19" x14ac:dyDescent="0.15">
      <c r="A2711" s="29">
        <v>1980281</v>
      </c>
      <c r="B2711" s="29">
        <v>198028102</v>
      </c>
      <c r="C2711" s="29" t="s">
        <v>19</v>
      </c>
      <c r="D2711" s="30" t="s">
        <v>2528</v>
      </c>
      <c r="E2711" s="30" t="s">
        <v>2529</v>
      </c>
      <c r="F2711" s="15">
        <v>2</v>
      </c>
      <c r="G2711" s="29">
        <v>10</v>
      </c>
      <c r="H2711" s="29">
        <v>8</v>
      </c>
      <c r="I2711" s="29">
        <v>1989</v>
      </c>
      <c r="J2711" s="15">
        <v>1</v>
      </c>
      <c r="K2711" s="15">
        <v>0</v>
      </c>
      <c r="L2711" s="15">
        <v>2</v>
      </c>
      <c r="M2711" s="15">
        <v>0</v>
      </c>
      <c r="N2711" s="27" t="e">
        <f>SUMIF(#REF!,'Integrantes original'!A2442,#REF!)</f>
        <v>#REF!</v>
      </c>
      <c r="O2711" s="27">
        <f t="shared" si="168"/>
        <v>10081989</v>
      </c>
      <c r="P2711" s="27">
        <f t="shared" si="169"/>
        <v>100819892</v>
      </c>
      <c r="Q2711" s="31">
        <f t="shared" si="170"/>
        <v>19802812100889</v>
      </c>
      <c r="R2711" s="27">
        <f>COUNTIF(tratycont!S:S,'Integrantes original'!Q2711)</f>
        <v>0</v>
      </c>
      <c r="S2711" s="27">
        <f t="shared" si="171"/>
        <v>0</v>
      </c>
    </row>
    <row r="2712" spans="1:19" x14ac:dyDescent="0.15">
      <c r="A2712" s="29">
        <v>1980281</v>
      </c>
      <c r="B2712" s="29">
        <v>198028103</v>
      </c>
      <c r="C2712" s="29" t="s">
        <v>22</v>
      </c>
      <c r="D2712" s="30" t="s">
        <v>2530</v>
      </c>
      <c r="E2712" s="30" t="s">
        <v>2531</v>
      </c>
      <c r="F2712" s="15">
        <v>1</v>
      </c>
      <c r="G2712" s="29">
        <v>20</v>
      </c>
      <c r="H2712" s="29">
        <v>12</v>
      </c>
      <c r="I2712" s="29">
        <v>2009</v>
      </c>
      <c r="J2712" s="15">
        <v>-1</v>
      </c>
      <c r="K2712" s="15">
        <v>-1</v>
      </c>
      <c r="L2712" s="15">
        <v>0</v>
      </c>
      <c r="M2712" s="15">
        <v>0</v>
      </c>
      <c r="N2712" s="27" t="e">
        <f>SUMIF(#REF!,'Integrantes original'!A2443,#REF!)</f>
        <v>#REF!</v>
      </c>
      <c r="O2712" s="27">
        <f t="shared" si="168"/>
        <v>20122009</v>
      </c>
      <c r="P2712" s="27">
        <f t="shared" si="169"/>
        <v>201220091</v>
      </c>
      <c r="Q2712" s="31">
        <f t="shared" si="170"/>
        <v>19802811201209</v>
      </c>
      <c r="R2712" s="27">
        <f>COUNTIF(tratycont!S:S,'Integrantes original'!Q2712)</f>
        <v>0</v>
      </c>
      <c r="S2712" s="27">
        <f t="shared" si="171"/>
        <v>0</v>
      </c>
    </row>
    <row r="2713" spans="1:19" x14ac:dyDescent="0.15">
      <c r="A2713" s="29">
        <v>1980281</v>
      </c>
      <c r="B2713" s="29">
        <v>198028104</v>
      </c>
      <c r="C2713" s="29" t="s">
        <v>25</v>
      </c>
      <c r="D2713" s="30" t="s">
        <v>2532</v>
      </c>
      <c r="E2713" s="30" t="s">
        <v>2531</v>
      </c>
      <c r="F2713" s="15">
        <v>2</v>
      </c>
      <c r="G2713" s="29">
        <v>24</v>
      </c>
      <c r="H2713" s="29">
        <v>9</v>
      </c>
      <c r="I2713" s="29">
        <v>2012</v>
      </c>
      <c r="J2713" s="15">
        <v>-1</v>
      </c>
      <c r="K2713" s="15">
        <v>-1</v>
      </c>
      <c r="L2713" s="15">
        <v>0</v>
      </c>
      <c r="M2713" s="15">
        <v>0</v>
      </c>
      <c r="N2713" s="27" t="e">
        <f>SUMIF(#REF!,'Integrantes original'!A2444,#REF!)</f>
        <v>#REF!</v>
      </c>
      <c r="O2713" s="27">
        <f t="shared" si="168"/>
        <v>24092012</v>
      </c>
      <c r="P2713" s="27">
        <f t="shared" si="169"/>
        <v>240920122</v>
      </c>
      <c r="Q2713" s="31">
        <f t="shared" si="170"/>
        <v>19802812240912</v>
      </c>
      <c r="R2713" s="27">
        <f>COUNTIF(tratycont!S:S,'Integrantes original'!Q2713)</f>
        <v>0</v>
      </c>
      <c r="S2713" s="27">
        <f t="shared" si="171"/>
        <v>0</v>
      </c>
    </row>
    <row r="2714" spans="1:19" x14ac:dyDescent="0.15">
      <c r="A2714" s="29">
        <v>1980281</v>
      </c>
      <c r="B2714" s="29">
        <v>198028105</v>
      </c>
      <c r="C2714" s="29" t="s">
        <v>27</v>
      </c>
      <c r="D2714" s="30" t="s">
        <v>2533</v>
      </c>
      <c r="E2714" s="30" t="s">
        <v>2531</v>
      </c>
      <c r="F2714" s="15">
        <v>2</v>
      </c>
      <c r="G2714" s="29">
        <v>2</v>
      </c>
      <c r="H2714" s="29">
        <v>11</v>
      </c>
      <c r="I2714" s="29">
        <v>2014</v>
      </c>
      <c r="J2714" s="15">
        <v>-1</v>
      </c>
      <c r="K2714" s="15">
        <v>-1</v>
      </c>
      <c r="L2714" s="15">
        <v>0</v>
      </c>
      <c r="M2714" s="15">
        <v>0</v>
      </c>
      <c r="N2714" s="27" t="e">
        <f>SUMIF(#REF!,'Integrantes original'!A2445,#REF!)</f>
        <v>#REF!</v>
      </c>
      <c r="O2714" s="27">
        <f t="shared" si="168"/>
        <v>2112014</v>
      </c>
      <c r="P2714" s="27">
        <f t="shared" si="169"/>
        <v>21120142</v>
      </c>
      <c r="Q2714" s="31">
        <f t="shared" si="170"/>
        <v>19802812021114</v>
      </c>
      <c r="R2714" s="27">
        <f>COUNTIF(tratycont!S:S,'Integrantes original'!Q2714)</f>
        <v>0</v>
      </c>
      <c r="S2714" s="27">
        <f t="shared" si="171"/>
        <v>0</v>
      </c>
    </row>
    <row r="2715" spans="1:19" x14ac:dyDescent="0.15">
      <c r="A2715" s="29">
        <v>1980281</v>
      </c>
      <c r="B2715" s="29">
        <v>198028106</v>
      </c>
      <c r="C2715" s="29" t="s">
        <v>30</v>
      </c>
      <c r="D2715" s="30" t="s">
        <v>2534</v>
      </c>
      <c r="E2715" s="30" t="s">
        <v>2531</v>
      </c>
      <c r="F2715" s="15">
        <v>1</v>
      </c>
      <c r="G2715" s="29">
        <v>3</v>
      </c>
      <c r="H2715" s="29">
        <v>5</v>
      </c>
      <c r="I2715" s="29">
        <v>2018</v>
      </c>
      <c r="J2715" s="15">
        <v>2</v>
      </c>
      <c r="K2715" s="15">
        <v>2</v>
      </c>
      <c r="L2715" s="15">
        <v>0</v>
      </c>
      <c r="M2715" s="15">
        <v>0</v>
      </c>
      <c r="N2715" s="27" t="e">
        <f>SUMIF(#REF!,'Integrantes original'!A2446,#REF!)</f>
        <v>#REF!</v>
      </c>
      <c r="O2715" s="27">
        <f t="shared" si="168"/>
        <v>3052018</v>
      </c>
      <c r="P2715" s="27">
        <f t="shared" si="169"/>
        <v>30520181</v>
      </c>
      <c r="Q2715" s="31">
        <f t="shared" si="170"/>
        <v>19802811030518</v>
      </c>
      <c r="R2715" s="27">
        <f>COUNTIF(tratycont!S:S,'Integrantes original'!Q2715)</f>
        <v>0</v>
      </c>
      <c r="S2715" s="27">
        <f t="shared" si="171"/>
        <v>1</v>
      </c>
    </row>
    <row r="2716" spans="1:19" x14ac:dyDescent="0.15">
      <c r="A2716" s="29">
        <v>1980311</v>
      </c>
      <c r="B2716" s="29">
        <v>198031101</v>
      </c>
      <c r="C2716" s="29" t="s">
        <v>16</v>
      </c>
      <c r="D2716" s="30" t="s">
        <v>662</v>
      </c>
      <c r="E2716" s="30" t="s">
        <v>952</v>
      </c>
      <c r="F2716" s="15">
        <v>2</v>
      </c>
      <c r="G2716" s="29">
        <v>99</v>
      </c>
      <c r="H2716" s="29">
        <v>99</v>
      </c>
      <c r="I2716" s="29">
        <v>9999</v>
      </c>
      <c r="J2716" s="15">
        <v>-1</v>
      </c>
      <c r="K2716" s="15">
        <v>-1</v>
      </c>
      <c r="L2716" s="15">
        <v>0</v>
      </c>
      <c r="M2716" s="15">
        <v>0</v>
      </c>
      <c r="N2716" s="27" t="e">
        <f>SUMIF(#REF!,'Integrantes original'!A2447,#REF!)</f>
        <v>#REF!</v>
      </c>
      <c r="O2716" s="27">
        <f t="shared" si="168"/>
        <v>99999999</v>
      </c>
      <c r="P2716" s="27">
        <f t="shared" si="169"/>
        <v>999999992</v>
      </c>
      <c r="Q2716" s="31">
        <f t="shared" si="170"/>
        <v>19803112999999</v>
      </c>
      <c r="R2716" s="27">
        <f>COUNTIF(tratycont!S:S,'Integrantes original'!Q2716)</f>
        <v>0</v>
      </c>
      <c r="S2716" s="27">
        <f t="shared" si="171"/>
        <v>0</v>
      </c>
    </row>
    <row r="2717" spans="1:19" x14ac:dyDescent="0.15">
      <c r="A2717" s="29">
        <v>1980311</v>
      </c>
      <c r="B2717" s="29">
        <v>198031102</v>
      </c>
      <c r="C2717" s="29" t="s">
        <v>19</v>
      </c>
      <c r="D2717" s="30" t="s">
        <v>311</v>
      </c>
      <c r="E2717" s="30" t="s">
        <v>2461</v>
      </c>
      <c r="F2717" s="15">
        <v>2</v>
      </c>
      <c r="G2717" s="29">
        <v>99</v>
      </c>
      <c r="H2717" s="29">
        <v>99</v>
      </c>
      <c r="I2717" s="29">
        <v>9999</v>
      </c>
      <c r="J2717" s="15">
        <v>-1</v>
      </c>
      <c r="K2717" s="15">
        <v>-1</v>
      </c>
      <c r="L2717" s="15">
        <v>0</v>
      </c>
      <c r="M2717" s="15">
        <v>0</v>
      </c>
      <c r="N2717" s="27" t="e">
        <f>SUMIF(#REF!,'Integrantes original'!A2448,#REF!)</f>
        <v>#REF!</v>
      </c>
      <c r="O2717" s="27">
        <f t="shared" si="168"/>
        <v>99999999</v>
      </c>
      <c r="P2717" s="27">
        <f t="shared" si="169"/>
        <v>999999992</v>
      </c>
      <c r="Q2717" s="31">
        <f t="shared" si="170"/>
        <v>19803112999999</v>
      </c>
      <c r="R2717" s="27">
        <f>COUNTIF(tratycont!S:S,'Integrantes original'!Q2717)</f>
        <v>0</v>
      </c>
      <c r="S2717" s="27">
        <f t="shared" si="171"/>
        <v>0</v>
      </c>
    </row>
    <row r="2718" spans="1:19" x14ac:dyDescent="0.15">
      <c r="A2718" s="29">
        <v>1980311</v>
      </c>
      <c r="B2718" s="29">
        <v>198031103</v>
      </c>
      <c r="C2718" s="29" t="s">
        <v>22</v>
      </c>
      <c r="D2718" s="30" t="s">
        <v>743</v>
      </c>
      <c r="E2718" s="30" t="s">
        <v>2461</v>
      </c>
      <c r="F2718" s="15">
        <v>2</v>
      </c>
      <c r="G2718" s="29">
        <v>17</v>
      </c>
      <c r="H2718" s="29">
        <v>8</v>
      </c>
      <c r="I2718" s="29">
        <v>1988</v>
      </c>
      <c r="J2718" s="15">
        <v>-1</v>
      </c>
      <c r="K2718" s="15">
        <v>-1</v>
      </c>
      <c r="L2718" s="15">
        <v>0</v>
      </c>
      <c r="M2718" s="15">
        <v>0</v>
      </c>
      <c r="N2718" s="27" t="e">
        <f>SUMIF(#REF!,'Integrantes original'!A2449,#REF!)</f>
        <v>#REF!</v>
      </c>
      <c r="O2718" s="27">
        <f t="shared" si="168"/>
        <v>17081988</v>
      </c>
      <c r="P2718" s="27">
        <f t="shared" si="169"/>
        <v>170819882</v>
      </c>
      <c r="Q2718" s="31">
        <f t="shared" si="170"/>
        <v>19803112170888</v>
      </c>
      <c r="R2718" s="27">
        <f>COUNTIF(tratycont!S:S,'Integrantes original'!Q2718)</f>
        <v>0</v>
      </c>
      <c r="S2718" s="27">
        <f t="shared" si="171"/>
        <v>0</v>
      </c>
    </row>
    <row r="2719" spans="1:19" x14ac:dyDescent="0.15">
      <c r="A2719" s="29">
        <v>1980311</v>
      </c>
      <c r="B2719" s="29">
        <v>198031104</v>
      </c>
      <c r="C2719" s="29" t="s">
        <v>25</v>
      </c>
      <c r="D2719" s="30" t="s">
        <v>2535</v>
      </c>
      <c r="E2719" s="30" t="s">
        <v>2461</v>
      </c>
      <c r="F2719" s="15">
        <v>2</v>
      </c>
      <c r="G2719" s="29">
        <v>99</v>
      </c>
      <c r="H2719" s="29">
        <v>99</v>
      </c>
      <c r="I2719" s="29">
        <v>9999</v>
      </c>
      <c r="J2719" s="15">
        <v>-1</v>
      </c>
      <c r="K2719" s="15">
        <v>-1</v>
      </c>
      <c r="L2719" s="15">
        <v>0</v>
      </c>
      <c r="M2719" s="15">
        <v>0</v>
      </c>
      <c r="N2719" s="27" t="e">
        <f>SUMIF(#REF!,'Integrantes original'!A2450,#REF!)</f>
        <v>#REF!</v>
      </c>
      <c r="O2719" s="27">
        <f t="shared" si="168"/>
        <v>99999999</v>
      </c>
      <c r="P2719" s="27">
        <f t="shared" si="169"/>
        <v>999999992</v>
      </c>
      <c r="Q2719" s="31">
        <f t="shared" si="170"/>
        <v>19803112999999</v>
      </c>
      <c r="R2719" s="27">
        <f>COUNTIF(tratycont!S:S,'Integrantes original'!Q2719)</f>
        <v>0</v>
      </c>
      <c r="S2719" s="27">
        <f t="shared" si="171"/>
        <v>0</v>
      </c>
    </row>
    <row r="2720" spans="1:19" x14ac:dyDescent="0.15">
      <c r="A2720" s="29">
        <v>1980311</v>
      </c>
      <c r="B2720" s="29">
        <v>198031105</v>
      </c>
      <c r="C2720" s="29" t="s">
        <v>27</v>
      </c>
      <c r="D2720" s="30" t="s">
        <v>1829</v>
      </c>
      <c r="E2720" s="30" t="s">
        <v>2461</v>
      </c>
      <c r="F2720" s="15">
        <v>1</v>
      </c>
      <c r="G2720" s="29">
        <v>99</v>
      </c>
      <c r="H2720" s="29">
        <v>99</v>
      </c>
      <c r="I2720" s="29">
        <v>9999</v>
      </c>
      <c r="J2720" s="15">
        <v>-1</v>
      </c>
      <c r="K2720" s="15">
        <v>-1</v>
      </c>
      <c r="L2720" s="15">
        <v>0</v>
      </c>
      <c r="M2720" s="15">
        <v>0</v>
      </c>
      <c r="N2720" s="27" t="e">
        <f>SUMIF(#REF!,'Integrantes original'!A2451,#REF!)</f>
        <v>#REF!</v>
      </c>
      <c r="O2720" s="27">
        <f t="shared" si="168"/>
        <v>99999999</v>
      </c>
      <c r="P2720" s="27">
        <f t="shared" si="169"/>
        <v>999999991</v>
      </c>
      <c r="Q2720" s="31">
        <f t="shared" si="170"/>
        <v>19803111999999</v>
      </c>
      <c r="R2720" s="27">
        <f>COUNTIF(tratycont!S:S,'Integrantes original'!Q2720)</f>
        <v>0</v>
      </c>
      <c r="S2720" s="27">
        <f t="shared" si="171"/>
        <v>0</v>
      </c>
    </row>
    <row r="2721" spans="1:19" x14ac:dyDescent="0.15">
      <c r="A2721" s="29">
        <v>1980311</v>
      </c>
      <c r="B2721" s="29">
        <v>198031106</v>
      </c>
      <c r="C2721" s="29" t="s">
        <v>30</v>
      </c>
      <c r="D2721" s="30" t="s">
        <v>983</v>
      </c>
      <c r="E2721" s="30" t="s">
        <v>2461</v>
      </c>
      <c r="F2721" s="15">
        <v>2</v>
      </c>
      <c r="G2721" s="29">
        <v>99</v>
      </c>
      <c r="H2721" s="29">
        <v>99</v>
      </c>
      <c r="I2721" s="29">
        <v>9999</v>
      </c>
      <c r="J2721" s="15">
        <v>-1</v>
      </c>
      <c r="K2721" s="15">
        <v>-1</v>
      </c>
      <c r="L2721" s="15">
        <v>0</v>
      </c>
      <c r="M2721" s="15">
        <v>0</v>
      </c>
      <c r="N2721" s="27" t="e">
        <f>SUMIF(#REF!,'Integrantes original'!A2452,#REF!)</f>
        <v>#REF!</v>
      </c>
      <c r="O2721" s="27">
        <f t="shared" si="168"/>
        <v>99999999</v>
      </c>
      <c r="P2721" s="27">
        <f t="shared" si="169"/>
        <v>999999992</v>
      </c>
      <c r="Q2721" s="31">
        <f t="shared" si="170"/>
        <v>19803112999999</v>
      </c>
      <c r="R2721" s="27">
        <f>COUNTIF(tratycont!S:S,'Integrantes original'!Q2721)</f>
        <v>0</v>
      </c>
      <c r="S2721" s="27">
        <f t="shared" si="171"/>
        <v>0</v>
      </c>
    </row>
    <row r="2722" spans="1:19" x14ac:dyDescent="0.15">
      <c r="A2722" s="29">
        <v>1980311</v>
      </c>
      <c r="B2722" s="29">
        <v>198031107</v>
      </c>
      <c r="C2722" s="29" t="s">
        <v>56</v>
      </c>
      <c r="D2722" s="30" t="s">
        <v>520</v>
      </c>
      <c r="E2722" s="30" t="s">
        <v>2461</v>
      </c>
      <c r="F2722" s="15">
        <v>1</v>
      </c>
      <c r="G2722" s="29">
        <v>1</v>
      </c>
      <c r="H2722" s="29">
        <v>3</v>
      </c>
      <c r="I2722" s="29">
        <v>1994</v>
      </c>
      <c r="J2722" s="15">
        <v>-1</v>
      </c>
      <c r="K2722" s="15">
        <v>-1</v>
      </c>
      <c r="L2722" s="15">
        <v>0</v>
      </c>
      <c r="M2722" s="15">
        <v>0</v>
      </c>
      <c r="N2722" s="27" t="e">
        <f>SUMIF(#REF!,'Integrantes original'!A2453,#REF!)</f>
        <v>#REF!</v>
      </c>
      <c r="O2722" s="27">
        <f t="shared" si="168"/>
        <v>1031994</v>
      </c>
      <c r="P2722" s="27">
        <f t="shared" si="169"/>
        <v>10319941</v>
      </c>
      <c r="Q2722" s="31">
        <f t="shared" si="170"/>
        <v>19803111010394</v>
      </c>
      <c r="R2722" s="27">
        <f>COUNTIF(tratycont!S:S,'Integrantes original'!Q2722)</f>
        <v>0</v>
      </c>
      <c r="S2722" s="27">
        <f t="shared" si="171"/>
        <v>0</v>
      </c>
    </row>
    <row r="2723" spans="1:19" x14ac:dyDescent="0.15">
      <c r="A2723" s="29">
        <v>1980311</v>
      </c>
      <c r="B2723" s="29">
        <v>198031108</v>
      </c>
      <c r="C2723" s="29" t="s">
        <v>58</v>
      </c>
      <c r="D2723" s="30" t="s">
        <v>1650</v>
      </c>
      <c r="E2723" s="30" t="s">
        <v>2355</v>
      </c>
      <c r="F2723" s="15">
        <v>1</v>
      </c>
      <c r="G2723" s="29">
        <v>99</v>
      </c>
      <c r="H2723" s="29">
        <v>99</v>
      </c>
      <c r="I2723" s="29">
        <v>9999</v>
      </c>
      <c r="J2723" s="15">
        <v>-1</v>
      </c>
      <c r="K2723" s="15">
        <v>-1</v>
      </c>
      <c r="L2723" s="15">
        <v>0</v>
      </c>
      <c r="M2723" s="15">
        <v>0</v>
      </c>
      <c r="N2723" s="27" t="e">
        <f>SUMIF(#REF!,'Integrantes original'!A2454,#REF!)</f>
        <v>#REF!</v>
      </c>
      <c r="O2723" s="27">
        <f t="shared" si="168"/>
        <v>99999999</v>
      </c>
      <c r="P2723" s="27">
        <f t="shared" si="169"/>
        <v>999999991</v>
      </c>
      <c r="Q2723" s="31">
        <f t="shared" si="170"/>
        <v>19803111999999</v>
      </c>
      <c r="R2723" s="27">
        <f>COUNTIF(tratycont!S:S,'Integrantes original'!Q2723)</f>
        <v>0</v>
      </c>
      <c r="S2723" s="27">
        <f t="shared" si="171"/>
        <v>0</v>
      </c>
    </row>
    <row r="2724" spans="1:19" x14ac:dyDescent="0.15">
      <c r="A2724" s="29">
        <v>1980311</v>
      </c>
      <c r="B2724" s="29">
        <v>198031109</v>
      </c>
      <c r="C2724" s="29" t="s">
        <v>120</v>
      </c>
      <c r="D2724" s="30" t="s">
        <v>1843</v>
      </c>
      <c r="E2724" s="30" t="s">
        <v>2536</v>
      </c>
      <c r="F2724" s="15">
        <v>2</v>
      </c>
      <c r="G2724" s="29">
        <v>2</v>
      </c>
      <c r="H2724" s="29">
        <v>12</v>
      </c>
      <c r="I2724" s="29">
        <v>1995</v>
      </c>
      <c r="J2724" s="15">
        <v>1</v>
      </c>
      <c r="K2724" s="15">
        <v>0</v>
      </c>
      <c r="L2724" s="15">
        <v>2</v>
      </c>
      <c r="M2724" s="15">
        <v>0</v>
      </c>
      <c r="N2724" s="27" t="e">
        <f>SUMIF(#REF!,'Integrantes original'!A2455,#REF!)</f>
        <v>#REF!</v>
      </c>
      <c r="O2724" s="27">
        <f t="shared" si="168"/>
        <v>2121995</v>
      </c>
      <c r="P2724" s="27">
        <f t="shared" si="169"/>
        <v>21219952</v>
      </c>
      <c r="Q2724" s="31">
        <f t="shared" si="170"/>
        <v>19803112021295</v>
      </c>
      <c r="R2724" s="27">
        <f>COUNTIF(tratycont!S:S,'Integrantes original'!Q2724)</f>
        <v>0</v>
      </c>
      <c r="S2724" s="27">
        <f t="shared" si="171"/>
        <v>0</v>
      </c>
    </row>
    <row r="2725" spans="1:19" x14ac:dyDescent="0.15">
      <c r="A2725" s="29">
        <v>1980311</v>
      </c>
      <c r="B2725" s="29">
        <v>198031110</v>
      </c>
      <c r="C2725" s="29" t="s">
        <v>123</v>
      </c>
      <c r="D2725" s="30" t="s">
        <v>2537</v>
      </c>
      <c r="E2725" s="30" t="s">
        <v>2461</v>
      </c>
      <c r="F2725" s="15">
        <v>2</v>
      </c>
      <c r="G2725" s="29">
        <v>18</v>
      </c>
      <c r="H2725" s="29">
        <v>8</v>
      </c>
      <c r="I2725" s="29">
        <v>2014</v>
      </c>
      <c r="J2725" s="15">
        <v>-1</v>
      </c>
      <c r="K2725" s="15">
        <v>-1</v>
      </c>
      <c r="L2725" s="15">
        <v>0</v>
      </c>
      <c r="M2725" s="15">
        <v>0</v>
      </c>
      <c r="N2725" s="27" t="e">
        <f>SUMIF(#REF!,'Integrantes original'!A2456,#REF!)</f>
        <v>#REF!</v>
      </c>
      <c r="O2725" s="27">
        <f t="shared" si="168"/>
        <v>18082014</v>
      </c>
      <c r="P2725" s="27">
        <f t="shared" si="169"/>
        <v>180820142</v>
      </c>
      <c r="Q2725" s="31">
        <f t="shared" si="170"/>
        <v>19803112180814</v>
      </c>
      <c r="R2725" s="27">
        <f>COUNTIF(tratycont!S:S,'Integrantes original'!Q2725)</f>
        <v>0</v>
      </c>
      <c r="S2725" s="27">
        <f t="shared" si="171"/>
        <v>0</v>
      </c>
    </row>
    <row r="2726" spans="1:19" x14ac:dyDescent="0.15">
      <c r="A2726" s="29">
        <v>1980311</v>
      </c>
      <c r="B2726" s="29">
        <v>198031111</v>
      </c>
      <c r="C2726" s="29" t="s">
        <v>154</v>
      </c>
      <c r="D2726" s="30" t="s">
        <v>745</v>
      </c>
      <c r="E2726" s="30" t="s">
        <v>2355</v>
      </c>
      <c r="F2726" s="15">
        <v>2</v>
      </c>
      <c r="G2726" s="29">
        <v>1</v>
      </c>
      <c r="H2726" s="29">
        <v>5</v>
      </c>
      <c r="I2726" s="29">
        <v>2015</v>
      </c>
      <c r="J2726" s="15">
        <v>-1</v>
      </c>
      <c r="K2726" s="15">
        <v>-1</v>
      </c>
      <c r="L2726" s="15">
        <v>0</v>
      </c>
      <c r="M2726" s="15">
        <v>0</v>
      </c>
      <c r="N2726" s="27" t="e">
        <f>SUMIF(#REF!,'Integrantes original'!A2457,#REF!)</f>
        <v>#REF!</v>
      </c>
      <c r="O2726" s="27">
        <f t="shared" si="168"/>
        <v>1052015</v>
      </c>
      <c r="P2726" s="27">
        <f t="shared" si="169"/>
        <v>10520152</v>
      </c>
      <c r="Q2726" s="31">
        <f t="shared" si="170"/>
        <v>19803112010515</v>
      </c>
      <c r="R2726" s="27">
        <f>COUNTIF(tratycont!S:S,'Integrantes original'!Q2726)</f>
        <v>0</v>
      </c>
      <c r="S2726" s="27">
        <f t="shared" si="171"/>
        <v>0</v>
      </c>
    </row>
    <row r="2727" spans="1:19" x14ac:dyDescent="0.15">
      <c r="A2727" s="29">
        <v>1980311</v>
      </c>
      <c r="B2727" s="29">
        <v>198031112</v>
      </c>
      <c r="C2727" s="29" t="s">
        <v>240</v>
      </c>
      <c r="D2727" s="30" t="s">
        <v>2538</v>
      </c>
      <c r="E2727" s="30" t="s">
        <v>2461</v>
      </c>
      <c r="F2727" s="15">
        <v>1</v>
      </c>
      <c r="G2727" s="29">
        <v>6</v>
      </c>
      <c r="H2727" s="29">
        <v>9</v>
      </c>
      <c r="I2727" s="29">
        <v>2018</v>
      </c>
      <c r="J2727" s="15">
        <v>2</v>
      </c>
      <c r="K2727" s="15">
        <v>1</v>
      </c>
      <c r="L2727" s="15">
        <v>0</v>
      </c>
      <c r="M2727" s="15">
        <v>0</v>
      </c>
      <c r="N2727" s="27" t="e">
        <f>SUMIF(#REF!,'Integrantes original'!A2458,#REF!)</f>
        <v>#REF!</v>
      </c>
      <c r="O2727" s="27">
        <f t="shared" si="168"/>
        <v>6092018</v>
      </c>
      <c r="P2727" s="27">
        <f t="shared" si="169"/>
        <v>60920181</v>
      </c>
      <c r="Q2727" s="31">
        <f t="shared" si="170"/>
        <v>19803111060918</v>
      </c>
      <c r="R2727" s="27">
        <f>COUNTIF(tratycont!S:S,'Integrantes original'!Q2727)</f>
        <v>1</v>
      </c>
      <c r="S2727" s="27">
        <f t="shared" si="171"/>
        <v>1</v>
      </c>
    </row>
    <row r="2728" spans="1:19" x14ac:dyDescent="0.15">
      <c r="A2728" s="29">
        <v>1980321</v>
      </c>
      <c r="B2728" s="29">
        <v>198032101</v>
      </c>
      <c r="C2728" s="29" t="s">
        <v>16</v>
      </c>
      <c r="D2728" s="30" t="s">
        <v>807</v>
      </c>
      <c r="E2728" s="30" t="s">
        <v>2539</v>
      </c>
      <c r="F2728" s="15">
        <v>1</v>
      </c>
      <c r="G2728" s="29">
        <v>28</v>
      </c>
      <c r="H2728" s="29">
        <v>12</v>
      </c>
      <c r="I2728" s="29">
        <v>1976</v>
      </c>
      <c r="J2728" s="15">
        <v>-1</v>
      </c>
      <c r="K2728" s="15">
        <v>-1</v>
      </c>
      <c r="L2728" s="15">
        <v>0</v>
      </c>
      <c r="M2728" s="15">
        <v>0</v>
      </c>
      <c r="N2728" s="27" t="e">
        <f>SUMIF(#REF!,'Integrantes original'!A2459,#REF!)</f>
        <v>#REF!</v>
      </c>
      <c r="O2728" s="27">
        <f t="shared" si="168"/>
        <v>28121976</v>
      </c>
      <c r="P2728" s="27">
        <f t="shared" si="169"/>
        <v>281219761</v>
      </c>
      <c r="Q2728" s="31">
        <f t="shared" si="170"/>
        <v>19803211281276</v>
      </c>
      <c r="R2728" s="27">
        <f>COUNTIF(tratycont!S:S,'Integrantes original'!Q2728)</f>
        <v>0</v>
      </c>
      <c r="S2728" s="27">
        <f t="shared" si="171"/>
        <v>0</v>
      </c>
    </row>
    <row r="2729" spans="1:19" x14ac:dyDescent="0.15">
      <c r="A2729" s="29">
        <v>1980321</v>
      </c>
      <c r="B2729" s="29">
        <v>198032102</v>
      </c>
      <c r="C2729" s="29" t="s">
        <v>19</v>
      </c>
      <c r="D2729" s="30" t="s">
        <v>2540</v>
      </c>
      <c r="E2729" s="30" t="s">
        <v>2541</v>
      </c>
      <c r="F2729" s="15">
        <v>2</v>
      </c>
      <c r="G2729" s="29">
        <v>8</v>
      </c>
      <c r="H2729" s="29">
        <v>1</v>
      </c>
      <c r="I2729" s="29">
        <v>1982</v>
      </c>
      <c r="J2729" s="15">
        <v>1</v>
      </c>
      <c r="K2729" s="15">
        <v>0</v>
      </c>
      <c r="L2729" s="15">
        <v>2</v>
      </c>
      <c r="M2729" s="15">
        <v>0</v>
      </c>
      <c r="N2729" s="27" t="e">
        <f>SUMIF(#REF!,'Integrantes original'!A2460,#REF!)</f>
        <v>#REF!</v>
      </c>
      <c r="O2729" s="27">
        <f t="shared" si="168"/>
        <v>8011982</v>
      </c>
      <c r="P2729" s="27">
        <f t="shared" si="169"/>
        <v>80119822</v>
      </c>
      <c r="Q2729" s="31">
        <f t="shared" si="170"/>
        <v>19803212080182</v>
      </c>
      <c r="R2729" s="27">
        <f>COUNTIF(tratycont!S:S,'Integrantes original'!Q2729)</f>
        <v>0</v>
      </c>
      <c r="S2729" s="27">
        <f t="shared" si="171"/>
        <v>0</v>
      </c>
    </row>
    <row r="2730" spans="1:19" x14ac:dyDescent="0.15">
      <c r="A2730" s="29">
        <v>1980321</v>
      </c>
      <c r="B2730" s="29">
        <v>198032103</v>
      </c>
      <c r="C2730" s="29" t="s">
        <v>22</v>
      </c>
      <c r="D2730" s="30" t="s">
        <v>2542</v>
      </c>
      <c r="E2730" s="30" t="s">
        <v>2543</v>
      </c>
      <c r="F2730" s="15">
        <v>1</v>
      </c>
      <c r="G2730" s="29">
        <v>24</v>
      </c>
      <c r="H2730" s="29">
        <v>2</v>
      </c>
      <c r="I2730" s="29">
        <v>2005</v>
      </c>
      <c r="J2730" s="15">
        <v>-1</v>
      </c>
      <c r="K2730" s="15">
        <v>-1</v>
      </c>
      <c r="L2730" s="15">
        <v>0</v>
      </c>
      <c r="M2730" s="15">
        <v>0</v>
      </c>
      <c r="N2730" s="27" t="e">
        <f>SUMIF(#REF!,'Integrantes original'!A2461,#REF!)</f>
        <v>#REF!</v>
      </c>
      <c r="O2730" s="27">
        <f t="shared" si="168"/>
        <v>24022005</v>
      </c>
      <c r="P2730" s="27">
        <f t="shared" si="169"/>
        <v>240220051</v>
      </c>
      <c r="Q2730" s="31">
        <f t="shared" si="170"/>
        <v>19803211240205</v>
      </c>
      <c r="R2730" s="27">
        <f>COUNTIF(tratycont!S:S,'Integrantes original'!Q2730)</f>
        <v>0</v>
      </c>
      <c r="S2730" s="27">
        <f t="shared" si="171"/>
        <v>0</v>
      </c>
    </row>
    <row r="2731" spans="1:19" x14ac:dyDescent="0.15">
      <c r="A2731" s="29">
        <v>1980321</v>
      </c>
      <c r="B2731" s="29">
        <v>198032104</v>
      </c>
      <c r="C2731" s="29" t="s">
        <v>25</v>
      </c>
      <c r="D2731" s="30" t="s">
        <v>2544</v>
      </c>
      <c r="E2731" s="30" t="s">
        <v>2543</v>
      </c>
      <c r="F2731" s="15">
        <v>1</v>
      </c>
      <c r="G2731" s="29">
        <v>24</v>
      </c>
      <c r="H2731" s="29">
        <v>11</v>
      </c>
      <c r="I2731" s="29">
        <v>2012</v>
      </c>
      <c r="J2731" s="15">
        <v>-1</v>
      </c>
      <c r="K2731" s="15">
        <v>-1</v>
      </c>
      <c r="L2731" s="15">
        <v>0</v>
      </c>
      <c r="M2731" s="15">
        <v>0</v>
      </c>
      <c r="N2731" s="27" t="e">
        <f>SUMIF(#REF!,'Integrantes original'!A2462,#REF!)</f>
        <v>#REF!</v>
      </c>
      <c r="O2731" s="27">
        <f t="shared" si="168"/>
        <v>24112012</v>
      </c>
      <c r="P2731" s="27">
        <f t="shared" si="169"/>
        <v>241120121</v>
      </c>
      <c r="Q2731" s="31">
        <f t="shared" si="170"/>
        <v>19803211241112</v>
      </c>
      <c r="R2731" s="27">
        <f>COUNTIF(tratycont!S:S,'Integrantes original'!Q2731)</f>
        <v>0</v>
      </c>
      <c r="S2731" s="27">
        <f t="shared" si="171"/>
        <v>0</v>
      </c>
    </row>
    <row r="2732" spans="1:19" x14ac:dyDescent="0.15">
      <c r="A2732" s="29">
        <v>1980321</v>
      </c>
      <c r="B2732" s="29">
        <v>198032105</v>
      </c>
      <c r="C2732" s="29" t="s">
        <v>27</v>
      </c>
      <c r="D2732" s="30" t="s">
        <v>2545</v>
      </c>
      <c r="E2732" s="30" t="s">
        <v>2543</v>
      </c>
      <c r="F2732" s="15">
        <v>2</v>
      </c>
      <c r="G2732" s="29">
        <v>7</v>
      </c>
      <c r="H2732" s="29">
        <v>9</v>
      </c>
      <c r="I2732" s="29">
        <v>2018</v>
      </c>
      <c r="J2732" s="15">
        <v>2</v>
      </c>
      <c r="K2732" s="15">
        <v>2</v>
      </c>
      <c r="L2732" s="15">
        <v>0</v>
      </c>
      <c r="M2732" s="15">
        <v>0</v>
      </c>
      <c r="N2732" s="27" t="e">
        <f>SUMIF(#REF!,'Integrantes original'!A2463,#REF!)</f>
        <v>#REF!</v>
      </c>
      <c r="O2732" s="27">
        <f t="shared" si="168"/>
        <v>7092018</v>
      </c>
      <c r="P2732" s="27">
        <f t="shared" si="169"/>
        <v>70920182</v>
      </c>
      <c r="Q2732" s="31">
        <f t="shared" si="170"/>
        <v>19803212070918</v>
      </c>
      <c r="R2732" s="27">
        <f>COUNTIF(tratycont!S:S,'Integrantes original'!Q2732)</f>
        <v>1</v>
      </c>
      <c r="S2732" s="27">
        <f t="shared" si="171"/>
        <v>1</v>
      </c>
    </row>
    <row r="2733" spans="1:19" x14ac:dyDescent="0.15">
      <c r="A2733" s="29">
        <v>1980331</v>
      </c>
      <c r="B2733" s="29">
        <v>198033101</v>
      </c>
      <c r="C2733" s="29" t="s">
        <v>16</v>
      </c>
      <c r="D2733" s="30" t="s">
        <v>1209</v>
      </c>
      <c r="E2733" s="30" t="s">
        <v>371</v>
      </c>
      <c r="F2733" s="15">
        <v>1</v>
      </c>
      <c r="G2733" s="29">
        <v>99</v>
      </c>
      <c r="H2733" s="29">
        <v>99</v>
      </c>
      <c r="I2733" s="29">
        <v>9999</v>
      </c>
      <c r="J2733" s="15">
        <v>-1</v>
      </c>
      <c r="K2733" s="15">
        <v>-1</v>
      </c>
      <c r="L2733" s="15">
        <v>0</v>
      </c>
      <c r="M2733" s="15">
        <v>0</v>
      </c>
      <c r="N2733" s="27" t="e">
        <f>SUMIF(#REF!,'Integrantes original'!A2464,#REF!)</f>
        <v>#REF!</v>
      </c>
      <c r="O2733" s="27">
        <f t="shared" si="168"/>
        <v>99999999</v>
      </c>
      <c r="P2733" s="27">
        <f t="shared" si="169"/>
        <v>999999991</v>
      </c>
      <c r="Q2733" s="31">
        <f t="shared" si="170"/>
        <v>19803311999999</v>
      </c>
      <c r="R2733" s="27">
        <f>COUNTIF(tratycont!S:S,'Integrantes original'!Q2733)</f>
        <v>0</v>
      </c>
      <c r="S2733" s="27">
        <f t="shared" si="171"/>
        <v>0</v>
      </c>
    </row>
    <row r="2734" spans="1:19" x14ac:dyDescent="0.15">
      <c r="A2734" s="29">
        <v>1980331</v>
      </c>
      <c r="B2734" s="29">
        <v>198033102</v>
      </c>
      <c r="C2734" s="29" t="s">
        <v>19</v>
      </c>
      <c r="D2734" s="30" t="s">
        <v>89</v>
      </c>
      <c r="E2734" s="30" t="s">
        <v>1000</v>
      </c>
      <c r="F2734" s="15">
        <v>2</v>
      </c>
      <c r="G2734" s="29">
        <v>99</v>
      </c>
      <c r="H2734" s="29">
        <v>99</v>
      </c>
      <c r="I2734" s="29">
        <v>9999</v>
      </c>
      <c r="J2734" s="15">
        <v>-1</v>
      </c>
      <c r="K2734" s="15">
        <v>-1</v>
      </c>
      <c r="L2734" s="15">
        <v>0</v>
      </c>
      <c r="M2734" s="15">
        <v>0</v>
      </c>
      <c r="N2734" s="27" t="e">
        <f>SUMIF(#REF!,'Integrantes original'!A2465,#REF!)</f>
        <v>#REF!</v>
      </c>
      <c r="O2734" s="27">
        <f t="shared" si="168"/>
        <v>99999999</v>
      </c>
      <c r="P2734" s="27">
        <f t="shared" si="169"/>
        <v>999999992</v>
      </c>
      <c r="Q2734" s="31">
        <f t="shared" si="170"/>
        <v>19803312999999</v>
      </c>
      <c r="R2734" s="27">
        <f>COUNTIF(tratycont!S:S,'Integrantes original'!Q2734)</f>
        <v>0</v>
      </c>
      <c r="S2734" s="27">
        <f t="shared" si="171"/>
        <v>0</v>
      </c>
    </row>
    <row r="2735" spans="1:19" x14ac:dyDescent="0.15">
      <c r="A2735" s="29">
        <v>1980331</v>
      </c>
      <c r="B2735" s="29">
        <v>198033103</v>
      </c>
      <c r="C2735" s="29" t="s">
        <v>22</v>
      </c>
      <c r="D2735" s="30" t="s">
        <v>57</v>
      </c>
      <c r="E2735" s="30" t="s">
        <v>2546</v>
      </c>
      <c r="F2735" s="15">
        <v>2</v>
      </c>
      <c r="G2735" s="29">
        <v>99</v>
      </c>
      <c r="H2735" s="29">
        <v>99</v>
      </c>
      <c r="I2735" s="29">
        <v>9999</v>
      </c>
      <c r="J2735" s="15">
        <v>-1</v>
      </c>
      <c r="K2735" s="15">
        <v>-1</v>
      </c>
      <c r="L2735" s="15">
        <v>0</v>
      </c>
      <c r="M2735" s="15">
        <v>0</v>
      </c>
      <c r="N2735" s="27" t="e">
        <f>SUMIF(#REF!,'Integrantes original'!A2466,#REF!)</f>
        <v>#REF!</v>
      </c>
      <c r="O2735" s="27">
        <f t="shared" si="168"/>
        <v>99999999</v>
      </c>
      <c r="P2735" s="27">
        <f t="shared" si="169"/>
        <v>999999992</v>
      </c>
      <c r="Q2735" s="31">
        <f t="shared" si="170"/>
        <v>19803312999999</v>
      </c>
      <c r="R2735" s="27">
        <f>COUNTIF(tratycont!S:S,'Integrantes original'!Q2735)</f>
        <v>0</v>
      </c>
      <c r="S2735" s="27">
        <f t="shared" si="171"/>
        <v>0</v>
      </c>
    </row>
    <row r="2736" spans="1:19" x14ac:dyDescent="0.15">
      <c r="A2736" s="29">
        <v>1980331</v>
      </c>
      <c r="B2736" s="29">
        <v>198033104</v>
      </c>
      <c r="C2736" s="29" t="s">
        <v>25</v>
      </c>
      <c r="D2736" s="30" t="s">
        <v>2547</v>
      </c>
      <c r="E2736" s="30" t="s">
        <v>2548</v>
      </c>
      <c r="F2736" s="15">
        <v>1</v>
      </c>
      <c r="G2736" s="29">
        <v>9</v>
      </c>
      <c r="H2736" s="29">
        <v>8</v>
      </c>
      <c r="I2736" s="29">
        <v>1992</v>
      </c>
      <c r="J2736" s="15">
        <v>-1</v>
      </c>
      <c r="K2736" s="15">
        <v>-1</v>
      </c>
      <c r="L2736" s="15">
        <v>0</v>
      </c>
      <c r="M2736" s="15">
        <v>0</v>
      </c>
      <c r="N2736" s="27" t="e">
        <f>SUMIF(#REF!,'Integrantes original'!A2467,#REF!)</f>
        <v>#REF!</v>
      </c>
      <c r="O2736" s="27">
        <f t="shared" si="168"/>
        <v>9081992</v>
      </c>
      <c r="P2736" s="27">
        <f t="shared" si="169"/>
        <v>90819921</v>
      </c>
      <c r="Q2736" s="31">
        <f t="shared" si="170"/>
        <v>19803311090892</v>
      </c>
      <c r="R2736" s="27">
        <f>COUNTIF(tratycont!S:S,'Integrantes original'!Q2736)</f>
        <v>0</v>
      </c>
      <c r="S2736" s="27">
        <f t="shared" si="171"/>
        <v>0</v>
      </c>
    </row>
    <row r="2737" spans="1:19" x14ac:dyDescent="0.15">
      <c r="A2737" s="29">
        <v>1980331</v>
      </c>
      <c r="B2737" s="29">
        <v>198033105</v>
      </c>
      <c r="C2737" s="29" t="s">
        <v>27</v>
      </c>
      <c r="D2737" s="30" t="s">
        <v>2549</v>
      </c>
      <c r="E2737" s="30" t="s">
        <v>2550</v>
      </c>
      <c r="F2737" s="15">
        <v>2</v>
      </c>
      <c r="G2737" s="29">
        <v>21</v>
      </c>
      <c r="H2737" s="29">
        <v>4</v>
      </c>
      <c r="I2737" s="29">
        <v>1994</v>
      </c>
      <c r="J2737" s="15">
        <v>1</v>
      </c>
      <c r="K2737" s="15">
        <v>0</v>
      </c>
      <c r="L2737" s="15">
        <v>2</v>
      </c>
      <c r="M2737" s="15">
        <v>0</v>
      </c>
      <c r="N2737" s="27" t="e">
        <f>SUMIF(#REF!,'Integrantes original'!A2468,#REF!)</f>
        <v>#REF!</v>
      </c>
      <c r="O2737" s="27">
        <f t="shared" si="168"/>
        <v>21041994</v>
      </c>
      <c r="P2737" s="27">
        <f t="shared" si="169"/>
        <v>210419942</v>
      </c>
      <c r="Q2737" s="31">
        <f t="shared" si="170"/>
        <v>19803312210494</v>
      </c>
      <c r="R2737" s="27">
        <f>COUNTIF(tratycont!S:S,'Integrantes original'!Q2737)</f>
        <v>0</v>
      </c>
      <c r="S2737" s="27">
        <f t="shared" si="171"/>
        <v>0</v>
      </c>
    </row>
    <row r="2738" spans="1:19" x14ac:dyDescent="0.15">
      <c r="A2738" s="29">
        <v>1980341</v>
      </c>
      <c r="B2738" s="29">
        <v>198034101</v>
      </c>
      <c r="C2738" s="29" t="s">
        <v>16</v>
      </c>
      <c r="D2738" s="30" t="s">
        <v>331</v>
      </c>
      <c r="E2738" s="30" t="s">
        <v>2551</v>
      </c>
      <c r="F2738" s="15">
        <v>2</v>
      </c>
      <c r="G2738" s="29">
        <v>25</v>
      </c>
      <c r="H2738" s="29">
        <v>11</v>
      </c>
      <c r="I2738" s="29">
        <v>1990</v>
      </c>
      <c r="J2738" s="15">
        <v>1</v>
      </c>
      <c r="K2738" s="15">
        <v>0</v>
      </c>
      <c r="L2738" s="15">
        <v>2</v>
      </c>
      <c r="M2738" s="15">
        <v>0</v>
      </c>
      <c r="N2738" s="27" t="e">
        <f>SUMIF(#REF!,'Integrantes original'!A2469,#REF!)</f>
        <v>#REF!</v>
      </c>
      <c r="O2738" s="27">
        <f t="shared" si="168"/>
        <v>25111990</v>
      </c>
      <c r="P2738" s="27">
        <f t="shared" si="169"/>
        <v>251119902</v>
      </c>
      <c r="Q2738" s="31">
        <f t="shared" si="170"/>
        <v>19803412251190</v>
      </c>
      <c r="R2738" s="27">
        <f>COUNTIF(tratycont!S:S,'Integrantes original'!Q2738)</f>
        <v>0</v>
      </c>
      <c r="S2738" s="27">
        <f t="shared" si="171"/>
        <v>0</v>
      </c>
    </row>
    <row r="2739" spans="1:19" x14ac:dyDescent="0.15">
      <c r="A2739" s="29">
        <v>1980341</v>
      </c>
      <c r="B2739" s="29">
        <v>198034102</v>
      </c>
      <c r="C2739" s="29" t="s">
        <v>19</v>
      </c>
      <c r="D2739" s="30" t="s">
        <v>355</v>
      </c>
      <c r="E2739" s="30" t="s">
        <v>1927</v>
      </c>
      <c r="F2739" s="15">
        <v>1</v>
      </c>
      <c r="G2739" s="29">
        <v>11</v>
      </c>
      <c r="H2739" s="29">
        <v>5</v>
      </c>
      <c r="I2739" s="29">
        <v>1986</v>
      </c>
      <c r="J2739" s="15">
        <v>-1</v>
      </c>
      <c r="K2739" s="15">
        <v>-1</v>
      </c>
      <c r="L2739" s="15">
        <v>0</v>
      </c>
      <c r="M2739" s="15">
        <v>0</v>
      </c>
      <c r="N2739" s="27" t="e">
        <f>SUMIF(#REF!,'Integrantes original'!A2470,#REF!)</f>
        <v>#REF!</v>
      </c>
      <c r="O2739" s="27">
        <f t="shared" si="168"/>
        <v>11051986</v>
      </c>
      <c r="P2739" s="27">
        <f t="shared" si="169"/>
        <v>110519861</v>
      </c>
      <c r="Q2739" s="31">
        <f t="shared" si="170"/>
        <v>19803411110586</v>
      </c>
      <c r="R2739" s="27">
        <f>COUNTIF(tratycont!S:S,'Integrantes original'!Q2739)</f>
        <v>0</v>
      </c>
      <c r="S2739" s="27">
        <f t="shared" si="171"/>
        <v>0</v>
      </c>
    </row>
    <row r="2740" spans="1:19" x14ac:dyDescent="0.15">
      <c r="A2740" s="29">
        <v>1980341</v>
      </c>
      <c r="B2740" s="29">
        <v>198034103</v>
      </c>
      <c r="C2740" s="29" t="s">
        <v>22</v>
      </c>
      <c r="D2740" s="30" t="s">
        <v>2552</v>
      </c>
      <c r="E2740" s="30" t="s">
        <v>2553</v>
      </c>
      <c r="F2740" s="15">
        <v>1</v>
      </c>
      <c r="G2740" s="29">
        <v>2</v>
      </c>
      <c r="H2740" s="29">
        <v>3</v>
      </c>
      <c r="I2740" s="29">
        <v>2012</v>
      </c>
      <c r="J2740" s="15">
        <v>-1</v>
      </c>
      <c r="K2740" s="15">
        <v>-1</v>
      </c>
      <c r="L2740" s="15">
        <v>0</v>
      </c>
      <c r="M2740" s="15">
        <v>0</v>
      </c>
      <c r="N2740" s="27" t="e">
        <f>SUMIF(#REF!,'Integrantes original'!A2471,#REF!)</f>
        <v>#REF!</v>
      </c>
      <c r="O2740" s="27">
        <f t="shared" si="168"/>
        <v>2032012</v>
      </c>
      <c r="P2740" s="27">
        <f t="shared" si="169"/>
        <v>20320121</v>
      </c>
      <c r="Q2740" s="31">
        <f t="shared" si="170"/>
        <v>19803411020312</v>
      </c>
      <c r="R2740" s="27">
        <f>COUNTIF(tratycont!S:S,'Integrantes original'!Q2740)</f>
        <v>0</v>
      </c>
      <c r="S2740" s="27">
        <f t="shared" si="171"/>
        <v>0</v>
      </c>
    </row>
    <row r="2741" spans="1:19" x14ac:dyDescent="0.15">
      <c r="A2741" s="29">
        <v>1980341</v>
      </c>
      <c r="B2741" s="29">
        <v>198034104</v>
      </c>
      <c r="C2741" s="29" t="s">
        <v>25</v>
      </c>
      <c r="D2741" s="30" t="s">
        <v>2554</v>
      </c>
      <c r="E2741" s="30" t="s">
        <v>853</v>
      </c>
      <c r="F2741" s="15">
        <v>1</v>
      </c>
      <c r="G2741" s="29">
        <v>99</v>
      </c>
      <c r="H2741" s="29">
        <v>99</v>
      </c>
      <c r="I2741" s="29">
        <v>9999</v>
      </c>
      <c r="J2741" s="15">
        <v>-1</v>
      </c>
      <c r="K2741" s="15">
        <v>-1</v>
      </c>
      <c r="L2741" s="15">
        <v>0</v>
      </c>
      <c r="M2741" s="15">
        <v>0</v>
      </c>
      <c r="N2741" s="27" t="e">
        <f>SUMIF(#REF!,'Integrantes original'!A2472,#REF!)</f>
        <v>#REF!</v>
      </c>
      <c r="O2741" s="27">
        <f t="shared" si="168"/>
        <v>99999999</v>
      </c>
      <c r="P2741" s="27">
        <f t="shared" si="169"/>
        <v>999999991</v>
      </c>
      <c r="Q2741" s="31">
        <f t="shared" si="170"/>
        <v>19803411999999</v>
      </c>
      <c r="R2741" s="27">
        <f>COUNTIF(tratycont!S:S,'Integrantes original'!Q2741)</f>
        <v>0</v>
      </c>
      <c r="S2741" s="27">
        <f t="shared" si="171"/>
        <v>0</v>
      </c>
    </row>
    <row r="2742" spans="1:19" x14ac:dyDescent="0.15">
      <c r="A2742" s="29">
        <v>1980371</v>
      </c>
      <c r="B2742" s="29">
        <v>198037101</v>
      </c>
      <c r="C2742" s="29" t="s">
        <v>16</v>
      </c>
      <c r="D2742" s="30" t="s">
        <v>1346</v>
      </c>
      <c r="E2742" s="30" t="s">
        <v>2555</v>
      </c>
      <c r="F2742" s="15">
        <v>1</v>
      </c>
      <c r="G2742" s="29">
        <v>3</v>
      </c>
      <c r="H2742" s="29">
        <v>11</v>
      </c>
      <c r="I2742" s="29">
        <v>1970</v>
      </c>
      <c r="J2742" s="15">
        <v>-1</v>
      </c>
      <c r="K2742" s="15">
        <v>-1</v>
      </c>
      <c r="L2742" s="15">
        <v>0</v>
      </c>
      <c r="M2742" s="15">
        <v>0</v>
      </c>
      <c r="N2742" s="27" t="e">
        <f>SUMIF(#REF!,'Integrantes original'!A2473,#REF!)</f>
        <v>#REF!</v>
      </c>
      <c r="O2742" s="27">
        <f t="shared" si="168"/>
        <v>3111970</v>
      </c>
      <c r="P2742" s="27">
        <f t="shared" si="169"/>
        <v>31119701</v>
      </c>
      <c r="Q2742" s="31">
        <f t="shared" si="170"/>
        <v>19803711031170</v>
      </c>
      <c r="R2742" s="27">
        <f>COUNTIF(tratycont!S:S,'Integrantes original'!Q2742)</f>
        <v>0</v>
      </c>
      <c r="S2742" s="27">
        <f t="shared" si="171"/>
        <v>0</v>
      </c>
    </row>
    <row r="2743" spans="1:19" x14ac:dyDescent="0.15">
      <c r="A2743" s="29">
        <v>1980371</v>
      </c>
      <c r="B2743" s="29">
        <v>198037102</v>
      </c>
      <c r="C2743" s="29" t="s">
        <v>19</v>
      </c>
      <c r="D2743" s="30" t="s">
        <v>2556</v>
      </c>
      <c r="E2743" s="30" t="s">
        <v>2557</v>
      </c>
      <c r="F2743" s="15">
        <v>2</v>
      </c>
      <c r="G2743" s="29">
        <v>20</v>
      </c>
      <c r="H2743" s="29">
        <v>4</v>
      </c>
      <c r="I2743" s="29">
        <v>1974</v>
      </c>
      <c r="J2743" s="15">
        <v>-1</v>
      </c>
      <c r="K2743" s="15">
        <v>-1</v>
      </c>
      <c r="L2743" s="15">
        <v>0</v>
      </c>
      <c r="M2743" s="15">
        <v>0</v>
      </c>
      <c r="N2743" s="27" t="e">
        <f>SUMIF(#REF!,'Integrantes original'!A2474,#REF!)</f>
        <v>#REF!</v>
      </c>
      <c r="O2743" s="27">
        <f t="shared" si="168"/>
        <v>20041974</v>
      </c>
      <c r="P2743" s="27">
        <f t="shared" si="169"/>
        <v>200419742</v>
      </c>
      <c r="Q2743" s="31">
        <f t="shared" si="170"/>
        <v>19803712200474</v>
      </c>
      <c r="R2743" s="27">
        <f>COUNTIF(tratycont!S:S,'Integrantes original'!Q2743)</f>
        <v>0</v>
      </c>
      <c r="S2743" s="27">
        <f t="shared" si="171"/>
        <v>0</v>
      </c>
    </row>
    <row r="2744" spans="1:19" x14ac:dyDescent="0.15">
      <c r="A2744" s="29">
        <v>1980371</v>
      </c>
      <c r="B2744" s="29">
        <v>198037103</v>
      </c>
      <c r="C2744" s="29" t="s">
        <v>22</v>
      </c>
      <c r="D2744" s="30" t="s">
        <v>2558</v>
      </c>
      <c r="E2744" s="30" t="s">
        <v>2559</v>
      </c>
      <c r="F2744" s="15">
        <v>2</v>
      </c>
      <c r="G2744" s="29">
        <v>9</v>
      </c>
      <c r="H2744" s="29">
        <v>9</v>
      </c>
      <c r="I2744" s="29">
        <v>2000</v>
      </c>
      <c r="J2744" s="15">
        <v>-1</v>
      </c>
      <c r="K2744" s="15">
        <v>-1</v>
      </c>
      <c r="L2744" s="15">
        <v>0</v>
      </c>
      <c r="M2744" s="15">
        <v>0</v>
      </c>
      <c r="N2744" s="27" t="e">
        <f>SUMIF(#REF!,'Integrantes original'!A2475,#REF!)</f>
        <v>#REF!</v>
      </c>
      <c r="O2744" s="27">
        <f t="shared" si="168"/>
        <v>9092000</v>
      </c>
      <c r="P2744" s="27">
        <f t="shared" si="169"/>
        <v>90920002</v>
      </c>
      <c r="Q2744" s="31">
        <f t="shared" si="170"/>
        <v>19803712090900</v>
      </c>
      <c r="R2744" s="27">
        <f>COUNTIF(tratycont!S:S,'Integrantes original'!Q2744)</f>
        <v>0</v>
      </c>
      <c r="S2744" s="27">
        <f t="shared" si="171"/>
        <v>0</v>
      </c>
    </row>
    <row r="2745" spans="1:19" x14ac:dyDescent="0.15">
      <c r="A2745" s="29">
        <v>1980371</v>
      </c>
      <c r="B2745" s="29">
        <v>198037104</v>
      </c>
      <c r="C2745" s="29" t="s">
        <v>25</v>
      </c>
      <c r="D2745" s="30" t="s">
        <v>1201</v>
      </c>
      <c r="E2745" s="30" t="s">
        <v>2559</v>
      </c>
      <c r="F2745" s="15">
        <v>2</v>
      </c>
      <c r="G2745" s="29">
        <v>31</v>
      </c>
      <c r="H2745" s="29">
        <v>3</v>
      </c>
      <c r="I2745" s="29">
        <v>1998</v>
      </c>
      <c r="J2745" s="15">
        <v>1</v>
      </c>
      <c r="K2745" s="15">
        <v>0</v>
      </c>
      <c r="L2745" s="15">
        <v>2</v>
      </c>
      <c r="M2745" s="15">
        <v>0</v>
      </c>
      <c r="N2745" s="27" t="e">
        <f>SUMIF(#REF!,'Integrantes original'!A2476,#REF!)</f>
        <v>#REF!</v>
      </c>
      <c r="O2745" s="27">
        <f t="shared" si="168"/>
        <v>31031998</v>
      </c>
      <c r="P2745" s="27">
        <f t="shared" si="169"/>
        <v>310319982</v>
      </c>
      <c r="Q2745" s="31">
        <f t="shared" si="170"/>
        <v>19803712310398</v>
      </c>
      <c r="R2745" s="27">
        <f>COUNTIF(tratycont!S:S,'Integrantes original'!Q2745)</f>
        <v>0</v>
      </c>
      <c r="S2745" s="27">
        <f t="shared" si="171"/>
        <v>0</v>
      </c>
    </row>
    <row r="2746" spans="1:19" x14ac:dyDescent="0.15">
      <c r="A2746" s="29">
        <v>1980371</v>
      </c>
      <c r="B2746" s="29">
        <v>198037105</v>
      </c>
      <c r="C2746" s="29" t="s">
        <v>27</v>
      </c>
      <c r="D2746" s="30" t="s">
        <v>84</v>
      </c>
      <c r="E2746" s="30" t="s">
        <v>2560</v>
      </c>
      <c r="F2746" s="15">
        <v>1</v>
      </c>
      <c r="G2746" s="29">
        <v>19</v>
      </c>
      <c r="H2746" s="29">
        <v>5</v>
      </c>
      <c r="I2746" s="29">
        <v>1998</v>
      </c>
      <c r="J2746" s="15">
        <v>-1</v>
      </c>
      <c r="K2746" s="15">
        <v>-1</v>
      </c>
      <c r="L2746" s="15">
        <v>0</v>
      </c>
      <c r="M2746" s="15">
        <v>0</v>
      </c>
      <c r="N2746" s="27" t="e">
        <f>SUMIF(#REF!,'Integrantes original'!A2477,#REF!)</f>
        <v>#REF!</v>
      </c>
      <c r="O2746" s="27">
        <f t="shared" si="168"/>
        <v>19051998</v>
      </c>
      <c r="P2746" s="27">
        <f t="shared" si="169"/>
        <v>190519981</v>
      </c>
      <c r="Q2746" s="31">
        <f t="shared" si="170"/>
        <v>19803711190598</v>
      </c>
      <c r="R2746" s="27">
        <f>COUNTIF(tratycont!S:S,'Integrantes original'!Q2746)</f>
        <v>0</v>
      </c>
      <c r="S2746" s="27">
        <f t="shared" si="171"/>
        <v>0</v>
      </c>
    </row>
    <row r="2747" spans="1:19" x14ac:dyDescent="0.15">
      <c r="A2747" s="29">
        <v>1980371</v>
      </c>
      <c r="B2747" s="29">
        <v>198037106</v>
      </c>
      <c r="C2747" s="29" t="s">
        <v>30</v>
      </c>
      <c r="D2747" s="30" t="s">
        <v>807</v>
      </c>
      <c r="E2747" s="30" t="s">
        <v>2561</v>
      </c>
      <c r="F2747" s="15">
        <v>1</v>
      </c>
      <c r="G2747" s="29">
        <v>18</v>
      </c>
      <c r="H2747" s="29">
        <v>8</v>
      </c>
      <c r="I2747" s="29">
        <v>2018</v>
      </c>
      <c r="J2747" s="15">
        <v>2</v>
      </c>
      <c r="K2747" s="15">
        <v>4</v>
      </c>
      <c r="L2747" s="15">
        <v>0</v>
      </c>
      <c r="M2747" s="15">
        <v>0</v>
      </c>
      <c r="N2747" s="27" t="e">
        <f>SUMIF(#REF!,'Integrantes original'!A2478,#REF!)</f>
        <v>#REF!</v>
      </c>
      <c r="O2747" s="27">
        <f t="shared" si="168"/>
        <v>18082018</v>
      </c>
      <c r="P2747" s="27">
        <f t="shared" si="169"/>
        <v>180820181</v>
      </c>
      <c r="Q2747" s="31">
        <f t="shared" si="170"/>
        <v>19803711180818</v>
      </c>
      <c r="R2747" s="27">
        <f>COUNTIF(tratycont!S:S,'Integrantes original'!Q2747)</f>
        <v>0</v>
      </c>
      <c r="S2747" s="27">
        <f t="shared" si="171"/>
        <v>1</v>
      </c>
    </row>
    <row r="2748" spans="1:19" x14ac:dyDescent="0.15">
      <c r="A2748" s="29">
        <v>1980381</v>
      </c>
      <c r="B2748" s="29">
        <v>198038101</v>
      </c>
      <c r="C2748" s="29" t="s">
        <v>16</v>
      </c>
      <c r="D2748" s="30" t="s">
        <v>1489</v>
      </c>
      <c r="E2748" s="30" t="s">
        <v>2562</v>
      </c>
      <c r="F2748" s="15">
        <v>1</v>
      </c>
      <c r="G2748" s="29">
        <v>13</v>
      </c>
      <c r="H2748" s="29">
        <v>12</v>
      </c>
      <c r="I2748" s="29">
        <v>1967</v>
      </c>
      <c r="J2748" s="15">
        <v>-1</v>
      </c>
      <c r="K2748" s="15">
        <v>-1</v>
      </c>
      <c r="L2748" s="15">
        <v>0</v>
      </c>
      <c r="M2748" s="15">
        <v>0</v>
      </c>
      <c r="N2748" s="27" t="e">
        <f>SUMIF(#REF!,'Integrantes original'!A2479,#REF!)</f>
        <v>#REF!</v>
      </c>
      <c r="O2748" s="27">
        <f t="shared" si="168"/>
        <v>13121967</v>
      </c>
      <c r="P2748" s="27">
        <f t="shared" si="169"/>
        <v>131219671</v>
      </c>
      <c r="Q2748" s="31">
        <f t="shared" si="170"/>
        <v>19803811131267</v>
      </c>
      <c r="R2748" s="27">
        <f>COUNTIF(tratycont!S:S,'Integrantes original'!Q2748)</f>
        <v>0</v>
      </c>
      <c r="S2748" s="27">
        <f t="shared" si="171"/>
        <v>0</v>
      </c>
    </row>
    <row r="2749" spans="1:19" x14ac:dyDescent="0.15">
      <c r="A2749" s="29">
        <v>1980381</v>
      </c>
      <c r="B2749" s="29">
        <v>198038102</v>
      </c>
      <c r="C2749" s="29" t="s">
        <v>19</v>
      </c>
      <c r="D2749" s="30" t="s">
        <v>185</v>
      </c>
      <c r="E2749" s="30" t="s">
        <v>2563</v>
      </c>
      <c r="F2749" s="15">
        <v>2</v>
      </c>
      <c r="G2749" s="29">
        <v>15</v>
      </c>
      <c r="H2749" s="29">
        <v>10</v>
      </c>
      <c r="I2749" s="29">
        <v>1969</v>
      </c>
      <c r="J2749" s="15">
        <v>-1</v>
      </c>
      <c r="K2749" s="15">
        <v>-1</v>
      </c>
      <c r="L2749" s="15">
        <v>0</v>
      </c>
      <c r="M2749" s="15">
        <v>0</v>
      </c>
      <c r="N2749" s="27" t="e">
        <f>SUMIF(#REF!,'Integrantes original'!A2480,#REF!)</f>
        <v>#REF!</v>
      </c>
      <c r="O2749" s="27">
        <f t="shared" si="168"/>
        <v>15101969</v>
      </c>
      <c r="P2749" s="27">
        <f t="shared" si="169"/>
        <v>151019692</v>
      </c>
      <c r="Q2749" s="31">
        <f t="shared" si="170"/>
        <v>19803812151069</v>
      </c>
      <c r="R2749" s="27">
        <f>COUNTIF(tratycont!S:S,'Integrantes original'!Q2749)</f>
        <v>0</v>
      </c>
      <c r="S2749" s="27">
        <f t="shared" si="171"/>
        <v>0</v>
      </c>
    </row>
    <row r="2750" spans="1:19" x14ac:dyDescent="0.15">
      <c r="A2750" s="29">
        <v>1980381</v>
      </c>
      <c r="B2750" s="29">
        <v>198038103</v>
      </c>
      <c r="C2750" s="29" t="s">
        <v>22</v>
      </c>
      <c r="D2750" s="30" t="s">
        <v>328</v>
      </c>
      <c r="E2750" s="30" t="s">
        <v>2564</v>
      </c>
      <c r="F2750" s="15">
        <v>1</v>
      </c>
      <c r="G2750" s="29">
        <v>15</v>
      </c>
      <c r="H2750" s="29">
        <v>4</v>
      </c>
      <c r="I2750" s="29">
        <v>1997</v>
      </c>
      <c r="J2750" s="15">
        <v>-1</v>
      </c>
      <c r="K2750" s="15">
        <v>-1</v>
      </c>
      <c r="L2750" s="15">
        <v>0</v>
      </c>
      <c r="M2750" s="15">
        <v>0</v>
      </c>
      <c r="N2750" s="27" t="e">
        <f>SUMIF(#REF!,'Integrantes original'!A2481,#REF!)</f>
        <v>#REF!</v>
      </c>
      <c r="O2750" s="27">
        <f t="shared" si="168"/>
        <v>15041997</v>
      </c>
      <c r="P2750" s="27">
        <f t="shared" si="169"/>
        <v>150419971</v>
      </c>
      <c r="Q2750" s="31">
        <f t="shared" si="170"/>
        <v>19803811150497</v>
      </c>
      <c r="R2750" s="27">
        <f>COUNTIF(tratycont!S:S,'Integrantes original'!Q2750)</f>
        <v>0</v>
      </c>
      <c r="S2750" s="27">
        <f t="shared" si="171"/>
        <v>0</v>
      </c>
    </row>
    <row r="2751" spans="1:19" x14ac:dyDescent="0.15">
      <c r="A2751" s="29">
        <v>1980381</v>
      </c>
      <c r="B2751" s="29">
        <v>198038104</v>
      </c>
      <c r="C2751" s="29" t="s">
        <v>25</v>
      </c>
      <c r="D2751" s="30" t="s">
        <v>2565</v>
      </c>
      <c r="E2751" s="30" t="s">
        <v>2566</v>
      </c>
      <c r="F2751" s="15">
        <v>2</v>
      </c>
      <c r="G2751" s="29">
        <v>1</v>
      </c>
      <c r="H2751" s="29">
        <v>6</v>
      </c>
      <c r="I2751" s="29">
        <v>1998</v>
      </c>
      <c r="J2751" s="15">
        <v>1</v>
      </c>
      <c r="K2751" s="15">
        <v>0</v>
      </c>
      <c r="L2751" s="15">
        <v>2</v>
      </c>
      <c r="M2751" s="15">
        <v>0</v>
      </c>
      <c r="N2751" s="27" t="e">
        <f>SUMIF(#REF!,'Integrantes original'!A2482,#REF!)</f>
        <v>#REF!</v>
      </c>
      <c r="O2751" s="27">
        <f t="shared" si="168"/>
        <v>1061998</v>
      </c>
      <c r="P2751" s="27">
        <f t="shared" si="169"/>
        <v>10619982</v>
      </c>
      <c r="Q2751" s="31">
        <f t="shared" si="170"/>
        <v>19803812010698</v>
      </c>
      <c r="R2751" s="27">
        <f>COUNTIF(tratycont!S:S,'Integrantes original'!Q2751)</f>
        <v>0</v>
      </c>
      <c r="S2751" s="27">
        <f t="shared" si="171"/>
        <v>0</v>
      </c>
    </row>
    <row r="2752" spans="1:19" x14ac:dyDescent="0.15">
      <c r="A2752" s="29">
        <v>1980381</v>
      </c>
      <c r="B2752" s="29">
        <v>198038105</v>
      </c>
      <c r="C2752" s="29" t="s">
        <v>27</v>
      </c>
      <c r="D2752" s="30" t="s">
        <v>84</v>
      </c>
      <c r="E2752" s="30" t="s">
        <v>2567</v>
      </c>
      <c r="F2752" s="15">
        <v>1</v>
      </c>
      <c r="G2752" s="29">
        <v>19</v>
      </c>
      <c r="H2752" s="29">
        <v>10</v>
      </c>
      <c r="I2752" s="29">
        <v>2018</v>
      </c>
      <c r="J2752" s="15">
        <v>2</v>
      </c>
      <c r="K2752" s="15">
        <v>4</v>
      </c>
      <c r="L2752" s="15">
        <v>0</v>
      </c>
      <c r="M2752" s="15">
        <v>0</v>
      </c>
      <c r="N2752" s="27" t="e">
        <f>SUMIF(#REF!,'Integrantes original'!A2483,#REF!)</f>
        <v>#REF!</v>
      </c>
      <c r="O2752" s="27">
        <f t="shared" si="168"/>
        <v>19102018</v>
      </c>
      <c r="P2752" s="27">
        <f t="shared" si="169"/>
        <v>191020181</v>
      </c>
      <c r="Q2752" s="31">
        <f t="shared" si="170"/>
        <v>19803811191018</v>
      </c>
      <c r="R2752" s="27">
        <f>COUNTIF(tratycont!S:S,'Integrantes original'!Q2752)</f>
        <v>1</v>
      </c>
      <c r="S2752" s="27">
        <f t="shared" si="171"/>
        <v>1</v>
      </c>
    </row>
    <row r="2753" spans="1:19" x14ac:dyDescent="0.15">
      <c r="A2753" s="29">
        <v>1980411</v>
      </c>
      <c r="B2753" s="29">
        <v>198041101</v>
      </c>
      <c r="C2753" s="29" t="s">
        <v>16</v>
      </c>
      <c r="D2753" s="30" t="s">
        <v>2568</v>
      </c>
      <c r="E2753" s="30" t="s">
        <v>2569</v>
      </c>
      <c r="F2753" s="15">
        <v>1</v>
      </c>
      <c r="G2753" s="29">
        <v>7</v>
      </c>
      <c r="H2753" s="29">
        <v>3</v>
      </c>
      <c r="I2753" s="29">
        <v>1976</v>
      </c>
      <c r="J2753" s="15">
        <v>-1</v>
      </c>
      <c r="K2753" s="15">
        <v>-1</v>
      </c>
      <c r="L2753" s="15">
        <v>0</v>
      </c>
      <c r="M2753" s="15">
        <v>0</v>
      </c>
      <c r="N2753" s="27" t="e">
        <f>SUMIF(#REF!,'Integrantes original'!A2484,#REF!)</f>
        <v>#REF!</v>
      </c>
      <c r="O2753" s="27">
        <f t="shared" si="168"/>
        <v>7031976</v>
      </c>
      <c r="P2753" s="27">
        <f t="shared" si="169"/>
        <v>70319761</v>
      </c>
      <c r="Q2753" s="31">
        <f t="shared" si="170"/>
        <v>19804111070376</v>
      </c>
      <c r="R2753" s="27">
        <f>COUNTIF(tratycont!S:S,'Integrantes original'!Q2753)</f>
        <v>0</v>
      </c>
      <c r="S2753" s="27">
        <f t="shared" si="171"/>
        <v>0</v>
      </c>
    </row>
    <row r="2754" spans="1:19" x14ac:dyDescent="0.15">
      <c r="A2754" s="29">
        <v>1980411</v>
      </c>
      <c r="B2754" s="29">
        <v>198041102</v>
      </c>
      <c r="C2754" s="29" t="s">
        <v>19</v>
      </c>
      <c r="D2754" s="30" t="s">
        <v>2570</v>
      </c>
      <c r="E2754" s="30" t="s">
        <v>2571</v>
      </c>
      <c r="F2754" s="15">
        <v>2</v>
      </c>
      <c r="G2754" s="29">
        <v>11</v>
      </c>
      <c r="H2754" s="29">
        <v>6</v>
      </c>
      <c r="I2754" s="29">
        <v>1988</v>
      </c>
      <c r="J2754" s="15">
        <v>1</v>
      </c>
      <c r="K2754" s="15">
        <v>0</v>
      </c>
      <c r="L2754" s="15">
        <v>2</v>
      </c>
      <c r="M2754" s="15">
        <v>0</v>
      </c>
      <c r="N2754" s="27" t="e">
        <f>SUMIF(#REF!,'Integrantes original'!A2485,#REF!)</f>
        <v>#REF!</v>
      </c>
      <c r="O2754" s="27">
        <f t="shared" si="168"/>
        <v>11061988</v>
      </c>
      <c r="P2754" s="27">
        <f t="shared" si="169"/>
        <v>110619882</v>
      </c>
      <c r="Q2754" s="31">
        <f t="shared" si="170"/>
        <v>19804112110688</v>
      </c>
      <c r="R2754" s="27">
        <f>COUNTIF(tratycont!S:S,'Integrantes original'!Q2754)</f>
        <v>0</v>
      </c>
      <c r="S2754" s="27">
        <f t="shared" si="171"/>
        <v>0</v>
      </c>
    </row>
    <row r="2755" spans="1:19" x14ac:dyDescent="0.15">
      <c r="A2755" s="29">
        <v>1980411</v>
      </c>
      <c r="B2755" s="29">
        <v>198041103</v>
      </c>
      <c r="C2755" s="29" t="s">
        <v>22</v>
      </c>
      <c r="D2755" s="30" t="s">
        <v>2572</v>
      </c>
      <c r="E2755" s="30" t="s">
        <v>2573</v>
      </c>
      <c r="F2755" s="15">
        <v>1</v>
      </c>
      <c r="G2755" s="29">
        <v>2</v>
      </c>
      <c r="H2755" s="29">
        <v>9</v>
      </c>
      <c r="I2755" s="29">
        <v>2010</v>
      </c>
      <c r="J2755" s="15">
        <v>-1</v>
      </c>
      <c r="K2755" s="15">
        <v>-1</v>
      </c>
      <c r="L2755" s="15">
        <v>0</v>
      </c>
      <c r="M2755" s="15">
        <v>0</v>
      </c>
      <c r="N2755" s="27" t="e">
        <f>SUMIF(#REF!,'Integrantes original'!A2486,#REF!)</f>
        <v>#REF!</v>
      </c>
      <c r="O2755" s="27">
        <f t="shared" ref="O2755:O2818" si="172">(((G2755*100)+H2755)*10000)+I2755</f>
        <v>2092010</v>
      </c>
      <c r="P2755" s="27">
        <f t="shared" ref="P2755:P2818" si="173">(O2755*10)+F2755</f>
        <v>20920101</v>
      </c>
      <c r="Q2755" s="31">
        <f t="shared" ref="Q2755:Q2818" si="174">(((((((A2755*10)+F2755)*100)+G2755)*100)+H2755)*100)+RIGHT(I2755,2)</f>
        <v>19804111020910</v>
      </c>
      <c r="R2755" s="27">
        <f>COUNTIF(tratycont!S:S,'Integrantes original'!Q2755)</f>
        <v>0</v>
      </c>
      <c r="S2755" s="27">
        <f t="shared" ref="S2755:S2818" si="175">IF(J2755=2,1,0)</f>
        <v>0</v>
      </c>
    </row>
    <row r="2756" spans="1:19" x14ac:dyDescent="0.15">
      <c r="A2756" s="29">
        <v>1980411</v>
      </c>
      <c r="B2756" s="29">
        <v>198041104</v>
      </c>
      <c r="C2756" s="29" t="s">
        <v>25</v>
      </c>
      <c r="D2756" s="30" t="s">
        <v>2574</v>
      </c>
      <c r="E2756" s="30" t="s">
        <v>2573</v>
      </c>
      <c r="F2756" s="15">
        <v>1</v>
      </c>
      <c r="G2756" s="29">
        <v>29</v>
      </c>
      <c r="H2756" s="29">
        <v>8</v>
      </c>
      <c r="I2756" s="29">
        <v>2018</v>
      </c>
      <c r="J2756" s="15">
        <v>2</v>
      </c>
      <c r="K2756" s="15">
        <v>1</v>
      </c>
      <c r="L2756" s="15">
        <v>0</v>
      </c>
      <c r="M2756" s="15">
        <v>0</v>
      </c>
      <c r="N2756" s="27" t="e">
        <f>SUMIF(#REF!,'Integrantes original'!A2487,#REF!)</f>
        <v>#REF!</v>
      </c>
      <c r="O2756" s="27">
        <f t="shared" si="172"/>
        <v>29082018</v>
      </c>
      <c r="P2756" s="27">
        <f t="shared" si="173"/>
        <v>290820181</v>
      </c>
      <c r="Q2756" s="31">
        <f t="shared" si="174"/>
        <v>19804111290818</v>
      </c>
      <c r="R2756" s="27">
        <f>COUNTIF(tratycont!S:S,'Integrantes original'!Q2756)</f>
        <v>1</v>
      </c>
      <c r="S2756" s="27">
        <f t="shared" si="175"/>
        <v>1</v>
      </c>
    </row>
    <row r="2757" spans="1:19" x14ac:dyDescent="0.15">
      <c r="A2757" s="29">
        <v>1980431</v>
      </c>
      <c r="B2757" s="29">
        <v>198043101</v>
      </c>
      <c r="C2757" s="29" t="s">
        <v>16</v>
      </c>
      <c r="D2757" s="30" t="s">
        <v>192</v>
      </c>
      <c r="E2757" s="30" t="s">
        <v>2575</v>
      </c>
      <c r="F2757" s="15">
        <v>1</v>
      </c>
      <c r="G2757" s="29">
        <v>28</v>
      </c>
      <c r="H2757" s="29">
        <v>7</v>
      </c>
      <c r="I2757" s="29">
        <v>1984</v>
      </c>
      <c r="J2757" s="15">
        <v>-1</v>
      </c>
      <c r="K2757" s="15">
        <v>-1</v>
      </c>
      <c r="L2757" s="15">
        <v>0</v>
      </c>
      <c r="M2757" s="15">
        <v>0</v>
      </c>
      <c r="N2757" s="27" t="e">
        <f>SUMIF(#REF!,'Integrantes original'!A2488,#REF!)</f>
        <v>#REF!</v>
      </c>
      <c r="O2757" s="27">
        <f t="shared" si="172"/>
        <v>28071984</v>
      </c>
      <c r="P2757" s="27">
        <f t="shared" si="173"/>
        <v>280719841</v>
      </c>
      <c r="Q2757" s="31">
        <f t="shared" si="174"/>
        <v>19804311280784</v>
      </c>
      <c r="R2757" s="27">
        <f>COUNTIF(tratycont!S:S,'Integrantes original'!Q2757)</f>
        <v>0</v>
      </c>
      <c r="S2757" s="27">
        <f t="shared" si="175"/>
        <v>0</v>
      </c>
    </row>
    <row r="2758" spans="1:19" x14ac:dyDescent="0.15">
      <c r="A2758" s="29">
        <v>1980431</v>
      </c>
      <c r="B2758" s="29">
        <v>198043102</v>
      </c>
      <c r="C2758" s="29" t="s">
        <v>19</v>
      </c>
      <c r="D2758" s="30" t="s">
        <v>62</v>
      </c>
      <c r="E2758" s="30" t="s">
        <v>2576</v>
      </c>
      <c r="F2758" s="15">
        <v>2</v>
      </c>
      <c r="G2758" s="29">
        <v>7</v>
      </c>
      <c r="H2758" s="29">
        <v>6</v>
      </c>
      <c r="I2758" s="29">
        <v>1990</v>
      </c>
      <c r="J2758" s="15">
        <v>1</v>
      </c>
      <c r="K2758" s="15">
        <v>0</v>
      </c>
      <c r="L2758" s="15">
        <v>2</v>
      </c>
      <c r="M2758" s="15">
        <v>0</v>
      </c>
      <c r="N2758" s="27" t="e">
        <f>SUMIF(#REF!,'Integrantes original'!A2489,#REF!)</f>
        <v>#REF!</v>
      </c>
      <c r="O2758" s="27">
        <f t="shared" si="172"/>
        <v>7061990</v>
      </c>
      <c r="P2758" s="27">
        <f t="shared" si="173"/>
        <v>70619902</v>
      </c>
      <c r="Q2758" s="31">
        <f t="shared" si="174"/>
        <v>19804312070690</v>
      </c>
      <c r="R2758" s="27">
        <f>COUNTIF(tratycont!S:S,'Integrantes original'!Q2758)</f>
        <v>0</v>
      </c>
      <c r="S2758" s="27">
        <f t="shared" si="175"/>
        <v>0</v>
      </c>
    </row>
    <row r="2759" spans="1:19" x14ac:dyDescent="0.15">
      <c r="A2759" s="29">
        <v>1980431</v>
      </c>
      <c r="B2759" s="29">
        <v>198043103</v>
      </c>
      <c r="C2759" s="29" t="s">
        <v>22</v>
      </c>
      <c r="D2759" s="30" t="s">
        <v>2577</v>
      </c>
      <c r="E2759" s="30" t="s">
        <v>2578</v>
      </c>
      <c r="F2759" s="15">
        <v>2</v>
      </c>
      <c r="G2759" s="29">
        <v>18</v>
      </c>
      <c r="H2759" s="29">
        <v>7</v>
      </c>
      <c r="I2759" s="29">
        <v>2013</v>
      </c>
      <c r="J2759" s="15">
        <v>-1</v>
      </c>
      <c r="K2759" s="15">
        <v>-1</v>
      </c>
      <c r="L2759" s="15">
        <v>0</v>
      </c>
      <c r="M2759" s="15">
        <v>0</v>
      </c>
      <c r="N2759" s="27" t="e">
        <f>SUMIF(#REF!,'Integrantes original'!A2490,#REF!)</f>
        <v>#REF!</v>
      </c>
      <c r="O2759" s="27">
        <f t="shared" si="172"/>
        <v>18072013</v>
      </c>
      <c r="P2759" s="27">
        <f t="shared" si="173"/>
        <v>180720132</v>
      </c>
      <c r="Q2759" s="31">
        <f t="shared" si="174"/>
        <v>19804312180713</v>
      </c>
      <c r="R2759" s="27">
        <f>COUNTIF(tratycont!S:S,'Integrantes original'!Q2759)</f>
        <v>0</v>
      </c>
      <c r="S2759" s="27">
        <f t="shared" si="175"/>
        <v>0</v>
      </c>
    </row>
    <row r="2760" spans="1:19" x14ac:dyDescent="0.15">
      <c r="A2760" s="29">
        <v>1980431</v>
      </c>
      <c r="B2760" s="29">
        <v>198043104</v>
      </c>
      <c r="C2760" s="29" t="s">
        <v>25</v>
      </c>
      <c r="D2760" s="30" t="s">
        <v>99</v>
      </c>
      <c r="E2760" s="30" t="s">
        <v>2578</v>
      </c>
      <c r="F2760" s="15">
        <v>2</v>
      </c>
      <c r="G2760" s="29">
        <v>20</v>
      </c>
      <c r="H2760" s="29">
        <v>9</v>
      </c>
      <c r="I2760" s="29">
        <v>2018</v>
      </c>
      <c r="J2760" s="15">
        <v>2</v>
      </c>
      <c r="K2760" s="15">
        <v>2</v>
      </c>
      <c r="L2760" s="15">
        <v>0</v>
      </c>
      <c r="M2760" s="15">
        <v>0</v>
      </c>
      <c r="N2760" s="27" t="e">
        <f>SUMIF(#REF!,'Integrantes original'!A2491,#REF!)</f>
        <v>#REF!</v>
      </c>
      <c r="O2760" s="27">
        <f t="shared" si="172"/>
        <v>20092018</v>
      </c>
      <c r="P2760" s="27">
        <f t="shared" si="173"/>
        <v>200920182</v>
      </c>
      <c r="Q2760" s="31">
        <f t="shared" si="174"/>
        <v>19804312200918</v>
      </c>
      <c r="R2760" s="27">
        <f>COUNTIF(tratycont!S:S,'Integrantes original'!Q2760)</f>
        <v>1</v>
      </c>
      <c r="S2760" s="27">
        <f t="shared" si="175"/>
        <v>1</v>
      </c>
    </row>
    <row r="2761" spans="1:19" x14ac:dyDescent="0.15">
      <c r="A2761" s="29">
        <v>1980441</v>
      </c>
      <c r="B2761" s="29">
        <v>198044101</v>
      </c>
      <c r="C2761" s="29" t="s">
        <v>16</v>
      </c>
      <c r="D2761" s="30" t="s">
        <v>2579</v>
      </c>
      <c r="E2761" s="30" t="s">
        <v>2580</v>
      </c>
      <c r="F2761" s="15">
        <v>1</v>
      </c>
      <c r="G2761" s="29">
        <v>19</v>
      </c>
      <c r="H2761" s="29">
        <v>9</v>
      </c>
      <c r="I2761" s="29">
        <v>1992</v>
      </c>
      <c r="J2761" s="15">
        <v>-1</v>
      </c>
      <c r="K2761" s="15">
        <v>-1</v>
      </c>
      <c r="L2761" s="15">
        <v>0</v>
      </c>
      <c r="M2761" s="15">
        <v>0</v>
      </c>
      <c r="N2761" s="27" t="e">
        <f>SUMIF(#REF!,'Integrantes original'!A2492,#REF!)</f>
        <v>#REF!</v>
      </c>
      <c r="O2761" s="27">
        <f t="shared" si="172"/>
        <v>19091992</v>
      </c>
      <c r="P2761" s="27">
        <f t="shared" si="173"/>
        <v>190919921</v>
      </c>
      <c r="Q2761" s="31">
        <f t="shared" si="174"/>
        <v>19804411190992</v>
      </c>
      <c r="R2761" s="27">
        <f>COUNTIF(tratycont!S:S,'Integrantes original'!Q2761)</f>
        <v>0</v>
      </c>
      <c r="S2761" s="27">
        <f t="shared" si="175"/>
        <v>0</v>
      </c>
    </row>
    <row r="2762" spans="1:19" x14ac:dyDescent="0.15">
      <c r="A2762" s="29">
        <v>1980441</v>
      </c>
      <c r="B2762" s="29">
        <v>198044102</v>
      </c>
      <c r="C2762" s="29" t="s">
        <v>19</v>
      </c>
      <c r="D2762" s="30" t="s">
        <v>89</v>
      </c>
      <c r="E2762" s="30" t="s">
        <v>2581</v>
      </c>
      <c r="F2762" s="15">
        <v>2</v>
      </c>
      <c r="G2762" s="29">
        <v>8</v>
      </c>
      <c r="H2762" s="29">
        <v>3</v>
      </c>
      <c r="I2762" s="29">
        <v>1989</v>
      </c>
      <c r="J2762" s="15">
        <v>1</v>
      </c>
      <c r="K2762" s="15">
        <v>0</v>
      </c>
      <c r="L2762" s="15">
        <v>2</v>
      </c>
      <c r="M2762" s="15">
        <v>0</v>
      </c>
      <c r="N2762" s="27" t="e">
        <f>SUMIF(#REF!,'Integrantes original'!A2493,#REF!)</f>
        <v>#REF!</v>
      </c>
      <c r="O2762" s="27">
        <f t="shared" si="172"/>
        <v>8031989</v>
      </c>
      <c r="P2762" s="27">
        <f t="shared" si="173"/>
        <v>80319892</v>
      </c>
      <c r="Q2762" s="31">
        <f t="shared" si="174"/>
        <v>19804412080389</v>
      </c>
      <c r="R2762" s="27">
        <f>COUNTIF(tratycont!S:S,'Integrantes original'!Q2762)</f>
        <v>0</v>
      </c>
      <c r="S2762" s="27">
        <f t="shared" si="175"/>
        <v>0</v>
      </c>
    </row>
    <row r="2763" spans="1:19" x14ac:dyDescent="0.15">
      <c r="A2763" s="29">
        <v>1980441</v>
      </c>
      <c r="B2763" s="29">
        <v>198044103</v>
      </c>
      <c r="C2763" s="29" t="s">
        <v>22</v>
      </c>
      <c r="D2763" s="30" t="s">
        <v>450</v>
      </c>
      <c r="E2763" s="30" t="s">
        <v>2582</v>
      </c>
      <c r="F2763" s="15">
        <v>1</v>
      </c>
      <c r="G2763" s="29">
        <v>1</v>
      </c>
      <c r="H2763" s="29">
        <v>10</v>
      </c>
      <c r="I2763" s="29">
        <v>2012</v>
      </c>
      <c r="J2763" s="15">
        <v>-1</v>
      </c>
      <c r="K2763" s="15">
        <v>-1</v>
      </c>
      <c r="L2763" s="15">
        <v>0</v>
      </c>
      <c r="M2763" s="15">
        <v>0</v>
      </c>
      <c r="N2763" s="27" t="e">
        <f>SUMIF(#REF!,'Integrantes original'!A2494,#REF!)</f>
        <v>#REF!</v>
      </c>
      <c r="O2763" s="27">
        <f t="shared" si="172"/>
        <v>1102012</v>
      </c>
      <c r="P2763" s="27">
        <f t="shared" si="173"/>
        <v>11020121</v>
      </c>
      <c r="Q2763" s="31">
        <f t="shared" si="174"/>
        <v>19804411011012</v>
      </c>
      <c r="R2763" s="27">
        <f>COUNTIF(tratycont!S:S,'Integrantes original'!Q2763)</f>
        <v>0</v>
      </c>
      <c r="S2763" s="27">
        <f t="shared" si="175"/>
        <v>0</v>
      </c>
    </row>
    <row r="2764" spans="1:19" x14ac:dyDescent="0.15">
      <c r="A2764" s="29">
        <v>1980441</v>
      </c>
      <c r="B2764" s="29">
        <v>198044104</v>
      </c>
      <c r="C2764" s="29" t="s">
        <v>25</v>
      </c>
      <c r="D2764" s="30" t="s">
        <v>785</v>
      </c>
      <c r="E2764" s="30" t="s">
        <v>2582</v>
      </c>
      <c r="F2764" s="15">
        <v>1</v>
      </c>
      <c r="G2764" s="29">
        <v>25</v>
      </c>
      <c r="H2764" s="29">
        <v>9</v>
      </c>
      <c r="I2764" s="29">
        <v>2014</v>
      </c>
      <c r="J2764" s="15">
        <v>-1</v>
      </c>
      <c r="K2764" s="15">
        <v>-1</v>
      </c>
      <c r="L2764" s="15">
        <v>0</v>
      </c>
      <c r="M2764" s="15">
        <v>0</v>
      </c>
      <c r="N2764" s="27" t="e">
        <f>SUMIF(#REF!,'Integrantes original'!A2495,#REF!)</f>
        <v>#REF!</v>
      </c>
      <c r="O2764" s="27">
        <f t="shared" si="172"/>
        <v>25092014</v>
      </c>
      <c r="P2764" s="27">
        <f t="shared" si="173"/>
        <v>250920141</v>
      </c>
      <c r="Q2764" s="31">
        <f t="shared" si="174"/>
        <v>19804411250914</v>
      </c>
      <c r="R2764" s="27">
        <f>COUNTIF(tratycont!S:S,'Integrantes original'!Q2764)</f>
        <v>0</v>
      </c>
      <c r="S2764" s="27">
        <f t="shared" si="175"/>
        <v>0</v>
      </c>
    </row>
    <row r="2765" spans="1:19" x14ac:dyDescent="0.15">
      <c r="A2765" s="29">
        <v>1980441</v>
      </c>
      <c r="B2765" s="29">
        <v>198044105</v>
      </c>
      <c r="C2765" s="29" t="s">
        <v>27</v>
      </c>
      <c r="D2765" s="30" t="s">
        <v>618</v>
      </c>
      <c r="E2765" s="30" t="s">
        <v>2582</v>
      </c>
      <c r="F2765" s="15">
        <v>1</v>
      </c>
      <c r="G2765" s="29">
        <v>19</v>
      </c>
      <c r="H2765" s="29">
        <v>9</v>
      </c>
      <c r="I2765" s="29">
        <v>2016</v>
      </c>
      <c r="J2765" s="15">
        <v>-1</v>
      </c>
      <c r="K2765" s="15">
        <v>-1</v>
      </c>
      <c r="L2765" s="15">
        <v>0</v>
      </c>
      <c r="M2765" s="15">
        <v>0</v>
      </c>
      <c r="N2765" s="27" t="e">
        <f>SUMIF(#REF!,'Integrantes original'!A2496,#REF!)</f>
        <v>#REF!</v>
      </c>
      <c r="O2765" s="27">
        <f t="shared" si="172"/>
        <v>19092016</v>
      </c>
      <c r="P2765" s="27">
        <f t="shared" si="173"/>
        <v>190920161</v>
      </c>
      <c r="Q2765" s="31">
        <f t="shared" si="174"/>
        <v>19804411190916</v>
      </c>
      <c r="R2765" s="27">
        <f>COUNTIF(tratycont!S:S,'Integrantes original'!Q2765)</f>
        <v>0</v>
      </c>
      <c r="S2765" s="27">
        <f t="shared" si="175"/>
        <v>0</v>
      </c>
    </row>
    <row r="2766" spans="1:19" x14ac:dyDescent="0.15">
      <c r="A2766" s="29">
        <v>1980442</v>
      </c>
      <c r="B2766" s="29">
        <v>198044201</v>
      </c>
      <c r="C2766" s="29" t="s">
        <v>16</v>
      </c>
      <c r="D2766" s="30" t="s">
        <v>1033</v>
      </c>
      <c r="E2766" s="30" t="s">
        <v>21</v>
      </c>
      <c r="F2766" s="15">
        <v>1</v>
      </c>
      <c r="G2766" s="29">
        <v>7</v>
      </c>
      <c r="H2766" s="29">
        <v>3</v>
      </c>
      <c r="I2766" s="29">
        <v>1992</v>
      </c>
      <c r="J2766" s="15">
        <v>-1</v>
      </c>
      <c r="K2766" s="15">
        <v>-1</v>
      </c>
      <c r="L2766" s="15">
        <v>0</v>
      </c>
      <c r="M2766" s="15">
        <v>0</v>
      </c>
      <c r="N2766" s="27" t="e">
        <f>SUMIF(#REF!,'Integrantes original'!A2497,#REF!)</f>
        <v>#REF!</v>
      </c>
      <c r="O2766" s="27">
        <f t="shared" si="172"/>
        <v>7031992</v>
      </c>
      <c r="P2766" s="27">
        <f t="shared" si="173"/>
        <v>70319921</v>
      </c>
      <c r="Q2766" s="31">
        <f t="shared" si="174"/>
        <v>19804421070392</v>
      </c>
      <c r="R2766" s="27">
        <f>COUNTIF(tratycont!S:S,'Integrantes original'!Q2766)</f>
        <v>0</v>
      </c>
      <c r="S2766" s="27">
        <f t="shared" si="175"/>
        <v>0</v>
      </c>
    </row>
    <row r="2767" spans="1:19" x14ac:dyDescent="0.15">
      <c r="A2767" s="29">
        <v>1980442</v>
      </c>
      <c r="B2767" s="29">
        <v>198044202</v>
      </c>
      <c r="C2767" s="29" t="s">
        <v>19</v>
      </c>
      <c r="D2767" s="30" t="s">
        <v>759</v>
      </c>
      <c r="E2767" s="30" t="s">
        <v>2344</v>
      </c>
      <c r="F2767" s="15">
        <v>2</v>
      </c>
      <c r="G2767" s="29">
        <v>1</v>
      </c>
      <c r="H2767" s="29">
        <v>6</v>
      </c>
      <c r="I2767" s="29">
        <v>1997</v>
      </c>
      <c r="J2767" s="15">
        <v>1</v>
      </c>
      <c r="K2767" s="15">
        <v>0</v>
      </c>
      <c r="L2767" s="15">
        <v>2</v>
      </c>
      <c r="M2767" s="15">
        <v>0</v>
      </c>
      <c r="N2767" s="27" t="e">
        <f>SUMIF(#REF!,'Integrantes original'!A2498,#REF!)</f>
        <v>#REF!</v>
      </c>
      <c r="O2767" s="27">
        <f t="shared" si="172"/>
        <v>1061997</v>
      </c>
      <c r="P2767" s="27">
        <f t="shared" si="173"/>
        <v>10619972</v>
      </c>
      <c r="Q2767" s="31">
        <f t="shared" si="174"/>
        <v>19804422010697</v>
      </c>
      <c r="R2767" s="27">
        <f>COUNTIF(tratycont!S:S,'Integrantes original'!Q2767)</f>
        <v>0</v>
      </c>
      <c r="S2767" s="27">
        <f t="shared" si="175"/>
        <v>0</v>
      </c>
    </row>
    <row r="2768" spans="1:19" x14ac:dyDescent="0.15">
      <c r="A2768" s="29">
        <v>1980442</v>
      </c>
      <c r="B2768" s="29">
        <v>198044203</v>
      </c>
      <c r="C2768" s="29" t="s">
        <v>22</v>
      </c>
      <c r="D2768" s="30" t="s">
        <v>2583</v>
      </c>
      <c r="E2768" s="30" t="s">
        <v>21</v>
      </c>
      <c r="F2768" s="15">
        <v>2</v>
      </c>
      <c r="G2768" s="29">
        <v>28</v>
      </c>
      <c r="H2768" s="29">
        <v>4</v>
      </c>
      <c r="I2768" s="29">
        <v>2018</v>
      </c>
      <c r="J2768" s="15">
        <v>2</v>
      </c>
      <c r="K2768" s="15">
        <v>2</v>
      </c>
      <c r="L2768" s="15">
        <v>0</v>
      </c>
      <c r="M2768" s="15">
        <v>0</v>
      </c>
      <c r="N2768" s="27" t="e">
        <f>SUMIF(#REF!,'Integrantes original'!A2499,#REF!)</f>
        <v>#REF!</v>
      </c>
      <c r="O2768" s="27">
        <f t="shared" si="172"/>
        <v>28042018</v>
      </c>
      <c r="P2768" s="27">
        <f t="shared" si="173"/>
        <v>280420182</v>
      </c>
      <c r="Q2768" s="31">
        <f t="shared" si="174"/>
        <v>19804422280418</v>
      </c>
      <c r="R2768" s="27">
        <f>COUNTIF(tratycont!S:S,'Integrantes original'!Q2768)</f>
        <v>0</v>
      </c>
      <c r="S2768" s="27">
        <f t="shared" si="175"/>
        <v>1</v>
      </c>
    </row>
    <row r="2769" spans="1:19" x14ac:dyDescent="0.15">
      <c r="A2769" s="29">
        <v>1980471</v>
      </c>
      <c r="B2769" s="29">
        <v>198047101</v>
      </c>
      <c r="C2769" s="29" t="s">
        <v>16</v>
      </c>
      <c r="D2769" s="30" t="s">
        <v>2584</v>
      </c>
      <c r="E2769" s="30" t="s">
        <v>2585</v>
      </c>
      <c r="F2769" s="15">
        <v>1</v>
      </c>
      <c r="G2769" s="29">
        <v>30</v>
      </c>
      <c r="H2769" s="29">
        <v>3</v>
      </c>
      <c r="I2769" s="29">
        <v>1996</v>
      </c>
      <c r="J2769" s="15">
        <v>-1</v>
      </c>
      <c r="K2769" s="15">
        <v>-1</v>
      </c>
      <c r="L2769" s="15">
        <v>0</v>
      </c>
      <c r="M2769" s="15">
        <v>0</v>
      </c>
      <c r="N2769" s="27" t="e">
        <f>SUMIF(#REF!,'Integrantes original'!A2500,#REF!)</f>
        <v>#REF!</v>
      </c>
      <c r="O2769" s="27">
        <f t="shared" si="172"/>
        <v>30031996</v>
      </c>
      <c r="P2769" s="27">
        <f t="shared" si="173"/>
        <v>300319961</v>
      </c>
      <c r="Q2769" s="31">
        <f t="shared" si="174"/>
        <v>19804711300396</v>
      </c>
      <c r="R2769" s="27">
        <f>COUNTIF(tratycont!S:S,'Integrantes original'!Q2769)</f>
        <v>0</v>
      </c>
      <c r="S2769" s="27">
        <f t="shared" si="175"/>
        <v>0</v>
      </c>
    </row>
    <row r="2770" spans="1:19" x14ac:dyDescent="0.15">
      <c r="A2770" s="29">
        <v>1980471</v>
      </c>
      <c r="B2770" s="29">
        <v>198047102</v>
      </c>
      <c r="C2770" s="29" t="s">
        <v>19</v>
      </c>
      <c r="D2770" s="30" t="s">
        <v>379</v>
      </c>
      <c r="E2770" s="30" t="s">
        <v>1821</v>
      </c>
      <c r="F2770" s="15">
        <v>2</v>
      </c>
      <c r="G2770" s="29">
        <v>22</v>
      </c>
      <c r="H2770" s="29">
        <v>12</v>
      </c>
      <c r="I2770" s="29">
        <v>1993</v>
      </c>
      <c r="J2770" s="15">
        <v>1</v>
      </c>
      <c r="K2770" s="15">
        <v>0</v>
      </c>
      <c r="L2770" s="15">
        <v>2</v>
      </c>
      <c r="M2770" s="15">
        <v>0</v>
      </c>
      <c r="N2770" s="27" t="e">
        <f>SUMIF(#REF!,'Integrantes original'!A2501,#REF!)</f>
        <v>#REF!</v>
      </c>
      <c r="O2770" s="27">
        <f t="shared" si="172"/>
        <v>22121993</v>
      </c>
      <c r="P2770" s="27">
        <f t="shared" si="173"/>
        <v>221219932</v>
      </c>
      <c r="Q2770" s="31">
        <f t="shared" si="174"/>
        <v>19804712221293</v>
      </c>
      <c r="R2770" s="27">
        <f>COUNTIF(tratycont!S:S,'Integrantes original'!Q2770)</f>
        <v>0</v>
      </c>
      <c r="S2770" s="27">
        <f t="shared" si="175"/>
        <v>0</v>
      </c>
    </row>
    <row r="2771" spans="1:19" x14ac:dyDescent="0.15">
      <c r="A2771" s="29">
        <v>1980471</v>
      </c>
      <c r="B2771" s="29">
        <v>198047103</v>
      </c>
      <c r="C2771" s="29" t="s">
        <v>22</v>
      </c>
      <c r="D2771" s="30" t="s">
        <v>2586</v>
      </c>
      <c r="E2771" s="30" t="s">
        <v>2585</v>
      </c>
      <c r="F2771" s="15">
        <v>1</v>
      </c>
      <c r="G2771" s="29">
        <v>14</v>
      </c>
      <c r="H2771" s="29">
        <v>5</v>
      </c>
      <c r="I2771" s="29">
        <v>2018</v>
      </c>
      <c r="J2771" s="15">
        <v>2</v>
      </c>
      <c r="K2771" s="15">
        <v>2</v>
      </c>
      <c r="L2771" s="15">
        <v>0</v>
      </c>
      <c r="M2771" s="15">
        <v>0</v>
      </c>
      <c r="N2771" s="27" t="e">
        <f>SUMIF(#REF!,'Integrantes original'!A2502,#REF!)</f>
        <v>#REF!</v>
      </c>
      <c r="O2771" s="27">
        <f t="shared" si="172"/>
        <v>14052018</v>
      </c>
      <c r="P2771" s="27">
        <f t="shared" si="173"/>
        <v>140520181</v>
      </c>
      <c r="Q2771" s="31">
        <f t="shared" si="174"/>
        <v>19804711140518</v>
      </c>
      <c r="R2771" s="27">
        <f>COUNTIF(tratycont!S:S,'Integrantes original'!Q2771)</f>
        <v>1</v>
      </c>
      <c r="S2771" s="27">
        <f t="shared" si="175"/>
        <v>1</v>
      </c>
    </row>
    <row r="2772" spans="1:19" x14ac:dyDescent="0.15">
      <c r="A2772" s="29">
        <v>1980481</v>
      </c>
      <c r="B2772" s="29">
        <v>198048101</v>
      </c>
      <c r="C2772" s="29" t="s">
        <v>16</v>
      </c>
      <c r="D2772" s="30" t="s">
        <v>1808</v>
      </c>
      <c r="E2772" s="30" t="s">
        <v>2344</v>
      </c>
      <c r="F2772" s="15">
        <v>1</v>
      </c>
      <c r="G2772" s="29">
        <v>3</v>
      </c>
      <c r="H2772" s="29">
        <v>10</v>
      </c>
      <c r="I2772" s="29">
        <v>1968</v>
      </c>
      <c r="J2772" s="15">
        <v>-1</v>
      </c>
      <c r="K2772" s="15">
        <v>-1</v>
      </c>
      <c r="L2772" s="15">
        <v>0</v>
      </c>
      <c r="M2772" s="15">
        <v>0</v>
      </c>
      <c r="N2772" s="27" t="e">
        <f>SUMIF(#REF!,'Integrantes original'!A2503,#REF!)</f>
        <v>#REF!</v>
      </c>
      <c r="O2772" s="27">
        <f t="shared" si="172"/>
        <v>3101968</v>
      </c>
      <c r="P2772" s="27">
        <f t="shared" si="173"/>
        <v>31019681</v>
      </c>
      <c r="Q2772" s="31">
        <f t="shared" si="174"/>
        <v>19804811031068</v>
      </c>
      <c r="R2772" s="27">
        <f>COUNTIF(tratycont!S:S,'Integrantes original'!Q2772)</f>
        <v>0</v>
      </c>
      <c r="S2772" s="27">
        <f t="shared" si="175"/>
        <v>0</v>
      </c>
    </row>
    <row r="2773" spans="1:19" x14ac:dyDescent="0.15">
      <c r="A2773" s="29">
        <v>1980481</v>
      </c>
      <c r="B2773" s="29">
        <v>198048102</v>
      </c>
      <c r="C2773" s="29" t="s">
        <v>19</v>
      </c>
      <c r="D2773" s="30" t="s">
        <v>1750</v>
      </c>
      <c r="E2773" s="30" t="s">
        <v>2587</v>
      </c>
      <c r="F2773" s="15">
        <v>2</v>
      </c>
      <c r="G2773" s="29">
        <v>99</v>
      </c>
      <c r="H2773" s="29">
        <v>99</v>
      </c>
      <c r="I2773" s="29">
        <v>1971</v>
      </c>
      <c r="J2773" s="15">
        <v>-1</v>
      </c>
      <c r="K2773" s="15">
        <v>-1</v>
      </c>
      <c r="L2773" s="15">
        <v>0</v>
      </c>
      <c r="M2773" s="15">
        <v>0</v>
      </c>
      <c r="N2773" s="27" t="e">
        <f>SUMIF(#REF!,'Integrantes original'!A2504,#REF!)</f>
        <v>#REF!</v>
      </c>
      <c r="O2773" s="27">
        <f t="shared" si="172"/>
        <v>99991971</v>
      </c>
      <c r="P2773" s="27">
        <f t="shared" si="173"/>
        <v>999919712</v>
      </c>
      <c r="Q2773" s="31">
        <f t="shared" si="174"/>
        <v>19804812999971</v>
      </c>
      <c r="R2773" s="27">
        <f>COUNTIF(tratycont!S:S,'Integrantes original'!Q2773)</f>
        <v>0</v>
      </c>
      <c r="S2773" s="27">
        <f t="shared" si="175"/>
        <v>0</v>
      </c>
    </row>
    <row r="2774" spans="1:19" x14ac:dyDescent="0.15">
      <c r="A2774" s="29">
        <v>1980481</v>
      </c>
      <c r="B2774" s="29">
        <v>198048103</v>
      </c>
      <c r="C2774" s="29" t="s">
        <v>22</v>
      </c>
      <c r="D2774" s="30" t="s">
        <v>23</v>
      </c>
      <c r="E2774" s="30" t="s">
        <v>2344</v>
      </c>
      <c r="F2774" s="15">
        <v>2</v>
      </c>
      <c r="G2774" s="29">
        <v>99</v>
      </c>
      <c r="H2774" s="29">
        <v>99</v>
      </c>
      <c r="I2774" s="29">
        <v>1988</v>
      </c>
      <c r="J2774" s="15">
        <v>-1</v>
      </c>
      <c r="K2774" s="15">
        <v>-1</v>
      </c>
      <c r="L2774" s="15">
        <v>0</v>
      </c>
      <c r="M2774" s="15">
        <v>0</v>
      </c>
      <c r="N2774" s="27" t="e">
        <f>SUMIF(#REF!,'Integrantes original'!A2505,#REF!)</f>
        <v>#REF!</v>
      </c>
      <c r="O2774" s="27">
        <f t="shared" si="172"/>
        <v>99991988</v>
      </c>
      <c r="P2774" s="27">
        <f t="shared" si="173"/>
        <v>999919882</v>
      </c>
      <c r="Q2774" s="31">
        <f t="shared" si="174"/>
        <v>19804812999988</v>
      </c>
      <c r="R2774" s="27">
        <f>COUNTIF(tratycont!S:S,'Integrantes original'!Q2774)</f>
        <v>0</v>
      </c>
      <c r="S2774" s="27">
        <f t="shared" si="175"/>
        <v>0</v>
      </c>
    </row>
    <row r="2775" spans="1:19" x14ac:dyDescent="0.15">
      <c r="A2775" s="29">
        <v>1980481</v>
      </c>
      <c r="B2775" s="29">
        <v>198048104</v>
      </c>
      <c r="C2775" s="29" t="s">
        <v>25</v>
      </c>
      <c r="D2775" s="30" t="s">
        <v>2522</v>
      </c>
      <c r="E2775" s="30" t="s">
        <v>2344</v>
      </c>
      <c r="F2775" s="15">
        <v>1</v>
      </c>
      <c r="G2775" s="29">
        <v>14</v>
      </c>
      <c r="H2775" s="29">
        <v>2</v>
      </c>
      <c r="I2775" s="29">
        <v>1991</v>
      </c>
      <c r="J2775" s="15">
        <v>-1</v>
      </c>
      <c r="K2775" s="15">
        <v>-1</v>
      </c>
      <c r="L2775" s="15">
        <v>0</v>
      </c>
      <c r="M2775" s="15">
        <v>0</v>
      </c>
      <c r="N2775" s="27" t="e">
        <f>SUMIF(#REF!,'Integrantes original'!A2506,#REF!)</f>
        <v>#REF!</v>
      </c>
      <c r="O2775" s="27">
        <f t="shared" si="172"/>
        <v>14021991</v>
      </c>
      <c r="P2775" s="27">
        <f t="shared" si="173"/>
        <v>140219911</v>
      </c>
      <c r="Q2775" s="31">
        <f t="shared" si="174"/>
        <v>19804811140291</v>
      </c>
      <c r="R2775" s="27">
        <f>COUNTIF(tratycont!S:S,'Integrantes original'!Q2775)</f>
        <v>0</v>
      </c>
      <c r="S2775" s="27">
        <f t="shared" si="175"/>
        <v>0</v>
      </c>
    </row>
    <row r="2776" spans="1:19" x14ac:dyDescent="0.15">
      <c r="A2776" s="29">
        <v>1980481</v>
      </c>
      <c r="B2776" s="29">
        <v>198048105</v>
      </c>
      <c r="C2776" s="29" t="s">
        <v>27</v>
      </c>
      <c r="D2776" s="30" t="s">
        <v>2588</v>
      </c>
      <c r="E2776" s="30" t="s">
        <v>2589</v>
      </c>
      <c r="F2776" s="15">
        <v>2</v>
      </c>
      <c r="G2776" s="29">
        <v>14</v>
      </c>
      <c r="H2776" s="29">
        <v>4</v>
      </c>
      <c r="I2776" s="29">
        <v>2000</v>
      </c>
      <c r="J2776" s="15">
        <v>1</v>
      </c>
      <c r="K2776" s="15">
        <v>0</v>
      </c>
      <c r="L2776" s="15">
        <v>2</v>
      </c>
      <c r="M2776" s="15">
        <v>0</v>
      </c>
      <c r="N2776" s="27" t="e">
        <f>SUMIF(#REF!,'Integrantes original'!A2507,#REF!)</f>
        <v>#REF!</v>
      </c>
      <c r="O2776" s="27">
        <f t="shared" si="172"/>
        <v>14042000</v>
      </c>
      <c r="P2776" s="27">
        <f t="shared" si="173"/>
        <v>140420002</v>
      </c>
      <c r="Q2776" s="31">
        <f t="shared" si="174"/>
        <v>19804812140400</v>
      </c>
      <c r="R2776" s="27">
        <f>COUNTIF(tratycont!S:S,'Integrantes original'!Q2776)</f>
        <v>0</v>
      </c>
      <c r="S2776" s="27">
        <f t="shared" si="175"/>
        <v>0</v>
      </c>
    </row>
    <row r="2777" spans="1:19" x14ac:dyDescent="0.15">
      <c r="A2777" s="29">
        <v>1980481</v>
      </c>
      <c r="B2777" s="29">
        <v>198048106</v>
      </c>
      <c r="C2777" s="29" t="s">
        <v>30</v>
      </c>
      <c r="D2777" s="30" t="s">
        <v>2590</v>
      </c>
      <c r="E2777" s="30" t="s">
        <v>2344</v>
      </c>
      <c r="F2777" s="15">
        <v>2</v>
      </c>
      <c r="G2777" s="29">
        <v>99</v>
      </c>
      <c r="H2777" s="29">
        <v>99</v>
      </c>
      <c r="I2777" s="29">
        <v>2011</v>
      </c>
      <c r="J2777" s="15">
        <v>-1</v>
      </c>
      <c r="K2777" s="15">
        <v>-1</v>
      </c>
      <c r="L2777" s="15">
        <v>0</v>
      </c>
      <c r="M2777" s="15">
        <v>0</v>
      </c>
      <c r="N2777" s="27" t="e">
        <f>SUMIF(#REF!,'Integrantes original'!A2508,#REF!)</f>
        <v>#REF!</v>
      </c>
      <c r="O2777" s="27">
        <f t="shared" si="172"/>
        <v>99992011</v>
      </c>
      <c r="P2777" s="27">
        <f t="shared" si="173"/>
        <v>999920112</v>
      </c>
      <c r="Q2777" s="31">
        <f t="shared" si="174"/>
        <v>19804812999911</v>
      </c>
      <c r="R2777" s="27">
        <f>COUNTIF(tratycont!S:S,'Integrantes original'!Q2777)</f>
        <v>0</v>
      </c>
      <c r="S2777" s="27">
        <f t="shared" si="175"/>
        <v>0</v>
      </c>
    </row>
    <row r="2778" spans="1:19" x14ac:dyDescent="0.15">
      <c r="A2778" s="29">
        <v>1980481</v>
      </c>
      <c r="B2778" s="29">
        <v>198048107</v>
      </c>
      <c r="C2778" s="29" t="s">
        <v>56</v>
      </c>
      <c r="D2778" s="30" t="s">
        <v>2084</v>
      </c>
      <c r="E2778" s="30" t="s">
        <v>2587</v>
      </c>
      <c r="F2778" s="15">
        <v>1</v>
      </c>
      <c r="G2778" s="29">
        <v>99</v>
      </c>
      <c r="H2778" s="29">
        <v>99</v>
      </c>
      <c r="I2778" s="29">
        <v>2012</v>
      </c>
      <c r="J2778" s="15">
        <v>-1</v>
      </c>
      <c r="K2778" s="15">
        <v>-1</v>
      </c>
      <c r="L2778" s="15">
        <v>0</v>
      </c>
      <c r="M2778" s="15">
        <v>0</v>
      </c>
      <c r="N2778" s="27" t="e">
        <f>SUMIF(#REF!,'Integrantes original'!A2509,#REF!)</f>
        <v>#REF!</v>
      </c>
      <c r="O2778" s="27">
        <f t="shared" si="172"/>
        <v>99992012</v>
      </c>
      <c r="P2778" s="27">
        <f t="shared" si="173"/>
        <v>999920121</v>
      </c>
      <c r="Q2778" s="31">
        <f t="shared" si="174"/>
        <v>19804811999912</v>
      </c>
      <c r="R2778" s="27">
        <f>COUNTIF(tratycont!S:S,'Integrantes original'!Q2778)</f>
        <v>0</v>
      </c>
      <c r="S2778" s="27">
        <f t="shared" si="175"/>
        <v>0</v>
      </c>
    </row>
    <row r="2779" spans="1:19" x14ac:dyDescent="0.15">
      <c r="A2779" s="29">
        <v>1980481</v>
      </c>
      <c r="B2779" s="29">
        <v>198048108</v>
      </c>
      <c r="C2779" s="29" t="s">
        <v>58</v>
      </c>
      <c r="D2779" s="30" t="s">
        <v>1750</v>
      </c>
      <c r="E2779" s="30" t="s">
        <v>2344</v>
      </c>
      <c r="F2779" s="15">
        <v>2</v>
      </c>
      <c r="G2779" s="29">
        <v>21</v>
      </c>
      <c r="H2779" s="29">
        <v>8</v>
      </c>
      <c r="I2779" s="29">
        <v>2018</v>
      </c>
      <c r="J2779" s="15">
        <v>2</v>
      </c>
      <c r="K2779" s="15">
        <v>5</v>
      </c>
      <c r="L2779" s="15">
        <v>0</v>
      </c>
      <c r="M2779" s="15">
        <v>0</v>
      </c>
      <c r="N2779" s="27" t="e">
        <f>SUMIF(#REF!,'Integrantes original'!A2510,#REF!)</f>
        <v>#REF!</v>
      </c>
      <c r="O2779" s="27">
        <f t="shared" si="172"/>
        <v>21082018</v>
      </c>
      <c r="P2779" s="27">
        <f t="shared" si="173"/>
        <v>210820182</v>
      </c>
      <c r="Q2779" s="31">
        <f t="shared" si="174"/>
        <v>19804812210818</v>
      </c>
      <c r="R2779" s="27">
        <f>COUNTIF(tratycont!S:S,'Integrantes original'!Q2779)</f>
        <v>1</v>
      </c>
      <c r="S2779" s="27">
        <f t="shared" si="175"/>
        <v>1</v>
      </c>
    </row>
    <row r="2780" spans="1:19" x14ac:dyDescent="0.15">
      <c r="A2780" s="29">
        <v>1980491</v>
      </c>
      <c r="B2780" s="29">
        <v>198049101</v>
      </c>
      <c r="C2780" s="29" t="s">
        <v>16</v>
      </c>
      <c r="D2780" s="30" t="s">
        <v>407</v>
      </c>
      <c r="E2780" s="30" t="s">
        <v>2591</v>
      </c>
      <c r="F2780" s="15">
        <v>1</v>
      </c>
      <c r="G2780" s="29">
        <v>24</v>
      </c>
      <c r="H2780" s="29">
        <v>3</v>
      </c>
      <c r="I2780" s="29">
        <v>1997</v>
      </c>
      <c r="J2780" s="15">
        <v>-1</v>
      </c>
      <c r="K2780" s="15">
        <v>-1</v>
      </c>
      <c r="L2780" s="15">
        <v>0</v>
      </c>
      <c r="M2780" s="15">
        <v>0</v>
      </c>
      <c r="N2780" s="27" t="e">
        <f>SUMIF(#REF!,'Integrantes original'!A2511,#REF!)</f>
        <v>#REF!</v>
      </c>
      <c r="O2780" s="27">
        <f t="shared" si="172"/>
        <v>24031997</v>
      </c>
      <c r="P2780" s="27">
        <f t="shared" si="173"/>
        <v>240319971</v>
      </c>
      <c r="Q2780" s="31">
        <f t="shared" si="174"/>
        <v>19804911240397</v>
      </c>
      <c r="R2780" s="27">
        <f>COUNTIF(tratycont!S:S,'Integrantes original'!Q2780)</f>
        <v>0</v>
      </c>
      <c r="S2780" s="27">
        <f t="shared" si="175"/>
        <v>0</v>
      </c>
    </row>
    <row r="2781" spans="1:19" x14ac:dyDescent="0.15">
      <c r="A2781" s="29">
        <v>1980491</v>
      </c>
      <c r="B2781" s="29">
        <v>198049102</v>
      </c>
      <c r="C2781" s="29" t="s">
        <v>19</v>
      </c>
      <c r="D2781" s="30" t="s">
        <v>1273</v>
      </c>
      <c r="E2781" s="30" t="s">
        <v>452</v>
      </c>
      <c r="F2781" s="15">
        <v>2</v>
      </c>
      <c r="G2781" s="29">
        <v>6</v>
      </c>
      <c r="H2781" s="29">
        <v>5</v>
      </c>
      <c r="I2781" s="29">
        <v>1994</v>
      </c>
      <c r="J2781" s="15">
        <v>1</v>
      </c>
      <c r="K2781" s="15">
        <v>0</v>
      </c>
      <c r="L2781" s="15">
        <v>2</v>
      </c>
      <c r="M2781" s="15">
        <v>0</v>
      </c>
      <c r="N2781" s="27" t="e">
        <f>SUMIF(#REF!,'Integrantes original'!A2512,#REF!)</f>
        <v>#REF!</v>
      </c>
      <c r="O2781" s="27">
        <f t="shared" si="172"/>
        <v>6051994</v>
      </c>
      <c r="P2781" s="27">
        <f t="shared" si="173"/>
        <v>60519942</v>
      </c>
      <c r="Q2781" s="31">
        <f t="shared" si="174"/>
        <v>19804912060594</v>
      </c>
      <c r="R2781" s="27">
        <f>COUNTIF(tratycont!S:S,'Integrantes original'!Q2781)</f>
        <v>0</v>
      </c>
      <c r="S2781" s="27">
        <f t="shared" si="175"/>
        <v>0</v>
      </c>
    </row>
    <row r="2782" spans="1:19" x14ac:dyDescent="0.15">
      <c r="A2782" s="29">
        <v>1980491</v>
      </c>
      <c r="B2782" s="29">
        <v>198049103</v>
      </c>
      <c r="C2782" s="29" t="s">
        <v>22</v>
      </c>
      <c r="D2782" s="30" t="s">
        <v>856</v>
      </c>
      <c r="E2782" s="30" t="s">
        <v>452</v>
      </c>
      <c r="F2782" s="15">
        <v>1</v>
      </c>
      <c r="G2782" s="29">
        <v>22</v>
      </c>
      <c r="H2782" s="29">
        <v>10</v>
      </c>
      <c r="I2782" s="29">
        <v>2013</v>
      </c>
      <c r="J2782" s="15">
        <v>-1</v>
      </c>
      <c r="K2782" s="15">
        <v>-1</v>
      </c>
      <c r="L2782" s="15">
        <v>0</v>
      </c>
      <c r="M2782" s="15">
        <v>0</v>
      </c>
      <c r="N2782" s="27" t="e">
        <f>SUMIF(#REF!,'Integrantes original'!A2513,#REF!)</f>
        <v>#REF!</v>
      </c>
      <c r="O2782" s="27">
        <f t="shared" si="172"/>
        <v>22102013</v>
      </c>
      <c r="P2782" s="27">
        <f t="shared" si="173"/>
        <v>221020131</v>
      </c>
      <c r="Q2782" s="31">
        <f t="shared" si="174"/>
        <v>19804911221013</v>
      </c>
      <c r="R2782" s="27">
        <f>COUNTIF(tratycont!S:S,'Integrantes original'!Q2782)</f>
        <v>0</v>
      </c>
      <c r="S2782" s="27">
        <f t="shared" si="175"/>
        <v>0</v>
      </c>
    </row>
    <row r="2783" spans="1:19" x14ac:dyDescent="0.15">
      <c r="A2783" s="29">
        <v>1980501</v>
      </c>
      <c r="B2783" s="29">
        <v>198050101</v>
      </c>
      <c r="C2783" s="29" t="s">
        <v>16</v>
      </c>
      <c r="D2783" s="30" t="s">
        <v>2592</v>
      </c>
      <c r="E2783" s="30" t="s">
        <v>1821</v>
      </c>
      <c r="F2783" s="15">
        <v>1</v>
      </c>
      <c r="G2783" s="29">
        <v>1</v>
      </c>
      <c r="H2783" s="29">
        <v>12</v>
      </c>
      <c r="I2783" s="29">
        <v>1985</v>
      </c>
      <c r="J2783" s="15">
        <v>-1</v>
      </c>
      <c r="K2783" s="15">
        <v>-1</v>
      </c>
      <c r="L2783" s="15">
        <v>0</v>
      </c>
      <c r="M2783" s="15">
        <v>0</v>
      </c>
      <c r="N2783" s="27" t="e">
        <f>SUMIF(#REF!,'Integrantes original'!A2514,#REF!)</f>
        <v>#REF!</v>
      </c>
      <c r="O2783" s="27">
        <f t="shared" si="172"/>
        <v>1121985</v>
      </c>
      <c r="P2783" s="27">
        <f t="shared" si="173"/>
        <v>11219851</v>
      </c>
      <c r="Q2783" s="31">
        <f t="shared" si="174"/>
        <v>19805011011285</v>
      </c>
      <c r="R2783" s="27">
        <f>COUNTIF(tratycont!S:S,'Integrantes original'!Q2783)</f>
        <v>0</v>
      </c>
      <c r="S2783" s="27">
        <f t="shared" si="175"/>
        <v>0</v>
      </c>
    </row>
    <row r="2784" spans="1:19" x14ac:dyDescent="0.15">
      <c r="A2784" s="29">
        <v>1980501</v>
      </c>
      <c r="B2784" s="29">
        <v>198050102</v>
      </c>
      <c r="C2784" s="29" t="s">
        <v>19</v>
      </c>
      <c r="D2784" s="30" t="s">
        <v>466</v>
      </c>
      <c r="E2784" s="30" t="s">
        <v>724</v>
      </c>
      <c r="F2784" s="15">
        <v>2</v>
      </c>
      <c r="G2784" s="29">
        <v>31</v>
      </c>
      <c r="H2784" s="29">
        <v>5</v>
      </c>
      <c r="I2784" s="29">
        <v>1984</v>
      </c>
      <c r="J2784" s="15">
        <v>1</v>
      </c>
      <c r="K2784" s="15">
        <v>0</v>
      </c>
      <c r="L2784" s="15">
        <v>2</v>
      </c>
      <c r="M2784" s="15">
        <v>0</v>
      </c>
      <c r="N2784" s="27" t="e">
        <f>SUMIF(#REF!,'Integrantes original'!A2515,#REF!)</f>
        <v>#REF!</v>
      </c>
      <c r="O2784" s="27">
        <f t="shared" si="172"/>
        <v>31051984</v>
      </c>
      <c r="P2784" s="27">
        <f t="shared" si="173"/>
        <v>310519842</v>
      </c>
      <c r="Q2784" s="31">
        <f t="shared" si="174"/>
        <v>19805012310584</v>
      </c>
      <c r="R2784" s="27">
        <f>COUNTIF(tratycont!S:S,'Integrantes original'!Q2784)</f>
        <v>0</v>
      </c>
      <c r="S2784" s="27">
        <f t="shared" si="175"/>
        <v>0</v>
      </c>
    </row>
    <row r="2785" spans="1:19" x14ac:dyDescent="0.15">
      <c r="A2785" s="29">
        <v>1980501</v>
      </c>
      <c r="B2785" s="29">
        <v>198050103</v>
      </c>
      <c r="C2785" s="29" t="s">
        <v>22</v>
      </c>
      <c r="D2785" s="30" t="s">
        <v>886</v>
      </c>
      <c r="E2785" s="30" t="s">
        <v>1821</v>
      </c>
      <c r="F2785" s="15">
        <v>1</v>
      </c>
      <c r="G2785" s="29">
        <v>21</v>
      </c>
      <c r="H2785" s="29">
        <v>5</v>
      </c>
      <c r="I2785" s="29">
        <v>2016</v>
      </c>
      <c r="J2785" s="15">
        <v>-1</v>
      </c>
      <c r="K2785" s="15">
        <v>-1</v>
      </c>
      <c r="L2785" s="15">
        <v>0</v>
      </c>
      <c r="M2785" s="15">
        <v>0</v>
      </c>
      <c r="N2785" s="27" t="e">
        <f>SUMIF(#REF!,'Integrantes original'!A2516,#REF!)</f>
        <v>#REF!</v>
      </c>
      <c r="O2785" s="27">
        <f t="shared" si="172"/>
        <v>21052016</v>
      </c>
      <c r="P2785" s="27">
        <f t="shared" si="173"/>
        <v>210520161</v>
      </c>
      <c r="Q2785" s="31">
        <f t="shared" si="174"/>
        <v>19805011210516</v>
      </c>
      <c r="R2785" s="27">
        <f>COUNTIF(tratycont!S:S,'Integrantes original'!Q2785)</f>
        <v>0</v>
      </c>
      <c r="S2785" s="27">
        <f t="shared" si="175"/>
        <v>0</v>
      </c>
    </row>
    <row r="2786" spans="1:19" x14ac:dyDescent="0.15">
      <c r="A2786" s="29">
        <v>1980501</v>
      </c>
      <c r="B2786" s="29">
        <v>198050104</v>
      </c>
      <c r="C2786" s="29" t="s">
        <v>25</v>
      </c>
      <c r="D2786" s="30" t="s">
        <v>989</v>
      </c>
      <c r="E2786" s="30" t="s">
        <v>1821</v>
      </c>
      <c r="F2786" s="15">
        <v>2</v>
      </c>
      <c r="G2786" s="29">
        <v>21</v>
      </c>
      <c r="H2786" s="29">
        <v>6</v>
      </c>
      <c r="I2786" s="29">
        <v>2018</v>
      </c>
      <c r="J2786" s="15">
        <v>2</v>
      </c>
      <c r="K2786" s="15">
        <v>2</v>
      </c>
      <c r="L2786" s="15">
        <v>0</v>
      </c>
      <c r="M2786" s="15">
        <v>0</v>
      </c>
      <c r="N2786" s="27" t="e">
        <f>SUMIF(#REF!,'Integrantes original'!A2517,#REF!)</f>
        <v>#REF!</v>
      </c>
      <c r="O2786" s="27">
        <f t="shared" si="172"/>
        <v>21062018</v>
      </c>
      <c r="P2786" s="27">
        <f t="shared" si="173"/>
        <v>210620182</v>
      </c>
      <c r="Q2786" s="31">
        <f t="shared" si="174"/>
        <v>19805012210618</v>
      </c>
      <c r="R2786" s="27">
        <f>COUNTIF(tratycont!S:S,'Integrantes original'!Q2786)</f>
        <v>1</v>
      </c>
      <c r="S2786" s="27">
        <f t="shared" si="175"/>
        <v>1</v>
      </c>
    </row>
    <row r="2787" spans="1:19" x14ac:dyDescent="0.15">
      <c r="A2787" s="29">
        <v>1980511</v>
      </c>
      <c r="B2787" s="29">
        <v>198051101</v>
      </c>
      <c r="C2787" s="29" t="s">
        <v>16</v>
      </c>
      <c r="D2787" s="30" t="s">
        <v>1063</v>
      </c>
      <c r="E2787" s="30" t="s">
        <v>263</v>
      </c>
      <c r="F2787" s="15">
        <v>1</v>
      </c>
      <c r="G2787" s="29">
        <v>1</v>
      </c>
      <c r="H2787" s="29">
        <v>7</v>
      </c>
      <c r="I2787" s="29">
        <v>1967</v>
      </c>
      <c r="J2787" s="15">
        <v>-1</v>
      </c>
      <c r="K2787" s="15">
        <v>-1</v>
      </c>
      <c r="L2787" s="15">
        <v>0</v>
      </c>
      <c r="M2787" s="15">
        <v>0</v>
      </c>
      <c r="N2787" s="27" t="e">
        <f>SUMIF(#REF!,'Integrantes original'!A2518,#REF!)</f>
        <v>#REF!</v>
      </c>
      <c r="O2787" s="27">
        <f t="shared" si="172"/>
        <v>1071967</v>
      </c>
      <c r="P2787" s="27">
        <f t="shared" si="173"/>
        <v>10719671</v>
      </c>
      <c r="Q2787" s="31">
        <f t="shared" si="174"/>
        <v>19805111010767</v>
      </c>
      <c r="R2787" s="27">
        <f>COUNTIF(tratycont!S:S,'Integrantes original'!Q2787)</f>
        <v>0</v>
      </c>
      <c r="S2787" s="27">
        <f t="shared" si="175"/>
        <v>0</v>
      </c>
    </row>
    <row r="2788" spans="1:19" x14ac:dyDescent="0.15">
      <c r="A2788" s="29">
        <v>1980511</v>
      </c>
      <c r="B2788" s="29">
        <v>198051102</v>
      </c>
      <c r="C2788" s="29" t="s">
        <v>19</v>
      </c>
      <c r="D2788" s="30" t="s">
        <v>62</v>
      </c>
      <c r="E2788" s="30" t="s">
        <v>809</v>
      </c>
      <c r="F2788" s="15">
        <v>2</v>
      </c>
      <c r="G2788" s="29">
        <v>26</v>
      </c>
      <c r="H2788" s="29">
        <v>8</v>
      </c>
      <c r="I2788" s="29">
        <v>1972</v>
      </c>
      <c r="J2788" s="15">
        <v>-1</v>
      </c>
      <c r="K2788" s="15">
        <v>-1</v>
      </c>
      <c r="L2788" s="15">
        <v>0</v>
      </c>
      <c r="M2788" s="15">
        <v>0</v>
      </c>
      <c r="N2788" s="27" t="e">
        <f>SUMIF(#REF!,'Integrantes original'!A2519,#REF!)</f>
        <v>#REF!</v>
      </c>
      <c r="O2788" s="27">
        <f t="shared" si="172"/>
        <v>26081972</v>
      </c>
      <c r="P2788" s="27">
        <f t="shared" si="173"/>
        <v>260819722</v>
      </c>
      <c r="Q2788" s="31">
        <f t="shared" si="174"/>
        <v>19805112260872</v>
      </c>
      <c r="R2788" s="27">
        <f>COUNTIF(tratycont!S:S,'Integrantes original'!Q2788)</f>
        <v>0</v>
      </c>
      <c r="S2788" s="27">
        <f t="shared" si="175"/>
        <v>0</v>
      </c>
    </row>
    <row r="2789" spans="1:19" x14ac:dyDescent="0.15">
      <c r="A2789" s="29">
        <v>1980511</v>
      </c>
      <c r="B2789" s="29">
        <v>198051103</v>
      </c>
      <c r="C2789" s="29" t="s">
        <v>22</v>
      </c>
      <c r="D2789" s="30" t="s">
        <v>2593</v>
      </c>
      <c r="E2789" s="30" t="s">
        <v>263</v>
      </c>
      <c r="F2789" s="15">
        <v>2</v>
      </c>
      <c r="G2789" s="29">
        <v>4</v>
      </c>
      <c r="H2789" s="29">
        <v>2</v>
      </c>
      <c r="I2789" s="29">
        <v>2000</v>
      </c>
      <c r="J2789" s="15">
        <v>-1</v>
      </c>
      <c r="K2789" s="15">
        <v>-1</v>
      </c>
      <c r="L2789" s="15">
        <v>0</v>
      </c>
      <c r="M2789" s="15">
        <v>0</v>
      </c>
      <c r="N2789" s="27" t="e">
        <f>SUMIF(#REF!,'Integrantes original'!A2520,#REF!)</f>
        <v>#REF!</v>
      </c>
      <c r="O2789" s="27">
        <f t="shared" si="172"/>
        <v>4022000</v>
      </c>
      <c r="P2789" s="27">
        <f t="shared" si="173"/>
        <v>40220002</v>
      </c>
      <c r="Q2789" s="31">
        <f t="shared" si="174"/>
        <v>19805112040200</v>
      </c>
      <c r="R2789" s="27">
        <f>COUNTIF(tratycont!S:S,'Integrantes original'!Q2789)</f>
        <v>0</v>
      </c>
      <c r="S2789" s="27">
        <f t="shared" si="175"/>
        <v>0</v>
      </c>
    </row>
    <row r="2790" spans="1:19" x14ac:dyDescent="0.15">
      <c r="A2790" s="29">
        <v>1980511</v>
      </c>
      <c r="B2790" s="29">
        <v>198051104</v>
      </c>
      <c r="C2790" s="29" t="s">
        <v>25</v>
      </c>
      <c r="D2790" s="30" t="s">
        <v>874</v>
      </c>
      <c r="E2790" s="30" t="s">
        <v>263</v>
      </c>
      <c r="F2790" s="15">
        <v>2</v>
      </c>
      <c r="G2790" s="29">
        <v>25</v>
      </c>
      <c r="H2790" s="29">
        <v>8</v>
      </c>
      <c r="I2790" s="29">
        <v>2002</v>
      </c>
      <c r="J2790" s="15">
        <v>-1</v>
      </c>
      <c r="K2790" s="15">
        <v>-1</v>
      </c>
      <c r="L2790" s="15">
        <v>0</v>
      </c>
      <c r="M2790" s="15">
        <v>0</v>
      </c>
      <c r="N2790" s="27" t="e">
        <f>SUMIF(#REF!,'Integrantes original'!A2521,#REF!)</f>
        <v>#REF!</v>
      </c>
      <c r="O2790" s="27">
        <f t="shared" si="172"/>
        <v>25082002</v>
      </c>
      <c r="P2790" s="27">
        <f t="shared" si="173"/>
        <v>250820022</v>
      </c>
      <c r="Q2790" s="31">
        <f t="shared" si="174"/>
        <v>19805112250802</v>
      </c>
      <c r="R2790" s="27">
        <f>COUNTIF(tratycont!S:S,'Integrantes original'!Q2790)</f>
        <v>0</v>
      </c>
      <c r="S2790" s="27">
        <f t="shared" si="175"/>
        <v>0</v>
      </c>
    </row>
    <row r="2791" spans="1:19" x14ac:dyDescent="0.15">
      <c r="A2791" s="29">
        <v>1980511</v>
      </c>
      <c r="B2791" s="29">
        <v>198051105</v>
      </c>
      <c r="C2791" s="29" t="s">
        <v>27</v>
      </c>
      <c r="D2791" s="30" t="s">
        <v>1448</v>
      </c>
      <c r="E2791" s="30" t="s">
        <v>263</v>
      </c>
      <c r="F2791" s="15">
        <v>1</v>
      </c>
      <c r="G2791" s="29">
        <v>14</v>
      </c>
      <c r="H2791" s="29">
        <v>7</v>
      </c>
      <c r="I2791" s="29">
        <v>2005</v>
      </c>
      <c r="J2791" s="15">
        <v>-1</v>
      </c>
      <c r="K2791" s="15">
        <v>-1</v>
      </c>
      <c r="L2791" s="15">
        <v>0</v>
      </c>
      <c r="M2791" s="15">
        <v>0</v>
      </c>
      <c r="N2791" s="27" t="e">
        <f>SUMIF(#REF!,'Integrantes original'!A2522,#REF!)</f>
        <v>#REF!</v>
      </c>
      <c r="O2791" s="27">
        <f t="shared" si="172"/>
        <v>14072005</v>
      </c>
      <c r="P2791" s="27">
        <f t="shared" si="173"/>
        <v>140720051</v>
      </c>
      <c r="Q2791" s="31">
        <f t="shared" si="174"/>
        <v>19805111140705</v>
      </c>
      <c r="R2791" s="27">
        <f>COUNTIF(tratycont!S:S,'Integrantes original'!Q2791)</f>
        <v>0</v>
      </c>
      <c r="S2791" s="27">
        <f t="shared" si="175"/>
        <v>0</v>
      </c>
    </row>
    <row r="2792" spans="1:19" x14ac:dyDescent="0.15">
      <c r="A2792" s="29">
        <v>1980511</v>
      </c>
      <c r="B2792" s="29">
        <v>198051106</v>
      </c>
      <c r="C2792" s="29" t="s">
        <v>30</v>
      </c>
      <c r="D2792" s="30" t="s">
        <v>1030</v>
      </c>
      <c r="E2792" s="30" t="s">
        <v>263</v>
      </c>
      <c r="F2792" s="15">
        <v>1</v>
      </c>
      <c r="G2792" s="29">
        <v>22</v>
      </c>
      <c r="H2792" s="29">
        <v>4</v>
      </c>
      <c r="I2792" s="29">
        <v>2012</v>
      </c>
      <c r="J2792" s="15">
        <v>-1</v>
      </c>
      <c r="K2792" s="15">
        <v>-1</v>
      </c>
      <c r="L2792" s="15">
        <v>0</v>
      </c>
      <c r="M2792" s="15">
        <v>0</v>
      </c>
      <c r="N2792" s="27" t="e">
        <f>SUMIF(#REF!,'Integrantes original'!A2523,#REF!)</f>
        <v>#REF!</v>
      </c>
      <c r="O2792" s="27">
        <f t="shared" si="172"/>
        <v>22042012</v>
      </c>
      <c r="P2792" s="27">
        <f t="shared" si="173"/>
        <v>220420121</v>
      </c>
      <c r="Q2792" s="31">
        <f t="shared" si="174"/>
        <v>19805111220412</v>
      </c>
      <c r="R2792" s="27">
        <f>COUNTIF(tratycont!S:S,'Integrantes original'!Q2792)</f>
        <v>0</v>
      </c>
      <c r="S2792" s="27">
        <f t="shared" si="175"/>
        <v>0</v>
      </c>
    </row>
    <row r="2793" spans="1:19" x14ac:dyDescent="0.15">
      <c r="A2793" s="29">
        <v>1980511</v>
      </c>
      <c r="B2793" s="29">
        <v>198051107</v>
      </c>
      <c r="C2793" s="29" t="s">
        <v>56</v>
      </c>
      <c r="D2793" s="30" t="s">
        <v>204</v>
      </c>
      <c r="E2793" s="30" t="s">
        <v>263</v>
      </c>
      <c r="F2793" s="15">
        <v>2</v>
      </c>
      <c r="G2793" s="29">
        <v>26</v>
      </c>
      <c r="H2793" s="29">
        <v>9</v>
      </c>
      <c r="I2793" s="29">
        <v>2015</v>
      </c>
      <c r="J2793" s="15">
        <v>-1</v>
      </c>
      <c r="K2793" s="15">
        <v>-1</v>
      </c>
      <c r="L2793" s="15">
        <v>0</v>
      </c>
      <c r="M2793" s="15">
        <v>0</v>
      </c>
      <c r="N2793" s="27" t="e">
        <f>SUMIF(#REF!,'Integrantes original'!A2524,#REF!)</f>
        <v>#REF!</v>
      </c>
      <c r="O2793" s="27">
        <f t="shared" si="172"/>
        <v>26092015</v>
      </c>
      <c r="P2793" s="27">
        <f t="shared" si="173"/>
        <v>260920152</v>
      </c>
      <c r="Q2793" s="31">
        <f t="shared" si="174"/>
        <v>19805112260915</v>
      </c>
      <c r="R2793" s="27">
        <f>COUNTIF(tratycont!S:S,'Integrantes original'!Q2793)</f>
        <v>0</v>
      </c>
      <c r="S2793" s="27">
        <f t="shared" si="175"/>
        <v>0</v>
      </c>
    </row>
    <row r="2794" spans="1:19" x14ac:dyDescent="0.15">
      <c r="A2794" s="29">
        <v>1980511</v>
      </c>
      <c r="B2794" s="29">
        <v>198051108</v>
      </c>
      <c r="C2794" s="29" t="s">
        <v>58</v>
      </c>
      <c r="D2794" s="30" t="s">
        <v>2594</v>
      </c>
      <c r="E2794" s="30" t="s">
        <v>263</v>
      </c>
      <c r="F2794" s="15">
        <v>1</v>
      </c>
      <c r="G2794" s="29">
        <v>19</v>
      </c>
      <c r="H2794" s="29">
        <v>4</v>
      </c>
      <c r="I2794" s="29">
        <v>2016</v>
      </c>
      <c r="J2794" s="15">
        <v>-1</v>
      </c>
      <c r="K2794" s="15">
        <v>-1</v>
      </c>
      <c r="L2794" s="15">
        <v>0</v>
      </c>
      <c r="M2794" s="15">
        <v>0</v>
      </c>
      <c r="N2794" s="27" t="e">
        <f>SUMIF(#REF!,'Integrantes original'!A2525,#REF!)</f>
        <v>#REF!</v>
      </c>
      <c r="O2794" s="27">
        <f t="shared" si="172"/>
        <v>19042016</v>
      </c>
      <c r="P2794" s="27">
        <f t="shared" si="173"/>
        <v>190420161</v>
      </c>
      <c r="Q2794" s="31">
        <f t="shared" si="174"/>
        <v>19805111190416</v>
      </c>
      <c r="R2794" s="27">
        <f>COUNTIF(tratycont!S:S,'Integrantes original'!Q2794)</f>
        <v>0</v>
      </c>
      <c r="S2794" s="27">
        <f t="shared" si="175"/>
        <v>0</v>
      </c>
    </row>
    <row r="2795" spans="1:19" x14ac:dyDescent="0.15">
      <c r="A2795" s="29">
        <v>1980511</v>
      </c>
      <c r="B2795" s="29">
        <v>198051109</v>
      </c>
      <c r="C2795" s="29" t="s">
        <v>120</v>
      </c>
      <c r="D2795" s="30" t="s">
        <v>800</v>
      </c>
      <c r="E2795" s="30" t="s">
        <v>263</v>
      </c>
      <c r="F2795" s="15">
        <v>1</v>
      </c>
      <c r="G2795" s="29">
        <v>15</v>
      </c>
      <c r="H2795" s="29">
        <v>10</v>
      </c>
      <c r="I2795" s="29">
        <v>1997</v>
      </c>
      <c r="J2795" s="15">
        <v>-1</v>
      </c>
      <c r="K2795" s="15">
        <v>-1</v>
      </c>
      <c r="L2795" s="15">
        <v>0</v>
      </c>
      <c r="M2795" s="15">
        <v>0</v>
      </c>
      <c r="N2795" s="27" t="e">
        <f>SUMIF(#REF!,'Integrantes original'!A2526,#REF!)</f>
        <v>#REF!</v>
      </c>
      <c r="O2795" s="27">
        <f t="shared" si="172"/>
        <v>15101997</v>
      </c>
      <c r="P2795" s="27">
        <f t="shared" si="173"/>
        <v>151019971</v>
      </c>
      <c r="Q2795" s="31">
        <f t="shared" si="174"/>
        <v>19805111151097</v>
      </c>
      <c r="R2795" s="27">
        <f>COUNTIF(tratycont!S:S,'Integrantes original'!Q2795)</f>
        <v>0</v>
      </c>
      <c r="S2795" s="27">
        <f t="shared" si="175"/>
        <v>0</v>
      </c>
    </row>
    <row r="2796" spans="1:19" x14ac:dyDescent="0.15">
      <c r="A2796" s="29">
        <v>1980511</v>
      </c>
      <c r="B2796" s="29">
        <v>198051110</v>
      </c>
      <c r="C2796" s="29" t="s">
        <v>123</v>
      </c>
      <c r="D2796" s="30" t="s">
        <v>1904</v>
      </c>
      <c r="E2796" s="30" t="s">
        <v>195</v>
      </c>
      <c r="F2796" s="15">
        <v>2</v>
      </c>
      <c r="G2796" s="29">
        <v>22</v>
      </c>
      <c r="H2796" s="29">
        <v>9</v>
      </c>
      <c r="I2796" s="29">
        <v>1996</v>
      </c>
      <c r="J2796" s="15">
        <v>1</v>
      </c>
      <c r="K2796" s="15">
        <v>0</v>
      </c>
      <c r="L2796" s="15">
        <v>2</v>
      </c>
      <c r="M2796" s="15">
        <v>0</v>
      </c>
      <c r="N2796" s="27" t="e">
        <f>SUMIF(#REF!,'Integrantes original'!A2527,#REF!)</f>
        <v>#REF!</v>
      </c>
      <c r="O2796" s="27">
        <f t="shared" si="172"/>
        <v>22091996</v>
      </c>
      <c r="P2796" s="27">
        <f t="shared" si="173"/>
        <v>220919962</v>
      </c>
      <c r="Q2796" s="31">
        <f t="shared" si="174"/>
        <v>19805112220996</v>
      </c>
      <c r="R2796" s="27">
        <f>COUNTIF(tratycont!S:S,'Integrantes original'!Q2796)</f>
        <v>0</v>
      </c>
      <c r="S2796" s="27">
        <f t="shared" si="175"/>
        <v>0</v>
      </c>
    </row>
    <row r="2797" spans="1:19" x14ac:dyDescent="0.15">
      <c r="A2797" s="29">
        <v>1980511</v>
      </c>
      <c r="B2797" s="29">
        <v>198051111</v>
      </c>
      <c r="C2797" s="29" t="s">
        <v>154</v>
      </c>
      <c r="D2797" s="30" t="s">
        <v>622</v>
      </c>
      <c r="E2797" s="30" t="s">
        <v>263</v>
      </c>
      <c r="F2797" s="15">
        <v>1</v>
      </c>
      <c r="G2797" s="29">
        <v>20</v>
      </c>
      <c r="H2797" s="29">
        <v>4</v>
      </c>
      <c r="I2797" s="29">
        <v>2018</v>
      </c>
      <c r="J2797" s="15">
        <v>2</v>
      </c>
      <c r="K2797" s="15">
        <v>2</v>
      </c>
      <c r="L2797" s="15">
        <v>0</v>
      </c>
      <c r="M2797" s="15">
        <v>0</v>
      </c>
      <c r="N2797" s="27" t="e">
        <f>SUMIF(#REF!,'Integrantes original'!A2528,#REF!)</f>
        <v>#REF!</v>
      </c>
      <c r="O2797" s="27">
        <f t="shared" si="172"/>
        <v>20042018</v>
      </c>
      <c r="P2797" s="27">
        <f t="shared" si="173"/>
        <v>200420181</v>
      </c>
      <c r="Q2797" s="31">
        <f t="shared" si="174"/>
        <v>19805111200418</v>
      </c>
      <c r="R2797" s="27">
        <f>COUNTIF(tratycont!S:S,'Integrantes original'!Q2797)</f>
        <v>0</v>
      </c>
      <c r="S2797" s="27">
        <f t="shared" si="175"/>
        <v>1</v>
      </c>
    </row>
    <row r="2798" spans="1:19" x14ac:dyDescent="0.15">
      <c r="A2798" s="29">
        <v>1980521</v>
      </c>
      <c r="B2798" s="29">
        <v>198052101</v>
      </c>
      <c r="C2798" s="29" t="s">
        <v>16</v>
      </c>
      <c r="D2798" s="30" t="s">
        <v>202</v>
      </c>
      <c r="E2798" s="30" t="s">
        <v>724</v>
      </c>
      <c r="F2798" s="15">
        <v>1</v>
      </c>
      <c r="G2798" s="29">
        <v>1</v>
      </c>
      <c r="H2798" s="29">
        <v>6</v>
      </c>
      <c r="I2798" s="29">
        <v>1973</v>
      </c>
      <c r="J2798" s="15">
        <v>-1</v>
      </c>
      <c r="K2798" s="15">
        <v>-1</v>
      </c>
      <c r="L2798" s="15">
        <v>0</v>
      </c>
      <c r="M2798" s="15">
        <v>0</v>
      </c>
      <c r="N2798" s="27" t="e">
        <f>SUMIF(#REF!,'Integrantes original'!A2529,#REF!)</f>
        <v>#REF!</v>
      </c>
      <c r="O2798" s="27">
        <f t="shared" si="172"/>
        <v>1061973</v>
      </c>
      <c r="P2798" s="27">
        <f t="shared" si="173"/>
        <v>10619731</v>
      </c>
      <c r="Q2798" s="31">
        <f t="shared" si="174"/>
        <v>19805211010673</v>
      </c>
      <c r="R2798" s="27">
        <f>COUNTIF(tratycont!S:S,'Integrantes original'!Q2798)</f>
        <v>0</v>
      </c>
      <c r="S2798" s="27">
        <f t="shared" si="175"/>
        <v>0</v>
      </c>
    </row>
    <row r="2799" spans="1:19" x14ac:dyDescent="0.15">
      <c r="A2799" s="29">
        <v>1980521</v>
      </c>
      <c r="B2799" s="29">
        <v>198052102</v>
      </c>
      <c r="C2799" s="29" t="s">
        <v>19</v>
      </c>
      <c r="D2799" s="30" t="s">
        <v>1340</v>
      </c>
      <c r="E2799" s="30" t="s">
        <v>2595</v>
      </c>
      <c r="F2799" s="15">
        <v>2</v>
      </c>
      <c r="G2799" s="29">
        <v>23</v>
      </c>
      <c r="H2799" s="29">
        <v>12</v>
      </c>
      <c r="I2799" s="29">
        <v>1987</v>
      </c>
      <c r="J2799" s="15">
        <v>1</v>
      </c>
      <c r="K2799" s="15">
        <v>0</v>
      </c>
      <c r="L2799" s="15">
        <v>2</v>
      </c>
      <c r="M2799" s="15">
        <v>0</v>
      </c>
      <c r="N2799" s="27" t="e">
        <f>SUMIF(#REF!,'Integrantes original'!A2530,#REF!)</f>
        <v>#REF!</v>
      </c>
      <c r="O2799" s="27">
        <f t="shared" si="172"/>
        <v>23121987</v>
      </c>
      <c r="P2799" s="27">
        <f t="shared" si="173"/>
        <v>231219872</v>
      </c>
      <c r="Q2799" s="31">
        <f t="shared" si="174"/>
        <v>19805212231287</v>
      </c>
      <c r="R2799" s="27">
        <f>COUNTIF(tratycont!S:S,'Integrantes original'!Q2799)</f>
        <v>0</v>
      </c>
      <c r="S2799" s="27">
        <f t="shared" si="175"/>
        <v>0</v>
      </c>
    </row>
    <row r="2800" spans="1:19" x14ac:dyDescent="0.15">
      <c r="A2800" s="29">
        <v>1980521</v>
      </c>
      <c r="B2800" s="29">
        <v>198052103</v>
      </c>
      <c r="C2800" s="29" t="s">
        <v>22</v>
      </c>
      <c r="D2800" s="30" t="s">
        <v>971</v>
      </c>
      <c r="E2800" s="30" t="s">
        <v>724</v>
      </c>
      <c r="F2800" s="15">
        <v>2</v>
      </c>
      <c r="G2800" s="29">
        <v>28</v>
      </c>
      <c r="H2800" s="29">
        <v>6</v>
      </c>
      <c r="I2800" s="29">
        <v>1999</v>
      </c>
      <c r="J2800" s="15">
        <v>-1</v>
      </c>
      <c r="K2800" s="15">
        <v>-1</v>
      </c>
      <c r="L2800" s="15">
        <v>0</v>
      </c>
      <c r="M2800" s="15">
        <v>0</v>
      </c>
      <c r="N2800" s="27" t="e">
        <f>SUMIF(#REF!,'Integrantes original'!A2531,#REF!)</f>
        <v>#REF!</v>
      </c>
      <c r="O2800" s="27">
        <f t="shared" si="172"/>
        <v>28061999</v>
      </c>
      <c r="P2800" s="27">
        <f t="shared" si="173"/>
        <v>280619992</v>
      </c>
      <c r="Q2800" s="31">
        <f t="shared" si="174"/>
        <v>19805212280699</v>
      </c>
      <c r="R2800" s="27">
        <f>COUNTIF(tratycont!S:S,'Integrantes original'!Q2800)</f>
        <v>0</v>
      </c>
      <c r="S2800" s="27">
        <f t="shared" si="175"/>
        <v>0</v>
      </c>
    </row>
    <row r="2801" spans="1:19" x14ac:dyDescent="0.15">
      <c r="A2801" s="29">
        <v>1980521</v>
      </c>
      <c r="B2801" s="29">
        <v>198052104</v>
      </c>
      <c r="C2801" s="29" t="s">
        <v>25</v>
      </c>
      <c r="D2801" s="30" t="s">
        <v>2596</v>
      </c>
      <c r="E2801" s="30" t="s">
        <v>724</v>
      </c>
      <c r="F2801" s="15">
        <v>1</v>
      </c>
      <c r="G2801" s="29">
        <v>28</v>
      </c>
      <c r="H2801" s="29">
        <v>11</v>
      </c>
      <c r="I2801" s="29">
        <v>2004</v>
      </c>
      <c r="J2801" s="15">
        <v>-1</v>
      </c>
      <c r="K2801" s="15">
        <v>-1</v>
      </c>
      <c r="L2801" s="15">
        <v>0</v>
      </c>
      <c r="M2801" s="15">
        <v>0</v>
      </c>
      <c r="N2801" s="27" t="e">
        <f>SUMIF(#REF!,'Integrantes original'!A2532,#REF!)</f>
        <v>#REF!</v>
      </c>
      <c r="O2801" s="27">
        <f t="shared" si="172"/>
        <v>28112004</v>
      </c>
      <c r="P2801" s="27">
        <f t="shared" si="173"/>
        <v>281120041</v>
      </c>
      <c r="Q2801" s="31">
        <f t="shared" si="174"/>
        <v>19805211281104</v>
      </c>
      <c r="R2801" s="27">
        <f>COUNTIF(tratycont!S:S,'Integrantes original'!Q2801)</f>
        <v>0</v>
      </c>
      <c r="S2801" s="27">
        <f t="shared" si="175"/>
        <v>0</v>
      </c>
    </row>
    <row r="2802" spans="1:19" x14ac:dyDescent="0.15">
      <c r="A2802" s="29">
        <v>1980521</v>
      </c>
      <c r="B2802" s="29">
        <v>198052105</v>
      </c>
      <c r="C2802" s="29" t="s">
        <v>27</v>
      </c>
      <c r="D2802" s="30" t="s">
        <v>2597</v>
      </c>
      <c r="E2802" s="30" t="s">
        <v>724</v>
      </c>
      <c r="F2802" s="15">
        <v>1</v>
      </c>
      <c r="G2802" s="29">
        <v>25</v>
      </c>
      <c r="H2802" s="29">
        <v>7</v>
      </c>
      <c r="I2802" s="29">
        <v>2006</v>
      </c>
      <c r="J2802" s="15">
        <v>-1</v>
      </c>
      <c r="K2802" s="15">
        <v>-1</v>
      </c>
      <c r="L2802" s="15">
        <v>0</v>
      </c>
      <c r="M2802" s="15">
        <v>0</v>
      </c>
      <c r="N2802" s="27" t="e">
        <f>SUMIF(#REF!,'Integrantes original'!A2533,#REF!)</f>
        <v>#REF!</v>
      </c>
      <c r="O2802" s="27">
        <f t="shared" si="172"/>
        <v>25072006</v>
      </c>
      <c r="P2802" s="27">
        <f t="shared" si="173"/>
        <v>250720061</v>
      </c>
      <c r="Q2802" s="31">
        <f t="shared" si="174"/>
        <v>19805211250706</v>
      </c>
      <c r="R2802" s="27">
        <f>COUNTIF(tratycont!S:S,'Integrantes original'!Q2802)</f>
        <v>0</v>
      </c>
      <c r="S2802" s="27">
        <f t="shared" si="175"/>
        <v>0</v>
      </c>
    </row>
    <row r="2803" spans="1:19" x14ac:dyDescent="0.15">
      <c r="A2803" s="29">
        <v>1980521</v>
      </c>
      <c r="B2803" s="29">
        <v>198052106</v>
      </c>
      <c r="C2803" s="29" t="s">
        <v>30</v>
      </c>
      <c r="D2803" s="30" t="s">
        <v>99</v>
      </c>
      <c r="E2803" s="30" t="s">
        <v>2598</v>
      </c>
      <c r="F2803" s="15">
        <v>1</v>
      </c>
      <c r="G2803" s="29">
        <v>18</v>
      </c>
      <c r="H2803" s="29">
        <v>10</v>
      </c>
      <c r="I2803" s="29">
        <v>2018</v>
      </c>
      <c r="J2803" s="15">
        <v>2</v>
      </c>
      <c r="K2803" s="15">
        <v>2</v>
      </c>
      <c r="L2803" s="15">
        <v>0</v>
      </c>
      <c r="M2803" s="15">
        <v>0</v>
      </c>
      <c r="N2803" s="27" t="e">
        <f>SUMIF(#REF!,'Integrantes original'!A2534,#REF!)</f>
        <v>#REF!</v>
      </c>
      <c r="O2803" s="27">
        <f t="shared" si="172"/>
        <v>18102018</v>
      </c>
      <c r="P2803" s="27">
        <f t="shared" si="173"/>
        <v>181020181</v>
      </c>
      <c r="Q2803" s="31">
        <f t="shared" si="174"/>
        <v>19805211181018</v>
      </c>
      <c r="R2803" s="27">
        <f>COUNTIF(tratycont!S:S,'Integrantes original'!Q2803)</f>
        <v>1</v>
      </c>
      <c r="S2803" s="27">
        <f t="shared" si="175"/>
        <v>1</v>
      </c>
    </row>
    <row r="2804" spans="1:19" x14ac:dyDescent="0.15">
      <c r="A2804" s="29">
        <v>1980541</v>
      </c>
      <c r="B2804" s="29">
        <v>198054101</v>
      </c>
      <c r="C2804" s="29" t="s">
        <v>16</v>
      </c>
      <c r="D2804" s="30" t="s">
        <v>1207</v>
      </c>
      <c r="E2804" s="30" t="s">
        <v>2599</v>
      </c>
      <c r="F2804" s="15">
        <v>1</v>
      </c>
      <c r="G2804" s="29">
        <v>31</v>
      </c>
      <c r="H2804" s="29">
        <v>10</v>
      </c>
      <c r="I2804" s="29">
        <v>1988</v>
      </c>
      <c r="J2804" s="15">
        <v>-1</v>
      </c>
      <c r="K2804" s="15">
        <v>-1</v>
      </c>
      <c r="L2804" s="15">
        <v>0</v>
      </c>
      <c r="M2804" s="15">
        <v>0</v>
      </c>
      <c r="N2804" s="27" t="e">
        <f>SUMIF(#REF!,'Integrantes original'!A2535,#REF!)</f>
        <v>#REF!</v>
      </c>
      <c r="O2804" s="27">
        <f t="shared" si="172"/>
        <v>31101988</v>
      </c>
      <c r="P2804" s="27">
        <f t="shared" si="173"/>
        <v>311019881</v>
      </c>
      <c r="Q2804" s="31">
        <f t="shared" si="174"/>
        <v>19805411311088</v>
      </c>
      <c r="R2804" s="27">
        <f>COUNTIF(tratycont!S:S,'Integrantes original'!Q2804)</f>
        <v>0</v>
      </c>
      <c r="S2804" s="27">
        <f t="shared" si="175"/>
        <v>0</v>
      </c>
    </row>
    <row r="2805" spans="1:19" x14ac:dyDescent="0.15">
      <c r="A2805" s="29">
        <v>1980541</v>
      </c>
      <c r="B2805" s="29">
        <v>198054102</v>
      </c>
      <c r="C2805" s="29" t="s">
        <v>19</v>
      </c>
      <c r="D2805" s="30" t="s">
        <v>2600</v>
      </c>
      <c r="E2805" s="30" t="s">
        <v>2601</v>
      </c>
      <c r="F2805" s="15">
        <v>2</v>
      </c>
      <c r="G2805" s="29">
        <v>11</v>
      </c>
      <c r="H2805" s="29">
        <v>9</v>
      </c>
      <c r="I2805" s="29">
        <v>1990</v>
      </c>
      <c r="J2805" s="15">
        <v>1</v>
      </c>
      <c r="K2805" s="15">
        <v>0</v>
      </c>
      <c r="L2805" s="15">
        <v>2</v>
      </c>
      <c r="M2805" s="15">
        <v>0</v>
      </c>
      <c r="N2805" s="27" t="e">
        <f>SUMIF(#REF!,'Integrantes original'!A2536,#REF!)</f>
        <v>#REF!</v>
      </c>
      <c r="O2805" s="27">
        <f t="shared" si="172"/>
        <v>11091990</v>
      </c>
      <c r="P2805" s="27">
        <f t="shared" si="173"/>
        <v>110919902</v>
      </c>
      <c r="Q2805" s="31">
        <f t="shared" si="174"/>
        <v>19805412110990</v>
      </c>
      <c r="R2805" s="27">
        <f>COUNTIF(tratycont!S:S,'Integrantes original'!Q2805)</f>
        <v>0</v>
      </c>
      <c r="S2805" s="27">
        <f t="shared" si="175"/>
        <v>0</v>
      </c>
    </row>
    <row r="2806" spans="1:19" x14ac:dyDescent="0.15">
      <c r="A2806" s="29">
        <v>1980541</v>
      </c>
      <c r="B2806" s="29">
        <v>198054103</v>
      </c>
      <c r="C2806" s="29" t="s">
        <v>22</v>
      </c>
      <c r="D2806" s="30" t="s">
        <v>2602</v>
      </c>
      <c r="E2806" s="30" t="s">
        <v>2603</v>
      </c>
      <c r="F2806" s="15">
        <v>2</v>
      </c>
      <c r="G2806" s="29">
        <v>17</v>
      </c>
      <c r="H2806" s="29">
        <v>6</v>
      </c>
      <c r="I2806" s="29">
        <v>2009</v>
      </c>
      <c r="J2806" s="15">
        <v>-1</v>
      </c>
      <c r="K2806" s="15">
        <v>-1</v>
      </c>
      <c r="L2806" s="15">
        <v>0</v>
      </c>
      <c r="M2806" s="15">
        <v>0</v>
      </c>
      <c r="N2806" s="27" t="e">
        <f>SUMIF(#REF!,'Integrantes original'!A2537,#REF!)</f>
        <v>#REF!</v>
      </c>
      <c r="O2806" s="27">
        <f t="shared" si="172"/>
        <v>17062009</v>
      </c>
      <c r="P2806" s="27">
        <f t="shared" si="173"/>
        <v>170620092</v>
      </c>
      <c r="Q2806" s="31">
        <f t="shared" si="174"/>
        <v>19805412170609</v>
      </c>
      <c r="R2806" s="27">
        <f>COUNTIF(tratycont!S:S,'Integrantes original'!Q2806)</f>
        <v>0</v>
      </c>
      <c r="S2806" s="27">
        <f t="shared" si="175"/>
        <v>0</v>
      </c>
    </row>
    <row r="2807" spans="1:19" x14ac:dyDescent="0.15">
      <c r="A2807" s="29">
        <v>1980541</v>
      </c>
      <c r="B2807" s="29">
        <v>198054104</v>
      </c>
      <c r="C2807" s="29" t="s">
        <v>25</v>
      </c>
      <c r="D2807" s="30" t="s">
        <v>2604</v>
      </c>
      <c r="E2807" s="30" t="s">
        <v>2603</v>
      </c>
      <c r="F2807" s="15">
        <v>2</v>
      </c>
      <c r="G2807" s="29">
        <v>27</v>
      </c>
      <c r="H2807" s="29">
        <v>2</v>
      </c>
      <c r="I2807" s="29">
        <v>2014</v>
      </c>
      <c r="J2807" s="15">
        <v>-1</v>
      </c>
      <c r="K2807" s="15">
        <v>-1</v>
      </c>
      <c r="L2807" s="15">
        <v>0</v>
      </c>
      <c r="M2807" s="15">
        <v>0</v>
      </c>
      <c r="N2807" s="27" t="e">
        <f>SUMIF(#REF!,'Integrantes original'!A2538,#REF!)</f>
        <v>#REF!</v>
      </c>
      <c r="O2807" s="27">
        <f t="shared" si="172"/>
        <v>27022014</v>
      </c>
      <c r="P2807" s="27">
        <f t="shared" si="173"/>
        <v>270220142</v>
      </c>
      <c r="Q2807" s="31">
        <f t="shared" si="174"/>
        <v>19805412270214</v>
      </c>
      <c r="R2807" s="27">
        <f>COUNTIF(tratycont!S:S,'Integrantes original'!Q2807)</f>
        <v>0</v>
      </c>
      <c r="S2807" s="27">
        <f t="shared" si="175"/>
        <v>0</v>
      </c>
    </row>
    <row r="2808" spans="1:19" x14ac:dyDescent="0.15">
      <c r="A2808" s="29">
        <v>1980541</v>
      </c>
      <c r="B2808" s="29">
        <v>198054105</v>
      </c>
      <c r="C2808" s="29" t="s">
        <v>27</v>
      </c>
      <c r="D2808" s="30" t="s">
        <v>2605</v>
      </c>
      <c r="E2808" s="30" t="s">
        <v>2603</v>
      </c>
      <c r="F2808" s="15">
        <v>2</v>
      </c>
      <c r="G2808" s="29">
        <v>8</v>
      </c>
      <c r="H2808" s="29">
        <v>9</v>
      </c>
      <c r="I2808" s="29">
        <v>2018</v>
      </c>
      <c r="J2808" s="15">
        <v>2</v>
      </c>
      <c r="K2808" s="15">
        <v>2</v>
      </c>
      <c r="L2808" s="15">
        <v>0</v>
      </c>
      <c r="M2808" s="15">
        <v>0</v>
      </c>
      <c r="N2808" s="27" t="e">
        <f>SUMIF(#REF!,'Integrantes original'!A2539,#REF!)</f>
        <v>#REF!</v>
      </c>
      <c r="O2808" s="27">
        <f t="shared" si="172"/>
        <v>8092018</v>
      </c>
      <c r="P2808" s="27">
        <f t="shared" si="173"/>
        <v>80920182</v>
      </c>
      <c r="Q2808" s="31">
        <f t="shared" si="174"/>
        <v>19805412080918</v>
      </c>
      <c r="R2808" s="27">
        <f>COUNTIF(tratycont!S:S,'Integrantes original'!Q2808)</f>
        <v>1</v>
      </c>
      <c r="S2808" s="27">
        <f t="shared" si="175"/>
        <v>1</v>
      </c>
    </row>
    <row r="2809" spans="1:19" x14ac:dyDescent="0.15">
      <c r="A2809" s="29">
        <v>1980561</v>
      </c>
      <c r="B2809" s="29">
        <v>198056101</v>
      </c>
      <c r="C2809" s="29" t="s">
        <v>16</v>
      </c>
      <c r="D2809" s="30" t="s">
        <v>977</v>
      </c>
      <c r="E2809" s="30" t="s">
        <v>2461</v>
      </c>
      <c r="F2809" s="15">
        <v>1</v>
      </c>
      <c r="G2809" s="29">
        <v>20</v>
      </c>
      <c r="H2809" s="29">
        <v>1</v>
      </c>
      <c r="I2809" s="29">
        <v>1961</v>
      </c>
      <c r="J2809" s="15">
        <v>-1</v>
      </c>
      <c r="K2809" s="15">
        <v>-1</v>
      </c>
      <c r="L2809" s="15">
        <v>0</v>
      </c>
      <c r="M2809" s="15">
        <v>0</v>
      </c>
      <c r="N2809" s="27" t="e">
        <f>SUMIF(#REF!,'Integrantes original'!A2540,#REF!)</f>
        <v>#REF!</v>
      </c>
      <c r="O2809" s="27">
        <f t="shared" si="172"/>
        <v>20011961</v>
      </c>
      <c r="P2809" s="27">
        <f t="shared" si="173"/>
        <v>200119611</v>
      </c>
      <c r="Q2809" s="31">
        <f t="shared" si="174"/>
        <v>19805611200161</v>
      </c>
      <c r="R2809" s="27">
        <f>COUNTIF(tratycont!S:S,'Integrantes original'!Q2809)</f>
        <v>0</v>
      </c>
      <c r="S2809" s="27">
        <f t="shared" si="175"/>
        <v>0</v>
      </c>
    </row>
    <row r="2810" spans="1:19" x14ac:dyDescent="0.15">
      <c r="A2810" s="29">
        <v>1980561</v>
      </c>
      <c r="B2810" s="29">
        <v>198056102</v>
      </c>
      <c r="C2810" s="29" t="s">
        <v>19</v>
      </c>
      <c r="D2810" s="30" t="s">
        <v>2519</v>
      </c>
      <c r="E2810" s="30" t="s">
        <v>195</v>
      </c>
      <c r="F2810" s="15">
        <v>2</v>
      </c>
      <c r="G2810" s="29">
        <v>15</v>
      </c>
      <c r="H2810" s="29">
        <v>10</v>
      </c>
      <c r="I2810" s="29">
        <v>1964</v>
      </c>
      <c r="J2810" s="15">
        <v>-1</v>
      </c>
      <c r="K2810" s="15">
        <v>-1</v>
      </c>
      <c r="L2810" s="15">
        <v>0</v>
      </c>
      <c r="M2810" s="15">
        <v>0</v>
      </c>
      <c r="N2810" s="27" t="e">
        <f>SUMIF(#REF!,'Integrantes original'!A2541,#REF!)</f>
        <v>#REF!</v>
      </c>
      <c r="O2810" s="27">
        <f t="shared" si="172"/>
        <v>15101964</v>
      </c>
      <c r="P2810" s="27">
        <f t="shared" si="173"/>
        <v>151019642</v>
      </c>
      <c r="Q2810" s="31">
        <f t="shared" si="174"/>
        <v>19805612151064</v>
      </c>
      <c r="R2810" s="27">
        <f>COUNTIF(tratycont!S:S,'Integrantes original'!Q2810)</f>
        <v>0</v>
      </c>
      <c r="S2810" s="27">
        <f t="shared" si="175"/>
        <v>0</v>
      </c>
    </row>
    <row r="2811" spans="1:19" x14ac:dyDescent="0.15">
      <c r="A2811" s="29">
        <v>1980561</v>
      </c>
      <c r="B2811" s="29">
        <v>198056103</v>
      </c>
      <c r="C2811" s="29" t="s">
        <v>22</v>
      </c>
      <c r="D2811" s="30" t="s">
        <v>62</v>
      </c>
      <c r="E2811" s="30" t="s">
        <v>2461</v>
      </c>
      <c r="F2811" s="15">
        <v>2</v>
      </c>
      <c r="G2811" s="29">
        <v>8</v>
      </c>
      <c r="H2811" s="29">
        <v>8</v>
      </c>
      <c r="I2811" s="29">
        <v>1986</v>
      </c>
      <c r="J2811" s="15">
        <v>-1</v>
      </c>
      <c r="K2811" s="15">
        <v>-1</v>
      </c>
      <c r="L2811" s="15">
        <v>0</v>
      </c>
      <c r="M2811" s="15">
        <v>0</v>
      </c>
      <c r="N2811" s="27" t="e">
        <f>SUMIF(#REF!,'Integrantes original'!A2542,#REF!)</f>
        <v>#REF!</v>
      </c>
      <c r="O2811" s="27">
        <f t="shared" si="172"/>
        <v>8081986</v>
      </c>
      <c r="P2811" s="27">
        <f t="shared" si="173"/>
        <v>80819862</v>
      </c>
      <c r="Q2811" s="31">
        <f t="shared" si="174"/>
        <v>19805612080886</v>
      </c>
      <c r="R2811" s="27">
        <f>COUNTIF(tratycont!S:S,'Integrantes original'!Q2811)</f>
        <v>0</v>
      </c>
      <c r="S2811" s="27">
        <f t="shared" si="175"/>
        <v>0</v>
      </c>
    </row>
    <row r="2812" spans="1:19" x14ac:dyDescent="0.15">
      <c r="A2812" s="29">
        <v>1980561</v>
      </c>
      <c r="B2812" s="29">
        <v>198056104</v>
      </c>
      <c r="C2812" s="29" t="s">
        <v>25</v>
      </c>
      <c r="D2812" s="30" t="s">
        <v>2606</v>
      </c>
      <c r="E2812" s="30" t="s">
        <v>2461</v>
      </c>
      <c r="F2812" s="15">
        <v>1</v>
      </c>
      <c r="G2812" s="29">
        <v>16</v>
      </c>
      <c r="H2812" s="29">
        <v>3</v>
      </c>
      <c r="I2812" s="29">
        <v>2013</v>
      </c>
      <c r="J2812" s="15">
        <v>-1</v>
      </c>
      <c r="K2812" s="15">
        <v>-1</v>
      </c>
      <c r="L2812" s="15">
        <v>0</v>
      </c>
      <c r="M2812" s="15">
        <v>0</v>
      </c>
      <c r="N2812" s="27" t="e">
        <f>SUMIF(#REF!,'Integrantes original'!A2543,#REF!)</f>
        <v>#REF!</v>
      </c>
      <c r="O2812" s="27">
        <f t="shared" si="172"/>
        <v>16032013</v>
      </c>
      <c r="P2812" s="27">
        <f t="shared" si="173"/>
        <v>160320131</v>
      </c>
      <c r="Q2812" s="31">
        <f t="shared" si="174"/>
        <v>19805611160313</v>
      </c>
      <c r="R2812" s="27">
        <f>COUNTIF(tratycont!S:S,'Integrantes original'!Q2812)</f>
        <v>0</v>
      </c>
      <c r="S2812" s="27">
        <f t="shared" si="175"/>
        <v>0</v>
      </c>
    </row>
    <row r="2813" spans="1:19" x14ac:dyDescent="0.15">
      <c r="A2813" s="29">
        <v>1980561</v>
      </c>
      <c r="B2813" s="29">
        <v>198056105</v>
      </c>
      <c r="C2813" s="29" t="s">
        <v>27</v>
      </c>
      <c r="D2813" s="30" t="s">
        <v>1603</v>
      </c>
      <c r="E2813" s="30" t="s">
        <v>2461</v>
      </c>
      <c r="F2813" s="15">
        <v>2</v>
      </c>
      <c r="G2813" s="29">
        <v>6</v>
      </c>
      <c r="H2813" s="29">
        <v>4</v>
      </c>
      <c r="I2813" s="29">
        <v>2000</v>
      </c>
      <c r="J2813" s="15">
        <v>1</v>
      </c>
      <c r="K2813" s="15">
        <v>0</v>
      </c>
      <c r="L2813" s="15">
        <v>2</v>
      </c>
      <c r="M2813" s="15">
        <v>0</v>
      </c>
      <c r="N2813" s="27" t="e">
        <f>SUMIF(#REF!,'Integrantes original'!A2544,#REF!)</f>
        <v>#REF!</v>
      </c>
      <c r="O2813" s="27">
        <f t="shared" si="172"/>
        <v>6042000</v>
      </c>
      <c r="P2813" s="27">
        <f t="shared" si="173"/>
        <v>60420002</v>
      </c>
      <c r="Q2813" s="31">
        <f t="shared" si="174"/>
        <v>19805612060400</v>
      </c>
      <c r="R2813" s="27">
        <f>COUNTIF(tratycont!S:S,'Integrantes original'!Q2813)</f>
        <v>0</v>
      </c>
      <c r="S2813" s="27">
        <f t="shared" si="175"/>
        <v>0</v>
      </c>
    </row>
    <row r="2814" spans="1:19" x14ac:dyDescent="0.15">
      <c r="A2814" s="29">
        <v>1980561</v>
      </c>
      <c r="B2814" s="29">
        <v>198056106</v>
      </c>
      <c r="C2814" s="29" t="s">
        <v>30</v>
      </c>
      <c r="D2814" s="30" t="s">
        <v>2607</v>
      </c>
      <c r="E2814" s="30" t="s">
        <v>2608</v>
      </c>
      <c r="F2814" s="15">
        <v>1</v>
      </c>
      <c r="G2814" s="29">
        <v>24</v>
      </c>
      <c r="H2814" s="29">
        <v>7</v>
      </c>
      <c r="I2814" s="29">
        <v>1995</v>
      </c>
      <c r="J2814" s="15">
        <v>-1</v>
      </c>
      <c r="K2814" s="15">
        <v>-1</v>
      </c>
      <c r="L2814" s="15">
        <v>0</v>
      </c>
      <c r="M2814" s="15">
        <v>0</v>
      </c>
      <c r="N2814" s="27" t="e">
        <f>SUMIF(#REF!,'Integrantes original'!A2545,#REF!)</f>
        <v>#REF!</v>
      </c>
      <c r="O2814" s="27">
        <f t="shared" si="172"/>
        <v>24071995</v>
      </c>
      <c r="P2814" s="27">
        <f t="shared" si="173"/>
        <v>240719951</v>
      </c>
      <c r="Q2814" s="31">
        <f t="shared" si="174"/>
        <v>19805611240795</v>
      </c>
      <c r="R2814" s="27">
        <f>COUNTIF(tratycont!S:S,'Integrantes original'!Q2814)</f>
        <v>0</v>
      </c>
      <c r="S2814" s="27">
        <f t="shared" si="175"/>
        <v>0</v>
      </c>
    </row>
    <row r="2815" spans="1:19" x14ac:dyDescent="0.15">
      <c r="A2815" s="29">
        <v>1980561</v>
      </c>
      <c r="B2815" s="29">
        <v>198056107</v>
      </c>
      <c r="C2815" s="29" t="s">
        <v>56</v>
      </c>
      <c r="D2815" s="30" t="s">
        <v>2609</v>
      </c>
      <c r="E2815" s="30" t="s">
        <v>2608</v>
      </c>
      <c r="F2815" s="15">
        <v>2</v>
      </c>
      <c r="G2815" s="29">
        <v>17</v>
      </c>
      <c r="H2815" s="29">
        <v>10</v>
      </c>
      <c r="I2815" s="29">
        <v>2016</v>
      </c>
      <c r="J2815" s="15">
        <v>2</v>
      </c>
      <c r="K2815" s="15">
        <v>5</v>
      </c>
      <c r="L2815" s="15">
        <v>0</v>
      </c>
      <c r="M2815" s="15">
        <v>0</v>
      </c>
      <c r="N2815" s="27" t="e">
        <f>SUMIF(#REF!,'Integrantes original'!A2546,#REF!)</f>
        <v>#REF!</v>
      </c>
      <c r="O2815" s="27">
        <f t="shared" si="172"/>
        <v>17102016</v>
      </c>
      <c r="P2815" s="27">
        <f t="shared" si="173"/>
        <v>171020162</v>
      </c>
      <c r="Q2815" s="31">
        <f t="shared" si="174"/>
        <v>19805612171016</v>
      </c>
      <c r="R2815" s="27">
        <f>COUNTIF(tratycont!S:S,'Integrantes original'!Q2815)</f>
        <v>0</v>
      </c>
      <c r="S2815" s="27">
        <f t="shared" si="175"/>
        <v>1</v>
      </c>
    </row>
    <row r="2816" spans="1:19" x14ac:dyDescent="0.15">
      <c r="A2816" s="29">
        <v>1980561</v>
      </c>
      <c r="B2816" s="29">
        <v>198056108</v>
      </c>
      <c r="C2816" s="29" t="s">
        <v>58</v>
      </c>
      <c r="D2816" s="30" t="s">
        <v>1209</v>
      </c>
      <c r="E2816" s="30" t="s">
        <v>2608</v>
      </c>
      <c r="F2816" s="15">
        <v>1</v>
      </c>
      <c r="G2816" s="29">
        <v>28</v>
      </c>
      <c r="H2816" s="29">
        <v>9</v>
      </c>
      <c r="I2816" s="29">
        <v>2018</v>
      </c>
      <c r="J2816" s="15">
        <v>2</v>
      </c>
      <c r="K2816" s="15">
        <v>5</v>
      </c>
      <c r="L2816" s="15">
        <v>0</v>
      </c>
      <c r="M2816" s="15">
        <v>0</v>
      </c>
      <c r="N2816" s="27" t="e">
        <f>SUMIF(#REF!,'Integrantes original'!A2547,#REF!)</f>
        <v>#REF!</v>
      </c>
      <c r="O2816" s="27">
        <f t="shared" si="172"/>
        <v>28092018</v>
      </c>
      <c r="P2816" s="27">
        <f t="shared" si="173"/>
        <v>280920181</v>
      </c>
      <c r="Q2816" s="31">
        <f t="shared" si="174"/>
        <v>19805611280918</v>
      </c>
      <c r="R2816" s="27">
        <f>COUNTIF(tratycont!S:S,'Integrantes original'!Q2816)</f>
        <v>1</v>
      </c>
      <c r="S2816" s="27">
        <f t="shared" si="175"/>
        <v>1</v>
      </c>
    </row>
    <row r="2817" spans="1:19" x14ac:dyDescent="0.15">
      <c r="A2817" s="29">
        <v>1980561</v>
      </c>
      <c r="B2817" s="29">
        <v>198056109</v>
      </c>
      <c r="C2817" s="29" t="s">
        <v>120</v>
      </c>
      <c r="D2817" s="30" t="s">
        <v>62</v>
      </c>
      <c r="E2817" s="30" t="s">
        <v>2461</v>
      </c>
      <c r="F2817" s="15">
        <v>2</v>
      </c>
      <c r="G2817" s="29">
        <v>19</v>
      </c>
      <c r="H2817" s="29">
        <v>6</v>
      </c>
      <c r="I2817" s="29">
        <v>2003</v>
      </c>
      <c r="J2817" s="15">
        <v>-1</v>
      </c>
      <c r="K2817" s="15">
        <v>-1</v>
      </c>
      <c r="L2817" s="15">
        <v>0</v>
      </c>
      <c r="M2817" s="15">
        <v>0</v>
      </c>
      <c r="N2817" s="27" t="e">
        <f>SUMIF(#REF!,'Integrantes original'!A2548,#REF!)</f>
        <v>#REF!</v>
      </c>
      <c r="O2817" s="27">
        <f t="shared" si="172"/>
        <v>19062003</v>
      </c>
      <c r="P2817" s="27">
        <f t="shared" si="173"/>
        <v>190620032</v>
      </c>
      <c r="Q2817" s="31">
        <f t="shared" si="174"/>
        <v>19805612190603</v>
      </c>
      <c r="R2817" s="27">
        <f>COUNTIF(tratycont!S:S,'Integrantes original'!Q2817)</f>
        <v>0</v>
      </c>
      <c r="S2817" s="27">
        <f t="shared" si="175"/>
        <v>0</v>
      </c>
    </row>
    <row r="2818" spans="1:19" x14ac:dyDescent="0.15">
      <c r="A2818" s="29">
        <v>1980571</v>
      </c>
      <c r="B2818" s="29">
        <v>198057101</v>
      </c>
      <c r="C2818" s="29" t="s">
        <v>16</v>
      </c>
      <c r="D2818" s="30" t="s">
        <v>2610</v>
      </c>
      <c r="E2818" s="30" t="s">
        <v>2611</v>
      </c>
      <c r="F2818" s="15">
        <v>1</v>
      </c>
      <c r="G2818" s="29">
        <v>18</v>
      </c>
      <c r="H2818" s="29">
        <v>7</v>
      </c>
      <c r="I2818" s="29">
        <v>1976</v>
      </c>
      <c r="J2818" s="15">
        <v>-1</v>
      </c>
      <c r="K2818" s="15">
        <v>-1</v>
      </c>
      <c r="L2818" s="15">
        <v>0</v>
      </c>
      <c r="M2818" s="15">
        <v>0</v>
      </c>
      <c r="N2818" s="27" t="e">
        <f>SUMIF(#REF!,'Integrantes original'!A2549,#REF!)</f>
        <v>#REF!</v>
      </c>
      <c r="O2818" s="27">
        <f t="shared" si="172"/>
        <v>18071976</v>
      </c>
      <c r="P2818" s="27">
        <f t="shared" si="173"/>
        <v>180719761</v>
      </c>
      <c r="Q2818" s="31">
        <f t="shared" si="174"/>
        <v>19805711180776</v>
      </c>
      <c r="R2818" s="27">
        <f>COUNTIF(tratycont!S:S,'Integrantes original'!Q2818)</f>
        <v>0</v>
      </c>
      <c r="S2818" s="27">
        <f t="shared" si="175"/>
        <v>0</v>
      </c>
    </row>
    <row r="2819" spans="1:19" x14ac:dyDescent="0.15">
      <c r="A2819" s="29">
        <v>1980571</v>
      </c>
      <c r="B2819" s="29">
        <v>198057102</v>
      </c>
      <c r="C2819" s="29" t="s">
        <v>19</v>
      </c>
      <c r="D2819" s="30" t="s">
        <v>2612</v>
      </c>
      <c r="E2819" s="30" t="s">
        <v>1658</v>
      </c>
      <c r="F2819" s="15">
        <v>2</v>
      </c>
      <c r="G2819" s="29">
        <v>6</v>
      </c>
      <c r="H2819" s="29">
        <v>8</v>
      </c>
      <c r="I2819" s="29">
        <v>1991</v>
      </c>
      <c r="J2819" s="15">
        <v>1</v>
      </c>
      <c r="K2819" s="15">
        <v>0</v>
      </c>
      <c r="L2819" s="15">
        <v>2</v>
      </c>
      <c r="M2819" s="15">
        <v>0</v>
      </c>
      <c r="N2819" s="27" t="e">
        <f>SUMIF(#REF!,'Integrantes original'!A2550,#REF!)</f>
        <v>#REF!</v>
      </c>
      <c r="O2819" s="27">
        <f t="shared" ref="O2819:O2882" si="176">(((G2819*100)+H2819)*10000)+I2819</f>
        <v>6081991</v>
      </c>
      <c r="P2819" s="27">
        <f t="shared" ref="P2819:P2882" si="177">(O2819*10)+F2819</f>
        <v>60819912</v>
      </c>
      <c r="Q2819" s="31">
        <f t="shared" ref="Q2819:Q2882" si="178">(((((((A2819*10)+F2819)*100)+G2819)*100)+H2819)*100)+RIGHT(I2819,2)</f>
        <v>19805712060891</v>
      </c>
      <c r="R2819" s="27">
        <f>COUNTIF(tratycont!S:S,'Integrantes original'!Q2819)</f>
        <v>0</v>
      </c>
      <c r="S2819" s="27">
        <f t="shared" ref="S2819:S2882" si="179">IF(J2819=2,1,0)</f>
        <v>0</v>
      </c>
    </row>
    <row r="2820" spans="1:19" x14ac:dyDescent="0.15">
      <c r="A2820" s="29">
        <v>1980571</v>
      </c>
      <c r="B2820" s="29">
        <v>198057103</v>
      </c>
      <c r="C2820" s="29" t="s">
        <v>22</v>
      </c>
      <c r="D2820" s="30" t="s">
        <v>462</v>
      </c>
      <c r="E2820" s="30" t="s">
        <v>2613</v>
      </c>
      <c r="F2820" s="15">
        <v>1</v>
      </c>
      <c r="G2820" s="29">
        <v>99</v>
      </c>
      <c r="H2820" s="29">
        <v>99</v>
      </c>
      <c r="I2820" s="29">
        <v>9999</v>
      </c>
      <c r="J2820" s="15">
        <v>-1</v>
      </c>
      <c r="K2820" s="15">
        <v>-1</v>
      </c>
      <c r="L2820" s="15">
        <v>0</v>
      </c>
      <c r="M2820" s="15">
        <v>0</v>
      </c>
      <c r="N2820" s="27" t="e">
        <f>SUMIF(#REF!,'Integrantes original'!A2551,#REF!)</f>
        <v>#REF!</v>
      </c>
      <c r="O2820" s="27">
        <f t="shared" si="176"/>
        <v>99999999</v>
      </c>
      <c r="P2820" s="27">
        <f t="shared" si="177"/>
        <v>999999991</v>
      </c>
      <c r="Q2820" s="31">
        <f t="shared" si="178"/>
        <v>19805711999999</v>
      </c>
      <c r="R2820" s="27">
        <f>COUNTIF(tratycont!S:S,'Integrantes original'!Q2820)</f>
        <v>0</v>
      </c>
      <c r="S2820" s="27">
        <f t="shared" si="179"/>
        <v>0</v>
      </c>
    </row>
    <row r="2821" spans="1:19" x14ac:dyDescent="0.15">
      <c r="A2821" s="29">
        <v>1980571</v>
      </c>
      <c r="B2821" s="29">
        <v>198057104</v>
      </c>
      <c r="C2821" s="29" t="s">
        <v>25</v>
      </c>
      <c r="D2821" s="30" t="s">
        <v>2614</v>
      </c>
      <c r="E2821" s="30" t="s">
        <v>2615</v>
      </c>
      <c r="F2821" s="15">
        <v>2</v>
      </c>
      <c r="G2821" s="29">
        <v>2</v>
      </c>
      <c r="H2821" s="29">
        <v>11</v>
      </c>
      <c r="I2821" s="29">
        <v>2016</v>
      </c>
      <c r="J2821" s="15">
        <v>2</v>
      </c>
      <c r="K2821" s="15">
        <v>2</v>
      </c>
      <c r="L2821" s="15">
        <v>0</v>
      </c>
      <c r="M2821" s="15">
        <v>0</v>
      </c>
      <c r="N2821" s="27" t="e">
        <f>SUMIF(#REF!,'Integrantes original'!A2552,#REF!)</f>
        <v>#REF!</v>
      </c>
      <c r="O2821" s="27">
        <f t="shared" si="176"/>
        <v>2112016</v>
      </c>
      <c r="P2821" s="27">
        <f t="shared" si="177"/>
        <v>21120162</v>
      </c>
      <c r="Q2821" s="31">
        <f t="shared" si="178"/>
        <v>19805712021116</v>
      </c>
      <c r="R2821" s="27">
        <f>COUNTIF(tratycont!S:S,'Integrantes original'!Q2821)</f>
        <v>0</v>
      </c>
      <c r="S2821" s="27">
        <f t="shared" si="179"/>
        <v>1</v>
      </c>
    </row>
    <row r="2822" spans="1:19" x14ac:dyDescent="0.15">
      <c r="A2822" s="29">
        <v>1980581</v>
      </c>
      <c r="B2822" s="29">
        <v>198058101</v>
      </c>
      <c r="C2822" s="29" t="s">
        <v>16</v>
      </c>
      <c r="D2822" s="30" t="s">
        <v>1800</v>
      </c>
      <c r="E2822" s="30" t="s">
        <v>371</v>
      </c>
      <c r="F2822" s="15">
        <v>1</v>
      </c>
      <c r="G2822" s="29">
        <v>9</v>
      </c>
      <c r="H2822" s="29">
        <v>12</v>
      </c>
      <c r="I2822" s="29">
        <v>1952</v>
      </c>
      <c r="J2822" s="15">
        <v>-1</v>
      </c>
      <c r="K2822" s="15">
        <v>-1</v>
      </c>
      <c r="L2822" s="15">
        <v>0</v>
      </c>
      <c r="M2822" s="15">
        <v>0</v>
      </c>
      <c r="N2822" s="27" t="e">
        <f>SUMIF(#REF!,'Integrantes original'!A2553,#REF!)</f>
        <v>#REF!</v>
      </c>
      <c r="O2822" s="27">
        <f t="shared" si="176"/>
        <v>9121952</v>
      </c>
      <c r="P2822" s="27">
        <f t="shared" si="177"/>
        <v>91219521</v>
      </c>
      <c r="Q2822" s="31">
        <f t="shared" si="178"/>
        <v>19805811091252</v>
      </c>
      <c r="R2822" s="27">
        <f>COUNTIF(tratycont!S:S,'Integrantes original'!Q2822)</f>
        <v>0</v>
      </c>
      <c r="S2822" s="27">
        <f t="shared" si="179"/>
        <v>0</v>
      </c>
    </row>
    <row r="2823" spans="1:19" x14ac:dyDescent="0.15">
      <c r="A2823" s="29">
        <v>1980581</v>
      </c>
      <c r="B2823" s="29">
        <v>198058102</v>
      </c>
      <c r="C2823" s="29" t="s">
        <v>19</v>
      </c>
      <c r="D2823" s="30" t="s">
        <v>1834</v>
      </c>
      <c r="E2823" s="30" t="s">
        <v>371</v>
      </c>
      <c r="F2823" s="15">
        <v>2</v>
      </c>
      <c r="G2823" s="29">
        <v>6</v>
      </c>
      <c r="H2823" s="29">
        <v>4</v>
      </c>
      <c r="I2823" s="29">
        <v>1990</v>
      </c>
      <c r="J2823" s="15">
        <v>1</v>
      </c>
      <c r="K2823" s="15">
        <v>0</v>
      </c>
      <c r="L2823" s="15">
        <v>2</v>
      </c>
      <c r="M2823" s="15">
        <v>0</v>
      </c>
      <c r="N2823" s="27" t="e">
        <f>SUMIF(#REF!,'Integrantes original'!A2554,#REF!)</f>
        <v>#REF!</v>
      </c>
      <c r="O2823" s="27">
        <f t="shared" si="176"/>
        <v>6041990</v>
      </c>
      <c r="P2823" s="27">
        <f t="shared" si="177"/>
        <v>60419902</v>
      </c>
      <c r="Q2823" s="31">
        <f t="shared" si="178"/>
        <v>19805812060490</v>
      </c>
      <c r="R2823" s="27">
        <f>COUNTIF(tratycont!S:S,'Integrantes original'!Q2823)</f>
        <v>0</v>
      </c>
      <c r="S2823" s="27">
        <f t="shared" si="179"/>
        <v>0</v>
      </c>
    </row>
    <row r="2824" spans="1:19" x14ac:dyDescent="0.15">
      <c r="A2824" s="29">
        <v>1980581</v>
      </c>
      <c r="B2824" s="29">
        <v>198058103</v>
      </c>
      <c r="C2824" s="29" t="s">
        <v>22</v>
      </c>
      <c r="D2824" s="30" t="s">
        <v>2616</v>
      </c>
      <c r="E2824" s="30" t="s">
        <v>1048</v>
      </c>
      <c r="F2824" s="15">
        <v>1</v>
      </c>
      <c r="G2824" s="29">
        <v>11</v>
      </c>
      <c r="H2824" s="29">
        <v>3</v>
      </c>
      <c r="I2824" s="29">
        <v>1997</v>
      </c>
      <c r="J2824" s="15">
        <v>-1</v>
      </c>
      <c r="K2824" s="15">
        <v>-1</v>
      </c>
      <c r="L2824" s="15">
        <v>0</v>
      </c>
      <c r="M2824" s="15">
        <v>0</v>
      </c>
      <c r="N2824" s="27" t="e">
        <f>SUMIF(#REF!,'Integrantes original'!A2555,#REF!)</f>
        <v>#REF!</v>
      </c>
      <c r="O2824" s="27">
        <f t="shared" si="176"/>
        <v>11031997</v>
      </c>
      <c r="P2824" s="27">
        <f t="shared" si="177"/>
        <v>110319971</v>
      </c>
      <c r="Q2824" s="31">
        <f t="shared" si="178"/>
        <v>19805811110397</v>
      </c>
      <c r="R2824" s="27">
        <f>COUNTIF(tratycont!S:S,'Integrantes original'!Q2824)</f>
        <v>0</v>
      </c>
      <c r="S2824" s="27">
        <f t="shared" si="179"/>
        <v>0</v>
      </c>
    </row>
    <row r="2825" spans="1:19" x14ac:dyDescent="0.15">
      <c r="A2825" s="29">
        <v>1980611</v>
      </c>
      <c r="B2825" s="29">
        <v>198061101</v>
      </c>
      <c r="C2825" s="29" t="s">
        <v>16</v>
      </c>
      <c r="D2825" s="30" t="s">
        <v>2519</v>
      </c>
      <c r="E2825" s="30" t="s">
        <v>2617</v>
      </c>
      <c r="F2825" s="15">
        <v>2</v>
      </c>
      <c r="G2825" s="29">
        <v>6</v>
      </c>
      <c r="H2825" s="29">
        <v>9</v>
      </c>
      <c r="I2825" s="29">
        <v>1968</v>
      </c>
      <c r="J2825" s="15">
        <v>-1</v>
      </c>
      <c r="K2825" s="15">
        <v>-1</v>
      </c>
      <c r="L2825" s="15">
        <v>0</v>
      </c>
      <c r="M2825" s="15">
        <v>0</v>
      </c>
      <c r="N2825" s="27" t="e">
        <f>SUMIF(#REF!,'Integrantes original'!A2556,#REF!)</f>
        <v>#REF!</v>
      </c>
      <c r="O2825" s="27">
        <f t="shared" si="176"/>
        <v>6091968</v>
      </c>
      <c r="P2825" s="27">
        <f t="shared" si="177"/>
        <v>60919682</v>
      </c>
      <c r="Q2825" s="31">
        <f t="shared" si="178"/>
        <v>19806112060968</v>
      </c>
      <c r="R2825" s="27">
        <f>COUNTIF(tratycont!S:S,'Integrantes original'!Q2825)</f>
        <v>0</v>
      </c>
      <c r="S2825" s="27">
        <f t="shared" si="179"/>
        <v>0</v>
      </c>
    </row>
    <row r="2826" spans="1:19" x14ac:dyDescent="0.15">
      <c r="A2826" s="29">
        <v>1980611</v>
      </c>
      <c r="B2826" s="29">
        <v>198061102</v>
      </c>
      <c r="C2826" s="29" t="s">
        <v>19</v>
      </c>
      <c r="D2826" s="30" t="s">
        <v>20</v>
      </c>
      <c r="E2826" s="30" t="s">
        <v>371</v>
      </c>
      <c r="F2826" s="15">
        <v>2</v>
      </c>
      <c r="G2826" s="29">
        <v>6</v>
      </c>
      <c r="H2826" s="29">
        <v>4</v>
      </c>
      <c r="I2826" s="29">
        <v>1998</v>
      </c>
      <c r="J2826" s="15">
        <v>-1</v>
      </c>
      <c r="K2826" s="15">
        <v>-1</v>
      </c>
      <c r="L2826" s="15">
        <v>0</v>
      </c>
      <c r="M2826" s="15">
        <v>0</v>
      </c>
      <c r="N2826" s="27" t="e">
        <f>SUMIF(#REF!,'Integrantes original'!A2557,#REF!)</f>
        <v>#REF!</v>
      </c>
      <c r="O2826" s="27">
        <f t="shared" si="176"/>
        <v>6041998</v>
      </c>
      <c r="P2826" s="27">
        <f t="shared" si="177"/>
        <v>60419982</v>
      </c>
      <c r="Q2826" s="31">
        <f t="shared" si="178"/>
        <v>19806112060498</v>
      </c>
      <c r="R2826" s="27">
        <f>COUNTIF(tratycont!S:S,'Integrantes original'!Q2826)</f>
        <v>0</v>
      </c>
      <c r="S2826" s="27">
        <f t="shared" si="179"/>
        <v>0</v>
      </c>
    </row>
    <row r="2827" spans="1:19" x14ac:dyDescent="0.15">
      <c r="A2827" s="29">
        <v>1980611</v>
      </c>
      <c r="B2827" s="29">
        <v>198061103</v>
      </c>
      <c r="C2827" s="29" t="s">
        <v>22</v>
      </c>
      <c r="D2827" s="30" t="s">
        <v>2565</v>
      </c>
      <c r="E2827" s="30" t="s">
        <v>371</v>
      </c>
      <c r="F2827" s="15">
        <v>2</v>
      </c>
      <c r="G2827" s="29">
        <v>15</v>
      </c>
      <c r="H2827" s="29">
        <v>7</v>
      </c>
      <c r="I2827" s="29">
        <v>1995</v>
      </c>
      <c r="J2827" s="15">
        <v>1</v>
      </c>
      <c r="K2827" s="15">
        <v>0</v>
      </c>
      <c r="L2827" s="15">
        <v>2</v>
      </c>
      <c r="M2827" s="15">
        <v>0</v>
      </c>
      <c r="N2827" s="27" t="e">
        <f>SUMIF(#REF!,'Integrantes original'!A2558,#REF!)</f>
        <v>#REF!</v>
      </c>
      <c r="O2827" s="27">
        <f t="shared" si="176"/>
        <v>15071995</v>
      </c>
      <c r="P2827" s="27">
        <f t="shared" si="177"/>
        <v>150719952</v>
      </c>
      <c r="Q2827" s="31">
        <f t="shared" si="178"/>
        <v>19806112150795</v>
      </c>
      <c r="R2827" s="27">
        <f>COUNTIF(tratycont!S:S,'Integrantes original'!Q2827)</f>
        <v>0</v>
      </c>
      <c r="S2827" s="27">
        <f t="shared" si="179"/>
        <v>0</v>
      </c>
    </row>
    <row r="2828" spans="1:19" x14ac:dyDescent="0.15">
      <c r="A2828" s="29">
        <v>1980611</v>
      </c>
      <c r="B2828" s="29">
        <v>198061104</v>
      </c>
      <c r="C2828" s="29" t="s">
        <v>25</v>
      </c>
      <c r="D2828" s="30" t="s">
        <v>1333</v>
      </c>
      <c r="E2828" s="30" t="s">
        <v>2618</v>
      </c>
      <c r="F2828" s="15">
        <v>1</v>
      </c>
      <c r="G2828" s="29">
        <v>29</v>
      </c>
      <c r="H2828" s="29">
        <v>7</v>
      </c>
      <c r="I2828" s="29">
        <v>1998</v>
      </c>
      <c r="J2828" s="15">
        <v>-1</v>
      </c>
      <c r="K2828" s="15">
        <v>-1</v>
      </c>
      <c r="L2828" s="15">
        <v>0</v>
      </c>
      <c r="M2828" s="15">
        <v>0</v>
      </c>
      <c r="N2828" s="27" t="e">
        <f>SUMIF(#REF!,'Integrantes original'!A2559,#REF!)</f>
        <v>#REF!</v>
      </c>
      <c r="O2828" s="27">
        <f t="shared" si="176"/>
        <v>29071998</v>
      </c>
      <c r="P2828" s="27">
        <f t="shared" si="177"/>
        <v>290719981</v>
      </c>
      <c r="Q2828" s="31">
        <f t="shared" si="178"/>
        <v>19806111290798</v>
      </c>
      <c r="R2828" s="27">
        <f>COUNTIF(tratycont!S:S,'Integrantes original'!Q2828)</f>
        <v>0</v>
      </c>
      <c r="S2828" s="27">
        <f t="shared" si="179"/>
        <v>0</v>
      </c>
    </row>
    <row r="2829" spans="1:19" x14ac:dyDescent="0.15">
      <c r="A2829" s="29">
        <v>1980621</v>
      </c>
      <c r="B2829" s="29">
        <v>198062101</v>
      </c>
      <c r="C2829" s="29" t="s">
        <v>16</v>
      </c>
      <c r="D2829" s="30" t="s">
        <v>200</v>
      </c>
      <c r="E2829" s="30" t="s">
        <v>964</v>
      </c>
      <c r="F2829" s="15">
        <v>1</v>
      </c>
      <c r="G2829" s="29">
        <v>27</v>
      </c>
      <c r="H2829" s="29">
        <v>6</v>
      </c>
      <c r="I2829" s="29">
        <v>1992</v>
      </c>
      <c r="J2829" s="15">
        <v>-1</v>
      </c>
      <c r="K2829" s="15">
        <v>-1</v>
      </c>
      <c r="L2829" s="15">
        <v>0</v>
      </c>
      <c r="M2829" s="15">
        <v>0</v>
      </c>
      <c r="N2829" s="27" t="e">
        <f>SUMIF(#REF!,'Integrantes original'!A2560,#REF!)</f>
        <v>#REF!</v>
      </c>
      <c r="O2829" s="27">
        <f t="shared" si="176"/>
        <v>27061992</v>
      </c>
      <c r="P2829" s="27">
        <f t="shared" si="177"/>
        <v>270619921</v>
      </c>
      <c r="Q2829" s="31">
        <f t="shared" si="178"/>
        <v>19806211270692</v>
      </c>
      <c r="R2829" s="27">
        <f>COUNTIF(tratycont!S:S,'Integrantes original'!Q2829)</f>
        <v>0</v>
      </c>
      <c r="S2829" s="27">
        <f t="shared" si="179"/>
        <v>0</v>
      </c>
    </row>
    <row r="2830" spans="1:19" x14ac:dyDescent="0.15">
      <c r="A2830" s="29">
        <v>1980621</v>
      </c>
      <c r="B2830" s="29">
        <v>198062102</v>
      </c>
      <c r="C2830" s="29" t="s">
        <v>19</v>
      </c>
      <c r="D2830" s="30" t="s">
        <v>1832</v>
      </c>
      <c r="E2830" s="30" t="s">
        <v>2587</v>
      </c>
      <c r="F2830" s="15">
        <v>2</v>
      </c>
      <c r="G2830" s="29">
        <v>21</v>
      </c>
      <c r="H2830" s="29">
        <v>9</v>
      </c>
      <c r="I2830" s="29">
        <v>1984</v>
      </c>
      <c r="J2830" s="15">
        <v>1</v>
      </c>
      <c r="K2830" s="15">
        <v>0</v>
      </c>
      <c r="L2830" s="15">
        <v>2</v>
      </c>
      <c r="M2830" s="15">
        <v>0</v>
      </c>
      <c r="N2830" s="27" t="e">
        <f>SUMIF(#REF!,'Integrantes original'!A2561,#REF!)</f>
        <v>#REF!</v>
      </c>
      <c r="O2830" s="27">
        <f t="shared" si="176"/>
        <v>21091984</v>
      </c>
      <c r="P2830" s="27">
        <f t="shared" si="177"/>
        <v>210919842</v>
      </c>
      <c r="Q2830" s="31">
        <f t="shared" si="178"/>
        <v>19806212210984</v>
      </c>
      <c r="R2830" s="27">
        <f>COUNTIF(tratycont!S:S,'Integrantes original'!Q2830)</f>
        <v>0</v>
      </c>
      <c r="S2830" s="27">
        <f t="shared" si="179"/>
        <v>0</v>
      </c>
    </row>
    <row r="2831" spans="1:19" x14ac:dyDescent="0.15">
      <c r="A2831" s="29">
        <v>1980621</v>
      </c>
      <c r="B2831" s="29">
        <v>198062103</v>
      </c>
      <c r="C2831" s="29" t="s">
        <v>22</v>
      </c>
      <c r="D2831" s="30" t="s">
        <v>875</v>
      </c>
      <c r="E2831" s="30" t="s">
        <v>964</v>
      </c>
      <c r="F2831" s="15">
        <v>1</v>
      </c>
      <c r="G2831" s="29">
        <v>18</v>
      </c>
      <c r="H2831" s="29">
        <v>2</v>
      </c>
      <c r="I2831" s="29">
        <v>2014</v>
      </c>
      <c r="J2831" s="15">
        <v>-1</v>
      </c>
      <c r="K2831" s="15">
        <v>-1</v>
      </c>
      <c r="L2831" s="15">
        <v>0</v>
      </c>
      <c r="M2831" s="15">
        <v>0</v>
      </c>
      <c r="N2831" s="27" t="e">
        <f>SUMIF(#REF!,'Integrantes original'!A2562,#REF!)</f>
        <v>#REF!</v>
      </c>
      <c r="O2831" s="27">
        <f t="shared" si="176"/>
        <v>18022014</v>
      </c>
      <c r="P2831" s="27">
        <f t="shared" si="177"/>
        <v>180220141</v>
      </c>
      <c r="Q2831" s="31">
        <f t="shared" si="178"/>
        <v>19806211180214</v>
      </c>
      <c r="R2831" s="27">
        <f>COUNTIF(tratycont!S:S,'Integrantes original'!Q2831)</f>
        <v>0</v>
      </c>
      <c r="S2831" s="27">
        <f t="shared" si="179"/>
        <v>0</v>
      </c>
    </row>
    <row r="2832" spans="1:19" x14ac:dyDescent="0.15">
      <c r="A2832" s="29">
        <v>1980621</v>
      </c>
      <c r="B2832" s="29">
        <v>198062104</v>
      </c>
      <c r="C2832" s="29" t="s">
        <v>25</v>
      </c>
      <c r="D2832" s="30" t="s">
        <v>84</v>
      </c>
      <c r="E2832" s="30" t="s">
        <v>964</v>
      </c>
      <c r="F2832" s="15">
        <v>1</v>
      </c>
      <c r="G2832" s="29">
        <v>18</v>
      </c>
      <c r="H2832" s="29">
        <v>4</v>
      </c>
      <c r="I2832" s="29">
        <v>2018</v>
      </c>
      <c r="J2832" s="15">
        <v>2</v>
      </c>
      <c r="K2832" s="15">
        <v>2</v>
      </c>
      <c r="L2832" s="15">
        <v>0</v>
      </c>
      <c r="M2832" s="15">
        <v>0</v>
      </c>
      <c r="N2832" s="27" t="e">
        <f>SUMIF(#REF!,'Integrantes original'!A2563,#REF!)</f>
        <v>#REF!</v>
      </c>
      <c r="O2832" s="27">
        <f t="shared" si="176"/>
        <v>18042018</v>
      </c>
      <c r="P2832" s="27">
        <f t="shared" si="177"/>
        <v>180420181</v>
      </c>
      <c r="Q2832" s="31">
        <f t="shared" si="178"/>
        <v>19806211180418</v>
      </c>
      <c r="R2832" s="27">
        <f>COUNTIF(tratycont!S:S,'Integrantes original'!Q2832)</f>
        <v>1</v>
      </c>
      <c r="S2832" s="27">
        <f t="shared" si="179"/>
        <v>1</v>
      </c>
    </row>
    <row r="2833" spans="1:19" x14ac:dyDescent="0.15">
      <c r="A2833" s="29">
        <v>1980621</v>
      </c>
      <c r="B2833" s="29">
        <v>198062105</v>
      </c>
      <c r="C2833" s="29" t="s">
        <v>27</v>
      </c>
      <c r="D2833" s="30" t="s">
        <v>2619</v>
      </c>
      <c r="E2833" s="30" t="s">
        <v>2390</v>
      </c>
      <c r="F2833" s="15">
        <v>2</v>
      </c>
      <c r="G2833" s="29">
        <v>30</v>
      </c>
      <c r="H2833" s="29">
        <v>9</v>
      </c>
      <c r="I2833" s="29">
        <v>2004</v>
      </c>
      <c r="J2833" s="15">
        <v>-1</v>
      </c>
      <c r="K2833" s="15">
        <v>-1</v>
      </c>
      <c r="L2833" s="15">
        <v>0</v>
      </c>
      <c r="M2833" s="15">
        <v>0</v>
      </c>
      <c r="N2833" s="27" t="e">
        <f>SUMIF(#REF!,'Integrantes original'!A2564,#REF!)</f>
        <v>#REF!</v>
      </c>
      <c r="O2833" s="27">
        <f t="shared" si="176"/>
        <v>30092004</v>
      </c>
      <c r="P2833" s="27">
        <f t="shared" si="177"/>
        <v>300920042</v>
      </c>
      <c r="Q2833" s="31">
        <f t="shared" si="178"/>
        <v>19806212300904</v>
      </c>
      <c r="R2833" s="27">
        <f>COUNTIF(tratycont!S:S,'Integrantes original'!Q2833)</f>
        <v>0</v>
      </c>
      <c r="S2833" s="27">
        <f t="shared" si="179"/>
        <v>0</v>
      </c>
    </row>
    <row r="2834" spans="1:19" x14ac:dyDescent="0.15">
      <c r="A2834" s="29">
        <v>1980621</v>
      </c>
      <c r="B2834" s="29">
        <v>198062106</v>
      </c>
      <c r="C2834" s="29" t="s">
        <v>30</v>
      </c>
      <c r="D2834" s="30" t="s">
        <v>2620</v>
      </c>
      <c r="E2834" s="30" t="s">
        <v>2621</v>
      </c>
      <c r="F2834" s="15">
        <v>1</v>
      </c>
      <c r="G2834" s="29">
        <v>25</v>
      </c>
      <c r="H2834" s="29">
        <v>9</v>
      </c>
      <c r="I2834" s="29">
        <v>2008</v>
      </c>
      <c r="J2834" s="15">
        <v>-1</v>
      </c>
      <c r="K2834" s="15">
        <v>-1</v>
      </c>
      <c r="L2834" s="15">
        <v>0</v>
      </c>
      <c r="M2834" s="15">
        <v>0</v>
      </c>
      <c r="N2834" s="27" t="e">
        <f>SUMIF(#REF!,'Integrantes original'!A2565,#REF!)</f>
        <v>#REF!</v>
      </c>
      <c r="O2834" s="27">
        <f t="shared" si="176"/>
        <v>25092008</v>
      </c>
      <c r="P2834" s="27">
        <f t="shared" si="177"/>
        <v>250920081</v>
      </c>
      <c r="Q2834" s="31">
        <f t="shared" si="178"/>
        <v>19806211250908</v>
      </c>
      <c r="R2834" s="27">
        <f>COUNTIF(tratycont!S:S,'Integrantes original'!Q2834)</f>
        <v>0</v>
      </c>
      <c r="S2834" s="27">
        <f t="shared" si="179"/>
        <v>0</v>
      </c>
    </row>
    <row r="2835" spans="1:19" x14ac:dyDescent="0.15">
      <c r="A2835" s="29">
        <v>1980621</v>
      </c>
      <c r="B2835" s="29">
        <v>198062107</v>
      </c>
      <c r="C2835" s="29" t="s">
        <v>56</v>
      </c>
      <c r="D2835" s="30" t="s">
        <v>23</v>
      </c>
      <c r="E2835" s="30" t="s">
        <v>2622</v>
      </c>
      <c r="F2835" s="15">
        <v>2</v>
      </c>
      <c r="G2835" s="29">
        <v>20</v>
      </c>
      <c r="H2835" s="29">
        <v>4</v>
      </c>
      <c r="I2835" s="29">
        <v>1960</v>
      </c>
      <c r="J2835" s="15">
        <v>-1</v>
      </c>
      <c r="K2835" s="15">
        <v>-1</v>
      </c>
      <c r="L2835" s="15">
        <v>0</v>
      </c>
      <c r="M2835" s="15">
        <v>0</v>
      </c>
      <c r="N2835" s="27" t="e">
        <f>SUMIF(#REF!,'Integrantes original'!A2566,#REF!)</f>
        <v>#REF!</v>
      </c>
      <c r="O2835" s="27">
        <f t="shared" si="176"/>
        <v>20041960</v>
      </c>
      <c r="P2835" s="27">
        <f t="shared" si="177"/>
        <v>200419602</v>
      </c>
      <c r="Q2835" s="31">
        <f t="shared" si="178"/>
        <v>19806212200460</v>
      </c>
      <c r="R2835" s="27">
        <f>COUNTIF(tratycont!S:S,'Integrantes original'!Q2835)</f>
        <v>0</v>
      </c>
      <c r="S2835" s="27">
        <f t="shared" si="179"/>
        <v>0</v>
      </c>
    </row>
    <row r="2836" spans="1:19" x14ac:dyDescent="0.15">
      <c r="A2836" s="29">
        <v>1980621</v>
      </c>
      <c r="B2836" s="29">
        <v>198062108</v>
      </c>
      <c r="C2836" s="29" t="s">
        <v>58</v>
      </c>
      <c r="D2836" s="30" t="s">
        <v>1001</v>
      </c>
      <c r="E2836" s="30" t="s">
        <v>2587</v>
      </c>
      <c r="F2836" s="15">
        <v>2</v>
      </c>
      <c r="G2836" s="29">
        <v>29</v>
      </c>
      <c r="H2836" s="29">
        <v>9</v>
      </c>
      <c r="I2836" s="29">
        <v>2002</v>
      </c>
      <c r="J2836" s="15">
        <v>-1</v>
      </c>
      <c r="K2836" s="15">
        <v>-1</v>
      </c>
      <c r="L2836" s="15">
        <v>0</v>
      </c>
      <c r="M2836" s="15">
        <v>0</v>
      </c>
      <c r="N2836" s="27" t="e">
        <f>SUMIF(#REF!,'Integrantes original'!A2567,#REF!)</f>
        <v>#REF!</v>
      </c>
      <c r="O2836" s="27">
        <f t="shared" si="176"/>
        <v>29092002</v>
      </c>
      <c r="P2836" s="27">
        <f t="shared" si="177"/>
        <v>290920022</v>
      </c>
      <c r="Q2836" s="31">
        <f t="shared" si="178"/>
        <v>19806212290902</v>
      </c>
      <c r="R2836" s="27">
        <f>COUNTIF(tratycont!S:S,'Integrantes original'!Q2836)</f>
        <v>0</v>
      </c>
      <c r="S2836" s="27">
        <f t="shared" si="179"/>
        <v>0</v>
      </c>
    </row>
    <row r="2837" spans="1:19" x14ac:dyDescent="0.15">
      <c r="A2837" s="29">
        <v>1980631</v>
      </c>
      <c r="B2837" s="29">
        <v>198063101</v>
      </c>
      <c r="C2837" s="29" t="s">
        <v>16</v>
      </c>
      <c r="D2837" s="30" t="s">
        <v>2623</v>
      </c>
      <c r="E2837" s="30" t="s">
        <v>2587</v>
      </c>
      <c r="F2837" s="15">
        <v>1</v>
      </c>
      <c r="G2837" s="29">
        <v>99</v>
      </c>
      <c r="H2837" s="29">
        <v>99</v>
      </c>
      <c r="I2837" s="29">
        <v>1974</v>
      </c>
      <c r="J2837" s="15">
        <v>-1</v>
      </c>
      <c r="K2837" s="15">
        <v>-1</v>
      </c>
      <c r="L2837" s="15">
        <v>0</v>
      </c>
      <c r="M2837" s="15">
        <v>0</v>
      </c>
      <c r="N2837" s="27" t="e">
        <f>SUMIF(#REF!,'Integrantes original'!A2568,#REF!)</f>
        <v>#REF!</v>
      </c>
      <c r="O2837" s="27">
        <f t="shared" si="176"/>
        <v>99991974</v>
      </c>
      <c r="P2837" s="27">
        <f t="shared" si="177"/>
        <v>999919741</v>
      </c>
      <c r="Q2837" s="31">
        <f t="shared" si="178"/>
        <v>19806311999974</v>
      </c>
      <c r="R2837" s="27">
        <f>COUNTIF(tratycont!S:S,'Integrantes original'!Q2837)</f>
        <v>0</v>
      </c>
      <c r="S2837" s="27">
        <f t="shared" si="179"/>
        <v>0</v>
      </c>
    </row>
    <row r="2838" spans="1:19" x14ac:dyDescent="0.15">
      <c r="A2838" s="29">
        <v>1980631</v>
      </c>
      <c r="B2838" s="29">
        <v>198063102</v>
      </c>
      <c r="C2838" s="29" t="s">
        <v>19</v>
      </c>
      <c r="D2838" s="30" t="s">
        <v>483</v>
      </c>
      <c r="E2838" s="30" t="s">
        <v>2382</v>
      </c>
      <c r="F2838" s="15">
        <v>2</v>
      </c>
      <c r="G2838" s="29">
        <v>99</v>
      </c>
      <c r="H2838" s="29">
        <v>99</v>
      </c>
      <c r="I2838" s="29">
        <v>1970</v>
      </c>
      <c r="J2838" s="15">
        <v>-1</v>
      </c>
      <c r="K2838" s="15">
        <v>-1</v>
      </c>
      <c r="L2838" s="15">
        <v>0</v>
      </c>
      <c r="M2838" s="15">
        <v>0</v>
      </c>
      <c r="N2838" s="27" t="e">
        <f>SUMIF(#REF!,'Integrantes original'!A2569,#REF!)</f>
        <v>#REF!</v>
      </c>
      <c r="O2838" s="27">
        <f t="shared" si="176"/>
        <v>99991970</v>
      </c>
      <c r="P2838" s="27">
        <f t="shared" si="177"/>
        <v>999919702</v>
      </c>
      <c r="Q2838" s="31">
        <f t="shared" si="178"/>
        <v>19806312999970</v>
      </c>
      <c r="R2838" s="27">
        <f>COUNTIF(tratycont!S:S,'Integrantes original'!Q2838)</f>
        <v>0</v>
      </c>
      <c r="S2838" s="27">
        <f t="shared" si="179"/>
        <v>0</v>
      </c>
    </row>
    <row r="2839" spans="1:19" x14ac:dyDescent="0.15">
      <c r="A2839" s="29">
        <v>1980631</v>
      </c>
      <c r="B2839" s="29">
        <v>198063103</v>
      </c>
      <c r="C2839" s="29" t="s">
        <v>22</v>
      </c>
      <c r="D2839" s="30" t="s">
        <v>1808</v>
      </c>
      <c r="E2839" s="30" t="s">
        <v>2536</v>
      </c>
      <c r="F2839" s="15">
        <v>1</v>
      </c>
      <c r="G2839" s="29">
        <v>99</v>
      </c>
      <c r="H2839" s="29">
        <v>99</v>
      </c>
      <c r="I2839" s="29">
        <v>9999</v>
      </c>
      <c r="J2839" s="15">
        <v>-1</v>
      </c>
      <c r="K2839" s="15">
        <v>-1</v>
      </c>
      <c r="L2839" s="15">
        <v>0</v>
      </c>
      <c r="M2839" s="15">
        <v>0</v>
      </c>
      <c r="N2839" s="27" t="e">
        <f>SUMIF(#REF!,'Integrantes original'!A2570,#REF!)</f>
        <v>#REF!</v>
      </c>
      <c r="O2839" s="27">
        <f t="shared" si="176"/>
        <v>99999999</v>
      </c>
      <c r="P2839" s="27">
        <f t="shared" si="177"/>
        <v>999999991</v>
      </c>
      <c r="Q2839" s="31">
        <f t="shared" si="178"/>
        <v>19806311999999</v>
      </c>
      <c r="R2839" s="27">
        <f>COUNTIF(tratycont!S:S,'Integrantes original'!Q2839)</f>
        <v>0</v>
      </c>
      <c r="S2839" s="27">
        <f t="shared" si="179"/>
        <v>0</v>
      </c>
    </row>
    <row r="2840" spans="1:19" x14ac:dyDescent="0.15">
      <c r="A2840" s="29">
        <v>1980631</v>
      </c>
      <c r="B2840" s="29">
        <v>198063104</v>
      </c>
      <c r="C2840" s="29" t="s">
        <v>25</v>
      </c>
      <c r="D2840" s="30" t="s">
        <v>200</v>
      </c>
      <c r="E2840" s="30" t="s">
        <v>2536</v>
      </c>
      <c r="F2840" s="15">
        <v>1</v>
      </c>
      <c r="G2840" s="29">
        <v>99</v>
      </c>
      <c r="H2840" s="29">
        <v>99</v>
      </c>
      <c r="I2840" s="29">
        <v>9999</v>
      </c>
      <c r="J2840" s="15">
        <v>-1</v>
      </c>
      <c r="K2840" s="15">
        <v>-1</v>
      </c>
      <c r="L2840" s="15">
        <v>0</v>
      </c>
      <c r="M2840" s="15">
        <v>0</v>
      </c>
      <c r="N2840" s="27" t="e">
        <f>SUMIF(#REF!,'Integrantes original'!A2571,#REF!)</f>
        <v>#REF!</v>
      </c>
      <c r="O2840" s="27">
        <f t="shared" si="176"/>
        <v>99999999</v>
      </c>
      <c r="P2840" s="27">
        <f t="shared" si="177"/>
        <v>999999991</v>
      </c>
      <c r="Q2840" s="31">
        <f t="shared" si="178"/>
        <v>19806311999999</v>
      </c>
      <c r="R2840" s="27">
        <f>COUNTIF(tratycont!S:S,'Integrantes original'!Q2840)</f>
        <v>0</v>
      </c>
      <c r="S2840" s="27">
        <f t="shared" si="179"/>
        <v>0</v>
      </c>
    </row>
    <row r="2841" spans="1:19" x14ac:dyDescent="0.15">
      <c r="A2841" s="29">
        <v>1980631</v>
      </c>
      <c r="B2841" s="29">
        <v>198063105</v>
      </c>
      <c r="C2841" s="29" t="s">
        <v>27</v>
      </c>
      <c r="D2841" s="30" t="s">
        <v>2624</v>
      </c>
      <c r="E2841" s="30" t="s">
        <v>2536</v>
      </c>
      <c r="F2841" s="15">
        <v>1</v>
      </c>
      <c r="G2841" s="29">
        <v>99</v>
      </c>
      <c r="H2841" s="29">
        <v>99</v>
      </c>
      <c r="I2841" s="29">
        <v>9999</v>
      </c>
      <c r="J2841" s="15">
        <v>-1</v>
      </c>
      <c r="K2841" s="15">
        <v>-1</v>
      </c>
      <c r="L2841" s="15">
        <v>0</v>
      </c>
      <c r="M2841" s="15">
        <v>0</v>
      </c>
      <c r="N2841" s="27" t="e">
        <f>SUMIF(#REF!,'Integrantes original'!A2572,#REF!)</f>
        <v>#REF!</v>
      </c>
      <c r="O2841" s="27">
        <f t="shared" si="176"/>
        <v>99999999</v>
      </c>
      <c r="P2841" s="27">
        <f t="shared" si="177"/>
        <v>999999991</v>
      </c>
      <c r="Q2841" s="31">
        <f t="shared" si="178"/>
        <v>19806311999999</v>
      </c>
      <c r="R2841" s="27">
        <f>COUNTIF(tratycont!S:S,'Integrantes original'!Q2841)</f>
        <v>0</v>
      </c>
      <c r="S2841" s="27">
        <f t="shared" si="179"/>
        <v>0</v>
      </c>
    </row>
    <row r="2842" spans="1:19" x14ac:dyDescent="0.15">
      <c r="A2842" s="29">
        <v>1980631</v>
      </c>
      <c r="B2842" s="29">
        <v>198063106</v>
      </c>
      <c r="C2842" s="29" t="s">
        <v>30</v>
      </c>
      <c r="D2842" s="30" t="s">
        <v>84</v>
      </c>
      <c r="E2842" s="30" t="s">
        <v>2536</v>
      </c>
      <c r="F2842" s="15">
        <v>1</v>
      </c>
      <c r="G2842" s="29">
        <v>99</v>
      </c>
      <c r="H2842" s="29">
        <v>8</v>
      </c>
      <c r="I2842" s="29">
        <v>2000</v>
      </c>
      <c r="J2842" s="15">
        <v>-1</v>
      </c>
      <c r="K2842" s="15">
        <v>-1</v>
      </c>
      <c r="L2842" s="15">
        <v>0</v>
      </c>
      <c r="M2842" s="15">
        <v>0</v>
      </c>
      <c r="N2842" s="27" t="e">
        <f>SUMIF(#REF!,'Integrantes original'!A2573,#REF!)</f>
        <v>#REF!</v>
      </c>
      <c r="O2842" s="27">
        <f t="shared" si="176"/>
        <v>99082000</v>
      </c>
      <c r="P2842" s="27">
        <f t="shared" si="177"/>
        <v>990820001</v>
      </c>
      <c r="Q2842" s="31">
        <f t="shared" si="178"/>
        <v>19806311990800</v>
      </c>
      <c r="R2842" s="27">
        <f>COUNTIF(tratycont!S:S,'Integrantes original'!Q2842)</f>
        <v>0</v>
      </c>
      <c r="S2842" s="27">
        <f t="shared" si="179"/>
        <v>0</v>
      </c>
    </row>
    <row r="2843" spans="1:19" x14ac:dyDescent="0.15">
      <c r="A2843" s="29">
        <v>1980631</v>
      </c>
      <c r="B2843" s="29">
        <v>198063107</v>
      </c>
      <c r="C2843" s="29" t="s">
        <v>56</v>
      </c>
      <c r="D2843" s="30" t="s">
        <v>999</v>
      </c>
      <c r="E2843" s="30" t="s">
        <v>2536</v>
      </c>
      <c r="F2843" s="15">
        <v>1</v>
      </c>
      <c r="G2843" s="29">
        <v>99</v>
      </c>
      <c r="H2843" s="29">
        <v>99</v>
      </c>
      <c r="I2843" s="29">
        <v>9999</v>
      </c>
      <c r="J2843" s="15">
        <v>-1</v>
      </c>
      <c r="K2843" s="15">
        <v>-1</v>
      </c>
      <c r="L2843" s="15">
        <v>0</v>
      </c>
      <c r="M2843" s="15">
        <v>0</v>
      </c>
      <c r="N2843" s="27" t="e">
        <f>SUMIF(#REF!,'Integrantes original'!A2574,#REF!)</f>
        <v>#REF!</v>
      </c>
      <c r="O2843" s="27">
        <f t="shared" si="176"/>
        <v>99999999</v>
      </c>
      <c r="P2843" s="27">
        <f t="shared" si="177"/>
        <v>999999991</v>
      </c>
      <c r="Q2843" s="31">
        <f t="shared" si="178"/>
        <v>19806311999999</v>
      </c>
      <c r="R2843" s="27">
        <f>COUNTIF(tratycont!S:S,'Integrantes original'!Q2843)</f>
        <v>0</v>
      </c>
      <c r="S2843" s="27">
        <f t="shared" si="179"/>
        <v>0</v>
      </c>
    </row>
    <row r="2844" spans="1:19" x14ac:dyDescent="0.15">
      <c r="A2844" s="29">
        <v>1980631</v>
      </c>
      <c r="B2844" s="29">
        <v>198063108</v>
      </c>
      <c r="C2844" s="29" t="s">
        <v>58</v>
      </c>
      <c r="D2844" s="30" t="s">
        <v>2625</v>
      </c>
      <c r="E2844" s="30" t="s">
        <v>2536</v>
      </c>
      <c r="F2844" s="15">
        <v>2</v>
      </c>
      <c r="G2844" s="29">
        <v>99</v>
      </c>
      <c r="H2844" s="29">
        <v>99</v>
      </c>
      <c r="I2844" s="29">
        <v>9999</v>
      </c>
      <c r="J2844" s="15">
        <v>-1</v>
      </c>
      <c r="K2844" s="15">
        <v>-1</v>
      </c>
      <c r="L2844" s="15">
        <v>0</v>
      </c>
      <c r="M2844" s="15">
        <v>0</v>
      </c>
      <c r="N2844" s="27" t="e">
        <f>SUMIF(#REF!,'Integrantes original'!A2575,#REF!)</f>
        <v>#REF!</v>
      </c>
      <c r="O2844" s="27">
        <f t="shared" si="176"/>
        <v>99999999</v>
      </c>
      <c r="P2844" s="27">
        <f t="shared" si="177"/>
        <v>999999992</v>
      </c>
      <c r="Q2844" s="31">
        <f t="shared" si="178"/>
        <v>19806312999999</v>
      </c>
      <c r="R2844" s="27">
        <f>COUNTIF(tratycont!S:S,'Integrantes original'!Q2844)</f>
        <v>0</v>
      </c>
      <c r="S2844" s="27">
        <f t="shared" si="179"/>
        <v>0</v>
      </c>
    </row>
    <row r="2845" spans="1:19" x14ac:dyDescent="0.15">
      <c r="A2845" s="29">
        <v>1980631</v>
      </c>
      <c r="B2845" s="29">
        <v>198063109</v>
      </c>
      <c r="C2845" s="29" t="s">
        <v>120</v>
      </c>
      <c r="D2845" s="30" t="s">
        <v>1003</v>
      </c>
      <c r="E2845" s="30" t="s">
        <v>2536</v>
      </c>
      <c r="F2845" s="15">
        <v>2</v>
      </c>
      <c r="G2845" s="29">
        <v>99</v>
      </c>
      <c r="H2845" s="29">
        <v>99</v>
      </c>
      <c r="I2845" s="29">
        <v>9999</v>
      </c>
      <c r="J2845" s="15">
        <v>-1</v>
      </c>
      <c r="K2845" s="15">
        <v>-1</v>
      </c>
      <c r="L2845" s="15">
        <v>0</v>
      </c>
      <c r="M2845" s="15">
        <v>0</v>
      </c>
      <c r="N2845" s="27" t="e">
        <f>SUMIF(#REF!,'Integrantes original'!A2576,#REF!)</f>
        <v>#REF!</v>
      </c>
      <c r="O2845" s="27">
        <f t="shared" si="176"/>
        <v>99999999</v>
      </c>
      <c r="P2845" s="27">
        <f t="shared" si="177"/>
        <v>999999992</v>
      </c>
      <c r="Q2845" s="31">
        <f t="shared" si="178"/>
        <v>19806312999999</v>
      </c>
      <c r="R2845" s="27">
        <f>COUNTIF(tratycont!S:S,'Integrantes original'!Q2845)</f>
        <v>0</v>
      </c>
      <c r="S2845" s="27">
        <f t="shared" si="179"/>
        <v>0</v>
      </c>
    </row>
    <row r="2846" spans="1:19" x14ac:dyDescent="0.15">
      <c r="A2846" s="29">
        <v>1980631</v>
      </c>
      <c r="B2846" s="29">
        <v>198063110</v>
      </c>
      <c r="C2846" s="29" t="s">
        <v>123</v>
      </c>
      <c r="D2846" s="30" t="s">
        <v>89</v>
      </c>
      <c r="E2846" s="30" t="s">
        <v>2536</v>
      </c>
      <c r="F2846" s="15">
        <v>2</v>
      </c>
      <c r="G2846" s="29">
        <v>25</v>
      </c>
      <c r="H2846" s="29">
        <v>3</v>
      </c>
      <c r="I2846" s="29">
        <v>1994</v>
      </c>
      <c r="J2846" s="15">
        <v>1</v>
      </c>
      <c r="K2846" s="15">
        <v>0</v>
      </c>
      <c r="L2846" s="15">
        <v>2</v>
      </c>
      <c r="M2846" s="15">
        <v>0</v>
      </c>
      <c r="N2846" s="27" t="e">
        <f>SUMIF(#REF!,'Integrantes original'!A2577,#REF!)</f>
        <v>#REF!</v>
      </c>
      <c r="O2846" s="27">
        <f t="shared" si="176"/>
        <v>25031994</v>
      </c>
      <c r="P2846" s="27">
        <f t="shared" si="177"/>
        <v>250319942</v>
      </c>
      <c r="Q2846" s="31">
        <f t="shared" si="178"/>
        <v>19806312250394</v>
      </c>
      <c r="R2846" s="27">
        <f>COUNTIF(tratycont!S:S,'Integrantes original'!Q2846)</f>
        <v>0</v>
      </c>
      <c r="S2846" s="27">
        <f t="shared" si="179"/>
        <v>0</v>
      </c>
    </row>
    <row r="2847" spans="1:19" x14ac:dyDescent="0.15">
      <c r="A2847" s="29">
        <v>1980631</v>
      </c>
      <c r="B2847" s="29">
        <v>198063111</v>
      </c>
      <c r="C2847" s="29" t="s">
        <v>154</v>
      </c>
      <c r="D2847" s="30" t="s">
        <v>70</v>
      </c>
      <c r="E2847" s="30" t="s">
        <v>1810</v>
      </c>
      <c r="F2847" s="15">
        <v>1</v>
      </c>
      <c r="G2847" s="29">
        <v>99</v>
      </c>
      <c r="H2847" s="29">
        <v>99</v>
      </c>
      <c r="I2847" s="29">
        <v>9999</v>
      </c>
      <c r="J2847" s="15">
        <v>-1</v>
      </c>
      <c r="K2847" s="15">
        <v>-1</v>
      </c>
      <c r="L2847" s="15">
        <v>0</v>
      </c>
      <c r="M2847" s="15">
        <v>0</v>
      </c>
      <c r="N2847" s="27" t="e">
        <f>SUMIF(#REF!,'Integrantes original'!A2578,#REF!)</f>
        <v>#REF!</v>
      </c>
      <c r="O2847" s="27">
        <f t="shared" si="176"/>
        <v>99999999</v>
      </c>
      <c r="P2847" s="27">
        <f t="shared" si="177"/>
        <v>999999991</v>
      </c>
      <c r="Q2847" s="31">
        <f t="shared" si="178"/>
        <v>19806311999999</v>
      </c>
      <c r="R2847" s="27">
        <f>COUNTIF(tratycont!S:S,'Integrantes original'!Q2847)</f>
        <v>0</v>
      </c>
      <c r="S2847" s="27">
        <f t="shared" si="179"/>
        <v>0</v>
      </c>
    </row>
    <row r="2848" spans="1:19" x14ac:dyDescent="0.15">
      <c r="A2848" s="29">
        <v>1980631</v>
      </c>
      <c r="B2848" s="29">
        <v>198063112</v>
      </c>
      <c r="C2848" s="29" t="s">
        <v>240</v>
      </c>
      <c r="D2848" s="30" t="s">
        <v>2626</v>
      </c>
      <c r="E2848" s="30" t="s">
        <v>742</v>
      </c>
      <c r="F2848" s="15">
        <v>1</v>
      </c>
      <c r="G2848" s="29">
        <v>24</v>
      </c>
      <c r="H2848" s="29">
        <v>4</v>
      </c>
      <c r="I2848" s="29">
        <v>1994</v>
      </c>
      <c r="J2848" s="15">
        <v>-1</v>
      </c>
      <c r="K2848" s="15">
        <v>-1</v>
      </c>
      <c r="L2848" s="15">
        <v>0</v>
      </c>
      <c r="M2848" s="15">
        <v>0</v>
      </c>
      <c r="N2848" s="27" t="e">
        <f>SUMIF(#REF!,'Integrantes original'!A2579,#REF!)</f>
        <v>#REF!</v>
      </c>
      <c r="O2848" s="27">
        <f t="shared" si="176"/>
        <v>24041994</v>
      </c>
      <c r="P2848" s="27">
        <f t="shared" si="177"/>
        <v>240419941</v>
      </c>
      <c r="Q2848" s="31">
        <f t="shared" si="178"/>
        <v>19806311240494</v>
      </c>
      <c r="R2848" s="27">
        <f>COUNTIF(tratycont!S:S,'Integrantes original'!Q2848)</f>
        <v>0</v>
      </c>
      <c r="S2848" s="27">
        <f t="shared" si="179"/>
        <v>0</v>
      </c>
    </row>
    <row r="2849" spans="1:19" x14ac:dyDescent="0.15">
      <c r="A2849" s="29">
        <v>1980631</v>
      </c>
      <c r="B2849" s="29">
        <v>198063113</v>
      </c>
      <c r="C2849" s="29" t="s">
        <v>242</v>
      </c>
      <c r="D2849" s="30" t="s">
        <v>2627</v>
      </c>
      <c r="E2849" s="30" t="s">
        <v>1810</v>
      </c>
      <c r="F2849" s="15">
        <v>1</v>
      </c>
      <c r="G2849" s="29">
        <v>99</v>
      </c>
      <c r="H2849" s="29">
        <v>99</v>
      </c>
      <c r="I2849" s="29">
        <v>9999</v>
      </c>
      <c r="J2849" s="15">
        <v>-1</v>
      </c>
      <c r="K2849" s="15">
        <v>-1</v>
      </c>
      <c r="L2849" s="15">
        <v>0</v>
      </c>
      <c r="M2849" s="15">
        <v>0</v>
      </c>
      <c r="N2849" s="27" t="e">
        <f>SUMIF(#REF!,'Integrantes original'!A2580,#REF!)</f>
        <v>#REF!</v>
      </c>
      <c r="O2849" s="27">
        <f t="shared" si="176"/>
        <v>99999999</v>
      </c>
      <c r="P2849" s="27">
        <f t="shared" si="177"/>
        <v>999999991</v>
      </c>
      <c r="Q2849" s="31">
        <f t="shared" si="178"/>
        <v>19806311999999</v>
      </c>
      <c r="R2849" s="27">
        <f>COUNTIF(tratycont!S:S,'Integrantes original'!Q2849)</f>
        <v>0</v>
      </c>
      <c r="S2849" s="27">
        <f t="shared" si="179"/>
        <v>0</v>
      </c>
    </row>
    <row r="2850" spans="1:19" x14ac:dyDescent="0.15">
      <c r="A2850" s="29">
        <v>1980631</v>
      </c>
      <c r="B2850" s="29">
        <v>198063114</v>
      </c>
      <c r="C2850" s="29" t="s">
        <v>245</v>
      </c>
      <c r="D2850" s="30" t="s">
        <v>1137</v>
      </c>
      <c r="E2850" s="30" t="s">
        <v>1810</v>
      </c>
      <c r="F2850" s="15">
        <v>1</v>
      </c>
      <c r="G2850" s="29">
        <v>5</v>
      </c>
      <c r="H2850" s="29">
        <v>10</v>
      </c>
      <c r="I2850" s="29">
        <v>2016</v>
      </c>
      <c r="J2850" s="15">
        <v>-1</v>
      </c>
      <c r="K2850" s="15">
        <v>-1</v>
      </c>
      <c r="L2850" s="15">
        <v>0</v>
      </c>
      <c r="M2850" s="15">
        <v>0</v>
      </c>
      <c r="N2850" s="27" t="e">
        <f>SUMIF(#REF!,'Integrantes original'!A2581,#REF!)</f>
        <v>#REF!</v>
      </c>
      <c r="O2850" s="27">
        <f t="shared" si="176"/>
        <v>5102016</v>
      </c>
      <c r="P2850" s="27">
        <f t="shared" si="177"/>
        <v>51020161</v>
      </c>
      <c r="Q2850" s="31">
        <f t="shared" si="178"/>
        <v>19806311051016</v>
      </c>
      <c r="R2850" s="27">
        <f>COUNTIF(tratycont!S:S,'Integrantes original'!Q2850)</f>
        <v>0</v>
      </c>
      <c r="S2850" s="27">
        <f t="shared" si="179"/>
        <v>0</v>
      </c>
    </row>
    <row r="2851" spans="1:19" x14ac:dyDescent="0.15">
      <c r="A2851" s="29">
        <v>1980631</v>
      </c>
      <c r="B2851" s="29">
        <v>198063115</v>
      </c>
      <c r="C2851" s="29" t="s">
        <v>988</v>
      </c>
      <c r="D2851" s="30" t="s">
        <v>2089</v>
      </c>
      <c r="E2851" s="30" t="s">
        <v>742</v>
      </c>
      <c r="F2851" s="15">
        <v>2</v>
      </c>
      <c r="G2851" s="29">
        <v>20</v>
      </c>
      <c r="H2851" s="29">
        <v>5</v>
      </c>
      <c r="I2851" s="29">
        <v>2017</v>
      </c>
      <c r="J2851" s="15">
        <v>2</v>
      </c>
      <c r="K2851" s="15">
        <v>10</v>
      </c>
      <c r="L2851" s="15">
        <v>0</v>
      </c>
      <c r="M2851" s="15">
        <v>0</v>
      </c>
      <c r="N2851" s="27" t="e">
        <f>SUMIF(#REF!,'Integrantes original'!A2582,#REF!)</f>
        <v>#REF!</v>
      </c>
      <c r="O2851" s="27">
        <f t="shared" si="176"/>
        <v>20052017</v>
      </c>
      <c r="P2851" s="27">
        <f t="shared" si="177"/>
        <v>200520172</v>
      </c>
      <c r="Q2851" s="31">
        <f t="shared" si="178"/>
        <v>19806312200517</v>
      </c>
      <c r="R2851" s="27">
        <f>COUNTIF(tratycont!S:S,'Integrantes original'!Q2851)</f>
        <v>0</v>
      </c>
      <c r="S2851" s="27">
        <f t="shared" si="179"/>
        <v>1</v>
      </c>
    </row>
    <row r="2852" spans="1:19" x14ac:dyDescent="0.15">
      <c r="A2852" s="29">
        <v>1980641</v>
      </c>
      <c r="B2852" s="29">
        <v>198064101</v>
      </c>
      <c r="C2852" s="29" t="s">
        <v>16</v>
      </c>
      <c r="D2852" s="30" t="s">
        <v>1084</v>
      </c>
      <c r="E2852" s="30" t="s">
        <v>2628</v>
      </c>
      <c r="F2852" s="15">
        <v>1</v>
      </c>
      <c r="G2852" s="29">
        <v>24</v>
      </c>
      <c r="H2852" s="29">
        <v>12</v>
      </c>
      <c r="I2852" s="29">
        <v>1961</v>
      </c>
      <c r="J2852" s="15">
        <v>-1</v>
      </c>
      <c r="K2852" s="15">
        <v>-1</v>
      </c>
      <c r="L2852" s="15">
        <v>0</v>
      </c>
      <c r="M2852" s="15">
        <v>0</v>
      </c>
      <c r="N2852" s="27" t="e">
        <f>SUMIF(#REF!,'Integrantes original'!A2583,#REF!)</f>
        <v>#REF!</v>
      </c>
      <c r="O2852" s="27">
        <f t="shared" si="176"/>
        <v>24121961</v>
      </c>
      <c r="P2852" s="27">
        <f t="shared" si="177"/>
        <v>241219611</v>
      </c>
      <c r="Q2852" s="31">
        <f t="shared" si="178"/>
        <v>19806411241261</v>
      </c>
      <c r="R2852" s="27">
        <f>COUNTIF(tratycont!S:S,'Integrantes original'!Q2852)</f>
        <v>0</v>
      </c>
      <c r="S2852" s="27">
        <f t="shared" si="179"/>
        <v>0</v>
      </c>
    </row>
    <row r="2853" spans="1:19" x14ac:dyDescent="0.15">
      <c r="A2853" s="29">
        <v>1980641</v>
      </c>
      <c r="B2853" s="29">
        <v>198064102</v>
      </c>
      <c r="C2853" s="29" t="s">
        <v>19</v>
      </c>
      <c r="D2853" s="30" t="s">
        <v>1054</v>
      </c>
      <c r="E2853" s="30" t="s">
        <v>2382</v>
      </c>
      <c r="F2853" s="15">
        <v>2</v>
      </c>
      <c r="G2853" s="29">
        <v>9</v>
      </c>
      <c r="H2853" s="29">
        <v>1</v>
      </c>
      <c r="I2853" s="29">
        <v>1967</v>
      </c>
      <c r="J2853" s="15">
        <v>-1</v>
      </c>
      <c r="K2853" s="15">
        <v>-1</v>
      </c>
      <c r="L2853" s="15">
        <v>0</v>
      </c>
      <c r="M2853" s="15">
        <v>0</v>
      </c>
      <c r="N2853" s="27" t="e">
        <f>SUMIF(#REF!,'Integrantes original'!A2584,#REF!)</f>
        <v>#REF!</v>
      </c>
      <c r="O2853" s="27">
        <f t="shared" si="176"/>
        <v>9011967</v>
      </c>
      <c r="P2853" s="27">
        <f t="shared" si="177"/>
        <v>90119672</v>
      </c>
      <c r="Q2853" s="31">
        <f t="shared" si="178"/>
        <v>19806412090167</v>
      </c>
      <c r="R2853" s="27">
        <f>COUNTIF(tratycont!S:S,'Integrantes original'!Q2853)</f>
        <v>0</v>
      </c>
      <c r="S2853" s="27">
        <f t="shared" si="179"/>
        <v>0</v>
      </c>
    </row>
    <row r="2854" spans="1:19" x14ac:dyDescent="0.15">
      <c r="A2854" s="29">
        <v>1980641</v>
      </c>
      <c r="B2854" s="29">
        <v>198064103</v>
      </c>
      <c r="C2854" s="29" t="s">
        <v>22</v>
      </c>
      <c r="D2854" s="30" t="s">
        <v>2629</v>
      </c>
      <c r="E2854" s="30" t="s">
        <v>2628</v>
      </c>
      <c r="F2854" s="15">
        <v>1</v>
      </c>
      <c r="G2854" s="29">
        <v>16</v>
      </c>
      <c r="H2854" s="29">
        <v>5</v>
      </c>
      <c r="I2854" s="29">
        <v>1984</v>
      </c>
      <c r="J2854" s="15">
        <v>-1</v>
      </c>
      <c r="K2854" s="15">
        <v>-1</v>
      </c>
      <c r="L2854" s="15">
        <v>0</v>
      </c>
      <c r="M2854" s="15">
        <v>0</v>
      </c>
      <c r="N2854" s="27" t="e">
        <f>SUMIF(#REF!,'Integrantes original'!A2585,#REF!)</f>
        <v>#REF!</v>
      </c>
      <c r="O2854" s="27">
        <f t="shared" si="176"/>
        <v>16051984</v>
      </c>
      <c r="P2854" s="27">
        <f t="shared" si="177"/>
        <v>160519841</v>
      </c>
      <c r="Q2854" s="31">
        <f t="shared" si="178"/>
        <v>19806411160584</v>
      </c>
      <c r="R2854" s="27">
        <f>COUNTIF(tratycont!S:S,'Integrantes original'!Q2854)</f>
        <v>0</v>
      </c>
      <c r="S2854" s="27">
        <f t="shared" si="179"/>
        <v>0</v>
      </c>
    </row>
    <row r="2855" spans="1:19" x14ac:dyDescent="0.15">
      <c r="A2855" s="29">
        <v>1980641</v>
      </c>
      <c r="B2855" s="29">
        <v>198064104</v>
      </c>
      <c r="C2855" s="29" t="s">
        <v>25</v>
      </c>
      <c r="D2855" s="30" t="s">
        <v>1802</v>
      </c>
      <c r="E2855" s="30" t="s">
        <v>2382</v>
      </c>
      <c r="F2855" s="15">
        <v>2</v>
      </c>
      <c r="G2855" s="29">
        <v>23</v>
      </c>
      <c r="H2855" s="29">
        <v>9</v>
      </c>
      <c r="I2855" s="29">
        <v>1995</v>
      </c>
      <c r="J2855" s="15">
        <v>1</v>
      </c>
      <c r="K2855" s="15">
        <v>0</v>
      </c>
      <c r="L2855" s="15">
        <v>2</v>
      </c>
      <c r="M2855" s="15">
        <v>0</v>
      </c>
      <c r="N2855" s="27" t="e">
        <f>SUMIF(#REF!,'Integrantes original'!A2586,#REF!)</f>
        <v>#REF!</v>
      </c>
      <c r="O2855" s="27">
        <f t="shared" si="176"/>
        <v>23091995</v>
      </c>
      <c r="P2855" s="27">
        <f t="shared" si="177"/>
        <v>230919952</v>
      </c>
      <c r="Q2855" s="31">
        <f t="shared" si="178"/>
        <v>19806412230995</v>
      </c>
      <c r="R2855" s="27">
        <f>COUNTIF(tratycont!S:S,'Integrantes original'!Q2855)</f>
        <v>0</v>
      </c>
      <c r="S2855" s="27">
        <f t="shared" si="179"/>
        <v>0</v>
      </c>
    </row>
    <row r="2856" spans="1:19" x14ac:dyDescent="0.15">
      <c r="A2856" s="29">
        <v>1980651</v>
      </c>
      <c r="B2856" s="29">
        <v>198065101</v>
      </c>
      <c r="C2856" s="29" t="s">
        <v>16</v>
      </c>
      <c r="D2856" s="30" t="s">
        <v>192</v>
      </c>
      <c r="E2856" s="30" t="s">
        <v>2630</v>
      </c>
      <c r="F2856" s="15">
        <v>1</v>
      </c>
      <c r="G2856" s="29">
        <v>14</v>
      </c>
      <c r="H2856" s="29">
        <v>12</v>
      </c>
      <c r="I2856" s="29">
        <v>1983</v>
      </c>
      <c r="J2856" s="15">
        <v>-1</v>
      </c>
      <c r="K2856" s="15">
        <v>-1</v>
      </c>
      <c r="L2856" s="15">
        <v>0</v>
      </c>
      <c r="M2856" s="15">
        <v>0</v>
      </c>
      <c r="N2856" s="27" t="e">
        <f>SUMIF(#REF!,'Integrantes original'!A2587,#REF!)</f>
        <v>#REF!</v>
      </c>
      <c r="O2856" s="27">
        <f t="shared" si="176"/>
        <v>14121983</v>
      </c>
      <c r="P2856" s="27">
        <f t="shared" si="177"/>
        <v>141219831</v>
      </c>
      <c r="Q2856" s="31">
        <f t="shared" si="178"/>
        <v>19806511141283</v>
      </c>
      <c r="R2856" s="27">
        <f>COUNTIF(tratycont!S:S,'Integrantes original'!Q2856)</f>
        <v>0</v>
      </c>
      <c r="S2856" s="27">
        <f t="shared" si="179"/>
        <v>0</v>
      </c>
    </row>
    <row r="2857" spans="1:19" x14ac:dyDescent="0.15">
      <c r="A2857" s="29">
        <v>1980651</v>
      </c>
      <c r="B2857" s="29">
        <v>198065102</v>
      </c>
      <c r="C2857" s="29" t="s">
        <v>19</v>
      </c>
      <c r="D2857" s="30" t="s">
        <v>1831</v>
      </c>
      <c r="E2857" s="30" t="s">
        <v>2631</v>
      </c>
      <c r="F2857" s="15">
        <v>2</v>
      </c>
      <c r="G2857" s="29">
        <v>2</v>
      </c>
      <c r="H2857" s="29">
        <v>9</v>
      </c>
      <c r="I2857" s="29">
        <v>1989</v>
      </c>
      <c r="J2857" s="15">
        <v>1</v>
      </c>
      <c r="K2857" s="15">
        <v>0</v>
      </c>
      <c r="L2857" s="15">
        <v>2</v>
      </c>
      <c r="M2857" s="15">
        <v>0</v>
      </c>
      <c r="N2857" s="27" t="e">
        <f>SUMIF(#REF!,'Integrantes original'!A2588,#REF!)</f>
        <v>#REF!</v>
      </c>
      <c r="O2857" s="27">
        <f t="shared" si="176"/>
        <v>2091989</v>
      </c>
      <c r="P2857" s="27">
        <f t="shared" si="177"/>
        <v>20919892</v>
      </c>
      <c r="Q2857" s="31">
        <f t="shared" si="178"/>
        <v>19806512020989</v>
      </c>
      <c r="R2857" s="27">
        <f>COUNTIF(tratycont!S:S,'Integrantes original'!Q2857)</f>
        <v>0</v>
      </c>
      <c r="S2857" s="27">
        <f t="shared" si="179"/>
        <v>0</v>
      </c>
    </row>
    <row r="2858" spans="1:19" x14ac:dyDescent="0.15">
      <c r="A2858" s="29">
        <v>1980651</v>
      </c>
      <c r="B2858" s="29">
        <v>198065103</v>
      </c>
      <c r="C2858" s="29" t="s">
        <v>22</v>
      </c>
      <c r="D2858" s="30" t="s">
        <v>2492</v>
      </c>
      <c r="E2858" s="30" t="s">
        <v>2630</v>
      </c>
      <c r="F2858" s="15">
        <v>2</v>
      </c>
      <c r="G2858" s="29">
        <v>13</v>
      </c>
      <c r="H2858" s="29">
        <v>7</v>
      </c>
      <c r="I2858" s="29">
        <v>2008</v>
      </c>
      <c r="J2858" s="15">
        <v>-1</v>
      </c>
      <c r="K2858" s="15">
        <v>-1</v>
      </c>
      <c r="L2858" s="15">
        <v>0</v>
      </c>
      <c r="M2858" s="15">
        <v>0</v>
      </c>
      <c r="N2858" s="27" t="e">
        <f>SUMIF(#REF!,'Integrantes original'!A2589,#REF!)</f>
        <v>#REF!</v>
      </c>
      <c r="O2858" s="27">
        <f t="shared" si="176"/>
        <v>13072008</v>
      </c>
      <c r="P2858" s="27">
        <f t="shared" si="177"/>
        <v>130720082</v>
      </c>
      <c r="Q2858" s="31">
        <f t="shared" si="178"/>
        <v>19806512130708</v>
      </c>
      <c r="R2858" s="27">
        <f>COUNTIF(tratycont!S:S,'Integrantes original'!Q2858)</f>
        <v>0</v>
      </c>
      <c r="S2858" s="27">
        <f t="shared" si="179"/>
        <v>0</v>
      </c>
    </row>
    <row r="2859" spans="1:19" x14ac:dyDescent="0.15">
      <c r="A2859" s="29">
        <v>1980651</v>
      </c>
      <c r="B2859" s="29">
        <v>198065104</v>
      </c>
      <c r="C2859" s="29" t="s">
        <v>25</v>
      </c>
      <c r="D2859" s="30" t="s">
        <v>622</v>
      </c>
      <c r="E2859" s="30" t="s">
        <v>2630</v>
      </c>
      <c r="F2859" s="15">
        <v>1</v>
      </c>
      <c r="G2859" s="29">
        <v>23</v>
      </c>
      <c r="H2859" s="29">
        <v>7</v>
      </c>
      <c r="I2859" s="29">
        <v>2010</v>
      </c>
      <c r="J2859" s="15">
        <v>-1</v>
      </c>
      <c r="K2859" s="15">
        <v>-1</v>
      </c>
      <c r="L2859" s="15">
        <v>0</v>
      </c>
      <c r="M2859" s="15">
        <v>0</v>
      </c>
      <c r="N2859" s="27" t="e">
        <f>SUMIF(#REF!,'Integrantes original'!A2590,#REF!)</f>
        <v>#REF!</v>
      </c>
      <c r="O2859" s="27">
        <f t="shared" si="176"/>
        <v>23072010</v>
      </c>
      <c r="P2859" s="27">
        <f t="shared" si="177"/>
        <v>230720101</v>
      </c>
      <c r="Q2859" s="31">
        <f t="shared" si="178"/>
        <v>19806511230710</v>
      </c>
      <c r="R2859" s="27">
        <f>COUNTIF(tratycont!S:S,'Integrantes original'!Q2859)</f>
        <v>0</v>
      </c>
      <c r="S2859" s="27">
        <f t="shared" si="179"/>
        <v>0</v>
      </c>
    </row>
    <row r="2860" spans="1:19" x14ac:dyDescent="0.15">
      <c r="A2860" s="29">
        <v>1980651</v>
      </c>
      <c r="B2860" s="29">
        <v>198065105</v>
      </c>
      <c r="C2860" s="29" t="s">
        <v>27</v>
      </c>
      <c r="D2860" s="30" t="s">
        <v>971</v>
      </c>
      <c r="E2860" s="30" t="s">
        <v>2630</v>
      </c>
      <c r="F2860" s="15">
        <v>2</v>
      </c>
      <c r="G2860" s="29">
        <v>18</v>
      </c>
      <c r="H2860" s="29">
        <v>6</v>
      </c>
      <c r="I2860" s="29">
        <v>2012</v>
      </c>
      <c r="J2860" s="15">
        <v>-1</v>
      </c>
      <c r="K2860" s="15">
        <v>-1</v>
      </c>
      <c r="L2860" s="15">
        <v>0</v>
      </c>
      <c r="M2860" s="15">
        <v>0</v>
      </c>
      <c r="N2860" s="27" t="e">
        <f>SUMIF(#REF!,'Integrantes original'!A2591,#REF!)</f>
        <v>#REF!</v>
      </c>
      <c r="O2860" s="27">
        <f t="shared" si="176"/>
        <v>18062012</v>
      </c>
      <c r="P2860" s="27">
        <f t="shared" si="177"/>
        <v>180620122</v>
      </c>
      <c r="Q2860" s="31">
        <f t="shared" si="178"/>
        <v>19806512180612</v>
      </c>
      <c r="R2860" s="27">
        <f>COUNTIF(tratycont!S:S,'Integrantes original'!Q2860)</f>
        <v>0</v>
      </c>
      <c r="S2860" s="27">
        <f t="shared" si="179"/>
        <v>0</v>
      </c>
    </row>
    <row r="2861" spans="1:19" x14ac:dyDescent="0.15">
      <c r="A2861" s="29">
        <v>1980651</v>
      </c>
      <c r="B2861" s="29">
        <v>198065106</v>
      </c>
      <c r="C2861" s="29" t="s">
        <v>30</v>
      </c>
      <c r="D2861" s="30" t="s">
        <v>2632</v>
      </c>
      <c r="E2861" s="30" t="s">
        <v>2630</v>
      </c>
      <c r="F2861" s="15">
        <v>1</v>
      </c>
      <c r="G2861" s="29">
        <v>11</v>
      </c>
      <c r="H2861" s="29">
        <v>8</v>
      </c>
      <c r="I2861" s="29">
        <v>2018</v>
      </c>
      <c r="J2861" s="15">
        <v>2</v>
      </c>
      <c r="K2861" s="15">
        <v>2</v>
      </c>
      <c r="L2861" s="15">
        <v>0</v>
      </c>
      <c r="M2861" s="15">
        <v>0</v>
      </c>
      <c r="N2861" s="27" t="e">
        <f>SUMIF(#REF!,'Integrantes original'!A2592,#REF!)</f>
        <v>#REF!</v>
      </c>
      <c r="O2861" s="27">
        <f t="shared" si="176"/>
        <v>11082018</v>
      </c>
      <c r="P2861" s="27">
        <f t="shared" si="177"/>
        <v>110820181</v>
      </c>
      <c r="Q2861" s="31">
        <f t="shared" si="178"/>
        <v>19806511110818</v>
      </c>
      <c r="R2861" s="27">
        <f>COUNTIF(tratycont!S:S,'Integrantes original'!Q2861)</f>
        <v>0</v>
      </c>
      <c r="S2861" s="27">
        <f t="shared" si="179"/>
        <v>1</v>
      </c>
    </row>
    <row r="2862" spans="1:19" x14ac:dyDescent="0.15">
      <c r="A2862" s="29">
        <v>1980661</v>
      </c>
      <c r="B2862" s="29">
        <v>198066101</v>
      </c>
      <c r="C2862" s="29" t="s">
        <v>16</v>
      </c>
      <c r="D2862" s="30" t="s">
        <v>1047</v>
      </c>
      <c r="E2862" s="30" t="s">
        <v>200</v>
      </c>
      <c r="F2862" s="15">
        <v>1</v>
      </c>
      <c r="G2862" s="29">
        <v>99</v>
      </c>
      <c r="H2862" s="29">
        <v>99</v>
      </c>
      <c r="I2862" s="29">
        <v>1985</v>
      </c>
      <c r="J2862" s="15">
        <v>-1</v>
      </c>
      <c r="K2862" s="15">
        <v>-1</v>
      </c>
      <c r="L2862" s="15">
        <v>0</v>
      </c>
      <c r="M2862" s="15">
        <v>0</v>
      </c>
      <c r="N2862" s="27" t="e">
        <f>SUMIF(#REF!,'Integrantes original'!A2593,#REF!)</f>
        <v>#REF!</v>
      </c>
      <c r="O2862" s="27">
        <f t="shared" si="176"/>
        <v>99991985</v>
      </c>
      <c r="P2862" s="27">
        <f t="shared" si="177"/>
        <v>999919851</v>
      </c>
      <c r="Q2862" s="31">
        <f t="shared" si="178"/>
        <v>19806611999985</v>
      </c>
      <c r="R2862" s="27">
        <f>COUNTIF(tratycont!S:S,'Integrantes original'!Q2862)</f>
        <v>0</v>
      </c>
      <c r="S2862" s="27">
        <f t="shared" si="179"/>
        <v>0</v>
      </c>
    </row>
    <row r="2863" spans="1:19" x14ac:dyDescent="0.15">
      <c r="A2863" s="29">
        <v>1980661</v>
      </c>
      <c r="B2863" s="29">
        <v>198066102</v>
      </c>
      <c r="C2863" s="29" t="s">
        <v>19</v>
      </c>
      <c r="D2863" s="30" t="s">
        <v>1317</v>
      </c>
      <c r="E2863" s="30" t="s">
        <v>2585</v>
      </c>
      <c r="F2863" s="15">
        <v>2</v>
      </c>
      <c r="G2863" s="29">
        <v>1</v>
      </c>
      <c r="H2863" s="29">
        <v>3</v>
      </c>
      <c r="I2863" s="29">
        <v>1988</v>
      </c>
      <c r="J2863" s="15">
        <v>1</v>
      </c>
      <c r="K2863" s="15">
        <v>0</v>
      </c>
      <c r="L2863" s="15">
        <v>2</v>
      </c>
      <c r="M2863" s="15">
        <v>0</v>
      </c>
      <c r="N2863" s="27" t="e">
        <f>SUMIF(#REF!,'Integrantes original'!A2594,#REF!)</f>
        <v>#REF!</v>
      </c>
      <c r="O2863" s="27">
        <f t="shared" si="176"/>
        <v>1031988</v>
      </c>
      <c r="P2863" s="27">
        <f t="shared" si="177"/>
        <v>10319882</v>
      </c>
      <c r="Q2863" s="31">
        <f t="shared" si="178"/>
        <v>19806612010388</v>
      </c>
      <c r="R2863" s="27">
        <f>COUNTIF(tratycont!S:S,'Integrantes original'!Q2863)</f>
        <v>0</v>
      </c>
      <c r="S2863" s="27">
        <f t="shared" si="179"/>
        <v>0</v>
      </c>
    </row>
    <row r="2864" spans="1:19" x14ac:dyDescent="0.15">
      <c r="A2864" s="29">
        <v>1980661</v>
      </c>
      <c r="B2864" s="29">
        <v>198066103</v>
      </c>
      <c r="C2864" s="29" t="s">
        <v>22</v>
      </c>
      <c r="D2864" s="30" t="s">
        <v>1340</v>
      </c>
      <c r="E2864" s="30" t="s">
        <v>200</v>
      </c>
      <c r="F2864" s="15">
        <v>2</v>
      </c>
      <c r="G2864" s="29">
        <v>20</v>
      </c>
      <c r="H2864" s="29">
        <v>9</v>
      </c>
      <c r="I2864" s="29">
        <v>2012</v>
      </c>
      <c r="J2864" s="15">
        <v>-1</v>
      </c>
      <c r="K2864" s="15">
        <v>-1</v>
      </c>
      <c r="L2864" s="15">
        <v>0</v>
      </c>
      <c r="M2864" s="15">
        <v>0</v>
      </c>
      <c r="N2864" s="27" t="e">
        <f>SUMIF(#REF!,'Integrantes original'!A2595,#REF!)</f>
        <v>#REF!</v>
      </c>
      <c r="O2864" s="27">
        <f t="shared" si="176"/>
        <v>20092012</v>
      </c>
      <c r="P2864" s="27">
        <f t="shared" si="177"/>
        <v>200920122</v>
      </c>
      <c r="Q2864" s="31">
        <f t="shared" si="178"/>
        <v>19806612200912</v>
      </c>
      <c r="R2864" s="27">
        <f>COUNTIF(tratycont!S:S,'Integrantes original'!Q2864)</f>
        <v>0</v>
      </c>
      <c r="S2864" s="27">
        <f t="shared" si="179"/>
        <v>0</v>
      </c>
    </row>
    <row r="2865" spans="1:19" x14ac:dyDescent="0.15">
      <c r="A2865" s="29">
        <v>1980661</v>
      </c>
      <c r="B2865" s="29">
        <v>198066104</v>
      </c>
      <c r="C2865" s="29" t="s">
        <v>25</v>
      </c>
      <c r="D2865" s="30" t="s">
        <v>1346</v>
      </c>
      <c r="E2865" s="30" t="s">
        <v>200</v>
      </c>
      <c r="F2865" s="15">
        <v>1</v>
      </c>
      <c r="G2865" s="29">
        <v>1</v>
      </c>
      <c r="H2865" s="29">
        <v>5</v>
      </c>
      <c r="I2865" s="29">
        <v>2018</v>
      </c>
      <c r="J2865" s="15">
        <v>2</v>
      </c>
      <c r="K2865" s="15">
        <v>2</v>
      </c>
      <c r="L2865" s="15">
        <v>0</v>
      </c>
      <c r="M2865" s="15">
        <v>0</v>
      </c>
      <c r="N2865" s="27" t="e">
        <f>SUMIF(#REF!,'Integrantes original'!A2596,#REF!)</f>
        <v>#REF!</v>
      </c>
      <c r="O2865" s="27">
        <f t="shared" si="176"/>
        <v>1052018</v>
      </c>
      <c r="P2865" s="27">
        <f t="shared" si="177"/>
        <v>10520181</v>
      </c>
      <c r="Q2865" s="31">
        <f t="shared" si="178"/>
        <v>19806611010518</v>
      </c>
      <c r="R2865" s="27">
        <f>COUNTIF(tratycont!S:S,'Integrantes original'!Q2865)</f>
        <v>1</v>
      </c>
      <c r="S2865" s="27">
        <f t="shared" si="179"/>
        <v>1</v>
      </c>
    </row>
    <row r="2866" spans="1:19" x14ac:dyDescent="0.15">
      <c r="A2866" s="29">
        <v>1980661</v>
      </c>
      <c r="B2866" s="29">
        <v>198066105</v>
      </c>
      <c r="C2866" s="29" t="s">
        <v>27</v>
      </c>
      <c r="D2866" s="30" t="s">
        <v>256</v>
      </c>
      <c r="E2866" s="30" t="s">
        <v>371</v>
      </c>
      <c r="F2866" s="15">
        <v>2</v>
      </c>
      <c r="G2866" s="29">
        <v>29</v>
      </c>
      <c r="H2866" s="29">
        <v>5</v>
      </c>
      <c r="I2866" s="29">
        <v>2003</v>
      </c>
      <c r="J2866" s="15">
        <v>-1</v>
      </c>
      <c r="K2866" s="15">
        <v>-1</v>
      </c>
      <c r="L2866" s="15">
        <v>0</v>
      </c>
      <c r="M2866" s="15">
        <v>0</v>
      </c>
      <c r="N2866" s="27" t="e">
        <f>SUMIF(#REF!,'Integrantes original'!A2597,#REF!)</f>
        <v>#REF!</v>
      </c>
      <c r="O2866" s="27">
        <f t="shared" si="176"/>
        <v>29052003</v>
      </c>
      <c r="P2866" s="27">
        <f t="shared" si="177"/>
        <v>290520032</v>
      </c>
      <c r="Q2866" s="31">
        <f t="shared" si="178"/>
        <v>19806612290503</v>
      </c>
      <c r="R2866" s="27">
        <f>COUNTIF(tratycont!S:S,'Integrantes original'!Q2866)</f>
        <v>0</v>
      </c>
      <c r="S2866" s="27">
        <f t="shared" si="179"/>
        <v>0</v>
      </c>
    </row>
    <row r="2867" spans="1:19" x14ac:dyDescent="0.15">
      <c r="A2867" s="29">
        <v>1980671</v>
      </c>
      <c r="B2867" s="29">
        <v>198067101</v>
      </c>
      <c r="C2867" s="29" t="s">
        <v>16</v>
      </c>
      <c r="D2867" s="30" t="s">
        <v>197</v>
      </c>
      <c r="E2867" s="30" t="s">
        <v>107</v>
      </c>
      <c r="F2867" s="15">
        <v>1</v>
      </c>
      <c r="G2867" s="29">
        <v>28</v>
      </c>
      <c r="H2867" s="29">
        <v>3</v>
      </c>
      <c r="I2867" s="29">
        <v>1992</v>
      </c>
      <c r="J2867" s="15">
        <v>-1</v>
      </c>
      <c r="K2867" s="15">
        <v>-1</v>
      </c>
      <c r="L2867" s="15">
        <v>0</v>
      </c>
      <c r="M2867" s="15">
        <v>0</v>
      </c>
      <c r="N2867" s="27" t="e">
        <f>SUMIF(#REF!,'Integrantes original'!A2598,#REF!)</f>
        <v>#REF!</v>
      </c>
      <c r="O2867" s="27">
        <f t="shared" si="176"/>
        <v>28031992</v>
      </c>
      <c r="P2867" s="27">
        <f t="shared" si="177"/>
        <v>280319921</v>
      </c>
      <c r="Q2867" s="31">
        <f t="shared" si="178"/>
        <v>19806711280392</v>
      </c>
      <c r="R2867" s="27">
        <f>COUNTIF(tratycont!S:S,'Integrantes original'!Q2867)</f>
        <v>0</v>
      </c>
      <c r="S2867" s="27">
        <f t="shared" si="179"/>
        <v>0</v>
      </c>
    </row>
    <row r="2868" spans="1:19" x14ac:dyDescent="0.15">
      <c r="A2868" s="29">
        <v>1980671</v>
      </c>
      <c r="B2868" s="29">
        <v>198067102</v>
      </c>
      <c r="C2868" s="29" t="s">
        <v>19</v>
      </c>
      <c r="D2868" s="30" t="s">
        <v>23</v>
      </c>
      <c r="E2868" s="30" t="s">
        <v>371</v>
      </c>
      <c r="F2868" s="15">
        <v>2</v>
      </c>
      <c r="G2868" s="29">
        <v>30</v>
      </c>
      <c r="H2868" s="29">
        <v>12</v>
      </c>
      <c r="I2868" s="29">
        <v>1994</v>
      </c>
      <c r="J2868" s="15">
        <v>1</v>
      </c>
      <c r="K2868" s="15">
        <v>0</v>
      </c>
      <c r="L2868" s="15">
        <v>2</v>
      </c>
      <c r="M2868" s="15">
        <v>0</v>
      </c>
      <c r="N2868" s="27" t="e">
        <f>SUMIF(#REF!,'Integrantes original'!A2599,#REF!)</f>
        <v>#REF!</v>
      </c>
      <c r="O2868" s="27">
        <f t="shared" si="176"/>
        <v>30121994</v>
      </c>
      <c r="P2868" s="27">
        <f t="shared" si="177"/>
        <v>301219942</v>
      </c>
      <c r="Q2868" s="31">
        <f t="shared" si="178"/>
        <v>19806712301294</v>
      </c>
      <c r="R2868" s="27">
        <f>COUNTIF(tratycont!S:S,'Integrantes original'!Q2868)</f>
        <v>0</v>
      </c>
      <c r="S2868" s="27">
        <f t="shared" si="179"/>
        <v>0</v>
      </c>
    </row>
    <row r="2869" spans="1:19" x14ac:dyDescent="0.15">
      <c r="A2869" s="29">
        <v>1980671</v>
      </c>
      <c r="B2869" s="29">
        <v>198067103</v>
      </c>
      <c r="C2869" s="29" t="s">
        <v>22</v>
      </c>
      <c r="D2869" s="30" t="s">
        <v>62</v>
      </c>
      <c r="E2869" s="30" t="s">
        <v>107</v>
      </c>
      <c r="F2869" s="15">
        <v>2</v>
      </c>
      <c r="G2869" s="29">
        <v>6</v>
      </c>
      <c r="H2869" s="29">
        <v>9</v>
      </c>
      <c r="I2869" s="29">
        <v>2011</v>
      </c>
      <c r="J2869" s="15">
        <v>-1</v>
      </c>
      <c r="K2869" s="15">
        <v>-1</v>
      </c>
      <c r="L2869" s="15">
        <v>0</v>
      </c>
      <c r="M2869" s="15">
        <v>0</v>
      </c>
      <c r="N2869" s="27" t="e">
        <f>SUMIF(#REF!,'Integrantes original'!A2600,#REF!)</f>
        <v>#REF!</v>
      </c>
      <c r="O2869" s="27">
        <f t="shared" si="176"/>
        <v>6092011</v>
      </c>
      <c r="P2869" s="27">
        <f t="shared" si="177"/>
        <v>60920112</v>
      </c>
      <c r="Q2869" s="31">
        <f t="shared" si="178"/>
        <v>19806712060911</v>
      </c>
      <c r="R2869" s="27">
        <f>COUNTIF(tratycont!S:S,'Integrantes original'!Q2869)</f>
        <v>0</v>
      </c>
      <c r="S2869" s="27">
        <f t="shared" si="179"/>
        <v>0</v>
      </c>
    </row>
    <row r="2870" spans="1:19" x14ac:dyDescent="0.15">
      <c r="A2870" s="29">
        <v>1980671</v>
      </c>
      <c r="B2870" s="29">
        <v>198067104</v>
      </c>
      <c r="C2870" s="29" t="s">
        <v>25</v>
      </c>
      <c r="D2870" s="30" t="s">
        <v>325</v>
      </c>
      <c r="E2870" s="30" t="s">
        <v>107</v>
      </c>
      <c r="F2870" s="15">
        <v>1</v>
      </c>
      <c r="G2870" s="29">
        <v>2</v>
      </c>
      <c r="H2870" s="29">
        <v>11</v>
      </c>
      <c r="I2870" s="29">
        <v>2013</v>
      </c>
      <c r="J2870" s="15">
        <v>-1</v>
      </c>
      <c r="K2870" s="15">
        <v>-1</v>
      </c>
      <c r="L2870" s="15">
        <v>0</v>
      </c>
      <c r="M2870" s="15">
        <v>0</v>
      </c>
      <c r="N2870" s="27" t="e">
        <f>SUMIF(#REF!,'Integrantes original'!A2601,#REF!)</f>
        <v>#REF!</v>
      </c>
      <c r="O2870" s="27">
        <f t="shared" si="176"/>
        <v>2112013</v>
      </c>
      <c r="P2870" s="27">
        <f t="shared" si="177"/>
        <v>21120131</v>
      </c>
      <c r="Q2870" s="31">
        <f t="shared" si="178"/>
        <v>19806711021113</v>
      </c>
      <c r="R2870" s="27">
        <f>COUNTIF(tratycont!S:S,'Integrantes original'!Q2870)</f>
        <v>0</v>
      </c>
      <c r="S2870" s="27">
        <f t="shared" si="179"/>
        <v>0</v>
      </c>
    </row>
    <row r="2871" spans="1:19" x14ac:dyDescent="0.15">
      <c r="A2871" s="29">
        <v>1980671</v>
      </c>
      <c r="B2871" s="29">
        <v>198067105</v>
      </c>
      <c r="C2871" s="29" t="s">
        <v>27</v>
      </c>
      <c r="D2871" s="30" t="s">
        <v>23</v>
      </c>
      <c r="E2871" s="30" t="s">
        <v>107</v>
      </c>
      <c r="F2871" s="15">
        <v>2</v>
      </c>
      <c r="G2871" s="29">
        <v>21</v>
      </c>
      <c r="H2871" s="29">
        <v>5</v>
      </c>
      <c r="I2871" s="29">
        <v>2018</v>
      </c>
      <c r="J2871" s="15">
        <v>2</v>
      </c>
      <c r="K2871" s="15">
        <v>2</v>
      </c>
      <c r="L2871" s="15">
        <v>0</v>
      </c>
      <c r="M2871" s="15">
        <v>0</v>
      </c>
      <c r="N2871" s="27" t="e">
        <f>SUMIF(#REF!,'Integrantes original'!A2602,#REF!)</f>
        <v>#REF!</v>
      </c>
      <c r="O2871" s="27">
        <f t="shared" si="176"/>
        <v>21052018</v>
      </c>
      <c r="P2871" s="27">
        <f t="shared" si="177"/>
        <v>210520182</v>
      </c>
      <c r="Q2871" s="31">
        <f t="shared" si="178"/>
        <v>19806712210518</v>
      </c>
      <c r="R2871" s="27">
        <f>COUNTIF(tratycont!S:S,'Integrantes original'!Q2871)</f>
        <v>1</v>
      </c>
      <c r="S2871" s="27">
        <f t="shared" si="179"/>
        <v>1</v>
      </c>
    </row>
    <row r="2872" spans="1:19" x14ac:dyDescent="0.15">
      <c r="A2872" s="29">
        <v>1980671</v>
      </c>
      <c r="B2872" s="29">
        <v>198067106</v>
      </c>
      <c r="C2872" s="29" t="s">
        <v>30</v>
      </c>
      <c r="D2872" s="30" t="s">
        <v>2633</v>
      </c>
      <c r="E2872" s="30" t="s">
        <v>2585</v>
      </c>
      <c r="F2872" s="15">
        <v>2</v>
      </c>
      <c r="G2872" s="29">
        <v>19</v>
      </c>
      <c r="H2872" s="29">
        <v>1</v>
      </c>
      <c r="I2872" s="29">
        <v>2002</v>
      </c>
      <c r="J2872" s="15">
        <v>-1</v>
      </c>
      <c r="K2872" s="15">
        <v>-1</v>
      </c>
      <c r="L2872" s="15">
        <v>0</v>
      </c>
      <c r="M2872" s="15">
        <v>0</v>
      </c>
      <c r="N2872" s="27" t="e">
        <f>SUMIF(#REF!,'Integrantes original'!A2603,#REF!)</f>
        <v>#REF!</v>
      </c>
      <c r="O2872" s="27">
        <f t="shared" si="176"/>
        <v>19012002</v>
      </c>
      <c r="P2872" s="27">
        <f t="shared" si="177"/>
        <v>190120022</v>
      </c>
      <c r="Q2872" s="31">
        <f t="shared" si="178"/>
        <v>19806712190102</v>
      </c>
      <c r="R2872" s="27">
        <f>COUNTIF(tratycont!S:S,'Integrantes original'!Q2872)</f>
        <v>0</v>
      </c>
      <c r="S2872" s="27">
        <f t="shared" si="179"/>
        <v>0</v>
      </c>
    </row>
    <row r="2873" spans="1:19" x14ac:dyDescent="0.15">
      <c r="A2873" s="29">
        <v>1980691</v>
      </c>
      <c r="B2873" s="29">
        <v>198069101</v>
      </c>
      <c r="C2873" s="29" t="s">
        <v>16</v>
      </c>
      <c r="D2873" s="30" t="s">
        <v>807</v>
      </c>
      <c r="E2873" s="30" t="s">
        <v>1658</v>
      </c>
      <c r="F2873" s="15">
        <v>1</v>
      </c>
      <c r="G2873" s="29">
        <v>26</v>
      </c>
      <c r="H2873" s="29">
        <v>12</v>
      </c>
      <c r="I2873" s="29">
        <v>1994</v>
      </c>
      <c r="J2873" s="15">
        <v>-1</v>
      </c>
      <c r="K2873" s="15">
        <v>-1</v>
      </c>
      <c r="L2873" s="15">
        <v>0</v>
      </c>
      <c r="M2873" s="15">
        <v>0</v>
      </c>
      <c r="N2873" s="27" t="e">
        <f>SUMIF(#REF!,'Integrantes original'!A2604,#REF!)</f>
        <v>#REF!</v>
      </c>
      <c r="O2873" s="27">
        <f t="shared" si="176"/>
        <v>26121994</v>
      </c>
      <c r="P2873" s="27">
        <f t="shared" si="177"/>
        <v>261219941</v>
      </c>
      <c r="Q2873" s="31">
        <f t="shared" si="178"/>
        <v>19806911261294</v>
      </c>
      <c r="R2873" s="27">
        <f>COUNTIF(tratycont!S:S,'Integrantes original'!Q2873)</f>
        <v>0</v>
      </c>
      <c r="S2873" s="27">
        <f t="shared" si="179"/>
        <v>0</v>
      </c>
    </row>
    <row r="2874" spans="1:19" x14ac:dyDescent="0.15">
      <c r="A2874" s="29">
        <v>1980691</v>
      </c>
      <c r="B2874" s="29">
        <v>198069102</v>
      </c>
      <c r="C2874" s="29" t="s">
        <v>19</v>
      </c>
      <c r="D2874" s="30" t="s">
        <v>759</v>
      </c>
      <c r="E2874" s="30" t="s">
        <v>2461</v>
      </c>
      <c r="F2874" s="15">
        <v>2</v>
      </c>
      <c r="G2874" s="29">
        <v>30</v>
      </c>
      <c r="H2874" s="29">
        <v>6</v>
      </c>
      <c r="I2874" s="29">
        <v>1994</v>
      </c>
      <c r="J2874" s="15">
        <v>1</v>
      </c>
      <c r="K2874" s="15">
        <v>0</v>
      </c>
      <c r="L2874" s="15">
        <v>2</v>
      </c>
      <c r="M2874" s="15">
        <v>0</v>
      </c>
      <c r="N2874" s="27" t="e">
        <f>SUMIF(#REF!,'Integrantes original'!A2605,#REF!)</f>
        <v>#REF!</v>
      </c>
      <c r="O2874" s="27">
        <f t="shared" si="176"/>
        <v>30061994</v>
      </c>
      <c r="P2874" s="27">
        <f t="shared" si="177"/>
        <v>300619942</v>
      </c>
      <c r="Q2874" s="31">
        <f t="shared" si="178"/>
        <v>19806912300694</v>
      </c>
      <c r="R2874" s="27">
        <f>COUNTIF(tratycont!S:S,'Integrantes original'!Q2874)</f>
        <v>0</v>
      </c>
      <c r="S2874" s="27">
        <f t="shared" si="179"/>
        <v>0</v>
      </c>
    </row>
    <row r="2875" spans="1:19" x14ac:dyDescent="0.15">
      <c r="A2875" s="29">
        <v>1980691</v>
      </c>
      <c r="B2875" s="29">
        <v>198069103</v>
      </c>
      <c r="C2875" s="29" t="s">
        <v>22</v>
      </c>
      <c r="D2875" s="30" t="s">
        <v>2634</v>
      </c>
      <c r="E2875" s="30" t="s">
        <v>1658</v>
      </c>
      <c r="F2875" s="15">
        <v>2</v>
      </c>
      <c r="G2875" s="29">
        <v>22</v>
      </c>
      <c r="H2875" s="29">
        <v>6</v>
      </c>
      <c r="I2875" s="29">
        <v>2018</v>
      </c>
      <c r="J2875" s="15">
        <v>2</v>
      </c>
      <c r="K2875" s="15">
        <v>2</v>
      </c>
      <c r="L2875" s="15">
        <v>0</v>
      </c>
      <c r="M2875" s="15">
        <v>0</v>
      </c>
      <c r="N2875" s="27" t="e">
        <f>SUMIF(#REF!,'Integrantes original'!A2606,#REF!)</f>
        <v>#REF!</v>
      </c>
      <c r="O2875" s="27">
        <f t="shared" si="176"/>
        <v>22062018</v>
      </c>
      <c r="P2875" s="27">
        <f t="shared" si="177"/>
        <v>220620182</v>
      </c>
      <c r="Q2875" s="31">
        <f t="shared" si="178"/>
        <v>19806912220618</v>
      </c>
      <c r="R2875" s="27">
        <f>COUNTIF(tratycont!S:S,'Integrantes original'!Q2875)</f>
        <v>0</v>
      </c>
      <c r="S2875" s="27">
        <f t="shared" si="179"/>
        <v>1</v>
      </c>
    </row>
    <row r="2876" spans="1:19" x14ac:dyDescent="0.15">
      <c r="A2876" s="29">
        <v>1980721</v>
      </c>
      <c r="B2876" s="29">
        <v>198072101</v>
      </c>
      <c r="C2876" s="29" t="s">
        <v>16</v>
      </c>
      <c r="D2876" s="30" t="s">
        <v>192</v>
      </c>
      <c r="E2876" s="30" t="s">
        <v>51</v>
      </c>
      <c r="F2876" s="15">
        <v>1</v>
      </c>
      <c r="G2876" s="29">
        <v>3</v>
      </c>
      <c r="H2876" s="29">
        <v>3</v>
      </c>
      <c r="I2876" s="29">
        <v>1945</v>
      </c>
      <c r="J2876" s="15">
        <v>-1</v>
      </c>
      <c r="K2876" s="15">
        <v>-1</v>
      </c>
      <c r="L2876" s="15">
        <v>0</v>
      </c>
      <c r="M2876" s="15">
        <v>0</v>
      </c>
      <c r="N2876" s="27" t="e">
        <f>SUMIF(#REF!,'Integrantes original'!A2607,#REF!)</f>
        <v>#REF!</v>
      </c>
      <c r="O2876" s="27">
        <f t="shared" si="176"/>
        <v>3031945</v>
      </c>
      <c r="P2876" s="27">
        <f t="shared" si="177"/>
        <v>30319451</v>
      </c>
      <c r="Q2876" s="31">
        <f t="shared" si="178"/>
        <v>19807211030345</v>
      </c>
      <c r="R2876" s="27">
        <f>COUNTIF(tratycont!S:S,'Integrantes original'!Q2876)</f>
        <v>0</v>
      </c>
      <c r="S2876" s="27">
        <f t="shared" si="179"/>
        <v>0</v>
      </c>
    </row>
    <row r="2877" spans="1:19" x14ac:dyDescent="0.15">
      <c r="A2877" s="29">
        <v>1980721</v>
      </c>
      <c r="B2877" s="29">
        <v>198072102</v>
      </c>
      <c r="C2877" s="29" t="s">
        <v>19</v>
      </c>
      <c r="D2877" s="30" t="s">
        <v>1904</v>
      </c>
      <c r="E2877" s="30" t="s">
        <v>2536</v>
      </c>
      <c r="F2877" s="15">
        <v>2</v>
      </c>
      <c r="G2877" s="29">
        <v>10</v>
      </c>
      <c r="H2877" s="29">
        <v>12</v>
      </c>
      <c r="I2877" s="29">
        <v>1952</v>
      </c>
      <c r="J2877" s="15">
        <v>-1</v>
      </c>
      <c r="K2877" s="15">
        <v>-1</v>
      </c>
      <c r="L2877" s="15">
        <v>0</v>
      </c>
      <c r="M2877" s="15">
        <v>0</v>
      </c>
      <c r="N2877" s="27" t="e">
        <f>SUMIF(#REF!,'Integrantes original'!A2608,#REF!)</f>
        <v>#REF!</v>
      </c>
      <c r="O2877" s="27">
        <f t="shared" si="176"/>
        <v>10121952</v>
      </c>
      <c r="P2877" s="27">
        <f t="shared" si="177"/>
        <v>101219522</v>
      </c>
      <c r="Q2877" s="31">
        <f t="shared" si="178"/>
        <v>19807212101252</v>
      </c>
      <c r="R2877" s="27">
        <f>COUNTIF(tratycont!S:S,'Integrantes original'!Q2877)</f>
        <v>0</v>
      </c>
      <c r="S2877" s="27">
        <f t="shared" si="179"/>
        <v>0</v>
      </c>
    </row>
    <row r="2878" spans="1:19" x14ac:dyDescent="0.15">
      <c r="A2878" s="29">
        <v>1980721</v>
      </c>
      <c r="B2878" s="29">
        <v>198072103</v>
      </c>
      <c r="C2878" s="29" t="s">
        <v>22</v>
      </c>
      <c r="D2878" s="30" t="s">
        <v>1750</v>
      </c>
      <c r="E2878" s="30" t="s">
        <v>51</v>
      </c>
      <c r="F2878" s="15">
        <v>2</v>
      </c>
      <c r="G2878" s="29">
        <v>10</v>
      </c>
      <c r="H2878" s="29">
        <v>3</v>
      </c>
      <c r="I2878" s="29">
        <v>1970</v>
      </c>
      <c r="J2878" s="15">
        <v>-1</v>
      </c>
      <c r="K2878" s="15">
        <v>-1</v>
      </c>
      <c r="L2878" s="15">
        <v>0</v>
      </c>
      <c r="M2878" s="15">
        <v>0</v>
      </c>
      <c r="N2878" s="27" t="e">
        <f>SUMIF(#REF!,'Integrantes original'!A2609,#REF!)</f>
        <v>#REF!</v>
      </c>
      <c r="O2878" s="27">
        <f t="shared" si="176"/>
        <v>10031970</v>
      </c>
      <c r="P2878" s="27">
        <f t="shared" si="177"/>
        <v>100319702</v>
      </c>
      <c r="Q2878" s="31">
        <f t="shared" si="178"/>
        <v>19807212100370</v>
      </c>
      <c r="R2878" s="27">
        <f>COUNTIF(tratycont!S:S,'Integrantes original'!Q2878)</f>
        <v>0</v>
      </c>
      <c r="S2878" s="27">
        <f t="shared" si="179"/>
        <v>0</v>
      </c>
    </row>
    <row r="2879" spans="1:19" x14ac:dyDescent="0.15">
      <c r="A2879" s="29">
        <v>1980721</v>
      </c>
      <c r="B2879" s="29">
        <v>198072104</v>
      </c>
      <c r="C2879" s="29" t="s">
        <v>25</v>
      </c>
      <c r="D2879" s="30" t="s">
        <v>1127</v>
      </c>
      <c r="E2879" s="30" t="s">
        <v>51</v>
      </c>
      <c r="F2879" s="15">
        <v>2</v>
      </c>
      <c r="G2879" s="29">
        <v>30</v>
      </c>
      <c r="H2879" s="29">
        <v>1</v>
      </c>
      <c r="I2879" s="29">
        <v>1985</v>
      </c>
      <c r="J2879" s="15">
        <v>1</v>
      </c>
      <c r="K2879" s="15">
        <v>0</v>
      </c>
      <c r="L2879" s="15">
        <v>2</v>
      </c>
      <c r="M2879" s="15">
        <v>0</v>
      </c>
      <c r="N2879" s="27" t="e">
        <f>SUMIF(#REF!,'Integrantes original'!A2610,#REF!)</f>
        <v>#REF!</v>
      </c>
      <c r="O2879" s="27">
        <f t="shared" si="176"/>
        <v>30011985</v>
      </c>
      <c r="P2879" s="27">
        <f t="shared" si="177"/>
        <v>300119852</v>
      </c>
      <c r="Q2879" s="31">
        <f t="shared" si="178"/>
        <v>19807212300185</v>
      </c>
      <c r="R2879" s="27">
        <f>COUNTIF(tratycont!S:S,'Integrantes original'!Q2879)</f>
        <v>0</v>
      </c>
      <c r="S2879" s="27">
        <f t="shared" si="179"/>
        <v>0</v>
      </c>
    </row>
    <row r="2880" spans="1:19" x14ac:dyDescent="0.15">
      <c r="A2880" s="29">
        <v>1980721</v>
      </c>
      <c r="B2880" s="29">
        <v>198072105</v>
      </c>
      <c r="C2880" s="29" t="s">
        <v>27</v>
      </c>
      <c r="D2880" s="30" t="s">
        <v>192</v>
      </c>
      <c r="E2880" s="30" t="s">
        <v>51</v>
      </c>
      <c r="F2880" s="15">
        <v>1</v>
      </c>
      <c r="G2880" s="29">
        <v>10</v>
      </c>
      <c r="H2880" s="29">
        <v>1</v>
      </c>
      <c r="I2880" s="29">
        <v>1989</v>
      </c>
      <c r="J2880" s="15">
        <v>-1</v>
      </c>
      <c r="K2880" s="15">
        <v>-1</v>
      </c>
      <c r="L2880" s="15">
        <v>0</v>
      </c>
      <c r="M2880" s="15">
        <v>0</v>
      </c>
      <c r="N2880" s="27" t="e">
        <f>SUMIF(#REF!,'Integrantes original'!A2611,#REF!)</f>
        <v>#REF!</v>
      </c>
      <c r="O2880" s="27">
        <f t="shared" si="176"/>
        <v>10011989</v>
      </c>
      <c r="P2880" s="27">
        <f t="shared" si="177"/>
        <v>100119891</v>
      </c>
      <c r="Q2880" s="31">
        <f t="shared" si="178"/>
        <v>19807211100189</v>
      </c>
      <c r="R2880" s="27">
        <f>COUNTIF(tratycont!S:S,'Integrantes original'!Q2880)</f>
        <v>0</v>
      </c>
      <c r="S2880" s="27">
        <f t="shared" si="179"/>
        <v>0</v>
      </c>
    </row>
    <row r="2881" spans="1:19" x14ac:dyDescent="0.15">
      <c r="A2881" s="29">
        <v>1980721</v>
      </c>
      <c r="B2881" s="29">
        <v>198072106</v>
      </c>
      <c r="C2881" s="29" t="s">
        <v>30</v>
      </c>
      <c r="D2881" s="30" t="s">
        <v>2354</v>
      </c>
      <c r="E2881" s="30" t="s">
        <v>2635</v>
      </c>
      <c r="F2881" s="15">
        <v>1</v>
      </c>
      <c r="G2881" s="29">
        <v>17</v>
      </c>
      <c r="H2881" s="29">
        <v>6</v>
      </c>
      <c r="I2881" s="29">
        <v>1989</v>
      </c>
      <c r="J2881" s="15">
        <v>-1</v>
      </c>
      <c r="K2881" s="15">
        <v>-1</v>
      </c>
      <c r="L2881" s="15">
        <v>0</v>
      </c>
      <c r="M2881" s="15">
        <v>0</v>
      </c>
      <c r="N2881" s="27" t="e">
        <f>SUMIF(#REF!,'Integrantes original'!A2612,#REF!)</f>
        <v>#REF!</v>
      </c>
      <c r="O2881" s="27">
        <f t="shared" si="176"/>
        <v>17061989</v>
      </c>
      <c r="P2881" s="27">
        <f t="shared" si="177"/>
        <v>170619891</v>
      </c>
      <c r="Q2881" s="31">
        <f t="shared" si="178"/>
        <v>19807211170689</v>
      </c>
      <c r="R2881" s="27">
        <f>COUNTIF(tratycont!S:S,'Integrantes original'!Q2881)</f>
        <v>0</v>
      </c>
      <c r="S2881" s="27">
        <f t="shared" si="179"/>
        <v>0</v>
      </c>
    </row>
    <row r="2882" spans="1:19" x14ac:dyDescent="0.15">
      <c r="A2882" s="29">
        <v>1980721</v>
      </c>
      <c r="B2882" s="29">
        <v>198072107</v>
      </c>
      <c r="C2882" s="29" t="s">
        <v>56</v>
      </c>
      <c r="D2882" s="30" t="s">
        <v>1003</v>
      </c>
      <c r="E2882" s="30" t="s">
        <v>2636</v>
      </c>
      <c r="F2882" s="15">
        <v>2</v>
      </c>
      <c r="G2882" s="29">
        <v>27</v>
      </c>
      <c r="H2882" s="29">
        <v>7</v>
      </c>
      <c r="I2882" s="29">
        <v>2001</v>
      </c>
      <c r="J2882" s="15">
        <v>-1</v>
      </c>
      <c r="K2882" s="15">
        <v>-1</v>
      </c>
      <c r="L2882" s="15">
        <v>0</v>
      </c>
      <c r="M2882" s="15">
        <v>0</v>
      </c>
      <c r="N2882" s="27" t="e">
        <f>SUMIF(#REF!,'Integrantes original'!A2613,#REF!)</f>
        <v>#REF!</v>
      </c>
      <c r="O2882" s="27">
        <f t="shared" si="176"/>
        <v>27072001</v>
      </c>
      <c r="P2882" s="27">
        <f t="shared" si="177"/>
        <v>270720012</v>
      </c>
      <c r="Q2882" s="31">
        <f t="shared" si="178"/>
        <v>19807212270701</v>
      </c>
      <c r="R2882" s="27">
        <f>COUNTIF(tratycont!S:S,'Integrantes original'!Q2882)</f>
        <v>0</v>
      </c>
      <c r="S2882" s="27">
        <f t="shared" si="179"/>
        <v>0</v>
      </c>
    </row>
    <row r="2883" spans="1:19" x14ac:dyDescent="0.15">
      <c r="A2883" s="29">
        <v>1980721</v>
      </c>
      <c r="B2883" s="29">
        <v>198072108</v>
      </c>
      <c r="C2883" s="29" t="s">
        <v>58</v>
      </c>
      <c r="D2883" s="30" t="s">
        <v>489</v>
      </c>
      <c r="E2883" s="30" t="s">
        <v>51</v>
      </c>
      <c r="F2883" s="15">
        <v>1</v>
      </c>
      <c r="G2883" s="29">
        <v>25</v>
      </c>
      <c r="H2883" s="29">
        <v>9</v>
      </c>
      <c r="I2883" s="29">
        <v>2003</v>
      </c>
      <c r="J2883" s="15">
        <v>-1</v>
      </c>
      <c r="K2883" s="15">
        <v>-1</v>
      </c>
      <c r="L2883" s="15">
        <v>0</v>
      </c>
      <c r="M2883" s="15">
        <v>0</v>
      </c>
      <c r="N2883" s="27" t="e">
        <f>SUMIF(#REF!,'Integrantes original'!A2614,#REF!)</f>
        <v>#REF!</v>
      </c>
      <c r="O2883" s="27">
        <f t="shared" ref="O2883:O2946" si="180">(((G2883*100)+H2883)*10000)+I2883</f>
        <v>25092003</v>
      </c>
      <c r="P2883" s="27">
        <f t="shared" ref="P2883:P2946" si="181">(O2883*10)+F2883</f>
        <v>250920031</v>
      </c>
      <c r="Q2883" s="31">
        <f t="shared" ref="Q2883:Q2946" si="182">(((((((A2883*10)+F2883)*100)+G2883)*100)+H2883)*100)+RIGHT(I2883,2)</f>
        <v>19807211250903</v>
      </c>
      <c r="R2883" s="27">
        <f>COUNTIF(tratycont!S:S,'Integrantes original'!Q2883)</f>
        <v>0</v>
      </c>
      <c r="S2883" s="27">
        <f t="shared" ref="S2883:S2946" si="183">IF(J2883=2,1,0)</f>
        <v>0</v>
      </c>
    </row>
    <row r="2884" spans="1:19" x14ac:dyDescent="0.15">
      <c r="A2884" s="29">
        <v>1980721</v>
      </c>
      <c r="B2884" s="29">
        <v>198072109</v>
      </c>
      <c r="C2884" s="29" t="s">
        <v>120</v>
      </c>
      <c r="D2884" s="30" t="s">
        <v>1150</v>
      </c>
      <c r="E2884" s="30" t="s">
        <v>2635</v>
      </c>
      <c r="F2884" s="15">
        <v>2</v>
      </c>
      <c r="G2884" s="29">
        <v>18</v>
      </c>
      <c r="H2884" s="29">
        <v>11</v>
      </c>
      <c r="I2884" s="29">
        <v>2008</v>
      </c>
      <c r="J2884" s="15">
        <v>-1</v>
      </c>
      <c r="K2884" s="15">
        <v>-1</v>
      </c>
      <c r="L2884" s="15">
        <v>0</v>
      </c>
      <c r="M2884" s="15">
        <v>0</v>
      </c>
      <c r="N2884" s="27" t="e">
        <f>SUMIF(#REF!,'Integrantes original'!A2615,#REF!)</f>
        <v>#REF!</v>
      </c>
      <c r="O2884" s="27">
        <f t="shared" si="180"/>
        <v>18112008</v>
      </c>
      <c r="P2884" s="27">
        <f t="shared" si="181"/>
        <v>181120082</v>
      </c>
      <c r="Q2884" s="31">
        <f t="shared" si="182"/>
        <v>19807212181108</v>
      </c>
      <c r="R2884" s="27">
        <f>COUNTIF(tratycont!S:S,'Integrantes original'!Q2884)</f>
        <v>0</v>
      </c>
      <c r="S2884" s="27">
        <f t="shared" si="183"/>
        <v>0</v>
      </c>
    </row>
    <row r="2885" spans="1:19" x14ac:dyDescent="0.15">
      <c r="A2885" s="29">
        <v>1980721</v>
      </c>
      <c r="B2885" s="29">
        <v>198072110</v>
      </c>
      <c r="C2885" s="29" t="s">
        <v>123</v>
      </c>
      <c r="D2885" s="30" t="s">
        <v>2354</v>
      </c>
      <c r="E2885" s="30" t="s">
        <v>2635</v>
      </c>
      <c r="F2885" s="15">
        <v>1</v>
      </c>
      <c r="G2885" s="29">
        <v>18</v>
      </c>
      <c r="H2885" s="29">
        <v>12</v>
      </c>
      <c r="I2885" s="29">
        <v>2014</v>
      </c>
      <c r="J2885" s="15">
        <v>-1</v>
      </c>
      <c r="K2885" s="15">
        <v>-1</v>
      </c>
      <c r="L2885" s="15">
        <v>0</v>
      </c>
      <c r="M2885" s="15">
        <v>0</v>
      </c>
      <c r="N2885" s="27" t="e">
        <f>SUMIF(#REF!,'Integrantes original'!A2616,#REF!)</f>
        <v>#REF!</v>
      </c>
      <c r="O2885" s="27">
        <f t="shared" si="180"/>
        <v>18122014</v>
      </c>
      <c r="P2885" s="27">
        <f t="shared" si="181"/>
        <v>181220141</v>
      </c>
      <c r="Q2885" s="31">
        <f t="shared" si="182"/>
        <v>19807211181214</v>
      </c>
      <c r="R2885" s="27">
        <f>COUNTIF(tratycont!S:S,'Integrantes original'!Q2885)</f>
        <v>0</v>
      </c>
      <c r="S2885" s="27">
        <f t="shared" si="183"/>
        <v>0</v>
      </c>
    </row>
    <row r="2886" spans="1:19" x14ac:dyDescent="0.15">
      <c r="A2886" s="29">
        <v>1980741</v>
      </c>
      <c r="B2886" s="29">
        <v>198074101</v>
      </c>
      <c r="C2886" s="29" t="s">
        <v>16</v>
      </c>
      <c r="D2886" s="30" t="s">
        <v>2583</v>
      </c>
      <c r="E2886" s="30" t="s">
        <v>371</v>
      </c>
      <c r="F2886" s="15">
        <v>2</v>
      </c>
      <c r="G2886" s="29">
        <v>18</v>
      </c>
      <c r="H2886" s="29">
        <v>2</v>
      </c>
      <c r="I2886" s="29">
        <v>1984</v>
      </c>
      <c r="J2886" s="15">
        <v>-1</v>
      </c>
      <c r="K2886" s="15">
        <v>-1</v>
      </c>
      <c r="L2886" s="15">
        <v>0</v>
      </c>
      <c r="M2886" s="15">
        <v>0</v>
      </c>
      <c r="N2886" s="27" t="e">
        <f>SUMIF(#REF!,'Integrantes original'!A2617,#REF!)</f>
        <v>#REF!</v>
      </c>
      <c r="O2886" s="27">
        <f t="shared" si="180"/>
        <v>18021984</v>
      </c>
      <c r="P2886" s="27">
        <f t="shared" si="181"/>
        <v>180219842</v>
      </c>
      <c r="Q2886" s="31">
        <f t="shared" si="182"/>
        <v>19807412180284</v>
      </c>
      <c r="R2886" s="27">
        <f>COUNTIF(tratycont!S:S,'Integrantes original'!Q2886)</f>
        <v>0</v>
      </c>
      <c r="S2886" s="27">
        <f t="shared" si="183"/>
        <v>0</v>
      </c>
    </row>
    <row r="2887" spans="1:19" x14ac:dyDescent="0.15">
      <c r="A2887" s="29">
        <v>1980741</v>
      </c>
      <c r="B2887" s="29">
        <v>198074102</v>
      </c>
      <c r="C2887" s="29" t="s">
        <v>19</v>
      </c>
      <c r="D2887" s="30" t="s">
        <v>62</v>
      </c>
      <c r="E2887" s="30" t="s">
        <v>2463</v>
      </c>
      <c r="F2887" s="15">
        <v>2</v>
      </c>
      <c r="G2887" s="29">
        <v>18</v>
      </c>
      <c r="H2887" s="29">
        <v>9</v>
      </c>
      <c r="I2887" s="29">
        <v>2001</v>
      </c>
      <c r="J2887" s="15">
        <v>1</v>
      </c>
      <c r="K2887" s="15">
        <v>0</v>
      </c>
      <c r="L2887" s="15">
        <v>2</v>
      </c>
      <c r="M2887" s="15">
        <v>0</v>
      </c>
      <c r="N2887" s="27" t="e">
        <f>SUMIF(#REF!,'Integrantes original'!A2618,#REF!)</f>
        <v>#REF!</v>
      </c>
      <c r="O2887" s="27">
        <f t="shared" si="180"/>
        <v>18092001</v>
      </c>
      <c r="P2887" s="27">
        <f t="shared" si="181"/>
        <v>180920012</v>
      </c>
      <c r="Q2887" s="31">
        <f t="shared" si="182"/>
        <v>19807412180901</v>
      </c>
      <c r="R2887" s="27">
        <f>COUNTIF(tratycont!S:S,'Integrantes original'!Q2887)</f>
        <v>0</v>
      </c>
      <c r="S2887" s="27">
        <f t="shared" si="183"/>
        <v>0</v>
      </c>
    </row>
    <row r="2888" spans="1:19" x14ac:dyDescent="0.15">
      <c r="A2888" s="29">
        <v>1980741</v>
      </c>
      <c r="B2888" s="29">
        <v>198074103</v>
      </c>
      <c r="C2888" s="29" t="s">
        <v>22</v>
      </c>
      <c r="D2888" s="30" t="s">
        <v>54</v>
      </c>
      <c r="E2888" s="30" t="s">
        <v>144</v>
      </c>
      <c r="F2888" s="15">
        <v>1</v>
      </c>
      <c r="G2888" s="29">
        <v>17</v>
      </c>
      <c r="H2888" s="29">
        <v>2</v>
      </c>
      <c r="I2888" s="29">
        <v>1996</v>
      </c>
      <c r="J2888" s="15">
        <v>-1</v>
      </c>
      <c r="K2888" s="15">
        <v>-1</v>
      </c>
      <c r="L2888" s="15">
        <v>0</v>
      </c>
      <c r="M2888" s="15">
        <v>0</v>
      </c>
      <c r="N2888" s="27" t="e">
        <f>SUMIF(#REF!,'Integrantes original'!A2619,#REF!)</f>
        <v>#REF!</v>
      </c>
      <c r="O2888" s="27">
        <f t="shared" si="180"/>
        <v>17021996</v>
      </c>
      <c r="P2888" s="27">
        <f t="shared" si="181"/>
        <v>170219961</v>
      </c>
      <c r="Q2888" s="31">
        <f t="shared" si="182"/>
        <v>19807411170296</v>
      </c>
      <c r="R2888" s="27">
        <f>COUNTIF(tratycont!S:S,'Integrantes original'!Q2888)</f>
        <v>0</v>
      </c>
      <c r="S2888" s="27">
        <f t="shared" si="183"/>
        <v>0</v>
      </c>
    </row>
    <row r="2889" spans="1:19" x14ac:dyDescent="0.15">
      <c r="A2889" s="29">
        <v>1980741</v>
      </c>
      <c r="B2889" s="29">
        <v>198074104</v>
      </c>
      <c r="C2889" s="29" t="s">
        <v>25</v>
      </c>
      <c r="D2889" s="30" t="s">
        <v>2583</v>
      </c>
      <c r="E2889" s="30" t="s">
        <v>144</v>
      </c>
      <c r="F2889" s="15">
        <v>2</v>
      </c>
      <c r="G2889" s="29">
        <v>23</v>
      </c>
      <c r="H2889" s="29">
        <v>7</v>
      </c>
      <c r="I2889" s="29">
        <v>2018</v>
      </c>
      <c r="J2889" s="15">
        <v>2</v>
      </c>
      <c r="K2889" s="15">
        <v>2</v>
      </c>
      <c r="L2889" s="15">
        <v>0</v>
      </c>
      <c r="M2889" s="15">
        <v>0</v>
      </c>
      <c r="N2889" s="27" t="e">
        <f>SUMIF(#REF!,'Integrantes original'!A2620,#REF!)</f>
        <v>#REF!</v>
      </c>
      <c r="O2889" s="27">
        <f t="shared" si="180"/>
        <v>23072018</v>
      </c>
      <c r="P2889" s="27">
        <f t="shared" si="181"/>
        <v>230720182</v>
      </c>
      <c r="Q2889" s="31">
        <f t="shared" si="182"/>
        <v>19807412230718</v>
      </c>
      <c r="R2889" s="27">
        <f>COUNTIF(tratycont!S:S,'Integrantes original'!Q2889)</f>
        <v>0</v>
      </c>
      <c r="S2889" s="27">
        <f t="shared" si="183"/>
        <v>1</v>
      </c>
    </row>
    <row r="2890" spans="1:19" x14ac:dyDescent="0.15">
      <c r="A2890" s="29">
        <v>1980781</v>
      </c>
      <c r="B2890" s="29">
        <v>198078101</v>
      </c>
      <c r="C2890" s="29" t="s">
        <v>16</v>
      </c>
      <c r="D2890" s="30" t="s">
        <v>2637</v>
      </c>
      <c r="E2890" s="30" t="s">
        <v>2587</v>
      </c>
      <c r="F2890" s="15">
        <v>2</v>
      </c>
      <c r="G2890" s="29">
        <v>25</v>
      </c>
      <c r="H2890" s="29">
        <v>8</v>
      </c>
      <c r="I2890" s="29">
        <v>1973</v>
      </c>
      <c r="J2890" s="15">
        <v>-1</v>
      </c>
      <c r="K2890" s="15">
        <v>-1</v>
      </c>
      <c r="L2890" s="15">
        <v>0</v>
      </c>
      <c r="M2890" s="15">
        <v>0</v>
      </c>
      <c r="N2890" s="27" t="e">
        <f>SUMIF(#REF!,'Integrantes original'!A2621,#REF!)</f>
        <v>#REF!</v>
      </c>
      <c r="O2890" s="27">
        <f t="shared" si="180"/>
        <v>25081973</v>
      </c>
      <c r="P2890" s="27">
        <f t="shared" si="181"/>
        <v>250819732</v>
      </c>
      <c r="Q2890" s="31">
        <f t="shared" si="182"/>
        <v>19807812250873</v>
      </c>
      <c r="R2890" s="27">
        <f>COUNTIF(tratycont!S:S,'Integrantes original'!Q2890)</f>
        <v>0</v>
      </c>
      <c r="S2890" s="27">
        <f t="shared" si="183"/>
        <v>0</v>
      </c>
    </row>
    <row r="2891" spans="1:19" x14ac:dyDescent="0.15">
      <c r="A2891" s="29">
        <v>1980781</v>
      </c>
      <c r="B2891" s="29">
        <v>198078102</v>
      </c>
      <c r="C2891" s="29" t="s">
        <v>19</v>
      </c>
      <c r="D2891" s="30" t="s">
        <v>807</v>
      </c>
      <c r="E2891" s="30" t="s">
        <v>2461</v>
      </c>
      <c r="F2891" s="15">
        <v>1</v>
      </c>
      <c r="G2891" s="29">
        <v>16</v>
      </c>
      <c r="H2891" s="29">
        <v>7</v>
      </c>
      <c r="I2891" s="29">
        <v>2001</v>
      </c>
      <c r="J2891" s="15">
        <v>-1</v>
      </c>
      <c r="K2891" s="15">
        <v>-1</v>
      </c>
      <c r="L2891" s="15">
        <v>0</v>
      </c>
      <c r="M2891" s="15">
        <v>0</v>
      </c>
      <c r="N2891" s="27" t="e">
        <f>SUMIF(#REF!,'Integrantes original'!A2622,#REF!)</f>
        <v>#REF!</v>
      </c>
      <c r="O2891" s="27">
        <f t="shared" si="180"/>
        <v>16072001</v>
      </c>
      <c r="P2891" s="27">
        <f t="shared" si="181"/>
        <v>160720011</v>
      </c>
      <c r="Q2891" s="31">
        <f t="shared" si="182"/>
        <v>19807811160701</v>
      </c>
      <c r="R2891" s="27">
        <f>COUNTIF(tratycont!S:S,'Integrantes original'!Q2891)</f>
        <v>0</v>
      </c>
      <c r="S2891" s="27">
        <f t="shared" si="183"/>
        <v>0</v>
      </c>
    </row>
    <row r="2892" spans="1:19" x14ac:dyDescent="0.15">
      <c r="A2892" s="29">
        <v>1980781</v>
      </c>
      <c r="B2892" s="29">
        <v>198078103</v>
      </c>
      <c r="C2892" s="29" t="s">
        <v>22</v>
      </c>
      <c r="D2892" s="30" t="s">
        <v>89</v>
      </c>
      <c r="E2892" s="30" t="s">
        <v>2461</v>
      </c>
      <c r="F2892" s="15">
        <v>2</v>
      </c>
      <c r="G2892" s="29">
        <v>20</v>
      </c>
      <c r="H2892" s="29">
        <v>11</v>
      </c>
      <c r="I2892" s="29">
        <v>2004</v>
      </c>
      <c r="J2892" s="15">
        <v>-1</v>
      </c>
      <c r="K2892" s="15">
        <v>-1</v>
      </c>
      <c r="L2892" s="15">
        <v>0</v>
      </c>
      <c r="M2892" s="15">
        <v>0</v>
      </c>
      <c r="N2892" s="27" t="e">
        <f>SUMIF(#REF!,'Integrantes original'!A2623,#REF!)</f>
        <v>#REF!</v>
      </c>
      <c r="O2892" s="27">
        <f t="shared" si="180"/>
        <v>20112004</v>
      </c>
      <c r="P2892" s="27">
        <f t="shared" si="181"/>
        <v>201120042</v>
      </c>
      <c r="Q2892" s="31">
        <f t="shared" si="182"/>
        <v>19807812201104</v>
      </c>
      <c r="R2892" s="27">
        <f>COUNTIF(tratycont!S:S,'Integrantes original'!Q2892)</f>
        <v>0</v>
      </c>
      <c r="S2892" s="27">
        <f t="shared" si="183"/>
        <v>0</v>
      </c>
    </row>
    <row r="2893" spans="1:19" x14ac:dyDescent="0.15">
      <c r="A2893" s="29">
        <v>1980781</v>
      </c>
      <c r="B2893" s="29">
        <v>198078104</v>
      </c>
      <c r="C2893" s="29" t="s">
        <v>25</v>
      </c>
      <c r="D2893" s="30" t="s">
        <v>475</v>
      </c>
      <c r="E2893" s="30" t="s">
        <v>2461</v>
      </c>
      <c r="F2893" s="15">
        <v>1</v>
      </c>
      <c r="G2893" s="29">
        <v>3</v>
      </c>
      <c r="H2893" s="29">
        <v>11</v>
      </c>
      <c r="I2893" s="29">
        <v>2005</v>
      </c>
      <c r="J2893" s="15">
        <v>-1</v>
      </c>
      <c r="K2893" s="15">
        <v>-1</v>
      </c>
      <c r="L2893" s="15">
        <v>0</v>
      </c>
      <c r="M2893" s="15">
        <v>0</v>
      </c>
      <c r="N2893" s="27" t="e">
        <f>SUMIF(#REF!,'Integrantes original'!A2624,#REF!)</f>
        <v>#REF!</v>
      </c>
      <c r="O2893" s="27">
        <f t="shared" si="180"/>
        <v>3112005</v>
      </c>
      <c r="P2893" s="27">
        <f t="shared" si="181"/>
        <v>31120051</v>
      </c>
      <c r="Q2893" s="31">
        <f t="shared" si="182"/>
        <v>19807811031105</v>
      </c>
      <c r="R2893" s="27">
        <f>COUNTIF(tratycont!S:S,'Integrantes original'!Q2893)</f>
        <v>0</v>
      </c>
      <c r="S2893" s="27">
        <f t="shared" si="183"/>
        <v>0</v>
      </c>
    </row>
    <row r="2894" spans="1:19" x14ac:dyDescent="0.15">
      <c r="A2894" s="29">
        <v>1980781</v>
      </c>
      <c r="B2894" s="29">
        <v>198078105</v>
      </c>
      <c r="C2894" s="29" t="s">
        <v>27</v>
      </c>
      <c r="D2894" s="30" t="s">
        <v>2518</v>
      </c>
      <c r="E2894" s="30" t="s">
        <v>2461</v>
      </c>
      <c r="F2894" s="15">
        <v>1</v>
      </c>
      <c r="G2894" s="29">
        <v>22</v>
      </c>
      <c r="H2894" s="29">
        <v>10</v>
      </c>
      <c r="I2894" s="29">
        <v>1998</v>
      </c>
      <c r="J2894" s="15">
        <v>-1</v>
      </c>
      <c r="K2894" s="15">
        <v>-1</v>
      </c>
      <c r="L2894" s="15">
        <v>0</v>
      </c>
      <c r="M2894" s="15">
        <v>0</v>
      </c>
      <c r="N2894" s="27" t="e">
        <f>SUMIF(#REF!,'Integrantes original'!A2625,#REF!)</f>
        <v>#REF!</v>
      </c>
      <c r="O2894" s="27">
        <f t="shared" si="180"/>
        <v>22101998</v>
      </c>
      <c r="P2894" s="27">
        <f t="shared" si="181"/>
        <v>221019981</v>
      </c>
      <c r="Q2894" s="31">
        <f t="shared" si="182"/>
        <v>19807811221098</v>
      </c>
      <c r="R2894" s="27">
        <f>COUNTIF(tratycont!S:S,'Integrantes original'!Q2894)</f>
        <v>0</v>
      </c>
      <c r="S2894" s="27">
        <f t="shared" si="183"/>
        <v>0</v>
      </c>
    </row>
    <row r="2895" spans="1:19" x14ac:dyDescent="0.15">
      <c r="A2895" s="29">
        <v>1980781</v>
      </c>
      <c r="B2895" s="29">
        <v>198078106</v>
      </c>
      <c r="C2895" s="29" t="s">
        <v>30</v>
      </c>
      <c r="D2895" s="30" t="s">
        <v>23</v>
      </c>
      <c r="E2895" s="30" t="s">
        <v>2463</v>
      </c>
      <c r="F2895" s="15">
        <v>2</v>
      </c>
      <c r="G2895" s="29">
        <v>1</v>
      </c>
      <c r="H2895" s="29">
        <v>9</v>
      </c>
      <c r="I2895" s="29">
        <v>2003</v>
      </c>
      <c r="J2895" s="15">
        <v>1</v>
      </c>
      <c r="K2895" s="15">
        <v>0</v>
      </c>
      <c r="L2895" s="15">
        <v>2</v>
      </c>
      <c r="M2895" s="15">
        <v>0</v>
      </c>
      <c r="N2895" s="27" t="e">
        <f>SUMIF(#REF!,'Integrantes original'!A2626,#REF!)</f>
        <v>#REF!</v>
      </c>
      <c r="O2895" s="27">
        <f t="shared" si="180"/>
        <v>1092003</v>
      </c>
      <c r="P2895" s="27">
        <f t="shared" si="181"/>
        <v>10920032</v>
      </c>
      <c r="Q2895" s="31">
        <f t="shared" si="182"/>
        <v>19807812010903</v>
      </c>
      <c r="R2895" s="27">
        <f>COUNTIF(tratycont!S:S,'Integrantes original'!Q2895)</f>
        <v>0</v>
      </c>
      <c r="S2895" s="27">
        <f t="shared" si="183"/>
        <v>0</v>
      </c>
    </row>
    <row r="2896" spans="1:19" x14ac:dyDescent="0.15">
      <c r="A2896" s="29">
        <v>1980811</v>
      </c>
      <c r="B2896" s="29">
        <v>198081101</v>
      </c>
      <c r="C2896" s="29" t="s">
        <v>16</v>
      </c>
      <c r="D2896" s="30" t="s">
        <v>1904</v>
      </c>
      <c r="E2896" s="30" t="s">
        <v>371</v>
      </c>
      <c r="F2896" s="15">
        <v>2</v>
      </c>
      <c r="G2896" s="29">
        <v>28</v>
      </c>
      <c r="H2896" s="29">
        <v>5</v>
      </c>
      <c r="I2896" s="29">
        <v>1938</v>
      </c>
      <c r="J2896" s="15">
        <v>-1</v>
      </c>
      <c r="K2896" s="15">
        <v>-1</v>
      </c>
      <c r="L2896" s="15">
        <v>0</v>
      </c>
      <c r="M2896" s="15">
        <v>0</v>
      </c>
      <c r="N2896" s="27" t="e">
        <f>SUMIF(#REF!,'Integrantes original'!A2627,#REF!)</f>
        <v>#REF!</v>
      </c>
      <c r="O2896" s="27">
        <f t="shared" si="180"/>
        <v>28051938</v>
      </c>
      <c r="P2896" s="27">
        <f t="shared" si="181"/>
        <v>280519382</v>
      </c>
      <c r="Q2896" s="31">
        <f t="shared" si="182"/>
        <v>19808112280538</v>
      </c>
      <c r="R2896" s="27">
        <f>COUNTIF(tratycont!S:S,'Integrantes original'!Q2896)</f>
        <v>0</v>
      </c>
      <c r="S2896" s="27">
        <f t="shared" si="183"/>
        <v>0</v>
      </c>
    </row>
    <row r="2897" spans="1:19" x14ac:dyDescent="0.15">
      <c r="A2897" s="29">
        <v>1980811</v>
      </c>
      <c r="B2897" s="29">
        <v>198081102</v>
      </c>
      <c r="C2897" s="29" t="s">
        <v>19</v>
      </c>
      <c r="D2897" s="30" t="s">
        <v>1904</v>
      </c>
      <c r="E2897" s="30" t="s">
        <v>2628</v>
      </c>
      <c r="F2897" s="15">
        <v>2</v>
      </c>
      <c r="G2897" s="29">
        <v>11</v>
      </c>
      <c r="H2897" s="29">
        <v>10</v>
      </c>
      <c r="I2897" s="29">
        <v>1985</v>
      </c>
      <c r="J2897" s="15">
        <v>1</v>
      </c>
      <c r="K2897" s="15">
        <v>0</v>
      </c>
      <c r="L2897" s="15">
        <v>2</v>
      </c>
      <c r="M2897" s="15">
        <v>0</v>
      </c>
      <c r="N2897" s="27" t="e">
        <f>SUMIF(#REF!,'Integrantes original'!A2628,#REF!)</f>
        <v>#REF!</v>
      </c>
      <c r="O2897" s="27">
        <f t="shared" si="180"/>
        <v>11101985</v>
      </c>
      <c r="P2897" s="27">
        <f t="shared" si="181"/>
        <v>111019852</v>
      </c>
      <c r="Q2897" s="31">
        <f t="shared" si="182"/>
        <v>19808112111085</v>
      </c>
      <c r="R2897" s="27">
        <f>COUNTIF(tratycont!S:S,'Integrantes original'!Q2897)</f>
        <v>0</v>
      </c>
      <c r="S2897" s="27">
        <f t="shared" si="183"/>
        <v>0</v>
      </c>
    </row>
    <row r="2898" spans="1:19" x14ac:dyDescent="0.15">
      <c r="A2898" s="29">
        <v>1980811</v>
      </c>
      <c r="B2898" s="29">
        <v>198081103</v>
      </c>
      <c r="C2898" s="29" t="s">
        <v>22</v>
      </c>
      <c r="D2898" s="30" t="s">
        <v>2370</v>
      </c>
      <c r="E2898" s="30" t="s">
        <v>883</v>
      </c>
      <c r="F2898" s="15">
        <v>1</v>
      </c>
      <c r="G2898" s="29">
        <v>26</v>
      </c>
      <c r="H2898" s="29">
        <v>10</v>
      </c>
      <c r="I2898" s="29">
        <v>2002</v>
      </c>
      <c r="J2898" s="15">
        <v>-1</v>
      </c>
      <c r="K2898" s="15">
        <v>-1</v>
      </c>
      <c r="L2898" s="15">
        <v>0</v>
      </c>
      <c r="M2898" s="15">
        <v>0</v>
      </c>
      <c r="N2898" s="27" t="e">
        <f>SUMIF(#REF!,'Integrantes original'!A2629,#REF!)</f>
        <v>#REF!</v>
      </c>
      <c r="O2898" s="27">
        <f t="shared" si="180"/>
        <v>26102002</v>
      </c>
      <c r="P2898" s="27">
        <f t="shared" si="181"/>
        <v>261020021</v>
      </c>
      <c r="Q2898" s="31">
        <f t="shared" si="182"/>
        <v>19808111261002</v>
      </c>
      <c r="R2898" s="27">
        <f>COUNTIF(tratycont!S:S,'Integrantes original'!Q2898)</f>
        <v>0</v>
      </c>
      <c r="S2898" s="27">
        <f t="shared" si="183"/>
        <v>0</v>
      </c>
    </row>
    <row r="2899" spans="1:19" x14ac:dyDescent="0.15">
      <c r="A2899" s="29">
        <v>1980811</v>
      </c>
      <c r="B2899" s="29">
        <v>198081104</v>
      </c>
      <c r="C2899" s="29" t="s">
        <v>25</v>
      </c>
      <c r="D2899" s="30" t="s">
        <v>2638</v>
      </c>
      <c r="E2899" s="30" t="s">
        <v>883</v>
      </c>
      <c r="F2899" s="15">
        <v>2</v>
      </c>
      <c r="G2899" s="29">
        <v>31</v>
      </c>
      <c r="H2899" s="29">
        <v>3</v>
      </c>
      <c r="I2899" s="29">
        <v>2006</v>
      </c>
      <c r="J2899" s="15">
        <v>-1</v>
      </c>
      <c r="K2899" s="15">
        <v>-1</v>
      </c>
      <c r="L2899" s="15">
        <v>0</v>
      </c>
      <c r="M2899" s="15">
        <v>0</v>
      </c>
      <c r="N2899" s="27" t="e">
        <f>SUMIF(#REF!,'Integrantes original'!A2630,#REF!)</f>
        <v>#REF!</v>
      </c>
      <c r="O2899" s="27">
        <f t="shared" si="180"/>
        <v>31032006</v>
      </c>
      <c r="P2899" s="27">
        <f t="shared" si="181"/>
        <v>310320062</v>
      </c>
      <c r="Q2899" s="31">
        <f t="shared" si="182"/>
        <v>19808112310306</v>
      </c>
      <c r="R2899" s="27">
        <f>COUNTIF(tratycont!S:S,'Integrantes original'!Q2899)</f>
        <v>0</v>
      </c>
      <c r="S2899" s="27">
        <f t="shared" si="183"/>
        <v>0</v>
      </c>
    </row>
    <row r="2900" spans="1:19" x14ac:dyDescent="0.15">
      <c r="A2900" s="29">
        <v>1980811</v>
      </c>
      <c r="B2900" s="29">
        <v>198081105</v>
      </c>
      <c r="C2900" s="29" t="s">
        <v>27</v>
      </c>
      <c r="D2900" s="30" t="s">
        <v>2639</v>
      </c>
      <c r="E2900" s="30" t="s">
        <v>2628</v>
      </c>
      <c r="F2900" s="15">
        <v>1</v>
      </c>
      <c r="G2900" s="29">
        <v>10</v>
      </c>
      <c r="H2900" s="29">
        <v>8</v>
      </c>
      <c r="I2900" s="29">
        <v>2018</v>
      </c>
      <c r="J2900" s="15">
        <v>2</v>
      </c>
      <c r="K2900" s="15">
        <v>2</v>
      </c>
      <c r="L2900" s="15">
        <v>0</v>
      </c>
      <c r="M2900" s="15">
        <v>0</v>
      </c>
      <c r="N2900" s="27" t="e">
        <f>SUMIF(#REF!,'Integrantes original'!A2631,#REF!)</f>
        <v>#REF!</v>
      </c>
      <c r="O2900" s="27">
        <f t="shared" si="180"/>
        <v>10082018</v>
      </c>
      <c r="P2900" s="27">
        <f t="shared" si="181"/>
        <v>100820181</v>
      </c>
      <c r="Q2900" s="31">
        <f t="shared" si="182"/>
        <v>19808111100818</v>
      </c>
      <c r="R2900" s="27">
        <f>COUNTIF(tratycont!S:S,'Integrantes original'!Q2900)</f>
        <v>1</v>
      </c>
      <c r="S2900" s="27">
        <f t="shared" si="183"/>
        <v>1</v>
      </c>
    </row>
    <row r="2901" spans="1:19" x14ac:dyDescent="0.15">
      <c r="A2901" s="29">
        <v>1980821</v>
      </c>
      <c r="B2901" s="29">
        <v>198082101</v>
      </c>
      <c r="C2901" s="29" t="s">
        <v>16</v>
      </c>
      <c r="D2901" s="30" t="s">
        <v>2518</v>
      </c>
      <c r="E2901" s="30" t="s">
        <v>2640</v>
      </c>
      <c r="F2901" s="15">
        <v>1</v>
      </c>
      <c r="G2901" s="29">
        <v>28</v>
      </c>
      <c r="H2901" s="29">
        <v>8</v>
      </c>
      <c r="I2901" s="29">
        <v>1990</v>
      </c>
      <c r="J2901" s="15">
        <v>-1</v>
      </c>
      <c r="K2901" s="15">
        <v>-1</v>
      </c>
      <c r="L2901" s="15">
        <v>0</v>
      </c>
      <c r="M2901" s="15">
        <v>0</v>
      </c>
      <c r="N2901" s="27" t="e">
        <f>SUMIF(#REF!,'Integrantes original'!A2632,#REF!)</f>
        <v>#REF!</v>
      </c>
      <c r="O2901" s="27">
        <f t="shared" si="180"/>
        <v>28081990</v>
      </c>
      <c r="P2901" s="27">
        <f t="shared" si="181"/>
        <v>280819901</v>
      </c>
      <c r="Q2901" s="31">
        <f t="shared" si="182"/>
        <v>19808211280890</v>
      </c>
      <c r="R2901" s="27">
        <f>COUNTIF(tratycont!S:S,'Integrantes original'!Q2901)</f>
        <v>0</v>
      </c>
      <c r="S2901" s="27">
        <f t="shared" si="183"/>
        <v>0</v>
      </c>
    </row>
    <row r="2902" spans="1:19" x14ac:dyDescent="0.15">
      <c r="A2902" s="29">
        <v>1980821</v>
      </c>
      <c r="B2902" s="29">
        <v>198082102</v>
      </c>
      <c r="C2902" s="29" t="s">
        <v>19</v>
      </c>
      <c r="D2902" s="30" t="s">
        <v>62</v>
      </c>
      <c r="E2902" s="30" t="s">
        <v>853</v>
      </c>
      <c r="F2902" s="15">
        <v>2</v>
      </c>
      <c r="G2902" s="29">
        <v>2</v>
      </c>
      <c r="H2902" s="29">
        <v>11</v>
      </c>
      <c r="I2902" s="29">
        <v>1994</v>
      </c>
      <c r="J2902" s="15">
        <v>1</v>
      </c>
      <c r="K2902" s="15">
        <v>0</v>
      </c>
      <c r="L2902" s="15">
        <v>2</v>
      </c>
      <c r="M2902" s="15">
        <v>0</v>
      </c>
      <c r="N2902" s="27" t="e">
        <f>SUMIF(#REF!,'Integrantes original'!A2633,#REF!)</f>
        <v>#REF!</v>
      </c>
      <c r="O2902" s="27">
        <f t="shared" si="180"/>
        <v>2111994</v>
      </c>
      <c r="P2902" s="27">
        <f t="shared" si="181"/>
        <v>21119942</v>
      </c>
      <c r="Q2902" s="31">
        <f t="shared" si="182"/>
        <v>19808212021194</v>
      </c>
      <c r="R2902" s="27">
        <f>COUNTIF(tratycont!S:S,'Integrantes original'!Q2902)</f>
        <v>0</v>
      </c>
      <c r="S2902" s="27">
        <f t="shared" si="183"/>
        <v>0</v>
      </c>
    </row>
    <row r="2903" spans="1:19" x14ac:dyDescent="0.15">
      <c r="A2903" s="29">
        <v>1980821</v>
      </c>
      <c r="B2903" s="29">
        <v>198082103</v>
      </c>
      <c r="C2903" s="29" t="s">
        <v>22</v>
      </c>
      <c r="D2903" s="30" t="s">
        <v>2641</v>
      </c>
      <c r="E2903" s="30" t="s">
        <v>2640</v>
      </c>
      <c r="F2903" s="15">
        <v>1</v>
      </c>
      <c r="G2903" s="29">
        <v>5</v>
      </c>
      <c r="H2903" s="29">
        <v>7</v>
      </c>
      <c r="I2903" s="29">
        <v>2018</v>
      </c>
      <c r="J2903" s="15">
        <v>2</v>
      </c>
      <c r="K2903" s="15">
        <v>2</v>
      </c>
      <c r="L2903" s="15">
        <v>0</v>
      </c>
      <c r="M2903" s="15">
        <v>0</v>
      </c>
      <c r="N2903" s="27" t="e">
        <f>SUMIF(#REF!,'Integrantes original'!A2634,#REF!)</f>
        <v>#REF!</v>
      </c>
      <c r="O2903" s="27">
        <f t="shared" si="180"/>
        <v>5072018</v>
      </c>
      <c r="P2903" s="27">
        <f t="shared" si="181"/>
        <v>50720181</v>
      </c>
      <c r="Q2903" s="31">
        <f t="shared" si="182"/>
        <v>19808211050718</v>
      </c>
      <c r="R2903" s="27">
        <f>COUNTIF(tratycont!S:S,'Integrantes original'!Q2903)</f>
        <v>0</v>
      </c>
      <c r="S2903" s="27">
        <f t="shared" si="183"/>
        <v>1</v>
      </c>
    </row>
    <row r="2904" spans="1:19" x14ac:dyDescent="0.15">
      <c r="A2904" s="29">
        <v>1980821</v>
      </c>
      <c r="B2904" s="29">
        <v>198082104</v>
      </c>
      <c r="C2904" s="29" t="s">
        <v>25</v>
      </c>
      <c r="D2904" s="30" t="s">
        <v>84</v>
      </c>
      <c r="E2904" s="30" t="s">
        <v>371</v>
      </c>
      <c r="F2904" s="15">
        <v>1</v>
      </c>
      <c r="G2904" s="29">
        <v>99</v>
      </c>
      <c r="H2904" s="29">
        <v>12</v>
      </c>
      <c r="I2904" s="29">
        <v>2001</v>
      </c>
      <c r="J2904" s="15">
        <v>-1</v>
      </c>
      <c r="K2904" s="15">
        <v>-1</v>
      </c>
      <c r="L2904" s="15">
        <v>0</v>
      </c>
      <c r="M2904" s="15">
        <v>0</v>
      </c>
      <c r="N2904" s="27" t="e">
        <f>SUMIF(#REF!,'Integrantes original'!A2635,#REF!)</f>
        <v>#REF!</v>
      </c>
      <c r="O2904" s="27">
        <f t="shared" si="180"/>
        <v>99122001</v>
      </c>
      <c r="P2904" s="27">
        <f t="shared" si="181"/>
        <v>991220011</v>
      </c>
      <c r="Q2904" s="31">
        <f t="shared" si="182"/>
        <v>19808211991201</v>
      </c>
      <c r="R2904" s="27">
        <f>COUNTIF(tratycont!S:S,'Integrantes original'!Q2904)</f>
        <v>0</v>
      </c>
      <c r="S2904" s="27">
        <f t="shared" si="183"/>
        <v>0</v>
      </c>
    </row>
    <row r="2905" spans="1:19" x14ac:dyDescent="0.15">
      <c r="A2905" s="29">
        <v>1980821</v>
      </c>
      <c r="B2905" s="29">
        <v>198082105</v>
      </c>
      <c r="C2905" s="29" t="s">
        <v>27</v>
      </c>
      <c r="D2905" s="30" t="s">
        <v>89</v>
      </c>
      <c r="E2905" s="30" t="s">
        <v>2585</v>
      </c>
      <c r="F2905" s="15">
        <v>2</v>
      </c>
      <c r="G2905" s="29">
        <v>16</v>
      </c>
      <c r="H2905" s="29">
        <v>2</v>
      </c>
      <c r="I2905" s="29">
        <v>1978</v>
      </c>
      <c r="J2905" s="15">
        <v>-1</v>
      </c>
      <c r="K2905" s="15">
        <v>-1</v>
      </c>
      <c r="L2905" s="15">
        <v>0</v>
      </c>
      <c r="M2905" s="15">
        <v>0</v>
      </c>
      <c r="N2905" s="27" t="e">
        <f>SUMIF(#REF!,'Integrantes original'!A2636,#REF!)</f>
        <v>#REF!</v>
      </c>
      <c r="O2905" s="27">
        <f t="shared" si="180"/>
        <v>16021978</v>
      </c>
      <c r="P2905" s="27">
        <f t="shared" si="181"/>
        <v>160219782</v>
      </c>
      <c r="Q2905" s="31">
        <f t="shared" si="182"/>
        <v>19808212160278</v>
      </c>
      <c r="R2905" s="27">
        <f>COUNTIF(tratycont!S:S,'Integrantes original'!Q2905)</f>
        <v>0</v>
      </c>
      <c r="S2905" s="27">
        <f t="shared" si="183"/>
        <v>0</v>
      </c>
    </row>
    <row r="2906" spans="1:19" x14ac:dyDescent="0.15">
      <c r="A2906" s="29">
        <v>1980831</v>
      </c>
      <c r="B2906" s="29">
        <v>198083101</v>
      </c>
      <c r="C2906" s="29" t="s">
        <v>16</v>
      </c>
      <c r="D2906" s="30" t="s">
        <v>2642</v>
      </c>
      <c r="E2906" s="30" t="s">
        <v>371</v>
      </c>
      <c r="F2906" s="15">
        <v>1</v>
      </c>
      <c r="G2906" s="29">
        <v>15</v>
      </c>
      <c r="H2906" s="29">
        <v>6</v>
      </c>
      <c r="I2906" s="29">
        <v>1975</v>
      </c>
      <c r="J2906" s="15">
        <v>-1</v>
      </c>
      <c r="K2906" s="15">
        <v>-1</v>
      </c>
      <c r="L2906" s="15">
        <v>0</v>
      </c>
      <c r="M2906" s="15">
        <v>0</v>
      </c>
      <c r="N2906" s="27" t="e">
        <f>SUMIF(#REF!,'Integrantes original'!A2637,#REF!)</f>
        <v>#REF!</v>
      </c>
      <c r="O2906" s="27">
        <f t="shared" si="180"/>
        <v>15061975</v>
      </c>
      <c r="P2906" s="27">
        <f t="shared" si="181"/>
        <v>150619751</v>
      </c>
      <c r="Q2906" s="31">
        <f t="shared" si="182"/>
        <v>19808311150675</v>
      </c>
      <c r="R2906" s="27">
        <f>COUNTIF(tratycont!S:S,'Integrantes original'!Q2906)</f>
        <v>0</v>
      </c>
      <c r="S2906" s="27">
        <f t="shared" si="183"/>
        <v>0</v>
      </c>
    </row>
    <row r="2907" spans="1:19" x14ac:dyDescent="0.15">
      <c r="A2907" s="29">
        <v>1980831</v>
      </c>
      <c r="B2907" s="29">
        <v>198083102</v>
      </c>
      <c r="C2907" s="29" t="s">
        <v>19</v>
      </c>
      <c r="D2907" s="30" t="s">
        <v>2556</v>
      </c>
      <c r="E2907" s="30" t="s">
        <v>1821</v>
      </c>
      <c r="F2907" s="15">
        <v>2</v>
      </c>
      <c r="G2907" s="29">
        <v>11</v>
      </c>
      <c r="H2907" s="29">
        <v>1</v>
      </c>
      <c r="I2907" s="29">
        <v>1975</v>
      </c>
      <c r="J2907" s="15">
        <v>-1</v>
      </c>
      <c r="K2907" s="15">
        <v>-1</v>
      </c>
      <c r="L2907" s="15">
        <v>0</v>
      </c>
      <c r="M2907" s="15">
        <v>0</v>
      </c>
      <c r="N2907" s="27" t="e">
        <f>SUMIF(#REF!,'Integrantes original'!A2638,#REF!)</f>
        <v>#REF!</v>
      </c>
      <c r="O2907" s="27">
        <f t="shared" si="180"/>
        <v>11011975</v>
      </c>
      <c r="P2907" s="27">
        <f t="shared" si="181"/>
        <v>110119752</v>
      </c>
      <c r="Q2907" s="31">
        <f t="shared" si="182"/>
        <v>19808312110175</v>
      </c>
      <c r="R2907" s="27">
        <f>COUNTIF(tratycont!S:S,'Integrantes original'!Q2907)</f>
        <v>0</v>
      </c>
      <c r="S2907" s="27">
        <f t="shared" si="183"/>
        <v>0</v>
      </c>
    </row>
    <row r="2908" spans="1:19" x14ac:dyDescent="0.15">
      <c r="A2908" s="29">
        <v>1980831</v>
      </c>
      <c r="B2908" s="29">
        <v>198083103</v>
      </c>
      <c r="C2908" s="29" t="s">
        <v>22</v>
      </c>
      <c r="D2908" s="30" t="s">
        <v>2643</v>
      </c>
      <c r="E2908" s="30" t="s">
        <v>371</v>
      </c>
      <c r="F2908" s="15">
        <v>2</v>
      </c>
      <c r="G2908" s="29">
        <v>3</v>
      </c>
      <c r="H2908" s="29">
        <v>10</v>
      </c>
      <c r="I2908" s="29">
        <v>2016</v>
      </c>
      <c r="J2908" s="15">
        <v>-1</v>
      </c>
      <c r="K2908" s="15">
        <v>-1</v>
      </c>
      <c r="L2908" s="15">
        <v>0</v>
      </c>
      <c r="M2908" s="15">
        <v>0</v>
      </c>
      <c r="N2908" s="27" t="e">
        <f>SUMIF(#REF!,'Integrantes original'!A2639,#REF!)</f>
        <v>#REF!</v>
      </c>
      <c r="O2908" s="27">
        <f t="shared" si="180"/>
        <v>3102016</v>
      </c>
      <c r="P2908" s="27">
        <f t="shared" si="181"/>
        <v>31020162</v>
      </c>
      <c r="Q2908" s="31">
        <f t="shared" si="182"/>
        <v>19808312031016</v>
      </c>
      <c r="R2908" s="27">
        <f>COUNTIF(tratycont!S:S,'Integrantes original'!Q2908)</f>
        <v>0</v>
      </c>
      <c r="S2908" s="27">
        <f t="shared" si="183"/>
        <v>0</v>
      </c>
    </row>
    <row r="2909" spans="1:19" x14ac:dyDescent="0.15">
      <c r="A2909" s="29">
        <v>1980831</v>
      </c>
      <c r="B2909" s="29">
        <v>198083104</v>
      </c>
      <c r="C2909" s="29" t="s">
        <v>25</v>
      </c>
      <c r="D2909" s="30" t="s">
        <v>108</v>
      </c>
      <c r="E2909" s="30" t="s">
        <v>371</v>
      </c>
      <c r="F2909" s="15">
        <v>1</v>
      </c>
      <c r="G2909" s="29">
        <v>11</v>
      </c>
      <c r="H2909" s="29">
        <v>7</v>
      </c>
      <c r="I2909" s="29">
        <v>1998</v>
      </c>
      <c r="J2909" s="15">
        <v>-1</v>
      </c>
      <c r="K2909" s="15">
        <v>-1</v>
      </c>
      <c r="L2909" s="15">
        <v>0</v>
      </c>
      <c r="M2909" s="15">
        <v>0</v>
      </c>
      <c r="N2909" s="27" t="e">
        <f>SUMIF(#REF!,'Integrantes original'!A2640,#REF!)</f>
        <v>#REF!</v>
      </c>
      <c r="O2909" s="27">
        <f t="shared" si="180"/>
        <v>11071998</v>
      </c>
      <c r="P2909" s="27">
        <f t="shared" si="181"/>
        <v>110719981</v>
      </c>
      <c r="Q2909" s="31">
        <f t="shared" si="182"/>
        <v>19808311110798</v>
      </c>
      <c r="R2909" s="27">
        <f>COUNTIF(tratycont!S:S,'Integrantes original'!Q2909)</f>
        <v>0</v>
      </c>
      <c r="S2909" s="27">
        <f t="shared" si="183"/>
        <v>0</v>
      </c>
    </row>
    <row r="2910" spans="1:19" x14ac:dyDescent="0.15">
      <c r="A2910" s="29">
        <v>1980831</v>
      </c>
      <c r="B2910" s="29">
        <v>198083105</v>
      </c>
      <c r="C2910" s="29" t="s">
        <v>27</v>
      </c>
      <c r="D2910" s="30" t="s">
        <v>311</v>
      </c>
      <c r="E2910" s="30" t="s">
        <v>49</v>
      </c>
      <c r="F2910" s="15">
        <v>2</v>
      </c>
      <c r="G2910" s="29">
        <v>16</v>
      </c>
      <c r="H2910" s="29">
        <v>9</v>
      </c>
      <c r="I2910" s="29">
        <v>1998</v>
      </c>
      <c r="J2910" s="15">
        <v>1</v>
      </c>
      <c r="K2910" s="15">
        <v>0</v>
      </c>
      <c r="L2910" s="15">
        <v>2</v>
      </c>
      <c r="M2910" s="15">
        <v>0</v>
      </c>
      <c r="N2910" s="27" t="e">
        <f>SUMIF(#REF!,'Integrantes original'!A2641,#REF!)</f>
        <v>#REF!</v>
      </c>
      <c r="O2910" s="27">
        <f t="shared" si="180"/>
        <v>16091998</v>
      </c>
      <c r="P2910" s="27">
        <f t="shared" si="181"/>
        <v>160919982</v>
      </c>
      <c r="Q2910" s="31">
        <f t="shared" si="182"/>
        <v>19808312160998</v>
      </c>
      <c r="R2910" s="27">
        <f>COUNTIF(tratycont!S:S,'Integrantes original'!Q2910)</f>
        <v>0</v>
      </c>
      <c r="S2910" s="27">
        <f t="shared" si="183"/>
        <v>0</v>
      </c>
    </row>
    <row r="2911" spans="1:19" x14ac:dyDescent="0.15">
      <c r="A2911" s="29">
        <v>1980831</v>
      </c>
      <c r="B2911" s="29">
        <v>198083106</v>
      </c>
      <c r="C2911" s="29" t="s">
        <v>30</v>
      </c>
      <c r="D2911" s="30" t="s">
        <v>2644</v>
      </c>
      <c r="E2911" s="30" t="s">
        <v>371</v>
      </c>
      <c r="F2911" s="15">
        <v>2</v>
      </c>
      <c r="G2911" s="29">
        <v>22</v>
      </c>
      <c r="H2911" s="29">
        <v>8</v>
      </c>
      <c r="I2911" s="29">
        <v>2018</v>
      </c>
      <c r="J2911" s="15">
        <v>2</v>
      </c>
      <c r="K2911" s="15">
        <v>5</v>
      </c>
      <c r="L2911" s="15">
        <v>0</v>
      </c>
      <c r="M2911" s="15">
        <v>0</v>
      </c>
      <c r="N2911" s="27" t="e">
        <f>SUMIF(#REF!,'Integrantes original'!A2642,#REF!)</f>
        <v>#REF!</v>
      </c>
      <c r="O2911" s="27">
        <f t="shared" si="180"/>
        <v>22082018</v>
      </c>
      <c r="P2911" s="27">
        <f t="shared" si="181"/>
        <v>220820182</v>
      </c>
      <c r="Q2911" s="31">
        <f t="shared" si="182"/>
        <v>19808312220818</v>
      </c>
      <c r="R2911" s="27">
        <f>COUNTIF(tratycont!S:S,'Integrantes original'!Q2911)</f>
        <v>1</v>
      </c>
      <c r="S2911" s="27">
        <f t="shared" si="183"/>
        <v>1</v>
      </c>
    </row>
    <row r="2912" spans="1:19" x14ac:dyDescent="0.15">
      <c r="A2912" s="29">
        <v>1980841</v>
      </c>
      <c r="B2912" s="29">
        <v>198084101</v>
      </c>
      <c r="C2912" s="29" t="s">
        <v>16</v>
      </c>
      <c r="D2912" s="30" t="s">
        <v>2645</v>
      </c>
      <c r="E2912" s="30" t="s">
        <v>1862</v>
      </c>
      <c r="F2912" s="15">
        <v>1</v>
      </c>
      <c r="G2912" s="29">
        <v>99</v>
      </c>
      <c r="H2912" s="29">
        <v>99</v>
      </c>
      <c r="I2912" s="29">
        <v>9999</v>
      </c>
      <c r="J2912" s="15">
        <v>-1</v>
      </c>
      <c r="K2912" s="15">
        <v>-1</v>
      </c>
      <c r="L2912" s="15">
        <v>0</v>
      </c>
      <c r="M2912" s="15">
        <v>0</v>
      </c>
      <c r="N2912" s="27" t="e">
        <f>SUMIF(#REF!,'Integrantes original'!A2643,#REF!)</f>
        <v>#REF!</v>
      </c>
      <c r="O2912" s="27">
        <f t="shared" si="180"/>
        <v>99999999</v>
      </c>
      <c r="P2912" s="27">
        <f t="shared" si="181"/>
        <v>999999991</v>
      </c>
      <c r="Q2912" s="31">
        <f t="shared" si="182"/>
        <v>19808411999999</v>
      </c>
      <c r="R2912" s="27">
        <f>COUNTIF(tratycont!S:S,'Integrantes original'!Q2912)</f>
        <v>0</v>
      </c>
      <c r="S2912" s="27">
        <f t="shared" si="183"/>
        <v>0</v>
      </c>
    </row>
    <row r="2913" spans="1:19" x14ac:dyDescent="0.15">
      <c r="A2913" s="29">
        <v>1980841</v>
      </c>
      <c r="B2913" s="29">
        <v>198084102</v>
      </c>
      <c r="C2913" s="29" t="s">
        <v>19</v>
      </c>
      <c r="D2913" s="30" t="s">
        <v>1605</v>
      </c>
      <c r="E2913" s="30" t="s">
        <v>2646</v>
      </c>
      <c r="F2913" s="15">
        <v>2</v>
      </c>
      <c r="G2913" s="29">
        <v>10</v>
      </c>
      <c r="H2913" s="29">
        <v>5</v>
      </c>
      <c r="I2913" s="29">
        <v>1996</v>
      </c>
      <c r="J2913" s="15">
        <v>1</v>
      </c>
      <c r="K2913" s="15">
        <v>0</v>
      </c>
      <c r="L2913" s="15">
        <v>2</v>
      </c>
      <c r="M2913" s="15">
        <v>0</v>
      </c>
      <c r="N2913" s="27" t="e">
        <f>SUMIF(#REF!,'Integrantes original'!A2644,#REF!)</f>
        <v>#REF!</v>
      </c>
      <c r="O2913" s="27">
        <f t="shared" si="180"/>
        <v>10051996</v>
      </c>
      <c r="P2913" s="27">
        <f t="shared" si="181"/>
        <v>100519962</v>
      </c>
      <c r="Q2913" s="31">
        <f t="shared" si="182"/>
        <v>19808412100596</v>
      </c>
      <c r="R2913" s="27">
        <f>COUNTIF(tratycont!S:S,'Integrantes original'!Q2913)</f>
        <v>0</v>
      </c>
      <c r="S2913" s="27">
        <f t="shared" si="183"/>
        <v>0</v>
      </c>
    </row>
    <row r="2914" spans="1:19" x14ac:dyDescent="0.15">
      <c r="A2914" s="29">
        <v>1980851</v>
      </c>
      <c r="B2914" s="29">
        <v>198085101</v>
      </c>
      <c r="C2914" s="29" t="s">
        <v>16</v>
      </c>
      <c r="D2914" s="30" t="s">
        <v>469</v>
      </c>
      <c r="E2914" s="30" t="s">
        <v>263</v>
      </c>
      <c r="F2914" s="15">
        <v>1</v>
      </c>
      <c r="G2914" s="29">
        <v>3</v>
      </c>
      <c r="H2914" s="29">
        <v>2</v>
      </c>
      <c r="I2914" s="29">
        <v>1974</v>
      </c>
      <c r="J2914" s="15">
        <v>-1</v>
      </c>
      <c r="K2914" s="15">
        <v>-1</v>
      </c>
      <c r="L2914" s="15">
        <v>0</v>
      </c>
      <c r="M2914" s="15">
        <v>0</v>
      </c>
      <c r="N2914" s="27" t="e">
        <f>SUMIF(#REF!,'Integrantes original'!A2645,#REF!)</f>
        <v>#REF!</v>
      </c>
      <c r="O2914" s="27">
        <f t="shared" si="180"/>
        <v>3021974</v>
      </c>
      <c r="P2914" s="27">
        <f t="shared" si="181"/>
        <v>30219741</v>
      </c>
      <c r="Q2914" s="31">
        <f t="shared" si="182"/>
        <v>19808511030274</v>
      </c>
      <c r="R2914" s="27">
        <f>COUNTIF(tratycont!S:S,'Integrantes original'!Q2914)</f>
        <v>0</v>
      </c>
      <c r="S2914" s="27">
        <f t="shared" si="183"/>
        <v>0</v>
      </c>
    </row>
    <row r="2915" spans="1:19" x14ac:dyDescent="0.15">
      <c r="A2915" s="29">
        <v>1980851</v>
      </c>
      <c r="B2915" s="29">
        <v>198085102</v>
      </c>
      <c r="C2915" s="29" t="s">
        <v>19</v>
      </c>
      <c r="D2915" s="30" t="s">
        <v>1662</v>
      </c>
      <c r="E2915" s="30" t="s">
        <v>1821</v>
      </c>
      <c r="F2915" s="15">
        <v>2</v>
      </c>
      <c r="G2915" s="29">
        <v>29</v>
      </c>
      <c r="H2915" s="29">
        <v>12</v>
      </c>
      <c r="I2915" s="29">
        <v>1974</v>
      </c>
      <c r="J2915" s="15">
        <v>-1</v>
      </c>
      <c r="K2915" s="15">
        <v>-1</v>
      </c>
      <c r="L2915" s="15">
        <v>0</v>
      </c>
      <c r="M2915" s="15">
        <v>0</v>
      </c>
      <c r="N2915" s="27" t="e">
        <f>SUMIF(#REF!,'Integrantes original'!A2646,#REF!)</f>
        <v>#REF!</v>
      </c>
      <c r="O2915" s="27">
        <f t="shared" si="180"/>
        <v>29121974</v>
      </c>
      <c r="P2915" s="27">
        <f t="shared" si="181"/>
        <v>291219742</v>
      </c>
      <c r="Q2915" s="31">
        <f t="shared" si="182"/>
        <v>19808512291274</v>
      </c>
      <c r="R2915" s="27">
        <f>COUNTIF(tratycont!S:S,'Integrantes original'!Q2915)</f>
        <v>0</v>
      </c>
      <c r="S2915" s="27">
        <f t="shared" si="183"/>
        <v>0</v>
      </c>
    </row>
    <row r="2916" spans="1:19" x14ac:dyDescent="0.15">
      <c r="A2916" s="29">
        <v>1980851</v>
      </c>
      <c r="B2916" s="29">
        <v>198085103</v>
      </c>
      <c r="C2916" s="29" t="s">
        <v>22</v>
      </c>
      <c r="D2916" s="30" t="s">
        <v>264</v>
      </c>
      <c r="E2916" s="30" t="s">
        <v>2647</v>
      </c>
      <c r="F2916" s="15">
        <v>1</v>
      </c>
      <c r="G2916" s="29">
        <v>14</v>
      </c>
      <c r="H2916" s="29">
        <v>1</v>
      </c>
      <c r="I2916" s="29">
        <v>1998</v>
      </c>
      <c r="J2916" s="15">
        <v>-1</v>
      </c>
      <c r="K2916" s="15">
        <v>-1</v>
      </c>
      <c r="L2916" s="15">
        <v>0</v>
      </c>
      <c r="M2916" s="15">
        <v>0</v>
      </c>
      <c r="N2916" s="27" t="e">
        <f>SUMIF(#REF!,'Integrantes original'!A2647,#REF!)</f>
        <v>#REF!</v>
      </c>
      <c r="O2916" s="27">
        <f t="shared" si="180"/>
        <v>14011998</v>
      </c>
      <c r="P2916" s="27">
        <f t="shared" si="181"/>
        <v>140119981</v>
      </c>
      <c r="Q2916" s="31">
        <f t="shared" si="182"/>
        <v>19808511140198</v>
      </c>
      <c r="R2916" s="27">
        <f>COUNTIF(tratycont!S:S,'Integrantes original'!Q2916)</f>
        <v>0</v>
      </c>
      <c r="S2916" s="27">
        <f t="shared" si="183"/>
        <v>0</v>
      </c>
    </row>
    <row r="2917" spans="1:19" x14ac:dyDescent="0.15">
      <c r="A2917" s="29">
        <v>1980851</v>
      </c>
      <c r="B2917" s="29">
        <v>198085104</v>
      </c>
      <c r="C2917" s="29" t="s">
        <v>25</v>
      </c>
      <c r="D2917" s="30" t="s">
        <v>759</v>
      </c>
      <c r="E2917" s="30" t="s">
        <v>2635</v>
      </c>
      <c r="F2917" s="15">
        <v>2</v>
      </c>
      <c r="G2917" s="29">
        <v>1</v>
      </c>
      <c r="H2917" s="29">
        <v>2</v>
      </c>
      <c r="I2917" s="29">
        <v>1999</v>
      </c>
      <c r="J2917" s="15">
        <v>1</v>
      </c>
      <c r="K2917" s="15">
        <v>0</v>
      </c>
      <c r="L2917" s="15">
        <v>2</v>
      </c>
      <c r="M2917" s="15">
        <v>0</v>
      </c>
      <c r="N2917" s="27" t="e">
        <f>SUMIF(#REF!,'Integrantes original'!A2648,#REF!)</f>
        <v>#REF!</v>
      </c>
      <c r="O2917" s="27">
        <f t="shared" si="180"/>
        <v>1021999</v>
      </c>
      <c r="P2917" s="27">
        <f t="shared" si="181"/>
        <v>10219992</v>
      </c>
      <c r="Q2917" s="31">
        <f t="shared" si="182"/>
        <v>19808512010299</v>
      </c>
      <c r="R2917" s="27">
        <f>COUNTIF(tratycont!S:S,'Integrantes original'!Q2917)</f>
        <v>0</v>
      </c>
      <c r="S2917" s="27">
        <f t="shared" si="183"/>
        <v>0</v>
      </c>
    </row>
    <row r="2918" spans="1:19" x14ac:dyDescent="0.15">
      <c r="A2918" s="29">
        <v>1980861</v>
      </c>
      <c r="B2918" s="29">
        <v>198086101</v>
      </c>
      <c r="C2918" s="29" t="s">
        <v>16</v>
      </c>
      <c r="D2918" s="30" t="s">
        <v>84</v>
      </c>
      <c r="E2918" s="30" t="s">
        <v>2503</v>
      </c>
      <c r="F2918" s="15">
        <v>1</v>
      </c>
      <c r="G2918" s="29">
        <v>12</v>
      </c>
      <c r="H2918" s="29">
        <v>3</v>
      </c>
      <c r="I2918" s="29">
        <v>1992</v>
      </c>
      <c r="J2918" s="15">
        <v>-1</v>
      </c>
      <c r="K2918" s="15">
        <v>-1</v>
      </c>
      <c r="L2918" s="15">
        <v>0</v>
      </c>
      <c r="M2918" s="15">
        <v>0</v>
      </c>
      <c r="N2918" s="27" t="e">
        <f>SUMIF(#REF!,'Integrantes original'!A2649,#REF!)</f>
        <v>#REF!</v>
      </c>
      <c r="O2918" s="27">
        <f t="shared" si="180"/>
        <v>12031992</v>
      </c>
      <c r="P2918" s="27">
        <f t="shared" si="181"/>
        <v>120319921</v>
      </c>
      <c r="Q2918" s="31">
        <f t="shared" si="182"/>
        <v>19808611120392</v>
      </c>
      <c r="R2918" s="27">
        <f>COUNTIF(tratycont!S:S,'Integrantes original'!Q2918)</f>
        <v>0</v>
      </c>
      <c r="S2918" s="27">
        <f t="shared" si="183"/>
        <v>0</v>
      </c>
    </row>
    <row r="2919" spans="1:19" x14ac:dyDescent="0.15">
      <c r="A2919" s="29">
        <v>1980861</v>
      </c>
      <c r="B2919" s="29">
        <v>198086102</v>
      </c>
      <c r="C2919" s="29" t="s">
        <v>19</v>
      </c>
      <c r="D2919" s="30" t="s">
        <v>895</v>
      </c>
      <c r="E2919" s="30" t="s">
        <v>2648</v>
      </c>
      <c r="F2919" s="15">
        <v>2</v>
      </c>
      <c r="G2919" s="29">
        <v>9</v>
      </c>
      <c r="H2919" s="29">
        <v>7</v>
      </c>
      <c r="I2919" s="29">
        <v>1990</v>
      </c>
      <c r="J2919" s="15">
        <v>1</v>
      </c>
      <c r="K2919" s="15">
        <v>0</v>
      </c>
      <c r="L2919" s="15">
        <v>2</v>
      </c>
      <c r="M2919" s="15">
        <v>0</v>
      </c>
      <c r="N2919" s="27" t="e">
        <f>SUMIF(#REF!,'Integrantes original'!A2650,#REF!)</f>
        <v>#REF!</v>
      </c>
      <c r="O2919" s="27">
        <f t="shared" si="180"/>
        <v>9071990</v>
      </c>
      <c r="P2919" s="27">
        <f t="shared" si="181"/>
        <v>90719902</v>
      </c>
      <c r="Q2919" s="31">
        <f t="shared" si="182"/>
        <v>19808612090790</v>
      </c>
      <c r="R2919" s="27">
        <f>COUNTIF(tratycont!S:S,'Integrantes original'!Q2919)</f>
        <v>0</v>
      </c>
      <c r="S2919" s="27">
        <f t="shared" si="183"/>
        <v>0</v>
      </c>
    </row>
    <row r="2920" spans="1:19" x14ac:dyDescent="0.15">
      <c r="A2920" s="29">
        <v>1980861</v>
      </c>
      <c r="B2920" s="29">
        <v>198086103</v>
      </c>
      <c r="C2920" s="29" t="s">
        <v>22</v>
      </c>
      <c r="D2920" s="30" t="s">
        <v>2649</v>
      </c>
      <c r="E2920" s="30" t="s">
        <v>2650</v>
      </c>
      <c r="F2920" s="15">
        <v>1</v>
      </c>
      <c r="G2920" s="29">
        <v>12</v>
      </c>
      <c r="H2920" s="29">
        <v>7</v>
      </c>
      <c r="I2920" s="29">
        <v>2013</v>
      </c>
      <c r="J2920" s="15">
        <v>-1</v>
      </c>
      <c r="K2920" s="15">
        <v>-1</v>
      </c>
      <c r="L2920" s="15">
        <v>0</v>
      </c>
      <c r="M2920" s="15">
        <v>0</v>
      </c>
      <c r="N2920" s="27" t="e">
        <f>SUMIF(#REF!,'Integrantes original'!A2651,#REF!)</f>
        <v>#REF!</v>
      </c>
      <c r="O2920" s="27">
        <f t="shared" si="180"/>
        <v>12072013</v>
      </c>
      <c r="P2920" s="27">
        <f t="shared" si="181"/>
        <v>120720131</v>
      </c>
      <c r="Q2920" s="31">
        <f t="shared" si="182"/>
        <v>19808611120713</v>
      </c>
      <c r="R2920" s="27">
        <f>COUNTIF(tratycont!S:S,'Integrantes original'!Q2920)</f>
        <v>0</v>
      </c>
      <c r="S2920" s="27">
        <f t="shared" si="183"/>
        <v>0</v>
      </c>
    </row>
    <row r="2921" spans="1:19" x14ac:dyDescent="0.15">
      <c r="A2921" s="29">
        <v>1980861</v>
      </c>
      <c r="B2921" s="29">
        <v>198086104</v>
      </c>
      <c r="C2921" s="29" t="s">
        <v>25</v>
      </c>
      <c r="D2921" s="30" t="s">
        <v>192</v>
      </c>
      <c r="E2921" s="30" t="s">
        <v>2648</v>
      </c>
      <c r="F2921" s="15">
        <v>1</v>
      </c>
      <c r="G2921" s="29">
        <v>30</v>
      </c>
      <c r="H2921" s="29">
        <v>10</v>
      </c>
      <c r="I2921" s="29">
        <v>1996</v>
      </c>
      <c r="J2921" s="15">
        <v>-1</v>
      </c>
      <c r="K2921" s="15">
        <v>-1</v>
      </c>
      <c r="L2921" s="15">
        <v>0</v>
      </c>
      <c r="M2921" s="15">
        <v>0</v>
      </c>
      <c r="N2921" s="27" t="e">
        <f>SUMIF(#REF!,'Integrantes original'!A2652,#REF!)</f>
        <v>#REF!</v>
      </c>
      <c r="O2921" s="27">
        <f t="shared" si="180"/>
        <v>30101996</v>
      </c>
      <c r="P2921" s="27">
        <f t="shared" si="181"/>
        <v>301019961</v>
      </c>
      <c r="Q2921" s="31">
        <f t="shared" si="182"/>
        <v>19808611301096</v>
      </c>
      <c r="R2921" s="27">
        <f>COUNTIF(tratycont!S:S,'Integrantes original'!Q2921)</f>
        <v>0</v>
      </c>
      <c r="S2921" s="27">
        <f t="shared" si="183"/>
        <v>0</v>
      </c>
    </row>
    <row r="2922" spans="1:19" x14ac:dyDescent="0.15">
      <c r="A2922" s="29">
        <v>1980861</v>
      </c>
      <c r="B2922" s="29">
        <v>198086105</v>
      </c>
      <c r="C2922" s="29" t="s">
        <v>27</v>
      </c>
      <c r="D2922" s="30" t="s">
        <v>2518</v>
      </c>
      <c r="E2922" s="30" t="s">
        <v>2651</v>
      </c>
      <c r="F2922" s="15">
        <v>1</v>
      </c>
      <c r="G2922" s="29">
        <v>2</v>
      </c>
      <c r="H2922" s="29">
        <v>7</v>
      </c>
      <c r="I2922" s="29">
        <v>1949</v>
      </c>
      <c r="J2922" s="15">
        <v>-1</v>
      </c>
      <c r="K2922" s="15">
        <v>-1</v>
      </c>
      <c r="L2922" s="15">
        <v>0</v>
      </c>
      <c r="M2922" s="15">
        <v>0</v>
      </c>
      <c r="N2922" s="27" t="e">
        <f>SUMIF(#REF!,'Integrantes original'!A2653,#REF!)</f>
        <v>#REF!</v>
      </c>
      <c r="O2922" s="27">
        <f t="shared" si="180"/>
        <v>2071949</v>
      </c>
      <c r="P2922" s="27">
        <f t="shared" si="181"/>
        <v>20719491</v>
      </c>
      <c r="Q2922" s="31">
        <f t="shared" si="182"/>
        <v>19808611020749</v>
      </c>
      <c r="R2922" s="27">
        <f>COUNTIF(tratycont!S:S,'Integrantes original'!Q2922)</f>
        <v>0</v>
      </c>
      <c r="S2922" s="27">
        <f t="shared" si="183"/>
        <v>0</v>
      </c>
    </row>
    <row r="2923" spans="1:19" x14ac:dyDescent="0.15">
      <c r="A2923" s="29">
        <v>1980861</v>
      </c>
      <c r="B2923" s="29">
        <v>198086106</v>
      </c>
      <c r="C2923" s="29" t="s">
        <v>30</v>
      </c>
      <c r="D2923" s="30" t="s">
        <v>89</v>
      </c>
      <c r="E2923" s="30" t="s">
        <v>371</v>
      </c>
      <c r="F2923" s="15">
        <v>2</v>
      </c>
      <c r="G2923" s="29">
        <v>23</v>
      </c>
      <c r="H2923" s="29">
        <v>5</v>
      </c>
      <c r="I2923" s="29">
        <v>1964</v>
      </c>
      <c r="J2923" s="15">
        <v>-1</v>
      </c>
      <c r="K2923" s="15">
        <v>-1</v>
      </c>
      <c r="L2923" s="15">
        <v>0</v>
      </c>
      <c r="M2923" s="15">
        <v>0</v>
      </c>
      <c r="N2923" s="27" t="e">
        <f>SUMIF(#REF!,'Integrantes original'!A2654,#REF!)</f>
        <v>#REF!</v>
      </c>
      <c r="O2923" s="27">
        <f t="shared" si="180"/>
        <v>23051964</v>
      </c>
      <c r="P2923" s="27">
        <f t="shared" si="181"/>
        <v>230519642</v>
      </c>
      <c r="Q2923" s="31">
        <f t="shared" si="182"/>
        <v>19808612230564</v>
      </c>
      <c r="R2923" s="27">
        <f>COUNTIF(tratycont!S:S,'Integrantes original'!Q2923)</f>
        <v>0</v>
      </c>
      <c r="S2923" s="27">
        <f t="shared" si="183"/>
        <v>0</v>
      </c>
    </row>
    <row r="2924" spans="1:19" x14ac:dyDescent="0.15">
      <c r="A2924" s="29">
        <v>1980871</v>
      </c>
      <c r="B2924" s="29">
        <v>198087101</v>
      </c>
      <c r="C2924" s="29" t="s">
        <v>16</v>
      </c>
      <c r="D2924" s="30" t="s">
        <v>84</v>
      </c>
      <c r="E2924" s="30" t="s">
        <v>2652</v>
      </c>
      <c r="F2924" s="15">
        <v>1</v>
      </c>
      <c r="G2924" s="29">
        <v>22</v>
      </c>
      <c r="H2924" s="29">
        <v>1</v>
      </c>
      <c r="I2924" s="29">
        <v>1997</v>
      </c>
      <c r="J2924" s="15">
        <v>-1</v>
      </c>
      <c r="K2924" s="15">
        <v>-1</v>
      </c>
      <c r="L2924" s="15">
        <v>0</v>
      </c>
      <c r="M2924" s="15">
        <v>0</v>
      </c>
      <c r="N2924" s="27" t="e">
        <f>SUMIF(#REF!,'Integrantes original'!A2655,#REF!)</f>
        <v>#REF!</v>
      </c>
      <c r="O2924" s="27">
        <f t="shared" si="180"/>
        <v>22011997</v>
      </c>
      <c r="P2924" s="27">
        <f t="shared" si="181"/>
        <v>220119971</v>
      </c>
      <c r="Q2924" s="31">
        <f t="shared" si="182"/>
        <v>19808711220197</v>
      </c>
      <c r="R2924" s="27">
        <f>COUNTIF(tratycont!S:S,'Integrantes original'!Q2924)</f>
        <v>0</v>
      </c>
      <c r="S2924" s="27">
        <f t="shared" si="183"/>
        <v>0</v>
      </c>
    </row>
    <row r="2925" spans="1:19" x14ac:dyDescent="0.15">
      <c r="A2925" s="29">
        <v>1980871</v>
      </c>
      <c r="B2925" s="29">
        <v>198087102</v>
      </c>
      <c r="C2925" s="29" t="s">
        <v>19</v>
      </c>
      <c r="D2925" s="30" t="s">
        <v>256</v>
      </c>
      <c r="E2925" s="30" t="s">
        <v>2653</v>
      </c>
      <c r="F2925" s="15">
        <v>2</v>
      </c>
      <c r="G2925" s="29">
        <v>3</v>
      </c>
      <c r="H2925" s="29">
        <v>8</v>
      </c>
      <c r="I2925" s="29">
        <v>1996</v>
      </c>
      <c r="J2925" s="15">
        <v>1</v>
      </c>
      <c r="K2925" s="15">
        <v>0</v>
      </c>
      <c r="L2925" s="15">
        <v>2</v>
      </c>
      <c r="M2925" s="15">
        <v>0</v>
      </c>
      <c r="N2925" s="27" t="e">
        <f>SUMIF(#REF!,'Integrantes original'!A2656,#REF!)</f>
        <v>#REF!</v>
      </c>
      <c r="O2925" s="27">
        <f t="shared" si="180"/>
        <v>3081996</v>
      </c>
      <c r="P2925" s="27">
        <f t="shared" si="181"/>
        <v>30819962</v>
      </c>
      <c r="Q2925" s="31">
        <f t="shared" si="182"/>
        <v>19808712030896</v>
      </c>
      <c r="R2925" s="27">
        <f>COUNTIF(tratycont!S:S,'Integrantes original'!Q2925)</f>
        <v>0</v>
      </c>
      <c r="S2925" s="27">
        <f t="shared" si="183"/>
        <v>0</v>
      </c>
    </row>
    <row r="2926" spans="1:19" x14ac:dyDescent="0.15">
      <c r="A2926" s="29">
        <v>1980871</v>
      </c>
      <c r="B2926" s="29">
        <v>198087103</v>
      </c>
      <c r="C2926" s="29" t="s">
        <v>22</v>
      </c>
      <c r="D2926" s="30" t="s">
        <v>531</v>
      </c>
      <c r="E2926" s="30" t="s">
        <v>2654</v>
      </c>
      <c r="F2926" s="15">
        <v>1</v>
      </c>
      <c r="G2926" s="29">
        <v>23</v>
      </c>
      <c r="H2926" s="29">
        <v>8</v>
      </c>
      <c r="I2926" s="29">
        <v>2015</v>
      </c>
      <c r="J2926" s="15">
        <v>-1</v>
      </c>
      <c r="K2926" s="15">
        <v>-1</v>
      </c>
      <c r="L2926" s="15">
        <v>0</v>
      </c>
      <c r="M2926" s="15">
        <v>0</v>
      </c>
      <c r="N2926" s="27" t="e">
        <f>SUMIF(#REF!,'Integrantes original'!A2657,#REF!)</f>
        <v>#REF!</v>
      </c>
      <c r="O2926" s="27">
        <f t="shared" si="180"/>
        <v>23082015</v>
      </c>
      <c r="P2926" s="27">
        <f t="shared" si="181"/>
        <v>230820151</v>
      </c>
      <c r="Q2926" s="31">
        <f t="shared" si="182"/>
        <v>19808711230815</v>
      </c>
      <c r="R2926" s="27">
        <f>COUNTIF(tratycont!S:S,'Integrantes original'!Q2926)</f>
        <v>0</v>
      </c>
      <c r="S2926" s="27">
        <f t="shared" si="183"/>
        <v>0</v>
      </c>
    </row>
    <row r="2927" spans="1:19" x14ac:dyDescent="0.15">
      <c r="A2927" s="29">
        <v>1980871</v>
      </c>
      <c r="B2927" s="29">
        <v>198087104</v>
      </c>
      <c r="C2927" s="29" t="s">
        <v>25</v>
      </c>
      <c r="D2927" s="30" t="s">
        <v>1346</v>
      </c>
      <c r="E2927" s="30" t="s">
        <v>2655</v>
      </c>
      <c r="F2927" s="15">
        <v>1</v>
      </c>
      <c r="G2927" s="29">
        <v>4</v>
      </c>
      <c r="H2927" s="29">
        <v>12</v>
      </c>
      <c r="I2927" s="29">
        <v>1940</v>
      </c>
      <c r="J2927" s="15">
        <v>-1</v>
      </c>
      <c r="K2927" s="15">
        <v>-1</v>
      </c>
      <c r="L2927" s="15">
        <v>0</v>
      </c>
      <c r="M2927" s="15">
        <v>0</v>
      </c>
      <c r="N2927" s="27" t="e">
        <f>SUMIF(#REF!,'Integrantes original'!A2658,#REF!)</f>
        <v>#REF!</v>
      </c>
      <c r="O2927" s="27">
        <f t="shared" si="180"/>
        <v>4121940</v>
      </c>
      <c r="P2927" s="27">
        <f t="shared" si="181"/>
        <v>41219401</v>
      </c>
      <c r="Q2927" s="31">
        <f t="shared" si="182"/>
        <v>19808711041240</v>
      </c>
      <c r="R2927" s="27">
        <f>COUNTIF(tratycont!S:S,'Integrantes original'!Q2927)</f>
        <v>0</v>
      </c>
      <c r="S2927" s="27">
        <f t="shared" si="183"/>
        <v>0</v>
      </c>
    </row>
    <row r="2928" spans="1:19" x14ac:dyDescent="0.15">
      <c r="A2928" s="29">
        <v>1980871</v>
      </c>
      <c r="B2928" s="29">
        <v>198087105</v>
      </c>
      <c r="C2928" s="29" t="s">
        <v>27</v>
      </c>
      <c r="D2928" s="30" t="s">
        <v>62</v>
      </c>
      <c r="E2928" s="30" t="s">
        <v>2652</v>
      </c>
      <c r="F2928" s="15">
        <v>2</v>
      </c>
      <c r="G2928" s="29">
        <v>8</v>
      </c>
      <c r="H2928" s="29">
        <v>4</v>
      </c>
      <c r="I2928" s="29">
        <v>1977</v>
      </c>
      <c r="J2928" s="15">
        <v>-1</v>
      </c>
      <c r="K2928" s="15">
        <v>-1</v>
      </c>
      <c r="L2928" s="15">
        <v>0</v>
      </c>
      <c r="M2928" s="15">
        <v>0</v>
      </c>
      <c r="N2928" s="27" t="e">
        <f>SUMIF(#REF!,'Integrantes original'!A2659,#REF!)</f>
        <v>#REF!</v>
      </c>
      <c r="O2928" s="27">
        <f t="shared" si="180"/>
        <v>8041977</v>
      </c>
      <c r="P2928" s="27">
        <f t="shared" si="181"/>
        <v>80419772</v>
      </c>
      <c r="Q2928" s="31">
        <f t="shared" si="182"/>
        <v>19808712080477</v>
      </c>
      <c r="R2928" s="27">
        <f>COUNTIF(tratycont!S:S,'Integrantes original'!Q2928)</f>
        <v>0</v>
      </c>
      <c r="S2928" s="27">
        <f t="shared" si="183"/>
        <v>0</v>
      </c>
    </row>
    <row r="2929" spans="1:19" x14ac:dyDescent="0.15">
      <c r="A2929" s="29">
        <v>1980881</v>
      </c>
      <c r="B2929" s="29">
        <v>198088101</v>
      </c>
      <c r="C2929" s="29" t="s">
        <v>16</v>
      </c>
      <c r="D2929" s="30" t="s">
        <v>192</v>
      </c>
      <c r="E2929" s="30" t="s">
        <v>2656</v>
      </c>
      <c r="F2929" s="15">
        <v>1</v>
      </c>
      <c r="G2929" s="29">
        <v>22</v>
      </c>
      <c r="H2929" s="29">
        <v>3</v>
      </c>
      <c r="I2929" s="29">
        <v>1992</v>
      </c>
      <c r="J2929" s="15">
        <v>-1</v>
      </c>
      <c r="K2929" s="15">
        <v>-1</v>
      </c>
      <c r="L2929" s="15">
        <v>0</v>
      </c>
      <c r="M2929" s="15">
        <v>0</v>
      </c>
      <c r="N2929" s="27" t="e">
        <f>SUMIF(#REF!,'Integrantes original'!A2660,#REF!)</f>
        <v>#REF!</v>
      </c>
      <c r="O2929" s="27">
        <f t="shared" si="180"/>
        <v>22031992</v>
      </c>
      <c r="P2929" s="27">
        <f t="shared" si="181"/>
        <v>220319921</v>
      </c>
      <c r="Q2929" s="31">
        <f t="shared" si="182"/>
        <v>19808811220392</v>
      </c>
      <c r="R2929" s="27">
        <f>COUNTIF(tratycont!S:S,'Integrantes original'!Q2929)</f>
        <v>0</v>
      </c>
      <c r="S2929" s="27">
        <f t="shared" si="183"/>
        <v>0</v>
      </c>
    </row>
    <row r="2930" spans="1:19" x14ac:dyDescent="0.15">
      <c r="A2930" s="29">
        <v>1980881</v>
      </c>
      <c r="B2930" s="29">
        <v>198088102</v>
      </c>
      <c r="C2930" s="29" t="s">
        <v>19</v>
      </c>
      <c r="D2930" s="30" t="s">
        <v>1832</v>
      </c>
      <c r="E2930" s="30" t="s">
        <v>2657</v>
      </c>
      <c r="F2930" s="15">
        <v>2</v>
      </c>
      <c r="G2930" s="29">
        <v>13</v>
      </c>
      <c r="H2930" s="29">
        <v>2</v>
      </c>
      <c r="I2930" s="29">
        <v>1990</v>
      </c>
      <c r="J2930" s="15">
        <v>1</v>
      </c>
      <c r="K2930" s="15">
        <v>0</v>
      </c>
      <c r="L2930" s="15">
        <v>2</v>
      </c>
      <c r="M2930" s="15">
        <v>0</v>
      </c>
      <c r="N2930" s="27" t="e">
        <f>SUMIF(#REF!,'Integrantes original'!A2661,#REF!)</f>
        <v>#REF!</v>
      </c>
      <c r="O2930" s="27">
        <f t="shared" si="180"/>
        <v>13021990</v>
      </c>
      <c r="P2930" s="27">
        <f t="shared" si="181"/>
        <v>130219902</v>
      </c>
      <c r="Q2930" s="31">
        <f t="shared" si="182"/>
        <v>19808812130290</v>
      </c>
      <c r="R2930" s="27">
        <f>COUNTIF(tratycont!S:S,'Integrantes original'!Q2930)</f>
        <v>0</v>
      </c>
      <c r="S2930" s="27">
        <f t="shared" si="183"/>
        <v>0</v>
      </c>
    </row>
    <row r="2931" spans="1:19" x14ac:dyDescent="0.15">
      <c r="A2931" s="29">
        <v>1980881</v>
      </c>
      <c r="B2931" s="29">
        <v>198088103</v>
      </c>
      <c r="C2931" s="29" t="s">
        <v>22</v>
      </c>
      <c r="D2931" s="30" t="s">
        <v>2658</v>
      </c>
      <c r="E2931" s="30" t="s">
        <v>2659</v>
      </c>
      <c r="F2931" s="15">
        <v>2</v>
      </c>
      <c r="G2931" s="29">
        <v>7</v>
      </c>
      <c r="H2931" s="29">
        <v>6</v>
      </c>
      <c r="I2931" s="29">
        <v>2012</v>
      </c>
      <c r="J2931" s="15">
        <v>-1</v>
      </c>
      <c r="K2931" s="15">
        <v>-1</v>
      </c>
      <c r="L2931" s="15">
        <v>0</v>
      </c>
      <c r="M2931" s="15">
        <v>0</v>
      </c>
      <c r="N2931" s="27" t="e">
        <f>SUMIF(#REF!,'Integrantes original'!A2662,#REF!)</f>
        <v>#REF!</v>
      </c>
      <c r="O2931" s="27">
        <f t="shared" si="180"/>
        <v>7062012</v>
      </c>
      <c r="P2931" s="27">
        <f t="shared" si="181"/>
        <v>70620122</v>
      </c>
      <c r="Q2931" s="31">
        <f t="shared" si="182"/>
        <v>19808812070612</v>
      </c>
      <c r="R2931" s="27">
        <f>COUNTIF(tratycont!S:S,'Integrantes original'!Q2931)</f>
        <v>0</v>
      </c>
      <c r="S2931" s="27">
        <f t="shared" si="183"/>
        <v>0</v>
      </c>
    </row>
    <row r="2932" spans="1:19" x14ac:dyDescent="0.15">
      <c r="A2932" s="29">
        <v>1980881</v>
      </c>
      <c r="B2932" s="29">
        <v>198088104</v>
      </c>
      <c r="C2932" s="29" t="s">
        <v>25</v>
      </c>
      <c r="D2932" s="30" t="s">
        <v>62</v>
      </c>
      <c r="E2932" s="30" t="s">
        <v>2659</v>
      </c>
      <c r="F2932" s="15">
        <v>2</v>
      </c>
      <c r="G2932" s="29">
        <v>8</v>
      </c>
      <c r="H2932" s="29">
        <v>4</v>
      </c>
      <c r="I2932" s="29">
        <v>2015</v>
      </c>
      <c r="J2932" s="15">
        <v>-1</v>
      </c>
      <c r="K2932" s="15">
        <v>-1</v>
      </c>
      <c r="L2932" s="15">
        <v>0</v>
      </c>
      <c r="M2932" s="15">
        <v>0</v>
      </c>
      <c r="N2932" s="27" t="e">
        <f>SUMIF(#REF!,'Integrantes original'!A2663,#REF!)</f>
        <v>#REF!</v>
      </c>
      <c r="O2932" s="27">
        <f t="shared" si="180"/>
        <v>8042015</v>
      </c>
      <c r="P2932" s="27">
        <f t="shared" si="181"/>
        <v>80420152</v>
      </c>
      <c r="Q2932" s="31">
        <f t="shared" si="182"/>
        <v>19808812080415</v>
      </c>
      <c r="R2932" s="27">
        <f>COUNTIF(tratycont!S:S,'Integrantes original'!Q2932)</f>
        <v>0</v>
      </c>
      <c r="S2932" s="27">
        <f t="shared" si="183"/>
        <v>0</v>
      </c>
    </row>
    <row r="2933" spans="1:19" x14ac:dyDescent="0.15">
      <c r="A2933" s="29">
        <v>1980881</v>
      </c>
      <c r="B2933" s="29">
        <v>198088105</v>
      </c>
      <c r="C2933" s="29" t="s">
        <v>27</v>
      </c>
      <c r="D2933" s="30" t="s">
        <v>204</v>
      </c>
      <c r="E2933" s="30" t="s">
        <v>2659</v>
      </c>
      <c r="F2933" s="15">
        <v>2</v>
      </c>
      <c r="G2933" s="29">
        <v>27</v>
      </c>
      <c r="H2933" s="29">
        <v>9</v>
      </c>
      <c r="I2933" s="29">
        <v>2018</v>
      </c>
      <c r="J2933" s="15">
        <v>2</v>
      </c>
      <c r="K2933" s="15">
        <v>2</v>
      </c>
      <c r="L2933" s="15">
        <v>0</v>
      </c>
      <c r="M2933" s="15">
        <v>0</v>
      </c>
      <c r="N2933" s="27" t="e">
        <f>SUMIF(#REF!,'Integrantes original'!A2664,#REF!)</f>
        <v>#REF!</v>
      </c>
      <c r="O2933" s="27">
        <f t="shared" si="180"/>
        <v>27092018</v>
      </c>
      <c r="P2933" s="27">
        <f t="shared" si="181"/>
        <v>270920182</v>
      </c>
      <c r="Q2933" s="31">
        <f t="shared" si="182"/>
        <v>19808812270918</v>
      </c>
      <c r="R2933" s="27">
        <f>COUNTIF(tratycont!S:S,'Integrantes original'!Q2933)</f>
        <v>1</v>
      </c>
      <c r="S2933" s="27">
        <f t="shared" si="183"/>
        <v>1</v>
      </c>
    </row>
    <row r="2934" spans="1:19" x14ac:dyDescent="0.15">
      <c r="A2934" s="29">
        <v>1980891</v>
      </c>
      <c r="B2934" s="29">
        <v>198089101</v>
      </c>
      <c r="C2934" s="29" t="s">
        <v>16</v>
      </c>
      <c r="D2934" s="30" t="s">
        <v>1341</v>
      </c>
      <c r="E2934" s="30" t="s">
        <v>2660</v>
      </c>
      <c r="F2934" s="15">
        <v>1</v>
      </c>
      <c r="G2934" s="29">
        <v>30</v>
      </c>
      <c r="H2934" s="29">
        <v>10</v>
      </c>
      <c r="I2934" s="29">
        <v>1976</v>
      </c>
      <c r="J2934" s="15">
        <v>-1</v>
      </c>
      <c r="K2934" s="15">
        <v>-1</v>
      </c>
      <c r="L2934" s="15">
        <v>0</v>
      </c>
      <c r="M2934" s="15">
        <v>0</v>
      </c>
      <c r="N2934" s="27" t="e">
        <f>SUMIF(#REF!,'Integrantes original'!A2665,#REF!)</f>
        <v>#REF!</v>
      </c>
      <c r="O2934" s="27">
        <f t="shared" si="180"/>
        <v>30101976</v>
      </c>
      <c r="P2934" s="27">
        <f t="shared" si="181"/>
        <v>301019761</v>
      </c>
      <c r="Q2934" s="31">
        <f t="shared" si="182"/>
        <v>19808911301076</v>
      </c>
      <c r="R2934" s="27">
        <f>COUNTIF(tratycont!S:S,'Integrantes original'!Q2934)</f>
        <v>0</v>
      </c>
      <c r="S2934" s="27">
        <f t="shared" si="183"/>
        <v>0</v>
      </c>
    </row>
    <row r="2935" spans="1:19" x14ac:dyDescent="0.15">
      <c r="A2935" s="29">
        <v>1980891</v>
      </c>
      <c r="B2935" s="29">
        <v>198089102</v>
      </c>
      <c r="C2935" s="29" t="s">
        <v>19</v>
      </c>
      <c r="D2935" s="30" t="s">
        <v>185</v>
      </c>
      <c r="E2935" s="30" t="s">
        <v>2657</v>
      </c>
      <c r="F2935" s="15">
        <v>2</v>
      </c>
      <c r="G2935" s="29">
        <v>29</v>
      </c>
      <c r="H2935" s="29">
        <v>8</v>
      </c>
      <c r="I2935" s="29">
        <v>1983</v>
      </c>
      <c r="J2935" s="15">
        <v>1</v>
      </c>
      <c r="K2935" s="15">
        <v>0</v>
      </c>
      <c r="L2935" s="15">
        <v>2</v>
      </c>
      <c r="M2935" s="15">
        <v>0</v>
      </c>
      <c r="N2935" s="27" t="e">
        <f>SUMIF(#REF!,'Integrantes original'!A2666,#REF!)</f>
        <v>#REF!</v>
      </c>
      <c r="O2935" s="27">
        <f t="shared" si="180"/>
        <v>29081983</v>
      </c>
      <c r="P2935" s="27">
        <f t="shared" si="181"/>
        <v>290819832</v>
      </c>
      <c r="Q2935" s="31">
        <f t="shared" si="182"/>
        <v>19808912290883</v>
      </c>
      <c r="R2935" s="27">
        <f>COUNTIF(tratycont!S:S,'Integrantes original'!Q2935)</f>
        <v>0</v>
      </c>
      <c r="S2935" s="27">
        <f t="shared" si="183"/>
        <v>0</v>
      </c>
    </row>
    <row r="2936" spans="1:19" x14ac:dyDescent="0.15">
      <c r="A2936" s="29">
        <v>1980891</v>
      </c>
      <c r="B2936" s="29">
        <v>198089103</v>
      </c>
      <c r="C2936" s="29" t="s">
        <v>22</v>
      </c>
      <c r="D2936" s="30" t="s">
        <v>1150</v>
      </c>
      <c r="E2936" s="30" t="s">
        <v>2661</v>
      </c>
      <c r="F2936" s="15">
        <v>2</v>
      </c>
      <c r="G2936" s="29">
        <v>21</v>
      </c>
      <c r="H2936" s="29">
        <v>7</v>
      </c>
      <c r="I2936" s="29">
        <v>2003</v>
      </c>
      <c r="J2936" s="15">
        <v>-1</v>
      </c>
      <c r="K2936" s="15">
        <v>-1</v>
      </c>
      <c r="L2936" s="15">
        <v>0</v>
      </c>
      <c r="M2936" s="15">
        <v>0</v>
      </c>
      <c r="N2936" s="27" t="e">
        <f>SUMIF(#REF!,'Integrantes original'!A2667,#REF!)</f>
        <v>#REF!</v>
      </c>
      <c r="O2936" s="27">
        <f t="shared" si="180"/>
        <v>21072003</v>
      </c>
      <c r="P2936" s="27">
        <f t="shared" si="181"/>
        <v>210720032</v>
      </c>
      <c r="Q2936" s="31">
        <f t="shared" si="182"/>
        <v>19808912210703</v>
      </c>
      <c r="R2936" s="27">
        <f>COUNTIF(tratycont!S:S,'Integrantes original'!Q2936)</f>
        <v>0</v>
      </c>
      <c r="S2936" s="27">
        <f t="shared" si="183"/>
        <v>0</v>
      </c>
    </row>
    <row r="2937" spans="1:19" x14ac:dyDescent="0.15">
      <c r="A2937" s="29">
        <v>1980891</v>
      </c>
      <c r="B2937" s="29">
        <v>198089104</v>
      </c>
      <c r="C2937" s="29" t="s">
        <v>25</v>
      </c>
      <c r="D2937" s="30" t="s">
        <v>2662</v>
      </c>
      <c r="E2937" s="30" t="s">
        <v>2661</v>
      </c>
      <c r="F2937" s="15">
        <v>2</v>
      </c>
      <c r="G2937" s="29">
        <v>25</v>
      </c>
      <c r="H2937" s="29">
        <v>4</v>
      </c>
      <c r="I2937" s="29">
        <v>2005</v>
      </c>
      <c r="J2937" s="15">
        <v>-1</v>
      </c>
      <c r="K2937" s="15">
        <v>-1</v>
      </c>
      <c r="L2937" s="15">
        <v>0</v>
      </c>
      <c r="M2937" s="15">
        <v>0</v>
      </c>
      <c r="N2937" s="27" t="e">
        <f>SUMIF(#REF!,'Integrantes original'!A2668,#REF!)</f>
        <v>#REF!</v>
      </c>
      <c r="O2937" s="27">
        <f t="shared" si="180"/>
        <v>25042005</v>
      </c>
      <c r="P2937" s="27">
        <f t="shared" si="181"/>
        <v>250420052</v>
      </c>
      <c r="Q2937" s="31">
        <f t="shared" si="182"/>
        <v>19808912250405</v>
      </c>
      <c r="R2937" s="27">
        <f>COUNTIF(tratycont!S:S,'Integrantes original'!Q2937)</f>
        <v>0</v>
      </c>
      <c r="S2937" s="27">
        <f t="shared" si="183"/>
        <v>0</v>
      </c>
    </row>
    <row r="2938" spans="1:19" x14ac:dyDescent="0.15">
      <c r="A2938" s="29">
        <v>1980891</v>
      </c>
      <c r="B2938" s="29">
        <v>198089105</v>
      </c>
      <c r="C2938" s="29" t="s">
        <v>27</v>
      </c>
      <c r="D2938" s="30" t="s">
        <v>2663</v>
      </c>
      <c r="E2938" s="30" t="s">
        <v>2661</v>
      </c>
      <c r="F2938" s="15">
        <v>2</v>
      </c>
      <c r="G2938" s="29">
        <v>3</v>
      </c>
      <c r="H2938" s="29">
        <v>7</v>
      </c>
      <c r="I2938" s="29">
        <v>2010</v>
      </c>
      <c r="J2938" s="15">
        <v>-1</v>
      </c>
      <c r="K2938" s="15">
        <v>-1</v>
      </c>
      <c r="L2938" s="15">
        <v>0</v>
      </c>
      <c r="M2938" s="15">
        <v>0</v>
      </c>
      <c r="N2938" s="27" t="e">
        <f>SUMIF(#REF!,'Integrantes original'!A2669,#REF!)</f>
        <v>#REF!</v>
      </c>
      <c r="O2938" s="27">
        <f t="shared" si="180"/>
        <v>3072010</v>
      </c>
      <c r="P2938" s="27">
        <f t="shared" si="181"/>
        <v>30720102</v>
      </c>
      <c r="Q2938" s="31">
        <f t="shared" si="182"/>
        <v>19808912030710</v>
      </c>
      <c r="R2938" s="27">
        <f>COUNTIF(tratycont!S:S,'Integrantes original'!Q2938)</f>
        <v>0</v>
      </c>
      <c r="S2938" s="27">
        <f t="shared" si="183"/>
        <v>0</v>
      </c>
    </row>
    <row r="2939" spans="1:19" x14ac:dyDescent="0.15">
      <c r="A2939" s="29">
        <v>1980901</v>
      </c>
      <c r="B2939" s="29">
        <v>198090101</v>
      </c>
      <c r="C2939" s="29" t="s">
        <v>16</v>
      </c>
      <c r="D2939" s="30" t="s">
        <v>1837</v>
      </c>
      <c r="E2939" s="30" t="s">
        <v>98</v>
      </c>
      <c r="F2939" s="15">
        <v>1</v>
      </c>
      <c r="G2939" s="29">
        <v>28</v>
      </c>
      <c r="H2939" s="29">
        <v>7</v>
      </c>
      <c r="I2939" s="29">
        <v>1994</v>
      </c>
      <c r="J2939" s="15">
        <v>-1</v>
      </c>
      <c r="K2939" s="15">
        <v>-1</v>
      </c>
      <c r="L2939" s="15">
        <v>0</v>
      </c>
      <c r="M2939" s="15">
        <v>0</v>
      </c>
      <c r="N2939" s="27" t="e">
        <f>SUMIF(#REF!,'Integrantes original'!A2670,#REF!)</f>
        <v>#REF!</v>
      </c>
      <c r="O2939" s="27">
        <f t="shared" si="180"/>
        <v>28071994</v>
      </c>
      <c r="P2939" s="27">
        <f t="shared" si="181"/>
        <v>280719941</v>
      </c>
      <c r="Q2939" s="31">
        <f t="shared" si="182"/>
        <v>19809011280794</v>
      </c>
      <c r="R2939" s="27">
        <f>COUNTIF(tratycont!S:S,'Integrantes original'!Q2939)</f>
        <v>0</v>
      </c>
      <c r="S2939" s="27">
        <f t="shared" si="183"/>
        <v>0</v>
      </c>
    </row>
    <row r="2940" spans="1:19" x14ac:dyDescent="0.15">
      <c r="A2940" s="29">
        <v>1980901</v>
      </c>
      <c r="B2940" s="29">
        <v>198090102</v>
      </c>
      <c r="C2940" s="29" t="s">
        <v>19</v>
      </c>
      <c r="D2940" s="30" t="s">
        <v>2664</v>
      </c>
      <c r="E2940" s="30" t="s">
        <v>2665</v>
      </c>
      <c r="F2940" s="15">
        <v>2</v>
      </c>
      <c r="G2940" s="29">
        <v>15</v>
      </c>
      <c r="H2940" s="29">
        <v>10</v>
      </c>
      <c r="I2940" s="29">
        <v>1996</v>
      </c>
      <c r="J2940" s="15">
        <v>1</v>
      </c>
      <c r="K2940" s="15">
        <v>0</v>
      </c>
      <c r="L2940" s="15">
        <v>2</v>
      </c>
      <c r="M2940" s="15">
        <v>0</v>
      </c>
      <c r="N2940" s="27" t="e">
        <f>SUMIF(#REF!,'Integrantes original'!A2671,#REF!)</f>
        <v>#REF!</v>
      </c>
      <c r="O2940" s="27">
        <f t="shared" si="180"/>
        <v>15101996</v>
      </c>
      <c r="P2940" s="27">
        <f t="shared" si="181"/>
        <v>151019962</v>
      </c>
      <c r="Q2940" s="31">
        <f t="shared" si="182"/>
        <v>19809012151096</v>
      </c>
      <c r="R2940" s="27">
        <f>COUNTIF(tratycont!S:S,'Integrantes original'!Q2940)</f>
        <v>0</v>
      </c>
      <c r="S2940" s="27">
        <f t="shared" si="183"/>
        <v>0</v>
      </c>
    </row>
    <row r="2941" spans="1:19" x14ac:dyDescent="0.15">
      <c r="A2941" s="29">
        <v>1980901</v>
      </c>
      <c r="B2941" s="29">
        <v>198090103</v>
      </c>
      <c r="C2941" s="29" t="s">
        <v>22</v>
      </c>
      <c r="D2941" s="30" t="s">
        <v>2666</v>
      </c>
      <c r="E2941" s="30" t="s">
        <v>2667</v>
      </c>
      <c r="F2941" s="15">
        <v>1</v>
      </c>
      <c r="G2941" s="29">
        <v>2</v>
      </c>
      <c r="H2941" s="29">
        <v>10</v>
      </c>
      <c r="I2941" s="29">
        <v>2018</v>
      </c>
      <c r="J2941" s="15">
        <v>2</v>
      </c>
      <c r="K2941" s="15">
        <v>2</v>
      </c>
      <c r="L2941" s="15">
        <v>0</v>
      </c>
      <c r="M2941" s="15">
        <v>0</v>
      </c>
      <c r="N2941" s="27" t="e">
        <f>SUMIF(#REF!,'Integrantes original'!A2672,#REF!)</f>
        <v>#REF!</v>
      </c>
      <c r="O2941" s="27">
        <f t="shared" si="180"/>
        <v>2102018</v>
      </c>
      <c r="P2941" s="27">
        <f t="shared" si="181"/>
        <v>21020181</v>
      </c>
      <c r="Q2941" s="31">
        <f t="shared" si="182"/>
        <v>19809011021018</v>
      </c>
      <c r="R2941" s="27">
        <f>COUNTIF(tratycont!S:S,'Integrantes original'!Q2941)</f>
        <v>1</v>
      </c>
      <c r="S2941" s="27">
        <f t="shared" si="183"/>
        <v>1</v>
      </c>
    </row>
    <row r="2942" spans="1:19" x14ac:dyDescent="0.15">
      <c r="A2942" s="29">
        <v>1980911</v>
      </c>
      <c r="B2942" s="29">
        <v>198091101</v>
      </c>
      <c r="C2942" s="29" t="s">
        <v>16</v>
      </c>
      <c r="D2942" s="30" t="s">
        <v>92</v>
      </c>
      <c r="E2942" s="30" t="s">
        <v>2536</v>
      </c>
      <c r="F2942" s="15">
        <v>1</v>
      </c>
      <c r="G2942" s="29">
        <v>28</v>
      </c>
      <c r="H2942" s="29">
        <v>9</v>
      </c>
      <c r="I2942" s="29">
        <v>1968</v>
      </c>
      <c r="J2942" s="15">
        <v>-1</v>
      </c>
      <c r="K2942" s="15">
        <v>-1</v>
      </c>
      <c r="L2942" s="15">
        <v>0</v>
      </c>
      <c r="M2942" s="15">
        <v>0</v>
      </c>
      <c r="N2942" s="27" t="e">
        <f>SUMIF(#REF!,'Integrantes original'!A2673,#REF!)</f>
        <v>#REF!</v>
      </c>
      <c r="O2942" s="27">
        <f t="shared" si="180"/>
        <v>28091968</v>
      </c>
      <c r="P2942" s="27">
        <f t="shared" si="181"/>
        <v>280919681</v>
      </c>
      <c r="Q2942" s="31">
        <f t="shared" si="182"/>
        <v>19809111280968</v>
      </c>
      <c r="R2942" s="27">
        <f>COUNTIF(tratycont!S:S,'Integrantes original'!Q2942)</f>
        <v>0</v>
      </c>
      <c r="S2942" s="27">
        <f t="shared" si="183"/>
        <v>0</v>
      </c>
    </row>
    <row r="2943" spans="1:19" x14ac:dyDescent="0.15">
      <c r="A2943" s="29">
        <v>1980911</v>
      </c>
      <c r="B2943" s="29">
        <v>198091102</v>
      </c>
      <c r="C2943" s="29" t="s">
        <v>19</v>
      </c>
      <c r="D2943" s="30" t="s">
        <v>1201</v>
      </c>
      <c r="E2943" s="30" t="s">
        <v>1821</v>
      </c>
      <c r="F2943" s="15">
        <v>2</v>
      </c>
      <c r="G2943" s="29">
        <v>12</v>
      </c>
      <c r="H2943" s="29">
        <v>3</v>
      </c>
      <c r="I2943" s="29">
        <v>1971</v>
      </c>
      <c r="J2943" s="15">
        <v>-1</v>
      </c>
      <c r="K2943" s="15">
        <v>-1</v>
      </c>
      <c r="L2943" s="15">
        <v>0</v>
      </c>
      <c r="M2943" s="15">
        <v>0</v>
      </c>
      <c r="N2943" s="27" t="e">
        <f>SUMIF(#REF!,'Integrantes original'!A2674,#REF!)</f>
        <v>#REF!</v>
      </c>
      <c r="O2943" s="27">
        <f t="shared" si="180"/>
        <v>12031971</v>
      </c>
      <c r="P2943" s="27">
        <f t="shared" si="181"/>
        <v>120319712</v>
      </c>
      <c r="Q2943" s="31">
        <f t="shared" si="182"/>
        <v>19809112120371</v>
      </c>
      <c r="R2943" s="27">
        <f>COUNTIF(tratycont!S:S,'Integrantes original'!Q2943)</f>
        <v>0</v>
      </c>
      <c r="S2943" s="27">
        <f t="shared" si="183"/>
        <v>0</v>
      </c>
    </row>
    <row r="2944" spans="1:19" x14ac:dyDescent="0.15">
      <c r="A2944" s="29">
        <v>1980911</v>
      </c>
      <c r="B2944" s="29">
        <v>198091103</v>
      </c>
      <c r="C2944" s="29" t="s">
        <v>22</v>
      </c>
      <c r="D2944" s="30" t="s">
        <v>192</v>
      </c>
      <c r="E2944" s="30" t="s">
        <v>2536</v>
      </c>
      <c r="F2944" s="15">
        <v>1</v>
      </c>
      <c r="G2944" s="29">
        <v>27</v>
      </c>
      <c r="H2944" s="29">
        <v>6</v>
      </c>
      <c r="I2944" s="29">
        <v>1999</v>
      </c>
      <c r="J2944" s="15">
        <v>-1</v>
      </c>
      <c r="K2944" s="15">
        <v>-1</v>
      </c>
      <c r="L2944" s="15">
        <v>0</v>
      </c>
      <c r="M2944" s="15">
        <v>0</v>
      </c>
      <c r="N2944" s="27" t="e">
        <f>SUMIF(#REF!,'Integrantes original'!A2675,#REF!)</f>
        <v>#REF!</v>
      </c>
      <c r="O2944" s="27">
        <f t="shared" si="180"/>
        <v>27061999</v>
      </c>
      <c r="P2944" s="27">
        <f t="shared" si="181"/>
        <v>270619991</v>
      </c>
      <c r="Q2944" s="31">
        <f t="shared" si="182"/>
        <v>19809111270699</v>
      </c>
      <c r="R2944" s="27">
        <f>COUNTIF(tratycont!S:S,'Integrantes original'!Q2944)</f>
        <v>0</v>
      </c>
      <c r="S2944" s="27">
        <f t="shared" si="183"/>
        <v>0</v>
      </c>
    </row>
    <row r="2945" spans="1:19" x14ac:dyDescent="0.15">
      <c r="A2945" s="29">
        <v>1980911</v>
      </c>
      <c r="B2945" s="29">
        <v>198091104</v>
      </c>
      <c r="C2945" s="29" t="s">
        <v>25</v>
      </c>
      <c r="D2945" s="30" t="s">
        <v>192</v>
      </c>
      <c r="E2945" s="30" t="s">
        <v>2536</v>
      </c>
      <c r="F2945" s="15">
        <v>1</v>
      </c>
      <c r="G2945" s="29">
        <v>8</v>
      </c>
      <c r="H2945" s="29">
        <v>8</v>
      </c>
      <c r="I2945" s="29">
        <v>2006</v>
      </c>
      <c r="J2945" s="15">
        <v>-1</v>
      </c>
      <c r="K2945" s="15">
        <v>-1</v>
      </c>
      <c r="L2945" s="15">
        <v>0</v>
      </c>
      <c r="M2945" s="15">
        <v>0</v>
      </c>
      <c r="N2945" s="27" t="e">
        <f>SUMIF(#REF!,'Integrantes original'!A2676,#REF!)</f>
        <v>#REF!</v>
      </c>
      <c r="O2945" s="27">
        <f t="shared" si="180"/>
        <v>8082006</v>
      </c>
      <c r="P2945" s="27">
        <f t="shared" si="181"/>
        <v>80820061</v>
      </c>
      <c r="Q2945" s="31">
        <f t="shared" si="182"/>
        <v>19809111080806</v>
      </c>
      <c r="R2945" s="27">
        <f>COUNTIF(tratycont!S:S,'Integrantes original'!Q2945)</f>
        <v>0</v>
      </c>
      <c r="S2945" s="27">
        <f t="shared" si="183"/>
        <v>0</v>
      </c>
    </row>
    <row r="2946" spans="1:19" x14ac:dyDescent="0.15">
      <c r="A2946" s="29">
        <v>1980911</v>
      </c>
      <c r="B2946" s="29">
        <v>198091105</v>
      </c>
      <c r="C2946" s="29" t="s">
        <v>27</v>
      </c>
      <c r="D2946" s="30" t="s">
        <v>2668</v>
      </c>
      <c r="E2946" s="30" t="s">
        <v>2536</v>
      </c>
      <c r="F2946" s="15">
        <v>2</v>
      </c>
      <c r="G2946" s="29">
        <v>7</v>
      </c>
      <c r="H2946" s="29">
        <v>10</v>
      </c>
      <c r="I2946" s="29">
        <v>2009</v>
      </c>
      <c r="J2946" s="15">
        <v>-1</v>
      </c>
      <c r="K2946" s="15">
        <v>-1</v>
      </c>
      <c r="L2946" s="15">
        <v>0</v>
      </c>
      <c r="M2946" s="15">
        <v>0</v>
      </c>
      <c r="N2946" s="27" t="e">
        <f>SUMIF(#REF!,'Integrantes original'!A2677,#REF!)</f>
        <v>#REF!</v>
      </c>
      <c r="O2946" s="27">
        <f t="shared" si="180"/>
        <v>7102009</v>
      </c>
      <c r="P2946" s="27">
        <f t="shared" si="181"/>
        <v>71020092</v>
      </c>
      <c r="Q2946" s="31">
        <f t="shared" si="182"/>
        <v>19809112071009</v>
      </c>
      <c r="R2946" s="27">
        <f>COUNTIF(tratycont!S:S,'Integrantes original'!Q2946)</f>
        <v>0</v>
      </c>
      <c r="S2946" s="27">
        <f t="shared" si="183"/>
        <v>0</v>
      </c>
    </row>
    <row r="2947" spans="1:19" x14ac:dyDescent="0.15">
      <c r="A2947" s="29">
        <v>1980911</v>
      </c>
      <c r="B2947" s="29">
        <v>198091106</v>
      </c>
      <c r="C2947" s="29" t="s">
        <v>30</v>
      </c>
      <c r="D2947" s="30" t="s">
        <v>616</v>
      </c>
      <c r="E2947" s="30" t="s">
        <v>2669</v>
      </c>
      <c r="F2947" s="15">
        <v>2</v>
      </c>
      <c r="G2947" s="29">
        <v>24</v>
      </c>
      <c r="H2947" s="29">
        <v>6</v>
      </c>
      <c r="I2947" s="29">
        <v>2000</v>
      </c>
      <c r="J2947" s="15">
        <v>1</v>
      </c>
      <c r="K2947" s="15">
        <v>0</v>
      </c>
      <c r="L2947" s="15">
        <v>2</v>
      </c>
      <c r="M2947" s="15">
        <v>0</v>
      </c>
      <c r="N2947" s="27" t="e">
        <f>SUMIF(#REF!,'Integrantes original'!A2678,#REF!)</f>
        <v>#REF!</v>
      </c>
      <c r="O2947" s="27">
        <f t="shared" ref="O2947:O3010" si="184">(((G2947*100)+H2947)*10000)+I2947</f>
        <v>24062000</v>
      </c>
      <c r="P2947" s="27">
        <f t="shared" ref="P2947:P3010" si="185">(O2947*10)+F2947</f>
        <v>240620002</v>
      </c>
      <c r="Q2947" s="31">
        <f t="shared" ref="Q2947:Q3010" si="186">(((((((A2947*10)+F2947)*100)+G2947)*100)+H2947)*100)+RIGHT(I2947,2)</f>
        <v>19809112240600</v>
      </c>
      <c r="R2947" s="27">
        <f>COUNTIF(tratycont!S:S,'Integrantes original'!Q2947)</f>
        <v>0</v>
      </c>
      <c r="S2947" s="27">
        <f t="shared" ref="S2947:S3010" si="187">IF(J2947=2,1,0)</f>
        <v>0</v>
      </c>
    </row>
    <row r="2948" spans="1:19" x14ac:dyDescent="0.15">
      <c r="A2948" s="29">
        <v>1980921</v>
      </c>
      <c r="B2948" s="29">
        <v>198092101</v>
      </c>
      <c r="C2948" s="29" t="s">
        <v>16</v>
      </c>
      <c r="D2948" s="30" t="s">
        <v>2670</v>
      </c>
      <c r="E2948" s="30" t="s">
        <v>2617</v>
      </c>
      <c r="F2948" s="15">
        <v>1</v>
      </c>
      <c r="G2948" s="29">
        <v>12</v>
      </c>
      <c r="H2948" s="29">
        <v>2</v>
      </c>
      <c r="I2948" s="29">
        <v>1980</v>
      </c>
      <c r="J2948" s="15">
        <v>-1</v>
      </c>
      <c r="K2948" s="15">
        <v>-1</v>
      </c>
      <c r="L2948" s="15">
        <v>0</v>
      </c>
      <c r="M2948" s="15">
        <v>0</v>
      </c>
      <c r="N2948" s="27" t="e">
        <f>SUMIF(#REF!,'Integrantes original'!A2679,#REF!)</f>
        <v>#REF!</v>
      </c>
      <c r="O2948" s="27">
        <f t="shared" si="184"/>
        <v>12021980</v>
      </c>
      <c r="P2948" s="27">
        <f t="shared" si="185"/>
        <v>120219801</v>
      </c>
      <c r="Q2948" s="31">
        <f t="shared" si="186"/>
        <v>19809211120280</v>
      </c>
      <c r="R2948" s="27">
        <f>COUNTIF(tratycont!S:S,'Integrantes original'!Q2948)</f>
        <v>0</v>
      </c>
      <c r="S2948" s="27">
        <f t="shared" si="187"/>
        <v>0</v>
      </c>
    </row>
    <row r="2949" spans="1:19" x14ac:dyDescent="0.15">
      <c r="A2949" s="29">
        <v>1980921</v>
      </c>
      <c r="B2949" s="29">
        <v>198092102</v>
      </c>
      <c r="C2949" s="29" t="s">
        <v>19</v>
      </c>
      <c r="D2949" s="30" t="s">
        <v>759</v>
      </c>
      <c r="E2949" s="30" t="s">
        <v>2463</v>
      </c>
      <c r="F2949" s="15">
        <v>2</v>
      </c>
      <c r="G2949" s="29">
        <v>2</v>
      </c>
      <c r="H2949" s="29">
        <v>10</v>
      </c>
      <c r="I2949" s="29">
        <v>1990</v>
      </c>
      <c r="J2949" s="15">
        <v>1</v>
      </c>
      <c r="K2949" s="15">
        <v>0</v>
      </c>
      <c r="L2949" s="15">
        <v>2</v>
      </c>
      <c r="M2949" s="15">
        <v>0</v>
      </c>
      <c r="N2949" s="27" t="e">
        <f>SUMIF(#REF!,'Integrantes original'!A2680,#REF!)</f>
        <v>#REF!</v>
      </c>
      <c r="O2949" s="27">
        <f t="shared" si="184"/>
        <v>2101990</v>
      </c>
      <c r="P2949" s="27">
        <f t="shared" si="185"/>
        <v>21019902</v>
      </c>
      <c r="Q2949" s="31">
        <f t="shared" si="186"/>
        <v>19809212021090</v>
      </c>
      <c r="R2949" s="27">
        <f>COUNTIF(tratycont!S:S,'Integrantes original'!Q2949)</f>
        <v>0</v>
      </c>
      <c r="S2949" s="27">
        <f t="shared" si="187"/>
        <v>0</v>
      </c>
    </row>
    <row r="2950" spans="1:19" x14ac:dyDescent="0.15">
      <c r="A2950" s="29">
        <v>1980931</v>
      </c>
      <c r="B2950" s="29">
        <v>198093101</v>
      </c>
      <c r="C2950" s="29" t="s">
        <v>16</v>
      </c>
      <c r="D2950" s="30" t="s">
        <v>285</v>
      </c>
      <c r="E2950" s="30" t="s">
        <v>1658</v>
      </c>
      <c r="F2950" s="15">
        <v>1</v>
      </c>
      <c r="G2950" s="29">
        <v>99</v>
      </c>
      <c r="H2950" s="29">
        <v>99</v>
      </c>
      <c r="I2950" s="29">
        <v>9999</v>
      </c>
      <c r="J2950" s="15">
        <v>-1</v>
      </c>
      <c r="K2950" s="15">
        <v>-1</v>
      </c>
      <c r="L2950" s="15">
        <v>0</v>
      </c>
      <c r="M2950" s="15">
        <v>0</v>
      </c>
      <c r="N2950" s="27" t="e">
        <f>SUMIF(#REF!,'Integrantes original'!A2681,#REF!)</f>
        <v>#REF!</v>
      </c>
      <c r="O2950" s="27">
        <f t="shared" si="184"/>
        <v>99999999</v>
      </c>
      <c r="P2950" s="27">
        <f t="shared" si="185"/>
        <v>999999991</v>
      </c>
      <c r="Q2950" s="31">
        <f t="shared" si="186"/>
        <v>19809311999999</v>
      </c>
      <c r="R2950" s="27">
        <f>COUNTIF(tratycont!S:S,'Integrantes original'!Q2950)</f>
        <v>0</v>
      </c>
      <c r="S2950" s="27">
        <f t="shared" si="187"/>
        <v>0</v>
      </c>
    </row>
    <row r="2951" spans="1:19" x14ac:dyDescent="0.15">
      <c r="A2951" s="29">
        <v>1980931</v>
      </c>
      <c r="B2951" s="29">
        <v>198093102</v>
      </c>
      <c r="C2951" s="29" t="s">
        <v>19</v>
      </c>
      <c r="D2951" s="30" t="s">
        <v>1688</v>
      </c>
      <c r="E2951" s="30" t="s">
        <v>1439</v>
      </c>
      <c r="F2951" s="15">
        <v>2</v>
      </c>
      <c r="G2951" s="29">
        <v>99</v>
      </c>
      <c r="H2951" s="29">
        <v>99</v>
      </c>
      <c r="I2951" s="29">
        <v>9999</v>
      </c>
      <c r="J2951" s="15">
        <v>-1</v>
      </c>
      <c r="K2951" s="15">
        <v>-1</v>
      </c>
      <c r="L2951" s="15">
        <v>0</v>
      </c>
      <c r="M2951" s="15">
        <v>0</v>
      </c>
      <c r="N2951" s="27" t="e">
        <f>SUMIF(#REF!,'Integrantes original'!A2682,#REF!)</f>
        <v>#REF!</v>
      </c>
      <c r="O2951" s="27">
        <f t="shared" si="184"/>
        <v>99999999</v>
      </c>
      <c r="P2951" s="27">
        <f t="shared" si="185"/>
        <v>999999992</v>
      </c>
      <c r="Q2951" s="31">
        <f t="shared" si="186"/>
        <v>19809312999999</v>
      </c>
      <c r="R2951" s="27">
        <f>COUNTIF(tratycont!S:S,'Integrantes original'!Q2951)</f>
        <v>0</v>
      </c>
      <c r="S2951" s="27">
        <f t="shared" si="187"/>
        <v>0</v>
      </c>
    </row>
    <row r="2952" spans="1:19" x14ac:dyDescent="0.15">
      <c r="A2952" s="29">
        <v>1980931</v>
      </c>
      <c r="B2952" s="29">
        <v>198093103</v>
      </c>
      <c r="C2952" s="29" t="s">
        <v>22</v>
      </c>
      <c r="D2952" s="30" t="s">
        <v>1782</v>
      </c>
      <c r="E2952" s="30" t="s">
        <v>1658</v>
      </c>
      <c r="F2952" s="15">
        <v>2</v>
      </c>
      <c r="G2952" s="29">
        <v>99</v>
      </c>
      <c r="H2952" s="29">
        <v>99</v>
      </c>
      <c r="I2952" s="29">
        <v>9999</v>
      </c>
      <c r="J2952" s="15">
        <v>-1</v>
      </c>
      <c r="K2952" s="15">
        <v>-1</v>
      </c>
      <c r="L2952" s="15">
        <v>0</v>
      </c>
      <c r="M2952" s="15">
        <v>0</v>
      </c>
      <c r="N2952" s="27" t="e">
        <f>SUMIF(#REF!,'Integrantes original'!A2683,#REF!)</f>
        <v>#REF!</v>
      </c>
      <c r="O2952" s="27">
        <f t="shared" si="184"/>
        <v>99999999</v>
      </c>
      <c r="P2952" s="27">
        <f t="shared" si="185"/>
        <v>999999992</v>
      </c>
      <c r="Q2952" s="31">
        <f t="shared" si="186"/>
        <v>19809312999999</v>
      </c>
      <c r="R2952" s="27">
        <f>COUNTIF(tratycont!S:S,'Integrantes original'!Q2952)</f>
        <v>0</v>
      </c>
      <c r="S2952" s="27">
        <f t="shared" si="187"/>
        <v>0</v>
      </c>
    </row>
    <row r="2953" spans="1:19" x14ac:dyDescent="0.15">
      <c r="A2953" s="29">
        <v>1980931</v>
      </c>
      <c r="B2953" s="29">
        <v>198093104</v>
      </c>
      <c r="C2953" s="29" t="s">
        <v>25</v>
      </c>
      <c r="D2953" s="30" t="s">
        <v>597</v>
      </c>
      <c r="E2953" s="30" t="s">
        <v>1658</v>
      </c>
      <c r="F2953" s="15">
        <v>2</v>
      </c>
      <c r="G2953" s="29">
        <v>99</v>
      </c>
      <c r="H2953" s="29">
        <v>99</v>
      </c>
      <c r="I2953" s="29">
        <v>9999</v>
      </c>
      <c r="J2953" s="15">
        <v>-1</v>
      </c>
      <c r="K2953" s="15">
        <v>-1</v>
      </c>
      <c r="L2953" s="15">
        <v>0</v>
      </c>
      <c r="M2953" s="15">
        <v>0</v>
      </c>
      <c r="N2953" s="27" t="e">
        <f>SUMIF(#REF!,'Integrantes original'!A2684,#REF!)</f>
        <v>#REF!</v>
      </c>
      <c r="O2953" s="27">
        <f t="shared" si="184"/>
        <v>99999999</v>
      </c>
      <c r="P2953" s="27">
        <f t="shared" si="185"/>
        <v>999999992</v>
      </c>
      <c r="Q2953" s="31">
        <f t="shared" si="186"/>
        <v>19809312999999</v>
      </c>
      <c r="R2953" s="27">
        <f>COUNTIF(tratycont!S:S,'Integrantes original'!Q2953)</f>
        <v>0</v>
      </c>
      <c r="S2953" s="27">
        <f t="shared" si="187"/>
        <v>0</v>
      </c>
    </row>
    <row r="2954" spans="1:19" x14ac:dyDescent="0.15">
      <c r="A2954" s="29">
        <v>1980931</v>
      </c>
      <c r="B2954" s="29">
        <v>198093105</v>
      </c>
      <c r="C2954" s="29" t="s">
        <v>27</v>
      </c>
      <c r="D2954" s="30" t="s">
        <v>571</v>
      </c>
      <c r="E2954" s="30" t="s">
        <v>1658</v>
      </c>
      <c r="F2954" s="15">
        <v>2</v>
      </c>
      <c r="G2954" s="29">
        <v>99</v>
      </c>
      <c r="H2954" s="29">
        <v>99</v>
      </c>
      <c r="I2954" s="29">
        <v>9999</v>
      </c>
      <c r="J2954" s="15">
        <v>-1</v>
      </c>
      <c r="K2954" s="15">
        <v>-1</v>
      </c>
      <c r="L2954" s="15">
        <v>0</v>
      </c>
      <c r="M2954" s="15">
        <v>0</v>
      </c>
      <c r="N2954" s="27" t="e">
        <f>SUMIF(#REF!,'Integrantes original'!A2685,#REF!)</f>
        <v>#REF!</v>
      </c>
      <c r="O2954" s="27">
        <f t="shared" si="184"/>
        <v>99999999</v>
      </c>
      <c r="P2954" s="27">
        <f t="shared" si="185"/>
        <v>999999992</v>
      </c>
      <c r="Q2954" s="31">
        <f t="shared" si="186"/>
        <v>19809312999999</v>
      </c>
      <c r="R2954" s="27">
        <f>COUNTIF(tratycont!S:S,'Integrantes original'!Q2954)</f>
        <v>0</v>
      </c>
      <c r="S2954" s="27">
        <f t="shared" si="187"/>
        <v>0</v>
      </c>
    </row>
    <row r="2955" spans="1:19" x14ac:dyDescent="0.15">
      <c r="A2955" s="29">
        <v>1980931</v>
      </c>
      <c r="B2955" s="29">
        <v>198093106</v>
      </c>
      <c r="C2955" s="29" t="s">
        <v>30</v>
      </c>
      <c r="D2955" s="30" t="s">
        <v>1972</v>
      </c>
      <c r="E2955" s="30" t="s">
        <v>1658</v>
      </c>
      <c r="F2955" s="15">
        <v>2</v>
      </c>
      <c r="G2955" s="29">
        <v>2</v>
      </c>
      <c r="H2955" s="29">
        <v>1</v>
      </c>
      <c r="I2955" s="29">
        <v>2001</v>
      </c>
      <c r="J2955" s="15">
        <v>1</v>
      </c>
      <c r="K2955" s="15">
        <v>0</v>
      </c>
      <c r="L2955" s="15">
        <v>2</v>
      </c>
      <c r="M2955" s="15">
        <v>0</v>
      </c>
      <c r="N2955" s="27" t="e">
        <f>SUMIF(#REF!,'Integrantes original'!A2686,#REF!)</f>
        <v>#REF!</v>
      </c>
      <c r="O2955" s="27">
        <f t="shared" si="184"/>
        <v>2012001</v>
      </c>
      <c r="P2955" s="27">
        <f t="shared" si="185"/>
        <v>20120012</v>
      </c>
      <c r="Q2955" s="31">
        <f t="shared" si="186"/>
        <v>19809312020101</v>
      </c>
      <c r="R2955" s="27">
        <f>COUNTIF(tratycont!S:S,'Integrantes original'!Q2955)</f>
        <v>0</v>
      </c>
      <c r="S2955" s="27">
        <f t="shared" si="187"/>
        <v>0</v>
      </c>
    </row>
    <row r="2956" spans="1:19" x14ac:dyDescent="0.15">
      <c r="A2956" s="29">
        <v>2020011</v>
      </c>
      <c r="B2956" s="29">
        <v>202001101</v>
      </c>
      <c r="C2956" s="29" t="s">
        <v>16</v>
      </c>
      <c r="D2956" s="30" t="s">
        <v>619</v>
      </c>
      <c r="E2956" s="30" t="s">
        <v>2671</v>
      </c>
      <c r="F2956" s="15">
        <v>1</v>
      </c>
      <c r="G2956" s="29">
        <v>15</v>
      </c>
      <c r="H2956" s="29">
        <v>9</v>
      </c>
      <c r="I2956" s="29">
        <v>1978</v>
      </c>
      <c r="J2956" s="15">
        <v>-1</v>
      </c>
      <c r="K2956" s="15">
        <v>-1</v>
      </c>
      <c r="L2956" s="15">
        <v>0</v>
      </c>
      <c r="M2956" s="15">
        <v>0</v>
      </c>
      <c r="N2956" s="27" t="e">
        <f>SUMIF(#REF!,'Integrantes original'!A2687,#REF!)</f>
        <v>#REF!</v>
      </c>
      <c r="O2956" s="27">
        <f t="shared" si="184"/>
        <v>15091978</v>
      </c>
      <c r="P2956" s="27">
        <f t="shared" si="185"/>
        <v>150919781</v>
      </c>
      <c r="Q2956" s="31">
        <f t="shared" si="186"/>
        <v>20200111150978</v>
      </c>
      <c r="R2956" s="27">
        <f>COUNTIF(tratycont!S:S,'Integrantes original'!Q2956)</f>
        <v>0</v>
      </c>
      <c r="S2956" s="27">
        <f t="shared" si="187"/>
        <v>0</v>
      </c>
    </row>
    <row r="2957" spans="1:19" x14ac:dyDescent="0.15">
      <c r="A2957" s="29">
        <v>2020011</v>
      </c>
      <c r="B2957" s="29">
        <v>202001102</v>
      </c>
      <c r="C2957" s="29" t="s">
        <v>19</v>
      </c>
      <c r="D2957" s="30" t="s">
        <v>2672</v>
      </c>
      <c r="E2957" s="30" t="s">
        <v>2673</v>
      </c>
      <c r="F2957" s="15">
        <v>2</v>
      </c>
      <c r="G2957" s="29">
        <v>20</v>
      </c>
      <c r="H2957" s="29">
        <v>7</v>
      </c>
      <c r="I2957" s="29">
        <v>1989</v>
      </c>
      <c r="J2957" s="15">
        <v>1</v>
      </c>
      <c r="K2957" s="15">
        <v>0</v>
      </c>
      <c r="L2957" s="15">
        <v>2</v>
      </c>
      <c r="M2957" s="15">
        <v>0</v>
      </c>
      <c r="N2957" s="27" t="e">
        <f>SUMIF(#REF!,'Integrantes original'!A2688,#REF!)</f>
        <v>#REF!</v>
      </c>
      <c r="O2957" s="27">
        <f t="shared" si="184"/>
        <v>20071989</v>
      </c>
      <c r="P2957" s="27">
        <f t="shared" si="185"/>
        <v>200719892</v>
      </c>
      <c r="Q2957" s="31">
        <f t="shared" si="186"/>
        <v>20200112200789</v>
      </c>
      <c r="R2957" s="27">
        <f>COUNTIF(tratycont!S:S,'Integrantes original'!Q2957)</f>
        <v>0</v>
      </c>
      <c r="S2957" s="27">
        <f t="shared" si="187"/>
        <v>0</v>
      </c>
    </row>
    <row r="2958" spans="1:19" x14ac:dyDescent="0.15">
      <c r="A2958" s="29">
        <v>2020011</v>
      </c>
      <c r="B2958" s="29">
        <v>202001103</v>
      </c>
      <c r="C2958" s="29" t="s">
        <v>22</v>
      </c>
      <c r="D2958" s="30" t="s">
        <v>874</v>
      </c>
      <c r="E2958" s="30" t="s">
        <v>964</v>
      </c>
      <c r="F2958" s="15">
        <v>2</v>
      </c>
      <c r="G2958" s="29">
        <v>17</v>
      </c>
      <c r="H2958" s="29">
        <v>8</v>
      </c>
      <c r="I2958" s="29">
        <v>2006</v>
      </c>
      <c r="J2958" s="15">
        <v>-1</v>
      </c>
      <c r="K2958" s="15">
        <v>-1</v>
      </c>
      <c r="L2958" s="15">
        <v>0</v>
      </c>
      <c r="M2958" s="15">
        <v>0</v>
      </c>
      <c r="N2958" s="27" t="e">
        <f>SUMIF(#REF!,'Integrantes original'!A2689,#REF!)</f>
        <v>#REF!</v>
      </c>
      <c r="O2958" s="27">
        <f t="shared" si="184"/>
        <v>17082006</v>
      </c>
      <c r="P2958" s="27">
        <f t="shared" si="185"/>
        <v>170820062</v>
      </c>
      <c r="Q2958" s="31">
        <f t="shared" si="186"/>
        <v>20200112170806</v>
      </c>
      <c r="R2958" s="27">
        <f>COUNTIF(tratycont!S:S,'Integrantes original'!Q2958)</f>
        <v>0</v>
      </c>
      <c r="S2958" s="27">
        <f t="shared" si="187"/>
        <v>0</v>
      </c>
    </row>
    <row r="2959" spans="1:19" x14ac:dyDescent="0.15">
      <c r="A2959" s="29">
        <v>2020011</v>
      </c>
      <c r="B2959" s="29">
        <v>202001104</v>
      </c>
      <c r="C2959" s="29" t="s">
        <v>25</v>
      </c>
      <c r="D2959" s="30" t="s">
        <v>1022</v>
      </c>
      <c r="E2959" s="30" t="s">
        <v>964</v>
      </c>
      <c r="F2959" s="15">
        <v>2</v>
      </c>
      <c r="G2959" s="29">
        <v>14</v>
      </c>
      <c r="H2959" s="29">
        <v>3</v>
      </c>
      <c r="I2959" s="29">
        <v>2008</v>
      </c>
      <c r="J2959" s="15">
        <v>-1</v>
      </c>
      <c r="K2959" s="15">
        <v>-1</v>
      </c>
      <c r="L2959" s="15">
        <v>0</v>
      </c>
      <c r="M2959" s="15">
        <v>0</v>
      </c>
      <c r="N2959" s="27" t="e">
        <f>SUMIF(#REF!,'Integrantes original'!A2690,#REF!)</f>
        <v>#REF!</v>
      </c>
      <c r="O2959" s="27">
        <f t="shared" si="184"/>
        <v>14032008</v>
      </c>
      <c r="P2959" s="27">
        <f t="shared" si="185"/>
        <v>140320082</v>
      </c>
      <c r="Q2959" s="31">
        <f t="shared" si="186"/>
        <v>20200112140308</v>
      </c>
      <c r="R2959" s="27">
        <f>COUNTIF(tratycont!S:S,'Integrantes original'!Q2959)</f>
        <v>0</v>
      </c>
      <c r="S2959" s="27">
        <f t="shared" si="187"/>
        <v>0</v>
      </c>
    </row>
    <row r="2960" spans="1:19" x14ac:dyDescent="0.15">
      <c r="A2960" s="29">
        <v>2020011</v>
      </c>
      <c r="B2960" s="29">
        <v>202001105</v>
      </c>
      <c r="C2960" s="29" t="s">
        <v>27</v>
      </c>
      <c r="D2960" s="30" t="s">
        <v>408</v>
      </c>
      <c r="E2960" s="30" t="s">
        <v>964</v>
      </c>
      <c r="F2960" s="15">
        <v>2</v>
      </c>
      <c r="G2960" s="29">
        <v>20</v>
      </c>
      <c r="H2960" s="29">
        <v>1</v>
      </c>
      <c r="I2960" s="29">
        <v>2010</v>
      </c>
      <c r="J2960" s="15">
        <v>-1</v>
      </c>
      <c r="K2960" s="15">
        <v>-1</v>
      </c>
      <c r="L2960" s="15">
        <v>0</v>
      </c>
      <c r="M2960" s="15">
        <v>0</v>
      </c>
      <c r="N2960" s="27" t="e">
        <f>SUMIF(#REF!,'Integrantes original'!A2691,#REF!)</f>
        <v>#REF!</v>
      </c>
      <c r="O2960" s="27">
        <f t="shared" si="184"/>
        <v>20012010</v>
      </c>
      <c r="P2960" s="27">
        <f t="shared" si="185"/>
        <v>200120102</v>
      </c>
      <c r="Q2960" s="31">
        <f t="shared" si="186"/>
        <v>20200112200110</v>
      </c>
      <c r="R2960" s="27">
        <f>COUNTIF(tratycont!S:S,'Integrantes original'!Q2960)</f>
        <v>0</v>
      </c>
      <c r="S2960" s="27">
        <f t="shared" si="187"/>
        <v>0</v>
      </c>
    </row>
    <row r="2961" spans="1:19" x14ac:dyDescent="0.15">
      <c r="A2961" s="29">
        <v>2020011</v>
      </c>
      <c r="B2961" s="29">
        <v>202001106</v>
      </c>
      <c r="C2961" s="29" t="s">
        <v>30</v>
      </c>
      <c r="D2961" s="30" t="s">
        <v>885</v>
      </c>
      <c r="E2961" s="30" t="s">
        <v>964</v>
      </c>
      <c r="F2961" s="15">
        <v>2</v>
      </c>
      <c r="G2961" s="29">
        <v>26</v>
      </c>
      <c r="H2961" s="29">
        <v>1</v>
      </c>
      <c r="I2961" s="29">
        <v>2014</v>
      </c>
      <c r="J2961" s="15">
        <v>-1</v>
      </c>
      <c r="K2961" s="15">
        <v>-1</v>
      </c>
      <c r="L2961" s="15">
        <v>0</v>
      </c>
      <c r="M2961" s="15">
        <v>0</v>
      </c>
      <c r="N2961" s="27" t="e">
        <f>SUMIF(#REF!,'Integrantes original'!A2692,#REF!)</f>
        <v>#REF!</v>
      </c>
      <c r="O2961" s="27">
        <f t="shared" si="184"/>
        <v>26012014</v>
      </c>
      <c r="P2961" s="27">
        <f t="shared" si="185"/>
        <v>260120142</v>
      </c>
      <c r="Q2961" s="31">
        <f t="shared" si="186"/>
        <v>20200112260114</v>
      </c>
      <c r="R2961" s="27">
        <f>COUNTIF(tratycont!S:S,'Integrantes original'!Q2961)</f>
        <v>0</v>
      </c>
      <c r="S2961" s="27">
        <f t="shared" si="187"/>
        <v>0</v>
      </c>
    </row>
    <row r="2962" spans="1:19" x14ac:dyDescent="0.15">
      <c r="A2962" s="29">
        <v>2020011</v>
      </c>
      <c r="B2962" s="29">
        <v>202001107</v>
      </c>
      <c r="C2962" s="29" t="s">
        <v>56</v>
      </c>
      <c r="D2962" s="30" t="s">
        <v>1076</v>
      </c>
      <c r="E2962" s="30" t="s">
        <v>964</v>
      </c>
      <c r="F2962" s="15">
        <v>2</v>
      </c>
      <c r="G2962" s="29">
        <v>4</v>
      </c>
      <c r="H2962" s="29">
        <v>6</v>
      </c>
      <c r="I2962" s="29">
        <v>2016</v>
      </c>
      <c r="J2962" s="15">
        <v>-1</v>
      </c>
      <c r="K2962" s="15">
        <v>-1</v>
      </c>
      <c r="L2962" s="15">
        <v>0</v>
      </c>
      <c r="M2962" s="15">
        <v>0</v>
      </c>
      <c r="N2962" s="27" t="e">
        <f>SUMIF(#REF!,'Integrantes original'!A2693,#REF!)</f>
        <v>#REF!</v>
      </c>
      <c r="O2962" s="27">
        <f t="shared" si="184"/>
        <v>4062016</v>
      </c>
      <c r="P2962" s="27">
        <f t="shared" si="185"/>
        <v>40620162</v>
      </c>
      <c r="Q2962" s="31">
        <f t="shared" si="186"/>
        <v>20200112040616</v>
      </c>
      <c r="R2962" s="27">
        <f>COUNTIF(tratycont!S:S,'Integrantes original'!Q2962)</f>
        <v>0</v>
      </c>
      <c r="S2962" s="27">
        <f t="shared" si="187"/>
        <v>0</v>
      </c>
    </row>
    <row r="2963" spans="1:19" x14ac:dyDescent="0.15">
      <c r="A2963" s="29">
        <v>2020011</v>
      </c>
      <c r="B2963" s="29">
        <v>202001108</v>
      </c>
      <c r="C2963" s="29" t="s">
        <v>58</v>
      </c>
      <c r="D2963" s="30" t="s">
        <v>84</v>
      </c>
      <c r="E2963" s="30" t="s">
        <v>964</v>
      </c>
      <c r="F2963" s="15">
        <v>1</v>
      </c>
      <c r="G2963" s="29">
        <v>26</v>
      </c>
      <c r="H2963" s="29">
        <v>6</v>
      </c>
      <c r="I2963" s="29">
        <v>2018</v>
      </c>
      <c r="J2963" s="15">
        <v>2</v>
      </c>
      <c r="K2963" s="15">
        <v>2</v>
      </c>
      <c r="L2963" s="15">
        <v>0</v>
      </c>
      <c r="M2963" s="15">
        <v>0</v>
      </c>
      <c r="N2963" s="27" t="e">
        <f>SUMIF(#REF!,'Integrantes original'!A2694,#REF!)</f>
        <v>#REF!</v>
      </c>
      <c r="O2963" s="27">
        <f t="shared" si="184"/>
        <v>26062018</v>
      </c>
      <c r="P2963" s="27">
        <f t="shared" si="185"/>
        <v>260620181</v>
      </c>
      <c r="Q2963" s="31">
        <f t="shared" si="186"/>
        <v>20200111260618</v>
      </c>
      <c r="R2963" s="27">
        <f>COUNTIF(tratycont!S:S,'Integrantes original'!Q2963)</f>
        <v>1</v>
      </c>
      <c r="S2963" s="27">
        <f t="shared" si="187"/>
        <v>1</v>
      </c>
    </row>
    <row r="2964" spans="1:19" x14ac:dyDescent="0.15">
      <c r="A2964" s="29">
        <v>2020021</v>
      </c>
      <c r="B2964" s="29">
        <v>202002101</v>
      </c>
      <c r="C2964" s="29" t="s">
        <v>16</v>
      </c>
      <c r="D2964" s="30" t="s">
        <v>2674</v>
      </c>
      <c r="E2964" s="30" t="s">
        <v>2675</v>
      </c>
      <c r="F2964" s="15">
        <v>1</v>
      </c>
      <c r="G2964" s="29">
        <v>4</v>
      </c>
      <c r="H2964" s="29">
        <v>4</v>
      </c>
      <c r="I2964" s="29">
        <v>1995</v>
      </c>
      <c r="J2964" s="15">
        <v>-1</v>
      </c>
      <c r="K2964" s="15">
        <v>-1</v>
      </c>
      <c r="L2964" s="15">
        <v>0</v>
      </c>
      <c r="M2964" s="15">
        <v>0</v>
      </c>
      <c r="N2964" s="27" t="e">
        <f>SUMIF(#REF!,'Integrantes original'!A2695,#REF!)</f>
        <v>#REF!</v>
      </c>
      <c r="O2964" s="27">
        <f t="shared" si="184"/>
        <v>4041995</v>
      </c>
      <c r="P2964" s="27">
        <f t="shared" si="185"/>
        <v>40419951</v>
      </c>
      <c r="Q2964" s="31">
        <f t="shared" si="186"/>
        <v>20200211040495</v>
      </c>
      <c r="R2964" s="27">
        <f>COUNTIF(tratycont!S:S,'Integrantes original'!Q2964)</f>
        <v>0</v>
      </c>
      <c r="S2964" s="27">
        <f t="shared" si="187"/>
        <v>0</v>
      </c>
    </row>
    <row r="2965" spans="1:19" x14ac:dyDescent="0.15">
      <c r="A2965" s="29">
        <v>2020021</v>
      </c>
      <c r="B2965" s="29">
        <v>202002102</v>
      </c>
      <c r="C2965" s="29" t="s">
        <v>19</v>
      </c>
      <c r="D2965" s="30" t="s">
        <v>2676</v>
      </c>
      <c r="E2965" s="30" t="s">
        <v>2677</v>
      </c>
      <c r="F2965" s="15">
        <v>2</v>
      </c>
      <c r="G2965" s="29">
        <v>23</v>
      </c>
      <c r="H2965" s="29">
        <v>12</v>
      </c>
      <c r="I2965" s="29">
        <v>1996</v>
      </c>
      <c r="J2965" s="15">
        <v>1</v>
      </c>
      <c r="K2965" s="15">
        <v>0</v>
      </c>
      <c r="L2965" s="15">
        <v>2</v>
      </c>
      <c r="M2965" s="15">
        <v>0</v>
      </c>
      <c r="N2965" s="27" t="e">
        <f>SUMIF(#REF!,'Integrantes original'!A2696,#REF!)</f>
        <v>#REF!</v>
      </c>
      <c r="O2965" s="27">
        <f t="shared" si="184"/>
        <v>23121996</v>
      </c>
      <c r="P2965" s="27">
        <f t="shared" si="185"/>
        <v>231219962</v>
      </c>
      <c r="Q2965" s="31">
        <f t="shared" si="186"/>
        <v>20200212231296</v>
      </c>
      <c r="R2965" s="27">
        <f>COUNTIF(tratycont!S:S,'Integrantes original'!Q2965)</f>
        <v>0</v>
      </c>
      <c r="S2965" s="27">
        <f t="shared" si="187"/>
        <v>0</v>
      </c>
    </row>
    <row r="2966" spans="1:19" x14ac:dyDescent="0.15">
      <c r="A2966" s="29">
        <v>2020021</v>
      </c>
      <c r="B2966" s="29">
        <v>202002103</v>
      </c>
      <c r="C2966" s="29" t="s">
        <v>22</v>
      </c>
      <c r="D2966" s="30" t="s">
        <v>88</v>
      </c>
      <c r="E2966" s="30" t="s">
        <v>2678</v>
      </c>
      <c r="F2966" s="15">
        <v>1</v>
      </c>
      <c r="G2966" s="29">
        <v>3</v>
      </c>
      <c r="H2966" s="29">
        <v>11</v>
      </c>
      <c r="I2966" s="29">
        <v>2016</v>
      </c>
      <c r="J2966" s="15">
        <v>-1</v>
      </c>
      <c r="K2966" s="15">
        <v>-1</v>
      </c>
      <c r="L2966" s="15">
        <v>0</v>
      </c>
      <c r="M2966" s="15">
        <v>0</v>
      </c>
      <c r="N2966" s="27" t="e">
        <f>SUMIF(#REF!,'Integrantes original'!A2697,#REF!)</f>
        <v>#REF!</v>
      </c>
      <c r="O2966" s="27">
        <f t="shared" si="184"/>
        <v>3112016</v>
      </c>
      <c r="P2966" s="27">
        <f t="shared" si="185"/>
        <v>31120161</v>
      </c>
      <c r="Q2966" s="31">
        <f t="shared" si="186"/>
        <v>20200211031116</v>
      </c>
      <c r="R2966" s="27">
        <f>COUNTIF(tratycont!S:S,'Integrantes original'!Q2966)</f>
        <v>0</v>
      </c>
      <c r="S2966" s="27">
        <f t="shared" si="187"/>
        <v>0</v>
      </c>
    </row>
    <row r="2967" spans="1:19" x14ac:dyDescent="0.15">
      <c r="A2967" s="29">
        <v>2020021</v>
      </c>
      <c r="B2967" s="29">
        <v>202002104</v>
      </c>
      <c r="C2967" s="29" t="s">
        <v>25</v>
      </c>
      <c r="D2967" s="30" t="s">
        <v>99</v>
      </c>
      <c r="E2967" s="30" t="s">
        <v>2678</v>
      </c>
      <c r="F2967" s="15">
        <v>1</v>
      </c>
      <c r="G2967" s="29">
        <v>2</v>
      </c>
      <c r="H2967" s="29">
        <v>11</v>
      </c>
      <c r="I2967" s="29">
        <v>2018</v>
      </c>
      <c r="J2967" s="15">
        <v>2</v>
      </c>
      <c r="K2967" s="15">
        <v>2</v>
      </c>
      <c r="L2967" s="15">
        <v>0</v>
      </c>
      <c r="M2967" s="15">
        <v>0</v>
      </c>
      <c r="N2967" s="27" t="e">
        <f>SUMIF(#REF!,'Integrantes original'!A2698,#REF!)</f>
        <v>#REF!</v>
      </c>
      <c r="O2967" s="27">
        <f t="shared" si="184"/>
        <v>2112018</v>
      </c>
      <c r="P2967" s="27">
        <f t="shared" si="185"/>
        <v>21120181</v>
      </c>
      <c r="Q2967" s="31">
        <f t="shared" si="186"/>
        <v>20200211021118</v>
      </c>
      <c r="R2967" s="27">
        <f>COUNTIF(tratycont!S:S,'Integrantes original'!Q2967)</f>
        <v>1</v>
      </c>
      <c r="S2967" s="27">
        <f t="shared" si="187"/>
        <v>1</v>
      </c>
    </row>
    <row r="2968" spans="1:19" x14ac:dyDescent="0.15">
      <c r="A2968" s="29">
        <v>2020021</v>
      </c>
      <c r="B2968" s="29">
        <v>202002105</v>
      </c>
      <c r="C2968" s="29" t="s">
        <v>27</v>
      </c>
      <c r="D2968" s="30" t="s">
        <v>290</v>
      </c>
      <c r="E2968" s="30" t="s">
        <v>2675</v>
      </c>
      <c r="F2968" s="15">
        <v>1</v>
      </c>
      <c r="G2968" s="29">
        <v>99</v>
      </c>
      <c r="H2968" s="29">
        <v>99</v>
      </c>
      <c r="I2968" s="29">
        <v>9999</v>
      </c>
      <c r="J2968" s="15">
        <v>-1</v>
      </c>
      <c r="K2968" s="15">
        <v>-1</v>
      </c>
      <c r="L2968" s="15">
        <v>0</v>
      </c>
      <c r="M2968" s="15">
        <v>0</v>
      </c>
      <c r="N2968" s="27" t="e">
        <f>SUMIF(#REF!,'Integrantes original'!A2699,#REF!)</f>
        <v>#REF!</v>
      </c>
      <c r="O2968" s="27">
        <f t="shared" si="184"/>
        <v>99999999</v>
      </c>
      <c r="P2968" s="27">
        <f t="shared" si="185"/>
        <v>999999991</v>
      </c>
      <c r="Q2968" s="31">
        <f t="shared" si="186"/>
        <v>20200211999999</v>
      </c>
      <c r="R2968" s="27">
        <f>COUNTIF(tratycont!S:S,'Integrantes original'!Q2968)</f>
        <v>0</v>
      </c>
      <c r="S2968" s="27">
        <f t="shared" si="187"/>
        <v>0</v>
      </c>
    </row>
    <row r="2969" spans="1:19" x14ac:dyDescent="0.15">
      <c r="A2969" s="29">
        <v>2020021</v>
      </c>
      <c r="B2969" s="29">
        <v>202002106</v>
      </c>
      <c r="C2969" s="29" t="s">
        <v>30</v>
      </c>
      <c r="D2969" s="30" t="s">
        <v>842</v>
      </c>
      <c r="E2969" s="30" t="s">
        <v>2671</v>
      </c>
      <c r="F2969" s="15">
        <v>1</v>
      </c>
      <c r="G2969" s="29">
        <v>99</v>
      </c>
      <c r="H2969" s="29">
        <v>99</v>
      </c>
      <c r="I2969" s="29">
        <v>9999</v>
      </c>
      <c r="J2969" s="15">
        <v>-1</v>
      </c>
      <c r="K2969" s="15">
        <v>-1</v>
      </c>
      <c r="L2969" s="15">
        <v>0</v>
      </c>
      <c r="M2969" s="15">
        <v>0</v>
      </c>
      <c r="N2969" s="27" t="e">
        <f>SUMIF(#REF!,'Integrantes original'!A2700,#REF!)</f>
        <v>#REF!</v>
      </c>
      <c r="O2969" s="27">
        <f t="shared" si="184"/>
        <v>99999999</v>
      </c>
      <c r="P2969" s="27">
        <f t="shared" si="185"/>
        <v>999999991</v>
      </c>
      <c r="Q2969" s="31">
        <f t="shared" si="186"/>
        <v>20200211999999</v>
      </c>
      <c r="R2969" s="27">
        <f>COUNTIF(tratycont!S:S,'Integrantes original'!Q2969)</f>
        <v>0</v>
      </c>
      <c r="S2969" s="27">
        <f t="shared" si="187"/>
        <v>0</v>
      </c>
    </row>
    <row r="2970" spans="1:19" x14ac:dyDescent="0.15">
      <c r="A2970" s="29">
        <v>2020021</v>
      </c>
      <c r="B2970" s="29">
        <v>202002107</v>
      </c>
      <c r="C2970" s="29" t="s">
        <v>56</v>
      </c>
      <c r="D2970" s="30" t="s">
        <v>662</v>
      </c>
      <c r="E2970" s="30" t="s">
        <v>2469</v>
      </c>
      <c r="F2970" s="15">
        <v>2</v>
      </c>
      <c r="G2970" s="29">
        <v>99</v>
      </c>
      <c r="H2970" s="29">
        <v>99</v>
      </c>
      <c r="I2970" s="29">
        <v>9999</v>
      </c>
      <c r="J2970" s="15">
        <v>-1</v>
      </c>
      <c r="K2970" s="15">
        <v>-1</v>
      </c>
      <c r="L2970" s="15">
        <v>0</v>
      </c>
      <c r="M2970" s="15">
        <v>0</v>
      </c>
      <c r="N2970" s="27" t="e">
        <f>SUMIF(#REF!,'Integrantes original'!A2701,#REF!)</f>
        <v>#REF!</v>
      </c>
      <c r="O2970" s="27">
        <f t="shared" si="184"/>
        <v>99999999</v>
      </c>
      <c r="P2970" s="27">
        <f t="shared" si="185"/>
        <v>999999992</v>
      </c>
      <c r="Q2970" s="31">
        <f t="shared" si="186"/>
        <v>20200212999999</v>
      </c>
      <c r="R2970" s="27">
        <f>COUNTIF(tratycont!S:S,'Integrantes original'!Q2970)</f>
        <v>0</v>
      </c>
      <c r="S2970" s="27">
        <f t="shared" si="187"/>
        <v>0</v>
      </c>
    </row>
    <row r="2971" spans="1:19" x14ac:dyDescent="0.15">
      <c r="A2971" s="29">
        <v>2020031</v>
      </c>
      <c r="B2971" s="29">
        <v>202003101</v>
      </c>
      <c r="C2971" s="29" t="s">
        <v>16</v>
      </c>
      <c r="D2971" s="30" t="s">
        <v>2679</v>
      </c>
      <c r="E2971" s="30" t="s">
        <v>2500</v>
      </c>
      <c r="F2971" s="15">
        <v>1</v>
      </c>
      <c r="G2971" s="29">
        <v>26</v>
      </c>
      <c r="H2971" s="29">
        <v>6</v>
      </c>
      <c r="I2971" s="29">
        <v>1994</v>
      </c>
      <c r="J2971" s="15">
        <v>-1</v>
      </c>
      <c r="K2971" s="15">
        <v>-1</v>
      </c>
      <c r="L2971" s="15">
        <v>0</v>
      </c>
      <c r="M2971" s="15">
        <v>0</v>
      </c>
      <c r="N2971" s="27" t="e">
        <f>SUMIF(#REF!,'Integrantes original'!A2702,#REF!)</f>
        <v>#REF!</v>
      </c>
      <c r="O2971" s="27">
        <f t="shared" si="184"/>
        <v>26061994</v>
      </c>
      <c r="P2971" s="27">
        <f t="shared" si="185"/>
        <v>260619941</v>
      </c>
      <c r="Q2971" s="31">
        <f t="shared" si="186"/>
        <v>20200311260694</v>
      </c>
      <c r="R2971" s="27">
        <f>COUNTIF(tratycont!S:S,'Integrantes original'!Q2971)</f>
        <v>0</v>
      </c>
      <c r="S2971" s="27">
        <f t="shared" si="187"/>
        <v>0</v>
      </c>
    </row>
    <row r="2972" spans="1:19" x14ac:dyDescent="0.15">
      <c r="A2972" s="29">
        <v>2020031</v>
      </c>
      <c r="B2972" s="29">
        <v>202003102</v>
      </c>
      <c r="C2972" s="29" t="s">
        <v>19</v>
      </c>
      <c r="D2972" s="30" t="s">
        <v>2680</v>
      </c>
      <c r="E2972" s="30" t="s">
        <v>2681</v>
      </c>
      <c r="F2972" s="15">
        <v>2</v>
      </c>
      <c r="G2972" s="29">
        <v>3</v>
      </c>
      <c r="H2972" s="29">
        <v>7</v>
      </c>
      <c r="I2972" s="29">
        <v>1998</v>
      </c>
      <c r="J2972" s="15">
        <v>1</v>
      </c>
      <c r="K2972" s="15">
        <v>0</v>
      </c>
      <c r="L2972" s="15">
        <v>2</v>
      </c>
      <c r="M2972" s="15">
        <v>0</v>
      </c>
      <c r="N2972" s="27" t="e">
        <f>SUMIF(#REF!,'Integrantes original'!A2703,#REF!)</f>
        <v>#REF!</v>
      </c>
      <c r="O2972" s="27">
        <f t="shared" si="184"/>
        <v>3071998</v>
      </c>
      <c r="P2972" s="27">
        <f t="shared" si="185"/>
        <v>30719982</v>
      </c>
      <c r="Q2972" s="31">
        <f t="shared" si="186"/>
        <v>20200312030798</v>
      </c>
      <c r="R2972" s="27">
        <f>COUNTIF(tratycont!S:S,'Integrantes original'!Q2972)</f>
        <v>0</v>
      </c>
      <c r="S2972" s="27">
        <f t="shared" si="187"/>
        <v>0</v>
      </c>
    </row>
    <row r="2973" spans="1:19" x14ac:dyDescent="0.15">
      <c r="A2973" s="29">
        <v>2020031</v>
      </c>
      <c r="B2973" s="29">
        <v>202003103</v>
      </c>
      <c r="C2973" s="29" t="s">
        <v>22</v>
      </c>
      <c r="D2973" s="30" t="s">
        <v>980</v>
      </c>
      <c r="E2973" s="30" t="s">
        <v>2682</v>
      </c>
      <c r="F2973" s="15">
        <v>1</v>
      </c>
      <c r="G2973" s="29">
        <v>13</v>
      </c>
      <c r="H2973" s="29">
        <v>7</v>
      </c>
      <c r="I2973" s="29">
        <v>2014</v>
      </c>
      <c r="J2973" s="15">
        <v>-1</v>
      </c>
      <c r="K2973" s="15">
        <v>-1</v>
      </c>
      <c r="L2973" s="15">
        <v>0</v>
      </c>
      <c r="M2973" s="15">
        <v>0</v>
      </c>
      <c r="N2973" s="27" t="e">
        <f>SUMIF(#REF!,'Integrantes original'!A2704,#REF!)</f>
        <v>#REF!</v>
      </c>
      <c r="O2973" s="27">
        <f t="shared" si="184"/>
        <v>13072014</v>
      </c>
      <c r="P2973" s="27">
        <f t="shared" si="185"/>
        <v>130720141</v>
      </c>
      <c r="Q2973" s="31">
        <f t="shared" si="186"/>
        <v>20200311130714</v>
      </c>
      <c r="R2973" s="27">
        <f>COUNTIF(tratycont!S:S,'Integrantes original'!Q2973)</f>
        <v>0</v>
      </c>
      <c r="S2973" s="27">
        <f t="shared" si="187"/>
        <v>0</v>
      </c>
    </row>
    <row r="2974" spans="1:19" x14ac:dyDescent="0.15">
      <c r="A2974" s="29">
        <v>2020031</v>
      </c>
      <c r="B2974" s="29">
        <v>202003104</v>
      </c>
      <c r="C2974" s="29" t="s">
        <v>25</v>
      </c>
      <c r="D2974" s="30" t="s">
        <v>2683</v>
      </c>
      <c r="E2974" s="30" t="s">
        <v>2682</v>
      </c>
      <c r="F2974" s="15">
        <v>2</v>
      </c>
      <c r="G2974" s="29">
        <v>24</v>
      </c>
      <c r="H2974" s="29">
        <v>7</v>
      </c>
      <c r="I2974" s="29">
        <v>2018</v>
      </c>
      <c r="J2974" s="15">
        <v>2</v>
      </c>
      <c r="K2974" s="15">
        <v>2</v>
      </c>
      <c r="L2974" s="15">
        <v>0</v>
      </c>
      <c r="M2974" s="15">
        <v>0</v>
      </c>
      <c r="N2974" s="27" t="e">
        <f>SUMIF(#REF!,'Integrantes original'!A2705,#REF!)</f>
        <v>#REF!</v>
      </c>
      <c r="O2974" s="27">
        <f t="shared" si="184"/>
        <v>24072018</v>
      </c>
      <c r="P2974" s="27">
        <f t="shared" si="185"/>
        <v>240720182</v>
      </c>
      <c r="Q2974" s="31">
        <f t="shared" si="186"/>
        <v>20200312240718</v>
      </c>
      <c r="R2974" s="27">
        <f>COUNTIF(tratycont!S:S,'Integrantes original'!Q2974)</f>
        <v>1</v>
      </c>
      <c r="S2974" s="27">
        <f t="shared" si="187"/>
        <v>1</v>
      </c>
    </row>
    <row r="2975" spans="1:19" x14ac:dyDescent="0.15">
      <c r="A2975" s="29">
        <v>2020041</v>
      </c>
      <c r="B2975" s="29">
        <v>202004101</v>
      </c>
      <c r="C2975" s="29" t="s">
        <v>16</v>
      </c>
      <c r="D2975" s="30" t="s">
        <v>2684</v>
      </c>
      <c r="E2975" s="30" t="s">
        <v>2685</v>
      </c>
      <c r="F2975" s="15">
        <v>1</v>
      </c>
      <c r="G2975" s="29">
        <v>22</v>
      </c>
      <c r="H2975" s="29">
        <v>7</v>
      </c>
      <c r="I2975" s="29">
        <v>1983</v>
      </c>
      <c r="J2975" s="15">
        <v>-1</v>
      </c>
      <c r="K2975" s="15">
        <v>-1</v>
      </c>
      <c r="L2975" s="15">
        <v>0</v>
      </c>
      <c r="M2975" s="15">
        <v>0</v>
      </c>
      <c r="N2975" s="27" t="e">
        <f>SUMIF(#REF!,'Integrantes original'!A2706,#REF!)</f>
        <v>#REF!</v>
      </c>
      <c r="O2975" s="27">
        <f t="shared" si="184"/>
        <v>22071983</v>
      </c>
      <c r="P2975" s="27">
        <f t="shared" si="185"/>
        <v>220719831</v>
      </c>
      <c r="Q2975" s="31">
        <f t="shared" si="186"/>
        <v>20200411220783</v>
      </c>
      <c r="R2975" s="27">
        <f>COUNTIF(tratycont!S:S,'Integrantes original'!Q2975)</f>
        <v>0</v>
      </c>
      <c r="S2975" s="27">
        <f t="shared" si="187"/>
        <v>0</v>
      </c>
    </row>
    <row r="2976" spans="1:19" x14ac:dyDescent="0.15">
      <c r="A2976" s="29">
        <v>2020041</v>
      </c>
      <c r="B2976" s="29">
        <v>202004102</v>
      </c>
      <c r="C2976" s="29" t="s">
        <v>19</v>
      </c>
      <c r="D2976" s="30" t="s">
        <v>843</v>
      </c>
      <c r="E2976" s="30" t="s">
        <v>2686</v>
      </c>
      <c r="F2976" s="15">
        <v>2</v>
      </c>
      <c r="G2976" s="29">
        <v>17</v>
      </c>
      <c r="H2976" s="29">
        <v>7</v>
      </c>
      <c r="I2976" s="29">
        <v>1982</v>
      </c>
      <c r="J2976" s="15">
        <v>1</v>
      </c>
      <c r="K2976" s="15">
        <v>0</v>
      </c>
      <c r="L2976" s="15">
        <v>2</v>
      </c>
      <c r="M2976" s="15">
        <v>0</v>
      </c>
      <c r="N2976" s="27" t="e">
        <f>SUMIF(#REF!,'Integrantes original'!A2707,#REF!)</f>
        <v>#REF!</v>
      </c>
      <c r="O2976" s="27">
        <f t="shared" si="184"/>
        <v>17071982</v>
      </c>
      <c r="P2976" s="27">
        <f t="shared" si="185"/>
        <v>170719822</v>
      </c>
      <c r="Q2976" s="31">
        <f t="shared" si="186"/>
        <v>20200412170782</v>
      </c>
      <c r="R2976" s="27">
        <f>COUNTIF(tratycont!S:S,'Integrantes original'!Q2976)</f>
        <v>0</v>
      </c>
      <c r="S2976" s="27">
        <f t="shared" si="187"/>
        <v>0</v>
      </c>
    </row>
    <row r="2977" spans="1:19" x14ac:dyDescent="0.15">
      <c r="A2977" s="29">
        <v>2020041</v>
      </c>
      <c r="B2977" s="29">
        <v>202004103</v>
      </c>
      <c r="C2977" s="29" t="s">
        <v>22</v>
      </c>
      <c r="D2977" s="30" t="s">
        <v>791</v>
      </c>
      <c r="E2977" s="30" t="s">
        <v>2687</v>
      </c>
      <c r="F2977" s="15">
        <v>1</v>
      </c>
      <c r="G2977" s="29">
        <v>19</v>
      </c>
      <c r="H2977" s="29">
        <v>4</v>
      </c>
      <c r="I2977" s="29">
        <v>2007</v>
      </c>
      <c r="J2977" s="15">
        <v>-1</v>
      </c>
      <c r="K2977" s="15">
        <v>-1</v>
      </c>
      <c r="L2977" s="15">
        <v>0</v>
      </c>
      <c r="M2977" s="15">
        <v>0</v>
      </c>
      <c r="N2977" s="27" t="e">
        <f>SUMIF(#REF!,'Integrantes original'!A2708,#REF!)</f>
        <v>#REF!</v>
      </c>
      <c r="O2977" s="27">
        <f t="shared" si="184"/>
        <v>19042007</v>
      </c>
      <c r="P2977" s="27">
        <f t="shared" si="185"/>
        <v>190420071</v>
      </c>
      <c r="Q2977" s="31">
        <f t="shared" si="186"/>
        <v>20200411190407</v>
      </c>
      <c r="R2977" s="27">
        <f>COUNTIF(tratycont!S:S,'Integrantes original'!Q2977)</f>
        <v>0</v>
      </c>
      <c r="S2977" s="27">
        <f t="shared" si="187"/>
        <v>0</v>
      </c>
    </row>
    <row r="2978" spans="1:19" x14ac:dyDescent="0.15">
      <c r="A2978" s="29">
        <v>2020041</v>
      </c>
      <c r="B2978" s="29">
        <v>202004104</v>
      </c>
      <c r="C2978" s="29" t="s">
        <v>25</v>
      </c>
      <c r="D2978" s="30" t="s">
        <v>1147</v>
      </c>
      <c r="E2978" s="30" t="s">
        <v>2687</v>
      </c>
      <c r="F2978" s="15">
        <v>1</v>
      </c>
      <c r="G2978" s="29">
        <v>6</v>
      </c>
      <c r="H2978" s="29">
        <v>9</v>
      </c>
      <c r="I2978" s="29">
        <v>2010</v>
      </c>
      <c r="J2978" s="15">
        <v>-1</v>
      </c>
      <c r="K2978" s="15">
        <v>-1</v>
      </c>
      <c r="L2978" s="15">
        <v>0</v>
      </c>
      <c r="M2978" s="15">
        <v>0</v>
      </c>
      <c r="N2978" s="27" t="e">
        <f>SUMIF(#REF!,'Integrantes original'!A2709,#REF!)</f>
        <v>#REF!</v>
      </c>
      <c r="O2978" s="27">
        <f t="shared" si="184"/>
        <v>6092010</v>
      </c>
      <c r="P2978" s="27">
        <f t="shared" si="185"/>
        <v>60920101</v>
      </c>
      <c r="Q2978" s="31">
        <f t="shared" si="186"/>
        <v>20200411060910</v>
      </c>
      <c r="R2978" s="27">
        <f>COUNTIF(tratycont!S:S,'Integrantes original'!Q2978)</f>
        <v>0</v>
      </c>
      <c r="S2978" s="27">
        <f t="shared" si="187"/>
        <v>0</v>
      </c>
    </row>
    <row r="2979" spans="1:19" x14ac:dyDescent="0.15">
      <c r="A2979" s="29">
        <v>2020041</v>
      </c>
      <c r="B2979" s="29">
        <v>202004105</v>
      </c>
      <c r="C2979" s="29" t="s">
        <v>27</v>
      </c>
      <c r="D2979" s="30" t="s">
        <v>2688</v>
      </c>
      <c r="E2979" s="30" t="s">
        <v>2687</v>
      </c>
      <c r="F2979" s="15">
        <v>2</v>
      </c>
      <c r="G2979" s="29">
        <v>12</v>
      </c>
      <c r="H2979" s="29">
        <v>3</v>
      </c>
      <c r="I2979" s="29">
        <v>2015</v>
      </c>
      <c r="J2979" s="15">
        <v>-1</v>
      </c>
      <c r="K2979" s="15">
        <v>-1</v>
      </c>
      <c r="L2979" s="15">
        <v>0</v>
      </c>
      <c r="M2979" s="15">
        <v>0</v>
      </c>
      <c r="N2979" s="27" t="e">
        <f>SUMIF(#REF!,'Integrantes original'!A2710,#REF!)</f>
        <v>#REF!</v>
      </c>
      <c r="O2979" s="27">
        <f t="shared" si="184"/>
        <v>12032015</v>
      </c>
      <c r="P2979" s="27">
        <f t="shared" si="185"/>
        <v>120320152</v>
      </c>
      <c r="Q2979" s="31">
        <f t="shared" si="186"/>
        <v>20200412120315</v>
      </c>
      <c r="R2979" s="27">
        <f>COUNTIF(tratycont!S:S,'Integrantes original'!Q2979)</f>
        <v>0</v>
      </c>
      <c r="S2979" s="27">
        <f t="shared" si="187"/>
        <v>0</v>
      </c>
    </row>
    <row r="2980" spans="1:19" x14ac:dyDescent="0.15">
      <c r="A2980" s="29">
        <v>2020051</v>
      </c>
      <c r="B2980" s="29">
        <v>202005101</v>
      </c>
      <c r="C2980" s="29" t="s">
        <v>16</v>
      </c>
      <c r="D2980" s="30" t="s">
        <v>939</v>
      </c>
      <c r="E2980" s="30" t="s">
        <v>51</v>
      </c>
      <c r="F2980" s="15">
        <v>1</v>
      </c>
      <c r="G2980" s="29">
        <v>10</v>
      </c>
      <c r="H2980" s="29">
        <v>6</v>
      </c>
      <c r="I2980" s="29">
        <v>1965</v>
      </c>
      <c r="J2980" s="15">
        <v>-1</v>
      </c>
      <c r="K2980" s="15">
        <v>-1</v>
      </c>
      <c r="L2980" s="15">
        <v>0</v>
      </c>
      <c r="M2980" s="15">
        <v>0</v>
      </c>
      <c r="N2980" s="27" t="e">
        <f>SUMIF(#REF!,'Integrantes original'!A2711,#REF!)</f>
        <v>#REF!</v>
      </c>
      <c r="O2980" s="27">
        <f t="shared" si="184"/>
        <v>10061965</v>
      </c>
      <c r="P2980" s="27">
        <f t="shared" si="185"/>
        <v>100619651</v>
      </c>
      <c r="Q2980" s="31">
        <f t="shared" si="186"/>
        <v>20200511100665</v>
      </c>
      <c r="R2980" s="27">
        <f>COUNTIF(tratycont!S:S,'Integrantes original'!Q2980)</f>
        <v>0</v>
      </c>
      <c r="S2980" s="27">
        <f t="shared" si="187"/>
        <v>0</v>
      </c>
    </row>
    <row r="2981" spans="1:19" x14ac:dyDescent="0.15">
      <c r="A2981" s="29">
        <v>2020051</v>
      </c>
      <c r="B2981" s="29">
        <v>202005102</v>
      </c>
      <c r="C2981" s="29" t="s">
        <v>19</v>
      </c>
      <c r="D2981" s="30" t="s">
        <v>2689</v>
      </c>
      <c r="E2981" s="30" t="s">
        <v>2536</v>
      </c>
      <c r="F2981" s="15">
        <v>2</v>
      </c>
      <c r="G2981" s="29">
        <v>12</v>
      </c>
      <c r="H2981" s="29">
        <v>8</v>
      </c>
      <c r="I2981" s="29">
        <v>1965</v>
      </c>
      <c r="J2981" s="15">
        <v>-1</v>
      </c>
      <c r="K2981" s="15">
        <v>-1</v>
      </c>
      <c r="L2981" s="15">
        <v>0</v>
      </c>
      <c r="M2981" s="15">
        <v>0</v>
      </c>
      <c r="N2981" s="27" t="e">
        <f>SUMIF(#REF!,'Integrantes original'!A2712,#REF!)</f>
        <v>#REF!</v>
      </c>
      <c r="O2981" s="27">
        <f t="shared" si="184"/>
        <v>12081965</v>
      </c>
      <c r="P2981" s="27">
        <f t="shared" si="185"/>
        <v>120819652</v>
      </c>
      <c r="Q2981" s="31">
        <f t="shared" si="186"/>
        <v>20200512120865</v>
      </c>
      <c r="R2981" s="27">
        <f>COUNTIF(tratycont!S:S,'Integrantes original'!Q2981)</f>
        <v>0</v>
      </c>
      <c r="S2981" s="27">
        <f t="shared" si="187"/>
        <v>0</v>
      </c>
    </row>
    <row r="2982" spans="1:19" x14ac:dyDescent="0.15">
      <c r="A2982" s="29">
        <v>2020051</v>
      </c>
      <c r="B2982" s="29">
        <v>202005103</v>
      </c>
      <c r="C2982" s="29" t="s">
        <v>22</v>
      </c>
      <c r="D2982" s="30" t="s">
        <v>23</v>
      </c>
      <c r="E2982" s="30" t="s">
        <v>51</v>
      </c>
      <c r="F2982" s="15">
        <v>2</v>
      </c>
      <c r="G2982" s="29">
        <v>10</v>
      </c>
      <c r="H2982" s="29">
        <v>3</v>
      </c>
      <c r="I2982" s="29">
        <v>1998</v>
      </c>
      <c r="J2982" s="15">
        <v>1</v>
      </c>
      <c r="K2982" s="15">
        <v>0</v>
      </c>
      <c r="L2982" s="15">
        <v>2</v>
      </c>
      <c r="M2982" s="15">
        <v>0</v>
      </c>
      <c r="N2982" s="27" t="e">
        <f>SUMIF(#REF!,'Integrantes original'!A2713,#REF!)</f>
        <v>#REF!</v>
      </c>
      <c r="O2982" s="27">
        <f t="shared" si="184"/>
        <v>10031998</v>
      </c>
      <c r="P2982" s="27">
        <f t="shared" si="185"/>
        <v>100319982</v>
      </c>
      <c r="Q2982" s="31">
        <f t="shared" si="186"/>
        <v>20200512100398</v>
      </c>
      <c r="R2982" s="27">
        <f>COUNTIF(tratycont!S:S,'Integrantes original'!Q2982)</f>
        <v>0</v>
      </c>
      <c r="S2982" s="27">
        <f t="shared" si="187"/>
        <v>0</v>
      </c>
    </row>
    <row r="2983" spans="1:19" x14ac:dyDescent="0.15">
      <c r="A2983" s="29">
        <v>2020051</v>
      </c>
      <c r="B2983" s="29">
        <v>202005104</v>
      </c>
      <c r="C2983" s="29" t="s">
        <v>25</v>
      </c>
      <c r="D2983" s="30" t="s">
        <v>965</v>
      </c>
      <c r="E2983" s="30" t="s">
        <v>51</v>
      </c>
      <c r="F2983" s="15">
        <v>2</v>
      </c>
      <c r="G2983" s="29">
        <v>14</v>
      </c>
      <c r="H2983" s="29">
        <v>9</v>
      </c>
      <c r="I2983" s="29">
        <v>2018</v>
      </c>
      <c r="J2983" s="15">
        <v>2</v>
      </c>
      <c r="K2983" s="15">
        <v>3</v>
      </c>
      <c r="L2983" s="15">
        <v>0</v>
      </c>
      <c r="M2983" s="15">
        <v>0</v>
      </c>
      <c r="N2983" s="27" t="e">
        <f>SUMIF(#REF!,'Integrantes original'!A2714,#REF!)</f>
        <v>#REF!</v>
      </c>
      <c r="O2983" s="27">
        <f t="shared" si="184"/>
        <v>14092018</v>
      </c>
      <c r="P2983" s="27">
        <f t="shared" si="185"/>
        <v>140920182</v>
      </c>
      <c r="Q2983" s="31">
        <f t="shared" si="186"/>
        <v>20200512140918</v>
      </c>
      <c r="R2983" s="27">
        <f>COUNTIF(tratycont!S:S,'Integrantes original'!Q2983)</f>
        <v>1</v>
      </c>
      <c r="S2983" s="27">
        <f t="shared" si="187"/>
        <v>1</v>
      </c>
    </row>
    <row r="2984" spans="1:19" x14ac:dyDescent="0.15">
      <c r="A2984" s="29">
        <v>2090011</v>
      </c>
      <c r="B2984" s="29">
        <v>209001101</v>
      </c>
      <c r="C2984" s="29" t="s">
        <v>16</v>
      </c>
      <c r="D2984" s="30" t="s">
        <v>1346</v>
      </c>
      <c r="E2984" s="30" t="s">
        <v>371</v>
      </c>
      <c r="F2984" s="15">
        <v>1</v>
      </c>
      <c r="G2984" s="29">
        <v>7</v>
      </c>
      <c r="H2984" s="29">
        <v>5</v>
      </c>
      <c r="I2984" s="29">
        <v>1997</v>
      </c>
      <c r="J2984" s="15">
        <v>-1</v>
      </c>
      <c r="K2984" s="15">
        <v>-1</v>
      </c>
      <c r="L2984" s="15">
        <v>0</v>
      </c>
      <c r="M2984" s="15">
        <v>0</v>
      </c>
      <c r="N2984" s="27" t="e">
        <f>SUMIF(#REF!,'Integrantes original'!A2715,#REF!)</f>
        <v>#REF!</v>
      </c>
      <c r="O2984" s="27">
        <f t="shared" si="184"/>
        <v>7051997</v>
      </c>
      <c r="P2984" s="27">
        <f t="shared" si="185"/>
        <v>70519971</v>
      </c>
      <c r="Q2984" s="31">
        <f t="shared" si="186"/>
        <v>20900111070597</v>
      </c>
      <c r="R2984" s="27">
        <f>COUNTIF(tratycont!S:S,'Integrantes original'!Q2984)</f>
        <v>0</v>
      </c>
      <c r="S2984" s="27">
        <f t="shared" si="187"/>
        <v>0</v>
      </c>
    </row>
    <row r="2985" spans="1:19" x14ac:dyDescent="0.15">
      <c r="A2985" s="29">
        <v>2090011</v>
      </c>
      <c r="B2985" s="29">
        <v>209001102</v>
      </c>
      <c r="C2985" s="29" t="s">
        <v>19</v>
      </c>
      <c r="D2985" s="30" t="s">
        <v>2690</v>
      </c>
      <c r="E2985" s="30" t="s">
        <v>1048</v>
      </c>
      <c r="F2985" s="15">
        <v>2</v>
      </c>
      <c r="G2985" s="29">
        <v>5</v>
      </c>
      <c r="H2985" s="29">
        <v>3</v>
      </c>
      <c r="I2985" s="29">
        <v>1997</v>
      </c>
      <c r="J2985" s="15">
        <v>1</v>
      </c>
      <c r="K2985" s="15">
        <v>0</v>
      </c>
      <c r="L2985" s="15">
        <v>2</v>
      </c>
      <c r="M2985" s="15">
        <v>0</v>
      </c>
      <c r="N2985" s="27" t="e">
        <f>SUMIF(#REF!,'Integrantes original'!A2716,#REF!)</f>
        <v>#REF!</v>
      </c>
      <c r="O2985" s="27">
        <f t="shared" si="184"/>
        <v>5031997</v>
      </c>
      <c r="P2985" s="27">
        <f t="shared" si="185"/>
        <v>50319972</v>
      </c>
      <c r="Q2985" s="31">
        <f t="shared" si="186"/>
        <v>20900112050397</v>
      </c>
      <c r="R2985" s="27">
        <f>COUNTIF(tratycont!S:S,'Integrantes original'!Q2985)</f>
        <v>0</v>
      </c>
      <c r="S2985" s="27">
        <f t="shared" si="187"/>
        <v>0</v>
      </c>
    </row>
    <row r="2986" spans="1:19" x14ac:dyDescent="0.15">
      <c r="A2986" s="29">
        <v>2090011</v>
      </c>
      <c r="B2986" s="29">
        <v>209001103</v>
      </c>
      <c r="C2986" s="29" t="s">
        <v>22</v>
      </c>
      <c r="D2986" s="30" t="s">
        <v>1209</v>
      </c>
      <c r="E2986" s="30" t="s">
        <v>371</v>
      </c>
      <c r="F2986" s="15">
        <v>1</v>
      </c>
      <c r="G2986" s="29">
        <v>15</v>
      </c>
      <c r="H2986" s="29">
        <v>5</v>
      </c>
      <c r="I2986" s="29">
        <v>2018</v>
      </c>
      <c r="J2986" s="15">
        <v>2</v>
      </c>
      <c r="K2986" s="15">
        <v>2</v>
      </c>
      <c r="L2986" s="15">
        <v>0</v>
      </c>
      <c r="M2986" s="15">
        <v>0</v>
      </c>
      <c r="N2986" s="27" t="e">
        <f>SUMIF(#REF!,'Integrantes original'!A2717,#REF!)</f>
        <v>#REF!</v>
      </c>
      <c r="O2986" s="27">
        <f t="shared" si="184"/>
        <v>15052018</v>
      </c>
      <c r="P2986" s="27">
        <f t="shared" si="185"/>
        <v>150520181</v>
      </c>
      <c r="Q2986" s="31">
        <f t="shared" si="186"/>
        <v>20900111150518</v>
      </c>
      <c r="R2986" s="27">
        <f>COUNTIF(tratycont!S:S,'Integrantes original'!Q2986)</f>
        <v>1</v>
      </c>
      <c r="S2986" s="27">
        <f t="shared" si="187"/>
        <v>1</v>
      </c>
    </row>
    <row r="2987" spans="1:19" x14ac:dyDescent="0.15">
      <c r="A2987" s="29">
        <v>2090031</v>
      </c>
      <c r="B2987" s="29">
        <v>209003101</v>
      </c>
      <c r="C2987" s="29" t="s">
        <v>16</v>
      </c>
      <c r="D2987" s="30" t="s">
        <v>1209</v>
      </c>
      <c r="E2987" s="30" t="s">
        <v>2691</v>
      </c>
      <c r="F2987" s="15">
        <v>1</v>
      </c>
      <c r="G2987" s="29">
        <v>28</v>
      </c>
      <c r="H2987" s="29">
        <v>11</v>
      </c>
      <c r="I2987" s="29">
        <v>1985</v>
      </c>
      <c r="J2987" s="15">
        <v>-1</v>
      </c>
      <c r="K2987" s="15">
        <v>-1</v>
      </c>
      <c r="L2987" s="15">
        <v>0</v>
      </c>
      <c r="M2987" s="15">
        <v>0</v>
      </c>
      <c r="N2987" s="27" t="e">
        <f>SUMIF(#REF!,'Integrantes original'!A2718,#REF!)</f>
        <v>#REF!</v>
      </c>
      <c r="O2987" s="27">
        <f t="shared" si="184"/>
        <v>28111985</v>
      </c>
      <c r="P2987" s="27">
        <f t="shared" si="185"/>
        <v>281119851</v>
      </c>
      <c r="Q2987" s="31">
        <f t="shared" si="186"/>
        <v>20900311281185</v>
      </c>
      <c r="R2987" s="27">
        <f>COUNTIF(tratycont!S:S,'Integrantes original'!Q2987)</f>
        <v>0</v>
      </c>
      <c r="S2987" s="27">
        <f t="shared" si="187"/>
        <v>0</v>
      </c>
    </row>
    <row r="2988" spans="1:19" x14ac:dyDescent="0.15">
      <c r="A2988" s="29">
        <v>2090031</v>
      </c>
      <c r="B2988" s="29">
        <v>209003102</v>
      </c>
      <c r="C2988" s="29" t="s">
        <v>19</v>
      </c>
      <c r="D2988" s="30" t="s">
        <v>1904</v>
      </c>
      <c r="E2988" s="30" t="s">
        <v>1048</v>
      </c>
      <c r="F2988" s="15">
        <v>2</v>
      </c>
      <c r="G2988" s="29">
        <v>1</v>
      </c>
      <c r="H2988" s="29">
        <v>12</v>
      </c>
      <c r="I2988" s="29">
        <v>1979</v>
      </c>
      <c r="J2988" s="15">
        <v>1</v>
      </c>
      <c r="K2988" s="15">
        <v>0</v>
      </c>
      <c r="L2988" s="15">
        <v>2</v>
      </c>
      <c r="M2988" s="15">
        <v>0</v>
      </c>
      <c r="N2988" s="27" t="e">
        <f>SUMIF(#REF!,'Integrantes original'!A2719,#REF!)</f>
        <v>#REF!</v>
      </c>
      <c r="O2988" s="27">
        <f t="shared" si="184"/>
        <v>1121979</v>
      </c>
      <c r="P2988" s="27">
        <f t="shared" si="185"/>
        <v>11219792</v>
      </c>
      <c r="Q2988" s="31">
        <f t="shared" si="186"/>
        <v>20900312011279</v>
      </c>
      <c r="R2988" s="27">
        <f>COUNTIF(tratycont!S:S,'Integrantes original'!Q2988)</f>
        <v>0</v>
      </c>
      <c r="S2988" s="27">
        <f t="shared" si="187"/>
        <v>0</v>
      </c>
    </row>
    <row r="2989" spans="1:19" x14ac:dyDescent="0.15">
      <c r="A2989" s="29">
        <v>2090031</v>
      </c>
      <c r="B2989" s="29">
        <v>209003103</v>
      </c>
      <c r="C2989" s="29" t="s">
        <v>22</v>
      </c>
      <c r="D2989" s="30" t="s">
        <v>1480</v>
      </c>
      <c r="E2989" s="30" t="s">
        <v>2691</v>
      </c>
      <c r="F2989" s="15">
        <v>2</v>
      </c>
      <c r="G2989" s="29">
        <v>8</v>
      </c>
      <c r="H2989" s="29">
        <v>8</v>
      </c>
      <c r="I2989" s="29">
        <v>2003</v>
      </c>
      <c r="J2989" s="15">
        <v>-1</v>
      </c>
      <c r="K2989" s="15">
        <v>-1</v>
      </c>
      <c r="L2989" s="15">
        <v>0</v>
      </c>
      <c r="M2989" s="15">
        <v>0</v>
      </c>
      <c r="N2989" s="27" t="e">
        <f>SUMIF(#REF!,'Integrantes original'!A2720,#REF!)</f>
        <v>#REF!</v>
      </c>
      <c r="O2989" s="27">
        <f t="shared" si="184"/>
        <v>8082003</v>
      </c>
      <c r="P2989" s="27">
        <f t="shared" si="185"/>
        <v>80820032</v>
      </c>
      <c r="Q2989" s="31">
        <f t="shared" si="186"/>
        <v>20900312080803</v>
      </c>
      <c r="R2989" s="27">
        <f>COUNTIF(tratycont!S:S,'Integrantes original'!Q2989)</f>
        <v>0</v>
      </c>
      <c r="S2989" s="27">
        <f t="shared" si="187"/>
        <v>0</v>
      </c>
    </row>
    <row r="2990" spans="1:19" x14ac:dyDescent="0.15">
      <c r="A2990" s="29">
        <v>2090031</v>
      </c>
      <c r="B2990" s="29">
        <v>209003104</v>
      </c>
      <c r="C2990" s="29" t="s">
        <v>25</v>
      </c>
      <c r="D2990" s="30" t="s">
        <v>2692</v>
      </c>
      <c r="E2990" s="30" t="s">
        <v>2691</v>
      </c>
      <c r="F2990" s="15">
        <v>2</v>
      </c>
      <c r="G2990" s="29">
        <v>11</v>
      </c>
      <c r="H2990" s="29">
        <v>12</v>
      </c>
      <c r="I2990" s="29">
        <v>2005</v>
      </c>
      <c r="J2990" s="15">
        <v>-1</v>
      </c>
      <c r="K2990" s="15">
        <v>-1</v>
      </c>
      <c r="L2990" s="15">
        <v>0</v>
      </c>
      <c r="M2990" s="15">
        <v>0</v>
      </c>
      <c r="N2990" s="27" t="e">
        <f>SUMIF(#REF!,'Integrantes original'!A2721,#REF!)</f>
        <v>#REF!</v>
      </c>
      <c r="O2990" s="27">
        <f t="shared" si="184"/>
        <v>11122005</v>
      </c>
      <c r="P2990" s="27">
        <f t="shared" si="185"/>
        <v>111220052</v>
      </c>
      <c r="Q2990" s="31">
        <f t="shared" si="186"/>
        <v>20900312111205</v>
      </c>
      <c r="R2990" s="27">
        <f>COUNTIF(tratycont!S:S,'Integrantes original'!Q2990)</f>
        <v>0</v>
      </c>
      <c r="S2990" s="27">
        <f t="shared" si="187"/>
        <v>0</v>
      </c>
    </row>
    <row r="2991" spans="1:19" x14ac:dyDescent="0.15">
      <c r="A2991" s="29">
        <v>2090031</v>
      </c>
      <c r="B2991" s="29">
        <v>209003105</v>
      </c>
      <c r="C2991" s="29" t="s">
        <v>27</v>
      </c>
      <c r="D2991" s="30" t="s">
        <v>1002</v>
      </c>
      <c r="E2991" s="30" t="s">
        <v>2691</v>
      </c>
      <c r="F2991" s="15">
        <v>1</v>
      </c>
      <c r="G2991" s="29">
        <v>7</v>
      </c>
      <c r="H2991" s="29">
        <v>10</v>
      </c>
      <c r="I2991" s="29">
        <v>2007</v>
      </c>
      <c r="J2991" s="15">
        <v>-1</v>
      </c>
      <c r="K2991" s="15">
        <v>-1</v>
      </c>
      <c r="L2991" s="15">
        <v>0</v>
      </c>
      <c r="M2991" s="15">
        <v>0</v>
      </c>
      <c r="N2991" s="27" t="e">
        <f>SUMIF(#REF!,'Integrantes original'!A2722,#REF!)</f>
        <v>#REF!</v>
      </c>
      <c r="O2991" s="27">
        <f t="shared" si="184"/>
        <v>7102007</v>
      </c>
      <c r="P2991" s="27">
        <f t="shared" si="185"/>
        <v>71020071</v>
      </c>
      <c r="Q2991" s="31">
        <f t="shared" si="186"/>
        <v>20900311071007</v>
      </c>
      <c r="R2991" s="27">
        <f>COUNTIF(tratycont!S:S,'Integrantes original'!Q2991)</f>
        <v>0</v>
      </c>
      <c r="S2991" s="27">
        <f t="shared" si="187"/>
        <v>0</v>
      </c>
    </row>
    <row r="2992" spans="1:19" x14ac:dyDescent="0.15">
      <c r="A2992" s="29">
        <v>2090031</v>
      </c>
      <c r="B2992" s="29">
        <v>209003106</v>
      </c>
      <c r="C2992" s="29" t="s">
        <v>30</v>
      </c>
      <c r="D2992" s="30" t="s">
        <v>62</v>
      </c>
      <c r="E2992" s="30" t="s">
        <v>2691</v>
      </c>
      <c r="F2992" s="15">
        <v>2</v>
      </c>
      <c r="G2992" s="29">
        <v>4</v>
      </c>
      <c r="H2992" s="29">
        <v>1</v>
      </c>
      <c r="I2992" s="29">
        <v>2012</v>
      </c>
      <c r="J2992" s="15">
        <v>-1</v>
      </c>
      <c r="K2992" s="15">
        <v>-1</v>
      </c>
      <c r="L2992" s="15">
        <v>0</v>
      </c>
      <c r="M2992" s="15">
        <v>0</v>
      </c>
      <c r="N2992" s="27" t="e">
        <f>SUMIF(#REF!,'Integrantes original'!A2723,#REF!)</f>
        <v>#REF!</v>
      </c>
      <c r="O2992" s="27">
        <f t="shared" si="184"/>
        <v>4012012</v>
      </c>
      <c r="P2992" s="27">
        <f t="shared" si="185"/>
        <v>40120122</v>
      </c>
      <c r="Q2992" s="31">
        <f t="shared" si="186"/>
        <v>20900312040112</v>
      </c>
      <c r="R2992" s="27">
        <f>COUNTIF(tratycont!S:S,'Integrantes original'!Q2992)</f>
        <v>0</v>
      </c>
      <c r="S2992" s="27">
        <f t="shared" si="187"/>
        <v>0</v>
      </c>
    </row>
    <row r="2993" spans="1:19" x14ac:dyDescent="0.15">
      <c r="A2993" s="29">
        <v>2090031</v>
      </c>
      <c r="B2993" s="29">
        <v>209003107</v>
      </c>
      <c r="C2993" s="29" t="s">
        <v>56</v>
      </c>
      <c r="D2993" s="30" t="s">
        <v>84</v>
      </c>
      <c r="E2993" s="30" t="s">
        <v>2691</v>
      </c>
      <c r="F2993" s="15">
        <v>1</v>
      </c>
      <c r="G2993" s="29">
        <v>11</v>
      </c>
      <c r="H2993" s="29">
        <v>8</v>
      </c>
      <c r="I2993" s="29">
        <v>2016</v>
      </c>
      <c r="J2993" s="15">
        <v>-1</v>
      </c>
      <c r="K2993" s="15">
        <v>-1</v>
      </c>
      <c r="L2993" s="15">
        <v>0</v>
      </c>
      <c r="M2993" s="15">
        <v>0</v>
      </c>
      <c r="N2993" s="27" t="e">
        <f>SUMIF(#REF!,'Integrantes original'!A2724,#REF!)</f>
        <v>#REF!</v>
      </c>
      <c r="O2993" s="27">
        <f t="shared" si="184"/>
        <v>11082016</v>
      </c>
      <c r="P2993" s="27">
        <f t="shared" si="185"/>
        <v>110820161</v>
      </c>
      <c r="Q2993" s="31">
        <f t="shared" si="186"/>
        <v>20900311110816</v>
      </c>
      <c r="R2993" s="27">
        <f>COUNTIF(tratycont!S:S,'Integrantes original'!Q2993)</f>
        <v>0</v>
      </c>
      <c r="S2993" s="27">
        <f t="shared" si="187"/>
        <v>0</v>
      </c>
    </row>
    <row r="2994" spans="1:19" x14ac:dyDescent="0.15">
      <c r="A2994" s="29">
        <v>2090031</v>
      </c>
      <c r="B2994" s="29">
        <v>209003108</v>
      </c>
      <c r="C2994" s="29" t="s">
        <v>58</v>
      </c>
      <c r="D2994" s="30" t="s">
        <v>355</v>
      </c>
      <c r="E2994" s="30" t="s">
        <v>2691</v>
      </c>
      <c r="F2994" s="15">
        <v>1</v>
      </c>
      <c r="G2994" s="29">
        <v>4</v>
      </c>
      <c r="H2994" s="29">
        <v>8</v>
      </c>
      <c r="I2994" s="29">
        <v>2018</v>
      </c>
      <c r="J2994" s="15">
        <v>2</v>
      </c>
      <c r="K2994" s="15">
        <v>2</v>
      </c>
      <c r="L2994" s="15">
        <v>0</v>
      </c>
      <c r="M2994" s="15">
        <v>0</v>
      </c>
      <c r="N2994" s="27" t="e">
        <f>SUMIF(#REF!,'Integrantes original'!A2725,#REF!)</f>
        <v>#REF!</v>
      </c>
      <c r="O2994" s="27">
        <f t="shared" si="184"/>
        <v>4082018</v>
      </c>
      <c r="P2994" s="27">
        <f t="shared" si="185"/>
        <v>40820181</v>
      </c>
      <c r="Q2994" s="31">
        <f t="shared" si="186"/>
        <v>20900311040818</v>
      </c>
      <c r="R2994" s="27">
        <f>COUNTIF(tratycont!S:S,'Integrantes original'!Q2994)</f>
        <v>1</v>
      </c>
      <c r="S2994" s="27">
        <f t="shared" si="187"/>
        <v>1</v>
      </c>
    </row>
    <row r="2995" spans="1:19" x14ac:dyDescent="0.15">
      <c r="A2995" s="29">
        <v>2090051</v>
      </c>
      <c r="B2995" s="29">
        <v>209005101</v>
      </c>
      <c r="C2995" s="29" t="s">
        <v>16</v>
      </c>
      <c r="D2995" s="30" t="s">
        <v>84</v>
      </c>
      <c r="E2995" s="30" t="s">
        <v>2463</v>
      </c>
      <c r="F2995" s="15">
        <v>1</v>
      </c>
      <c r="G2995" s="29">
        <v>6</v>
      </c>
      <c r="H2995" s="29">
        <v>10</v>
      </c>
      <c r="I2995" s="29">
        <v>1981</v>
      </c>
      <c r="J2995" s="15">
        <v>-1</v>
      </c>
      <c r="K2995" s="15">
        <v>-1</v>
      </c>
      <c r="L2995" s="15">
        <v>0</v>
      </c>
      <c r="M2995" s="15">
        <v>0</v>
      </c>
      <c r="N2995" s="27" t="e">
        <f>SUMIF(#REF!,'Integrantes original'!A2726,#REF!)</f>
        <v>#REF!</v>
      </c>
      <c r="O2995" s="27">
        <f t="shared" si="184"/>
        <v>6101981</v>
      </c>
      <c r="P2995" s="27">
        <f t="shared" si="185"/>
        <v>61019811</v>
      </c>
      <c r="Q2995" s="31">
        <f t="shared" si="186"/>
        <v>20900511061081</v>
      </c>
      <c r="R2995" s="27">
        <f>COUNTIF(tratycont!S:S,'Integrantes original'!Q2995)</f>
        <v>0</v>
      </c>
      <c r="S2995" s="27">
        <f t="shared" si="187"/>
        <v>0</v>
      </c>
    </row>
    <row r="2996" spans="1:19" x14ac:dyDescent="0.15">
      <c r="A2996" s="29">
        <v>2090051</v>
      </c>
      <c r="B2996" s="29">
        <v>209005102</v>
      </c>
      <c r="C2996" s="29" t="s">
        <v>19</v>
      </c>
      <c r="D2996" s="30" t="s">
        <v>2690</v>
      </c>
      <c r="E2996" s="30" t="s">
        <v>1965</v>
      </c>
      <c r="F2996" s="15">
        <v>2</v>
      </c>
      <c r="G2996" s="29">
        <v>5</v>
      </c>
      <c r="H2996" s="29">
        <v>12</v>
      </c>
      <c r="I2996" s="29">
        <v>1985</v>
      </c>
      <c r="J2996" s="15">
        <v>1</v>
      </c>
      <c r="K2996" s="15">
        <v>0</v>
      </c>
      <c r="L2996" s="15">
        <v>2</v>
      </c>
      <c r="M2996" s="15">
        <v>0</v>
      </c>
      <c r="N2996" s="27" t="e">
        <f>SUMIF(#REF!,'Integrantes original'!A2727,#REF!)</f>
        <v>#REF!</v>
      </c>
      <c r="O2996" s="27">
        <f t="shared" si="184"/>
        <v>5121985</v>
      </c>
      <c r="P2996" s="27">
        <f t="shared" si="185"/>
        <v>51219852</v>
      </c>
      <c r="Q2996" s="31">
        <f t="shared" si="186"/>
        <v>20900512051285</v>
      </c>
      <c r="R2996" s="27">
        <f>COUNTIF(tratycont!S:S,'Integrantes original'!Q2996)</f>
        <v>0</v>
      </c>
      <c r="S2996" s="27">
        <f t="shared" si="187"/>
        <v>0</v>
      </c>
    </row>
    <row r="2997" spans="1:19" x14ac:dyDescent="0.15">
      <c r="A2997" s="29">
        <v>2090051</v>
      </c>
      <c r="B2997" s="29">
        <v>209005103</v>
      </c>
      <c r="C2997" s="29" t="s">
        <v>22</v>
      </c>
      <c r="D2997" s="30" t="s">
        <v>62</v>
      </c>
      <c r="E2997" s="30" t="s">
        <v>2463</v>
      </c>
      <c r="F2997" s="15">
        <v>2</v>
      </c>
      <c r="G2997" s="29">
        <v>22</v>
      </c>
      <c r="H2997" s="29">
        <v>7</v>
      </c>
      <c r="I2997" s="29">
        <v>2003</v>
      </c>
      <c r="J2997" s="15">
        <v>-1</v>
      </c>
      <c r="K2997" s="15">
        <v>-1</v>
      </c>
      <c r="L2997" s="15">
        <v>0</v>
      </c>
      <c r="M2997" s="15">
        <v>0</v>
      </c>
      <c r="N2997" s="27" t="e">
        <f>SUMIF(#REF!,'Integrantes original'!A2728,#REF!)</f>
        <v>#REF!</v>
      </c>
      <c r="O2997" s="27">
        <f t="shared" si="184"/>
        <v>22072003</v>
      </c>
      <c r="P2997" s="27">
        <f t="shared" si="185"/>
        <v>220720032</v>
      </c>
      <c r="Q2997" s="31">
        <f t="shared" si="186"/>
        <v>20900512220703</v>
      </c>
      <c r="R2997" s="27">
        <f>COUNTIF(tratycont!S:S,'Integrantes original'!Q2997)</f>
        <v>0</v>
      </c>
      <c r="S2997" s="27">
        <f t="shared" si="187"/>
        <v>0</v>
      </c>
    </row>
    <row r="2998" spans="1:19" x14ac:dyDescent="0.15">
      <c r="A2998" s="29">
        <v>2090051</v>
      </c>
      <c r="B2998" s="29">
        <v>209005104</v>
      </c>
      <c r="C2998" s="29" t="s">
        <v>25</v>
      </c>
      <c r="D2998" s="30" t="s">
        <v>1201</v>
      </c>
      <c r="E2998" s="30" t="s">
        <v>2463</v>
      </c>
      <c r="F2998" s="15">
        <v>2</v>
      </c>
      <c r="G2998" s="29">
        <v>29</v>
      </c>
      <c r="H2998" s="29">
        <v>3</v>
      </c>
      <c r="I2998" s="29">
        <v>2005</v>
      </c>
      <c r="J2998" s="15">
        <v>-1</v>
      </c>
      <c r="K2998" s="15">
        <v>-1</v>
      </c>
      <c r="L2998" s="15">
        <v>0</v>
      </c>
      <c r="M2998" s="15">
        <v>0</v>
      </c>
      <c r="N2998" s="27" t="e">
        <f>SUMIF(#REF!,'Integrantes original'!A2729,#REF!)</f>
        <v>#REF!</v>
      </c>
      <c r="O2998" s="27">
        <f t="shared" si="184"/>
        <v>29032005</v>
      </c>
      <c r="P2998" s="27">
        <f t="shared" si="185"/>
        <v>290320052</v>
      </c>
      <c r="Q2998" s="31">
        <f t="shared" si="186"/>
        <v>20900512290305</v>
      </c>
      <c r="R2998" s="27">
        <f>COUNTIF(tratycont!S:S,'Integrantes original'!Q2998)</f>
        <v>0</v>
      </c>
      <c r="S2998" s="27">
        <f t="shared" si="187"/>
        <v>0</v>
      </c>
    </row>
    <row r="2999" spans="1:19" x14ac:dyDescent="0.15">
      <c r="A2999" s="29">
        <v>2090051</v>
      </c>
      <c r="B2999" s="29">
        <v>209005105</v>
      </c>
      <c r="C2999" s="29" t="s">
        <v>27</v>
      </c>
      <c r="D2999" s="30" t="s">
        <v>192</v>
      </c>
      <c r="E2999" s="30" t="s">
        <v>2463</v>
      </c>
      <c r="F2999" s="15">
        <v>1</v>
      </c>
      <c r="G2999" s="29">
        <v>31</v>
      </c>
      <c r="H2999" s="29">
        <v>8</v>
      </c>
      <c r="I2999" s="29">
        <v>2007</v>
      </c>
      <c r="J2999" s="15">
        <v>-1</v>
      </c>
      <c r="K2999" s="15">
        <v>-1</v>
      </c>
      <c r="L2999" s="15">
        <v>0</v>
      </c>
      <c r="M2999" s="15">
        <v>0</v>
      </c>
      <c r="N2999" s="27" t="e">
        <f>SUMIF(#REF!,'Integrantes original'!A2730,#REF!)</f>
        <v>#REF!</v>
      </c>
      <c r="O2999" s="27">
        <f t="shared" si="184"/>
        <v>31082007</v>
      </c>
      <c r="P2999" s="27">
        <f t="shared" si="185"/>
        <v>310820071</v>
      </c>
      <c r="Q2999" s="31">
        <f t="shared" si="186"/>
        <v>20900511310807</v>
      </c>
      <c r="R2999" s="27">
        <f>COUNTIF(tratycont!S:S,'Integrantes original'!Q2999)</f>
        <v>0</v>
      </c>
      <c r="S2999" s="27">
        <f t="shared" si="187"/>
        <v>0</v>
      </c>
    </row>
    <row r="3000" spans="1:19" x14ac:dyDescent="0.15">
      <c r="A3000" s="29">
        <v>2090051</v>
      </c>
      <c r="B3000" s="29">
        <v>209005106</v>
      </c>
      <c r="C3000" s="29" t="s">
        <v>30</v>
      </c>
      <c r="D3000" s="30" t="s">
        <v>328</v>
      </c>
      <c r="E3000" s="30" t="s">
        <v>2463</v>
      </c>
      <c r="F3000" s="15">
        <v>1</v>
      </c>
      <c r="G3000" s="29">
        <v>10</v>
      </c>
      <c r="H3000" s="29">
        <v>4</v>
      </c>
      <c r="I3000" s="29">
        <v>2010</v>
      </c>
      <c r="J3000" s="15">
        <v>-1</v>
      </c>
      <c r="K3000" s="15">
        <v>-1</v>
      </c>
      <c r="L3000" s="15">
        <v>0</v>
      </c>
      <c r="M3000" s="15">
        <v>0</v>
      </c>
      <c r="N3000" s="27" t="e">
        <f>SUMIF(#REF!,'Integrantes original'!A2731,#REF!)</f>
        <v>#REF!</v>
      </c>
      <c r="O3000" s="27">
        <f t="shared" si="184"/>
        <v>10042010</v>
      </c>
      <c r="P3000" s="27">
        <f t="shared" si="185"/>
        <v>100420101</v>
      </c>
      <c r="Q3000" s="31">
        <f t="shared" si="186"/>
        <v>20900511100410</v>
      </c>
      <c r="R3000" s="27">
        <f>COUNTIF(tratycont!S:S,'Integrantes original'!Q3000)</f>
        <v>0</v>
      </c>
      <c r="S3000" s="27">
        <f t="shared" si="187"/>
        <v>0</v>
      </c>
    </row>
    <row r="3001" spans="1:19" x14ac:dyDescent="0.15">
      <c r="A3001" s="29">
        <v>2090051</v>
      </c>
      <c r="B3001" s="29">
        <v>209005107</v>
      </c>
      <c r="C3001" s="29" t="s">
        <v>56</v>
      </c>
      <c r="D3001" s="30" t="s">
        <v>106</v>
      </c>
      <c r="E3001" s="30" t="s">
        <v>2463</v>
      </c>
      <c r="F3001" s="15">
        <v>2</v>
      </c>
      <c r="G3001" s="29">
        <v>27</v>
      </c>
      <c r="H3001" s="29">
        <v>2</v>
      </c>
      <c r="I3001" s="29">
        <v>2012</v>
      </c>
      <c r="J3001" s="15">
        <v>-1</v>
      </c>
      <c r="K3001" s="15">
        <v>-1</v>
      </c>
      <c r="L3001" s="15">
        <v>0</v>
      </c>
      <c r="M3001" s="15">
        <v>0</v>
      </c>
      <c r="N3001" s="27" t="e">
        <f>SUMIF(#REF!,'Integrantes original'!A2732,#REF!)</f>
        <v>#REF!</v>
      </c>
      <c r="O3001" s="27">
        <f t="shared" si="184"/>
        <v>27022012</v>
      </c>
      <c r="P3001" s="27">
        <f t="shared" si="185"/>
        <v>270220122</v>
      </c>
      <c r="Q3001" s="31">
        <f t="shared" si="186"/>
        <v>20900512270212</v>
      </c>
      <c r="R3001" s="27">
        <f>COUNTIF(tratycont!S:S,'Integrantes original'!Q3001)</f>
        <v>0</v>
      </c>
      <c r="S3001" s="27">
        <f t="shared" si="187"/>
        <v>0</v>
      </c>
    </row>
    <row r="3002" spans="1:19" x14ac:dyDescent="0.15">
      <c r="A3002" s="29">
        <v>2090051</v>
      </c>
      <c r="B3002" s="29">
        <v>209005108</v>
      </c>
      <c r="C3002" s="29" t="s">
        <v>58</v>
      </c>
      <c r="D3002" s="30" t="s">
        <v>2369</v>
      </c>
      <c r="E3002" s="30" t="s">
        <v>2463</v>
      </c>
      <c r="F3002" s="15">
        <v>1</v>
      </c>
      <c r="G3002" s="29">
        <v>30</v>
      </c>
      <c r="H3002" s="29">
        <v>11</v>
      </c>
      <c r="I3002" s="29">
        <v>2015</v>
      </c>
      <c r="J3002" s="15">
        <v>-1</v>
      </c>
      <c r="K3002" s="15">
        <v>-1</v>
      </c>
      <c r="L3002" s="15">
        <v>0</v>
      </c>
      <c r="M3002" s="15">
        <v>0</v>
      </c>
      <c r="N3002" s="27" t="e">
        <f>SUMIF(#REF!,'Integrantes original'!A2733,#REF!)</f>
        <v>#REF!</v>
      </c>
      <c r="O3002" s="27">
        <f t="shared" si="184"/>
        <v>30112015</v>
      </c>
      <c r="P3002" s="27">
        <f t="shared" si="185"/>
        <v>301120151</v>
      </c>
      <c r="Q3002" s="31">
        <f t="shared" si="186"/>
        <v>20900511301115</v>
      </c>
      <c r="R3002" s="27">
        <f>COUNTIF(tratycont!S:S,'Integrantes original'!Q3002)</f>
        <v>0</v>
      </c>
      <c r="S3002" s="27">
        <f t="shared" si="187"/>
        <v>0</v>
      </c>
    </row>
    <row r="3003" spans="1:19" x14ac:dyDescent="0.15">
      <c r="A3003" s="29">
        <v>2090091</v>
      </c>
      <c r="B3003" s="29">
        <v>209009101</v>
      </c>
      <c r="C3003" s="29" t="s">
        <v>16</v>
      </c>
      <c r="D3003" s="30" t="s">
        <v>807</v>
      </c>
      <c r="E3003" s="30" t="s">
        <v>2587</v>
      </c>
      <c r="F3003" s="15">
        <v>1</v>
      </c>
      <c r="G3003" s="29">
        <v>24</v>
      </c>
      <c r="H3003" s="29">
        <v>7</v>
      </c>
      <c r="I3003" s="29">
        <v>1998</v>
      </c>
      <c r="J3003" s="15">
        <v>-1</v>
      </c>
      <c r="K3003" s="15">
        <v>-1</v>
      </c>
      <c r="L3003" s="15">
        <v>0</v>
      </c>
      <c r="M3003" s="15">
        <v>0</v>
      </c>
      <c r="N3003" s="27" t="e">
        <f>SUMIF(#REF!,'Integrantes original'!A2734,#REF!)</f>
        <v>#REF!</v>
      </c>
      <c r="O3003" s="27">
        <f t="shared" si="184"/>
        <v>24071998</v>
      </c>
      <c r="P3003" s="27">
        <f t="shared" si="185"/>
        <v>240719981</v>
      </c>
      <c r="Q3003" s="31">
        <f t="shared" si="186"/>
        <v>20900911240798</v>
      </c>
      <c r="R3003" s="27">
        <f>COUNTIF(tratycont!S:S,'Integrantes original'!Q3003)</f>
        <v>0</v>
      </c>
      <c r="S3003" s="27">
        <f t="shared" si="187"/>
        <v>0</v>
      </c>
    </row>
    <row r="3004" spans="1:19" x14ac:dyDescent="0.15">
      <c r="A3004" s="29">
        <v>2090091</v>
      </c>
      <c r="B3004" s="29">
        <v>209009102</v>
      </c>
      <c r="C3004" s="29" t="s">
        <v>19</v>
      </c>
      <c r="D3004" s="30" t="s">
        <v>1904</v>
      </c>
      <c r="E3004" s="30" t="s">
        <v>853</v>
      </c>
      <c r="F3004" s="15">
        <v>2</v>
      </c>
      <c r="G3004" s="29">
        <v>25</v>
      </c>
      <c r="H3004" s="29">
        <v>11</v>
      </c>
      <c r="I3004" s="29">
        <v>1992</v>
      </c>
      <c r="J3004" s="15">
        <v>1</v>
      </c>
      <c r="K3004" s="15">
        <v>0</v>
      </c>
      <c r="L3004" s="15">
        <v>2</v>
      </c>
      <c r="M3004" s="15">
        <v>0</v>
      </c>
      <c r="N3004" s="27" t="e">
        <f>SUMIF(#REF!,'Integrantes original'!A2735,#REF!)</f>
        <v>#REF!</v>
      </c>
      <c r="O3004" s="27">
        <f t="shared" si="184"/>
        <v>25111992</v>
      </c>
      <c r="P3004" s="27">
        <f t="shared" si="185"/>
        <v>251119922</v>
      </c>
      <c r="Q3004" s="31">
        <f t="shared" si="186"/>
        <v>20900912251192</v>
      </c>
      <c r="R3004" s="27">
        <f>COUNTIF(tratycont!S:S,'Integrantes original'!Q3004)</f>
        <v>0</v>
      </c>
      <c r="S3004" s="27">
        <f t="shared" si="187"/>
        <v>0</v>
      </c>
    </row>
    <row r="3005" spans="1:19" x14ac:dyDescent="0.15">
      <c r="A3005" s="29">
        <v>2090091</v>
      </c>
      <c r="B3005" s="29">
        <v>209009103</v>
      </c>
      <c r="C3005" s="29" t="s">
        <v>22</v>
      </c>
      <c r="D3005" s="30" t="s">
        <v>785</v>
      </c>
      <c r="E3005" s="30" t="s">
        <v>2587</v>
      </c>
      <c r="F3005" s="15">
        <v>1</v>
      </c>
      <c r="G3005" s="29">
        <v>21</v>
      </c>
      <c r="H3005" s="29">
        <v>3</v>
      </c>
      <c r="I3005" s="29">
        <v>2017</v>
      </c>
      <c r="J3005" s="15">
        <v>2</v>
      </c>
      <c r="K3005" s="15">
        <v>2</v>
      </c>
      <c r="L3005" s="15">
        <v>0</v>
      </c>
      <c r="M3005" s="15">
        <v>0</v>
      </c>
      <c r="N3005" s="27" t="e">
        <f>SUMIF(#REF!,'Integrantes original'!A2736,#REF!)</f>
        <v>#REF!</v>
      </c>
      <c r="O3005" s="27">
        <f t="shared" si="184"/>
        <v>21032017</v>
      </c>
      <c r="P3005" s="27">
        <f t="shared" si="185"/>
        <v>210320171</v>
      </c>
      <c r="Q3005" s="31">
        <f t="shared" si="186"/>
        <v>20900911210317</v>
      </c>
      <c r="R3005" s="27">
        <f>COUNTIF(tratycont!S:S,'Integrantes original'!Q3005)</f>
        <v>0</v>
      </c>
      <c r="S3005" s="27">
        <f t="shared" si="187"/>
        <v>1</v>
      </c>
    </row>
    <row r="3006" spans="1:19" x14ac:dyDescent="0.15">
      <c r="A3006" s="29">
        <v>2090101</v>
      </c>
      <c r="B3006" s="29">
        <v>209010101</v>
      </c>
      <c r="C3006" s="29" t="s">
        <v>16</v>
      </c>
      <c r="D3006" s="30" t="s">
        <v>1030</v>
      </c>
      <c r="E3006" s="30" t="s">
        <v>371</v>
      </c>
      <c r="F3006" s="15">
        <v>1</v>
      </c>
      <c r="G3006" s="29">
        <v>10</v>
      </c>
      <c r="H3006" s="29">
        <v>3</v>
      </c>
      <c r="I3006" s="29">
        <v>2000</v>
      </c>
      <c r="J3006" s="15">
        <v>-1</v>
      </c>
      <c r="K3006" s="15">
        <v>-1</v>
      </c>
      <c r="L3006" s="15">
        <v>0</v>
      </c>
      <c r="M3006" s="15">
        <v>0</v>
      </c>
      <c r="N3006" s="27" t="e">
        <f>SUMIF(#REF!,'Integrantes original'!A2737,#REF!)</f>
        <v>#REF!</v>
      </c>
      <c r="O3006" s="27">
        <f t="shared" si="184"/>
        <v>10032000</v>
      </c>
      <c r="P3006" s="27">
        <f t="shared" si="185"/>
        <v>100320001</v>
      </c>
      <c r="Q3006" s="31">
        <f t="shared" si="186"/>
        <v>20901011100300</v>
      </c>
      <c r="R3006" s="27">
        <f>COUNTIF(tratycont!S:S,'Integrantes original'!Q3006)</f>
        <v>0</v>
      </c>
      <c r="S3006" s="27">
        <f t="shared" si="187"/>
        <v>0</v>
      </c>
    </row>
    <row r="3007" spans="1:19" x14ac:dyDescent="0.15">
      <c r="A3007" s="29">
        <v>2090101</v>
      </c>
      <c r="B3007" s="29">
        <v>209010102</v>
      </c>
      <c r="C3007" s="29" t="s">
        <v>19</v>
      </c>
      <c r="D3007" s="30" t="s">
        <v>256</v>
      </c>
      <c r="E3007" s="30" t="s">
        <v>2587</v>
      </c>
      <c r="F3007" s="15">
        <v>2</v>
      </c>
      <c r="G3007" s="29">
        <v>27</v>
      </c>
      <c r="H3007" s="29">
        <v>8</v>
      </c>
      <c r="I3007" s="29">
        <v>2001</v>
      </c>
      <c r="J3007" s="15">
        <v>1</v>
      </c>
      <c r="K3007" s="15">
        <v>0</v>
      </c>
      <c r="L3007" s="15">
        <v>2</v>
      </c>
      <c r="M3007" s="15">
        <v>0</v>
      </c>
      <c r="N3007" s="27" t="e">
        <f>SUMIF(#REF!,'Integrantes original'!A2738,#REF!)</f>
        <v>#REF!</v>
      </c>
      <c r="O3007" s="27">
        <f t="shared" si="184"/>
        <v>27082001</v>
      </c>
      <c r="P3007" s="27">
        <f t="shared" si="185"/>
        <v>270820012</v>
      </c>
      <c r="Q3007" s="31">
        <f t="shared" si="186"/>
        <v>20901012270801</v>
      </c>
      <c r="R3007" s="27">
        <f>COUNTIF(tratycont!S:S,'Integrantes original'!Q3007)</f>
        <v>0</v>
      </c>
      <c r="S3007" s="27">
        <f t="shared" si="187"/>
        <v>0</v>
      </c>
    </row>
    <row r="3008" spans="1:19" x14ac:dyDescent="0.15">
      <c r="A3008" s="29">
        <v>2090101</v>
      </c>
      <c r="B3008" s="29">
        <v>209010103</v>
      </c>
      <c r="C3008" s="29" t="s">
        <v>22</v>
      </c>
      <c r="D3008" s="30" t="s">
        <v>197</v>
      </c>
      <c r="E3008" s="30" t="s">
        <v>371</v>
      </c>
      <c r="F3008" s="15">
        <v>1</v>
      </c>
      <c r="G3008" s="29">
        <v>15</v>
      </c>
      <c r="H3008" s="29">
        <v>8</v>
      </c>
      <c r="I3008" s="29">
        <v>2018</v>
      </c>
      <c r="J3008" s="15">
        <v>2</v>
      </c>
      <c r="K3008" s="15">
        <v>2</v>
      </c>
      <c r="L3008" s="15">
        <v>0</v>
      </c>
      <c r="M3008" s="15">
        <v>0</v>
      </c>
      <c r="N3008" s="27" t="e">
        <f>SUMIF(#REF!,'Integrantes original'!A2739,#REF!)</f>
        <v>#REF!</v>
      </c>
      <c r="O3008" s="27">
        <f t="shared" si="184"/>
        <v>15082018</v>
      </c>
      <c r="P3008" s="27">
        <f t="shared" si="185"/>
        <v>150820181</v>
      </c>
      <c r="Q3008" s="31">
        <f t="shared" si="186"/>
        <v>20901011150818</v>
      </c>
      <c r="R3008" s="27">
        <f>COUNTIF(tratycont!S:S,'Integrantes original'!Q3008)</f>
        <v>1</v>
      </c>
      <c r="S3008" s="27">
        <f t="shared" si="187"/>
        <v>1</v>
      </c>
    </row>
    <row r="3009" spans="1:19" x14ac:dyDescent="0.15">
      <c r="A3009" s="29">
        <v>2090111</v>
      </c>
      <c r="B3009" s="29">
        <v>209011101</v>
      </c>
      <c r="C3009" s="29" t="s">
        <v>16</v>
      </c>
      <c r="D3009" s="30" t="s">
        <v>450</v>
      </c>
      <c r="E3009" s="30" t="s">
        <v>2693</v>
      </c>
      <c r="F3009" s="15">
        <v>1</v>
      </c>
      <c r="G3009" s="29">
        <v>28</v>
      </c>
      <c r="H3009" s="29">
        <v>7</v>
      </c>
      <c r="I3009" s="29">
        <v>1995</v>
      </c>
      <c r="J3009" s="15">
        <v>-1</v>
      </c>
      <c r="K3009" s="15">
        <v>-1</v>
      </c>
      <c r="L3009" s="15">
        <v>0</v>
      </c>
      <c r="M3009" s="15">
        <v>0</v>
      </c>
      <c r="N3009" s="27" t="e">
        <f>SUMIF(#REF!,'Integrantes original'!A2740,#REF!)</f>
        <v>#REF!</v>
      </c>
      <c r="O3009" s="27">
        <f t="shared" si="184"/>
        <v>28071995</v>
      </c>
      <c r="P3009" s="27">
        <f t="shared" si="185"/>
        <v>280719951</v>
      </c>
      <c r="Q3009" s="31">
        <f t="shared" si="186"/>
        <v>20901111280795</v>
      </c>
      <c r="R3009" s="27">
        <f>COUNTIF(tratycont!S:S,'Integrantes original'!Q3009)</f>
        <v>0</v>
      </c>
      <c r="S3009" s="27">
        <f t="shared" si="187"/>
        <v>0</v>
      </c>
    </row>
    <row r="3010" spans="1:19" x14ac:dyDescent="0.15">
      <c r="A3010" s="29">
        <v>2090111</v>
      </c>
      <c r="B3010" s="29">
        <v>209011102</v>
      </c>
      <c r="C3010" s="29" t="s">
        <v>19</v>
      </c>
      <c r="D3010" s="30" t="s">
        <v>843</v>
      </c>
      <c r="E3010" s="30" t="s">
        <v>2587</v>
      </c>
      <c r="F3010" s="15">
        <v>2</v>
      </c>
      <c r="G3010" s="29">
        <v>13</v>
      </c>
      <c r="H3010" s="29">
        <v>10</v>
      </c>
      <c r="I3010" s="29">
        <v>1997</v>
      </c>
      <c r="J3010" s="15">
        <v>1</v>
      </c>
      <c r="K3010" s="15">
        <v>0</v>
      </c>
      <c r="L3010" s="15">
        <v>2</v>
      </c>
      <c r="M3010" s="15">
        <v>0</v>
      </c>
      <c r="N3010" s="27" t="e">
        <f>SUMIF(#REF!,'Integrantes original'!A2741,#REF!)</f>
        <v>#REF!</v>
      </c>
      <c r="O3010" s="27">
        <f t="shared" si="184"/>
        <v>13101997</v>
      </c>
      <c r="P3010" s="27">
        <f t="shared" si="185"/>
        <v>131019972</v>
      </c>
      <c r="Q3010" s="31">
        <f t="shared" si="186"/>
        <v>20901112131097</v>
      </c>
      <c r="R3010" s="27">
        <f>COUNTIF(tratycont!S:S,'Integrantes original'!Q3010)</f>
        <v>0</v>
      </c>
      <c r="S3010" s="27">
        <f t="shared" si="187"/>
        <v>0</v>
      </c>
    </row>
    <row r="3011" spans="1:19" x14ac:dyDescent="0.15">
      <c r="A3011" s="29">
        <v>2090121</v>
      </c>
      <c r="B3011" s="29">
        <v>209012101</v>
      </c>
      <c r="C3011" s="29" t="s">
        <v>16</v>
      </c>
      <c r="D3011" s="30" t="s">
        <v>1840</v>
      </c>
      <c r="E3011" s="30" t="s">
        <v>2585</v>
      </c>
      <c r="F3011" s="15">
        <v>1</v>
      </c>
      <c r="G3011" s="29">
        <v>15</v>
      </c>
      <c r="H3011" s="29">
        <v>5</v>
      </c>
      <c r="I3011" s="29">
        <v>1978</v>
      </c>
      <c r="J3011" s="15">
        <v>-1</v>
      </c>
      <c r="K3011" s="15">
        <v>-1</v>
      </c>
      <c r="L3011" s="15">
        <v>0</v>
      </c>
      <c r="M3011" s="15">
        <v>0</v>
      </c>
      <c r="N3011" s="27" t="e">
        <f>SUMIF(#REF!,'Integrantes original'!A2742,#REF!)</f>
        <v>#REF!</v>
      </c>
      <c r="O3011" s="27">
        <f t="shared" ref="O3011:O3074" si="188">(((G3011*100)+H3011)*10000)+I3011</f>
        <v>15051978</v>
      </c>
      <c r="P3011" s="27">
        <f t="shared" ref="P3011:P3074" si="189">(O3011*10)+F3011</f>
        <v>150519781</v>
      </c>
      <c r="Q3011" s="31">
        <f t="shared" ref="Q3011:Q3074" si="190">(((((((A3011*10)+F3011)*100)+G3011)*100)+H3011)*100)+RIGHT(I3011,2)</f>
        <v>20901211150578</v>
      </c>
      <c r="R3011" s="27">
        <f>COUNTIF(tratycont!S:S,'Integrantes original'!Q3011)</f>
        <v>0</v>
      </c>
      <c r="S3011" s="27">
        <f t="shared" ref="S3011:S3074" si="191">IF(J3011=2,1,0)</f>
        <v>0</v>
      </c>
    </row>
    <row r="3012" spans="1:19" x14ac:dyDescent="0.15">
      <c r="A3012" s="29">
        <v>2090121</v>
      </c>
      <c r="B3012" s="29">
        <v>209012102</v>
      </c>
      <c r="C3012" s="29" t="s">
        <v>19</v>
      </c>
      <c r="D3012" s="30" t="s">
        <v>704</v>
      </c>
      <c r="E3012" s="30" t="s">
        <v>2382</v>
      </c>
      <c r="F3012" s="15">
        <v>2</v>
      </c>
      <c r="G3012" s="29">
        <v>20</v>
      </c>
      <c r="H3012" s="29">
        <v>6</v>
      </c>
      <c r="I3012" s="29">
        <v>1991</v>
      </c>
      <c r="J3012" s="15">
        <v>1</v>
      </c>
      <c r="K3012" s="15">
        <v>0</v>
      </c>
      <c r="L3012" s="15">
        <v>2</v>
      </c>
      <c r="M3012" s="15">
        <v>0</v>
      </c>
      <c r="N3012" s="27" t="e">
        <f>SUMIF(#REF!,'Integrantes original'!A2743,#REF!)</f>
        <v>#REF!</v>
      </c>
      <c r="O3012" s="27">
        <f t="shared" si="188"/>
        <v>20061991</v>
      </c>
      <c r="P3012" s="27">
        <f t="shared" si="189"/>
        <v>200619912</v>
      </c>
      <c r="Q3012" s="31">
        <f t="shared" si="190"/>
        <v>20901212200691</v>
      </c>
      <c r="R3012" s="27">
        <f>COUNTIF(tratycont!S:S,'Integrantes original'!Q3012)</f>
        <v>0</v>
      </c>
      <c r="S3012" s="27">
        <f t="shared" si="191"/>
        <v>0</v>
      </c>
    </row>
    <row r="3013" spans="1:19" x14ac:dyDescent="0.15">
      <c r="A3013" s="29">
        <v>2090121</v>
      </c>
      <c r="B3013" s="29">
        <v>209012103</v>
      </c>
      <c r="C3013" s="29" t="s">
        <v>22</v>
      </c>
      <c r="D3013" s="30" t="s">
        <v>1284</v>
      </c>
      <c r="E3013" s="30" t="s">
        <v>2585</v>
      </c>
      <c r="F3013" s="15">
        <v>1</v>
      </c>
      <c r="G3013" s="29">
        <v>26</v>
      </c>
      <c r="H3013" s="29">
        <v>12</v>
      </c>
      <c r="I3013" s="29">
        <v>2014</v>
      </c>
      <c r="J3013" s="15">
        <v>-1</v>
      </c>
      <c r="K3013" s="15">
        <v>-1</v>
      </c>
      <c r="L3013" s="15">
        <v>0</v>
      </c>
      <c r="M3013" s="15">
        <v>0</v>
      </c>
      <c r="N3013" s="27" t="e">
        <f>SUMIF(#REF!,'Integrantes original'!A2744,#REF!)</f>
        <v>#REF!</v>
      </c>
      <c r="O3013" s="27">
        <f t="shared" si="188"/>
        <v>26122014</v>
      </c>
      <c r="P3013" s="27">
        <f t="shared" si="189"/>
        <v>261220141</v>
      </c>
      <c r="Q3013" s="31">
        <f t="shared" si="190"/>
        <v>20901211261214</v>
      </c>
      <c r="R3013" s="27">
        <f>COUNTIF(tratycont!S:S,'Integrantes original'!Q3013)</f>
        <v>0</v>
      </c>
      <c r="S3013" s="27">
        <f t="shared" si="191"/>
        <v>0</v>
      </c>
    </row>
    <row r="3014" spans="1:19" x14ac:dyDescent="0.15">
      <c r="A3014" s="29">
        <v>2090121</v>
      </c>
      <c r="B3014" s="29">
        <v>209012104</v>
      </c>
      <c r="C3014" s="29" t="s">
        <v>25</v>
      </c>
      <c r="D3014" s="30" t="s">
        <v>62</v>
      </c>
      <c r="E3014" s="30" t="s">
        <v>2382</v>
      </c>
      <c r="F3014" s="15">
        <v>2</v>
      </c>
      <c r="G3014" s="29">
        <v>9</v>
      </c>
      <c r="H3014" s="29">
        <v>10</v>
      </c>
      <c r="I3014" s="29">
        <v>2010</v>
      </c>
      <c r="J3014" s="15">
        <v>-1</v>
      </c>
      <c r="K3014" s="15">
        <v>-1</v>
      </c>
      <c r="L3014" s="15">
        <v>0</v>
      </c>
      <c r="M3014" s="15">
        <v>0</v>
      </c>
      <c r="N3014" s="27" t="e">
        <f>SUMIF(#REF!,'Integrantes original'!A2745,#REF!)</f>
        <v>#REF!</v>
      </c>
      <c r="O3014" s="27">
        <f t="shared" si="188"/>
        <v>9102010</v>
      </c>
      <c r="P3014" s="27">
        <f t="shared" si="189"/>
        <v>91020102</v>
      </c>
      <c r="Q3014" s="31">
        <f t="shared" si="190"/>
        <v>20901212091010</v>
      </c>
      <c r="R3014" s="27">
        <f>COUNTIF(tratycont!S:S,'Integrantes original'!Q3014)</f>
        <v>0</v>
      </c>
      <c r="S3014" s="27">
        <f t="shared" si="191"/>
        <v>0</v>
      </c>
    </row>
    <row r="3015" spans="1:19" x14ac:dyDescent="0.15">
      <c r="A3015" s="29">
        <v>2090121</v>
      </c>
      <c r="B3015" s="29">
        <v>209012105</v>
      </c>
      <c r="C3015" s="29" t="s">
        <v>27</v>
      </c>
      <c r="D3015" s="30" t="s">
        <v>597</v>
      </c>
      <c r="E3015" s="30" t="s">
        <v>2382</v>
      </c>
      <c r="F3015" s="15">
        <v>2</v>
      </c>
      <c r="G3015" s="29">
        <v>9</v>
      </c>
      <c r="H3015" s="29">
        <v>10</v>
      </c>
      <c r="I3015" s="29">
        <v>2012</v>
      </c>
      <c r="J3015" s="15">
        <v>-1</v>
      </c>
      <c r="K3015" s="15">
        <v>-1</v>
      </c>
      <c r="L3015" s="15">
        <v>0</v>
      </c>
      <c r="M3015" s="15">
        <v>0</v>
      </c>
      <c r="N3015" s="27" t="e">
        <f>SUMIF(#REF!,'Integrantes original'!A2746,#REF!)</f>
        <v>#REF!</v>
      </c>
      <c r="O3015" s="27">
        <f t="shared" si="188"/>
        <v>9102012</v>
      </c>
      <c r="P3015" s="27">
        <f t="shared" si="189"/>
        <v>91020122</v>
      </c>
      <c r="Q3015" s="31">
        <f t="shared" si="190"/>
        <v>20901212091012</v>
      </c>
      <c r="R3015" s="27">
        <f>COUNTIF(tratycont!S:S,'Integrantes original'!Q3015)</f>
        <v>0</v>
      </c>
      <c r="S3015" s="27">
        <f t="shared" si="191"/>
        <v>0</v>
      </c>
    </row>
    <row r="3016" spans="1:19" x14ac:dyDescent="0.15">
      <c r="A3016" s="29">
        <v>2090131</v>
      </c>
      <c r="B3016" s="29">
        <v>209013101</v>
      </c>
      <c r="C3016" s="29" t="s">
        <v>16</v>
      </c>
      <c r="D3016" s="30" t="s">
        <v>84</v>
      </c>
      <c r="E3016" s="30" t="s">
        <v>2587</v>
      </c>
      <c r="F3016" s="15">
        <v>1</v>
      </c>
      <c r="G3016" s="29">
        <v>13</v>
      </c>
      <c r="H3016" s="29">
        <v>5</v>
      </c>
      <c r="I3016" s="29">
        <v>1977</v>
      </c>
      <c r="J3016" s="15">
        <v>-1</v>
      </c>
      <c r="K3016" s="15">
        <v>-1</v>
      </c>
      <c r="L3016" s="15">
        <v>0</v>
      </c>
      <c r="M3016" s="15">
        <v>0</v>
      </c>
      <c r="N3016" s="27" t="e">
        <f>SUMIF(#REF!,'Integrantes original'!A2747,#REF!)</f>
        <v>#REF!</v>
      </c>
      <c r="O3016" s="27">
        <f t="shared" si="188"/>
        <v>13051977</v>
      </c>
      <c r="P3016" s="27">
        <f t="shared" si="189"/>
        <v>130519771</v>
      </c>
      <c r="Q3016" s="31">
        <f t="shared" si="190"/>
        <v>20901311130577</v>
      </c>
      <c r="R3016" s="27">
        <f>COUNTIF(tratycont!S:S,'Integrantes original'!Q3016)</f>
        <v>0</v>
      </c>
      <c r="S3016" s="27">
        <f t="shared" si="191"/>
        <v>0</v>
      </c>
    </row>
    <row r="3017" spans="1:19" x14ac:dyDescent="0.15">
      <c r="A3017" s="29">
        <v>2090131</v>
      </c>
      <c r="B3017" s="29">
        <v>209013102</v>
      </c>
      <c r="C3017" s="29" t="s">
        <v>19</v>
      </c>
      <c r="D3017" s="30" t="s">
        <v>62</v>
      </c>
      <c r="E3017" s="30" t="s">
        <v>1047</v>
      </c>
      <c r="F3017" s="15">
        <v>2</v>
      </c>
      <c r="G3017" s="29">
        <v>29</v>
      </c>
      <c r="H3017" s="29">
        <v>1</v>
      </c>
      <c r="I3017" s="29">
        <v>1980</v>
      </c>
      <c r="J3017" s="15">
        <v>-1</v>
      </c>
      <c r="K3017" s="15">
        <v>-1</v>
      </c>
      <c r="L3017" s="15">
        <v>0</v>
      </c>
      <c r="M3017" s="15">
        <v>0</v>
      </c>
      <c r="N3017" s="27" t="e">
        <f>SUMIF(#REF!,'Integrantes original'!A2748,#REF!)</f>
        <v>#REF!</v>
      </c>
      <c r="O3017" s="27">
        <f t="shared" si="188"/>
        <v>29011980</v>
      </c>
      <c r="P3017" s="27">
        <f t="shared" si="189"/>
        <v>290119802</v>
      </c>
      <c r="Q3017" s="31">
        <f t="shared" si="190"/>
        <v>20901312290180</v>
      </c>
      <c r="R3017" s="27">
        <f>COUNTIF(tratycont!S:S,'Integrantes original'!Q3017)</f>
        <v>0</v>
      </c>
      <c r="S3017" s="27">
        <f t="shared" si="191"/>
        <v>0</v>
      </c>
    </row>
    <row r="3018" spans="1:19" x14ac:dyDescent="0.15">
      <c r="A3018" s="29">
        <v>2090131</v>
      </c>
      <c r="B3018" s="29">
        <v>209013103</v>
      </c>
      <c r="C3018" s="29" t="s">
        <v>22</v>
      </c>
      <c r="D3018" s="30" t="s">
        <v>192</v>
      </c>
      <c r="E3018" s="30" t="s">
        <v>2587</v>
      </c>
      <c r="F3018" s="15">
        <v>1</v>
      </c>
      <c r="G3018" s="29">
        <v>9</v>
      </c>
      <c r="H3018" s="29">
        <v>10</v>
      </c>
      <c r="I3018" s="29">
        <v>1999</v>
      </c>
      <c r="J3018" s="15">
        <v>-1</v>
      </c>
      <c r="K3018" s="15">
        <v>-1</v>
      </c>
      <c r="L3018" s="15">
        <v>0</v>
      </c>
      <c r="M3018" s="15">
        <v>0</v>
      </c>
      <c r="N3018" s="27" t="e">
        <f>SUMIF(#REF!,'Integrantes original'!A2749,#REF!)</f>
        <v>#REF!</v>
      </c>
      <c r="O3018" s="27">
        <f t="shared" si="188"/>
        <v>9101999</v>
      </c>
      <c r="P3018" s="27">
        <f t="shared" si="189"/>
        <v>91019991</v>
      </c>
      <c r="Q3018" s="31">
        <f t="shared" si="190"/>
        <v>20901311091099</v>
      </c>
      <c r="R3018" s="27">
        <f>COUNTIF(tratycont!S:S,'Integrantes original'!Q3018)</f>
        <v>0</v>
      </c>
      <c r="S3018" s="27">
        <f t="shared" si="191"/>
        <v>0</v>
      </c>
    </row>
    <row r="3019" spans="1:19" x14ac:dyDescent="0.15">
      <c r="A3019" s="29">
        <v>2090131</v>
      </c>
      <c r="B3019" s="29">
        <v>209013104</v>
      </c>
      <c r="C3019" s="29" t="s">
        <v>25</v>
      </c>
      <c r="D3019" s="30" t="s">
        <v>111</v>
      </c>
      <c r="E3019" s="30" t="s">
        <v>49</v>
      </c>
      <c r="F3019" s="15">
        <v>2</v>
      </c>
      <c r="G3019" s="29">
        <v>2</v>
      </c>
      <c r="H3019" s="29">
        <v>12</v>
      </c>
      <c r="I3019" s="29">
        <v>2001</v>
      </c>
      <c r="J3019" s="15">
        <v>1</v>
      </c>
      <c r="K3019" s="15">
        <v>0</v>
      </c>
      <c r="L3019" s="15">
        <v>2</v>
      </c>
      <c r="M3019" s="15">
        <v>0</v>
      </c>
      <c r="N3019" s="27" t="e">
        <f>SUMIF(#REF!,'Integrantes original'!A2750,#REF!)</f>
        <v>#REF!</v>
      </c>
      <c r="O3019" s="27">
        <f t="shared" si="188"/>
        <v>2122001</v>
      </c>
      <c r="P3019" s="27">
        <f t="shared" si="189"/>
        <v>21220012</v>
      </c>
      <c r="Q3019" s="31">
        <f t="shared" si="190"/>
        <v>20901312021201</v>
      </c>
      <c r="R3019" s="27">
        <f>COUNTIF(tratycont!S:S,'Integrantes original'!Q3019)</f>
        <v>0</v>
      </c>
      <c r="S3019" s="27">
        <f t="shared" si="191"/>
        <v>0</v>
      </c>
    </row>
    <row r="3020" spans="1:19" x14ac:dyDescent="0.15">
      <c r="A3020" s="29">
        <v>2310011</v>
      </c>
      <c r="B3020" s="29">
        <v>231001101</v>
      </c>
      <c r="C3020" s="29" t="s">
        <v>16</v>
      </c>
      <c r="D3020" s="30" t="s">
        <v>2694</v>
      </c>
      <c r="E3020" s="30" t="s">
        <v>724</v>
      </c>
      <c r="F3020" s="15">
        <v>2</v>
      </c>
      <c r="G3020" s="29">
        <v>15</v>
      </c>
      <c r="H3020" s="29">
        <v>11</v>
      </c>
      <c r="I3020" s="29">
        <v>1970</v>
      </c>
      <c r="J3020" s="15">
        <v>-1</v>
      </c>
      <c r="K3020" s="15">
        <v>-1</v>
      </c>
      <c r="L3020" s="15">
        <v>0</v>
      </c>
      <c r="M3020" s="15">
        <v>0</v>
      </c>
      <c r="N3020" s="27" t="e">
        <f>SUMIF(#REF!,'Integrantes original'!A2751,#REF!)</f>
        <v>#REF!</v>
      </c>
      <c r="O3020" s="27">
        <f t="shared" si="188"/>
        <v>15111970</v>
      </c>
      <c r="P3020" s="27">
        <f t="shared" si="189"/>
        <v>151119702</v>
      </c>
      <c r="Q3020" s="31">
        <f t="shared" si="190"/>
        <v>23100112151170</v>
      </c>
      <c r="R3020" s="27">
        <f>COUNTIF(tratycont!S:S,'Integrantes original'!Q3020)</f>
        <v>0</v>
      </c>
      <c r="S3020" s="27">
        <f t="shared" si="191"/>
        <v>0</v>
      </c>
    </row>
    <row r="3021" spans="1:19" x14ac:dyDescent="0.15">
      <c r="A3021" s="29">
        <v>2310011</v>
      </c>
      <c r="B3021" s="29">
        <v>231001102</v>
      </c>
      <c r="C3021" s="29" t="s">
        <v>19</v>
      </c>
      <c r="D3021" s="30" t="s">
        <v>1489</v>
      </c>
      <c r="E3021" s="30" t="s">
        <v>200</v>
      </c>
      <c r="F3021" s="15">
        <v>1</v>
      </c>
      <c r="G3021" s="29">
        <v>13</v>
      </c>
      <c r="H3021" s="29">
        <v>2</v>
      </c>
      <c r="I3021" s="29">
        <v>1998</v>
      </c>
      <c r="J3021" s="15">
        <v>-1</v>
      </c>
      <c r="K3021" s="15">
        <v>-1</v>
      </c>
      <c r="L3021" s="15">
        <v>0</v>
      </c>
      <c r="M3021" s="15">
        <v>0</v>
      </c>
      <c r="N3021" s="27" t="e">
        <f>SUMIF(#REF!,'Integrantes original'!A2752,#REF!)</f>
        <v>#REF!</v>
      </c>
      <c r="O3021" s="27">
        <f t="shared" si="188"/>
        <v>13021998</v>
      </c>
      <c r="P3021" s="27">
        <f t="shared" si="189"/>
        <v>130219981</v>
      </c>
      <c r="Q3021" s="31">
        <f t="shared" si="190"/>
        <v>23100111130298</v>
      </c>
      <c r="R3021" s="27">
        <f>COUNTIF(tratycont!S:S,'Integrantes original'!Q3021)</f>
        <v>0</v>
      </c>
      <c r="S3021" s="27">
        <f t="shared" si="191"/>
        <v>0</v>
      </c>
    </row>
    <row r="3022" spans="1:19" x14ac:dyDescent="0.15">
      <c r="A3022" s="29">
        <v>2310011</v>
      </c>
      <c r="B3022" s="29">
        <v>231001103</v>
      </c>
      <c r="C3022" s="29" t="s">
        <v>22</v>
      </c>
      <c r="D3022" s="30" t="s">
        <v>2695</v>
      </c>
      <c r="E3022" s="30" t="s">
        <v>200</v>
      </c>
      <c r="F3022" s="15">
        <v>1</v>
      </c>
      <c r="G3022" s="29">
        <v>23</v>
      </c>
      <c r="H3022" s="29">
        <v>4</v>
      </c>
      <c r="I3022" s="29">
        <v>2002</v>
      </c>
      <c r="J3022" s="15">
        <v>-1</v>
      </c>
      <c r="K3022" s="15">
        <v>-1</v>
      </c>
      <c r="L3022" s="15">
        <v>0</v>
      </c>
      <c r="M3022" s="15">
        <v>0</v>
      </c>
      <c r="N3022" s="27" t="e">
        <f>SUMIF(#REF!,'Integrantes original'!A2753,#REF!)</f>
        <v>#REF!</v>
      </c>
      <c r="O3022" s="27">
        <f t="shared" si="188"/>
        <v>23042002</v>
      </c>
      <c r="P3022" s="27">
        <f t="shared" si="189"/>
        <v>230420021</v>
      </c>
      <c r="Q3022" s="31">
        <f t="shared" si="190"/>
        <v>23100111230402</v>
      </c>
      <c r="R3022" s="27">
        <f>COUNTIF(tratycont!S:S,'Integrantes original'!Q3022)</f>
        <v>0</v>
      </c>
      <c r="S3022" s="27">
        <f t="shared" si="191"/>
        <v>0</v>
      </c>
    </row>
    <row r="3023" spans="1:19" x14ac:dyDescent="0.15">
      <c r="A3023" s="29">
        <v>2310011</v>
      </c>
      <c r="B3023" s="29">
        <v>231001104</v>
      </c>
      <c r="C3023" s="29" t="s">
        <v>25</v>
      </c>
      <c r="D3023" s="30" t="s">
        <v>2565</v>
      </c>
      <c r="E3023" s="30" t="s">
        <v>200</v>
      </c>
      <c r="F3023" s="15">
        <v>2</v>
      </c>
      <c r="G3023" s="29">
        <v>3</v>
      </c>
      <c r="H3023" s="29">
        <v>7</v>
      </c>
      <c r="I3023" s="29">
        <v>1995</v>
      </c>
      <c r="J3023" s="15">
        <v>1</v>
      </c>
      <c r="K3023" s="15">
        <v>0</v>
      </c>
      <c r="L3023" s="15">
        <v>2</v>
      </c>
      <c r="M3023" s="15">
        <v>0</v>
      </c>
      <c r="N3023" s="27" t="e">
        <f>SUMIF(#REF!,'Integrantes original'!A2754,#REF!)</f>
        <v>#REF!</v>
      </c>
      <c r="O3023" s="27">
        <f t="shared" si="188"/>
        <v>3071995</v>
      </c>
      <c r="P3023" s="27">
        <f t="shared" si="189"/>
        <v>30719952</v>
      </c>
      <c r="Q3023" s="31">
        <f t="shared" si="190"/>
        <v>23100112030795</v>
      </c>
      <c r="R3023" s="27">
        <f>COUNTIF(tratycont!S:S,'Integrantes original'!Q3023)</f>
        <v>0</v>
      </c>
      <c r="S3023" s="27">
        <f t="shared" si="191"/>
        <v>0</v>
      </c>
    </row>
    <row r="3024" spans="1:19" x14ac:dyDescent="0.15">
      <c r="A3024" s="29">
        <v>2310011</v>
      </c>
      <c r="B3024" s="29">
        <v>231001105</v>
      </c>
      <c r="C3024" s="29" t="s">
        <v>27</v>
      </c>
      <c r="D3024" s="30" t="s">
        <v>332</v>
      </c>
      <c r="E3024" s="30" t="s">
        <v>2344</v>
      </c>
      <c r="F3024" s="15">
        <v>1</v>
      </c>
      <c r="G3024" s="29">
        <v>2</v>
      </c>
      <c r="H3024" s="29">
        <v>9</v>
      </c>
      <c r="I3024" s="29">
        <v>1997</v>
      </c>
      <c r="J3024" s="15">
        <v>-1</v>
      </c>
      <c r="K3024" s="15">
        <v>-1</v>
      </c>
      <c r="L3024" s="15">
        <v>0</v>
      </c>
      <c r="M3024" s="15">
        <v>0</v>
      </c>
      <c r="N3024" s="27" t="e">
        <f>SUMIF(#REF!,'Integrantes original'!A2755,#REF!)</f>
        <v>#REF!</v>
      </c>
      <c r="O3024" s="27">
        <f t="shared" si="188"/>
        <v>2091997</v>
      </c>
      <c r="P3024" s="27">
        <f t="shared" si="189"/>
        <v>20919971</v>
      </c>
      <c r="Q3024" s="31">
        <f t="shared" si="190"/>
        <v>23100111020997</v>
      </c>
      <c r="R3024" s="27">
        <f>COUNTIF(tratycont!S:S,'Integrantes original'!Q3024)</f>
        <v>0</v>
      </c>
      <c r="S3024" s="27">
        <f t="shared" si="191"/>
        <v>0</v>
      </c>
    </row>
    <row r="3025" spans="1:19" x14ac:dyDescent="0.15">
      <c r="A3025" s="29">
        <v>2310011</v>
      </c>
      <c r="B3025" s="29">
        <v>231001106</v>
      </c>
      <c r="C3025" s="29" t="s">
        <v>30</v>
      </c>
      <c r="D3025" s="30" t="s">
        <v>1933</v>
      </c>
      <c r="E3025" s="30" t="s">
        <v>200</v>
      </c>
      <c r="F3025" s="15">
        <v>1</v>
      </c>
      <c r="G3025" s="29">
        <v>8</v>
      </c>
      <c r="H3025" s="29">
        <v>6</v>
      </c>
      <c r="I3025" s="29">
        <v>2012</v>
      </c>
      <c r="J3025" s="15">
        <v>-1</v>
      </c>
      <c r="K3025" s="15">
        <v>-1</v>
      </c>
      <c r="L3025" s="15">
        <v>0</v>
      </c>
      <c r="M3025" s="15">
        <v>0</v>
      </c>
      <c r="N3025" s="27" t="e">
        <f>SUMIF(#REF!,'Integrantes original'!A2756,#REF!)</f>
        <v>#REF!</v>
      </c>
      <c r="O3025" s="27">
        <f t="shared" si="188"/>
        <v>8062012</v>
      </c>
      <c r="P3025" s="27">
        <f t="shared" si="189"/>
        <v>80620121</v>
      </c>
      <c r="Q3025" s="31">
        <f t="shared" si="190"/>
        <v>23100111080612</v>
      </c>
      <c r="R3025" s="27">
        <f>COUNTIF(tratycont!S:S,'Integrantes original'!Q3025)</f>
        <v>0</v>
      </c>
      <c r="S3025" s="27">
        <f t="shared" si="191"/>
        <v>0</v>
      </c>
    </row>
    <row r="3026" spans="1:19" x14ac:dyDescent="0.15">
      <c r="A3026" s="29">
        <v>2310011</v>
      </c>
      <c r="B3026" s="29">
        <v>231001107</v>
      </c>
      <c r="C3026" s="29" t="s">
        <v>56</v>
      </c>
      <c r="D3026" s="30" t="s">
        <v>2518</v>
      </c>
      <c r="E3026" s="30" t="s">
        <v>2344</v>
      </c>
      <c r="F3026" s="15">
        <v>1</v>
      </c>
      <c r="G3026" s="29">
        <v>12</v>
      </c>
      <c r="H3026" s="29">
        <v>6</v>
      </c>
      <c r="I3026" s="29">
        <v>2018</v>
      </c>
      <c r="J3026" s="15">
        <v>2</v>
      </c>
      <c r="K3026" s="15">
        <v>4</v>
      </c>
      <c r="L3026" s="15">
        <v>0</v>
      </c>
      <c r="M3026" s="15">
        <v>0</v>
      </c>
      <c r="N3026" s="27" t="e">
        <f>SUMIF(#REF!,'Integrantes original'!A2757,#REF!)</f>
        <v>#REF!</v>
      </c>
      <c r="O3026" s="27">
        <f t="shared" si="188"/>
        <v>12062018</v>
      </c>
      <c r="P3026" s="27">
        <f t="shared" si="189"/>
        <v>120620181</v>
      </c>
      <c r="Q3026" s="31">
        <f t="shared" si="190"/>
        <v>23100111120618</v>
      </c>
      <c r="R3026" s="27">
        <f>COUNTIF(tratycont!S:S,'Integrantes original'!Q3026)</f>
        <v>1</v>
      </c>
      <c r="S3026" s="27">
        <f t="shared" si="191"/>
        <v>1</v>
      </c>
    </row>
    <row r="3027" spans="1:19" x14ac:dyDescent="0.15">
      <c r="A3027" s="29">
        <v>2310021</v>
      </c>
      <c r="B3027" s="29">
        <v>231002101</v>
      </c>
      <c r="C3027" s="29" t="s">
        <v>16</v>
      </c>
      <c r="D3027" s="30" t="s">
        <v>1136</v>
      </c>
      <c r="E3027" s="30" t="s">
        <v>200</v>
      </c>
      <c r="F3027" s="15">
        <v>2</v>
      </c>
      <c r="G3027" s="29">
        <v>26</v>
      </c>
      <c r="H3027" s="29">
        <v>11</v>
      </c>
      <c r="I3027" s="29">
        <v>1979</v>
      </c>
      <c r="J3027" s="15">
        <v>-1</v>
      </c>
      <c r="K3027" s="15">
        <v>-1</v>
      </c>
      <c r="L3027" s="15">
        <v>0</v>
      </c>
      <c r="M3027" s="15">
        <v>0</v>
      </c>
      <c r="N3027" s="27" t="e">
        <f>SUMIF(#REF!,'Integrantes original'!A2758,#REF!)</f>
        <v>#REF!</v>
      </c>
      <c r="O3027" s="27">
        <f t="shared" si="188"/>
        <v>26111979</v>
      </c>
      <c r="P3027" s="27">
        <f t="shared" si="189"/>
        <v>261119792</v>
      </c>
      <c r="Q3027" s="31">
        <f t="shared" si="190"/>
        <v>23100212261179</v>
      </c>
      <c r="R3027" s="27">
        <f>COUNTIF(tratycont!S:S,'Integrantes original'!Q3027)</f>
        <v>0</v>
      </c>
      <c r="S3027" s="27">
        <f t="shared" si="191"/>
        <v>0</v>
      </c>
    </row>
    <row r="3028" spans="1:19" x14ac:dyDescent="0.15">
      <c r="A3028" s="29">
        <v>2310021</v>
      </c>
      <c r="B3028" s="29">
        <v>231002102</v>
      </c>
      <c r="C3028" s="29" t="s">
        <v>19</v>
      </c>
      <c r="D3028" s="30" t="s">
        <v>483</v>
      </c>
      <c r="E3028" s="30" t="s">
        <v>883</v>
      </c>
      <c r="F3028" s="15">
        <v>2</v>
      </c>
      <c r="G3028" s="29">
        <v>30</v>
      </c>
      <c r="H3028" s="29">
        <v>1</v>
      </c>
      <c r="I3028" s="29">
        <v>1996</v>
      </c>
      <c r="J3028" s="15">
        <v>-1</v>
      </c>
      <c r="K3028" s="15">
        <v>-1</v>
      </c>
      <c r="L3028" s="15">
        <v>0</v>
      </c>
      <c r="M3028" s="15">
        <v>0</v>
      </c>
      <c r="N3028" s="27" t="e">
        <f>SUMIF(#REF!,'Integrantes original'!A2759,#REF!)</f>
        <v>#REF!</v>
      </c>
      <c r="O3028" s="27">
        <f t="shared" si="188"/>
        <v>30011996</v>
      </c>
      <c r="P3028" s="27">
        <f t="shared" si="189"/>
        <v>300119962</v>
      </c>
      <c r="Q3028" s="31">
        <f t="shared" si="190"/>
        <v>23100212300196</v>
      </c>
      <c r="R3028" s="27">
        <f>COUNTIF(tratycont!S:S,'Integrantes original'!Q3028)</f>
        <v>0</v>
      </c>
      <c r="S3028" s="27">
        <f t="shared" si="191"/>
        <v>0</v>
      </c>
    </row>
    <row r="3029" spans="1:19" x14ac:dyDescent="0.15">
      <c r="A3029" s="29">
        <v>2310021</v>
      </c>
      <c r="B3029" s="29">
        <v>231002103</v>
      </c>
      <c r="C3029" s="29" t="s">
        <v>22</v>
      </c>
      <c r="D3029" s="30" t="s">
        <v>1489</v>
      </c>
      <c r="E3029" s="30" t="s">
        <v>883</v>
      </c>
      <c r="F3029" s="15">
        <v>1</v>
      </c>
      <c r="G3029" s="29">
        <v>16</v>
      </c>
      <c r="H3029" s="29">
        <v>1</v>
      </c>
      <c r="I3029" s="29">
        <v>2001</v>
      </c>
      <c r="J3029" s="15">
        <v>-1</v>
      </c>
      <c r="K3029" s="15">
        <v>-1</v>
      </c>
      <c r="L3029" s="15">
        <v>0</v>
      </c>
      <c r="M3029" s="15">
        <v>0</v>
      </c>
      <c r="N3029" s="27" t="e">
        <f>SUMIF(#REF!,'Integrantes original'!A2760,#REF!)</f>
        <v>#REF!</v>
      </c>
      <c r="O3029" s="27">
        <f t="shared" si="188"/>
        <v>16012001</v>
      </c>
      <c r="P3029" s="27">
        <f t="shared" si="189"/>
        <v>160120011</v>
      </c>
      <c r="Q3029" s="31">
        <f t="shared" si="190"/>
        <v>23100211160101</v>
      </c>
      <c r="R3029" s="27">
        <f>COUNTIF(tratycont!S:S,'Integrantes original'!Q3029)</f>
        <v>0</v>
      </c>
      <c r="S3029" s="27">
        <f t="shared" si="191"/>
        <v>0</v>
      </c>
    </row>
    <row r="3030" spans="1:19" x14ac:dyDescent="0.15">
      <c r="A3030" s="29">
        <v>2310021</v>
      </c>
      <c r="B3030" s="29">
        <v>231002104</v>
      </c>
      <c r="C3030" s="29" t="s">
        <v>25</v>
      </c>
      <c r="D3030" s="30" t="s">
        <v>475</v>
      </c>
      <c r="E3030" s="30" t="s">
        <v>883</v>
      </c>
      <c r="F3030" s="15">
        <v>1</v>
      </c>
      <c r="G3030" s="29">
        <v>30</v>
      </c>
      <c r="H3030" s="29">
        <v>11</v>
      </c>
      <c r="I3030" s="29">
        <v>2003</v>
      </c>
      <c r="J3030" s="15">
        <v>-1</v>
      </c>
      <c r="K3030" s="15">
        <v>-1</v>
      </c>
      <c r="L3030" s="15">
        <v>0</v>
      </c>
      <c r="M3030" s="15">
        <v>0</v>
      </c>
      <c r="N3030" s="27" t="e">
        <f>SUMIF(#REF!,'Integrantes original'!A2761,#REF!)</f>
        <v>#REF!</v>
      </c>
      <c r="O3030" s="27">
        <f t="shared" si="188"/>
        <v>30112003</v>
      </c>
      <c r="P3030" s="27">
        <f t="shared" si="189"/>
        <v>301120031</v>
      </c>
      <c r="Q3030" s="31">
        <f t="shared" si="190"/>
        <v>23100211301103</v>
      </c>
      <c r="R3030" s="27">
        <f>COUNTIF(tratycont!S:S,'Integrantes original'!Q3030)</f>
        <v>0</v>
      </c>
      <c r="S3030" s="27">
        <f t="shared" si="191"/>
        <v>0</v>
      </c>
    </row>
    <row r="3031" spans="1:19" x14ac:dyDescent="0.15">
      <c r="A3031" s="29">
        <v>2310021</v>
      </c>
      <c r="B3031" s="29">
        <v>231002105</v>
      </c>
      <c r="C3031" s="29" t="s">
        <v>27</v>
      </c>
      <c r="D3031" s="30" t="s">
        <v>2354</v>
      </c>
      <c r="E3031" s="30" t="s">
        <v>883</v>
      </c>
      <c r="F3031" s="15">
        <v>1</v>
      </c>
      <c r="G3031" s="29">
        <v>5</v>
      </c>
      <c r="H3031" s="29">
        <v>2</v>
      </c>
      <c r="I3031" s="29">
        <v>2007</v>
      </c>
      <c r="J3031" s="15">
        <v>-1</v>
      </c>
      <c r="K3031" s="15">
        <v>-1</v>
      </c>
      <c r="L3031" s="15">
        <v>0</v>
      </c>
      <c r="M3031" s="15">
        <v>0</v>
      </c>
      <c r="N3031" s="27" t="e">
        <f>SUMIF(#REF!,'Integrantes original'!A2762,#REF!)</f>
        <v>#REF!</v>
      </c>
      <c r="O3031" s="27">
        <f t="shared" si="188"/>
        <v>5022007</v>
      </c>
      <c r="P3031" s="27">
        <f t="shared" si="189"/>
        <v>50220071</v>
      </c>
      <c r="Q3031" s="31">
        <f t="shared" si="190"/>
        <v>23100211050207</v>
      </c>
      <c r="R3031" s="27">
        <f>COUNTIF(tratycont!S:S,'Integrantes original'!Q3031)</f>
        <v>0</v>
      </c>
      <c r="S3031" s="27">
        <f t="shared" si="191"/>
        <v>0</v>
      </c>
    </row>
    <row r="3032" spans="1:19" x14ac:dyDescent="0.15">
      <c r="A3032" s="29">
        <v>2310021</v>
      </c>
      <c r="B3032" s="29">
        <v>231002106</v>
      </c>
      <c r="C3032" s="29" t="s">
        <v>30</v>
      </c>
      <c r="D3032" s="30" t="s">
        <v>2696</v>
      </c>
      <c r="E3032" s="30" t="s">
        <v>883</v>
      </c>
      <c r="F3032" s="15">
        <v>2</v>
      </c>
      <c r="G3032" s="29">
        <v>6</v>
      </c>
      <c r="H3032" s="29">
        <v>4</v>
      </c>
      <c r="I3032" s="29">
        <v>1998</v>
      </c>
      <c r="J3032" s="15">
        <v>1</v>
      </c>
      <c r="K3032" s="15">
        <v>0</v>
      </c>
      <c r="L3032" s="15">
        <v>2</v>
      </c>
      <c r="M3032" s="15">
        <v>0</v>
      </c>
      <c r="N3032" s="27" t="e">
        <f>SUMIF(#REF!,'Integrantes original'!A2763,#REF!)</f>
        <v>#REF!</v>
      </c>
      <c r="O3032" s="27">
        <f t="shared" si="188"/>
        <v>6041998</v>
      </c>
      <c r="P3032" s="27">
        <f t="shared" si="189"/>
        <v>60419982</v>
      </c>
      <c r="Q3032" s="31">
        <f t="shared" si="190"/>
        <v>23100212060498</v>
      </c>
      <c r="R3032" s="27">
        <f>COUNTIF(tratycont!S:S,'Integrantes original'!Q3032)</f>
        <v>0</v>
      </c>
      <c r="S3032" s="27">
        <f t="shared" si="191"/>
        <v>0</v>
      </c>
    </row>
    <row r="3033" spans="1:19" x14ac:dyDescent="0.15">
      <c r="A3033" s="29">
        <v>2310021</v>
      </c>
      <c r="B3033" s="29">
        <v>231002107</v>
      </c>
      <c r="C3033" s="29" t="s">
        <v>56</v>
      </c>
      <c r="D3033" s="30" t="s">
        <v>325</v>
      </c>
      <c r="E3033" s="30" t="s">
        <v>883</v>
      </c>
      <c r="F3033" s="15">
        <v>1</v>
      </c>
      <c r="G3033" s="29">
        <v>10</v>
      </c>
      <c r="H3033" s="29">
        <v>8</v>
      </c>
      <c r="I3033" s="29">
        <v>2018</v>
      </c>
      <c r="J3033" s="15">
        <v>2</v>
      </c>
      <c r="K3033" s="15">
        <v>6</v>
      </c>
      <c r="L3033" s="15">
        <v>0</v>
      </c>
      <c r="M3033" s="15">
        <v>0</v>
      </c>
      <c r="N3033" s="27" t="e">
        <f>SUMIF(#REF!,'Integrantes original'!A2764,#REF!)</f>
        <v>#REF!</v>
      </c>
      <c r="O3033" s="27">
        <f t="shared" si="188"/>
        <v>10082018</v>
      </c>
      <c r="P3033" s="27">
        <f t="shared" si="189"/>
        <v>100820181</v>
      </c>
      <c r="Q3033" s="31">
        <f t="shared" si="190"/>
        <v>23100211100818</v>
      </c>
      <c r="R3033" s="27">
        <f>COUNTIF(tratycont!S:S,'Integrantes original'!Q3033)</f>
        <v>1</v>
      </c>
      <c r="S3033" s="27">
        <f t="shared" si="191"/>
        <v>1</v>
      </c>
    </row>
    <row r="3034" spans="1:19" x14ac:dyDescent="0.15">
      <c r="A3034" s="29">
        <v>2310031</v>
      </c>
      <c r="B3034" s="29">
        <v>231003101</v>
      </c>
      <c r="C3034" s="29" t="s">
        <v>16</v>
      </c>
      <c r="D3034" s="30" t="s">
        <v>1209</v>
      </c>
      <c r="E3034" s="30" t="s">
        <v>2382</v>
      </c>
      <c r="F3034" s="15">
        <v>1</v>
      </c>
      <c r="G3034" s="29">
        <v>27</v>
      </c>
      <c r="H3034" s="29">
        <v>10</v>
      </c>
      <c r="I3034" s="29">
        <v>1981</v>
      </c>
      <c r="J3034" s="15">
        <v>-1</v>
      </c>
      <c r="K3034" s="15">
        <v>-1</v>
      </c>
      <c r="L3034" s="15">
        <v>0</v>
      </c>
      <c r="M3034" s="15">
        <v>0</v>
      </c>
      <c r="N3034" s="27" t="e">
        <f>SUMIF(#REF!,'Integrantes original'!A2765,#REF!)</f>
        <v>#REF!</v>
      </c>
      <c r="O3034" s="27">
        <f t="shared" si="188"/>
        <v>27101981</v>
      </c>
      <c r="P3034" s="27">
        <f t="shared" si="189"/>
        <v>271019811</v>
      </c>
      <c r="Q3034" s="31">
        <f t="shared" si="190"/>
        <v>23100311271081</v>
      </c>
      <c r="R3034" s="27">
        <f>COUNTIF(tratycont!S:S,'Integrantes original'!Q3034)</f>
        <v>0</v>
      </c>
      <c r="S3034" s="27">
        <f t="shared" si="191"/>
        <v>0</v>
      </c>
    </row>
    <row r="3035" spans="1:19" x14ac:dyDescent="0.15">
      <c r="A3035" s="29">
        <v>2310031</v>
      </c>
      <c r="B3035" s="29">
        <v>231003102</v>
      </c>
      <c r="C3035" s="29" t="s">
        <v>19</v>
      </c>
      <c r="D3035" s="30" t="s">
        <v>895</v>
      </c>
      <c r="E3035" s="30" t="s">
        <v>2617</v>
      </c>
      <c r="F3035" s="15">
        <v>2</v>
      </c>
      <c r="G3035" s="29">
        <v>20</v>
      </c>
      <c r="H3035" s="29">
        <v>10</v>
      </c>
      <c r="I3035" s="29">
        <v>1981</v>
      </c>
      <c r="J3035" s="15">
        <v>1</v>
      </c>
      <c r="K3035" s="15">
        <v>0</v>
      </c>
      <c r="L3035" s="15">
        <v>2</v>
      </c>
      <c r="M3035" s="15">
        <v>0</v>
      </c>
      <c r="N3035" s="27" t="e">
        <f>SUMIF(#REF!,'Integrantes original'!A2766,#REF!)</f>
        <v>#REF!</v>
      </c>
      <c r="O3035" s="27">
        <f t="shared" si="188"/>
        <v>20101981</v>
      </c>
      <c r="P3035" s="27">
        <f t="shared" si="189"/>
        <v>201019812</v>
      </c>
      <c r="Q3035" s="31">
        <f t="shared" si="190"/>
        <v>23100312201081</v>
      </c>
      <c r="R3035" s="27">
        <f>COUNTIF(tratycont!S:S,'Integrantes original'!Q3035)</f>
        <v>0</v>
      </c>
      <c r="S3035" s="27">
        <f t="shared" si="191"/>
        <v>0</v>
      </c>
    </row>
    <row r="3036" spans="1:19" x14ac:dyDescent="0.15">
      <c r="A3036" s="29">
        <v>2310031</v>
      </c>
      <c r="B3036" s="29">
        <v>231003103</v>
      </c>
      <c r="C3036" s="29" t="s">
        <v>22</v>
      </c>
      <c r="D3036" s="30" t="s">
        <v>23</v>
      </c>
      <c r="E3036" s="30" t="s">
        <v>2382</v>
      </c>
      <c r="F3036" s="15">
        <v>2</v>
      </c>
      <c r="G3036" s="29">
        <v>15</v>
      </c>
      <c r="H3036" s="29">
        <v>9</v>
      </c>
      <c r="I3036" s="29">
        <v>2002</v>
      </c>
      <c r="J3036" s="15">
        <v>-1</v>
      </c>
      <c r="K3036" s="15">
        <v>-1</v>
      </c>
      <c r="L3036" s="15">
        <v>0</v>
      </c>
      <c r="M3036" s="15">
        <v>0</v>
      </c>
      <c r="N3036" s="27" t="e">
        <f>SUMIF(#REF!,'Integrantes original'!A2767,#REF!)</f>
        <v>#REF!</v>
      </c>
      <c r="O3036" s="27">
        <f t="shared" si="188"/>
        <v>15092002</v>
      </c>
      <c r="P3036" s="27">
        <f t="shared" si="189"/>
        <v>150920022</v>
      </c>
      <c r="Q3036" s="31">
        <f t="shared" si="190"/>
        <v>23100312150902</v>
      </c>
      <c r="R3036" s="27">
        <f>COUNTIF(tratycont!S:S,'Integrantes original'!Q3036)</f>
        <v>0</v>
      </c>
      <c r="S3036" s="27">
        <f t="shared" si="191"/>
        <v>0</v>
      </c>
    </row>
    <row r="3037" spans="1:19" x14ac:dyDescent="0.15">
      <c r="A3037" s="29">
        <v>2310031</v>
      </c>
      <c r="B3037" s="29">
        <v>231003104</v>
      </c>
      <c r="C3037" s="29" t="s">
        <v>25</v>
      </c>
      <c r="D3037" s="30" t="s">
        <v>454</v>
      </c>
      <c r="E3037" s="30" t="s">
        <v>2382</v>
      </c>
      <c r="F3037" s="15">
        <v>2</v>
      </c>
      <c r="G3037" s="29">
        <v>26</v>
      </c>
      <c r="H3037" s="29">
        <v>7</v>
      </c>
      <c r="I3037" s="29">
        <v>2004</v>
      </c>
      <c r="J3037" s="15">
        <v>-1</v>
      </c>
      <c r="K3037" s="15">
        <v>-1</v>
      </c>
      <c r="L3037" s="15">
        <v>0</v>
      </c>
      <c r="M3037" s="15">
        <v>0</v>
      </c>
      <c r="N3037" s="27" t="e">
        <f>SUMIF(#REF!,'Integrantes original'!A2768,#REF!)</f>
        <v>#REF!</v>
      </c>
      <c r="O3037" s="27">
        <f t="shared" si="188"/>
        <v>26072004</v>
      </c>
      <c r="P3037" s="27">
        <f t="shared" si="189"/>
        <v>260720042</v>
      </c>
      <c r="Q3037" s="31">
        <f t="shared" si="190"/>
        <v>23100312260704</v>
      </c>
      <c r="R3037" s="27">
        <f>COUNTIF(tratycont!S:S,'Integrantes original'!Q3037)</f>
        <v>0</v>
      </c>
      <c r="S3037" s="27">
        <f t="shared" si="191"/>
        <v>0</v>
      </c>
    </row>
    <row r="3038" spans="1:19" x14ac:dyDescent="0.15">
      <c r="A3038" s="29">
        <v>2310031</v>
      </c>
      <c r="B3038" s="29">
        <v>231003105</v>
      </c>
      <c r="C3038" s="29" t="s">
        <v>27</v>
      </c>
      <c r="D3038" s="30" t="s">
        <v>99</v>
      </c>
      <c r="E3038" s="30" t="s">
        <v>2382</v>
      </c>
      <c r="F3038" s="15">
        <v>2</v>
      </c>
      <c r="G3038" s="29">
        <v>28</v>
      </c>
      <c r="H3038" s="29">
        <v>10</v>
      </c>
      <c r="I3038" s="29">
        <v>2018</v>
      </c>
      <c r="J3038" s="15">
        <v>2</v>
      </c>
      <c r="K3038" s="15">
        <v>2</v>
      </c>
      <c r="L3038" s="15">
        <v>0</v>
      </c>
      <c r="M3038" s="15">
        <v>0</v>
      </c>
      <c r="N3038" s="27" t="e">
        <f>SUMIF(#REF!,'Integrantes original'!A2769,#REF!)</f>
        <v>#REF!</v>
      </c>
      <c r="O3038" s="27">
        <f t="shared" si="188"/>
        <v>28102018</v>
      </c>
      <c r="P3038" s="27">
        <f t="shared" si="189"/>
        <v>281020182</v>
      </c>
      <c r="Q3038" s="31">
        <f t="shared" si="190"/>
        <v>23100312281018</v>
      </c>
      <c r="R3038" s="27">
        <f>COUNTIF(tratycont!S:S,'Integrantes original'!Q3038)</f>
        <v>1</v>
      </c>
      <c r="S3038" s="27">
        <f t="shared" si="191"/>
        <v>1</v>
      </c>
    </row>
    <row r="3039" spans="1:19" x14ac:dyDescent="0.15">
      <c r="A3039" s="29">
        <v>2310031</v>
      </c>
      <c r="B3039" s="29">
        <v>231003106</v>
      </c>
      <c r="C3039" s="29" t="s">
        <v>30</v>
      </c>
      <c r="D3039" s="30" t="s">
        <v>84</v>
      </c>
      <c r="E3039" s="30" t="s">
        <v>2617</v>
      </c>
      <c r="F3039" s="15">
        <v>1</v>
      </c>
      <c r="G3039" s="29">
        <v>2</v>
      </c>
      <c r="H3039" s="29">
        <v>3</v>
      </c>
      <c r="I3039" s="29">
        <v>2006</v>
      </c>
      <c r="J3039" s="15">
        <v>-1</v>
      </c>
      <c r="K3039" s="15">
        <v>-1</v>
      </c>
      <c r="L3039" s="15">
        <v>0</v>
      </c>
      <c r="M3039" s="15">
        <v>0</v>
      </c>
      <c r="N3039" s="27" t="e">
        <f>SUMIF(#REF!,'Integrantes original'!A2770,#REF!)</f>
        <v>#REF!</v>
      </c>
      <c r="O3039" s="27">
        <f t="shared" si="188"/>
        <v>2032006</v>
      </c>
      <c r="P3039" s="27">
        <f t="shared" si="189"/>
        <v>20320061</v>
      </c>
      <c r="Q3039" s="31">
        <f t="shared" si="190"/>
        <v>23100311020306</v>
      </c>
      <c r="R3039" s="27">
        <f>COUNTIF(tratycont!S:S,'Integrantes original'!Q3039)</f>
        <v>0</v>
      </c>
      <c r="S3039" s="27">
        <f t="shared" si="191"/>
        <v>0</v>
      </c>
    </row>
    <row r="3040" spans="1:19" x14ac:dyDescent="0.15">
      <c r="A3040" s="29">
        <v>2310041</v>
      </c>
      <c r="B3040" s="29">
        <v>231004101</v>
      </c>
      <c r="C3040" s="29" t="s">
        <v>16</v>
      </c>
      <c r="D3040" s="30" t="s">
        <v>325</v>
      </c>
      <c r="E3040" s="30" t="s">
        <v>371</v>
      </c>
      <c r="F3040" s="15">
        <v>1</v>
      </c>
      <c r="G3040" s="29">
        <v>99</v>
      </c>
      <c r="H3040" s="29">
        <v>99</v>
      </c>
      <c r="I3040" s="29">
        <v>9999</v>
      </c>
      <c r="J3040" s="15">
        <v>-1</v>
      </c>
      <c r="K3040" s="15">
        <v>-1</v>
      </c>
      <c r="L3040" s="15">
        <v>0</v>
      </c>
      <c r="M3040" s="15">
        <v>0</v>
      </c>
      <c r="N3040" s="27" t="e">
        <f>SUMIF(#REF!,'Integrantes original'!A2771,#REF!)</f>
        <v>#REF!</v>
      </c>
      <c r="O3040" s="27">
        <f t="shared" si="188"/>
        <v>99999999</v>
      </c>
      <c r="P3040" s="27">
        <f t="shared" si="189"/>
        <v>999999991</v>
      </c>
      <c r="Q3040" s="31">
        <f t="shared" si="190"/>
        <v>23100411999999</v>
      </c>
      <c r="R3040" s="27">
        <f>COUNTIF(tratycont!S:S,'Integrantes original'!Q3040)</f>
        <v>0</v>
      </c>
      <c r="S3040" s="27">
        <f t="shared" si="191"/>
        <v>0</v>
      </c>
    </row>
    <row r="3041" spans="1:19" x14ac:dyDescent="0.15">
      <c r="A3041" s="29">
        <v>2310041</v>
      </c>
      <c r="B3041" s="29">
        <v>231004102</v>
      </c>
      <c r="C3041" s="29" t="s">
        <v>19</v>
      </c>
      <c r="D3041" s="30" t="s">
        <v>940</v>
      </c>
      <c r="E3041" s="30" t="s">
        <v>952</v>
      </c>
      <c r="F3041" s="15">
        <v>2</v>
      </c>
      <c r="G3041" s="29">
        <v>25</v>
      </c>
      <c r="H3041" s="29">
        <v>5</v>
      </c>
      <c r="I3041" s="29">
        <v>2001</v>
      </c>
      <c r="J3041" s="15">
        <v>1</v>
      </c>
      <c r="K3041" s="15">
        <v>0</v>
      </c>
      <c r="L3041" s="15">
        <v>2</v>
      </c>
      <c r="M3041" s="15">
        <v>0</v>
      </c>
      <c r="N3041" s="27" t="e">
        <f>SUMIF(#REF!,'Integrantes original'!A2772,#REF!)</f>
        <v>#REF!</v>
      </c>
      <c r="O3041" s="27">
        <f t="shared" si="188"/>
        <v>25052001</v>
      </c>
      <c r="P3041" s="27">
        <f t="shared" si="189"/>
        <v>250520012</v>
      </c>
      <c r="Q3041" s="31">
        <f t="shared" si="190"/>
        <v>23100412250501</v>
      </c>
      <c r="R3041" s="27">
        <f>COUNTIF(tratycont!S:S,'Integrantes original'!Q3041)</f>
        <v>0</v>
      </c>
      <c r="S3041" s="27">
        <f t="shared" si="191"/>
        <v>0</v>
      </c>
    </row>
    <row r="3042" spans="1:19" x14ac:dyDescent="0.15">
      <c r="A3042" s="29">
        <v>2310041</v>
      </c>
      <c r="B3042" s="29">
        <v>231004103</v>
      </c>
      <c r="C3042" s="29" t="s">
        <v>22</v>
      </c>
      <c r="D3042" s="30" t="s">
        <v>2633</v>
      </c>
      <c r="E3042" s="30" t="s">
        <v>371</v>
      </c>
      <c r="F3042" s="15">
        <v>2</v>
      </c>
      <c r="G3042" s="29">
        <v>9</v>
      </c>
      <c r="H3042" s="29">
        <v>3</v>
      </c>
      <c r="I3042" s="29">
        <v>2017</v>
      </c>
      <c r="J3042" s="15">
        <v>2</v>
      </c>
      <c r="K3042" s="15">
        <v>2</v>
      </c>
      <c r="L3042" s="15">
        <v>0</v>
      </c>
      <c r="M3042" s="15">
        <v>0</v>
      </c>
      <c r="N3042" s="27" t="e">
        <f>SUMIF(#REF!,'Integrantes original'!A2773,#REF!)</f>
        <v>#REF!</v>
      </c>
      <c r="O3042" s="27">
        <f t="shared" si="188"/>
        <v>9032017</v>
      </c>
      <c r="P3042" s="27">
        <f t="shared" si="189"/>
        <v>90320172</v>
      </c>
      <c r="Q3042" s="31">
        <f t="shared" si="190"/>
        <v>23100412090317</v>
      </c>
      <c r="R3042" s="27">
        <f>COUNTIF(tratycont!S:S,'Integrantes original'!Q3042)</f>
        <v>0</v>
      </c>
      <c r="S3042" s="27">
        <f t="shared" si="191"/>
        <v>1</v>
      </c>
    </row>
    <row r="3043" spans="1:19" x14ac:dyDescent="0.15">
      <c r="A3043" s="29">
        <v>2310051</v>
      </c>
      <c r="B3043" s="29">
        <v>231005101</v>
      </c>
      <c r="C3043" s="29" t="s">
        <v>16</v>
      </c>
      <c r="D3043" s="30" t="s">
        <v>806</v>
      </c>
      <c r="E3043" s="30" t="s">
        <v>2617</v>
      </c>
      <c r="F3043" s="15">
        <v>1</v>
      </c>
      <c r="G3043" s="29">
        <v>7</v>
      </c>
      <c r="H3043" s="29">
        <v>5</v>
      </c>
      <c r="I3043" s="29">
        <v>1992</v>
      </c>
      <c r="J3043" s="15">
        <v>-1</v>
      </c>
      <c r="K3043" s="15">
        <v>-1</v>
      </c>
      <c r="L3043" s="15">
        <v>0</v>
      </c>
      <c r="M3043" s="15">
        <v>0</v>
      </c>
      <c r="N3043" s="27" t="e">
        <f>SUMIF(#REF!,'Integrantes original'!A2774,#REF!)</f>
        <v>#REF!</v>
      </c>
      <c r="O3043" s="27">
        <f t="shared" si="188"/>
        <v>7051992</v>
      </c>
      <c r="P3043" s="27">
        <f t="shared" si="189"/>
        <v>70519921</v>
      </c>
      <c r="Q3043" s="31">
        <f t="shared" si="190"/>
        <v>23100511070592</v>
      </c>
      <c r="R3043" s="27">
        <f>COUNTIF(tratycont!S:S,'Integrantes original'!Q3043)</f>
        <v>0</v>
      </c>
      <c r="S3043" s="27">
        <f t="shared" si="191"/>
        <v>0</v>
      </c>
    </row>
    <row r="3044" spans="1:19" x14ac:dyDescent="0.15">
      <c r="A3044" s="29">
        <v>2310051</v>
      </c>
      <c r="B3044" s="29">
        <v>231005102</v>
      </c>
      <c r="C3044" s="29" t="s">
        <v>19</v>
      </c>
      <c r="D3044" s="30" t="s">
        <v>1003</v>
      </c>
      <c r="E3044" s="30" t="s">
        <v>1821</v>
      </c>
      <c r="F3044" s="15">
        <v>2</v>
      </c>
      <c r="G3044" s="29">
        <v>6</v>
      </c>
      <c r="H3044" s="29">
        <v>2</v>
      </c>
      <c r="I3044" s="29">
        <v>1995</v>
      </c>
      <c r="J3044" s="15">
        <v>1</v>
      </c>
      <c r="K3044" s="15">
        <v>0</v>
      </c>
      <c r="L3044" s="15">
        <v>2</v>
      </c>
      <c r="M3044" s="15">
        <v>0</v>
      </c>
      <c r="N3044" s="27" t="e">
        <f>SUMIF(#REF!,'Integrantes original'!A2775,#REF!)</f>
        <v>#REF!</v>
      </c>
      <c r="O3044" s="27">
        <f t="shared" si="188"/>
        <v>6021995</v>
      </c>
      <c r="P3044" s="27">
        <f t="shared" si="189"/>
        <v>60219952</v>
      </c>
      <c r="Q3044" s="31">
        <f t="shared" si="190"/>
        <v>23100512060295</v>
      </c>
      <c r="R3044" s="27">
        <f>COUNTIF(tratycont!S:S,'Integrantes original'!Q3044)</f>
        <v>0</v>
      </c>
      <c r="S3044" s="27">
        <f t="shared" si="191"/>
        <v>0</v>
      </c>
    </row>
    <row r="3045" spans="1:19" x14ac:dyDescent="0.15">
      <c r="A3045" s="29">
        <v>2310051</v>
      </c>
      <c r="B3045" s="29">
        <v>231005103</v>
      </c>
      <c r="C3045" s="29" t="s">
        <v>22</v>
      </c>
      <c r="D3045" s="30" t="s">
        <v>2697</v>
      </c>
      <c r="E3045" s="30" t="s">
        <v>2617</v>
      </c>
      <c r="F3045" s="15">
        <v>2</v>
      </c>
      <c r="G3045" s="29">
        <v>2</v>
      </c>
      <c r="H3045" s="29">
        <v>10</v>
      </c>
      <c r="I3045" s="29">
        <v>2012</v>
      </c>
      <c r="J3045" s="15">
        <v>-1</v>
      </c>
      <c r="K3045" s="15">
        <v>-1</v>
      </c>
      <c r="L3045" s="15">
        <v>0</v>
      </c>
      <c r="M3045" s="15">
        <v>0</v>
      </c>
      <c r="N3045" s="27" t="e">
        <f>SUMIF(#REF!,'Integrantes original'!A2776,#REF!)</f>
        <v>#REF!</v>
      </c>
      <c r="O3045" s="27">
        <f t="shared" si="188"/>
        <v>2102012</v>
      </c>
      <c r="P3045" s="27">
        <f t="shared" si="189"/>
        <v>21020122</v>
      </c>
      <c r="Q3045" s="31">
        <f t="shared" si="190"/>
        <v>23100512021012</v>
      </c>
      <c r="R3045" s="27">
        <f>COUNTIF(tratycont!S:S,'Integrantes original'!Q3045)</f>
        <v>0</v>
      </c>
      <c r="S3045" s="27">
        <f t="shared" si="191"/>
        <v>0</v>
      </c>
    </row>
    <row r="3046" spans="1:19" x14ac:dyDescent="0.15">
      <c r="A3046" s="29">
        <v>2310051</v>
      </c>
      <c r="B3046" s="29">
        <v>231005104</v>
      </c>
      <c r="C3046" s="29" t="s">
        <v>25</v>
      </c>
      <c r="D3046" s="30" t="s">
        <v>1774</v>
      </c>
      <c r="E3046" s="30" t="s">
        <v>2617</v>
      </c>
      <c r="F3046" s="15">
        <v>1</v>
      </c>
      <c r="G3046" s="29">
        <v>11</v>
      </c>
      <c r="H3046" s="29">
        <v>4</v>
      </c>
      <c r="I3046" s="29">
        <v>2014</v>
      </c>
      <c r="J3046" s="15">
        <v>-1</v>
      </c>
      <c r="K3046" s="15">
        <v>-1</v>
      </c>
      <c r="L3046" s="15">
        <v>0</v>
      </c>
      <c r="M3046" s="15">
        <v>0</v>
      </c>
      <c r="N3046" s="27" t="e">
        <f>SUMIF(#REF!,'Integrantes original'!A2777,#REF!)</f>
        <v>#REF!</v>
      </c>
      <c r="O3046" s="27">
        <f t="shared" si="188"/>
        <v>11042014</v>
      </c>
      <c r="P3046" s="27">
        <f t="shared" si="189"/>
        <v>110420141</v>
      </c>
      <c r="Q3046" s="31">
        <f t="shared" si="190"/>
        <v>23100511110414</v>
      </c>
      <c r="R3046" s="27">
        <f>COUNTIF(tratycont!S:S,'Integrantes original'!Q3046)</f>
        <v>0</v>
      </c>
      <c r="S3046" s="27">
        <f t="shared" si="191"/>
        <v>0</v>
      </c>
    </row>
    <row r="3047" spans="1:19" x14ac:dyDescent="0.15">
      <c r="A3047" s="29">
        <v>2310051</v>
      </c>
      <c r="B3047" s="29">
        <v>231005105</v>
      </c>
      <c r="C3047" s="29" t="s">
        <v>27</v>
      </c>
      <c r="D3047" s="30" t="s">
        <v>1646</v>
      </c>
      <c r="E3047" s="30" t="s">
        <v>2617</v>
      </c>
      <c r="F3047" s="15">
        <v>1</v>
      </c>
      <c r="G3047" s="29">
        <v>18</v>
      </c>
      <c r="H3047" s="29">
        <v>9</v>
      </c>
      <c r="I3047" s="29">
        <v>2016</v>
      </c>
      <c r="J3047" s="15">
        <v>-1</v>
      </c>
      <c r="K3047" s="15">
        <v>-1</v>
      </c>
      <c r="L3047" s="15">
        <v>0</v>
      </c>
      <c r="M3047" s="15">
        <v>0</v>
      </c>
      <c r="N3047" s="27" t="e">
        <f>SUMIF(#REF!,'Integrantes original'!A2778,#REF!)</f>
        <v>#REF!</v>
      </c>
      <c r="O3047" s="27">
        <f t="shared" si="188"/>
        <v>18092016</v>
      </c>
      <c r="P3047" s="27">
        <f t="shared" si="189"/>
        <v>180920161</v>
      </c>
      <c r="Q3047" s="31">
        <f t="shared" si="190"/>
        <v>23100511180916</v>
      </c>
      <c r="R3047" s="27">
        <f>COUNTIF(tratycont!S:S,'Integrantes original'!Q3047)</f>
        <v>0</v>
      </c>
      <c r="S3047" s="27">
        <f t="shared" si="191"/>
        <v>0</v>
      </c>
    </row>
    <row r="3048" spans="1:19" x14ac:dyDescent="0.15">
      <c r="A3048" s="29">
        <v>2310051</v>
      </c>
      <c r="B3048" s="29">
        <v>231005106</v>
      </c>
      <c r="C3048" s="29" t="s">
        <v>30</v>
      </c>
      <c r="D3048" s="30" t="s">
        <v>893</v>
      </c>
      <c r="E3048" s="30" t="s">
        <v>371</v>
      </c>
      <c r="F3048" s="15">
        <v>1</v>
      </c>
      <c r="G3048" s="29">
        <v>99</v>
      </c>
      <c r="H3048" s="29">
        <v>99</v>
      </c>
      <c r="I3048" s="29">
        <v>9999</v>
      </c>
      <c r="J3048" s="15">
        <v>-1</v>
      </c>
      <c r="K3048" s="15">
        <v>-1</v>
      </c>
      <c r="L3048" s="15">
        <v>0</v>
      </c>
      <c r="M3048" s="15">
        <v>0</v>
      </c>
      <c r="N3048" s="27" t="e">
        <f>SUMIF(#REF!,'Integrantes original'!A2779,#REF!)</f>
        <v>#REF!</v>
      </c>
      <c r="O3048" s="27">
        <f t="shared" si="188"/>
        <v>99999999</v>
      </c>
      <c r="P3048" s="27">
        <f t="shared" si="189"/>
        <v>999999991</v>
      </c>
      <c r="Q3048" s="31">
        <f t="shared" si="190"/>
        <v>23100511999999</v>
      </c>
      <c r="R3048" s="27">
        <f>COUNTIF(tratycont!S:S,'Integrantes original'!Q3048)</f>
        <v>0</v>
      </c>
      <c r="S3048" s="27">
        <f t="shared" si="191"/>
        <v>0</v>
      </c>
    </row>
    <row r="3049" spans="1:19" x14ac:dyDescent="0.15">
      <c r="A3049" s="29">
        <v>2310061</v>
      </c>
      <c r="B3049" s="29">
        <v>231006101</v>
      </c>
      <c r="C3049" s="29" t="s">
        <v>16</v>
      </c>
      <c r="D3049" s="30" t="s">
        <v>192</v>
      </c>
      <c r="E3049" s="30" t="s">
        <v>2698</v>
      </c>
      <c r="F3049" s="15">
        <v>1</v>
      </c>
      <c r="G3049" s="29">
        <v>99</v>
      </c>
      <c r="H3049" s="29">
        <v>99</v>
      </c>
      <c r="I3049" s="29">
        <v>9999</v>
      </c>
      <c r="J3049" s="15">
        <v>-1</v>
      </c>
      <c r="K3049" s="15">
        <v>-1</v>
      </c>
      <c r="L3049" s="15">
        <v>0</v>
      </c>
      <c r="M3049" s="15">
        <v>0</v>
      </c>
      <c r="N3049" s="27" t="e">
        <f>SUMIF(#REF!,'Integrantes original'!A2780,#REF!)</f>
        <v>#REF!</v>
      </c>
      <c r="O3049" s="27">
        <f t="shared" si="188"/>
        <v>99999999</v>
      </c>
      <c r="P3049" s="27">
        <f t="shared" si="189"/>
        <v>999999991</v>
      </c>
      <c r="Q3049" s="31">
        <f t="shared" si="190"/>
        <v>23100611999999</v>
      </c>
      <c r="R3049" s="27">
        <f>COUNTIF(tratycont!S:S,'Integrantes original'!Q3049)</f>
        <v>0</v>
      </c>
      <c r="S3049" s="27">
        <f t="shared" si="191"/>
        <v>0</v>
      </c>
    </row>
    <row r="3050" spans="1:19" x14ac:dyDescent="0.15">
      <c r="A3050" s="29">
        <v>2310061</v>
      </c>
      <c r="B3050" s="29">
        <v>231006102</v>
      </c>
      <c r="C3050" s="29" t="s">
        <v>19</v>
      </c>
      <c r="D3050" s="30" t="s">
        <v>972</v>
      </c>
      <c r="E3050" s="30" t="s">
        <v>964</v>
      </c>
      <c r="F3050" s="15">
        <v>2</v>
      </c>
      <c r="G3050" s="29">
        <v>25</v>
      </c>
      <c r="H3050" s="29">
        <v>8</v>
      </c>
      <c r="I3050" s="29">
        <v>1988</v>
      </c>
      <c r="J3050" s="15">
        <v>1</v>
      </c>
      <c r="K3050" s="15">
        <v>0</v>
      </c>
      <c r="L3050" s="15">
        <v>2</v>
      </c>
      <c r="M3050" s="15">
        <v>0</v>
      </c>
      <c r="N3050" s="27" t="e">
        <f>SUMIF(#REF!,'Integrantes original'!A2781,#REF!)</f>
        <v>#REF!</v>
      </c>
      <c r="O3050" s="27">
        <f t="shared" si="188"/>
        <v>25081988</v>
      </c>
      <c r="P3050" s="27">
        <f t="shared" si="189"/>
        <v>250819882</v>
      </c>
      <c r="Q3050" s="31">
        <f t="shared" si="190"/>
        <v>23100612250888</v>
      </c>
      <c r="R3050" s="27">
        <f>COUNTIF(tratycont!S:S,'Integrantes original'!Q3050)</f>
        <v>0</v>
      </c>
      <c r="S3050" s="27">
        <f t="shared" si="191"/>
        <v>0</v>
      </c>
    </row>
    <row r="3051" spans="1:19" x14ac:dyDescent="0.15">
      <c r="A3051" s="29">
        <v>2310061</v>
      </c>
      <c r="B3051" s="29">
        <v>231006103</v>
      </c>
      <c r="C3051" s="29" t="s">
        <v>22</v>
      </c>
      <c r="D3051" s="30" t="s">
        <v>785</v>
      </c>
      <c r="E3051" s="30" t="s">
        <v>2698</v>
      </c>
      <c r="F3051" s="15">
        <v>1</v>
      </c>
      <c r="G3051" s="29">
        <v>3</v>
      </c>
      <c r="H3051" s="29">
        <v>1</v>
      </c>
      <c r="I3051" s="29">
        <v>2017</v>
      </c>
      <c r="J3051" s="15">
        <v>2</v>
      </c>
      <c r="K3051" s="15">
        <v>2</v>
      </c>
      <c r="L3051" s="15">
        <v>0</v>
      </c>
      <c r="M3051" s="15">
        <v>0</v>
      </c>
      <c r="N3051" s="27" t="e">
        <f>SUMIF(#REF!,'Integrantes original'!A2782,#REF!)</f>
        <v>#REF!</v>
      </c>
      <c r="O3051" s="27">
        <f t="shared" si="188"/>
        <v>3012017</v>
      </c>
      <c r="P3051" s="27">
        <f t="shared" si="189"/>
        <v>30120171</v>
      </c>
      <c r="Q3051" s="31">
        <f t="shared" si="190"/>
        <v>23100611030117</v>
      </c>
      <c r="R3051" s="27">
        <f>COUNTIF(tratycont!S:S,'Integrantes original'!Q3051)</f>
        <v>0</v>
      </c>
      <c r="S3051" s="27">
        <f t="shared" si="191"/>
        <v>1</v>
      </c>
    </row>
    <row r="3052" spans="1:19" x14ac:dyDescent="0.15">
      <c r="A3052" s="29">
        <v>2310061</v>
      </c>
      <c r="B3052" s="29">
        <v>231006104</v>
      </c>
      <c r="C3052" s="29" t="s">
        <v>25</v>
      </c>
      <c r="D3052" s="30" t="s">
        <v>970</v>
      </c>
      <c r="E3052" s="30" t="s">
        <v>2698</v>
      </c>
      <c r="F3052" s="15">
        <v>2</v>
      </c>
      <c r="G3052" s="29">
        <v>25</v>
      </c>
      <c r="H3052" s="29">
        <v>8</v>
      </c>
      <c r="I3052" s="29">
        <v>2018</v>
      </c>
      <c r="J3052" s="15">
        <v>2</v>
      </c>
      <c r="K3052" s="15">
        <v>2</v>
      </c>
      <c r="L3052" s="15">
        <v>0</v>
      </c>
      <c r="M3052" s="15">
        <v>0</v>
      </c>
      <c r="N3052" s="27" t="e">
        <f>SUMIF(#REF!,'Integrantes original'!A2783,#REF!)</f>
        <v>#REF!</v>
      </c>
      <c r="O3052" s="27">
        <f t="shared" si="188"/>
        <v>25082018</v>
      </c>
      <c r="P3052" s="27">
        <f t="shared" si="189"/>
        <v>250820182</v>
      </c>
      <c r="Q3052" s="31">
        <f t="shared" si="190"/>
        <v>23100612250818</v>
      </c>
      <c r="R3052" s="27">
        <f>COUNTIF(tratycont!S:S,'Integrantes original'!Q3052)</f>
        <v>1</v>
      </c>
      <c r="S3052" s="27">
        <f t="shared" si="191"/>
        <v>1</v>
      </c>
    </row>
    <row r="3053" spans="1:19" x14ac:dyDescent="0.15">
      <c r="A3053" s="29">
        <v>2310071</v>
      </c>
      <c r="B3053" s="29">
        <v>231007101</v>
      </c>
      <c r="C3053" s="29" t="s">
        <v>16</v>
      </c>
      <c r="D3053" s="30" t="s">
        <v>325</v>
      </c>
      <c r="E3053" s="30" t="s">
        <v>1821</v>
      </c>
      <c r="F3053" s="15">
        <v>1</v>
      </c>
      <c r="G3053" s="29">
        <v>10</v>
      </c>
      <c r="H3053" s="29">
        <v>12</v>
      </c>
      <c r="I3053" s="29">
        <v>1965</v>
      </c>
      <c r="J3053" s="15">
        <v>-1</v>
      </c>
      <c r="K3053" s="15">
        <v>-1</v>
      </c>
      <c r="L3053" s="15">
        <v>0</v>
      </c>
      <c r="M3053" s="15">
        <v>0</v>
      </c>
      <c r="N3053" s="27" t="e">
        <f>SUMIF(#REF!,'Integrantes original'!A2784,#REF!)</f>
        <v>#REF!</v>
      </c>
      <c r="O3053" s="27">
        <f t="shared" si="188"/>
        <v>10121965</v>
      </c>
      <c r="P3053" s="27">
        <f t="shared" si="189"/>
        <v>101219651</v>
      </c>
      <c r="Q3053" s="31">
        <f t="shared" si="190"/>
        <v>23100711101265</v>
      </c>
      <c r="R3053" s="27">
        <f>COUNTIF(tratycont!S:S,'Integrantes original'!Q3053)</f>
        <v>0</v>
      </c>
      <c r="S3053" s="27">
        <f t="shared" si="191"/>
        <v>0</v>
      </c>
    </row>
    <row r="3054" spans="1:19" x14ac:dyDescent="0.15">
      <c r="A3054" s="29">
        <v>2310071</v>
      </c>
      <c r="B3054" s="29">
        <v>231007102</v>
      </c>
      <c r="C3054" s="29" t="s">
        <v>19</v>
      </c>
      <c r="D3054" s="30" t="s">
        <v>569</v>
      </c>
      <c r="E3054" s="30" t="s">
        <v>21</v>
      </c>
      <c r="F3054" s="15">
        <v>2</v>
      </c>
      <c r="G3054" s="29">
        <v>14</v>
      </c>
      <c r="H3054" s="29">
        <v>2</v>
      </c>
      <c r="I3054" s="29">
        <v>1970</v>
      </c>
      <c r="J3054" s="15">
        <v>-1</v>
      </c>
      <c r="K3054" s="15">
        <v>-1</v>
      </c>
      <c r="L3054" s="15">
        <v>0</v>
      </c>
      <c r="M3054" s="15">
        <v>0</v>
      </c>
      <c r="N3054" s="27" t="e">
        <f>SUMIF(#REF!,'Integrantes original'!A2785,#REF!)</f>
        <v>#REF!</v>
      </c>
      <c r="O3054" s="27">
        <f t="shared" si="188"/>
        <v>14021970</v>
      </c>
      <c r="P3054" s="27">
        <f t="shared" si="189"/>
        <v>140219702</v>
      </c>
      <c r="Q3054" s="31">
        <f t="shared" si="190"/>
        <v>23100712140270</v>
      </c>
      <c r="R3054" s="27">
        <f>COUNTIF(tratycont!S:S,'Integrantes original'!Q3054)</f>
        <v>0</v>
      </c>
      <c r="S3054" s="27">
        <f t="shared" si="191"/>
        <v>0</v>
      </c>
    </row>
    <row r="3055" spans="1:19" x14ac:dyDescent="0.15">
      <c r="A3055" s="29">
        <v>2310071</v>
      </c>
      <c r="B3055" s="29">
        <v>231007103</v>
      </c>
      <c r="C3055" s="29" t="s">
        <v>22</v>
      </c>
      <c r="D3055" s="30" t="s">
        <v>940</v>
      </c>
      <c r="E3055" s="30" t="s">
        <v>1821</v>
      </c>
      <c r="F3055" s="15">
        <v>2</v>
      </c>
      <c r="G3055" s="29">
        <v>27</v>
      </c>
      <c r="H3055" s="29">
        <v>8</v>
      </c>
      <c r="I3055" s="29">
        <v>2001</v>
      </c>
      <c r="J3055" s="15">
        <v>-1</v>
      </c>
      <c r="K3055" s="15">
        <v>-1</v>
      </c>
      <c r="L3055" s="15">
        <v>0</v>
      </c>
      <c r="M3055" s="15">
        <v>0</v>
      </c>
      <c r="N3055" s="27" t="e">
        <f>SUMIF(#REF!,'Integrantes original'!A2786,#REF!)</f>
        <v>#REF!</v>
      </c>
      <c r="O3055" s="27">
        <f t="shared" si="188"/>
        <v>27082001</v>
      </c>
      <c r="P3055" s="27">
        <f t="shared" si="189"/>
        <v>270820012</v>
      </c>
      <c r="Q3055" s="31">
        <f t="shared" si="190"/>
        <v>23100712270801</v>
      </c>
      <c r="R3055" s="27">
        <f>COUNTIF(tratycont!S:S,'Integrantes original'!Q3055)</f>
        <v>0</v>
      </c>
      <c r="S3055" s="27">
        <f t="shared" si="191"/>
        <v>0</v>
      </c>
    </row>
    <row r="3056" spans="1:19" x14ac:dyDescent="0.15">
      <c r="A3056" s="29">
        <v>2310071</v>
      </c>
      <c r="B3056" s="29">
        <v>231007104</v>
      </c>
      <c r="C3056" s="29" t="s">
        <v>25</v>
      </c>
      <c r="D3056" s="30" t="s">
        <v>835</v>
      </c>
      <c r="E3056" s="30" t="s">
        <v>1821</v>
      </c>
      <c r="F3056" s="15">
        <v>1</v>
      </c>
      <c r="G3056" s="29">
        <v>21</v>
      </c>
      <c r="H3056" s="29">
        <v>10</v>
      </c>
      <c r="I3056" s="29">
        <v>2005</v>
      </c>
      <c r="J3056" s="15">
        <v>-1</v>
      </c>
      <c r="K3056" s="15">
        <v>-1</v>
      </c>
      <c r="L3056" s="15">
        <v>0</v>
      </c>
      <c r="M3056" s="15">
        <v>0</v>
      </c>
      <c r="N3056" s="27" t="e">
        <f>SUMIF(#REF!,'Integrantes original'!A2787,#REF!)</f>
        <v>#REF!</v>
      </c>
      <c r="O3056" s="27">
        <f t="shared" si="188"/>
        <v>21102005</v>
      </c>
      <c r="P3056" s="27">
        <f t="shared" si="189"/>
        <v>211020051</v>
      </c>
      <c r="Q3056" s="31">
        <f t="shared" si="190"/>
        <v>23100711211005</v>
      </c>
      <c r="R3056" s="27">
        <f>COUNTIF(tratycont!S:S,'Integrantes original'!Q3056)</f>
        <v>0</v>
      </c>
      <c r="S3056" s="27">
        <f t="shared" si="191"/>
        <v>0</v>
      </c>
    </row>
    <row r="3057" spans="1:19" x14ac:dyDescent="0.15">
      <c r="A3057" s="29">
        <v>2310071</v>
      </c>
      <c r="B3057" s="29">
        <v>231007105</v>
      </c>
      <c r="C3057" s="29" t="s">
        <v>27</v>
      </c>
      <c r="D3057" s="30" t="s">
        <v>2584</v>
      </c>
      <c r="E3057" s="30" t="s">
        <v>1821</v>
      </c>
      <c r="F3057" s="15">
        <v>1</v>
      </c>
      <c r="G3057" s="29">
        <v>13</v>
      </c>
      <c r="H3057" s="29">
        <v>8</v>
      </c>
      <c r="I3057" s="29">
        <v>2006</v>
      </c>
      <c r="J3057" s="15">
        <v>-1</v>
      </c>
      <c r="K3057" s="15">
        <v>-1</v>
      </c>
      <c r="L3057" s="15">
        <v>0</v>
      </c>
      <c r="M3057" s="15">
        <v>0</v>
      </c>
      <c r="N3057" s="27" t="e">
        <f>SUMIF(#REF!,'Integrantes original'!A2788,#REF!)</f>
        <v>#REF!</v>
      </c>
      <c r="O3057" s="27">
        <f t="shared" si="188"/>
        <v>13082006</v>
      </c>
      <c r="P3057" s="27">
        <f t="shared" si="189"/>
        <v>130820061</v>
      </c>
      <c r="Q3057" s="31">
        <f t="shared" si="190"/>
        <v>23100711130806</v>
      </c>
      <c r="R3057" s="27">
        <f>COUNTIF(tratycont!S:S,'Integrantes original'!Q3057)</f>
        <v>0</v>
      </c>
      <c r="S3057" s="27">
        <f t="shared" si="191"/>
        <v>0</v>
      </c>
    </row>
    <row r="3058" spans="1:19" x14ac:dyDescent="0.15">
      <c r="A3058" s="29">
        <v>2310071</v>
      </c>
      <c r="B3058" s="29">
        <v>231007106</v>
      </c>
      <c r="C3058" s="29" t="s">
        <v>30</v>
      </c>
      <c r="D3058" s="30" t="s">
        <v>1001</v>
      </c>
      <c r="E3058" s="30" t="s">
        <v>1821</v>
      </c>
      <c r="F3058" s="15">
        <v>2</v>
      </c>
      <c r="G3058" s="29">
        <v>20</v>
      </c>
      <c r="H3058" s="29">
        <v>9</v>
      </c>
      <c r="I3058" s="29">
        <v>2010</v>
      </c>
      <c r="J3058" s="15">
        <v>-1</v>
      </c>
      <c r="K3058" s="15">
        <v>-1</v>
      </c>
      <c r="L3058" s="15">
        <v>0</v>
      </c>
      <c r="M3058" s="15">
        <v>0</v>
      </c>
      <c r="N3058" s="27" t="e">
        <f>SUMIF(#REF!,'Integrantes original'!A2789,#REF!)</f>
        <v>#REF!</v>
      </c>
      <c r="O3058" s="27">
        <f t="shared" si="188"/>
        <v>20092010</v>
      </c>
      <c r="P3058" s="27">
        <f t="shared" si="189"/>
        <v>200920102</v>
      </c>
      <c r="Q3058" s="31">
        <f t="shared" si="190"/>
        <v>23100712200910</v>
      </c>
      <c r="R3058" s="27">
        <f>COUNTIF(tratycont!S:S,'Integrantes original'!Q3058)</f>
        <v>0</v>
      </c>
      <c r="S3058" s="27">
        <f t="shared" si="191"/>
        <v>0</v>
      </c>
    </row>
    <row r="3059" spans="1:19" x14ac:dyDescent="0.15">
      <c r="A3059" s="29">
        <v>2310071</v>
      </c>
      <c r="B3059" s="29">
        <v>231007107</v>
      </c>
      <c r="C3059" s="29" t="s">
        <v>56</v>
      </c>
      <c r="D3059" s="30" t="s">
        <v>531</v>
      </c>
      <c r="E3059" s="30" t="s">
        <v>1821</v>
      </c>
      <c r="F3059" s="15">
        <v>1</v>
      </c>
      <c r="G3059" s="29">
        <v>23</v>
      </c>
      <c r="H3059" s="29">
        <v>1</v>
      </c>
      <c r="I3059" s="29">
        <v>2013</v>
      </c>
      <c r="J3059" s="15">
        <v>-1</v>
      </c>
      <c r="K3059" s="15">
        <v>-1</v>
      </c>
      <c r="L3059" s="15">
        <v>0</v>
      </c>
      <c r="M3059" s="15">
        <v>0</v>
      </c>
      <c r="N3059" s="27" t="e">
        <f>SUMIF(#REF!,'Integrantes original'!A2790,#REF!)</f>
        <v>#REF!</v>
      </c>
      <c r="O3059" s="27">
        <f t="shared" si="188"/>
        <v>23012013</v>
      </c>
      <c r="P3059" s="27">
        <f t="shared" si="189"/>
        <v>230120131</v>
      </c>
      <c r="Q3059" s="31">
        <f t="shared" si="190"/>
        <v>23100711230113</v>
      </c>
      <c r="R3059" s="27">
        <f>COUNTIF(tratycont!S:S,'Integrantes original'!Q3059)</f>
        <v>0</v>
      </c>
      <c r="S3059" s="27">
        <f t="shared" si="191"/>
        <v>0</v>
      </c>
    </row>
    <row r="3060" spans="1:19" x14ac:dyDescent="0.15">
      <c r="A3060" s="29">
        <v>2310071</v>
      </c>
      <c r="B3060" s="29">
        <v>231007108</v>
      </c>
      <c r="C3060" s="29" t="s">
        <v>58</v>
      </c>
      <c r="D3060" s="30" t="s">
        <v>62</v>
      </c>
      <c r="E3060" s="30" t="s">
        <v>1821</v>
      </c>
      <c r="F3060" s="15">
        <v>2</v>
      </c>
      <c r="G3060" s="29">
        <v>18</v>
      </c>
      <c r="H3060" s="29">
        <v>2</v>
      </c>
      <c r="I3060" s="29">
        <v>1992</v>
      </c>
      <c r="J3060" s="15">
        <v>1</v>
      </c>
      <c r="K3060" s="15">
        <v>0</v>
      </c>
      <c r="L3060" s="15">
        <v>2</v>
      </c>
      <c r="M3060" s="15">
        <v>0</v>
      </c>
      <c r="N3060" s="27" t="e">
        <f>SUMIF(#REF!,'Integrantes original'!A2791,#REF!)</f>
        <v>#REF!</v>
      </c>
      <c r="O3060" s="27">
        <f t="shared" si="188"/>
        <v>18021992</v>
      </c>
      <c r="P3060" s="27">
        <f t="shared" si="189"/>
        <v>180219922</v>
      </c>
      <c r="Q3060" s="31">
        <f t="shared" si="190"/>
        <v>23100712180292</v>
      </c>
      <c r="R3060" s="27">
        <f>COUNTIF(tratycont!S:S,'Integrantes original'!Q3060)</f>
        <v>0</v>
      </c>
      <c r="S3060" s="27">
        <f t="shared" si="191"/>
        <v>0</v>
      </c>
    </row>
    <row r="3061" spans="1:19" x14ac:dyDescent="0.15">
      <c r="A3061" s="29">
        <v>2310071</v>
      </c>
      <c r="B3061" s="29">
        <v>231007109</v>
      </c>
      <c r="C3061" s="29" t="s">
        <v>120</v>
      </c>
      <c r="D3061" s="30" t="s">
        <v>23</v>
      </c>
      <c r="E3061" s="30" t="s">
        <v>1821</v>
      </c>
      <c r="F3061" s="15">
        <v>2</v>
      </c>
      <c r="G3061" s="29">
        <v>17</v>
      </c>
      <c r="H3061" s="29">
        <v>5</v>
      </c>
      <c r="I3061" s="29">
        <v>1994</v>
      </c>
      <c r="J3061" s="15">
        <v>1</v>
      </c>
      <c r="K3061" s="15">
        <v>0</v>
      </c>
      <c r="L3061" s="15">
        <v>0</v>
      </c>
      <c r="M3061" s="15">
        <v>0</v>
      </c>
      <c r="N3061" s="27" t="e">
        <f>SUMIF(#REF!,'Integrantes original'!A2792,#REF!)</f>
        <v>#REF!</v>
      </c>
      <c r="O3061" s="27">
        <f t="shared" si="188"/>
        <v>17051994</v>
      </c>
      <c r="P3061" s="27">
        <f t="shared" si="189"/>
        <v>170519942</v>
      </c>
      <c r="Q3061" s="31">
        <f t="shared" si="190"/>
        <v>23100712170594</v>
      </c>
      <c r="R3061" s="27">
        <f>COUNTIF(tratycont!S:S,'Integrantes original'!Q3061)</f>
        <v>0</v>
      </c>
      <c r="S3061" s="27">
        <f t="shared" si="191"/>
        <v>0</v>
      </c>
    </row>
    <row r="3062" spans="1:19" x14ac:dyDescent="0.15">
      <c r="A3062" s="29">
        <v>2310071</v>
      </c>
      <c r="B3062" s="29">
        <v>231007110</v>
      </c>
      <c r="C3062" s="29" t="s">
        <v>123</v>
      </c>
      <c r="D3062" s="30" t="s">
        <v>995</v>
      </c>
      <c r="E3062" s="30" t="s">
        <v>371</v>
      </c>
      <c r="F3062" s="15">
        <v>1</v>
      </c>
      <c r="G3062" s="29">
        <v>25</v>
      </c>
      <c r="H3062" s="29">
        <v>8</v>
      </c>
      <c r="I3062" s="29">
        <v>1989</v>
      </c>
      <c r="J3062" s="15">
        <v>-1</v>
      </c>
      <c r="K3062" s="15">
        <v>-1</v>
      </c>
      <c r="L3062" s="15">
        <v>0</v>
      </c>
      <c r="M3062" s="15">
        <v>0</v>
      </c>
      <c r="N3062" s="27" t="e">
        <f>SUMIF(#REF!,'Integrantes original'!A2793,#REF!)</f>
        <v>#REF!</v>
      </c>
      <c r="O3062" s="27">
        <f t="shared" si="188"/>
        <v>25081989</v>
      </c>
      <c r="P3062" s="27">
        <f t="shared" si="189"/>
        <v>250819891</v>
      </c>
      <c r="Q3062" s="31">
        <f t="shared" si="190"/>
        <v>23100711250889</v>
      </c>
      <c r="R3062" s="27">
        <f>COUNTIF(tratycont!S:S,'Integrantes original'!Q3062)</f>
        <v>0</v>
      </c>
      <c r="S3062" s="27">
        <f t="shared" si="191"/>
        <v>0</v>
      </c>
    </row>
    <row r="3063" spans="1:19" x14ac:dyDescent="0.15">
      <c r="A3063" s="29">
        <v>2310071</v>
      </c>
      <c r="B3063" s="29">
        <v>231007111</v>
      </c>
      <c r="C3063" s="29" t="s">
        <v>154</v>
      </c>
      <c r="D3063" s="30" t="s">
        <v>1346</v>
      </c>
      <c r="E3063" s="30" t="s">
        <v>2585</v>
      </c>
      <c r="F3063" s="15">
        <v>1</v>
      </c>
      <c r="G3063" s="29">
        <v>99</v>
      </c>
      <c r="H3063" s="29">
        <v>99</v>
      </c>
      <c r="I3063" s="29">
        <v>9999</v>
      </c>
      <c r="J3063" s="15">
        <v>-1</v>
      </c>
      <c r="K3063" s="15">
        <v>-1</v>
      </c>
      <c r="L3063" s="15">
        <v>0</v>
      </c>
      <c r="M3063" s="15">
        <v>0</v>
      </c>
      <c r="N3063" s="27" t="e">
        <f>SUMIF(#REF!,'Integrantes original'!A2794,#REF!)</f>
        <v>#REF!</v>
      </c>
      <c r="O3063" s="27">
        <f t="shared" si="188"/>
        <v>99999999</v>
      </c>
      <c r="P3063" s="27">
        <f t="shared" si="189"/>
        <v>999999991</v>
      </c>
      <c r="Q3063" s="31">
        <f t="shared" si="190"/>
        <v>23100711999999</v>
      </c>
      <c r="R3063" s="27">
        <f>COUNTIF(tratycont!S:S,'Integrantes original'!Q3063)</f>
        <v>0</v>
      </c>
      <c r="S3063" s="27">
        <f t="shared" si="191"/>
        <v>0</v>
      </c>
    </row>
    <row r="3064" spans="1:19" x14ac:dyDescent="0.15">
      <c r="A3064" s="29">
        <v>2310071</v>
      </c>
      <c r="B3064" s="29">
        <v>231007112</v>
      </c>
      <c r="C3064" s="29" t="s">
        <v>240</v>
      </c>
      <c r="D3064" s="30" t="s">
        <v>256</v>
      </c>
      <c r="E3064" s="30" t="s">
        <v>371</v>
      </c>
      <c r="F3064" s="15">
        <v>2</v>
      </c>
      <c r="G3064" s="29">
        <v>12</v>
      </c>
      <c r="H3064" s="29">
        <v>4</v>
      </c>
      <c r="I3064" s="29">
        <v>2012</v>
      </c>
      <c r="J3064" s="15">
        <v>-1</v>
      </c>
      <c r="K3064" s="15">
        <v>-1</v>
      </c>
      <c r="L3064" s="15">
        <v>0</v>
      </c>
      <c r="M3064" s="15">
        <v>0</v>
      </c>
      <c r="N3064" s="27" t="e">
        <f>SUMIF(#REF!,'Integrantes original'!A2795,#REF!)</f>
        <v>#REF!</v>
      </c>
      <c r="O3064" s="27">
        <f t="shared" si="188"/>
        <v>12042012</v>
      </c>
      <c r="P3064" s="27">
        <f t="shared" si="189"/>
        <v>120420122</v>
      </c>
      <c r="Q3064" s="31">
        <f t="shared" si="190"/>
        <v>23100712120412</v>
      </c>
      <c r="R3064" s="27">
        <f>COUNTIF(tratycont!S:S,'Integrantes original'!Q3064)</f>
        <v>0</v>
      </c>
      <c r="S3064" s="27">
        <f t="shared" si="191"/>
        <v>0</v>
      </c>
    </row>
    <row r="3065" spans="1:19" x14ac:dyDescent="0.15">
      <c r="A3065" s="29">
        <v>2310071</v>
      </c>
      <c r="B3065" s="29">
        <v>231007113</v>
      </c>
      <c r="C3065" s="29" t="s">
        <v>242</v>
      </c>
      <c r="D3065" s="30" t="s">
        <v>962</v>
      </c>
      <c r="E3065" s="30" t="s">
        <v>371</v>
      </c>
      <c r="F3065" s="15">
        <v>2</v>
      </c>
      <c r="G3065" s="29">
        <v>17</v>
      </c>
      <c r="H3065" s="29">
        <v>4</v>
      </c>
      <c r="I3065" s="29">
        <v>2018</v>
      </c>
      <c r="J3065" s="15">
        <v>2</v>
      </c>
      <c r="K3065" s="15">
        <v>8</v>
      </c>
      <c r="L3065" s="15">
        <v>0</v>
      </c>
      <c r="M3065" s="15">
        <v>0</v>
      </c>
      <c r="N3065" s="27" t="e">
        <f>SUMIF(#REF!,'Integrantes original'!A2796,#REF!)</f>
        <v>#REF!</v>
      </c>
      <c r="O3065" s="27">
        <f t="shared" si="188"/>
        <v>17042018</v>
      </c>
      <c r="P3065" s="27">
        <f t="shared" si="189"/>
        <v>170420182</v>
      </c>
      <c r="Q3065" s="31">
        <f t="shared" si="190"/>
        <v>23100712170418</v>
      </c>
      <c r="R3065" s="27">
        <f>COUNTIF(tratycont!S:S,'Integrantes original'!Q3065)</f>
        <v>1</v>
      </c>
      <c r="S3065" s="27">
        <f t="shared" si="191"/>
        <v>1</v>
      </c>
    </row>
    <row r="3066" spans="1:19" x14ac:dyDescent="0.15">
      <c r="A3066" s="29">
        <v>2310071</v>
      </c>
      <c r="B3066" s="29">
        <v>231007114</v>
      </c>
      <c r="C3066" s="29" t="s">
        <v>245</v>
      </c>
      <c r="D3066" s="30" t="s">
        <v>23</v>
      </c>
      <c r="E3066" s="30" t="s">
        <v>2585</v>
      </c>
      <c r="F3066" s="15">
        <v>2</v>
      </c>
      <c r="G3066" s="29">
        <v>18</v>
      </c>
      <c r="H3066" s="29">
        <v>4</v>
      </c>
      <c r="I3066" s="29">
        <v>1938</v>
      </c>
      <c r="J3066" s="15">
        <v>-1</v>
      </c>
      <c r="K3066" s="15">
        <v>-1</v>
      </c>
      <c r="L3066" s="15">
        <v>0</v>
      </c>
      <c r="M3066" s="15">
        <v>0</v>
      </c>
      <c r="N3066" s="27" t="e">
        <f>SUMIF(#REF!,'Integrantes original'!A2797,#REF!)</f>
        <v>#REF!</v>
      </c>
      <c r="O3066" s="27">
        <f t="shared" si="188"/>
        <v>18041938</v>
      </c>
      <c r="P3066" s="27">
        <f t="shared" si="189"/>
        <v>180419382</v>
      </c>
      <c r="Q3066" s="31">
        <f t="shared" si="190"/>
        <v>23100712180438</v>
      </c>
      <c r="R3066" s="27">
        <f>COUNTIF(tratycont!S:S,'Integrantes original'!Q3066)</f>
        <v>0</v>
      </c>
      <c r="S3066" s="27">
        <f t="shared" si="191"/>
        <v>0</v>
      </c>
    </row>
    <row r="3067" spans="1:19" x14ac:dyDescent="0.15">
      <c r="A3067" s="29">
        <v>2310081</v>
      </c>
      <c r="B3067" s="29">
        <v>231008101</v>
      </c>
      <c r="C3067" s="29" t="s">
        <v>16</v>
      </c>
      <c r="D3067" s="30" t="s">
        <v>2699</v>
      </c>
      <c r="E3067" s="30" t="s">
        <v>853</v>
      </c>
      <c r="F3067" s="15">
        <v>1</v>
      </c>
      <c r="G3067" s="29">
        <v>99</v>
      </c>
      <c r="H3067" s="29">
        <v>99</v>
      </c>
      <c r="I3067" s="29">
        <v>1971</v>
      </c>
      <c r="J3067" s="15">
        <v>-1</v>
      </c>
      <c r="K3067" s="15">
        <v>-1</v>
      </c>
      <c r="L3067" s="15">
        <v>0</v>
      </c>
      <c r="M3067" s="15">
        <v>0</v>
      </c>
      <c r="N3067" s="27" t="e">
        <f>SUMIF(#REF!,'Integrantes original'!A2812,#REF!)</f>
        <v>#REF!</v>
      </c>
      <c r="O3067" s="27">
        <f t="shared" si="188"/>
        <v>99991971</v>
      </c>
      <c r="P3067" s="27">
        <f t="shared" si="189"/>
        <v>999919711</v>
      </c>
      <c r="Q3067" s="31">
        <f t="shared" si="190"/>
        <v>23100811999971</v>
      </c>
      <c r="R3067" s="27">
        <f>COUNTIF(tratycont!S:S,'Integrantes original'!Q3067)</f>
        <v>0</v>
      </c>
      <c r="S3067" s="27">
        <f t="shared" si="191"/>
        <v>0</v>
      </c>
    </row>
    <row r="3068" spans="1:19" x14ac:dyDescent="0.15">
      <c r="A3068" s="29">
        <v>2310081</v>
      </c>
      <c r="B3068" s="29">
        <v>231008102</v>
      </c>
      <c r="C3068" s="29" t="s">
        <v>19</v>
      </c>
      <c r="D3068" s="30" t="s">
        <v>62</v>
      </c>
      <c r="E3068" s="30" t="s">
        <v>2463</v>
      </c>
      <c r="F3068" s="15">
        <v>2</v>
      </c>
      <c r="G3068" s="29">
        <v>99</v>
      </c>
      <c r="H3068" s="29">
        <v>99</v>
      </c>
      <c r="I3068" s="29">
        <v>1971</v>
      </c>
      <c r="J3068" s="15">
        <v>-1</v>
      </c>
      <c r="K3068" s="15">
        <v>-1</v>
      </c>
      <c r="L3068" s="15">
        <v>0</v>
      </c>
      <c r="M3068" s="15">
        <v>0</v>
      </c>
      <c r="N3068" s="27" t="e">
        <f>SUMIF(#REF!,'Integrantes original'!A2813,#REF!)</f>
        <v>#REF!</v>
      </c>
      <c r="O3068" s="27">
        <f t="shared" si="188"/>
        <v>99991971</v>
      </c>
      <c r="P3068" s="27">
        <f t="shared" si="189"/>
        <v>999919712</v>
      </c>
      <c r="Q3068" s="31">
        <f t="shared" si="190"/>
        <v>23100812999971</v>
      </c>
      <c r="R3068" s="27">
        <f>COUNTIF(tratycont!S:S,'Integrantes original'!Q3068)</f>
        <v>0</v>
      </c>
      <c r="S3068" s="27">
        <f t="shared" si="191"/>
        <v>0</v>
      </c>
    </row>
    <row r="3069" spans="1:19" x14ac:dyDescent="0.15">
      <c r="A3069" s="29">
        <v>2310081</v>
      </c>
      <c r="B3069" s="29">
        <v>231008103</v>
      </c>
      <c r="C3069" s="29" t="s">
        <v>22</v>
      </c>
      <c r="D3069" s="30" t="s">
        <v>951</v>
      </c>
      <c r="E3069" s="30" t="s">
        <v>2463</v>
      </c>
      <c r="F3069" s="15">
        <v>1</v>
      </c>
      <c r="G3069" s="29">
        <v>99</v>
      </c>
      <c r="H3069" s="29">
        <v>99</v>
      </c>
      <c r="I3069" s="29">
        <v>1992</v>
      </c>
      <c r="J3069" s="15">
        <v>-1</v>
      </c>
      <c r="K3069" s="15">
        <v>-1</v>
      </c>
      <c r="L3069" s="15">
        <v>0</v>
      </c>
      <c r="M3069" s="15">
        <v>0</v>
      </c>
      <c r="N3069" s="27" t="e">
        <f>SUMIF(#REF!,'Integrantes original'!A2814,#REF!)</f>
        <v>#REF!</v>
      </c>
      <c r="O3069" s="27">
        <f t="shared" si="188"/>
        <v>99991992</v>
      </c>
      <c r="P3069" s="27">
        <f t="shared" si="189"/>
        <v>999919921</v>
      </c>
      <c r="Q3069" s="31">
        <f t="shared" si="190"/>
        <v>23100811999992</v>
      </c>
      <c r="R3069" s="27">
        <f>COUNTIF(tratycont!S:S,'Integrantes original'!Q3069)</f>
        <v>0</v>
      </c>
      <c r="S3069" s="27">
        <f t="shared" si="191"/>
        <v>0</v>
      </c>
    </row>
    <row r="3070" spans="1:19" x14ac:dyDescent="0.15">
      <c r="A3070" s="29">
        <v>2310081</v>
      </c>
      <c r="B3070" s="29">
        <v>231008104</v>
      </c>
      <c r="C3070" s="29" t="s">
        <v>25</v>
      </c>
      <c r="D3070" s="30" t="s">
        <v>311</v>
      </c>
      <c r="E3070" s="30" t="s">
        <v>964</v>
      </c>
      <c r="F3070" s="15">
        <v>2</v>
      </c>
      <c r="G3070" s="29">
        <v>4</v>
      </c>
      <c r="H3070" s="29">
        <v>2</v>
      </c>
      <c r="I3070" s="29">
        <v>1996</v>
      </c>
      <c r="J3070" s="15">
        <v>1</v>
      </c>
      <c r="K3070" s="15">
        <v>0</v>
      </c>
      <c r="L3070" s="15">
        <v>2</v>
      </c>
      <c r="M3070" s="15">
        <v>0</v>
      </c>
      <c r="N3070" s="27" t="e">
        <f>SUMIF(#REF!,'Integrantes original'!A2815,#REF!)</f>
        <v>#REF!</v>
      </c>
      <c r="O3070" s="27">
        <f t="shared" si="188"/>
        <v>4021996</v>
      </c>
      <c r="P3070" s="27">
        <f t="shared" si="189"/>
        <v>40219962</v>
      </c>
      <c r="Q3070" s="31">
        <f t="shared" si="190"/>
        <v>23100812040296</v>
      </c>
      <c r="R3070" s="27">
        <f>COUNTIF(tratycont!S:S,'Integrantes original'!Q3070)</f>
        <v>0</v>
      </c>
      <c r="S3070" s="27">
        <f t="shared" si="191"/>
        <v>0</v>
      </c>
    </row>
    <row r="3071" spans="1:19" x14ac:dyDescent="0.15">
      <c r="A3071" s="29">
        <v>2310081</v>
      </c>
      <c r="B3071" s="29">
        <v>231008105</v>
      </c>
      <c r="C3071" s="29" t="s">
        <v>27</v>
      </c>
      <c r="D3071" s="30" t="s">
        <v>318</v>
      </c>
      <c r="E3071" s="30" t="s">
        <v>2463</v>
      </c>
      <c r="F3071" s="15">
        <v>1</v>
      </c>
      <c r="G3071" s="29">
        <v>14</v>
      </c>
      <c r="H3071" s="29">
        <v>1</v>
      </c>
      <c r="I3071" s="29">
        <v>2015</v>
      </c>
      <c r="J3071" s="15">
        <v>-1</v>
      </c>
      <c r="K3071" s="15">
        <v>-1</v>
      </c>
      <c r="L3071" s="15">
        <v>0</v>
      </c>
      <c r="M3071" s="15">
        <v>0</v>
      </c>
      <c r="N3071" s="27" t="e">
        <f>SUMIF(#REF!,'Integrantes original'!A2816,#REF!)</f>
        <v>#REF!</v>
      </c>
      <c r="O3071" s="27">
        <f t="shared" si="188"/>
        <v>14012015</v>
      </c>
      <c r="P3071" s="27">
        <f t="shared" si="189"/>
        <v>140120151</v>
      </c>
      <c r="Q3071" s="31">
        <f t="shared" si="190"/>
        <v>23100811140115</v>
      </c>
      <c r="R3071" s="27">
        <f>COUNTIF(tratycont!S:S,'Integrantes original'!Q3071)</f>
        <v>0</v>
      </c>
      <c r="S3071" s="27">
        <f t="shared" si="191"/>
        <v>0</v>
      </c>
    </row>
    <row r="3072" spans="1:19" x14ac:dyDescent="0.15">
      <c r="A3072" s="29">
        <v>2310081</v>
      </c>
      <c r="B3072" s="29">
        <v>231008106</v>
      </c>
      <c r="C3072" s="29" t="s">
        <v>30</v>
      </c>
      <c r="D3072" s="30" t="s">
        <v>2368</v>
      </c>
      <c r="E3072" s="30" t="s">
        <v>2463</v>
      </c>
      <c r="F3072" s="15">
        <v>2</v>
      </c>
      <c r="G3072" s="29">
        <v>28</v>
      </c>
      <c r="H3072" s="29">
        <v>7</v>
      </c>
      <c r="I3072" s="29">
        <v>2016</v>
      </c>
      <c r="J3072" s="15">
        <v>2</v>
      </c>
      <c r="K3072" s="15">
        <v>4</v>
      </c>
      <c r="L3072" s="15">
        <v>0</v>
      </c>
      <c r="M3072" s="15">
        <v>0</v>
      </c>
      <c r="N3072" s="27" t="e">
        <f>SUMIF(#REF!,'Integrantes original'!A2817,#REF!)</f>
        <v>#REF!</v>
      </c>
      <c r="O3072" s="27">
        <f t="shared" si="188"/>
        <v>28072016</v>
      </c>
      <c r="P3072" s="27">
        <f t="shared" si="189"/>
        <v>280720162</v>
      </c>
      <c r="Q3072" s="31">
        <f t="shared" si="190"/>
        <v>23100812280716</v>
      </c>
      <c r="R3072" s="27">
        <f>COUNTIF(tratycont!S:S,'Integrantes original'!Q3072)</f>
        <v>0</v>
      </c>
      <c r="S3072" s="27">
        <f t="shared" si="191"/>
        <v>1</v>
      </c>
    </row>
    <row r="3073" spans="1:19" x14ac:dyDescent="0.15">
      <c r="A3073" s="29">
        <v>2310091</v>
      </c>
      <c r="B3073" s="29">
        <v>231009101</v>
      </c>
      <c r="C3073" s="29" t="s">
        <v>16</v>
      </c>
      <c r="D3073" s="30" t="s">
        <v>1904</v>
      </c>
      <c r="E3073" s="30" t="s">
        <v>2700</v>
      </c>
      <c r="F3073" s="15">
        <v>2</v>
      </c>
      <c r="G3073" s="29">
        <v>19</v>
      </c>
      <c r="H3073" s="29">
        <v>12</v>
      </c>
      <c r="I3073" s="29">
        <v>1979</v>
      </c>
      <c r="J3073" s="15">
        <v>-1</v>
      </c>
      <c r="K3073" s="15">
        <v>-1</v>
      </c>
      <c r="L3073" s="15">
        <v>0</v>
      </c>
      <c r="M3073" s="15">
        <v>0</v>
      </c>
      <c r="N3073" s="27" t="e">
        <f>SUMIF(#REF!,'Integrantes original'!A2818,#REF!)</f>
        <v>#REF!</v>
      </c>
      <c r="O3073" s="27">
        <f t="shared" si="188"/>
        <v>19121979</v>
      </c>
      <c r="P3073" s="27">
        <f t="shared" si="189"/>
        <v>191219792</v>
      </c>
      <c r="Q3073" s="31">
        <f t="shared" si="190"/>
        <v>23100912191279</v>
      </c>
      <c r="R3073" s="27">
        <f>COUNTIF(tratycont!S:S,'Integrantes original'!Q3073)</f>
        <v>0</v>
      </c>
      <c r="S3073" s="27">
        <f t="shared" si="191"/>
        <v>0</v>
      </c>
    </row>
    <row r="3074" spans="1:19" x14ac:dyDescent="0.15">
      <c r="A3074" s="29">
        <v>2310091</v>
      </c>
      <c r="B3074" s="29">
        <v>231009102</v>
      </c>
      <c r="C3074" s="29" t="s">
        <v>19</v>
      </c>
      <c r="D3074" s="30" t="s">
        <v>84</v>
      </c>
      <c r="E3074" s="30" t="s">
        <v>371</v>
      </c>
      <c r="F3074" s="15">
        <v>1</v>
      </c>
      <c r="G3074" s="29">
        <v>9</v>
      </c>
      <c r="H3074" s="29">
        <v>10</v>
      </c>
      <c r="I3074" s="29">
        <v>1972</v>
      </c>
      <c r="J3074" s="15">
        <v>-1</v>
      </c>
      <c r="K3074" s="15">
        <v>-1</v>
      </c>
      <c r="L3074" s="15">
        <v>0</v>
      </c>
      <c r="M3074" s="15">
        <v>0</v>
      </c>
      <c r="N3074" s="27" t="e">
        <f>SUMIF(#REF!,'Integrantes original'!A2819,#REF!)</f>
        <v>#REF!</v>
      </c>
      <c r="O3074" s="27">
        <f t="shared" si="188"/>
        <v>9101972</v>
      </c>
      <c r="P3074" s="27">
        <f t="shared" si="189"/>
        <v>91019721</v>
      </c>
      <c r="Q3074" s="31">
        <f t="shared" si="190"/>
        <v>23100911091072</v>
      </c>
      <c r="R3074" s="27">
        <f>COUNTIF(tratycont!S:S,'Integrantes original'!Q3074)</f>
        <v>0</v>
      </c>
      <c r="S3074" s="27">
        <f t="shared" si="191"/>
        <v>0</v>
      </c>
    </row>
    <row r="3075" spans="1:19" x14ac:dyDescent="0.15">
      <c r="A3075" s="29">
        <v>2310091</v>
      </c>
      <c r="B3075" s="29">
        <v>231009103</v>
      </c>
      <c r="C3075" s="29" t="s">
        <v>22</v>
      </c>
      <c r="D3075" s="30" t="s">
        <v>807</v>
      </c>
      <c r="E3075" s="30" t="s">
        <v>371</v>
      </c>
      <c r="F3075" s="15">
        <v>1</v>
      </c>
      <c r="G3075" s="29">
        <v>18</v>
      </c>
      <c r="H3075" s="29">
        <v>1</v>
      </c>
      <c r="I3075" s="29">
        <v>2000</v>
      </c>
      <c r="J3075" s="15">
        <v>-1</v>
      </c>
      <c r="K3075" s="15">
        <v>-1</v>
      </c>
      <c r="L3075" s="15">
        <v>0</v>
      </c>
      <c r="M3075" s="15">
        <v>0</v>
      </c>
      <c r="N3075" s="27" t="e">
        <f>SUMIF(#REF!,'Integrantes original'!A2820,#REF!)</f>
        <v>#REF!</v>
      </c>
      <c r="O3075" s="27">
        <f t="shared" ref="O3075:O3138" si="192">(((G3075*100)+H3075)*10000)+I3075</f>
        <v>18012000</v>
      </c>
      <c r="P3075" s="27">
        <f t="shared" ref="P3075:P3138" si="193">(O3075*10)+F3075</f>
        <v>180120001</v>
      </c>
      <c r="Q3075" s="31">
        <f t="shared" ref="Q3075:Q3138" si="194">(((((((A3075*10)+F3075)*100)+G3075)*100)+H3075)*100)+RIGHT(I3075,2)</f>
        <v>23100911180100</v>
      </c>
      <c r="R3075" s="27">
        <f>COUNTIF(tratycont!S:S,'Integrantes original'!Q3075)</f>
        <v>0</v>
      </c>
      <c r="S3075" s="27">
        <f t="shared" ref="S3075:S3138" si="195">IF(J3075=2,1,0)</f>
        <v>0</v>
      </c>
    </row>
    <row r="3076" spans="1:19" x14ac:dyDescent="0.15">
      <c r="A3076" s="29">
        <v>2310091</v>
      </c>
      <c r="B3076" s="29">
        <v>231009104</v>
      </c>
      <c r="C3076" s="29" t="s">
        <v>25</v>
      </c>
      <c r="D3076" s="30" t="s">
        <v>461</v>
      </c>
      <c r="E3076" s="30" t="s">
        <v>371</v>
      </c>
      <c r="F3076" s="15">
        <v>1</v>
      </c>
      <c r="G3076" s="29">
        <v>28</v>
      </c>
      <c r="H3076" s="29">
        <v>5</v>
      </c>
      <c r="I3076" s="29">
        <v>2003</v>
      </c>
      <c r="J3076" s="15">
        <v>-1</v>
      </c>
      <c r="K3076" s="15">
        <v>-1</v>
      </c>
      <c r="L3076" s="15">
        <v>0</v>
      </c>
      <c r="M3076" s="15">
        <v>0</v>
      </c>
      <c r="N3076" s="27" t="e">
        <f>SUMIF(#REF!,'Integrantes original'!A2821,#REF!)</f>
        <v>#REF!</v>
      </c>
      <c r="O3076" s="27">
        <f t="shared" si="192"/>
        <v>28052003</v>
      </c>
      <c r="P3076" s="27">
        <f t="shared" si="193"/>
        <v>280520031</v>
      </c>
      <c r="Q3076" s="31">
        <f t="shared" si="194"/>
        <v>23100911280503</v>
      </c>
      <c r="R3076" s="27">
        <f>COUNTIF(tratycont!S:S,'Integrantes original'!Q3076)</f>
        <v>0</v>
      </c>
      <c r="S3076" s="27">
        <f t="shared" si="195"/>
        <v>0</v>
      </c>
    </row>
    <row r="3077" spans="1:19" x14ac:dyDescent="0.15">
      <c r="A3077" s="29">
        <v>2310091</v>
      </c>
      <c r="B3077" s="29">
        <v>231009105</v>
      </c>
      <c r="C3077" s="29" t="s">
        <v>27</v>
      </c>
      <c r="D3077" s="30" t="s">
        <v>1671</v>
      </c>
      <c r="E3077" s="30" t="s">
        <v>371</v>
      </c>
      <c r="F3077" s="15">
        <v>1</v>
      </c>
      <c r="G3077" s="29">
        <v>5</v>
      </c>
      <c r="H3077" s="29">
        <v>8</v>
      </c>
      <c r="I3077" s="29">
        <v>2015</v>
      </c>
      <c r="J3077" s="15">
        <v>-1</v>
      </c>
      <c r="K3077" s="15">
        <v>-1</v>
      </c>
      <c r="L3077" s="15">
        <v>0</v>
      </c>
      <c r="M3077" s="15">
        <v>0</v>
      </c>
      <c r="N3077" s="27" t="e">
        <f>SUMIF(#REF!,'Integrantes original'!A2822,#REF!)</f>
        <v>#REF!</v>
      </c>
      <c r="O3077" s="27">
        <f t="shared" si="192"/>
        <v>5082015</v>
      </c>
      <c r="P3077" s="27">
        <f t="shared" si="193"/>
        <v>50820151</v>
      </c>
      <c r="Q3077" s="31">
        <f t="shared" si="194"/>
        <v>23100911050815</v>
      </c>
      <c r="R3077" s="27">
        <f>COUNTIF(tratycont!S:S,'Integrantes original'!Q3077)</f>
        <v>0</v>
      </c>
      <c r="S3077" s="27">
        <f t="shared" si="195"/>
        <v>0</v>
      </c>
    </row>
    <row r="3078" spans="1:19" x14ac:dyDescent="0.15">
      <c r="A3078" s="29">
        <v>2310091</v>
      </c>
      <c r="B3078" s="29">
        <v>231009106</v>
      </c>
      <c r="C3078" s="29" t="s">
        <v>30</v>
      </c>
      <c r="D3078" s="30" t="s">
        <v>785</v>
      </c>
      <c r="E3078" s="30" t="s">
        <v>371</v>
      </c>
      <c r="F3078" s="15">
        <v>1</v>
      </c>
      <c r="G3078" s="29">
        <v>5</v>
      </c>
      <c r="H3078" s="29">
        <v>11</v>
      </c>
      <c r="I3078" s="29">
        <v>1994</v>
      </c>
      <c r="J3078" s="15">
        <v>-1</v>
      </c>
      <c r="K3078" s="15">
        <v>-1</v>
      </c>
      <c r="L3078" s="15">
        <v>0</v>
      </c>
      <c r="M3078" s="15">
        <v>0</v>
      </c>
      <c r="N3078" s="27" t="e">
        <f>SUMIF(#REF!,'Integrantes original'!A2823,#REF!)</f>
        <v>#REF!</v>
      </c>
      <c r="O3078" s="27">
        <f t="shared" si="192"/>
        <v>5111994</v>
      </c>
      <c r="P3078" s="27">
        <f t="shared" si="193"/>
        <v>51119941</v>
      </c>
      <c r="Q3078" s="31">
        <f t="shared" si="194"/>
        <v>23100911051194</v>
      </c>
      <c r="R3078" s="27">
        <f>COUNTIF(tratycont!S:S,'Integrantes original'!Q3078)</f>
        <v>0</v>
      </c>
      <c r="S3078" s="27">
        <f t="shared" si="195"/>
        <v>0</v>
      </c>
    </row>
    <row r="3079" spans="1:19" x14ac:dyDescent="0.15">
      <c r="A3079" s="29">
        <v>2310091</v>
      </c>
      <c r="B3079" s="29">
        <v>231009107</v>
      </c>
      <c r="C3079" s="29" t="s">
        <v>56</v>
      </c>
      <c r="D3079" s="30" t="s">
        <v>843</v>
      </c>
      <c r="E3079" s="30" t="s">
        <v>263</v>
      </c>
      <c r="F3079" s="15">
        <v>2</v>
      </c>
      <c r="G3079" s="29">
        <v>99</v>
      </c>
      <c r="H3079" s="29">
        <v>99</v>
      </c>
      <c r="I3079" s="29">
        <v>1998</v>
      </c>
      <c r="J3079" s="15">
        <v>1</v>
      </c>
      <c r="K3079" s="15">
        <v>0</v>
      </c>
      <c r="L3079" s="15">
        <v>2</v>
      </c>
      <c r="M3079" s="15">
        <v>0</v>
      </c>
      <c r="N3079" s="27" t="e">
        <f>SUMIF(#REF!,'Integrantes original'!A2824,#REF!)</f>
        <v>#REF!</v>
      </c>
      <c r="O3079" s="27">
        <f t="shared" si="192"/>
        <v>99991998</v>
      </c>
      <c r="P3079" s="27">
        <f t="shared" si="193"/>
        <v>999919982</v>
      </c>
      <c r="Q3079" s="31">
        <f t="shared" si="194"/>
        <v>23100912999998</v>
      </c>
      <c r="R3079" s="27">
        <f>COUNTIF(tratycont!S:S,'Integrantes original'!Q3079)</f>
        <v>0</v>
      </c>
      <c r="S3079" s="27">
        <f t="shared" si="195"/>
        <v>0</v>
      </c>
    </row>
    <row r="3080" spans="1:19" x14ac:dyDescent="0.15">
      <c r="A3080" s="29">
        <v>2310091</v>
      </c>
      <c r="B3080" s="29">
        <v>231009108</v>
      </c>
      <c r="C3080" s="29" t="s">
        <v>58</v>
      </c>
      <c r="D3080" s="30" t="s">
        <v>2701</v>
      </c>
      <c r="E3080" s="30" t="s">
        <v>371</v>
      </c>
      <c r="F3080" s="15">
        <v>2</v>
      </c>
      <c r="G3080" s="29">
        <v>12</v>
      </c>
      <c r="H3080" s="29">
        <v>5</v>
      </c>
      <c r="I3080" s="29">
        <v>2017</v>
      </c>
      <c r="J3080" s="15">
        <v>2</v>
      </c>
      <c r="K3080" s="15">
        <v>7</v>
      </c>
      <c r="L3080" s="15">
        <v>0</v>
      </c>
      <c r="M3080" s="15">
        <v>0</v>
      </c>
      <c r="N3080" s="27" t="e">
        <f>SUMIF(#REF!,'Integrantes original'!A2825,#REF!)</f>
        <v>#REF!</v>
      </c>
      <c r="O3080" s="27">
        <f t="shared" si="192"/>
        <v>12052017</v>
      </c>
      <c r="P3080" s="27">
        <f t="shared" si="193"/>
        <v>120520172</v>
      </c>
      <c r="Q3080" s="31">
        <f t="shared" si="194"/>
        <v>23100912120517</v>
      </c>
      <c r="R3080" s="27">
        <f>COUNTIF(tratycont!S:S,'Integrantes original'!Q3080)</f>
        <v>0</v>
      </c>
      <c r="S3080" s="27">
        <f t="shared" si="195"/>
        <v>1</v>
      </c>
    </row>
    <row r="3081" spans="1:19" x14ac:dyDescent="0.15">
      <c r="A3081" s="29">
        <v>2310101</v>
      </c>
      <c r="B3081" s="29">
        <v>231010101</v>
      </c>
      <c r="C3081" s="29" t="s">
        <v>16</v>
      </c>
      <c r="D3081" s="30" t="s">
        <v>1283</v>
      </c>
      <c r="E3081" s="30" t="s">
        <v>200</v>
      </c>
      <c r="F3081" s="15">
        <v>1</v>
      </c>
      <c r="G3081" s="29">
        <v>25</v>
      </c>
      <c r="H3081" s="29">
        <v>6</v>
      </c>
      <c r="I3081" s="29">
        <v>1986</v>
      </c>
      <c r="J3081" s="15">
        <v>-1</v>
      </c>
      <c r="K3081" s="15">
        <v>-1</v>
      </c>
      <c r="L3081" s="15">
        <v>0</v>
      </c>
      <c r="M3081" s="15">
        <v>0</v>
      </c>
      <c r="N3081" s="27" t="e">
        <f>SUMIF(#REF!,'Integrantes original'!A2826,#REF!)</f>
        <v>#REF!</v>
      </c>
      <c r="O3081" s="27">
        <f t="shared" si="192"/>
        <v>25061986</v>
      </c>
      <c r="P3081" s="27">
        <f t="shared" si="193"/>
        <v>250619861</v>
      </c>
      <c r="Q3081" s="31">
        <f t="shared" si="194"/>
        <v>23101011250686</v>
      </c>
      <c r="R3081" s="27">
        <f>COUNTIF(tratycont!S:S,'Integrantes original'!Q3081)</f>
        <v>0</v>
      </c>
      <c r="S3081" s="27">
        <f t="shared" si="195"/>
        <v>0</v>
      </c>
    </row>
    <row r="3082" spans="1:19" x14ac:dyDescent="0.15">
      <c r="A3082" s="29">
        <v>2310101</v>
      </c>
      <c r="B3082" s="29">
        <v>231010102</v>
      </c>
      <c r="C3082" s="29" t="s">
        <v>19</v>
      </c>
      <c r="D3082" s="30" t="s">
        <v>2517</v>
      </c>
      <c r="E3082" s="30" t="s">
        <v>2382</v>
      </c>
      <c r="F3082" s="15">
        <v>2</v>
      </c>
      <c r="G3082" s="29">
        <v>12</v>
      </c>
      <c r="H3082" s="29">
        <v>8</v>
      </c>
      <c r="I3082" s="29">
        <v>1995</v>
      </c>
      <c r="J3082" s="15">
        <v>1</v>
      </c>
      <c r="K3082" s="15">
        <v>0</v>
      </c>
      <c r="L3082" s="15">
        <v>2</v>
      </c>
      <c r="M3082" s="15">
        <v>0</v>
      </c>
      <c r="N3082" s="27" t="e">
        <f>SUMIF(#REF!,'Integrantes original'!A2827,#REF!)</f>
        <v>#REF!</v>
      </c>
      <c r="O3082" s="27">
        <f t="shared" si="192"/>
        <v>12081995</v>
      </c>
      <c r="P3082" s="27">
        <f t="shared" si="193"/>
        <v>120819952</v>
      </c>
      <c r="Q3082" s="31">
        <f t="shared" si="194"/>
        <v>23101012120895</v>
      </c>
      <c r="R3082" s="27">
        <f>COUNTIF(tratycont!S:S,'Integrantes original'!Q3082)</f>
        <v>0</v>
      </c>
      <c r="S3082" s="27">
        <f t="shared" si="195"/>
        <v>0</v>
      </c>
    </row>
    <row r="3083" spans="1:19" x14ac:dyDescent="0.15">
      <c r="A3083" s="29">
        <v>2310101</v>
      </c>
      <c r="B3083" s="29">
        <v>231010103</v>
      </c>
      <c r="C3083" s="29" t="s">
        <v>22</v>
      </c>
      <c r="D3083" s="30" t="s">
        <v>483</v>
      </c>
      <c r="E3083" s="30" t="s">
        <v>200</v>
      </c>
      <c r="F3083" s="15">
        <v>2</v>
      </c>
      <c r="G3083" s="29">
        <v>1</v>
      </c>
      <c r="H3083" s="29">
        <v>9</v>
      </c>
      <c r="I3083" s="29">
        <v>2013</v>
      </c>
      <c r="J3083" s="15">
        <v>-1</v>
      </c>
      <c r="K3083" s="15">
        <v>-1</v>
      </c>
      <c r="L3083" s="15">
        <v>0</v>
      </c>
      <c r="M3083" s="15">
        <v>0</v>
      </c>
      <c r="N3083" s="27" t="e">
        <f>SUMIF(#REF!,'Integrantes original'!A2828,#REF!)</f>
        <v>#REF!</v>
      </c>
      <c r="O3083" s="27">
        <f t="shared" si="192"/>
        <v>1092013</v>
      </c>
      <c r="P3083" s="27">
        <f t="shared" si="193"/>
        <v>10920132</v>
      </c>
      <c r="Q3083" s="31">
        <f t="shared" si="194"/>
        <v>23101012010913</v>
      </c>
      <c r="R3083" s="27">
        <f>COUNTIF(tratycont!S:S,'Integrantes original'!Q3083)</f>
        <v>0</v>
      </c>
      <c r="S3083" s="27">
        <f t="shared" si="195"/>
        <v>0</v>
      </c>
    </row>
    <row r="3084" spans="1:19" x14ac:dyDescent="0.15">
      <c r="A3084" s="29">
        <v>2310101</v>
      </c>
      <c r="B3084" s="29">
        <v>231010104</v>
      </c>
      <c r="C3084" s="29" t="s">
        <v>25</v>
      </c>
      <c r="D3084" s="30" t="s">
        <v>1489</v>
      </c>
      <c r="E3084" s="30" t="s">
        <v>200</v>
      </c>
      <c r="F3084" s="15">
        <v>1</v>
      </c>
      <c r="G3084" s="29">
        <v>25</v>
      </c>
      <c r="H3084" s="29">
        <v>6</v>
      </c>
      <c r="I3084" s="29">
        <v>2015</v>
      </c>
      <c r="J3084" s="15">
        <v>-1</v>
      </c>
      <c r="K3084" s="15">
        <v>-1</v>
      </c>
      <c r="L3084" s="15">
        <v>0</v>
      </c>
      <c r="M3084" s="15">
        <v>0</v>
      </c>
      <c r="N3084" s="27" t="e">
        <f>SUMIF(#REF!,'Integrantes original'!A2829,#REF!)</f>
        <v>#REF!</v>
      </c>
      <c r="O3084" s="27">
        <f t="shared" si="192"/>
        <v>25062015</v>
      </c>
      <c r="P3084" s="27">
        <f t="shared" si="193"/>
        <v>250620151</v>
      </c>
      <c r="Q3084" s="31">
        <f t="shared" si="194"/>
        <v>23101011250615</v>
      </c>
      <c r="R3084" s="27">
        <f>COUNTIF(tratycont!S:S,'Integrantes original'!Q3084)</f>
        <v>0</v>
      </c>
      <c r="S3084" s="27">
        <f t="shared" si="195"/>
        <v>0</v>
      </c>
    </row>
    <row r="3085" spans="1:19" x14ac:dyDescent="0.15">
      <c r="A3085" s="29">
        <v>2310101</v>
      </c>
      <c r="B3085" s="29">
        <v>231010105</v>
      </c>
      <c r="C3085" s="29" t="s">
        <v>27</v>
      </c>
      <c r="D3085" s="30" t="s">
        <v>522</v>
      </c>
      <c r="E3085" s="30" t="s">
        <v>200</v>
      </c>
      <c r="F3085" s="15">
        <v>1</v>
      </c>
      <c r="G3085" s="29">
        <v>9</v>
      </c>
      <c r="H3085" s="29">
        <v>6</v>
      </c>
      <c r="I3085" s="29">
        <v>2018</v>
      </c>
      <c r="J3085" s="15">
        <v>2</v>
      </c>
      <c r="K3085" s="15">
        <v>2</v>
      </c>
      <c r="L3085" s="15">
        <v>0</v>
      </c>
      <c r="M3085" s="15">
        <v>0</v>
      </c>
      <c r="N3085" s="27" t="e">
        <f>SUMIF(#REF!,'Integrantes original'!A2830,#REF!)</f>
        <v>#REF!</v>
      </c>
      <c r="O3085" s="27">
        <f t="shared" si="192"/>
        <v>9062018</v>
      </c>
      <c r="P3085" s="27">
        <f t="shared" si="193"/>
        <v>90620181</v>
      </c>
      <c r="Q3085" s="31">
        <f t="shared" si="194"/>
        <v>23101011090618</v>
      </c>
      <c r="R3085" s="27">
        <f>COUNTIF(tratycont!S:S,'Integrantes original'!Q3085)</f>
        <v>1</v>
      </c>
      <c r="S3085" s="27">
        <f t="shared" si="195"/>
        <v>1</v>
      </c>
    </row>
    <row r="3086" spans="1:19" x14ac:dyDescent="0.15">
      <c r="A3086" s="29">
        <v>2310101</v>
      </c>
      <c r="B3086" s="29">
        <v>231010106</v>
      </c>
      <c r="C3086" s="29" t="s">
        <v>30</v>
      </c>
      <c r="D3086" s="30" t="s">
        <v>256</v>
      </c>
      <c r="E3086" s="30" t="s">
        <v>200</v>
      </c>
      <c r="F3086" s="15">
        <v>2</v>
      </c>
      <c r="G3086" s="29">
        <v>20</v>
      </c>
      <c r="H3086" s="29">
        <v>3</v>
      </c>
      <c r="I3086" s="29">
        <v>1984</v>
      </c>
      <c r="J3086" s="15">
        <v>-1</v>
      </c>
      <c r="K3086" s="15">
        <v>-1</v>
      </c>
      <c r="L3086" s="15">
        <v>0</v>
      </c>
      <c r="M3086" s="15">
        <v>0</v>
      </c>
      <c r="N3086" s="27" t="e">
        <f>SUMIF(#REF!,'Integrantes original'!A2831,#REF!)</f>
        <v>#REF!</v>
      </c>
      <c r="O3086" s="27">
        <f t="shared" si="192"/>
        <v>20031984</v>
      </c>
      <c r="P3086" s="27">
        <f t="shared" si="193"/>
        <v>200319842</v>
      </c>
      <c r="Q3086" s="31">
        <f t="shared" si="194"/>
        <v>23101012200384</v>
      </c>
      <c r="R3086" s="27">
        <f>COUNTIF(tratycont!S:S,'Integrantes original'!Q3086)</f>
        <v>0</v>
      </c>
      <c r="S3086" s="27">
        <f t="shared" si="195"/>
        <v>0</v>
      </c>
    </row>
    <row r="3087" spans="1:19" x14ac:dyDescent="0.15">
      <c r="A3087" s="29">
        <v>2310101</v>
      </c>
      <c r="B3087" s="29">
        <v>231010107</v>
      </c>
      <c r="C3087" s="29" t="s">
        <v>56</v>
      </c>
      <c r="D3087" s="30" t="s">
        <v>483</v>
      </c>
      <c r="E3087" s="30" t="s">
        <v>371</v>
      </c>
      <c r="F3087" s="15">
        <v>2</v>
      </c>
      <c r="G3087" s="29">
        <v>19</v>
      </c>
      <c r="H3087" s="29">
        <v>7</v>
      </c>
      <c r="I3087" s="29">
        <v>1948</v>
      </c>
      <c r="J3087" s="15">
        <v>-1</v>
      </c>
      <c r="K3087" s="15">
        <v>-1</v>
      </c>
      <c r="L3087" s="15">
        <v>0</v>
      </c>
      <c r="M3087" s="15">
        <v>0</v>
      </c>
      <c r="N3087" s="27" t="e">
        <f>SUMIF(#REF!,'Integrantes original'!A2832,#REF!)</f>
        <v>#REF!</v>
      </c>
      <c r="O3087" s="27">
        <f t="shared" si="192"/>
        <v>19071948</v>
      </c>
      <c r="P3087" s="27">
        <f t="shared" si="193"/>
        <v>190719482</v>
      </c>
      <c r="Q3087" s="31">
        <f t="shared" si="194"/>
        <v>23101012190748</v>
      </c>
      <c r="R3087" s="27">
        <f>COUNTIF(tratycont!S:S,'Integrantes original'!Q3087)</f>
        <v>0</v>
      </c>
      <c r="S3087" s="27">
        <f t="shared" si="195"/>
        <v>0</v>
      </c>
    </row>
    <row r="3088" spans="1:19" x14ac:dyDescent="0.15">
      <c r="A3088" s="29">
        <v>2310101</v>
      </c>
      <c r="B3088" s="29">
        <v>231010108</v>
      </c>
      <c r="C3088" s="29" t="s">
        <v>58</v>
      </c>
      <c r="D3088" s="30" t="s">
        <v>290</v>
      </c>
      <c r="E3088" s="30" t="s">
        <v>2702</v>
      </c>
      <c r="F3088" s="15">
        <v>1</v>
      </c>
      <c r="G3088" s="29">
        <v>27</v>
      </c>
      <c r="H3088" s="29">
        <v>5</v>
      </c>
      <c r="I3088" s="29">
        <v>2009</v>
      </c>
      <c r="J3088" s="15">
        <v>-1</v>
      </c>
      <c r="K3088" s="15">
        <v>-1</v>
      </c>
      <c r="L3088" s="15">
        <v>0</v>
      </c>
      <c r="M3088" s="15">
        <v>0</v>
      </c>
      <c r="N3088" s="27" t="e">
        <f>SUMIF(#REF!,'Integrantes original'!A2833,#REF!)</f>
        <v>#REF!</v>
      </c>
      <c r="O3088" s="27">
        <f t="shared" si="192"/>
        <v>27052009</v>
      </c>
      <c r="P3088" s="27">
        <f t="shared" si="193"/>
        <v>270520091</v>
      </c>
      <c r="Q3088" s="31">
        <f t="shared" si="194"/>
        <v>23101011270509</v>
      </c>
      <c r="R3088" s="27">
        <f>COUNTIF(tratycont!S:S,'Integrantes original'!Q3088)</f>
        <v>0</v>
      </c>
      <c r="S3088" s="27">
        <f t="shared" si="195"/>
        <v>0</v>
      </c>
    </row>
    <row r="3089" spans="1:19" x14ac:dyDescent="0.15">
      <c r="A3089" s="29">
        <v>2310111</v>
      </c>
      <c r="B3089" s="29">
        <v>231011101</v>
      </c>
      <c r="C3089" s="29" t="s">
        <v>16</v>
      </c>
      <c r="D3089" s="30" t="s">
        <v>1207</v>
      </c>
      <c r="E3089" s="30" t="s">
        <v>152</v>
      </c>
      <c r="F3089" s="15">
        <v>1</v>
      </c>
      <c r="G3089" s="29">
        <v>29</v>
      </c>
      <c r="H3089" s="29">
        <v>3</v>
      </c>
      <c r="I3089" s="29">
        <v>1985</v>
      </c>
      <c r="J3089" s="15">
        <v>-1</v>
      </c>
      <c r="K3089" s="15">
        <v>-1</v>
      </c>
      <c r="L3089" s="15">
        <v>0</v>
      </c>
      <c r="M3089" s="15">
        <v>0</v>
      </c>
      <c r="N3089" s="27" t="e">
        <f>SUMIF(#REF!,'Integrantes original'!A2834,#REF!)</f>
        <v>#REF!</v>
      </c>
      <c r="O3089" s="27">
        <f t="shared" si="192"/>
        <v>29031985</v>
      </c>
      <c r="P3089" s="27">
        <f t="shared" si="193"/>
        <v>290319851</v>
      </c>
      <c r="Q3089" s="31">
        <f t="shared" si="194"/>
        <v>23101111290385</v>
      </c>
      <c r="R3089" s="27">
        <f>COUNTIF(tratycont!S:S,'Integrantes original'!Q3089)</f>
        <v>0</v>
      </c>
      <c r="S3089" s="27">
        <f t="shared" si="195"/>
        <v>0</v>
      </c>
    </row>
    <row r="3090" spans="1:19" x14ac:dyDescent="0.15">
      <c r="A3090" s="29">
        <v>2310111</v>
      </c>
      <c r="B3090" s="29">
        <v>231011102</v>
      </c>
      <c r="C3090" s="29" t="s">
        <v>19</v>
      </c>
      <c r="D3090" s="30" t="s">
        <v>311</v>
      </c>
      <c r="E3090" s="30" t="s">
        <v>2461</v>
      </c>
      <c r="F3090" s="15">
        <v>2</v>
      </c>
      <c r="G3090" s="29">
        <v>24</v>
      </c>
      <c r="H3090" s="29">
        <v>6</v>
      </c>
      <c r="I3090" s="29">
        <v>1986</v>
      </c>
      <c r="J3090" s="15">
        <v>1</v>
      </c>
      <c r="K3090" s="15">
        <v>0</v>
      </c>
      <c r="L3090" s="15">
        <v>2</v>
      </c>
      <c r="M3090" s="15">
        <v>0</v>
      </c>
      <c r="N3090" s="27" t="e">
        <f>SUMIF(#REF!,'Integrantes original'!A2835,#REF!)</f>
        <v>#REF!</v>
      </c>
      <c r="O3090" s="27">
        <f t="shared" si="192"/>
        <v>24061986</v>
      </c>
      <c r="P3090" s="27">
        <f t="shared" si="193"/>
        <v>240619862</v>
      </c>
      <c r="Q3090" s="31">
        <f t="shared" si="194"/>
        <v>23101112240686</v>
      </c>
      <c r="R3090" s="27">
        <f>COUNTIF(tratycont!S:S,'Integrantes original'!Q3090)</f>
        <v>0</v>
      </c>
      <c r="S3090" s="27">
        <f t="shared" si="195"/>
        <v>0</v>
      </c>
    </row>
    <row r="3091" spans="1:19" x14ac:dyDescent="0.15">
      <c r="A3091" s="29">
        <v>2310111</v>
      </c>
      <c r="B3091" s="29">
        <v>231011103</v>
      </c>
      <c r="C3091" s="29" t="s">
        <v>22</v>
      </c>
      <c r="D3091" s="30" t="s">
        <v>859</v>
      </c>
      <c r="E3091" s="30" t="s">
        <v>152</v>
      </c>
      <c r="F3091" s="15">
        <v>1</v>
      </c>
      <c r="G3091" s="29">
        <v>21</v>
      </c>
      <c r="H3091" s="29">
        <v>7</v>
      </c>
      <c r="I3091" s="29">
        <v>2009</v>
      </c>
      <c r="J3091" s="15">
        <v>-1</v>
      </c>
      <c r="K3091" s="15">
        <v>-1</v>
      </c>
      <c r="L3091" s="15">
        <v>0</v>
      </c>
      <c r="M3091" s="15">
        <v>0</v>
      </c>
      <c r="N3091" s="27" t="e">
        <f>SUMIF(#REF!,'Integrantes original'!A2836,#REF!)</f>
        <v>#REF!</v>
      </c>
      <c r="O3091" s="27">
        <f t="shared" si="192"/>
        <v>21072009</v>
      </c>
      <c r="P3091" s="27">
        <f t="shared" si="193"/>
        <v>210720091</v>
      </c>
      <c r="Q3091" s="31">
        <f t="shared" si="194"/>
        <v>23101111210709</v>
      </c>
      <c r="R3091" s="27">
        <f>COUNTIF(tratycont!S:S,'Integrantes original'!Q3091)</f>
        <v>0</v>
      </c>
      <c r="S3091" s="27">
        <f t="shared" si="195"/>
        <v>0</v>
      </c>
    </row>
    <row r="3092" spans="1:19" x14ac:dyDescent="0.15">
      <c r="A3092" s="29">
        <v>2310111</v>
      </c>
      <c r="B3092" s="29">
        <v>231011104</v>
      </c>
      <c r="C3092" s="29" t="s">
        <v>25</v>
      </c>
      <c r="D3092" s="30" t="s">
        <v>84</v>
      </c>
      <c r="E3092" s="30" t="s">
        <v>152</v>
      </c>
      <c r="F3092" s="15">
        <v>1</v>
      </c>
      <c r="G3092" s="29">
        <v>17</v>
      </c>
      <c r="H3092" s="29">
        <v>1</v>
      </c>
      <c r="I3092" s="29">
        <v>2014</v>
      </c>
      <c r="J3092" s="15">
        <v>-1</v>
      </c>
      <c r="K3092" s="15">
        <v>-1</v>
      </c>
      <c r="L3092" s="15">
        <v>0</v>
      </c>
      <c r="M3092" s="15">
        <v>0</v>
      </c>
      <c r="N3092" s="27" t="e">
        <f>SUMIF(#REF!,'Integrantes original'!A2837,#REF!)</f>
        <v>#REF!</v>
      </c>
      <c r="O3092" s="27">
        <f t="shared" si="192"/>
        <v>17012014</v>
      </c>
      <c r="P3092" s="27">
        <f t="shared" si="193"/>
        <v>170120141</v>
      </c>
      <c r="Q3092" s="31">
        <f t="shared" si="194"/>
        <v>23101111170114</v>
      </c>
      <c r="R3092" s="27">
        <f>COUNTIF(tratycont!S:S,'Integrantes original'!Q3092)</f>
        <v>0</v>
      </c>
      <c r="S3092" s="27">
        <f t="shared" si="195"/>
        <v>0</v>
      </c>
    </row>
    <row r="3093" spans="1:19" x14ac:dyDescent="0.15">
      <c r="A3093" s="29">
        <v>2310121</v>
      </c>
      <c r="B3093" s="29">
        <v>231012101</v>
      </c>
      <c r="C3093" s="29" t="s">
        <v>16</v>
      </c>
      <c r="D3093" s="30" t="s">
        <v>2703</v>
      </c>
      <c r="E3093" s="30" t="s">
        <v>2344</v>
      </c>
      <c r="F3093" s="15">
        <v>1</v>
      </c>
      <c r="G3093" s="29">
        <v>99</v>
      </c>
      <c r="H3093" s="29">
        <v>99</v>
      </c>
      <c r="I3093" s="29">
        <v>1990</v>
      </c>
      <c r="J3093" s="15">
        <v>-1</v>
      </c>
      <c r="K3093" s="15">
        <v>-1</v>
      </c>
      <c r="L3093" s="15">
        <v>0</v>
      </c>
      <c r="M3093" s="15">
        <v>0</v>
      </c>
      <c r="N3093" s="27" t="e">
        <f>SUMIF(#REF!,'Integrantes original'!A2838,#REF!)</f>
        <v>#REF!</v>
      </c>
      <c r="O3093" s="27">
        <f t="shared" si="192"/>
        <v>99991990</v>
      </c>
      <c r="P3093" s="27">
        <f t="shared" si="193"/>
        <v>999919901</v>
      </c>
      <c r="Q3093" s="31">
        <f t="shared" si="194"/>
        <v>23101211999990</v>
      </c>
      <c r="R3093" s="27">
        <f>COUNTIF(tratycont!S:S,'Integrantes original'!Q3093)</f>
        <v>0</v>
      </c>
      <c r="S3093" s="27">
        <f t="shared" si="195"/>
        <v>0</v>
      </c>
    </row>
    <row r="3094" spans="1:19" x14ac:dyDescent="0.15">
      <c r="A3094" s="29">
        <v>2310121</v>
      </c>
      <c r="B3094" s="29">
        <v>231012102</v>
      </c>
      <c r="C3094" s="29" t="s">
        <v>19</v>
      </c>
      <c r="D3094" s="30" t="s">
        <v>2565</v>
      </c>
      <c r="E3094" s="30" t="s">
        <v>200</v>
      </c>
      <c r="F3094" s="15">
        <v>2</v>
      </c>
      <c r="G3094" s="29">
        <v>7</v>
      </c>
      <c r="H3094" s="29">
        <v>3</v>
      </c>
      <c r="I3094" s="29">
        <v>1988</v>
      </c>
      <c r="J3094" s="15">
        <v>1</v>
      </c>
      <c r="K3094" s="15">
        <v>0</v>
      </c>
      <c r="L3094" s="15">
        <v>2</v>
      </c>
      <c r="M3094" s="15">
        <v>0</v>
      </c>
      <c r="N3094" s="27" t="e">
        <f>SUMIF(#REF!,'Integrantes original'!A2839,#REF!)</f>
        <v>#REF!</v>
      </c>
      <c r="O3094" s="27">
        <f t="shared" si="192"/>
        <v>7031988</v>
      </c>
      <c r="P3094" s="27">
        <f t="shared" si="193"/>
        <v>70319882</v>
      </c>
      <c r="Q3094" s="31">
        <f t="shared" si="194"/>
        <v>23101212070388</v>
      </c>
      <c r="R3094" s="27">
        <f>COUNTIF(tratycont!S:S,'Integrantes original'!Q3094)</f>
        <v>0</v>
      </c>
      <c r="S3094" s="27">
        <f t="shared" si="195"/>
        <v>0</v>
      </c>
    </row>
    <row r="3095" spans="1:19" x14ac:dyDescent="0.15">
      <c r="A3095" s="29">
        <v>2310121</v>
      </c>
      <c r="B3095" s="29">
        <v>231012103</v>
      </c>
      <c r="C3095" s="29" t="s">
        <v>22</v>
      </c>
      <c r="D3095" s="30" t="s">
        <v>2704</v>
      </c>
      <c r="E3095" s="30" t="s">
        <v>2344</v>
      </c>
      <c r="F3095" s="15">
        <v>2</v>
      </c>
      <c r="G3095" s="29">
        <v>21</v>
      </c>
      <c r="H3095" s="29">
        <v>9</v>
      </c>
      <c r="I3095" s="29">
        <v>2006</v>
      </c>
      <c r="J3095" s="15">
        <v>-1</v>
      </c>
      <c r="K3095" s="15">
        <v>-1</v>
      </c>
      <c r="L3095" s="15">
        <v>0</v>
      </c>
      <c r="M3095" s="15">
        <v>0</v>
      </c>
      <c r="N3095" s="27" t="e">
        <f>SUMIF(#REF!,'Integrantes original'!A2840,#REF!)</f>
        <v>#REF!</v>
      </c>
      <c r="O3095" s="27">
        <f t="shared" si="192"/>
        <v>21092006</v>
      </c>
      <c r="P3095" s="27">
        <f t="shared" si="193"/>
        <v>210920062</v>
      </c>
      <c r="Q3095" s="31">
        <f t="shared" si="194"/>
        <v>23101212210906</v>
      </c>
      <c r="R3095" s="27">
        <f>COUNTIF(tratycont!S:S,'Integrantes original'!Q3095)</f>
        <v>0</v>
      </c>
      <c r="S3095" s="27">
        <f t="shared" si="195"/>
        <v>0</v>
      </c>
    </row>
    <row r="3096" spans="1:19" x14ac:dyDescent="0.15">
      <c r="A3096" s="29">
        <v>2310121</v>
      </c>
      <c r="B3096" s="29">
        <v>231012104</v>
      </c>
      <c r="C3096" s="29" t="s">
        <v>25</v>
      </c>
      <c r="D3096" s="30" t="s">
        <v>977</v>
      </c>
      <c r="E3096" s="30" t="s">
        <v>2344</v>
      </c>
      <c r="F3096" s="15">
        <v>1</v>
      </c>
      <c r="G3096" s="29">
        <v>99</v>
      </c>
      <c r="H3096" s="29">
        <v>99</v>
      </c>
      <c r="I3096" s="29">
        <v>2009</v>
      </c>
      <c r="J3096" s="15">
        <v>-1</v>
      </c>
      <c r="K3096" s="15">
        <v>-1</v>
      </c>
      <c r="L3096" s="15">
        <v>0</v>
      </c>
      <c r="M3096" s="15">
        <v>0</v>
      </c>
      <c r="N3096" s="27" t="e">
        <f>SUMIF(#REF!,'Integrantes original'!A2841,#REF!)</f>
        <v>#REF!</v>
      </c>
      <c r="O3096" s="27">
        <f t="shared" si="192"/>
        <v>99992009</v>
      </c>
      <c r="P3096" s="27">
        <f t="shared" si="193"/>
        <v>999920091</v>
      </c>
      <c r="Q3096" s="31">
        <f t="shared" si="194"/>
        <v>23101211999909</v>
      </c>
      <c r="R3096" s="27">
        <f>COUNTIF(tratycont!S:S,'Integrantes original'!Q3096)</f>
        <v>0</v>
      </c>
      <c r="S3096" s="27">
        <f t="shared" si="195"/>
        <v>0</v>
      </c>
    </row>
    <row r="3097" spans="1:19" x14ac:dyDescent="0.15">
      <c r="A3097" s="29">
        <v>2310121</v>
      </c>
      <c r="B3097" s="29">
        <v>231012105</v>
      </c>
      <c r="C3097" s="29" t="s">
        <v>27</v>
      </c>
      <c r="D3097" s="30" t="s">
        <v>1603</v>
      </c>
      <c r="E3097" s="30" t="s">
        <v>2344</v>
      </c>
      <c r="F3097" s="15">
        <v>2</v>
      </c>
      <c r="G3097" s="29">
        <v>9</v>
      </c>
      <c r="H3097" s="29">
        <v>8</v>
      </c>
      <c r="I3097" s="29">
        <v>2010</v>
      </c>
      <c r="J3097" s="15">
        <v>-1</v>
      </c>
      <c r="K3097" s="15">
        <v>-1</v>
      </c>
      <c r="L3097" s="15">
        <v>0</v>
      </c>
      <c r="M3097" s="15">
        <v>0</v>
      </c>
      <c r="N3097" s="27" t="e">
        <f>SUMIF(#REF!,'Integrantes original'!A2842,#REF!)</f>
        <v>#REF!</v>
      </c>
      <c r="O3097" s="27">
        <f t="shared" si="192"/>
        <v>9082010</v>
      </c>
      <c r="P3097" s="27">
        <f t="shared" si="193"/>
        <v>90820102</v>
      </c>
      <c r="Q3097" s="31">
        <f t="shared" si="194"/>
        <v>23101212090810</v>
      </c>
      <c r="R3097" s="27">
        <f>COUNTIF(tratycont!S:S,'Integrantes original'!Q3097)</f>
        <v>0</v>
      </c>
      <c r="S3097" s="27">
        <f t="shared" si="195"/>
        <v>0</v>
      </c>
    </row>
    <row r="3098" spans="1:19" x14ac:dyDescent="0.15">
      <c r="A3098" s="29">
        <v>2310121</v>
      </c>
      <c r="B3098" s="29">
        <v>231012106</v>
      </c>
      <c r="C3098" s="29" t="s">
        <v>30</v>
      </c>
      <c r="D3098" s="30" t="s">
        <v>192</v>
      </c>
      <c r="E3098" s="30" t="s">
        <v>2344</v>
      </c>
      <c r="F3098" s="15">
        <v>1</v>
      </c>
      <c r="G3098" s="29">
        <v>15</v>
      </c>
      <c r="H3098" s="29">
        <v>9</v>
      </c>
      <c r="I3098" s="29">
        <v>2012</v>
      </c>
      <c r="J3098" s="15">
        <v>-1</v>
      </c>
      <c r="K3098" s="15">
        <v>-1</v>
      </c>
      <c r="L3098" s="15">
        <v>0</v>
      </c>
      <c r="M3098" s="15">
        <v>0</v>
      </c>
      <c r="N3098" s="27" t="e">
        <f>SUMIF(#REF!,'Integrantes original'!A2843,#REF!)</f>
        <v>#REF!</v>
      </c>
      <c r="O3098" s="27">
        <f t="shared" si="192"/>
        <v>15092012</v>
      </c>
      <c r="P3098" s="27">
        <f t="shared" si="193"/>
        <v>150920121</v>
      </c>
      <c r="Q3098" s="31">
        <f t="shared" si="194"/>
        <v>23101211150912</v>
      </c>
      <c r="R3098" s="27">
        <f>COUNTIF(tratycont!S:S,'Integrantes original'!Q3098)</f>
        <v>0</v>
      </c>
      <c r="S3098" s="27">
        <f t="shared" si="195"/>
        <v>0</v>
      </c>
    </row>
    <row r="3099" spans="1:19" x14ac:dyDescent="0.15">
      <c r="A3099" s="29">
        <v>2310121</v>
      </c>
      <c r="B3099" s="29">
        <v>231012107</v>
      </c>
      <c r="C3099" s="29" t="s">
        <v>56</v>
      </c>
      <c r="D3099" s="30" t="s">
        <v>1837</v>
      </c>
      <c r="E3099" s="30" t="s">
        <v>2344</v>
      </c>
      <c r="F3099" s="15">
        <v>1</v>
      </c>
      <c r="G3099" s="29">
        <v>1</v>
      </c>
      <c r="H3099" s="29">
        <v>4</v>
      </c>
      <c r="I3099" s="29">
        <v>2014</v>
      </c>
      <c r="J3099" s="15">
        <v>-1</v>
      </c>
      <c r="K3099" s="15">
        <v>-1</v>
      </c>
      <c r="L3099" s="15">
        <v>0</v>
      </c>
      <c r="M3099" s="15">
        <v>0</v>
      </c>
      <c r="N3099" s="27" t="e">
        <f>SUMIF(#REF!,'Integrantes original'!A2844,#REF!)</f>
        <v>#REF!</v>
      </c>
      <c r="O3099" s="27">
        <f t="shared" si="192"/>
        <v>1042014</v>
      </c>
      <c r="P3099" s="27">
        <f t="shared" si="193"/>
        <v>10420141</v>
      </c>
      <c r="Q3099" s="31">
        <f t="shared" si="194"/>
        <v>23101211010414</v>
      </c>
      <c r="R3099" s="27">
        <f>COUNTIF(tratycont!S:S,'Integrantes original'!Q3099)</f>
        <v>0</v>
      </c>
      <c r="S3099" s="27">
        <f t="shared" si="195"/>
        <v>0</v>
      </c>
    </row>
    <row r="3100" spans="1:19" x14ac:dyDescent="0.15">
      <c r="A3100" s="29">
        <v>2310131</v>
      </c>
      <c r="B3100" s="29">
        <v>231013101</v>
      </c>
      <c r="C3100" s="29" t="s">
        <v>16</v>
      </c>
      <c r="D3100" s="30" t="s">
        <v>23</v>
      </c>
      <c r="E3100" s="30" t="s">
        <v>1821</v>
      </c>
      <c r="F3100" s="15">
        <v>1</v>
      </c>
      <c r="G3100" s="29">
        <v>99</v>
      </c>
      <c r="H3100" s="29">
        <v>99</v>
      </c>
      <c r="I3100" s="29">
        <v>9999</v>
      </c>
      <c r="J3100" s="15">
        <v>-1</v>
      </c>
      <c r="K3100" s="15">
        <v>-1</v>
      </c>
      <c r="L3100" s="15">
        <v>0</v>
      </c>
      <c r="M3100" s="15">
        <v>0</v>
      </c>
      <c r="N3100" s="27" t="e">
        <f>SUMIF(#REF!,'Integrantes original'!A2845,#REF!)</f>
        <v>#REF!</v>
      </c>
      <c r="O3100" s="27">
        <f t="shared" si="192"/>
        <v>99999999</v>
      </c>
      <c r="P3100" s="27">
        <f t="shared" si="193"/>
        <v>999999991</v>
      </c>
      <c r="Q3100" s="31">
        <f t="shared" si="194"/>
        <v>23101311999999</v>
      </c>
      <c r="R3100" s="27">
        <f>COUNTIF(tratycont!S:S,'Integrantes original'!Q3100)</f>
        <v>0</v>
      </c>
      <c r="S3100" s="27">
        <f t="shared" si="195"/>
        <v>0</v>
      </c>
    </row>
    <row r="3101" spans="1:19" x14ac:dyDescent="0.15">
      <c r="A3101" s="29">
        <v>2310131</v>
      </c>
      <c r="B3101" s="29">
        <v>231013102</v>
      </c>
      <c r="C3101" s="29" t="s">
        <v>19</v>
      </c>
      <c r="D3101" s="30" t="s">
        <v>2705</v>
      </c>
      <c r="E3101" s="30" t="s">
        <v>2344</v>
      </c>
      <c r="F3101" s="15">
        <v>2</v>
      </c>
      <c r="G3101" s="29">
        <v>99</v>
      </c>
      <c r="H3101" s="29">
        <v>99</v>
      </c>
      <c r="I3101" s="29">
        <v>9999</v>
      </c>
      <c r="J3101" s="15">
        <v>-1</v>
      </c>
      <c r="K3101" s="15">
        <v>-1</v>
      </c>
      <c r="L3101" s="15">
        <v>0</v>
      </c>
      <c r="M3101" s="15">
        <v>0</v>
      </c>
      <c r="N3101" s="27" t="e">
        <f>SUMIF(#REF!,'Integrantes original'!A2846,#REF!)</f>
        <v>#REF!</v>
      </c>
      <c r="O3101" s="27">
        <f t="shared" si="192"/>
        <v>99999999</v>
      </c>
      <c r="P3101" s="27">
        <f t="shared" si="193"/>
        <v>999999992</v>
      </c>
      <c r="Q3101" s="31">
        <f t="shared" si="194"/>
        <v>23101312999999</v>
      </c>
      <c r="R3101" s="27">
        <f>COUNTIF(tratycont!S:S,'Integrantes original'!Q3101)</f>
        <v>0</v>
      </c>
      <c r="S3101" s="27">
        <f t="shared" si="195"/>
        <v>0</v>
      </c>
    </row>
    <row r="3102" spans="1:19" x14ac:dyDescent="0.15">
      <c r="A3102" s="29">
        <v>2310131</v>
      </c>
      <c r="B3102" s="29">
        <v>231013103</v>
      </c>
      <c r="C3102" s="29" t="s">
        <v>22</v>
      </c>
      <c r="D3102" s="30" t="s">
        <v>2706</v>
      </c>
      <c r="E3102" s="30" t="s">
        <v>1821</v>
      </c>
      <c r="F3102" s="15">
        <v>1</v>
      </c>
      <c r="G3102" s="29">
        <v>99</v>
      </c>
      <c r="H3102" s="29">
        <v>99</v>
      </c>
      <c r="I3102" s="29">
        <v>9999</v>
      </c>
      <c r="J3102" s="15">
        <v>-1</v>
      </c>
      <c r="K3102" s="15">
        <v>-1</v>
      </c>
      <c r="L3102" s="15">
        <v>0</v>
      </c>
      <c r="M3102" s="15">
        <v>0</v>
      </c>
      <c r="N3102" s="27" t="e">
        <f>SUMIF(#REF!,'Integrantes original'!A2847,#REF!)</f>
        <v>#REF!</v>
      </c>
      <c r="O3102" s="27">
        <f t="shared" si="192"/>
        <v>99999999</v>
      </c>
      <c r="P3102" s="27">
        <f t="shared" si="193"/>
        <v>999999991</v>
      </c>
      <c r="Q3102" s="31">
        <f t="shared" si="194"/>
        <v>23101311999999</v>
      </c>
      <c r="R3102" s="27">
        <f>COUNTIF(tratycont!S:S,'Integrantes original'!Q3102)</f>
        <v>0</v>
      </c>
      <c r="S3102" s="27">
        <f t="shared" si="195"/>
        <v>0</v>
      </c>
    </row>
    <row r="3103" spans="1:19" x14ac:dyDescent="0.15">
      <c r="A3103" s="29">
        <v>2310131</v>
      </c>
      <c r="B3103" s="29">
        <v>231013104</v>
      </c>
      <c r="C3103" s="29" t="s">
        <v>25</v>
      </c>
      <c r="D3103" s="30" t="s">
        <v>2707</v>
      </c>
      <c r="E3103" s="30" t="s">
        <v>1821</v>
      </c>
      <c r="F3103" s="15">
        <v>1</v>
      </c>
      <c r="G3103" s="29">
        <v>99</v>
      </c>
      <c r="H3103" s="29">
        <v>99</v>
      </c>
      <c r="I3103" s="29">
        <v>9999</v>
      </c>
      <c r="J3103" s="15">
        <v>-1</v>
      </c>
      <c r="K3103" s="15">
        <v>-1</v>
      </c>
      <c r="L3103" s="15">
        <v>0</v>
      </c>
      <c r="M3103" s="15">
        <v>0</v>
      </c>
      <c r="N3103" s="27" t="e">
        <f>SUMIF(#REF!,'Integrantes original'!A2848,#REF!)</f>
        <v>#REF!</v>
      </c>
      <c r="O3103" s="27">
        <f t="shared" si="192"/>
        <v>99999999</v>
      </c>
      <c r="P3103" s="27">
        <f t="shared" si="193"/>
        <v>999999991</v>
      </c>
      <c r="Q3103" s="31">
        <f t="shared" si="194"/>
        <v>23101311999999</v>
      </c>
      <c r="R3103" s="27">
        <f>COUNTIF(tratycont!S:S,'Integrantes original'!Q3103)</f>
        <v>0</v>
      </c>
      <c r="S3103" s="27">
        <f t="shared" si="195"/>
        <v>0</v>
      </c>
    </row>
    <row r="3104" spans="1:19" x14ac:dyDescent="0.15">
      <c r="A3104" s="29">
        <v>2310131</v>
      </c>
      <c r="B3104" s="29">
        <v>231013105</v>
      </c>
      <c r="C3104" s="29" t="s">
        <v>27</v>
      </c>
      <c r="D3104" s="30" t="s">
        <v>2708</v>
      </c>
      <c r="E3104" s="30" t="s">
        <v>1821</v>
      </c>
      <c r="F3104" s="15">
        <v>2</v>
      </c>
      <c r="G3104" s="29">
        <v>99</v>
      </c>
      <c r="H3104" s="29">
        <v>99</v>
      </c>
      <c r="I3104" s="29">
        <v>9999</v>
      </c>
      <c r="J3104" s="15">
        <v>-1</v>
      </c>
      <c r="K3104" s="15">
        <v>-1</v>
      </c>
      <c r="L3104" s="15">
        <v>0</v>
      </c>
      <c r="M3104" s="15">
        <v>0</v>
      </c>
      <c r="N3104" s="27" t="e">
        <f>SUMIF(#REF!,'Integrantes original'!A2849,#REF!)</f>
        <v>#REF!</v>
      </c>
      <c r="O3104" s="27">
        <f t="shared" si="192"/>
        <v>99999999</v>
      </c>
      <c r="P3104" s="27">
        <f t="shared" si="193"/>
        <v>999999992</v>
      </c>
      <c r="Q3104" s="31">
        <f t="shared" si="194"/>
        <v>23101312999999</v>
      </c>
      <c r="R3104" s="27">
        <f>COUNTIF(tratycont!S:S,'Integrantes original'!Q3104)</f>
        <v>0</v>
      </c>
      <c r="S3104" s="27">
        <f t="shared" si="195"/>
        <v>0</v>
      </c>
    </row>
    <row r="3105" spans="1:19" x14ac:dyDescent="0.15">
      <c r="A3105" s="29">
        <v>2310131</v>
      </c>
      <c r="B3105" s="29">
        <v>231013106</v>
      </c>
      <c r="C3105" s="29" t="s">
        <v>30</v>
      </c>
      <c r="D3105" s="30" t="s">
        <v>2709</v>
      </c>
      <c r="E3105" s="30" t="s">
        <v>1821</v>
      </c>
      <c r="F3105" s="15">
        <v>2</v>
      </c>
      <c r="G3105" s="29">
        <v>99</v>
      </c>
      <c r="H3105" s="29">
        <v>99</v>
      </c>
      <c r="I3105" s="29">
        <v>9999</v>
      </c>
      <c r="J3105" s="15">
        <v>-1</v>
      </c>
      <c r="K3105" s="15">
        <v>-1</v>
      </c>
      <c r="L3105" s="15">
        <v>0</v>
      </c>
      <c r="M3105" s="15">
        <v>0</v>
      </c>
      <c r="N3105" s="27" t="e">
        <f>SUMIF(#REF!,'Integrantes original'!A2850,#REF!)</f>
        <v>#REF!</v>
      </c>
      <c r="O3105" s="27">
        <f t="shared" si="192"/>
        <v>99999999</v>
      </c>
      <c r="P3105" s="27">
        <f t="shared" si="193"/>
        <v>999999992</v>
      </c>
      <c r="Q3105" s="31">
        <f t="shared" si="194"/>
        <v>23101312999999</v>
      </c>
      <c r="R3105" s="27">
        <f>COUNTIF(tratycont!S:S,'Integrantes original'!Q3105)</f>
        <v>0</v>
      </c>
      <c r="S3105" s="27">
        <f t="shared" si="195"/>
        <v>0</v>
      </c>
    </row>
    <row r="3106" spans="1:19" x14ac:dyDescent="0.15">
      <c r="A3106" s="29">
        <v>2310131</v>
      </c>
      <c r="B3106" s="29">
        <v>231013107</v>
      </c>
      <c r="C3106" s="29" t="s">
        <v>56</v>
      </c>
      <c r="D3106" s="30" t="s">
        <v>311</v>
      </c>
      <c r="E3106" s="30" t="s">
        <v>1821</v>
      </c>
      <c r="F3106" s="15">
        <v>2</v>
      </c>
      <c r="G3106" s="29">
        <v>99</v>
      </c>
      <c r="H3106" s="29">
        <v>99</v>
      </c>
      <c r="I3106" s="29">
        <v>9999</v>
      </c>
      <c r="J3106" s="15">
        <v>-1</v>
      </c>
      <c r="K3106" s="15">
        <v>-1</v>
      </c>
      <c r="L3106" s="15">
        <v>0</v>
      </c>
      <c r="M3106" s="15">
        <v>0</v>
      </c>
      <c r="N3106" s="27" t="e">
        <f>SUMIF(#REF!,'Integrantes original'!A2851,#REF!)</f>
        <v>#REF!</v>
      </c>
      <c r="O3106" s="27">
        <f t="shared" si="192"/>
        <v>99999999</v>
      </c>
      <c r="P3106" s="27">
        <f t="shared" si="193"/>
        <v>999999992</v>
      </c>
      <c r="Q3106" s="31">
        <f t="shared" si="194"/>
        <v>23101312999999</v>
      </c>
      <c r="R3106" s="27">
        <f>COUNTIF(tratycont!S:S,'Integrantes original'!Q3106)</f>
        <v>0</v>
      </c>
      <c r="S3106" s="27">
        <f t="shared" si="195"/>
        <v>0</v>
      </c>
    </row>
    <row r="3107" spans="1:19" x14ac:dyDescent="0.15">
      <c r="A3107" s="29">
        <v>2310131</v>
      </c>
      <c r="B3107" s="29">
        <v>231013108</v>
      </c>
      <c r="C3107" s="29" t="s">
        <v>58</v>
      </c>
      <c r="D3107" s="30" t="s">
        <v>105</v>
      </c>
      <c r="E3107" s="30" t="s">
        <v>1821</v>
      </c>
      <c r="F3107" s="15">
        <v>1</v>
      </c>
      <c r="G3107" s="29">
        <v>99</v>
      </c>
      <c r="H3107" s="29">
        <v>99</v>
      </c>
      <c r="I3107" s="29">
        <v>9999</v>
      </c>
      <c r="J3107" s="15">
        <v>-1</v>
      </c>
      <c r="K3107" s="15">
        <v>-1</v>
      </c>
      <c r="L3107" s="15">
        <v>0</v>
      </c>
      <c r="M3107" s="15">
        <v>0</v>
      </c>
      <c r="N3107" s="27" t="e">
        <f>SUMIF(#REF!,'Integrantes original'!A2852,#REF!)</f>
        <v>#REF!</v>
      </c>
      <c r="O3107" s="27">
        <f t="shared" si="192"/>
        <v>99999999</v>
      </c>
      <c r="P3107" s="27">
        <f t="shared" si="193"/>
        <v>999999991</v>
      </c>
      <c r="Q3107" s="31">
        <f t="shared" si="194"/>
        <v>23101311999999</v>
      </c>
      <c r="R3107" s="27">
        <f>COUNTIF(tratycont!S:S,'Integrantes original'!Q3107)</f>
        <v>0</v>
      </c>
      <c r="S3107" s="27">
        <f t="shared" si="195"/>
        <v>0</v>
      </c>
    </row>
    <row r="3108" spans="1:19" x14ac:dyDescent="0.15">
      <c r="A3108" s="29">
        <v>2310131</v>
      </c>
      <c r="B3108" s="29">
        <v>231013109</v>
      </c>
      <c r="C3108" s="29" t="s">
        <v>120</v>
      </c>
      <c r="D3108" s="30" t="s">
        <v>1047</v>
      </c>
      <c r="E3108" s="30" t="s">
        <v>1821</v>
      </c>
      <c r="F3108" s="15">
        <v>1</v>
      </c>
      <c r="G3108" s="29">
        <v>2</v>
      </c>
      <c r="H3108" s="29">
        <v>6</v>
      </c>
      <c r="I3108" s="29">
        <v>1999</v>
      </c>
      <c r="J3108" s="15">
        <v>-1</v>
      </c>
      <c r="K3108" s="15">
        <v>-1</v>
      </c>
      <c r="L3108" s="15">
        <v>0</v>
      </c>
      <c r="M3108" s="15">
        <v>0</v>
      </c>
      <c r="N3108" s="27" t="e">
        <f>SUMIF(#REF!,'Integrantes original'!A2853,#REF!)</f>
        <v>#REF!</v>
      </c>
      <c r="O3108" s="27">
        <f t="shared" si="192"/>
        <v>2061999</v>
      </c>
      <c r="P3108" s="27">
        <f t="shared" si="193"/>
        <v>20619991</v>
      </c>
      <c r="Q3108" s="31">
        <f t="shared" si="194"/>
        <v>23101311020699</v>
      </c>
      <c r="R3108" s="27">
        <f>COUNTIF(tratycont!S:S,'Integrantes original'!Q3108)</f>
        <v>0</v>
      </c>
      <c r="S3108" s="27">
        <f t="shared" si="195"/>
        <v>0</v>
      </c>
    </row>
    <row r="3109" spans="1:19" x14ac:dyDescent="0.15">
      <c r="A3109" s="29">
        <v>2310131</v>
      </c>
      <c r="B3109" s="29">
        <v>231013110</v>
      </c>
      <c r="C3109" s="29" t="s">
        <v>123</v>
      </c>
      <c r="D3109" s="30" t="s">
        <v>23</v>
      </c>
      <c r="E3109" s="30" t="s">
        <v>200</v>
      </c>
      <c r="F3109" s="15">
        <v>2</v>
      </c>
      <c r="G3109" s="29">
        <v>20</v>
      </c>
      <c r="H3109" s="29">
        <v>6</v>
      </c>
      <c r="I3109" s="29">
        <v>1995</v>
      </c>
      <c r="J3109" s="15">
        <v>1</v>
      </c>
      <c r="K3109" s="15">
        <v>0</v>
      </c>
      <c r="L3109" s="15">
        <v>2</v>
      </c>
      <c r="M3109" s="15">
        <v>0</v>
      </c>
      <c r="N3109" s="27" t="e">
        <f>SUMIF(#REF!,'Integrantes original'!A2854,#REF!)</f>
        <v>#REF!</v>
      </c>
      <c r="O3109" s="27">
        <f t="shared" si="192"/>
        <v>20061995</v>
      </c>
      <c r="P3109" s="27">
        <f t="shared" si="193"/>
        <v>200619952</v>
      </c>
      <c r="Q3109" s="31">
        <f t="shared" si="194"/>
        <v>23101312200695</v>
      </c>
      <c r="R3109" s="27">
        <f>COUNTIF(tratycont!S:S,'Integrantes original'!Q3109)</f>
        <v>0</v>
      </c>
      <c r="S3109" s="27">
        <f t="shared" si="195"/>
        <v>0</v>
      </c>
    </row>
    <row r="3110" spans="1:19" x14ac:dyDescent="0.15">
      <c r="A3110" s="29">
        <v>2310131</v>
      </c>
      <c r="B3110" s="29">
        <v>231013111</v>
      </c>
      <c r="C3110" s="29" t="s">
        <v>154</v>
      </c>
      <c r="D3110" s="30" t="s">
        <v>1562</v>
      </c>
      <c r="E3110" s="30" t="s">
        <v>1821</v>
      </c>
      <c r="F3110" s="15">
        <v>1</v>
      </c>
      <c r="G3110" s="29">
        <v>14</v>
      </c>
      <c r="H3110" s="29">
        <v>6</v>
      </c>
      <c r="I3110" s="29">
        <v>2018</v>
      </c>
      <c r="J3110" s="15">
        <v>2</v>
      </c>
      <c r="K3110" s="15">
        <v>10</v>
      </c>
      <c r="L3110" s="15">
        <v>0</v>
      </c>
      <c r="M3110" s="15">
        <v>0</v>
      </c>
      <c r="N3110" s="27" t="e">
        <f>SUMIF(#REF!,'Integrantes original'!A2855,#REF!)</f>
        <v>#REF!</v>
      </c>
      <c r="O3110" s="27">
        <f t="shared" si="192"/>
        <v>14062018</v>
      </c>
      <c r="P3110" s="27">
        <f t="shared" si="193"/>
        <v>140620181</v>
      </c>
      <c r="Q3110" s="31">
        <f t="shared" si="194"/>
        <v>23101311140618</v>
      </c>
      <c r="R3110" s="27">
        <f>COUNTIF(tratycont!S:S,'Integrantes original'!Q3110)</f>
        <v>0</v>
      </c>
      <c r="S3110" s="27">
        <f t="shared" si="195"/>
        <v>1</v>
      </c>
    </row>
    <row r="3111" spans="1:19" x14ac:dyDescent="0.15">
      <c r="A3111" s="29">
        <v>2410091</v>
      </c>
      <c r="B3111" s="29">
        <v>241009101</v>
      </c>
      <c r="C3111" s="29" t="s">
        <v>16</v>
      </c>
      <c r="D3111" s="30" t="s">
        <v>1851</v>
      </c>
      <c r="E3111" s="30" t="s">
        <v>2463</v>
      </c>
      <c r="F3111" s="15">
        <v>1</v>
      </c>
      <c r="G3111" s="29">
        <v>22</v>
      </c>
      <c r="H3111" s="29">
        <v>6</v>
      </c>
      <c r="I3111" s="29">
        <v>1989</v>
      </c>
      <c r="J3111" s="15">
        <v>-1</v>
      </c>
      <c r="K3111" s="15">
        <v>-1</v>
      </c>
      <c r="L3111" s="15">
        <v>0</v>
      </c>
      <c r="M3111" s="15">
        <v>0</v>
      </c>
      <c r="N3111" s="27" t="e">
        <f>SUMIF(#REF!,'Integrantes original'!A2856,#REF!)</f>
        <v>#REF!</v>
      </c>
      <c r="O3111" s="27">
        <f t="shared" si="192"/>
        <v>22061989</v>
      </c>
      <c r="P3111" s="27">
        <f t="shared" si="193"/>
        <v>220619891</v>
      </c>
      <c r="Q3111" s="31">
        <f t="shared" si="194"/>
        <v>24100911220689</v>
      </c>
      <c r="R3111" s="27">
        <f>COUNTIF(tratycont!S:S,'Integrantes original'!Q3111)</f>
        <v>0</v>
      </c>
      <c r="S3111" s="27">
        <f t="shared" si="195"/>
        <v>0</v>
      </c>
    </row>
    <row r="3112" spans="1:19" x14ac:dyDescent="0.15">
      <c r="A3112" s="29">
        <v>2410091</v>
      </c>
      <c r="B3112" s="29">
        <v>241009102</v>
      </c>
      <c r="C3112" s="29" t="s">
        <v>19</v>
      </c>
      <c r="D3112" s="30" t="s">
        <v>325</v>
      </c>
      <c r="E3112" s="30" t="s">
        <v>1658</v>
      </c>
      <c r="F3112" s="15">
        <v>2</v>
      </c>
      <c r="G3112" s="29">
        <v>4</v>
      </c>
      <c r="H3112" s="29">
        <v>10</v>
      </c>
      <c r="I3112" s="29">
        <v>1989</v>
      </c>
      <c r="J3112" s="15">
        <v>1</v>
      </c>
      <c r="K3112" s="15">
        <v>0</v>
      </c>
      <c r="L3112" s="15">
        <v>1</v>
      </c>
      <c r="M3112" s="15">
        <v>2</v>
      </c>
      <c r="N3112" s="27" t="e">
        <f>SUMIF(#REF!,'Integrantes original'!A2857,#REF!)</f>
        <v>#REF!</v>
      </c>
      <c r="O3112" s="27">
        <f t="shared" si="192"/>
        <v>4101989</v>
      </c>
      <c r="P3112" s="27">
        <f t="shared" si="193"/>
        <v>41019892</v>
      </c>
      <c r="Q3112" s="31">
        <f t="shared" si="194"/>
        <v>24100912041089</v>
      </c>
      <c r="R3112" s="27">
        <f>COUNTIF(tratycont!S:S,'Integrantes original'!Q3112)</f>
        <v>0</v>
      </c>
      <c r="S3112" s="27">
        <f t="shared" si="195"/>
        <v>0</v>
      </c>
    </row>
    <row r="3113" spans="1:19" x14ac:dyDescent="0.15">
      <c r="A3113" s="29">
        <v>2410091</v>
      </c>
      <c r="B3113" s="29">
        <v>241009103</v>
      </c>
      <c r="C3113" s="29" t="s">
        <v>22</v>
      </c>
      <c r="D3113" s="30" t="s">
        <v>382</v>
      </c>
      <c r="E3113" s="30" t="s">
        <v>2463</v>
      </c>
      <c r="F3113" s="15">
        <v>1</v>
      </c>
      <c r="G3113" s="29">
        <v>8</v>
      </c>
      <c r="H3113" s="29">
        <v>1</v>
      </c>
      <c r="I3113" s="29">
        <v>2008</v>
      </c>
      <c r="J3113" s="15">
        <v>-1</v>
      </c>
      <c r="K3113" s="15">
        <v>-1</v>
      </c>
      <c r="L3113" s="15">
        <v>0</v>
      </c>
      <c r="M3113" s="15">
        <v>0</v>
      </c>
      <c r="N3113" s="27" t="e">
        <f>SUMIF(#REF!,'Integrantes original'!A2858,#REF!)</f>
        <v>#REF!</v>
      </c>
      <c r="O3113" s="27">
        <f t="shared" si="192"/>
        <v>8012008</v>
      </c>
      <c r="P3113" s="27">
        <f t="shared" si="193"/>
        <v>80120081</v>
      </c>
      <c r="Q3113" s="31">
        <f t="shared" si="194"/>
        <v>24100911080108</v>
      </c>
      <c r="R3113" s="27">
        <f>COUNTIF(tratycont!S:S,'Integrantes original'!Q3113)</f>
        <v>0</v>
      </c>
      <c r="S3113" s="27">
        <f t="shared" si="195"/>
        <v>0</v>
      </c>
    </row>
    <row r="3114" spans="1:19" x14ac:dyDescent="0.15">
      <c r="A3114" s="29">
        <v>2410091</v>
      </c>
      <c r="B3114" s="29">
        <v>241009104</v>
      </c>
      <c r="C3114" s="29" t="s">
        <v>25</v>
      </c>
      <c r="D3114" s="30" t="s">
        <v>1054</v>
      </c>
      <c r="E3114" s="30" t="s">
        <v>2463</v>
      </c>
      <c r="F3114" s="15">
        <v>2</v>
      </c>
      <c r="G3114" s="29">
        <v>9</v>
      </c>
      <c r="H3114" s="29">
        <v>12</v>
      </c>
      <c r="I3114" s="29">
        <v>2009</v>
      </c>
      <c r="J3114" s="15">
        <v>-1</v>
      </c>
      <c r="K3114" s="15">
        <v>-1</v>
      </c>
      <c r="L3114" s="15">
        <v>0</v>
      </c>
      <c r="M3114" s="15">
        <v>0</v>
      </c>
      <c r="N3114" s="27" t="e">
        <f>SUMIF(#REF!,'Integrantes original'!A2859,#REF!)</f>
        <v>#REF!</v>
      </c>
      <c r="O3114" s="27">
        <f t="shared" si="192"/>
        <v>9122009</v>
      </c>
      <c r="P3114" s="27">
        <f t="shared" si="193"/>
        <v>91220092</v>
      </c>
      <c r="Q3114" s="31">
        <f t="shared" si="194"/>
        <v>24100912091209</v>
      </c>
      <c r="R3114" s="27">
        <f>COUNTIF(tratycont!S:S,'Integrantes original'!Q3114)</f>
        <v>0</v>
      </c>
      <c r="S3114" s="27">
        <f t="shared" si="195"/>
        <v>0</v>
      </c>
    </row>
    <row r="3115" spans="1:19" x14ac:dyDescent="0.15">
      <c r="A3115" s="29">
        <v>2410091</v>
      </c>
      <c r="B3115" s="29">
        <v>241009105</v>
      </c>
      <c r="C3115" s="29" t="s">
        <v>27</v>
      </c>
      <c r="D3115" s="30" t="s">
        <v>62</v>
      </c>
      <c r="E3115" s="30" t="s">
        <v>2463</v>
      </c>
      <c r="F3115" s="15">
        <v>2</v>
      </c>
      <c r="G3115" s="29">
        <v>27</v>
      </c>
      <c r="H3115" s="29">
        <v>2</v>
      </c>
      <c r="I3115" s="29">
        <v>2011</v>
      </c>
      <c r="J3115" s="15">
        <v>-1</v>
      </c>
      <c r="K3115" s="15">
        <v>-1</v>
      </c>
      <c r="L3115" s="15">
        <v>0</v>
      </c>
      <c r="M3115" s="15">
        <v>0</v>
      </c>
      <c r="N3115" s="27" t="e">
        <f>SUMIF(#REF!,'Integrantes original'!A2860,#REF!)</f>
        <v>#REF!</v>
      </c>
      <c r="O3115" s="27">
        <f t="shared" si="192"/>
        <v>27022011</v>
      </c>
      <c r="P3115" s="27">
        <f t="shared" si="193"/>
        <v>270220112</v>
      </c>
      <c r="Q3115" s="31">
        <f t="shared" si="194"/>
        <v>24100912270211</v>
      </c>
      <c r="R3115" s="27">
        <f>COUNTIF(tratycont!S:S,'Integrantes original'!Q3115)</f>
        <v>0</v>
      </c>
      <c r="S3115" s="27">
        <f t="shared" si="195"/>
        <v>0</v>
      </c>
    </row>
    <row r="3116" spans="1:19" x14ac:dyDescent="0.15">
      <c r="A3116" s="29">
        <v>2410091</v>
      </c>
      <c r="B3116" s="29">
        <v>241009106</v>
      </c>
      <c r="C3116" s="29" t="s">
        <v>30</v>
      </c>
      <c r="D3116" s="30" t="s">
        <v>84</v>
      </c>
      <c r="E3116" s="30" t="s">
        <v>2463</v>
      </c>
      <c r="F3116" s="15">
        <v>1</v>
      </c>
      <c r="G3116" s="29">
        <v>9</v>
      </c>
      <c r="H3116" s="29">
        <v>3</v>
      </c>
      <c r="I3116" s="29">
        <v>2015</v>
      </c>
      <c r="J3116" s="15">
        <v>-1</v>
      </c>
      <c r="K3116" s="15">
        <v>-1</v>
      </c>
      <c r="L3116" s="15">
        <v>0</v>
      </c>
      <c r="M3116" s="15">
        <v>0</v>
      </c>
      <c r="N3116" s="27" t="e">
        <f>SUMIF(#REF!,'Integrantes original'!A2861,#REF!)</f>
        <v>#REF!</v>
      </c>
      <c r="O3116" s="27">
        <f t="shared" si="192"/>
        <v>9032015</v>
      </c>
      <c r="P3116" s="27">
        <f t="shared" si="193"/>
        <v>90320151</v>
      </c>
      <c r="Q3116" s="31">
        <f t="shared" si="194"/>
        <v>24100911090315</v>
      </c>
      <c r="R3116" s="27">
        <f>COUNTIF(tratycont!S:S,'Integrantes original'!Q3116)</f>
        <v>0</v>
      </c>
      <c r="S3116" s="27">
        <f t="shared" si="195"/>
        <v>0</v>
      </c>
    </row>
    <row r="3117" spans="1:19" x14ac:dyDescent="0.15">
      <c r="A3117" s="29">
        <v>2410091</v>
      </c>
      <c r="B3117" s="29">
        <v>241009107</v>
      </c>
      <c r="C3117" s="29" t="s">
        <v>56</v>
      </c>
      <c r="D3117" s="30" t="s">
        <v>1832</v>
      </c>
      <c r="E3117" s="30" t="s">
        <v>2463</v>
      </c>
      <c r="F3117" s="15">
        <v>2</v>
      </c>
      <c r="G3117" s="29">
        <v>18</v>
      </c>
      <c r="H3117" s="29">
        <v>6</v>
      </c>
      <c r="I3117" s="29">
        <v>2018</v>
      </c>
      <c r="J3117" s="15">
        <v>2</v>
      </c>
      <c r="K3117" s="15">
        <v>2</v>
      </c>
      <c r="L3117" s="15">
        <v>0</v>
      </c>
      <c r="M3117" s="15">
        <v>0</v>
      </c>
      <c r="N3117" s="27" t="e">
        <f>SUMIF(#REF!,'Integrantes original'!A2862,#REF!)</f>
        <v>#REF!</v>
      </c>
      <c r="O3117" s="27">
        <f t="shared" si="192"/>
        <v>18062018</v>
      </c>
      <c r="P3117" s="27">
        <f t="shared" si="193"/>
        <v>180620182</v>
      </c>
      <c r="Q3117" s="31">
        <f t="shared" si="194"/>
        <v>24100912180618</v>
      </c>
      <c r="R3117" s="27">
        <f>COUNTIF(tratycont!S:S,'Integrantes original'!Q3117)</f>
        <v>1</v>
      </c>
      <c r="S3117" s="27">
        <f t="shared" si="195"/>
        <v>1</v>
      </c>
    </row>
    <row r="3118" spans="1:19" x14ac:dyDescent="0.15">
      <c r="A3118" s="29">
        <v>2410101</v>
      </c>
      <c r="B3118" s="29">
        <v>241010101</v>
      </c>
      <c r="C3118" s="29" t="s">
        <v>16</v>
      </c>
      <c r="D3118" s="30" t="s">
        <v>2710</v>
      </c>
      <c r="E3118" s="30" t="s">
        <v>1351</v>
      </c>
      <c r="F3118" s="15">
        <v>1</v>
      </c>
      <c r="G3118" s="29">
        <v>99</v>
      </c>
      <c r="H3118" s="29">
        <v>99</v>
      </c>
      <c r="I3118" s="29">
        <v>9999</v>
      </c>
      <c r="J3118" s="15">
        <v>-1</v>
      </c>
      <c r="K3118" s="15">
        <v>-1</v>
      </c>
      <c r="L3118" s="15">
        <v>0</v>
      </c>
      <c r="M3118" s="15">
        <v>0</v>
      </c>
      <c r="N3118" s="27" t="e">
        <f>SUMIF(#REF!,'Integrantes original'!A2863,#REF!)</f>
        <v>#REF!</v>
      </c>
      <c r="O3118" s="27">
        <f t="shared" si="192"/>
        <v>99999999</v>
      </c>
      <c r="P3118" s="27">
        <f t="shared" si="193"/>
        <v>999999991</v>
      </c>
      <c r="Q3118" s="31">
        <f t="shared" si="194"/>
        <v>24101011999999</v>
      </c>
      <c r="R3118" s="27">
        <f>COUNTIF(tratycont!S:S,'Integrantes original'!Q3118)</f>
        <v>0</v>
      </c>
      <c r="S3118" s="27">
        <f t="shared" si="195"/>
        <v>0</v>
      </c>
    </row>
    <row r="3119" spans="1:19" x14ac:dyDescent="0.15">
      <c r="A3119" s="29">
        <v>2410101</v>
      </c>
      <c r="B3119" s="29">
        <v>241010102</v>
      </c>
      <c r="C3119" s="29" t="s">
        <v>19</v>
      </c>
      <c r="D3119" s="30" t="s">
        <v>1201</v>
      </c>
      <c r="E3119" s="30" t="s">
        <v>259</v>
      </c>
      <c r="F3119" s="15">
        <v>2</v>
      </c>
      <c r="G3119" s="29">
        <v>99</v>
      </c>
      <c r="H3119" s="29">
        <v>99</v>
      </c>
      <c r="I3119" s="29">
        <v>9999</v>
      </c>
      <c r="J3119" s="15">
        <v>-1</v>
      </c>
      <c r="K3119" s="15">
        <v>-1</v>
      </c>
      <c r="L3119" s="15">
        <v>0</v>
      </c>
      <c r="M3119" s="15">
        <v>0</v>
      </c>
      <c r="N3119" s="27" t="e">
        <f>SUMIF(#REF!,'Integrantes original'!A2864,#REF!)</f>
        <v>#REF!</v>
      </c>
      <c r="O3119" s="27">
        <f t="shared" si="192"/>
        <v>99999999</v>
      </c>
      <c r="P3119" s="27">
        <f t="shared" si="193"/>
        <v>999999992</v>
      </c>
      <c r="Q3119" s="31">
        <f t="shared" si="194"/>
        <v>24101012999999</v>
      </c>
      <c r="R3119" s="27">
        <f>COUNTIF(tratycont!S:S,'Integrantes original'!Q3119)</f>
        <v>0</v>
      </c>
      <c r="S3119" s="27">
        <f t="shared" si="195"/>
        <v>0</v>
      </c>
    </row>
    <row r="3120" spans="1:19" x14ac:dyDescent="0.15">
      <c r="A3120" s="29">
        <v>2410101</v>
      </c>
      <c r="B3120" s="29">
        <v>241010103</v>
      </c>
      <c r="C3120" s="29" t="s">
        <v>22</v>
      </c>
      <c r="D3120" s="30" t="s">
        <v>2711</v>
      </c>
      <c r="E3120" s="30" t="s">
        <v>1351</v>
      </c>
      <c r="F3120" s="15">
        <v>2</v>
      </c>
      <c r="G3120" s="29">
        <v>99</v>
      </c>
      <c r="H3120" s="29">
        <v>99</v>
      </c>
      <c r="I3120" s="29">
        <v>9999</v>
      </c>
      <c r="J3120" s="15">
        <v>-1</v>
      </c>
      <c r="K3120" s="15">
        <v>-1</v>
      </c>
      <c r="L3120" s="15">
        <v>0</v>
      </c>
      <c r="M3120" s="15">
        <v>0</v>
      </c>
      <c r="N3120" s="27" t="e">
        <f>SUMIF(#REF!,'Integrantes original'!A2865,#REF!)</f>
        <v>#REF!</v>
      </c>
      <c r="O3120" s="27">
        <f t="shared" si="192"/>
        <v>99999999</v>
      </c>
      <c r="P3120" s="27">
        <f t="shared" si="193"/>
        <v>999999992</v>
      </c>
      <c r="Q3120" s="31">
        <f t="shared" si="194"/>
        <v>24101012999999</v>
      </c>
      <c r="R3120" s="27">
        <f>COUNTIF(tratycont!S:S,'Integrantes original'!Q3120)</f>
        <v>0</v>
      </c>
      <c r="S3120" s="27">
        <f t="shared" si="195"/>
        <v>0</v>
      </c>
    </row>
    <row r="3121" spans="1:19" x14ac:dyDescent="0.15">
      <c r="A3121" s="29">
        <v>2410101</v>
      </c>
      <c r="B3121" s="29">
        <v>241010104</v>
      </c>
      <c r="C3121" s="29" t="s">
        <v>25</v>
      </c>
      <c r="D3121" s="30" t="s">
        <v>884</v>
      </c>
      <c r="E3121" s="30" t="s">
        <v>1351</v>
      </c>
      <c r="F3121" s="15">
        <v>2</v>
      </c>
      <c r="G3121" s="29">
        <v>26</v>
      </c>
      <c r="H3121" s="29">
        <v>5</v>
      </c>
      <c r="I3121" s="29">
        <v>2009</v>
      </c>
      <c r="J3121" s="15">
        <v>-1</v>
      </c>
      <c r="K3121" s="15">
        <v>-1</v>
      </c>
      <c r="L3121" s="15">
        <v>0</v>
      </c>
      <c r="M3121" s="15">
        <v>0</v>
      </c>
      <c r="N3121" s="27" t="e">
        <f>SUMIF(#REF!,'Integrantes original'!A2866,#REF!)</f>
        <v>#REF!</v>
      </c>
      <c r="O3121" s="27">
        <f t="shared" si="192"/>
        <v>26052009</v>
      </c>
      <c r="P3121" s="27">
        <f t="shared" si="193"/>
        <v>260520092</v>
      </c>
      <c r="Q3121" s="31">
        <f t="shared" si="194"/>
        <v>24101012260509</v>
      </c>
      <c r="R3121" s="27">
        <f>COUNTIF(tratycont!S:S,'Integrantes original'!Q3121)</f>
        <v>0</v>
      </c>
      <c r="S3121" s="27">
        <f t="shared" si="195"/>
        <v>0</v>
      </c>
    </row>
    <row r="3122" spans="1:19" x14ac:dyDescent="0.15">
      <c r="A3122" s="29">
        <v>2410101</v>
      </c>
      <c r="B3122" s="29">
        <v>241010105</v>
      </c>
      <c r="C3122" s="29" t="s">
        <v>27</v>
      </c>
      <c r="D3122" s="30" t="s">
        <v>1124</v>
      </c>
      <c r="E3122" s="30" t="s">
        <v>1351</v>
      </c>
      <c r="F3122" s="15">
        <v>1</v>
      </c>
      <c r="G3122" s="29">
        <v>4</v>
      </c>
      <c r="H3122" s="29">
        <v>6</v>
      </c>
      <c r="I3122" s="29">
        <v>1998</v>
      </c>
      <c r="J3122" s="15">
        <v>-1</v>
      </c>
      <c r="K3122" s="15">
        <v>-1</v>
      </c>
      <c r="L3122" s="15">
        <v>0</v>
      </c>
      <c r="M3122" s="15">
        <v>0</v>
      </c>
      <c r="N3122" s="27" t="e">
        <f>SUMIF(#REF!,'Integrantes original'!A2867,#REF!)</f>
        <v>#REF!</v>
      </c>
      <c r="O3122" s="27">
        <f t="shared" si="192"/>
        <v>4061998</v>
      </c>
      <c r="P3122" s="27">
        <f t="shared" si="193"/>
        <v>40619981</v>
      </c>
      <c r="Q3122" s="31">
        <f t="shared" si="194"/>
        <v>24101011040698</v>
      </c>
      <c r="R3122" s="27">
        <f>COUNTIF(tratycont!S:S,'Integrantes original'!Q3122)</f>
        <v>0</v>
      </c>
      <c r="S3122" s="27">
        <f t="shared" si="195"/>
        <v>0</v>
      </c>
    </row>
    <row r="3123" spans="1:19" x14ac:dyDescent="0.15">
      <c r="A3123" s="29">
        <v>2410101</v>
      </c>
      <c r="B3123" s="29">
        <v>241010106</v>
      </c>
      <c r="C3123" s="29" t="s">
        <v>30</v>
      </c>
      <c r="D3123" s="30" t="s">
        <v>23</v>
      </c>
      <c r="E3123" s="30" t="s">
        <v>2585</v>
      </c>
      <c r="F3123" s="15">
        <v>2</v>
      </c>
      <c r="G3123" s="29">
        <v>2</v>
      </c>
      <c r="H3123" s="29">
        <v>2</v>
      </c>
      <c r="I3123" s="29">
        <v>2002</v>
      </c>
      <c r="J3123" s="15">
        <v>1</v>
      </c>
      <c r="K3123" s="15">
        <v>0</v>
      </c>
      <c r="L3123" s="15">
        <v>1</v>
      </c>
      <c r="M3123" s="15">
        <v>2</v>
      </c>
      <c r="N3123" s="27" t="e">
        <f>SUMIF(#REF!,'Integrantes original'!A2868,#REF!)</f>
        <v>#REF!</v>
      </c>
      <c r="O3123" s="27">
        <f t="shared" si="192"/>
        <v>2022002</v>
      </c>
      <c r="P3123" s="27">
        <f t="shared" si="193"/>
        <v>20220022</v>
      </c>
      <c r="Q3123" s="31">
        <f t="shared" si="194"/>
        <v>24101012020202</v>
      </c>
      <c r="R3123" s="27">
        <f>COUNTIF(tratycont!S:S,'Integrantes original'!Q3123)</f>
        <v>0</v>
      </c>
      <c r="S3123" s="27">
        <f t="shared" si="195"/>
        <v>0</v>
      </c>
    </row>
    <row r="3124" spans="1:19" x14ac:dyDescent="0.15">
      <c r="A3124" s="29">
        <v>2410101</v>
      </c>
      <c r="B3124" s="29">
        <v>241010107</v>
      </c>
      <c r="C3124" s="29" t="s">
        <v>56</v>
      </c>
      <c r="D3124" s="30" t="s">
        <v>99</v>
      </c>
      <c r="E3124" s="30" t="s">
        <v>100</v>
      </c>
      <c r="F3124" s="15">
        <v>2</v>
      </c>
      <c r="G3124" s="29">
        <v>30</v>
      </c>
      <c r="H3124" s="29">
        <v>8</v>
      </c>
      <c r="I3124" s="29">
        <v>2018</v>
      </c>
      <c r="J3124" s="15">
        <v>2</v>
      </c>
      <c r="K3124" s="15">
        <v>6</v>
      </c>
      <c r="L3124" s="15">
        <v>0</v>
      </c>
      <c r="M3124" s="15">
        <v>0</v>
      </c>
      <c r="N3124" s="27" t="e">
        <f>SUMIF(#REF!,'Integrantes original'!A2869,#REF!)</f>
        <v>#REF!</v>
      </c>
      <c r="O3124" s="27">
        <f t="shared" si="192"/>
        <v>30082018</v>
      </c>
      <c r="P3124" s="27">
        <f t="shared" si="193"/>
        <v>300820182</v>
      </c>
      <c r="Q3124" s="31">
        <f t="shared" si="194"/>
        <v>24101012300818</v>
      </c>
      <c r="R3124" s="27">
        <f>COUNTIF(tratycont!S:S,'Integrantes original'!Q3124)</f>
        <v>1</v>
      </c>
      <c r="S3124" s="27">
        <f t="shared" si="195"/>
        <v>1</v>
      </c>
    </row>
    <row r="3125" spans="1:19" x14ac:dyDescent="0.15">
      <c r="A3125" s="29">
        <v>2410111</v>
      </c>
      <c r="B3125" s="29">
        <v>241011101</v>
      </c>
      <c r="C3125" s="29" t="s">
        <v>16</v>
      </c>
      <c r="D3125" s="30" t="s">
        <v>1384</v>
      </c>
      <c r="E3125" s="30" t="s">
        <v>724</v>
      </c>
      <c r="F3125" s="15">
        <v>1</v>
      </c>
      <c r="G3125" s="29">
        <v>25</v>
      </c>
      <c r="H3125" s="29">
        <v>6</v>
      </c>
      <c r="I3125" s="29">
        <v>1980</v>
      </c>
      <c r="J3125" s="15">
        <v>-1</v>
      </c>
      <c r="K3125" s="15">
        <v>-1</v>
      </c>
      <c r="L3125" s="15">
        <v>0</v>
      </c>
      <c r="M3125" s="15">
        <v>0</v>
      </c>
      <c r="N3125" s="27" t="e">
        <f>SUMIF(#REF!,'Integrantes original'!A2870,#REF!)</f>
        <v>#REF!</v>
      </c>
      <c r="O3125" s="27">
        <f t="shared" si="192"/>
        <v>25061980</v>
      </c>
      <c r="P3125" s="27">
        <f t="shared" si="193"/>
        <v>250619801</v>
      </c>
      <c r="Q3125" s="31">
        <f t="shared" si="194"/>
        <v>24101111250680</v>
      </c>
      <c r="R3125" s="27">
        <f>COUNTIF(tratycont!S:S,'Integrantes original'!Q3125)</f>
        <v>0</v>
      </c>
      <c r="S3125" s="27">
        <f t="shared" si="195"/>
        <v>0</v>
      </c>
    </row>
    <row r="3126" spans="1:19" x14ac:dyDescent="0.15">
      <c r="A3126" s="29">
        <v>2410111</v>
      </c>
      <c r="B3126" s="29">
        <v>241011102</v>
      </c>
      <c r="C3126" s="29" t="s">
        <v>19</v>
      </c>
      <c r="D3126" s="30" t="s">
        <v>1317</v>
      </c>
      <c r="E3126" s="30" t="s">
        <v>1613</v>
      </c>
      <c r="F3126" s="15">
        <v>2</v>
      </c>
      <c r="G3126" s="29">
        <v>17</v>
      </c>
      <c r="H3126" s="29">
        <v>6</v>
      </c>
      <c r="I3126" s="29">
        <v>1984</v>
      </c>
      <c r="J3126" s="15">
        <v>1</v>
      </c>
      <c r="K3126" s="15">
        <v>0</v>
      </c>
      <c r="L3126" s="15">
        <v>1</v>
      </c>
      <c r="M3126" s="15">
        <v>2</v>
      </c>
      <c r="N3126" s="27" t="e">
        <f>SUMIF(#REF!,'Integrantes original'!A2871,#REF!)</f>
        <v>#REF!</v>
      </c>
      <c r="O3126" s="27">
        <f t="shared" si="192"/>
        <v>17061984</v>
      </c>
      <c r="P3126" s="27">
        <f t="shared" si="193"/>
        <v>170619842</v>
      </c>
      <c r="Q3126" s="31">
        <f t="shared" si="194"/>
        <v>24101112170684</v>
      </c>
      <c r="R3126" s="27">
        <f>COUNTIF(tratycont!S:S,'Integrantes original'!Q3126)</f>
        <v>0</v>
      </c>
      <c r="S3126" s="27">
        <f t="shared" si="195"/>
        <v>0</v>
      </c>
    </row>
    <row r="3127" spans="1:19" x14ac:dyDescent="0.15">
      <c r="A3127" s="29">
        <v>2410111</v>
      </c>
      <c r="B3127" s="29">
        <v>241011103</v>
      </c>
      <c r="C3127" s="29" t="s">
        <v>22</v>
      </c>
      <c r="D3127" s="30" t="s">
        <v>1003</v>
      </c>
      <c r="E3127" s="30" t="s">
        <v>724</v>
      </c>
      <c r="F3127" s="15">
        <v>2</v>
      </c>
      <c r="G3127" s="29">
        <v>6</v>
      </c>
      <c r="H3127" s="29">
        <v>2</v>
      </c>
      <c r="I3127" s="29">
        <v>2002</v>
      </c>
      <c r="J3127" s="15">
        <v>-1</v>
      </c>
      <c r="K3127" s="15">
        <v>-1</v>
      </c>
      <c r="L3127" s="15">
        <v>0</v>
      </c>
      <c r="M3127" s="15">
        <v>0</v>
      </c>
      <c r="N3127" s="27" t="e">
        <f>SUMIF(#REF!,'Integrantes original'!A2872,#REF!)</f>
        <v>#REF!</v>
      </c>
      <c r="O3127" s="27">
        <f t="shared" si="192"/>
        <v>6022002</v>
      </c>
      <c r="P3127" s="27">
        <f t="shared" si="193"/>
        <v>60220022</v>
      </c>
      <c r="Q3127" s="31">
        <f t="shared" si="194"/>
        <v>24101112060202</v>
      </c>
      <c r="R3127" s="27">
        <f>COUNTIF(tratycont!S:S,'Integrantes original'!Q3127)</f>
        <v>0</v>
      </c>
      <c r="S3127" s="27">
        <f t="shared" si="195"/>
        <v>0</v>
      </c>
    </row>
    <row r="3128" spans="1:19" x14ac:dyDescent="0.15">
      <c r="A3128" s="29">
        <v>2410111</v>
      </c>
      <c r="B3128" s="29">
        <v>241011104</v>
      </c>
      <c r="C3128" s="29" t="s">
        <v>25</v>
      </c>
      <c r="D3128" s="30" t="s">
        <v>940</v>
      </c>
      <c r="E3128" s="30" t="s">
        <v>724</v>
      </c>
      <c r="F3128" s="15">
        <v>2</v>
      </c>
      <c r="G3128" s="29">
        <v>15</v>
      </c>
      <c r="H3128" s="29">
        <v>3</v>
      </c>
      <c r="I3128" s="29">
        <v>2004</v>
      </c>
      <c r="J3128" s="15">
        <v>-1</v>
      </c>
      <c r="K3128" s="15">
        <v>-1</v>
      </c>
      <c r="L3128" s="15">
        <v>0</v>
      </c>
      <c r="M3128" s="15">
        <v>0</v>
      </c>
      <c r="N3128" s="27" t="e">
        <f>SUMIF(#REF!,'Integrantes original'!A2873,#REF!)</f>
        <v>#REF!</v>
      </c>
      <c r="O3128" s="27">
        <f t="shared" si="192"/>
        <v>15032004</v>
      </c>
      <c r="P3128" s="27">
        <f t="shared" si="193"/>
        <v>150320042</v>
      </c>
      <c r="Q3128" s="31">
        <f t="shared" si="194"/>
        <v>24101112150304</v>
      </c>
      <c r="R3128" s="27">
        <f>COUNTIF(tratycont!S:S,'Integrantes original'!Q3128)</f>
        <v>0</v>
      </c>
      <c r="S3128" s="27">
        <f t="shared" si="195"/>
        <v>0</v>
      </c>
    </row>
    <row r="3129" spans="1:19" x14ac:dyDescent="0.15">
      <c r="A3129" s="29">
        <v>2410111</v>
      </c>
      <c r="B3129" s="29">
        <v>241011105</v>
      </c>
      <c r="C3129" s="29" t="s">
        <v>27</v>
      </c>
      <c r="D3129" s="30" t="s">
        <v>624</v>
      </c>
      <c r="E3129" s="30" t="s">
        <v>724</v>
      </c>
      <c r="F3129" s="15">
        <v>1</v>
      </c>
      <c r="G3129" s="29">
        <v>8</v>
      </c>
      <c r="H3129" s="29">
        <v>12</v>
      </c>
      <c r="I3129" s="29">
        <v>2008</v>
      </c>
      <c r="J3129" s="15">
        <v>-1</v>
      </c>
      <c r="K3129" s="15">
        <v>-1</v>
      </c>
      <c r="L3129" s="15">
        <v>0</v>
      </c>
      <c r="M3129" s="15">
        <v>0</v>
      </c>
      <c r="N3129" s="27" t="e">
        <f>SUMIF(#REF!,'Integrantes original'!A2874,#REF!)</f>
        <v>#REF!</v>
      </c>
      <c r="O3129" s="27">
        <f t="shared" si="192"/>
        <v>8122008</v>
      </c>
      <c r="P3129" s="27">
        <f t="shared" si="193"/>
        <v>81220081</v>
      </c>
      <c r="Q3129" s="31">
        <f t="shared" si="194"/>
        <v>24101111081208</v>
      </c>
      <c r="R3129" s="27">
        <f>COUNTIF(tratycont!S:S,'Integrantes original'!Q3129)</f>
        <v>0</v>
      </c>
      <c r="S3129" s="27">
        <f t="shared" si="195"/>
        <v>0</v>
      </c>
    </row>
    <row r="3130" spans="1:19" x14ac:dyDescent="0.15">
      <c r="A3130" s="29">
        <v>2410111</v>
      </c>
      <c r="B3130" s="29">
        <v>241011106</v>
      </c>
      <c r="C3130" s="29" t="s">
        <v>30</v>
      </c>
      <c r="D3130" s="30" t="s">
        <v>1848</v>
      </c>
      <c r="E3130" s="30" t="s">
        <v>724</v>
      </c>
      <c r="F3130" s="15">
        <v>2</v>
      </c>
      <c r="G3130" s="29">
        <v>4</v>
      </c>
      <c r="H3130" s="29">
        <v>5</v>
      </c>
      <c r="I3130" s="29">
        <v>2012</v>
      </c>
      <c r="J3130" s="15">
        <v>-1</v>
      </c>
      <c r="K3130" s="15">
        <v>-1</v>
      </c>
      <c r="L3130" s="15">
        <v>0</v>
      </c>
      <c r="M3130" s="15">
        <v>0</v>
      </c>
      <c r="N3130" s="27" t="e">
        <f>SUMIF(#REF!,'Integrantes original'!A2875,#REF!)</f>
        <v>#REF!</v>
      </c>
      <c r="O3130" s="27">
        <f t="shared" si="192"/>
        <v>4052012</v>
      </c>
      <c r="P3130" s="27">
        <f t="shared" si="193"/>
        <v>40520122</v>
      </c>
      <c r="Q3130" s="31">
        <f t="shared" si="194"/>
        <v>24101112040512</v>
      </c>
      <c r="R3130" s="27">
        <f>COUNTIF(tratycont!S:S,'Integrantes original'!Q3130)</f>
        <v>0</v>
      </c>
      <c r="S3130" s="27">
        <f t="shared" si="195"/>
        <v>0</v>
      </c>
    </row>
    <row r="3131" spans="1:19" x14ac:dyDescent="0.15">
      <c r="A3131" s="29">
        <v>2410111</v>
      </c>
      <c r="B3131" s="29">
        <v>241011107</v>
      </c>
      <c r="C3131" s="29" t="s">
        <v>56</v>
      </c>
      <c r="D3131" s="30" t="s">
        <v>475</v>
      </c>
      <c r="E3131" s="30" t="s">
        <v>724</v>
      </c>
      <c r="F3131" s="15">
        <v>1</v>
      </c>
      <c r="G3131" s="29">
        <v>20</v>
      </c>
      <c r="H3131" s="29">
        <v>1</v>
      </c>
      <c r="I3131" s="29">
        <v>2014</v>
      </c>
      <c r="J3131" s="15">
        <v>-1</v>
      </c>
      <c r="K3131" s="15">
        <v>-1</v>
      </c>
      <c r="L3131" s="15">
        <v>0</v>
      </c>
      <c r="M3131" s="15">
        <v>0</v>
      </c>
      <c r="N3131" s="27" t="e">
        <f>SUMIF(#REF!,'Integrantes original'!A2876,#REF!)</f>
        <v>#REF!</v>
      </c>
      <c r="O3131" s="27">
        <f t="shared" si="192"/>
        <v>20012014</v>
      </c>
      <c r="P3131" s="27">
        <f t="shared" si="193"/>
        <v>200120141</v>
      </c>
      <c r="Q3131" s="31">
        <f t="shared" si="194"/>
        <v>24101111200114</v>
      </c>
      <c r="R3131" s="27">
        <f>COUNTIF(tratycont!S:S,'Integrantes original'!Q3131)</f>
        <v>0</v>
      </c>
      <c r="S3131" s="27">
        <f t="shared" si="195"/>
        <v>0</v>
      </c>
    </row>
    <row r="3132" spans="1:19" x14ac:dyDescent="0.15">
      <c r="A3132" s="29">
        <v>2410111</v>
      </c>
      <c r="B3132" s="29">
        <v>241011108</v>
      </c>
      <c r="C3132" s="29" t="s">
        <v>58</v>
      </c>
      <c r="D3132" s="30" t="s">
        <v>408</v>
      </c>
      <c r="E3132" s="30" t="s">
        <v>724</v>
      </c>
      <c r="F3132" s="15">
        <v>2</v>
      </c>
      <c r="G3132" s="29">
        <v>5</v>
      </c>
      <c r="H3132" s="29">
        <v>5</v>
      </c>
      <c r="I3132" s="29">
        <v>2018</v>
      </c>
      <c r="J3132" s="15">
        <v>2</v>
      </c>
      <c r="K3132" s="15">
        <v>2</v>
      </c>
      <c r="L3132" s="15">
        <v>0</v>
      </c>
      <c r="M3132" s="15">
        <v>0</v>
      </c>
      <c r="N3132" s="27" t="e">
        <f>SUMIF(#REF!,'Integrantes original'!A2877,#REF!)</f>
        <v>#REF!</v>
      </c>
      <c r="O3132" s="27">
        <f t="shared" si="192"/>
        <v>5052018</v>
      </c>
      <c r="P3132" s="27">
        <f t="shared" si="193"/>
        <v>50520182</v>
      </c>
      <c r="Q3132" s="31">
        <f t="shared" si="194"/>
        <v>24101112050518</v>
      </c>
      <c r="R3132" s="27">
        <f>COUNTIF(tratycont!S:S,'Integrantes original'!Q3132)</f>
        <v>1</v>
      </c>
      <c r="S3132" s="27">
        <f t="shared" si="195"/>
        <v>1</v>
      </c>
    </row>
    <row r="3133" spans="1:19" x14ac:dyDescent="0.15">
      <c r="A3133" s="29">
        <v>2410131</v>
      </c>
      <c r="B3133" s="29">
        <v>241013101</v>
      </c>
      <c r="C3133" s="29" t="s">
        <v>16</v>
      </c>
      <c r="D3133" s="30" t="s">
        <v>835</v>
      </c>
      <c r="E3133" s="30" t="s">
        <v>2585</v>
      </c>
      <c r="F3133" s="15">
        <v>1</v>
      </c>
      <c r="G3133" s="29">
        <v>20</v>
      </c>
      <c r="H3133" s="29">
        <v>1</v>
      </c>
      <c r="I3133" s="29">
        <v>1968</v>
      </c>
      <c r="J3133" s="15">
        <v>-1</v>
      </c>
      <c r="K3133" s="15">
        <v>-1</v>
      </c>
      <c r="L3133" s="15">
        <v>0</v>
      </c>
      <c r="M3133" s="15">
        <v>0</v>
      </c>
      <c r="N3133" s="27" t="e">
        <f>SUMIF(#REF!,'Integrantes original'!A2878,#REF!)</f>
        <v>#REF!</v>
      </c>
      <c r="O3133" s="27">
        <f t="shared" si="192"/>
        <v>20011968</v>
      </c>
      <c r="P3133" s="27">
        <f t="shared" si="193"/>
        <v>200119681</v>
      </c>
      <c r="Q3133" s="31">
        <f t="shared" si="194"/>
        <v>24101311200168</v>
      </c>
      <c r="R3133" s="27">
        <f>COUNTIF(tratycont!S:S,'Integrantes original'!Q3133)</f>
        <v>0</v>
      </c>
      <c r="S3133" s="27">
        <f t="shared" si="195"/>
        <v>0</v>
      </c>
    </row>
    <row r="3134" spans="1:19" x14ac:dyDescent="0.15">
      <c r="A3134" s="29">
        <v>2410131</v>
      </c>
      <c r="B3134" s="29">
        <v>241013102</v>
      </c>
      <c r="C3134" s="29" t="s">
        <v>19</v>
      </c>
      <c r="D3134" s="30" t="s">
        <v>1452</v>
      </c>
      <c r="E3134" s="30" t="s">
        <v>2382</v>
      </c>
      <c r="F3134" s="15">
        <v>2</v>
      </c>
      <c r="G3134" s="29">
        <v>25</v>
      </c>
      <c r="H3134" s="29">
        <v>5</v>
      </c>
      <c r="I3134" s="29">
        <v>1974</v>
      </c>
      <c r="J3134" s="15">
        <v>-1</v>
      </c>
      <c r="K3134" s="15">
        <v>-1</v>
      </c>
      <c r="L3134" s="15">
        <v>0</v>
      </c>
      <c r="M3134" s="15">
        <v>0</v>
      </c>
      <c r="N3134" s="27" t="e">
        <f>SUMIF(#REF!,'Integrantes original'!A2879,#REF!)</f>
        <v>#REF!</v>
      </c>
      <c r="O3134" s="27">
        <f t="shared" si="192"/>
        <v>25051974</v>
      </c>
      <c r="P3134" s="27">
        <f t="shared" si="193"/>
        <v>250519742</v>
      </c>
      <c r="Q3134" s="31">
        <f t="shared" si="194"/>
        <v>24101312250574</v>
      </c>
      <c r="R3134" s="27">
        <f>COUNTIF(tratycont!S:S,'Integrantes original'!Q3134)</f>
        <v>0</v>
      </c>
      <c r="S3134" s="27">
        <f t="shared" si="195"/>
        <v>0</v>
      </c>
    </row>
    <row r="3135" spans="1:19" x14ac:dyDescent="0.15">
      <c r="A3135" s="29">
        <v>2410131</v>
      </c>
      <c r="B3135" s="29">
        <v>241013103</v>
      </c>
      <c r="C3135" s="29" t="s">
        <v>22</v>
      </c>
      <c r="D3135" s="30" t="s">
        <v>450</v>
      </c>
      <c r="E3135" s="30" t="s">
        <v>2585</v>
      </c>
      <c r="F3135" s="15">
        <v>1</v>
      </c>
      <c r="G3135" s="29">
        <v>18</v>
      </c>
      <c r="H3135" s="29">
        <v>7</v>
      </c>
      <c r="I3135" s="29">
        <v>1992</v>
      </c>
      <c r="J3135" s="15">
        <v>-1</v>
      </c>
      <c r="K3135" s="15">
        <v>-1</v>
      </c>
      <c r="L3135" s="15">
        <v>0</v>
      </c>
      <c r="M3135" s="15">
        <v>0</v>
      </c>
      <c r="N3135" s="27" t="e">
        <f>SUMIF(#REF!,'Integrantes original'!A2880,#REF!)</f>
        <v>#REF!</v>
      </c>
      <c r="O3135" s="27">
        <f t="shared" si="192"/>
        <v>18071992</v>
      </c>
      <c r="P3135" s="27">
        <f t="shared" si="193"/>
        <v>180719921</v>
      </c>
      <c r="Q3135" s="31">
        <f t="shared" si="194"/>
        <v>24101311180792</v>
      </c>
      <c r="R3135" s="27">
        <f>COUNTIF(tratycont!S:S,'Integrantes original'!Q3135)</f>
        <v>0</v>
      </c>
      <c r="S3135" s="27">
        <f t="shared" si="195"/>
        <v>0</v>
      </c>
    </row>
    <row r="3136" spans="1:19" x14ac:dyDescent="0.15">
      <c r="A3136" s="29">
        <v>2410131</v>
      </c>
      <c r="B3136" s="29">
        <v>241013104</v>
      </c>
      <c r="C3136" s="29" t="s">
        <v>25</v>
      </c>
      <c r="D3136" s="30" t="s">
        <v>298</v>
      </c>
      <c r="E3136" s="30" t="s">
        <v>2585</v>
      </c>
      <c r="F3136" s="15">
        <v>1</v>
      </c>
      <c r="G3136" s="29">
        <v>30</v>
      </c>
      <c r="H3136" s="29">
        <v>9</v>
      </c>
      <c r="I3136" s="29">
        <v>2007</v>
      </c>
      <c r="J3136" s="15">
        <v>-1</v>
      </c>
      <c r="K3136" s="15">
        <v>-1</v>
      </c>
      <c r="L3136" s="15">
        <v>0</v>
      </c>
      <c r="M3136" s="15">
        <v>0</v>
      </c>
      <c r="N3136" s="27" t="e">
        <f>SUMIF(#REF!,'Integrantes original'!A2881,#REF!)</f>
        <v>#REF!</v>
      </c>
      <c r="O3136" s="27">
        <f t="shared" si="192"/>
        <v>30092007</v>
      </c>
      <c r="P3136" s="27">
        <f t="shared" si="193"/>
        <v>300920071</v>
      </c>
      <c r="Q3136" s="31">
        <f t="shared" si="194"/>
        <v>24101311300907</v>
      </c>
      <c r="R3136" s="27">
        <f>COUNTIF(tratycont!S:S,'Integrantes original'!Q3136)</f>
        <v>0</v>
      </c>
      <c r="S3136" s="27">
        <f t="shared" si="195"/>
        <v>0</v>
      </c>
    </row>
    <row r="3137" spans="1:19" x14ac:dyDescent="0.15">
      <c r="A3137" s="29">
        <v>2410131</v>
      </c>
      <c r="B3137" s="29">
        <v>241013105</v>
      </c>
      <c r="C3137" s="29" t="s">
        <v>27</v>
      </c>
      <c r="D3137" s="30" t="s">
        <v>2712</v>
      </c>
      <c r="E3137" s="30" t="s">
        <v>2585</v>
      </c>
      <c r="F3137" s="15">
        <v>1</v>
      </c>
      <c r="G3137" s="29">
        <v>28</v>
      </c>
      <c r="H3137" s="29">
        <v>11</v>
      </c>
      <c r="I3137" s="29">
        <v>2014</v>
      </c>
      <c r="J3137" s="15">
        <v>-1</v>
      </c>
      <c r="K3137" s="15">
        <v>-1</v>
      </c>
      <c r="L3137" s="15">
        <v>0</v>
      </c>
      <c r="M3137" s="15">
        <v>0</v>
      </c>
      <c r="N3137" s="27" t="e">
        <f>SUMIF(#REF!,'Integrantes original'!A2882,#REF!)</f>
        <v>#REF!</v>
      </c>
      <c r="O3137" s="27">
        <f t="shared" si="192"/>
        <v>28112014</v>
      </c>
      <c r="P3137" s="27">
        <f t="shared" si="193"/>
        <v>281120141</v>
      </c>
      <c r="Q3137" s="31">
        <f t="shared" si="194"/>
        <v>24101311281114</v>
      </c>
      <c r="R3137" s="27">
        <f>COUNTIF(tratycont!S:S,'Integrantes original'!Q3137)</f>
        <v>0</v>
      </c>
      <c r="S3137" s="27">
        <f t="shared" si="195"/>
        <v>0</v>
      </c>
    </row>
    <row r="3138" spans="1:19" x14ac:dyDescent="0.15">
      <c r="A3138" s="29">
        <v>2410131</v>
      </c>
      <c r="B3138" s="29">
        <v>241013106</v>
      </c>
      <c r="C3138" s="29" t="s">
        <v>30</v>
      </c>
      <c r="D3138" s="30" t="s">
        <v>998</v>
      </c>
      <c r="E3138" s="30" t="s">
        <v>2585</v>
      </c>
      <c r="F3138" s="15">
        <v>2</v>
      </c>
      <c r="G3138" s="29">
        <v>9</v>
      </c>
      <c r="H3138" s="29">
        <v>12</v>
      </c>
      <c r="I3138" s="29">
        <v>1998</v>
      </c>
      <c r="J3138" s="15">
        <v>1</v>
      </c>
      <c r="K3138" s="15">
        <v>0</v>
      </c>
      <c r="L3138" s="15">
        <v>1</v>
      </c>
      <c r="M3138" s="15">
        <v>2</v>
      </c>
      <c r="N3138" s="27" t="e">
        <f>SUMIF(#REF!,'Integrantes original'!A2883,#REF!)</f>
        <v>#REF!</v>
      </c>
      <c r="O3138" s="27">
        <f t="shared" si="192"/>
        <v>9121998</v>
      </c>
      <c r="P3138" s="27">
        <f t="shared" si="193"/>
        <v>91219982</v>
      </c>
      <c r="Q3138" s="31">
        <f t="shared" si="194"/>
        <v>24101312091298</v>
      </c>
      <c r="R3138" s="27">
        <f>COUNTIF(tratycont!S:S,'Integrantes original'!Q3138)</f>
        <v>0</v>
      </c>
      <c r="S3138" s="27">
        <f t="shared" si="195"/>
        <v>0</v>
      </c>
    </row>
    <row r="3139" spans="1:19" x14ac:dyDescent="0.15">
      <c r="A3139" s="29">
        <v>2410131</v>
      </c>
      <c r="B3139" s="29">
        <v>241013107</v>
      </c>
      <c r="C3139" s="29" t="s">
        <v>56</v>
      </c>
      <c r="D3139" s="30" t="s">
        <v>325</v>
      </c>
      <c r="E3139" s="30" t="s">
        <v>371</v>
      </c>
      <c r="F3139" s="15">
        <v>1</v>
      </c>
      <c r="G3139" s="29">
        <v>29</v>
      </c>
      <c r="H3139" s="29">
        <v>11</v>
      </c>
      <c r="I3139" s="29">
        <v>1996</v>
      </c>
      <c r="J3139" s="15">
        <v>-1</v>
      </c>
      <c r="K3139" s="15">
        <v>-1</v>
      </c>
      <c r="L3139" s="15">
        <v>0</v>
      </c>
      <c r="M3139" s="15">
        <v>0</v>
      </c>
      <c r="N3139" s="27" t="e">
        <f>SUMIF(#REF!,'Integrantes original'!A2884,#REF!)</f>
        <v>#REF!</v>
      </c>
      <c r="O3139" s="27">
        <f t="shared" ref="O3139:O3202" si="196">(((G3139*100)+H3139)*10000)+I3139</f>
        <v>29111996</v>
      </c>
      <c r="P3139" s="27">
        <f t="shared" ref="P3139:P3202" si="197">(O3139*10)+F3139</f>
        <v>291119961</v>
      </c>
      <c r="Q3139" s="31">
        <f t="shared" ref="Q3139:Q3202" si="198">(((((((A3139*10)+F3139)*100)+G3139)*100)+H3139)*100)+RIGHT(I3139,2)</f>
        <v>24101311291196</v>
      </c>
      <c r="R3139" s="27">
        <f>COUNTIF(tratycont!S:S,'Integrantes original'!Q3139)</f>
        <v>0</v>
      </c>
      <c r="S3139" s="27">
        <f t="shared" ref="S3139:S3202" si="199">IF(J3139=2,1,0)</f>
        <v>0</v>
      </c>
    </row>
    <row r="3140" spans="1:19" x14ac:dyDescent="0.15">
      <c r="A3140" s="29">
        <v>2410131</v>
      </c>
      <c r="B3140" s="29">
        <v>241013108</v>
      </c>
      <c r="C3140" s="29" t="s">
        <v>58</v>
      </c>
      <c r="D3140" s="30" t="s">
        <v>2713</v>
      </c>
      <c r="E3140" s="30" t="s">
        <v>371</v>
      </c>
      <c r="F3140" s="15">
        <v>1</v>
      </c>
      <c r="G3140" s="29">
        <v>18</v>
      </c>
      <c r="H3140" s="29">
        <v>9</v>
      </c>
      <c r="I3140" s="29">
        <v>2018</v>
      </c>
      <c r="J3140" s="15">
        <v>2</v>
      </c>
      <c r="K3140" s="15">
        <v>6</v>
      </c>
      <c r="L3140" s="15">
        <v>0</v>
      </c>
      <c r="M3140" s="15">
        <v>0</v>
      </c>
      <c r="N3140" s="27" t="e">
        <f>SUMIF(#REF!,'Integrantes original'!A2885,#REF!)</f>
        <v>#REF!</v>
      </c>
      <c r="O3140" s="27">
        <f t="shared" si="196"/>
        <v>18092018</v>
      </c>
      <c r="P3140" s="27">
        <f t="shared" si="197"/>
        <v>180920181</v>
      </c>
      <c r="Q3140" s="31">
        <f t="shared" si="198"/>
        <v>24101311180918</v>
      </c>
      <c r="R3140" s="27">
        <f>COUNTIF(tratycont!S:S,'Integrantes original'!Q3140)</f>
        <v>1</v>
      </c>
      <c r="S3140" s="27">
        <f t="shared" si="199"/>
        <v>1</v>
      </c>
    </row>
    <row r="3141" spans="1:19" x14ac:dyDescent="0.15">
      <c r="A3141" s="29">
        <v>2410141</v>
      </c>
      <c r="B3141" s="29">
        <v>241014101</v>
      </c>
      <c r="C3141" s="29" t="s">
        <v>16</v>
      </c>
      <c r="D3141" s="30" t="s">
        <v>1101</v>
      </c>
      <c r="E3141" s="30" t="s">
        <v>51</v>
      </c>
      <c r="F3141" s="15">
        <v>1</v>
      </c>
      <c r="G3141" s="29">
        <v>6</v>
      </c>
      <c r="H3141" s="29">
        <v>10</v>
      </c>
      <c r="I3141" s="29">
        <v>1984</v>
      </c>
      <c r="J3141" s="15">
        <v>-1</v>
      </c>
      <c r="K3141" s="15">
        <v>-1</v>
      </c>
      <c r="L3141" s="15">
        <v>0</v>
      </c>
      <c r="M3141" s="15">
        <v>0</v>
      </c>
      <c r="N3141" s="27" t="e">
        <f>SUMIF(#REF!,'Integrantes original'!A2886,#REF!)</f>
        <v>#REF!</v>
      </c>
      <c r="O3141" s="27">
        <f t="shared" si="196"/>
        <v>6101984</v>
      </c>
      <c r="P3141" s="27">
        <f t="shared" si="197"/>
        <v>61019841</v>
      </c>
      <c r="Q3141" s="31">
        <f t="shared" si="198"/>
        <v>24101411061084</v>
      </c>
      <c r="R3141" s="27">
        <f>COUNTIF(tratycont!S:S,'Integrantes original'!Q3141)</f>
        <v>0</v>
      </c>
      <c r="S3141" s="27">
        <f t="shared" si="199"/>
        <v>0</v>
      </c>
    </row>
    <row r="3142" spans="1:19" x14ac:dyDescent="0.15">
      <c r="A3142" s="29">
        <v>2410141</v>
      </c>
      <c r="B3142" s="29">
        <v>241014102</v>
      </c>
      <c r="C3142" s="29" t="s">
        <v>19</v>
      </c>
      <c r="D3142" s="30" t="s">
        <v>2714</v>
      </c>
      <c r="E3142" s="30" t="s">
        <v>2382</v>
      </c>
      <c r="F3142" s="15">
        <v>2</v>
      </c>
      <c r="G3142" s="29">
        <v>5</v>
      </c>
      <c r="H3142" s="29">
        <v>6</v>
      </c>
      <c r="I3142" s="29">
        <v>1999</v>
      </c>
      <c r="J3142" s="15">
        <v>1</v>
      </c>
      <c r="K3142" s="15">
        <v>0</v>
      </c>
      <c r="L3142" s="15">
        <v>1</v>
      </c>
      <c r="M3142" s="15">
        <v>2</v>
      </c>
      <c r="N3142" s="27" t="e">
        <f>SUMIF(#REF!,'Integrantes original'!A2887,#REF!)</f>
        <v>#REF!</v>
      </c>
      <c r="O3142" s="27">
        <f t="shared" si="196"/>
        <v>5061999</v>
      </c>
      <c r="P3142" s="27">
        <f t="shared" si="197"/>
        <v>50619992</v>
      </c>
      <c r="Q3142" s="31">
        <f t="shared" si="198"/>
        <v>24101412050699</v>
      </c>
      <c r="R3142" s="27">
        <f>COUNTIF(tratycont!S:S,'Integrantes original'!Q3142)</f>
        <v>0</v>
      </c>
      <c r="S3142" s="27">
        <f t="shared" si="199"/>
        <v>0</v>
      </c>
    </row>
    <row r="3143" spans="1:19" x14ac:dyDescent="0.15">
      <c r="A3143" s="29">
        <v>2410141</v>
      </c>
      <c r="B3143" s="29">
        <v>241014103</v>
      </c>
      <c r="C3143" s="29" t="s">
        <v>22</v>
      </c>
      <c r="D3143" s="30" t="s">
        <v>2715</v>
      </c>
      <c r="E3143" s="30" t="s">
        <v>51</v>
      </c>
      <c r="F3143" s="15">
        <v>1</v>
      </c>
      <c r="G3143" s="29">
        <v>28</v>
      </c>
      <c r="H3143" s="29">
        <v>6</v>
      </c>
      <c r="I3143" s="29">
        <v>2018</v>
      </c>
      <c r="J3143" s="15">
        <v>2</v>
      </c>
      <c r="K3143" s="15">
        <v>2</v>
      </c>
      <c r="L3143" s="15">
        <v>0</v>
      </c>
      <c r="M3143" s="15">
        <v>0</v>
      </c>
      <c r="N3143" s="27" t="e">
        <f>SUMIF(#REF!,'Integrantes original'!A2888,#REF!)</f>
        <v>#REF!</v>
      </c>
      <c r="O3143" s="27">
        <f t="shared" si="196"/>
        <v>28062018</v>
      </c>
      <c r="P3143" s="27">
        <f t="shared" si="197"/>
        <v>280620181</v>
      </c>
      <c r="Q3143" s="31">
        <f t="shared" si="198"/>
        <v>24101411280618</v>
      </c>
      <c r="R3143" s="27">
        <f>COUNTIF(tratycont!S:S,'Integrantes original'!Q3143)</f>
        <v>1</v>
      </c>
      <c r="S3143" s="27">
        <f t="shared" si="199"/>
        <v>1</v>
      </c>
    </row>
    <row r="3144" spans="1:19" x14ac:dyDescent="0.15">
      <c r="A3144" s="29">
        <v>2420031</v>
      </c>
      <c r="B3144" s="29">
        <v>242003101</v>
      </c>
      <c r="C3144" s="29" t="s">
        <v>16</v>
      </c>
      <c r="D3144" s="30" t="s">
        <v>2716</v>
      </c>
      <c r="E3144" s="30" t="s">
        <v>2717</v>
      </c>
      <c r="F3144" s="15">
        <v>1</v>
      </c>
      <c r="G3144" s="29">
        <v>99</v>
      </c>
      <c r="H3144" s="29">
        <v>99</v>
      </c>
      <c r="I3144" s="29">
        <v>9999</v>
      </c>
      <c r="J3144" s="15">
        <v>-1</v>
      </c>
      <c r="K3144" s="15">
        <v>-1</v>
      </c>
      <c r="L3144" s="15">
        <v>0</v>
      </c>
      <c r="M3144" s="15">
        <v>0</v>
      </c>
      <c r="N3144" s="27" t="e">
        <f>SUMIF(#REF!,'Integrantes original'!A2889,#REF!)</f>
        <v>#REF!</v>
      </c>
      <c r="O3144" s="27">
        <f t="shared" si="196"/>
        <v>99999999</v>
      </c>
      <c r="P3144" s="27">
        <f t="shared" si="197"/>
        <v>999999991</v>
      </c>
      <c r="Q3144" s="31">
        <f t="shared" si="198"/>
        <v>24200311999999</v>
      </c>
      <c r="R3144" s="27">
        <f>COUNTIF(tratycont!S:S,'Integrantes original'!Q3144)</f>
        <v>0</v>
      </c>
      <c r="S3144" s="27">
        <f t="shared" si="199"/>
        <v>0</v>
      </c>
    </row>
    <row r="3145" spans="1:19" x14ac:dyDescent="0.15">
      <c r="A3145" s="29">
        <v>2420031</v>
      </c>
      <c r="B3145" s="29">
        <v>242003102</v>
      </c>
      <c r="C3145" s="29" t="s">
        <v>19</v>
      </c>
      <c r="D3145" s="30" t="s">
        <v>2718</v>
      </c>
      <c r="E3145" s="30" t="s">
        <v>2719</v>
      </c>
      <c r="F3145" s="15">
        <v>2</v>
      </c>
      <c r="G3145" s="29">
        <v>99</v>
      </c>
      <c r="H3145" s="29">
        <v>99</v>
      </c>
      <c r="I3145" s="29">
        <v>9999</v>
      </c>
      <c r="J3145" s="15">
        <v>-1</v>
      </c>
      <c r="K3145" s="15">
        <v>-1</v>
      </c>
      <c r="L3145" s="15">
        <v>0</v>
      </c>
      <c r="M3145" s="15">
        <v>0</v>
      </c>
      <c r="N3145" s="27" t="e">
        <f>SUMIF(#REF!,'Integrantes original'!A2890,#REF!)</f>
        <v>#REF!</v>
      </c>
      <c r="O3145" s="27">
        <f t="shared" si="196"/>
        <v>99999999</v>
      </c>
      <c r="P3145" s="27">
        <f t="shared" si="197"/>
        <v>999999992</v>
      </c>
      <c r="Q3145" s="31">
        <f t="shared" si="198"/>
        <v>24200312999999</v>
      </c>
      <c r="R3145" s="27">
        <f>COUNTIF(tratycont!S:S,'Integrantes original'!Q3145)</f>
        <v>0</v>
      </c>
      <c r="S3145" s="27">
        <f t="shared" si="199"/>
        <v>0</v>
      </c>
    </row>
    <row r="3146" spans="1:19" x14ac:dyDescent="0.15">
      <c r="A3146" s="29">
        <v>2420031</v>
      </c>
      <c r="B3146" s="29">
        <v>242003103</v>
      </c>
      <c r="C3146" s="29" t="s">
        <v>22</v>
      </c>
      <c r="D3146" s="30" t="s">
        <v>407</v>
      </c>
      <c r="E3146" s="30" t="s">
        <v>2720</v>
      </c>
      <c r="F3146" s="15">
        <v>1</v>
      </c>
      <c r="G3146" s="29">
        <v>99</v>
      </c>
      <c r="H3146" s="29">
        <v>99</v>
      </c>
      <c r="I3146" s="29">
        <v>9999</v>
      </c>
      <c r="J3146" s="15">
        <v>-1</v>
      </c>
      <c r="K3146" s="15">
        <v>-1</v>
      </c>
      <c r="L3146" s="15">
        <v>0</v>
      </c>
      <c r="M3146" s="15">
        <v>0</v>
      </c>
      <c r="N3146" s="27" t="e">
        <f>SUMIF(#REF!,'Integrantes original'!A2891,#REF!)</f>
        <v>#REF!</v>
      </c>
      <c r="O3146" s="27">
        <f t="shared" si="196"/>
        <v>99999999</v>
      </c>
      <c r="P3146" s="27">
        <f t="shared" si="197"/>
        <v>999999991</v>
      </c>
      <c r="Q3146" s="31">
        <f t="shared" si="198"/>
        <v>24200311999999</v>
      </c>
      <c r="R3146" s="27">
        <f>COUNTIF(tratycont!S:S,'Integrantes original'!Q3146)</f>
        <v>0</v>
      </c>
      <c r="S3146" s="27">
        <f t="shared" si="199"/>
        <v>0</v>
      </c>
    </row>
    <row r="3147" spans="1:19" x14ac:dyDescent="0.15">
      <c r="A3147" s="29">
        <v>2420031</v>
      </c>
      <c r="B3147" s="29">
        <v>242003104</v>
      </c>
      <c r="C3147" s="29" t="s">
        <v>25</v>
      </c>
      <c r="D3147" s="30" t="s">
        <v>2721</v>
      </c>
      <c r="E3147" s="30" t="s">
        <v>2720</v>
      </c>
      <c r="F3147" s="15">
        <v>2</v>
      </c>
      <c r="G3147" s="29">
        <v>10</v>
      </c>
      <c r="H3147" s="29">
        <v>2</v>
      </c>
      <c r="I3147" s="29">
        <v>1993</v>
      </c>
      <c r="J3147" s="15">
        <v>-1</v>
      </c>
      <c r="K3147" s="15">
        <v>-1</v>
      </c>
      <c r="L3147" s="15">
        <v>0</v>
      </c>
      <c r="M3147" s="15">
        <v>0</v>
      </c>
      <c r="N3147" s="27" t="e">
        <f>SUMIF(#REF!,'Integrantes original'!A2892,#REF!)</f>
        <v>#REF!</v>
      </c>
      <c r="O3147" s="27">
        <f t="shared" si="196"/>
        <v>10021993</v>
      </c>
      <c r="P3147" s="27">
        <f t="shared" si="197"/>
        <v>100219932</v>
      </c>
      <c r="Q3147" s="31">
        <f t="shared" si="198"/>
        <v>24200312100293</v>
      </c>
      <c r="R3147" s="27">
        <f>COUNTIF(tratycont!S:S,'Integrantes original'!Q3147)</f>
        <v>0</v>
      </c>
      <c r="S3147" s="27">
        <f t="shared" si="199"/>
        <v>0</v>
      </c>
    </row>
    <row r="3148" spans="1:19" x14ac:dyDescent="0.15">
      <c r="A3148" s="29">
        <v>2420031</v>
      </c>
      <c r="B3148" s="29">
        <v>242003105</v>
      </c>
      <c r="C3148" s="29" t="s">
        <v>27</v>
      </c>
      <c r="D3148" s="30" t="s">
        <v>468</v>
      </c>
      <c r="E3148" s="30" t="s">
        <v>2722</v>
      </c>
      <c r="F3148" s="15">
        <v>2</v>
      </c>
      <c r="G3148" s="29">
        <v>99</v>
      </c>
      <c r="H3148" s="29">
        <v>99</v>
      </c>
      <c r="I3148" s="29">
        <v>9999</v>
      </c>
      <c r="J3148" s="15">
        <v>-1</v>
      </c>
      <c r="K3148" s="15">
        <v>-1</v>
      </c>
      <c r="L3148" s="15">
        <v>0</v>
      </c>
      <c r="M3148" s="15">
        <v>0</v>
      </c>
      <c r="N3148" s="27" t="e">
        <f>SUMIF(#REF!,'Integrantes original'!A2893,#REF!)</f>
        <v>#REF!</v>
      </c>
      <c r="O3148" s="27">
        <f t="shared" si="196"/>
        <v>99999999</v>
      </c>
      <c r="P3148" s="27">
        <f t="shared" si="197"/>
        <v>999999992</v>
      </c>
      <c r="Q3148" s="31">
        <f t="shared" si="198"/>
        <v>24200312999999</v>
      </c>
      <c r="R3148" s="27">
        <f>COUNTIF(tratycont!S:S,'Integrantes original'!Q3148)</f>
        <v>0</v>
      </c>
      <c r="S3148" s="27">
        <f t="shared" si="199"/>
        <v>0</v>
      </c>
    </row>
    <row r="3149" spans="1:19" x14ac:dyDescent="0.15">
      <c r="A3149" s="29">
        <v>2420031</v>
      </c>
      <c r="B3149" s="29">
        <v>242003106</v>
      </c>
      <c r="C3149" s="29" t="s">
        <v>30</v>
      </c>
      <c r="D3149" s="30" t="s">
        <v>819</v>
      </c>
      <c r="E3149" s="30" t="s">
        <v>2720</v>
      </c>
      <c r="F3149" s="15">
        <v>1</v>
      </c>
      <c r="G3149" s="29">
        <v>29</v>
      </c>
      <c r="H3149" s="29">
        <v>4</v>
      </c>
      <c r="I3149" s="29">
        <v>2003</v>
      </c>
      <c r="J3149" s="15">
        <v>-1</v>
      </c>
      <c r="K3149" s="15">
        <v>-1</v>
      </c>
      <c r="L3149" s="15">
        <v>0</v>
      </c>
      <c r="M3149" s="15">
        <v>0</v>
      </c>
      <c r="N3149" s="27" t="e">
        <f>SUMIF(#REF!,'Integrantes original'!A2894,#REF!)</f>
        <v>#REF!</v>
      </c>
      <c r="O3149" s="27">
        <f t="shared" si="196"/>
        <v>29042003</v>
      </c>
      <c r="P3149" s="27">
        <f t="shared" si="197"/>
        <v>290420031</v>
      </c>
      <c r="Q3149" s="31">
        <f t="shared" si="198"/>
        <v>24200311290403</v>
      </c>
      <c r="R3149" s="27">
        <f>COUNTIF(tratycont!S:S,'Integrantes original'!Q3149)</f>
        <v>0</v>
      </c>
      <c r="S3149" s="27">
        <f t="shared" si="199"/>
        <v>0</v>
      </c>
    </row>
    <row r="3150" spans="1:19" x14ac:dyDescent="0.15">
      <c r="A3150" s="29">
        <v>2420031</v>
      </c>
      <c r="B3150" s="29">
        <v>242003107</v>
      </c>
      <c r="C3150" s="29" t="s">
        <v>56</v>
      </c>
      <c r="D3150" s="30" t="s">
        <v>23</v>
      </c>
      <c r="E3150" s="30" t="s">
        <v>2723</v>
      </c>
      <c r="F3150" s="15">
        <v>2</v>
      </c>
      <c r="G3150" s="29">
        <v>8</v>
      </c>
      <c r="H3150" s="29">
        <v>8</v>
      </c>
      <c r="I3150" s="29">
        <v>1998</v>
      </c>
      <c r="J3150" s="15">
        <v>1</v>
      </c>
      <c r="K3150" s="15">
        <v>0</v>
      </c>
      <c r="L3150" s="15">
        <v>2</v>
      </c>
      <c r="M3150" s="15">
        <v>0</v>
      </c>
      <c r="N3150" s="27" t="e">
        <f>SUMIF(#REF!,'Integrantes original'!A2895,#REF!)</f>
        <v>#REF!</v>
      </c>
      <c r="O3150" s="27">
        <f t="shared" si="196"/>
        <v>8081998</v>
      </c>
      <c r="P3150" s="27">
        <f t="shared" si="197"/>
        <v>80819982</v>
      </c>
      <c r="Q3150" s="31">
        <f t="shared" si="198"/>
        <v>24200312080898</v>
      </c>
      <c r="R3150" s="27">
        <f>COUNTIF(tratycont!S:S,'Integrantes original'!Q3150)</f>
        <v>0</v>
      </c>
      <c r="S3150" s="27">
        <f t="shared" si="199"/>
        <v>0</v>
      </c>
    </row>
    <row r="3151" spans="1:19" x14ac:dyDescent="0.15">
      <c r="A3151" s="29">
        <v>2520011</v>
      </c>
      <c r="B3151" s="29">
        <v>252001101</v>
      </c>
      <c r="C3151" s="29" t="s">
        <v>16</v>
      </c>
      <c r="D3151" s="30" t="s">
        <v>1047</v>
      </c>
      <c r="E3151" s="30" t="s">
        <v>371</v>
      </c>
      <c r="F3151" s="15">
        <v>1</v>
      </c>
      <c r="G3151" s="29">
        <v>1</v>
      </c>
      <c r="H3151" s="29">
        <v>9</v>
      </c>
      <c r="I3151" s="29">
        <v>1968</v>
      </c>
      <c r="J3151" s="15">
        <v>-1</v>
      </c>
      <c r="K3151" s="15">
        <v>-1</v>
      </c>
      <c r="L3151" s="15">
        <v>0</v>
      </c>
      <c r="M3151" s="15">
        <v>0</v>
      </c>
      <c r="N3151" s="27" t="e">
        <f>SUMIF(#REF!,'Integrantes original'!A2896,#REF!)</f>
        <v>#REF!</v>
      </c>
      <c r="O3151" s="27">
        <f t="shared" si="196"/>
        <v>1091968</v>
      </c>
      <c r="P3151" s="27">
        <f t="shared" si="197"/>
        <v>10919681</v>
      </c>
      <c r="Q3151" s="31">
        <f t="shared" si="198"/>
        <v>25200111010968</v>
      </c>
      <c r="R3151" s="27">
        <f>COUNTIF(tratycont!S:S,'Integrantes original'!Q3151)</f>
        <v>0</v>
      </c>
      <c r="S3151" s="27">
        <f t="shared" si="199"/>
        <v>0</v>
      </c>
    </row>
    <row r="3152" spans="1:19" x14ac:dyDescent="0.15">
      <c r="A3152" s="29">
        <v>2520011</v>
      </c>
      <c r="B3152" s="29">
        <v>252001102</v>
      </c>
      <c r="C3152" s="29" t="s">
        <v>19</v>
      </c>
      <c r="D3152" s="30" t="s">
        <v>2497</v>
      </c>
      <c r="E3152" s="30" t="s">
        <v>200</v>
      </c>
      <c r="F3152" s="15">
        <v>2</v>
      </c>
      <c r="G3152" s="29">
        <v>20</v>
      </c>
      <c r="H3152" s="29">
        <v>12</v>
      </c>
      <c r="I3152" s="29">
        <v>1972</v>
      </c>
      <c r="J3152" s="15">
        <v>-1</v>
      </c>
      <c r="K3152" s="15">
        <v>-1</v>
      </c>
      <c r="L3152" s="15">
        <v>0</v>
      </c>
      <c r="M3152" s="15">
        <v>0</v>
      </c>
      <c r="N3152" s="27" t="e">
        <f>SUMIF(#REF!,'Integrantes original'!A2897,#REF!)</f>
        <v>#REF!</v>
      </c>
      <c r="O3152" s="27">
        <f t="shared" si="196"/>
        <v>20121972</v>
      </c>
      <c r="P3152" s="27">
        <f t="shared" si="197"/>
        <v>201219722</v>
      </c>
      <c r="Q3152" s="31">
        <f t="shared" si="198"/>
        <v>25200112201272</v>
      </c>
      <c r="R3152" s="27">
        <f>COUNTIF(tratycont!S:S,'Integrantes original'!Q3152)</f>
        <v>0</v>
      </c>
      <c r="S3152" s="27">
        <f t="shared" si="199"/>
        <v>0</v>
      </c>
    </row>
    <row r="3153" spans="1:19" x14ac:dyDescent="0.15">
      <c r="A3153" s="29">
        <v>2520011</v>
      </c>
      <c r="B3153" s="29">
        <v>252001103</v>
      </c>
      <c r="C3153" s="29" t="s">
        <v>22</v>
      </c>
      <c r="D3153" s="30" t="s">
        <v>785</v>
      </c>
      <c r="E3153" s="30" t="s">
        <v>371</v>
      </c>
      <c r="F3153" s="15">
        <v>1</v>
      </c>
      <c r="G3153" s="29">
        <v>2</v>
      </c>
      <c r="H3153" s="29">
        <v>10</v>
      </c>
      <c r="I3153" s="29">
        <v>1991</v>
      </c>
      <c r="J3153" s="15">
        <v>-1</v>
      </c>
      <c r="K3153" s="15">
        <v>-1</v>
      </c>
      <c r="L3153" s="15">
        <v>0</v>
      </c>
      <c r="M3153" s="15">
        <v>0</v>
      </c>
      <c r="N3153" s="27" t="e">
        <f>SUMIF(#REF!,'Integrantes original'!A2898,#REF!)</f>
        <v>#REF!</v>
      </c>
      <c r="O3153" s="27">
        <f t="shared" si="196"/>
        <v>2101991</v>
      </c>
      <c r="P3153" s="27">
        <f t="shared" si="197"/>
        <v>21019911</v>
      </c>
      <c r="Q3153" s="31">
        <f t="shared" si="198"/>
        <v>25200111021091</v>
      </c>
      <c r="R3153" s="27">
        <f>COUNTIF(tratycont!S:S,'Integrantes original'!Q3153)</f>
        <v>0</v>
      </c>
      <c r="S3153" s="27">
        <f t="shared" si="199"/>
        <v>0</v>
      </c>
    </row>
    <row r="3154" spans="1:19" x14ac:dyDescent="0.15">
      <c r="A3154" s="29">
        <v>2520011</v>
      </c>
      <c r="B3154" s="29">
        <v>252001104</v>
      </c>
      <c r="C3154" s="29" t="s">
        <v>25</v>
      </c>
      <c r="D3154" s="30" t="s">
        <v>23</v>
      </c>
      <c r="E3154" s="30" t="s">
        <v>371</v>
      </c>
      <c r="F3154" s="15">
        <v>2</v>
      </c>
      <c r="G3154" s="29">
        <v>9</v>
      </c>
      <c r="H3154" s="29">
        <v>10</v>
      </c>
      <c r="I3154" s="29">
        <v>1997</v>
      </c>
      <c r="J3154" s="15">
        <v>1</v>
      </c>
      <c r="K3154" s="15">
        <v>0</v>
      </c>
      <c r="L3154" s="15">
        <v>1</v>
      </c>
      <c r="M3154" s="15">
        <v>1</v>
      </c>
      <c r="N3154" s="27" t="e">
        <f>SUMIF(#REF!,'Integrantes original'!A2899,#REF!)</f>
        <v>#REF!</v>
      </c>
      <c r="O3154" s="27">
        <f t="shared" si="196"/>
        <v>9101997</v>
      </c>
      <c r="P3154" s="27">
        <f t="shared" si="197"/>
        <v>91019972</v>
      </c>
      <c r="Q3154" s="31">
        <f t="shared" si="198"/>
        <v>25200112091097</v>
      </c>
      <c r="R3154" s="27">
        <f>COUNTIF(tratycont!S:S,'Integrantes original'!Q3154)</f>
        <v>0</v>
      </c>
      <c r="S3154" s="27">
        <f t="shared" si="199"/>
        <v>0</v>
      </c>
    </row>
    <row r="3155" spans="1:19" x14ac:dyDescent="0.15">
      <c r="A3155" s="29">
        <v>2520011</v>
      </c>
      <c r="B3155" s="29">
        <v>252001105</v>
      </c>
      <c r="C3155" s="29" t="s">
        <v>27</v>
      </c>
      <c r="D3155" s="30" t="s">
        <v>105</v>
      </c>
      <c r="E3155" s="30" t="s">
        <v>1821</v>
      </c>
      <c r="F3155" s="15">
        <v>1</v>
      </c>
      <c r="G3155" s="29">
        <v>18</v>
      </c>
      <c r="H3155" s="29">
        <v>5</v>
      </c>
      <c r="I3155" s="29">
        <v>1998</v>
      </c>
      <c r="J3155" s="15">
        <v>-1</v>
      </c>
      <c r="K3155" s="15">
        <v>-1</v>
      </c>
      <c r="L3155" s="15">
        <v>0</v>
      </c>
      <c r="M3155" s="15">
        <v>0</v>
      </c>
      <c r="N3155" s="27" t="e">
        <f>SUMIF(#REF!,'Integrantes original'!A2900,#REF!)</f>
        <v>#REF!</v>
      </c>
      <c r="O3155" s="27">
        <f t="shared" si="196"/>
        <v>18051998</v>
      </c>
      <c r="P3155" s="27">
        <f t="shared" si="197"/>
        <v>180519981</v>
      </c>
      <c r="Q3155" s="31">
        <f t="shared" si="198"/>
        <v>25200111180598</v>
      </c>
      <c r="R3155" s="27">
        <f>COUNTIF(tratycont!S:S,'Integrantes original'!Q3155)</f>
        <v>0</v>
      </c>
      <c r="S3155" s="27">
        <f t="shared" si="199"/>
        <v>0</v>
      </c>
    </row>
    <row r="3156" spans="1:19" x14ac:dyDescent="0.15">
      <c r="A3156" s="29">
        <v>2520011</v>
      </c>
      <c r="B3156" s="29">
        <v>252001106</v>
      </c>
      <c r="C3156" s="29" t="s">
        <v>30</v>
      </c>
      <c r="D3156" s="30" t="s">
        <v>111</v>
      </c>
      <c r="E3156" s="30" t="s">
        <v>800</v>
      </c>
      <c r="F3156" s="15">
        <v>2</v>
      </c>
      <c r="G3156" s="29">
        <v>25</v>
      </c>
      <c r="H3156" s="29">
        <v>5</v>
      </c>
      <c r="I3156" s="29">
        <v>1992</v>
      </c>
      <c r="J3156" s="15">
        <v>-1</v>
      </c>
      <c r="K3156" s="15">
        <v>-1</v>
      </c>
      <c r="L3156" s="15">
        <v>0</v>
      </c>
      <c r="M3156" s="15">
        <v>0</v>
      </c>
      <c r="N3156" s="27" t="e">
        <f>SUMIF(#REF!,'Integrantes original'!A2901,#REF!)</f>
        <v>#REF!</v>
      </c>
      <c r="O3156" s="27">
        <f t="shared" si="196"/>
        <v>25051992</v>
      </c>
      <c r="P3156" s="27">
        <f t="shared" si="197"/>
        <v>250519922</v>
      </c>
      <c r="Q3156" s="31">
        <f t="shared" si="198"/>
        <v>25200112250592</v>
      </c>
      <c r="R3156" s="27">
        <f>COUNTIF(tratycont!S:S,'Integrantes original'!Q3156)</f>
        <v>0</v>
      </c>
      <c r="S3156" s="27">
        <f t="shared" si="199"/>
        <v>0</v>
      </c>
    </row>
    <row r="3157" spans="1:19" x14ac:dyDescent="0.15">
      <c r="A3157" s="29">
        <v>2520011</v>
      </c>
      <c r="B3157" s="29">
        <v>252001107</v>
      </c>
      <c r="C3157" s="29" t="s">
        <v>56</v>
      </c>
      <c r="D3157" s="30" t="s">
        <v>1047</v>
      </c>
      <c r="E3157" s="30" t="s">
        <v>371</v>
      </c>
      <c r="F3157" s="15">
        <v>1</v>
      </c>
      <c r="G3157" s="29">
        <v>5</v>
      </c>
      <c r="H3157" s="29">
        <v>11</v>
      </c>
      <c r="I3157" s="29">
        <v>2009</v>
      </c>
      <c r="J3157" s="15">
        <v>-1</v>
      </c>
      <c r="K3157" s="15">
        <v>-1</v>
      </c>
      <c r="L3157" s="15">
        <v>0</v>
      </c>
      <c r="M3157" s="15">
        <v>0</v>
      </c>
      <c r="N3157" s="27" t="e">
        <f>SUMIF(#REF!,'Integrantes original'!A2902,#REF!)</f>
        <v>#REF!</v>
      </c>
      <c r="O3157" s="27">
        <f t="shared" si="196"/>
        <v>5112009</v>
      </c>
      <c r="P3157" s="27">
        <f t="shared" si="197"/>
        <v>51120091</v>
      </c>
      <c r="Q3157" s="31">
        <f t="shared" si="198"/>
        <v>25200111051109</v>
      </c>
      <c r="R3157" s="27">
        <f>COUNTIF(tratycont!S:S,'Integrantes original'!Q3157)</f>
        <v>0</v>
      </c>
      <c r="S3157" s="27">
        <f t="shared" si="199"/>
        <v>0</v>
      </c>
    </row>
    <row r="3158" spans="1:19" x14ac:dyDescent="0.15">
      <c r="A3158" s="29">
        <v>2520011</v>
      </c>
      <c r="B3158" s="29">
        <v>252001108</v>
      </c>
      <c r="C3158" s="29" t="s">
        <v>58</v>
      </c>
      <c r="D3158" s="30" t="s">
        <v>1452</v>
      </c>
      <c r="E3158" s="30" t="s">
        <v>371</v>
      </c>
      <c r="F3158" s="15">
        <v>2</v>
      </c>
      <c r="G3158" s="29">
        <v>23</v>
      </c>
      <c r="H3158" s="29">
        <v>1</v>
      </c>
      <c r="I3158" s="29">
        <v>2015</v>
      </c>
      <c r="J3158" s="15">
        <v>-1</v>
      </c>
      <c r="K3158" s="15">
        <v>-1</v>
      </c>
      <c r="L3158" s="15">
        <v>0</v>
      </c>
      <c r="M3158" s="15">
        <v>0</v>
      </c>
      <c r="N3158" s="27" t="e">
        <f>SUMIF(#REF!,'Integrantes original'!A2903,#REF!)</f>
        <v>#REF!</v>
      </c>
      <c r="O3158" s="27">
        <f t="shared" si="196"/>
        <v>23012015</v>
      </c>
      <c r="P3158" s="27">
        <f t="shared" si="197"/>
        <v>230120152</v>
      </c>
      <c r="Q3158" s="31">
        <f t="shared" si="198"/>
        <v>25200112230115</v>
      </c>
      <c r="R3158" s="27">
        <f>COUNTIF(tratycont!S:S,'Integrantes original'!Q3158)</f>
        <v>0</v>
      </c>
      <c r="S3158" s="27">
        <f t="shared" si="199"/>
        <v>0</v>
      </c>
    </row>
    <row r="3159" spans="1:19" x14ac:dyDescent="0.15">
      <c r="A3159" s="29">
        <v>2520011</v>
      </c>
      <c r="B3159" s="29">
        <v>252001109</v>
      </c>
      <c r="C3159" s="29" t="s">
        <v>120</v>
      </c>
      <c r="D3159" s="30" t="s">
        <v>311</v>
      </c>
      <c r="E3159" s="30" t="s">
        <v>1821</v>
      </c>
      <c r="F3159" s="15">
        <v>2</v>
      </c>
      <c r="G3159" s="29">
        <v>9</v>
      </c>
      <c r="H3159" s="29">
        <v>7</v>
      </c>
      <c r="I3159" s="29">
        <v>2018</v>
      </c>
      <c r="J3159" s="15">
        <v>2</v>
      </c>
      <c r="K3159" s="15">
        <v>4</v>
      </c>
      <c r="L3159" s="15">
        <v>0</v>
      </c>
      <c r="M3159" s="15">
        <v>0</v>
      </c>
      <c r="N3159" s="27" t="e">
        <f>SUMIF(#REF!,'Integrantes original'!A2904,#REF!)</f>
        <v>#REF!</v>
      </c>
      <c r="O3159" s="27">
        <f t="shared" si="196"/>
        <v>9072018</v>
      </c>
      <c r="P3159" s="27">
        <f t="shared" si="197"/>
        <v>90720182</v>
      </c>
      <c r="Q3159" s="31">
        <f t="shared" si="198"/>
        <v>25200112090718</v>
      </c>
      <c r="R3159" s="27">
        <f>COUNTIF(tratycont!S:S,'Integrantes original'!Q3159)</f>
        <v>1</v>
      </c>
      <c r="S3159" s="27">
        <f t="shared" si="199"/>
        <v>1</v>
      </c>
    </row>
    <row r="3160" spans="1:19" x14ac:dyDescent="0.15">
      <c r="A3160" s="29">
        <v>2520021</v>
      </c>
      <c r="B3160" s="29">
        <v>252002101</v>
      </c>
      <c r="C3160" s="29" t="s">
        <v>16</v>
      </c>
      <c r="D3160" s="30" t="s">
        <v>2724</v>
      </c>
      <c r="E3160" s="30" t="s">
        <v>2344</v>
      </c>
      <c r="F3160" s="15">
        <v>1</v>
      </c>
      <c r="G3160" s="29">
        <v>3</v>
      </c>
      <c r="H3160" s="29">
        <v>10</v>
      </c>
      <c r="I3160" s="29">
        <v>1995</v>
      </c>
      <c r="J3160" s="15">
        <v>-1</v>
      </c>
      <c r="K3160" s="15">
        <v>-1</v>
      </c>
      <c r="L3160" s="15">
        <v>0</v>
      </c>
      <c r="M3160" s="15">
        <v>0</v>
      </c>
      <c r="N3160" s="27" t="e">
        <f>SUMIF(#REF!,'Integrantes original'!A2905,#REF!)</f>
        <v>#REF!</v>
      </c>
      <c r="O3160" s="27">
        <f t="shared" si="196"/>
        <v>3101995</v>
      </c>
      <c r="P3160" s="27">
        <f t="shared" si="197"/>
        <v>31019951</v>
      </c>
      <c r="Q3160" s="31">
        <f t="shared" si="198"/>
        <v>25200211031095</v>
      </c>
      <c r="R3160" s="27">
        <f>COUNTIF(tratycont!S:S,'Integrantes original'!Q3160)</f>
        <v>0</v>
      </c>
      <c r="S3160" s="27">
        <f t="shared" si="199"/>
        <v>0</v>
      </c>
    </row>
    <row r="3161" spans="1:19" x14ac:dyDescent="0.15">
      <c r="A3161" s="29">
        <v>2520021</v>
      </c>
      <c r="B3161" s="29">
        <v>252002102</v>
      </c>
      <c r="C3161" s="29" t="s">
        <v>19</v>
      </c>
      <c r="D3161" s="30" t="s">
        <v>89</v>
      </c>
      <c r="E3161" s="30" t="s">
        <v>1665</v>
      </c>
      <c r="F3161" s="15">
        <v>2</v>
      </c>
      <c r="G3161" s="29">
        <v>11</v>
      </c>
      <c r="H3161" s="29">
        <v>12</v>
      </c>
      <c r="I3161" s="29">
        <v>1998</v>
      </c>
      <c r="J3161" s="15">
        <v>1</v>
      </c>
      <c r="K3161" s="15">
        <v>0</v>
      </c>
      <c r="L3161" s="15">
        <v>1</v>
      </c>
      <c r="M3161" s="15">
        <v>1</v>
      </c>
      <c r="N3161" s="27" t="e">
        <f>SUMIF(#REF!,'Integrantes original'!A2906,#REF!)</f>
        <v>#REF!</v>
      </c>
      <c r="O3161" s="27">
        <f t="shared" si="196"/>
        <v>11121998</v>
      </c>
      <c r="P3161" s="27">
        <f t="shared" si="197"/>
        <v>111219982</v>
      </c>
      <c r="Q3161" s="31">
        <f t="shared" si="198"/>
        <v>25200212111298</v>
      </c>
      <c r="R3161" s="27">
        <f>COUNTIF(tratycont!S:S,'Integrantes original'!Q3161)</f>
        <v>0</v>
      </c>
      <c r="S3161" s="27">
        <f t="shared" si="199"/>
        <v>0</v>
      </c>
    </row>
    <row r="3162" spans="1:19" x14ac:dyDescent="0.15">
      <c r="A3162" s="29">
        <v>2520021</v>
      </c>
      <c r="B3162" s="29">
        <v>252002103</v>
      </c>
      <c r="C3162" s="29" t="s">
        <v>22</v>
      </c>
      <c r="D3162" s="30" t="s">
        <v>2272</v>
      </c>
      <c r="E3162" s="30" t="s">
        <v>2344</v>
      </c>
      <c r="F3162" s="15">
        <v>2</v>
      </c>
      <c r="G3162" s="29">
        <v>3</v>
      </c>
      <c r="H3162" s="29">
        <v>10</v>
      </c>
      <c r="I3162" s="29">
        <v>2018</v>
      </c>
      <c r="J3162" s="15">
        <v>2</v>
      </c>
      <c r="K3162" s="15">
        <v>2</v>
      </c>
      <c r="L3162" s="15">
        <v>0</v>
      </c>
      <c r="M3162" s="15">
        <v>0</v>
      </c>
      <c r="N3162" s="27" t="e">
        <f>SUMIF(#REF!,'Integrantes original'!A2907,#REF!)</f>
        <v>#REF!</v>
      </c>
      <c r="O3162" s="27">
        <f t="shared" si="196"/>
        <v>3102018</v>
      </c>
      <c r="P3162" s="27">
        <f t="shared" si="197"/>
        <v>31020182</v>
      </c>
      <c r="Q3162" s="31">
        <f t="shared" si="198"/>
        <v>25200212031018</v>
      </c>
      <c r="R3162" s="27">
        <f>COUNTIF(tratycont!S:S,'Integrantes original'!Q3162)</f>
        <v>1</v>
      </c>
      <c r="S3162" s="27">
        <f t="shared" si="199"/>
        <v>1</v>
      </c>
    </row>
    <row r="3163" spans="1:19" x14ac:dyDescent="0.15">
      <c r="A3163" s="29">
        <v>2520051</v>
      </c>
      <c r="B3163" s="29">
        <v>252005101</v>
      </c>
      <c r="C3163" s="29" t="s">
        <v>16</v>
      </c>
      <c r="D3163" s="30" t="s">
        <v>2725</v>
      </c>
      <c r="E3163" s="30" t="s">
        <v>2344</v>
      </c>
      <c r="F3163" s="15">
        <v>2</v>
      </c>
      <c r="G3163" s="29">
        <v>21</v>
      </c>
      <c r="H3163" s="29">
        <v>9</v>
      </c>
      <c r="I3163" s="29">
        <v>1980</v>
      </c>
      <c r="J3163" s="15">
        <v>-1</v>
      </c>
      <c r="K3163" s="15">
        <v>-1</v>
      </c>
      <c r="L3163" s="15">
        <v>0</v>
      </c>
      <c r="M3163" s="15">
        <v>0</v>
      </c>
      <c r="N3163" s="27" t="e">
        <f>SUMIF(#REF!,'Integrantes original'!A2908,#REF!)</f>
        <v>#REF!</v>
      </c>
      <c r="O3163" s="27">
        <f t="shared" si="196"/>
        <v>21091980</v>
      </c>
      <c r="P3163" s="27">
        <f t="shared" si="197"/>
        <v>210919802</v>
      </c>
      <c r="Q3163" s="31">
        <f t="shared" si="198"/>
        <v>25200512210980</v>
      </c>
      <c r="R3163" s="27">
        <f>COUNTIF(tratycont!S:S,'Integrantes original'!Q3163)</f>
        <v>0</v>
      </c>
      <c r="S3163" s="27">
        <f t="shared" si="199"/>
        <v>0</v>
      </c>
    </row>
    <row r="3164" spans="1:19" x14ac:dyDescent="0.15">
      <c r="A3164" s="29">
        <v>2520051</v>
      </c>
      <c r="B3164" s="29">
        <v>252005102</v>
      </c>
      <c r="C3164" s="29" t="s">
        <v>19</v>
      </c>
      <c r="D3164" s="30" t="s">
        <v>62</v>
      </c>
      <c r="E3164" s="30" t="s">
        <v>2344</v>
      </c>
      <c r="F3164" s="15">
        <v>2</v>
      </c>
      <c r="G3164" s="29">
        <v>24</v>
      </c>
      <c r="H3164" s="29">
        <v>4</v>
      </c>
      <c r="I3164" s="29">
        <v>1979</v>
      </c>
      <c r="J3164" s="15">
        <v>1</v>
      </c>
      <c r="K3164" s="15">
        <v>0</v>
      </c>
      <c r="L3164" s="15">
        <v>1</v>
      </c>
      <c r="M3164" s="15">
        <v>1</v>
      </c>
      <c r="N3164" s="27" t="e">
        <f>SUMIF(#REF!,'Integrantes original'!A2909,#REF!)</f>
        <v>#REF!</v>
      </c>
      <c r="O3164" s="27">
        <f t="shared" si="196"/>
        <v>24041979</v>
      </c>
      <c r="P3164" s="27">
        <f t="shared" si="197"/>
        <v>240419792</v>
      </c>
      <c r="Q3164" s="31">
        <f t="shared" si="198"/>
        <v>25200512240479</v>
      </c>
      <c r="R3164" s="27">
        <f>COUNTIF(tratycont!S:S,'Integrantes original'!Q3164)</f>
        <v>0</v>
      </c>
      <c r="S3164" s="27">
        <f t="shared" si="199"/>
        <v>0</v>
      </c>
    </row>
    <row r="3165" spans="1:19" x14ac:dyDescent="0.15">
      <c r="A3165" s="29">
        <v>2520051</v>
      </c>
      <c r="B3165" s="29">
        <v>252005103</v>
      </c>
      <c r="C3165" s="29" t="s">
        <v>22</v>
      </c>
      <c r="D3165" s="30" t="s">
        <v>2726</v>
      </c>
      <c r="E3165" s="30" t="s">
        <v>2344</v>
      </c>
      <c r="F3165" s="15">
        <v>1</v>
      </c>
      <c r="G3165" s="29">
        <v>4</v>
      </c>
      <c r="H3165" s="29">
        <v>3</v>
      </c>
      <c r="I3165" s="29">
        <v>2000</v>
      </c>
      <c r="J3165" s="15">
        <v>-1</v>
      </c>
      <c r="K3165" s="15">
        <v>-1</v>
      </c>
      <c r="L3165" s="15">
        <v>0</v>
      </c>
      <c r="M3165" s="15">
        <v>0</v>
      </c>
      <c r="N3165" s="27" t="e">
        <f>SUMIF(#REF!,'Integrantes original'!A2910,#REF!)</f>
        <v>#REF!</v>
      </c>
      <c r="O3165" s="27">
        <f t="shared" si="196"/>
        <v>4032000</v>
      </c>
      <c r="P3165" s="27">
        <f t="shared" si="197"/>
        <v>40320001</v>
      </c>
      <c r="Q3165" s="31">
        <f t="shared" si="198"/>
        <v>25200511040300</v>
      </c>
      <c r="R3165" s="27">
        <f>COUNTIF(tratycont!S:S,'Integrantes original'!Q3165)</f>
        <v>0</v>
      </c>
      <c r="S3165" s="27">
        <f t="shared" si="199"/>
        <v>0</v>
      </c>
    </row>
    <row r="3166" spans="1:19" x14ac:dyDescent="0.15">
      <c r="A3166" s="29">
        <v>2520051</v>
      </c>
      <c r="B3166" s="29">
        <v>252005104</v>
      </c>
      <c r="C3166" s="29" t="s">
        <v>25</v>
      </c>
      <c r="D3166" s="30" t="s">
        <v>1489</v>
      </c>
      <c r="E3166" s="30" t="s">
        <v>2344</v>
      </c>
      <c r="F3166" s="15">
        <v>1</v>
      </c>
      <c r="G3166" s="29">
        <v>99</v>
      </c>
      <c r="H3166" s="29">
        <v>99</v>
      </c>
      <c r="I3166" s="29">
        <v>2002</v>
      </c>
      <c r="J3166" s="15">
        <v>-1</v>
      </c>
      <c r="K3166" s="15">
        <v>-1</v>
      </c>
      <c r="L3166" s="15">
        <v>0</v>
      </c>
      <c r="M3166" s="15">
        <v>0</v>
      </c>
      <c r="N3166" s="27" t="e">
        <f>SUMIF(#REF!,'Integrantes original'!A2911,#REF!)</f>
        <v>#REF!</v>
      </c>
      <c r="O3166" s="27">
        <f t="shared" si="196"/>
        <v>99992002</v>
      </c>
      <c r="P3166" s="27">
        <f t="shared" si="197"/>
        <v>999920021</v>
      </c>
      <c r="Q3166" s="31">
        <f t="shared" si="198"/>
        <v>25200511999902</v>
      </c>
      <c r="R3166" s="27">
        <f>COUNTIF(tratycont!S:S,'Integrantes original'!Q3166)</f>
        <v>0</v>
      </c>
      <c r="S3166" s="27">
        <f t="shared" si="199"/>
        <v>0</v>
      </c>
    </row>
    <row r="3167" spans="1:19" x14ac:dyDescent="0.15">
      <c r="A3167" s="29">
        <v>2520051</v>
      </c>
      <c r="B3167" s="29">
        <v>252005105</v>
      </c>
      <c r="C3167" s="29" t="s">
        <v>27</v>
      </c>
      <c r="D3167" s="30" t="s">
        <v>1209</v>
      </c>
      <c r="E3167" s="30" t="s">
        <v>2344</v>
      </c>
      <c r="F3167" s="15">
        <v>1</v>
      </c>
      <c r="G3167" s="29">
        <v>99</v>
      </c>
      <c r="H3167" s="29">
        <v>99</v>
      </c>
      <c r="I3167" s="29">
        <v>9999</v>
      </c>
      <c r="J3167" s="15">
        <v>-1</v>
      </c>
      <c r="K3167" s="15">
        <v>-1</v>
      </c>
      <c r="L3167" s="15">
        <v>0</v>
      </c>
      <c r="M3167" s="15">
        <v>0</v>
      </c>
      <c r="N3167" s="27" t="e">
        <f>SUMIF(#REF!,'Integrantes original'!A2912,#REF!)</f>
        <v>#REF!</v>
      </c>
      <c r="O3167" s="27">
        <f t="shared" si="196"/>
        <v>99999999</v>
      </c>
      <c r="P3167" s="27">
        <f t="shared" si="197"/>
        <v>999999991</v>
      </c>
      <c r="Q3167" s="31">
        <f t="shared" si="198"/>
        <v>25200511999999</v>
      </c>
      <c r="R3167" s="27">
        <f>COUNTIF(tratycont!S:S,'Integrantes original'!Q3167)</f>
        <v>0</v>
      </c>
      <c r="S3167" s="27">
        <f t="shared" si="199"/>
        <v>0</v>
      </c>
    </row>
    <row r="3168" spans="1:19" x14ac:dyDescent="0.15">
      <c r="A3168" s="29">
        <v>2520051</v>
      </c>
      <c r="B3168" s="29">
        <v>252005106</v>
      </c>
      <c r="C3168" s="29" t="s">
        <v>30</v>
      </c>
      <c r="D3168" s="30" t="s">
        <v>2556</v>
      </c>
      <c r="E3168" s="30" t="s">
        <v>2344</v>
      </c>
      <c r="F3168" s="15">
        <v>2</v>
      </c>
      <c r="G3168" s="29">
        <v>6</v>
      </c>
      <c r="H3168" s="29">
        <v>6</v>
      </c>
      <c r="I3168" s="29">
        <v>2014</v>
      </c>
      <c r="J3168" s="15">
        <v>-1</v>
      </c>
      <c r="K3168" s="15">
        <v>-1</v>
      </c>
      <c r="L3168" s="15">
        <v>0</v>
      </c>
      <c r="M3168" s="15">
        <v>0</v>
      </c>
      <c r="N3168" s="27" t="e">
        <f>SUMIF(#REF!,'Integrantes original'!A2913,#REF!)</f>
        <v>#REF!</v>
      </c>
      <c r="O3168" s="27">
        <f t="shared" si="196"/>
        <v>6062014</v>
      </c>
      <c r="P3168" s="27">
        <f t="shared" si="197"/>
        <v>60620142</v>
      </c>
      <c r="Q3168" s="31">
        <f t="shared" si="198"/>
        <v>25200512060614</v>
      </c>
      <c r="R3168" s="27">
        <f>COUNTIF(tratycont!S:S,'Integrantes original'!Q3168)</f>
        <v>0</v>
      </c>
      <c r="S3168" s="27">
        <f t="shared" si="199"/>
        <v>0</v>
      </c>
    </row>
    <row r="3169" spans="1:19" x14ac:dyDescent="0.15">
      <c r="A3169" s="29">
        <v>2520051</v>
      </c>
      <c r="B3169" s="29">
        <v>252005107</v>
      </c>
      <c r="C3169" s="29" t="s">
        <v>56</v>
      </c>
      <c r="D3169" s="30" t="s">
        <v>908</v>
      </c>
      <c r="E3169" s="30" t="s">
        <v>2344</v>
      </c>
      <c r="F3169" s="15">
        <v>2</v>
      </c>
      <c r="G3169" s="29">
        <v>15</v>
      </c>
      <c r="H3169" s="29">
        <v>7</v>
      </c>
      <c r="I3169" s="29">
        <v>2018</v>
      </c>
      <c r="J3169" s="15">
        <v>2</v>
      </c>
      <c r="K3169" s="15">
        <v>2</v>
      </c>
      <c r="L3169" s="15">
        <v>0</v>
      </c>
      <c r="M3169" s="15">
        <v>0</v>
      </c>
      <c r="N3169" s="27" t="e">
        <f>SUMIF(#REF!,'Integrantes original'!A2914,#REF!)</f>
        <v>#REF!</v>
      </c>
      <c r="O3169" s="27">
        <f t="shared" si="196"/>
        <v>15072018</v>
      </c>
      <c r="P3169" s="27">
        <f t="shared" si="197"/>
        <v>150720182</v>
      </c>
      <c r="Q3169" s="31">
        <f t="shared" si="198"/>
        <v>25200512150718</v>
      </c>
      <c r="R3169" s="27">
        <f>COUNTIF(tratycont!S:S,'Integrantes original'!Q3169)</f>
        <v>1</v>
      </c>
      <c r="S3169" s="27">
        <f t="shared" si="199"/>
        <v>1</v>
      </c>
    </row>
    <row r="3170" spans="1:19" x14ac:dyDescent="0.15">
      <c r="A3170" s="29">
        <v>2520051</v>
      </c>
      <c r="B3170" s="29">
        <v>252005108</v>
      </c>
      <c r="C3170" s="29" t="s">
        <v>58</v>
      </c>
      <c r="D3170" s="30" t="s">
        <v>325</v>
      </c>
      <c r="E3170" s="30" t="s">
        <v>2344</v>
      </c>
      <c r="F3170" s="15">
        <v>1</v>
      </c>
      <c r="G3170" s="29">
        <v>14</v>
      </c>
      <c r="H3170" s="29">
        <v>4</v>
      </c>
      <c r="I3170" s="29">
        <v>1997</v>
      </c>
      <c r="J3170" s="15">
        <v>-1</v>
      </c>
      <c r="K3170" s="15">
        <v>-1</v>
      </c>
      <c r="L3170" s="15">
        <v>0</v>
      </c>
      <c r="M3170" s="15">
        <v>0</v>
      </c>
      <c r="N3170" s="27" t="e">
        <f>SUMIF(#REF!,'Integrantes original'!A2915,#REF!)</f>
        <v>#REF!</v>
      </c>
      <c r="O3170" s="27">
        <f t="shared" si="196"/>
        <v>14041997</v>
      </c>
      <c r="P3170" s="27">
        <f t="shared" si="197"/>
        <v>140419971</v>
      </c>
      <c r="Q3170" s="31">
        <f t="shared" si="198"/>
        <v>25200511140497</v>
      </c>
      <c r="R3170" s="27">
        <f>COUNTIF(tratycont!S:S,'Integrantes original'!Q3170)</f>
        <v>0</v>
      </c>
      <c r="S3170" s="27">
        <f t="shared" si="199"/>
        <v>0</v>
      </c>
    </row>
    <row r="3171" spans="1:19" x14ac:dyDescent="0.15">
      <c r="A3171" s="29">
        <v>2520051</v>
      </c>
      <c r="B3171" s="29">
        <v>252005109</v>
      </c>
      <c r="C3171" s="29" t="s">
        <v>120</v>
      </c>
      <c r="D3171" s="30" t="s">
        <v>2229</v>
      </c>
      <c r="E3171" s="30" t="s">
        <v>1658</v>
      </c>
      <c r="F3171" s="15">
        <v>2</v>
      </c>
      <c r="G3171" s="29">
        <v>14</v>
      </c>
      <c r="H3171" s="29">
        <v>4</v>
      </c>
      <c r="I3171" s="29">
        <v>1997</v>
      </c>
      <c r="J3171" s="15">
        <v>-1</v>
      </c>
      <c r="K3171" s="15">
        <v>-1</v>
      </c>
      <c r="L3171" s="15">
        <v>0</v>
      </c>
      <c r="M3171" s="15">
        <v>0</v>
      </c>
      <c r="N3171" s="27" t="e">
        <f>SUMIF(#REF!,'Integrantes original'!A2916,#REF!)</f>
        <v>#REF!</v>
      </c>
      <c r="O3171" s="27">
        <f t="shared" si="196"/>
        <v>14041997</v>
      </c>
      <c r="P3171" s="27">
        <f t="shared" si="197"/>
        <v>140419972</v>
      </c>
      <c r="Q3171" s="31">
        <f t="shared" si="198"/>
        <v>25200512140497</v>
      </c>
      <c r="R3171" s="27">
        <f>COUNTIF(tratycont!S:S,'Integrantes original'!Q3171)</f>
        <v>0</v>
      </c>
      <c r="S3171" s="27">
        <f t="shared" si="199"/>
        <v>0</v>
      </c>
    </row>
    <row r="3172" spans="1:19" x14ac:dyDescent="0.15">
      <c r="A3172" s="29">
        <v>2520051</v>
      </c>
      <c r="B3172" s="29">
        <v>252005110</v>
      </c>
      <c r="C3172" s="29" t="s">
        <v>123</v>
      </c>
      <c r="D3172" s="30" t="s">
        <v>62</v>
      </c>
      <c r="E3172" s="30" t="s">
        <v>2344</v>
      </c>
      <c r="F3172" s="15">
        <v>2</v>
      </c>
      <c r="G3172" s="29">
        <v>99</v>
      </c>
      <c r="H3172" s="29">
        <v>99</v>
      </c>
      <c r="I3172" s="29">
        <v>2017</v>
      </c>
      <c r="J3172" s="15">
        <v>-1</v>
      </c>
      <c r="K3172" s="15">
        <v>-1</v>
      </c>
      <c r="L3172" s="15">
        <v>0</v>
      </c>
      <c r="M3172" s="15">
        <v>0</v>
      </c>
      <c r="N3172" s="27" t="e">
        <f>SUMIF(#REF!,'Integrantes original'!A2917,#REF!)</f>
        <v>#REF!</v>
      </c>
      <c r="O3172" s="27">
        <f t="shared" si="196"/>
        <v>99992017</v>
      </c>
      <c r="P3172" s="27">
        <f t="shared" si="197"/>
        <v>999920172</v>
      </c>
      <c r="Q3172" s="31">
        <f t="shared" si="198"/>
        <v>25200512999917</v>
      </c>
      <c r="R3172" s="27">
        <f>COUNTIF(tratycont!S:S,'Integrantes original'!Q3172)</f>
        <v>0</v>
      </c>
      <c r="S3172" s="27">
        <f t="shared" si="199"/>
        <v>0</v>
      </c>
    </row>
    <row r="3173" spans="1:19" x14ac:dyDescent="0.15">
      <c r="A3173" s="29">
        <v>2520051</v>
      </c>
      <c r="B3173" s="29">
        <v>252005111</v>
      </c>
      <c r="C3173" s="29" t="s">
        <v>154</v>
      </c>
      <c r="D3173" s="30" t="s">
        <v>99</v>
      </c>
      <c r="E3173" s="30" t="s">
        <v>2344</v>
      </c>
      <c r="F3173" s="15">
        <v>2</v>
      </c>
      <c r="G3173" s="29">
        <v>7</v>
      </c>
      <c r="H3173" s="29">
        <v>10</v>
      </c>
      <c r="I3173" s="29">
        <v>2018</v>
      </c>
      <c r="J3173" s="15">
        <v>2</v>
      </c>
      <c r="K3173" s="15">
        <v>9</v>
      </c>
      <c r="L3173" s="15">
        <v>0</v>
      </c>
      <c r="M3173" s="15">
        <v>0</v>
      </c>
      <c r="N3173" s="27" t="e">
        <f>SUMIF(#REF!,'Integrantes original'!A2918,#REF!)</f>
        <v>#REF!</v>
      </c>
      <c r="O3173" s="27">
        <f t="shared" si="196"/>
        <v>7102018</v>
      </c>
      <c r="P3173" s="27">
        <f t="shared" si="197"/>
        <v>71020182</v>
      </c>
      <c r="Q3173" s="31">
        <f t="shared" si="198"/>
        <v>25200512071018</v>
      </c>
      <c r="R3173" s="27">
        <f>COUNTIF(tratycont!S:S,'Integrantes original'!Q3173)</f>
        <v>0</v>
      </c>
      <c r="S3173" s="27">
        <f t="shared" si="199"/>
        <v>1</v>
      </c>
    </row>
    <row r="3174" spans="1:19" x14ac:dyDescent="0.15">
      <c r="A3174" s="29">
        <v>2520071</v>
      </c>
      <c r="B3174" s="29">
        <v>252007101</v>
      </c>
      <c r="C3174" s="29" t="s">
        <v>16</v>
      </c>
      <c r="D3174" s="30" t="s">
        <v>450</v>
      </c>
      <c r="E3174" s="30" t="s">
        <v>2727</v>
      </c>
      <c r="F3174" s="15">
        <v>1</v>
      </c>
      <c r="G3174" s="29">
        <v>99</v>
      </c>
      <c r="H3174" s="29">
        <v>99</v>
      </c>
      <c r="I3174" s="29">
        <v>9999</v>
      </c>
      <c r="J3174" s="15">
        <v>-1</v>
      </c>
      <c r="K3174" s="15">
        <v>-1</v>
      </c>
      <c r="L3174" s="15">
        <v>0</v>
      </c>
      <c r="M3174" s="15">
        <v>0</v>
      </c>
      <c r="N3174" s="27" t="e">
        <f>SUMIF(#REF!,'Integrantes original'!A2919,#REF!)</f>
        <v>#REF!</v>
      </c>
      <c r="O3174" s="27">
        <f t="shared" si="196"/>
        <v>99999999</v>
      </c>
      <c r="P3174" s="27">
        <f t="shared" si="197"/>
        <v>999999991</v>
      </c>
      <c r="Q3174" s="31">
        <f t="shared" si="198"/>
        <v>25200711999999</v>
      </c>
      <c r="R3174" s="27">
        <f>COUNTIF(tratycont!S:S,'Integrantes original'!Q3174)</f>
        <v>0</v>
      </c>
      <c r="S3174" s="27">
        <f t="shared" si="199"/>
        <v>0</v>
      </c>
    </row>
    <row r="3175" spans="1:19" x14ac:dyDescent="0.15">
      <c r="A3175" s="29">
        <v>2520071</v>
      </c>
      <c r="B3175" s="29">
        <v>252007102</v>
      </c>
      <c r="C3175" s="29" t="s">
        <v>19</v>
      </c>
      <c r="D3175" s="30" t="s">
        <v>1904</v>
      </c>
      <c r="E3175" s="30" t="s">
        <v>2728</v>
      </c>
      <c r="F3175" s="15">
        <v>2</v>
      </c>
      <c r="G3175" s="29">
        <v>22</v>
      </c>
      <c r="H3175" s="29">
        <v>7</v>
      </c>
      <c r="I3175" s="29">
        <v>1982</v>
      </c>
      <c r="J3175" s="15">
        <v>1</v>
      </c>
      <c r="K3175" s="15">
        <v>0</v>
      </c>
      <c r="L3175" s="15">
        <v>1</v>
      </c>
      <c r="M3175" s="15">
        <v>1</v>
      </c>
      <c r="N3175" s="27" t="e">
        <f>SUMIF(#REF!,'Integrantes original'!A2920,#REF!)</f>
        <v>#REF!</v>
      </c>
      <c r="O3175" s="27">
        <f t="shared" si="196"/>
        <v>22071982</v>
      </c>
      <c r="P3175" s="27">
        <f t="shared" si="197"/>
        <v>220719822</v>
      </c>
      <c r="Q3175" s="31">
        <f t="shared" si="198"/>
        <v>25200712220782</v>
      </c>
      <c r="R3175" s="27">
        <f>COUNTIF(tratycont!S:S,'Integrantes original'!Q3175)</f>
        <v>0</v>
      </c>
      <c r="S3175" s="27">
        <f t="shared" si="199"/>
        <v>0</v>
      </c>
    </row>
    <row r="3176" spans="1:19" x14ac:dyDescent="0.15">
      <c r="A3176" s="29">
        <v>2520071</v>
      </c>
      <c r="B3176" s="29">
        <v>252007103</v>
      </c>
      <c r="C3176" s="29" t="s">
        <v>22</v>
      </c>
      <c r="D3176" s="30" t="s">
        <v>1635</v>
      </c>
      <c r="E3176" s="30" t="s">
        <v>2536</v>
      </c>
      <c r="F3176" s="15">
        <v>2</v>
      </c>
      <c r="G3176" s="29">
        <v>99</v>
      </c>
      <c r="H3176" s="29">
        <v>99</v>
      </c>
      <c r="I3176" s="29">
        <v>9999</v>
      </c>
      <c r="J3176" s="15">
        <v>-1</v>
      </c>
      <c r="K3176" s="15">
        <v>-1</v>
      </c>
      <c r="L3176" s="15">
        <v>0</v>
      </c>
      <c r="M3176" s="15">
        <v>0</v>
      </c>
      <c r="N3176" s="27" t="e">
        <f>SUMIF(#REF!,'Integrantes original'!A2921,#REF!)</f>
        <v>#REF!</v>
      </c>
      <c r="O3176" s="27">
        <f t="shared" si="196"/>
        <v>99999999</v>
      </c>
      <c r="P3176" s="27">
        <f t="shared" si="197"/>
        <v>999999992</v>
      </c>
      <c r="Q3176" s="31">
        <f t="shared" si="198"/>
        <v>25200712999999</v>
      </c>
      <c r="R3176" s="27">
        <f>COUNTIF(tratycont!S:S,'Integrantes original'!Q3176)</f>
        <v>0</v>
      </c>
      <c r="S3176" s="27">
        <f t="shared" si="199"/>
        <v>0</v>
      </c>
    </row>
    <row r="3177" spans="1:19" x14ac:dyDescent="0.15">
      <c r="A3177" s="29">
        <v>2520071</v>
      </c>
      <c r="B3177" s="29">
        <v>252007104</v>
      </c>
      <c r="C3177" s="29" t="s">
        <v>25</v>
      </c>
      <c r="D3177" s="30" t="s">
        <v>1808</v>
      </c>
      <c r="E3177" s="30" t="s">
        <v>2729</v>
      </c>
      <c r="F3177" s="15">
        <v>1</v>
      </c>
      <c r="G3177" s="29">
        <v>22</v>
      </c>
      <c r="H3177" s="29">
        <v>11</v>
      </c>
      <c r="I3177" s="29">
        <v>2013</v>
      </c>
      <c r="J3177" s="15">
        <v>-1</v>
      </c>
      <c r="K3177" s="15">
        <v>-1</v>
      </c>
      <c r="L3177" s="15">
        <v>0</v>
      </c>
      <c r="M3177" s="15">
        <v>0</v>
      </c>
      <c r="N3177" s="27" t="e">
        <f>SUMIF(#REF!,'Integrantes original'!A2922,#REF!)</f>
        <v>#REF!</v>
      </c>
      <c r="O3177" s="27">
        <f t="shared" si="196"/>
        <v>22112013</v>
      </c>
      <c r="P3177" s="27">
        <f t="shared" si="197"/>
        <v>221120131</v>
      </c>
      <c r="Q3177" s="31">
        <f t="shared" si="198"/>
        <v>25200711221113</v>
      </c>
      <c r="R3177" s="27">
        <f>COUNTIF(tratycont!S:S,'Integrantes original'!Q3177)</f>
        <v>0</v>
      </c>
      <c r="S3177" s="27">
        <f t="shared" si="199"/>
        <v>0</v>
      </c>
    </row>
    <row r="3178" spans="1:19" x14ac:dyDescent="0.15">
      <c r="A3178" s="29">
        <v>2520071</v>
      </c>
      <c r="B3178" s="29">
        <v>252007105</v>
      </c>
      <c r="C3178" s="29" t="s">
        <v>27</v>
      </c>
      <c r="D3178" s="30" t="s">
        <v>200</v>
      </c>
      <c r="E3178" s="30" t="s">
        <v>2728</v>
      </c>
      <c r="F3178" s="15">
        <v>1</v>
      </c>
      <c r="G3178" s="29">
        <v>20</v>
      </c>
      <c r="H3178" s="29">
        <v>1</v>
      </c>
      <c r="I3178" s="29">
        <v>2006</v>
      </c>
      <c r="J3178" s="15">
        <v>-1</v>
      </c>
      <c r="K3178" s="15">
        <v>-1</v>
      </c>
      <c r="L3178" s="15">
        <v>0</v>
      </c>
      <c r="M3178" s="15">
        <v>0</v>
      </c>
      <c r="N3178" s="27" t="e">
        <f>SUMIF(#REF!,'Integrantes original'!A2923,#REF!)</f>
        <v>#REF!</v>
      </c>
      <c r="O3178" s="27">
        <f t="shared" si="196"/>
        <v>20012006</v>
      </c>
      <c r="P3178" s="27">
        <f t="shared" si="197"/>
        <v>200120061</v>
      </c>
      <c r="Q3178" s="31">
        <f t="shared" si="198"/>
        <v>25200711200106</v>
      </c>
      <c r="R3178" s="27">
        <f>COUNTIF(tratycont!S:S,'Integrantes original'!Q3178)</f>
        <v>0</v>
      </c>
      <c r="S3178" s="27">
        <f t="shared" si="199"/>
        <v>0</v>
      </c>
    </row>
    <row r="3179" spans="1:19" x14ac:dyDescent="0.15">
      <c r="A3179" s="29">
        <v>2520081</v>
      </c>
      <c r="B3179" s="29">
        <v>252008101</v>
      </c>
      <c r="C3179" s="29" t="s">
        <v>16</v>
      </c>
      <c r="D3179" s="30" t="s">
        <v>311</v>
      </c>
      <c r="E3179" s="30" t="s">
        <v>1665</v>
      </c>
      <c r="F3179" s="15">
        <v>2</v>
      </c>
      <c r="G3179" s="29">
        <v>26</v>
      </c>
      <c r="H3179" s="29">
        <v>6</v>
      </c>
      <c r="I3179" s="29">
        <v>1963</v>
      </c>
      <c r="J3179" s="15">
        <v>-1</v>
      </c>
      <c r="K3179" s="15">
        <v>-1</v>
      </c>
      <c r="L3179" s="15">
        <v>0</v>
      </c>
      <c r="M3179" s="15">
        <v>0</v>
      </c>
      <c r="N3179" s="27" t="e">
        <f>SUMIF(#REF!,'Integrantes original'!A2924,#REF!)</f>
        <v>#REF!</v>
      </c>
      <c r="O3179" s="27">
        <f t="shared" si="196"/>
        <v>26061963</v>
      </c>
      <c r="P3179" s="27">
        <f t="shared" si="197"/>
        <v>260619632</v>
      </c>
      <c r="Q3179" s="31">
        <f t="shared" si="198"/>
        <v>25200812260663</v>
      </c>
      <c r="R3179" s="27">
        <f>COUNTIF(tratycont!S:S,'Integrantes original'!Q3179)</f>
        <v>0</v>
      </c>
      <c r="S3179" s="27">
        <f t="shared" si="199"/>
        <v>0</v>
      </c>
    </row>
    <row r="3180" spans="1:19" x14ac:dyDescent="0.15">
      <c r="A3180" s="29">
        <v>2520081</v>
      </c>
      <c r="B3180" s="29">
        <v>252008102</v>
      </c>
      <c r="C3180" s="29" t="s">
        <v>19</v>
      </c>
      <c r="D3180" s="30" t="s">
        <v>2730</v>
      </c>
      <c r="E3180" s="30" t="s">
        <v>2344</v>
      </c>
      <c r="F3180" s="15">
        <v>1</v>
      </c>
      <c r="G3180" s="29">
        <v>99</v>
      </c>
      <c r="H3180" s="29">
        <v>99</v>
      </c>
      <c r="I3180" s="29">
        <v>2001</v>
      </c>
      <c r="J3180" s="15">
        <v>-1</v>
      </c>
      <c r="K3180" s="15">
        <v>-1</v>
      </c>
      <c r="L3180" s="15">
        <v>0</v>
      </c>
      <c r="M3180" s="15">
        <v>0</v>
      </c>
      <c r="N3180" s="27" t="e">
        <f>SUMIF(#REF!,'Integrantes original'!A2925,#REF!)</f>
        <v>#REF!</v>
      </c>
      <c r="O3180" s="27">
        <f t="shared" si="196"/>
        <v>99992001</v>
      </c>
      <c r="P3180" s="27">
        <f t="shared" si="197"/>
        <v>999920011</v>
      </c>
      <c r="Q3180" s="31">
        <f t="shared" si="198"/>
        <v>25200811999901</v>
      </c>
      <c r="R3180" s="27">
        <f>COUNTIF(tratycont!S:S,'Integrantes original'!Q3180)</f>
        <v>0</v>
      </c>
      <c r="S3180" s="27">
        <f t="shared" si="199"/>
        <v>0</v>
      </c>
    </row>
    <row r="3181" spans="1:19" x14ac:dyDescent="0.15">
      <c r="A3181" s="29">
        <v>2520081</v>
      </c>
      <c r="B3181" s="29">
        <v>252008103</v>
      </c>
      <c r="C3181" s="29" t="s">
        <v>22</v>
      </c>
      <c r="D3181" s="30" t="s">
        <v>285</v>
      </c>
      <c r="E3181" s="30" t="s">
        <v>2344</v>
      </c>
      <c r="F3181" s="15">
        <v>1</v>
      </c>
      <c r="G3181" s="29">
        <v>99</v>
      </c>
      <c r="H3181" s="29">
        <v>99</v>
      </c>
      <c r="I3181" s="29">
        <v>1988</v>
      </c>
      <c r="J3181" s="15">
        <v>-1</v>
      </c>
      <c r="K3181" s="15">
        <v>-1</v>
      </c>
      <c r="L3181" s="15">
        <v>0</v>
      </c>
      <c r="M3181" s="15">
        <v>0</v>
      </c>
      <c r="N3181" s="27" t="e">
        <f>SUMIF(#REF!,'Integrantes original'!A2926,#REF!)</f>
        <v>#REF!</v>
      </c>
      <c r="O3181" s="27">
        <f t="shared" si="196"/>
        <v>99991988</v>
      </c>
      <c r="P3181" s="27">
        <f t="shared" si="197"/>
        <v>999919881</v>
      </c>
      <c r="Q3181" s="31">
        <f t="shared" si="198"/>
        <v>25200811999988</v>
      </c>
      <c r="R3181" s="27">
        <f>COUNTIF(tratycont!S:S,'Integrantes original'!Q3181)</f>
        <v>0</v>
      </c>
      <c r="S3181" s="27">
        <f t="shared" si="199"/>
        <v>0</v>
      </c>
    </row>
    <row r="3182" spans="1:19" x14ac:dyDescent="0.15">
      <c r="A3182" s="29">
        <v>2520081</v>
      </c>
      <c r="B3182" s="29">
        <v>252008104</v>
      </c>
      <c r="C3182" s="29" t="s">
        <v>25</v>
      </c>
      <c r="D3182" s="30" t="s">
        <v>1003</v>
      </c>
      <c r="E3182" s="30" t="s">
        <v>2344</v>
      </c>
      <c r="F3182" s="15">
        <v>2</v>
      </c>
      <c r="G3182" s="29">
        <v>29</v>
      </c>
      <c r="H3182" s="29">
        <v>5</v>
      </c>
      <c r="I3182" s="29">
        <v>1989</v>
      </c>
      <c r="J3182" s="15">
        <v>-1</v>
      </c>
      <c r="K3182" s="15">
        <v>-1</v>
      </c>
      <c r="L3182" s="15">
        <v>0</v>
      </c>
      <c r="M3182" s="15">
        <v>0</v>
      </c>
      <c r="N3182" s="27" t="e">
        <f>SUMIF(#REF!,'Integrantes original'!A2927,#REF!)</f>
        <v>#REF!</v>
      </c>
      <c r="O3182" s="27">
        <f t="shared" si="196"/>
        <v>29051989</v>
      </c>
      <c r="P3182" s="27">
        <f t="shared" si="197"/>
        <v>290519892</v>
      </c>
      <c r="Q3182" s="31">
        <f t="shared" si="198"/>
        <v>25200812290589</v>
      </c>
      <c r="R3182" s="27">
        <f>COUNTIF(tratycont!S:S,'Integrantes original'!Q3182)</f>
        <v>0</v>
      </c>
      <c r="S3182" s="27">
        <f t="shared" si="199"/>
        <v>0</v>
      </c>
    </row>
    <row r="3183" spans="1:19" x14ac:dyDescent="0.15">
      <c r="A3183" s="29">
        <v>2520081</v>
      </c>
      <c r="B3183" s="29">
        <v>252008105</v>
      </c>
      <c r="C3183" s="29" t="s">
        <v>27</v>
      </c>
      <c r="D3183" s="30" t="s">
        <v>2519</v>
      </c>
      <c r="E3183" s="30" t="s">
        <v>2344</v>
      </c>
      <c r="F3183" s="15">
        <v>2</v>
      </c>
      <c r="G3183" s="29">
        <v>21</v>
      </c>
      <c r="H3183" s="29">
        <v>2</v>
      </c>
      <c r="I3183" s="29">
        <v>1992</v>
      </c>
      <c r="J3183" s="15">
        <v>-1</v>
      </c>
      <c r="K3183" s="15">
        <v>-1</v>
      </c>
      <c r="L3183" s="15">
        <v>0</v>
      </c>
      <c r="M3183" s="15">
        <v>0</v>
      </c>
      <c r="N3183" s="27" t="e">
        <f>SUMIF(#REF!,'Integrantes original'!A2928,#REF!)</f>
        <v>#REF!</v>
      </c>
      <c r="O3183" s="27">
        <f t="shared" si="196"/>
        <v>21021992</v>
      </c>
      <c r="P3183" s="27">
        <f t="shared" si="197"/>
        <v>210219922</v>
      </c>
      <c r="Q3183" s="31">
        <f t="shared" si="198"/>
        <v>25200812210292</v>
      </c>
      <c r="R3183" s="27">
        <f>COUNTIF(tratycont!S:S,'Integrantes original'!Q3183)</f>
        <v>0</v>
      </c>
      <c r="S3183" s="27">
        <f t="shared" si="199"/>
        <v>0</v>
      </c>
    </row>
    <row r="3184" spans="1:19" x14ac:dyDescent="0.15">
      <c r="A3184" s="29">
        <v>2520081</v>
      </c>
      <c r="B3184" s="29">
        <v>252008106</v>
      </c>
      <c r="C3184" s="29" t="s">
        <v>30</v>
      </c>
      <c r="D3184" s="30" t="s">
        <v>70</v>
      </c>
      <c r="E3184" s="30" t="s">
        <v>2344</v>
      </c>
      <c r="F3184" s="15">
        <v>1</v>
      </c>
      <c r="G3184" s="29">
        <v>99</v>
      </c>
      <c r="H3184" s="29">
        <v>99</v>
      </c>
      <c r="I3184" s="29">
        <v>1995</v>
      </c>
      <c r="J3184" s="15">
        <v>-1</v>
      </c>
      <c r="K3184" s="15">
        <v>-1</v>
      </c>
      <c r="L3184" s="15">
        <v>0</v>
      </c>
      <c r="M3184" s="15">
        <v>0</v>
      </c>
      <c r="N3184" s="27" t="e">
        <f>SUMIF(#REF!,'Integrantes original'!A2929,#REF!)</f>
        <v>#REF!</v>
      </c>
      <c r="O3184" s="27">
        <f t="shared" si="196"/>
        <v>99991995</v>
      </c>
      <c r="P3184" s="27">
        <f t="shared" si="197"/>
        <v>999919951</v>
      </c>
      <c r="Q3184" s="31">
        <f t="shared" si="198"/>
        <v>25200811999995</v>
      </c>
      <c r="R3184" s="27">
        <f>COUNTIF(tratycont!S:S,'Integrantes original'!Q3184)</f>
        <v>0</v>
      </c>
      <c r="S3184" s="27">
        <f t="shared" si="199"/>
        <v>0</v>
      </c>
    </row>
    <row r="3185" spans="1:19" x14ac:dyDescent="0.15">
      <c r="A3185" s="29">
        <v>2520081</v>
      </c>
      <c r="B3185" s="29">
        <v>252008107</v>
      </c>
      <c r="C3185" s="29" t="s">
        <v>56</v>
      </c>
      <c r="D3185" s="30" t="s">
        <v>2325</v>
      </c>
      <c r="E3185" s="30" t="s">
        <v>49</v>
      </c>
      <c r="F3185" s="15">
        <v>2</v>
      </c>
      <c r="G3185" s="29">
        <v>1</v>
      </c>
      <c r="H3185" s="29">
        <v>6</v>
      </c>
      <c r="I3185" s="29">
        <v>1997</v>
      </c>
      <c r="J3185" s="15">
        <v>1</v>
      </c>
      <c r="K3185" s="15">
        <v>0</v>
      </c>
      <c r="L3185" s="15">
        <v>1</v>
      </c>
      <c r="M3185" s="15">
        <v>2</v>
      </c>
      <c r="N3185" s="27" t="e">
        <f>SUMIF(#REF!,'Integrantes original'!A2930,#REF!)</f>
        <v>#REF!</v>
      </c>
      <c r="O3185" s="27">
        <f t="shared" si="196"/>
        <v>1061997</v>
      </c>
      <c r="P3185" s="27">
        <f t="shared" si="197"/>
        <v>10619972</v>
      </c>
      <c r="Q3185" s="31">
        <f t="shared" si="198"/>
        <v>25200812010697</v>
      </c>
      <c r="R3185" s="27">
        <f>COUNTIF(tratycont!S:S,'Integrantes original'!Q3185)</f>
        <v>0</v>
      </c>
      <c r="S3185" s="27">
        <f t="shared" si="199"/>
        <v>0</v>
      </c>
    </row>
    <row r="3186" spans="1:19" x14ac:dyDescent="0.15">
      <c r="A3186" s="29">
        <v>2520081</v>
      </c>
      <c r="B3186" s="29">
        <v>252008108</v>
      </c>
      <c r="C3186" s="29" t="s">
        <v>58</v>
      </c>
      <c r="D3186" s="30" t="s">
        <v>311</v>
      </c>
      <c r="E3186" s="30" t="s">
        <v>2344</v>
      </c>
      <c r="F3186" s="15">
        <v>2</v>
      </c>
      <c r="G3186" s="29">
        <v>14</v>
      </c>
      <c r="H3186" s="29">
        <v>8</v>
      </c>
      <c r="I3186" s="29">
        <v>2018</v>
      </c>
      <c r="J3186" s="15">
        <v>2</v>
      </c>
      <c r="K3186" s="15">
        <v>7</v>
      </c>
      <c r="L3186" s="15">
        <v>0</v>
      </c>
      <c r="M3186" s="15">
        <v>0</v>
      </c>
      <c r="N3186" s="27" t="e">
        <f>SUMIF(#REF!,'Integrantes original'!A2931,#REF!)</f>
        <v>#REF!</v>
      </c>
      <c r="O3186" s="27">
        <f t="shared" si="196"/>
        <v>14082018</v>
      </c>
      <c r="P3186" s="27">
        <f t="shared" si="197"/>
        <v>140820182</v>
      </c>
      <c r="Q3186" s="31">
        <f t="shared" si="198"/>
        <v>25200812140818</v>
      </c>
      <c r="R3186" s="27">
        <f>COUNTIF(tratycont!S:S,'Integrantes original'!Q3186)</f>
        <v>1</v>
      </c>
      <c r="S3186" s="27">
        <f t="shared" si="199"/>
        <v>1</v>
      </c>
    </row>
    <row r="3187" spans="1:19" x14ac:dyDescent="0.15">
      <c r="A3187" s="29">
        <v>2520091</v>
      </c>
      <c r="B3187" s="29">
        <v>252009101</v>
      </c>
      <c r="C3187" s="29" t="s">
        <v>16</v>
      </c>
      <c r="D3187" s="30" t="s">
        <v>192</v>
      </c>
      <c r="E3187" s="30" t="s">
        <v>2536</v>
      </c>
      <c r="F3187" s="15">
        <v>1</v>
      </c>
      <c r="G3187" s="29">
        <v>26</v>
      </c>
      <c r="H3187" s="29">
        <v>5</v>
      </c>
      <c r="I3187" s="29">
        <v>1978</v>
      </c>
      <c r="J3187" s="15">
        <v>-1</v>
      </c>
      <c r="K3187" s="15">
        <v>-1</v>
      </c>
      <c r="L3187" s="15">
        <v>0</v>
      </c>
      <c r="M3187" s="15">
        <v>0</v>
      </c>
      <c r="N3187" s="27" t="e">
        <f>SUMIF(#REF!,'Integrantes original'!A2932,#REF!)</f>
        <v>#REF!</v>
      </c>
      <c r="O3187" s="27">
        <f t="shared" si="196"/>
        <v>26051978</v>
      </c>
      <c r="P3187" s="27">
        <f t="shared" si="197"/>
        <v>260519781</v>
      </c>
      <c r="Q3187" s="31">
        <f t="shared" si="198"/>
        <v>25200911260578</v>
      </c>
      <c r="R3187" s="27">
        <f>COUNTIF(tratycont!S:S,'Integrantes original'!Q3187)</f>
        <v>0</v>
      </c>
      <c r="S3187" s="27">
        <f t="shared" si="199"/>
        <v>0</v>
      </c>
    </row>
    <row r="3188" spans="1:19" x14ac:dyDescent="0.15">
      <c r="A3188" s="29">
        <v>2520091</v>
      </c>
      <c r="B3188" s="29">
        <v>252009102</v>
      </c>
      <c r="C3188" s="29" t="s">
        <v>19</v>
      </c>
      <c r="D3188" s="30" t="s">
        <v>996</v>
      </c>
      <c r="E3188" s="30" t="s">
        <v>51</v>
      </c>
      <c r="F3188" s="15">
        <v>2</v>
      </c>
      <c r="G3188" s="29">
        <v>23</v>
      </c>
      <c r="H3188" s="29">
        <v>12</v>
      </c>
      <c r="I3188" s="29">
        <v>1981</v>
      </c>
      <c r="J3188" s="15">
        <v>1</v>
      </c>
      <c r="K3188" s="15">
        <v>0</v>
      </c>
      <c r="L3188" s="15">
        <v>1</v>
      </c>
      <c r="M3188" s="15">
        <v>1</v>
      </c>
      <c r="N3188" s="27" t="e">
        <f>SUMIF(#REF!,'Integrantes original'!A2933,#REF!)</f>
        <v>#REF!</v>
      </c>
      <c r="O3188" s="27">
        <f t="shared" si="196"/>
        <v>23121981</v>
      </c>
      <c r="P3188" s="27">
        <f t="shared" si="197"/>
        <v>231219812</v>
      </c>
      <c r="Q3188" s="31">
        <f t="shared" si="198"/>
        <v>25200912231281</v>
      </c>
      <c r="R3188" s="27">
        <f>COUNTIF(tratycont!S:S,'Integrantes original'!Q3188)</f>
        <v>0</v>
      </c>
      <c r="S3188" s="27">
        <f t="shared" si="199"/>
        <v>0</v>
      </c>
    </row>
    <row r="3189" spans="1:19" x14ac:dyDescent="0.15">
      <c r="A3189" s="29">
        <v>2520091</v>
      </c>
      <c r="B3189" s="29">
        <v>252009103</v>
      </c>
      <c r="C3189" s="29" t="s">
        <v>22</v>
      </c>
      <c r="D3189" s="30" t="s">
        <v>84</v>
      </c>
      <c r="E3189" s="30" t="s">
        <v>2536</v>
      </c>
      <c r="F3189" s="15">
        <v>1</v>
      </c>
      <c r="G3189" s="29">
        <v>19</v>
      </c>
      <c r="H3189" s="29">
        <v>8</v>
      </c>
      <c r="I3189" s="29">
        <v>2009</v>
      </c>
      <c r="J3189" s="15">
        <v>-1</v>
      </c>
      <c r="K3189" s="15">
        <v>-1</v>
      </c>
      <c r="L3189" s="15">
        <v>0</v>
      </c>
      <c r="M3189" s="15">
        <v>0</v>
      </c>
      <c r="N3189" s="27" t="e">
        <f>SUMIF(#REF!,'Integrantes original'!A2934,#REF!)</f>
        <v>#REF!</v>
      </c>
      <c r="O3189" s="27">
        <f t="shared" si="196"/>
        <v>19082009</v>
      </c>
      <c r="P3189" s="27">
        <f t="shared" si="197"/>
        <v>190820091</v>
      </c>
      <c r="Q3189" s="31">
        <f t="shared" si="198"/>
        <v>25200911190809</v>
      </c>
      <c r="R3189" s="27">
        <f>COUNTIF(tratycont!S:S,'Integrantes original'!Q3189)</f>
        <v>0</v>
      </c>
      <c r="S3189" s="27">
        <f t="shared" si="199"/>
        <v>0</v>
      </c>
    </row>
    <row r="3190" spans="1:19" x14ac:dyDescent="0.15">
      <c r="A3190" s="29">
        <v>2520091</v>
      </c>
      <c r="B3190" s="29">
        <v>252009104</v>
      </c>
      <c r="C3190" s="29" t="s">
        <v>25</v>
      </c>
      <c r="D3190" s="30" t="s">
        <v>759</v>
      </c>
      <c r="E3190" s="30" t="s">
        <v>2536</v>
      </c>
      <c r="F3190" s="15">
        <v>2</v>
      </c>
      <c r="G3190" s="29">
        <v>25</v>
      </c>
      <c r="H3190" s="29">
        <v>7</v>
      </c>
      <c r="I3190" s="29">
        <v>2015</v>
      </c>
      <c r="J3190" s="15">
        <v>-1</v>
      </c>
      <c r="K3190" s="15">
        <v>-1</v>
      </c>
      <c r="L3190" s="15">
        <v>0</v>
      </c>
      <c r="M3190" s="15">
        <v>0</v>
      </c>
      <c r="N3190" s="27" t="e">
        <f>SUMIF(#REF!,'Integrantes original'!A2935,#REF!)</f>
        <v>#REF!</v>
      </c>
      <c r="O3190" s="27">
        <f t="shared" si="196"/>
        <v>25072015</v>
      </c>
      <c r="P3190" s="27">
        <f t="shared" si="197"/>
        <v>250720152</v>
      </c>
      <c r="Q3190" s="31">
        <f t="shared" si="198"/>
        <v>25200912250715</v>
      </c>
      <c r="R3190" s="27">
        <f>COUNTIF(tratycont!S:S,'Integrantes original'!Q3190)</f>
        <v>0</v>
      </c>
      <c r="S3190" s="27">
        <f t="shared" si="199"/>
        <v>0</v>
      </c>
    </row>
    <row r="3191" spans="1:19" x14ac:dyDescent="0.15">
      <c r="A3191" s="29">
        <v>2520091</v>
      </c>
      <c r="B3191" s="29">
        <v>252009105</v>
      </c>
      <c r="C3191" s="29" t="s">
        <v>27</v>
      </c>
      <c r="D3191" s="30" t="s">
        <v>961</v>
      </c>
      <c r="E3191" s="30" t="s">
        <v>2536</v>
      </c>
      <c r="F3191" s="15">
        <v>2</v>
      </c>
      <c r="G3191" s="29">
        <v>28</v>
      </c>
      <c r="H3191" s="29">
        <v>2</v>
      </c>
      <c r="I3191" s="29">
        <v>2017</v>
      </c>
      <c r="J3191" s="15">
        <v>2</v>
      </c>
      <c r="K3191" s="15">
        <v>2</v>
      </c>
      <c r="L3191" s="15">
        <v>0</v>
      </c>
      <c r="M3191" s="15">
        <v>0</v>
      </c>
      <c r="N3191" s="27" t="e">
        <f>SUMIF(#REF!,'Integrantes original'!A2936,#REF!)</f>
        <v>#REF!</v>
      </c>
      <c r="O3191" s="27">
        <f t="shared" si="196"/>
        <v>28022017</v>
      </c>
      <c r="P3191" s="27">
        <f t="shared" si="197"/>
        <v>280220172</v>
      </c>
      <c r="Q3191" s="31">
        <f t="shared" si="198"/>
        <v>25200912280217</v>
      </c>
      <c r="R3191" s="27">
        <f>COUNTIF(tratycont!S:S,'Integrantes original'!Q3191)</f>
        <v>0</v>
      </c>
      <c r="S3191" s="27">
        <f t="shared" si="199"/>
        <v>1</v>
      </c>
    </row>
    <row r="3192" spans="1:19" x14ac:dyDescent="0.15">
      <c r="A3192" s="29">
        <v>2520101</v>
      </c>
      <c r="B3192" s="29">
        <v>252010101</v>
      </c>
      <c r="C3192" s="29" t="s">
        <v>16</v>
      </c>
      <c r="D3192" s="30" t="s">
        <v>192</v>
      </c>
      <c r="E3192" s="30" t="s">
        <v>2344</v>
      </c>
      <c r="F3192" s="15">
        <v>1</v>
      </c>
      <c r="G3192" s="29">
        <v>5</v>
      </c>
      <c r="H3192" s="29">
        <v>9</v>
      </c>
      <c r="I3192" s="29">
        <v>1969</v>
      </c>
      <c r="J3192" s="15">
        <v>-1</v>
      </c>
      <c r="K3192" s="15">
        <v>-1</v>
      </c>
      <c r="L3192" s="15">
        <v>0</v>
      </c>
      <c r="M3192" s="15">
        <v>0</v>
      </c>
      <c r="N3192" s="27" t="e">
        <f>SUMIF(#REF!,'Integrantes original'!A2937,#REF!)</f>
        <v>#REF!</v>
      </c>
      <c r="O3192" s="27">
        <f t="shared" si="196"/>
        <v>5091969</v>
      </c>
      <c r="P3192" s="27">
        <f t="shared" si="197"/>
        <v>50919691</v>
      </c>
      <c r="Q3192" s="31">
        <f t="shared" si="198"/>
        <v>25201011050969</v>
      </c>
      <c r="R3192" s="27">
        <f>COUNTIF(tratycont!S:S,'Integrantes original'!Q3192)</f>
        <v>0</v>
      </c>
      <c r="S3192" s="27">
        <f t="shared" si="199"/>
        <v>0</v>
      </c>
    </row>
    <row r="3193" spans="1:19" x14ac:dyDescent="0.15">
      <c r="A3193" s="29">
        <v>2520101</v>
      </c>
      <c r="B3193" s="29">
        <v>252010102</v>
      </c>
      <c r="C3193" s="29" t="s">
        <v>19</v>
      </c>
      <c r="D3193" s="30" t="s">
        <v>381</v>
      </c>
      <c r="E3193" s="30" t="s">
        <v>200</v>
      </c>
      <c r="F3193" s="15">
        <v>2</v>
      </c>
      <c r="G3193" s="29">
        <v>22</v>
      </c>
      <c r="H3193" s="29">
        <v>11</v>
      </c>
      <c r="I3193" s="29">
        <v>1973</v>
      </c>
      <c r="J3193" s="15">
        <v>-1</v>
      </c>
      <c r="K3193" s="15">
        <v>-1</v>
      </c>
      <c r="L3193" s="15">
        <v>0</v>
      </c>
      <c r="M3193" s="15">
        <v>0</v>
      </c>
      <c r="N3193" s="27" t="e">
        <f>SUMIF(#REF!,'Integrantes original'!A2938,#REF!)</f>
        <v>#REF!</v>
      </c>
      <c r="O3193" s="27">
        <f t="shared" si="196"/>
        <v>22111973</v>
      </c>
      <c r="P3193" s="27">
        <f t="shared" si="197"/>
        <v>221119732</v>
      </c>
      <c r="Q3193" s="31">
        <f t="shared" si="198"/>
        <v>25201012221173</v>
      </c>
      <c r="R3193" s="27">
        <f>COUNTIF(tratycont!S:S,'Integrantes original'!Q3193)</f>
        <v>0</v>
      </c>
      <c r="S3193" s="27">
        <f t="shared" si="199"/>
        <v>0</v>
      </c>
    </row>
    <row r="3194" spans="1:19" x14ac:dyDescent="0.15">
      <c r="A3194" s="29">
        <v>2520101</v>
      </c>
      <c r="B3194" s="29">
        <v>252010103</v>
      </c>
      <c r="C3194" s="29" t="s">
        <v>22</v>
      </c>
      <c r="D3194" s="30" t="s">
        <v>2694</v>
      </c>
      <c r="E3194" s="30" t="s">
        <v>2344</v>
      </c>
      <c r="F3194" s="15">
        <v>2</v>
      </c>
      <c r="G3194" s="29">
        <v>3</v>
      </c>
      <c r="H3194" s="29">
        <v>8</v>
      </c>
      <c r="I3194" s="29">
        <v>1992</v>
      </c>
      <c r="J3194" s="15">
        <v>-1</v>
      </c>
      <c r="K3194" s="15">
        <v>-1</v>
      </c>
      <c r="L3194" s="15">
        <v>0</v>
      </c>
      <c r="M3194" s="15">
        <v>0</v>
      </c>
      <c r="N3194" s="27" t="e">
        <f>SUMIF(#REF!,'Integrantes original'!A2939,#REF!)</f>
        <v>#REF!</v>
      </c>
      <c r="O3194" s="27">
        <f t="shared" si="196"/>
        <v>3081992</v>
      </c>
      <c r="P3194" s="27">
        <f t="shared" si="197"/>
        <v>30819922</v>
      </c>
      <c r="Q3194" s="31">
        <f t="shared" si="198"/>
        <v>25201012030892</v>
      </c>
      <c r="R3194" s="27">
        <f>COUNTIF(tratycont!S:S,'Integrantes original'!Q3194)</f>
        <v>0</v>
      </c>
      <c r="S3194" s="27">
        <f t="shared" si="199"/>
        <v>0</v>
      </c>
    </row>
    <row r="3195" spans="1:19" x14ac:dyDescent="0.15">
      <c r="A3195" s="29">
        <v>2520101</v>
      </c>
      <c r="B3195" s="29">
        <v>252010104</v>
      </c>
      <c r="C3195" s="29" t="s">
        <v>25</v>
      </c>
      <c r="D3195" s="30" t="s">
        <v>256</v>
      </c>
      <c r="E3195" s="30" t="s">
        <v>2344</v>
      </c>
      <c r="F3195" s="15">
        <v>2</v>
      </c>
      <c r="G3195" s="29">
        <v>8</v>
      </c>
      <c r="H3195" s="29">
        <v>3</v>
      </c>
      <c r="I3195" s="29">
        <v>1999</v>
      </c>
      <c r="J3195" s="15">
        <v>1</v>
      </c>
      <c r="K3195" s="15">
        <v>0</v>
      </c>
      <c r="L3195" s="15">
        <v>1</v>
      </c>
      <c r="M3195" s="15">
        <v>1</v>
      </c>
      <c r="N3195" s="27" t="e">
        <f>SUMIF(#REF!,'Integrantes original'!A2940,#REF!)</f>
        <v>#REF!</v>
      </c>
      <c r="O3195" s="27">
        <f t="shared" si="196"/>
        <v>8031999</v>
      </c>
      <c r="P3195" s="27">
        <f t="shared" si="197"/>
        <v>80319992</v>
      </c>
      <c r="Q3195" s="31">
        <f t="shared" si="198"/>
        <v>25201012080399</v>
      </c>
      <c r="R3195" s="27">
        <f>COUNTIF(tratycont!S:S,'Integrantes original'!Q3195)</f>
        <v>0</v>
      </c>
      <c r="S3195" s="27">
        <f t="shared" si="199"/>
        <v>0</v>
      </c>
    </row>
    <row r="3196" spans="1:19" x14ac:dyDescent="0.15">
      <c r="A3196" s="29">
        <v>2520101</v>
      </c>
      <c r="B3196" s="29">
        <v>252010105</v>
      </c>
      <c r="C3196" s="29" t="s">
        <v>27</v>
      </c>
      <c r="D3196" s="30" t="s">
        <v>23</v>
      </c>
      <c r="E3196" s="30" t="s">
        <v>2344</v>
      </c>
      <c r="F3196" s="15">
        <v>2</v>
      </c>
      <c r="G3196" s="29">
        <v>12</v>
      </c>
      <c r="H3196" s="29">
        <v>6</v>
      </c>
      <c r="I3196" s="29">
        <v>1995</v>
      </c>
      <c r="J3196" s="15">
        <v>-1</v>
      </c>
      <c r="K3196" s="15">
        <v>-1</v>
      </c>
      <c r="L3196" s="15">
        <v>0</v>
      </c>
      <c r="M3196" s="15">
        <v>0</v>
      </c>
      <c r="N3196" s="27" t="e">
        <f>SUMIF(#REF!,'Integrantes original'!A2941,#REF!)</f>
        <v>#REF!</v>
      </c>
      <c r="O3196" s="27">
        <f t="shared" si="196"/>
        <v>12061995</v>
      </c>
      <c r="P3196" s="27">
        <f t="shared" si="197"/>
        <v>120619952</v>
      </c>
      <c r="Q3196" s="31">
        <f t="shared" si="198"/>
        <v>25201012120695</v>
      </c>
      <c r="R3196" s="27">
        <f>COUNTIF(tratycont!S:S,'Integrantes original'!Q3196)</f>
        <v>0</v>
      </c>
      <c r="S3196" s="27">
        <f t="shared" si="199"/>
        <v>0</v>
      </c>
    </row>
    <row r="3197" spans="1:19" x14ac:dyDescent="0.15">
      <c r="A3197" s="29">
        <v>2520101</v>
      </c>
      <c r="B3197" s="29">
        <v>252010106</v>
      </c>
      <c r="C3197" s="29" t="s">
        <v>30</v>
      </c>
      <c r="D3197" s="30" t="s">
        <v>311</v>
      </c>
      <c r="E3197" s="30" t="s">
        <v>2344</v>
      </c>
      <c r="F3197" s="15">
        <v>2</v>
      </c>
      <c r="G3197" s="29">
        <v>8</v>
      </c>
      <c r="H3197" s="29">
        <v>2</v>
      </c>
      <c r="I3197" s="29">
        <v>1997</v>
      </c>
      <c r="J3197" s="15">
        <v>-1</v>
      </c>
      <c r="K3197" s="15">
        <v>-1</v>
      </c>
      <c r="L3197" s="15">
        <v>0</v>
      </c>
      <c r="M3197" s="15">
        <v>0</v>
      </c>
      <c r="N3197" s="27" t="e">
        <f>SUMIF(#REF!,'Integrantes original'!A2942,#REF!)</f>
        <v>#REF!</v>
      </c>
      <c r="O3197" s="27">
        <f t="shared" si="196"/>
        <v>8021997</v>
      </c>
      <c r="P3197" s="27">
        <f t="shared" si="197"/>
        <v>80219972</v>
      </c>
      <c r="Q3197" s="31">
        <f t="shared" si="198"/>
        <v>25201012080297</v>
      </c>
      <c r="R3197" s="27">
        <f>COUNTIF(tratycont!S:S,'Integrantes original'!Q3197)</f>
        <v>0</v>
      </c>
      <c r="S3197" s="27">
        <f t="shared" si="199"/>
        <v>0</v>
      </c>
    </row>
    <row r="3198" spans="1:19" x14ac:dyDescent="0.15">
      <c r="A3198" s="29">
        <v>2520101</v>
      </c>
      <c r="B3198" s="29">
        <v>252010107</v>
      </c>
      <c r="C3198" s="29" t="s">
        <v>56</v>
      </c>
      <c r="D3198" s="30" t="s">
        <v>483</v>
      </c>
      <c r="E3198" s="30" t="s">
        <v>2731</v>
      </c>
      <c r="F3198" s="15">
        <v>2</v>
      </c>
      <c r="G3198" s="29">
        <v>3</v>
      </c>
      <c r="H3198" s="29">
        <v>7</v>
      </c>
      <c r="I3198" s="29">
        <v>2013</v>
      </c>
      <c r="J3198" s="15">
        <v>-1</v>
      </c>
      <c r="K3198" s="15">
        <v>-1</v>
      </c>
      <c r="L3198" s="15">
        <v>0</v>
      </c>
      <c r="M3198" s="15">
        <v>0</v>
      </c>
      <c r="N3198" s="27" t="e">
        <f>SUMIF(#REF!,'Integrantes original'!A2943,#REF!)</f>
        <v>#REF!</v>
      </c>
      <c r="O3198" s="27">
        <f t="shared" si="196"/>
        <v>3072013</v>
      </c>
      <c r="P3198" s="27">
        <f t="shared" si="197"/>
        <v>30720132</v>
      </c>
      <c r="Q3198" s="31">
        <f t="shared" si="198"/>
        <v>25201012030713</v>
      </c>
      <c r="R3198" s="27">
        <f>COUNTIF(tratycont!S:S,'Integrantes original'!Q3198)</f>
        <v>0</v>
      </c>
      <c r="S3198" s="27">
        <f t="shared" si="199"/>
        <v>0</v>
      </c>
    </row>
    <row r="3199" spans="1:19" x14ac:dyDescent="0.15">
      <c r="A3199" s="29">
        <v>2520101</v>
      </c>
      <c r="B3199" s="29">
        <v>252010108</v>
      </c>
      <c r="C3199" s="29" t="s">
        <v>58</v>
      </c>
      <c r="D3199" s="30" t="s">
        <v>970</v>
      </c>
      <c r="E3199" s="30" t="s">
        <v>2731</v>
      </c>
      <c r="F3199" s="15">
        <v>2</v>
      </c>
      <c r="G3199" s="29">
        <v>17</v>
      </c>
      <c r="H3199" s="29">
        <v>12</v>
      </c>
      <c r="I3199" s="29">
        <v>2014</v>
      </c>
      <c r="J3199" s="15">
        <v>-1</v>
      </c>
      <c r="K3199" s="15">
        <v>-1</v>
      </c>
      <c r="L3199" s="15">
        <v>0</v>
      </c>
      <c r="M3199" s="15">
        <v>0</v>
      </c>
      <c r="N3199" s="27" t="e">
        <f>SUMIF(#REF!,'Integrantes original'!A2944,#REF!)</f>
        <v>#REF!</v>
      </c>
      <c r="O3199" s="27">
        <f t="shared" si="196"/>
        <v>17122014</v>
      </c>
      <c r="P3199" s="27">
        <f t="shared" si="197"/>
        <v>171220142</v>
      </c>
      <c r="Q3199" s="31">
        <f t="shared" si="198"/>
        <v>25201012171214</v>
      </c>
      <c r="R3199" s="27">
        <f>COUNTIF(tratycont!S:S,'Integrantes original'!Q3199)</f>
        <v>0</v>
      </c>
      <c r="S3199" s="27">
        <f t="shared" si="199"/>
        <v>0</v>
      </c>
    </row>
    <row r="3200" spans="1:19" x14ac:dyDescent="0.15">
      <c r="A3200" s="29">
        <v>2520101</v>
      </c>
      <c r="B3200" s="29">
        <v>252010109</v>
      </c>
      <c r="C3200" s="29" t="s">
        <v>120</v>
      </c>
      <c r="D3200" s="30" t="s">
        <v>192</v>
      </c>
      <c r="E3200" s="30" t="s">
        <v>200</v>
      </c>
      <c r="F3200" s="15">
        <v>1</v>
      </c>
      <c r="G3200" s="29">
        <v>17</v>
      </c>
      <c r="H3200" s="29">
        <v>5</v>
      </c>
      <c r="I3200" s="29">
        <v>2018</v>
      </c>
      <c r="J3200" s="15">
        <v>2</v>
      </c>
      <c r="K3200" s="15">
        <v>4</v>
      </c>
      <c r="L3200" s="15">
        <v>0</v>
      </c>
      <c r="M3200" s="15">
        <v>0</v>
      </c>
      <c r="N3200" s="27" t="e">
        <f>SUMIF(#REF!,'Integrantes original'!A2945,#REF!)</f>
        <v>#REF!</v>
      </c>
      <c r="O3200" s="27">
        <f t="shared" si="196"/>
        <v>17052018</v>
      </c>
      <c r="P3200" s="27">
        <f t="shared" si="197"/>
        <v>170520181</v>
      </c>
      <c r="Q3200" s="31">
        <f t="shared" si="198"/>
        <v>25201011170518</v>
      </c>
      <c r="R3200" s="27">
        <f>COUNTIF(tratycont!S:S,'Integrantes original'!Q3200)</f>
        <v>1</v>
      </c>
      <c r="S3200" s="27">
        <f t="shared" si="199"/>
        <v>1</v>
      </c>
    </row>
    <row r="3201" spans="1:19" x14ac:dyDescent="0.15">
      <c r="A3201" s="29">
        <v>2520111</v>
      </c>
      <c r="B3201" s="29">
        <v>252011101</v>
      </c>
      <c r="C3201" s="29" t="s">
        <v>16</v>
      </c>
      <c r="D3201" s="30" t="s">
        <v>192</v>
      </c>
      <c r="E3201" s="30" t="s">
        <v>2732</v>
      </c>
      <c r="F3201" s="15">
        <v>1</v>
      </c>
      <c r="G3201" s="29">
        <v>19</v>
      </c>
      <c r="H3201" s="29">
        <v>3</v>
      </c>
      <c r="I3201" s="29">
        <v>1987</v>
      </c>
      <c r="J3201" s="15">
        <v>-1</v>
      </c>
      <c r="K3201" s="15">
        <v>-1</v>
      </c>
      <c r="L3201" s="15">
        <v>0</v>
      </c>
      <c r="M3201" s="15">
        <v>0</v>
      </c>
      <c r="N3201" s="27" t="e">
        <f>SUMIF(#REF!,'Integrantes original'!A2946,#REF!)</f>
        <v>#REF!</v>
      </c>
      <c r="O3201" s="27">
        <f t="shared" si="196"/>
        <v>19031987</v>
      </c>
      <c r="P3201" s="27">
        <f t="shared" si="197"/>
        <v>190319871</v>
      </c>
      <c r="Q3201" s="31">
        <f t="shared" si="198"/>
        <v>25201111190387</v>
      </c>
      <c r="R3201" s="27">
        <f>COUNTIF(tratycont!S:S,'Integrantes original'!Q3201)</f>
        <v>0</v>
      </c>
      <c r="S3201" s="27">
        <f t="shared" si="199"/>
        <v>0</v>
      </c>
    </row>
    <row r="3202" spans="1:19" x14ac:dyDescent="0.15">
      <c r="A3202" s="29">
        <v>2520111</v>
      </c>
      <c r="B3202" s="29">
        <v>252011102</v>
      </c>
      <c r="C3202" s="29" t="s">
        <v>19</v>
      </c>
      <c r="D3202" s="30" t="s">
        <v>2733</v>
      </c>
      <c r="E3202" s="30" t="s">
        <v>2732</v>
      </c>
      <c r="F3202" s="15">
        <v>2</v>
      </c>
      <c r="G3202" s="29">
        <v>15</v>
      </c>
      <c r="H3202" s="29">
        <v>12</v>
      </c>
      <c r="I3202" s="29">
        <v>1983</v>
      </c>
      <c r="J3202" s="15">
        <v>1</v>
      </c>
      <c r="K3202" s="15">
        <v>0</v>
      </c>
      <c r="L3202" s="15">
        <v>1</v>
      </c>
      <c r="M3202" s="15">
        <v>1</v>
      </c>
      <c r="N3202" s="27" t="e">
        <f>SUMIF(#REF!,'Integrantes original'!A2947,#REF!)</f>
        <v>#REF!</v>
      </c>
      <c r="O3202" s="27">
        <f t="shared" si="196"/>
        <v>15121983</v>
      </c>
      <c r="P3202" s="27">
        <f t="shared" si="197"/>
        <v>151219832</v>
      </c>
      <c r="Q3202" s="31">
        <f t="shared" si="198"/>
        <v>25201112151283</v>
      </c>
      <c r="R3202" s="27">
        <f>COUNTIF(tratycont!S:S,'Integrantes original'!Q3202)</f>
        <v>0</v>
      </c>
      <c r="S3202" s="27">
        <f t="shared" si="199"/>
        <v>0</v>
      </c>
    </row>
    <row r="3203" spans="1:19" x14ac:dyDescent="0.15">
      <c r="A3203" s="29">
        <v>2520111</v>
      </c>
      <c r="B3203" s="29">
        <v>252011103</v>
      </c>
      <c r="C3203" s="29" t="s">
        <v>22</v>
      </c>
      <c r="D3203" s="30" t="s">
        <v>2734</v>
      </c>
      <c r="E3203" s="30" t="s">
        <v>2732</v>
      </c>
      <c r="F3203" s="15">
        <v>1</v>
      </c>
      <c r="G3203" s="29">
        <v>3</v>
      </c>
      <c r="H3203" s="29">
        <v>5</v>
      </c>
      <c r="I3203" s="29">
        <v>2005</v>
      </c>
      <c r="J3203" s="15">
        <v>-1</v>
      </c>
      <c r="K3203" s="15">
        <v>-1</v>
      </c>
      <c r="L3203" s="15">
        <v>0</v>
      </c>
      <c r="M3203" s="15">
        <v>0</v>
      </c>
      <c r="N3203" s="27" t="e">
        <f>SUMIF(#REF!,'Integrantes original'!A2948,#REF!)</f>
        <v>#REF!</v>
      </c>
      <c r="O3203" s="27">
        <f t="shared" ref="O3203:O3266" si="200">(((G3203*100)+H3203)*10000)+I3203</f>
        <v>3052005</v>
      </c>
      <c r="P3203" s="27">
        <f t="shared" ref="P3203:P3266" si="201">(O3203*10)+F3203</f>
        <v>30520051</v>
      </c>
      <c r="Q3203" s="31">
        <f t="shared" ref="Q3203:Q3266" si="202">(((((((A3203*10)+F3203)*100)+G3203)*100)+H3203)*100)+RIGHT(I3203,2)</f>
        <v>25201111030505</v>
      </c>
      <c r="R3203" s="27">
        <f>COUNTIF(tratycont!S:S,'Integrantes original'!Q3203)</f>
        <v>0</v>
      </c>
      <c r="S3203" s="27">
        <f t="shared" ref="S3203:S3266" si="203">IF(J3203=2,1,0)</f>
        <v>0</v>
      </c>
    </row>
    <row r="3204" spans="1:19" x14ac:dyDescent="0.15">
      <c r="A3204" s="29">
        <v>2520111</v>
      </c>
      <c r="B3204" s="29">
        <v>252011104</v>
      </c>
      <c r="C3204" s="29" t="s">
        <v>25</v>
      </c>
      <c r="D3204" s="30" t="s">
        <v>1201</v>
      </c>
      <c r="E3204" s="30" t="s">
        <v>724</v>
      </c>
      <c r="F3204" s="15">
        <v>2</v>
      </c>
      <c r="G3204" s="29">
        <v>99</v>
      </c>
      <c r="H3204" s="29">
        <v>99</v>
      </c>
      <c r="I3204" s="29">
        <v>9999</v>
      </c>
      <c r="J3204" s="15">
        <v>-1</v>
      </c>
      <c r="K3204" s="15">
        <v>-1</v>
      </c>
      <c r="L3204" s="15">
        <v>0</v>
      </c>
      <c r="M3204" s="15">
        <v>0</v>
      </c>
      <c r="N3204" s="27" t="e">
        <f>SUMIF(#REF!,'Integrantes original'!A2949,#REF!)</f>
        <v>#REF!</v>
      </c>
      <c r="O3204" s="27">
        <f t="shared" si="200"/>
        <v>99999999</v>
      </c>
      <c r="P3204" s="27">
        <f t="shared" si="201"/>
        <v>999999992</v>
      </c>
      <c r="Q3204" s="31">
        <f t="shared" si="202"/>
        <v>25201112999999</v>
      </c>
      <c r="R3204" s="27">
        <f>COUNTIF(tratycont!S:S,'Integrantes original'!Q3204)</f>
        <v>0</v>
      </c>
      <c r="S3204" s="27">
        <f t="shared" si="203"/>
        <v>0</v>
      </c>
    </row>
    <row r="3205" spans="1:19" x14ac:dyDescent="0.15">
      <c r="A3205" s="29">
        <v>2560011</v>
      </c>
      <c r="B3205" s="29">
        <v>256001101</v>
      </c>
      <c r="C3205" s="29" t="s">
        <v>16</v>
      </c>
      <c r="D3205" s="30" t="s">
        <v>2735</v>
      </c>
      <c r="E3205" s="30" t="s">
        <v>2461</v>
      </c>
      <c r="F3205" s="15">
        <v>1</v>
      </c>
      <c r="G3205" s="29">
        <v>21</v>
      </c>
      <c r="H3205" s="29">
        <v>5</v>
      </c>
      <c r="I3205" s="29">
        <v>1972</v>
      </c>
      <c r="J3205" s="15">
        <v>-1</v>
      </c>
      <c r="K3205" s="15">
        <v>-1</v>
      </c>
      <c r="L3205" s="15">
        <v>0</v>
      </c>
      <c r="M3205" s="15">
        <v>0</v>
      </c>
      <c r="N3205" s="27" t="e">
        <f>SUMIF(#REF!,'Integrantes original'!A2950,#REF!)</f>
        <v>#REF!</v>
      </c>
      <c r="O3205" s="27">
        <f t="shared" si="200"/>
        <v>21051972</v>
      </c>
      <c r="P3205" s="27">
        <f t="shared" si="201"/>
        <v>210519721</v>
      </c>
      <c r="Q3205" s="31">
        <f t="shared" si="202"/>
        <v>25600111210572</v>
      </c>
      <c r="R3205" s="27">
        <f>COUNTIF(tratycont!S:S,'Integrantes original'!Q3205)</f>
        <v>0</v>
      </c>
      <c r="S3205" s="27">
        <f t="shared" si="203"/>
        <v>0</v>
      </c>
    </row>
    <row r="3206" spans="1:19" x14ac:dyDescent="0.15">
      <c r="A3206" s="29">
        <v>2560011</v>
      </c>
      <c r="B3206" s="29">
        <v>256001102</v>
      </c>
      <c r="C3206" s="29" t="s">
        <v>19</v>
      </c>
      <c r="D3206" s="30" t="s">
        <v>2736</v>
      </c>
      <c r="E3206" s="30" t="s">
        <v>2463</v>
      </c>
      <c r="F3206" s="15">
        <v>2</v>
      </c>
      <c r="G3206" s="29">
        <v>2</v>
      </c>
      <c r="H3206" s="29">
        <v>11</v>
      </c>
      <c r="I3206" s="29">
        <v>1980</v>
      </c>
      <c r="J3206" s="15">
        <v>1</v>
      </c>
      <c r="K3206" s="15">
        <v>0</v>
      </c>
      <c r="L3206" s="15">
        <v>2</v>
      </c>
      <c r="M3206" s="15">
        <v>0</v>
      </c>
      <c r="N3206" s="27" t="e">
        <f>SUMIF(#REF!,'Integrantes original'!A2951,#REF!)</f>
        <v>#REF!</v>
      </c>
      <c r="O3206" s="27">
        <f t="shared" si="200"/>
        <v>2111980</v>
      </c>
      <c r="P3206" s="27">
        <f t="shared" si="201"/>
        <v>21119802</v>
      </c>
      <c r="Q3206" s="31">
        <f t="shared" si="202"/>
        <v>25600112021180</v>
      </c>
      <c r="R3206" s="27">
        <f>COUNTIF(tratycont!S:S,'Integrantes original'!Q3206)</f>
        <v>0</v>
      </c>
      <c r="S3206" s="27">
        <f t="shared" si="203"/>
        <v>0</v>
      </c>
    </row>
    <row r="3207" spans="1:19" x14ac:dyDescent="0.15">
      <c r="A3207" s="29">
        <v>2560011</v>
      </c>
      <c r="B3207" s="29">
        <v>256001103</v>
      </c>
      <c r="C3207" s="29" t="s">
        <v>22</v>
      </c>
      <c r="D3207" s="30" t="s">
        <v>2707</v>
      </c>
      <c r="E3207" s="30" t="s">
        <v>2461</v>
      </c>
      <c r="F3207" s="15">
        <v>1</v>
      </c>
      <c r="G3207" s="29">
        <v>19</v>
      </c>
      <c r="H3207" s="29">
        <v>2</v>
      </c>
      <c r="I3207" s="29">
        <v>2003</v>
      </c>
      <c r="J3207" s="15">
        <v>-1</v>
      </c>
      <c r="K3207" s="15">
        <v>-1</v>
      </c>
      <c r="L3207" s="15">
        <v>0</v>
      </c>
      <c r="M3207" s="15">
        <v>0</v>
      </c>
      <c r="N3207" s="27" t="e">
        <f>SUMIF(#REF!,'Integrantes original'!A2952,#REF!)</f>
        <v>#REF!</v>
      </c>
      <c r="O3207" s="27">
        <f t="shared" si="200"/>
        <v>19022003</v>
      </c>
      <c r="P3207" s="27">
        <f t="shared" si="201"/>
        <v>190220031</v>
      </c>
      <c r="Q3207" s="31">
        <f t="shared" si="202"/>
        <v>25600111190203</v>
      </c>
      <c r="R3207" s="27">
        <f>COUNTIF(tratycont!S:S,'Integrantes original'!Q3207)</f>
        <v>0</v>
      </c>
      <c r="S3207" s="27">
        <f t="shared" si="203"/>
        <v>0</v>
      </c>
    </row>
    <row r="3208" spans="1:19" x14ac:dyDescent="0.15">
      <c r="A3208" s="29">
        <v>2560011</v>
      </c>
      <c r="B3208" s="29">
        <v>256001104</v>
      </c>
      <c r="C3208" s="29" t="s">
        <v>25</v>
      </c>
      <c r="D3208" s="30" t="s">
        <v>2737</v>
      </c>
      <c r="E3208" s="30" t="s">
        <v>2461</v>
      </c>
      <c r="F3208" s="15">
        <v>2</v>
      </c>
      <c r="G3208" s="29">
        <v>29</v>
      </c>
      <c r="H3208" s="29">
        <v>3</v>
      </c>
      <c r="I3208" s="29">
        <v>2005</v>
      </c>
      <c r="J3208" s="15">
        <v>-1</v>
      </c>
      <c r="K3208" s="15">
        <v>-1</v>
      </c>
      <c r="L3208" s="15">
        <v>0</v>
      </c>
      <c r="M3208" s="15">
        <v>0</v>
      </c>
      <c r="N3208" s="27" t="e">
        <f>SUMIF(#REF!,'Integrantes original'!A2953,#REF!)</f>
        <v>#REF!</v>
      </c>
      <c r="O3208" s="27">
        <f t="shared" si="200"/>
        <v>29032005</v>
      </c>
      <c r="P3208" s="27">
        <f t="shared" si="201"/>
        <v>290320052</v>
      </c>
      <c r="Q3208" s="31">
        <f t="shared" si="202"/>
        <v>25600112290305</v>
      </c>
      <c r="R3208" s="27">
        <f>COUNTIF(tratycont!S:S,'Integrantes original'!Q3208)</f>
        <v>0</v>
      </c>
      <c r="S3208" s="27">
        <f t="shared" si="203"/>
        <v>0</v>
      </c>
    </row>
    <row r="3209" spans="1:19" x14ac:dyDescent="0.15">
      <c r="A3209" s="29">
        <v>2560011</v>
      </c>
      <c r="B3209" s="29">
        <v>256001105</v>
      </c>
      <c r="C3209" s="29" t="s">
        <v>27</v>
      </c>
      <c r="D3209" s="30" t="s">
        <v>201</v>
      </c>
      <c r="E3209" s="30" t="s">
        <v>2461</v>
      </c>
      <c r="F3209" s="15">
        <v>2</v>
      </c>
      <c r="G3209" s="29">
        <v>26</v>
      </c>
      <c r="H3209" s="29">
        <v>3</v>
      </c>
      <c r="I3209" s="29">
        <v>2008</v>
      </c>
      <c r="J3209" s="15">
        <v>-1</v>
      </c>
      <c r="K3209" s="15">
        <v>-1</v>
      </c>
      <c r="L3209" s="15">
        <v>0</v>
      </c>
      <c r="M3209" s="15">
        <v>0</v>
      </c>
      <c r="N3209" s="27" t="e">
        <f>SUMIF(#REF!,'Integrantes original'!A2954,#REF!)</f>
        <v>#REF!</v>
      </c>
      <c r="O3209" s="27">
        <f t="shared" si="200"/>
        <v>26032008</v>
      </c>
      <c r="P3209" s="27">
        <f t="shared" si="201"/>
        <v>260320082</v>
      </c>
      <c r="Q3209" s="31">
        <f t="shared" si="202"/>
        <v>25600112260308</v>
      </c>
      <c r="R3209" s="27">
        <f>COUNTIF(tratycont!S:S,'Integrantes original'!Q3209)</f>
        <v>0</v>
      </c>
      <c r="S3209" s="27">
        <f t="shared" si="203"/>
        <v>0</v>
      </c>
    </row>
    <row r="3210" spans="1:19" x14ac:dyDescent="0.15">
      <c r="A3210" s="29">
        <v>2560011</v>
      </c>
      <c r="B3210" s="29">
        <v>256001106</v>
      </c>
      <c r="C3210" s="29" t="s">
        <v>30</v>
      </c>
      <c r="D3210" s="30" t="s">
        <v>332</v>
      </c>
      <c r="E3210" s="30" t="s">
        <v>2461</v>
      </c>
      <c r="F3210" s="15">
        <v>1</v>
      </c>
      <c r="G3210" s="29">
        <v>2</v>
      </c>
      <c r="H3210" s="29">
        <v>8</v>
      </c>
      <c r="I3210" s="29">
        <v>2010</v>
      </c>
      <c r="J3210" s="15">
        <v>-1</v>
      </c>
      <c r="K3210" s="15">
        <v>-1</v>
      </c>
      <c r="L3210" s="15">
        <v>0</v>
      </c>
      <c r="M3210" s="15">
        <v>0</v>
      </c>
      <c r="N3210" s="27" t="e">
        <f>SUMIF(#REF!,'Integrantes original'!A2955,#REF!)</f>
        <v>#REF!</v>
      </c>
      <c r="O3210" s="27">
        <f t="shared" si="200"/>
        <v>2082010</v>
      </c>
      <c r="P3210" s="27">
        <f t="shared" si="201"/>
        <v>20820101</v>
      </c>
      <c r="Q3210" s="31">
        <f t="shared" si="202"/>
        <v>25600111020810</v>
      </c>
      <c r="R3210" s="27">
        <f>COUNTIF(tratycont!S:S,'Integrantes original'!Q3210)</f>
        <v>0</v>
      </c>
      <c r="S3210" s="27">
        <f t="shared" si="203"/>
        <v>0</v>
      </c>
    </row>
    <row r="3211" spans="1:19" x14ac:dyDescent="0.15">
      <c r="A3211" s="29">
        <v>2560011</v>
      </c>
      <c r="B3211" s="29">
        <v>256001107</v>
      </c>
      <c r="C3211" s="29" t="s">
        <v>56</v>
      </c>
      <c r="D3211" s="30" t="s">
        <v>1900</v>
      </c>
      <c r="E3211" s="30" t="s">
        <v>2461</v>
      </c>
      <c r="F3211" s="15">
        <v>2</v>
      </c>
      <c r="G3211" s="29">
        <v>21</v>
      </c>
      <c r="H3211" s="29">
        <v>1</v>
      </c>
      <c r="I3211" s="29">
        <v>2013</v>
      </c>
      <c r="J3211" s="15">
        <v>-1</v>
      </c>
      <c r="K3211" s="15">
        <v>-1</v>
      </c>
      <c r="L3211" s="15">
        <v>0</v>
      </c>
      <c r="M3211" s="15">
        <v>0</v>
      </c>
      <c r="N3211" s="27" t="e">
        <f>SUMIF(#REF!,'Integrantes original'!A2956,#REF!)</f>
        <v>#REF!</v>
      </c>
      <c r="O3211" s="27">
        <f t="shared" si="200"/>
        <v>21012013</v>
      </c>
      <c r="P3211" s="27">
        <f t="shared" si="201"/>
        <v>210120132</v>
      </c>
      <c r="Q3211" s="31">
        <f t="shared" si="202"/>
        <v>25600112210113</v>
      </c>
      <c r="R3211" s="27">
        <f>COUNTIF(tratycont!S:S,'Integrantes original'!Q3211)</f>
        <v>0</v>
      </c>
      <c r="S3211" s="27">
        <f t="shared" si="203"/>
        <v>0</v>
      </c>
    </row>
    <row r="3212" spans="1:19" x14ac:dyDescent="0.15">
      <c r="A3212" s="29">
        <v>2560011</v>
      </c>
      <c r="B3212" s="29">
        <v>256001108</v>
      </c>
      <c r="C3212" s="29" t="s">
        <v>58</v>
      </c>
      <c r="D3212" s="30" t="s">
        <v>1063</v>
      </c>
      <c r="E3212" s="30" t="s">
        <v>2461</v>
      </c>
      <c r="F3212" s="15">
        <v>1</v>
      </c>
      <c r="G3212" s="29">
        <v>20</v>
      </c>
      <c r="H3212" s="29">
        <v>5</v>
      </c>
      <c r="I3212" s="29">
        <v>2018</v>
      </c>
      <c r="J3212" s="15">
        <v>2</v>
      </c>
      <c r="K3212" s="15">
        <v>2</v>
      </c>
      <c r="L3212" s="15">
        <v>0</v>
      </c>
      <c r="M3212" s="15">
        <v>0</v>
      </c>
      <c r="N3212" s="27" t="e">
        <f>SUMIF(#REF!,'Integrantes original'!A2957,#REF!)</f>
        <v>#REF!</v>
      </c>
      <c r="O3212" s="27">
        <f t="shared" si="200"/>
        <v>20052018</v>
      </c>
      <c r="P3212" s="27">
        <f t="shared" si="201"/>
        <v>200520181</v>
      </c>
      <c r="Q3212" s="31">
        <f t="shared" si="202"/>
        <v>25600111200518</v>
      </c>
      <c r="R3212" s="27">
        <f>COUNTIF(tratycont!S:S,'Integrantes original'!Q3212)</f>
        <v>1</v>
      </c>
      <c r="S3212" s="27">
        <f t="shared" si="203"/>
        <v>1</v>
      </c>
    </row>
    <row r="3213" spans="1:19" x14ac:dyDescent="0.15">
      <c r="A3213" s="29">
        <v>2560011</v>
      </c>
      <c r="B3213" s="29">
        <v>256001109</v>
      </c>
      <c r="C3213" s="29" t="s">
        <v>120</v>
      </c>
      <c r="D3213" s="30" t="s">
        <v>62</v>
      </c>
      <c r="E3213" s="30" t="s">
        <v>2461</v>
      </c>
      <c r="F3213" s="15">
        <v>2</v>
      </c>
      <c r="G3213" s="29">
        <v>3</v>
      </c>
      <c r="H3213" s="29">
        <v>10</v>
      </c>
      <c r="I3213" s="29">
        <v>1999</v>
      </c>
      <c r="J3213" s="15">
        <v>-1</v>
      </c>
      <c r="K3213" s="15">
        <v>-1</v>
      </c>
      <c r="L3213" s="15">
        <v>0</v>
      </c>
      <c r="M3213" s="15">
        <v>0</v>
      </c>
      <c r="N3213" s="27" t="e">
        <f>SUMIF(#REF!,'Integrantes original'!A2958,#REF!)</f>
        <v>#REF!</v>
      </c>
      <c r="O3213" s="27">
        <f t="shared" si="200"/>
        <v>3101999</v>
      </c>
      <c r="P3213" s="27">
        <f t="shared" si="201"/>
        <v>31019992</v>
      </c>
      <c r="Q3213" s="31">
        <f t="shared" si="202"/>
        <v>25600112031099</v>
      </c>
      <c r="R3213" s="27">
        <f>COUNTIF(tratycont!S:S,'Integrantes original'!Q3213)</f>
        <v>0</v>
      </c>
      <c r="S3213" s="27">
        <f t="shared" si="203"/>
        <v>0</v>
      </c>
    </row>
    <row r="3214" spans="1:19" x14ac:dyDescent="0.15">
      <c r="A3214" s="29">
        <v>2560011</v>
      </c>
      <c r="B3214" s="29">
        <v>256001110</v>
      </c>
      <c r="C3214" s="29" t="s">
        <v>123</v>
      </c>
      <c r="D3214" s="30" t="s">
        <v>84</v>
      </c>
      <c r="E3214" s="30" t="s">
        <v>1821</v>
      </c>
      <c r="F3214" s="15">
        <v>1</v>
      </c>
      <c r="G3214" s="29">
        <v>15</v>
      </c>
      <c r="H3214" s="29">
        <v>12</v>
      </c>
      <c r="I3214" s="29">
        <v>1986</v>
      </c>
      <c r="J3214" s="15">
        <v>-1</v>
      </c>
      <c r="K3214" s="15">
        <v>-1</v>
      </c>
      <c r="L3214" s="15">
        <v>0</v>
      </c>
      <c r="M3214" s="15">
        <v>0</v>
      </c>
      <c r="N3214" s="27" t="e">
        <f>SUMIF(#REF!,'Integrantes original'!A2959,#REF!)</f>
        <v>#REF!</v>
      </c>
      <c r="O3214" s="27">
        <f t="shared" si="200"/>
        <v>15121986</v>
      </c>
      <c r="P3214" s="27">
        <f t="shared" si="201"/>
        <v>151219861</v>
      </c>
      <c r="Q3214" s="31">
        <f t="shared" si="202"/>
        <v>25600111151286</v>
      </c>
      <c r="R3214" s="27">
        <f>COUNTIF(tratycont!S:S,'Integrantes original'!Q3214)</f>
        <v>0</v>
      </c>
      <c r="S3214" s="27">
        <f t="shared" si="203"/>
        <v>0</v>
      </c>
    </row>
    <row r="3215" spans="1:19" x14ac:dyDescent="0.15">
      <c r="A3215" s="29">
        <v>2560011</v>
      </c>
      <c r="B3215" s="29">
        <v>256001111</v>
      </c>
      <c r="C3215" s="29" t="s">
        <v>154</v>
      </c>
      <c r="D3215" s="30" t="s">
        <v>2736</v>
      </c>
      <c r="E3215" s="30" t="s">
        <v>1821</v>
      </c>
      <c r="F3215" s="15">
        <v>2</v>
      </c>
      <c r="G3215" s="29">
        <v>15</v>
      </c>
      <c r="H3215" s="29">
        <v>1</v>
      </c>
      <c r="I3215" s="29">
        <v>2017</v>
      </c>
      <c r="J3215" s="15">
        <v>2</v>
      </c>
      <c r="K3215" s="15">
        <v>9</v>
      </c>
      <c r="L3215" s="15">
        <v>0</v>
      </c>
      <c r="M3215" s="15">
        <v>0</v>
      </c>
      <c r="N3215" s="27" t="e">
        <f>SUMIF(#REF!,'Integrantes original'!A2960,#REF!)</f>
        <v>#REF!</v>
      </c>
      <c r="O3215" s="27">
        <f t="shared" si="200"/>
        <v>15012017</v>
      </c>
      <c r="P3215" s="27">
        <f t="shared" si="201"/>
        <v>150120172</v>
      </c>
      <c r="Q3215" s="31">
        <f t="shared" si="202"/>
        <v>25600112150117</v>
      </c>
      <c r="R3215" s="27">
        <f>COUNTIF(tratycont!S:S,'Integrantes original'!Q3215)</f>
        <v>0</v>
      </c>
      <c r="S3215" s="27">
        <f t="shared" si="203"/>
        <v>1</v>
      </c>
    </row>
    <row r="3216" spans="1:19" x14ac:dyDescent="0.15">
      <c r="A3216" s="29">
        <v>2560021</v>
      </c>
      <c r="B3216" s="29">
        <v>256002101</v>
      </c>
      <c r="C3216" s="29" t="s">
        <v>16</v>
      </c>
      <c r="D3216" s="30" t="s">
        <v>1209</v>
      </c>
      <c r="E3216" s="30" t="s">
        <v>371</v>
      </c>
      <c r="F3216" s="15">
        <v>1</v>
      </c>
      <c r="G3216" s="29">
        <v>5</v>
      </c>
      <c r="H3216" s="29">
        <v>3</v>
      </c>
      <c r="I3216" s="29">
        <v>1970</v>
      </c>
      <c r="J3216" s="15">
        <v>-1</v>
      </c>
      <c r="K3216" s="15">
        <v>-1</v>
      </c>
      <c r="L3216" s="15">
        <v>0</v>
      </c>
      <c r="M3216" s="15">
        <v>0</v>
      </c>
      <c r="N3216" s="27" t="e">
        <f>SUMIF(#REF!,'Integrantes original'!A2961,#REF!)</f>
        <v>#REF!</v>
      </c>
      <c r="O3216" s="27">
        <f t="shared" si="200"/>
        <v>5031970</v>
      </c>
      <c r="P3216" s="27">
        <f t="shared" si="201"/>
        <v>50319701</v>
      </c>
      <c r="Q3216" s="31">
        <f t="shared" si="202"/>
        <v>25600211050370</v>
      </c>
      <c r="R3216" s="27">
        <f>COUNTIF(tratycont!S:S,'Integrantes original'!Q3216)</f>
        <v>0</v>
      </c>
      <c r="S3216" s="27">
        <f t="shared" si="203"/>
        <v>0</v>
      </c>
    </row>
    <row r="3217" spans="1:19" x14ac:dyDescent="0.15">
      <c r="A3217" s="29">
        <v>2560021</v>
      </c>
      <c r="B3217" s="29">
        <v>256002102</v>
      </c>
      <c r="C3217" s="29" t="s">
        <v>19</v>
      </c>
      <c r="D3217" s="30" t="s">
        <v>1904</v>
      </c>
      <c r="E3217" s="30" t="s">
        <v>2461</v>
      </c>
      <c r="F3217" s="15">
        <v>2</v>
      </c>
      <c r="G3217" s="29">
        <v>19</v>
      </c>
      <c r="H3217" s="29">
        <v>12</v>
      </c>
      <c r="I3217" s="29">
        <v>1974</v>
      </c>
      <c r="J3217" s="15">
        <v>1</v>
      </c>
      <c r="K3217" s="15">
        <v>0</v>
      </c>
      <c r="L3217" s="15">
        <v>2</v>
      </c>
      <c r="M3217" s="15">
        <v>0</v>
      </c>
      <c r="N3217" s="27" t="e">
        <f>SUMIF(#REF!,'Integrantes original'!A2962,#REF!)</f>
        <v>#REF!</v>
      </c>
      <c r="O3217" s="27">
        <f t="shared" si="200"/>
        <v>19121974</v>
      </c>
      <c r="P3217" s="27">
        <f t="shared" si="201"/>
        <v>191219742</v>
      </c>
      <c r="Q3217" s="31">
        <f t="shared" si="202"/>
        <v>25600212191274</v>
      </c>
      <c r="R3217" s="27">
        <f>COUNTIF(tratycont!S:S,'Integrantes original'!Q3217)</f>
        <v>0</v>
      </c>
      <c r="S3217" s="27">
        <f t="shared" si="203"/>
        <v>0</v>
      </c>
    </row>
    <row r="3218" spans="1:19" x14ac:dyDescent="0.15">
      <c r="A3218" s="29">
        <v>2560021</v>
      </c>
      <c r="B3218" s="29">
        <v>256002103</v>
      </c>
      <c r="C3218" s="29" t="s">
        <v>22</v>
      </c>
      <c r="D3218" s="30" t="s">
        <v>2518</v>
      </c>
      <c r="E3218" s="30" t="s">
        <v>371</v>
      </c>
      <c r="F3218" s="15">
        <v>1</v>
      </c>
      <c r="G3218" s="29">
        <v>7</v>
      </c>
      <c r="H3218" s="29">
        <v>10</v>
      </c>
      <c r="I3218" s="29">
        <v>1998</v>
      </c>
      <c r="J3218" s="15">
        <v>-1</v>
      </c>
      <c r="K3218" s="15">
        <v>-1</v>
      </c>
      <c r="L3218" s="15">
        <v>0</v>
      </c>
      <c r="M3218" s="15">
        <v>0</v>
      </c>
      <c r="N3218" s="27" t="e">
        <f>SUMIF(#REF!,'Integrantes original'!A2963,#REF!)</f>
        <v>#REF!</v>
      </c>
      <c r="O3218" s="27">
        <f t="shared" si="200"/>
        <v>7101998</v>
      </c>
      <c r="P3218" s="27">
        <f t="shared" si="201"/>
        <v>71019981</v>
      </c>
      <c r="Q3218" s="31">
        <f t="shared" si="202"/>
        <v>25600211071098</v>
      </c>
      <c r="R3218" s="27">
        <f>COUNTIF(tratycont!S:S,'Integrantes original'!Q3218)</f>
        <v>0</v>
      </c>
      <c r="S3218" s="27">
        <f t="shared" si="203"/>
        <v>0</v>
      </c>
    </row>
    <row r="3219" spans="1:19" x14ac:dyDescent="0.15">
      <c r="A3219" s="29">
        <v>2560021</v>
      </c>
      <c r="B3219" s="29">
        <v>256002104</v>
      </c>
      <c r="C3219" s="29" t="s">
        <v>25</v>
      </c>
      <c r="D3219" s="30" t="s">
        <v>293</v>
      </c>
      <c r="E3219" s="30" t="s">
        <v>371</v>
      </c>
      <c r="F3219" s="15">
        <v>1</v>
      </c>
      <c r="G3219" s="29">
        <v>29</v>
      </c>
      <c r="H3219" s="29">
        <v>10</v>
      </c>
      <c r="I3219" s="29">
        <v>2000</v>
      </c>
      <c r="J3219" s="15">
        <v>-1</v>
      </c>
      <c r="K3219" s="15">
        <v>-1</v>
      </c>
      <c r="L3219" s="15">
        <v>0</v>
      </c>
      <c r="M3219" s="15">
        <v>0</v>
      </c>
      <c r="N3219" s="27" t="e">
        <f>SUMIF(#REF!,'Integrantes original'!A2964,#REF!)</f>
        <v>#REF!</v>
      </c>
      <c r="O3219" s="27">
        <f t="shared" si="200"/>
        <v>29102000</v>
      </c>
      <c r="P3219" s="27">
        <f t="shared" si="201"/>
        <v>291020001</v>
      </c>
      <c r="Q3219" s="31">
        <f t="shared" si="202"/>
        <v>25600211291000</v>
      </c>
      <c r="R3219" s="27">
        <f>COUNTIF(tratycont!S:S,'Integrantes original'!Q3219)</f>
        <v>0</v>
      </c>
      <c r="S3219" s="27">
        <f t="shared" si="203"/>
        <v>0</v>
      </c>
    </row>
    <row r="3220" spans="1:19" x14ac:dyDescent="0.15">
      <c r="A3220" s="29">
        <v>2560021</v>
      </c>
      <c r="B3220" s="29">
        <v>256002105</v>
      </c>
      <c r="C3220" s="29" t="s">
        <v>27</v>
      </c>
      <c r="D3220" s="30" t="s">
        <v>2738</v>
      </c>
      <c r="E3220" s="30" t="s">
        <v>371</v>
      </c>
      <c r="F3220" s="15">
        <v>1</v>
      </c>
      <c r="G3220" s="29">
        <v>20</v>
      </c>
      <c r="H3220" s="29">
        <v>1</v>
      </c>
      <c r="I3220" s="29">
        <v>2003</v>
      </c>
      <c r="J3220" s="15">
        <v>-1</v>
      </c>
      <c r="K3220" s="15">
        <v>-1</v>
      </c>
      <c r="L3220" s="15">
        <v>0</v>
      </c>
      <c r="M3220" s="15">
        <v>0</v>
      </c>
      <c r="N3220" s="27" t="e">
        <f>SUMIF(#REF!,'Integrantes original'!A2965,#REF!)</f>
        <v>#REF!</v>
      </c>
      <c r="O3220" s="27">
        <f t="shared" si="200"/>
        <v>20012003</v>
      </c>
      <c r="P3220" s="27">
        <f t="shared" si="201"/>
        <v>200120031</v>
      </c>
      <c r="Q3220" s="31">
        <f t="shared" si="202"/>
        <v>25600211200103</v>
      </c>
      <c r="R3220" s="27">
        <f>COUNTIF(tratycont!S:S,'Integrantes original'!Q3220)</f>
        <v>0</v>
      </c>
      <c r="S3220" s="27">
        <f t="shared" si="203"/>
        <v>0</v>
      </c>
    </row>
    <row r="3221" spans="1:19" x14ac:dyDescent="0.15">
      <c r="A3221" s="29">
        <v>2560021</v>
      </c>
      <c r="B3221" s="29">
        <v>256002106</v>
      </c>
      <c r="C3221" s="29" t="s">
        <v>30</v>
      </c>
      <c r="D3221" s="30" t="s">
        <v>461</v>
      </c>
      <c r="E3221" s="30" t="s">
        <v>371</v>
      </c>
      <c r="F3221" s="15">
        <v>1</v>
      </c>
      <c r="G3221" s="29">
        <v>25</v>
      </c>
      <c r="H3221" s="29">
        <v>10</v>
      </c>
      <c r="I3221" s="29">
        <v>2004</v>
      </c>
      <c r="J3221" s="15">
        <v>-1</v>
      </c>
      <c r="K3221" s="15">
        <v>-1</v>
      </c>
      <c r="L3221" s="15">
        <v>0</v>
      </c>
      <c r="M3221" s="15">
        <v>0</v>
      </c>
      <c r="N3221" s="27" t="e">
        <f>SUMIF(#REF!,'Integrantes original'!A2966,#REF!)</f>
        <v>#REF!</v>
      </c>
      <c r="O3221" s="27">
        <f t="shared" si="200"/>
        <v>25102004</v>
      </c>
      <c r="P3221" s="27">
        <f t="shared" si="201"/>
        <v>251020041</v>
      </c>
      <c r="Q3221" s="31">
        <f t="shared" si="202"/>
        <v>25600211251004</v>
      </c>
      <c r="R3221" s="27">
        <f>COUNTIF(tratycont!S:S,'Integrantes original'!Q3221)</f>
        <v>0</v>
      </c>
      <c r="S3221" s="27">
        <f t="shared" si="203"/>
        <v>0</v>
      </c>
    </row>
    <row r="3222" spans="1:19" x14ac:dyDescent="0.15">
      <c r="A3222" s="29">
        <v>2560021</v>
      </c>
      <c r="B3222" s="29">
        <v>256002107</v>
      </c>
      <c r="C3222" s="29" t="s">
        <v>56</v>
      </c>
      <c r="D3222" s="30" t="s">
        <v>2565</v>
      </c>
      <c r="E3222" s="30" t="s">
        <v>371</v>
      </c>
      <c r="F3222" s="15">
        <v>2</v>
      </c>
      <c r="G3222" s="29">
        <v>10</v>
      </c>
      <c r="H3222" s="29">
        <v>9</v>
      </c>
      <c r="I3222" s="29">
        <v>2007</v>
      </c>
      <c r="J3222" s="15">
        <v>-1</v>
      </c>
      <c r="K3222" s="15">
        <v>-1</v>
      </c>
      <c r="L3222" s="15">
        <v>0</v>
      </c>
      <c r="M3222" s="15">
        <v>0</v>
      </c>
      <c r="N3222" s="27" t="e">
        <f>SUMIF(#REF!,'Integrantes original'!A2967,#REF!)</f>
        <v>#REF!</v>
      </c>
      <c r="O3222" s="27">
        <f t="shared" si="200"/>
        <v>10092007</v>
      </c>
      <c r="P3222" s="27">
        <f t="shared" si="201"/>
        <v>100920072</v>
      </c>
      <c r="Q3222" s="31">
        <f t="shared" si="202"/>
        <v>25600212100907</v>
      </c>
      <c r="R3222" s="27">
        <f>COUNTIF(tratycont!S:S,'Integrantes original'!Q3222)</f>
        <v>0</v>
      </c>
      <c r="S3222" s="27">
        <f t="shared" si="203"/>
        <v>0</v>
      </c>
    </row>
    <row r="3223" spans="1:19" x14ac:dyDescent="0.15">
      <c r="A3223" s="29">
        <v>2560021</v>
      </c>
      <c r="B3223" s="29">
        <v>256002108</v>
      </c>
      <c r="C3223" s="29" t="s">
        <v>58</v>
      </c>
      <c r="D3223" s="30" t="s">
        <v>23</v>
      </c>
      <c r="E3223" s="30" t="s">
        <v>371</v>
      </c>
      <c r="F3223" s="15">
        <v>2</v>
      </c>
      <c r="G3223" s="29">
        <v>23</v>
      </c>
      <c r="H3223" s="29">
        <v>10</v>
      </c>
      <c r="I3223" s="29">
        <v>2015</v>
      </c>
      <c r="J3223" s="15">
        <v>-1</v>
      </c>
      <c r="K3223" s="15">
        <v>-1</v>
      </c>
      <c r="L3223" s="15">
        <v>0</v>
      </c>
      <c r="M3223" s="15">
        <v>0</v>
      </c>
      <c r="N3223" s="27" t="e">
        <f>SUMIF(#REF!,'Integrantes original'!A2968,#REF!)</f>
        <v>#REF!</v>
      </c>
      <c r="O3223" s="27">
        <f t="shared" si="200"/>
        <v>23102015</v>
      </c>
      <c r="P3223" s="27">
        <f t="shared" si="201"/>
        <v>231020152</v>
      </c>
      <c r="Q3223" s="31">
        <f t="shared" si="202"/>
        <v>25600212231015</v>
      </c>
      <c r="R3223" s="27">
        <f>COUNTIF(tratycont!S:S,'Integrantes original'!Q3223)</f>
        <v>0</v>
      </c>
      <c r="S3223" s="27">
        <f t="shared" si="203"/>
        <v>0</v>
      </c>
    </row>
    <row r="3224" spans="1:19" x14ac:dyDescent="0.15">
      <c r="A3224" s="29">
        <v>2560021</v>
      </c>
      <c r="B3224" s="29">
        <v>256002109</v>
      </c>
      <c r="C3224" s="29" t="s">
        <v>120</v>
      </c>
      <c r="D3224" s="30" t="s">
        <v>332</v>
      </c>
      <c r="E3224" s="30" t="s">
        <v>371</v>
      </c>
      <c r="F3224" s="15">
        <v>1</v>
      </c>
      <c r="G3224" s="29">
        <v>23</v>
      </c>
      <c r="H3224" s="29">
        <v>6</v>
      </c>
      <c r="I3224" s="29">
        <v>2018</v>
      </c>
      <c r="J3224" s="15">
        <v>2</v>
      </c>
      <c r="K3224" s="15">
        <v>2</v>
      </c>
      <c r="L3224" s="15">
        <v>0</v>
      </c>
      <c r="M3224" s="15">
        <v>0</v>
      </c>
      <c r="N3224" s="27" t="e">
        <f>SUMIF(#REF!,'Integrantes original'!A2969,#REF!)</f>
        <v>#REF!</v>
      </c>
      <c r="O3224" s="27">
        <f t="shared" si="200"/>
        <v>23062018</v>
      </c>
      <c r="P3224" s="27">
        <f t="shared" si="201"/>
        <v>230620181</v>
      </c>
      <c r="Q3224" s="31">
        <f t="shared" si="202"/>
        <v>25600211230618</v>
      </c>
      <c r="R3224" s="27">
        <f>COUNTIF(tratycont!S:S,'Integrantes original'!Q3224)</f>
        <v>0</v>
      </c>
      <c r="S3224" s="27">
        <f t="shared" si="203"/>
        <v>1</v>
      </c>
    </row>
    <row r="3225" spans="1:19" x14ac:dyDescent="0.15">
      <c r="A3225" s="29">
        <v>2560021</v>
      </c>
      <c r="B3225" s="29">
        <v>256002110</v>
      </c>
      <c r="C3225" s="29" t="s">
        <v>123</v>
      </c>
      <c r="D3225" s="30" t="s">
        <v>2707</v>
      </c>
      <c r="E3225" s="30" t="s">
        <v>371</v>
      </c>
      <c r="F3225" s="15">
        <v>1</v>
      </c>
      <c r="G3225" s="29">
        <v>10</v>
      </c>
      <c r="H3225" s="29">
        <v>12</v>
      </c>
      <c r="I3225" s="29">
        <v>9999</v>
      </c>
      <c r="J3225" s="15">
        <v>-1</v>
      </c>
      <c r="K3225" s="15">
        <v>-1</v>
      </c>
      <c r="L3225" s="15">
        <v>0</v>
      </c>
      <c r="M3225" s="15">
        <v>0</v>
      </c>
      <c r="N3225" s="27" t="e">
        <f>SUMIF(#REF!,'Integrantes original'!A2970,#REF!)</f>
        <v>#REF!</v>
      </c>
      <c r="O3225" s="27">
        <f t="shared" si="200"/>
        <v>10129999</v>
      </c>
      <c r="P3225" s="27">
        <f t="shared" si="201"/>
        <v>101299991</v>
      </c>
      <c r="Q3225" s="31">
        <f t="shared" si="202"/>
        <v>25600211101299</v>
      </c>
      <c r="R3225" s="27">
        <f>COUNTIF(tratycont!S:S,'Integrantes original'!Q3225)</f>
        <v>0</v>
      </c>
      <c r="S3225" s="27">
        <f t="shared" si="203"/>
        <v>0</v>
      </c>
    </row>
    <row r="3226" spans="1:19" x14ac:dyDescent="0.15">
      <c r="A3226" s="29">
        <v>2560021</v>
      </c>
      <c r="B3226" s="29">
        <v>256002111</v>
      </c>
      <c r="C3226" s="29" t="s">
        <v>154</v>
      </c>
      <c r="D3226" s="30" t="s">
        <v>759</v>
      </c>
      <c r="E3226" s="30" t="s">
        <v>49</v>
      </c>
      <c r="F3226" s="15">
        <v>2</v>
      </c>
      <c r="G3226" s="29">
        <v>99</v>
      </c>
      <c r="H3226" s="29">
        <v>99</v>
      </c>
      <c r="I3226" s="29">
        <v>9999</v>
      </c>
      <c r="J3226" s="15">
        <v>-1</v>
      </c>
      <c r="K3226" s="15">
        <v>-1</v>
      </c>
      <c r="L3226" s="15">
        <v>0</v>
      </c>
      <c r="M3226" s="15">
        <v>0</v>
      </c>
      <c r="N3226" s="27" t="e">
        <f>SUMIF(#REF!,'Integrantes original'!A2971,#REF!)</f>
        <v>#REF!</v>
      </c>
      <c r="O3226" s="27">
        <f t="shared" si="200"/>
        <v>99999999</v>
      </c>
      <c r="P3226" s="27">
        <f t="shared" si="201"/>
        <v>999999992</v>
      </c>
      <c r="Q3226" s="31">
        <f t="shared" si="202"/>
        <v>25600212999999</v>
      </c>
      <c r="R3226" s="27">
        <f>COUNTIF(tratycont!S:S,'Integrantes original'!Q3226)</f>
        <v>0</v>
      </c>
      <c r="S3226" s="27">
        <f t="shared" si="203"/>
        <v>0</v>
      </c>
    </row>
    <row r="3227" spans="1:19" x14ac:dyDescent="0.15">
      <c r="A3227" s="29">
        <v>2560041</v>
      </c>
      <c r="B3227" s="29">
        <v>256004101</v>
      </c>
      <c r="C3227" s="29" t="s">
        <v>16</v>
      </c>
      <c r="D3227" s="30" t="s">
        <v>800</v>
      </c>
      <c r="E3227" s="30" t="s">
        <v>49</v>
      </c>
      <c r="F3227" s="15">
        <v>1</v>
      </c>
      <c r="G3227" s="29">
        <v>99</v>
      </c>
      <c r="H3227" s="29">
        <v>99</v>
      </c>
      <c r="I3227" s="29">
        <v>9999</v>
      </c>
      <c r="J3227" s="15">
        <v>-1</v>
      </c>
      <c r="K3227" s="15">
        <v>-1</v>
      </c>
      <c r="L3227" s="15">
        <v>0</v>
      </c>
      <c r="M3227" s="15">
        <v>0</v>
      </c>
      <c r="N3227" s="27" t="e">
        <f>SUMIF(#REF!,'Integrantes original'!A2972,#REF!)</f>
        <v>#REF!</v>
      </c>
      <c r="O3227" s="27">
        <f t="shared" si="200"/>
        <v>99999999</v>
      </c>
      <c r="P3227" s="27">
        <f t="shared" si="201"/>
        <v>999999991</v>
      </c>
      <c r="Q3227" s="31">
        <f t="shared" si="202"/>
        <v>25600411999999</v>
      </c>
      <c r="R3227" s="27">
        <f>COUNTIF(tratycont!S:S,'Integrantes original'!Q3227)</f>
        <v>0</v>
      </c>
      <c r="S3227" s="27">
        <f t="shared" si="203"/>
        <v>0</v>
      </c>
    </row>
    <row r="3228" spans="1:19" x14ac:dyDescent="0.15">
      <c r="A3228" s="29">
        <v>2560041</v>
      </c>
      <c r="B3228" s="29">
        <v>256004102</v>
      </c>
      <c r="C3228" s="29" t="s">
        <v>19</v>
      </c>
      <c r="D3228" s="30" t="s">
        <v>704</v>
      </c>
      <c r="E3228" s="30" t="s">
        <v>999</v>
      </c>
      <c r="F3228" s="15">
        <v>2</v>
      </c>
      <c r="G3228" s="29">
        <v>4</v>
      </c>
      <c r="H3228" s="29">
        <v>6</v>
      </c>
      <c r="I3228" s="29">
        <v>9999</v>
      </c>
      <c r="J3228" s="15">
        <v>1</v>
      </c>
      <c r="K3228" s="15">
        <v>0</v>
      </c>
      <c r="L3228" s="15">
        <v>2</v>
      </c>
      <c r="M3228" s="15">
        <v>0</v>
      </c>
      <c r="N3228" s="27" t="e">
        <f>SUMIF(#REF!,'Integrantes original'!A2973,#REF!)</f>
        <v>#REF!</v>
      </c>
      <c r="O3228" s="27">
        <f t="shared" si="200"/>
        <v>4069999</v>
      </c>
      <c r="P3228" s="27">
        <f t="shared" si="201"/>
        <v>40699992</v>
      </c>
      <c r="Q3228" s="31">
        <f t="shared" si="202"/>
        <v>25600412040699</v>
      </c>
      <c r="R3228" s="27">
        <f>COUNTIF(tratycont!S:S,'Integrantes original'!Q3228)</f>
        <v>0</v>
      </c>
      <c r="S3228" s="27">
        <f t="shared" si="203"/>
        <v>0</v>
      </c>
    </row>
    <row r="3229" spans="1:19" x14ac:dyDescent="0.15">
      <c r="A3229" s="29">
        <v>2560041</v>
      </c>
      <c r="B3229" s="29">
        <v>256004103</v>
      </c>
      <c r="C3229" s="29" t="s">
        <v>22</v>
      </c>
      <c r="D3229" s="30" t="s">
        <v>1030</v>
      </c>
      <c r="E3229" s="30" t="s">
        <v>49</v>
      </c>
      <c r="F3229" s="15">
        <v>1</v>
      </c>
      <c r="G3229" s="29">
        <v>5</v>
      </c>
      <c r="H3229" s="29">
        <v>8</v>
      </c>
      <c r="I3229" s="29">
        <v>2018</v>
      </c>
      <c r="J3229" s="15">
        <v>2</v>
      </c>
      <c r="K3229" s="15">
        <v>2</v>
      </c>
      <c r="L3229" s="15">
        <v>0</v>
      </c>
      <c r="M3229" s="15">
        <v>0</v>
      </c>
      <c r="N3229" s="27" t="e">
        <f>SUMIF(#REF!,'Integrantes original'!A2974,#REF!)</f>
        <v>#REF!</v>
      </c>
      <c r="O3229" s="27">
        <f t="shared" si="200"/>
        <v>5082018</v>
      </c>
      <c r="P3229" s="27">
        <f t="shared" si="201"/>
        <v>50820181</v>
      </c>
      <c r="Q3229" s="31">
        <f t="shared" si="202"/>
        <v>25600411050818</v>
      </c>
      <c r="R3229" s="27">
        <f>COUNTIF(tratycont!S:S,'Integrantes original'!Q3229)</f>
        <v>1</v>
      </c>
      <c r="S3229" s="27">
        <f t="shared" si="203"/>
        <v>1</v>
      </c>
    </row>
    <row r="3230" spans="1:19" x14ac:dyDescent="0.15">
      <c r="A3230" s="29">
        <v>2560051</v>
      </c>
      <c r="B3230" s="29">
        <v>256005101</v>
      </c>
      <c r="C3230" s="29" t="s">
        <v>16</v>
      </c>
      <c r="D3230" s="30" t="s">
        <v>977</v>
      </c>
      <c r="E3230" s="30" t="s">
        <v>853</v>
      </c>
      <c r="F3230" s="15">
        <v>1</v>
      </c>
      <c r="G3230" s="29">
        <v>24</v>
      </c>
      <c r="H3230" s="29">
        <v>7</v>
      </c>
      <c r="I3230" s="29">
        <v>1943</v>
      </c>
      <c r="J3230" s="15">
        <v>-1</v>
      </c>
      <c r="K3230" s="15">
        <v>-1</v>
      </c>
      <c r="L3230" s="15">
        <v>0</v>
      </c>
      <c r="M3230" s="15">
        <v>0</v>
      </c>
      <c r="N3230" s="27" t="e">
        <f>SUMIF(#REF!,'Integrantes original'!A2975,#REF!)</f>
        <v>#REF!</v>
      </c>
      <c r="O3230" s="27">
        <f t="shared" si="200"/>
        <v>24071943</v>
      </c>
      <c r="P3230" s="27">
        <f t="shared" si="201"/>
        <v>240719431</v>
      </c>
      <c r="Q3230" s="31">
        <f t="shared" si="202"/>
        <v>25600511240743</v>
      </c>
      <c r="R3230" s="27">
        <f>COUNTIF(tratycont!S:S,'Integrantes original'!Q3230)</f>
        <v>0</v>
      </c>
      <c r="S3230" s="27">
        <f t="shared" si="203"/>
        <v>0</v>
      </c>
    </row>
    <row r="3231" spans="1:19" x14ac:dyDescent="0.15">
      <c r="A3231" s="29">
        <v>2560051</v>
      </c>
      <c r="B3231" s="29">
        <v>256005102</v>
      </c>
      <c r="C3231" s="29" t="s">
        <v>19</v>
      </c>
      <c r="D3231" s="30" t="s">
        <v>1904</v>
      </c>
      <c r="E3231" s="30" t="s">
        <v>964</v>
      </c>
      <c r="F3231" s="15">
        <v>2</v>
      </c>
      <c r="G3231" s="29">
        <v>7</v>
      </c>
      <c r="H3231" s="29">
        <v>10</v>
      </c>
      <c r="I3231" s="29">
        <v>1946</v>
      </c>
      <c r="J3231" s="15">
        <v>-1</v>
      </c>
      <c r="K3231" s="15">
        <v>-1</v>
      </c>
      <c r="L3231" s="15">
        <v>0</v>
      </c>
      <c r="M3231" s="15">
        <v>0</v>
      </c>
      <c r="N3231" s="27" t="e">
        <f>SUMIF(#REF!,'Integrantes original'!A2976,#REF!)</f>
        <v>#REF!</v>
      </c>
      <c r="O3231" s="27">
        <f t="shared" si="200"/>
        <v>7101946</v>
      </c>
      <c r="P3231" s="27">
        <f t="shared" si="201"/>
        <v>71019462</v>
      </c>
      <c r="Q3231" s="31">
        <f t="shared" si="202"/>
        <v>25600512071046</v>
      </c>
      <c r="R3231" s="27">
        <f>COUNTIF(tratycont!S:S,'Integrantes original'!Q3231)</f>
        <v>0</v>
      </c>
      <c r="S3231" s="27">
        <f t="shared" si="203"/>
        <v>0</v>
      </c>
    </row>
    <row r="3232" spans="1:19" x14ac:dyDescent="0.15">
      <c r="A3232" s="29">
        <v>2560051</v>
      </c>
      <c r="B3232" s="29">
        <v>256005103</v>
      </c>
      <c r="C3232" s="29" t="s">
        <v>22</v>
      </c>
      <c r="D3232" s="30" t="s">
        <v>947</v>
      </c>
      <c r="E3232" s="30" t="s">
        <v>853</v>
      </c>
      <c r="F3232" s="15">
        <v>1</v>
      </c>
      <c r="G3232" s="29">
        <v>13</v>
      </c>
      <c r="H3232" s="29">
        <v>10</v>
      </c>
      <c r="I3232" s="29">
        <v>1984</v>
      </c>
      <c r="J3232" s="15">
        <v>-1</v>
      </c>
      <c r="K3232" s="15">
        <v>-1</v>
      </c>
      <c r="L3232" s="15">
        <v>0</v>
      </c>
      <c r="M3232" s="15">
        <v>0</v>
      </c>
      <c r="N3232" s="27" t="e">
        <f>SUMIF(#REF!,'Integrantes original'!A2977,#REF!)</f>
        <v>#REF!</v>
      </c>
      <c r="O3232" s="27">
        <f t="shared" si="200"/>
        <v>13101984</v>
      </c>
      <c r="P3232" s="27">
        <f t="shared" si="201"/>
        <v>131019841</v>
      </c>
      <c r="Q3232" s="31">
        <f t="shared" si="202"/>
        <v>25600511131084</v>
      </c>
      <c r="R3232" s="27">
        <f>COUNTIF(tratycont!S:S,'Integrantes original'!Q3232)</f>
        <v>0</v>
      </c>
      <c r="S3232" s="27">
        <f t="shared" si="203"/>
        <v>0</v>
      </c>
    </row>
    <row r="3233" spans="1:19" x14ac:dyDescent="0.15">
      <c r="A3233" s="29">
        <v>2560051</v>
      </c>
      <c r="B3233" s="29">
        <v>256005104</v>
      </c>
      <c r="C3233" s="29" t="s">
        <v>25</v>
      </c>
      <c r="D3233" s="30" t="s">
        <v>23</v>
      </c>
      <c r="E3233" s="30" t="s">
        <v>144</v>
      </c>
      <c r="F3233" s="15">
        <v>2</v>
      </c>
      <c r="G3233" s="29">
        <v>6</v>
      </c>
      <c r="H3233" s="29">
        <v>9</v>
      </c>
      <c r="I3233" s="29">
        <v>1984</v>
      </c>
      <c r="J3233" s="15">
        <v>1</v>
      </c>
      <c r="K3233" s="15">
        <v>0</v>
      </c>
      <c r="L3233" s="15">
        <v>2</v>
      </c>
      <c r="M3233" s="15">
        <v>0</v>
      </c>
      <c r="N3233" s="27" t="e">
        <f>SUMIF(#REF!,'Integrantes original'!A2978,#REF!)</f>
        <v>#REF!</v>
      </c>
      <c r="O3233" s="27">
        <f t="shared" si="200"/>
        <v>6091984</v>
      </c>
      <c r="P3233" s="27">
        <f t="shared" si="201"/>
        <v>60919842</v>
      </c>
      <c r="Q3233" s="31">
        <f t="shared" si="202"/>
        <v>25600512060984</v>
      </c>
      <c r="R3233" s="27">
        <f>COUNTIF(tratycont!S:S,'Integrantes original'!Q3233)</f>
        <v>0</v>
      </c>
      <c r="S3233" s="27">
        <f t="shared" si="203"/>
        <v>0</v>
      </c>
    </row>
    <row r="3234" spans="1:19" x14ac:dyDescent="0.15">
      <c r="A3234" s="29">
        <v>2560051</v>
      </c>
      <c r="B3234" s="29">
        <v>256005105</v>
      </c>
      <c r="C3234" s="29" t="s">
        <v>27</v>
      </c>
      <c r="D3234" s="30" t="s">
        <v>2397</v>
      </c>
      <c r="E3234" s="30" t="s">
        <v>853</v>
      </c>
      <c r="F3234" s="15">
        <v>2</v>
      </c>
      <c r="G3234" s="29">
        <v>4</v>
      </c>
      <c r="H3234" s="29">
        <v>2</v>
      </c>
      <c r="I3234" s="29">
        <v>2003</v>
      </c>
      <c r="J3234" s="15">
        <v>-1</v>
      </c>
      <c r="K3234" s="15">
        <v>-1</v>
      </c>
      <c r="L3234" s="15">
        <v>0</v>
      </c>
      <c r="M3234" s="15">
        <v>0</v>
      </c>
      <c r="N3234" s="27" t="e">
        <f>SUMIF(#REF!,'Integrantes original'!A2979,#REF!)</f>
        <v>#REF!</v>
      </c>
      <c r="O3234" s="27">
        <f t="shared" si="200"/>
        <v>4022003</v>
      </c>
      <c r="P3234" s="27">
        <f t="shared" si="201"/>
        <v>40220032</v>
      </c>
      <c r="Q3234" s="31">
        <f t="shared" si="202"/>
        <v>25600512040203</v>
      </c>
      <c r="R3234" s="27">
        <f>COUNTIF(tratycont!S:S,'Integrantes original'!Q3234)</f>
        <v>0</v>
      </c>
      <c r="S3234" s="27">
        <f t="shared" si="203"/>
        <v>0</v>
      </c>
    </row>
    <row r="3235" spans="1:19" x14ac:dyDescent="0.15">
      <c r="A3235" s="29">
        <v>2560051</v>
      </c>
      <c r="B3235" s="29">
        <v>256005106</v>
      </c>
      <c r="C3235" s="29" t="s">
        <v>30</v>
      </c>
      <c r="D3235" s="30" t="s">
        <v>1834</v>
      </c>
      <c r="E3235" s="30" t="s">
        <v>853</v>
      </c>
      <c r="F3235" s="15">
        <v>2</v>
      </c>
      <c r="G3235" s="29">
        <v>25</v>
      </c>
      <c r="H3235" s="29">
        <v>9</v>
      </c>
      <c r="I3235" s="29">
        <v>2006</v>
      </c>
      <c r="J3235" s="15">
        <v>-1</v>
      </c>
      <c r="K3235" s="15">
        <v>-1</v>
      </c>
      <c r="L3235" s="15">
        <v>0</v>
      </c>
      <c r="M3235" s="15">
        <v>0</v>
      </c>
      <c r="N3235" s="27" t="e">
        <f>SUMIF(#REF!,'Integrantes original'!A2980,#REF!)</f>
        <v>#REF!</v>
      </c>
      <c r="O3235" s="27">
        <f t="shared" si="200"/>
        <v>25092006</v>
      </c>
      <c r="P3235" s="27">
        <f t="shared" si="201"/>
        <v>250920062</v>
      </c>
      <c r="Q3235" s="31">
        <f t="shared" si="202"/>
        <v>25600512250906</v>
      </c>
      <c r="R3235" s="27">
        <f>COUNTIF(tratycont!S:S,'Integrantes original'!Q3235)</f>
        <v>0</v>
      </c>
      <c r="S3235" s="27">
        <f t="shared" si="203"/>
        <v>0</v>
      </c>
    </row>
    <row r="3236" spans="1:19" x14ac:dyDescent="0.15">
      <c r="A3236" s="29">
        <v>2560051</v>
      </c>
      <c r="B3236" s="29">
        <v>256005107</v>
      </c>
      <c r="C3236" s="29" t="s">
        <v>56</v>
      </c>
      <c r="D3236" s="30" t="s">
        <v>2739</v>
      </c>
      <c r="E3236" s="30" t="s">
        <v>853</v>
      </c>
      <c r="F3236" s="15">
        <v>2</v>
      </c>
      <c r="G3236" s="29">
        <v>27</v>
      </c>
      <c r="H3236" s="29">
        <v>9</v>
      </c>
      <c r="I3236" s="29">
        <v>2018</v>
      </c>
      <c r="J3236" s="15">
        <v>2</v>
      </c>
      <c r="K3236" s="15">
        <v>4</v>
      </c>
      <c r="L3236" s="15">
        <v>0</v>
      </c>
      <c r="M3236" s="15">
        <v>0</v>
      </c>
      <c r="N3236" s="27" t="e">
        <f>SUMIF(#REF!,'Integrantes original'!A2981,#REF!)</f>
        <v>#REF!</v>
      </c>
      <c r="O3236" s="27">
        <f t="shared" si="200"/>
        <v>27092018</v>
      </c>
      <c r="P3236" s="27">
        <f t="shared" si="201"/>
        <v>270920182</v>
      </c>
      <c r="Q3236" s="31">
        <f t="shared" si="202"/>
        <v>25600512270918</v>
      </c>
      <c r="R3236" s="27">
        <f>COUNTIF(tratycont!S:S,'Integrantes original'!Q3236)</f>
        <v>1</v>
      </c>
      <c r="S3236" s="27">
        <f t="shared" si="203"/>
        <v>1</v>
      </c>
    </row>
    <row r="3237" spans="1:19" x14ac:dyDescent="0.15">
      <c r="A3237" s="29">
        <v>2560051</v>
      </c>
      <c r="B3237" s="29">
        <v>256005108</v>
      </c>
      <c r="C3237" s="29" t="s">
        <v>58</v>
      </c>
      <c r="D3237" s="30" t="s">
        <v>81</v>
      </c>
      <c r="E3237" s="30" t="s">
        <v>2740</v>
      </c>
      <c r="F3237" s="15">
        <v>2</v>
      </c>
      <c r="G3237" s="29">
        <v>28</v>
      </c>
      <c r="H3237" s="29">
        <v>1</v>
      </c>
      <c r="I3237" s="29">
        <v>2001</v>
      </c>
      <c r="J3237" s="15">
        <v>-1</v>
      </c>
      <c r="K3237" s="15">
        <v>-1</v>
      </c>
      <c r="L3237" s="15">
        <v>0</v>
      </c>
      <c r="M3237" s="15">
        <v>0</v>
      </c>
      <c r="N3237" s="27" t="e">
        <f>SUMIF(#REF!,'Integrantes original'!A2982,#REF!)</f>
        <v>#REF!</v>
      </c>
      <c r="O3237" s="27">
        <f t="shared" si="200"/>
        <v>28012001</v>
      </c>
      <c r="P3237" s="27">
        <f t="shared" si="201"/>
        <v>280120012</v>
      </c>
      <c r="Q3237" s="31">
        <f t="shared" si="202"/>
        <v>25600512280101</v>
      </c>
      <c r="R3237" s="27">
        <f>COUNTIF(tratycont!S:S,'Integrantes original'!Q3237)</f>
        <v>0</v>
      </c>
      <c r="S3237" s="27">
        <f t="shared" si="203"/>
        <v>0</v>
      </c>
    </row>
    <row r="3238" spans="1:19" x14ac:dyDescent="0.15">
      <c r="A3238" s="29">
        <v>2560051</v>
      </c>
      <c r="B3238" s="29">
        <v>256005109</v>
      </c>
      <c r="C3238" s="29" t="s">
        <v>120</v>
      </c>
      <c r="D3238" s="30" t="s">
        <v>1808</v>
      </c>
      <c r="E3238" s="30" t="s">
        <v>49</v>
      </c>
      <c r="F3238" s="15">
        <v>1</v>
      </c>
      <c r="G3238" s="29">
        <v>3</v>
      </c>
      <c r="H3238" s="29">
        <v>9</v>
      </c>
      <c r="I3238" s="29">
        <v>1997</v>
      </c>
      <c r="J3238" s="15">
        <v>-1</v>
      </c>
      <c r="K3238" s="15">
        <v>-1</v>
      </c>
      <c r="L3238" s="15">
        <v>0</v>
      </c>
      <c r="M3238" s="15">
        <v>0</v>
      </c>
      <c r="N3238" s="27" t="e">
        <f>SUMIF(#REF!,'Integrantes original'!A2983,#REF!)</f>
        <v>#REF!</v>
      </c>
      <c r="O3238" s="27">
        <f t="shared" si="200"/>
        <v>3091997</v>
      </c>
      <c r="P3238" s="27">
        <f t="shared" si="201"/>
        <v>30919971</v>
      </c>
      <c r="Q3238" s="31">
        <f t="shared" si="202"/>
        <v>25600511030997</v>
      </c>
      <c r="R3238" s="27">
        <f>COUNTIF(tratycont!S:S,'Integrantes original'!Q3238)</f>
        <v>0</v>
      </c>
      <c r="S3238" s="27">
        <f t="shared" si="203"/>
        <v>0</v>
      </c>
    </row>
    <row r="3239" spans="1:19" x14ac:dyDescent="0.15">
      <c r="A3239" s="29">
        <v>2560051</v>
      </c>
      <c r="B3239" s="29">
        <v>256005110</v>
      </c>
      <c r="C3239" s="29" t="s">
        <v>123</v>
      </c>
      <c r="D3239" s="30" t="s">
        <v>325</v>
      </c>
      <c r="E3239" s="30" t="s">
        <v>49</v>
      </c>
      <c r="F3239" s="15">
        <v>1</v>
      </c>
      <c r="G3239" s="29">
        <v>11</v>
      </c>
      <c r="H3239" s="29">
        <v>9</v>
      </c>
      <c r="I3239" s="29">
        <v>2015</v>
      </c>
      <c r="J3239" s="15">
        <v>-1</v>
      </c>
      <c r="K3239" s="15">
        <v>-1</v>
      </c>
      <c r="L3239" s="15">
        <v>0</v>
      </c>
      <c r="M3239" s="15">
        <v>0</v>
      </c>
      <c r="N3239" s="27" t="e">
        <f>SUMIF(#REF!,'Integrantes original'!A2984,#REF!)</f>
        <v>#REF!</v>
      </c>
      <c r="O3239" s="27">
        <f t="shared" si="200"/>
        <v>11092015</v>
      </c>
      <c r="P3239" s="27">
        <f t="shared" si="201"/>
        <v>110920151</v>
      </c>
      <c r="Q3239" s="31">
        <f t="shared" si="202"/>
        <v>25600511110915</v>
      </c>
      <c r="R3239" s="27">
        <f>COUNTIF(tratycont!S:S,'Integrantes original'!Q3239)</f>
        <v>0</v>
      </c>
      <c r="S3239" s="27">
        <f t="shared" si="203"/>
        <v>0</v>
      </c>
    </row>
    <row r="3240" spans="1:19" x14ac:dyDescent="0.15">
      <c r="A3240" s="29">
        <v>2560051</v>
      </c>
      <c r="B3240" s="29">
        <v>256005111</v>
      </c>
      <c r="C3240" s="29" t="s">
        <v>154</v>
      </c>
      <c r="D3240" s="30" t="s">
        <v>311</v>
      </c>
      <c r="E3240" s="30" t="s">
        <v>49</v>
      </c>
      <c r="F3240" s="15">
        <v>2</v>
      </c>
      <c r="G3240" s="29">
        <v>25</v>
      </c>
      <c r="H3240" s="29">
        <v>5</v>
      </c>
      <c r="I3240" s="29">
        <v>2017</v>
      </c>
      <c r="J3240" s="15">
        <v>2</v>
      </c>
      <c r="K3240" s="15">
        <v>8</v>
      </c>
      <c r="L3240" s="15">
        <v>0</v>
      </c>
      <c r="M3240" s="15">
        <v>0</v>
      </c>
      <c r="N3240" s="27" t="e">
        <f>SUMIF(#REF!,'Integrantes original'!A2985,#REF!)</f>
        <v>#REF!</v>
      </c>
      <c r="O3240" s="27">
        <f t="shared" si="200"/>
        <v>25052017</v>
      </c>
      <c r="P3240" s="27">
        <f t="shared" si="201"/>
        <v>250520172</v>
      </c>
      <c r="Q3240" s="31">
        <f t="shared" si="202"/>
        <v>25600512250517</v>
      </c>
      <c r="R3240" s="27">
        <f>COUNTIF(tratycont!S:S,'Integrantes original'!Q3240)</f>
        <v>0</v>
      </c>
      <c r="S3240" s="27">
        <f t="shared" si="203"/>
        <v>1</v>
      </c>
    </row>
    <row r="3241" spans="1:19" x14ac:dyDescent="0.15">
      <c r="A3241" s="29">
        <v>2560071</v>
      </c>
      <c r="B3241" s="29">
        <v>256007101</v>
      </c>
      <c r="C3241" s="29" t="s">
        <v>16</v>
      </c>
      <c r="D3241" s="30" t="s">
        <v>469</v>
      </c>
      <c r="E3241" s="30" t="s">
        <v>2585</v>
      </c>
      <c r="F3241" s="15">
        <v>1</v>
      </c>
      <c r="G3241" s="29">
        <v>27</v>
      </c>
      <c r="H3241" s="29">
        <v>6</v>
      </c>
      <c r="I3241" s="29">
        <v>9999</v>
      </c>
      <c r="J3241" s="15">
        <v>-1</v>
      </c>
      <c r="K3241" s="15">
        <v>-1</v>
      </c>
      <c r="L3241" s="15">
        <v>0</v>
      </c>
      <c r="M3241" s="15">
        <v>0</v>
      </c>
      <c r="N3241" s="27" t="e">
        <f>SUMIF(#REF!,'Integrantes original'!A2986,#REF!)</f>
        <v>#REF!</v>
      </c>
      <c r="O3241" s="27">
        <f t="shared" si="200"/>
        <v>27069999</v>
      </c>
      <c r="P3241" s="27">
        <f t="shared" si="201"/>
        <v>270699991</v>
      </c>
      <c r="Q3241" s="31">
        <f t="shared" si="202"/>
        <v>25600711270699</v>
      </c>
      <c r="R3241" s="27">
        <f>COUNTIF(tratycont!S:S,'Integrantes original'!Q3241)</f>
        <v>0</v>
      </c>
      <c r="S3241" s="27">
        <f t="shared" si="203"/>
        <v>0</v>
      </c>
    </row>
    <row r="3242" spans="1:19" x14ac:dyDescent="0.15">
      <c r="A3242" s="29">
        <v>2560071</v>
      </c>
      <c r="B3242" s="29">
        <v>256007102</v>
      </c>
      <c r="C3242" s="29" t="s">
        <v>19</v>
      </c>
      <c r="D3242" s="30" t="s">
        <v>2741</v>
      </c>
      <c r="E3242" s="30" t="s">
        <v>200</v>
      </c>
      <c r="F3242" s="15">
        <v>2</v>
      </c>
      <c r="G3242" s="29">
        <v>9</v>
      </c>
      <c r="H3242" s="29">
        <v>7</v>
      </c>
      <c r="I3242" s="29">
        <v>1999</v>
      </c>
      <c r="J3242" s="15">
        <v>-1</v>
      </c>
      <c r="K3242" s="15">
        <v>-1</v>
      </c>
      <c r="L3242" s="15">
        <v>0</v>
      </c>
      <c r="M3242" s="15">
        <v>0</v>
      </c>
      <c r="N3242" s="27" t="e">
        <f>SUMIF(#REF!,'Integrantes original'!A2987,#REF!)</f>
        <v>#REF!</v>
      </c>
      <c r="O3242" s="27">
        <f t="shared" si="200"/>
        <v>9071999</v>
      </c>
      <c r="P3242" s="27">
        <f t="shared" si="201"/>
        <v>90719992</v>
      </c>
      <c r="Q3242" s="31">
        <f t="shared" si="202"/>
        <v>25600712090799</v>
      </c>
      <c r="R3242" s="27">
        <f>COUNTIF(tratycont!S:S,'Integrantes original'!Q3242)</f>
        <v>0</v>
      </c>
      <c r="S3242" s="27">
        <f t="shared" si="203"/>
        <v>0</v>
      </c>
    </row>
    <row r="3243" spans="1:19" x14ac:dyDescent="0.15">
      <c r="A3243" s="29">
        <v>2560071</v>
      </c>
      <c r="B3243" s="29">
        <v>256007103</v>
      </c>
      <c r="C3243" s="29" t="s">
        <v>22</v>
      </c>
      <c r="D3243" s="30" t="s">
        <v>1033</v>
      </c>
      <c r="E3243" s="30" t="s">
        <v>2585</v>
      </c>
      <c r="F3243" s="15">
        <v>1</v>
      </c>
      <c r="G3243" s="29">
        <v>26</v>
      </c>
      <c r="H3243" s="29">
        <v>12</v>
      </c>
      <c r="I3243" s="29">
        <v>2015</v>
      </c>
      <c r="J3243" s="15">
        <v>-1</v>
      </c>
      <c r="K3243" s="15">
        <v>-1</v>
      </c>
      <c r="L3243" s="15">
        <v>0</v>
      </c>
      <c r="M3243" s="15">
        <v>0</v>
      </c>
      <c r="N3243" s="27" t="e">
        <f>SUMIF(#REF!,'Integrantes original'!A2988,#REF!)</f>
        <v>#REF!</v>
      </c>
      <c r="O3243" s="27">
        <f t="shared" si="200"/>
        <v>26122015</v>
      </c>
      <c r="P3243" s="27">
        <f t="shared" si="201"/>
        <v>261220151</v>
      </c>
      <c r="Q3243" s="31">
        <f t="shared" si="202"/>
        <v>25600711261215</v>
      </c>
      <c r="R3243" s="27">
        <f>COUNTIF(tratycont!S:S,'Integrantes original'!Q3243)</f>
        <v>0</v>
      </c>
      <c r="S3243" s="27">
        <f t="shared" si="203"/>
        <v>0</v>
      </c>
    </row>
    <row r="3244" spans="1:19" x14ac:dyDescent="0.15">
      <c r="A3244" s="29">
        <v>2560071</v>
      </c>
      <c r="B3244" s="29">
        <v>256007104</v>
      </c>
      <c r="C3244" s="29" t="s">
        <v>25</v>
      </c>
      <c r="D3244" s="30" t="s">
        <v>84</v>
      </c>
      <c r="E3244" s="30" t="s">
        <v>1821</v>
      </c>
      <c r="F3244" s="15">
        <v>1</v>
      </c>
      <c r="G3244" s="29">
        <v>17</v>
      </c>
      <c r="H3244" s="29">
        <v>6</v>
      </c>
      <c r="I3244" s="29">
        <v>2018</v>
      </c>
      <c r="J3244" s="15">
        <v>2</v>
      </c>
      <c r="K3244" s="15">
        <v>5</v>
      </c>
      <c r="L3244" s="15">
        <v>0</v>
      </c>
      <c r="M3244" s="15">
        <v>0</v>
      </c>
      <c r="N3244" s="27" t="e">
        <f>SUMIF(#REF!,'Integrantes original'!A2989,#REF!)</f>
        <v>#REF!</v>
      </c>
      <c r="O3244" s="27">
        <f t="shared" si="200"/>
        <v>17062018</v>
      </c>
      <c r="P3244" s="27">
        <f t="shared" si="201"/>
        <v>170620181</v>
      </c>
      <c r="Q3244" s="31">
        <f t="shared" si="202"/>
        <v>25600711170618</v>
      </c>
      <c r="R3244" s="27">
        <f>COUNTIF(tratycont!S:S,'Integrantes original'!Q3244)</f>
        <v>0</v>
      </c>
      <c r="S3244" s="27">
        <f t="shared" si="203"/>
        <v>1</v>
      </c>
    </row>
    <row r="3245" spans="1:19" x14ac:dyDescent="0.15">
      <c r="A3245" s="29">
        <v>2560071</v>
      </c>
      <c r="B3245" s="29">
        <v>256007105</v>
      </c>
      <c r="C3245" s="29" t="s">
        <v>27</v>
      </c>
      <c r="D3245" s="30" t="s">
        <v>1040</v>
      </c>
      <c r="E3245" s="30" t="s">
        <v>1821</v>
      </c>
      <c r="F3245" s="15">
        <v>2</v>
      </c>
      <c r="G3245" s="29">
        <v>1</v>
      </c>
      <c r="H3245" s="29">
        <v>3</v>
      </c>
      <c r="I3245" s="29">
        <v>1977</v>
      </c>
      <c r="J3245" s="15">
        <v>1</v>
      </c>
      <c r="K3245" s="15">
        <v>0</v>
      </c>
      <c r="L3245" s="15">
        <v>2</v>
      </c>
      <c r="M3245" s="15">
        <v>0</v>
      </c>
      <c r="N3245" s="27" t="e">
        <f>SUMIF(#REF!,'Integrantes original'!A2990,#REF!)</f>
        <v>#REF!</v>
      </c>
      <c r="O3245" s="27">
        <f t="shared" si="200"/>
        <v>1031977</v>
      </c>
      <c r="P3245" s="27">
        <f t="shared" si="201"/>
        <v>10319772</v>
      </c>
      <c r="Q3245" s="31">
        <f t="shared" si="202"/>
        <v>25600712010377</v>
      </c>
      <c r="R3245" s="27">
        <f>COUNTIF(tratycont!S:S,'Integrantes original'!Q3245)</f>
        <v>0</v>
      </c>
      <c r="S3245" s="27">
        <f t="shared" si="203"/>
        <v>0</v>
      </c>
    </row>
    <row r="3246" spans="1:19" x14ac:dyDescent="0.15">
      <c r="A3246" s="29">
        <v>2570011</v>
      </c>
      <c r="B3246" s="29">
        <v>257001101</v>
      </c>
      <c r="C3246" s="29" t="s">
        <v>16</v>
      </c>
      <c r="D3246" s="30" t="s">
        <v>450</v>
      </c>
      <c r="E3246" s="30" t="s">
        <v>2742</v>
      </c>
      <c r="F3246" s="15">
        <v>1</v>
      </c>
      <c r="G3246" s="29">
        <v>99</v>
      </c>
      <c r="H3246" s="29">
        <v>99</v>
      </c>
      <c r="I3246" s="29">
        <v>9999</v>
      </c>
      <c r="J3246" s="15">
        <v>-1</v>
      </c>
      <c r="K3246" s="15">
        <v>-1</v>
      </c>
      <c r="L3246" s="15">
        <v>0</v>
      </c>
      <c r="M3246" s="15">
        <v>0</v>
      </c>
      <c r="N3246" s="27" t="e">
        <f>SUMIF(#REF!,'Integrantes original'!A2991,#REF!)</f>
        <v>#REF!</v>
      </c>
      <c r="O3246" s="27">
        <f t="shared" si="200"/>
        <v>99999999</v>
      </c>
      <c r="P3246" s="27">
        <f t="shared" si="201"/>
        <v>999999991</v>
      </c>
      <c r="Q3246" s="31">
        <f t="shared" si="202"/>
        <v>25700111999999</v>
      </c>
      <c r="R3246" s="27">
        <f>COUNTIF(tratycont!S:S,'Integrantes original'!Q3246)</f>
        <v>0</v>
      </c>
      <c r="S3246" s="27">
        <f t="shared" si="203"/>
        <v>0</v>
      </c>
    </row>
    <row r="3247" spans="1:19" x14ac:dyDescent="0.15">
      <c r="A3247" s="29">
        <v>2570011</v>
      </c>
      <c r="B3247" s="29">
        <v>257001102</v>
      </c>
      <c r="C3247" s="29" t="s">
        <v>19</v>
      </c>
      <c r="D3247" s="30" t="s">
        <v>466</v>
      </c>
      <c r="E3247" s="30" t="s">
        <v>964</v>
      </c>
      <c r="F3247" s="15">
        <v>2</v>
      </c>
      <c r="G3247" s="29">
        <v>30</v>
      </c>
      <c r="H3247" s="29">
        <v>1</v>
      </c>
      <c r="I3247" s="29">
        <v>1993</v>
      </c>
      <c r="J3247" s="15">
        <v>1</v>
      </c>
      <c r="K3247" s="15">
        <v>0</v>
      </c>
      <c r="L3247" s="15">
        <v>2</v>
      </c>
      <c r="M3247" s="15">
        <v>0</v>
      </c>
      <c r="N3247" s="27" t="e">
        <f>SUMIF(#REF!,'Integrantes original'!A2992,#REF!)</f>
        <v>#REF!</v>
      </c>
      <c r="O3247" s="27">
        <f t="shared" si="200"/>
        <v>30011993</v>
      </c>
      <c r="P3247" s="27">
        <f t="shared" si="201"/>
        <v>300119932</v>
      </c>
      <c r="Q3247" s="31">
        <f t="shared" si="202"/>
        <v>25700112300193</v>
      </c>
      <c r="R3247" s="27">
        <f>COUNTIF(tratycont!S:S,'Integrantes original'!Q3247)</f>
        <v>0</v>
      </c>
      <c r="S3247" s="27">
        <f t="shared" si="203"/>
        <v>0</v>
      </c>
    </row>
    <row r="3248" spans="1:19" x14ac:dyDescent="0.15">
      <c r="A3248" s="29">
        <v>2570011</v>
      </c>
      <c r="B3248" s="29">
        <v>257001103</v>
      </c>
      <c r="C3248" s="29" t="s">
        <v>22</v>
      </c>
      <c r="D3248" s="30" t="s">
        <v>704</v>
      </c>
      <c r="E3248" s="30" t="s">
        <v>2742</v>
      </c>
      <c r="F3248" s="15">
        <v>2</v>
      </c>
      <c r="G3248" s="29">
        <v>22</v>
      </c>
      <c r="H3248" s="29">
        <v>2</v>
      </c>
      <c r="I3248" s="29">
        <v>2011</v>
      </c>
      <c r="J3248" s="15">
        <v>-1</v>
      </c>
      <c r="K3248" s="15">
        <v>-1</v>
      </c>
      <c r="L3248" s="15">
        <v>0</v>
      </c>
      <c r="M3248" s="15">
        <v>0</v>
      </c>
      <c r="N3248" s="27" t="e">
        <f>SUMIF(#REF!,'Integrantes original'!A2993,#REF!)</f>
        <v>#REF!</v>
      </c>
      <c r="O3248" s="27">
        <f t="shared" si="200"/>
        <v>22022011</v>
      </c>
      <c r="P3248" s="27">
        <f t="shared" si="201"/>
        <v>220220112</v>
      </c>
      <c r="Q3248" s="31">
        <f t="shared" si="202"/>
        <v>25700112220211</v>
      </c>
      <c r="R3248" s="27">
        <f>COUNTIF(tratycont!S:S,'Integrantes original'!Q3248)</f>
        <v>0</v>
      </c>
      <c r="S3248" s="27">
        <f t="shared" si="203"/>
        <v>0</v>
      </c>
    </row>
    <row r="3249" spans="1:19" x14ac:dyDescent="0.15">
      <c r="A3249" s="29">
        <v>2570011</v>
      </c>
      <c r="B3249" s="29">
        <v>257001104</v>
      </c>
      <c r="C3249" s="29" t="s">
        <v>25</v>
      </c>
      <c r="D3249" s="30" t="s">
        <v>1808</v>
      </c>
      <c r="E3249" s="30" t="s">
        <v>2742</v>
      </c>
      <c r="F3249" s="15">
        <v>1</v>
      </c>
      <c r="G3249" s="29">
        <v>5</v>
      </c>
      <c r="H3249" s="29">
        <v>10</v>
      </c>
      <c r="I3249" s="29">
        <v>2013</v>
      </c>
      <c r="J3249" s="15">
        <v>-1</v>
      </c>
      <c r="K3249" s="15">
        <v>-1</v>
      </c>
      <c r="L3249" s="15">
        <v>0</v>
      </c>
      <c r="M3249" s="15">
        <v>0</v>
      </c>
      <c r="N3249" s="27" t="e">
        <f>SUMIF(#REF!,'Integrantes original'!A2994,#REF!)</f>
        <v>#REF!</v>
      </c>
      <c r="O3249" s="27">
        <f t="shared" si="200"/>
        <v>5102013</v>
      </c>
      <c r="P3249" s="27">
        <f t="shared" si="201"/>
        <v>51020131</v>
      </c>
      <c r="Q3249" s="31">
        <f t="shared" si="202"/>
        <v>25700111051013</v>
      </c>
      <c r="R3249" s="27">
        <f>COUNTIF(tratycont!S:S,'Integrantes original'!Q3249)</f>
        <v>0</v>
      </c>
      <c r="S3249" s="27">
        <f t="shared" si="203"/>
        <v>0</v>
      </c>
    </row>
    <row r="3250" spans="1:19" x14ac:dyDescent="0.15">
      <c r="A3250" s="29">
        <v>2570011</v>
      </c>
      <c r="B3250" s="29">
        <v>257001105</v>
      </c>
      <c r="C3250" s="29" t="s">
        <v>27</v>
      </c>
      <c r="D3250" s="30" t="s">
        <v>381</v>
      </c>
      <c r="E3250" s="30" t="s">
        <v>2742</v>
      </c>
      <c r="F3250" s="15">
        <v>2</v>
      </c>
      <c r="G3250" s="29">
        <v>6</v>
      </c>
      <c r="H3250" s="29">
        <v>10</v>
      </c>
      <c r="I3250" s="29">
        <v>2015</v>
      </c>
      <c r="J3250" s="15">
        <v>-1</v>
      </c>
      <c r="K3250" s="15">
        <v>-1</v>
      </c>
      <c r="L3250" s="15">
        <v>0</v>
      </c>
      <c r="M3250" s="15">
        <v>0</v>
      </c>
      <c r="N3250" s="27" t="e">
        <f>SUMIF(#REF!,'Integrantes original'!A2995,#REF!)</f>
        <v>#REF!</v>
      </c>
      <c r="O3250" s="27">
        <f t="shared" si="200"/>
        <v>6102015</v>
      </c>
      <c r="P3250" s="27">
        <f t="shared" si="201"/>
        <v>61020152</v>
      </c>
      <c r="Q3250" s="31">
        <f t="shared" si="202"/>
        <v>25700112061015</v>
      </c>
      <c r="R3250" s="27">
        <f>COUNTIF(tratycont!S:S,'Integrantes original'!Q3250)</f>
        <v>0</v>
      </c>
      <c r="S3250" s="27">
        <f t="shared" si="203"/>
        <v>0</v>
      </c>
    </row>
    <row r="3251" spans="1:19" x14ac:dyDescent="0.15">
      <c r="A3251" s="29">
        <v>2570011</v>
      </c>
      <c r="B3251" s="29">
        <v>257001106</v>
      </c>
      <c r="C3251" s="29" t="s">
        <v>30</v>
      </c>
      <c r="D3251" s="30" t="s">
        <v>311</v>
      </c>
      <c r="E3251" s="30" t="s">
        <v>2742</v>
      </c>
      <c r="F3251" s="15">
        <v>2</v>
      </c>
      <c r="G3251" s="29">
        <v>28</v>
      </c>
      <c r="H3251" s="29">
        <v>5</v>
      </c>
      <c r="I3251" s="29">
        <v>2018</v>
      </c>
      <c r="J3251" s="15">
        <v>2</v>
      </c>
      <c r="K3251" s="15">
        <v>2</v>
      </c>
      <c r="L3251" s="15">
        <v>0</v>
      </c>
      <c r="M3251" s="15">
        <v>0</v>
      </c>
      <c r="N3251" s="27" t="e">
        <f>SUMIF(#REF!,'Integrantes original'!A2996,#REF!)</f>
        <v>#REF!</v>
      </c>
      <c r="O3251" s="27">
        <f t="shared" si="200"/>
        <v>28052018</v>
      </c>
      <c r="P3251" s="27">
        <f t="shared" si="201"/>
        <v>280520182</v>
      </c>
      <c r="Q3251" s="31">
        <f t="shared" si="202"/>
        <v>25700112280518</v>
      </c>
      <c r="R3251" s="27">
        <f>COUNTIF(tratycont!S:S,'Integrantes original'!Q3251)</f>
        <v>0</v>
      </c>
      <c r="S3251" s="27">
        <f t="shared" si="203"/>
        <v>1</v>
      </c>
    </row>
    <row r="3252" spans="1:19" x14ac:dyDescent="0.15">
      <c r="A3252" s="29">
        <v>2570021</v>
      </c>
      <c r="B3252" s="29">
        <v>257002101</v>
      </c>
      <c r="C3252" s="29" t="s">
        <v>16</v>
      </c>
      <c r="D3252" s="30" t="s">
        <v>2743</v>
      </c>
      <c r="E3252" s="30" t="s">
        <v>152</v>
      </c>
      <c r="F3252" s="15">
        <v>1</v>
      </c>
      <c r="G3252" s="29">
        <v>22</v>
      </c>
      <c r="H3252" s="29">
        <v>3</v>
      </c>
      <c r="I3252" s="29">
        <v>1973</v>
      </c>
      <c r="J3252" s="15">
        <v>-1</v>
      </c>
      <c r="K3252" s="15">
        <v>-1</v>
      </c>
      <c r="L3252" s="15">
        <v>0</v>
      </c>
      <c r="M3252" s="15">
        <v>0</v>
      </c>
      <c r="N3252" s="27" t="e">
        <f>SUMIF(#REF!,'Integrantes original'!A2997,#REF!)</f>
        <v>#REF!</v>
      </c>
      <c r="O3252" s="27">
        <f t="shared" si="200"/>
        <v>22031973</v>
      </c>
      <c r="P3252" s="27">
        <f t="shared" si="201"/>
        <v>220319731</v>
      </c>
      <c r="Q3252" s="31">
        <f t="shared" si="202"/>
        <v>25700211220373</v>
      </c>
      <c r="R3252" s="27">
        <f>COUNTIF(tratycont!S:S,'Integrantes original'!Q3252)</f>
        <v>0</v>
      </c>
      <c r="S3252" s="27">
        <f t="shared" si="203"/>
        <v>0</v>
      </c>
    </row>
    <row r="3253" spans="1:19" x14ac:dyDescent="0.15">
      <c r="A3253" s="29">
        <v>2570021</v>
      </c>
      <c r="B3253" s="29">
        <v>257002102</v>
      </c>
      <c r="C3253" s="29" t="s">
        <v>19</v>
      </c>
      <c r="D3253" s="30" t="s">
        <v>704</v>
      </c>
      <c r="E3253" s="30" t="s">
        <v>2744</v>
      </c>
      <c r="F3253" s="15">
        <v>2</v>
      </c>
      <c r="G3253" s="29">
        <v>31</v>
      </c>
      <c r="H3253" s="29">
        <v>7</v>
      </c>
      <c r="I3253" s="29">
        <v>1978</v>
      </c>
      <c r="J3253" s="15">
        <v>-1</v>
      </c>
      <c r="K3253" s="15">
        <v>-1</v>
      </c>
      <c r="L3253" s="15">
        <v>0</v>
      </c>
      <c r="M3253" s="15">
        <v>0</v>
      </c>
      <c r="N3253" s="27" t="e">
        <f>SUMIF(#REF!,'Integrantes original'!A2998,#REF!)</f>
        <v>#REF!</v>
      </c>
      <c r="O3253" s="27">
        <f t="shared" si="200"/>
        <v>31071978</v>
      </c>
      <c r="P3253" s="27">
        <f t="shared" si="201"/>
        <v>310719782</v>
      </c>
      <c r="Q3253" s="31">
        <f t="shared" si="202"/>
        <v>25700212310778</v>
      </c>
      <c r="R3253" s="27">
        <f>COUNTIF(tratycont!S:S,'Integrantes original'!Q3253)</f>
        <v>0</v>
      </c>
      <c r="S3253" s="27">
        <f t="shared" si="203"/>
        <v>0</v>
      </c>
    </row>
    <row r="3254" spans="1:19" x14ac:dyDescent="0.15">
      <c r="A3254" s="29">
        <v>2570021</v>
      </c>
      <c r="B3254" s="29">
        <v>257002103</v>
      </c>
      <c r="C3254" s="29" t="s">
        <v>22</v>
      </c>
      <c r="D3254" s="30" t="s">
        <v>1662</v>
      </c>
      <c r="E3254" s="30" t="s">
        <v>152</v>
      </c>
      <c r="F3254" s="15">
        <v>2</v>
      </c>
      <c r="G3254" s="29">
        <v>17</v>
      </c>
      <c r="H3254" s="29">
        <v>11</v>
      </c>
      <c r="I3254" s="29">
        <v>2005</v>
      </c>
      <c r="J3254" s="15">
        <v>-1</v>
      </c>
      <c r="K3254" s="15">
        <v>-1</v>
      </c>
      <c r="L3254" s="15">
        <v>0</v>
      </c>
      <c r="M3254" s="15">
        <v>0</v>
      </c>
      <c r="N3254" s="27" t="e">
        <f>SUMIF(#REF!,'Integrantes original'!A2999,#REF!)</f>
        <v>#REF!</v>
      </c>
      <c r="O3254" s="27">
        <f t="shared" si="200"/>
        <v>17112005</v>
      </c>
      <c r="P3254" s="27">
        <f t="shared" si="201"/>
        <v>171120052</v>
      </c>
      <c r="Q3254" s="31">
        <f t="shared" si="202"/>
        <v>25700212171105</v>
      </c>
      <c r="R3254" s="27">
        <f>COUNTIF(tratycont!S:S,'Integrantes original'!Q3254)</f>
        <v>0</v>
      </c>
      <c r="S3254" s="27">
        <f t="shared" si="203"/>
        <v>0</v>
      </c>
    </row>
    <row r="3255" spans="1:19" x14ac:dyDescent="0.15">
      <c r="A3255" s="29">
        <v>2570021</v>
      </c>
      <c r="B3255" s="29">
        <v>257002104</v>
      </c>
      <c r="C3255" s="29" t="s">
        <v>25</v>
      </c>
      <c r="D3255" s="30" t="s">
        <v>469</v>
      </c>
      <c r="E3255" s="30" t="s">
        <v>152</v>
      </c>
      <c r="F3255" s="15">
        <v>1</v>
      </c>
      <c r="G3255" s="29">
        <v>18</v>
      </c>
      <c r="H3255" s="29">
        <v>12</v>
      </c>
      <c r="I3255" s="29">
        <v>2007</v>
      </c>
      <c r="J3255" s="15">
        <v>-1</v>
      </c>
      <c r="K3255" s="15">
        <v>-1</v>
      </c>
      <c r="L3255" s="15">
        <v>0</v>
      </c>
      <c r="M3255" s="15">
        <v>0</v>
      </c>
      <c r="N3255" s="27" t="e">
        <f>SUMIF(#REF!,'Integrantes original'!A3000,#REF!)</f>
        <v>#REF!</v>
      </c>
      <c r="O3255" s="27">
        <f t="shared" si="200"/>
        <v>18122007</v>
      </c>
      <c r="P3255" s="27">
        <f t="shared" si="201"/>
        <v>181220071</v>
      </c>
      <c r="Q3255" s="31">
        <f t="shared" si="202"/>
        <v>25700211181207</v>
      </c>
      <c r="R3255" s="27">
        <f>COUNTIF(tratycont!S:S,'Integrantes original'!Q3255)</f>
        <v>0</v>
      </c>
      <c r="S3255" s="27">
        <f t="shared" si="203"/>
        <v>0</v>
      </c>
    </row>
    <row r="3256" spans="1:19" x14ac:dyDescent="0.15">
      <c r="A3256" s="29">
        <v>2570021</v>
      </c>
      <c r="B3256" s="29">
        <v>257002105</v>
      </c>
      <c r="C3256" s="29" t="s">
        <v>27</v>
      </c>
      <c r="D3256" s="30" t="s">
        <v>1565</v>
      </c>
      <c r="E3256" s="30" t="s">
        <v>152</v>
      </c>
      <c r="F3256" s="15">
        <v>1</v>
      </c>
      <c r="G3256" s="29">
        <v>12</v>
      </c>
      <c r="H3256" s="29">
        <v>5</v>
      </c>
      <c r="I3256" s="29">
        <v>2013</v>
      </c>
      <c r="J3256" s="15">
        <v>-1</v>
      </c>
      <c r="K3256" s="15">
        <v>-1</v>
      </c>
      <c r="L3256" s="15">
        <v>0</v>
      </c>
      <c r="M3256" s="15">
        <v>0</v>
      </c>
      <c r="N3256" s="27" t="e">
        <f>SUMIF(#REF!,'Integrantes original'!A3001,#REF!)</f>
        <v>#REF!</v>
      </c>
      <c r="O3256" s="27">
        <f t="shared" si="200"/>
        <v>12052013</v>
      </c>
      <c r="P3256" s="27">
        <f t="shared" si="201"/>
        <v>120520131</v>
      </c>
      <c r="Q3256" s="31">
        <f t="shared" si="202"/>
        <v>25700211120513</v>
      </c>
      <c r="R3256" s="27">
        <f>COUNTIF(tratycont!S:S,'Integrantes original'!Q3256)</f>
        <v>0</v>
      </c>
      <c r="S3256" s="27">
        <f t="shared" si="203"/>
        <v>0</v>
      </c>
    </row>
    <row r="3257" spans="1:19" x14ac:dyDescent="0.15">
      <c r="A3257" s="29">
        <v>2570021</v>
      </c>
      <c r="B3257" s="29">
        <v>257002106</v>
      </c>
      <c r="C3257" s="29" t="s">
        <v>30</v>
      </c>
      <c r="D3257" s="30" t="s">
        <v>2694</v>
      </c>
      <c r="E3257" s="30" t="s">
        <v>152</v>
      </c>
      <c r="F3257" s="15">
        <v>2</v>
      </c>
      <c r="G3257" s="29">
        <v>18</v>
      </c>
      <c r="H3257" s="29">
        <v>12</v>
      </c>
      <c r="I3257" s="29">
        <v>2014</v>
      </c>
      <c r="J3257" s="15">
        <v>-1</v>
      </c>
      <c r="K3257" s="15">
        <v>-1</v>
      </c>
      <c r="L3257" s="15">
        <v>0</v>
      </c>
      <c r="M3257" s="15">
        <v>0</v>
      </c>
      <c r="N3257" s="27" t="e">
        <f>SUMIF(#REF!,'Integrantes original'!A3002,#REF!)</f>
        <v>#REF!</v>
      </c>
      <c r="O3257" s="27">
        <f t="shared" si="200"/>
        <v>18122014</v>
      </c>
      <c r="P3257" s="27">
        <f t="shared" si="201"/>
        <v>181220142</v>
      </c>
      <c r="Q3257" s="31">
        <f t="shared" si="202"/>
        <v>25700212181214</v>
      </c>
      <c r="R3257" s="27">
        <f>COUNTIF(tratycont!S:S,'Integrantes original'!Q3257)</f>
        <v>0</v>
      </c>
      <c r="S3257" s="27">
        <f t="shared" si="203"/>
        <v>0</v>
      </c>
    </row>
    <row r="3258" spans="1:19" x14ac:dyDescent="0.15">
      <c r="A3258" s="29">
        <v>2570021</v>
      </c>
      <c r="B3258" s="29">
        <v>257002107</v>
      </c>
      <c r="C3258" s="29" t="s">
        <v>56</v>
      </c>
      <c r="D3258" s="30" t="s">
        <v>1904</v>
      </c>
      <c r="E3258" s="30" t="s">
        <v>152</v>
      </c>
      <c r="F3258" s="15">
        <v>2</v>
      </c>
      <c r="G3258" s="29">
        <v>14</v>
      </c>
      <c r="H3258" s="29">
        <v>1</v>
      </c>
      <c r="I3258" s="29">
        <v>2017</v>
      </c>
      <c r="J3258" s="15">
        <v>2</v>
      </c>
      <c r="K3258" s="15">
        <v>2</v>
      </c>
      <c r="L3258" s="15">
        <v>0</v>
      </c>
      <c r="M3258" s="15">
        <v>0</v>
      </c>
      <c r="N3258" s="27" t="e">
        <f>SUMIF(#REF!,'Integrantes original'!A3003,#REF!)</f>
        <v>#REF!</v>
      </c>
      <c r="O3258" s="27">
        <f t="shared" si="200"/>
        <v>14012017</v>
      </c>
      <c r="P3258" s="27">
        <f t="shared" si="201"/>
        <v>140120172</v>
      </c>
      <c r="Q3258" s="31">
        <f t="shared" si="202"/>
        <v>25700212140117</v>
      </c>
      <c r="R3258" s="27">
        <f>COUNTIF(tratycont!S:S,'Integrantes original'!Q3258)</f>
        <v>0</v>
      </c>
      <c r="S3258" s="27">
        <f t="shared" si="203"/>
        <v>1</v>
      </c>
    </row>
    <row r="3259" spans="1:19" x14ac:dyDescent="0.15">
      <c r="A3259" s="29">
        <v>2570021</v>
      </c>
      <c r="B3259" s="29">
        <v>257002108</v>
      </c>
      <c r="C3259" s="29" t="s">
        <v>58</v>
      </c>
      <c r="D3259" s="30" t="s">
        <v>477</v>
      </c>
      <c r="E3259" s="30" t="s">
        <v>152</v>
      </c>
      <c r="F3259" s="15">
        <v>1</v>
      </c>
      <c r="G3259" s="29">
        <v>27</v>
      </c>
      <c r="H3259" s="29">
        <v>5</v>
      </c>
      <c r="I3259" s="29">
        <v>1999</v>
      </c>
      <c r="J3259" s="15">
        <v>-1</v>
      </c>
      <c r="K3259" s="15">
        <v>-1</v>
      </c>
      <c r="L3259" s="15">
        <v>0</v>
      </c>
      <c r="M3259" s="15">
        <v>0</v>
      </c>
      <c r="N3259" s="27" t="e">
        <f>SUMIF(#REF!,'Integrantes original'!A3004,#REF!)</f>
        <v>#REF!</v>
      </c>
      <c r="O3259" s="27">
        <f t="shared" si="200"/>
        <v>27051999</v>
      </c>
      <c r="P3259" s="27">
        <f t="shared" si="201"/>
        <v>270519991</v>
      </c>
      <c r="Q3259" s="31">
        <f t="shared" si="202"/>
        <v>25700211270599</v>
      </c>
      <c r="R3259" s="27">
        <f>COUNTIF(tratycont!S:S,'Integrantes original'!Q3259)</f>
        <v>0</v>
      </c>
      <c r="S3259" s="27">
        <f t="shared" si="203"/>
        <v>0</v>
      </c>
    </row>
    <row r="3260" spans="1:19" x14ac:dyDescent="0.15">
      <c r="A3260" s="29">
        <v>2570021</v>
      </c>
      <c r="B3260" s="29">
        <v>257002109</v>
      </c>
      <c r="C3260" s="29" t="s">
        <v>120</v>
      </c>
      <c r="D3260" s="30" t="s">
        <v>2745</v>
      </c>
      <c r="E3260" s="30" t="s">
        <v>2746</v>
      </c>
      <c r="F3260" s="15">
        <v>2</v>
      </c>
      <c r="G3260" s="29">
        <v>29</v>
      </c>
      <c r="H3260" s="29">
        <v>7</v>
      </c>
      <c r="I3260" s="29">
        <v>1998</v>
      </c>
      <c r="J3260" s="15">
        <v>1</v>
      </c>
      <c r="K3260" s="15">
        <v>0</v>
      </c>
      <c r="L3260" s="15">
        <v>2</v>
      </c>
      <c r="M3260" s="15">
        <v>0</v>
      </c>
      <c r="N3260" s="27" t="e">
        <f>SUMIF(#REF!,'Integrantes original'!A3005,#REF!)</f>
        <v>#REF!</v>
      </c>
      <c r="O3260" s="27">
        <f t="shared" si="200"/>
        <v>29071998</v>
      </c>
      <c r="P3260" s="27">
        <f t="shared" si="201"/>
        <v>290719982</v>
      </c>
      <c r="Q3260" s="31">
        <f t="shared" si="202"/>
        <v>25700212290798</v>
      </c>
      <c r="R3260" s="27">
        <f>COUNTIF(tratycont!S:S,'Integrantes original'!Q3260)</f>
        <v>0</v>
      </c>
      <c r="S3260" s="27">
        <f t="shared" si="203"/>
        <v>0</v>
      </c>
    </row>
    <row r="3261" spans="1:19" x14ac:dyDescent="0.15">
      <c r="A3261" s="29">
        <v>2570021</v>
      </c>
      <c r="B3261" s="29">
        <v>257002110</v>
      </c>
      <c r="C3261" s="29" t="s">
        <v>123</v>
      </c>
      <c r="D3261" s="30" t="s">
        <v>2743</v>
      </c>
      <c r="E3261" s="30" t="s">
        <v>152</v>
      </c>
      <c r="F3261" s="15">
        <v>1</v>
      </c>
      <c r="G3261" s="29">
        <v>17</v>
      </c>
      <c r="H3261" s="29">
        <v>8</v>
      </c>
      <c r="I3261" s="29">
        <v>2016</v>
      </c>
      <c r="J3261" s="15">
        <v>-1</v>
      </c>
      <c r="K3261" s="15">
        <v>-1</v>
      </c>
      <c r="L3261" s="15">
        <v>0</v>
      </c>
      <c r="M3261" s="15">
        <v>0</v>
      </c>
      <c r="N3261" s="27" t="e">
        <f>SUMIF(#REF!,'Integrantes original'!A3006,#REF!)</f>
        <v>#REF!</v>
      </c>
      <c r="O3261" s="27">
        <f t="shared" si="200"/>
        <v>17082016</v>
      </c>
      <c r="P3261" s="27">
        <f t="shared" si="201"/>
        <v>170820161</v>
      </c>
      <c r="Q3261" s="31">
        <f t="shared" si="202"/>
        <v>25700211170816</v>
      </c>
      <c r="R3261" s="27">
        <f>COUNTIF(tratycont!S:S,'Integrantes original'!Q3261)</f>
        <v>0</v>
      </c>
      <c r="S3261" s="27">
        <f t="shared" si="203"/>
        <v>0</v>
      </c>
    </row>
    <row r="3262" spans="1:19" x14ac:dyDescent="0.15">
      <c r="A3262" s="29">
        <v>2570021</v>
      </c>
      <c r="B3262" s="29">
        <v>257002111</v>
      </c>
      <c r="C3262" s="29" t="s">
        <v>154</v>
      </c>
      <c r="D3262" s="30" t="s">
        <v>1003</v>
      </c>
      <c r="E3262" s="30" t="s">
        <v>152</v>
      </c>
      <c r="F3262" s="15">
        <v>2</v>
      </c>
      <c r="G3262" s="29">
        <v>15</v>
      </c>
      <c r="H3262" s="29">
        <v>5</v>
      </c>
      <c r="I3262" s="29">
        <v>2018</v>
      </c>
      <c r="J3262" s="15">
        <v>2</v>
      </c>
      <c r="K3262" s="15">
        <v>9</v>
      </c>
      <c r="L3262" s="15">
        <v>0</v>
      </c>
      <c r="M3262" s="15">
        <v>0</v>
      </c>
      <c r="N3262" s="27" t="e">
        <f>SUMIF(#REF!,'Integrantes original'!A3007,#REF!)</f>
        <v>#REF!</v>
      </c>
      <c r="O3262" s="27">
        <f t="shared" si="200"/>
        <v>15052018</v>
      </c>
      <c r="P3262" s="27">
        <f t="shared" si="201"/>
        <v>150520182</v>
      </c>
      <c r="Q3262" s="31">
        <f t="shared" si="202"/>
        <v>25700212150518</v>
      </c>
      <c r="R3262" s="27">
        <f>COUNTIF(tratycont!S:S,'Integrantes original'!Q3262)</f>
        <v>0</v>
      </c>
      <c r="S3262" s="27">
        <f t="shared" si="203"/>
        <v>1</v>
      </c>
    </row>
    <row r="3263" spans="1:19" x14ac:dyDescent="0.15">
      <c r="A3263" s="29">
        <v>2570031</v>
      </c>
      <c r="B3263" s="29">
        <v>257003101</v>
      </c>
      <c r="C3263" s="29" t="s">
        <v>16</v>
      </c>
      <c r="D3263" s="30" t="s">
        <v>192</v>
      </c>
      <c r="E3263" s="30" t="s">
        <v>2747</v>
      </c>
      <c r="F3263" s="15">
        <v>1</v>
      </c>
      <c r="G3263" s="29">
        <v>5</v>
      </c>
      <c r="H3263" s="29">
        <v>11</v>
      </c>
      <c r="I3263" s="29">
        <v>1988</v>
      </c>
      <c r="J3263" s="15">
        <v>-1</v>
      </c>
      <c r="K3263" s="15">
        <v>-1</v>
      </c>
      <c r="L3263" s="15">
        <v>0</v>
      </c>
      <c r="M3263" s="15">
        <v>0</v>
      </c>
      <c r="N3263" s="27" t="e">
        <f>SUMIF(#REF!,'Integrantes original'!A3008,#REF!)</f>
        <v>#REF!</v>
      </c>
      <c r="O3263" s="27">
        <f t="shared" si="200"/>
        <v>5111988</v>
      </c>
      <c r="P3263" s="27">
        <f t="shared" si="201"/>
        <v>51119881</v>
      </c>
      <c r="Q3263" s="31">
        <f t="shared" si="202"/>
        <v>25700311051188</v>
      </c>
      <c r="R3263" s="27">
        <f>COUNTIF(tratycont!S:S,'Integrantes original'!Q3263)</f>
        <v>0</v>
      </c>
      <c r="S3263" s="27">
        <f t="shared" si="203"/>
        <v>0</v>
      </c>
    </row>
    <row r="3264" spans="1:19" x14ac:dyDescent="0.15">
      <c r="A3264" s="29">
        <v>2570031</v>
      </c>
      <c r="B3264" s="29">
        <v>257003102</v>
      </c>
      <c r="C3264" s="29" t="s">
        <v>19</v>
      </c>
      <c r="D3264" s="30" t="s">
        <v>2590</v>
      </c>
      <c r="E3264" s="30" t="s">
        <v>1965</v>
      </c>
      <c r="F3264" s="15">
        <v>2</v>
      </c>
      <c r="G3264" s="29">
        <v>25</v>
      </c>
      <c r="H3264" s="29">
        <v>11</v>
      </c>
      <c r="I3264" s="29">
        <v>1990</v>
      </c>
      <c r="J3264" s="15">
        <v>1</v>
      </c>
      <c r="K3264" s="15">
        <v>0</v>
      </c>
      <c r="L3264" s="15">
        <v>2</v>
      </c>
      <c r="M3264" s="15">
        <v>0</v>
      </c>
      <c r="N3264" s="27" t="e">
        <f>SUMIF(#REF!,'Integrantes original'!A3009,#REF!)</f>
        <v>#REF!</v>
      </c>
      <c r="O3264" s="27">
        <f t="shared" si="200"/>
        <v>25111990</v>
      </c>
      <c r="P3264" s="27">
        <f t="shared" si="201"/>
        <v>251119902</v>
      </c>
      <c r="Q3264" s="31">
        <f t="shared" si="202"/>
        <v>25700312251190</v>
      </c>
      <c r="R3264" s="27">
        <f>COUNTIF(tratycont!S:S,'Integrantes original'!Q3264)</f>
        <v>0</v>
      </c>
      <c r="S3264" s="27">
        <f t="shared" si="203"/>
        <v>0</v>
      </c>
    </row>
    <row r="3265" spans="1:19" x14ac:dyDescent="0.15">
      <c r="A3265" s="29">
        <v>2570031</v>
      </c>
      <c r="B3265" s="29">
        <v>257003103</v>
      </c>
      <c r="C3265" s="29" t="s">
        <v>22</v>
      </c>
      <c r="D3265" s="30" t="s">
        <v>2748</v>
      </c>
      <c r="E3265" s="30" t="s">
        <v>2747</v>
      </c>
      <c r="F3265" s="15">
        <v>2</v>
      </c>
      <c r="G3265" s="29">
        <v>9</v>
      </c>
      <c r="H3265" s="29">
        <v>10</v>
      </c>
      <c r="I3265" s="29">
        <v>2009</v>
      </c>
      <c r="J3265" s="15">
        <v>-1</v>
      </c>
      <c r="K3265" s="15">
        <v>-1</v>
      </c>
      <c r="L3265" s="15">
        <v>0</v>
      </c>
      <c r="M3265" s="15">
        <v>0</v>
      </c>
      <c r="N3265" s="27" t="e">
        <f>SUMIF(#REF!,'Integrantes original'!A3010,#REF!)</f>
        <v>#REF!</v>
      </c>
      <c r="O3265" s="27">
        <f t="shared" si="200"/>
        <v>9102009</v>
      </c>
      <c r="P3265" s="27">
        <f t="shared" si="201"/>
        <v>91020092</v>
      </c>
      <c r="Q3265" s="31">
        <f t="shared" si="202"/>
        <v>25700312091009</v>
      </c>
      <c r="R3265" s="27">
        <f>COUNTIF(tratycont!S:S,'Integrantes original'!Q3265)</f>
        <v>0</v>
      </c>
      <c r="S3265" s="27">
        <f t="shared" si="203"/>
        <v>0</v>
      </c>
    </row>
    <row r="3266" spans="1:19" x14ac:dyDescent="0.15">
      <c r="A3266" s="29">
        <v>2570031</v>
      </c>
      <c r="B3266" s="29">
        <v>257003104</v>
      </c>
      <c r="C3266" s="29" t="s">
        <v>25</v>
      </c>
      <c r="D3266" s="30" t="s">
        <v>802</v>
      </c>
      <c r="E3266" s="30" t="s">
        <v>2747</v>
      </c>
      <c r="F3266" s="15">
        <v>2</v>
      </c>
      <c r="G3266" s="29">
        <v>14</v>
      </c>
      <c r="H3266" s="29">
        <v>11</v>
      </c>
      <c r="I3266" s="29">
        <v>2011</v>
      </c>
      <c r="J3266" s="15">
        <v>-1</v>
      </c>
      <c r="K3266" s="15">
        <v>-1</v>
      </c>
      <c r="L3266" s="15">
        <v>0</v>
      </c>
      <c r="M3266" s="15">
        <v>0</v>
      </c>
      <c r="N3266" s="27" t="e">
        <f>SUMIF(#REF!,'Integrantes original'!A3011,#REF!)</f>
        <v>#REF!</v>
      </c>
      <c r="O3266" s="27">
        <f t="shared" si="200"/>
        <v>14112011</v>
      </c>
      <c r="P3266" s="27">
        <f t="shared" si="201"/>
        <v>141120112</v>
      </c>
      <c r="Q3266" s="31">
        <f t="shared" si="202"/>
        <v>25700312141111</v>
      </c>
      <c r="R3266" s="27">
        <f>COUNTIF(tratycont!S:S,'Integrantes original'!Q3266)</f>
        <v>0</v>
      </c>
      <c r="S3266" s="27">
        <f t="shared" si="203"/>
        <v>0</v>
      </c>
    </row>
    <row r="3267" spans="1:19" x14ac:dyDescent="0.15">
      <c r="A3267" s="29">
        <v>2570031</v>
      </c>
      <c r="B3267" s="29">
        <v>257003105</v>
      </c>
      <c r="C3267" s="29" t="s">
        <v>27</v>
      </c>
      <c r="D3267" s="30" t="s">
        <v>2749</v>
      </c>
      <c r="E3267" s="30" t="s">
        <v>2747</v>
      </c>
      <c r="F3267" s="15">
        <v>2</v>
      </c>
      <c r="G3267" s="29">
        <v>2</v>
      </c>
      <c r="H3267" s="29">
        <v>5</v>
      </c>
      <c r="I3267" s="29">
        <v>2018</v>
      </c>
      <c r="J3267" s="15">
        <v>2</v>
      </c>
      <c r="K3267" s="15">
        <v>2</v>
      </c>
      <c r="L3267" s="15">
        <v>0</v>
      </c>
      <c r="M3267" s="15">
        <v>0</v>
      </c>
      <c r="N3267" s="27" t="e">
        <f>SUMIF(#REF!,'Integrantes original'!A3012,#REF!)</f>
        <v>#REF!</v>
      </c>
      <c r="O3267" s="27">
        <f t="shared" ref="O3267:O3330" si="204">(((G3267*100)+H3267)*10000)+I3267</f>
        <v>2052018</v>
      </c>
      <c r="P3267" s="27">
        <f t="shared" ref="P3267:P3330" si="205">(O3267*10)+F3267</f>
        <v>20520182</v>
      </c>
      <c r="Q3267" s="31">
        <f t="shared" ref="Q3267:Q3330" si="206">(((((((A3267*10)+F3267)*100)+G3267)*100)+H3267)*100)+RIGHT(I3267,2)</f>
        <v>25700312020518</v>
      </c>
      <c r="R3267" s="27">
        <f>COUNTIF(tratycont!S:S,'Integrantes original'!Q3267)</f>
        <v>1</v>
      </c>
      <c r="S3267" s="27">
        <f t="shared" ref="S3267:S3330" si="207">IF(J3267=2,1,0)</f>
        <v>1</v>
      </c>
    </row>
    <row r="3268" spans="1:19" x14ac:dyDescent="0.15">
      <c r="A3268" s="29">
        <v>2570041</v>
      </c>
      <c r="B3268" s="29">
        <v>257004101</v>
      </c>
      <c r="C3268" s="29" t="s">
        <v>16</v>
      </c>
      <c r="D3268" s="30" t="s">
        <v>977</v>
      </c>
      <c r="E3268" s="30" t="s">
        <v>2382</v>
      </c>
      <c r="F3268" s="15">
        <v>1</v>
      </c>
      <c r="G3268" s="29">
        <v>25</v>
      </c>
      <c r="H3268" s="29">
        <v>10</v>
      </c>
      <c r="I3268" s="29">
        <v>1994</v>
      </c>
      <c r="J3268" s="15">
        <v>-1</v>
      </c>
      <c r="K3268" s="15">
        <v>-1</v>
      </c>
      <c r="L3268" s="15">
        <v>0</v>
      </c>
      <c r="M3268" s="15">
        <v>0</v>
      </c>
      <c r="N3268" s="27" t="e">
        <f>SUMIF(#REF!,'Integrantes original'!A3013,#REF!)</f>
        <v>#REF!</v>
      </c>
      <c r="O3268" s="27">
        <f t="shared" si="204"/>
        <v>25101994</v>
      </c>
      <c r="P3268" s="27">
        <f t="shared" si="205"/>
        <v>251019941</v>
      </c>
      <c r="Q3268" s="31">
        <f t="shared" si="206"/>
        <v>25700411251094</v>
      </c>
      <c r="R3268" s="27">
        <f>COUNTIF(tratycont!S:S,'Integrantes original'!Q3268)</f>
        <v>0</v>
      </c>
      <c r="S3268" s="27">
        <f t="shared" si="207"/>
        <v>0</v>
      </c>
    </row>
    <row r="3269" spans="1:19" x14ac:dyDescent="0.15">
      <c r="A3269" s="29">
        <v>2570041</v>
      </c>
      <c r="B3269" s="29">
        <v>257004102</v>
      </c>
      <c r="C3269" s="29" t="s">
        <v>19</v>
      </c>
      <c r="D3269" s="30" t="s">
        <v>843</v>
      </c>
      <c r="E3269" s="30" t="s">
        <v>1658</v>
      </c>
      <c r="F3269" s="15">
        <v>2</v>
      </c>
      <c r="G3269" s="29">
        <v>18</v>
      </c>
      <c r="H3269" s="29">
        <v>3</v>
      </c>
      <c r="I3269" s="29">
        <v>1994</v>
      </c>
      <c r="J3269" s="15">
        <v>1</v>
      </c>
      <c r="K3269" s="15">
        <v>0</v>
      </c>
      <c r="L3269" s="15">
        <v>2</v>
      </c>
      <c r="M3269" s="15">
        <v>0</v>
      </c>
      <c r="N3269" s="27" t="e">
        <f>SUMIF(#REF!,'Integrantes original'!A3014,#REF!)</f>
        <v>#REF!</v>
      </c>
      <c r="O3269" s="27">
        <f t="shared" si="204"/>
        <v>18031994</v>
      </c>
      <c r="P3269" s="27">
        <f t="shared" si="205"/>
        <v>180319942</v>
      </c>
      <c r="Q3269" s="31">
        <f t="shared" si="206"/>
        <v>25700412180394</v>
      </c>
      <c r="R3269" s="27">
        <f>COUNTIF(tratycont!S:S,'Integrantes original'!Q3269)</f>
        <v>0</v>
      </c>
      <c r="S3269" s="27">
        <f t="shared" si="207"/>
        <v>0</v>
      </c>
    </row>
    <row r="3270" spans="1:19" x14ac:dyDescent="0.15">
      <c r="A3270" s="29">
        <v>2570041</v>
      </c>
      <c r="B3270" s="29">
        <v>257004103</v>
      </c>
      <c r="C3270" s="29" t="s">
        <v>22</v>
      </c>
      <c r="D3270" s="30" t="s">
        <v>2518</v>
      </c>
      <c r="E3270" s="30" t="s">
        <v>2382</v>
      </c>
      <c r="F3270" s="15">
        <v>1</v>
      </c>
      <c r="G3270" s="29">
        <v>9</v>
      </c>
      <c r="H3270" s="29">
        <v>4</v>
      </c>
      <c r="I3270" s="29">
        <v>2013</v>
      </c>
      <c r="J3270" s="15">
        <v>-1</v>
      </c>
      <c r="K3270" s="15">
        <v>-1</v>
      </c>
      <c r="L3270" s="15">
        <v>0</v>
      </c>
      <c r="M3270" s="15">
        <v>0</v>
      </c>
      <c r="N3270" s="27" t="e">
        <f>SUMIF(#REF!,'Integrantes original'!A3015,#REF!)</f>
        <v>#REF!</v>
      </c>
      <c r="O3270" s="27">
        <f t="shared" si="204"/>
        <v>9042013</v>
      </c>
      <c r="P3270" s="27">
        <f t="shared" si="205"/>
        <v>90420131</v>
      </c>
      <c r="Q3270" s="31">
        <f t="shared" si="206"/>
        <v>25700411090413</v>
      </c>
      <c r="R3270" s="27">
        <f>COUNTIF(tratycont!S:S,'Integrantes original'!Q3270)</f>
        <v>0</v>
      </c>
      <c r="S3270" s="27">
        <f t="shared" si="207"/>
        <v>0</v>
      </c>
    </row>
    <row r="3271" spans="1:19" x14ac:dyDescent="0.15">
      <c r="A3271" s="29">
        <v>2570041</v>
      </c>
      <c r="B3271" s="29">
        <v>257004104</v>
      </c>
      <c r="C3271" s="29" t="s">
        <v>25</v>
      </c>
      <c r="D3271" s="30" t="s">
        <v>200</v>
      </c>
      <c r="E3271" s="30" t="s">
        <v>2382</v>
      </c>
      <c r="F3271" s="15">
        <v>1</v>
      </c>
      <c r="G3271" s="29">
        <v>29</v>
      </c>
      <c r="H3271" s="29">
        <v>4</v>
      </c>
      <c r="I3271" s="29">
        <v>2018</v>
      </c>
      <c r="J3271" s="15">
        <v>2</v>
      </c>
      <c r="K3271" s="15">
        <v>2</v>
      </c>
      <c r="L3271" s="15">
        <v>0</v>
      </c>
      <c r="M3271" s="15">
        <v>0</v>
      </c>
      <c r="N3271" s="27" t="e">
        <f>SUMIF(#REF!,'Integrantes original'!A3016,#REF!)</f>
        <v>#REF!</v>
      </c>
      <c r="O3271" s="27">
        <f t="shared" si="204"/>
        <v>29042018</v>
      </c>
      <c r="P3271" s="27">
        <f t="shared" si="205"/>
        <v>290420181</v>
      </c>
      <c r="Q3271" s="31">
        <f t="shared" si="206"/>
        <v>25700411290418</v>
      </c>
      <c r="R3271" s="27">
        <f>COUNTIF(tratycont!S:S,'Integrantes original'!Q3271)</f>
        <v>0</v>
      </c>
      <c r="S3271" s="27">
        <f t="shared" si="207"/>
        <v>1</v>
      </c>
    </row>
    <row r="3272" spans="1:19" x14ac:dyDescent="0.15">
      <c r="A3272" s="29">
        <v>2570041</v>
      </c>
      <c r="B3272" s="29">
        <v>257004105</v>
      </c>
      <c r="C3272" s="29" t="s">
        <v>27</v>
      </c>
      <c r="D3272" s="30" t="s">
        <v>843</v>
      </c>
      <c r="E3272" s="30" t="s">
        <v>2747</v>
      </c>
      <c r="F3272" s="15">
        <v>2</v>
      </c>
      <c r="G3272" s="29">
        <v>12</v>
      </c>
      <c r="H3272" s="29">
        <v>4</v>
      </c>
      <c r="I3272" s="29">
        <v>1950</v>
      </c>
      <c r="J3272" s="15">
        <v>-1</v>
      </c>
      <c r="K3272" s="15">
        <v>-1</v>
      </c>
      <c r="L3272" s="15">
        <v>0</v>
      </c>
      <c r="M3272" s="15">
        <v>0</v>
      </c>
      <c r="N3272" s="27" t="e">
        <f>SUMIF(#REF!,'Integrantes original'!A3017,#REF!)</f>
        <v>#REF!</v>
      </c>
      <c r="O3272" s="27">
        <f t="shared" si="204"/>
        <v>12041950</v>
      </c>
      <c r="P3272" s="27">
        <f t="shared" si="205"/>
        <v>120419502</v>
      </c>
      <c r="Q3272" s="31">
        <f t="shared" si="206"/>
        <v>25700412120450</v>
      </c>
      <c r="R3272" s="27">
        <f>COUNTIF(tratycont!S:S,'Integrantes original'!Q3272)</f>
        <v>0</v>
      </c>
      <c r="S3272" s="27">
        <f t="shared" si="207"/>
        <v>0</v>
      </c>
    </row>
    <row r="3273" spans="1:19" x14ac:dyDescent="0.15">
      <c r="A3273" s="29">
        <v>2570061</v>
      </c>
      <c r="B3273" s="29">
        <v>257006101</v>
      </c>
      <c r="C3273" s="29" t="s">
        <v>16</v>
      </c>
      <c r="D3273" s="30" t="s">
        <v>325</v>
      </c>
      <c r="E3273" s="30" t="s">
        <v>2747</v>
      </c>
      <c r="F3273" s="15">
        <v>1</v>
      </c>
      <c r="G3273" s="29">
        <v>8</v>
      </c>
      <c r="H3273" s="29">
        <v>11</v>
      </c>
      <c r="I3273" s="29">
        <v>1982</v>
      </c>
      <c r="J3273" s="15">
        <v>-1</v>
      </c>
      <c r="K3273" s="15">
        <v>-1</v>
      </c>
      <c r="L3273" s="15">
        <v>0</v>
      </c>
      <c r="M3273" s="15">
        <v>0</v>
      </c>
      <c r="N3273" s="27" t="e">
        <f>SUMIF(#REF!,'Integrantes original'!A3018,#REF!)</f>
        <v>#REF!</v>
      </c>
      <c r="O3273" s="27">
        <f t="shared" si="204"/>
        <v>8111982</v>
      </c>
      <c r="P3273" s="27">
        <f t="shared" si="205"/>
        <v>81119821</v>
      </c>
      <c r="Q3273" s="31">
        <f t="shared" si="206"/>
        <v>25700611081182</v>
      </c>
      <c r="R3273" s="27">
        <f>COUNTIF(tratycont!S:S,'Integrantes original'!Q3273)</f>
        <v>0</v>
      </c>
      <c r="S3273" s="27">
        <f t="shared" si="207"/>
        <v>0</v>
      </c>
    </row>
    <row r="3274" spans="1:19" x14ac:dyDescent="0.15">
      <c r="A3274" s="29">
        <v>2570061</v>
      </c>
      <c r="B3274" s="29">
        <v>257006102</v>
      </c>
      <c r="C3274" s="29" t="s">
        <v>19</v>
      </c>
      <c r="D3274" s="30" t="s">
        <v>2015</v>
      </c>
      <c r="E3274" s="30" t="s">
        <v>724</v>
      </c>
      <c r="F3274" s="15">
        <v>2</v>
      </c>
      <c r="G3274" s="29">
        <v>15</v>
      </c>
      <c r="H3274" s="29">
        <v>6</v>
      </c>
      <c r="I3274" s="29">
        <v>1983</v>
      </c>
      <c r="J3274" s="15">
        <v>1</v>
      </c>
      <c r="K3274" s="15">
        <v>0</v>
      </c>
      <c r="L3274" s="15">
        <v>2</v>
      </c>
      <c r="M3274" s="15">
        <v>0</v>
      </c>
      <c r="N3274" s="27" t="e">
        <f>SUMIF(#REF!,'Integrantes original'!A3019,#REF!)</f>
        <v>#REF!</v>
      </c>
      <c r="O3274" s="27">
        <f t="shared" si="204"/>
        <v>15061983</v>
      </c>
      <c r="P3274" s="27">
        <f t="shared" si="205"/>
        <v>150619832</v>
      </c>
      <c r="Q3274" s="31">
        <f t="shared" si="206"/>
        <v>25700612150683</v>
      </c>
      <c r="R3274" s="27">
        <f>COUNTIF(tratycont!S:S,'Integrantes original'!Q3274)</f>
        <v>0</v>
      </c>
      <c r="S3274" s="27">
        <f t="shared" si="207"/>
        <v>0</v>
      </c>
    </row>
    <row r="3275" spans="1:19" x14ac:dyDescent="0.15">
      <c r="A3275" s="29">
        <v>2570061</v>
      </c>
      <c r="B3275" s="29">
        <v>257006103</v>
      </c>
      <c r="C3275" s="29" t="s">
        <v>22</v>
      </c>
      <c r="D3275" s="30" t="s">
        <v>953</v>
      </c>
      <c r="E3275" s="30" t="s">
        <v>2747</v>
      </c>
      <c r="F3275" s="15">
        <v>2</v>
      </c>
      <c r="G3275" s="29">
        <v>10</v>
      </c>
      <c r="H3275" s="29">
        <v>4</v>
      </c>
      <c r="I3275" s="29">
        <v>2005</v>
      </c>
      <c r="J3275" s="15">
        <v>-1</v>
      </c>
      <c r="K3275" s="15">
        <v>-1</v>
      </c>
      <c r="L3275" s="15">
        <v>0</v>
      </c>
      <c r="M3275" s="15">
        <v>0</v>
      </c>
      <c r="N3275" s="27" t="e">
        <f>SUMIF(#REF!,'Integrantes original'!A3020,#REF!)</f>
        <v>#REF!</v>
      </c>
      <c r="O3275" s="27">
        <f t="shared" si="204"/>
        <v>10042005</v>
      </c>
      <c r="P3275" s="27">
        <f t="shared" si="205"/>
        <v>100420052</v>
      </c>
      <c r="Q3275" s="31">
        <f t="shared" si="206"/>
        <v>25700612100405</v>
      </c>
      <c r="R3275" s="27">
        <f>COUNTIF(tratycont!S:S,'Integrantes original'!Q3275)</f>
        <v>0</v>
      </c>
      <c r="S3275" s="27">
        <f t="shared" si="207"/>
        <v>0</v>
      </c>
    </row>
    <row r="3276" spans="1:19" x14ac:dyDescent="0.15">
      <c r="A3276" s="29">
        <v>2570061</v>
      </c>
      <c r="B3276" s="29">
        <v>257006104</v>
      </c>
      <c r="C3276" s="29" t="s">
        <v>25</v>
      </c>
      <c r="D3276" s="30" t="s">
        <v>408</v>
      </c>
      <c r="E3276" s="30" t="s">
        <v>2747</v>
      </c>
      <c r="F3276" s="15">
        <v>2</v>
      </c>
      <c r="G3276" s="29">
        <v>15</v>
      </c>
      <c r="H3276" s="29">
        <v>10</v>
      </c>
      <c r="I3276" s="29">
        <v>2012</v>
      </c>
      <c r="J3276" s="15">
        <v>-1</v>
      </c>
      <c r="K3276" s="15">
        <v>-1</v>
      </c>
      <c r="L3276" s="15">
        <v>0</v>
      </c>
      <c r="M3276" s="15">
        <v>0</v>
      </c>
      <c r="N3276" s="27" t="e">
        <f>SUMIF(#REF!,'Integrantes original'!A3021,#REF!)</f>
        <v>#REF!</v>
      </c>
      <c r="O3276" s="27">
        <f t="shared" si="204"/>
        <v>15102012</v>
      </c>
      <c r="P3276" s="27">
        <f t="shared" si="205"/>
        <v>151020122</v>
      </c>
      <c r="Q3276" s="31">
        <f t="shared" si="206"/>
        <v>25700612151012</v>
      </c>
      <c r="R3276" s="27">
        <f>COUNTIF(tratycont!S:S,'Integrantes original'!Q3276)</f>
        <v>0</v>
      </c>
      <c r="S3276" s="27">
        <f t="shared" si="207"/>
        <v>0</v>
      </c>
    </row>
    <row r="3277" spans="1:19" x14ac:dyDescent="0.15">
      <c r="A3277" s="29">
        <v>2570061</v>
      </c>
      <c r="B3277" s="29">
        <v>257006105</v>
      </c>
      <c r="C3277" s="29" t="s">
        <v>27</v>
      </c>
      <c r="D3277" s="30" t="s">
        <v>1194</v>
      </c>
      <c r="E3277" s="30" t="s">
        <v>2747</v>
      </c>
      <c r="F3277" s="15">
        <v>2</v>
      </c>
      <c r="G3277" s="29">
        <v>8</v>
      </c>
      <c r="H3277" s="29">
        <v>8</v>
      </c>
      <c r="I3277" s="29">
        <v>2018</v>
      </c>
      <c r="J3277" s="15">
        <v>2</v>
      </c>
      <c r="K3277" s="15">
        <v>2</v>
      </c>
      <c r="L3277" s="15">
        <v>0</v>
      </c>
      <c r="M3277" s="15">
        <v>0</v>
      </c>
      <c r="N3277" s="27" t="e">
        <f>SUMIF(#REF!,'Integrantes original'!A3022,#REF!)</f>
        <v>#REF!</v>
      </c>
      <c r="O3277" s="27">
        <f t="shared" si="204"/>
        <v>8082018</v>
      </c>
      <c r="P3277" s="27">
        <f t="shared" si="205"/>
        <v>80820182</v>
      </c>
      <c r="Q3277" s="31">
        <f t="shared" si="206"/>
        <v>25700612080818</v>
      </c>
      <c r="R3277" s="27">
        <f>COUNTIF(tratycont!S:S,'Integrantes original'!Q3277)</f>
        <v>1</v>
      </c>
      <c r="S3277" s="27">
        <f t="shared" si="207"/>
        <v>1</v>
      </c>
    </row>
    <row r="3278" spans="1:19" x14ac:dyDescent="0.15">
      <c r="A3278" s="29">
        <v>2570091</v>
      </c>
      <c r="B3278" s="29">
        <v>257009101</v>
      </c>
      <c r="C3278" s="29" t="s">
        <v>16</v>
      </c>
      <c r="D3278" s="30" t="s">
        <v>325</v>
      </c>
      <c r="E3278" s="30" t="s">
        <v>2750</v>
      </c>
      <c r="F3278" s="15">
        <v>1</v>
      </c>
      <c r="G3278" s="29">
        <v>7</v>
      </c>
      <c r="H3278" s="29">
        <v>8</v>
      </c>
      <c r="I3278" s="29">
        <v>1975</v>
      </c>
      <c r="J3278" s="15">
        <v>-1</v>
      </c>
      <c r="K3278" s="15">
        <v>-1</v>
      </c>
      <c r="L3278" s="15">
        <v>0</v>
      </c>
      <c r="M3278" s="15">
        <v>0</v>
      </c>
      <c r="N3278" s="27" t="e">
        <f>SUMIF(#REF!,'Integrantes original'!A3023,#REF!)</f>
        <v>#REF!</v>
      </c>
      <c r="O3278" s="27">
        <f t="shared" si="204"/>
        <v>7081975</v>
      </c>
      <c r="P3278" s="27">
        <f t="shared" si="205"/>
        <v>70819751</v>
      </c>
      <c r="Q3278" s="31">
        <f t="shared" si="206"/>
        <v>25700911070875</v>
      </c>
      <c r="R3278" s="27">
        <f>COUNTIF(tratycont!S:S,'Integrantes original'!Q3278)</f>
        <v>0</v>
      </c>
      <c r="S3278" s="27">
        <f t="shared" si="207"/>
        <v>0</v>
      </c>
    </row>
    <row r="3279" spans="1:19" x14ac:dyDescent="0.15">
      <c r="A3279" s="29">
        <v>2570091</v>
      </c>
      <c r="B3279" s="29">
        <v>257009102</v>
      </c>
      <c r="C3279" s="29" t="s">
        <v>19</v>
      </c>
      <c r="D3279" s="30" t="s">
        <v>62</v>
      </c>
      <c r="E3279" s="30" t="s">
        <v>964</v>
      </c>
      <c r="F3279" s="15">
        <v>2</v>
      </c>
      <c r="G3279" s="29">
        <v>1</v>
      </c>
      <c r="H3279" s="29">
        <v>10</v>
      </c>
      <c r="I3279" s="29">
        <v>1979</v>
      </c>
      <c r="J3279" s="15">
        <v>-1</v>
      </c>
      <c r="K3279" s="15">
        <v>-1</v>
      </c>
      <c r="L3279" s="15">
        <v>0</v>
      </c>
      <c r="M3279" s="15">
        <v>0</v>
      </c>
      <c r="N3279" s="27" t="e">
        <f>SUMIF(#REF!,'Integrantes original'!A3024,#REF!)</f>
        <v>#REF!</v>
      </c>
      <c r="O3279" s="27">
        <f t="shared" si="204"/>
        <v>1101979</v>
      </c>
      <c r="P3279" s="27">
        <f t="shared" si="205"/>
        <v>11019792</v>
      </c>
      <c r="Q3279" s="31">
        <f t="shared" si="206"/>
        <v>25700912011079</v>
      </c>
      <c r="R3279" s="27">
        <f>COUNTIF(tratycont!S:S,'Integrantes original'!Q3279)</f>
        <v>0</v>
      </c>
      <c r="S3279" s="27">
        <f t="shared" si="207"/>
        <v>0</v>
      </c>
    </row>
    <row r="3280" spans="1:19" x14ac:dyDescent="0.15">
      <c r="A3280" s="29">
        <v>2570091</v>
      </c>
      <c r="B3280" s="29">
        <v>257009103</v>
      </c>
      <c r="C3280" s="29" t="s">
        <v>22</v>
      </c>
      <c r="D3280" s="30" t="s">
        <v>2674</v>
      </c>
      <c r="E3280" s="30" t="s">
        <v>2750</v>
      </c>
      <c r="F3280" s="15">
        <v>1</v>
      </c>
      <c r="G3280" s="29">
        <v>26</v>
      </c>
      <c r="H3280" s="29">
        <v>2</v>
      </c>
      <c r="I3280" s="29">
        <v>1996</v>
      </c>
      <c r="J3280" s="15">
        <v>-1</v>
      </c>
      <c r="K3280" s="15">
        <v>-1</v>
      </c>
      <c r="L3280" s="15">
        <v>0</v>
      </c>
      <c r="M3280" s="15">
        <v>0</v>
      </c>
      <c r="N3280" s="27" t="e">
        <f>SUMIF(#REF!,'Integrantes original'!A3025,#REF!)</f>
        <v>#REF!</v>
      </c>
      <c r="O3280" s="27">
        <f t="shared" si="204"/>
        <v>26021996</v>
      </c>
      <c r="P3280" s="27">
        <f t="shared" si="205"/>
        <v>260219961</v>
      </c>
      <c r="Q3280" s="31">
        <f t="shared" si="206"/>
        <v>25700911260296</v>
      </c>
      <c r="R3280" s="27">
        <f>COUNTIF(tratycont!S:S,'Integrantes original'!Q3280)</f>
        <v>0</v>
      </c>
      <c r="S3280" s="27">
        <f t="shared" si="207"/>
        <v>0</v>
      </c>
    </row>
    <row r="3281" spans="1:19" x14ac:dyDescent="0.15">
      <c r="A3281" s="29">
        <v>2570091</v>
      </c>
      <c r="B3281" s="29">
        <v>257009104</v>
      </c>
      <c r="C3281" s="29" t="s">
        <v>25</v>
      </c>
      <c r="D3281" s="30" t="s">
        <v>381</v>
      </c>
      <c r="E3281" s="30" t="s">
        <v>2750</v>
      </c>
      <c r="F3281" s="15">
        <v>2</v>
      </c>
      <c r="G3281" s="29">
        <v>5</v>
      </c>
      <c r="H3281" s="29">
        <v>9</v>
      </c>
      <c r="I3281" s="29">
        <v>1997</v>
      </c>
      <c r="J3281" s="15">
        <v>1</v>
      </c>
      <c r="K3281" s="15">
        <v>0</v>
      </c>
      <c r="L3281" s="15">
        <v>2</v>
      </c>
      <c r="M3281" s="15">
        <v>0</v>
      </c>
      <c r="N3281" s="27" t="e">
        <f>SUMIF(#REF!,'Integrantes original'!A3026,#REF!)</f>
        <v>#REF!</v>
      </c>
      <c r="O3281" s="27">
        <f t="shared" si="204"/>
        <v>5091997</v>
      </c>
      <c r="P3281" s="27">
        <f t="shared" si="205"/>
        <v>50919972</v>
      </c>
      <c r="Q3281" s="31">
        <f t="shared" si="206"/>
        <v>25700912050997</v>
      </c>
      <c r="R3281" s="27">
        <f>COUNTIF(tratycont!S:S,'Integrantes original'!Q3281)</f>
        <v>0</v>
      </c>
      <c r="S3281" s="27">
        <f t="shared" si="207"/>
        <v>0</v>
      </c>
    </row>
    <row r="3282" spans="1:19" x14ac:dyDescent="0.15">
      <c r="A3282" s="29">
        <v>2570091</v>
      </c>
      <c r="B3282" s="29">
        <v>257009105</v>
      </c>
      <c r="C3282" s="29" t="s">
        <v>27</v>
      </c>
      <c r="D3282" s="30" t="s">
        <v>62</v>
      </c>
      <c r="E3282" s="30" t="s">
        <v>2750</v>
      </c>
      <c r="F3282" s="15">
        <v>2</v>
      </c>
      <c r="G3282" s="29">
        <v>12</v>
      </c>
      <c r="H3282" s="29">
        <v>3</v>
      </c>
      <c r="I3282" s="29">
        <v>1999</v>
      </c>
      <c r="J3282" s="15">
        <v>-1</v>
      </c>
      <c r="K3282" s="15">
        <v>-1</v>
      </c>
      <c r="L3282" s="15">
        <v>0</v>
      </c>
      <c r="M3282" s="15">
        <v>0</v>
      </c>
      <c r="N3282" s="27" t="e">
        <f>SUMIF(#REF!,'Integrantes original'!A3027,#REF!)</f>
        <v>#REF!</v>
      </c>
      <c r="O3282" s="27">
        <f t="shared" si="204"/>
        <v>12031999</v>
      </c>
      <c r="P3282" s="27">
        <f t="shared" si="205"/>
        <v>120319992</v>
      </c>
      <c r="Q3282" s="31">
        <f t="shared" si="206"/>
        <v>25700912120399</v>
      </c>
      <c r="R3282" s="27">
        <f>COUNTIF(tratycont!S:S,'Integrantes original'!Q3282)</f>
        <v>0</v>
      </c>
      <c r="S3282" s="27">
        <f t="shared" si="207"/>
        <v>0</v>
      </c>
    </row>
    <row r="3283" spans="1:19" x14ac:dyDescent="0.15">
      <c r="A3283" s="29">
        <v>2570091</v>
      </c>
      <c r="B3283" s="29">
        <v>257009106</v>
      </c>
      <c r="C3283" s="29" t="s">
        <v>30</v>
      </c>
      <c r="D3283" s="30" t="s">
        <v>200</v>
      </c>
      <c r="E3283" s="30" t="s">
        <v>2750</v>
      </c>
      <c r="F3283" s="15">
        <v>1</v>
      </c>
      <c r="G3283" s="29">
        <v>13</v>
      </c>
      <c r="H3283" s="29">
        <v>2</v>
      </c>
      <c r="I3283" s="29">
        <v>2001</v>
      </c>
      <c r="J3283" s="15">
        <v>-1</v>
      </c>
      <c r="K3283" s="15">
        <v>-1</v>
      </c>
      <c r="L3283" s="15">
        <v>0</v>
      </c>
      <c r="M3283" s="15">
        <v>0</v>
      </c>
      <c r="N3283" s="27" t="e">
        <f>SUMIF(#REF!,'Integrantes original'!A3028,#REF!)</f>
        <v>#REF!</v>
      </c>
      <c r="O3283" s="27">
        <f t="shared" si="204"/>
        <v>13022001</v>
      </c>
      <c r="P3283" s="27">
        <f t="shared" si="205"/>
        <v>130220011</v>
      </c>
      <c r="Q3283" s="31">
        <f t="shared" si="206"/>
        <v>25700911130201</v>
      </c>
      <c r="R3283" s="27">
        <f>COUNTIF(tratycont!S:S,'Integrantes original'!Q3283)</f>
        <v>0</v>
      </c>
      <c r="S3283" s="27">
        <f t="shared" si="207"/>
        <v>0</v>
      </c>
    </row>
    <row r="3284" spans="1:19" x14ac:dyDescent="0.15">
      <c r="A3284" s="29">
        <v>2570091</v>
      </c>
      <c r="B3284" s="29">
        <v>257009107</v>
      </c>
      <c r="C3284" s="29" t="s">
        <v>56</v>
      </c>
      <c r="D3284" s="30" t="s">
        <v>192</v>
      </c>
      <c r="E3284" s="30" t="s">
        <v>2750</v>
      </c>
      <c r="F3284" s="15">
        <v>1</v>
      </c>
      <c r="G3284" s="29">
        <v>19</v>
      </c>
      <c r="H3284" s="29">
        <v>2</v>
      </c>
      <c r="I3284" s="29">
        <v>2003</v>
      </c>
      <c r="J3284" s="15">
        <v>-1</v>
      </c>
      <c r="K3284" s="15">
        <v>-1</v>
      </c>
      <c r="L3284" s="15">
        <v>0</v>
      </c>
      <c r="M3284" s="15">
        <v>0</v>
      </c>
      <c r="N3284" s="27" t="e">
        <f>SUMIF(#REF!,'Integrantes original'!A3029,#REF!)</f>
        <v>#REF!</v>
      </c>
      <c r="O3284" s="27">
        <f t="shared" si="204"/>
        <v>19022003</v>
      </c>
      <c r="P3284" s="27">
        <f t="shared" si="205"/>
        <v>190220031</v>
      </c>
      <c r="Q3284" s="31">
        <f t="shared" si="206"/>
        <v>25700911190203</v>
      </c>
      <c r="R3284" s="27">
        <f>COUNTIF(tratycont!S:S,'Integrantes original'!Q3284)</f>
        <v>0</v>
      </c>
      <c r="S3284" s="27">
        <f t="shared" si="207"/>
        <v>0</v>
      </c>
    </row>
    <row r="3285" spans="1:19" x14ac:dyDescent="0.15">
      <c r="A3285" s="29">
        <v>2570091</v>
      </c>
      <c r="B3285" s="29">
        <v>257009108</v>
      </c>
      <c r="C3285" s="29" t="s">
        <v>58</v>
      </c>
      <c r="D3285" s="30" t="s">
        <v>89</v>
      </c>
      <c r="E3285" s="30" t="s">
        <v>2750</v>
      </c>
      <c r="F3285" s="15">
        <v>2</v>
      </c>
      <c r="G3285" s="29">
        <v>5</v>
      </c>
      <c r="H3285" s="29">
        <v>6</v>
      </c>
      <c r="I3285" s="29">
        <v>2005</v>
      </c>
      <c r="J3285" s="15">
        <v>-1</v>
      </c>
      <c r="K3285" s="15">
        <v>-1</v>
      </c>
      <c r="L3285" s="15">
        <v>0</v>
      </c>
      <c r="M3285" s="15">
        <v>0</v>
      </c>
      <c r="N3285" s="27" t="e">
        <f>SUMIF(#REF!,'Integrantes original'!A3030,#REF!)</f>
        <v>#REF!</v>
      </c>
      <c r="O3285" s="27">
        <f t="shared" si="204"/>
        <v>5062005</v>
      </c>
      <c r="P3285" s="27">
        <f t="shared" si="205"/>
        <v>50620052</v>
      </c>
      <c r="Q3285" s="31">
        <f t="shared" si="206"/>
        <v>25700912050605</v>
      </c>
      <c r="R3285" s="27">
        <f>COUNTIF(tratycont!S:S,'Integrantes original'!Q3285)</f>
        <v>0</v>
      </c>
      <c r="S3285" s="27">
        <f t="shared" si="207"/>
        <v>0</v>
      </c>
    </row>
    <row r="3286" spans="1:19" x14ac:dyDescent="0.15">
      <c r="A3286" s="29">
        <v>2570091</v>
      </c>
      <c r="B3286" s="29">
        <v>257009109</v>
      </c>
      <c r="C3286" s="29" t="s">
        <v>120</v>
      </c>
      <c r="D3286" s="30" t="s">
        <v>785</v>
      </c>
      <c r="E3286" s="30" t="s">
        <v>2750</v>
      </c>
      <c r="F3286" s="15">
        <v>1</v>
      </c>
      <c r="G3286" s="29">
        <v>28</v>
      </c>
      <c r="H3286" s="29">
        <v>7</v>
      </c>
      <c r="I3286" s="29">
        <v>2011</v>
      </c>
      <c r="J3286" s="15">
        <v>-1</v>
      </c>
      <c r="K3286" s="15">
        <v>-1</v>
      </c>
      <c r="L3286" s="15">
        <v>0</v>
      </c>
      <c r="M3286" s="15">
        <v>0</v>
      </c>
      <c r="N3286" s="27" t="e">
        <f>SUMIF(#REF!,'Integrantes original'!A3031,#REF!)</f>
        <v>#REF!</v>
      </c>
      <c r="O3286" s="27">
        <f t="shared" si="204"/>
        <v>28072011</v>
      </c>
      <c r="P3286" s="27">
        <f t="shared" si="205"/>
        <v>280720111</v>
      </c>
      <c r="Q3286" s="31">
        <f t="shared" si="206"/>
        <v>25700911280711</v>
      </c>
      <c r="R3286" s="27">
        <f>COUNTIF(tratycont!S:S,'Integrantes original'!Q3286)</f>
        <v>0</v>
      </c>
      <c r="S3286" s="27">
        <f t="shared" si="207"/>
        <v>0</v>
      </c>
    </row>
    <row r="3287" spans="1:19" x14ac:dyDescent="0.15">
      <c r="A3287" s="29">
        <v>2570091</v>
      </c>
      <c r="B3287" s="29">
        <v>257009110</v>
      </c>
      <c r="C3287" s="29" t="s">
        <v>123</v>
      </c>
      <c r="D3287" s="30" t="s">
        <v>1639</v>
      </c>
      <c r="E3287" s="30" t="s">
        <v>2750</v>
      </c>
      <c r="F3287" s="15">
        <v>1</v>
      </c>
      <c r="G3287" s="29">
        <v>16</v>
      </c>
      <c r="H3287" s="29">
        <v>3</v>
      </c>
      <c r="I3287" s="29">
        <v>2013</v>
      </c>
      <c r="J3287" s="15">
        <v>-1</v>
      </c>
      <c r="K3287" s="15">
        <v>-1</v>
      </c>
      <c r="L3287" s="15">
        <v>0</v>
      </c>
      <c r="M3287" s="15">
        <v>0</v>
      </c>
      <c r="N3287" s="27" t="e">
        <f>SUMIF(#REF!,'Integrantes original'!A3032,#REF!)</f>
        <v>#REF!</v>
      </c>
      <c r="O3287" s="27">
        <f t="shared" si="204"/>
        <v>16032013</v>
      </c>
      <c r="P3287" s="27">
        <f t="shared" si="205"/>
        <v>160320131</v>
      </c>
      <c r="Q3287" s="31">
        <f t="shared" si="206"/>
        <v>25700911160313</v>
      </c>
      <c r="R3287" s="27">
        <f>COUNTIF(tratycont!S:S,'Integrantes original'!Q3287)</f>
        <v>0</v>
      </c>
      <c r="S3287" s="27">
        <f t="shared" si="207"/>
        <v>0</v>
      </c>
    </row>
    <row r="3288" spans="1:19" x14ac:dyDescent="0.15">
      <c r="A3288" s="29">
        <v>2570091</v>
      </c>
      <c r="B3288" s="29">
        <v>257009111</v>
      </c>
      <c r="C3288" s="29" t="s">
        <v>154</v>
      </c>
      <c r="D3288" s="30" t="s">
        <v>2245</v>
      </c>
      <c r="E3288" s="30" t="s">
        <v>371</v>
      </c>
      <c r="F3288" s="15">
        <v>2</v>
      </c>
      <c r="G3288" s="29">
        <v>20</v>
      </c>
      <c r="H3288" s="29">
        <v>6</v>
      </c>
      <c r="I3288" s="29">
        <v>1994</v>
      </c>
      <c r="J3288" s="15">
        <v>1</v>
      </c>
      <c r="K3288" s="15">
        <v>0</v>
      </c>
      <c r="L3288" s="15">
        <v>0</v>
      </c>
      <c r="M3288" s="15">
        <v>0</v>
      </c>
      <c r="N3288" s="27" t="e">
        <f>SUMIF(#REF!,'Integrantes original'!A3033,#REF!)</f>
        <v>#REF!</v>
      </c>
      <c r="O3288" s="27">
        <f t="shared" si="204"/>
        <v>20061994</v>
      </c>
      <c r="P3288" s="27">
        <f t="shared" si="205"/>
        <v>200619942</v>
      </c>
      <c r="Q3288" s="31">
        <f t="shared" si="206"/>
        <v>25700912200694</v>
      </c>
      <c r="R3288" s="27">
        <f>COUNTIF(tratycont!S:S,'Integrantes original'!Q3288)</f>
        <v>0</v>
      </c>
      <c r="S3288" s="27">
        <f t="shared" si="207"/>
        <v>0</v>
      </c>
    </row>
    <row r="3289" spans="1:19" x14ac:dyDescent="0.15">
      <c r="A3289" s="29">
        <v>2570091</v>
      </c>
      <c r="B3289" s="29">
        <v>257009112</v>
      </c>
      <c r="C3289" s="29" t="s">
        <v>240</v>
      </c>
      <c r="D3289" s="30" t="s">
        <v>1808</v>
      </c>
      <c r="E3289" s="30" t="s">
        <v>2751</v>
      </c>
      <c r="F3289" s="15">
        <v>1</v>
      </c>
      <c r="G3289" s="29">
        <v>10</v>
      </c>
      <c r="H3289" s="29">
        <v>1</v>
      </c>
      <c r="I3289" s="29">
        <v>1999</v>
      </c>
      <c r="J3289" s="15">
        <v>-1</v>
      </c>
      <c r="K3289" s="15">
        <v>-1</v>
      </c>
      <c r="L3289" s="15">
        <v>0</v>
      </c>
      <c r="M3289" s="15">
        <v>0</v>
      </c>
      <c r="N3289" s="27" t="e">
        <f>SUMIF(#REF!,'Integrantes original'!A3034,#REF!)</f>
        <v>#REF!</v>
      </c>
      <c r="O3289" s="27">
        <f t="shared" si="204"/>
        <v>10011999</v>
      </c>
      <c r="P3289" s="27">
        <f t="shared" si="205"/>
        <v>100119991</v>
      </c>
      <c r="Q3289" s="31">
        <f t="shared" si="206"/>
        <v>25700911100199</v>
      </c>
      <c r="R3289" s="27">
        <f>COUNTIF(tratycont!S:S,'Integrantes original'!Q3289)</f>
        <v>0</v>
      </c>
      <c r="S3289" s="27">
        <f t="shared" si="207"/>
        <v>0</v>
      </c>
    </row>
    <row r="3290" spans="1:19" x14ac:dyDescent="0.15">
      <c r="A3290" s="29">
        <v>2570111</v>
      </c>
      <c r="B3290" s="29">
        <v>257011101</v>
      </c>
      <c r="C3290" s="29" t="s">
        <v>16</v>
      </c>
      <c r="D3290" s="30" t="s">
        <v>1047</v>
      </c>
      <c r="E3290" s="30" t="s">
        <v>49</v>
      </c>
      <c r="F3290" s="15">
        <v>1</v>
      </c>
      <c r="G3290" s="29">
        <v>25</v>
      </c>
      <c r="H3290" s="29">
        <v>11</v>
      </c>
      <c r="I3290" s="29">
        <v>1979</v>
      </c>
      <c r="J3290" s="15">
        <v>-1</v>
      </c>
      <c r="K3290" s="15">
        <v>-1</v>
      </c>
      <c r="L3290" s="15">
        <v>0</v>
      </c>
      <c r="M3290" s="15">
        <v>0</v>
      </c>
      <c r="N3290" s="27" t="e">
        <f>SUMIF(#REF!,'Integrantes original'!A3047,#REF!)</f>
        <v>#REF!</v>
      </c>
      <c r="O3290" s="27">
        <f t="shared" si="204"/>
        <v>25111979</v>
      </c>
      <c r="P3290" s="27">
        <f t="shared" si="205"/>
        <v>251119791</v>
      </c>
      <c r="Q3290" s="31">
        <f t="shared" si="206"/>
        <v>25701111251179</v>
      </c>
      <c r="R3290" s="27">
        <f>COUNTIF(tratycont!S:S,'Integrantes original'!Q3290)</f>
        <v>0</v>
      </c>
      <c r="S3290" s="27">
        <f t="shared" si="207"/>
        <v>0</v>
      </c>
    </row>
    <row r="3291" spans="1:19" x14ac:dyDescent="0.15">
      <c r="A3291" s="29">
        <v>2570111</v>
      </c>
      <c r="B3291" s="29">
        <v>257011102</v>
      </c>
      <c r="C3291" s="29" t="s">
        <v>19</v>
      </c>
      <c r="D3291" s="30" t="s">
        <v>1662</v>
      </c>
      <c r="E3291" s="30" t="s">
        <v>964</v>
      </c>
      <c r="F3291" s="15">
        <v>2</v>
      </c>
      <c r="G3291" s="29">
        <v>1</v>
      </c>
      <c r="H3291" s="29">
        <v>7</v>
      </c>
      <c r="I3291" s="29">
        <v>1981</v>
      </c>
      <c r="J3291" s="15">
        <v>1</v>
      </c>
      <c r="K3291" s="15">
        <v>0</v>
      </c>
      <c r="L3291" s="15">
        <v>2</v>
      </c>
      <c r="M3291" s="15">
        <v>0</v>
      </c>
      <c r="N3291" s="27" t="e">
        <f>SUMIF(#REF!,'Integrantes original'!A3048,#REF!)</f>
        <v>#REF!</v>
      </c>
      <c r="O3291" s="27">
        <f t="shared" si="204"/>
        <v>1071981</v>
      </c>
      <c r="P3291" s="27">
        <f t="shared" si="205"/>
        <v>10719812</v>
      </c>
      <c r="Q3291" s="31">
        <f t="shared" si="206"/>
        <v>25701112010781</v>
      </c>
      <c r="R3291" s="27">
        <f>COUNTIF(tratycont!S:S,'Integrantes original'!Q3291)</f>
        <v>0</v>
      </c>
      <c r="S3291" s="27">
        <f t="shared" si="207"/>
        <v>0</v>
      </c>
    </row>
    <row r="3292" spans="1:19" x14ac:dyDescent="0.15">
      <c r="A3292" s="29">
        <v>2570111</v>
      </c>
      <c r="B3292" s="29">
        <v>257011103</v>
      </c>
      <c r="C3292" s="29" t="s">
        <v>22</v>
      </c>
      <c r="D3292" s="30" t="s">
        <v>1904</v>
      </c>
      <c r="E3292" s="30" t="s">
        <v>964</v>
      </c>
      <c r="F3292" s="15">
        <v>2</v>
      </c>
      <c r="G3292" s="29">
        <v>11</v>
      </c>
      <c r="H3292" s="29">
        <v>1</v>
      </c>
      <c r="I3292" s="29">
        <v>2001</v>
      </c>
      <c r="J3292" s="15">
        <v>-1</v>
      </c>
      <c r="K3292" s="15">
        <v>-1</v>
      </c>
      <c r="L3292" s="15">
        <v>0</v>
      </c>
      <c r="M3292" s="15">
        <v>0</v>
      </c>
      <c r="N3292" s="27" t="e">
        <f>SUMIF(#REF!,'Integrantes original'!A3049,#REF!)</f>
        <v>#REF!</v>
      </c>
      <c r="O3292" s="27">
        <f t="shared" si="204"/>
        <v>11012001</v>
      </c>
      <c r="P3292" s="27">
        <f t="shared" si="205"/>
        <v>110120012</v>
      </c>
      <c r="Q3292" s="31">
        <f t="shared" si="206"/>
        <v>25701112110101</v>
      </c>
      <c r="R3292" s="27">
        <f>COUNTIF(tratycont!S:S,'Integrantes original'!Q3292)</f>
        <v>0</v>
      </c>
      <c r="S3292" s="27">
        <f t="shared" si="207"/>
        <v>0</v>
      </c>
    </row>
    <row r="3293" spans="1:19" x14ac:dyDescent="0.15">
      <c r="A3293" s="29">
        <v>2570111</v>
      </c>
      <c r="B3293" s="29">
        <v>257011104</v>
      </c>
      <c r="C3293" s="29" t="s">
        <v>25</v>
      </c>
      <c r="D3293" s="30" t="s">
        <v>381</v>
      </c>
      <c r="E3293" s="30" t="s">
        <v>964</v>
      </c>
      <c r="F3293" s="15">
        <v>2</v>
      </c>
      <c r="G3293" s="29">
        <v>27</v>
      </c>
      <c r="H3293" s="29">
        <v>3</v>
      </c>
      <c r="I3293" s="29">
        <v>2003</v>
      </c>
      <c r="J3293" s="15">
        <v>-1</v>
      </c>
      <c r="K3293" s="15">
        <v>-1</v>
      </c>
      <c r="L3293" s="15">
        <v>0</v>
      </c>
      <c r="M3293" s="15">
        <v>0</v>
      </c>
      <c r="N3293" s="27" t="e">
        <f>SUMIF(#REF!,'Integrantes original'!A3050,#REF!)</f>
        <v>#REF!</v>
      </c>
      <c r="O3293" s="27">
        <f t="shared" si="204"/>
        <v>27032003</v>
      </c>
      <c r="P3293" s="27">
        <f t="shared" si="205"/>
        <v>270320032</v>
      </c>
      <c r="Q3293" s="31">
        <f t="shared" si="206"/>
        <v>25701112270303</v>
      </c>
      <c r="R3293" s="27">
        <f>COUNTIF(tratycont!S:S,'Integrantes original'!Q3293)</f>
        <v>0</v>
      </c>
      <c r="S3293" s="27">
        <f t="shared" si="207"/>
        <v>0</v>
      </c>
    </row>
    <row r="3294" spans="1:19" x14ac:dyDescent="0.15">
      <c r="A3294" s="29">
        <v>2570111</v>
      </c>
      <c r="B3294" s="29">
        <v>257011105</v>
      </c>
      <c r="C3294" s="29" t="s">
        <v>27</v>
      </c>
      <c r="D3294" s="30" t="s">
        <v>996</v>
      </c>
      <c r="E3294" s="30" t="s">
        <v>964</v>
      </c>
      <c r="F3294" s="15">
        <v>2</v>
      </c>
      <c r="G3294" s="29">
        <v>8</v>
      </c>
      <c r="H3294" s="29">
        <v>5</v>
      </c>
      <c r="I3294" s="29">
        <v>2007</v>
      </c>
      <c r="J3294" s="15">
        <v>-1</v>
      </c>
      <c r="K3294" s="15">
        <v>-1</v>
      </c>
      <c r="L3294" s="15">
        <v>0</v>
      </c>
      <c r="M3294" s="15">
        <v>0</v>
      </c>
      <c r="N3294" s="27" t="e">
        <f>SUMIF(#REF!,'Integrantes original'!A3051,#REF!)</f>
        <v>#REF!</v>
      </c>
      <c r="O3294" s="27">
        <f t="shared" si="204"/>
        <v>8052007</v>
      </c>
      <c r="P3294" s="27">
        <f t="shared" si="205"/>
        <v>80520072</v>
      </c>
      <c r="Q3294" s="31">
        <f t="shared" si="206"/>
        <v>25701112080507</v>
      </c>
      <c r="R3294" s="27">
        <f>COUNTIF(tratycont!S:S,'Integrantes original'!Q3294)</f>
        <v>0</v>
      </c>
      <c r="S3294" s="27">
        <f t="shared" si="207"/>
        <v>0</v>
      </c>
    </row>
    <row r="3295" spans="1:19" x14ac:dyDescent="0.15">
      <c r="A3295" s="29">
        <v>2570111</v>
      </c>
      <c r="B3295" s="29">
        <v>257011106</v>
      </c>
      <c r="C3295" s="29" t="s">
        <v>30</v>
      </c>
      <c r="D3295" s="30" t="s">
        <v>200</v>
      </c>
      <c r="E3295" s="30" t="s">
        <v>964</v>
      </c>
      <c r="F3295" s="15">
        <v>1</v>
      </c>
      <c r="G3295" s="29">
        <v>28</v>
      </c>
      <c r="H3295" s="29">
        <v>3</v>
      </c>
      <c r="I3295" s="29">
        <v>2012</v>
      </c>
      <c r="J3295" s="15">
        <v>-1</v>
      </c>
      <c r="K3295" s="15">
        <v>-1</v>
      </c>
      <c r="L3295" s="15">
        <v>0</v>
      </c>
      <c r="M3295" s="15">
        <v>0</v>
      </c>
      <c r="N3295" s="27" t="e">
        <f>SUMIF(#REF!,'Integrantes original'!A3052,#REF!)</f>
        <v>#REF!</v>
      </c>
      <c r="O3295" s="27">
        <f t="shared" si="204"/>
        <v>28032012</v>
      </c>
      <c r="P3295" s="27">
        <f t="shared" si="205"/>
        <v>280320121</v>
      </c>
      <c r="Q3295" s="31">
        <f t="shared" si="206"/>
        <v>25701111280312</v>
      </c>
      <c r="R3295" s="27">
        <f>COUNTIF(tratycont!S:S,'Integrantes original'!Q3295)</f>
        <v>0</v>
      </c>
      <c r="S3295" s="27">
        <f t="shared" si="207"/>
        <v>0</v>
      </c>
    </row>
    <row r="3296" spans="1:19" x14ac:dyDescent="0.15">
      <c r="A3296" s="29">
        <v>2730021</v>
      </c>
      <c r="B3296" s="29">
        <v>273002101</v>
      </c>
      <c r="C3296" s="29" t="s">
        <v>16</v>
      </c>
      <c r="D3296" s="30" t="s">
        <v>2752</v>
      </c>
      <c r="E3296" s="30" t="s">
        <v>371</v>
      </c>
      <c r="F3296" s="15">
        <v>1</v>
      </c>
      <c r="G3296" s="29">
        <v>9</v>
      </c>
      <c r="H3296" s="29">
        <v>8</v>
      </c>
      <c r="I3296" s="29">
        <v>1995</v>
      </c>
      <c r="J3296" s="15">
        <v>-1</v>
      </c>
      <c r="K3296" s="15">
        <v>-1</v>
      </c>
      <c r="L3296" s="15">
        <v>0</v>
      </c>
      <c r="M3296" s="15">
        <v>0</v>
      </c>
      <c r="N3296" s="27" t="e">
        <f>SUMIF(#REF!,'Integrantes original'!A3053,#REF!)</f>
        <v>#REF!</v>
      </c>
      <c r="O3296" s="27">
        <f t="shared" si="204"/>
        <v>9081995</v>
      </c>
      <c r="P3296" s="27">
        <f t="shared" si="205"/>
        <v>90819951</v>
      </c>
      <c r="Q3296" s="31">
        <f t="shared" si="206"/>
        <v>27300211090895</v>
      </c>
      <c r="R3296" s="27">
        <f>COUNTIF(tratycont!S:S,'Integrantes original'!Q3296)</f>
        <v>0</v>
      </c>
      <c r="S3296" s="27">
        <f t="shared" si="207"/>
        <v>0</v>
      </c>
    </row>
    <row r="3297" spans="1:19" x14ac:dyDescent="0.15">
      <c r="A3297" s="29">
        <v>2730021</v>
      </c>
      <c r="B3297" s="29">
        <v>273002102</v>
      </c>
      <c r="C3297" s="29" t="s">
        <v>19</v>
      </c>
      <c r="D3297" s="30" t="s">
        <v>2753</v>
      </c>
      <c r="E3297" s="30" t="s">
        <v>49</v>
      </c>
      <c r="F3297" s="15">
        <v>2</v>
      </c>
      <c r="G3297" s="29">
        <v>1</v>
      </c>
      <c r="H3297" s="29">
        <v>4</v>
      </c>
      <c r="I3297" s="29">
        <v>1998</v>
      </c>
      <c r="J3297" s="15">
        <v>1</v>
      </c>
      <c r="K3297" s="15">
        <v>0</v>
      </c>
      <c r="L3297" s="15">
        <v>1</v>
      </c>
      <c r="M3297" s="15">
        <v>1</v>
      </c>
      <c r="N3297" s="27" t="e">
        <f>SUMIF(#REF!,'Integrantes original'!A3054,#REF!)</f>
        <v>#REF!</v>
      </c>
      <c r="O3297" s="27">
        <f t="shared" si="204"/>
        <v>1041998</v>
      </c>
      <c r="P3297" s="27">
        <f t="shared" si="205"/>
        <v>10419982</v>
      </c>
      <c r="Q3297" s="31">
        <f t="shared" si="206"/>
        <v>27300212010498</v>
      </c>
      <c r="R3297" s="27">
        <f>COUNTIF(tratycont!S:S,'Integrantes original'!Q3297)</f>
        <v>0</v>
      </c>
      <c r="S3297" s="27">
        <f t="shared" si="207"/>
        <v>0</v>
      </c>
    </row>
    <row r="3298" spans="1:19" x14ac:dyDescent="0.15">
      <c r="A3298" s="29">
        <v>2730021</v>
      </c>
      <c r="B3298" s="29">
        <v>273002103</v>
      </c>
      <c r="C3298" s="29" t="s">
        <v>22</v>
      </c>
      <c r="D3298" s="30" t="s">
        <v>298</v>
      </c>
      <c r="E3298" s="30" t="s">
        <v>371</v>
      </c>
      <c r="F3298" s="15">
        <v>1</v>
      </c>
      <c r="G3298" s="29">
        <v>10</v>
      </c>
      <c r="H3298" s="29">
        <v>6</v>
      </c>
      <c r="I3298" s="29">
        <v>2013</v>
      </c>
      <c r="J3298" s="15">
        <v>-1</v>
      </c>
      <c r="K3298" s="15">
        <v>-1</v>
      </c>
      <c r="L3298" s="15">
        <v>0</v>
      </c>
      <c r="M3298" s="15">
        <v>0</v>
      </c>
      <c r="N3298" s="27" t="e">
        <f>SUMIF(#REF!,'Integrantes original'!A3055,#REF!)</f>
        <v>#REF!</v>
      </c>
      <c r="O3298" s="27">
        <f t="shared" si="204"/>
        <v>10062013</v>
      </c>
      <c r="P3298" s="27">
        <f t="shared" si="205"/>
        <v>100620131</v>
      </c>
      <c r="Q3298" s="31">
        <f t="shared" si="206"/>
        <v>27300211100613</v>
      </c>
      <c r="R3298" s="27">
        <f>COUNTIF(tratycont!S:S,'Integrantes original'!Q3298)</f>
        <v>0</v>
      </c>
      <c r="S3298" s="27">
        <f t="shared" si="207"/>
        <v>0</v>
      </c>
    </row>
    <row r="3299" spans="1:19" x14ac:dyDescent="0.15">
      <c r="A3299" s="29">
        <v>2730021</v>
      </c>
      <c r="B3299" s="29">
        <v>273002104</v>
      </c>
      <c r="C3299" s="29" t="s">
        <v>25</v>
      </c>
      <c r="D3299" s="30" t="s">
        <v>203</v>
      </c>
      <c r="E3299" s="30" t="s">
        <v>371</v>
      </c>
      <c r="F3299" s="15">
        <v>2</v>
      </c>
      <c r="G3299" s="29">
        <v>2</v>
      </c>
      <c r="H3299" s="29">
        <v>3</v>
      </c>
      <c r="I3299" s="29">
        <v>2018</v>
      </c>
      <c r="J3299" s="15">
        <v>2</v>
      </c>
      <c r="K3299" s="15">
        <v>2</v>
      </c>
      <c r="L3299" s="15">
        <v>0</v>
      </c>
      <c r="M3299" s="15">
        <v>0</v>
      </c>
      <c r="N3299" s="27" t="e">
        <f>SUMIF(#REF!,'Integrantes original'!A3056,#REF!)</f>
        <v>#REF!</v>
      </c>
      <c r="O3299" s="27">
        <f t="shared" si="204"/>
        <v>2032018</v>
      </c>
      <c r="P3299" s="27">
        <f t="shared" si="205"/>
        <v>20320182</v>
      </c>
      <c r="Q3299" s="31">
        <f t="shared" si="206"/>
        <v>27300212020318</v>
      </c>
      <c r="R3299" s="27">
        <f>COUNTIF(tratycont!S:S,'Integrantes original'!Q3299)</f>
        <v>1</v>
      </c>
      <c r="S3299" s="27">
        <f t="shared" si="207"/>
        <v>1</v>
      </c>
    </row>
    <row r="3300" spans="1:19" x14ac:dyDescent="0.15">
      <c r="A3300" s="29">
        <v>2730021</v>
      </c>
      <c r="B3300" s="29">
        <v>273002105</v>
      </c>
      <c r="C3300" s="29" t="s">
        <v>27</v>
      </c>
      <c r="D3300" s="30" t="s">
        <v>785</v>
      </c>
      <c r="E3300" s="30" t="s">
        <v>371</v>
      </c>
      <c r="F3300" s="15">
        <v>1</v>
      </c>
      <c r="G3300" s="29">
        <v>99</v>
      </c>
      <c r="H3300" s="29">
        <v>99</v>
      </c>
      <c r="I3300" s="29">
        <v>9999</v>
      </c>
      <c r="J3300" s="15">
        <v>-1</v>
      </c>
      <c r="K3300" s="15">
        <v>-1</v>
      </c>
      <c r="L3300" s="15">
        <v>0</v>
      </c>
      <c r="M3300" s="15">
        <v>0</v>
      </c>
      <c r="N3300" s="27" t="e">
        <f>SUMIF(#REF!,'Integrantes original'!A3057,#REF!)</f>
        <v>#REF!</v>
      </c>
      <c r="O3300" s="27">
        <f t="shared" si="204"/>
        <v>99999999</v>
      </c>
      <c r="P3300" s="27">
        <f t="shared" si="205"/>
        <v>999999991</v>
      </c>
      <c r="Q3300" s="31">
        <f t="shared" si="206"/>
        <v>27300211999999</v>
      </c>
      <c r="R3300" s="27">
        <f>COUNTIF(tratycont!S:S,'Integrantes original'!Q3300)</f>
        <v>0</v>
      </c>
      <c r="S3300" s="27">
        <f t="shared" si="207"/>
        <v>0</v>
      </c>
    </row>
    <row r="3301" spans="1:19" x14ac:dyDescent="0.15">
      <c r="A3301" s="29">
        <v>2730031</v>
      </c>
      <c r="B3301" s="29">
        <v>273003101</v>
      </c>
      <c r="C3301" s="29" t="s">
        <v>16</v>
      </c>
      <c r="D3301" s="30" t="s">
        <v>2754</v>
      </c>
      <c r="E3301" s="30" t="s">
        <v>2755</v>
      </c>
      <c r="F3301" s="15">
        <v>1</v>
      </c>
      <c r="G3301" s="29">
        <v>22</v>
      </c>
      <c r="H3301" s="29">
        <v>4</v>
      </c>
      <c r="I3301" s="29">
        <v>1987</v>
      </c>
      <c r="J3301" s="15">
        <v>-1</v>
      </c>
      <c r="K3301" s="15">
        <v>-1</v>
      </c>
      <c r="L3301" s="15">
        <v>0</v>
      </c>
      <c r="M3301" s="15">
        <v>0</v>
      </c>
      <c r="N3301" s="27" t="e">
        <f>SUMIF(#REF!,'Integrantes original'!A3058,#REF!)</f>
        <v>#REF!</v>
      </c>
      <c r="O3301" s="27">
        <f t="shared" si="204"/>
        <v>22041987</v>
      </c>
      <c r="P3301" s="27">
        <f t="shared" si="205"/>
        <v>220419871</v>
      </c>
      <c r="Q3301" s="31">
        <f t="shared" si="206"/>
        <v>27300311220487</v>
      </c>
      <c r="R3301" s="27">
        <f>COUNTIF(tratycont!S:S,'Integrantes original'!Q3301)</f>
        <v>0</v>
      </c>
      <c r="S3301" s="27">
        <f t="shared" si="207"/>
        <v>0</v>
      </c>
    </row>
    <row r="3302" spans="1:19" x14ac:dyDescent="0.15">
      <c r="A3302" s="29">
        <v>2730031</v>
      </c>
      <c r="B3302" s="29">
        <v>273003102</v>
      </c>
      <c r="C3302" s="29" t="s">
        <v>19</v>
      </c>
      <c r="D3302" s="30" t="s">
        <v>987</v>
      </c>
      <c r="E3302" s="30" t="s">
        <v>2585</v>
      </c>
      <c r="F3302" s="15">
        <v>2</v>
      </c>
      <c r="G3302" s="29">
        <v>2</v>
      </c>
      <c r="H3302" s="29">
        <v>8</v>
      </c>
      <c r="I3302" s="29">
        <v>1990</v>
      </c>
      <c r="J3302" s="15">
        <v>1</v>
      </c>
      <c r="K3302" s="15">
        <v>0</v>
      </c>
      <c r="L3302" s="15">
        <v>1</v>
      </c>
      <c r="M3302" s="15">
        <v>2</v>
      </c>
      <c r="N3302" s="27" t="e">
        <f>SUMIF(#REF!,'Integrantes original'!A3059,#REF!)</f>
        <v>#REF!</v>
      </c>
      <c r="O3302" s="27">
        <f t="shared" si="204"/>
        <v>2081990</v>
      </c>
      <c r="P3302" s="27">
        <f t="shared" si="205"/>
        <v>20819902</v>
      </c>
      <c r="Q3302" s="31">
        <f t="shared" si="206"/>
        <v>27300312020890</v>
      </c>
      <c r="R3302" s="27">
        <f>COUNTIF(tratycont!S:S,'Integrantes original'!Q3302)</f>
        <v>0</v>
      </c>
      <c r="S3302" s="27">
        <f t="shared" si="207"/>
        <v>0</v>
      </c>
    </row>
    <row r="3303" spans="1:19" x14ac:dyDescent="0.15">
      <c r="A3303" s="29">
        <v>2730031</v>
      </c>
      <c r="B3303" s="29">
        <v>273003103</v>
      </c>
      <c r="C3303" s="29" t="s">
        <v>22</v>
      </c>
      <c r="D3303" s="30" t="s">
        <v>2756</v>
      </c>
      <c r="E3303" s="30" t="s">
        <v>2755</v>
      </c>
      <c r="F3303" s="15">
        <v>1</v>
      </c>
      <c r="G3303" s="29">
        <v>18</v>
      </c>
      <c r="H3303" s="29">
        <v>6</v>
      </c>
      <c r="I3303" s="29">
        <v>2012</v>
      </c>
      <c r="J3303" s="15">
        <v>-1</v>
      </c>
      <c r="K3303" s="15">
        <v>-1</v>
      </c>
      <c r="L3303" s="15">
        <v>0</v>
      </c>
      <c r="M3303" s="15">
        <v>0</v>
      </c>
      <c r="N3303" s="27" t="e">
        <f>SUMIF(#REF!,'Integrantes original'!A3060,#REF!)</f>
        <v>#REF!</v>
      </c>
      <c r="O3303" s="27">
        <f t="shared" si="204"/>
        <v>18062012</v>
      </c>
      <c r="P3303" s="27">
        <f t="shared" si="205"/>
        <v>180620121</v>
      </c>
      <c r="Q3303" s="31">
        <f t="shared" si="206"/>
        <v>27300311180612</v>
      </c>
      <c r="R3303" s="27">
        <f>COUNTIF(tratycont!S:S,'Integrantes original'!Q3303)</f>
        <v>0</v>
      </c>
      <c r="S3303" s="27">
        <f t="shared" si="207"/>
        <v>0</v>
      </c>
    </row>
    <row r="3304" spans="1:19" x14ac:dyDescent="0.15">
      <c r="A3304" s="29">
        <v>2730031</v>
      </c>
      <c r="B3304" s="29">
        <v>273003104</v>
      </c>
      <c r="C3304" s="29" t="s">
        <v>25</v>
      </c>
      <c r="D3304" s="30" t="s">
        <v>62</v>
      </c>
      <c r="E3304" s="30" t="s">
        <v>2757</v>
      </c>
      <c r="F3304" s="15">
        <v>2</v>
      </c>
      <c r="G3304" s="29">
        <v>15</v>
      </c>
      <c r="H3304" s="29">
        <v>9</v>
      </c>
      <c r="I3304" s="29">
        <v>1950</v>
      </c>
      <c r="J3304" s="15">
        <v>-1</v>
      </c>
      <c r="K3304" s="15">
        <v>-1</v>
      </c>
      <c r="L3304" s="15">
        <v>0</v>
      </c>
      <c r="M3304" s="15">
        <v>0</v>
      </c>
      <c r="N3304" s="27" t="e">
        <f>SUMIF(#REF!,'Integrantes original'!A3061,#REF!)</f>
        <v>#REF!</v>
      </c>
      <c r="O3304" s="27">
        <f t="shared" si="204"/>
        <v>15091950</v>
      </c>
      <c r="P3304" s="27">
        <f t="shared" si="205"/>
        <v>150919502</v>
      </c>
      <c r="Q3304" s="31">
        <f t="shared" si="206"/>
        <v>27300312150950</v>
      </c>
      <c r="R3304" s="27">
        <f>COUNTIF(tratycont!S:S,'Integrantes original'!Q3304)</f>
        <v>0</v>
      </c>
      <c r="S3304" s="27">
        <f t="shared" si="207"/>
        <v>0</v>
      </c>
    </row>
    <row r="3305" spans="1:19" x14ac:dyDescent="0.15">
      <c r="A3305" s="29">
        <v>2730051</v>
      </c>
      <c r="B3305" s="29">
        <v>273005101</v>
      </c>
      <c r="C3305" s="29" t="s">
        <v>16</v>
      </c>
      <c r="D3305" s="30" t="s">
        <v>2554</v>
      </c>
      <c r="E3305" s="30" t="s">
        <v>2758</v>
      </c>
      <c r="F3305" s="15">
        <v>1</v>
      </c>
      <c r="G3305" s="29">
        <v>1</v>
      </c>
      <c r="H3305" s="29">
        <v>9</v>
      </c>
      <c r="I3305" s="29">
        <v>1992</v>
      </c>
      <c r="J3305" s="15">
        <v>-1</v>
      </c>
      <c r="K3305" s="15">
        <v>-1</v>
      </c>
      <c r="L3305" s="15">
        <v>0</v>
      </c>
      <c r="M3305" s="15">
        <v>0</v>
      </c>
      <c r="N3305" s="27" t="e">
        <f>SUMIF(#REF!,'Integrantes original'!A3062,#REF!)</f>
        <v>#REF!</v>
      </c>
      <c r="O3305" s="27">
        <f t="shared" si="204"/>
        <v>1091992</v>
      </c>
      <c r="P3305" s="27">
        <f t="shared" si="205"/>
        <v>10919921</v>
      </c>
      <c r="Q3305" s="31">
        <f t="shared" si="206"/>
        <v>27300511010992</v>
      </c>
      <c r="R3305" s="27">
        <f>COUNTIF(tratycont!S:S,'Integrantes original'!Q3305)</f>
        <v>0</v>
      </c>
      <c r="S3305" s="27">
        <f t="shared" si="207"/>
        <v>0</v>
      </c>
    </row>
    <row r="3306" spans="1:19" x14ac:dyDescent="0.15">
      <c r="A3306" s="29">
        <v>2730051</v>
      </c>
      <c r="B3306" s="29">
        <v>273005102</v>
      </c>
      <c r="C3306" s="29" t="s">
        <v>19</v>
      </c>
      <c r="D3306" s="30" t="s">
        <v>2759</v>
      </c>
      <c r="E3306" s="30" t="s">
        <v>2760</v>
      </c>
      <c r="F3306" s="15">
        <v>2</v>
      </c>
      <c r="G3306" s="29">
        <v>1</v>
      </c>
      <c r="H3306" s="29">
        <v>4</v>
      </c>
      <c r="I3306" s="29">
        <v>1998</v>
      </c>
      <c r="J3306" s="15">
        <v>1</v>
      </c>
      <c r="K3306" s="15">
        <v>0</v>
      </c>
      <c r="L3306" s="15">
        <v>1</v>
      </c>
      <c r="M3306" s="15">
        <v>2</v>
      </c>
      <c r="N3306" s="27" t="e">
        <f>SUMIF(#REF!,'Integrantes original'!A3063,#REF!)</f>
        <v>#REF!</v>
      </c>
      <c r="O3306" s="27">
        <f t="shared" si="204"/>
        <v>1041998</v>
      </c>
      <c r="P3306" s="27">
        <f t="shared" si="205"/>
        <v>10419982</v>
      </c>
      <c r="Q3306" s="31">
        <f t="shared" si="206"/>
        <v>27300512010498</v>
      </c>
      <c r="R3306" s="27">
        <f>COUNTIF(tratycont!S:S,'Integrantes original'!Q3306)</f>
        <v>0</v>
      </c>
      <c r="S3306" s="27">
        <f t="shared" si="207"/>
        <v>0</v>
      </c>
    </row>
    <row r="3307" spans="1:19" x14ac:dyDescent="0.15">
      <c r="A3307" s="29">
        <v>2730051</v>
      </c>
      <c r="B3307" s="29">
        <v>273005103</v>
      </c>
      <c r="C3307" s="29" t="s">
        <v>22</v>
      </c>
      <c r="D3307" s="30" t="s">
        <v>2761</v>
      </c>
      <c r="E3307" s="30" t="s">
        <v>2762</v>
      </c>
      <c r="F3307" s="15">
        <v>2</v>
      </c>
      <c r="G3307" s="29">
        <v>29</v>
      </c>
      <c r="H3307" s="29">
        <v>6</v>
      </c>
      <c r="I3307" s="29">
        <v>2018</v>
      </c>
      <c r="J3307" s="15">
        <v>2</v>
      </c>
      <c r="K3307" s="15">
        <v>2</v>
      </c>
      <c r="L3307" s="15">
        <v>0</v>
      </c>
      <c r="M3307" s="15">
        <v>0</v>
      </c>
      <c r="N3307" s="27" t="e">
        <f>SUMIF(#REF!,'Integrantes original'!A3064,#REF!)</f>
        <v>#REF!</v>
      </c>
      <c r="O3307" s="27">
        <f t="shared" si="204"/>
        <v>29062018</v>
      </c>
      <c r="P3307" s="27">
        <f t="shared" si="205"/>
        <v>290620182</v>
      </c>
      <c r="Q3307" s="31">
        <f t="shared" si="206"/>
        <v>27300512290618</v>
      </c>
      <c r="R3307" s="27">
        <f>COUNTIF(tratycont!S:S,'Integrantes original'!Q3307)</f>
        <v>1</v>
      </c>
      <c r="S3307" s="27">
        <f t="shared" si="207"/>
        <v>1</v>
      </c>
    </row>
    <row r="3308" spans="1:19" x14ac:dyDescent="0.15">
      <c r="A3308" s="29">
        <v>2730051</v>
      </c>
      <c r="B3308" s="29">
        <v>273005104</v>
      </c>
      <c r="C3308" s="29" t="s">
        <v>25</v>
      </c>
      <c r="D3308" s="30" t="s">
        <v>2763</v>
      </c>
      <c r="E3308" s="30" t="s">
        <v>2758</v>
      </c>
      <c r="F3308" s="15">
        <v>1</v>
      </c>
      <c r="G3308" s="29">
        <v>99</v>
      </c>
      <c r="H3308" s="29">
        <v>99</v>
      </c>
      <c r="I3308" s="29">
        <v>9999</v>
      </c>
      <c r="J3308" s="15">
        <v>-1</v>
      </c>
      <c r="K3308" s="15">
        <v>-1</v>
      </c>
      <c r="L3308" s="15">
        <v>0</v>
      </c>
      <c r="M3308" s="15">
        <v>0</v>
      </c>
      <c r="N3308" s="27" t="e">
        <f>SUMIF(#REF!,'Integrantes original'!A3065,#REF!)</f>
        <v>#REF!</v>
      </c>
      <c r="O3308" s="27">
        <f t="shared" si="204"/>
        <v>99999999</v>
      </c>
      <c r="P3308" s="27">
        <f t="shared" si="205"/>
        <v>999999991</v>
      </c>
      <c r="Q3308" s="31">
        <f t="shared" si="206"/>
        <v>27300511999999</v>
      </c>
      <c r="R3308" s="27">
        <f>COUNTIF(tratycont!S:S,'Integrantes original'!Q3308)</f>
        <v>0</v>
      </c>
      <c r="S3308" s="27">
        <f t="shared" si="207"/>
        <v>0</v>
      </c>
    </row>
    <row r="3309" spans="1:19" x14ac:dyDescent="0.15">
      <c r="A3309" s="29">
        <v>2730051</v>
      </c>
      <c r="B3309" s="29">
        <v>273005105</v>
      </c>
      <c r="C3309" s="29" t="s">
        <v>27</v>
      </c>
      <c r="D3309" s="30" t="s">
        <v>285</v>
      </c>
      <c r="E3309" s="30" t="s">
        <v>1658</v>
      </c>
      <c r="F3309" s="15">
        <v>1</v>
      </c>
      <c r="G3309" s="29">
        <v>99</v>
      </c>
      <c r="H3309" s="29">
        <v>99</v>
      </c>
      <c r="I3309" s="29">
        <v>9999</v>
      </c>
      <c r="J3309" s="15">
        <v>-1</v>
      </c>
      <c r="K3309" s="15">
        <v>-1</v>
      </c>
      <c r="L3309" s="15">
        <v>0</v>
      </c>
      <c r="M3309" s="15">
        <v>0</v>
      </c>
      <c r="N3309" s="27" t="e">
        <f>SUMIF(#REF!,'Integrantes original'!A3066,#REF!)</f>
        <v>#REF!</v>
      </c>
      <c r="O3309" s="27">
        <f t="shared" si="204"/>
        <v>99999999</v>
      </c>
      <c r="P3309" s="27">
        <f t="shared" si="205"/>
        <v>999999991</v>
      </c>
      <c r="Q3309" s="31">
        <f t="shared" si="206"/>
        <v>27300511999999</v>
      </c>
      <c r="R3309" s="27">
        <f>COUNTIF(tratycont!S:S,'Integrantes original'!Q3309)</f>
        <v>0</v>
      </c>
      <c r="S3309" s="27">
        <f t="shared" si="207"/>
        <v>0</v>
      </c>
    </row>
    <row r="3310" spans="1:19" x14ac:dyDescent="0.15">
      <c r="A3310" s="29">
        <v>2730051</v>
      </c>
      <c r="B3310" s="29">
        <v>273005106</v>
      </c>
      <c r="C3310" s="29" t="s">
        <v>30</v>
      </c>
      <c r="D3310" s="30" t="s">
        <v>62</v>
      </c>
      <c r="E3310" s="30" t="s">
        <v>2764</v>
      </c>
      <c r="F3310" s="15">
        <v>2</v>
      </c>
      <c r="G3310" s="29">
        <v>99</v>
      </c>
      <c r="H3310" s="29">
        <v>99</v>
      </c>
      <c r="I3310" s="29">
        <v>9999</v>
      </c>
      <c r="J3310" s="15">
        <v>-1</v>
      </c>
      <c r="K3310" s="15">
        <v>-1</v>
      </c>
      <c r="L3310" s="15">
        <v>0</v>
      </c>
      <c r="M3310" s="15">
        <v>0</v>
      </c>
      <c r="N3310" s="27" t="e">
        <f>SUMIF(#REF!,'Integrantes original'!A3067,#REF!)</f>
        <v>#REF!</v>
      </c>
      <c r="O3310" s="27">
        <f t="shared" si="204"/>
        <v>99999999</v>
      </c>
      <c r="P3310" s="27">
        <f t="shared" si="205"/>
        <v>999999992</v>
      </c>
      <c r="Q3310" s="31">
        <f t="shared" si="206"/>
        <v>27300512999999</v>
      </c>
      <c r="R3310" s="27">
        <f>COUNTIF(tratycont!S:S,'Integrantes original'!Q3310)</f>
        <v>0</v>
      </c>
      <c r="S3310" s="27">
        <f t="shared" si="207"/>
        <v>0</v>
      </c>
    </row>
    <row r="3311" spans="1:19" x14ac:dyDescent="0.15">
      <c r="A3311" s="29">
        <v>2730061</v>
      </c>
      <c r="B3311" s="29">
        <v>273006101</v>
      </c>
      <c r="C3311" s="29" t="s">
        <v>16</v>
      </c>
      <c r="D3311" s="30" t="s">
        <v>2703</v>
      </c>
      <c r="E3311" s="30" t="s">
        <v>2344</v>
      </c>
      <c r="F3311" s="15">
        <v>1</v>
      </c>
      <c r="G3311" s="29">
        <v>16</v>
      </c>
      <c r="H3311" s="29">
        <v>6</v>
      </c>
      <c r="I3311" s="29">
        <v>1979</v>
      </c>
      <c r="J3311" s="15">
        <v>-1</v>
      </c>
      <c r="K3311" s="15">
        <v>-1</v>
      </c>
      <c r="L3311" s="15">
        <v>0</v>
      </c>
      <c r="M3311" s="15">
        <v>0</v>
      </c>
      <c r="N3311" s="27" t="e">
        <f>SUMIF(#REF!,'Integrantes original'!A3068,#REF!)</f>
        <v>#REF!</v>
      </c>
      <c r="O3311" s="27">
        <f t="shared" si="204"/>
        <v>16061979</v>
      </c>
      <c r="P3311" s="27">
        <f t="shared" si="205"/>
        <v>160619791</v>
      </c>
      <c r="Q3311" s="31">
        <f t="shared" si="206"/>
        <v>27300611160679</v>
      </c>
      <c r="R3311" s="27">
        <f>COUNTIF(tratycont!S:S,'Integrantes original'!Q3311)</f>
        <v>0</v>
      </c>
      <c r="S3311" s="27">
        <f t="shared" si="207"/>
        <v>0</v>
      </c>
    </row>
    <row r="3312" spans="1:19" x14ac:dyDescent="0.15">
      <c r="A3312" s="29">
        <v>2730061</v>
      </c>
      <c r="B3312" s="29">
        <v>273006102</v>
      </c>
      <c r="C3312" s="29" t="s">
        <v>19</v>
      </c>
      <c r="D3312" s="30" t="s">
        <v>2765</v>
      </c>
      <c r="E3312" s="30" t="s">
        <v>49</v>
      </c>
      <c r="F3312" s="15">
        <v>2</v>
      </c>
      <c r="G3312" s="29">
        <v>22</v>
      </c>
      <c r="H3312" s="29">
        <v>5</v>
      </c>
      <c r="I3312" s="29">
        <v>1982</v>
      </c>
      <c r="J3312" s="15">
        <v>1</v>
      </c>
      <c r="K3312" s="15">
        <v>0</v>
      </c>
      <c r="L3312" s="15">
        <v>1</v>
      </c>
      <c r="M3312" s="15">
        <v>2</v>
      </c>
      <c r="N3312" s="27" t="e">
        <f>SUMIF(#REF!,'Integrantes original'!A3069,#REF!)</f>
        <v>#REF!</v>
      </c>
      <c r="O3312" s="27">
        <f t="shared" si="204"/>
        <v>22051982</v>
      </c>
      <c r="P3312" s="27">
        <f t="shared" si="205"/>
        <v>220519822</v>
      </c>
      <c r="Q3312" s="31">
        <f t="shared" si="206"/>
        <v>27300612220582</v>
      </c>
      <c r="R3312" s="27">
        <f>COUNTIF(tratycont!S:S,'Integrantes original'!Q3312)</f>
        <v>0</v>
      </c>
      <c r="S3312" s="27">
        <f t="shared" si="207"/>
        <v>0</v>
      </c>
    </row>
    <row r="3313" spans="1:19" x14ac:dyDescent="0.15">
      <c r="A3313" s="29">
        <v>2730061</v>
      </c>
      <c r="B3313" s="29">
        <v>273006103</v>
      </c>
      <c r="C3313" s="29" t="s">
        <v>22</v>
      </c>
      <c r="D3313" s="30" t="s">
        <v>105</v>
      </c>
      <c r="E3313" s="30" t="s">
        <v>2344</v>
      </c>
      <c r="F3313" s="15">
        <v>1</v>
      </c>
      <c r="G3313" s="29">
        <v>12</v>
      </c>
      <c r="H3313" s="29">
        <v>12</v>
      </c>
      <c r="I3313" s="29">
        <v>1999</v>
      </c>
      <c r="J3313" s="15">
        <v>-1</v>
      </c>
      <c r="K3313" s="15">
        <v>-1</v>
      </c>
      <c r="L3313" s="15">
        <v>0</v>
      </c>
      <c r="M3313" s="15">
        <v>0</v>
      </c>
      <c r="N3313" s="27" t="e">
        <f>SUMIF(#REF!,'Integrantes original'!A3070,#REF!)</f>
        <v>#REF!</v>
      </c>
      <c r="O3313" s="27">
        <f t="shared" si="204"/>
        <v>12121999</v>
      </c>
      <c r="P3313" s="27">
        <f t="shared" si="205"/>
        <v>121219991</v>
      </c>
      <c r="Q3313" s="31">
        <f t="shared" si="206"/>
        <v>27300611121299</v>
      </c>
      <c r="R3313" s="27">
        <f>COUNTIF(tratycont!S:S,'Integrantes original'!Q3313)</f>
        <v>0</v>
      </c>
      <c r="S3313" s="27">
        <f t="shared" si="207"/>
        <v>0</v>
      </c>
    </row>
    <row r="3314" spans="1:19" x14ac:dyDescent="0.15">
      <c r="A3314" s="29">
        <v>2730061</v>
      </c>
      <c r="B3314" s="29">
        <v>273006104</v>
      </c>
      <c r="C3314" s="29" t="s">
        <v>25</v>
      </c>
      <c r="D3314" s="30" t="s">
        <v>624</v>
      </c>
      <c r="E3314" s="30" t="s">
        <v>2344</v>
      </c>
      <c r="F3314" s="15">
        <v>1</v>
      </c>
      <c r="G3314" s="29">
        <v>14</v>
      </c>
      <c r="H3314" s="29">
        <v>3</v>
      </c>
      <c r="I3314" s="29">
        <v>2000</v>
      </c>
      <c r="J3314" s="15">
        <v>-1</v>
      </c>
      <c r="K3314" s="15">
        <v>-1</v>
      </c>
      <c r="L3314" s="15">
        <v>0</v>
      </c>
      <c r="M3314" s="15">
        <v>0</v>
      </c>
      <c r="N3314" s="27" t="e">
        <f>SUMIF(#REF!,'Integrantes original'!A3071,#REF!)</f>
        <v>#REF!</v>
      </c>
      <c r="O3314" s="27">
        <f t="shared" si="204"/>
        <v>14032000</v>
      </c>
      <c r="P3314" s="27">
        <f t="shared" si="205"/>
        <v>140320001</v>
      </c>
      <c r="Q3314" s="31">
        <f t="shared" si="206"/>
        <v>27300611140300</v>
      </c>
      <c r="R3314" s="27">
        <f>COUNTIF(tratycont!S:S,'Integrantes original'!Q3314)</f>
        <v>0</v>
      </c>
      <c r="S3314" s="27">
        <f t="shared" si="207"/>
        <v>0</v>
      </c>
    </row>
    <row r="3315" spans="1:19" x14ac:dyDescent="0.15">
      <c r="A3315" s="29">
        <v>2730061</v>
      </c>
      <c r="B3315" s="29">
        <v>273006105</v>
      </c>
      <c r="C3315" s="29" t="s">
        <v>27</v>
      </c>
      <c r="D3315" s="30" t="s">
        <v>1015</v>
      </c>
      <c r="E3315" s="30" t="s">
        <v>2344</v>
      </c>
      <c r="F3315" s="15">
        <v>1</v>
      </c>
      <c r="G3315" s="29">
        <v>1</v>
      </c>
      <c r="H3315" s="29">
        <v>1</v>
      </c>
      <c r="I3315" s="29">
        <v>2003</v>
      </c>
      <c r="J3315" s="15">
        <v>-1</v>
      </c>
      <c r="K3315" s="15">
        <v>-1</v>
      </c>
      <c r="L3315" s="15">
        <v>0</v>
      </c>
      <c r="M3315" s="15">
        <v>0</v>
      </c>
      <c r="N3315" s="27" t="e">
        <f>SUMIF(#REF!,'Integrantes original'!A3072,#REF!)</f>
        <v>#REF!</v>
      </c>
      <c r="O3315" s="27">
        <f t="shared" si="204"/>
        <v>1012003</v>
      </c>
      <c r="P3315" s="27">
        <f t="shared" si="205"/>
        <v>10120031</v>
      </c>
      <c r="Q3315" s="31">
        <f t="shared" si="206"/>
        <v>27300611010103</v>
      </c>
      <c r="R3315" s="27">
        <f>COUNTIF(tratycont!S:S,'Integrantes original'!Q3315)</f>
        <v>0</v>
      </c>
      <c r="S3315" s="27">
        <f t="shared" si="207"/>
        <v>0</v>
      </c>
    </row>
    <row r="3316" spans="1:19" x14ac:dyDescent="0.15">
      <c r="A3316" s="29">
        <v>2730061</v>
      </c>
      <c r="B3316" s="29">
        <v>273006106</v>
      </c>
      <c r="C3316" s="29" t="s">
        <v>30</v>
      </c>
      <c r="D3316" s="30" t="s">
        <v>2766</v>
      </c>
      <c r="E3316" s="30" t="s">
        <v>2344</v>
      </c>
      <c r="F3316" s="15">
        <v>1</v>
      </c>
      <c r="G3316" s="29">
        <v>4</v>
      </c>
      <c r="H3316" s="29">
        <v>3</v>
      </c>
      <c r="I3316" s="29">
        <v>2005</v>
      </c>
      <c r="J3316" s="15">
        <v>-1</v>
      </c>
      <c r="K3316" s="15">
        <v>-1</v>
      </c>
      <c r="L3316" s="15">
        <v>0</v>
      </c>
      <c r="M3316" s="15">
        <v>0</v>
      </c>
      <c r="N3316" s="27" t="e">
        <f>SUMIF(#REF!,'Integrantes original'!A3073,#REF!)</f>
        <v>#REF!</v>
      </c>
      <c r="O3316" s="27">
        <f t="shared" si="204"/>
        <v>4032005</v>
      </c>
      <c r="P3316" s="27">
        <f t="shared" si="205"/>
        <v>40320051</v>
      </c>
      <c r="Q3316" s="31">
        <f t="shared" si="206"/>
        <v>27300611040305</v>
      </c>
      <c r="R3316" s="27">
        <f>COUNTIF(tratycont!S:S,'Integrantes original'!Q3316)</f>
        <v>0</v>
      </c>
      <c r="S3316" s="27">
        <f t="shared" si="207"/>
        <v>0</v>
      </c>
    </row>
    <row r="3317" spans="1:19" x14ac:dyDescent="0.15">
      <c r="A3317" s="29">
        <v>2730061</v>
      </c>
      <c r="B3317" s="29">
        <v>273006107</v>
      </c>
      <c r="C3317" s="29" t="s">
        <v>56</v>
      </c>
      <c r="D3317" s="30" t="s">
        <v>806</v>
      </c>
      <c r="E3317" s="30" t="s">
        <v>2344</v>
      </c>
      <c r="F3317" s="15">
        <v>1</v>
      </c>
      <c r="G3317" s="29">
        <v>4</v>
      </c>
      <c r="H3317" s="29">
        <v>7</v>
      </c>
      <c r="I3317" s="29">
        <v>2008</v>
      </c>
      <c r="J3317" s="15">
        <v>-1</v>
      </c>
      <c r="K3317" s="15">
        <v>-1</v>
      </c>
      <c r="L3317" s="15">
        <v>0</v>
      </c>
      <c r="M3317" s="15">
        <v>0</v>
      </c>
      <c r="N3317" s="27" t="e">
        <f>SUMIF(#REF!,'Integrantes original'!A3074,#REF!)</f>
        <v>#REF!</v>
      </c>
      <c r="O3317" s="27">
        <f t="shared" si="204"/>
        <v>4072008</v>
      </c>
      <c r="P3317" s="27">
        <f t="shared" si="205"/>
        <v>40720081</v>
      </c>
      <c r="Q3317" s="31">
        <f t="shared" si="206"/>
        <v>27300611040708</v>
      </c>
      <c r="R3317" s="27">
        <f>COUNTIF(tratycont!S:S,'Integrantes original'!Q3317)</f>
        <v>0</v>
      </c>
      <c r="S3317" s="27">
        <f t="shared" si="207"/>
        <v>0</v>
      </c>
    </row>
    <row r="3318" spans="1:19" x14ac:dyDescent="0.15">
      <c r="A3318" s="29">
        <v>2730071</v>
      </c>
      <c r="B3318" s="29">
        <v>273007101</v>
      </c>
      <c r="C3318" s="29" t="s">
        <v>16</v>
      </c>
      <c r="D3318" s="30" t="s">
        <v>325</v>
      </c>
      <c r="E3318" s="30" t="s">
        <v>1738</v>
      </c>
      <c r="F3318" s="15">
        <v>1</v>
      </c>
      <c r="G3318" s="29">
        <v>99</v>
      </c>
      <c r="H3318" s="29">
        <v>99</v>
      </c>
      <c r="I3318" s="29">
        <v>9999</v>
      </c>
      <c r="J3318" s="15">
        <v>-1</v>
      </c>
      <c r="K3318" s="15">
        <v>-1</v>
      </c>
      <c r="L3318" s="15">
        <v>0</v>
      </c>
      <c r="M3318" s="15">
        <v>0</v>
      </c>
      <c r="N3318" s="27" t="e">
        <f>SUMIF(#REF!,'Integrantes original'!A3075,#REF!)</f>
        <v>#REF!</v>
      </c>
      <c r="O3318" s="27">
        <f t="shared" si="204"/>
        <v>99999999</v>
      </c>
      <c r="P3318" s="27">
        <f t="shared" si="205"/>
        <v>999999991</v>
      </c>
      <c r="Q3318" s="31">
        <f t="shared" si="206"/>
        <v>27300711999999</v>
      </c>
      <c r="R3318" s="27">
        <f>COUNTIF(tratycont!S:S,'Integrantes original'!Q3318)</f>
        <v>0</v>
      </c>
      <c r="S3318" s="27">
        <f t="shared" si="207"/>
        <v>0</v>
      </c>
    </row>
    <row r="3319" spans="1:19" x14ac:dyDescent="0.15">
      <c r="A3319" s="29">
        <v>2730071</v>
      </c>
      <c r="B3319" s="29">
        <v>273007102</v>
      </c>
      <c r="C3319" s="29" t="s">
        <v>19</v>
      </c>
      <c r="D3319" s="30" t="s">
        <v>2767</v>
      </c>
      <c r="E3319" s="30" t="s">
        <v>2768</v>
      </c>
      <c r="F3319" s="15">
        <v>2</v>
      </c>
      <c r="G3319" s="29">
        <v>25</v>
      </c>
      <c r="H3319" s="29">
        <v>5</v>
      </c>
      <c r="I3319" s="29">
        <v>1994</v>
      </c>
      <c r="J3319" s="15">
        <v>1</v>
      </c>
      <c r="K3319" s="15">
        <v>0</v>
      </c>
      <c r="L3319" s="15">
        <v>1</v>
      </c>
      <c r="M3319" s="15">
        <v>1</v>
      </c>
      <c r="N3319" s="27" t="e">
        <f>SUMIF(#REF!,'Integrantes original'!A3076,#REF!)</f>
        <v>#REF!</v>
      </c>
      <c r="O3319" s="27">
        <f t="shared" si="204"/>
        <v>25051994</v>
      </c>
      <c r="P3319" s="27">
        <f t="shared" si="205"/>
        <v>250519942</v>
      </c>
      <c r="Q3319" s="31">
        <f t="shared" si="206"/>
        <v>27300712250594</v>
      </c>
      <c r="R3319" s="27">
        <f>COUNTIF(tratycont!S:S,'Integrantes original'!Q3319)</f>
        <v>0</v>
      </c>
      <c r="S3319" s="27">
        <f t="shared" si="207"/>
        <v>0</v>
      </c>
    </row>
    <row r="3320" spans="1:19" x14ac:dyDescent="0.15">
      <c r="A3320" s="29">
        <v>2730071</v>
      </c>
      <c r="B3320" s="29">
        <v>273007103</v>
      </c>
      <c r="C3320" s="29" t="s">
        <v>22</v>
      </c>
      <c r="D3320" s="30" t="s">
        <v>447</v>
      </c>
      <c r="E3320" s="30" t="s">
        <v>2769</v>
      </c>
      <c r="F3320" s="15">
        <v>2</v>
      </c>
      <c r="G3320" s="29">
        <v>13</v>
      </c>
      <c r="H3320" s="29">
        <v>1</v>
      </c>
      <c r="I3320" s="29">
        <v>2013</v>
      </c>
      <c r="J3320" s="15">
        <v>-1</v>
      </c>
      <c r="K3320" s="15">
        <v>-1</v>
      </c>
      <c r="L3320" s="15">
        <v>0</v>
      </c>
      <c r="M3320" s="15">
        <v>0</v>
      </c>
      <c r="N3320" s="27" t="e">
        <f>SUMIF(#REF!,'Integrantes original'!A3077,#REF!)</f>
        <v>#REF!</v>
      </c>
      <c r="O3320" s="27">
        <f t="shared" si="204"/>
        <v>13012013</v>
      </c>
      <c r="P3320" s="27">
        <f t="shared" si="205"/>
        <v>130120132</v>
      </c>
      <c r="Q3320" s="31">
        <f t="shared" si="206"/>
        <v>27300712130113</v>
      </c>
      <c r="R3320" s="27">
        <f>COUNTIF(tratycont!S:S,'Integrantes original'!Q3320)</f>
        <v>0</v>
      </c>
      <c r="S3320" s="27">
        <f t="shared" si="207"/>
        <v>0</v>
      </c>
    </row>
    <row r="3321" spans="1:19" x14ac:dyDescent="0.15">
      <c r="A3321" s="29">
        <v>2730071</v>
      </c>
      <c r="B3321" s="29">
        <v>273007104</v>
      </c>
      <c r="C3321" s="29" t="s">
        <v>25</v>
      </c>
      <c r="D3321" s="30" t="s">
        <v>99</v>
      </c>
      <c r="E3321" s="30" t="s">
        <v>100</v>
      </c>
      <c r="F3321" s="15">
        <v>2</v>
      </c>
      <c r="G3321" s="29">
        <v>15</v>
      </c>
      <c r="H3321" s="29">
        <v>9</v>
      </c>
      <c r="I3321" s="29">
        <v>2018</v>
      </c>
      <c r="J3321" s="15">
        <v>2</v>
      </c>
      <c r="K3321" s="15">
        <v>2</v>
      </c>
      <c r="L3321" s="15">
        <v>0</v>
      </c>
      <c r="M3321" s="15">
        <v>0</v>
      </c>
      <c r="N3321" s="27" t="e">
        <f>SUMIF(#REF!,'Integrantes original'!A3078,#REF!)</f>
        <v>#REF!</v>
      </c>
      <c r="O3321" s="27">
        <f t="shared" si="204"/>
        <v>15092018</v>
      </c>
      <c r="P3321" s="27">
        <f t="shared" si="205"/>
        <v>150920182</v>
      </c>
      <c r="Q3321" s="31">
        <f t="shared" si="206"/>
        <v>27300712150918</v>
      </c>
      <c r="R3321" s="27">
        <f>COUNTIF(tratycont!S:S,'Integrantes original'!Q3321)</f>
        <v>1</v>
      </c>
      <c r="S3321" s="27">
        <f t="shared" si="207"/>
        <v>1</v>
      </c>
    </row>
    <row r="3322" spans="1:19" x14ac:dyDescent="0.15">
      <c r="A3322" s="29">
        <v>2730081</v>
      </c>
      <c r="B3322" s="29">
        <v>273008101</v>
      </c>
      <c r="C3322" s="29" t="s">
        <v>16</v>
      </c>
      <c r="D3322" s="30" t="s">
        <v>2770</v>
      </c>
      <c r="E3322" s="30" t="s">
        <v>2344</v>
      </c>
      <c r="F3322" s="15">
        <v>1</v>
      </c>
      <c r="G3322" s="29">
        <v>18</v>
      </c>
      <c r="H3322" s="29">
        <v>3</v>
      </c>
      <c r="I3322" s="29">
        <v>1991</v>
      </c>
      <c r="J3322" s="15">
        <v>-1</v>
      </c>
      <c r="K3322" s="15">
        <v>-1</v>
      </c>
      <c r="L3322" s="15">
        <v>0</v>
      </c>
      <c r="M3322" s="15">
        <v>0</v>
      </c>
      <c r="N3322" s="27" t="e">
        <f>SUMIF(#REF!,'Integrantes original'!A3079,#REF!)</f>
        <v>#REF!</v>
      </c>
      <c r="O3322" s="27">
        <f t="shared" si="204"/>
        <v>18031991</v>
      </c>
      <c r="P3322" s="27">
        <f t="shared" si="205"/>
        <v>180319911</v>
      </c>
      <c r="Q3322" s="31">
        <f t="shared" si="206"/>
        <v>27300811180391</v>
      </c>
      <c r="R3322" s="27">
        <f>COUNTIF(tratycont!S:S,'Integrantes original'!Q3322)</f>
        <v>0</v>
      </c>
      <c r="S3322" s="27">
        <f t="shared" si="207"/>
        <v>0</v>
      </c>
    </row>
    <row r="3323" spans="1:19" x14ac:dyDescent="0.15">
      <c r="A3323" s="29">
        <v>2730081</v>
      </c>
      <c r="B3323" s="29">
        <v>273008102</v>
      </c>
      <c r="C3323" s="29" t="s">
        <v>19</v>
      </c>
      <c r="D3323" s="30" t="s">
        <v>256</v>
      </c>
      <c r="E3323" s="30" t="s">
        <v>2585</v>
      </c>
      <c r="F3323" s="15">
        <v>2</v>
      </c>
      <c r="G3323" s="29">
        <v>17</v>
      </c>
      <c r="H3323" s="29">
        <v>10</v>
      </c>
      <c r="I3323" s="29">
        <v>1989</v>
      </c>
      <c r="J3323" s="15">
        <v>1</v>
      </c>
      <c r="K3323" s="15">
        <v>0</v>
      </c>
      <c r="L3323" s="15">
        <v>1</v>
      </c>
      <c r="M3323" s="15">
        <v>1</v>
      </c>
      <c r="N3323" s="27" t="e">
        <f>SUMIF(#REF!,'Integrantes original'!A3080,#REF!)</f>
        <v>#REF!</v>
      </c>
      <c r="O3323" s="27">
        <f t="shared" si="204"/>
        <v>17101989</v>
      </c>
      <c r="P3323" s="27">
        <f t="shared" si="205"/>
        <v>171019892</v>
      </c>
      <c r="Q3323" s="31">
        <f t="shared" si="206"/>
        <v>27300812171089</v>
      </c>
      <c r="R3323" s="27">
        <f>COUNTIF(tratycont!S:S,'Integrantes original'!Q3323)</f>
        <v>0</v>
      </c>
      <c r="S3323" s="27">
        <f t="shared" si="207"/>
        <v>0</v>
      </c>
    </row>
    <row r="3324" spans="1:19" x14ac:dyDescent="0.15">
      <c r="A3324" s="29">
        <v>2730081</v>
      </c>
      <c r="B3324" s="29">
        <v>273008103</v>
      </c>
      <c r="C3324" s="29" t="s">
        <v>22</v>
      </c>
      <c r="D3324" s="30" t="s">
        <v>2771</v>
      </c>
      <c r="E3324" s="30" t="s">
        <v>2344</v>
      </c>
      <c r="F3324" s="15">
        <v>2</v>
      </c>
      <c r="G3324" s="29">
        <v>21</v>
      </c>
      <c r="H3324" s="29">
        <v>11</v>
      </c>
      <c r="I3324" s="29">
        <v>2011</v>
      </c>
      <c r="J3324" s="15">
        <v>-1</v>
      </c>
      <c r="K3324" s="15">
        <v>-1</v>
      </c>
      <c r="L3324" s="15">
        <v>0</v>
      </c>
      <c r="M3324" s="15">
        <v>0</v>
      </c>
      <c r="N3324" s="27" t="e">
        <f>SUMIF(#REF!,'Integrantes original'!A3081,#REF!)</f>
        <v>#REF!</v>
      </c>
      <c r="O3324" s="27">
        <f t="shared" si="204"/>
        <v>21112011</v>
      </c>
      <c r="P3324" s="27">
        <f t="shared" si="205"/>
        <v>211120112</v>
      </c>
      <c r="Q3324" s="31">
        <f t="shared" si="206"/>
        <v>27300812211111</v>
      </c>
      <c r="R3324" s="27">
        <f>COUNTIF(tratycont!S:S,'Integrantes original'!Q3324)</f>
        <v>0</v>
      </c>
      <c r="S3324" s="27">
        <f t="shared" si="207"/>
        <v>0</v>
      </c>
    </row>
    <row r="3325" spans="1:19" x14ac:dyDescent="0.15">
      <c r="A3325" s="29">
        <v>2730081</v>
      </c>
      <c r="B3325" s="29">
        <v>273008104</v>
      </c>
      <c r="C3325" s="29" t="s">
        <v>25</v>
      </c>
      <c r="D3325" s="30" t="s">
        <v>1499</v>
      </c>
      <c r="E3325" s="30" t="s">
        <v>2344</v>
      </c>
      <c r="F3325" s="15">
        <v>2</v>
      </c>
      <c r="G3325" s="29">
        <v>19</v>
      </c>
      <c r="H3325" s="29">
        <v>6</v>
      </c>
      <c r="I3325" s="29">
        <v>2018</v>
      </c>
      <c r="J3325" s="15">
        <v>2</v>
      </c>
      <c r="K3325" s="15">
        <v>2</v>
      </c>
      <c r="L3325" s="15">
        <v>0</v>
      </c>
      <c r="M3325" s="15">
        <v>0</v>
      </c>
      <c r="N3325" s="27" t="e">
        <f>SUMIF(#REF!,'Integrantes original'!A3082,#REF!)</f>
        <v>#REF!</v>
      </c>
      <c r="O3325" s="27">
        <f t="shared" si="204"/>
        <v>19062018</v>
      </c>
      <c r="P3325" s="27">
        <f t="shared" si="205"/>
        <v>190620182</v>
      </c>
      <c r="Q3325" s="31">
        <f t="shared" si="206"/>
        <v>27300812190618</v>
      </c>
      <c r="R3325" s="27">
        <f>COUNTIF(tratycont!S:S,'Integrantes original'!Q3325)</f>
        <v>1</v>
      </c>
      <c r="S3325" s="27">
        <f t="shared" si="207"/>
        <v>1</v>
      </c>
    </row>
    <row r="3326" spans="1:19" x14ac:dyDescent="0.15">
      <c r="A3326" s="29">
        <v>2730081</v>
      </c>
      <c r="B3326" s="29">
        <v>273008105</v>
      </c>
      <c r="C3326" s="29" t="s">
        <v>27</v>
      </c>
      <c r="D3326" s="30" t="s">
        <v>1247</v>
      </c>
      <c r="E3326" s="30" t="s">
        <v>2772</v>
      </c>
      <c r="F3326" s="15">
        <v>2</v>
      </c>
      <c r="G3326" s="29">
        <v>2</v>
      </c>
      <c r="H3326" s="29">
        <v>12</v>
      </c>
      <c r="I3326" s="29">
        <v>1945</v>
      </c>
      <c r="J3326" s="15">
        <v>-1</v>
      </c>
      <c r="K3326" s="15">
        <v>-1</v>
      </c>
      <c r="L3326" s="15">
        <v>0</v>
      </c>
      <c r="M3326" s="15">
        <v>0</v>
      </c>
      <c r="N3326" s="27" t="e">
        <f>SUMIF(#REF!,'Integrantes original'!A3083,#REF!)</f>
        <v>#REF!</v>
      </c>
      <c r="O3326" s="27">
        <f t="shared" si="204"/>
        <v>2121945</v>
      </c>
      <c r="P3326" s="27">
        <f t="shared" si="205"/>
        <v>21219452</v>
      </c>
      <c r="Q3326" s="31">
        <f t="shared" si="206"/>
        <v>27300812021245</v>
      </c>
      <c r="R3326" s="27">
        <f>COUNTIF(tratycont!S:S,'Integrantes original'!Q3326)</f>
        <v>0</v>
      </c>
      <c r="S3326" s="27">
        <f t="shared" si="207"/>
        <v>0</v>
      </c>
    </row>
    <row r="3327" spans="1:19" x14ac:dyDescent="0.15">
      <c r="A3327" s="29">
        <v>2730091</v>
      </c>
      <c r="B3327" s="29">
        <v>273009101</v>
      </c>
      <c r="C3327" s="29" t="s">
        <v>16</v>
      </c>
      <c r="D3327" s="30" t="s">
        <v>326</v>
      </c>
      <c r="E3327" s="30" t="s">
        <v>2773</v>
      </c>
      <c r="F3327" s="15">
        <v>1</v>
      </c>
      <c r="G3327" s="29">
        <v>99</v>
      </c>
      <c r="H3327" s="29">
        <v>99</v>
      </c>
      <c r="I3327" s="29">
        <v>9999</v>
      </c>
      <c r="J3327" s="15">
        <v>-1</v>
      </c>
      <c r="K3327" s="15">
        <v>-1</v>
      </c>
      <c r="L3327" s="15">
        <v>0</v>
      </c>
      <c r="M3327" s="15">
        <v>0</v>
      </c>
      <c r="N3327" s="27" t="e">
        <f>SUMIF(#REF!,'Integrantes original'!A3084,#REF!)</f>
        <v>#REF!</v>
      </c>
      <c r="O3327" s="27">
        <f t="shared" si="204"/>
        <v>99999999</v>
      </c>
      <c r="P3327" s="27">
        <f t="shared" si="205"/>
        <v>999999991</v>
      </c>
      <c r="Q3327" s="31">
        <f t="shared" si="206"/>
        <v>27300911999999</v>
      </c>
      <c r="R3327" s="27">
        <f>COUNTIF(tratycont!S:S,'Integrantes original'!Q3327)</f>
        <v>0</v>
      </c>
      <c r="S3327" s="27">
        <f t="shared" si="207"/>
        <v>0</v>
      </c>
    </row>
    <row r="3328" spans="1:19" x14ac:dyDescent="0.15">
      <c r="A3328" s="29">
        <v>2730091</v>
      </c>
      <c r="B3328" s="29">
        <v>273009102</v>
      </c>
      <c r="C3328" s="29" t="s">
        <v>19</v>
      </c>
      <c r="D3328" s="30" t="s">
        <v>815</v>
      </c>
      <c r="E3328" s="30" t="s">
        <v>2599</v>
      </c>
      <c r="F3328" s="15">
        <v>2</v>
      </c>
      <c r="G3328" s="29">
        <v>18</v>
      </c>
      <c r="H3328" s="29">
        <v>10</v>
      </c>
      <c r="I3328" s="29">
        <v>1988</v>
      </c>
      <c r="J3328" s="15">
        <v>1</v>
      </c>
      <c r="K3328" s="15">
        <v>0</v>
      </c>
      <c r="L3328" s="15">
        <v>1</v>
      </c>
      <c r="M3328" s="15">
        <v>1</v>
      </c>
      <c r="N3328" s="27" t="e">
        <f>SUMIF(#REF!,'Integrantes original'!A3085,#REF!)</f>
        <v>#REF!</v>
      </c>
      <c r="O3328" s="27">
        <f t="shared" si="204"/>
        <v>18101988</v>
      </c>
      <c r="P3328" s="27">
        <f t="shared" si="205"/>
        <v>181019882</v>
      </c>
      <c r="Q3328" s="31">
        <f t="shared" si="206"/>
        <v>27300912181088</v>
      </c>
      <c r="R3328" s="27">
        <f>COUNTIF(tratycont!S:S,'Integrantes original'!Q3328)</f>
        <v>0</v>
      </c>
      <c r="S3328" s="27">
        <f t="shared" si="207"/>
        <v>0</v>
      </c>
    </row>
    <row r="3329" spans="1:19" x14ac:dyDescent="0.15">
      <c r="A3329" s="29">
        <v>2730091</v>
      </c>
      <c r="B3329" s="29">
        <v>273009103</v>
      </c>
      <c r="C3329" s="29" t="s">
        <v>22</v>
      </c>
      <c r="D3329" s="30" t="s">
        <v>1124</v>
      </c>
      <c r="E3329" s="30" t="s">
        <v>2774</v>
      </c>
      <c r="F3329" s="15">
        <v>1</v>
      </c>
      <c r="G3329" s="29">
        <v>11</v>
      </c>
      <c r="H3329" s="29">
        <v>6</v>
      </c>
      <c r="I3329" s="29">
        <v>2018</v>
      </c>
      <c r="J3329" s="15">
        <v>2</v>
      </c>
      <c r="K3329" s="15">
        <v>2</v>
      </c>
      <c r="L3329" s="15">
        <v>0</v>
      </c>
      <c r="M3329" s="15">
        <v>0</v>
      </c>
      <c r="N3329" s="27" t="e">
        <f>SUMIF(#REF!,'Integrantes original'!A3086,#REF!)</f>
        <v>#REF!</v>
      </c>
      <c r="O3329" s="27">
        <f t="shared" si="204"/>
        <v>11062018</v>
      </c>
      <c r="P3329" s="27">
        <f t="shared" si="205"/>
        <v>110620181</v>
      </c>
      <c r="Q3329" s="31">
        <f t="shared" si="206"/>
        <v>27300911110618</v>
      </c>
      <c r="R3329" s="27">
        <f>COUNTIF(tratycont!S:S,'Integrantes original'!Q3329)</f>
        <v>0</v>
      </c>
      <c r="S3329" s="27">
        <f t="shared" si="207"/>
        <v>1</v>
      </c>
    </row>
    <row r="3330" spans="1:19" x14ac:dyDescent="0.15">
      <c r="A3330" s="29">
        <v>2730101</v>
      </c>
      <c r="B3330" s="29">
        <v>273010101</v>
      </c>
      <c r="C3330" s="29" t="s">
        <v>16</v>
      </c>
      <c r="D3330" s="30" t="s">
        <v>2775</v>
      </c>
      <c r="E3330" s="30" t="s">
        <v>2461</v>
      </c>
      <c r="F3330" s="15">
        <v>1</v>
      </c>
      <c r="G3330" s="29">
        <v>7</v>
      </c>
      <c r="H3330" s="29">
        <v>9</v>
      </c>
      <c r="I3330" s="29">
        <v>1992</v>
      </c>
      <c r="J3330" s="15">
        <v>-1</v>
      </c>
      <c r="K3330" s="15">
        <v>-1</v>
      </c>
      <c r="L3330" s="15">
        <v>0</v>
      </c>
      <c r="M3330" s="15">
        <v>0</v>
      </c>
      <c r="N3330" s="27" t="e">
        <f>SUMIF(#REF!,'Integrantes original'!A3087,#REF!)</f>
        <v>#REF!</v>
      </c>
      <c r="O3330" s="27">
        <f t="shared" si="204"/>
        <v>7091992</v>
      </c>
      <c r="P3330" s="27">
        <f t="shared" si="205"/>
        <v>70919921</v>
      </c>
      <c r="Q3330" s="31">
        <f t="shared" si="206"/>
        <v>27301011070992</v>
      </c>
      <c r="R3330" s="27">
        <f>COUNTIF(tratycont!S:S,'Integrantes original'!Q3330)</f>
        <v>0</v>
      </c>
      <c r="S3330" s="27">
        <f t="shared" si="207"/>
        <v>0</v>
      </c>
    </row>
    <row r="3331" spans="1:19" x14ac:dyDescent="0.15">
      <c r="A3331" s="29">
        <v>2730101</v>
      </c>
      <c r="B3331" s="29">
        <v>273010102</v>
      </c>
      <c r="C3331" s="29" t="s">
        <v>19</v>
      </c>
      <c r="D3331" s="30" t="s">
        <v>2776</v>
      </c>
      <c r="E3331" s="30" t="s">
        <v>2755</v>
      </c>
      <c r="F3331" s="15">
        <v>2</v>
      </c>
      <c r="G3331" s="29">
        <v>27</v>
      </c>
      <c r="H3331" s="29">
        <v>2</v>
      </c>
      <c r="I3331" s="29">
        <v>1999</v>
      </c>
      <c r="J3331" s="15">
        <v>1</v>
      </c>
      <c r="K3331" s="15">
        <v>0</v>
      </c>
      <c r="L3331" s="15">
        <v>1</v>
      </c>
      <c r="M3331" s="15">
        <v>1</v>
      </c>
      <c r="N3331" s="27" t="e">
        <f>SUMIF(#REF!,'Integrantes original'!A3088,#REF!)</f>
        <v>#REF!</v>
      </c>
      <c r="O3331" s="27">
        <f t="shared" ref="O3331:O3394" si="208">(((G3331*100)+H3331)*10000)+I3331</f>
        <v>27021999</v>
      </c>
      <c r="P3331" s="27">
        <f t="shared" ref="P3331:P3394" si="209">(O3331*10)+F3331</f>
        <v>270219992</v>
      </c>
      <c r="Q3331" s="31">
        <f t="shared" ref="Q3331:Q3394" si="210">(((((((A3331*10)+F3331)*100)+G3331)*100)+H3331)*100)+RIGHT(I3331,2)</f>
        <v>27301012270299</v>
      </c>
      <c r="R3331" s="27">
        <f>COUNTIF(tratycont!S:S,'Integrantes original'!Q3331)</f>
        <v>0</v>
      </c>
      <c r="S3331" s="27">
        <f t="shared" ref="S3331:S3394" si="211">IF(J3331=2,1,0)</f>
        <v>0</v>
      </c>
    </row>
    <row r="3332" spans="1:19" x14ac:dyDescent="0.15">
      <c r="A3332" s="29">
        <v>2730101</v>
      </c>
      <c r="B3332" s="29">
        <v>273010103</v>
      </c>
      <c r="C3332" s="29" t="s">
        <v>22</v>
      </c>
      <c r="D3332" s="30" t="s">
        <v>2777</v>
      </c>
      <c r="E3332" s="30" t="s">
        <v>2461</v>
      </c>
      <c r="F3332" s="15">
        <v>2</v>
      </c>
      <c r="G3332" s="29">
        <v>15</v>
      </c>
      <c r="H3332" s="29">
        <v>4</v>
      </c>
      <c r="I3332" s="29">
        <v>2018</v>
      </c>
      <c r="J3332" s="15">
        <v>2</v>
      </c>
      <c r="K3332" s="15">
        <v>2</v>
      </c>
      <c r="L3332" s="15">
        <v>0</v>
      </c>
      <c r="M3332" s="15">
        <v>0</v>
      </c>
      <c r="N3332" s="27" t="e">
        <f>SUMIF(#REF!,'Integrantes original'!A3089,#REF!)</f>
        <v>#REF!</v>
      </c>
      <c r="O3332" s="27">
        <f t="shared" si="208"/>
        <v>15042018</v>
      </c>
      <c r="P3332" s="27">
        <f t="shared" si="209"/>
        <v>150420182</v>
      </c>
      <c r="Q3332" s="31">
        <f t="shared" si="210"/>
        <v>27301012150418</v>
      </c>
      <c r="R3332" s="27">
        <f>COUNTIF(tratycont!S:S,'Integrantes original'!Q3332)</f>
        <v>1</v>
      </c>
      <c r="S3332" s="27">
        <f t="shared" si="211"/>
        <v>1</v>
      </c>
    </row>
    <row r="3333" spans="1:19" x14ac:dyDescent="0.15">
      <c r="A3333" s="29">
        <v>2730101</v>
      </c>
      <c r="B3333" s="29">
        <v>273010104</v>
      </c>
      <c r="C3333" s="29" t="s">
        <v>25</v>
      </c>
      <c r="D3333" s="30" t="s">
        <v>815</v>
      </c>
      <c r="E3333" s="30" t="s">
        <v>2344</v>
      </c>
      <c r="F3333" s="15">
        <v>2</v>
      </c>
      <c r="G3333" s="29">
        <v>22</v>
      </c>
      <c r="H3333" s="29">
        <v>2</v>
      </c>
      <c r="I3333" s="29">
        <v>1960</v>
      </c>
      <c r="J3333" s="15">
        <v>-1</v>
      </c>
      <c r="K3333" s="15">
        <v>-1</v>
      </c>
      <c r="L3333" s="15">
        <v>0</v>
      </c>
      <c r="M3333" s="15">
        <v>0</v>
      </c>
      <c r="N3333" s="27" t="e">
        <f>SUMIF(#REF!,'Integrantes original'!A3090,#REF!)</f>
        <v>#REF!</v>
      </c>
      <c r="O3333" s="27">
        <f t="shared" si="208"/>
        <v>22021960</v>
      </c>
      <c r="P3333" s="27">
        <f t="shared" si="209"/>
        <v>220219602</v>
      </c>
      <c r="Q3333" s="31">
        <f t="shared" si="210"/>
        <v>27301012220260</v>
      </c>
      <c r="R3333" s="27">
        <f>COUNTIF(tratycont!S:S,'Integrantes original'!Q3333)</f>
        <v>0</v>
      </c>
      <c r="S3333" s="27">
        <f t="shared" si="211"/>
        <v>0</v>
      </c>
    </row>
    <row r="3334" spans="1:19" x14ac:dyDescent="0.15">
      <c r="A3334" s="29">
        <v>2730111</v>
      </c>
      <c r="B3334" s="29">
        <v>273011101</v>
      </c>
      <c r="C3334" s="29" t="s">
        <v>16</v>
      </c>
      <c r="D3334" s="30" t="s">
        <v>2778</v>
      </c>
      <c r="E3334" s="30" t="s">
        <v>2587</v>
      </c>
      <c r="F3334" s="15">
        <v>1</v>
      </c>
      <c r="G3334" s="29">
        <v>20</v>
      </c>
      <c r="H3334" s="29">
        <v>8</v>
      </c>
      <c r="I3334" s="29">
        <v>1979</v>
      </c>
      <c r="J3334" s="15">
        <v>-1</v>
      </c>
      <c r="K3334" s="15">
        <v>-1</v>
      </c>
      <c r="L3334" s="15">
        <v>0</v>
      </c>
      <c r="M3334" s="15">
        <v>0</v>
      </c>
      <c r="N3334" s="27" t="e">
        <f>SUMIF(#REF!,'Integrantes original'!A3091,#REF!)</f>
        <v>#REF!</v>
      </c>
      <c r="O3334" s="27">
        <f t="shared" si="208"/>
        <v>20081979</v>
      </c>
      <c r="P3334" s="27">
        <f t="shared" si="209"/>
        <v>200819791</v>
      </c>
      <c r="Q3334" s="31">
        <f t="shared" si="210"/>
        <v>27301111200879</v>
      </c>
      <c r="R3334" s="27">
        <f>COUNTIF(tratycont!S:S,'Integrantes original'!Q3334)</f>
        <v>0</v>
      </c>
      <c r="S3334" s="27">
        <f t="shared" si="211"/>
        <v>0</v>
      </c>
    </row>
    <row r="3335" spans="1:19" x14ac:dyDescent="0.15">
      <c r="A3335" s="29">
        <v>2730111</v>
      </c>
      <c r="B3335" s="29">
        <v>273011102</v>
      </c>
      <c r="C3335" s="29" t="s">
        <v>19</v>
      </c>
      <c r="D3335" s="30" t="s">
        <v>2779</v>
      </c>
      <c r="E3335" s="30" t="s">
        <v>2576</v>
      </c>
      <c r="F3335" s="15">
        <v>2</v>
      </c>
      <c r="G3335" s="29">
        <v>2</v>
      </c>
      <c r="H3335" s="29">
        <v>3</v>
      </c>
      <c r="I3335" s="29">
        <v>1986</v>
      </c>
      <c r="J3335" s="15">
        <v>1</v>
      </c>
      <c r="K3335" s="15">
        <v>0</v>
      </c>
      <c r="L3335" s="15">
        <v>1</v>
      </c>
      <c r="M3335" s="15">
        <v>2</v>
      </c>
      <c r="N3335" s="27" t="e">
        <f>SUMIF(#REF!,'Integrantes original'!A3092,#REF!)</f>
        <v>#REF!</v>
      </c>
      <c r="O3335" s="27">
        <f t="shared" si="208"/>
        <v>2031986</v>
      </c>
      <c r="P3335" s="27">
        <f t="shared" si="209"/>
        <v>20319862</v>
      </c>
      <c r="Q3335" s="31">
        <f t="shared" si="210"/>
        <v>27301112020386</v>
      </c>
      <c r="R3335" s="27">
        <f>COUNTIF(tratycont!S:S,'Integrantes original'!Q3335)</f>
        <v>0</v>
      </c>
      <c r="S3335" s="27">
        <f t="shared" si="211"/>
        <v>0</v>
      </c>
    </row>
    <row r="3336" spans="1:19" x14ac:dyDescent="0.15">
      <c r="A3336" s="29">
        <v>2730111</v>
      </c>
      <c r="B3336" s="29">
        <v>273011103</v>
      </c>
      <c r="C3336" s="29" t="s">
        <v>22</v>
      </c>
      <c r="D3336" s="30" t="s">
        <v>2780</v>
      </c>
      <c r="E3336" s="30" t="s">
        <v>2781</v>
      </c>
      <c r="F3336" s="15">
        <v>2</v>
      </c>
      <c r="G3336" s="29">
        <v>21</v>
      </c>
      <c r="H3336" s="29">
        <v>12</v>
      </c>
      <c r="I3336" s="29">
        <v>2006</v>
      </c>
      <c r="J3336" s="15">
        <v>-1</v>
      </c>
      <c r="K3336" s="15">
        <v>-1</v>
      </c>
      <c r="L3336" s="15">
        <v>0</v>
      </c>
      <c r="M3336" s="15">
        <v>0</v>
      </c>
      <c r="N3336" s="27" t="e">
        <f>SUMIF(#REF!,'Integrantes original'!A3093,#REF!)</f>
        <v>#REF!</v>
      </c>
      <c r="O3336" s="27">
        <f t="shared" si="208"/>
        <v>21122006</v>
      </c>
      <c r="P3336" s="27">
        <f t="shared" si="209"/>
        <v>211220062</v>
      </c>
      <c r="Q3336" s="31">
        <f t="shared" si="210"/>
        <v>27301112211206</v>
      </c>
      <c r="R3336" s="27">
        <f>COUNTIF(tratycont!S:S,'Integrantes original'!Q3336)</f>
        <v>0</v>
      </c>
      <c r="S3336" s="27">
        <f t="shared" si="211"/>
        <v>0</v>
      </c>
    </row>
    <row r="3337" spans="1:19" x14ac:dyDescent="0.15">
      <c r="A3337" s="29">
        <v>2730111</v>
      </c>
      <c r="B3337" s="29">
        <v>273011104</v>
      </c>
      <c r="C3337" s="29" t="s">
        <v>25</v>
      </c>
      <c r="D3337" s="30" t="s">
        <v>2782</v>
      </c>
      <c r="E3337" s="30" t="s">
        <v>2781</v>
      </c>
      <c r="F3337" s="15">
        <v>2</v>
      </c>
      <c r="G3337" s="29">
        <v>10</v>
      </c>
      <c r="H3337" s="29">
        <v>5</v>
      </c>
      <c r="I3337" s="29">
        <v>2018</v>
      </c>
      <c r="J3337" s="15">
        <v>2</v>
      </c>
      <c r="K3337" s="15">
        <v>2</v>
      </c>
      <c r="L3337" s="15">
        <v>0</v>
      </c>
      <c r="M3337" s="15">
        <v>0</v>
      </c>
      <c r="N3337" s="27" t="e">
        <f>SUMIF(#REF!,'Integrantes original'!A3094,#REF!)</f>
        <v>#REF!</v>
      </c>
      <c r="O3337" s="27">
        <f t="shared" si="208"/>
        <v>10052018</v>
      </c>
      <c r="P3337" s="27">
        <f t="shared" si="209"/>
        <v>100520182</v>
      </c>
      <c r="Q3337" s="31">
        <f t="shared" si="210"/>
        <v>27301112100518</v>
      </c>
      <c r="R3337" s="27">
        <f>COUNTIF(tratycont!S:S,'Integrantes original'!Q3337)</f>
        <v>1</v>
      </c>
      <c r="S3337" s="27">
        <f t="shared" si="211"/>
        <v>1</v>
      </c>
    </row>
    <row r="3338" spans="1:19" x14ac:dyDescent="0.15">
      <c r="A3338" s="29">
        <v>2810011</v>
      </c>
      <c r="B3338" s="29">
        <v>281001101</v>
      </c>
      <c r="C3338" s="29" t="s">
        <v>16</v>
      </c>
      <c r="D3338" s="30" t="s">
        <v>2783</v>
      </c>
      <c r="E3338" s="30" t="s">
        <v>2471</v>
      </c>
      <c r="F3338" s="15">
        <v>1</v>
      </c>
      <c r="G3338" s="29">
        <v>7</v>
      </c>
      <c r="H3338" s="29">
        <v>3</v>
      </c>
      <c r="I3338" s="29">
        <v>1992</v>
      </c>
      <c r="J3338" s="15">
        <v>-1</v>
      </c>
      <c r="K3338" s="15">
        <v>-1</v>
      </c>
      <c r="L3338" s="15">
        <v>0</v>
      </c>
      <c r="M3338" s="15">
        <v>0</v>
      </c>
      <c r="N3338" s="27" t="e">
        <f>SUMIF(#REF!,'Integrantes original'!A3095,#REF!)</f>
        <v>#REF!</v>
      </c>
      <c r="O3338" s="27">
        <f t="shared" si="208"/>
        <v>7031992</v>
      </c>
      <c r="P3338" s="27">
        <f t="shared" si="209"/>
        <v>70319921</v>
      </c>
      <c r="Q3338" s="31">
        <f t="shared" si="210"/>
        <v>28100111070392</v>
      </c>
      <c r="R3338" s="27">
        <f>COUNTIF(tratycont!S:S,'Integrantes original'!Q3338)</f>
        <v>0</v>
      </c>
      <c r="S3338" s="27">
        <f t="shared" si="211"/>
        <v>0</v>
      </c>
    </row>
    <row r="3339" spans="1:19" x14ac:dyDescent="0.15">
      <c r="A3339" s="29">
        <v>2810011</v>
      </c>
      <c r="B3339" s="29">
        <v>281001102</v>
      </c>
      <c r="C3339" s="29" t="s">
        <v>19</v>
      </c>
      <c r="D3339" s="30" t="s">
        <v>2784</v>
      </c>
      <c r="E3339" s="30" t="s">
        <v>2785</v>
      </c>
      <c r="F3339" s="15">
        <v>2</v>
      </c>
      <c r="G3339" s="29">
        <v>17</v>
      </c>
      <c r="H3339" s="29">
        <v>3</v>
      </c>
      <c r="I3339" s="29">
        <v>1997</v>
      </c>
      <c r="J3339" s="15">
        <v>1</v>
      </c>
      <c r="K3339" s="15">
        <v>0</v>
      </c>
      <c r="L3339" s="15">
        <v>2</v>
      </c>
      <c r="M3339" s="15">
        <v>0</v>
      </c>
      <c r="N3339" s="27" t="e">
        <f>SUMIF(#REF!,'Integrantes original'!A3096,#REF!)</f>
        <v>#REF!</v>
      </c>
      <c r="O3339" s="27">
        <f t="shared" si="208"/>
        <v>17031997</v>
      </c>
      <c r="P3339" s="27">
        <f t="shared" si="209"/>
        <v>170319972</v>
      </c>
      <c r="Q3339" s="31">
        <f t="shared" si="210"/>
        <v>28100112170397</v>
      </c>
      <c r="R3339" s="27">
        <f>COUNTIF(tratycont!S:S,'Integrantes original'!Q3339)</f>
        <v>0</v>
      </c>
      <c r="S3339" s="27">
        <f t="shared" si="211"/>
        <v>0</v>
      </c>
    </row>
    <row r="3340" spans="1:19" x14ac:dyDescent="0.15">
      <c r="A3340" s="29">
        <v>2810011</v>
      </c>
      <c r="B3340" s="29">
        <v>281001103</v>
      </c>
      <c r="C3340" s="29" t="s">
        <v>22</v>
      </c>
      <c r="D3340" s="30" t="s">
        <v>2786</v>
      </c>
      <c r="E3340" s="30" t="s">
        <v>2787</v>
      </c>
      <c r="F3340" s="15">
        <v>2</v>
      </c>
      <c r="G3340" s="29">
        <v>10</v>
      </c>
      <c r="H3340" s="29">
        <v>6</v>
      </c>
      <c r="I3340" s="29">
        <v>2018</v>
      </c>
      <c r="J3340" s="15">
        <v>2</v>
      </c>
      <c r="K3340" s="15">
        <v>2</v>
      </c>
      <c r="L3340" s="15">
        <v>0</v>
      </c>
      <c r="M3340" s="15">
        <v>0</v>
      </c>
      <c r="N3340" s="27" t="e">
        <f>SUMIF(#REF!,'Integrantes original'!A3097,#REF!)</f>
        <v>#REF!</v>
      </c>
      <c r="O3340" s="27">
        <f t="shared" si="208"/>
        <v>10062018</v>
      </c>
      <c r="P3340" s="27">
        <f t="shared" si="209"/>
        <v>100620182</v>
      </c>
      <c r="Q3340" s="31">
        <f t="shared" si="210"/>
        <v>28100112100618</v>
      </c>
      <c r="R3340" s="27">
        <f>COUNTIF(tratycont!S:S,'Integrantes original'!Q3340)</f>
        <v>0</v>
      </c>
      <c r="S3340" s="27">
        <f t="shared" si="211"/>
        <v>1</v>
      </c>
    </row>
    <row r="3341" spans="1:19" x14ac:dyDescent="0.15">
      <c r="A3341" s="29">
        <v>2810011</v>
      </c>
      <c r="B3341" s="29">
        <v>281001104</v>
      </c>
      <c r="C3341" s="29" t="s">
        <v>25</v>
      </c>
      <c r="D3341" s="30" t="s">
        <v>325</v>
      </c>
      <c r="E3341" s="30" t="s">
        <v>142</v>
      </c>
      <c r="F3341" s="15">
        <v>1</v>
      </c>
      <c r="G3341" s="29">
        <v>7</v>
      </c>
      <c r="H3341" s="29">
        <v>8</v>
      </c>
      <c r="I3341" s="29">
        <v>1966</v>
      </c>
      <c r="J3341" s="15">
        <v>-1</v>
      </c>
      <c r="K3341" s="15">
        <v>-1</v>
      </c>
      <c r="L3341" s="15">
        <v>0</v>
      </c>
      <c r="M3341" s="15">
        <v>0</v>
      </c>
      <c r="N3341" s="27" t="e">
        <f>SUMIF(#REF!,'Integrantes original'!A3098,#REF!)</f>
        <v>#REF!</v>
      </c>
      <c r="O3341" s="27">
        <f t="shared" si="208"/>
        <v>7081966</v>
      </c>
      <c r="P3341" s="27">
        <f t="shared" si="209"/>
        <v>70819661</v>
      </c>
      <c r="Q3341" s="31">
        <f t="shared" si="210"/>
        <v>28100111070866</v>
      </c>
      <c r="R3341" s="27">
        <f>COUNTIF(tratycont!S:S,'Integrantes original'!Q3341)</f>
        <v>0</v>
      </c>
      <c r="S3341" s="27">
        <f t="shared" si="211"/>
        <v>0</v>
      </c>
    </row>
    <row r="3342" spans="1:19" x14ac:dyDescent="0.15">
      <c r="A3342" s="29">
        <v>2810011</v>
      </c>
      <c r="B3342" s="29">
        <v>281001105</v>
      </c>
      <c r="C3342" s="29" t="s">
        <v>27</v>
      </c>
      <c r="D3342" s="30" t="s">
        <v>381</v>
      </c>
      <c r="E3342" s="30" t="s">
        <v>1048</v>
      </c>
      <c r="F3342" s="15">
        <v>2</v>
      </c>
      <c r="G3342" s="29">
        <v>22</v>
      </c>
      <c r="H3342" s="29">
        <v>3</v>
      </c>
      <c r="I3342" s="29">
        <v>1968</v>
      </c>
      <c r="J3342" s="15">
        <v>-1</v>
      </c>
      <c r="K3342" s="15">
        <v>-1</v>
      </c>
      <c r="L3342" s="15">
        <v>0</v>
      </c>
      <c r="M3342" s="15">
        <v>0</v>
      </c>
      <c r="N3342" s="27" t="e">
        <f>SUMIF(#REF!,'Integrantes original'!A3099,#REF!)</f>
        <v>#REF!</v>
      </c>
      <c r="O3342" s="27">
        <f t="shared" si="208"/>
        <v>22031968</v>
      </c>
      <c r="P3342" s="27">
        <f t="shared" si="209"/>
        <v>220319682</v>
      </c>
      <c r="Q3342" s="31">
        <f t="shared" si="210"/>
        <v>28100112220368</v>
      </c>
      <c r="R3342" s="27">
        <f>COUNTIF(tratycont!S:S,'Integrantes original'!Q3342)</f>
        <v>0</v>
      </c>
      <c r="S3342" s="27">
        <f t="shared" si="211"/>
        <v>0</v>
      </c>
    </row>
    <row r="3343" spans="1:19" x14ac:dyDescent="0.15">
      <c r="A3343" s="29">
        <v>2810011</v>
      </c>
      <c r="B3343" s="29">
        <v>281001106</v>
      </c>
      <c r="C3343" s="29" t="s">
        <v>30</v>
      </c>
      <c r="D3343" s="30" t="s">
        <v>968</v>
      </c>
      <c r="E3343" s="30" t="s">
        <v>452</v>
      </c>
      <c r="F3343" s="15">
        <v>2</v>
      </c>
      <c r="G3343" s="29">
        <v>3</v>
      </c>
      <c r="H3343" s="29">
        <v>8</v>
      </c>
      <c r="I3343" s="29">
        <v>1947</v>
      </c>
      <c r="J3343" s="15">
        <v>-1</v>
      </c>
      <c r="K3343" s="15">
        <v>-1</v>
      </c>
      <c r="L3343" s="15">
        <v>0</v>
      </c>
      <c r="M3343" s="15">
        <v>0</v>
      </c>
      <c r="N3343" s="27" t="e">
        <f>SUMIF(#REF!,'Integrantes original'!A3100,#REF!)</f>
        <v>#REF!</v>
      </c>
      <c r="O3343" s="27">
        <f t="shared" si="208"/>
        <v>3081947</v>
      </c>
      <c r="P3343" s="27">
        <f t="shared" si="209"/>
        <v>30819472</v>
      </c>
      <c r="Q3343" s="31">
        <f t="shared" si="210"/>
        <v>28100112030847</v>
      </c>
      <c r="R3343" s="27">
        <f>COUNTIF(tratycont!S:S,'Integrantes original'!Q3343)</f>
        <v>0</v>
      </c>
      <c r="S3343" s="27">
        <f t="shared" si="211"/>
        <v>0</v>
      </c>
    </row>
    <row r="3344" spans="1:19" x14ac:dyDescent="0.15">
      <c r="A3344" s="29">
        <v>2810011</v>
      </c>
      <c r="B3344" s="29">
        <v>281001107</v>
      </c>
      <c r="C3344" s="29" t="s">
        <v>56</v>
      </c>
      <c r="D3344" s="30" t="s">
        <v>381</v>
      </c>
      <c r="E3344" s="30" t="s">
        <v>51</v>
      </c>
      <c r="F3344" s="15">
        <v>2</v>
      </c>
      <c r="G3344" s="29">
        <v>7</v>
      </c>
      <c r="H3344" s="29">
        <v>7</v>
      </c>
      <c r="I3344" s="29">
        <v>1942</v>
      </c>
      <c r="J3344" s="15">
        <v>-1</v>
      </c>
      <c r="K3344" s="15">
        <v>-1</v>
      </c>
      <c r="L3344" s="15">
        <v>0</v>
      </c>
      <c r="M3344" s="15">
        <v>0</v>
      </c>
      <c r="N3344" s="27" t="e">
        <f>SUMIF(#REF!,'Integrantes original'!A3101,#REF!)</f>
        <v>#REF!</v>
      </c>
      <c r="O3344" s="27">
        <f t="shared" si="208"/>
        <v>7071942</v>
      </c>
      <c r="P3344" s="27">
        <f t="shared" si="209"/>
        <v>70719422</v>
      </c>
      <c r="Q3344" s="31">
        <f t="shared" si="210"/>
        <v>28100112070742</v>
      </c>
      <c r="R3344" s="27">
        <f>COUNTIF(tratycont!S:S,'Integrantes original'!Q3344)</f>
        <v>0</v>
      </c>
      <c r="S3344" s="27">
        <f t="shared" si="211"/>
        <v>0</v>
      </c>
    </row>
    <row r="3345" spans="1:19" x14ac:dyDescent="0.15">
      <c r="A3345" s="29">
        <v>2810021</v>
      </c>
      <c r="B3345" s="29">
        <v>281002101</v>
      </c>
      <c r="C3345" s="29" t="s">
        <v>16</v>
      </c>
      <c r="D3345" s="30" t="s">
        <v>2788</v>
      </c>
      <c r="E3345" s="30" t="s">
        <v>371</v>
      </c>
      <c r="F3345" s="15">
        <v>2</v>
      </c>
      <c r="G3345" s="29">
        <v>5</v>
      </c>
      <c r="H3345" s="29">
        <v>4</v>
      </c>
      <c r="I3345" s="29">
        <v>1987</v>
      </c>
      <c r="J3345" s="15">
        <v>1</v>
      </c>
      <c r="K3345" s="15">
        <v>0</v>
      </c>
      <c r="L3345" s="15">
        <v>2</v>
      </c>
      <c r="M3345" s="15">
        <v>0</v>
      </c>
      <c r="N3345" s="27" t="e">
        <f>SUMIF(#REF!,'Integrantes original'!A3102,#REF!)</f>
        <v>#REF!</v>
      </c>
      <c r="O3345" s="27">
        <f t="shared" si="208"/>
        <v>5041987</v>
      </c>
      <c r="P3345" s="27">
        <f t="shared" si="209"/>
        <v>50419872</v>
      </c>
      <c r="Q3345" s="31">
        <f t="shared" si="210"/>
        <v>28100212050487</v>
      </c>
      <c r="R3345" s="27">
        <f>COUNTIF(tratycont!S:S,'Integrantes original'!Q3345)</f>
        <v>0</v>
      </c>
      <c r="S3345" s="27">
        <f t="shared" si="211"/>
        <v>0</v>
      </c>
    </row>
    <row r="3346" spans="1:19" x14ac:dyDescent="0.15">
      <c r="A3346" s="29">
        <v>2810021</v>
      </c>
      <c r="B3346" s="29">
        <v>281002102</v>
      </c>
      <c r="C3346" s="29" t="s">
        <v>19</v>
      </c>
      <c r="D3346" s="30" t="s">
        <v>466</v>
      </c>
      <c r="E3346" s="30" t="s">
        <v>371</v>
      </c>
      <c r="F3346" s="15">
        <v>2</v>
      </c>
      <c r="G3346" s="29">
        <v>24</v>
      </c>
      <c r="H3346" s="29">
        <v>9</v>
      </c>
      <c r="I3346" s="29">
        <v>2002</v>
      </c>
      <c r="J3346" s="15">
        <v>-1</v>
      </c>
      <c r="K3346" s="15">
        <v>-1</v>
      </c>
      <c r="L3346" s="15">
        <v>0</v>
      </c>
      <c r="M3346" s="15">
        <v>0</v>
      </c>
      <c r="N3346" s="27" t="e">
        <f>SUMIF(#REF!,'Integrantes original'!A3103,#REF!)</f>
        <v>#REF!</v>
      </c>
      <c r="O3346" s="27">
        <f t="shared" si="208"/>
        <v>24092002</v>
      </c>
      <c r="P3346" s="27">
        <f t="shared" si="209"/>
        <v>240920022</v>
      </c>
      <c r="Q3346" s="31">
        <f t="shared" si="210"/>
        <v>28100212240902</v>
      </c>
      <c r="R3346" s="27">
        <f>COUNTIF(tratycont!S:S,'Integrantes original'!Q3346)</f>
        <v>0</v>
      </c>
      <c r="S3346" s="27">
        <f t="shared" si="211"/>
        <v>0</v>
      </c>
    </row>
    <row r="3347" spans="1:19" x14ac:dyDescent="0.15">
      <c r="A3347" s="29">
        <v>2810021</v>
      </c>
      <c r="B3347" s="29">
        <v>281002103</v>
      </c>
      <c r="C3347" s="29" t="s">
        <v>22</v>
      </c>
      <c r="D3347" s="30" t="s">
        <v>2789</v>
      </c>
      <c r="E3347" s="30" t="s">
        <v>371</v>
      </c>
      <c r="F3347" s="15">
        <v>1</v>
      </c>
      <c r="G3347" s="29">
        <v>21</v>
      </c>
      <c r="H3347" s="29">
        <v>9</v>
      </c>
      <c r="I3347" s="29">
        <v>2004</v>
      </c>
      <c r="J3347" s="15">
        <v>-1</v>
      </c>
      <c r="K3347" s="15">
        <v>-1</v>
      </c>
      <c r="L3347" s="15">
        <v>0</v>
      </c>
      <c r="M3347" s="15">
        <v>0</v>
      </c>
      <c r="N3347" s="27" t="e">
        <f>SUMIF(#REF!,'Integrantes original'!A3104,#REF!)</f>
        <v>#REF!</v>
      </c>
      <c r="O3347" s="27">
        <f t="shared" si="208"/>
        <v>21092004</v>
      </c>
      <c r="P3347" s="27">
        <f t="shared" si="209"/>
        <v>210920041</v>
      </c>
      <c r="Q3347" s="31">
        <f t="shared" si="210"/>
        <v>28100211210904</v>
      </c>
      <c r="R3347" s="27">
        <f>COUNTIF(tratycont!S:S,'Integrantes original'!Q3347)</f>
        <v>0</v>
      </c>
      <c r="S3347" s="27">
        <f t="shared" si="211"/>
        <v>0</v>
      </c>
    </row>
    <row r="3348" spans="1:19" x14ac:dyDescent="0.15">
      <c r="A3348" s="29">
        <v>2810021</v>
      </c>
      <c r="B3348" s="29">
        <v>281002104</v>
      </c>
      <c r="C3348" s="29" t="s">
        <v>25</v>
      </c>
      <c r="D3348" s="30" t="s">
        <v>70</v>
      </c>
      <c r="E3348" s="30" t="s">
        <v>371</v>
      </c>
      <c r="F3348" s="15">
        <v>1</v>
      </c>
      <c r="G3348" s="29">
        <v>20</v>
      </c>
      <c r="H3348" s="29">
        <v>6</v>
      </c>
      <c r="I3348" s="29">
        <v>2006</v>
      </c>
      <c r="J3348" s="15">
        <v>-1</v>
      </c>
      <c r="K3348" s="15">
        <v>-1</v>
      </c>
      <c r="L3348" s="15">
        <v>0</v>
      </c>
      <c r="M3348" s="15">
        <v>0</v>
      </c>
      <c r="N3348" s="27" t="e">
        <f>SUMIF(#REF!,'Integrantes original'!A3105,#REF!)</f>
        <v>#REF!</v>
      </c>
      <c r="O3348" s="27">
        <f t="shared" si="208"/>
        <v>20062006</v>
      </c>
      <c r="P3348" s="27">
        <f t="shared" si="209"/>
        <v>200620061</v>
      </c>
      <c r="Q3348" s="31">
        <f t="shared" si="210"/>
        <v>28100211200606</v>
      </c>
      <c r="R3348" s="27">
        <f>COUNTIF(tratycont!S:S,'Integrantes original'!Q3348)</f>
        <v>0</v>
      </c>
      <c r="S3348" s="27">
        <f t="shared" si="211"/>
        <v>0</v>
      </c>
    </row>
    <row r="3349" spans="1:19" x14ac:dyDescent="0.15">
      <c r="A3349" s="29">
        <v>2810021</v>
      </c>
      <c r="B3349" s="29">
        <v>281002105</v>
      </c>
      <c r="C3349" s="29" t="s">
        <v>27</v>
      </c>
      <c r="D3349" s="30" t="s">
        <v>2084</v>
      </c>
      <c r="E3349" s="30" t="s">
        <v>371</v>
      </c>
      <c r="F3349" s="15">
        <v>1</v>
      </c>
      <c r="G3349" s="29">
        <v>15</v>
      </c>
      <c r="H3349" s="29">
        <v>5</v>
      </c>
      <c r="I3349" s="29">
        <v>2018</v>
      </c>
      <c r="J3349" s="15">
        <v>2</v>
      </c>
      <c r="K3349" s="15">
        <v>1</v>
      </c>
      <c r="L3349" s="15">
        <v>0</v>
      </c>
      <c r="M3349" s="15">
        <v>0</v>
      </c>
      <c r="N3349" s="27" t="e">
        <f>SUMIF(#REF!,'Integrantes original'!A3106,#REF!)</f>
        <v>#REF!</v>
      </c>
      <c r="O3349" s="27">
        <f t="shared" si="208"/>
        <v>15052018</v>
      </c>
      <c r="P3349" s="27">
        <f t="shared" si="209"/>
        <v>150520181</v>
      </c>
      <c r="Q3349" s="31">
        <f t="shared" si="210"/>
        <v>28100211150518</v>
      </c>
      <c r="R3349" s="27">
        <f>COUNTIF(tratycont!S:S,'Integrantes original'!Q3349)</f>
        <v>1</v>
      </c>
      <c r="S3349" s="27">
        <f t="shared" si="211"/>
        <v>1</v>
      </c>
    </row>
    <row r="3350" spans="1:19" x14ac:dyDescent="0.15">
      <c r="A3350" s="29">
        <v>2810031</v>
      </c>
      <c r="B3350" s="29">
        <v>281003101</v>
      </c>
      <c r="C3350" s="29" t="s">
        <v>16</v>
      </c>
      <c r="D3350" s="30" t="s">
        <v>798</v>
      </c>
      <c r="E3350" s="30" t="s">
        <v>742</v>
      </c>
      <c r="F3350" s="15">
        <v>1</v>
      </c>
      <c r="G3350" s="29">
        <v>16</v>
      </c>
      <c r="H3350" s="29">
        <v>12</v>
      </c>
      <c r="I3350" s="29">
        <v>1984</v>
      </c>
      <c r="J3350" s="15">
        <v>-1</v>
      </c>
      <c r="K3350" s="15">
        <v>-1</v>
      </c>
      <c r="L3350" s="15">
        <v>0</v>
      </c>
      <c r="M3350" s="15">
        <v>0</v>
      </c>
      <c r="N3350" s="27" t="e">
        <f>SUMIF(#REF!,'Integrantes original'!A3107,#REF!)</f>
        <v>#REF!</v>
      </c>
      <c r="O3350" s="27">
        <f t="shared" si="208"/>
        <v>16121984</v>
      </c>
      <c r="P3350" s="27">
        <f t="shared" si="209"/>
        <v>161219841</v>
      </c>
      <c r="Q3350" s="31">
        <f t="shared" si="210"/>
        <v>28100311161284</v>
      </c>
      <c r="R3350" s="27">
        <f>COUNTIF(tratycont!S:S,'Integrantes original'!Q3350)</f>
        <v>0</v>
      </c>
      <c r="S3350" s="27">
        <f t="shared" si="211"/>
        <v>0</v>
      </c>
    </row>
    <row r="3351" spans="1:19" x14ac:dyDescent="0.15">
      <c r="A3351" s="29">
        <v>2810031</v>
      </c>
      <c r="B3351" s="29">
        <v>281003102</v>
      </c>
      <c r="C3351" s="29" t="s">
        <v>19</v>
      </c>
      <c r="D3351" s="30" t="s">
        <v>62</v>
      </c>
      <c r="E3351" s="30" t="s">
        <v>2790</v>
      </c>
      <c r="F3351" s="15">
        <v>2</v>
      </c>
      <c r="G3351" s="29">
        <v>22</v>
      </c>
      <c r="H3351" s="29">
        <v>10</v>
      </c>
      <c r="I3351" s="29">
        <v>1984</v>
      </c>
      <c r="J3351" s="15">
        <v>1</v>
      </c>
      <c r="K3351" s="15">
        <v>0</v>
      </c>
      <c r="L3351" s="15">
        <v>2</v>
      </c>
      <c r="M3351" s="15">
        <v>0</v>
      </c>
      <c r="N3351" s="27" t="e">
        <f>SUMIF(#REF!,'Integrantes original'!A3108,#REF!)</f>
        <v>#REF!</v>
      </c>
      <c r="O3351" s="27">
        <f t="shared" si="208"/>
        <v>22101984</v>
      </c>
      <c r="P3351" s="27">
        <f t="shared" si="209"/>
        <v>221019842</v>
      </c>
      <c r="Q3351" s="31">
        <f t="shared" si="210"/>
        <v>28100312221084</v>
      </c>
      <c r="R3351" s="27">
        <f>COUNTIF(tratycont!S:S,'Integrantes original'!Q3351)</f>
        <v>0</v>
      </c>
      <c r="S3351" s="27">
        <f t="shared" si="211"/>
        <v>0</v>
      </c>
    </row>
    <row r="3352" spans="1:19" x14ac:dyDescent="0.15">
      <c r="A3352" s="29">
        <v>2810031</v>
      </c>
      <c r="B3352" s="29">
        <v>281003103</v>
      </c>
      <c r="C3352" s="29" t="s">
        <v>22</v>
      </c>
      <c r="D3352" s="30" t="s">
        <v>2791</v>
      </c>
      <c r="E3352" s="30" t="s">
        <v>2792</v>
      </c>
      <c r="F3352" s="15">
        <v>2</v>
      </c>
      <c r="G3352" s="29">
        <v>99</v>
      </c>
      <c r="H3352" s="29">
        <v>99</v>
      </c>
      <c r="I3352" s="29">
        <v>9999</v>
      </c>
      <c r="J3352" s="15">
        <v>-1</v>
      </c>
      <c r="K3352" s="15">
        <v>-1</v>
      </c>
      <c r="L3352" s="15">
        <v>0</v>
      </c>
      <c r="M3352" s="15">
        <v>0</v>
      </c>
      <c r="N3352" s="27" t="e">
        <f>SUMIF(#REF!,'Integrantes original'!A3109,#REF!)</f>
        <v>#REF!</v>
      </c>
      <c r="O3352" s="27">
        <f t="shared" si="208"/>
        <v>99999999</v>
      </c>
      <c r="P3352" s="27">
        <f t="shared" si="209"/>
        <v>999999992</v>
      </c>
      <c r="Q3352" s="31">
        <f t="shared" si="210"/>
        <v>28100312999999</v>
      </c>
      <c r="R3352" s="27">
        <f>COUNTIF(tratycont!S:S,'Integrantes original'!Q3352)</f>
        <v>0</v>
      </c>
      <c r="S3352" s="27">
        <f t="shared" si="211"/>
        <v>0</v>
      </c>
    </row>
    <row r="3353" spans="1:19" x14ac:dyDescent="0.15">
      <c r="A3353" s="29">
        <v>2810031</v>
      </c>
      <c r="B3353" s="29">
        <v>281003104</v>
      </c>
      <c r="C3353" s="29" t="s">
        <v>25</v>
      </c>
      <c r="D3353" s="30" t="s">
        <v>2793</v>
      </c>
      <c r="E3353" s="30" t="s">
        <v>2792</v>
      </c>
      <c r="F3353" s="15">
        <v>2</v>
      </c>
      <c r="G3353" s="29">
        <v>99</v>
      </c>
      <c r="H3353" s="29">
        <v>99</v>
      </c>
      <c r="I3353" s="29">
        <v>9999</v>
      </c>
      <c r="J3353" s="15">
        <v>-1</v>
      </c>
      <c r="K3353" s="15">
        <v>-1</v>
      </c>
      <c r="L3353" s="15">
        <v>0</v>
      </c>
      <c r="M3353" s="15">
        <v>0</v>
      </c>
      <c r="N3353" s="27" t="e">
        <f>SUMIF(#REF!,'Integrantes original'!A3110,#REF!)</f>
        <v>#REF!</v>
      </c>
      <c r="O3353" s="27">
        <f t="shared" si="208"/>
        <v>99999999</v>
      </c>
      <c r="P3353" s="27">
        <f t="shared" si="209"/>
        <v>999999992</v>
      </c>
      <c r="Q3353" s="31">
        <f t="shared" si="210"/>
        <v>28100312999999</v>
      </c>
      <c r="R3353" s="27">
        <f>COUNTIF(tratycont!S:S,'Integrantes original'!Q3353)</f>
        <v>0</v>
      </c>
      <c r="S3353" s="27">
        <f t="shared" si="211"/>
        <v>0</v>
      </c>
    </row>
    <row r="3354" spans="1:19" x14ac:dyDescent="0.15">
      <c r="A3354" s="29">
        <v>2810031</v>
      </c>
      <c r="B3354" s="29">
        <v>281003105</v>
      </c>
      <c r="C3354" s="29" t="s">
        <v>27</v>
      </c>
      <c r="D3354" s="30" t="s">
        <v>2794</v>
      </c>
      <c r="E3354" s="30" t="s">
        <v>2792</v>
      </c>
      <c r="F3354" s="15">
        <v>1</v>
      </c>
      <c r="G3354" s="29">
        <v>20</v>
      </c>
      <c r="H3354" s="29">
        <v>8</v>
      </c>
      <c r="I3354" s="29">
        <v>2010</v>
      </c>
      <c r="J3354" s="15">
        <v>-1</v>
      </c>
      <c r="K3354" s="15">
        <v>-1</v>
      </c>
      <c r="L3354" s="15">
        <v>0</v>
      </c>
      <c r="M3354" s="15">
        <v>0</v>
      </c>
      <c r="N3354" s="27" t="e">
        <f>SUMIF(#REF!,'Integrantes original'!A3111,#REF!)</f>
        <v>#REF!</v>
      </c>
      <c r="O3354" s="27">
        <f t="shared" si="208"/>
        <v>20082010</v>
      </c>
      <c r="P3354" s="27">
        <f t="shared" si="209"/>
        <v>200820101</v>
      </c>
      <c r="Q3354" s="31">
        <f t="shared" si="210"/>
        <v>28100311200810</v>
      </c>
      <c r="R3354" s="27">
        <f>COUNTIF(tratycont!S:S,'Integrantes original'!Q3354)</f>
        <v>0</v>
      </c>
      <c r="S3354" s="27">
        <f t="shared" si="211"/>
        <v>0</v>
      </c>
    </row>
    <row r="3355" spans="1:19" x14ac:dyDescent="0.15">
      <c r="A3355" s="29">
        <v>2810031</v>
      </c>
      <c r="B3355" s="29">
        <v>281003106</v>
      </c>
      <c r="C3355" s="29" t="s">
        <v>30</v>
      </c>
      <c r="D3355" s="30" t="s">
        <v>2795</v>
      </c>
      <c r="E3355" s="30" t="s">
        <v>2792</v>
      </c>
      <c r="F3355" s="15">
        <v>1</v>
      </c>
      <c r="G3355" s="29">
        <v>20</v>
      </c>
      <c r="H3355" s="29">
        <v>2</v>
      </c>
      <c r="I3355" s="29">
        <v>2016</v>
      </c>
      <c r="J3355" s="15">
        <v>-1</v>
      </c>
      <c r="K3355" s="15">
        <v>-1</v>
      </c>
      <c r="L3355" s="15">
        <v>0</v>
      </c>
      <c r="M3355" s="15">
        <v>0</v>
      </c>
      <c r="N3355" s="27" t="e">
        <f>SUMIF(#REF!,'Integrantes original'!A3112,#REF!)</f>
        <v>#REF!</v>
      </c>
      <c r="O3355" s="27">
        <f t="shared" si="208"/>
        <v>20022016</v>
      </c>
      <c r="P3355" s="27">
        <f t="shared" si="209"/>
        <v>200220161</v>
      </c>
      <c r="Q3355" s="31">
        <f t="shared" si="210"/>
        <v>28100311200216</v>
      </c>
      <c r="R3355" s="27">
        <f>COUNTIF(tratycont!S:S,'Integrantes original'!Q3355)</f>
        <v>0</v>
      </c>
      <c r="S3355" s="27">
        <f t="shared" si="211"/>
        <v>0</v>
      </c>
    </row>
    <row r="3356" spans="1:19" x14ac:dyDescent="0.15">
      <c r="A3356" s="29">
        <v>2810031</v>
      </c>
      <c r="B3356" s="29">
        <v>281003107</v>
      </c>
      <c r="C3356" s="29" t="s">
        <v>56</v>
      </c>
      <c r="D3356" s="30" t="s">
        <v>2796</v>
      </c>
      <c r="E3356" s="30" t="s">
        <v>2792</v>
      </c>
      <c r="F3356" s="15">
        <v>2</v>
      </c>
      <c r="G3356" s="29">
        <v>27</v>
      </c>
      <c r="H3356" s="29">
        <v>4</v>
      </c>
      <c r="I3356" s="29">
        <v>2018</v>
      </c>
      <c r="J3356" s="15">
        <v>2</v>
      </c>
      <c r="K3356" s="15">
        <v>2</v>
      </c>
      <c r="L3356" s="15">
        <v>0</v>
      </c>
      <c r="M3356" s="15">
        <v>0</v>
      </c>
      <c r="N3356" s="27" t="e">
        <f>SUMIF(#REF!,'Integrantes original'!A3113,#REF!)</f>
        <v>#REF!</v>
      </c>
      <c r="O3356" s="27">
        <f t="shared" si="208"/>
        <v>27042018</v>
      </c>
      <c r="P3356" s="27">
        <f t="shared" si="209"/>
        <v>270420182</v>
      </c>
      <c r="Q3356" s="31">
        <f t="shared" si="210"/>
        <v>28100312270418</v>
      </c>
      <c r="R3356" s="27">
        <f>COUNTIF(tratycont!S:S,'Integrantes original'!Q3356)</f>
        <v>1</v>
      </c>
      <c r="S3356" s="27">
        <f t="shared" si="211"/>
        <v>1</v>
      </c>
    </row>
    <row r="3357" spans="1:19" x14ac:dyDescent="0.15">
      <c r="A3357" s="29">
        <v>2810051</v>
      </c>
      <c r="B3357" s="29">
        <v>281005101</v>
      </c>
      <c r="C3357" s="29" t="s">
        <v>16</v>
      </c>
      <c r="D3357" s="30" t="s">
        <v>2797</v>
      </c>
      <c r="E3357" s="30" t="s">
        <v>742</v>
      </c>
      <c r="F3357" s="15">
        <v>1</v>
      </c>
      <c r="G3357" s="29">
        <v>10</v>
      </c>
      <c r="H3357" s="29">
        <v>5</v>
      </c>
      <c r="I3357" s="29">
        <v>1977</v>
      </c>
      <c r="J3357" s="15">
        <v>-1</v>
      </c>
      <c r="K3357" s="15">
        <v>-1</v>
      </c>
      <c r="L3357" s="15">
        <v>0</v>
      </c>
      <c r="M3357" s="15">
        <v>0</v>
      </c>
      <c r="N3357" s="27" t="e">
        <f>SUMIF(#REF!,'Integrantes original'!A3114,#REF!)</f>
        <v>#REF!</v>
      </c>
      <c r="O3357" s="27">
        <f t="shared" si="208"/>
        <v>10051977</v>
      </c>
      <c r="P3357" s="27">
        <f t="shared" si="209"/>
        <v>100519771</v>
      </c>
      <c r="Q3357" s="31">
        <f t="shared" si="210"/>
        <v>28100511100577</v>
      </c>
      <c r="R3357" s="27">
        <f>COUNTIF(tratycont!S:S,'Integrantes original'!Q3357)</f>
        <v>0</v>
      </c>
      <c r="S3357" s="27">
        <f t="shared" si="211"/>
        <v>0</v>
      </c>
    </row>
    <row r="3358" spans="1:19" x14ac:dyDescent="0.15">
      <c r="A3358" s="29">
        <v>2810051</v>
      </c>
      <c r="B3358" s="29">
        <v>281005102</v>
      </c>
      <c r="C3358" s="29" t="s">
        <v>19</v>
      </c>
      <c r="D3358" s="30" t="s">
        <v>2798</v>
      </c>
      <c r="E3358" s="30" t="s">
        <v>2799</v>
      </c>
      <c r="F3358" s="15">
        <v>2</v>
      </c>
      <c r="G3358" s="29">
        <v>17</v>
      </c>
      <c r="H3358" s="29">
        <v>4</v>
      </c>
      <c r="I3358" s="29">
        <v>1981</v>
      </c>
      <c r="J3358" s="15">
        <v>1</v>
      </c>
      <c r="K3358" s="15">
        <v>0</v>
      </c>
      <c r="L3358" s="15">
        <v>2</v>
      </c>
      <c r="M3358" s="15">
        <v>0</v>
      </c>
      <c r="N3358" s="27" t="e">
        <f>SUMIF(#REF!,'Integrantes original'!A3115,#REF!)</f>
        <v>#REF!</v>
      </c>
      <c r="O3358" s="27">
        <f t="shared" si="208"/>
        <v>17041981</v>
      </c>
      <c r="P3358" s="27">
        <f t="shared" si="209"/>
        <v>170419812</v>
      </c>
      <c r="Q3358" s="31">
        <f t="shared" si="210"/>
        <v>28100512170481</v>
      </c>
      <c r="R3358" s="27">
        <f>COUNTIF(tratycont!S:S,'Integrantes original'!Q3358)</f>
        <v>0</v>
      </c>
      <c r="S3358" s="27">
        <f t="shared" si="211"/>
        <v>0</v>
      </c>
    </row>
    <row r="3359" spans="1:19" x14ac:dyDescent="0.15">
      <c r="A3359" s="29">
        <v>2810051</v>
      </c>
      <c r="B3359" s="29">
        <v>281005103</v>
      </c>
      <c r="C3359" s="29" t="s">
        <v>22</v>
      </c>
      <c r="D3359" s="30" t="s">
        <v>1701</v>
      </c>
      <c r="E3359" s="30" t="s">
        <v>742</v>
      </c>
      <c r="F3359" s="15">
        <v>1</v>
      </c>
      <c r="G3359" s="29">
        <v>17</v>
      </c>
      <c r="H3359" s="29">
        <v>4</v>
      </c>
      <c r="I3359" s="29">
        <v>1997</v>
      </c>
      <c r="J3359" s="15">
        <v>-1</v>
      </c>
      <c r="K3359" s="15">
        <v>-1</v>
      </c>
      <c r="L3359" s="15">
        <v>0</v>
      </c>
      <c r="M3359" s="15">
        <v>0</v>
      </c>
      <c r="N3359" s="27" t="e">
        <f>SUMIF(#REF!,'Integrantes original'!A3116,#REF!)</f>
        <v>#REF!</v>
      </c>
      <c r="O3359" s="27">
        <f t="shared" si="208"/>
        <v>17041997</v>
      </c>
      <c r="P3359" s="27">
        <f t="shared" si="209"/>
        <v>170419971</v>
      </c>
      <c r="Q3359" s="31">
        <f t="shared" si="210"/>
        <v>28100511170497</v>
      </c>
      <c r="R3359" s="27">
        <f>COUNTIF(tratycont!S:S,'Integrantes original'!Q3359)</f>
        <v>0</v>
      </c>
      <c r="S3359" s="27">
        <f t="shared" si="211"/>
        <v>0</v>
      </c>
    </row>
    <row r="3360" spans="1:19" x14ac:dyDescent="0.15">
      <c r="A3360" s="29">
        <v>2810051</v>
      </c>
      <c r="B3360" s="29">
        <v>281005104</v>
      </c>
      <c r="C3360" s="29" t="s">
        <v>25</v>
      </c>
      <c r="D3360" s="30" t="s">
        <v>2800</v>
      </c>
      <c r="E3360" s="30" t="s">
        <v>742</v>
      </c>
      <c r="F3360" s="15">
        <v>1</v>
      </c>
      <c r="G3360" s="29">
        <v>22</v>
      </c>
      <c r="H3360" s="29">
        <v>7</v>
      </c>
      <c r="I3360" s="29">
        <v>2002</v>
      </c>
      <c r="J3360" s="15">
        <v>-1</v>
      </c>
      <c r="K3360" s="15">
        <v>-1</v>
      </c>
      <c r="L3360" s="15">
        <v>0</v>
      </c>
      <c r="M3360" s="15">
        <v>0</v>
      </c>
      <c r="N3360" s="27" t="e">
        <f>SUMIF(#REF!,'Integrantes original'!A3117,#REF!)</f>
        <v>#REF!</v>
      </c>
      <c r="O3360" s="27">
        <f t="shared" si="208"/>
        <v>22072002</v>
      </c>
      <c r="P3360" s="27">
        <f t="shared" si="209"/>
        <v>220720021</v>
      </c>
      <c r="Q3360" s="31">
        <f t="shared" si="210"/>
        <v>28100511220702</v>
      </c>
      <c r="R3360" s="27">
        <f>COUNTIF(tratycont!S:S,'Integrantes original'!Q3360)</f>
        <v>0</v>
      </c>
      <c r="S3360" s="27">
        <f t="shared" si="211"/>
        <v>0</v>
      </c>
    </row>
    <row r="3361" spans="1:19" x14ac:dyDescent="0.15">
      <c r="A3361" s="29">
        <v>2810051</v>
      </c>
      <c r="B3361" s="29">
        <v>281005105</v>
      </c>
      <c r="C3361" s="29" t="s">
        <v>27</v>
      </c>
      <c r="D3361" s="30" t="s">
        <v>2801</v>
      </c>
      <c r="E3361" s="30" t="s">
        <v>742</v>
      </c>
      <c r="F3361" s="15">
        <v>2</v>
      </c>
      <c r="G3361" s="29">
        <v>15</v>
      </c>
      <c r="H3361" s="29">
        <v>9</v>
      </c>
      <c r="I3361" s="29">
        <v>2005</v>
      </c>
      <c r="J3361" s="15">
        <v>-1</v>
      </c>
      <c r="K3361" s="15">
        <v>-1</v>
      </c>
      <c r="L3361" s="15">
        <v>0</v>
      </c>
      <c r="M3361" s="15">
        <v>0</v>
      </c>
      <c r="N3361" s="27" t="e">
        <f>SUMIF(#REF!,'Integrantes original'!A3118,#REF!)</f>
        <v>#REF!</v>
      </c>
      <c r="O3361" s="27">
        <f t="shared" si="208"/>
        <v>15092005</v>
      </c>
      <c r="P3361" s="27">
        <f t="shared" si="209"/>
        <v>150920052</v>
      </c>
      <c r="Q3361" s="31">
        <f t="shared" si="210"/>
        <v>28100512150905</v>
      </c>
      <c r="R3361" s="27">
        <f>COUNTIF(tratycont!S:S,'Integrantes original'!Q3361)</f>
        <v>0</v>
      </c>
      <c r="S3361" s="27">
        <f t="shared" si="211"/>
        <v>0</v>
      </c>
    </row>
    <row r="3362" spans="1:19" x14ac:dyDescent="0.15">
      <c r="A3362" s="29">
        <v>2810051</v>
      </c>
      <c r="B3362" s="29">
        <v>281005106</v>
      </c>
      <c r="C3362" s="29" t="s">
        <v>30</v>
      </c>
      <c r="D3362" s="30" t="s">
        <v>192</v>
      </c>
      <c r="E3362" s="30" t="s">
        <v>742</v>
      </c>
      <c r="F3362" s="15">
        <v>1</v>
      </c>
      <c r="G3362" s="29">
        <v>26</v>
      </c>
      <c r="H3362" s="29">
        <v>7</v>
      </c>
      <c r="I3362" s="29">
        <v>2018</v>
      </c>
      <c r="J3362" s="15">
        <v>2</v>
      </c>
      <c r="K3362" s="15">
        <v>2</v>
      </c>
      <c r="L3362" s="15">
        <v>0</v>
      </c>
      <c r="M3362" s="15">
        <v>0</v>
      </c>
      <c r="N3362" s="27" t="e">
        <f>SUMIF(#REF!,'Integrantes original'!A3119,#REF!)</f>
        <v>#REF!</v>
      </c>
      <c r="O3362" s="27">
        <f t="shared" si="208"/>
        <v>26072018</v>
      </c>
      <c r="P3362" s="27">
        <f t="shared" si="209"/>
        <v>260720181</v>
      </c>
      <c r="Q3362" s="31">
        <f t="shared" si="210"/>
        <v>28100511260718</v>
      </c>
      <c r="R3362" s="27">
        <f>COUNTIF(tratycont!S:S,'Integrantes original'!Q3362)</f>
        <v>0</v>
      </c>
      <c r="S3362" s="27">
        <f t="shared" si="211"/>
        <v>1</v>
      </c>
    </row>
    <row r="3363" spans="1:19" x14ac:dyDescent="0.15">
      <c r="A3363" s="29">
        <v>2810061</v>
      </c>
      <c r="B3363" s="29">
        <v>281006101</v>
      </c>
      <c r="C3363" s="29" t="s">
        <v>16</v>
      </c>
      <c r="D3363" s="30" t="s">
        <v>2802</v>
      </c>
      <c r="E3363" s="30" t="s">
        <v>964</v>
      </c>
      <c r="F3363" s="15">
        <v>1</v>
      </c>
      <c r="G3363" s="29">
        <v>22</v>
      </c>
      <c r="H3363" s="29">
        <v>10</v>
      </c>
      <c r="I3363" s="29">
        <v>1983</v>
      </c>
      <c r="J3363" s="15">
        <v>-1</v>
      </c>
      <c r="K3363" s="15">
        <v>-1</v>
      </c>
      <c r="L3363" s="15">
        <v>0</v>
      </c>
      <c r="M3363" s="15">
        <v>0</v>
      </c>
      <c r="N3363" s="27" t="e">
        <f>SUMIF(#REF!,'Integrantes original'!A3120,#REF!)</f>
        <v>#REF!</v>
      </c>
      <c r="O3363" s="27">
        <f t="shared" si="208"/>
        <v>22101983</v>
      </c>
      <c r="P3363" s="27">
        <f t="shared" si="209"/>
        <v>221019831</v>
      </c>
      <c r="Q3363" s="31">
        <f t="shared" si="210"/>
        <v>28100611221083</v>
      </c>
      <c r="R3363" s="27">
        <f>COUNTIF(tratycont!S:S,'Integrantes original'!Q3363)</f>
        <v>0</v>
      </c>
      <c r="S3363" s="27">
        <f t="shared" si="211"/>
        <v>0</v>
      </c>
    </row>
    <row r="3364" spans="1:19" x14ac:dyDescent="0.15">
      <c r="A3364" s="29">
        <v>2810061</v>
      </c>
      <c r="B3364" s="29">
        <v>281006102</v>
      </c>
      <c r="C3364" s="29" t="s">
        <v>19</v>
      </c>
      <c r="D3364" s="30" t="s">
        <v>961</v>
      </c>
      <c r="E3364" s="30" t="s">
        <v>2803</v>
      </c>
      <c r="F3364" s="15">
        <v>2</v>
      </c>
      <c r="G3364" s="29">
        <v>20</v>
      </c>
      <c r="H3364" s="29">
        <v>7</v>
      </c>
      <c r="I3364" s="29">
        <v>1987</v>
      </c>
      <c r="J3364" s="15">
        <v>1</v>
      </c>
      <c r="K3364" s="15">
        <v>0</v>
      </c>
      <c r="L3364" s="15">
        <v>2</v>
      </c>
      <c r="M3364" s="15">
        <v>0</v>
      </c>
      <c r="N3364" s="27" t="e">
        <f>SUMIF(#REF!,'Integrantes original'!A3121,#REF!)</f>
        <v>#REF!</v>
      </c>
      <c r="O3364" s="27">
        <f t="shared" si="208"/>
        <v>20071987</v>
      </c>
      <c r="P3364" s="27">
        <f t="shared" si="209"/>
        <v>200719872</v>
      </c>
      <c r="Q3364" s="31">
        <f t="shared" si="210"/>
        <v>28100612200787</v>
      </c>
      <c r="R3364" s="27">
        <f>COUNTIF(tratycont!S:S,'Integrantes original'!Q3364)</f>
        <v>0</v>
      </c>
      <c r="S3364" s="27">
        <f t="shared" si="211"/>
        <v>0</v>
      </c>
    </row>
    <row r="3365" spans="1:19" x14ac:dyDescent="0.15">
      <c r="A3365" s="29">
        <v>2810061</v>
      </c>
      <c r="B3365" s="29">
        <v>281006103</v>
      </c>
      <c r="C3365" s="29" t="s">
        <v>22</v>
      </c>
      <c r="D3365" s="30" t="s">
        <v>2804</v>
      </c>
      <c r="E3365" s="30" t="s">
        <v>2805</v>
      </c>
      <c r="F3365" s="15">
        <v>2</v>
      </c>
      <c r="G3365" s="29">
        <v>2</v>
      </c>
      <c r="H3365" s="29">
        <v>4</v>
      </c>
      <c r="I3365" s="29">
        <v>2007</v>
      </c>
      <c r="J3365" s="15">
        <v>-1</v>
      </c>
      <c r="K3365" s="15">
        <v>-1</v>
      </c>
      <c r="L3365" s="15">
        <v>0</v>
      </c>
      <c r="M3365" s="15">
        <v>0</v>
      </c>
      <c r="N3365" s="27" t="e">
        <f>SUMIF(#REF!,'Integrantes original'!A3122,#REF!)</f>
        <v>#REF!</v>
      </c>
      <c r="O3365" s="27">
        <f t="shared" si="208"/>
        <v>2042007</v>
      </c>
      <c r="P3365" s="27">
        <f t="shared" si="209"/>
        <v>20420072</v>
      </c>
      <c r="Q3365" s="31">
        <f t="shared" si="210"/>
        <v>28100612020407</v>
      </c>
      <c r="R3365" s="27">
        <f>COUNTIF(tratycont!S:S,'Integrantes original'!Q3365)</f>
        <v>0</v>
      </c>
      <c r="S3365" s="27">
        <f t="shared" si="211"/>
        <v>0</v>
      </c>
    </row>
    <row r="3366" spans="1:19" x14ac:dyDescent="0.15">
      <c r="A3366" s="29">
        <v>2810061</v>
      </c>
      <c r="B3366" s="29">
        <v>281006104</v>
      </c>
      <c r="C3366" s="29" t="s">
        <v>25</v>
      </c>
      <c r="D3366" s="30" t="s">
        <v>2806</v>
      </c>
      <c r="E3366" s="30" t="s">
        <v>2805</v>
      </c>
      <c r="F3366" s="15">
        <v>1</v>
      </c>
      <c r="G3366" s="29">
        <v>18</v>
      </c>
      <c r="H3366" s="29">
        <v>2</v>
      </c>
      <c r="I3366" s="29">
        <v>2011</v>
      </c>
      <c r="J3366" s="15">
        <v>-1</v>
      </c>
      <c r="K3366" s="15">
        <v>-1</v>
      </c>
      <c r="L3366" s="15">
        <v>0</v>
      </c>
      <c r="M3366" s="15">
        <v>0</v>
      </c>
      <c r="N3366" s="27" t="e">
        <f>SUMIF(#REF!,'Integrantes original'!A3123,#REF!)</f>
        <v>#REF!</v>
      </c>
      <c r="O3366" s="27">
        <f t="shared" si="208"/>
        <v>18022011</v>
      </c>
      <c r="P3366" s="27">
        <f t="shared" si="209"/>
        <v>180220111</v>
      </c>
      <c r="Q3366" s="31">
        <f t="shared" si="210"/>
        <v>28100611180211</v>
      </c>
      <c r="R3366" s="27">
        <f>COUNTIF(tratycont!S:S,'Integrantes original'!Q3366)</f>
        <v>0</v>
      </c>
      <c r="S3366" s="27">
        <f t="shared" si="211"/>
        <v>0</v>
      </c>
    </row>
    <row r="3367" spans="1:19" x14ac:dyDescent="0.15">
      <c r="A3367" s="29">
        <v>2810071</v>
      </c>
      <c r="B3367" s="29">
        <v>281007101</v>
      </c>
      <c r="C3367" s="29" t="s">
        <v>16</v>
      </c>
      <c r="D3367" s="30" t="s">
        <v>2340</v>
      </c>
      <c r="E3367" s="30" t="s">
        <v>2807</v>
      </c>
      <c r="F3367" s="15">
        <v>1</v>
      </c>
      <c r="G3367" s="29">
        <v>11</v>
      </c>
      <c r="H3367" s="29">
        <v>3</v>
      </c>
      <c r="I3367" s="29">
        <v>1984</v>
      </c>
      <c r="J3367" s="15">
        <v>-1</v>
      </c>
      <c r="K3367" s="15">
        <v>-1</v>
      </c>
      <c r="L3367" s="15">
        <v>0</v>
      </c>
      <c r="M3367" s="15">
        <v>0</v>
      </c>
      <c r="N3367" s="27" t="e">
        <f>SUMIF(#REF!,'Integrantes original'!A3124,#REF!)</f>
        <v>#REF!</v>
      </c>
      <c r="O3367" s="27">
        <f t="shared" si="208"/>
        <v>11031984</v>
      </c>
      <c r="P3367" s="27">
        <f t="shared" si="209"/>
        <v>110319841</v>
      </c>
      <c r="Q3367" s="31">
        <f t="shared" si="210"/>
        <v>28100711110384</v>
      </c>
      <c r="R3367" s="27">
        <f>COUNTIF(tratycont!S:S,'Integrantes original'!Q3367)</f>
        <v>0</v>
      </c>
      <c r="S3367" s="27">
        <f t="shared" si="211"/>
        <v>0</v>
      </c>
    </row>
    <row r="3368" spans="1:19" x14ac:dyDescent="0.15">
      <c r="A3368" s="29">
        <v>2810071</v>
      </c>
      <c r="B3368" s="29">
        <v>281007102</v>
      </c>
      <c r="C3368" s="29" t="s">
        <v>19</v>
      </c>
      <c r="D3368" s="30" t="s">
        <v>2808</v>
      </c>
      <c r="E3368" s="30" t="s">
        <v>2809</v>
      </c>
      <c r="F3368" s="15">
        <v>2</v>
      </c>
      <c r="G3368" s="29">
        <v>8</v>
      </c>
      <c r="H3368" s="29">
        <v>10</v>
      </c>
      <c r="I3368" s="29">
        <v>1989</v>
      </c>
      <c r="J3368" s="15">
        <v>1</v>
      </c>
      <c r="K3368" s="15">
        <v>0</v>
      </c>
      <c r="L3368" s="15">
        <v>2</v>
      </c>
      <c r="M3368" s="15">
        <v>0</v>
      </c>
      <c r="N3368" s="27" t="e">
        <f>SUMIF(#REF!,'Integrantes original'!A3125,#REF!)</f>
        <v>#REF!</v>
      </c>
      <c r="O3368" s="27">
        <f t="shared" si="208"/>
        <v>8101989</v>
      </c>
      <c r="P3368" s="27">
        <f t="shared" si="209"/>
        <v>81019892</v>
      </c>
      <c r="Q3368" s="31">
        <f t="shared" si="210"/>
        <v>28100712081089</v>
      </c>
      <c r="R3368" s="27">
        <f>COUNTIF(tratycont!S:S,'Integrantes original'!Q3368)</f>
        <v>0</v>
      </c>
      <c r="S3368" s="27">
        <f t="shared" si="211"/>
        <v>0</v>
      </c>
    </row>
    <row r="3369" spans="1:19" x14ac:dyDescent="0.15">
      <c r="A3369" s="29">
        <v>2810071</v>
      </c>
      <c r="B3369" s="29">
        <v>281007103</v>
      </c>
      <c r="C3369" s="29" t="s">
        <v>22</v>
      </c>
      <c r="D3369" s="30" t="s">
        <v>2810</v>
      </c>
      <c r="E3369" s="30" t="s">
        <v>2807</v>
      </c>
      <c r="F3369" s="15">
        <v>2</v>
      </c>
      <c r="G3369" s="29">
        <v>9</v>
      </c>
      <c r="H3369" s="29">
        <v>9</v>
      </c>
      <c r="I3369" s="29">
        <v>2006</v>
      </c>
      <c r="J3369" s="15">
        <v>-1</v>
      </c>
      <c r="K3369" s="15">
        <v>-1</v>
      </c>
      <c r="L3369" s="15">
        <v>0</v>
      </c>
      <c r="M3369" s="15">
        <v>0</v>
      </c>
      <c r="N3369" s="27" t="e">
        <f>SUMIF(#REF!,'Integrantes original'!A3126,#REF!)</f>
        <v>#REF!</v>
      </c>
      <c r="O3369" s="27">
        <f t="shared" si="208"/>
        <v>9092006</v>
      </c>
      <c r="P3369" s="27">
        <f t="shared" si="209"/>
        <v>90920062</v>
      </c>
      <c r="Q3369" s="31">
        <f t="shared" si="210"/>
        <v>28100712090906</v>
      </c>
      <c r="R3369" s="27">
        <f>COUNTIF(tratycont!S:S,'Integrantes original'!Q3369)</f>
        <v>0</v>
      </c>
      <c r="S3369" s="27">
        <f t="shared" si="211"/>
        <v>0</v>
      </c>
    </row>
    <row r="3370" spans="1:19" x14ac:dyDescent="0.15">
      <c r="A3370" s="29">
        <v>2810081</v>
      </c>
      <c r="B3370" s="29">
        <v>281008101</v>
      </c>
      <c r="C3370" s="29" t="s">
        <v>16</v>
      </c>
      <c r="D3370" s="30" t="s">
        <v>1063</v>
      </c>
      <c r="E3370" s="30" t="s">
        <v>2585</v>
      </c>
      <c r="F3370" s="15">
        <v>1</v>
      </c>
      <c r="G3370" s="29">
        <v>9</v>
      </c>
      <c r="H3370" s="29">
        <v>6</v>
      </c>
      <c r="I3370" s="29">
        <v>1991</v>
      </c>
      <c r="J3370" s="15">
        <v>-1</v>
      </c>
      <c r="K3370" s="15">
        <v>-1</v>
      </c>
      <c r="L3370" s="15">
        <v>0</v>
      </c>
      <c r="M3370" s="15">
        <v>0</v>
      </c>
      <c r="N3370" s="27" t="e">
        <f>SUMIF(#REF!,'Integrantes original'!A3127,#REF!)</f>
        <v>#REF!</v>
      </c>
      <c r="O3370" s="27">
        <f t="shared" si="208"/>
        <v>9061991</v>
      </c>
      <c r="P3370" s="27">
        <f t="shared" si="209"/>
        <v>90619911</v>
      </c>
      <c r="Q3370" s="31">
        <f t="shared" si="210"/>
        <v>28100811090691</v>
      </c>
      <c r="R3370" s="27">
        <f>COUNTIF(tratycont!S:S,'Integrantes original'!Q3370)</f>
        <v>0</v>
      </c>
      <c r="S3370" s="27">
        <f t="shared" si="211"/>
        <v>0</v>
      </c>
    </row>
    <row r="3371" spans="1:19" x14ac:dyDescent="0.15">
      <c r="A3371" s="29">
        <v>2810081</v>
      </c>
      <c r="B3371" s="29">
        <v>281008102</v>
      </c>
      <c r="C3371" s="29" t="s">
        <v>19</v>
      </c>
      <c r="D3371" s="30" t="s">
        <v>1904</v>
      </c>
      <c r="E3371" s="30" t="s">
        <v>371</v>
      </c>
      <c r="F3371" s="15">
        <v>2</v>
      </c>
      <c r="G3371" s="29">
        <v>27</v>
      </c>
      <c r="H3371" s="29">
        <v>2</v>
      </c>
      <c r="I3371" s="29">
        <v>1996</v>
      </c>
      <c r="J3371" s="15">
        <v>1</v>
      </c>
      <c r="K3371" s="15">
        <v>0</v>
      </c>
      <c r="L3371" s="15">
        <v>2</v>
      </c>
      <c r="M3371" s="15">
        <v>0</v>
      </c>
      <c r="N3371" s="27" t="e">
        <f>SUMIF(#REF!,'Integrantes original'!A3128,#REF!)</f>
        <v>#REF!</v>
      </c>
      <c r="O3371" s="27">
        <f t="shared" si="208"/>
        <v>27021996</v>
      </c>
      <c r="P3371" s="27">
        <f t="shared" si="209"/>
        <v>270219962</v>
      </c>
      <c r="Q3371" s="31">
        <f t="shared" si="210"/>
        <v>28100812270296</v>
      </c>
      <c r="R3371" s="27">
        <f>COUNTIF(tratycont!S:S,'Integrantes original'!Q3371)</f>
        <v>0</v>
      </c>
      <c r="S3371" s="27">
        <f t="shared" si="211"/>
        <v>0</v>
      </c>
    </row>
    <row r="3372" spans="1:19" x14ac:dyDescent="0.15">
      <c r="A3372" s="29">
        <v>2810081</v>
      </c>
      <c r="B3372" s="29">
        <v>281008103</v>
      </c>
      <c r="C3372" s="29" t="s">
        <v>22</v>
      </c>
      <c r="D3372" s="30" t="s">
        <v>1383</v>
      </c>
      <c r="E3372" s="30" t="s">
        <v>2585</v>
      </c>
      <c r="F3372" s="15">
        <v>2</v>
      </c>
      <c r="G3372" s="29">
        <v>20</v>
      </c>
      <c r="H3372" s="29">
        <v>6</v>
      </c>
      <c r="I3372" s="29">
        <v>2013</v>
      </c>
      <c r="J3372" s="15">
        <v>-1</v>
      </c>
      <c r="K3372" s="15">
        <v>-1</v>
      </c>
      <c r="L3372" s="15">
        <v>0</v>
      </c>
      <c r="M3372" s="15">
        <v>0</v>
      </c>
      <c r="N3372" s="27" t="e">
        <f>SUMIF(#REF!,'Integrantes original'!A3129,#REF!)</f>
        <v>#REF!</v>
      </c>
      <c r="O3372" s="27">
        <f t="shared" si="208"/>
        <v>20062013</v>
      </c>
      <c r="P3372" s="27">
        <f t="shared" si="209"/>
        <v>200620132</v>
      </c>
      <c r="Q3372" s="31">
        <f t="shared" si="210"/>
        <v>28100812200613</v>
      </c>
      <c r="R3372" s="27">
        <f>COUNTIF(tratycont!S:S,'Integrantes original'!Q3372)</f>
        <v>0</v>
      </c>
      <c r="S3372" s="27">
        <f t="shared" si="211"/>
        <v>0</v>
      </c>
    </row>
    <row r="3373" spans="1:19" x14ac:dyDescent="0.15">
      <c r="A3373" s="29">
        <v>2810081</v>
      </c>
      <c r="B3373" s="29">
        <v>281008104</v>
      </c>
      <c r="C3373" s="29" t="s">
        <v>25</v>
      </c>
      <c r="D3373" s="30" t="s">
        <v>720</v>
      </c>
      <c r="E3373" s="30" t="s">
        <v>2585</v>
      </c>
      <c r="F3373" s="15">
        <v>2</v>
      </c>
      <c r="G3373" s="29">
        <v>5</v>
      </c>
      <c r="H3373" s="29">
        <v>6</v>
      </c>
      <c r="I3373" s="29">
        <v>2017</v>
      </c>
      <c r="J3373" s="15">
        <v>-1</v>
      </c>
      <c r="K3373" s="15">
        <v>-1</v>
      </c>
      <c r="L3373" s="15">
        <v>0</v>
      </c>
      <c r="M3373" s="15">
        <v>0</v>
      </c>
      <c r="N3373" s="27" t="e">
        <f>SUMIF(#REF!,'Integrantes original'!A3130,#REF!)</f>
        <v>#REF!</v>
      </c>
      <c r="O3373" s="27">
        <f t="shared" si="208"/>
        <v>5062017</v>
      </c>
      <c r="P3373" s="27">
        <f t="shared" si="209"/>
        <v>50620172</v>
      </c>
      <c r="Q3373" s="31">
        <f t="shared" si="210"/>
        <v>28100812050617</v>
      </c>
      <c r="R3373" s="27">
        <f>COUNTIF(tratycont!S:S,'Integrantes original'!Q3373)</f>
        <v>0</v>
      </c>
      <c r="S3373" s="27">
        <f t="shared" si="211"/>
        <v>0</v>
      </c>
    </row>
    <row r="3374" spans="1:19" x14ac:dyDescent="0.15">
      <c r="A3374" s="29">
        <v>2810081</v>
      </c>
      <c r="B3374" s="29">
        <v>281008105</v>
      </c>
      <c r="C3374" s="29" t="s">
        <v>27</v>
      </c>
      <c r="D3374" s="30" t="s">
        <v>99</v>
      </c>
      <c r="E3374" s="30" t="s">
        <v>2585</v>
      </c>
      <c r="F3374" s="15">
        <v>2</v>
      </c>
      <c r="G3374" s="29">
        <v>16</v>
      </c>
      <c r="H3374" s="29">
        <v>9</v>
      </c>
      <c r="I3374" s="29">
        <v>2018</v>
      </c>
      <c r="J3374" s="15">
        <v>2</v>
      </c>
      <c r="K3374" s="15">
        <v>2</v>
      </c>
      <c r="L3374" s="15">
        <v>0</v>
      </c>
      <c r="M3374" s="15">
        <v>0</v>
      </c>
      <c r="N3374" s="27" t="e">
        <f>SUMIF(#REF!,'Integrantes original'!A3131,#REF!)</f>
        <v>#REF!</v>
      </c>
      <c r="O3374" s="27">
        <f t="shared" si="208"/>
        <v>16092018</v>
      </c>
      <c r="P3374" s="27">
        <f t="shared" si="209"/>
        <v>160920182</v>
      </c>
      <c r="Q3374" s="31">
        <f t="shared" si="210"/>
        <v>28100812160918</v>
      </c>
      <c r="R3374" s="27">
        <f>COUNTIF(tratycont!S:S,'Integrantes original'!Q3374)</f>
        <v>0</v>
      </c>
      <c r="S3374" s="27">
        <f t="shared" si="211"/>
        <v>1</v>
      </c>
    </row>
    <row r="3375" spans="1:19" x14ac:dyDescent="0.15">
      <c r="A3375" s="29">
        <v>2810091</v>
      </c>
      <c r="B3375" s="29">
        <v>281009101</v>
      </c>
      <c r="C3375" s="29" t="s">
        <v>16</v>
      </c>
      <c r="D3375" s="30" t="s">
        <v>2754</v>
      </c>
      <c r="E3375" s="30" t="s">
        <v>2811</v>
      </c>
      <c r="F3375" s="15">
        <v>1</v>
      </c>
      <c r="G3375" s="29">
        <v>30</v>
      </c>
      <c r="H3375" s="29">
        <v>8</v>
      </c>
      <c r="I3375" s="29">
        <v>1962</v>
      </c>
      <c r="J3375" s="15">
        <v>-1</v>
      </c>
      <c r="K3375" s="15">
        <v>-1</v>
      </c>
      <c r="L3375" s="15">
        <v>0</v>
      </c>
      <c r="M3375" s="15">
        <v>0</v>
      </c>
      <c r="N3375" s="27" t="e">
        <f>SUMIF(#REF!,'Integrantes original'!A3132,#REF!)</f>
        <v>#REF!</v>
      </c>
      <c r="O3375" s="27">
        <f t="shared" si="208"/>
        <v>30081962</v>
      </c>
      <c r="P3375" s="27">
        <f t="shared" si="209"/>
        <v>300819621</v>
      </c>
      <c r="Q3375" s="31">
        <f t="shared" si="210"/>
        <v>28100911300862</v>
      </c>
      <c r="R3375" s="27">
        <f>COUNTIF(tratycont!S:S,'Integrantes original'!Q3375)</f>
        <v>0</v>
      </c>
      <c r="S3375" s="27">
        <f t="shared" si="211"/>
        <v>0</v>
      </c>
    </row>
    <row r="3376" spans="1:19" x14ac:dyDescent="0.15">
      <c r="A3376" s="29">
        <v>2810091</v>
      </c>
      <c r="B3376" s="29">
        <v>281009102</v>
      </c>
      <c r="C3376" s="29" t="s">
        <v>19</v>
      </c>
      <c r="D3376" s="30" t="s">
        <v>2812</v>
      </c>
      <c r="E3376" s="30" t="s">
        <v>2813</v>
      </c>
      <c r="F3376" s="15">
        <v>2</v>
      </c>
      <c r="G3376" s="29">
        <v>8</v>
      </c>
      <c r="H3376" s="29">
        <v>5</v>
      </c>
      <c r="I3376" s="29">
        <v>1969</v>
      </c>
      <c r="J3376" s="15">
        <v>-1</v>
      </c>
      <c r="K3376" s="15">
        <v>-1</v>
      </c>
      <c r="L3376" s="15">
        <v>0</v>
      </c>
      <c r="M3376" s="15">
        <v>0</v>
      </c>
      <c r="N3376" s="27" t="e">
        <f>SUMIF(#REF!,'Integrantes original'!A3133,#REF!)</f>
        <v>#REF!</v>
      </c>
      <c r="O3376" s="27">
        <f t="shared" si="208"/>
        <v>8051969</v>
      </c>
      <c r="P3376" s="27">
        <f t="shared" si="209"/>
        <v>80519692</v>
      </c>
      <c r="Q3376" s="31">
        <f t="shared" si="210"/>
        <v>28100912080569</v>
      </c>
      <c r="R3376" s="27">
        <f>COUNTIF(tratycont!S:S,'Integrantes original'!Q3376)</f>
        <v>0</v>
      </c>
      <c r="S3376" s="27">
        <f t="shared" si="211"/>
        <v>0</v>
      </c>
    </row>
    <row r="3377" spans="1:19" x14ac:dyDescent="0.15">
      <c r="A3377" s="29">
        <v>2810091</v>
      </c>
      <c r="B3377" s="29">
        <v>281009103</v>
      </c>
      <c r="C3377" s="29" t="s">
        <v>22</v>
      </c>
      <c r="D3377" s="30" t="s">
        <v>2814</v>
      </c>
      <c r="E3377" s="30" t="s">
        <v>2815</v>
      </c>
      <c r="F3377" s="15">
        <v>2</v>
      </c>
      <c r="G3377" s="29">
        <v>1</v>
      </c>
      <c r="H3377" s="29">
        <v>11</v>
      </c>
      <c r="I3377" s="29">
        <v>2001</v>
      </c>
      <c r="J3377" s="15">
        <v>-1</v>
      </c>
      <c r="K3377" s="15">
        <v>-1</v>
      </c>
      <c r="L3377" s="15">
        <v>0</v>
      </c>
      <c r="M3377" s="15">
        <v>0</v>
      </c>
      <c r="N3377" s="27" t="e">
        <f>SUMIF(#REF!,'Integrantes original'!A3134,#REF!)</f>
        <v>#REF!</v>
      </c>
      <c r="O3377" s="27">
        <f t="shared" si="208"/>
        <v>1112001</v>
      </c>
      <c r="P3377" s="27">
        <f t="shared" si="209"/>
        <v>11120012</v>
      </c>
      <c r="Q3377" s="31">
        <f t="shared" si="210"/>
        <v>28100912011101</v>
      </c>
      <c r="R3377" s="27">
        <f>COUNTIF(tratycont!S:S,'Integrantes original'!Q3377)</f>
        <v>0</v>
      </c>
      <c r="S3377" s="27">
        <f t="shared" si="211"/>
        <v>0</v>
      </c>
    </row>
    <row r="3378" spans="1:19" x14ac:dyDescent="0.15">
      <c r="A3378" s="29">
        <v>2810091</v>
      </c>
      <c r="B3378" s="29">
        <v>281009104</v>
      </c>
      <c r="C3378" s="29" t="s">
        <v>25</v>
      </c>
      <c r="D3378" s="30" t="s">
        <v>2816</v>
      </c>
      <c r="E3378" s="30" t="s">
        <v>2815</v>
      </c>
      <c r="F3378" s="15">
        <v>1</v>
      </c>
      <c r="G3378" s="29">
        <v>28</v>
      </c>
      <c r="H3378" s="29">
        <v>3</v>
      </c>
      <c r="I3378" s="29">
        <v>1991</v>
      </c>
      <c r="J3378" s="15">
        <v>-1</v>
      </c>
      <c r="K3378" s="15">
        <v>-1</v>
      </c>
      <c r="L3378" s="15">
        <v>0</v>
      </c>
      <c r="M3378" s="15">
        <v>0</v>
      </c>
      <c r="N3378" s="27" t="e">
        <f>SUMIF(#REF!,'Integrantes original'!A3135,#REF!)</f>
        <v>#REF!</v>
      </c>
      <c r="O3378" s="27">
        <f t="shared" si="208"/>
        <v>28031991</v>
      </c>
      <c r="P3378" s="27">
        <f t="shared" si="209"/>
        <v>280319911</v>
      </c>
      <c r="Q3378" s="31">
        <f t="shared" si="210"/>
        <v>28100911280391</v>
      </c>
      <c r="R3378" s="27">
        <f>COUNTIF(tratycont!S:S,'Integrantes original'!Q3378)</f>
        <v>0</v>
      </c>
      <c r="S3378" s="27">
        <f t="shared" si="211"/>
        <v>0</v>
      </c>
    </row>
    <row r="3379" spans="1:19" x14ac:dyDescent="0.15">
      <c r="A3379" s="29">
        <v>2810091</v>
      </c>
      <c r="B3379" s="29">
        <v>281009105</v>
      </c>
      <c r="C3379" s="29" t="s">
        <v>27</v>
      </c>
      <c r="D3379" s="30" t="s">
        <v>2801</v>
      </c>
      <c r="E3379" s="30" t="s">
        <v>2815</v>
      </c>
      <c r="F3379" s="15">
        <v>2</v>
      </c>
      <c r="G3379" s="29">
        <v>30</v>
      </c>
      <c r="H3379" s="29">
        <v>11</v>
      </c>
      <c r="I3379" s="29">
        <v>1998</v>
      </c>
      <c r="J3379" s="15">
        <v>1</v>
      </c>
      <c r="K3379" s="15">
        <v>0</v>
      </c>
      <c r="L3379" s="15">
        <v>2</v>
      </c>
      <c r="M3379" s="15">
        <v>0</v>
      </c>
      <c r="N3379" s="27" t="e">
        <f>SUMIF(#REF!,'Integrantes original'!A3136,#REF!)</f>
        <v>#REF!</v>
      </c>
      <c r="O3379" s="27">
        <f t="shared" si="208"/>
        <v>30111998</v>
      </c>
      <c r="P3379" s="27">
        <f t="shared" si="209"/>
        <v>301119982</v>
      </c>
      <c r="Q3379" s="31">
        <f t="shared" si="210"/>
        <v>28100912301198</v>
      </c>
      <c r="R3379" s="27">
        <f>COUNTIF(tratycont!S:S,'Integrantes original'!Q3379)</f>
        <v>0</v>
      </c>
      <c r="S3379" s="27">
        <f t="shared" si="211"/>
        <v>0</v>
      </c>
    </row>
    <row r="3380" spans="1:19" x14ac:dyDescent="0.15">
      <c r="A3380" s="29">
        <v>2810091</v>
      </c>
      <c r="B3380" s="29">
        <v>281009106</v>
      </c>
      <c r="C3380" s="29" t="s">
        <v>30</v>
      </c>
      <c r="D3380" s="30" t="s">
        <v>2817</v>
      </c>
      <c r="E3380" s="30" t="s">
        <v>2818</v>
      </c>
      <c r="F3380" s="15">
        <v>2</v>
      </c>
      <c r="G3380" s="29">
        <v>30</v>
      </c>
      <c r="H3380" s="29">
        <v>3</v>
      </c>
      <c r="I3380" s="29">
        <v>1993</v>
      </c>
      <c r="J3380" s="15">
        <v>-1</v>
      </c>
      <c r="K3380" s="15">
        <v>-1</v>
      </c>
      <c r="L3380" s="15">
        <v>0</v>
      </c>
      <c r="M3380" s="15">
        <v>0</v>
      </c>
      <c r="N3380" s="27" t="e">
        <f>SUMIF(#REF!,'Integrantes original'!A3137,#REF!)</f>
        <v>#REF!</v>
      </c>
      <c r="O3380" s="27">
        <f t="shared" si="208"/>
        <v>30031993</v>
      </c>
      <c r="P3380" s="27">
        <f t="shared" si="209"/>
        <v>300319932</v>
      </c>
      <c r="Q3380" s="31">
        <f t="shared" si="210"/>
        <v>28100912300393</v>
      </c>
      <c r="R3380" s="27">
        <f>COUNTIF(tratycont!S:S,'Integrantes original'!Q3380)</f>
        <v>0</v>
      </c>
      <c r="S3380" s="27">
        <f t="shared" si="211"/>
        <v>0</v>
      </c>
    </row>
    <row r="3381" spans="1:19" x14ac:dyDescent="0.15">
      <c r="A3381" s="29">
        <v>2810091</v>
      </c>
      <c r="B3381" s="29">
        <v>281009107</v>
      </c>
      <c r="C3381" s="29" t="s">
        <v>56</v>
      </c>
      <c r="D3381" s="30" t="s">
        <v>811</v>
      </c>
      <c r="E3381" s="30" t="s">
        <v>2819</v>
      </c>
      <c r="F3381" s="15">
        <v>1</v>
      </c>
      <c r="G3381" s="29">
        <v>24</v>
      </c>
      <c r="H3381" s="29">
        <v>2</v>
      </c>
      <c r="I3381" s="29">
        <v>1997</v>
      </c>
      <c r="J3381" s="15">
        <v>-1</v>
      </c>
      <c r="K3381" s="15">
        <v>-1</v>
      </c>
      <c r="L3381" s="15">
        <v>0</v>
      </c>
      <c r="M3381" s="15">
        <v>0</v>
      </c>
      <c r="N3381" s="27" t="e">
        <f>SUMIF(#REF!,'Integrantes original'!A3138,#REF!)</f>
        <v>#REF!</v>
      </c>
      <c r="O3381" s="27">
        <f t="shared" si="208"/>
        <v>24021997</v>
      </c>
      <c r="P3381" s="27">
        <f t="shared" si="209"/>
        <v>240219971</v>
      </c>
      <c r="Q3381" s="31">
        <f t="shared" si="210"/>
        <v>28100911240297</v>
      </c>
      <c r="R3381" s="27">
        <f>COUNTIF(tratycont!S:S,'Integrantes original'!Q3381)</f>
        <v>0</v>
      </c>
      <c r="S3381" s="27">
        <f t="shared" si="211"/>
        <v>0</v>
      </c>
    </row>
    <row r="3382" spans="1:19" x14ac:dyDescent="0.15">
      <c r="A3382" s="29">
        <v>2810091</v>
      </c>
      <c r="B3382" s="29">
        <v>281009108</v>
      </c>
      <c r="C3382" s="29" t="s">
        <v>58</v>
      </c>
      <c r="D3382" s="30" t="s">
        <v>2820</v>
      </c>
      <c r="E3382" s="30" t="s">
        <v>2821</v>
      </c>
      <c r="F3382" s="15">
        <v>2</v>
      </c>
      <c r="G3382" s="29">
        <v>22</v>
      </c>
      <c r="H3382" s="29">
        <v>9</v>
      </c>
      <c r="I3382" s="29">
        <v>2017</v>
      </c>
      <c r="J3382" s="15">
        <v>-1</v>
      </c>
      <c r="K3382" s="15">
        <v>-1</v>
      </c>
      <c r="L3382" s="15">
        <v>0</v>
      </c>
      <c r="M3382" s="15">
        <v>0</v>
      </c>
      <c r="N3382" s="27" t="e">
        <f>SUMIF(#REF!,'Integrantes original'!A3139,#REF!)</f>
        <v>#REF!</v>
      </c>
      <c r="O3382" s="27">
        <f t="shared" si="208"/>
        <v>22092017</v>
      </c>
      <c r="P3382" s="27">
        <f t="shared" si="209"/>
        <v>220920172</v>
      </c>
      <c r="Q3382" s="31">
        <f t="shared" si="210"/>
        <v>28100912220917</v>
      </c>
      <c r="R3382" s="27">
        <f>COUNTIF(tratycont!S:S,'Integrantes original'!Q3382)</f>
        <v>0</v>
      </c>
      <c r="S3382" s="27">
        <f t="shared" si="211"/>
        <v>0</v>
      </c>
    </row>
    <row r="3383" spans="1:19" x14ac:dyDescent="0.15">
      <c r="A3383" s="29">
        <v>2810101</v>
      </c>
      <c r="B3383" s="29">
        <v>281010101</v>
      </c>
      <c r="C3383" s="29" t="s">
        <v>16</v>
      </c>
      <c r="D3383" s="30" t="s">
        <v>977</v>
      </c>
      <c r="E3383" s="30" t="s">
        <v>2021</v>
      </c>
      <c r="F3383" s="15">
        <v>1</v>
      </c>
      <c r="G3383" s="29">
        <v>29</v>
      </c>
      <c r="H3383" s="29">
        <v>7</v>
      </c>
      <c r="I3383" s="29">
        <v>1983</v>
      </c>
      <c r="J3383" s="15">
        <v>-1</v>
      </c>
      <c r="K3383" s="15">
        <v>-1</v>
      </c>
      <c r="L3383" s="15">
        <v>0</v>
      </c>
      <c r="M3383" s="15">
        <v>0</v>
      </c>
      <c r="N3383" s="27" t="e">
        <f>SUMIF(#REF!,'Integrantes original'!A3140,#REF!)</f>
        <v>#REF!</v>
      </c>
      <c r="O3383" s="27">
        <f t="shared" si="208"/>
        <v>29071983</v>
      </c>
      <c r="P3383" s="27">
        <f t="shared" si="209"/>
        <v>290719831</v>
      </c>
      <c r="Q3383" s="31">
        <f t="shared" si="210"/>
        <v>28101011290783</v>
      </c>
      <c r="R3383" s="27">
        <f>COUNTIF(tratycont!S:S,'Integrantes original'!Q3383)</f>
        <v>0</v>
      </c>
      <c r="S3383" s="27">
        <f t="shared" si="211"/>
        <v>0</v>
      </c>
    </row>
    <row r="3384" spans="1:19" x14ac:dyDescent="0.15">
      <c r="A3384" s="29">
        <v>2810101</v>
      </c>
      <c r="B3384" s="29">
        <v>281010102</v>
      </c>
      <c r="C3384" s="29" t="s">
        <v>19</v>
      </c>
      <c r="D3384" s="30" t="s">
        <v>2822</v>
      </c>
      <c r="E3384" s="30" t="s">
        <v>2823</v>
      </c>
      <c r="F3384" s="15">
        <v>2</v>
      </c>
      <c r="G3384" s="29">
        <v>13</v>
      </c>
      <c r="H3384" s="29">
        <v>11</v>
      </c>
      <c r="I3384" s="29">
        <v>1993</v>
      </c>
      <c r="J3384" s="15">
        <v>1</v>
      </c>
      <c r="K3384" s="15">
        <v>0</v>
      </c>
      <c r="L3384" s="15">
        <v>2</v>
      </c>
      <c r="M3384" s="15">
        <v>0</v>
      </c>
      <c r="N3384" s="27" t="e">
        <f>SUMIF(#REF!,'Integrantes original'!A3141,#REF!)</f>
        <v>#REF!</v>
      </c>
      <c r="O3384" s="27">
        <f t="shared" si="208"/>
        <v>13111993</v>
      </c>
      <c r="P3384" s="27">
        <f t="shared" si="209"/>
        <v>131119932</v>
      </c>
      <c r="Q3384" s="31">
        <f t="shared" si="210"/>
        <v>28101012131193</v>
      </c>
      <c r="R3384" s="27">
        <f>COUNTIF(tratycont!S:S,'Integrantes original'!Q3384)</f>
        <v>0</v>
      </c>
      <c r="S3384" s="27">
        <f t="shared" si="211"/>
        <v>0</v>
      </c>
    </row>
    <row r="3385" spans="1:19" x14ac:dyDescent="0.15">
      <c r="A3385" s="29">
        <v>2810101</v>
      </c>
      <c r="B3385" s="29">
        <v>281010103</v>
      </c>
      <c r="C3385" s="29" t="s">
        <v>22</v>
      </c>
      <c r="D3385" s="30" t="s">
        <v>2824</v>
      </c>
      <c r="E3385" s="30" t="s">
        <v>2825</v>
      </c>
      <c r="F3385" s="15">
        <v>1</v>
      </c>
      <c r="G3385" s="29">
        <v>1</v>
      </c>
      <c r="H3385" s="29">
        <v>6</v>
      </c>
      <c r="I3385" s="29">
        <v>2013</v>
      </c>
      <c r="J3385" s="15">
        <v>-1</v>
      </c>
      <c r="K3385" s="15">
        <v>-1</v>
      </c>
      <c r="L3385" s="15">
        <v>0</v>
      </c>
      <c r="M3385" s="15">
        <v>0</v>
      </c>
      <c r="N3385" s="27" t="e">
        <f>SUMIF(#REF!,'Integrantes original'!A3142,#REF!)</f>
        <v>#REF!</v>
      </c>
      <c r="O3385" s="27">
        <f t="shared" si="208"/>
        <v>1062013</v>
      </c>
      <c r="P3385" s="27">
        <f t="shared" si="209"/>
        <v>10620131</v>
      </c>
      <c r="Q3385" s="31">
        <f t="shared" si="210"/>
        <v>28101011010613</v>
      </c>
      <c r="R3385" s="27">
        <f>COUNTIF(tratycont!S:S,'Integrantes original'!Q3385)</f>
        <v>0</v>
      </c>
      <c r="S3385" s="27">
        <f t="shared" si="211"/>
        <v>0</v>
      </c>
    </row>
    <row r="3386" spans="1:19" x14ac:dyDescent="0.15">
      <c r="A3386" s="29">
        <v>2810101</v>
      </c>
      <c r="B3386" s="29">
        <v>281010104</v>
      </c>
      <c r="C3386" s="29" t="s">
        <v>25</v>
      </c>
      <c r="D3386" s="30" t="s">
        <v>2826</v>
      </c>
      <c r="E3386" s="30" t="s">
        <v>2825</v>
      </c>
      <c r="F3386" s="15">
        <v>1</v>
      </c>
      <c r="G3386" s="29">
        <v>18</v>
      </c>
      <c r="H3386" s="29">
        <v>7</v>
      </c>
      <c r="I3386" s="29">
        <v>2018</v>
      </c>
      <c r="J3386" s="15">
        <v>2</v>
      </c>
      <c r="K3386" s="15">
        <v>2</v>
      </c>
      <c r="L3386" s="15">
        <v>0</v>
      </c>
      <c r="M3386" s="15">
        <v>0</v>
      </c>
      <c r="N3386" s="27" t="e">
        <f>SUMIF(#REF!,'Integrantes original'!A3143,#REF!)</f>
        <v>#REF!</v>
      </c>
      <c r="O3386" s="27">
        <f t="shared" si="208"/>
        <v>18072018</v>
      </c>
      <c r="P3386" s="27">
        <f t="shared" si="209"/>
        <v>180720181</v>
      </c>
      <c r="Q3386" s="31">
        <f t="shared" si="210"/>
        <v>28101011180718</v>
      </c>
      <c r="R3386" s="27">
        <f>COUNTIF(tratycont!S:S,'Integrantes original'!Q3386)</f>
        <v>1</v>
      </c>
      <c r="S3386" s="27">
        <f t="shared" si="211"/>
        <v>1</v>
      </c>
    </row>
    <row r="3387" spans="1:19" x14ac:dyDescent="0.15">
      <c r="A3387" s="29">
        <v>2810111</v>
      </c>
      <c r="B3387" s="29">
        <v>281011101</v>
      </c>
      <c r="C3387" s="29" t="s">
        <v>16</v>
      </c>
      <c r="D3387" s="30" t="s">
        <v>2827</v>
      </c>
      <c r="E3387" s="30" t="s">
        <v>2585</v>
      </c>
      <c r="F3387" s="15">
        <v>1</v>
      </c>
      <c r="G3387" s="29">
        <v>99</v>
      </c>
      <c r="H3387" s="29">
        <v>99</v>
      </c>
      <c r="I3387" s="29">
        <v>9999</v>
      </c>
      <c r="J3387" s="15">
        <v>-1</v>
      </c>
      <c r="K3387" s="15">
        <v>-1</v>
      </c>
      <c r="L3387" s="15">
        <v>0</v>
      </c>
      <c r="M3387" s="15">
        <v>0</v>
      </c>
      <c r="N3387" s="27" t="e">
        <f>SUMIF(#REF!,'Integrantes original'!A3144,#REF!)</f>
        <v>#REF!</v>
      </c>
      <c r="O3387" s="27">
        <f t="shared" si="208"/>
        <v>99999999</v>
      </c>
      <c r="P3387" s="27">
        <f t="shared" si="209"/>
        <v>999999991</v>
      </c>
      <c r="Q3387" s="31">
        <f t="shared" si="210"/>
        <v>28101111999999</v>
      </c>
      <c r="R3387" s="27">
        <f>COUNTIF(tratycont!S:S,'Integrantes original'!Q3387)</f>
        <v>0</v>
      </c>
      <c r="S3387" s="27">
        <f t="shared" si="211"/>
        <v>0</v>
      </c>
    </row>
    <row r="3388" spans="1:19" x14ac:dyDescent="0.15">
      <c r="A3388" s="29">
        <v>2810111</v>
      </c>
      <c r="B3388" s="29">
        <v>281011102</v>
      </c>
      <c r="C3388" s="29" t="s">
        <v>19</v>
      </c>
      <c r="D3388" s="30" t="s">
        <v>2709</v>
      </c>
      <c r="E3388" s="30" t="s">
        <v>144</v>
      </c>
      <c r="F3388" s="15">
        <v>2</v>
      </c>
      <c r="G3388" s="29">
        <v>7</v>
      </c>
      <c r="H3388" s="29">
        <v>7</v>
      </c>
      <c r="I3388" s="29">
        <v>1960</v>
      </c>
      <c r="J3388" s="15">
        <v>-1</v>
      </c>
      <c r="K3388" s="15">
        <v>-1</v>
      </c>
      <c r="L3388" s="15">
        <v>0</v>
      </c>
      <c r="M3388" s="15">
        <v>0</v>
      </c>
      <c r="N3388" s="27" t="e">
        <f>SUMIF(#REF!,'Integrantes original'!A3145,#REF!)</f>
        <v>#REF!</v>
      </c>
      <c r="O3388" s="27">
        <f t="shared" si="208"/>
        <v>7071960</v>
      </c>
      <c r="P3388" s="27">
        <f t="shared" si="209"/>
        <v>70719602</v>
      </c>
      <c r="Q3388" s="31">
        <f t="shared" si="210"/>
        <v>28101112070760</v>
      </c>
      <c r="R3388" s="27">
        <f>COUNTIF(tratycont!S:S,'Integrantes original'!Q3388)</f>
        <v>0</v>
      </c>
      <c r="S3388" s="27">
        <f t="shared" si="211"/>
        <v>0</v>
      </c>
    </row>
    <row r="3389" spans="1:19" x14ac:dyDescent="0.15">
      <c r="A3389" s="29">
        <v>2810111</v>
      </c>
      <c r="B3389" s="29">
        <v>281011103</v>
      </c>
      <c r="C3389" s="29" t="s">
        <v>22</v>
      </c>
      <c r="D3389" s="30" t="s">
        <v>202</v>
      </c>
      <c r="E3389" s="30" t="s">
        <v>2585</v>
      </c>
      <c r="F3389" s="15">
        <v>1</v>
      </c>
      <c r="G3389" s="29">
        <v>18</v>
      </c>
      <c r="H3389" s="29">
        <v>7</v>
      </c>
      <c r="I3389" s="29">
        <v>1998</v>
      </c>
      <c r="J3389" s="15">
        <v>-1</v>
      </c>
      <c r="K3389" s="15">
        <v>-1</v>
      </c>
      <c r="L3389" s="15">
        <v>0</v>
      </c>
      <c r="M3389" s="15">
        <v>0</v>
      </c>
      <c r="N3389" s="27" t="e">
        <f>SUMIF(#REF!,'Integrantes original'!A3146,#REF!)</f>
        <v>#REF!</v>
      </c>
      <c r="O3389" s="27">
        <f t="shared" si="208"/>
        <v>18071998</v>
      </c>
      <c r="P3389" s="27">
        <f t="shared" si="209"/>
        <v>180719981</v>
      </c>
      <c r="Q3389" s="31">
        <f t="shared" si="210"/>
        <v>28101111180798</v>
      </c>
      <c r="R3389" s="27">
        <f>COUNTIF(tratycont!S:S,'Integrantes original'!Q3389)</f>
        <v>0</v>
      </c>
      <c r="S3389" s="27">
        <f t="shared" si="211"/>
        <v>0</v>
      </c>
    </row>
    <row r="3390" spans="1:19" x14ac:dyDescent="0.15">
      <c r="A3390" s="29">
        <v>2810111</v>
      </c>
      <c r="B3390" s="29">
        <v>281011104</v>
      </c>
      <c r="C3390" s="29" t="s">
        <v>25</v>
      </c>
      <c r="D3390" s="30" t="s">
        <v>662</v>
      </c>
      <c r="E3390" s="30" t="s">
        <v>2747</v>
      </c>
      <c r="F3390" s="15">
        <v>2</v>
      </c>
      <c r="G3390" s="29">
        <v>4</v>
      </c>
      <c r="H3390" s="29">
        <v>1</v>
      </c>
      <c r="I3390" s="29">
        <v>1994</v>
      </c>
      <c r="J3390" s="15">
        <v>-1</v>
      </c>
      <c r="K3390" s="15">
        <v>-1</v>
      </c>
      <c r="L3390" s="15">
        <v>0</v>
      </c>
      <c r="M3390" s="15">
        <v>0</v>
      </c>
      <c r="N3390" s="27" t="e">
        <f>SUMIF(#REF!,'Integrantes original'!A3147,#REF!)</f>
        <v>#REF!</v>
      </c>
      <c r="O3390" s="27">
        <f t="shared" si="208"/>
        <v>4011994</v>
      </c>
      <c r="P3390" s="27">
        <f t="shared" si="209"/>
        <v>40119942</v>
      </c>
      <c r="Q3390" s="31">
        <f t="shared" si="210"/>
        <v>28101112040194</v>
      </c>
      <c r="R3390" s="27">
        <f>COUNTIF(tratycont!S:S,'Integrantes original'!Q3390)</f>
        <v>0</v>
      </c>
      <c r="S3390" s="27">
        <f t="shared" si="211"/>
        <v>0</v>
      </c>
    </row>
    <row r="3391" spans="1:19" x14ac:dyDescent="0.15">
      <c r="A3391" s="29">
        <v>2810111</v>
      </c>
      <c r="B3391" s="29">
        <v>281011105</v>
      </c>
      <c r="C3391" s="29" t="s">
        <v>27</v>
      </c>
      <c r="D3391" s="30" t="s">
        <v>1003</v>
      </c>
      <c r="E3391" s="30" t="s">
        <v>152</v>
      </c>
      <c r="F3391" s="15">
        <v>2</v>
      </c>
      <c r="G3391" s="29">
        <v>27</v>
      </c>
      <c r="H3391" s="29">
        <v>3</v>
      </c>
      <c r="I3391" s="29">
        <v>1996</v>
      </c>
      <c r="J3391" s="15">
        <v>-1</v>
      </c>
      <c r="K3391" s="15">
        <v>-1</v>
      </c>
      <c r="L3391" s="15">
        <v>0</v>
      </c>
      <c r="M3391" s="15">
        <v>0</v>
      </c>
      <c r="N3391" s="27" t="e">
        <f>SUMIF(#REF!,'Integrantes original'!A3148,#REF!)</f>
        <v>#REF!</v>
      </c>
      <c r="O3391" s="27">
        <f t="shared" si="208"/>
        <v>27031996</v>
      </c>
      <c r="P3391" s="27">
        <f t="shared" si="209"/>
        <v>270319962</v>
      </c>
      <c r="Q3391" s="31">
        <f t="shared" si="210"/>
        <v>28101112270396</v>
      </c>
      <c r="R3391" s="27">
        <f>COUNTIF(tratycont!S:S,'Integrantes original'!Q3391)</f>
        <v>0</v>
      </c>
      <c r="S3391" s="27">
        <f t="shared" si="211"/>
        <v>0</v>
      </c>
    </row>
    <row r="3392" spans="1:19" x14ac:dyDescent="0.15">
      <c r="A3392" s="29">
        <v>2810111</v>
      </c>
      <c r="B3392" s="29">
        <v>281011106</v>
      </c>
      <c r="C3392" s="29" t="s">
        <v>30</v>
      </c>
      <c r="D3392" s="30" t="s">
        <v>381</v>
      </c>
      <c r="E3392" s="30" t="s">
        <v>2617</v>
      </c>
      <c r="F3392" s="15">
        <v>2</v>
      </c>
      <c r="G3392" s="29">
        <v>2</v>
      </c>
      <c r="H3392" s="29">
        <v>4</v>
      </c>
      <c r="I3392" s="29">
        <v>2003</v>
      </c>
      <c r="J3392" s="15">
        <v>1</v>
      </c>
      <c r="K3392" s="15">
        <v>0</v>
      </c>
      <c r="L3392" s="15">
        <v>2</v>
      </c>
      <c r="M3392" s="15">
        <v>0</v>
      </c>
      <c r="N3392" s="27" t="e">
        <f>SUMIF(#REF!,'Integrantes original'!A3149,#REF!)</f>
        <v>#REF!</v>
      </c>
      <c r="O3392" s="27">
        <f t="shared" si="208"/>
        <v>2042003</v>
      </c>
      <c r="P3392" s="27">
        <f t="shared" si="209"/>
        <v>20420032</v>
      </c>
      <c r="Q3392" s="31">
        <f t="shared" si="210"/>
        <v>28101112020403</v>
      </c>
      <c r="R3392" s="27">
        <f>COUNTIF(tratycont!S:S,'Integrantes original'!Q3392)</f>
        <v>0</v>
      </c>
      <c r="S3392" s="27">
        <f t="shared" si="211"/>
        <v>0</v>
      </c>
    </row>
    <row r="3393" spans="1:19" x14ac:dyDescent="0.15">
      <c r="A3393" s="29">
        <v>2810111</v>
      </c>
      <c r="B3393" s="29">
        <v>281011107</v>
      </c>
      <c r="C3393" s="29" t="s">
        <v>56</v>
      </c>
      <c r="D3393" s="30" t="s">
        <v>2828</v>
      </c>
      <c r="E3393" s="30" t="s">
        <v>2585</v>
      </c>
      <c r="F3393" s="15">
        <v>2</v>
      </c>
      <c r="G3393" s="29">
        <v>19</v>
      </c>
      <c r="H3393" s="29">
        <v>6</v>
      </c>
      <c r="I3393" s="29">
        <v>2012</v>
      </c>
      <c r="J3393" s="15">
        <v>-1</v>
      </c>
      <c r="K3393" s="15">
        <v>-1</v>
      </c>
      <c r="L3393" s="15">
        <v>0</v>
      </c>
      <c r="M3393" s="15">
        <v>0</v>
      </c>
      <c r="N3393" s="27" t="e">
        <f>SUMIF(#REF!,'Integrantes original'!A3150,#REF!)</f>
        <v>#REF!</v>
      </c>
      <c r="O3393" s="27">
        <f t="shared" si="208"/>
        <v>19062012</v>
      </c>
      <c r="P3393" s="27">
        <f t="shared" si="209"/>
        <v>190620122</v>
      </c>
      <c r="Q3393" s="31">
        <f t="shared" si="210"/>
        <v>28101112190612</v>
      </c>
      <c r="R3393" s="27">
        <f>COUNTIF(tratycont!S:S,'Integrantes original'!Q3393)</f>
        <v>0</v>
      </c>
      <c r="S3393" s="27">
        <f t="shared" si="211"/>
        <v>0</v>
      </c>
    </row>
    <row r="3394" spans="1:19" x14ac:dyDescent="0.15">
      <c r="A3394" s="29">
        <v>2810111</v>
      </c>
      <c r="B3394" s="29">
        <v>281011108</v>
      </c>
      <c r="C3394" s="29" t="s">
        <v>58</v>
      </c>
      <c r="D3394" s="30" t="s">
        <v>2829</v>
      </c>
      <c r="E3394" s="30" t="s">
        <v>2585</v>
      </c>
      <c r="F3394" s="15">
        <v>2</v>
      </c>
      <c r="G3394" s="29">
        <v>24</v>
      </c>
      <c r="H3394" s="29">
        <v>8</v>
      </c>
      <c r="I3394" s="29">
        <v>2014</v>
      </c>
      <c r="J3394" s="15">
        <v>-1</v>
      </c>
      <c r="K3394" s="15">
        <v>-1</v>
      </c>
      <c r="L3394" s="15">
        <v>0</v>
      </c>
      <c r="M3394" s="15">
        <v>0</v>
      </c>
      <c r="N3394" s="27" t="e">
        <f>SUMIF(#REF!,'Integrantes original'!A3151,#REF!)</f>
        <v>#REF!</v>
      </c>
      <c r="O3394" s="27">
        <f t="shared" si="208"/>
        <v>24082014</v>
      </c>
      <c r="P3394" s="27">
        <f t="shared" si="209"/>
        <v>240820142</v>
      </c>
      <c r="Q3394" s="31">
        <f t="shared" si="210"/>
        <v>28101112240814</v>
      </c>
      <c r="R3394" s="27">
        <f>COUNTIF(tratycont!S:S,'Integrantes original'!Q3394)</f>
        <v>0</v>
      </c>
      <c r="S3394" s="27">
        <f t="shared" si="211"/>
        <v>0</v>
      </c>
    </row>
    <row r="3395" spans="1:19" x14ac:dyDescent="0.15">
      <c r="A3395" s="29">
        <v>2810121</v>
      </c>
      <c r="B3395" s="29">
        <v>281012101</v>
      </c>
      <c r="C3395" s="29" t="s">
        <v>16</v>
      </c>
      <c r="D3395" s="30" t="s">
        <v>2830</v>
      </c>
      <c r="E3395" s="30" t="s">
        <v>1658</v>
      </c>
      <c r="F3395" s="15">
        <v>1</v>
      </c>
      <c r="G3395" s="29">
        <v>4</v>
      </c>
      <c r="H3395" s="29">
        <v>5</v>
      </c>
      <c r="I3395" s="29">
        <v>1994</v>
      </c>
      <c r="J3395" s="15">
        <v>-1</v>
      </c>
      <c r="K3395" s="15">
        <v>-1</v>
      </c>
      <c r="L3395" s="15">
        <v>0</v>
      </c>
      <c r="M3395" s="15">
        <v>0</v>
      </c>
      <c r="N3395" s="27" t="e">
        <f>SUMIF(#REF!,'Integrantes original'!A3152,#REF!)</f>
        <v>#REF!</v>
      </c>
      <c r="O3395" s="27">
        <f t="shared" ref="O3395:O3458" si="212">(((G3395*100)+H3395)*10000)+I3395</f>
        <v>4051994</v>
      </c>
      <c r="P3395" s="27">
        <f t="shared" ref="P3395:P3458" si="213">(O3395*10)+F3395</f>
        <v>40519941</v>
      </c>
      <c r="Q3395" s="31">
        <f t="shared" ref="Q3395:Q3458" si="214">(((((((A3395*10)+F3395)*100)+G3395)*100)+H3395)*100)+RIGHT(I3395,2)</f>
        <v>28101211040594</v>
      </c>
      <c r="R3395" s="27">
        <f>COUNTIF(tratycont!S:S,'Integrantes original'!Q3395)</f>
        <v>0</v>
      </c>
      <c r="S3395" s="27">
        <f t="shared" ref="S3395:S3458" si="215">IF(J3395=2,1,0)</f>
        <v>0</v>
      </c>
    </row>
    <row r="3396" spans="1:19" x14ac:dyDescent="0.15">
      <c r="A3396" s="29">
        <v>2810121</v>
      </c>
      <c r="B3396" s="29">
        <v>281012102</v>
      </c>
      <c r="C3396" s="29" t="s">
        <v>19</v>
      </c>
      <c r="D3396" s="30" t="s">
        <v>2831</v>
      </c>
      <c r="E3396" s="30" t="s">
        <v>180</v>
      </c>
      <c r="F3396" s="15">
        <v>2</v>
      </c>
      <c r="G3396" s="29">
        <v>14</v>
      </c>
      <c r="H3396" s="29">
        <v>5</v>
      </c>
      <c r="I3396" s="29">
        <v>1996</v>
      </c>
      <c r="J3396" s="15">
        <v>1</v>
      </c>
      <c r="K3396" s="15">
        <v>0</v>
      </c>
      <c r="L3396" s="15">
        <v>2</v>
      </c>
      <c r="M3396" s="15">
        <v>0</v>
      </c>
      <c r="N3396" s="27" t="e">
        <f>SUMIF(#REF!,'Integrantes original'!A3153,#REF!)</f>
        <v>#REF!</v>
      </c>
      <c r="O3396" s="27">
        <f t="shared" si="212"/>
        <v>14051996</v>
      </c>
      <c r="P3396" s="27">
        <f t="shared" si="213"/>
        <v>140519962</v>
      </c>
      <c r="Q3396" s="31">
        <f t="shared" si="214"/>
        <v>28101212140596</v>
      </c>
      <c r="R3396" s="27">
        <f>COUNTIF(tratycont!S:S,'Integrantes original'!Q3396)</f>
        <v>0</v>
      </c>
      <c r="S3396" s="27">
        <f t="shared" si="215"/>
        <v>0</v>
      </c>
    </row>
    <row r="3397" spans="1:19" x14ac:dyDescent="0.15">
      <c r="A3397" s="29">
        <v>2810131</v>
      </c>
      <c r="B3397" s="29">
        <v>281013101</v>
      </c>
      <c r="C3397" s="29" t="s">
        <v>16</v>
      </c>
      <c r="D3397" s="30" t="s">
        <v>977</v>
      </c>
      <c r="E3397" s="30" t="s">
        <v>2832</v>
      </c>
      <c r="F3397" s="15">
        <v>1</v>
      </c>
      <c r="G3397" s="29">
        <v>28</v>
      </c>
      <c r="H3397" s="29">
        <v>4</v>
      </c>
      <c r="I3397" s="29">
        <v>1983</v>
      </c>
      <c r="J3397" s="15">
        <v>-1</v>
      </c>
      <c r="K3397" s="15">
        <v>-1</v>
      </c>
      <c r="L3397" s="15">
        <v>0</v>
      </c>
      <c r="M3397" s="15">
        <v>0</v>
      </c>
      <c r="N3397" s="27" t="e">
        <f>SUMIF(#REF!,'Integrantes original'!A3154,#REF!)</f>
        <v>#REF!</v>
      </c>
      <c r="O3397" s="27">
        <f t="shared" si="212"/>
        <v>28041983</v>
      </c>
      <c r="P3397" s="27">
        <f t="shared" si="213"/>
        <v>280419831</v>
      </c>
      <c r="Q3397" s="31">
        <f t="shared" si="214"/>
        <v>28101311280483</v>
      </c>
      <c r="R3397" s="27">
        <f>COUNTIF(tratycont!S:S,'Integrantes original'!Q3397)</f>
        <v>0</v>
      </c>
      <c r="S3397" s="27">
        <f t="shared" si="215"/>
        <v>0</v>
      </c>
    </row>
    <row r="3398" spans="1:19" x14ac:dyDescent="0.15">
      <c r="A3398" s="29">
        <v>2810131</v>
      </c>
      <c r="B3398" s="29">
        <v>281013102</v>
      </c>
      <c r="C3398" s="29" t="s">
        <v>19</v>
      </c>
      <c r="D3398" s="30" t="s">
        <v>2833</v>
      </c>
      <c r="E3398" s="30" t="s">
        <v>2834</v>
      </c>
      <c r="F3398" s="15">
        <v>2</v>
      </c>
      <c r="G3398" s="29">
        <v>6</v>
      </c>
      <c r="H3398" s="29">
        <v>5</v>
      </c>
      <c r="I3398" s="29">
        <v>1991</v>
      </c>
      <c r="J3398" s="15">
        <v>1</v>
      </c>
      <c r="K3398" s="15">
        <v>0</v>
      </c>
      <c r="L3398" s="15">
        <v>2</v>
      </c>
      <c r="M3398" s="15">
        <v>0</v>
      </c>
      <c r="N3398" s="27" t="e">
        <f>SUMIF(#REF!,'Integrantes original'!A3155,#REF!)</f>
        <v>#REF!</v>
      </c>
      <c r="O3398" s="27">
        <f t="shared" si="212"/>
        <v>6051991</v>
      </c>
      <c r="P3398" s="27">
        <f t="shared" si="213"/>
        <v>60519912</v>
      </c>
      <c r="Q3398" s="31">
        <f t="shared" si="214"/>
        <v>28101312060591</v>
      </c>
      <c r="R3398" s="27">
        <f>COUNTIF(tratycont!S:S,'Integrantes original'!Q3398)</f>
        <v>0</v>
      </c>
      <c r="S3398" s="27">
        <f t="shared" si="215"/>
        <v>0</v>
      </c>
    </row>
    <row r="3399" spans="1:19" x14ac:dyDescent="0.15">
      <c r="A3399" s="29">
        <v>2810131</v>
      </c>
      <c r="B3399" s="29">
        <v>281013103</v>
      </c>
      <c r="C3399" s="29" t="s">
        <v>22</v>
      </c>
      <c r="D3399" s="30" t="s">
        <v>2835</v>
      </c>
      <c r="E3399" s="30" t="s">
        <v>2836</v>
      </c>
      <c r="F3399" s="15">
        <v>1</v>
      </c>
      <c r="G3399" s="29">
        <v>8</v>
      </c>
      <c r="H3399" s="29">
        <v>8</v>
      </c>
      <c r="I3399" s="29">
        <v>2006</v>
      </c>
      <c r="J3399" s="15">
        <v>-1</v>
      </c>
      <c r="K3399" s="15">
        <v>-1</v>
      </c>
      <c r="L3399" s="15">
        <v>0</v>
      </c>
      <c r="M3399" s="15">
        <v>0</v>
      </c>
      <c r="N3399" s="27" t="e">
        <f>SUMIF(#REF!,'Integrantes original'!A3156,#REF!)</f>
        <v>#REF!</v>
      </c>
      <c r="O3399" s="27">
        <f t="shared" si="212"/>
        <v>8082006</v>
      </c>
      <c r="P3399" s="27">
        <f t="shared" si="213"/>
        <v>80820061</v>
      </c>
      <c r="Q3399" s="31">
        <f t="shared" si="214"/>
        <v>28101311080806</v>
      </c>
      <c r="R3399" s="27">
        <f>COUNTIF(tratycont!S:S,'Integrantes original'!Q3399)</f>
        <v>0</v>
      </c>
      <c r="S3399" s="27">
        <f t="shared" si="215"/>
        <v>0</v>
      </c>
    </row>
    <row r="3400" spans="1:19" x14ac:dyDescent="0.15">
      <c r="A3400" s="29">
        <v>2810131</v>
      </c>
      <c r="B3400" s="29">
        <v>281013104</v>
      </c>
      <c r="C3400" s="29" t="s">
        <v>25</v>
      </c>
      <c r="D3400" s="30" t="s">
        <v>2837</v>
      </c>
      <c r="E3400" s="30" t="s">
        <v>2836</v>
      </c>
      <c r="F3400" s="15">
        <v>1</v>
      </c>
      <c r="G3400" s="29">
        <v>12</v>
      </c>
      <c r="H3400" s="29">
        <v>9</v>
      </c>
      <c r="I3400" s="29">
        <v>2013</v>
      </c>
      <c r="J3400" s="15">
        <v>-1</v>
      </c>
      <c r="K3400" s="15">
        <v>-1</v>
      </c>
      <c r="L3400" s="15">
        <v>0</v>
      </c>
      <c r="M3400" s="15">
        <v>0</v>
      </c>
      <c r="N3400" s="27" t="e">
        <f>SUMIF(#REF!,'Integrantes original'!A3157,#REF!)</f>
        <v>#REF!</v>
      </c>
      <c r="O3400" s="27">
        <f t="shared" si="212"/>
        <v>12092013</v>
      </c>
      <c r="P3400" s="27">
        <f t="shared" si="213"/>
        <v>120920131</v>
      </c>
      <c r="Q3400" s="31">
        <f t="shared" si="214"/>
        <v>28101311120913</v>
      </c>
      <c r="R3400" s="27">
        <f>COUNTIF(tratycont!S:S,'Integrantes original'!Q3400)</f>
        <v>0</v>
      </c>
      <c r="S3400" s="27">
        <f t="shared" si="215"/>
        <v>0</v>
      </c>
    </row>
    <row r="3401" spans="1:19" x14ac:dyDescent="0.15">
      <c r="A3401" s="29">
        <v>2810131</v>
      </c>
      <c r="B3401" s="29">
        <v>281013105</v>
      </c>
      <c r="C3401" s="29" t="s">
        <v>27</v>
      </c>
      <c r="D3401" s="30" t="s">
        <v>2838</v>
      </c>
      <c r="E3401" s="30" t="s">
        <v>2836</v>
      </c>
      <c r="F3401" s="15">
        <v>2</v>
      </c>
      <c r="G3401" s="29">
        <v>2</v>
      </c>
      <c r="H3401" s="29">
        <v>3</v>
      </c>
      <c r="I3401" s="29">
        <v>2016</v>
      </c>
      <c r="J3401" s="15">
        <v>-1</v>
      </c>
      <c r="K3401" s="15">
        <v>-1</v>
      </c>
      <c r="L3401" s="15">
        <v>0</v>
      </c>
      <c r="M3401" s="15">
        <v>0</v>
      </c>
      <c r="N3401" s="27" t="e">
        <f>SUMIF(#REF!,'Integrantes original'!A3158,#REF!)</f>
        <v>#REF!</v>
      </c>
      <c r="O3401" s="27">
        <f t="shared" si="212"/>
        <v>2032016</v>
      </c>
      <c r="P3401" s="27">
        <f t="shared" si="213"/>
        <v>20320162</v>
      </c>
      <c r="Q3401" s="31">
        <f t="shared" si="214"/>
        <v>28101312020316</v>
      </c>
      <c r="R3401" s="27">
        <f>COUNTIF(tratycont!S:S,'Integrantes original'!Q3401)</f>
        <v>0</v>
      </c>
      <c r="S3401" s="27">
        <f t="shared" si="215"/>
        <v>0</v>
      </c>
    </row>
    <row r="3402" spans="1:19" x14ac:dyDescent="0.15">
      <c r="A3402" s="29">
        <v>2810131</v>
      </c>
      <c r="B3402" s="29">
        <v>281013106</v>
      </c>
      <c r="C3402" s="29" t="s">
        <v>30</v>
      </c>
      <c r="D3402" s="30" t="s">
        <v>2839</v>
      </c>
      <c r="E3402" s="30" t="s">
        <v>2836</v>
      </c>
      <c r="F3402" s="15">
        <v>2</v>
      </c>
      <c r="G3402" s="29">
        <v>28</v>
      </c>
      <c r="H3402" s="29">
        <v>7</v>
      </c>
      <c r="I3402" s="29">
        <v>2018</v>
      </c>
      <c r="J3402" s="15">
        <v>2</v>
      </c>
      <c r="K3402" s="15">
        <v>2</v>
      </c>
      <c r="L3402" s="15">
        <v>0</v>
      </c>
      <c r="M3402" s="15">
        <v>0</v>
      </c>
      <c r="N3402" s="27" t="e">
        <f>SUMIF(#REF!,'Integrantes original'!A3159,#REF!)</f>
        <v>#REF!</v>
      </c>
      <c r="O3402" s="27">
        <f t="shared" si="212"/>
        <v>28072018</v>
      </c>
      <c r="P3402" s="27">
        <f t="shared" si="213"/>
        <v>280720182</v>
      </c>
      <c r="Q3402" s="31">
        <f t="shared" si="214"/>
        <v>28101312280718</v>
      </c>
      <c r="R3402" s="27">
        <f>COUNTIF(tratycont!S:S,'Integrantes original'!Q3402)</f>
        <v>1</v>
      </c>
      <c r="S3402" s="27">
        <f t="shared" si="215"/>
        <v>1</v>
      </c>
    </row>
    <row r="3403" spans="1:19" x14ac:dyDescent="0.15">
      <c r="A3403" s="29">
        <v>2810141</v>
      </c>
      <c r="B3403" s="29">
        <v>281014101</v>
      </c>
      <c r="C3403" s="29" t="s">
        <v>16</v>
      </c>
      <c r="D3403" s="30" t="s">
        <v>999</v>
      </c>
      <c r="E3403" s="30" t="s">
        <v>2840</v>
      </c>
      <c r="F3403" s="15">
        <v>1</v>
      </c>
      <c r="G3403" s="29">
        <v>21</v>
      </c>
      <c r="H3403" s="29">
        <v>6</v>
      </c>
      <c r="I3403" s="29">
        <v>1966</v>
      </c>
      <c r="J3403" s="15">
        <v>-1</v>
      </c>
      <c r="K3403" s="15">
        <v>-1</v>
      </c>
      <c r="L3403" s="15">
        <v>0</v>
      </c>
      <c r="M3403" s="15">
        <v>0</v>
      </c>
      <c r="N3403" s="27" t="e">
        <f>SUMIF(#REF!,'Integrantes original'!A3160,#REF!)</f>
        <v>#REF!</v>
      </c>
      <c r="O3403" s="27">
        <f t="shared" si="212"/>
        <v>21061966</v>
      </c>
      <c r="P3403" s="27">
        <f t="shared" si="213"/>
        <v>210619661</v>
      </c>
      <c r="Q3403" s="31">
        <f t="shared" si="214"/>
        <v>28101411210666</v>
      </c>
      <c r="R3403" s="27">
        <f>COUNTIF(tratycont!S:S,'Integrantes original'!Q3403)</f>
        <v>0</v>
      </c>
      <c r="S3403" s="27">
        <f t="shared" si="215"/>
        <v>0</v>
      </c>
    </row>
    <row r="3404" spans="1:19" x14ac:dyDescent="0.15">
      <c r="A3404" s="29">
        <v>2810141</v>
      </c>
      <c r="B3404" s="29">
        <v>281014102</v>
      </c>
      <c r="C3404" s="29" t="s">
        <v>19</v>
      </c>
      <c r="D3404" s="30" t="s">
        <v>761</v>
      </c>
      <c r="E3404" s="30" t="s">
        <v>2841</v>
      </c>
      <c r="F3404" s="15">
        <v>2</v>
      </c>
      <c r="G3404" s="29">
        <v>25</v>
      </c>
      <c r="H3404" s="29">
        <v>11</v>
      </c>
      <c r="I3404" s="29">
        <v>1970</v>
      </c>
      <c r="J3404" s="15">
        <v>-1</v>
      </c>
      <c r="K3404" s="15">
        <v>-1</v>
      </c>
      <c r="L3404" s="15">
        <v>0</v>
      </c>
      <c r="M3404" s="15">
        <v>0</v>
      </c>
      <c r="N3404" s="27" t="e">
        <f>SUMIF(#REF!,'Integrantes original'!A3161,#REF!)</f>
        <v>#REF!</v>
      </c>
      <c r="O3404" s="27">
        <f t="shared" si="212"/>
        <v>25111970</v>
      </c>
      <c r="P3404" s="27">
        <f t="shared" si="213"/>
        <v>251119702</v>
      </c>
      <c r="Q3404" s="31">
        <f t="shared" si="214"/>
        <v>28101412251170</v>
      </c>
      <c r="R3404" s="27">
        <f>COUNTIF(tratycont!S:S,'Integrantes original'!Q3404)</f>
        <v>0</v>
      </c>
      <c r="S3404" s="27">
        <f t="shared" si="215"/>
        <v>0</v>
      </c>
    </row>
    <row r="3405" spans="1:19" x14ac:dyDescent="0.15">
      <c r="A3405" s="29">
        <v>2810141</v>
      </c>
      <c r="B3405" s="29">
        <v>281014103</v>
      </c>
      <c r="C3405" s="29" t="s">
        <v>22</v>
      </c>
      <c r="D3405" s="30" t="s">
        <v>2241</v>
      </c>
      <c r="E3405" s="30" t="s">
        <v>2842</v>
      </c>
      <c r="F3405" s="15">
        <v>1</v>
      </c>
      <c r="G3405" s="29">
        <v>8</v>
      </c>
      <c r="H3405" s="29">
        <v>8</v>
      </c>
      <c r="I3405" s="29">
        <v>1998</v>
      </c>
      <c r="J3405" s="15">
        <v>-1</v>
      </c>
      <c r="K3405" s="15">
        <v>-1</v>
      </c>
      <c r="L3405" s="15">
        <v>0</v>
      </c>
      <c r="M3405" s="15">
        <v>0</v>
      </c>
      <c r="N3405" s="27" t="e">
        <f>SUMIF(#REF!,'Integrantes original'!A3162,#REF!)</f>
        <v>#REF!</v>
      </c>
      <c r="O3405" s="27">
        <f t="shared" si="212"/>
        <v>8081998</v>
      </c>
      <c r="P3405" s="27">
        <f t="shared" si="213"/>
        <v>80819981</v>
      </c>
      <c r="Q3405" s="31">
        <f t="shared" si="214"/>
        <v>28101411080898</v>
      </c>
      <c r="R3405" s="27">
        <f>COUNTIF(tratycont!S:S,'Integrantes original'!Q3405)</f>
        <v>0</v>
      </c>
      <c r="S3405" s="27">
        <f t="shared" si="215"/>
        <v>0</v>
      </c>
    </row>
    <row r="3406" spans="1:19" x14ac:dyDescent="0.15">
      <c r="A3406" s="29">
        <v>2810141</v>
      </c>
      <c r="B3406" s="29">
        <v>281014104</v>
      </c>
      <c r="C3406" s="29" t="s">
        <v>25</v>
      </c>
      <c r="D3406" s="30" t="s">
        <v>2843</v>
      </c>
      <c r="E3406" s="30" t="s">
        <v>2842</v>
      </c>
      <c r="F3406" s="15">
        <v>2</v>
      </c>
      <c r="G3406" s="29">
        <v>20</v>
      </c>
      <c r="H3406" s="29">
        <v>3</v>
      </c>
      <c r="I3406" s="29">
        <v>2002</v>
      </c>
      <c r="J3406" s="15">
        <v>-1</v>
      </c>
      <c r="K3406" s="15">
        <v>-1</v>
      </c>
      <c r="L3406" s="15">
        <v>0</v>
      </c>
      <c r="M3406" s="15">
        <v>0</v>
      </c>
      <c r="N3406" s="27" t="e">
        <f>SUMIF(#REF!,'Integrantes original'!A3163,#REF!)</f>
        <v>#REF!</v>
      </c>
      <c r="O3406" s="27">
        <f t="shared" si="212"/>
        <v>20032002</v>
      </c>
      <c r="P3406" s="27">
        <f t="shared" si="213"/>
        <v>200320022</v>
      </c>
      <c r="Q3406" s="31">
        <f t="shared" si="214"/>
        <v>28101412200302</v>
      </c>
      <c r="R3406" s="27">
        <f>COUNTIF(tratycont!S:S,'Integrantes original'!Q3406)</f>
        <v>0</v>
      </c>
      <c r="S3406" s="27">
        <f t="shared" si="215"/>
        <v>0</v>
      </c>
    </row>
    <row r="3407" spans="1:19" x14ac:dyDescent="0.15">
      <c r="A3407" s="29">
        <v>2810141</v>
      </c>
      <c r="B3407" s="29">
        <v>281014105</v>
      </c>
      <c r="C3407" s="29" t="s">
        <v>27</v>
      </c>
      <c r="D3407" s="30" t="s">
        <v>2844</v>
      </c>
      <c r="E3407" s="30" t="s">
        <v>2842</v>
      </c>
      <c r="F3407" s="15">
        <v>1</v>
      </c>
      <c r="G3407" s="29">
        <v>2</v>
      </c>
      <c r="H3407" s="29">
        <v>3</v>
      </c>
      <c r="I3407" s="29">
        <v>1996</v>
      </c>
      <c r="J3407" s="15">
        <v>-1</v>
      </c>
      <c r="K3407" s="15">
        <v>-1</v>
      </c>
      <c r="L3407" s="15">
        <v>0</v>
      </c>
      <c r="M3407" s="15">
        <v>0</v>
      </c>
      <c r="N3407" s="27" t="e">
        <f>SUMIF(#REF!,'Integrantes original'!A3164,#REF!)</f>
        <v>#REF!</v>
      </c>
      <c r="O3407" s="27">
        <f t="shared" si="212"/>
        <v>2031996</v>
      </c>
      <c r="P3407" s="27">
        <f t="shared" si="213"/>
        <v>20319961</v>
      </c>
      <c r="Q3407" s="31">
        <f t="shared" si="214"/>
        <v>28101411020396</v>
      </c>
      <c r="R3407" s="27">
        <f>COUNTIF(tratycont!S:S,'Integrantes original'!Q3407)</f>
        <v>0</v>
      </c>
      <c r="S3407" s="27">
        <f t="shared" si="215"/>
        <v>0</v>
      </c>
    </row>
    <row r="3408" spans="1:19" x14ac:dyDescent="0.15">
      <c r="A3408" s="29">
        <v>2810141</v>
      </c>
      <c r="B3408" s="29">
        <v>281014106</v>
      </c>
      <c r="C3408" s="29" t="s">
        <v>30</v>
      </c>
      <c r="D3408" s="30" t="s">
        <v>1575</v>
      </c>
      <c r="E3408" s="30" t="s">
        <v>2845</v>
      </c>
      <c r="F3408" s="15">
        <v>2</v>
      </c>
      <c r="G3408" s="29">
        <v>15</v>
      </c>
      <c r="H3408" s="29">
        <v>7</v>
      </c>
      <c r="I3408" s="29">
        <v>1999</v>
      </c>
      <c r="J3408" s="15">
        <v>1</v>
      </c>
      <c r="K3408" s="15">
        <v>0</v>
      </c>
      <c r="L3408" s="15">
        <v>2</v>
      </c>
      <c r="M3408" s="15">
        <v>0</v>
      </c>
      <c r="N3408" s="27" t="e">
        <f>SUMIF(#REF!,'Integrantes original'!A3165,#REF!)</f>
        <v>#REF!</v>
      </c>
      <c r="O3408" s="27">
        <f t="shared" si="212"/>
        <v>15071999</v>
      </c>
      <c r="P3408" s="27">
        <f t="shared" si="213"/>
        <v>150719992</v>
      </c>
      <c r="Q3408" s="31">
        <f t="shared" si="214"/>
        <v>28101412150799</v>
      </c>
      <c r="R3408" s="27">
        <f>COUNTIF(tratycont!S:S,'Integrantes original'!Q3408)</f>
        <v>0</v>
      </c>
      <c r="S3408" s="27">
        <f t="shared" si="215"/>
        <v>0</v>
      </c>
    </row>
    <row r="3409" spans="1:19" x14ac:dyDescent="0.15">
      <c r="A3409" s="29">
        <v>2810141</v>
      </c>
      <c r="B3409" s="29">
        <v>281014107</v>
      </c>
      <c r="C3409" s="29" t="s">
        <v>56</v>
      </c>
      <c r="D3409" s="30" t="s">
        <v>2846</v>
      </c>
      <c r="E3409" s="30" t="s">
        <v>2847</v>
      </c>
      <c r="F3409" s="15">
        <v>1</v>
      </c>
      <c r="G3409" s="29">
        <v>28</v>
      </c>
      <c r="H3409" s="29">
        <v>7</v>
      </c>
      <c r="I3409" s="29">
        <v>2018</v>
      </c>
      <c r="J3409" s="15">
        <v>2</v>
      </c>
      <c r="K3409" s="15">
        <v>6</v>
      </c>
      <c r="L3409" s="15">
        <v>0</v>
      </c>
      <c r="M3409" s="15">
        <v>0</v>
      </c>
      <c r="N3409" s="27" t="e">
        <f>SUMIF(#REF!,'Integrantes original'!A3166,#REF!)</f>
        <v>#REF!</v>
      </c>
      <c r="O3409" s="27">
        <f t="shared" si="212"/>
        <v>28072018</v>
      </c>
      <c r="P3409" s="27">
        <f t="shared" si="213"/>
        <v>280720181</v>
      </c>
      <c r="Q3409" s="31">
        <f t="shared" si="214"/>
        <v>28101411280718</v>
      </c>
      <c r="R3409" s="27">
        <f>COUNTIF(tratycont!S:S,'Integrantes original'!Q3409)</f>
        <v>1</v>
      </c>
      <c r="S3409" s="27">
        <f t="shared" si="215"/>
        <v>1</v>
      </c>
    </row>
    <row r="3410" spans="1:19" x14ac:dyDescent="0.15">
      <c r="A3410" s="29">
        <v>2810151</v>
      </c>
      <c r="B3410" s="29">
        <v>281015101</v>
      </c>
      <c r="C3410" s="29" t="s">
        <v>16</v>
      </c>
      <c r="D3410" s="30" t="s">
        <v>1124</v>
      </c>
      <c r="E3410" s="30" t="s">
        <v>51</v>
      </c>
      <c r="F3410" s="15">
        <v>1</v>
      </c>
      <c r="G3410" s="29">
        <v>28</v>
      </c>
      <c r="H3410" s="29">
        <v>4</v>
      </c>
      <c r="I3410" s="29">
        <v>1974</v>
      </c>
      <c r="J3410" s="15">
        <v>-1</v>
      </c>
      <c r="K3410" s="15">
        <v>-1</v>
      </c>
      <c r="L3410" s="15">
        <v>0</v>
      </c>
      <c r="M3410" s="15">
        <v>0</v>
      </c>
      <c r="N3410" s="27" t="e">
        <f>SUMIF(#REF!,'Integrantes original'!A3167,#REF!)</f>
        <v>#REF!</v>
      </c>
      <c r="O3410" s="27">
        <f t="shared" si="212"/>
        <v>28041974</v>
      </c>
      <c r="P3410" s="27">
        <f t="shared" si="213"/>
        <v>280419741</v>
      </c>
      <c r="Q3410" s="31">
        <f t="shared" si="214"/>
        <v>28101511280474</v>
      </c>
      <c r="R3410" s="27">
        <f>COUNTIF(tratycont!S:S,'Integrantes original'!Q3410)</f>
        <v>0</v>
      </c>
      <c r="S3410" s="27">
        <f t="shared" si="215"/>
        <v>0</v>
      </c>
    </row>
    <row r="3411" spans="1:19" x14ac:dyDescent="0.15">
      <c r="A3411" s="29">
        <v>2810151</v>
      </c>
      <c r="B3411" s="29">
        <v>281015102</v>
      </c>
      <c r="C3411" s="29" t="s">
        <v>19</v>
      </c>
      <c r="D3411" s="30" t="s">
        <v>1183</v>
      </c>
      <c r="E3411" s="30" t="s">
        <v>2848</v>
      </c>
      <c r="F3411" s="15">
        <v>2</v>
      </c>
      <c r="G3411" s="29">
        <v>22</v>
      </c>
      <c r="H3411" s="29">
        <v>3</v>
      </c>
      <c r="I3411" s="29">
        <v>1985</v>
      </c>
      <c r="J3411" s="15">
        <v>1</v>
      </c>
      <c r="K3411" s="15">
        <v>0</v>
      </c>
      <c r="L3411" s="15">
        <v>2</v>
      </c>
      <c r="M3411" s="15">
        <v>0</v>
      </c>
      <c r="N3411" s="27" t="e">
        <f>SUMIF(#REF!,'Integrantes original'!A3168,#REF!)</f>
        <v>#REF!</v>
      </c>
      <c r="O3411" s="27">
        <f t="shared" si="212"/>
        <v>22031985</v>
      </c>
      <c r="P3411" s="27">
        <f t="shared" si="213"/>
        <v>220319852</v>
      </c>
      <c r="Q3411" s="31">
        <f t="shared" si="214"/>
        <v>28101512220385</v>
      </c>
      <c r="R3411" s="27">
        <f>COUNTIF(tratycont!S:S,'Integrantes original'!Q3411)</f>
        <v>0</v>
      </c>
      <c r="S3411" s="27">
        <f t="shared" si="215"/>
        <v>0</v>
      </c>
    </row>
    <row r="3412" spans="1:19" x14ac:dyDescent="0.15">
      <c r="A3412" s="29">
        <v>2810151</v>
      </c>
      <c r="B3412" s="29">
        <v>281015103</v>
      </c>
      <c r="C3412" s="29" t="s">
        <v>22</v>
      </c>
      <c r="D3412" s="30" t="s">
        <v>2849</v>
      </c>
      <c r="E3412" s="30" t="s">
        <v>51</v>
      </c>
      <c r="F3412" s="15">
        <v>2</v>
      </c>
      <c r="G3412" s="29">
        <v>26</v>
      </c>
      <c r="H3412" s="29">
        <v>8</v>
      </c>
      <c r="I3412" s="29">
        <v>2004</v>
      </c>
      <c r="J3412" s="15">
        <v>-1</v>
      </c>
      <c r="K3412" s="15">
        <v>-1</v>
      </c>
      <c r="L3412" s="15">
        <v>0</v>
      </c>
      <c r="M3412" s="15">
        <v>0</v>
      </c>
      <c r="N3412" s="27" t="e">
        <f>SUMIF(#REF!,'Integrantes original'!A3169,#REF!)</f>
        <v>#REF!</v>
      </c>
      <c r="O3412" s="27">
        <f t="shared" si="212"/>
        <v>26082004</v>
      </c>
      <c r="P3412" s="27">
        <f t="shared" si="213"/>
        <v>260820042</v>
      </c>
      <c r="Q3412" s="31">
        <f t="shared" si="214"/>
        <v>28101512260804</v>
      </c>
      <c r="R3412" s="27">
        <f>COUNTIF(tratycont!S:S,'Integrantes original'!Q3412)</f>
        <v>0</v>
      </c>
      <c r="S3412" s="27">
        <f t="shared" si="215"/>
        <v>0</v>
      </c>
    </row>
    <row r="3413" spans="1:19" x14ac:dyDescent="0.15">
      <c r="A3413" s="29">
        <v>2810151</v>
      </c>
      <c r="B3413" s="29">
        <v>281015104</v>
      </c>
      <c r="C3413" s="29" t="s">
        <v>25</v>
      </c>
      <c r="D3413" s="30" t="s">
        <v>1614</v>
      </c>
      <c r="E3413" s="30" t="s">
        <v>51</v>
      </c>
      <c r="F3413" s="15">
        <v>2</v>
      </c>
      <c r="G3413" s="29">
        <v>15</v>
      </c>
      <c r="H3413" s="29">
        <v>8</v>
      </c>
      <c r="I3413" s="29">
        <v>2007</v>
      </c>
      <c r="J3413" s="15">
        <v>-1</v>
      </c>
      <c r="K3413" s="15">
        <v>-1</v>
      </c>
      <c r="L3413" s="15">
        <v>0</v>
      </c>
      <c r="M3413" s="15">
        <v>0</v>
      </c>
      <c r="N3413" s="27" t="e">
        <f>SUMIF(#REF!,'Integrantes original'!A3170,#REF!)</f>
        <v>#REF!</v>
      </c>
      <c r="O3413" s="27">
        <f t="shared" si="212"/>
        <v>15082007</v>
      </c>
      <c r="P3413" s="27">
        <f t="shared" si="213"/>
        <v>150820072</v>
      </c>
      <c r="Q3413" s="31">
        <f t="shared" si="214"/>
        <v>28101512150807</v>
      </c>
      <c r="R3413" s="27">
        <f>COUNTIF(tratycont!S:S,'Integrantes original'!Q3413)</f>
        <v>0</v>
      </c>
      <c r="S3413" s="27">
        <f t="shared" si="215"/>
        <v>0</v>
      </c>
    </row>
    <row r="3414" spans="1:19" x14ac:dyDescent="0.15">
      <c r="A3414" s="29">
        <v>2810151</v>
      </c>
      <c r="B3414" s="29">
        <v>281015105</v>
      </c>
      <c r="C3414" s="29" t="s">
        <v>27</v>
      </c>
      <c r="D3414" s="30" t="s">
        <v>1137</v>
      </c>
      <c r="E3414" s="30" t="s">
        <v>51</v>
      </c>
      <c r="F3414" s="15">
        <v>1</v>
      </c>
      <c r="G3414" s="29">
        <v>5</v>
      </c>
      <c r="H3414" s="29">
        <v>9</v>
      </c>
      <c r="I3414" s="29">
        <v>2011</v>
      </c>
      <c r="J3414" s="15">
        <v>-1</v>
      </c>
      <c r="K3414" s="15">
        <v>-1</v>
      </c>
      <c r="L3414" s="15">
        <v>0</v>
      </c>
      <c r="M3414" s="15">
        <v>0</v>
      </c>
      <c r="N3414" s="27" t="e">
        <f>SUMIF(#REF!,'Integrantes original'!A3171,#REF!)</f>
        <v>#REF!</v>
      </c>
      <c r="O3414" s="27">
        <f t="shared" si="212"/>
        <v>5092011</v>
      </c>
      <c r="P3414" s="27">
        <f t="shared" si="213"/>
        <v>50920111</v>
      </c>
      <c r="Q3414" s="31">
        <f t="shared" si="214"/>
        <v>28101511050911</v>
      </c>
      <c r="R3414" s="27">
        <f>COUNTIF(tratycont!S:S,'Integrantes original'!Q3414)</f>
        <v>0</v>
      </c>
      <c r="S3414" s="27">
        <f t="shared" si="215"/>
        <v>0</v>
      </c>
    </row>
    <row r="3415" spans="1:19" x14ac:dyDescent="0.15">
      <c r="A3415" s="29">
        <v>2810151</v>
      </c>
      <c r="B3415" s="29">
        <v>281015106</v>
      </c>
      <c r="C3415" s="29" t="s">
        <v>30</v>
      </c>
      <c r="D3415" s="30" t="s">
        <v>1383</v>
      </c>
      <c r="E3415" s="30" t="s">
        <v>51</v>
      </c>
      <c r="F3415" s="15">
        <v>2</v>
      </c>
      <c r="G3415" s="29">
        <v>3</v>
      </c>
      <c r="H3415" s="29">
        <v>8</v>
      </c>
      <c r="I3415" s="29">
        <v>2018</v>
      </c>
      <c r="J3415" s="15">
        <v>2</v>
      </c>
      <c r="K3415" s="15">
        <v>2</v>
      </c>
      <c r="L3415" s="15">
        <v>0</v>
      </c>
      <c r="M3415" s="15">
        <v>0</v>
      </c>
      <c r="N3415" s="27" t="e">
        <f>SUMIF(#REF!,'Integrantes original'!A3172,#REF!)</f>
        <v>#REF!</v>
      </c>
      <c r="O3415" s="27">
        <f t="shared" si="212"/>
        <v>3082018</v>
      </c>
      <c r="P3415" s="27">
        <f t="shared" si="213"/>
        <v>30820182</v>
      </c>
      <c r="Q3415" s="31">
        <f t="shared" si="214"/>
        <v>28101512030818</v>
      </c>
      <c r="R3415" s="27">
        <f>COUNTIF(tratycont!S:S,'Integrantes original'!Q3415)</f>
        <v>1</v>
      </c>
      <c r="S3415" s="27">
        <f t="shared" si="215"/>
        <v>1</v>
      </c>
    </row>
    <row r="3416" spans="1:19" x14ac:dyDescent="0.15">
      <c r="A3416" s="29">
        <v>2810161</v>
      </c>
      <c r="B3416" s="29">
        <v>281016101</v>
      </c>
      <c r="C3416" s="29" t="s">
        <v>16</v>
      </c>
      <c r="D3416" s="30" t="s">
        <v>380</v>
      </c>
      <c r="E3416" s="30" t="s">
        <v>144</v>
      </c>
      <c r="F3416" s="15">
        <v>1</v>
      </c>
      <c r="G3416" s="29">
        <v>99</v>
      </c>
      <c r="H3416" s="29">
        <v>99</v>
      </c>
      <c r="I3416" s="29">
        <v>9999</v>
      </c>
      <c r="J3416" s="15">
        <v>-1</v>
      </c>
      <c r="K3416" s="15">
        <v>-1</v>
      </c>
      <c r="L3416" s="15">
        <v>0</v>
      </c>
      <c r="M3416" s="15">
        <v>0</v>
      </c>
      <c r="N3416" s="27" t="e">
        <f>SUMIF(#REF!,'Integrantes original'!A3173,#REF!)</f>
        <v>#REF!</v>
      </c>
      <c r="O3416" s="27">
        <f t="shared" si="212"/>
        <v>99999999</v>
      </c>
      <c r="P3416" s="27">
        <f t="shared" si="213"/>
        <v>999999991</v>
      </c>
      <c r="Q3416" s="31">
        <f t="shared" si="214"/>
        <v>28101611999999</v>
      </c>
      <c r="R3416" s="27">
        <f>COUNTIF(tratycont!S:S,'Integrantes original'!Q3416)</f>
        <v>0</v>
      </c>
      <c r="S3416" s="27">
        <f t="shared" si="215"/>
        <v>0</v>
      </c>
    </row>
    <row r="3417" spans="1:19" x14ac:dyDescent="0.15">
      <c r="A3417" s="29">
        <v>2810161</v>
      </c>
      <c r="B3417" s="29">
        <v>281016102</v>
      </c>
      <c r="C3417" s="29" t="s">
        <v>19</v>
      </c>
      <c r="D3417" s="30" t="s">
        <v>2850</v>
      </c>
      <c r="E3417" s="30" t="s">
        <v>999</v>
      </c>
      <c r="F3417" s="15">
        <v>2</v>
      </c>
      <c r="G3417" s="29">
        <v>99</v>
      </c>
      <c r="H3417" s="29">
        <v>99</v>
      </c>
      <c r="I3417" s="29">
        <v>9999</v>
      </c>
      <c r="J3417" s="15">
        <v>-1</v>
      </c>
      <c r="K3417" s="15">
        <v>-1</v>
      </c>
      <c r="L3417" s="15">
        <v>0</v>
      </c>
      <c r="M3417" s="15">
        <v>0</v>
      </c>
      <c r="N3417" s="27" t="e">
        <f>SUMIF(#REF!,'Integrantes original'!A3174,#REF!)</f>
        <v>#REF!</v>
      </c>
      <c r="O3417" s="27">
        <f t="shared" si="212"/>
        <v>99999999</v>
      </c>
      <c r="P3417" s="27">
        <f t="shared" si="213"/>
        <v>999999992</v>
      </c>
      <c r="Q3417" s="31">
        <f t="shared" si="214"/>
        <v>28101612999999</v>
      </c>
      <c r="R3417" s="27">
        <f>COUNTIF(tratycont!S:S,'Integrantes original'!Q3417)</f>
        <v>0</v>
      </c>
      <c r="S3417" s="27">
        <f t="shared" si="215"/>
        <v>0</v>
      </c>
    </row>
    <row r="3418" spans="1:19" x14ac:dyDescent="0.15">
      <c r="A3418" s="29">
        <v>2810161</v>
      </c>
      <c r="B3418" s="29">
        <v>281016103</v>
      </c>
      <c r="C3418" s="29" t="s">
        <v>22</v>
      </c>
      <c r="D3418" s="30" t="s">
        <v>127</v>
      </c>
      <c r="E3418" s="30" t="s">
        <v>144</v>
      </c>
      <c r="F3418" s="15">
        <v>2</v>
      </c>
      <c r="G3418" s="29">
        <v>99</v>
      </c>
      <c r="H3418" s="29">
        <v>99</v>
      </c>
      <c r="I3418" s="29">
        <v>9999</v>
      </c>
      <c r="J3418" s="15">
        <v>-1</v>
      </c>
      <c r="K3418" s="15">
        <v>-1</v>
      </c>
      <c r="L3418" s="15">
        <v>0</v>
      </c>
      <c r="M3418" s="15">
        <v>0</v>
      </c>
      <c r="N3418" s="27" t="e">
        <f>SUMIF(#REF!,'Integrantes original'!A3175,#REF!)</f>
        <v>#REF!</v>
      </c>
      <c r="O3418" s="27">
        <f t="shared" si="212"/>
        <v>99999999</v>
      </c>
      <c r="P3418" s="27">
        <f t="shared" si="213"/>
        <v>999999992</v>
      </c>
      <c r="Q3418" s="31">
        <f t="shared" si="214"/>
        <v>28101612999999</v>
      </c>
      <c r="R3418" s="27">
        <f>COUNTIF(tratycont!S:S,'Integrantes original'!Q3418)</f>
        <v>0</v>
      </c>
      <c r="S3418" s="27">
        <f t="shared" si="215"/>
        <v>0</v>
      </c>
    </row>
    <row r="3419" spans="1:19" x14ac:dyDescent="0.15">
      <c r="A3419" s="29">
        <v>2810161</v>
      </c>
      <c r="B3419" s="29">
        <v>281016104</v>
      </c>
      <c r="C3419" s="29" t="s">
        <v>25</v>
      </c>
      <c r="D3419" s="30" t="s">
        <v>934</v>
      </c>
      <c r="E3419" s="30" t="s">
        <v>144</v>
      </c>
      <c r="F3419" s="15">
        <v>1</v>
      </c>
      <c r="G3419" s="29">
        <v>99</v>
      </c>
      <c r="H3419" s="29">
        <v>99</v>
      </c>
      <c r="I3419" s="29">
        <v>9999</v>
      </c>
      <c r="J3419" s="15">
        <v>-1</v>
      </c>
      <c r="K3419" s="15">
        <v>-1</v>
      </c>
      <c r="L3419" s="15">
        <v>0</v>
      </c>
      <c r="M3419" s="15">
        <v>0</v>
      </c>
      <c r="N3419" s="27" t="e">
        <f>SUMIF(#REF!,'Integrantes original'!A3176,#REF!)</f>
        <v>#REF!</v>
      </c>
      <c r="O3419" s="27">
        <f t="shared" si="212"/>
        <v>99999999</v>
      </c>
      <c r="P3419" s="27">
        <f t="shared" si="213"/>
        <v>999999991</v>
      </c>
      <c r="Q3419" s="31">
        <f t="shared" si="214"/>
        <v>28101611999999</v>
      </c>
      <c r="R3419" s="27">
        <f>COUNTIF(tratycont!S:S,'Integrantes original'!Q3419)</f>
        <v>0</v>
      </c>
      <c r="S3419" s="27">
        <f t="shared" si="215"/>
        <v>0</v>
      </c>
    </row>
    <row r="3420" spans="1:19" x14ac:dyDescent="0.15">
      <c r="A3420" s="29">
        <v>2810161</v>
      </c>
      <c r="B3420" s="29">
        <v>281016105</v>
      </c>
      <c r="C3420" s="29" t="s">
        <v>27</v>
      </c>
      <c r="D3420" s="30" t="s">
        <v>1101</v>
      </c>
      <c r="E3420" s="30" t="s">
        <v>144</v>
      </c>
      <c r="F3420" s="15">
        <v>1</v>
      </c>
      <c r="G3420" s="29">
        <v>99</v>
      </c>
      <c r="H3420" s="29">
        <v>99</v>
      </c>
      <c r="I3420" s="29">
        <v>9999</v>
      </c>
      <c r="J3420" s="15">
        <v>-1</v>
      </c>
      <c r="K3420" s="15">
        <v>-1</v>
      </c>
      <c r="L3420" s="15">
        <v>0</v>
      </c>
      <c r="M3420" s="15">
        <v>0</v>
      </c>
      <c r="N3420" s="27" t="e">
        <f>SUMIF(#REF!,'Integrantes original'!A3177,#REF!)</f>
        <v>#REF!</v>
      </c>
      <c r="O3420" s="27">
        <f t="shared" si="212"/>
        <v>99999999</v>
      </c>
      <c r="P3420" s="27">
        <f t="shared" si="213"/>
        <v>999999991</v>
      </c>
      <c r="Q3420" s="31">
        <f t="shared" si="214"/>
        <v>28101611999999</v>
      </c>
      <c r="R3420" s="27">
        <f>COUNTIF(tratycont!S:S,'Integrantes original'!Q3420)</f>
        <v>0</v>
      </c>
      <c r="S3420" s="27">
        <f t="shared" si="215"/>
        <v>0</v>
      </c>
    </row>
    <row r="3421" spans="1:19" x14ac:dyDescent="0.15">
      <c r="A3421" s="29">
        <v>2810161</v>
      </c>
      <c r="B3421" s="29">
        <v>281016106</v>
      </c>
      <c r="C3421" s="29" t="s">
        <v>30</v>
      </c>
      <c r="D3421" s="30" t="s">
        <v>2851</v>
      </c>
      <c r="E3421" s="30" t="s">
        <v>144</v>
      </c>
      <c r="F3421" s="15">
        <v>1</v>
      </c>
      <c r="G3421" s="29">
        <v>7</v>
      </c>
      <c r="H3421" s="29">
        <v>12</v>
      </c>
      <c r="I3421" s="29">
        <v>1998</v>
      </c>
      <c r="J3421" s="15">
        <v>-1</v>
      </c>
      <c r="K3421" s="15">
        <v>-1</v>
      </c>
      <c r="L3421" s="15">
        <v>0</v>
      </c>
      <c r="M3421" s="15">
        <v>0</v>
      </c>
      <c r="N3421" s="27" t="e">
        <f>SUMIF(#REF!,'Integrantes original'!A3178,#REF!)</f>
        <v>#REF!</v>
      </c>
      <c r="O3421" s="27">
        <f t="shared" si="212"/>
        <v>7121998</v>
      </c>
      <c r="P3421" s="27">
        <f t="shared" si="213"/>
        <v>71219981</v>
      </c>
      <c r="Q3421" s="31">
        <f t="shared" si="214"/>
        <v>28101611071298</v>
      </c>
      <c r="R3421" s="27">
        <f>COUNTIF(tratycont!S:S,'Integrantes original'!Q3421)</f>
        <v>0</v>
      </c>
      <c r="S3421" s="27">
        <f t="shared" si="215"/>
        <v>0</v>
      </c>
    </row>
    <row r="3422" spans="1:19" x14ac:dyDescent="0.15">
      <c r="A3422" s="29">
        <v>2810161</v>
      </c>
      <c r="B3422" s="29">
        <v>281016107</v>
      </c>
      <c r="C3422" s="29" t="s">
        <v>56</v>
      </c>
      <c r="D3422" s="30" t="s">
        <v>2852</v>
      </c>
      <c r="E3422" s="30" t="s">
        <v>742</v>
      </c>
      <c r="F3422" s="15">
        <v>2</v>
      </c>
      <c r="G3422" s="29">
        <v>10</v>
      </c>
      <c r="H3422" s="29">
        <v>3</v>
      </c>
      <c r="I3422" s="29">
        <v>2002</v>
      </c>
      <c r="J3422" s="15">
        <v>1</v>
      </c>
      <c r="K3422" s="15">
        <v>0</v>
      </c>
      <c r="L3422" s="15">
        <v>2</v>
      </c>
      <c r="M3422" s="15">
        <v>0</v>
      </c>
      <c r="N3422" s="27" t="e">
        <f>SUMIF(#REF!,'Integrantes original'!A3179,#REF!)</f>
        <v>#REF!</v>
      </c>
      <c r="O3422" s="27">
        <f t="shared" si="212"/>
        <v>10032002</v>
      </c>
      <c r="P3422" s="27">
        <f t="shared" si="213"/>
        <v>100320022</v>
      </c>
      <c r="Q3422" s="31">
        <f t="shared" si="214"/>
        <v>28101612100302</v>
      </c>
      <c r="R3422" s="27">
        <f>COUNTIF(tratycont!S:S,'Integrantes original'!Q3422)</f>
        <v>0</v>
      </c>
      <c r="S3422" s="27">
        <f t="shared" si="215"/>
        <v>0</v>
      </c>
    </row>
    <row r="3423" spans="1:19" x14ac:dyDescent="0.15">
      <c r="A3423" s="29">
        <v>2810161</v>
      </c>
      <c r="B3423" s="29">
        <v>281016108</v>
      </c>
      <c r="C3423" s="29" t="s">
        <v>58</v>
      </c>
      <c r="D3423" s="30" t="s">
        <v>965</v>
      </c>
      <c r="E3423" s="30" t="s">
        <v>144</v>
      </c>
      <c r="F3423" s="15">
        <v>2</v>
      </c>
      <c r="G3423" s="29">
        <v>99</v>
      </c>
      <c r="H3423" s="29">
        <v>99</v>
      </c>
      <c r="I3423" s="29">
        <v>9999</v>
      </c>
      <c r="J3423" s="15">
        <v>-1</v>
      </c>
      <c r="K3423" s="15">
        <v>-1</v>
      </c>
      <c r="L3423" s="15">
        <v>0</v>
      </c>
      <c r="M3423" s="15">
        <v>0</v>
      </c>
      <c r="N3423" s="27" t="e">
        <f>SUMIF(#REF!,'Integrantes original'!A3180,#REF!)</f>
        <v>#REF!</v>
      </c>
      <c r="O3423" s="27">
        <f t="shared" si="212"/>
        <v>99999999</v>
      </c>
      <c r="P3423" s="27">
        <f t="shared" si="213"/>
        <v>999999992</v>
      </c>
      <c r="Q3423" s="31">
        <f t="shared" si="214"/>
        <v>28101612999999</v>
      </c>
      <c r="R3423" s="27">
        <f>COUNTIF(tratycont!S:S,'Integrantes original'!Q3423)</f>
        <v>0</v>
      </c>
      <c r="S3423" s="27">
        <f t="shared" si="215"/>
        <v>0</v>
      </c>
    </row>
    <row r="3424" spans="1:19" x14ac:dyDescent="0.15">
      <c r="A3424" s="29">
        <v>2810171</v>
      </c>
      <c r="B3424" s="29">
        <v>281017101</v>
      </c>
      <c r="C3424" s="29" t="s">
        <v>16</v>
      </c>
      <c r="D3424" s="30" t="s">
        <v>2853</v>
      </c>
      <c r="E3424" s="30" t="s">
        <v>1658</v>
      </c>
      <c r="F3424" s="15">
        <v>1</v>
      </c>
      <c r="G3424" s="29">
        <v>7</v>
      </c>
      <c r="H3424" s="29">
        <v>1</v>
      </c>
      <c r="I3424" s="29">
        <v>1958</v>
      </c>
      <c r="J3424" s="15">
        <v>-1</v>
      </c>
      <c r="K3424" s="15">
        <v>-1</v>
      </c>
      <c r="L3424" s="15">
        <v>0</v>
      </c>
      <c r="M3424" s="15">
        <v>0</v>
      </c>
      <c r="N3424" s="27" t="e">
        <f>SUMIF(#REF!,'Integrantes original'!A3181,#REF!)</f>
        <v>#REF!</v>
      </c>
      <c r="O3424" s="27">
        <f t="shared" si="212"/>
        <v>7011958</v>
      </c>
      <c r="P3424" s="27">
        <f t="shared" si="213"/>
        <v>70119581</v>
      </c>
      <c r="Q3424" s="31">
        <f t="shared" si="214"/>
        <v>28101711070158</v>
      </c>
      <c r="R3424" s="27">
        <f>COUNTIF(tratycont!S:S,'Integrantes original'!Q3424)</f>
        <v>0</v>
      </c>
      <c r="S3424" s="27">
        <f t="shared" si="215"/>
        <v>0</v>
      </c>
    </row>
    <row r="3425" spans="1:19" x14ac:dyDescent="0.15">
      <c r="A3425" s="29">
        <v>2810171</v>
      </c>
      <c r="B3425" s="29">
        <v>281017102</v>
      </c>
      <c r="C3425" s="29" t="s">
        <v>19</v>
      </c>
      <c r="D3425" s="30" t="s">
        <v>815</v>
      </c>
      <c r="E3425" s="30" t="s">
        <v>144</v>
      </c>
      <c r="F3425" s="15">
        <v>2</v>
      </c>
      <c r="G3425" s="29">
        <v>20</v>
      </c>
      <c r="H3425" s="29">
        <v>10</v>
      </c>
      <c r="I3425" s="29">
        <v>1968</v>
      </c>
      <c r="J3425" s="15">
        <v>-1</v>
      </c>
      <c r="K3425" s="15">
        <v>-1</v>
      </c>
      <c r="L3425" s="15">
        <v>0</v>
      </c>
      <c r="M3425" s="15">
        <v>0</v>
      </c>
      <c r="N3425" s="27" t="e">
        <f>SUMIF(#REF!,'Integrantes original'!A3182,#REF!)</f>
        <v>#REF!</v>
      </c>
      <c r="O3425" s="27">
        <f t="shared" si="212"/>
        <v>20101968</v>
      </c>
      <c r="P3425" s="27">
        <f t="shared" si="213"/>
        <v>201019682</v>
      </c>
      <c r="Q3425" s="31">
        <f t="shared" si="214"/>
        <v>28101712201068</v>
      </c>
      <c r="R3425" s="27">
        <f>COUNTIF(tratycont!S:S,'Integrantes original'!Q3425)</f>
        <v>0</v>
      </c>
      <c r="S3425" s="27">
        <f t="shared" si="215"/>
        <v>0</v>
      </c>
    </row>
    <row r="3426" spans="1:19" x14ac:dyDescent="0.15">
      <c r="A3426" s="29">
        <v>2810171</v>
      </c>
      <c r="B3426" s="29">
        <v>281017103</v>
      </c>
      <c r="C3426" s="29" t="s">
        <v>22</v>
      </c>
      <c r="D3426" s="30" t="s">
        <v>1264</v>
      </c>
      <c r="E3426" s="30" t="s">
        <v>950</v>
      </c>
      <c r="F3426" s="15">
        <v>2</v>
      </c>
      <c r="G3426" s="29">
        <v>18</v>
      </c>
      <c r="H3426" s="29">
        <v>6</v>
      </c>
      <c r="I3426" s="29">
        <v>1995</v>
      </c>
      <c r="J3426" s="15">
        <v>1</v>
      </c>
      <c r="K3426" s="15">
        <v>0</v>
      </c>
      <c r="L3426" s="15">
        <v>2</v>
      </c>
      <c r="M3426" s="15">
        <v>0</v>
      </c>
      <c r="N3426" s="27" t="e">
        <f>SUMIF(#REF!,'Integrantes original'!A3183,#REF!)</f>
        <v>#REF!</v>
      </c>
      <c r="O3426" s="27">
        <f t="shared" si="212"/>
        <v>18061995</v>
      </c>
      <c r="P3426" s="27">
        <f t="shared" si="213"/>
        <v>180619952</v>
      </c>
      <c r="Q3426" s="31">
        <f t="shared" si="214"/>
        <v>28101712180695</v>
      </c>
      <c r="R3426" s="27">
        <f>COUNTIF(tratycont!S:S,'Integrantes original'!Q3426)</f>
        <v>0</v>
      </c>
      <c r="S3426" s="27">
        <f t="shared" si="215"/>
        <v>0</v>
      </c>
    </row>
    <row r="3427" spans="1:19" x14ac:dyDescent="0.15">
      <c r="A3427" s="29">
        <v>2810171</v>
      </c>
      <c r="B3427" s="29">
        <v>281017104</v>
      </c>
      <c r="C3427" s="29" t="s">
        <v>25</v>
      </c>
      <c r="D3427" s="30" t="s">
        <v>2854</v>
      </c>
      <c r="E3427" s="30" t="s">
        <v>950</v>
      </c>
      <c r="F3427" s="15">
        <v>2</v>
      </c>
      <c r="G3427" s="29">
        <v>99</v>
      </c>
      <c r="H3427" s="29">
        <v>99</v>
      </c>
      <c r="I3427" s="29">
        <v>9999</v>
      </c>
      <c r="J3427" s="15">
        <v>-1</v>
      </c>
      <c r="K3427" s="15">
        <v>-1</v>
      </c>
      <c r="L3427" s="15">
        <v>0</v>
      </c>
      <c r="M3427" s="15">
        <v>0</v>
      </c>
      <c r="N3427" s="27" t="e">
        <f>SUMIF(#REF!,'Integrantes original'!A3184,#REF!)</f>
        <v>#REF!</v>
      </c>
      <c r="O3427" s="27">
        <f t="shared" si="212"/>
        <v>99999999</v>
      </c>
      <c r="P3427" s="27">
        <f t="shared" si="213"/>
        <v>999999992</v>
      </c>
      <c r="Q3427" s="31">
        <f t="shared" si="214"/>
        <v>28101712999999</v>
      </c>
      <c r="R3427" s="27">
        <f>COUNTIF(tratycont!S:S,'Integrantes original'!Q3427)</f>
        <v>0</v>
      </c>
      <c r="S3427" s="27">
        <f t="shared" si="215"/>
        <v>0</v>
      </c>
    </row>
    <row r="3428" spans="1:19" x14ac:dyDescent="0.15">
      <c r="A3428" s="29">
        <v>2810171</v>
      </c>
      <c r="B3428" s="29">
        <v>281017105</v>
      </c>
      <c r="C3428" s="29" t="s">
        <v>27</v>
      </c>
      <c r="D3428" s="30" t="s">
        <v>2855</v>
      </c>
      <c r="E3428" s="30" t="s">
        <v>950</v>
      </c>
      <c r="F3428" s="15">
        <v>2</v>
      </c>
      <c r="G3428" s="29">
        <v>26</v>
      </c>
      <c r="H3428" s="29">
        <v>7</v>
      </c>
      <c r="I3428" s="29">
        <v>2007</v>
      </c>
      <c r="J3428" s="15">
        <v>-1</v>
      </c>
      <c r="K3428" s="15">
        <v>-1</v>
      </c>
      <c r="L3428" s="15">
        <v>0</v>
      </c>
      <c r="M3428" s="15">
        <v>0</v>
      </c>
      <c r="N3428" s="27" t="e">
        <f>SUMIF(#REF!,'Integrantes original'!A3185,#REF!)</f>
        <v>#REF!</v>
      </c>
      <c r="O3428" s="27">
        <f t="shared" si="212"/>
        <v>26072007</v>
      </c>
      <c r="P3428" s="27">
        <f t="shared" si="213"/>
        <v>260720072</v>
      </c>
      <c r="Q3428" s="31">
        <f t="shared" si="214"/>
        <v>28101712260707</v>
      </c>
      <c r="R3428" s="27">
        <f>COUNTIF(tratycont!S:S,'Integrantes original'!Q3428)</f>
        <v>0</v>
      </c>
      <c r="S3428" s="27">
        <f t="shared" si="215"/>
        <v>0</v>
      </c>
    </row>
    <row r="3429" spans="1:19" x14ac:dyDescent="0.15">
      <c r="A3429" s="29">
        <v>2810181</v>
      </c>
      <c r="B3429" s="29">
        <v>281018101</v>
      </c>
      <c r="C3429" s="29" t="s">
        <v>16</v>
      </c>
      <c r="D3429" s="30" t="s">
        <v>2856</v>
      </c>
      <c r="E3429" s="30" t="s">
        <v>1860</v>
      </c>
      <c r="F3429" s="15">
        <v>1</v>
      </c>
      <c r="G3429" s="29">
        <v>22</v>
      </c>
      <c r="H3429" s="29">
        <v>10</v>
      </c>
      <c r="I3429" s="29">
        <v>1968</v>
      </c>
      <c r="J3429" s="15">
        <v>-1</v>
      </c>
      <c r="K3429" s="15">
        <v>-1</v>
      </c>
      <c r="L3429" s="15">
        <v>0</v>
      </c>
      <c r="M3429" s="15">
        <v>0</v>
      </c>
      <c r="N3429" s="27" t="e">
        <f>SUMIF(#REF!,'Integrantes original'!A3186,#REF!)</f>
        <v>#REF!</v>
      </c>
      <c r="O3429" s="27">
        <f t="shared" si="212"/>
        <v>22101968</v>
      </c>
      <c r="P3429" s="27">
        <f t="shared" si="213"/>
        <v>221019681</v>
      </c>
      <c r="Q3429" s="31">
        <f t="shared" si="214"/>
        <v>28101811221068</v>
      </c>
      <c r="R3429" s="27">
        <f>COUNTIF(tratycont!S:S,'Integrantes original'!Q3429)</f>
        <v>0</v>
      </c>
      <c r="S3429" s="27">
        <f t="shared" si="215"/>
        <v>0</v>
      </c>
    </row>
    <row r="3430" spans="1:19" x14ac:dyDescent="0.15">
      <c r="A3430" s="29">
        <v>2810181</v>
      </c>
      <c r="B3430" s="29">
        <v>281018102</v>
      </c>
      <c r="C3430" s="29" t="s">
        <v>19</v>
      </c>
      <c r="D3430" s="30" t="s">
        <v>2857</v>
      </c>
      <c r="E3430" s="30" t="s">
        <v>2858</v>
      </c>
      <c r="F3430" s="15">
        <v>2</v>
      </c>
      <c r="G3430" s="29">
        <v>2</v>
      </c>
      <c r="H3430" s="29">
        <v>6</v>
      </c>
      <c r="I3430" s="29">
        <v>1979</v>
      </c>
      <c r="J3430" s="15">
        <v>-1</v>
      </c>
      <c r="K3430" s="15">
        <v>-1</v>
      </c>
      <c r="L3430" s="15">
        <v>0</v>
      </c>
      <c r="M3430" s="15">
        <v>0</v>
      </c>
      <c r="N3430" s="27" t="e">
        <f>SUMIF(#REF!,'Integrantes original'!A3187,#REF!)</f>
        <v>#REF!</v>
      </c>
      <c r="O3430" s="27">
        <f t="shared" si="212"/>
        <v>2061979</v>
      </c>
      <c r="P3430" s="27">
        <f t="shared" si="213"/>
        <v>20619792</v>
      </c>
      <c r="Q3430" s="31">
        <f t="shared" si="214"/>
        <v>28101812020679</v>
      </c>
      <c r="R3430" s="27">
        <f>COUNTIF(tratycont!S:S,'Integrantes original'!Q3430)</f>
        <v>0</v>
      </c>
      <c r="S3430" s="27">
        <f t="shared" si="215"/>
        <v>0</v>
      </c>
    </row>
    <row r="3431" spans="1:19" x14ac:dyDescent="0.15">
      <c r="A3431" s="29">
        <v>2810181</v>
      </c>
      <c r="B3431" s="29">
        <v>281018103</v>
      </c>
      <c r="C3431" s="29" t="s">
        <v>22</v>
      </c>
      <c r="D3431" s="30" t="s">
        <v>2859</v>
      </c>
      <c r="E3431" s="30" t="s">
        <v>1860</v>
      </c>
      <c r="F3431" s="15">
        <v>1</v>
      </c>
      <c r="G3431" s="29">
        <v>29</v>
      </c>
      <c r="H3431" s="29">
        <v>3</v>
      </c>
      <c r="I3431" s="29">
        <v>1998</v>
      </c>
      <c r="J3431" s="15">
        <v>-1</v>
      </c>
      <c r="K3431" s="15">
        <v>-1</v>
      </c>
      <c r="L3431" s="15">
        <v>0</v>
      </c>
      <c r="M3431" s="15">
        <v>0</v>
      </c>
      <c r="N3431" s="27" t="e">
        <f>SUMIF(#REF!,'Integrantes original'!A3188,#REF!)</f>
        <v>#REF!</v>
      </c>
      <c r="O3431" s="27">
        <f t="shared" si="212"/>
        <v>29031998</v>
      </c>
      <c r="P3431" s="27">
        <f t="shared" si="213"/>
        <v>290319981</v>
      </c>
      <c r="Q3431" s="31">
        <f t="shared" si="214"/>
        <v>28101811290398</v>
      </c>
      <c r="R3431" s="27">
        <f>COUNTIF(tratycont!S:S,'Integrantes original'!Q3431)</f>
        <v>0</v>
      </c>
      <c r="S3431" s="27">
        <f t="shared" si="215"/>
        <v>0</v>
      </c>
    </row>
    <row r="3432" spans="1:19" x14ac:dyDescent="0.15">
      <c r="A3432" s="29">
        <v>2810181</v>
      </c>
      <c r="B3432" s="29">
        <v>281018104</v>
      </c>
      <c r="C3432" s="29" t="s">
        <v>25</v>
      </c>
      <c r="D3432" s="30" t="s">
        <v>2860</v>
      </c>
      <c r="E3432" s="30" t="s">
        <v>1860</v>
      </c>
      <c r="F3432" s="15">
        <v>2</v>
      </c>
      <c r="G3432" s="29">
        <v>27</v>
      </c>
      <c r="H3432" s="29">
        <v>2</v>
      </c>
      <c r="I3432" s="29">
        <v>1999</v>
      </c>
      <c r="J3432" s="15">
        <v>1</v>
      </c>
      <c r="K3432" s="15">
        <v>0</v>
      </c>
      <c r="L3432" s="15">
        <v>2</v>
      </c>
      <c r="M3432" s="15">
        <v>0</v>
      </c>
      <c r="N3432" s="27" t="e">
        <f>SUMIF(#REF!,'Integrantes original'!A3189,#REF!)</f>
        <v>#REF!</v>
      </c>
      <c r="O3432" s="27">
        <f t="shared" si="212"/>
        <v>27021999</v>
      </c>
      <c r="P3432" s="27">
        <f t="shared" si="213"/>
        <v>270219992</v>
      </c>
      <c r="Q3432" s="31">
        <f t="shared" si="214"/>
        <v>28101812270299</v>
      </c>
      <c r="R3432" s="27">
        <f>COUNTIF(tratycont!S:S,'Integrantes original'!Q3432)</f>
        <v>0</v>
      </c>
      <c r="S3432" s="27">
        <f t="shared" si="215"/>
        <v>0</v>
      </c>
    </row>
    <row r="3433" spans="1:19" x14ac:dyDescent="0.15">
      <c r="A3433" s="29">
        <v>2810181</v>
      </c>
      <c r="B3433" s="29">
        <v>281018105</v>
      </c>
      <c r="C3433" s="29" t="s">
        <v>27</v>
      </c>
      <c r="D3433" s="30" t="s">
        <v>2861</v>
      </c>
      <c r="E3433" s="30" t="s">
        <v>1860</v>
      </c>
      <c r="F3433" s="15">
        <v>2</v>
      </c>
      <c r="G3433" s="29">
        <v>24</v>
      </c>
      <c r="H3433" s="29">
        <v>6</v>
      </c>
      <c r="I3433" s="29">
        <v>2014</v>
      </c>
      <c r="J3433" s="15">
        <v>-1</v>
      </c>
      <c r="K3433" s="15">
        <v>-1</v>
      </c>
      <c r="L3433" s="15">
        <v>0</v>
      </c>
      <c r="M3433" s="15">
        <v>0</v>
      </c>
      <c r="N3433" s="27" t="e">
        <f>SUMIF(#REF!,'Integrantes original'!A3190,#REF!)</f>
        <v>#REF!</v>
      </c>
      <c r="O3433" s="27">
        <f t="shared" si="212"/>
        <v>24062014</v>
      </c>
      <c r="P3433" s="27">
        <f t="shared" si="213"/>
        <v>240620142</v>
      </c>
      <c r="Q3433" s="31">
        <f t="shared" si="214"/>
        <v>28101812240614</v>
      </c>
      <c r="R3433" s="27">
        <f>COUNTIF(tratycont!S:S,'Integrantes original'!Q3433)</f>
        <v>0</v>
      </c>
      <c r="S3433" s="27">
        <f t="shared" si="215"/>
        <v>0</v>
      </c>
    </row>
    <row r="3434" spans="1:19" x14ac:dyDescent="0.15">
      <c r="A3434" s="29">
        <v>2810191</v>
      </c>
      <c r="B3434" s="29">
        <v>281019101</v>
      </c>
      <c r="C3434" s="29" t="s">
        <v>16</v>
      </c>
      <c r="D3434" s="30" t="s">
        <v>791</v>
      </c>
      <c r="E3434" s="30" t="s">
        <v>2862</v>
      </c>
      <c r="F3434" s="15">
        <v>1</v>
      </c>
      <c r="G3434" s="29">
        <v>27</v>
      </c>
      <c r="H3434" s="29">
        <v>10</v>
      </c>
      <c r="I3434" s="29">
        <v>1983</v>
      </c>
      <c r="J3434" s="15">
        <v>-1</v>
      </c>
      <c r="K3434" s="15">
        <v>-1</v>
      </c>
      <c r="L3434" s="15">
        <v>0</v>
      </c>
      <c r="M3434" s="15">
        <v>0</v>
      </c>
      <c r="N3434" s="27" t="e">
        <f>SUMIF(#REF!,'Integrantes original'!A3191,#REF!)</f>
        <v>#REF!</v>
      </c>
      <c r="O3434" s="27">
        <f t="shared" si="212"/>
        <v>27101983</v>
      </c>
      <c r="P3434" s="27">
        <f t="shared" si="213"/>
        <v>271019831</v>
      </c>
      <c r="Q3434" s="31">
        <f t="shared" si="214"/>
        <v>28101911271083</v>
      </c>
      <c r="R3434" s="27">
        <f>COUNTIF(tratycont!S:S,'Integrantes original'!Q3434)</f>
        <v>0</v>
      </c>
      <c r="S3434" s="27">
        <f t="shared" si="215"/>
        <v>0</v>
      </c>
    </row>
    <row r="3435" spans="1:19" x14ac:dyDescent="0.15">
      <c r="A3435" s="29">
        <v>2810191</v>
      </c>
      <c r="B3435" s="29">
        <v>281019102</v>
      </c>
      <c r="C3435" s="29" t="s">
        <v>19</v>
      </c>
      <c r="D3435" s="30" t="s">
        <v>201</v>
      </c>
      <c r="E3435" s="30" t="s">
        <v>1821</v>
      </c>
      <c r="F3435" s="15">
        <v>2</v>
      </c>
      <c r="G3435" s="29">
        <v>27</v>
      </c>
      <c r="H3435" s="29">
        <v>7</v>
      </c>
      <c r="I3435" s="29">
        <v>1987</v>
      </c>
      <c r="J3435" s="15">
        <v>1</v>
      </c>
      <c r="K3435" s="15">
        <v>0</v>
      </c>
      <c r="L3435" s="15">
        <v>2</v>
      </c>
      <c r="M3435" s="15">
        <v>0</v>
      </c>
      <c r="N3435" s="27" t="e">
        <f>SUMIF(#REF!,'Integrantes original'!A3192,#REF!)</f>
        <v>#REF!</v>
      </c>
      <c r="O3435" s="27">
        <f t="shared" si="212"/>
        <v>27071987</v>
      </c>
      <c r="P3435" s="27">
        <f t="shared" si="213"/>
        <v>270719872</v>
      </c>
      <c r="Q3435" s="31">
        <f t="shared" si="214"/>
        <v>28101912270787</v>
      </c>
      <c r="R3435" s="27">
        <f>COUNTIF(tratycont!S:S,'Integrantes original'!Q3435)</f>
        <v>0</v>
      </c>
      <c r="S3435" s="27">
        <f t="shared" si="215"/>
        <v>0</v>
      </c>
    </row>
    <row r="3436" spans="1:19" x14ac:dyDescent="0.15">
      <c r="A3436" s="29">
        <v>2810191</v>
      </c>
      <c r="B3436" s="29">
        <v>281019103</v>
      </c>
      <c r="C3436" s="29" t="s">
        <v>22</v>
      </c>
      <c r="D3436" s="30" t="s">
        <v>765</v>
      </c>
      <c r="E3436" s="30" t="s">
        <v>2862</v>
      </c>
      <c r="F3436" s="15">
        <v>1</v>
      </c>
      <c r="G3436" s="29">
        <v>24</v>
      </c>
      <c r="H3436" s="29">
        <v>3</v>
      </c>
      <c r="I3436" s="29">
        <v>2016</v>
      </c>
      <c r="J3436" s="15">
        <v>-1</v>
      </c>
      <c r="K3436" s="15">
        <v>-1</v>
      </c>
      <c r="L3436" s="15">
        <v>0</v>
      </c>
      <c r="M3436" s="15">
        <v>0</v>
      </c>
      <c r="N3436" s="27" t="e">
        <f>SUMIF(#REF!,'Integrantes original'!A3193,#REF!)</f>
        <v>#REF!</v>
      </c>
      <c r="O3436" s="27">
        <f t="shared" si="212"/>
        <v>24032016</v>
      </c>
      <c r="P3436" s="27">
        <f t="shared" si="213"/>
        <v>240320161</v>
      </c>
      <c r="Q3436" s="31">
        <f t="shared" si="214"/>
        <v>28101911240316</v>
      </c>
      <c r="R3436" s="27">
        <f>COUNTIF(tratycont!S:S,'Integrantes original'!Q3436)</f>
        <v>0</v>
      </c>
      <c r="S3436" s="27">
        <f t="shared" si="215"/>
        <v>0</v>
      </c>
    </row>
    <row r="3437" spans="1:19" x14ac:dyDescent="0.15">
      <c r="A3437" s="29">
        <v>2810201</v>
      </c>
      <c r="B3437" s="29">
        <v>281020101</v>
      </c>
      <c r="C3437" s="29" t="s">
        <v>16</v>
      </c>
      <c r="D3437" s="30" t="s">
        <v>2340</v>
      </c>
      <c r="E3437" s="30" t="s">
        <v>2863</v>
      </c>
      <c r="F3437" s="15">
        <v>1</v>
      </c>
      <c r="G3437" s="29">
        <v>17</v>
      </c>
      <c r="H3437" s="29">
        <v>10</v>
      </c>
      <c r="I3437" s="29">
        <v>1988</v>
      </c>
      <c r="J3437" s="15">
        <v>-1</v>
      </c>
      <c r="K3437" s="15">
        <v>-1</v>
      </c>
      <c r="L3437" s="15">
        <v>0</v>
      </c>
      <c r="M3437" s="15">
        <v>0</v>
      </c>
      <c r="N3437" s="27" t="e">
        <f>SUMIF(#REF!,'Integrantes original'!A3194,#REF!)</f>
        <v>#REF!</v>
      </c>
      <c r="O3437" s="27">
        <f t="shared" si="212"/>
        <v>17101988</v>
      </c>
      <c r="P3437" s="27">
        <f t="shared" si="213"/>
        <v>171019881</v>
      </c>
      <c r="Q3437" s="31">
        <f t="shared" si="214"/>
        <v>28102011171088</v>
      </c>
      <c r="R3437" s="27">
        <f>COUNTIF(tratycont!S:S,'Integrantes original'!Q3437)</f>
        <v>0</v>
      </c>
      <c r="S3437" s="27">
        <f t="shared" si="215"/>
        <v>0</v>
      </c>
    </row>
    <row r="3438" spans="1:19" x14ac:dyDescent="0.15">
      <c r="A3438" s="29">
        <v>2810201</v>
      </c>
      <c r="B3438" s="29">
        <v>281020102</v>
      </c>
      <c r="C3438" s="29" t="s">
        <v>19</v>
      </c>
      <c r="D3438" s="30" t="s">
        <v>743</v>
      </c>
      <c r="E3438" s="30" t="s">
        <v>999</v>
      </c>
      <c r="F3438" s="15">
        <v>2</v>
      </c>
      <c r="G3438" s="29">
        <v>11</v>
      </c>
      <c r="H3438" s="29">
        <v>12</v>
      </c>
      <c r="I3438" s="29">
        <v>1999</v>
      </c>
      <c r="J3438" s="15">
        <v>1</v>
      </c>
      <c r="K3438" s="15">
        <v>0</v>
      </c>
      <c r="L3438" s="15">
        <v>2</v>
      </c>
      <c r="M3438" s="15">
        <v>0</v>
      </c>
      <c r="N3438" s="27" t="e">
        <f>SUMIF(#REF!,'Integrantes original'!A3195,#REF!)</f>
        <v>#REF!</v>
      </c>
      <c r="O3438" s="27">
        <f t="shared" si="212"/>
        <v>11121999</v>
      </c>
      <c r="P3438" s="27">
        <f t="shared" si="213"/>
        <v>111219992</v>
      </c>
      <c r="Q3438" s="31">
        <f t="shared" si="214"/>
        <v>28102012111299</v>
      </c>
      <c r="R3438" s="27">
        <f>COUNTIF(tratycont!S:S,'Integrantes original'!Q3438)</f>
        <v>0</v>
      </c>
      <c r="S3438" s="27">
        <f t="shared" si="215"/>
        <v>0</v>
      </c>
    </row>
    <row r="3439" spans="1:19" x14ac:dyDescent="0.15">
      <c r="A3439" s="29">
        <v>2810201</v>
      </c>
      <c r="B3439" s="29">
        <v>281020103</v>
      </c>
      <c r="C3439" s="29" t="s">
        <v>22</v>
      </c>
      <c r="D3439" s="30" t="s">
        <v>996</v>
      </c>
      <c r="E3439" s="30" t="s">
        <v>2585</v>
      </c>
      <c r="F3439" s="15">
        <v>2</v>
      </c>
      <c r="G3439" s="29">
        <v>29</v>
      </c>
      <c r="H3439" s="29">
        <v>6</v>
      </c>
      <c r="I3439" s="29">
        <v>1973</v>
      </c>
      <c r="J3439" s="15">
        <v>-1</v>
      </c>
      <c r="K3439" s="15">
        <v>-1</v>
      </c>
      <c r="L3439" s="15">
        <v>0</v>
      </c>
      <c r="M3439" s="15">
        <v>0</v>
      </c>
      <c r="N3439" s="27" t="e">
        <f>SUMIF(#REF!,'Integrantes original'!A3196,#REF!)</f>
        <v>#REF!</v>
      </c>
      <c r="O3439" s="27">
        <f t="shared" si="212"/>
        <v>29061973</v>
      </c>
      <c r="P3439" s="27">
        <f t="shared" si="213"/>
        <v>290619732</v>
      </c>
      <c r="Q3439" s="31">
        <f t="shared" si="214"/>
        <v>28102012290673</v>
      </c>
      <c r="R3439" s="27">
        <f>COUNTIF(tratycont!S:S,'Integrantes original'!Q3439)</f>
        <v>0</v>
      </c>
      <c r="S3439" s="27">
        <f t="shared" si="215"/>
        <v>0</v>
      </c>
    </row>
    <row r="3440" spans="1:19" x14ac:dyDescent="0.15">
      <c r="A3440" s="29">
        <v>2810201</v>
      </c>
      <c r="B3440" s="29">
        <v>281020104</v>
      </c>
      <c r="C3440" s="29" t="s">
        <v>25</v>
      </c>
      <c r="D3440" s="30" t="s">
        <v>54</v>
      </c>
      <c r="E3440" s="30" t="s">
        <v>999</v>
      </c>
      <c r="F3440" s="15">
        <v>1</v>
      </c>
      <c r="G3440" s="29">
        <v>31</v>
      </c>
      <c r="H3440" s="29">
        <v>7</v>
      </c>
      <c r="I3440" s="29">
        <v>1998</v>
      </c>
      <c r="J3440" s="15">
        <v>-1</v>
      </c>
      <c r="K3440" s="15">
        <v>-1</v>
      </c>
      <c r="L3440" s="15">
        <v>0</v>
      </c>
      <c r="M3440" s="15">
        <v>0</v>
      </c>
      <c r="N3440" s="27" t="e">
        <f>SUMIF(#REF!,'Integrantes original'!A3197,#REF!)</f>
        <v>#REF!</v>
      </c>
      <c r="O3440" s="27">
        <f t="shared" si="212"/>
        <v>31071998</v>
      </c>
      <c r="P3440" s="27">
        <f t="shared" si="213"/>
        <v>310719981</v>
      </c>
      <c r="Q3440" s="31">
        <f t="shared" si="214"/>
        <v>28102011310798</v>
      </c>
      <c r="R3440" s="27">
        <f>COUNTIF(tratycont!S:S,'Integrantes original'!Q3440)</f>
        <v>0</v>
      </c>
      <c r="S3440" s="27">
        <f t="shared" si="215"/>
        <v>0</v>
      </c>
    </row>
    <row r="3441" spans="1:19" x14ac:dyDescent="0.15">
      <c r="A3441" s="29">
        <v>2810201</v>
      </c>
      <c r="B3441" s="29">
        <v>281020105</v>
      </c>
      <c r="C3441" s="29" t="s">
        <v>27</v>
      </c>
      <c r="D3441" s="30" t="s">
        <v>2672</v>
      </c>
      <c r="E3441" s="30" t="s">
        <v>2617</v>
      </c>
      <c r="F3441" s="15">
        <v>2</v>
      </c>
      <c r="G3441" s="29">
        <v>18</v>
      </c>
      <c r="H3441" s="29">
        <v>9</v>
      </c>
      <c r="I3441" s="29">
        <v>1996</v>
      </c>
      <c r="J3441" s="15">
        <v>-1</v>
      </c>
      <c r="K3441" s="15">
        <v>-1</v>
      </c>
      <c r="L3441" s="15">
        <v>0</v>
      </c>
      <c r="M3441" s="15">
        <v>0</v>
      </c>
      <c r="N3441" s="27" t="e">
        <f>SUMIF(#REF!,'Integrantes original'!A3198,#REF!)</f>
        <v>#REF!</v>
      </c>
      <c r="O3441" s="27">
        <f t="shared" si="212"/>
        <v>18091996</v>
      </c>
      <c r="P3441" s="27">
        <f t="shared" si="213"/>
        <v>180919962</v>
      </c>
      <c r="Q3441" s="31">
        <f t="shared" si="214"/>
        <v>28102012180996</v>
      </c>
      <c r="R3441" s="27">
        <f>COUNTIF(tratycont!S:S,'Integrantes original'!Q3441)</f>
        <v>0</v>
      </c>
      <c r="S3441" s="27">
        <f t="shared" si="215"/>
        <v>0</v>
      </c>
    </row>
    <row r="3442" spans="1:19" x14ac:dyDescent="0.15">
      <c r="A3442" s="29">
        <v>2810201</v>
      </c>
      <c r="B3442" s="29">
        <v>281020106</v>
      </c>
      <c r="C3442" s="29" t="s">
        <v>30</v>
      </c>
      <c r="D3442" s="30" t="s">
        <v>2864</v>
      </c>
      <c r="E3442" s="30" t="s">
        <v>999</v>
      </c>
      <c r="F3442" s="15">
        <v>2</v>
      </c>
      <c r="G3442" s="29">
        <v>26</v>
      </c>
      <c r="H3442" s="29">
        <v>9</v>
      </c>
      <c r="I3442" s="29">
        <v>2017</v>
      </c>
      <c r="J3442" s="15">
        <v>2</v>
      </c>
      <c r="K3442" s="15">
        <v>5</v>
      </c>
      <c r="L3442" s="15">
        <v>0</v>
      </c>
      <c r="M3442" s="15">
        <v>0</v>
      </c>
      <c r="N3442" s="27" t="e">
        <f>SUMIF(#REF!,'Integrantes original'!A3199,#REF!)</f>
        <v>#REF!</v>
      </c>
      <c r="O3442" s="27">
        <f t="shared" si="212"/>
        <v>26092017</v>
      </c>
      <c r="P3442" s="27">
        <f t="shared" si="213"/>
        <v>260920172</v>
      </c>
      <c r="Q3442" s="31">
        <f t="shared" si="214"/>
        <v>28102012260917</v>
      </c>
      <c r="R3442" s="27">
        <f>COUNTIF(tratycont!S:S,'Integrantes original'!Q3442)</f>
        <v>0</v>
      </c>
      <c r="S3442" s="27">
        <f t="shared" si="215"/>
        <v>1</v>
      </c>
    </row>
    <row r="3443" spans="1:19" x14ac:dyDescent="0.15">
      <c r="A3443" s="29">
        <v>2810211</v>
      </c>
      <c r="B3443" s="29">
        <v>281021101</v>
      </c>
      <c r="C3443" s="29" t="s">
        <v>16</v>
      </c>
      <c r="D3443" s="30" t="s">
        <v>2865</v>
      </c>
      <c r="E3443" s="30" t="s">
        <v>2866</v>
      </c>
      <c r="F3443" s="15">
        <v>1</v>
      </c>
      <c r="G3443" s="29">
        <v>3</v>
      </c>
      <c r="H3443" s="29">
        <v>12</v>
      </c>
      <c r="I3443" s="29">
        <v>2000</v>
      </c>
      <c r="J3443" s="15">
        <v>-1</v>
      </c>
      <c r="K3443" s="15">
        <v>-1</v>
      </c>
      <c r="L3443" s="15">
        <v>0</v>
      </c>
      <c r="M3443" s="15">
        <v>0</v>
      </c>
      <c r="N3443" s="27" t="e">
        <f>SUMIF(#REF!,'Integrantes original'!A3200,#REF!)</f>
        <v>#REF!</v>
      </c>
      <c r="O3443" s="27">
        <f t="shared" si="212"/>
        <v>3122000</v>
      </c>
      <c r="P3443" s="27">
        <f t="shared" si="213"/>
        <v>31220001</v>
      </c>
      <c r="Q3443" s="31">
        <f t="shared" si="214"/>
        <v>28102111031200</v>
      </c>
      <c r="R3443" s="27">
        <f>COUNTIF(tratycont!S:S,'Integrantes original'!Q3443)</f>
        <v>0</v>
      </c>
      <c r="S3443" s="27">
        <f t="shared" si="215"/>
        <v>0</v>
      </c>
    </row>
    <row r="3444" spans="1:19" x14ac:dyDescent="0.15">
      <c r="A3444" s="29">
        <v>2810211</v>
      </c>
      <c r="B3444" s="29">
        <v>281021102</v>
      </c>
      <c r="C3444" s="29" t="s">
        <v>19</v>
      </c>
      <c r="D3444" s="30" t="s">
        <v>2867</v>
      </c>
      <c r="E3444" s="30" t="s">
        <v>2868</v>
      </c>
      <c r="F3444" s="15">
        <v>2</v>
      </c>
      <c r="G3444" s="29">
        <v>15</v>
      </c>
      <c r="H3444" s="29">
        <v>10</v>
      </c>
      <c r="I3444" s="29">
        <v>2000</v>
      </c>
      <c r="J3444" s="15">
        <v>1</v>
      </c>
      <c r="K3444" s="15">
        <v>0</v>
      </c>
      <c r="L3444" s="15">
        <v>2</v>
      </c>
      <c r="M3444" s="15">
        <v>0</v>
      </c>
      <c r="N3444" s="27" t="e">
        <f>SUMIF(#REF!,'Integrantes original'!A3201,#REF!)</f>
        <v>#REF!</v>
      </c>
      <c r="O3444" s="27">
        <f t="shared" si="212"/>
        <v>15102000</v>
      </c>
      <c r="P3444" s="27">
        <f t="shared" si="213"/>
        <v>151020002</v>
      </c>
      <c r="Q3444" s="31">
        <f t="shared" si="214"/>
        <v>28102112151000</v>
      </c>
      <c r="R3444" s="27">
        <f>COUNTIF(tratycont!S:S,'Integrantes original'!Q3444)</f>
        <v>0</v>
      </c>
      <c r="S3444" s="27">
        <f t="shared" si="215"/>
        <v>0</v>
      </c>
    </row>
    <row r="3445" spans="1:19" x14ac:dyDescent="0.15">
      <c r="A3445" s="29">
        <v>2810221</v>
      </c>
      <c r="B3445" s="29">
        <v>281022101</v>
      </c>
      <c r="C3445" s="29" t="s">
        <v>16</v>
      </c>
      <c r="D3445" s="30" t="s">
        <v>84</v>
      </c>
      <c r="E3445" s="30" t="s">
        <v>800</v>
      </c>
      <c r="F3445" s="15">
        <v>1</v>
      </c>
      <c r="G3445" s="29">
        <v>24</v>
      </c>
      <c r="H3445" s="29">
        <v>11</v>
      </c>
      <c r="I3445" s="29">
        <v>1966</v>
      </c>
      <c r="J3445" s="15">
        <v>-1</v>
      </c>
      <c r="K3445" s="15">
        <v>-1</v>
      </c>
      <c r="L3445" s="15">
        <v>0</v>
      </c>
      <c r="M3445" s="15">
        <v>0</v>
      </c>
      <c r="N3445" s="27" t="e">
        <f>SUMIF(#REF!,'Integrantes original'!A3202,#REF!)</f>
        <v>#REF!</v>
      </c>
      <c r="O3445" s="27">
        <f t="shared" si="212"/>
        <v>24111966</v>
      </c>
      <c r="P3445" s="27">
        <f t="shared" si="213"/>
        <v>241119661</v>
      </c>
      <c r="Q3445" s="31">
        <f t="shared" si="214"/>
        <v>28102211241166</v>
      </c>
      <c r="R3445" s="27">
        <f>COUNTIF(tratycont!S:S,'Integrantes original'!Q3445)</f>
        <v>0</v>
      </c>
      <c r="S3445" s="27">
        <f t="shared" si="215"/>
        <v>0</v>
      </c>
    </row>
    <row r="3446" spans="1:19" x14ac:dyDescent="0.15">
      <c r="A3446" s="29">
        <v>2810221</v>
      </c>
      <c r="B3446" s="29">
        <v>281022102</v>
      </c>
      <c r="C3446" s="29" t="s">
        <v>19</v>
      </c>
      <c r="D3446" s="30" t="s">
        <v>852</v>
      </c>
      <c r="E3446" s="30" t="s">
        <v>964</v>
      </c>
      <c r="F3446" s="15">
        <v>2</v>
      </c>
      <c r="G3446" s="29">
        <v>3</v>
      </c>
      <c r="H3446" s="29">
        <v>11</v>
      </c>
      <c r="I3446" s="29">
        <v>1967</v>
      </c>
      <c r="J3446" s="15">
        <v>-1</v>
      </c>
      <c r="K3446" s="15">
        <v>-1</v>
      </c>
      <c r="L3446" s="15">
        <v>0</v>
      </c>
      <c r="M3446" s="15">
        <v>0</v>
      </c>
      <c r="N3446" s="27" t="e">
        <f>SUMIF(#REF!,'Integrantes original'!A3203,#REF!)</f>
        <v>#REF!</v>
      </c>
      <c r="O3446" s="27">
        <f t="shared" si="212"/>
        <v>3111967</v>
      </c>
      <c r="P3446" s="27">
        <f t="shared" si="213"/>
        <v>31119672</v>
      </c>
      <c r="Q3446" s="31">
        <f t="shared" si="214"/>
        <v>28102212031167</v>
      </c>
      <c r="R3446" s="27">
        <f>COUNTIF(tratycont!S:S,'Integrantes original'!Q3446)</f>
        <v>0</v>
      </c>
      <c r="S3446" s="27">
        <f t="shared" si="215"/>
        <v>0</v>
      </c>
    </row>
    <row r="3447" spans="1:19" x14ac:dyDescent="0.15">
      <c r="A3447" s="29">
        <v>2810221</v>
      </c>
      <c r="B3447" s="29">
        <v>281022103</v>
      </c>
      <c r="C3447" s="29" t="s">
        <v>22</v>
      </c>
      <c r="D3447" s="30" t="s">
        <v>325</v>
      </c>
      <c r="E3447" s="30" t="s">
        <v>800</v>
      </c>
      <c r="F3447" s="15">
        <v>1</v>
      </c>
      <c r="G3447" s="29">
        <v>9</v>
      </c>
      <c r="H3447" s="29">
        <v>7</v>
      </c>
      <c r="I3447" s="29">
        <v>1989</v>
      </c>
      <c r="J3447" s="15">
        <v>-1</v>
      </c>
      <c r="K3447" s="15">
        <v>-1</v>
      </c>
      <c r="L3447" s="15">
        <v>0</v>
      </c>
      <c r="M3447" s="15">
        <v>0</v>
      </c>
      <c r="N3447" s="27" t="e">
        <f>SUMIF(#REF!,'Integrantes original'!A3204,#REF!)</f>
        <v>#REF!</v>
      </c>
      <c r="O3447" s="27">
        <f t="shared" si="212"/>
        <v>9071989</v>
      </c>
      <c r="P3447" s="27">
        <f t="shared" si="213"/>
        <v>90719891</v>
      </c>
      <c r="Q3447" s="31">
        <f t="shared" si="214"/>
        <v>28102211090789</v>
      </c>
      <c r="R3447" s="27">
        <f>COUNTIF(tratycont!S:S,'Integrantes original'!Q3447)</f>
        <v>0</v>
      </c>
      <c r="S3447" s="27">
        <f t="shared" si="215"/>
        <v>0</v>
      </c>
    </row>
    <row r="3448" spans="1:19" x14ac:dyDescent="0.15">
      <c r="A3448" s="29">
        <v>2810221</v>
      </c>
      <c r="B3448" s="29">
        <v>281022104</v>
      </c>
      <c r="C3448" s="29" t="s">
        <v>25</v>
      </c>
      <c r="D3448" s="30" t="s">
        <v>1832</v>
      </c>
      <c r="E3448" s="30" t="s">
        <v>2585</v>
      </c>
      <c r="F3448" s="15">
        <v>2</v>
      </c>
      <c r="G3448" s="29">
        <v>26</v>
      </c>
      <c r="H3448" s="29">
        <v>12</v>
      </c>
      <c r="I3448" s="29">
        <v>1999</v>
      </c>
      <c r="J3448" s="15">
        <v>1</v>
      </c>
      <c r="K3448" s="15">
        <v>0</v>
      </c>
      <c r="L3448" s="15">
        <v>2</v>
      </c>
      <c r="M3448" s="15">
        <v>0</v>
      </c>
      <c r="N3448" s="27" t="e">
        <f>SUMIF(#REF!,'Integrantes original'!A3205,#REF!)</f>
        <v>#REF!</v>
      </c>
      <c r="O3448" s="27">
        <f t="shared" si="212"/>
        <v>26121999</v>
      </c>
      <c r="P3448" s="27">
        <f t="shared" si="213"/>
        <v>261219992</v>
      </c>
      <c r="Q3448" s="31">
        <f t="shared" si="214"/>
        <v>28102212261299</v>
      </c>
      <c r="R3448" s="27">
        <f>COUNTIF(tratycont!S:S,'Integrantes original'!Q3448)</f>
        <v>0</v>
      </c>
      <c r="S3448" s="27">
        <f t="shared" si="215"/>
        <v>0</v>
      </c>
    </row>
    <row r="3449" spans="1:19" x14ac:dyDescent="0.15">
      <c r="A3449" s="29">
        <v>2810221</v>
      </c>
      <c r="B3449" s="29">
        <v>281022105</v>
      </c>
      <c r="C3449" s="29" t="s">
        <v>27</v>
      </c>
      <c r="D3449" s="30" t="s">
        <v>852</v>
      </c>
      <c r="E3449" s="30" t="s">
        <v>800</v>
      </c>
      <c r="F3449" s="15">
        <v>2</v>
      </c>
      <c r="G3449" s="29">
        <v>19</v>
      </c>
      <c r="H3449" s="29">
        <v>7</v>
      </c>
      <c r="I3449" s="29">
        <v>2018</v>
      </c>
      <c r="J3449" s="15">
        <v>2</v>
      </c>
      <c r="K3449" s="15">
        <v>4</v>
      </c>
      <c r="L3449" s="15">
        <v>0</v>
      </c>
      <c r="M3449" s="15">
        <v>0</v>
      </c>
      <c r="N3449" s="27" t="e">
        <f>SUMIF(#REF!,'Integrantes original'!A3206,#REF!)</f>
        <v>#REF!</v>
      </c>
      <c r="O3449" s="27">
        <f t="shared" si="212"/>
        <v>19072018</v>
      </c>
      <c r="P3449" s="27">
        <f t="shared" si="213"/>
        <v>190720182</v>
      </c>
      <c r="Q3449" s="31">
        <f t="shared" si="214"/>
        <v>28102212190718</v>
      </c>
      <c r="R3449" s="27">
        <f>COUNTIF(tratycont!S:S,'Integrantes original'!Q3449)</f>
        <v>0</v>
      </c>
      <c r="S3449" s="27">
        <f t="shared" si="215"/>
        <v>1</v>
      </c>
    </row>
    <row r="3450" spans="1:19" x14ac:dyDescent="0.15">
      <c r="A3450" s="29">
        <v>3010021</v>
      </c>
      <c r="B3450" s="29">
        <v>301002101</v>
      </c>
      <c r="C3450" s="29" t="s">
        <v>16</v>
      </c>
      <c r="D3450" s="30" t="s">
        <v>2869</v>
      </c>
      <c r="E3450" s="30" t="s">
        <v>2870</v>
      </c>
      <c r="F3450" s="15">
        <v>1</v>
      </c>
      <c r="G3450" s="29">
        <v>20</v>
      </c>
      <c r="H3450" s="29">
        <v>4</v>
      </c>
      <c r="I3450" s="29">
        <v>1985</v>
      </c>
      <c r="J3450" s="15">
        <v>-1</v>
      </c>
      <c r="K3450" s="15">
        <v>-1</v>
      </c>
      <c r="L3450" s="15">
        <v>0</v>
      </c>
      <c r="M3450" s="15">
        <v>0</v>
      </c>
      <c r="N3450" s="27" t="e">
        <f>SUMIF(#REF!,'Integrantes original'!A3207,#REF!)</f>
        <v>#REF!</v>
      </c>
      <c r="O3450" s="27">
        <f t="shared" si="212"/>
        <v>20041985</v>
      </c>
      <c r="P3450" s="27">
        <f t="shared" si="213"/>
        <v>200419851</v>
      </c>
      <c r="Q3450" s="31">
        <f t="shared" si="214"/>
        <v>30100211200485</v>
      </c>
      <c r="R3450" s="27">
        <f>COUNTIF(tratycont!S:S,'Integrantes original'!Q3450)</f>
        <v>0</v>
      </c>
      <c r="S3450" s="27">
        <f t="shared" si="215"/>
        <v>0</v>
      </c>
    </row>
    <row r="3451" spans="1:19" x14ac:dyDescent="0.15">
      <c r="A3451" s="29">
        <v>3010021</v>
      </c>
      <c r="B3451" s="29">
        <v>301002102</v>
      </c>
      <c r="C3451" s="29" t="s">
        <v>19</v>
      </c>
      <c r="D3451" s="30" t="s">
        <v>2565</v>
      </c>
      <c r="E3451" s="30" t="s">
        <v>2871</v>
      </c>
      <c r="F3451" s="15">
        <v>2</v>
      </c>
      <c r="G3451" s="29">
        <v>8</v>
      </c>
      <c r="H3451" s="29">
        <v>10</v>
      </c>
      <c r="I3451" s="29">
        <v>1989</v>
      </c>
      <c r="J3451" s="15">
        <v>1</v>
      </c>
      <c r="K3451" s="15">
        <v>0</v>
      </c>
      <c r="L3451" s="15">
        <v>1</v>
      </c>
      <c r="M3451" s="15">
        <v>2</v>
      </c>
      <c r="N3451" s="27" t="e">
        <f>SUMIF(#REF!,'Integrantes original'!A3208,#REF!)</f>
        <v>#REF!</v>
      </c>
      <c r="O3451" s="27">
        <f t="shared" si="212"/>
        <v>8101989</v>
      </c>
      <c r="P3451" s="27">
        <f t="shared" si="213"/>
        <v>81019892</v>
      </c>
      <c r="Q3451" s="31">
        <f t="shared" si="214"/>
        <v>30100212081089</v>
      </c>
      <c r="R3451" s="27">
        <f>COUNTIF(tratycont!S:S,'Integrantes original'!Q3451)</f>
        <v>0</v>
      </c>
      <c r="S3451" s="27">
        <f t="shared" si="215"/>
        <v>0</v>
      </c>
    </row>
    <row r="3452" spans="1:19" x14ac:dyDescent="0.15">
      <c r="A3452" s="29">
        <v>3010021</v>
      </c>
      <c r="B3452" s="29">
        <v>301002103</v>
      </c>
      <c r="C3452" s="29" t="s">
        <v>22</v>
      </c>
      <c r="D3452" s="30" t="s">
        <v>2872</v>
      </c>
      <c r="E3452" s="30" t="s">
        <v>2873</v>
      </c>
      <c r="F3452" s="15">
        <v>2</v>
      </c>
      <c r="G3452" s="29">
        <v>4</v>
      </c>
      <c r="H3452" s="29">
        <v>4</v>
      </c>
      <c r="I3452" s="29">
        <v>2007</v>
      </c>
      <c r="J3452" s="15">
        <v>-1</v>
      </c>
      <c r="K3452" s="15">
        <v>-1</v>
      </c>
      <c r="L3452" s="15">
        <v>0</v>
      </c>
      <c r="M3452" s="15">
        <v>0</v>
      </c>
      <c r="N3452" s="27" t="e">
        <f>SUMIF(#REF!,'Integrantes original'!A3209,#REF!)</f>
        <v>#REF!</v>
      </c>
      <c r="O3452" s="27">
        <f t="shared" si="212"/>
        <v>4042007</v>
      </c>
      <c r="P3452" s="27">
        <f t="shared" si="213"/>
        <v>40420072</v>
      </c>
      <c r="Q3452" s="31">
        <f t="shared" si="214"/>
        <v>30100212040407</v>
      </c>
      <c r="R3452" s="27">
        <f>COUNTIF(tratycont!S:S,'Integrantes original'!Q3452)</f>
        <v>0</v>
      </c>
      <c r="S3452" s="27">
        <f t="shared" si="215"/>
        <v>0</v>
      </c>
    </row>
    <row r="3453" spans="1:19" x14ac:dyDescent="0.15">
      <c r="A3453" s="29">
        <v>3010021</v>
      </c>
      <c r="B3453" s="29">
        <v>301002104</v>
      </c>
      <c r="C3453" s="29" t="s">
        <v>25</v>
      </c>
      <c r="D3453" s="30" t="s">
        <v>961</v>
      </c>
      <c r="E3453" s="30" t="s">
        <v>2873</v>
      </c>
      <c r="F3453" s="15">
        <v>2</v>
      </c>
      <c r="G3453" s="29">
        <v>10</v>
      </c>
      <c r="H3453" s="29">
        <v>7</v>
      </c>
      <c r="I3453" s="29">
        <v>2010</v>
      </c>
      <c r="J3453" s="15">
        <v>-1</v>
      </c>
      <c r="K3453" s="15">
        <v>-1</v>
      </c>
      <c r="L3453" s="15">
        <v>0</v>
      </c>
      <c r="M3453" s="15">
        <v>0</v>
      </c>
      <c r="N3453" s="27" t="e">
        <f>SUMIF(#REF!,'Integrantes original'!A3210,#REF!)</f>
        <v>#REF!</v>
      </c>
      <c r="O3453" s="27">
        <f t="shared" si="212"/>
        <v>10072010</v>
      </c>
      <c r="P3453" s="27">
        <f t="shared" si="213"/>
        <v>100720102</v>
      </c>
      <c r="Q3453" s="31">
        <f t="shared" si="214"/>
        <v>30100212100710</v>
      </c>
      <c r="R3453" s="27">
        <f>COUNTIF(tratycont!S:S,'Integrantes original'!Q3453)</f>
        <v>0</v>
      </c>
      <c r="S3453" s="27">
        <f t="shared" si="215"/>
        <v>0</v>
      </c>
    </row>
    <row r="3454" spans="1:19" x14ac:dyDescent="0.15">
      <c r="A3454" s="29">
        <v>3010021</v>
      </c>
      <c r="B3454" s="29">
        <v>301002105</v>
      </c>
      <c r="C3454" s="29" t="s">
        <v>27</v>
      </c>
      <c r="D3454" s="30" t="s">
        <v>971</v>
      </c>
      <c r="E3454" s="30" t="s">
        <v>2873</v>
      </c>
      <c r="F3454" s="15">
        <v>2</v>
      </c>
      <c r="G3454" s="29">
        <v>24</v>
      </c>
      <c r="H3454" s="29">
        <v>5</v>
      </c>
      <c r="I3454" s="29">
        <v>2018</v>
      </c>
      <c r="J3454" s="15">
        <v>2</v>
      </c>
      <c r="K3454" s="15">
        <v>2</v>
      </c>
      <c r="L3454" s="15">
        <v>0</v>
      </c>
      <c r="M3454" s="15">
        <v>0</v>
      </c>
      <c r="N3454" s="27" t="e">
        <f>SUMIF(#REF!,'Integrantes original'!A3211,#REF!)</f>
        <v>#REF!</v>
      </c>
      <c r="O3454" s="27">
        <f t="shared" si="212"/>
        <v>24052018</v>
      </c>
      <c r="P3454" s="27">
        <f t="shared" si="213"/>
        <v>240520182</v>
      </c>
      <c r="Q3454" s="31">
        <f t="shared" si="214"/>
        <v>30100212240518</v>
      </c>
      <c r="R3454" s="27">
        <f>COUNTIF(tratycont!S:S,'Integrantes original'!Q3454)</f>
        <v>0</v>
      </c>
      <c r="S3454" s="27">
        <f t="shared" si="215"/>
        <v>1</v>
      </c>
    </row>
    <row r="3455" spans="1:19" x14ac:dyDescent="0.15">
      <c r="A3455" s="29">
        <v>3010031</v>
      </c>
      <c r="B3455" s="29">
        <v>301003101</v>
      </c>
      <c r="C3455" s="29" t="s">
        <v>16</v>
      </c>
      <c r="D3455" s="30" t="s">
        <v>192</v>
      </c>
      <c r="E3455" s="30" t="s">
        <v>2874</v>
      </c>
      <c r="F3455" s="15">
        <v>1</v>
      </c>
      <c r="G3455" s="29">
        <v>22</v>
      </c>
      <c r="H3455" s="29">
        <v>9</v>
      </c>
      <c r="I3455" s="29">
        <v>1994</v>
      </c>
      <c r="J3455" s="15">
        <v>-1</v>
      </c>
      <c r="K3455" s="15">
        <v>-1</v>
      </c>
      <c r="L3455" s="15">
        <v>0</v>
      </c>
      <c r="M3455" s="15">
        <v>0</v>
      </c>
      <c r="N3455" s="27" t="e">
        <f>SUMIF(#REF!,'Integrantes original'!A3212,#REF!)</f>
        <v>#REF!</v>
      </c>
      <c r="O3455" s="27">
        <f t="shared" si="212"/>
        <v>22091994</v>
      </c>
      <c r="P3455" s="27">
        <f t="shared" si="213"/>
        <v>220919941</v>
      </c>
      <c r="Q3455" s="31">
        <f t="shared" si="214"/>
        <v>30100311220994</v>
      </c>
      <c r="R3455" s="27">
        <f>COUNTIF(tratycont!S:S,'Integrantes original'!Q3455)</f>
        <v>0</v>
      </c>
      <c r="S3455" s="27">
        <f t="shared" si="215"/>
        <v>0</v>
      </c>
    </row>
    <row r="3456" spans="1:19" x14ac:dyDescent="0.15">
      <c r="A3456" s="29">
        <v>3010031</v>
      </c>
      <c r="B3456" s="29">
        <v>301003102</v>
      </c>
      <c r="C3456" s="29" t="s">
        <v>19</v>
      </c>
      <c r="D3456" s="30" t="s">
        <v>2875</v>
      </c>
      <c r="E3456" s="30" t="s">
        <v>2876</v>
      </c>
      <c r="F3456" s="15">
        <v>2</v>
      </c>
      <c r="G3456" s="29">
        <v>18</v>
      </c>
      <c r="H3456" s="29">
        <v>3</v>
      </c>
      <c r="I3456" s="29">
        <v>1999</v>
      </c>
      <c r="J3456" s="15">
        <v>1</v>
      </c>
      <c r="K3456" s="15">
        <v>0</v>
      </c>
      <c r="L3456" s="15">
        <v>1</v>
      </c>
      <c r="M3456" s="15">
        <v>2</v>
      </c>
      <c r="N3456" s="27" t="e">
        <f>SUMIF(#REF!,'Integrantes original'!A3213,#REF!)</f>
        <v>#REF!</v>
      </c>
      <c r="O3456" s="27">
        <f t="shared" si="212"/>
        <v>18031999</v>
      </c>
      <c r="P3456" s="27">
        <f t="shared" si="213"/>
        <v>180319992</v>
      </c>
      <c r="Q3456" s="31">
        <f t="shared" si="214"/>
        <v>30100312180399</v>
      </c>
      <c r="R3456" s="27">
        <f>COUNTIF(tratycont!S:S,'Integrantes original'!Q3456)</f>
        <v>0</v>
      </c>
      <c r="S3456" s="27">
        <f t="shared" si="215"/>
        <v>0</v>
      </c>
    </row>
    <row r="3457" spans="1:19" x14ac:dyDescent="0.15">
      <c r="A3457" s="29">
        <v>3010031</v>
      </c>
      <c r="B3457" s="29">
        <v>301003103</v>
      </c>
      <c r="C3457" s="29" t="s">
        <v>22</v>
      </c>
      <c r="D3457" s="30" t="s">
        <v>2877</v>
      </c>
      <c r="E3457" s="30" t="s">
        <v>2878</v>
      </c>
      <c r="F3457" s="15">
        <v>1</v>
      </c>
      <c r="G3457" s="29">
        <v>13</v>
      </c>
      <c r="H3457" s="29">
        <v>8</v>
      </c>
      <c r="I3457" s="29">
        <v>2018</v>
      </c>
      <c r="J3457" s="15">
        <v>2</v>
      </c>
      <c r="K3457" s="15">
        <v>2</v>
      </c>
      <c r="L3457" s="15">
        <v>0</v>
      </c>
      <c r="M3457" s="15">
        <v>0</v>
      </c>
      <c r="N3457" s="27" t="e">
        <f>SUMIF(#REF!,'Integrantes original'!A3214,#REF!)</f>
        <v>#REF!</v>
      </c>
      <c r="O3457" s="27">
        <f t="shared" si="212"/>
        <v>13082018</v>
      </c>
      <c r="P3457" s="27">
        <f t="shared" si="213"/>
        <v>130820181</v>
      </c>
      <c r="Q3457" s="31">
        <f t="shared" si="214"/>
        <v>30100311130818</v>
      </c>
      <c r="R3457" s="27">
        <f>COUNTIF(tratycont!S:S,'Integrantes original'!Q3457)</f>
        <v>0</v>
      </c>
      <c r="S3457" s="27">
        <f t="shared" si="215"/>
        <v>1</v>
      </c>
    </row>
    <row r="3458" spans="1:19" x14ac:dyDescent="0.15">
      <c r="A3458" s="29">
        <v>3010031</v>
      </c>
      <c r="B3458" s="29">
        <v>301003104</v>
      </c>
      <c r="C3458" s="29" t="s">
        <v>25</v>
      </c>
      <c r="D3458" s="30" t="s">
        <v>2879</v>
      </c>
      <c r="E3458" s="30" t="s">
        <v>2880</v>
      </c>
      <c r="F3458" s="15">
        <v>1</v>
      </c>
      <c r="G3458" s="29">
        <v>99</v>
      </c>
      <c r="H3458" s="29">
        <v>99</v>
      </c>
      <c r="I3458" s="29">
        <v>9999</v>
      </c>
      <c r="J3458" s="15">
        <v>-1</v>
      </c>
      <c r="K3458" s="15">
        <v>-1</v>
      </c>
      <c r="L3458" s="15">
        <v>0</v>
      </c>
      <c r="M3458" s="15">
        <v>0</v>
      </c>
      <c r="N3458" s="27" t="e">
        <f>SUMIF(#REF!,'Integrantes original'!A3215,#REF!)</f>
        <v>#REF!</v>
      </c>
      <c r="O3458" s="27">
        <f t="shared" si="212"/>
        <v>99999999</v>
      </c>
      <c r="P3458" s="27">
        <f t="shared" si="213"/>
        <v>999999991</v>
      </c>
      <c r="Q3458" s="31">
        <f t="shared" si="214"/>
        <v>30100311999999</v>
      </c>
      <c r="R3458" s="27">
        <f>COUNTIF(tratycont!S:S,'Integrantes original'!Q3458)</f>
        <v>0</v>
      </c>
      <c r="S3458" s="27">
        <f t="shared" si="215"/>
        <v>0</v>
      </c>
    </row>
    <row r="3459" spans="1:19" x14ac:dyDescent="0.15">
      <c r="A3459" s="29">
        <v>3010031</v>
      </c>
      <c r="B3459" s="29">
        <v>301003105</v>
      </c>
      <c r="C3459" s="29" t="s">
        <v>27</v>
      </c>
      <c r="D3459" s="30" t="s">
        <v>2881</v>
      </c>
      <c r="E3459" s="30" t="s">
        <v>2882</v>
      </c>
      <c r="F3459" s="15">
        <v>2</v>
      </c>
      <c r="G3459" s="29">
        <v>99</v>
      </c>
      <c r="H3459" s="29">
        <v>99</v>
      </c>
      <c r="I3459" s="29">
        <v>9999</v>
      </c>
      <c r="J3459" s="15">
        <v>-1</v>
      </c>
      <c r="K3459" s="15">
        <v>-1</v>
      </c>
      <c r="L3459" s="15">
        <v>0</v>
      </c>
      <c r="M3459" s="15">
        <v>0</v>
      </c>
      <c r="N3459" s="27" t="e">
        <f>SUMIF(#REF!,'Integrantes original'!A3216,#REF!)</f>
        <v>#REF!</v>
      </c>
      <c r="O3459" s="27">
        <f t="shared" ref="O3459:O3522" si="216">(((G3459*100)+H3459)*10000)+I3459</f>
        <v>99999999</v>
      </c>
      <c r="P3459" s="27">
        <f t="shared" ref="P3459:P3522" si="217">(O3459*10)+F3459</f>
        <v>999999992</v>
      </c>
      <c r="Q3459" s="31">
        <f t="shared" ref="Q3459:Q3522" si="218">(((((((A3459*10)+F3459)*100)+G3459)*100)+H3459)*100)+RIGHT(I3459,2)</f>
        <v>30100312999999</v>
      </c>
      <c r="R3459" s="27">
        <f>COUNTIF(tratycont!S:S,'Integrantes original'!Q3459)</f>
        <v>0</v>
      </c>
      <c r="S3459" s="27">
        <f t="shared" ref="S3459:S3522" si="219">IF(J3459=2,1,0)</f>
        <v>0</v>
      </c>
    </row>
    <row r="3460" spans="1:19" x14ac:dyDescent="0.15">
      <c r="A3460" s="29">
        <v>3010031</v>
      </c>
      <c r="B3460" s="29">
        <v>301003106</v>
      </c>
      <c r="C3460" s="29" t="s">
        <v>30</v>
      </c>
      <c r="D3460" s="30" t="s">
        <v>2588</v>
      </c>
      <c r="E3460" s="30" t="s">
        <v>1658</v>
      </c>
      <c r="F3460" s="15">
        <v>2</v>
      </c>
      <c r="G3460" s="29">
        <v>99</v>
      </c>
      <c r="H3460" s="29">
        <v>99</v>
      </c>
      <c r="I3460" s="29">
        <v>9999</v>
      </c>
      <c r="J3460" s="15">
        <v>-1</v>
      </c>
      <c r="K3460" s="15">
        <v>-1</v>
      </c>
      <c r="L3460" s="15">
        <v>0</v>
      </c>
      <c r="M3460" s="15">
        <v>0</v>
      </c>
      <c r="N3460" s="27" t="e">
        <f>SUMIF(#REF!,'Integrantes original'!A3217,#REF!)</f>
        <v>#REF!</v>
      </c>
      <c r="O3460" s="27">
        <f t="shared" si="216"/>
        <v>99999999</v>
      </c>
      <c r="P3460" s="27">
        <f t="shared" si="217"/>
        <v>999999992</v>
      </c>
      <c r="Q3460" s="31">
        <f t="shared" si="218"/>
        <v>30100312999999</v>
      </c>
      <c r="R3460" s="27">
        <f>COUNTIF(tratycont!S:S,'Integrantes original'!Q3460)</f>
        <v>0</v>
      </c>
      <c r="S3460" s="27">
        <f t="shared" si="219"/>
        <v>0</v>
      </c>
    </row>
    <row r="3461" spans="1:19" x14ac:dyDescent="0.15">
      <c r="A3461" s="29">
        <v>3340011</v>
      </c>
      <c r="B3461" s="29">
        <v>334001101</v>
      </c>
      <c r="C3461" s="29" t="s">
        <v>16</v>
      </c>
      <c r="D3461" s="30" t="s">
        <v>2883</v>
      </c>
      <c r="E3461" s="30" t="s">
        <v>2884</v>
      </c>
      <c r="F3461" s="15">
        <v>1</v>
      </c>
      <c r="G3461" s="29">
        <v>8</v>
      </c>
      <c r="H3461" s="29">
        <v>7</v>
      </c>
      <c r="I3461" s="29">
        <v>1983</v>
      </c>
      <c r="J3461" s="15">
        <v>-1</v>
      </c>
      <c r="K3461" s="15">
        <v>-1</v>
      </c>
      <c r="L3461" s="15">
        <v>0</v>
      </c>
      <c r="M3461" s="15">
        <v>0</v>
      </c>
      <c r="N3461" s="27" t="e">
        <f>SUMIF(#REF!,'Integrantes original'!A3218,#REF!)</f>
        <v>#REF!</v>
      </c>
      <c r="O3461" s="27">
        <f t="shared" si="216"/>
        <v>8071983</v>
      </c>
      <c r="P3461" s="27">
        <f t="shared" si="217"/>
        <v>80719831</v>
      </c>
      <c r="Q3461" s="31">
        <f t="shared" si="218"/>
        <v>33400111080783</v>
      </c>
      <c r="R3461" s="27">
        <f>COUNTIF(tratycont!S:S,'Integrantes original'!Q3461)</f>
        <v>0</v>
      </c>
      <c r="S3461" s="27">
        <f t="shared" si="219"/>
        <v>0</v>
      </c>
    </row>
    <row r="3462" spans="1:19" x14ac:dyDescent="0.15">
      <c r="A3462" s="29">
        <v>3340011</v>
      </c>
      <c r="B3462" s="29">
        <v>334001102</v>
      </c>
      <c r="C3462" s="29" t="s">
        <v>19</v>
      </c>
      <c r="D3462" s="30" t="s">
        <v>2885</v>
      </c>
      <c r="E3462" s="30" t="s">
        <v>2886</v>
      </c>
      <c r="F3462" s="15">
        <v>2</v>
      </c>
      <c r="G3462" s="29">
        <v>6</v>
      </c>
      <c r="H3462" s="29">
        <v>8</v>
      </c>
      <c r="I3462" s="29">
        <v>1994</v>
      </c>
      <c r="J3462" s="15">
        <v>1</v>
      </c>
      <c r="K3462" s="15">
        <v>0</v>
      </c>
      <c r="L3462" s="15">
        <v>1</v>
      </c>
      <c r="M3462" s="15">
        <v>2</v>
      </c>
      <c r="N3462" s="27" t="e">
        <f>SUMIF(#REF!,'Integrantes original'!A3219,#REF!)</f>
        <v>#REF!</v>
      </c>
      <c r="O3462" s="27">
        <f t="shared" si="216"/>
        <v>6081994</v>
      </c>
      <c r="P3462" s="27">
        <f t="shared" si="217"/>
        <v>60819942</v>
      </c>
      <c r="Q3462" s="31">
        <f t="shared" si="218"/>
        <v>33400112060894</v>
      </c>
      <c r="R3462" s="27">
        <f>COUNTIF(tratycont!S:S,'Integrantes original'!Q3462)</f>
        <v>0</v>
      </c>
      <c r="S3462" s="27">
        <f t="shared" si="219"/>
        <v>0</v>
      </c>
    </row>
    <row r="3463" spans="1:19" x14ac:dyDescent="0.15">
      <c r="A3463" s="29">
        <v>3340011</v>
      </c>
      <c r="B3463" s="29">
        <v>334001103</v>
      </c>
      <c r="C3463" s="29" t="s">
        <v>22</v>
      </c>
      <c r="D3463" s="30" t="s">
        <v>2887</v>
      </c>
      <c r="E3463" s="30" t="s">
        <v>2888</v>
      </c>
      <c r="F3463" s="15">
        <v>1</v>
      </c>
      <c r="G3463" s="29">
        <v>9</v>
      </c>
      <c r="H3463" s="29">
        <v>10</v>
      </c>
      <c r="I3463" s="29">
        <v>2008</v>
      </c>
      <c r="J3463" s="15">
        <v>-1</v>
      </c>
      <c r="K3463" s="15">
        <v>-1</v>
      </c>
      <c r="L3463" s="15">
        <v>0</v>
      </c>
      <c r="M3463" s="15">
        <v>0</v>
      </c>
      <c r="N3463" s="27" t="e">
        <f>SUMIF(#REF!,'Integrantes original'!A3220,#REF!)</f>
        <v>#REF!</v>
      </c>
      <c r="O3463" s="27">
        <f t="shared" si="216"/>
        <v>9102008</v>
      </c>
      <c r="P3463" s="27">
        <f t="shared" si="217"/>
        <v>91020081</v>
      </c>
      <c r="Q3463" s="31">
        <f t="shared" si="218"/>
        <v>33400111091008</v>
      </c>
      <c r="R3463" s="27">
        <f>COUNTIF(tratycont!S:S,'Integrantes original'!Q3463)</f>
        <v>0</v>
      </c>
      <c r="S3463" s="27">
        <f t="shared" si="219"/>
        <v>0</v>
      </c>
    </row>
    <row r="3464" spans="1:19" x14ac:dyDescent="0.15">
      <c r="A3464" s="29">
        <v>3340011</v>
      </c>
      <c r="B3464" s="29">
        <v>334001104</v>
      </c>
      <c r="C3464" s="29" t="s">
        <v>25</v>
      </c>
      <c r="D3464" s="30" t="s">
        <v>2889</v>
      </c>
      <c r="E3464" s="30" t="s">
        <v>2888</v>
      </c>
      <c r="F3464" s="15">
        <v>2</v>
      </c>
      <c r="G3464" s="29">
        <v>31</v>
      </c>
      <c r="H3464" s="29">
        <v>3</v>
      </c>
      <c r="I3464" s="29">
        <v>2015</v>
      </c>
      <c r="J3464" s="15">
        <v>-1</v>
      </c>
      <c r="K3464" s="15">
        <v>-1</v>
      </c>
      <c r="L3464" s="15">
        <v>0</v>
      </c>
      <c r="M3464" s="15">
        <v>0</v>
      </c>
      <c r="N3464" s="27" t="e">
        <f>SUMIF(#REF!,'Integrantes original'!A3221,#REF!)</f>
        <v>#REF!</v>
      </c>
      <c r="O3464" s="27">
        <f t="shared" si="216"/>
        <v>31032015</v>
      </c>
      <c r="P3464" s="27">
        <f t="shared" si="217"/>
        <v>310320152</v>
      </c>
      <c r="Q3464" s="31">
        <f t="shared" si="218"/>
        <v>33400112310315</v>
      </c>
      <c r="R3464" s="27">
        <f>COUNTIF(tratycont!S:S,'Integrantes original'!Q3464)</f>
        <v>0</v>
      </c>
      <c r="S3464" s="27">
        <f t="shared" si="219"/>
        <v>0</v>
      </c>
    </row>
    <row r="3465" spans="1:19" x14ac:dyDescent="0.15">
      <c r="A3465" s="29">
        <v>3340011</v>
      </c>
      <c r="B3465" s="29">
        <v>334001105</v>
      </c>
      <c r="C3465" s="29" t="s">
        <v>27</v>
      </c>
      <c r="D3465" s="30" t="s">
        <v>2890</v>
      </c>
      <c r="E3465" s="30" t="s">
        <v>2888</v>
      </c>
      <c r="F3465" s="15">
        <v>2</v>
      </c>
      <c r="G3465" s="29">
        <v>5</v>
      </c>
      <c r="H3465" s="29">
        <v>6</v>
      </c>
      <c r="I3465" s="29">
        <v>2018</v>
      </c>
      <c r="J3465" s="15">
        <v>2</v>
      </c>
      <c r="K3465" s="15">
        <v>2</v>
      </c>
      <c r="L3465" s="15">
        <v>0</v>
      </c>
      <c r="M3465" s="15">
        <v>0</v>
      </c>
      <c r="N3465" s="27" t="e">
        <f>SUMIF(#REF!,'Integrantes original'!A3222,#REF!)</f>
        <v>#REF!</v>
      </c>
      <c r="O3465" s="27">
        <f t="shared" si="216"/>
        <v>5062018</v>
      </c>
      <c r="P3465" s="27">
        <f t="shared" si="217"/>
        <v>50620182</v>
      </c>
      <c r="Q3465" s="31">
        <f t="shared" si="218"/>
        <v>33400112050618</v>
      </c>
      <c r="R3465" s="27">
        <f>COUNTIF(tratycont!S:S,'Integrantes original'!Q3465)</f>
        <v>1</v>
      </c>
      <c r="S3465" s="27">
        <f t="shared" si="219"/>
        <v>1</v>
      </c>
    </row>
    <row r="3466" spans="1:19" x14ac:dyDescent="0.15">
      <c r="A3466" s="29">
        <v>3340031</v>
      </c>
      <c r="B3466" s="29">
        <v>334003101</v>
      </c>
      <c r="C3466" s="29" t="s">
        <v>16</v>
      </c>
      <c r="D3466" s="30" t="s">
        <v>2891</v>
      </c>
      <c r="E3466" s="30" t="s">
        <v>2892</v>
      </c>
      <c r="F3466" s="15">
        <v>1</v>
      </c>
      <c r="G3466" s="29">
        <v>8</v>
      </c>
      <c r="H3466" s="29">
        <v>2</v>
      </c>
      <c r="I3466" s="29">
        <v>1982</v>
      </c>
      <c r="J3466" s="15">
        <v>-1</v>
      </c>
      <c r="K3466" s="15">
        <v>-1</v>
      </c>
      <c r="L3466" s="15">
        <v>0</v>
      </c>
      <c r="M3466" s="15">
        <v>0</v>
      </c>
      <c r="N3466" s="27" t="e">
        <f>SUMIF(#REF!,'Integrantes original'!A3223,#REF!)</f>
        <v>#REF!</v>
      </c>
      <c r="O3466" s="27">
        <f t="shared" si="216"/>
        <v>8021982</v>
      </c>
      <c r="P3466" s="27">
        <f t="shared" si="217"/>
        <v>80219821</v>
      </c>
      <c r="Q3466" s="31">
        <f t="shared" si="218"/>
        <v>33400311080282</v>
      </c>
      <c r="R3466" s="27">
        <f>COUNTIF(tratycont!S:S,'Integrantes original'!Q3466)</f>
        <v>0</v>
      </c>
      <c r="S3466" s="27">
        <f t="shared" si="219"/>
        <v>0</v>
      </c>
    </row>
    <row r="3467" spans="1:19" x14ac:dyDescent="0.15">
      <c r="A3467" s="29">
        <v>3340031</v>
      </c>
      <c r="B3467" s="29">
        <v>334003102</v>
      </c>
      <c r="C3467" s="29" t="s">
        <v>19</v>
      </c>
      <c r="D3467" s="30" t="s">
        <v>2893</v>
      </c>
      <c r="E3467" s="30" t="s">
        <v>2894</v>
      </c>
      <c r="F3467" s="15">
        <v>2</v>
      </c>
      <c r="G3467" s="29">
        <v>21</v>
      </c>
      <c r="H3467" s="29">
        <v>4</v>
      </c>
      <c r="I3467" s="29">
        <v>1988</v>
      </c>
      <c r="J3467" s="15">
        <v>1</v>
      </c>
      <c r="K3467" s="15">
        <v>0</v>
      </c>
      <c r="L3467" s="15">
        <v>1</v>
      </c>
      <c r="M3467" s="15">
        <v>2</v>
      </c>
      <c r="N3467" s="27" t="e">
        <f>SUMIF(#REF!,'Integrantes original'!A3224,#REF!)</f>
        <v>#REF!</v>
      </c>
      <c r="O3467" s="27">
        <f t="shared" si="216"/>
        <v>21041988</v>
      </c>
      <c r="P3467" s="27">
        <f t="shared" si="217"/>
        <v>210419882</v>
      </c>
      <c r="Q3467" s="31">
        <f t="shared" si="218"/>
        <v>33400312210488</v>
      </c>
      <c r="R3467" s="27">
        <f>COUNTIF(tratycont!S:S,'Integrantes original'!Q3467)</f>
        <v>0</v>
      </c>
      <c r="S3467" s="27">
        <f t="shared" si="219"/>
        <v>0</v>
      </c>
    </row>
    <row r="3468" spans="1:19" x14ac:dyDescent="0.15">
      <c r="A3468" s="29">
        <v>3340031</v>
      </c>
      <c r="B3468" s="29">
        <v>334003103</v>
      </c>
      <c r="C3468" s="29" t="s">
        <v>22</v>
      </c>
      <c r="D3468" s="30" t="s">
        <v>2895</v>
      </c>
      <c r="E3468" s="30" t="s">
        <v>2896</v>
      </c>
      <c r="F3468" s="15">
        <v>1</v>
      </c>
      <c r="G3468" s="29">
        <v>12</v>
      </c>
      <c r="H3468" s="29">
        <v>2</v>
      </c>
      <c r="I3468" s="29">
        <v>2010</v>
      </c>
      <c r="J3468" s="15">
        <v>-1</v>
      </c>
      <c r="K3468" s="15">
        <v>-1</v>
      </c>
      <c r="L3468" s="15">
        <v>0</v>
      </c>
      <c r="M3468" s="15">
        <v>0</v>
      </c>
      <c r="N3468" s="27" t="e">
        <f>SUMIF(#REF!,'Integrantes original'!A3225,#REF!)</f>
        <v>#REF!</v>
      </c>
      <c r="O3468" s="27">
        <f t="shared" si="216"/>
        <v>12022010</v>
      </c>
      <c r="P3468" s="27">
        <f t="shared" si="217"/>
        <v>120220101</v>
      </c>
      <c r="Q3468" s="31">
        <f t="shared" si="218"/>
        <v>33400311120210</v>
      </c>
      <c r="R3468" s="27">
        <f>COUNTIF(tratycont!S:S,'Integrantes original'!Q3468)</f>
        <v>0</v>
      </c>
      <c r="S3468" s="27">
        <f t="shared" si="219"/>
        <v>0</v>
      </c>
    </row>
    <row r="3469" spans="1:19" x14ac:dyDescent="0.15">
      <c r="A3469" s="29">
        <v>3340031</v>
      </c>
      <c r="B3469" s="29">
        <v>334003104</v>
      </c>
      <c r="C3469" s="29" t="s">
        <v>25</v>
      </c>
      <c r="D3469" s="30" t="s">
        <v>2897</v>
      </c>
      <c r="E3469" s="30" t="s">
        <v>2896</v>
      </c>
      <c r="F3469" s="15">
        <v>1</v>
      </c>
      <c r="G3469" s="29">
        <v>22</v>
      </c>
      <c r="H3469" s="29">
        <v>2</v>
      </c>
      <c r="I3469" s="29">
        <v>2014</v>
      </c>
      <c r="J3469" s="15">
        <v>-1</v>
      </c>
      <c r="K3469" s="15">
        <v>-1</v>
      </c>
      <c r="L3469" s="15">
        <v>0</v>
      </c>
      <c r="M3469" s="15">
        <v>0</v>
      </c>
      <c r="N3469" s="27" t="e">
        <f>SUMIF(#REF!,'Integrantes original'!A3226,#REF!)</f>
        <v>#REF!</v>
      </c>
      <c r="O3469" s="27">
        <f t="shared" si="216"/>
        <v>22022014</v>
      </c>
      <c r="P3469" s="27">
        <f t="shared" si="217"/>
        <v>220220141</v>
      </c>
      <c r="Q3469" s="31">
        <f t="shared" si="218"/>
        <v>33400311220214</v>
      </c>
      <c r="R3469" s="27">
        <f>COUNTIF(tratycont!S:S,'Integrantes original'!Q3469)</f>
        <v>0</v>
      </c>
      <c r="S3469" s="27">
        <f t="shared" si="219"/>
        <v>0</v>
      </c>
    </row>
    <row r="3470" spans="1:19" x14ac:dyDescent="0.15">
      <c r="A3470" s="29">
        <v>3340031</v>
      </c>
      <c r="B3470" s="29">
        <v>334003105</v>
      </c>
      <c r="C3470" s="29" t="s">
        <v>27</v>
      </c>
      <c r="D3470" s="30" t="s">
        <v>2898</v>
      </c>
      <c r="E3470" s="30" t="s">
        <v>2896</v>
      </c>
      <c r="F3470" s="15">
        <v>2</v>
      </c>
      <c r="G3470" s="29">
        <v>11</v>
      </c>
      <c r="H3470" s="29">
        <v>8</v>
      </c>
      <c r="I3470" s="29">
        <v>2018</v>
      </c>
      <c r="J3470" s="15">
        <v>2</v>
      </c>
      <c r="K3470" s="15">
        <v>2</v>
      </c>
      <c r="L3470" s="15">
        <v>0</v>
      </c>
      <c r="M3470" s="15">
        <v>0</v>
      </c>
      <c r="N3470" s="27" t="e">
        <f>SUMIF(#REF!,'Integrantes original'!A3227,#REF!)</f>
        <v>#REF!</v>
      </c>
      <c r="O3470" s="27">
        <f t="shared" si="216"/>
        <v>11082018</v>
      </c>
      <c r="P3470" s="27">
        <f t="shared" si="217"/>
        <v>110820182</v>
      </c>
      <c r="Q3470" s="31">
        <f t="shared" si="218"/>
        <v>33400312110818</v>
      </c>
      <c r="R3470" s="27">
        <f>COUNTIF(tratycont!S:S,'Integrantes original'!Q3470)</f>
        <v>1</v>
      </c>
      <c r="S3470" s="27">
        <f t="shared" si="219"/>
        <v>1</v>
      </c>
    </row>
    <row r="3471" spans="1:19" x14ac:dyDescent="0.15">
      <c r="A3471" s="29">
        <v>3340041</v>
      </c>
      <c r="B3471" s="29">
        <v>334004101</v>
      </c>
      <c r="C3471" s="29" t="s">
        <v>16</v>
      </c>
      <c r="D3471" s="30" t="s">
        <v>1333</v>
      </c>
      <c r="E3471" s="30" t="s">
        <v>2899</v>
      </c>
      <c r="F3471" s="15">
        <v>1</v>
      </c>
      <c r="G3471" s="29">
        <v>2</v>
      </c>
      <c r="H3471" s="29">
        <v>3</v>
      </c>
      <c r="I3471" s="29">
        <v>1958</v>
      </c>
      <c r="J3471" s="15">
        <v>-1</v>
      </c>
      <c r="K3471" s="15">
        <v>-1</v>
      </c>
      <c r="L3471" s="15">
        <v>0</v>
      </c>
      <c r="M3471" s="15">
        <v>0</v>
      </c>
      <c r="N3471" s="27" t="e">
        <f>SUMIF(#REF!,'Integrantes original'!A3228,#REF!)</f>
        <v>#REF!</v>
      </c>
      <c r="O3471" s="27">
        <f t="shared" si="216"/>
        <v>2031958</v>
      </c>
      <c r="P3471" s="27">
        <f t="shared" si="217"/>
        <v>20319581</v>
      </c>
      <c r="Q3471" s="31">
        <f t="shared" si="218"/>
        <v>33400411020358</v>
      </c>
      <c r="R3471" s="27">
        <f>COUNTIF(tratycont!S:S,'Integrantes original'!Q3471)</f>
        <v>0</v>
      </c>
      <c r="S3471" s="27">
        <f t="shared" si="219"/>
        <v>0</v>
      </c>
    </row>
    <row r="3472" spans="1:19" x14ac:dyDescent="0.15">
      <c r="A3472" s="29">
        <v>3340041</v>
      </c>
      <c r="B3472" s="29">
        <v>334004102</v>
      </c>
      <c r="C3472" s="29" t="s">
        <v>19</v>
      </c>
      <c r="D3472" s="30" t="s">
        <v>2900</v>
      </c>
      <c r="E3472" s="30" t="s">
        <v>2892</v>
      </c>
      <c r="F3472" s="15">
        <v>2</v>
      </c>
      <c r="G3472" s="29">
        <v>20</v>
      </c>
      <c r="H3472" s="29">
        <v>10</v>
      </c>
      <c r="I3472" s="29">
        <v>1963</v>
      </c>
      <c r="J3472" s="15">
        <v>-1</v>
      </c>
      <c r="K3472" s="15">
        <v>-1</v>
      </c>
      <c r="L3472" s="15">
        <v>0</v>
      </c>
      <c r="M3472" s="15">
        <v>0</v>
      </c>
      <c r="N3472" s="27" t="e">
        <f>SUMIF(#REF!,'Integrantes original'!A3229,#REF!)</f>
        <v>#REF!</v>
      </c>
      <c r="O3472" s="27">
        <f t="shared" si="216"/>
        <v>20101963</v>
      </c>
      <c r="P3472" s="27">
        <f t="shared" si="217"/>
        <v>201019632</v>
      </c>
      <c r="Q3472" s="31">
        <f t="shared" si="218"/>
        <v>33400412201063</v>
      </c>
      <c r="R3472" s="27">
        <f>COUNTIF(tratycont!S:S,'Integrantes original'!Q3472)</f>
        <v>0</v>
      </c>
      <c r="S3472" s="27">
        <f t="shared" si="219"/>
        <v>0</v>
      </c>
    </row>
    <row r="3473" spans="1:19" x14ac:dyDescent="0.15">
      <c r="A3473" s="29">
        <v>3340041</v>
      </c>
      <c r="B3473" s="29">
        <v>334004103</v>
      </c>
      <c r="C3473" s="29" t="s">
        <v>22</v>
      </c>
      <c r="D3473" s="30" t="s">
        <v>2901</v>
      </c>
      <c r="E3473" s="30" t="s">
        <v>2902</v>
      </c>
      <c r="F3473" s="15">
        <v>1</v>
      </c>
      <c r="G3473" s="29">
        <v>1</v>
      </c>
      <c r="H3473" s="29">
        <v>6</v>
      </c>
      <c r="I3473" s="29">
        <v>1990</v>
      </c>
      <c r="J3473" s="15">
        <v>-1</v>
      </c>
      <c r="K3473" s="15">
        <v>-1</v>
      </c>
      <c r="L3473" s="15">
        <v>0</v>
      </c>
      <c r="M3473" s="15">
        <v>0</v>
      </c>
      <c r="N3473" s="27" t="e">
        <f>SUMIF(#REF!,'Integrantes original'!A3230,#REF!)</f>
        <v>#REF!</v>
      </c>
      <c r="O3473" s="27">
        <f t="shared" si="216"/>
        <v>1061990</v>
      </c>
      <c r="P3473" s="27">
        <f t="shared" si="217"/>
        <v>10619901</v>
      </c>
      <c r="Q3473" s="31">
        <f t="shared" si="218"/>
        <v>33400411010690</v>
      </c>
      <c r="R3473" s="27">
        <f>COUNTIF(tratycont!S:S,'Integrantes original'!Q3473)</f>
        <v>0</v>
      </c>
      <c r="S3473" s="27">
        <f t="shared" si="219"/>
        <v>0</v>
      </c>
    </row>
    <row r="3474" spans="1:19" x14ac:dyDescent="0.15">
      <c r="A3474" s="29">
        <v>3340041</v>
      </c>
      <c r="B3474" s="29">
        <v>334004104</v>
      </c>
      <c r="C3474" s="29" t="s">
        <v>25</v>
      </c>
      <c r="D3474" s="30" t="s">
        <v>2903</v>
      </c>
      <c r="E3474" s="30" t="s">
        <v>2904</v>
      </c>
      <c r="F3474" s="15">
        <v>2</v>
      </c>
      <c r="G3474" s="29">
        <v>24</v>
      </c>
      <c r="H3474" s="29">
        <v>4</v>
      </c>
      <c r="I3474" s="29">
        <v>1993</v>
      </c>
      <c r="J3474" s="15">
        <v>1</v>
      </c>
      <c r="K3474" s="15">
        <v>0</v>
      </c>
      <c r="L3474" s="15">
        <v>1</v>
      </c>
      <c r="M3474" s="15">
        <v>1</v>
      </c>
      <c r="N3474" s="27" t="e">
        <f>SUMIF(#REF!,'Integrantes original'!A3231,#REF!)</f>
        <v>#REF!</v>
      </c>
      <c r="O3474" s="27">
        <f t="shared" si="216"/>
        <v>24041993</v>
      </c>
      <c r="P3474" s="27">
        <f t="shared" si="217"/>
        <v>240419932</v>
      </c>
      <c r="Q3474" s="31">
        <f t="shared" si="218"/>
        <v>33400412240493</v>
      </c>
      <c r="R3474" s="27">
        <f>COUNTIF(tratycont!S:S,'Integrantes original'!Q3474)</f>
        <v>0</v>
      </c>
      <c r="S3474" s="27">
        <f t="shared" si="219"/>
        <v>0</v>
      </c>
    </row>
    <row r="3475" spans="1:19" x14ac:dyDescent="0.15">
      <c r="A3475" s="29">
        <v>3340041</v>
      </c>
      <c r="B3475" s="29">
        <v>334004105</v>
      </c>
      <c r="C3475" s="29" t="s">
        <v>27</v>
      </c>
      <c r="D3475" s="30" t="s">
        <v>2905</v>
      </c>
      <c r="E3475" s="30" t="s">
        <v>2906</v>
      </c>
      <c r="F3475" s="15">
        <v>2</v>
      </c>
      <c r="G3475" s="29">
        <v>3</v>
      </c>
      <c r="H3475" s="29">
        <v>4</v>
      </c>
      <c r="I3475" s="29">
        <v>1925</v>
      </c>
      <c r="J3475" s="15">
        <v>-1</v>
      </c>
      <c r="K3475" s="15">
        <v>-1</v>
      </c>
      <c r="L3475" s="15">
        <v>0</v>
      </c>
      <c r="M3475" s="15">
        <v>0</v>
      </c>
      <c r="N3475" s="27" t="e">
        <f>SUMIF(#REF!,'Integrantes original'!A3232,#REF!)</f>
        <v>#REF!</v>
      </c>
      <c r="O3475" s="27">
        <f t="shared" si="216"/>
        <v>3041925</v>
      </c>
      <c r="P3475" s="27">
        <f t="shared" si="217"/>
        <v>30419252</v>
      </c>
      <c r="Q3475" s="31">
        <f t="shared" si="218"/>
        <v>33400412030425</v>
      </c>
      <c r="R3475" s="27">
        <f>COUNTIF(tratycont!S:S,'Integrantes original'!Q3475)</f>
        <v>0</v>
      </c>
      <c r="S3475" s="27">
        <f t="shared" si="219"/>
        <v>0</v>
      </c>
    </row>
    <row r="3476" spans="1:19" x14ac:dyDescent="0.15">
      <c r="A3476" s="29">
        <v>3340041</v>
      </c>
      <c r="B3476" s="29">
        <v>334004106</v>
      </c>
      <c r="C3476" s="29" t="s">
        <v>30</v>
      </c>
      <c r="D3476" s="30" t="s">
        <v>2907</v>
      </c>
      <c r="E3476" s="30" t="s">
        <v>98</v>
      </c>
      <c r="F3476" s="15">
        <v>1</v>
      </c>
      <c r="G3476" s="29">
        <v>9</v>
      </c>
      <c r="H3476" s="29">
        <v>7</v>
      </c>
      <c r="I3476" s="29">
        <v>2018</v>
      </c>
      <c r="J3476" s="15">
        <v>2</v>
      </c>
      <c r="K3476" s="15">
        <v>4</v>
      </c>
      <c r="L3476" s="15">
        <v>0</v>
      </c>
      <c r="M3476" s="15">
        <v>0</v>
      </c>
      <c r="N3476" s="27" t="e">
        <f>SUMIF(#REF!,'Integrantes original'!A3233,#REF!)</f>
        <v>#REF!</v>
      </c>
      <c r="O3476" s="27">
        <f t="shared" si="216"/>
        <v>9072018</v>
      </c>
      <c r="P3476" s="27">
        <f t="shared" si="217"/>
        <v>90720181</v>
      </c>
      <c r="Q3476" s="31">
        <f t="shared" si="218"/>
        <v>33400411090718</v>
      </c>
      <c r="R3476" s="27">
        <f>COUNTIF(tratycont!S:S,'Integrantes original'!Q3476)</f>
        <v>1</v>
      </c>
      <c r="S3476" s="27">
        <f t="shared" si="219"/>
        <v>1</v>
      </c>
    </row>
    <row r="3477" spans="1:19" x14ac:dyDescent="0.15">
      <c r="A3477" s="29">
        <v>3340051</v>
      </c>
      <c r="B3477" s="29">
        <v>334005101</v>
      </c>
      <c r="C3477" s="29" t="s">
        <v>16</v>
      </c>
      <c r="D3477" s="30" t="s">
        <v>2908</v>
      </c>
      <c r="E3477" s="30" t="s">
        <v>2909</v>
      </c>
      <c r="F3477" s="15">
        <v>1</v>
      </c>
      <c r="G3477" s="29">
        <v>15</v>
      </c>
      <c r="H3477" s="29">
        <v>6</v>
      </c>
      <c r="I3477" s="29">
        <v>1975</v>
      </c>
      <c r="J3477" s="15">
        <v>-1</v>
      </c>
      <c r="K3477" s="15">
        <v>-1</v>
      </c>
      <c r="L3477" s="15">
        <v>0</v>
      </c>
      <c r="M3477" s="15">
        <v>0</v>
      </c>
      <c r="N3477" s="27" t="e">
        <f>SUMIF(#REF!,'Integrantes original'!A3234,#REF!)</f>
        <v>#REF!</v>
      </c>
      <c r="O3477" s="27">
        <f t="shared" si="216"/>
        <v>15061975</v>
      </c>
      <c r="P3477" s="27">
        <f t="shared" si="217"/>
        <v>150619751</v>
      </c>
      <c r="Q3477" s="31">
        <f t="shared" si="218"/>
        <v>33400511150675</v>
      </c>
      <c r="R3477" s="27">
        <f>COUNTIF(tratycont!S:S,'Integrantes original'!Q3477)</f>
        <v>0</v>
      </c>
      <c r="S3477" s="27">
        <f t="shared" si="219"/>
        <v>0</v>
      </c>
    </row>
    <row r="3478" spans="1:19" x14ac:dyDescent="0.15">
      <c r="A3478" s="29">
        <v>3340051</v>
      </c>
      <c r="B3478" s="29">
        <v>334005102</v>
      </c>
      <c r="C3478" s="29" t="s">
        <v>19</v>
      </c>
      <c r="D3478" s="30" t="s">
        <v>2910</v>
      </c>
      <c r="E3478" s="30" t="s">
        <v>2911</v>
      </c>
      <c r="F3478" s="15">
        <v>2</v>
      </c>
      <c r="G3478" s="29">
        <v>14</v>
      </c>
      <c r="H3478" s="29">
        <v>10</v>
      </c>
      <c r="I3478" s="29">
        <v>1987</v>
      </c>
      <c r="J3478" s="15">
        <v>1</v>
      </c>
      <c r="K3478" s="15">
        <v>0</v>
      </c>
      <c r="L3478" s="15">
        <v>1</v>
      </c>
      <c r="M3478" s="15">
        <v>2</v>
      </c>
      <c r="N3478" s="27" t="e">
        <f>SUMIF(#REF!,'Integrantes original'!A3235,#REF!)</f>
        <v>#REF!</v>
      </c>
      <c r="O3478" s="27">
        <f t="shared" si="216"/>
        <v>14101987</v>
      </c>
      <c r="P3478" s="27">
        <f t="shared" si="217"/>
        <v>141019872</v>
      </c>
      <c r="Q3478" s="31">
        <f t="shared" si="218"/>
        <v>33400512141087</v>
      </c>
      <c r="R3478" s="27">
        <f>COUNTIF(tratycont!S:S,'Integrantes original'!Q3478)</f>
        <v>0</v>
      </c>
      <c r="S3478" s="27">
        <f t="shared" si="219"/>
        <v>0</v>
      </c>
    </row>
    <row r="3479" spans="1:19" x14ac:dyDescent="0.15">
      <c r="A3479" s="29">
        <v>3340051</v>
      </c>
      <c r="B3479" s="29">
        <v>334005103</v>
      </c>
      <c r="C3479" s="29" t="s">
        <v>22</v>
      </c>
      <c r="D3479" s="30" t="s">
        <v>2912</v>
      </c>
      <c r="E3479" s="30" t="s">
        <v>2913</v>
      </c>
      <c r="F3479" s="15">
        <v>1</v>
      </c>
      <c r="G3479" s="29">
        <v>25</v>
      </c>
      <c r="H3479" s="29">
        <v>7</v>
      </c>
      <c r="I3479" s="29">
        <v>2008</v>
      </c>
      <c r="J3479" s="15">
        <v>-1</v>
      </c>
      <c r="K3479" s="15">
        <v>-1</v>
      </c>
      <c r="L3479" s="15">
        <v>0</v>
      </c>
      <c r="M3479" s="15">
        <v>0</v>
      </c>
      <c r="N3479" s="27" t="e">
        <f>SUMIF(#REF!,'Integrantes original'!A3236,#REF!)</f>
        <v>#REF!</v>
      </c>
      <c r="O3479" s="27">
        <f t="shared" si="216"/>
        <v>25072008</v>
      </c>
      <c r="P3479" s="27">
        <f t="shared" si="217"/>
        <v>250720081</v>
      </c>
      <c r="Q3479" s="31">
        <f t="shared" si="218"/>
        <v>33400511250708</v>
      </c>
      <c r="R3479" s="27">
        <f>COUNTIF(tratycont!S:S,'Integrantes original'!Q3479)</f>
        <v>0</v>
      </c>
      <c r="S3479" s="27">
        <f t="shared" si="219"/>
        <v>0</v>
      </c>
    </row>
    <row r="3480" spans="1:19" x14ac:dyDescent="0.15">
      <c r="A3480" s="29">
        <v>3340051</v>
      </c>
      <c r="B3480" s="29">
        <v>334005104</v>
      </c>
      <c r="C3480" s="29" t="s">
        <v>25</v>
      </c>
      <c r="D3480" s="30" t="s">
        <v>2914</v>
      </c>
      <c r="E3480" s="30" t="s">
        <v>2913</v>
      </c>
      <c r="F3480" s="15">
        <v>2</v>
      </c>
      <c r="G3480" s="29">
        <v>25</v>
      </c>
      <c r="H3480" s="29">
        <v>9</v>
      </c>
      <c r="I3480" s="29">
        <v>2010</v>
      </c>
      <c r="J3480" s="15">
        <v>-1</v>
      </c>
      <c r="K3480" s="15">
        <v>-1</v>
      </c>
      <c r="L3480" s="15">
        <v>0</v>
      </c>
      <c r="M3480" s="15">
        <v>0</v>
      </c>
      <c r="N3480" s="27" t="e">
        <f>SUMIF(#REF!,'Integrantes original'!A3237,#REF!)</f>
        <v>#REF!</v>
      </c>
      <c r="O3480" s="27">
        <f t="shared" si="216"/>
        <v>25092010</v>
      </c>
      <c r="P3480" s="27">
        <f t="shared" si="217"/>
        <v>250920102</v>
      </c>
      <c r="Q3480" s="31">
        <f t="shared" si="218"/>
        <v>33400512250910</v>
      </c>
      <c r="R3480" s="27">
        <f>COUNTIF(tratycont!S:S,'Integrantes original'!Q3480)</f>
        <v>0</v>
      </c>
      <c r="S3480" s="27">
        <f t="shared" si="219"/>
        <v>0</v>
      </c>
    </row>
    <row r="3481" spans="1:19" x14ac:dyDescent="0.15">
      <c r="A3481" s="29">
        <v>3340051</v>
      </c>
      <c r="B3481" s="29">
        <v>334005105</v>
      </c>
      <c r="C3481" s="29" t="s">
        <v>27</v>
      </c>
      <c r="D3481" s="30" t="s">
        <v>2915</v>
      </c>
      <c r="E3481" s="30" t="s">
        <v>2913</v>
      </c>
      <c r="F3481" s="15">
        <v>1</v>
      </c>
      <c r="G3481" s="29">
        <v>22</v>
      </c>
      <c r="H3481" s="29">
        <v>7</v>
      </c>
      <c r="I3481" s="29">
        <v>2015</v>
      </c>
      <c r="J3481" s="15">
        <v>-1</v>
      </c>
      <c r="K3481" s="15">
        <v>-1</v>
      </c>
      <c r="L3481" s="15">
        <v>0</v>
      </c>
      <c r="M3481" s="15">
        <v>0</v>
      </c>
      <c r="N3481" s="27" t="e">
        <f>SUMIF(#REF!,'Integrantes original'!A3238,#REF!)</f>
        <v>#REF!</v>
      </c>
      <c r="O3481" s="27">
        <f t="shared" si="216"/>
        <v>22072015</v>
      </c>
      <c r="P3481" s="27">
        <f t="shared" si="217"/>
        <v>220720151</v>
      </c>
      <c r="Q3481" s="31">
        <f t="shared" si="218"/>
        <v>33400511220715</v>
      </c>
      <c r="R3481" s="27">
        <f>COUNTIF(tratycont!S:S,'Integrantes original'!Q3481)</f>
        <v>0</v>
      </c>
      <c r="S3481" s="27">
        <f t="shared" si="219"/>
        <v>0</v>
      </c>
    </row>
    <row r="3482" spans="1:19" x14ac:dyDescent="0.15">
      <c r="A3482" s="29">
        <v>3340051</v>
      </c>
      <c r="B3482" s="29">
        <v>334005106</v>
      </c>
      <c r="C3482" s="29" t="s">
        <v>30</v>
      </c>
      <c r="D3482" s="30" t="s">
        <v>2916</v>
      </c>
      <c r="E3482" s="30" t="s">
        <v>2913</v>
      </c>
      <c r="F3482" s="15">
        <v>1</v>
      </c>
      <c r="G3482" s="29">
        <v>20</v>
      </c>
      <c r="H3482" s="29">
        <v>7</v>
      </c>
      <c r="I3482" s="29">
        <v>2018</v>
      </c>
      <c r="J3482" s="15">
        <v>2</v>
      </c>
      <c r="K3482" s="15">
        <v>2</v>
      </c>
      <c r="L3482" s="15">
        <v>0</v>
      </c>
      <c r="M3482" s="15">
        <v>0</v>
      </c>
      <c r="N3482" s="27" t="e">
        <f>SUMIF(#REF!,'Integrantes original'!A3239,#REF!)</f>
        <v>#REF!</v>
      </c>
      <c r="O3482" s="27">
        <f t="shared" si="216"/>
        <v>20072018</v>
      </c>
      <c r="P3482" s="27">
        <f t="shared" si="217"/>
        <v>200720181</v>
      </c>
      <c r="Q3482" s="31">
        <f t="shared" si="218"/>
        <v>33400511200718</v>
      </c>
      <c r="R3482" s="27">
        <f>COUNTIF(tratycont!S:S,'Integrantes original'!Q3482)</f>
        <v>1</v>
      </c>
      <c r="S3482" s="27">
        <f t="shared" si="219"/>
        <v>1</v>
      </c>
    </row>
    <row r="3483" spans="1:19" x14ac:dyDescent="0.15">
      <c r="A3483" s="29">
        <v>3340061</v>
      </c>
      <c r="B3483" s="29">
        <v>334006101</v>
      </c>
      <c r="C3483" s="29" t="s">
        <v>16</v>
      </c>
      <c r="D3483" s="30" t="s">
        <v>2917</v>
      </c>
      <c r="E3483" s="30" t="s">
        <v>2918</v>
      </c>
      <c r="F3483" s="15">
        <v>1</v>
      </c>
      <c r="G3483" s="29">
        <v>13</v>
      </c>
      <c r="H3483" s="29">
        <v>2</v>
      </c>
      <c r="I3483" s="29">
        <v>1973</v>
      </c>
      <c r="J3483" s="15">
        <v>-1</v>
      </c>
      <c r="K3483" s="15">
        <v>-1</v>
      </c>
      <c r="L3483" s="15">
        <v>0</v>
      </c>
      <c r="M3483" s="15">
        <v>0</v>
      </c>
      <c r="N3483" s="27" t="e">
        <f>SUMIF(#REF!,'Integrantes original'!A3240,#REF!)</f>
        <v>#REF!</v>
      </c>
      <c r="O3483" s="27">
        <f t="shared" si="216"/>
        <v>13021973</v>
      </c>
      <c r="P3483" s="27">
        <f t="shared" si="217"/>
        <v>130219731</v>
      </c>
      <c r="Q3483" s="31">
        <f t="shared" si="218"/>
        <v>33400611130273</v>
      </c>
      <c r="R3483" s="27">
        <f>COUNTIF(tratycont!S:S,'Integrantes original'!Q3483)</f>
        <v>0</v>
      </c>
      <c r="S3483" s="27">
        <f t="shared" si="219"/>
        <v>0</v>
      </c>
    </row>
    <row r="3484" spans="1:19" x14ac:dyDescent="0.15">
      <c r="A3484" s="29">
        <v>3340061</v>
      </c>
      <c r="B3484" s="29">
        <v>334006102</v>
      </c>
      <c r="C3484" s="29" t="s">
        <v>19</v>
      </c>
      <c r="D3484" s="30" t="s">
        <v>2919</v>
      </c>
      <c r="E3484" s="30" t="s">
        <v>964</v>
      </c>
      <c r="F3484" s="15">
        <v>2</v>
      </c>
      <c r="G3484" s="29">
        <v>7</v>
      </c>
      <c r="H3484" s="29">
        <v>6</v>
      </c>
      <c r="I3484" s="29">
        <v>1969</v>
      </c>
      <c r="J3484" s="15">
        <v>-1</v>
      </c>
      <c r="K3484" s="15">
        <v>-1</v>
      </c>
      <c r="L3484" s="15">
        <v>0</v>
      </c>
      <c r="M3484" s="15">
        <v>0</v>
      </c>
      <c r="N3484" s="27" t="e">
        <f>SUMIF(#REF!,'Integrantes original'!A3241,#REF!)</f>
        <v>#REF!</v>
      </c>
      <c r="O3484" s="27">
        <f t="shared" si="216"/>
        <v>7061969</v>
      </c>
      <c r="P3484" s="27">
        <f t="shared" si="217"/>
        <v>70619692</v>
      </c>
      <c r="Q3484" s="31">
        <f t="shared" si="218"/>
        <v>33400612070669</v>
      </c>
      <c r="R3484" s="27">
        <f>COUNTIF(tratycont!S:S,'Integrantes original'!Q3484)</f>
        <v>0</v>
      </c>
      <c r="S3484" s="27">
        <f t="shared" si="219"/>
        <v>0</v>
      </c>
    </row>
    <row r="3485" spans="1:19" x14ac:dyDescent="0.15">
      <c r="A3485" s="29">
        <v>3340061</v>
      </c>
      <c r="B3485" s="29">
        <v>334006103</v>
      </c>
      <c r="C3485" s="29" t="s">
        <v>22</v>
      </c>
      <c r="D3485" s="30" t="s">
        <v>2920</v>
      </c>
      <c r="E3485" s="30" t="s">
        <v>2886</v>
      </c>
      <c r="F3485" s="15">
        <v>2</v>
      </c>
      <c r="G3485" s="29">
        <v>15</v>
      </c>
      <c r="H3485" s="29">
        <v>4</v>
      </c>
      <c r="I3485" s="29">
        <v>1998</v>
      </c>
      <c r="J3485" s="15">
        <v>-1</v>
      </c>
      <c r="K3485" s="15">
        <v>-1</v>
      </c>
      <c r="L3485" s="15">
        <v>0</v>
      </c>
      <c r="M3485" s="15">
        <v>0</v>
      </c>
      <c r="N3485" s="27" t="e">
        <f>SUMIF(#REF!,'Integrantes original'!A3242,#REF!)</f>
        <v>#REF!</v>
      </c>
      <c r="O3485" s="27">
        <f t="shared" si="216"/>
        <v>15041998</v>
      </c>
      <c r="P3485" s="27">
        <f t="shared" si="217"/>
        <v>150419982</v>
      </c>
      <c r="Q3485" s="31">
        <f t="shared" si="218"/>
        <v>33400612150498</v>
      </c>
      <c r="R3485" s="27">
        <f>COUNTIF(tratycont!S:S,'Integrantes original'!Q3485)</f>
        <v>0</v>
      </c>
      <c r="S3485" s="27">
        <f t="shared" si="219"/>
        <v>0</v>
      </c>
    </row>
    <row r="3486" spans="1:19" x14ac:dyDescent="0.15">
      <c r="A3486" s="29">
        <v>3340061</v>
      </c>
      <c r="B3486" s="29">
        <v>334006104</v>
      </c>
      <c r="C3486" s="29" t="s">
        <v>25</v>
      </c>
      <c r="D3486" s="30" t="s">
        <v>2921</v>
      </c>
      <c r="E3486" s="30" t="s">
        <v>2886</v>
      </c>
      <c r="F3486" s="15">
        <v>2</v>
      </c>
      <c r="G3486" s="29">
        <v>17</v>
      </c>
      <c r="H3486" s="29">
        <v>8</v>
      </c>
      <c r="I3486" s="29">
        <v>2005</v>
      </c>
      <c r="J3486" s="15">
        <v>-1</v>
      </c>
      <c r="K3486" s="15">
        <v>-1</v>
      </c>
      <c r="L3486" s="15">
        <v>0</v>
      </c>
      <c r="M3486" s="15">
        <v>0</v>
      </c>
      <c r="N3486" s="27" t="e">
        <f>SUMIF(#REF!,'Integrantes original'!A3243,#REF!)</f>
        <v>#REF!</v>
      </c>
      <c r="O3486" s="27">
        <f t="shared" si="216"/>
        <v>17082005</v>
      </c>
      <c r="P3486" s="27">
        <f t="shared" si="217"/>
        <v>170820052</v>
      </c>
      <c r="Q3486" s="31">
        <f t="shared" si="218"/>
        <v>33400612170805</v>
      </c>
      <c r="R3486" s="27">
        <f>COUNTIF(tratycont!S:S,'Integrantes original'!Q3486)</f>
        <v>0</v>
      </c>
      <c r="S3486" s="27">
        <f t="shared" si="219"/>
        <v>0</v>
      </c>
    </row>
    <row r="3487" spans="1:19" x14ac:dyDescent="0.15">
      <c r="A3487" s="29">
        <v>3340061</v>
      </c>
      <c r="B3487" s="29">
        <v>334006105</v>
      </c>
      <c r="C3487" s="29" t="s">
        <v>27</v>
      </c>
      <c r="D3487" s="30" t="s">
        <v>2922</v>
      </c>
      <c r="E3487" s="30" t="s">
        <v>2886</v>
      </c>
      <c r="F3487" s="15">
        <v>2</v>
      </c>
      <c r="G3487" s="29">
        <v>31</v>
      </c>
      <c r="H3487" s="29">
        <v>7</v>
      </c>
      <c r="I3487" s="29">
        <v>2006</v>
      </c>
      <c r="J3487" s="15">
        <v>-1</v>
      </c>
      <c r="K3487" s="15">
        <v>-1</v>
      </c>
      <c r="L3487" s="15">
        <v>0</v>
      </c>
      <c r="M3487" s="15">
        <v>0</v>
      </c>
      <c r="N3487" s="27" t="e">
        <f>SUMIF(#REF!,'Integrantes original'!A3244,#REF!)</f>
        <v>#REF!</v>
      </c>
      <c r="O3487" s="27">
        <f t="shared" si="216"/>
        <v>31072006</v>
      </c>
      <c r="P3487" s="27">
        <f t="shared" si="217"/>
        <v>310720062</v>
      </c>
      <c r="Q3487" s="31">
        <f t="shared" si="218"/>
        <v>33400612310706</v>
      </c>
      <c r="R3487" s="27">
        <f>COUNTIF(tratycont!S:S,'Integrantes original'!Q3487)</f>
        <v>0</v>
      </c>
      <c r="S3487" s="27">
        <f t="shared" si="219"/>
        <v>0</v>
      </c>
    </row>
    <row r="3488" spans="1:19" x14ac:dyDescent="0.15">
      <c r="A3488" s="29">
        <v>3340061</v>
      </c>
      <c r="B3488" s="29">
        <v>334006106</v>
      </c>
      <c r="C3488" s="29" t="s">
        <v>30</v>
      </c>
      <c r="D3488" s="30" t="s">
        <v>2923</v>
      </c>
      <c r="E3488" s="30" t="s">
        <v>2886</v>
      </c>
      <c r="F3488" s="15">
        <v>2</v>
      </c>
      <c r="G3488" s="29">
        <v>1</v>
      </c>
      <c r="H3488" s="29">
        <v>2</v>
      </c>
      <c r="I3488" s="29">
        <v>2000</v>
      </c>
      <c r="J3488" s="15">
        <v>1</v>
      </c>
      <c r="K3488" s="15">
        <v>0</v>
      </c>
      <c r="L3488" s="15">
        <v>1</v>
      </c>
      <c r="M3488" s="15">
        <v>2</v>
      </c>
      <c r="N3488" s="27" t="e">
        <f>SUMIF(#REF!,'Integrantes original'!A3245,#REF!)</f>
        <v>#REF!</v>
      </c>
      <c r="O3488" s="27">
        <f t="shared" si="216"/>
        <v>1022000</v>
      </c>
      <c r="P3488" s="27">
        <f t="shared" si="217"/>
        <v>10220002</v>
      </c>
      <c r="Q3488" s="31">
        <f t="shared" si="218"/>
        <v>33400612010200</v>
      </c>
      <c r="R3488" s="27">
        <f>COUNTIF(tratycont!S:S,'Integrantes original'!Q3488)</f>
        <v>0</v>
      </c>
      <c r="S3488" s="27">
        <f t="shared" si="219"/>
        <v>0</v>
      </c>
    </row>
    <row r="3489" spans="1:19" x14ac:dyDescent="0.15">
      <c r="A3489" s="29">
        <v>3340061</v>
      </c>
      <c r="B3489" s="29">
        <v>334006107</v>
      </c>
      <c r="C3489" s="29" t="s">
        <v>56</v>
      </c>
      <c r="D3489" s="30" t="s">
        <v>2924</v>
      </c>
      <c r="E3489" s="30" t="s">
        <v>2925</v>
      </c>
      <c r="F3489" s="15">
        <v>1</v>
      </c>
      <c r="G3489" s="29">
        <v>10</v>
      </c>
      <c r="H3489" s="29">
        <v>11</v>
      </c>
      <c r="I3489" s="29">
        <v>1992</v>
      </c>
      <c r="J3489" s="15">
        <v>-1</v>
      </c>
      <c r="K3489" s="15">
        <v>-1</v>
      </c>
      <c r="L3489" s="15">
        <v>0</v>
      </c>
      <c r="M3489" s="15">
        <v>0</v>
      </c>
      <c r="N3489" s="27" t="e">
        <f>SUMIF(#REF!,'Integrantes original'!A3246,#REF!)</f>
        <v>#REF!</v>
      </c>
      <c r="O3489" s="27">
        <f t="shared" si="216"/>
        <v>10111992</v>
      </c>
      <c r="P3489" s="27">
        <f t="shared" si="217"/>
        <v>101119921</v>
      </c>
      <c r="Q3489" s="31">
        <f t="shared" si="218"/>
        <v>33400611101192</v>
      </c>
      <c r="R3489" s="27">
        <f>COUNTIF(tratycont!S:S,'Integrantes original'!Q3489)</f>
        <v>0</v>
      </c>
      <c r="S3489" s="27">
        <f t="shared" si="219"/>
        <v>0</v>
      </c>
    </row>
    <row r="3490" spans="1:19" x14ac:dyDescent="0.15">
      <c r="A3490" s="29">
        <v>3340061</v>
      </c>
      <c r="B3490" s="29">
        <v>334006108</v>
      </c>
      <c r="C3490" s="29" t="s">
        <v>58</v>
      </c>
      <c r="D3490" s="30" t="s">
        <v>2926</v>
      </c>
      <c r="E3490" s="30" t="s">
        <v>2927</v>
      </c>
      <c r="F3490" s="15">
        <v>2</v>
      </c>
      <c r="G3490" s="29">
        <v>17</v>
      </c>
      <c r="H3490" s="29">
        <v>7</v>
      </c>
      <c r="I3490" s="29">
        <v>2018</v>
      </c>
      <c r="J3490" s="15">
        <v>2</v>
      </c>
      <c r="K3490" s="15">
        <v>6</v>
      </c>
      <c r="L3490" s="15">
        <v>0</v>
      </c>
      <c r="M3490" s="15">
        <v>0</v>
      </c>
      <c r="N3490" s="27" t="e">
        <f>SUMIF(#REF!,'Integrantes original'!A3247,#REF!)</f>
        <v>#REF!</v>
      </c>
      <c r="O3490" s="27">
        <f t="shared" si="216"/>
        <v>17072018</v>
      </c>
      <c r="P3490" s="27">
        <f t="shared" si="217"/>
        <v>170720182</v>
      </c>
      <c r="Q3490" s="31">
        <f t="shared" si="218"/>
        <v>33400612170718</v>
      </c>
      <c r="R3490" s="27">
        <f>COUNTIF(tratycont!S:S,'Integrantes original'!Q3490)</f>
        <v>0</v>
      </c>
      <c r="S3490" s="27">
        <f t="shared" si="219"/>
        <v>1</v>
      </c>
    </row>
    <row r="3491" spans="1:19" x14ac:dyDescent="0.15">
      <c r="A3491" s="29">
        <v>3340071</v>
      </c>
      <c r="B3491" s="29">
        <v>334007101</v>
      </c>
      <c r="C3491" s="29" t="s">
        <v>16</v>
      </c>
      <c r="D3491" s="30" t="s">
        <v>2928</v>
      </c>
      <c r="E3491" s="30" t="s">
        <v>98</v>
      </c>
      <c r="F3491" s="15">
        <v>1</v>
      </c>
      <c r="G3491" s="29">
        <v>17</v>
      </c>
      <c r="H3491" s="29">
        <v>7</v>
      </c>
      <c r="I3491" s="29">
        <v>1986</v>
      </c>
      <c r="J3491" s="15">
        <v>-1</v>
      </c>
      <c r="K3491" s="15">
        <v>-1</v>
      </c>
      <c r="L3491" s="15">
        <v>0</v>
      </c>
      <c r="M3491" s="15">
        <v>0</v>
      </c>
      <c r="N3491" s="27" t="e">
        <f>SUMIF(#REF!,'Integrantes original'!A3248,#REF!)</f>
        <v>#REF!</v>
      </c>
      <c r="O3491" s="27">
        <f t="shared" si="216"/>
        <v>17071986</v>
      </c>
      <c r="P3491" s="27">
        <f t="shared" si="217"/>
        <v>170719861</v>
      </c>
      <c r="Q3491" s="31">
        <f t="shared" si="218"/>
        <v>33400711170786</v>
      </c>
      <c r="R3491" s="27">
        <f>COUNTIF(tratycont!S:S,'Integrantes original'!Q3491)</f>
        <v>0</v>
      </c>
      <c r="S3491" s="27">
        <f t="shared" si="219"/>
        <v>0</v>
      </c>
    </row>
    <row r="3492" spans="1:19" x14ac:dyDescent="0.15">
      <c r="A3492" s="29">
        <v>3340071</v>
      </c>
      <c r="B3492" s="29">
        <v>334007102</v>
      </c>
      <c r="C3492" s="29" t="s">
        <v>19</v>
      </c>
      <c r="D3492" s="30" t="s">
        <v>2929</v>
      </c>
      <c r="E3492" s="30" t="s">
        <v>2930</v>
      </c>
      <c r="F3492" s="15">
        <v>2</v>
      </c>
      <c r="G3492" s="29">
        <v>17</v>
      </c>
      <c r="H3492" s="29">
        <v>8</v>
      </c>
      <c r="I3492" s="29">
        <v>1988</v>
      </c>
      <c r="J3492" s="15">
        <v>1</v>
      </c>
      <c r="K3492" s="15">
        <v>0</v>
      </c>
      <c r="L3492" s="15">
        <v>1</v>
      </c>
      <c r="M3492" s="15">
        <v>2</v>
      </c>
      <c r="N3492" s="27" t="e">
        <f>SUMIF(#REF!,'Integrantes original'!A3249,#REF!)</f>
        <v>#REF!</v>
      </c>
      <c r="O3492" s="27">
        <f t="shared" si="216"/>
        <v>17081988</v>
      </c>
      <c r="P3492" s="27">
        <f t="shared" si="217"/>
        <v>170819882</v>
      </c>
      <c r="Q3492" s="31">
        <f t="shared" si="218"/>
        <v>33400712170888</v>
      </c>
      <c r="R3492" s="27">
        <f>COUNTIF(tratycont!S:S,'Integrantes original'!Q3492)</f>
        <v>0</v>
      </c>
      <c r="S3492" s="27">
        <f t="shared" si="219"/>
        <v>0</v>
      </c>
    </row>
    <row r="3493" spans="1:19" x14ac:dyDescent="0.15">
      <c r="A3493" s="29">
        <v>3340071</v>
      </c>
      <c r="B3493" s="29">
        <v>334007103</v>
      </c>
      <c r="C3493" s="29" t="s">
        <v>22</v>
      </c>
      <c r="D3493" s="30" t="s">
        <v>2931</v>
      </c>
      <c r="E3493" s="30" t="s">
        <v>18</v>
      </c>
      <c r="F3493" s="15">
        <v>2</v>
      </c>
      <c r="G3493" s="29">
        <v>17</v>
      </c>
      <c r="H3493" s="29">
        <v>10</v>
      </c>
      <c r="I3493" s="29">
        <v>2007</v>
      </c>
      <c r="J3493" s="15">
        <v>-1</v>
      </c>
      <c r="K3493" s="15">
        <v>-1</v>
      </c>
      <c r="L3493" s="15">
        <v>0</v>
      </c>
      <c r="M3493" s="15">
        <v>0</v>
      </c>
      <c r="N3493" s="27" t="e">
        <f>SUMIF(#REF!,'Integrantes original'!A3250,#REF!)</f>
        <v>#REF!</v>
      </c>
      <c r="O3493" s="27">
        <f t="shared" si="216"/>
        <v>17102007</v>
      </c>
      <c r="P3493" s="27">
        <f t="shared" si="217"/>
        <v>171020072</v>
      </c>
      <c r="Q3493" s="31">
        <f t="shared" si="218"/>
        <v>33400712171007</v>
      </c>
      <c r="R3493" s="27">
        <f>COUNTIF(tratycont!S:S,'Integrantes original'!Q3493)</f>
        <v>0</v>
      </c>
      <c r="S3493" s="27">
        <f t="shared" si="219"/>
        <v>0</v>
      </c>
    </row>
    <row r="3494" spans="1:19" x14ac:dyDescent="0.15">
      <c r="A3494" s="29">
        <v>3340101</v>
      </c>
      <c r="B3494" s="29">
        <v>334010101</v>
      </c>
      <c r="C3494" s="29" t="s">
        <v>16</v>
      </c>
      <c r="D3494" s="30" t="s">
        <v>2932</v>
      </c>
      <c r="E3494" s="30" t="s">
        <v>2933</v>
      </c>
      <c r="F3494" s="15">
        <v>1</v>
      </c>
      <c r="G3494" s="29">
        <v>7</v>
      </c>
      <c r="H3494" s="29">
        <v>5</v>
      </c>
      <c r="I3494" s="29">
        <v>1995</v>
      </c>
      <c r="J3494" s="15">
        <v>-1</v>
      </c>
      <c r="K3494" s="15">
        <v>-1</v>
      </c>
      <c r="L3494" s="15">
        <v>0</v>
      </c>
      <c r="M3494" s="15">
        <v>0</v>
      </c>
      <c r="N3494" s="27" t="e">
        <f>SUMIF(#REF!,'Integrantes original'!A3251,#REF!)</f>
        <v>#REF!</v>
      </c>
      <c r="O3494" s="27">
        <f t="shared" si="216"/>
        <v>7051995</v>
      </c>
      <c r="P3494" s="27">
        <f t="shared" si="217"/>
        <v>70519951</v>
      </c>
      <c r="Q3494" s="31">
        <f t="shared" si="218"/>
        <v>33401011070595</v>
      </c>
      <c r="R3494" s="27">
        <f>COUNTIF(tratycont!S:S,'Integrantes original'!Q3494)</f>
        <v>0</v>
      </c>
      <c r="S3494" s="27">
        <f t="shared" si="219"/>
        <v>0</v>
      </c>
    </row>
    <row r="3495" spans="1:19" x14ac:dyDescent="0.15">
      <c r="A3495" s="29">
        <v>3340101</v>
      </c>
      <c r="B3495" s="29">
        <v>334010102</v>
      </c>
      <c r="C3495" s="29" t="s">
        <v>19</v>
      </c>
      <c r="D3495" s="30" t="s">
        <v>2934</v>
      </c>
      <c r="E3495" s="30" t="s">
        <v>2935</v>
      </c>
      <c r="F3495" s="15">
        <v>2</v>
      </c>
      <c r="G3495" s="29">
        <v>17</v>
      </c>
      <c r="H3495" s="29">
        <v>9</v>
      </c>
      <c r="I3495" s="29">
        <v>1999</v>
      </c>
      <c r="J3495" s="15">
        <v>1</v>
      </c>
      <c r="K3495" s="15">
        <v>0</v>
      </c>
      <c r="L3495" s="15">
        <v>1</v>
      </c>
      <c r="M3495" s="15">
        <v>1</v>
      </c>
      <c r="N3495" s="27" t="e">
        <f>SUMIF(#REF!,'Integrantes original'!A3252,#REF!)</f>
        <v>#REF!</v>
      </c>
      <c r="O3495" s="27">
        <f t="shared" si="216"/>
        <v>17091999</v>
      </c>
      <c r="P3495" s="27">
        <f t="shared" si="217"/>
        <v>170919992</v>
      </c>
      <c r="Q3495" s="31">
        <f t="shared" si="218"/>
        <v>33401012170999</v>
      </c>
      <c r="R3495" s="27">
        <f>COUNTIF(tratycont!S:S,'Integrantes original'!Q3495)</f>
        <v>0</v>
      </c>
      <c r="S3495" s="27">
        <f t="shared" si="219"/>
        <v>0</v>
      </c>
    </row>
    <row r="3496" spans="1:19" x14ac:dyDescent="0.15">
      <c r="A3496" s="29">
        <v>3340101</v>
      </c>
      <c r="B3496" s="29">
        <v>334010103</v>
      </c>
      <c r="C3496" s="29" t="s">
        <v>22</v>
      </c>
      <c r="D3496" s="30" t="s">
        <v>2936</v>
      </c>
      <c r="E3496" s="30" t="s">
        <v>2937</v>
      </c>
      <c r="F3496" s="15">
        <v>1</v>
      </c>
      <c r="G3496" s="29">
        <v>6</v>
      </c>
      <c r="H3496" s="29">
        <v>11</v>
      </c>
      <c r="I3496" s="29">
        <v>2017</v>
      </c>
      <c r="J3496" s="15">
        <v>2</v>
      </c>
      <c r="K3496" s="15">
        <v>2</v>
      </c>
      <c r="L3496" s="15">
        <v>0</v>
      </c>
      <c r="M3496" s="15">
        <v>0</v>
      </c>
      <c r="N3496" s="27" t="e">
        <f>SUMIF(#REF!,'Integrantes original'!A3253,#REF!)</f>
        <v>#REF!</v>
      </c>
      <c r="O3496" s="27">
        <f t="shared" si="216"/>
        <v>6112017</v>
      </c>
      <c r="P3496" s="27">
        <f t="shared" si="217"/>
        <v>61120171</v>
      </c>
      <c r="Q3496" s="31">
        <f t="shared" si="218"/>
        <v>33401011061117</v>
      </c>
      <c r="R3496" s="27">
        <f>COUNTIF(tratycont!S:S,'Integrantes original'!Q3496)</f>
        <v>0</v>
      </c>
      <c r="S3496" s="27">
        <f t="shared" si="219"/>
        <v>1</v>
      </c>
    </row>
    <row r="3497" spans="1:19" x14ac:dyDescent="0.15">
      <c r="A3497" s="29">
        <v>3340121</v>
      </c>
      <c r="B3497" s="29">
        <v>334012101</v>
      </c>
      <c r="C3497" s="29" t="s">
        <v>16</v>
      </c>
      <c r="D3497" s="30" t="s">
        <v>2938</v>
      </c>
      <c r="E3497" s="30" t="s">
        <v>2939</v>
      </c>
      <c r="F3497" s="15">
        <v>1</v>
      </c>
      <c r="G3497" s="29">
        <v>6</v>
      </c>
      <c r="H3497" s="29">
        <v>2</v>
      </c>
      <c r="I3497" s="29">
        <v>1991</v>
      </c>
      <c r="J3497" s="15">
        <v>-1</v>
      </c>
      <c r="K3497" s="15">
        <v>-1</v>
      </c>
      <c r="L3497" s="15">
        <v>0</v>
      </c>
      <c r="M3497" s="15">
        <v>0</v>
      </c>
      <c r="N3497" s="27" t="e">
        <f>SUMIF(#REF!,'Integrantes original'!A3254,#REF!)</f>
        <v>#REF!</v>
      </c>
      <c r="O3497" s="27">
        <f t="shared" si="216"/>
        <v>6021991</v>
      </c>
      <c r="P3497" s="27">
        <f t="shared" si="217"/>
        <v>60219911</v>
      </c>
      <c r="Q3497" s="31">
        <f t="shared" si="218"/>
        <v>33401211060291</v>
      </c>
      <c r="R3497" s="27">
        <f>COUNTIF(tratycont!S:S,'Integrantes original'!Q3497)</f>
        <v>0</v>
      </c>
      <c r="S3497" s="27">
        <f t="shared" si="219"/>
        <v>0</v>
      </c>
    </row>
    <row r="3498" spans="1:19" x14ac:dyDescent="0.15">
      <c r="A3498" s="29">
        <v>3340121</v>
      </c>
      <c r="B3498" s="29">
        <v>334012102</v>
      </c>
      <c r="C3498" s="29" t="s">
        <v>19</v>
      </c>
      <c r="D3498" s="30" t="s">
        <v>2940</v>
      </c>
      <c r="E3498" s="30" t="s">
        <v>2941</v>
      </c>
      <c r="F3498" s="15">
        <v>2</v>
      </c>
      <c r="G3498" s="29">
        <v>17</v>
      </c>
      <c r="H3498" s="29">
        <v>5</v>
      </c>
      <c r="I3498" s="29">
        <v>1990</v>
      </c>
      <c r="J3498" s="15">
        <v>1</v>
      </c>
      <c r="K3498" s="15">
        <v>0</v>
      </c>
      <c r="L3498" s="15">
        <v>1</v>
      </c>
      <c r="M3498" s="15">
        <v>1</v>
      </c>
      <c r="N3498" s="27" t="e">
        <f>SUMIF(#REF!,'Integrantes original'!A3255,#REF!)</f>
        <v>#REF!</v>
      </c>
      <c r="O3498" s="27">
        <f t="shared" si="216"/>
        <v>17051990</v>
      </c>
      <c r="P3498" s="27">
        <f t="shared" si="217"/>
        <v>170519902</v>
      </c>
      <c r="Q3498" s="31">
        <f t="shared" si="218"/>
        <v>33401212170590</v>
      </c>
      <c r="R3498" s="27">
        <f>COUNTIF(tratycont!S:S,'Integrantes original'!Q3498)</f>
        <v>0</v>
      </c>
      <c r="S3498" s="27">
        <f t="shared" si="219"/>
        <v>0</v>
      </c>
    </row>
    <row r="3499" spans="1:19" x14ac:dyDescent="0.15">
      <c r="A3499" s="29">
        <v>3340121</v>
      </c>
      <c r="B3499" s="29">
        <v>334012103</v>
      </c>
      <c r="C3499" s="29" t="s">
        <v>22</v>
      </c>
      <c r="D3499" s="30" t="s">
        <v>2942</v>
      </c>
      <c r="E3499" s="30" t="s">
        <v>98</v>
      </c>
      <c r="F3499" s="15">
        <v>2</v>
      </c>
      <c r="G3499" s="29">
        <v>19</v>
      </c>
      <c r="H3499" s="29">
        <v>5</v>
      </c>
      <c r="I3499" s="29">
        <v>2014</v>
      </c>
      <c r="J3499" s="15">
        <v>-1</v>
      </c>
      <c r="K3499" s="15">
        <v>-1</v>
      </c>
      <c r="L3499" s="15">
        <v>0</v>
      </c>
      <c r="M3499" s="15">
        <v>0</v>
      </c>
      <c r="N3499" s="27" t="e">
        <f>SUMIF(#REF!,'Integrantes original'!A3256,#REF!)</f>
        <v>#REF!</v>
      </c>
      <c r="O3499" s="27">
        <f t="shared" si="216"/>
        <v>19052014</v>
      </c>
      <c r="P3499" s="27">
        <f t="shared" si="217"/>
        <v>190520142</v>
      </c>
      <c r="Q3499" s="31">
        <f t="shared" si="218"/>
        <v>33401212190514</v>
      </c>
      <c r="R3499" s="27">
        <f>COUNTIF(tratycont!S:S,'Integrantes original'!Q3499)</f>
        <v>0</v>
      </c>
      <c r="S3499" s="27">
        <f t="shared" si="219"/>
        <v>0</v>
      </c>
    </row>
    <row r="3500" spans="1:19" x14ac:dyDescent="0.15">
      <c r="A3500" s="29">
        <v>3340121</v>
      </c>
      <c r="B3500" s="29">
        <v>334012104</v>
      </c>
      <c r="C3500" s="29" t="s">
        <v>25</v>
      </c>
      <c r="D3500" s="30" t="s">
        <v>2943</v>
      </c>
      <c r="E3500" s="30" t="s">
        <v>98</v>
      </c>
      <c r="F3500" s="15">
        <v>1</v>
      </c>
      <c r="G3500" s="29">
        <v>21</v>
      </c>
      <c r="H3500" s="29">
        <v>9</v>
      </c>
      <c r="I3500" s="29">
        <v>2018</v>
      </c>
      <c r="J3500" s="15">
        <v>2</v>
      </c>
      <c r="K3500" s="15">
        <v>2</v>
      </c>
      <c r="L3500" s="15">
        <v>0</v>
      </c>
      <c r="M3500" s="15">
        <v>0</v>
      </c>
      <c r="N3500" s="27" t="e">
        <f>SUMIF(#REF!,'Integrantes original'!A3257,#REF!)</f>
        <v>#REF!</v>
      </c>
      <c r="O3500" s="27">
        <f t="shared" si="216"/>
        <v>21092018</v>
      </c>
      <c r="P3500" s="27">
        <f t="shared" si="217"/>
        <v>210920181</v>
      </c>
      <c r="Q3500" s="31">
        <f t="shared" si="218"/>
        <v>33401211210918</v>
      </c>
      <c r="R3500" s="27">
        <f>COUNTIF(tratycont!S:S,'Integrantes original'!Q3500)</f>
        <v>1</v>
      </c>
      <c r="S3500" s="27">
        <f t="shared" si="219"/>
        <v>1</v>
      </c>
    </row>
    <row r="3501" spans="1:19" x14ac:dyDescent="0.15">
      <c r="A3501" s="29">
        <v>3340121</v>
      </c>
      <c r="B3501" s="29">
        <v>334012105</v>
      </c>
      <c r="C3501" s="29" t="s">
        <v>27</v>
      </c>
      <c r="D3501" s="30" t="s">
        <v>192</v>
      </c>
      <c r="E3501" s="30" t="s">
        <v>2944</v>
      </c>
      <c r="F3501" s="15">
        <v>1</v>
      </c>
      <c r="G3501" s="29">
        <v>5</v>
      </c>
      <c r="H3501" s="29">
        <v>12</v>
      </c>
      <c r="I3501" s="29">
        <v>1999</v>
      </c>
      <c r="J3501" s="15">
        <v>-1</v>
      </c>
      <c r="K3501" s="15">
        <v>-1</v>
      </c>
      <c r="L3501" s="15">
        <v>0</v>
      </c>
      <c r="M3501" s="15">
        <v>0</v>
      </c>
      <c r="N3501" s="27" t="e">
        <f>SUMIF(#REF!,'Integrantes original'!A3258,#REF!)</f>
        <v>#REF!</v>
      </c>
      <c r="O3501" s="27">
        <f t="shared" si="216"/>
        <v>5121999</v>
      </c>
      <c r="P3501" s="27">
        <f t="shared" si="217"/>
        <v>51219991</v>
      </c>
      <c r="Q3501" s="31">
        <f t="shared" si="218"/>
        <v>33401211051299</v>
      </c>
      <c r="R3501" s="27">
        <f>COUNTIF(tratycont!S:S,'Integrantes original'!Q3501)</f>
        <v>0</v>
      </c>
      <c r="S3501" s="27">
        <f t="shared" si="219"/>
        <v>0</v>
      </c>
    </row>
    <row r="3502" spans="1:19" x14ac:dyDescent="0.15">
      <c r="A3502" s="29">
        <v>3340121</v>
      </c>
      <c r="B3502" s="29">
        <v>334012106</v>
      </c>
      <c r="C3502" s="29" t="s">
        <v>30</v>
      </c>
      <c r="D3502" s="30" t="s">
        <v>2945</v>
      </c>
      <c r="E3502" s="30" t="s">
        <v>2944</v>
      </c>
      <c r="F3502" s="15">
        <v>2</v>
      </c>
      <c r="G3502" s="29">
        <v>23</v>
      </c>
      <c r="H3502" s="29">
        <v>9</v>
      </c>
      <c r="I3502" s="29">
        <v>2003</v>
      </c>
      <c r="J3502" s="15">
        <v>-1</v>
      </c>
      <c r="K3502" s="15">
        <v>-1</v>
      </c>
      <c r="L3502" s="15">
        <v>0</v>
      </c>
      <c r="M3502" s="15">
        <v>0</v>
      </c>
      <c r="N3502" s="27" t="e">
        <f>SUMIF(#REF!,'Integrantes original'!A3259,#REF!)</f>
        <v>#REF!</v>
      </c>
      <c r="O3502" s="27">
        <f t="shared" si="216"/>
        <v>23092003</v>
      </c>
      <c r="P3502" s="27">
        <f t="shared" si="217"/>
        <v>230920032</v>
      </c>
      <c r="Q3502" s="31">
        <f t="shared" si="218"/>
        <v>33401212230903</v>
      </c>
      <c r="R3502" s="27">
        <f>COUNTIF(tratycont!S:S,'Integrantes original'!Q3502)</f>
        <v>0</v>
      </c>
      <c r="S3502" s="27">
        <f t="shared" si="219"/>
        <v>0</v>
      </c>
    </row>
    <row r="3503" spans="1:19" x14ac:dyDescent="0.15">
      <c r="A3503" s="29">
        <v>3340121</v>
      </c>
      <c r="B3503" s="29">
        <v>334012107</v>
      </c>
      <c r="C3503" s="29" t="s">
        <v>56</v>
      </c>
      <c r="D3503" s="30" t="s">
        <v>2946</v>
      </c>
      <c r="E3503" s="30" t="s">
        <v>742</v>
      </c>
      <c r="F3503" s="15">
        <v>2</v>
      </c>
      <c r="G3503" s="29">
        <v>2</v>
      </c>
      <c r="H3503" s="29">
        <v>9</v>
      </c>
      <c r="I3503" s="29">
        <v>1969</v>
      </c>
      <c r="J3503" s="15">
        <v>-1</v>
      </c>
      <c r="K3503" s="15">
        <v>-1</v>
      </c>
      <c r="L3503" s="15">
        <v>0</v>
      </c>
      <c r="M3503" s="15">
        <v>0</v>
      </c>
      <c r="N3503" s="27" t="e">
        <f>SUMIF(#REF!,'Integrantes original'!A3260,#REF!)</f>
        <v>#REF!</v>
      </c>
      <c r="O3503" s="27">
        <f t="shared" si="216"/>
        <v>2091969</v>
      </c>
      <c r="P3503" s="27">
        <f t="shared" si="217"/>
        <v>20919692</v>
      </c>
      <c r="Q3503" s="31">
        <f t="shared" si="218"/>
        <v>33401212020969</v>
      </c>
      <c r="R3503" s="27">
        <f>COUNTIF(tratycont!S:S,'Integrantes original'!Q3503)</f>
        <v>0</v>
      </c>
      <c r="S3503" s="27">
        <f t="shared" si="219"/>
        <v>0</v>
      </c>
    </row>
    <row r="3504" spans="1:19" x14ac:dyDescent="0.15">
      <c r="A3504" s="29">
        <v>3340121</v>
      </c>
      <c r="B3504" s="29">
        <v>334012108</v>
      </c>
      <c r="C3504" s="29" t="s">
        <v>58</v>
      </c>
      <c r="D3504" s="30" t="s">
        <v>2947</v>
      </c>
      <c r="E3504" s="30" t="s">
        <v>742</v>
      </c>
      <c r="F3504" s="15">
        <v>2</v>
      </c>
      <c r="G3504" s="29">
        <v>1</v>
      </c>
      <c r="H3504" s="29">
        <v>1</v>
      </c>
      <c r="I3504" s="29">
        <v>1936</v>
      </c>
      <c r="J3504" s="15">
        <v>-1</v>
      </c>
      <c r="K3504" s="15">
        <v>-1</v>
      </c>
      <c r="L3504" s="15">
        <v>0</v>
      </c>
      <c r="M3504" s="15">
        <v>0</v>
      </c>
      <c r="N3504" s="27" t="e">
        <f>SUMIF(#REF!,'Integrantes original'!A3261,#REF!)</f>
        <v>#REF!</v>
      </c>
      <c r="O3504" s="27">
        <f t="shared" si="216"/>
        <v>1011936</v>
      </c>
      <c r="P3504" s="27">
        <f t="shared" si="217"/>
        <v>10119362</v>
      </c>
      <c r="Q3504" s="31">
        <f t="shared" si="218"/>
        <v>33401212010136</v>
      </c>
      <c r="R3504" s="27">
        <f>COUNTIF(tratycont!S:S,'Integrantes original'!Q3504)</f>
        <v>0</v>
      </c>
      <c r="S3504" s="27">
        <f t="shared" si="219"/>
        <v>0</v>
      </c>
    </row>
    <row r="3505" spans="1:19" x14ac:dyDescent="0.15">
      <c r="A3505" s="29">
        <v>3340121</v>
      </c>
      <c r="B3505" s="29">
        <v>334012109</v>
      </c>
      <c r="C3505" s="29" t="s">
        <v>120</v>
      </c>
      <c r="D3505" s="30" t="s">
        <v>2948</v>
      </c>
      <c r="E3505" s="30" t="s">
        <v>742</v>
      </c>
      <c r="F3505" s="15">
        <v>1</v>
      </c>
      <c r="G3505" s="29">
        <v>15</v>
      </c>
      <c r="H3505" s="29">
        <v>12</v>
      </c>
      <c r="I3505" s="29">
        <v>1943</v>
      </c>
      <c r="J3505" s="15">
        <v>-1</v>
      </c>
      <c r="K3505" s="15">
        <v>-1</v>
      </c>
      <c r="L3505" s="15">
        <v>0</v>
      </c>
      <c r="M3505" s="15">
        <v>0</v>
      </c>
      <c r="N3505" s="27" t="e">
        <f>SUMIF(#REF!,'Integrantes original'!A3262,#REF!)</f>
        <v>#REF!</v>
      </c>
      <c r="O3505" s="27">
        <f t="shared" si="216"/>
        <v>15121943</v>
      </c>
      <c r="P3505" s="27">
        <f t="shared" si="217"/>
        <v>151219431</v>
      </c>
      <c r="Q3505" s="31">
        <f t="shared" si="218"/>
        <v>33401211151243</v>
      </c>
      <c r="R3505" s="27">
        <f>COUNTIF(tratycont!S:S,'Integrantes original'!Q3505)</f>
        <v>0</v>
      </c>
      <c r="S3505" s="27">
        <f t="shared" si="219"/>
        <v>0</v>
      </c>
    </row>
    <row r="3506" spans="1:19" x14ac:dyDescent="0.15">
      <c r="A3506" s="29">
        <v>3340131</v>
      </c>
      <c r="B3506" s="29">
        <v>334013101</v>
      </c>
      <c r="C3506" s="29" t="s">
        <v>16</v>
      </c>
      <c r="D3506" s="30" t="s">
        <v>2949</v>
      </c>
      <c r="E3506" s="30" t="s">
        <v>2950</v>
      </c>
      <c r="F3506" s="15">
        <v>1</v>
      </c>
      <c r="G3506" s="29">
        <v>21</v>
      </c>
      <c r="H3506" s="29">
        <v>11</v>
      </c>
      <c r="I3506" s="29">
        <v>1990</v>
      </c>
      <c r="J3506" s="15">
        <v>-1</v>
      </c>
      <c r="K3506" s="15">
        <v>-1</v>
      </c>
      <c r="L3506" s="15">
        <v>0</v>
      </c>
      <c r="M3506" s="15">
        <v>0</v>
      </c>
      <c r="N3506" s="27" t="e">
        <f>SUMIF(#REF!,'Integrantes original'!A3263,#REF!)</f>
        <v>#REF!</v>
      </c>
      <c r="O3506" s="27">
        <f t="shared" si="216"/>
        <v>21111990</v>
      </c>
      <c r="P3506" s="27">
        <f t="shared" si="217"/>
        <v>211119901</v>
      </c>
      <c r="Q3506" s="31">
        <f t="shared" si="218"/>
        <v>33401311211190</v>
      </c>
      <c r="R3506" s="27">
        <f>COUNTIF(tratycont!S:S,'Integrantes original'!Q3506)</f>
        <v>0</v>
      </c>
      <c r="S3506" s="27">
        <f t="shared" si="219"/>
        <v>0</v>
      </c>
    </row>
    <row r="3507" spans="1:19" x14ac:dyDescent="0.15">
      <c r="A3507" s="29">
        <v>3340131</v>
      </c>
      <c r="B3507" s="29">
        <v>334013102</v>
      </c>
      <c r="C3507" s="29" t="s">
        <v>19</v>
      </c>
      <c r="D3507" s="30" t="s">
        <v>2951</v>
      </c>
      <c r="E3507" s="30" t="s">
        <v>1250</v>
      </c>
      <c r="F3507" s="15">
        <v>2</v>
      </c>
      <c r="G3507" s="29">
        <v>23</v>
      </c>
      <c r="H3507" s="29">
        <v>6</v>
      </c>
      <c r="I3507" s="29">
        <v>1992</v>
      </c>
      <c r="J3507" s="15">
        <v>1</v>
      </c>
      <c r="K3507" s="15">
        <v>0</v>
      </c>
      <c r="L3507" s="15">
        <v>1</v>
      </c>
      <c r="M3507" s="15">
        <v>2</v>
      </c>
      <c r="N3507" s="27" t="e">
        <f>SUMIF(#REF!,'Integrantes original'!A3264,#REF!)</f>
        <v>#REF!</v>
      </c>
      <c r="O3507" s="27">
        <f t="shared" si="216"/>
        <v>23061992</v>
      </c>
      <c r="P3507" s="27">
        <f t="shared" si="217"/>
        <v>230619922</v>
      </c>
      <c r="Q3507" s="31">
        <f t="shared" si="218"/>
        <v>33401312230692</v>
      </c>
      <c r="R3507" s="27">
        <f>COUNTIF(tratycont!S:S,'Integrantes original'!Q3507)</f>
        <v>0</v>
      </c>
      <c r="S3507" s="27">
        <f t="shared" si="219"/>
        <v>0</v>
      </c>
    </row>
    <row r="3508" spans="1:19" x14ac:dyDescent="0.15">
      <c r="A3508" s="29">
        <v>3340141</v>
      </c>
      <c r="B3508" s="29">
        <v>334014101</v>
      </c>
      <c r="C3508" s="29" t="s">
        <v>16</v>
      </c>
      <c r="D3508" s="30" t="s">
        <v>886</v>
      </c>
      <c r="E3508" s="30" t="s">
        <v>742</v>
      </c>
      <c r="F3508" s="15">
        <v>1</v>
      </c>
      <c r="G3508" s="29">
        <v>17</v>
      </c>
      <c r="H3508" s="29">
        <v>3</v>
      </c>
      <c r="I3508" s="29">
        <v>1980</v>
      </c>
      <c r="J3508" s="15">
        <v>-1</v>
      </c>
      <c r="K3508" s="15">
        <v>-1</v>
      </c>
      <c r="L3508" s="15">
        <v>0</v>
      </c>
      <c r="M3508" s="15">
        <v>0</v>
      </c>
      <c r="N3508" s="27" t="e">
        <f>SUMIF(#REF!,'Integrantes original'!A3265,#REF!)</f>
        <v>#REF!</v>
      </c>
      <c r="O3508" s="27">
        <f t="shared" si="216"/>
        <v>17031980</v>
      </c>
      <c r="P3508" s="27">
        <f t="shared" si="217"/>
        <v>170319801</v>
      </c>
      <c r="Q3508" s="31">
        <f t="shared" si="218"/>
        <v>33401411170380</v>
      </c>
      <c r="R3508" s="27">
        <f>COUNTIF(tratycont!S:S,'Integrantes original'!Q3508)</f>
        <v>0</v>
      </c>
      <c r="S3508" s="27">
        <f t="shared" si="219"/>
        <v>0</v>
      </c>
    </row>
    <row r="3509" spans="1:19" x14ac:dyDescent="0.15">
      <c r="A3509" s="29">
        <v>3340141</v>
      </c>
      <c r="B3509" s="29">
        <v>334014102</v>
      </c>
      <c r="C3509" s="29" t="s">
        <v>19</v>
      </c>
      <c r="D3509" s="30" t="s">
        <v>2952</v>
      </c>
      <c r="E3509" s="30" t="s">
        <v>2953</v>
      </c>
      <c r="F3509" s="15">
        <v>2</v>
      </c>
      <c r="G3509" s="29">
        <v>11</v>
      </c>
      <c r="H3509" s="29">
        <v>1</v>
      </c>
      <c r="I3509" s="29">
        <v>1992</v>
      </c>
      <c r="J3509" s="15">
        <v>1</v>
      </c>
      <c r="K3509" s="15">
        <v>0</v>
      </c>
      <c r="L3509" s="15">
        <v>1</v>
      </c>
      <c r="M3509" s="15">
        <v>2</v>
      </c>
      <c r="N3509" s="27" t="e">
        <f>SUMIF(#REF!,'Integrantes original'!A3266,#REF!)</f>
        <v>#REF!</v>
      </c>
      <c r="O3509" s="27">
        <f t="shared" si="216"/>
        <v>11011992</v>
      </c>
      <c r="P3509" s="27">
        <f t="shared" si="217"/>
        <v>110119922</v>
      </c>
      <c r="Q3509" s="31">
        <f t="shared" si="218"/>
        <v>33401412110192</v>
      </c>
      <c r="R3509" s="27">
        <f>COUNTIF(tratycont!S:S,'Integrantes original'!Q3509)</f>
        <v>0</v>
      </c>
      <c r="S3509" s="27">
        <f t="shared" si="219"/>
        <v>0</v>
      </c>
    </row>
    <row r="3510" spans="1:19" x14ac:dyDescent="0.15">
      <c r="A3510" s="29">
        <v>3340141</v>
      </c>
      <c r="B3510" s="29">
        <v>334014103</v>
      </c>
      <c r="C3510" s="29" t="s">
        <v>22</v>
      </c>
      <c r="D3510" s="30" t="s">
        <v>2954</v>
      </c>
      <c r="E3510" s="30" t="s">
        <v>2955</v>
      </c>
      <c r="F3510" s="15">
        <v>1</v>
      </c>
      <c r="G3510" s="29">
        <v>4</v>
      </c>
      <c r="H3510" s="29">
        <v>11</v>
      </c>
      <c r="I3510" s="29">
        <v>2010</v>
      </c>
      <c r="J3510" s="15">
        <v>-1</v>
      </c>
      <c r="K3510" s="15">
        <v>-1</v>
      </c>
      <c r="L3510" s="15">
        <v>0</v>
      </c>
      <c r="M3510" s="15">
        <v>0</v>
      </c>
      <c r="N3510" s="27" t="e">
        <f>SUMIF(#REF!,'Integrantes original'!A3268,#REF!)</f>
        <v>#REF!</v>
      </c>
      <c r="O3510" s="27">
        <f t="shared" si="216"/>
        <v>4112010</v>
      </c>
      <c r="P3510" s="27">
        <f t="shared" si="217"/>
        <v>41120101</v>
      </c>
      <c r="Q3510" s="31">
        <f t="shared" si="218"/>
        <v>33401411041110</v>
      </c>
      <c r="R3510" s="27">
        <f>COUNTIF(tratycont!S:S,'Integrantes original'!Q3510)</f>
        <v>0</v>
      </c>
      <c r="S3510" s="27">
        <f t="shared" si="219"/>
        <v>0</v>
      </c>
    </row>
    <row r="3511" spans="1:19" x14ac:dyDescent="0.15">
      <c r="A3511" s="29">
        <v>3340141</v>
      </c>
      <c r="B3511" s="29">
        <v>334014104</v>
      </c>
      <c r="C3511" s="29" t="s">
        <v>25</v>
      </c>
      <c r="D3511" s="30" t="s">
        <v>2956</v>
      </c>
      <c r="E3511" s="30" t="s">
        <v>2955</v>
      </c>
      <c r="F3511" s="15">
        <v>2</v>
      </c>
      <c r="G3511" s="29">
        <v>14</v>
      </c>
      <c r="H3511" s="29">
        <v>12</v>
      </c>
      <c r="I3511" s="29">
        <v>2014</v>
      </c>
      <c r="J3511" s="15">
        <v>-1</v>
      </c>
      <c r="K3511" s="15">
        <v>-1</v>
      </c>
      <c r="L3511" s="15">
        <v>0</v>
      </c>
      <c r="M3511" s="15">
        <v>0</v>
      </c>
      <c r="N3511" s="27" t="e">
        <f>SUMIF(#REF!,'Integrantes original'!A3269,#REF!)</f>
        <v>#REF!</v>
      </c>
      <c r="O3511" s="27">
        <f t="shared" si="216"/>
        <v>14122014</v>
      </c>
      <c r="P3511" s="27">
        <f t="shared" si="217"/>
        <v>141220142</v>
      </c>
      <c r="Q3511" s="31">
        <f t="shared" si="218"/>
        <v>33401412141214</v>
      </c>
      <c r="R3511" s="27">
        <f>COUNTIF(tratycont!S:S,'Integrantes original'!Q3511)</f>
        <v>0</v>
      </c>
      <c r="S3511" s="27">
        <f t="shared" si="219"/>
        <v>0</v>
      </c>
    </row>
    <row r="3512" spans="1:19" x14ac:dyDescent="0.15">
      <c r="A3512" s="29">
        <v>3340141</v>
      </c>
      <c r="B3512" s="29">
        <v>334014105</v>
      </c>
      <c r="C3512" s="29" t="s">
        <v>27</v>
      </c>
      <c r="D3512" s="30" t="s">
        <v>2957</v>
      </c>
      <c r="E3512" s="30" t="s">
        <v>2955</v>
      </c>
      <c r="F3512" s="15">
        <v>1</v>
      </c>
      <c r="G3512" s="29">
        <v>9</v>
      </c>
      <c r="H3512" s="29">
        <v>10</v>
      </c>
      <c r="I3512" s="29">
        <v>2018</v>
      </c>
      <c r="J3512" s="15">
        <v>2</v>
      </c>
      <c r="K3512" s="15">
        <v>2</v>
      </c>
      <c r="L3512" s="15">
        <v>0</v>
      </c>
      <c r="M3512" s="15">
        <v>0</v>
      </c>
      <c r="N3512" s="27" t="e">
        <f>SUMIF(#REF!,'Integrantes original'!A3270,#REF!)</f>
        <v>#REF!</v>
      </c>
      <c r="O3512" s="27">
        <f t="shared" si="216"/>
        <v>9102018</v>
      </c>
      <c r="P3512" s="27">
        <f t="shared" si="217"/>
        <v>91020181</v>
      </c>
      <c r="Q3512" s="31">
        <f t="shared" si="218"/>
        <v>33401411091018</v>
      </c>
      <c r="R3512" s="27">
        <f>COUNTIF(tratycont!S:S,'Integrantes original'!Q3512)</f>
        <v>1</v>
      </c>
      <c r="S3512" s="27">
        <f t="shared" si="219"/>
        <v>1</v>
      </c>
    </row>
    <row r="3513" spans="1:19" x14ac:dyDescent="0.15">
      <c r="A3513" s="29">
        <v>3340171</v>
      </c>
      <c r="B3513" s="29">
        <v>334017101</v>
      </c>
      <c r="C3513" s="29" t="s">
        <v>16</v>
      </c>
      <c r="D3513" s="30" t="s">
        <v>2958</v>
      </c>
      <c r="E3513" s="30" t="s">
        <v>2959</v>
      </c>
      <c r="F3513" s="15">
        <v>1</v>
      </c>
      <c r="G3513" s="29">
        <v>20</v>
      </c>
      <c r="H3513" s="29">
        <v>9</v>
      </c>
      <c r="I3513" s="29">
        <v>1977</v>
      </c>
      <c r="J3513" s="15">
        <v>-1</v>
      </c>
      <c r="K3513" s="15">
        <v>-1</v>
      </c>
      <c r="L3513" s="15">
        <v>0</v>
      </c>
      <c r="M3513" s="15">
        <v>0</v>
      </c>
      <c r="N3513" s="27" t="e">
        <f>SUMIF(#REF!,'Integrantes original'!A3271,#REF!)</f>
        <v>#REF!</v>
      </c>
      <c r="O3513" s="27">
        <f t="shared" si="216"/>
        <v>20091977</v>
      </c>
      <c r="P3513" s="27">
        <f t="shared" si="217"/>
        <v>200919771</v>
      </c>
      <c r="Q3513" s="31">
        <f t="shared" si="218"/>
        <v>33401711200977</v>
      </c>
      <c r="R3513" s="27">
        <f>COUNTIF(tratycont!S:S,'Integrantes original'!Q3513)</f>
        <v>0</v>
      </c>
      <c r="S3513" s="27">
        <f t="shared" si="219"/>
        <v>0</v>
      </c>
    </row>
    <row r="3514" spans="1:19" x14ac:dyDescent="0.15">
      <c r="A3514" s="29">
        <v>3340171</v>
      </c>
      <c r="B3514" s="29">
        <v>334017102</v>
      </c>
      <c r="C3514" s="29" t="s">
        <v>19</v>
      </c>
      <c r="D3514" s="30" t="s">
        <v>2960</v>
      </c>
      <c r="E3514" s="30" t="s">
        <v>2961</v>
      </c>
      <c r="F3514" s="15">
        <v>2</v>
      </c>
      <c r="G3514" s="29">
        <v>30</v>
      </c>
      <c r="H3514" s="29">
        <v>7</v>
      </c>
      <c r="I3514" s="29">
        <v>1980</v>
      </c>
      <c r="J3514" s="15">
        <v>-1</v>
      </c>
      <c r="K3514" s="15">
        <v>-1</v>
      </c>
      <c r="L3514" s="15">
        <v>0</v>
      </c>
      <c r="M3514" s="15">
        <v>0</v>
      </c>
      <c r="N3514" s="27" t="e">
        <f>SUMIF(#REF!,'Integrantes original'!A3272,#REF!)</f>
        <v>#REF!</v>
      </c>
      <c r="O3514" s="27">
        <f t="shared" si="216"/>
        <v>30071980</v>
      </c>
      <c r="P3514" s="27">
        <f t="shared" si="217"/>
        <v>300719802</v>
      </c>
      <c r="Q3514" s="31">
        <f t="shared" si="218"/>
        <v>33401712300780</v>
      </c>
      <c r="R3514" s="27">
        <f>COUNTIF(tratycont!S:S,'Integrantes original'!Q3514)</f>
        <v>0</v>
      </c>
      <c r="S3514" s="27">
        <f t="shared" si="219"/>
        <v>0</v>
      </c>
    </row>
    <row r="3515" spans="1:19" x14ac:dyDescent="0.15">
      <c r="A3515" s="29">
        <v>3340171</v>
      </c>
      <c r="B3515" s="29">
        <v>334017103</v>
      </c>
      <c r="C3515" s="29" t="s">
        <v>22</v>
      </c>
      <c r="D3515" s="30" t="s">
        <v>2962</v>
      </c>
      <c r="E3515" s="30" t="s">
        <v>98</v>
      </c>
      <c r="F3515" s="15">
        <v>1</v>
      </c>
      <c r="G3515" s="29">
        <v>24</v>
      </c>
      <c r="H3515" s="29">
        <v>3</v>
      </c>
      <c r="I3515" s="29">
        <v>1999</v>
      </c>
      <c r="J3515" s="15">
        <v>-1</v>
      </c>
      <c r="K3515" s="15">
        <v>-1</v>
      </c>
      <c r="L3515" s="15">
        <v>0</v>
      </c>
      <c r="M3515" s="15">
        <v>0</v>
      </c>
      <c r="N3515" s="27" t="e">
        <f>SUMIF(#REF!,'Integrantes original'!A3273,#REF!)</f>
        <v>#REF!</v>
      </c>
      <c r="O3515" s="27">
        <f t="shared" si="216"/>
        <v>24031999</v>
      </c>
      <c r="P3515" s="27">
        <f t="shared" si="217"/>
        <v>240319991</v>
      </c>
      <c r="Q3515" s="31">
        <f t="shared" si="218"/>
        <v>33401711240399</v>
      </c>
      <c r="R3515" s="27">
        <f>COUNTIF(tratycont!S:S,'Integrantes original'!Q3515)</f>
        <v>0</v>
      </c>
      <c r="S3515" s="27">
        <f t="shared" si="219"/>
        <v>0</v>
      </c>
    </row>
    <row r="3516" spans="1:19" x14ac:dyDescent="0.15">
      <c r="A3516" s="29">
        <v>3340171</v>
      </c>
      <c r="B3516" s="29">
        <v>334017104</v>
      </c>
      <c r="C3516" s="29" t="s">
        <v>25</v>
      </c>
      <c r="D3516" s="30" t="s">
        <v>2963</v>
      </c>
      <c r="E3516" s="30" t="s">
        <v>98</v>
      </c>
      <c r="F3516" s="15">
        <v>2</v>
      </c>
      <c r="G3516" s="29">
        <v>4</v>
      </c>
      <c r="H3516" s="29">
        <v>8</v>
      </c>
      <c r="I3516" s="29">
        <v>2003</v>
      </c>
      <c r="J3516" s="15">
        <v>1</v>
      </c>
      <c r="K3516" s="15">
        <v>0</v>
      </c>
      <c r="L3516" s="15">
        <v>1</v>
      </c>
      <c r="M3516" s="15">
        <v>1</v>
      </c>
      <c r="N3516" s="27" t="e">
        <f>SUMIF(#REF!,'Integrantes original'!A3274,#REF!)</f>
        <v>#REF!</v>
      </c>
      <c r="O3516" s="27">
        <f t="shared" si="216"/>
        <v>4082003</v>
      </c>
      <c r="P3516" s="27">
        <f t="shared" si="217"/>
        <v>40820032</v>
      </c>
      <c r="Q3516" s="31">
        <f t="shared" si="218"/>
        <v>33401712040803</v>
      </c>
      <c r="R3516" s="27">
        <f>COUNTIF(tratycont!S:S,'Integrantes original'!Q3516)</f>
        <v>0</v>
      </c>
      <c r="S3516" s="27">
        <f t="shared" si="219"/>
        <v>0</v>
      </c>
    </row>
    <row r="3517" spans="1:19" x14ac:dyDescent="0.15">
      <c r="A3517" s="29">
        <v>3340171</v>
      </c>
      <c r="B3517" s="29">
        <v>334017105</v>
      </c>
      <c r="C3517" s="29" t="s">
        <v>27</v>
      </c>
      <c r="D3517" s="30" t="s">
        <v>2964</v>
      </c>
      <c r="E3517" s="30" t="s">
        <v>98</v>
      </c>
      <c r="F3517" s="15">
        <v>1</v>
      </c>
      <c r="G3517" s="29">
        <v>5</v>
      </c>
      <c r="H3517" s="29">
        <v>11</v>
      </c>
      <c r="I3517" s="29">
        <v>2012</v>
      </c>
      <c r="J3517" s="15">
        <v>-1</v>
      </c>
      <c r="K3517" s="15">
        <v>-1</v>
      </c>
      <c r="L3517" s="15">
        <v>0</v>
      </c>
      <c r="M3517" s="15">
        <v>0</v>
      </c>
      <c r="N3517" s="27" t="e">
        <f>SUMIF(#REF!,'Integrantes original'!A3275,#REF!)</f>
        <v>#REF!</v>
      </c>
      <c r="O3517" s="27">
        <f t="shared" si="216"/>
        <v>5112012</v>
      </c>
      <c r="P3517" s="27">
        <f t="shared" si="217"/>
        <v>51120121</v>
      </c>
      <c r="Q3517" s="31">
        <f t="shared" si="218"/>
        <v>33401711051112</v>
      </c>
      <c r="R3517" s="27">
        <f>COUNTIF(tratycont!S:S,'Integrantes original'!Q3517)</f>
        <v>0</v>
      </c>
      <c r="S3517" s="27">
        <f t="shared" si="219"/>
        <v>0</v>
      </c>
    </row>
    <row r="3518" spans="1:19" x14ac:dyDescent="0.15">
      <c r="A3518" s="29">
        <v>3340171</v>
      </c>
      <c r="B3518" s="29">
        <v>334017106</v>
      </c>
      <c r="C3518" s="29" t="s">
        <v>30</v>
      </c>
      <c r="D3518" s="30" t="s">
        <v>2965</v>
      </c>
      <c r="E3518" s="30" t="s">
        <v>98</v>
      </c>
      <c r="F3518" s="15">
        <v>1</v>
      </c>
      <c r="G3518" s="29">
        <v>5</v>
      </c>
      <c r="H3518" s="29">
        <v>11</v>
      </c>
      <c r="I3518" s="29">
        <v>2012</v>
      </c>
      <c r="J3518" s="15">
        <v>-1</v>
      </c>
      <c r="K3518" s="15">
        <v>-1</v>
      </c>
      <c r="L3518" s="15">
        <v>0</v>
      </c>
      <c r="M3518" s="15">
        <v>0</v>
      </c>
      <c r="N3518" s="27" t="e">
        <f>SUMIF(#REF!,'Integrantes original'!A3276,#REF!)</f>
        <v>#REF!</v>
      </c>
      <c r="O3518" s="27">
        <f t="shared" si="216"/>
        <v>5112012</v>
      </c>
      <c r="P3518" s="27">
        <f t="shared" si="217"/>
        <v>51120121</v>
      </c>
      <c r="Q3518" s="31">
        <f t="shared" si="218"/>
        <v>33401711051112</v>
      </c>
      <c r="R3518" s="27">
        <f>COUNTIF(tratycont!S:S,'Integrantes original'!Q3518)</f>
        <v>0</v>
      </c>
      <c r="S3518" s="27">
        <f t="shared" si="219"/>
        <v>0</v>
      </c>
    </row>
    <row r="3519" spans="1:19" x14ac:dyDescent="0.15">
      <c r="A3519" s="29">
        <v>3340181</v>
      </c>
      <c r="B3519" s="29">
        <v>334018101</v>
      </c>
      <c r="C3519" s="29" t="s">
        <v>16</v>
      </c>
      <c r="D3519" s="30" t="s">
        <v>2966</v>
      </c>
      <c r="E3519" s="30" t="s">
        <v>2967</v>
      </c>
      <c r="F3519" s="15">
        <v>2</v>
      </c>
      <c r="G3519" s="29">
        <v>11</v>
      </c>
      <c r="H3519" s="29">
        <v>8</v>
      </c>
      <c r="I3519" s="29">
        <v>1991</v>
      </c>
      <c r="J3519" s="15">
        <v>1</v>
      </c>
      <c r="K3519" s="15">
        <v>0</v>
      </c>
      <c r="L3519" s="15">
        <v>1</v>
      </c>
      <c r="M3519" s="15">
        <v>1</v>
      </c>
      <c r="N3519" s="27" t="e">
        <f>SUMIF(#REF!,'Integrantes original'!A3277,#REF!)</f>
        <v>#REF!</v>
      </c>
      <c r="O3519" s="27">
        <f t="shared" si="216"/>
        <v>11081991</v>
      </c>
      <c r="P3519" s="27">
        <f t="shared" si="217"/>
        <v>110819912</v>
      </c>
      <c r="Q3519" s="31">
        <f t="shared" si="218"/>
        <v>33401812110891</v>
      </c>
      <c r="R3519" s="27">
        <f>COUNTIF(tratycont!S:S,'Integrantes original'!Q3519)</f>
        <v>0</v>
      </c>
      <c r="S3519" s="27">
        <f t="shared" si="219"/>
        <v>0</v>
      </c>
    </row>
    <row r="3520" spans="1:19" x14ac:dyDescent="0.15">
      <c r="A3520" s="29">
        <v>3340181</v>
      </c>
      <c r="B3520" s="29">
        <v>334018102</v>
      </c>
      <c r="C3520" s="29" t="s">
        <v>19</v>
      </c>
      <c r="D3520" s="30" t="s">
        <v>2968</v>
      </c>
      <c r="E3520" s="30" t="s">
        <v>2969</v>
      </c>
      <c r="F3520" s="15">
        <v>1</v>
      </c>
      <c r="G3520" s="29">
        <v>18</v>
      </c>
      <c r="H3520" s="29">
        <v>10</v>
      </c>
      <c r="I3520" s="29">
        <v>1991</v>
      </c>
      <c r="J3520" s="15">
        <v>-1</v>
      </c>
      <c r="K3520" s="15">
        <v>-1</v>
      </c>
      <c r="L3520" s="15">
        <v>0</v>
      </c>
      <c r="M3520" s="15">
        <v>0</v>
      </c>
      <c r="N3520" s="27" t="e">
        <f>SUMIF(#REF!,'Integrantes original'!A3278,#REF!)</f>
        <v>#REF!</v>
      </c>
      <c r="O3520" s="27">
        <f t="shared" si="216"/>
        <v>18101991</v>
      </c>
      <c r="P3520" s="27">
        <f t="shared" si="217"/>
        <v>181019911</v>
      </c>
      <c r="Q3520" s="31">
        <f t="shared" si="218"/>
        <v>33401811181091</v>
      </c>
      <c r="R3520" s="27">
        <f>COUNTIF(tratycont!S:S,'Integrantes original'!Q3520)</f>
        <v>0</v>
      </c>
      <c r="S3520" s="27">
        <f t="shared" si="219"/>
        <v>0</v>
      </c>
    </row>
    <row r="3521" spans="1:19" x14ac:dyDescent="0.15">
      <c r="A3521" s="29">
        <v>3340181</v>
      </c>
      <c r="B3521" s="29">
        <v>334018103</v>
      </c>
      <c r="C3521" s="29" t="s">
        <v>22</v>
      </c>
      <c r="D3521" s="30" t="s">
        <v>2970</v>
      </c>
      <c r="E3521" s="30" t="s">
        <v>2967</v>
      </c>
      <c r="F3521" s="15">
        <v>1</v>
      </c>
      <c r="G3521" s="29">
        <v>10</v>
      </c>
      <c r="H3521" s="29">
        <v>5</v>
      </c>
      <c r="I3521" s="29">
        <v>2012</v>
      </c>
      <c r="J3521" s="15">
        <v>-1</v>
      </c>
      <c r="K3521" s="15">
        <v>-1</v>
      </c>
      <c r="L3521" s="15">
        <v>0</v>
      </c>
      <c r="M3521" s="15">
        <v>0</v>
      </c>
      <c r="N3521" s="27" t="e">
        <f>SUMIF(#REF!,'Integrantes original'!A3279,#REF!)</f>
        <v>#REF!</v>
      </c>
      <c r="O3521" s="27">
        <f t="shared" si="216"/>
        <v>10052012</v>
      </c>
      <c r="P3521" s="27">
        <f t="shared" si="217"/>
        <v>100520121</v>
      </c>
      <c r="Q3521" s="31">
        <f t="shared" si="218"/>
        <v>33401811100512</v>
      </c>
      <c r="R3521" s="27">
        <f>COUNTIF(tratycont!S:S,'Integrantes original'!Q3521)</f>
        <v>0</v>
      </c>
      <c r="S3521" s="27">
        <f t="shared" si="219"/>
        <v>0</v>
      </c>
    </row>
    <row r="3522" spans="1:19" x14ac:dyDescent="0.15">
      <c r="A3522" s="29">
        <v>3340181</v>
      </c>
      <c r="B3522" s="29">
        <v>334018104</v>
      </c>
      <c r="C3522" s="29" t="s">
        <v>25</v>
      </c>
      <c r="D3522" s="30" t="s">
        <v>2971</v>
      </c>
      <c r="E3522" s="30" t="s">
        <v>2972</v>
      </c>
      <c r="F3522" s="15">
        <v>1</v>
      </c>
      <c r="G3522" s="29">
        <v>8</v>
      </c>
      <c r="H3522" s="29">
        <v>11</v>
      </c>
      <c r="I3522" s="29">
        <v>2014</v>
      </c>
      <c r="J3522" s="15">
        <v>-1</v>
      </c>
      <c r="K3522" s="15">
        <v>-1</v>
      </c>
      <c r="L3522" s="15">
        <v>0</v>
      </c>
      <c r="M3522" s="15">
        <v>0</v>
      </c>
      <c r="N3522" s="27" t="e">
        <f>SUMIF(#REF!,'Integrantes original'!A3280,#REF!)</f>
        <v>#REF!</v>
      </c>
      <c r="O3522" s="27">
        <f t="shared" si="216"/>
        <v>8112014</v>
      </c>
      <c r="P3522" s="27">
        <f t="shared" si="217"/>
        <v>81120141</v>
      </c>
      <c r="Q3522" s="31">
        <f t="shared" si="218"/>
        <v>33401811081114</v>
      </c>
      <c r="R3522" s="27">
        <f>COUNTIF(tratycont!S:S,'Integrantes original'!Q3522)</f>
        <v>0</v>
      </c>
      <c r="S3522" s="27">
        <f t="shared" si="219"/>
        <v>0</v>
      </c>
    </row>
    <row r="3523" spans="1:19" x14ac:dyDescent="0.15">
      <c r="A3523" s="3">
        <v>3340191</v>
      </c>
      <c r="B3523" s="29">
        <v>334019101</v>
      </c>
      <c r="C3523" s="29" t="s">
        <v>16</v>
      </c>
      <c r="D3523" s="30" t="s">
        <v>2973</v>
      </c>
      <c r="E3523" s="30" t="s">
        <v>2974</v>
      </c>
      <c r="F3523" s="15">
        <v>2</v>
      </c>
      <c r="G3523" s="29">
        <v>99</v>
      </c>
      <c r="H3523" s="29">
        <v>99</v>
      </c>
      <c r="I3523" s="29">
        <v>9999</v>
      </c>
      <c r="J3523" s="15">
        <v>0</v>
      </c>
      <c r="K3523" s="15">
        <v>0</v>
      </c>
      <c r="L3523" s="15">
        <v>1</v>
      </c>
      <c r="M3523" s="15">
        <v>1</v>
      </c>
      <c r="N3523" s="27" t="e">
        <f>SUMIF(#REF!,'Integrantes original'!A3267,#REF!)</f>
        <v>#REF!</v>
      </c>
      <c r="O3523" s="27">
        <f t="shared" ref="O3523:O3586" si="220">(((G3523*100)+H3523)*10000)+I3523</f>
        <v>99999999</v>
      </c>
      <c r="P3523" s="27">
        <f t="shared" ref="P3523:P3586" si="221">(O3523*10)+F3523</f>
        <v>999999992</v>
      </c>
      <c r="Q3523" s="31">
        <f t="shared" ref="Q3523:Q3586" si="222">(((((((A3523*10)+F3523)*100)+G3523)*100)+H3523)*100)+RIGHT(I3523,2)</f>
        <v>33401912999999</v>
      </c>
      <c r="R3523" s="27">
        <f>COUNTIF(tratycont!S:S,'Integrantes original'!Q3523)</f>
        <v>0</v>
      </c>
      <c r="S3523" s="27">
        <f t="shared" ref="S3523:S3586" si="223">IF(J3523=2,1,0)</f>
        <v>0</v>
      </c>
    </row>
    <row r="3524" spans="1:19" x14ac:dyDescent="0.15">
      <c r="A3524" s="29">
        <v>3340201</v>
      </c>
      <c r="B3524" s="29">
        <v>334020101</v>
      </c>
      <c r="C3524" s="29" t="s">
        <v>16</v>
      </c>
      <c r="D3524" s="30" t="s">
        <v>2975</v>
      </c>
      <c r="E3524" s="30" t="s">
        <v>2976</v>
      </c>
      <c r="F3524" s="15">
        <v>1</v>
      </c>
      <c r="G3524" s="29">
        <v>6</v>
      </c>
      <c r="H3524" s="29">
        <v>9</v>
      </c>
      <c r="I3524" s="29">
        <v>1992</v>
      </c>
      <c r="J3524" s="15">
        <v>-1</v>
      </c>
      <c r="K3524" s="15">
        <v>-1</v>
      </c>
      <c r="L3524" s="15">
        <v>0</v>
      </c>
      <c r="M3524" s="15">
        <v>0</v>
      </c>
      <c r="N3524" s="27" t="e">
        <f>SUMIF(#REF!,'Integrantes original'!A3281,#REF!)</f>
        <v>#REF!</v>
      </c>
      <c r="O3524" s="27">
        <f t="shared" si="220"/>
        <v>6091992</v>
      </c>
      <c r="P3524" s="27">
        <f t="shared" si="221"/>
        <v>60919921</v>
      </c>
      <c r="Q3524" s="31">
        <f t="shared" si="222"/>
        <v>33402011060992</v>
      </c>
      <c r="R3524" s="27">
        <f>COUNTIF(tratycont!S:S,'Integrantes original'!Q3524)</f>
        <v>0</v>
      </c>
      <c r="S3524" s="27">
        <f t="shared" si="223"/>
        <v>0</v>
      </c>
    </row>
    <row r="3525" spans="1:19" x14ac:dyDescent="0.15">
      <c r="A3525" s="29">
        <v>3340201</v>
      </c>
      <c r="B3525" s="29">
        <v>334020102</v>
      </c>
      <c r="C3525" s="29" t="s">
        <v>19</v>
      </c>
      <c r="D3525" s="30" t="s">
        <v>2302</v>
      </c>
      <c r="E3525" s="30" t="s">
        <v>51</v>
      </c>
      <c r="F3525" s="15">
        <v>2</v>
      </c>
      <c r="G3525" s="29">
        <v>23</v>
      </c>
      <c r="H3525" s="29">
        <v>12</v>
      </c>
      <c r="I3525" s="29">
        <v>1994</v>
      </c>
      <c r="J3525" s="15">
        <v>1</v>
      </c>
      <c r="K3525" s="15">
        <v>0</v>
      </c>
      <c r="L3525" s="15">
        <v>1</v>
      </c>
      <c r="M3525" s="15">
        <v>1</v>
      </c>
      <c r="N3525" s="27" t="e">
        <f>SUMIF(#REF!,'Integrantes original'!A3282,#REF!)</f>
        <v>#REF!</v>
      </c>
      <c r="O3525" s="27">
        <f t="shared" si="220"/>
        <v>23121994</v>
      </c>
      <c r="P3525" s="27">
        <f t="shared" si="221"/>
        <v>231219942</v>
      </c>
      <c r="Q3525" s="31">
        <f t="shared" si="222"/>
        <v>33402012231294</v>
      </c>
      <c r="R3525" s="27">
        <f>COUNTIF(tratycont!S:S,'Integrantes original'!Q3525)</f>
        <v>0</v>
      </c>
      <c r="S3525" s="27">
        <f t="shared" si="223"/>
        <v>0</v>
      </c>
    </row>
    <row r="3526" spans="1:19" x14ac:dyDescent="0.15">
      <c r="A3526" s="29">
        <v>3340201</v>
      </c>
      <c r="B3526" s="29">
        <v>334020103</v>
      </c>
      <c r="C3526" s="29" t="s">
        <v>22</v>
      </c>
      <c r="D3526" s="30" t="s">
        <v>2164</v>
      </c>
      <c r="E3526" s="30" t="s">
        <v>51</v>
      </c>
      <c r="F3526" s="15">
        <v>2</v>
      </c>
      <c r="G3526" s="29">
        <v>30</v>
      </c>
      <c r="H3526" s="29">
        <v>9</v>
      </c>
      <c r="I3526" s="29">
        <v>2014</v>
      </c>
      <c r="J3526" s="15">
        <v>-1</v>
      </c>
      <c r="K3526" s="15">
        <v>-1</v>
      </c>
      <c r="L3526" s="15">
        <v>0</v>
      </c>
      <c r="M3526" s="15">
        <v>0</v>
      </c>
      <c r="N3526" s="27" t="e">
        <f>SUMIF(#REF!,'Integrantes original'!A3283,#REF!)</f>
        <v>#REF!</v>
      </c>
      <c r="O3526" s="27">
        <f t="shared" si="220"/>
        <v>30092014</v>
      </c>
      <c r="P3526" s="27">
        <f t="shared" si="221"/>
        <v>300920142</v>
      </c>
      <c r="Q3526" s="31">
        <f t="shared" si="222"/>
        <v>33402012300914</v>
      </c>
      <c r="R3526" s="27">
        <f>COUNTIF(tratycont!S:S,'Integrantes original'!Q3526)</f>
        <v>0</v>
      </c>
      <c r="S3526" s="27">
        <f t="shared" si="223"/>
        <v>0</v>
      </c>
    </row>
    <row r="3527" spans="1:19" x14ac:dyDescent="0.15">
      <c r="A3527" s="29">
        <v>3340211</v>
      </c>
      <c r="B3527" s="29">
        <v>334021101</v>
      </c>
      <c r="C3527" s="29" t="s">
        <v>16</v>
      </c>
      <c r="D3527" s="30" t="s">
        <v>2977</v>
      </c>
      <c r="E3527" s="30" t="s">
        <v>2978</v>
      </c>
      <c r="F3527" s="15">
        <v>1</v>
      </c>
      <c r="G3527" s="29">
        <v>26</v>
      </c>
      <c r="H3527" s="29">
        <v>2</v>
      </c>
      <c r="I3527" s="29">
        <v>1960</v>
      </c>
      <c r="J3527" s="15">
        <v>-1</v>
      </c>
      <c r="K3527" s="15">
        <v>-1</v>
      </c>
      <c r="L3527" s="15">
        <v>0</v>
      </c>
      <c r="M3527" s="15">
        <v>0</v>
      </c>
      <c r="N3527" s="27" t="e">
        <f>SUMIF(#REF!,'Integrantes original'!A3284,#REF!)</f>
        <v>#REF!</v>
      </c>
      <c r="O3527" s="27">
        <f t="shared" si="220"/>
        <v>26021960</v>
      </c>
      <c r="P3527" s="27">
        <f t="shared" si="221"/>
        <v>260219601</v>
      </c>
      <c r="Q3527" s="31">
        <f t="shared" si="222"/>
        <v>33402111260260</v>
      </c>
      <c r="R3527" s="27">
        <f>COUNTIF(tratycont!S:S,'Integrantes original'!Q3527)</f>
        <v>0</v>
      </c>
      <c r="S3527" s="27">
        <f t="shared" si="223"/>
        <v>0</v>
      </c>
    </row>
    <row r="3528" spans="1:19" x14ac:dyDescent="0.15">
      <c r="A3528" s="29">
        <v>3340211</v>
      </c>
      <c r="B3528" s="29">
        <v>334021102</v>
      </c>
      <c r="C3528" s="29" t="s">
        <v>19</v>
      </c>
      <c r="D3528" s="30" t="s">
        <v>2979</v>
      </c>
      <c r="E3528" s="30" t="s">
        <v>2980</v>
      </c>
      <c r="F3528" s="15">
        <v>2</v>
      </c>
      <c r="G3528" s="29">
        <v>16</v>
      </c>
      <c r="H3528" s="29">
        <v>9</v>
      </c>
      <c r="I3528" s="29">
        <v>1992</v>
      </c>
      <c r="J3528" s="15">
        <v>1</v>
      </c>
      <c r="K3528" s="15">
        <v>0</v>
      </c>
      <c r="L3528" s="15">
        <v>1</v>
      </c>
      <c r="M3528" s="15">
        <v>1</v>
      </c>
      <c r="N3528" s="27" t="e">
        <f>SUMIF(#REF!,'Integrantes original'!A3285,#REF!)</f>
        <v>#REF!</v>
      </c>
      <c r="O3528" s="27">
        <f t="shared" si="220"/>
        <v>16091992</v>
      </c>
      <c r="P3528" s="27">
        <f t="shared" si="221"/>
        <v>160919922</v>
      </c>
      <c r="Q3528" s="31">
        <f t="shared" si="222"/>
        <v>33402112160992</v>
      </c>
      <c r="R3528" s="27">
        <f>COUNTIF(tratycont!S:S,'Integrantes original'!Q3528)</f>
        <v>0</v>
      </c>
      <c r="S3528" s="27">
        <f t="shared" si="223"/>
        <v>0</v>
      </c>
    </row>
    <row r="3529" spans="1:19" x14ac:dyDescent="0.15">
      <c r="A3529" s="29">
        <v>3340221</v>
      </c>
      <c r="B3529" s="29">
        <v>334022101</v>
      </c>
      <c r="C3529" s="29" t="s">
        <v>16</v>
      </c>
      <c r="D3529" s="30" t="s">
        <v>2981</v>
      </c>
      <c r="E3529" s="30" t="s">
        <v>2982</v>
      </c>
      <c r="F3529" s="15">
        <v>1</v>
      </c>
      <c r="G3529" s="29">
        <v>6</v>
      </c>
      <c r="H3529" s="29">
        <v>10</v>
      </c>
      <c r="I3529" s="29">
        <v>1984</v>
      </c>
      <c r="J3529" s="15">
        <v>-1</v>
      </c>
      <c r="K3529" s="15">
        <v>-1</v>
      </c>
      <c r="L3529" s="15">
        <v>0</v>
      </c>
      <c r="M3529" s="15">
        <v>0</v>
      </c>
      <c r="N3529" s="27" t="e">
        <f>SUMIF(#REF!,'Integrantes original'!A3286,#REF!)</f>
        <v>#REF!</v>
      </c>
      <c r="O3529" s="27">
        <f t="shared" si="220"/>
        <v>6101984</v>
      </c>
      <c r="P3529" s="27">
        <f t="shared" si="221"/>
        <v>61019841</v>
      </c>
      <c r="Q3529" s="31">
        <f t="shared" si="222"/>
        <v>33402211061084</v>
      </c>
      <c r="R3529" s="27">
        <f>COUNTIF(tratycont!S:S,'Integrantes original'!Q3529)</f>
        <v>0</v>
      </c>
      <c r="S3529" s="27">
        <f t="shared" si="223"/>
        <v>0</v>
      </c>
    </row>
    <row r="3530" spans="1:19" x14ac:dyDescent="0.15">
      <c r="A3530" s="29">
        <v>3340221</v>
      </c>
      <c r="B3530" s="29">
        <v>334022102</v>
      </c>
      <c r="C3530" s="29" t="s">
        <v>19</v>
      </c>
      <c r="D3530" s="30" t="s">
        <v>2983</v>
      </c>
      <c r="E3530" s="30" t="s">
        <v>2906</v>
      </c>
      <c r="F3530" s="15">
        <v>2</v>
      </c>
      <c r="G3530" s="29">
        <v>8</v>
      </c>
      <c r="H3530" s="29">
        <v>2</v>
      </c>
      <c r="I3530" s="29">
        <v>1988</v>
      </c>
      <c r="J3530" s="15">
        <v>1</v>
      </c>
      <c r="K3530" s="15">
        <v>0</v>
      </c>
      <c r="L3530" s="15">
        <v>1</v>
      </c>
      <c r="M3530" s="15">
        <v>1</v>
      </c>
      <c r="N3530" s="27" t="e">
        <f>SUMIF(#REF!,'Integrantes original'!A3287,#REF!)</f>
        <v>#REF!</v>
      </c>
      <c r="O3530" s="27">
        <f t="shared" si="220"/>
        <v>8021988</v>
      </c>
      <c r="P3530" s="27">
        <f t="shared" si="221"/>
        <v>80219882</v>
      </c>
      <c r="Q3530" s="31">
        <f t="shared" si="222"/>
        <v>33402212080288</v>
      </c>
      <c r="R3530" s="27">
        <f>COUNTIF(tratycont!S:S,'Integrantes original'!Q3530)</f>
        <v>0</v>
      </c>
      <c r="S3530" s="27">
        <f t="shared" si="223"/>
        <v>0</v>
      </c>
    </row>
    <row r="3531" spans="1:19" x14ac:dyDescent="0.15">
      <c r="A3531" s="29">
        <v>3340221</v>
      </c>
      <c r="B3531" s="29">
        <v>334022103</v>
      </c>
      <c r="C3531" s="29" t="s">
        <v>22</v>
      </c>
      <c r="D3531" s="30" t="s">
        <v>2984</v>
      </c>
      <c r="E3531" s="30" t="s">
        <v>2939</v>
      </c>
      <c r="F3531" s="15">
        <v>1</v>
      </c>
      <c r="G3531" s="29">
        <v>6</v>
      </c>
      <c r="H3531" s="29">
        <v>4</v>
      </c>
      <c r="I3531" s="29">
        <v>2017</v>
      </c>
      <c r="J3531" s="15">
        <v>2</v>
      </c>
      <c r="K3531" s="15">
        <v>2</v>
      </c>
      <c r="L3531" s="15">
        <v>0</v>
      </c>
      <c r="M3531" s="15">
        <v>0</v>
      </c>
      <c r="N3531" s="27" t="e">
        <f>SUMIF(#REF!,'Integrantes original'!A3288,#REF!)</f>
        <v>#REF!</v>
      </c>
      <c r="O3531" s="27">
        <f t="shared" si="220"/>
        <v>6042017</v>
      </c>
      <c r="P3531" s="27">
        <f t="shared" si="221"/>
        <v>60420171</v>
      </c>
      <c r="Q3531" s="31">
        <f t="shared" si="222"/>
        <v>33402211060417</v>
      </c>
      <c r="R3531" s="27">
        <f>COUNTIF(tratycont!S:S,'Integrantes original'!Q3531)</f>
        <v>0</v>
      </c>
      <c r="S3531" s="27">
        <f t="shared" si="223"/>
        <v>1</v>
      </c>
    </row>
    <row r="3532" spans="1:19" x14ac:dyDescent="0.15">
      <c r="A3532" s="29">
        <v>3420021</v>
      </c>
      <c r="B3532" s="29">
        <v>342002101</v>
      </c>
      <c r="C3532" s="29" t="s">
        <v>16</v>
      </c>
      <c r="D3532" s="30" t="s">
        <v>1671</v>
      </c>
      <c r="E3532" s="30" t="s">
        <v>2985</v>
      </c>
      <c r="F3532" s="15">
        <v>1</v>
      </c>
      <c r="G3532" s="29">
        <v>28</v>
      </c>
      <c r="H3532" s="29">
        <v>12</v>
      </c>
      <c r="I3532" s="29">
        <v>1979</v>
      </c>
      <c r="J3532" s="15">
        <v>-1</v>
      </c>
      <c r="K3532" s="15">
        <v>-1</v>
      </c>
      <c r="L3532" s="15">
        <v>0</v>
      </c>
      <c r="M3532" s="15">
        <v>0</v>
      </c>
      <c r="N3532" s="27" t="e">
        <f>SUMIF(#REF!,'Integrantes original'!A3289,#REF!)</f>
        <v>#REF!</v>
      </c>
      <c r="O3532" s="27">
        <f t="shared" si="220"/>
        <v>28121979</v>
      </c>
      <c r="P3532" s="27">
        <f t="shared" si="221"/>
        <v>281219791</v>
      </c>
      <c r="Q3532" s="31">
        <f t="shared" si="222"/>
        <v>34200211281279</v>
      </c>
      <c r="R3532" s="27">
        <f>COUNTIF(tratycont!S:S,'Integrantes original'!Q3532)</f>
        <v>0</v>
      </c>
      <c r="S3532" s="27">
        <f t="shared" si="223"/>
        <v>0</v>
      </c>
    </row>
    <row r="3533" spans="1:19" x14ac:dyDescent="0.15">
      <c r="A3533" s="29">
        <v>3420021</v>
      </c>
      <c r="B3533" s="29">
        <v>342002102</v>
      </c>
      <c r="C3533" s="29" t="s">
        <v>19</v>
      </c>
      <c r="D3533" s="30" t="s">
        <v>2753</v>
      </c>
      <c r="E3533" s="30" t="s">
        <v>2008</v>
      </c>
      <c r="F3533" s="15">
        <v>2</v>
      </c>
      <c r="G3533" s="29">
        <v>30</v>
      </c>
      <c r="H3533" s="29">
        <v>11</v>
      </c>
      <c r="I3533" s="29">
        <v>1982</v>
      </c>
      <c r="J3533" s="15">
        <v>1</v>
      </c>
      <c r="K3533" s="15">
        <v>0</v>
      </c>
      <c r="L3533" s="15">
        <v>2</v>
      </c>
      <c r="M3533" s="15">
        <v>0</v>
      </c>
      <c r="N3533" s="27" t="e">
        <f>SUMIF(#REF!,'Integrantes original'!A3290,#REF!)</f>
        <v>#REF!</v>
      </c>
      <c r="O3533" s="27">
        <f t="shared" si="220"/>
        <v>30111982</v>
      </c>
      <c r="P3533" s="27">
        <f t="shared" si="221"/>
        <v>301119822</v>
      </c>
      <c r="Q3533" s="31">
        <f t="shared" si="222"/>
        <v>34200212301182</v>
      </c>
      <c r="R3533" s="27">
        <f>COUNTIF(tratycont!S:S,'Integrantes original'!Q3533)</f>
        <v>0</v>
      </c>
      <c r="S3533" s="27">
        <f t="shared" si="223"/>
        <v>0</v>
      </c>
    </row>
    <row r="3534" spans="1:19" x14ac:dyDescent="0.15">
      <c r="A3534" s="29">
        <v>3420021</v>
      </c>
      <c r="B3534" s="29">
        <v>342002103</v>
      </c>
      <c r="C3534" s="29" t="s">
        <v>22</v>
      </c>
      <c r="D3534" s="30" t="s">
        <v>2986</v>
      </c>
      <c r="E3534" s="30" t="s">
        <v>2985</v>
      </c>
      <c r="F3534" s="15">
        <v>1</v>
      </c>
      <c r="G3534" s="29">
        <v>17</v>
      </c>
      <c r="H3534" s="29">
        <v>7</v>
      </c>
      <c r="I3534" s="29">
        <v>2018</v>
      </c>
      <c r="J3534" s="15">
        <v>2</v>
      </c>
      <c r="K3534" s="15">
        <v>2</v>
      </c>
      <c r="L3534" s="15">
        <v>0</v>
      </c>
      <c r="M3534" s="15">
        <v>0</v>
      </c>
      <c r="N3534" s="27" t="e">
        <f>SUMIF(#REF!,'Integrantes original'!A3291,#REF!)</f>
        <v>#REF!</v>
      </c>
      <c r="O3534" s="27">
        <f t="shared" si="220"/>
        <v>17072018</v>
      </c>
      <c r="P3534" s="27">
        <f t="shared" si="221"/>
        <v>170720181</v>
      </c>
      <c r="Q3534" s="31">
        <f t="shared" si="222"/>
        <v>34200211170718</v>
      </c>
      <c r="R3534" s="27">
        <f>COUNTIF(tratycont!S:S,'Integrantes original'!Q3534)</f>
        <v>2</v>
      </c>
      <c r="S3534" s="27">
        <f t="shared" si="223"/>
        <v>1</v>
      </c>
    </row>
    <row r="3535" spans="1:19" x14ac:dyDescent="0.15">
      <c r="A3535" s="29">
        <v>3420021</v>
      </c>
      <c r="B3535" s="29">
        <v>342002104</v>
      </c>
      <c r="C3535" s="29" t="s">
        <v>25</v>
      </c>
      <c r="D3535" s="30" t="s">
        <v>973</v>
      </c>
      <c r="E3535" s="30" t="s">
        <v>2985</v>
      </c>
      <c r="F3535" s="15">
        <v>1</v>
      </c>
      <c r="G3535" s="29">
        <v>17</v>
      </c>
      <c r="H3535" s="29">
        <v>7</v>
      </c>
      <c r="I3535" s="29">
        <v>2018</v>
      </c>
      <c r="J3535" s="15">
        <v>2</v>
      </c>
      <c r="K3535" s="15">
        <v>2</v>
      </c>
      <c r="L3535" s="15">
        <v>0</v>
      </c>
      <c r="M3535" s="15">
        <v>0</v>
      </c>
      <c r="N3535" s="27" t="e">
        <f>SUMIF(#REF!,'Integrantes original'!A3292,#REF!)</f>
        <v>#REF!</v>
      </c>
      <c r="O3535" s="27">
        <f t="shared" si="220"/>
        <v>17072018</v>
      </c>
      <c r="P3535" s="27">
        <f t="shared" si="221"/>
        <v>170720181</v>
      </c>
      <c r="Q3535" s="31">
        <f t="shared" si="222"/>
        <v>34200211170718</v>
      </c>
      <c r="R3535" s="27">
        <f>COUNTIF(tratycont!S:S,'Integrantes original'!Q3535)</f>
        <v>2</v>
      </c>
      <c r="S3535" s="27">
        <f t="shared" si="223"/>
        <v>1</v>
      </c>
    </row>
    <row r="3536" spans="1:19" x14ac:dyDescent="0.15">
      <c r="A3536" s="29">
        <v>3420051</v>
      </c>
      <c r="B3536" s="29">
        <v>342005101</v>
      </c>
      <c r="C3536" s="29" t="s">
        <v>16</v>
      </c>
      <c r="D3536" s="30" t="s">
        <v>2987</v>
      </c>
      <c r="E3536" s="30" t="s">
        <v>51</v>
      </c>
      <c r="F3536" s="15">
        <v>1</v>
      </c>
      <c r="G3536" s="29">
        <v>99</v>
      </c>
      <c r="H3536" s="29">
        <v>99</v>
      </c>
      <c r="I3536" s="29">
        <v>1970</v>
      </c>
      <c r="J3536" s="15">
        <v>-1</v>
      </c>
      <c r="K3536" s="15">
        <v>-1</v>
      </c>
      <c r="L3536" s="15">
        <v>0</v>
      </c>
      <c r="M3536" s="15">
        <v>0</v>
      </c>
      <c r="N3536" s="27" t="e">
        <f>SUMIF(#REF!,'Integrantes original'!A3293,#REF!)</f>
        <v>#REF!</v>
      </c>
      <c r="O3536" s="27">
        <f t="shared" si="220"/>
        <v>99991970</v>
      </c>
      <c r="P3536" s="27">
        <f t="shared" si="221"/>
        <v>999919701</v>
      </c>
      <c r="Q3536" s="31">
        <f t="shared" si="222"/>
        <v>34200511999970</v>
      </c>
      <c r="R3536" s="27">
        <f>COUNTIF(tratycont!S:S,'Integrantes original'!Q3536)</f>
        <v>0</v>
      </c>
      <c r="S3536" s="27">
        <f t="shared" si="223"/>
        <v>0</v>
      </c>
    </row>
    <row r="3537" spans="1:19" x14ac:dyDescent="0.15">
      <c r="A3537" s="29">
        <v>3420051</v>
      </c>
      <c r="B3537" s="29">
        <v>342005102</v>
      </c>
      <c r="C3537" s="29" t="s">
        <v>19</v>
      </c>
      <c r="D3537" s="30" t="s">
        <v>311</v>
      </c>
      <c r="E3537" s="30" t="s">
        <v>2985</v>
      </c>
      <c r="F3537" s="15">
        <v>2</v>
      </c>
      <c r="G3537" s="29">
        <v>99</v>
      </c>
      <c r="H3537" s="29">
        <v>99</v>
      </c>
      <c r="I3537" s="29">
        <v>1977</v>
      </c>
      <c r="J3537" s="15">
        <v>-1</v>
      </c>
      <c r="K3537" s="15">
        <v>-1</v>
      </c>
      <c r="L3537" s="15">
        <v>0</v>
      </c>
      <c r="M3537" s="15">
        <v>0</v>
      </c>
      <c r="N3537" s="27" t="e">
        <f>SUMIF(#REF!,'Integrantes original'!A3294,#REF!)</f>
        <v>#REF!</v>
      </c>
      <c r="O3537" s="27">
        <f t="shared" si="220"/>
        <v>99991977</v>
      </c>
      <c r="P3537" s="27">
        <f t="shared" si="221"/>
        <v>999919772</v>
      </c>
      <c r="Q3537" s="31">
        <f t="shared" si="222"/>
        <v>34200512999977</v>
      </c>
      <c r="R3537" s="27">
        <f>COUNTIF(tratycont!S:S,'Integrantes original'!Q3537)</f>
        <v>0</v>
      </c>
      <c r="S3537" s="27">
        <f t="shared" si="223"/>
        <v>0</v>
      </c>
    </row>
    <row r="3538" spans="1:19" x14ac:dyDescent="0.15">
      <c r="A3538" s="29">
        <v>3420051</v>
      </c>
      <c r="B3538" s="29">
        <v>342005103</v>
      </c>
      <c r="C3538" s="29" t="s">
        <v>22</v>
      </c>
      <c r="D3538" s="30" t="s">
        <v>2988</v>
      </c>
      <c r="E3538" s="30" t="s">
        <v>51</v>
      </c>
      <c r="F3538" s="15">
        <v>1</v>
      </c>
      <c r="G3538" s="29">
        <v>5</v>
      </c>
      <c r="H3538" s="29">
        <v>12</v>
      </c>
      <c r="I3538" s="29">
        <v>2000</v>
      </c>
      <c r="J3538" s="15">
        <v>-1</v>
      </c>
      <c r="K3538" s="15">
        <v>-1</v>
      </c>
      <c r="L3538" s="15">
        <v>0</v>
      </c>
      <c r="M3538" s="15">
        <v>0</v>
      </c>
      <c r="N3538" s="27" t="e">
        <f>SUMIF(#REF!,'Integrantes original'!A3295,#REF!)</f>
        <v>#REF!</v>
      </c>
      <c r="O3538" s="27">
        <f t="shared" si="220"/>
        <v>5122000</v>
      </c>
      <c r="P3538" s="27">
        <f t="shared" si="221"/>
        <v>51220001</v>
      </c>
      <c r="Q3538" s="31">
        <f t="shared" si="222"/>
        <v>34200511051200</v>
      </c>
      <c r="R3538" s="27">
        <f>COUNTIF(tratycont!S:S,'Integrantes original'!Q3538)</f>
        <v>0</v>
      </c>
      <c r="S3538" s="27">
        <f t="shared" si="223"/>
        <v>0</v>
      </c>
    </row>
    <row r="3539" spans="1:19" x14ac:dyDescent="0.15">
      <c r="A3539" s="29">
        <v>3420051</v>
      </c>
      <c r="B3539" s="29">
        <v>342005104</v>
      </c>
      <c r="C3539" s="29" t="s">
        <v>25</v>
      </c>
      <c r="D3539" s="30" t="s">
        <v>2354</v>
      </c>
      <c r="E3539" s="30" t="s">
        <v>51</v>
      </c>
      <c r="F3539" s="15">
        <v>1</v>
      </c>
      <c r="G3539" s="29">
        <v>28</v>
      </c>
      <c r="H3539" s="29">
        <v>9</v>
      </c>
      <c r="I3539" s="29">
        <v>1999</v>
      </c>
      <c r="J3539" s="15">
        <v>-1</v>
      </c>
      <c r="K3539" s="15">
        <v>-1</v>
      </c>
      <c r="L3539" s="15">
        <v>0</v>
      </c>
      <c r="M3539" s="15">
        <v>0</v>
      </c>
      <c r="N3539" s="27" t="e">
        <f>SUMIF(#REF!,'Integrantes original'!A3296,#REF!)</f>
        <v>#REF!</v>
      </c>
      <c r="O3539" s="27">
        <f t="shared" si="220"/>
        <v>28091999</v>
      </c>
      <c r="P3539" s="27">
        <f t="shared" si="221"/>
        <v>280919991</v>
      </c>
      <c r="Q3539" s="31">
        <f t="shared" si="222"/>
        <v>34200511280999</v>
      </c>
      <c r="R3539" s="27">
        <f>COUNTIF(tratycont!S:S,'Integrantes original'!Q3539)</f>
        <v>0</v>
      </c>
      <c r="S3539" s="27">
        <f t="shared" si="223"/>
        <v>0</v>
      </c>
    </row>
    <row r="3540" spans="1:19" x14ac:dyDescent="0.15">
      <c r="A3540" s="29">
        <v>3420051</v>
      </c>
      <c r="B3540" s="29">
        <v>342005105</v>
      </c>
      <c r="C3540" s="29" t="s">
        <v>27</v>
      </c>
      <c r="D3540" s="30" t="s">
        <v>1972</v>
      </c>
      <c r="E3540" s="30" t="s">
        <v>263</v>
      </c>
      <c r="F3540" s="15">
        <v>2</v>
      </c>
      <c r="G3540" s="29">
        <v>14</v>
      </c>
      <c r="H3540" s="29">
        <v>1</v>
      </c>
      <c r="I3540" s="29">
        <v>2001</v>
      </c>
      <c r="J3540" s="15">
        <v>1</v>
      </c>
      <c r="K3540" s="15">
        <v>0</v>
      </c>
      <c r="L3540" s="15">
        <v>2</v>
      </c>
      <c r="M3540" s="15">
        <v>0</v>
      </c>
      <c r="N3540" s="27" t="e">
        <f>SUMIF(#REF!,'Integrantes original'!A3297,#REF!)</f>
        <v>#REF!</v>
      </c>
      <c r="O3540" s="27">
        <f t="shared" si="220"/>
        <v>14012001</v>
      </c>
      <c r="P3540" s="27">
        <f t="shared" si="221"/>
        <v>140120012</v>
      </c>
      <c r="Q3540" s="31">
        <f t="shared" si="222"/>
        <v>34200512140101</v>
      </c>
      <c r="R3540" s="27">
        <f>COUNTIF(tratycont!S:S,'Integrantes original'!Q3540)</f>
        <v>0</v>
      </c>
      <c r="S3540" s="27">
        <f t="shared" si="223"/>
        <v>0</v>
      </c>
    </row>
    <row r="3541" spans="1:19" x14ac:dyDescent="0.15">
      <c r="A3541" s="29">
        <v>3420061</v>
      </c>
      <c r="B3541" s="29">
        <v>342006101</v>
      </c>
      <c r="C3541" s="29" t="s">
        <v>16</v>
      </c>
      <c r="D3541" s="30" t="s">
        <v>62</v>
      </c>
      <c r="E3541" s="30" t="s">
        <v>964</v>
      </c>
      <c r="F3541" s="15">
        <v>2</v>
      </c>
      <c r="G3541" s="29">
        <v>3</v>
      </c>
      <c r="H3541" s="29">
        <v>10</v>
      </c>
      <c r="I3541" s="29">
        <v>1959</v>
      </c>
      <c r="J3541" s="15">
        <v>-1</v>
      </c>
      <c r="K3541" s="15">
        <v>-1</v>
      </c>
      <c r="L3541" s="15">
        <v>0</v>
      </c>
      <c r="M3541" s="15">
        <v>0</v>
      </c>
      <c r="N3541" s="27" t="e">
        <f>SUMIF(#REF!,'Integrantes original'!A3298,#REF!)</f>
        <v>#REF!</v>
      </c>
      <c r="O3541" s="27">
        <f t="shared" si="220"/>
        <v>3101959</v>
      </c>
      <c r="P3541" s="27">
        <f t="shared" si="221"/>
        <v>31019592</v>
      </c>
      <c r="Q3541" s="31">
        <f t="shared" si="222"/>
        <v>34200612031059</v>
      </c>
      <c r="R3541" s="27">
        <f>COUNTIF(tratycont!S:S,'Integrantes original'!Q3541)</f>
        <v>0</v>
      </c>
      <c r="S3541" s="27">
        <f t="shared" si="223"/>
        <v>0</v>
      </c>
    </row>
    <row r="3542" spans="1:19" x14ac:dyDescent="0.15">
      <c r="A3542" s="29">
        <v>3420061</v>
      </c>
      <c r="B3542" s="29">
        <v>342006102</v>
      </c>
      <c r="C3542" s="29" t="s">
        <v>19</v>
      </c>
      <c r="D3542" s="30" t="s">
        <v>804</v>
      </c>
      <c r="E3542" s="30" t="s">
        <v>911</v>
      </c>
      <c r="F3542" s="15">
        <v>1</v>
      </c>
      <c r="G3542" s="29">
        <v>1</v>
      </c>
      <c r="H3542" s="29">
        <v>6</v>
      </c>
      <c r="I3542" s="29">
        <v>1990</v>
      </c>
      <c r="J3542" s="15">
        <v>-1</v>
      </c>
      <c r="K3542" s="15">
        <v>-1</v>
      </c>
      <c r="L3542" s="15">
        <v>0</v>
      </c>
      <c r="M3542" s="15">
        <v>0</v>
      </c>
      <c r="N3542" s="27" t="e">
        <f>SUMIF(#REF!,'Integrantes original'!A3299,#REF!)</f>
        <v>#REF!</v>
      </c>
      <c r="O3542" s="27">
        <f t="shared" si="220"/>
        <v>1061990</v>
      </c>
      <c r="P3542" s="27">
        <f t="shared" si="221"/>
        <v>10619901</v>
      </c>
      <c r="Q3542" s="31">
        <f t="shared" si="222"/>
        <v>34200611010690</v>
      </c>
      <c r="R3542" s="27">
        <f>COUNTIF(tratycont!S:S,'Integrantes original'!Q3542)</f>
        <v>0</v>
      </c>
      <c r="S3542" s="27">
        <f t="shared" si="223"/>
        <v>0</v>
      </c>
    </row>
    <row r="3543" spans="1:19" x14ac:dyDescent="0.15">
      <c r="A3543" s="29">
        <v>3420061</v>
      </c>
      <c r="B3543" s="29">
        <v>342006103</v>
      </c>
      <c r="C3543" s="29" t="s">
        <v>22</v>
      </c>
      <c r="D3543" s="30" t="s">
        <v>1264</v>
      </c>
      <c r="E3543" s="30" t="s">
        <v>2008</v>
      </c>
      <c r="F3543" s="15">
        <v>2</v>
      </c>
      <c r="G3543" s="29">
        <v>22</v>
      </c>
      <c r="H3543" s="29">
        <v>5</v>
      </c>
      <c r="I3543" s="29">
        <v>1993</v>
      </c>
      <c r="J3543" s="15">
        <v>1</v>
      </c>
      <c r="K3543" s="15">
        <v>0</v>
      </c>
      <c r="L3543" s="15">
        <v>2</v>
      </c>
      <c r="M3543" s="15">
        <v>0</v>
      </c>
      <c r="N3543" s="27" t="e">
        <f>SUMIF(#REF!,'Integrantes original'!A3300,#REF!)</f>
        <v>#REF!</v>
      </c>
      <c r="O3543" s="27">
        <f t="shared" si="220"/>
        <v>22051993</v>
      </c>
      <c r="P3543" s="27">
        <f t="shared" si="221"/>
        <v>220519932</v>
      </c>
      <c r="Q3543" s="31">
        <f t="shared" si="222"/>
        <v>34200612220593</v>
      </c>
      <c r="R3543" s="27">
        <f>COUNTIF(tratycont!S:S,'Integrantes original'!Q3543)</f>
        <v>0</v>
      </c>
      <c r="S3543" s="27">
        <f t="shared" si="223"/>
        <v>0</v>
      </c>
    </row>
    <row r="3544" spans="1:19" x14ac:dyDescent="0.15">
      <c r="A3544" s="29">
        <v>3420061</v>
      </c>
      <c r="B3544" s="29">
        <v>342006104</v>
      </c>
      <c r="C3544" s="29" t="s">
        <v>25</v>
      </c>
      <c r="D3544" s="30" t="s">
        <v>2989</v>
      </c>
      <c r="E3544" s="30" t="s">
        <v>2990</v>
      </c>
      <c r="F3544" s="15">
        <v>1</v>
      </c>
      <c r="G3544" s="29">
        <v>29</v>
      </c>
      <c r="H3544" s="29">
        <v>3</v>
      </c>
      <c r="I3544" s="29">
        <v>2007</v>
      </c>
      <c r="J3544" s="15">
        <v>-1</v>
      </c>
      <c r="K3544" s="15">
        <v>-1</v>
      </c>
      <c r="L3544" s="15">
        <v>0</v>
      </c>
      <c r="M3544" s="15">
        <v>0</v>
      </c>
      <c r="N3544" s="27" t="e">
        <f>SUMIF(#REF!,'Integrantes original'!A3301,#REF!)</f>
        <v>#REF!</v>
      </c>
      <c r="O3544" s="27">
        <f t="shared" si="220"/>
        <v>29032007</v>
      </c>
      <c r="P3544" s="27">
        <f t="shared" si="221"/>
        <v>290320071</v>
      </c>
      <c r="Q3544" s="31">
        <f t="shared" si="222"/>
        <v>34200611290307</v>
      </c>
      <c r="R3544" s="27">
        <f>COUNTIF(tratycont!S:S,'Integrantes original'!Q3544)</f>
        <v>0</v>
      </c>
      <c r="S3544" s="27">
        <f t="shared" si="223"/>
        <v>0</v>
      </c>
    </row>
    <row r="3545" spans="1:19" x14ac:dyDescent="0.15">
      <c r="A3545" s="29">
        <v>3420071</v>
      </c>
      <c r="B3545" s="29">
        <v>342007101</v>
      </c>
      <c r="C3545" s="29" t="s">
        <v>16</v>
      </c>
      <c r="D3545" s="30" t="s">
        <v>1561</v>
      </c>
      <c r="E3545" s="30" t="s">
        <v>2617</v>
      </c>
      <c r="F3545" s="15">
        <v>1</v>
      </c>
      <c r="G3545" s="29">
        <v>6</v>
      </c>
      <c r="H3545" s="29">
        <v>5</v>
      </c>
      <c r="I3545" s="29">
        <v>1976</v>
      </c>
      <c r="J3545" s="15">
        <v>-1</v>
      </c>
      <c r="K3545" s="15">
        <v>-1</v>
      </c>
      <c r="L3545" s="15">
        <v>0</v>
      </c>
      <c r="M3545" s="15">
        <v>0</v>
      </c>
      <c r="N3545" s="27" t="e">
        <f>SUMIF(#REF!,'Integrantes original'!A3302,#REF!)</f>
        <v>#REF!</v>
      </c>
      <c r="O3545" s="27">
        <f t="shared" si="220"/>
        <v>6051976</v>
      </c>
      <c r="P3545" s="27">
        <f t="shared" si="221"/>
        <v>60519761</v>
      </c>
      <c r="Q3545" s="31">
        <f t="shared" si="222"/>
        <v>34200711060576</v>
      </c>
      <c r="R3545" s="27">
        <f>COUNTIF(tratycont!S:S,'Integrantes original'!Q3545)</f>
        <v>0</v>
      </c>
      <c r="S3545" s="27">
        <f t="shared" si="223"/>
        <v>0</v>
      </c>
    </row>
    <row r="3546" spans="1:19" x14ac:dyDescent="0.15">
      <c r="A3546" s="29">
        <v>3420071</v>
      </c>
      <c r="B3546" s="29">
        <v>342007102</v>
      </c>
      <c r="C3546" s="29" t="s">
        <v>19</v>
      </c>
      <c r="D3546" s="30" t="s">
        <v>2991</v>
      </c>
      <c r="E3546" s="30" t="s">
        <v>2992</v>
      </c>
      <c r="F3546" s="15">
        <v>2</v>
      </c>
      <c r="G3546" s="29">
        <v>7</v>
      </c>
      <c r="H3546" s="29">
        <v>2</v>
      </c>
      <c r="I3546" s="29">
        <v>1994</v>
      </c>
      <c r="J3546" s="15">
        <v>1</v>
      </c>
      <c r="K3546" s="15">
        <v>0</v>
      </c>
      <c r="L3546" s="15">
        <v>2</v>
      </c>
      <c r="M3546" s="15">
        <v>0</v>
      </c>
      <c r="N3546" s="27" t="e">
        <f>SUMIF(#REF!,'Integrantes original'!A3303,#REF!)</f>
        <v>#REF!</v>
      </c>
      <c r="O3546" s="27">
        <f t="shared" si="220"/>
        <v>7021994</v>
      </c>
      <c r="P3546" s="27">
        <f t="shared" si="221"/>
        <v>70219942</v>
      </c>
      <c r="Q3546" s="31">
        <f t="shared" si="222"/>
        <v>34200712070294</v>
      </c>
      <c r="R3546" s="27">
        <f>COUNTIF(tratycont!S:S,'Integrantes original'!Q3546)</f>
        <v>0</v>
      </c>
      <c r="S3546" s="27">
        <f t="shared" si="223"/>
        <v>0</v>
      </c>
    </row>
    <row r="3547" spans="1:19" x14ac:dyDescent="0.15">
      <c r="A3547" s="29">
        <v>3420071</v>
      </c>
      <c r="B3547" s="29">
        <v>342007103</v>
      </c>
      <c r="C3547" s="29" t="s">
        <v>22</v>
      </c>
      <c r="D3547" s="30" t="s">
        <v>99</v>
      </c>
      <c r="E3547" s="30" t="s">
        <v>2617</v>
      </c>
      <c r="F3547" s="15">
        <v>2</v>
      </c>
      <c r="G3547" s="29">
        <v>29</v>
      </c>
      <c r="H3547" s="29">
        <v>9</v>
      </c>
      <c r="I3547" s="29">
        <v>2018</v>
      </c>
      <c r="J3547" s="15">
        <v>2</v>
      </c>
      <c r="K3547" s="15">
        <v>2</v>
      </c>
      <c r="L3547" s="15">
        <v>0</v>
      </c>
      <c r="M3547" s="15">
        <v>0</v>
      </c>
      <c r="N3547" s="27" t="e">
        <f>SUMIF(#REF!,'Integrantes original'!A3304,#REF!)</f>
        <v>#REF!</v>
      </c>
      <c r="O3547" s="27">
        <f t="shared" si="220"/>
        <v>29092018</v>
      </c>
      <c r="P3547" s="27">
        <f t="shared" si="221"/>
        <v>290920182</v>
      </c>
      <c r="Q3547" s="31">
        <f t="shared" si="222"/>
        <v>34200712290918</v>
      </c>
      <c r="R3547" s="27">
        <f>COUNTIF(tratycont!S:S,'Integrantes original'!Q3547)</f>
        <v>1</v>
      </c>
      <c r="S3547" s="27">
        <f t="shared" si="223"/>
        <v>1</v>
      </c>
    </row>
    <row r="3548" spans="1:19" x14ac:dyDescent="0.15">
      <c r="A3548" s="29">
        <v>3420071</v>
      </c>
      <c r="B3548" s="29">
        <v>342007104</v>
      </c>
      <c r="C3548" s="29" t="s">
        <v>25</v>
      </c>
      <c r="D3548" s="30" t="s">
        <v>2993</v>
      </c>
      <c r="E3548" s="30" t="s">
        <v>2617</v>
      </c>
      <c r="F3548" s="15">
        <v>1</v>
      </c>
      <c r="G3548" s="29">
        <v>99</v>
      </c>
      <c r="H3548" s="29">
        <v>99</v>
      </c>
      <c r="I3548" s="29">
        <v>9999</v>
      </c>
      <c r="J3548" s="15">
        <v>-1</v>
      </c>
      <c r="K3548" s="15">
        <v>-1</v>
      </c>
      <c r="L3548" s="15">
        <v>0</v>
      </c>
      <c r="M3548" s="15">
        <v>0</v>
      </c>
      <c r="N3548" s="27" t="e">
        <f>SUMIF(#REF!,'Integrantes original'!A3305,#REF!)</f>
        <v>#REF!</v>
      </c>
      <c r="O3548" s="27">
        <f t="shared" si="220"/>
        <v>99999999</v>
      </c>
      <c r="P3548" s="27">
        <f t="shared" si="221"/>
        <v>999999991</v>
      </c>
      <c r="Q3548" s="31">
        <f t="shared" si="222"/>
        <v>34200711999999</v>
      </c>
      <c r="R3548" s="27">
        <f>COUNTIF(tratycont!S:S,'Integrantes original'!Q3548)</f>
        <v>0</v>
      </c>
      <c r="S3548" s="27">
        <f t="shared" si="223"/>
        <v>0</v>
      </c>
    </row>
    <row r="3549" spans="1:19" x14ac:dyDescent="0.15">
      <c r="A3549" s="29">
        <v>3420081</v>
      </c>
      <c r="B3549" s="29">
        <v>342008101</v>
      </c>
      <c r="C3549" s="29" t="s">
        <v>16</v>
      </c>
      <c r="D3549" s="30" t="s">
        <v>192</v>
      </c>
      <c r="E3549" s="30" t="s">
        <v>2382</v>
      </c>
      <c r="F3549" s="15">
        <v>1</v>
      </c>
      <c r="G3549" s="29">
        <v>26</v>
      </c>
      <c r="H3549" s="29">
        <v>12</v>
      </c>
      <c r="I3549" s="29">
        <v>1990</v>
      </c>
      <c r="J3549" s="15">
        <v>-1</v>
      </c>
      <c r="K3549" s="15">
        <v>-1</v>
      </c>
      <c r="L3549" s="15">
        <v>0</v>
      </c>
      <c r="M3549" s="15">
        <v>0</v>
      </c>
      <c r="N3549" s="27" t="e">
        <f>SUMIF(#REF!,'Integrantes original'!A3306,#REF!)</f>
        <v>#REF!</v>
      </c>
      <c r="O3549" s="27">
        <f t="shared" si="220"/>
        <v>26121990</v>
      </c>
      <c r="P3549" s="27">
        <f t="shared" si="221"/>
        <v>261219901</v>
      </c>
      <c r="Q3549" s="31">
        <f t="shared" si="222"/>
        <v>34200811261290</v>
      </c>
      <c r="R3549" s="27">
        <f>COUNTIF(tratycont!S:S,'Integrantes original'!Q3549)</f>
        <v>0</v>
      </c>
      <c r="S3549" s="27">
        <f t="shared" si="223"/>
        <v>0</v>
      </c>
    </row>
    <row r="3550" spans="1:19" x14ac:dyDescent="0.15">
      <c r="A3550" s="29">
        <v>3420081</v>
      </c>
      <c r="B3550" s="29">
        <v>342008102</v>
      </c>
      <c r="C3550" s="29" t="s">
        <v>19</v>
      </c>
      <c r="D3550" s="30" t="s">
        <v>62</v>
      </c>
      <c r="E3550" s="30" t="s">
        <v>2994</v>
      </c>
      <c r="F3550" s="15">
        <v>2</v>
      </c>
      <c r="G3550" s="29">
        <v>3</v>
      </c>
      <c r="H3550" s="29">
        <v>6</v>
      </c>
      <c r="I3550" s="29">
        <v>1992</v>
      </c>
      <c r="J3550" s="15">
        <v>1</v>
      </c>
      <c r="K3550" s="15">
        <v>0</v>
      </c>
      <c r="L3550" s="15">
        <v>2</v>
      </c>
      <c r="M3550" s="15">
        <v>0</v>
      </c>
      <c r="N3550" s="27" t="e">
        <f>SUMIF(#REF!,'Integrantes original'!A3307,#REF!)</f>
        <v>#REF!</v>
      </c>
      <c r="O3550" s="27">
        <f t="shared" si="220"/>
        <v>3061992</v>
      </c>
      <c r="P3550" s="27">
        <f t="shared" si="221"/>
        <v>30619922</v>
      </c>
      <c r="Q3550" s="31">
        <f t="shared" si="222"/>
        <v>34200812030692</v>
      </c>
      <c r="R3550" s="27">
        <f>COUNTIF(tratycont!S:S,'Integrantes original'!Q3550)</f>
        <v>0</v>
      </c>
      <c r="S3550" s="27">
        <f t="shared" si="223"/>
        <v>0</v>
      </c>
    </row>
    <row r="3551" spans="1:19" x14ac:dyDescent="0.15">
      <c r="A3551" s="29">
        <v>3420081</v>
      </c>
      <c r="B3551" s="29">
        <v>342008103</v>
      </c>
      <c r="C3551" s="29" t="s">
        <v>22</v>
      </c>
      <c r="D3551" s="30" t="s">
        <v>192</v>
      </c>
      <c r="E3551" s="30" t="s">
        <v>2382</v>
      </c>
      <c r="F3551" s="15">
        <v>1</v>
      </c>
      <c r="G3551" s="29">
        <v>30</v>
      </c>
      <c r="H3551" s="29">
        <v>9</v>
      </c>
      <c r="I3551" s="29">
        <v>2011</v>
      </c>
      <c r="J3551" s="15">
        <v>-1</v>
      </c>
      <c r="K3551" s="15">
        <v>-1</v>
      </c>
      <c r="L3551" s="15">
        <v>0</v>
      </c>
      <c r="M3551" s="15">
        <v>0</v>
      </c>
      <c r="N3551" s="27" t="e">
        <f>SUMIF(#REF!,'Integrantes original'!A3308,#REF!)</f>
        <v>#REF!</v>
      </c>
      <c r="O3551" s="27">
        <f t="shared" si="220"/>
        <v>30092011</v>
      </c>
      <c r="P3551" s="27">
        <f t="shared" si="221"/>
        <v>300920111</v>
      </c>
      <c r="Q3551" s="31">
        <f t="shared" si="222"/>
        <v>34200811300911</v>
      </c>
      <c r="R3551" s="27">
        <f>COUNTIF(tratycont!S:S,'Integrantes original'!Q3551)</f>
        <v>0</v>
      </c>
      <c r="S3551" s="27">
        <f t="shared" si="223"/>
        <v>0</v>
      </c>
    </row>
    <row r="3552" spans="1:19" x14ac:dyDescent="0.15">
      <c r="A3552" s="29">
        <v>3420081</v>
      </c>
      <c r="B3552" s="29">
        <v>342008104</v>
      </c>
      <c r="C3552" s="29" t="s">
        <v>25</v>
      </c>
      <c r="D3552" s="30" t="s">
        <v>2995</v>
      </c>
      <c r="E3552" s="30" t="s">
        <v>2382</v>
      </c>
      <c r="F3552" s="15">
        <v>1</v>
      </c>
      <c r="G3552" s="29">
        <v>17</v>
      </c>
      <c r="H3552" s="29">
        <v>6</v>
      </c>
      <c r="I3552" s="29">
        <v>2018</v>
      </c>
      <c r="J3552" s="15">
        <v>2</v>
      </c>
      <c r="K3552" s="15">
        <v>2</v>
      </c>
      <c r="L3552" s="15">
        <v>0</v>
      </c>
      <c r="M3552" s="15">
        <v>0</v>
      </c>
      <c r="N3552" s="27" t="e">
        <f>SUMIF(#REF!,'Integrantes original'!A3309,#REF!)</f>
        <v>#REF!</v>
      </c>
      <c r="O3552" s="27">
        <f t="shared" si="220"/>
        <v>17062018</v>
      </c>
      <c r="P3552" s="27">
        <f t="shared" si="221"/>
        <v>170620181</v>
      </c>
      <c r="Q3552" s="31">
        <f t="shared" si="222"/>
        <v>34200811170618</v>
      </c>
      <c r="R3552" s="27">
        <f>COUNTIF(tratycont!S:S,'Integrantes original'!Q3552)</f>
        <v>1</v>
      </c>
      <c r="S3552" s="27">
        <f t="shared" si="223"/>
        <v>1</v>
      </c>
    </row>
    <row r="3553" spans="1:19" x14ac:dyDescent="0.15">
      <c r="A3553" s="29">
        <v>3420091</v>
      </c>
      <c r="B3553" s="29">
        <v>342009101</v>
      </c>
      <c r="C3553" s="29" t="s">
        <v>16</v>
      </c>
      <c r="D3553" s="30" t="s">
        <v>934</v>
      </c>
      <c r="E3553" s="30" t="s">
        <v>51</v>
      </c>
      <c r="F3553" s="15">
        <v>1</v>
      </c>
      <c r="G3553" s="29">
        <v>22</v>
      </c>
      <c r="H3553" s="29">
        <v>6</v>
      </c>
      <c r="I3553" s="29">
        <v>1980</v>
      </c>
      <c r="J3553" s="15">
        <v>-1</v>
      </c>
      <c r="K3553" s="15">
        <v>-1</v>
      </c>
      <c r="L3553" s="15">
        <v>0</v>
      </c>
      <c r="M3553" s="15">
        <v>0</v>
      </c>
      <c r="N3553" s="27" t="e">
        <f>SUMIF(#REF!,'Integrantes original'!A3310,#REF!)</f>
        <v>#REF!</v>
      </c>
      <c r="O3553" s="27">
        <f t="shared" si="220"/>
        <v>22061980</v>
      </c>
      <c r="P3553" s="27">
        <f t="shared" si="221"/>
        <v>220619801</v>
      </c>
      <c r="Q3553" s="31">
        <f t="shared" si="222"/>
        <v>34200911220680</v>
      </c>
      <c r="R3553" s="27">
        <f>COUNTIF(tratycont!S:S,'Integrantes original'!Q3553)</f>
        <v>0</v>
      </c>
      <c r="S3553" s="27">
        <f t="shared" si="223"/>
        <v>0</v>
      </c>
    </row>
    <row r="3554" spans="1:19" x14ac:dyDescent="0.15">
      <c r="A3554" s="29">
        <v>3420091</v>
      </c>
      <c r="B3554" s="29">
        <v>342009102</v>
      </c>
      <c r="C3554" s="29" t="s">
        <v>19</v>
      </c>
      <c r="D3554" s="30" t="s">
        <v>1784</v>
      </c>
      <c r="E3554" s="30" t="s">
        <v>742</v>
      </c>
      <c r="F3554" s="15">
        <v>2</v>
      </c>
      <c r="G3554" s="29">
        <v>3</v>
      </c>
      <c r="H3554" s="29">
        <v>3</v>
      </c>
      <c r="I3554" s="29">
        <v>1989</v>
      </c>
      <c r="J3554" s="15">
        <v>1</v>
      </c>
      <c r="K3554" s="15">
        <v>0</v>
      </c>
      <c r="L3554" s="15">
        <v>2</v>
      </c>
      <c r="M3554" s="15">
        <v>0</v>
      </c>
      <c r="N3554" s="27" t="e">
        <f>SUMIF(#REF!,'Integrantes original'!A3311,#REF!)</f>
        <v>#REF!</v>
      </c>
      <c r="O3554" s="27">
        <f t="shared" si="220"/>
        <v>3031989</v>
      </c>
      <c r="P3554" s="27">
        <f t="shared" si="221"/>
        <v>30319892</v>
      </c>
      <c r="Q3554" s="31">
        <f t="shared" si="222"/>
        <v>34200912030389</v>
      </c>
      <c r="R3554" s="27">
        <f>COUNTIF(tratycont!S:S,'Integrantes original'!Q3554)</f>
        <v>0</v>
      </c>
      <c r="S3554" s="27">
        <f t="shared" si="223"/>
        <v>0</v>
      </c>
    </row>
    <row r="3555" spans="1:19" x14ac:dyDescent="0.15">
      <c r="A3555" s="29">
        <v>3420091</v>
      </c>
      <c r="B3555" s="29">
        <v>342009103</v>
      </c>
      <c r="C3555" s="29" t="s">
        <v>22</v>
      </c>
      <c r="D3555" s="30" t="s">
        <v>322</v>
      </c>
      <c r="E3555" s="30" t="s">
        <v>51</v>
      </c>
      <c r="F3555" s="15">
        <v>1</v>
      </c>
      <c r="G3555" s="29">
        <v>15</v>
      </c>
      <c r="H3555" s="29">
        <v>8</v>
      </c>
      <c r="I3555" s="29">
        <v>2010</v>
      </c>
      <c r="J3555" s="15">
        <v>-1</v>
      </c>
      <c r="K3555" s="15">
        <v>-1</v>
      </c>
      <c r="L3555" s="15">
        <v>0</v>
      </c>
      <c r="M3555" s="15">
        <v>0</v>
      </c>
      <c r="N3555" s="27" t="e">
        <f>SUMIF(#REF!,'Integrantes original'!A3312,#REF!)</f>
        <v>#REF!</v>
      </c>
      <c r="O3555" s="27">
        <f t="shared" si="220"/>
        <v>15082010</v>
      </c>
      <c r="P3555" s="27">
        <f t="shared" si="221"/>
        <v>150820101</v>
      </c>
      <c r="Q3555" s="31">
        <f t="shared" si="222"/>
        <v>34200911150810</v>
      </c>
      <c r="R3555" s="27">
        <f>COUNTIF(tratycont!S:S,'Integrantes original'!Q3555)</f>
        <v>0</v>
      </c>
      <c r="S3555" s="27">
        <f t="shared" si="223"/>
        <v>0</v>
      </c>
    </row>
    <row r="3556" spans="1:19" x14ac:dyDescent="0.15">
      <c r="A3556" s="29">
        <v>3420091</v>
      </c>
      <c r="B3556" s="29">
        <v>342009104</v>
      </c>
      <c r="C3556" s="29" t="s">
        <v>25</v>
      </c>
      <c r="D3556" s="30" t="s">
        <v>2996</v>
      </c>
      <c r="E3556" s="30" t="s">
        <v>51</v>
      </c>
      <c r="F3556" s="15">
        <v>1</v>
      </c>
      <c r="G3556" s="29">
        <v>24</v>
      </c>
      <c r="H3556" s="29">
        <v>9</v>
      </c>
      <c r="I3556" s="29">
        <v>2018</v>
      </c>
      <c r="J3556" s="15">
        <v>2</v>
      </c>
      <c r="K3556" s="15">
        <v>2</v>
      </c>
      <c r="L3556" s="15">
        <v>0</v>
      </c>
      <c r="M3556" s="15">
        <v>0</v>
      </c>
      <c r="N3556" s="27" t="e">
        <f>SUMIF(#REF!,'Integrantes original'!A3313,#REF!)</f>
        <v>#REF!</v>
      </c>
      <c r="O3556" s="27">
        <f t="shared" si="220"/>
        <v>24092018</v>
      </c>
      <c r="P3556" s="27">
        <f t="shared" si="221"/>
        <v>240920181</v>
      </c>
      <c r="Q3556" s="31">
        <f t="shared" si="222"/>
        <v>34200911240918</v>
      </c>
      <c r="R3556" s="27">
        <f>COUNTIF(tratycont!S:S,'Integrantes original'!Q3556)</f>
        <v>1</v>
      </c>
      <c r="S3556" s="27">
        <f t="shared" si="223"/>
        <v>1</v>
      </c>
    </row>
    <row r="3557" spans="1:19" x14ac:dyDescent="0.15">
      <c r="A3557" s="29">
        <v>3420101</v>
      </c>
      <c r="B3557" s="29">
        <v>342010101</v>
      </c>
      <c r="C3557" s="29" t="s">
        <v>16</v>
      </c>
      <c r="D3557" s="30" t="s">
        <v>2311</v>
      </c>
      <c r="E3557" s="30" t="s">
        <v>911</v>
      </c>
      <c r="F3557" s="15">
        <v>1</v>
      </c>
      <c r="G3557" s="29">
        <v>17</v>
      </c>
      <c r="H3557" s="29">
        <v>1</v>
      </c>
      <c r="I3557" s="29">
        <v>1986</v>
      </c>
      <c r="J3557" s="15">
        <v>-1</v>
      </c>
      <c r="K3557" s="15">
        <v>-1</v>
      </c>
      <c r="L3557" s="15">
        <v>0</v>
      </c>
      <c r="M3557" s="15">
        <v>0</v>
      </c>
      <c r="N3557" s="27" t="e">
        <f>SUMIF(#REF!,'Integrantes original'!A3314,#REF!)</f>
        <v>#REF!</v>
      </c>
      <c r="O3557" s="27">
        <f t="shared" si="220"/>
        <v>17011986</v>
      </c>
      <c r="P3557" s="27">
        <f t="shared" si="221"/>
        <v>170119861</v>
      </c>
      <c r="Q3557" s="31">
        <f t="shared" si="222"/>
        <v>34201011170186</v>
      </c>
      <c r="R3557" s="27">
        <f>COUNTIF(tratycont!S:S,'Integrantes original'!Q3557)</f>
        <v>0</v>
      </c>
      <c r="S3557" s="27">
        <f t="shared" si="223"/>
        <v>0</v>
      </c>
    </row>
    <row r="3558" spans="1:19" x14ac:dyDescent="0.15">
      <c r="A3558" s="29">
        <v>3420101</v>
      </c>
      <c r="B3558" s="29">
        <v>342010102</v>
      </c>
      <c r="C3558" s="29" t="s">
        <v>19</v>
      </c>
      <c r="D3558" s="30" t="s">
        <v>998</v>
      </c>
      <c r="E3558" s="30" t="s">
        <v>724</v>
      </c>
      <c r="F3558" s="15">
        <v>2</v>
      </c>
      <c r="G3558" s="29">
        <v>15</v>
      </c>
      <c r="H3558" s="29">
        <v>4</v>
      </c>
      <c r="I3558" s="29">
        <v>1987</v>
      </c>
      <c r="J3558" s="15">
        <v>1</v>
      </c>
      <c r="K3558" s="15">
        <v>0</v>
      </c>
      <c r="L3558" s="15">
        <v>2</v>
      </c>
      <c r="M3558" s="15">
        <v>0</v>
      </c>
      <c r="N3558" s="27" t="e">
        <f>SUMIF(#REF!,'Integrantes original'!A3315,#REF!)</f>
        <v>#REF!</v>
      </c>
      <c r="O3558" s="27">
        <f t="shared" si="220"/>
        <v>15041987</v>
      </c>
      <c r="P3558" s="27">
        <f t="shared" si="221"/>
        <v>150419872</v>
      </c>
      <c r="Q3558" s="31">
        <f t="shared" si="222"/>
        <v>34201012150487</v>
      </c>
      <c r="R3558" s="27">
        <f>COUNTIF(tratycont!S:S,'Integrantes original'!Q3558)</f>
        <v>0</v>
      </c>
      <c r="S3558" s="27">
        <f t="shared" si="223"/>
        <v>0</v>
      </c>
    </row>
    <row r="3559" spans="1:19" x14ac:dyDescent="0.15">
      <c r="A3559" s="29">
        <v>3420101</v>
      </c>
      <c r="B3559" s="29">
        <v>342010103</v>
      </c>
      <c r="C3559" s="29" t="s">
        <v>22</v>
      </c>
      <c r="D3559" s="30" t="s">
        <v>1137</v>
      </c>
      <c r="E3559" s="30" t="s">
        <v>911</v>
      </c>
      <c r="F3559" s="15">
        <v>1</v>
      </c>
      <c r="G3559" s="29">
        <v>10</v>
      </c>
      <c r="H3559" s="29">
        <v>4</v>
      </c>
      <c r="I3559" s="29">
        <v>2008</v>
      </c>
      <c r="J3559" s="15">
        <v>-1</v>
      </c>
      <c r="K3559" s="15">
        <v>-1</v>
      </c>
      <c r="L3559" s="15">
        <v>0</v>
      </c>
      <c r="M3559" s="15">
        <v>0</v>
      </c>
      <c r="N3559" s="27" t="e">
        <f>SUMIF(#REF!,'Integrantes original'!A3316,#REF!)</f>
        <v>#REF!</v>
      </c>
      <c r="O3559" s="27">
        <f t="shared" si="220"/>
        <v>10042008</v>
      </c>
      <c r="P3559" s="27">
        <f t="shared" si="221"/>
        <v>100420081</v>
      </c>
      <c r="Q3559" s="31">
        <f t="shared" si="222"/>
        <v>34201011100408</v>
      </c>
      <c r="R3559" s="27">
        <f>COUNTIF(tratycont!S:S,'Integrantes original'!Q3559)</f>
        <v>0</v>
      </c>
      <c r="S3559" s="27">
        <f t="shared" si="223"/>
        <v>0</v>
      </c>
    </row>
    <row r="3560" spans="1:19" x14ac:dyDescent="0.15">
      <c r="A3560" s="29">
        <v>3420101</v>
      </c>
      <c r="B3560" s="29">
        <v>342010104</v>
      </c>
      <c r="C3560" s="29" t="s">
        <v>25</v>
      </c>
      <c r="D3560" s="30" t="s">
        <v>1836</v>
      </c>
      <c r="E3560" s="30" t="s">
        <v>911</v>
      </c>
      <c r="F3560" s="15">
        <v>2</v>
      </c>
      <c r="G3560" s="29">
        <v>5</v>
      </c>
      <c r="H3560" s="29">
        <v>8</v>
      </c>
      <c r="I3560" s="29">
        <v>2013</v>
      </c>
      <c r="J3560" s="15">
        <v>-1</v>
      </c>
      <c r="K3560" s="15">
        <v>-1</v>
      </c>
      <c r="L3560" s="15">
        <v>0</v>
      </c>
      <c r="M3560" s="15">
        <v>0</v>
      </c>
      <c r="N3560" s="27" t="e">
        <f>SUMIF(#REF!,'Integrantes original'!A3317,#REF!)</f>
        <v>#REF!</v>
      </c>
      <c r="O3560" s="27">
        <f t="shared" si="220"/>
        <v>5082013</v>
      </c>
      <c r="P3560" s="27">
        <f t="shared" si="221"/>
        <v>50820132</v>
      </c>
      <c r="Q3560" s="31">
        <f t="shared" si="222"/>
        <v>34201012050813</v>
      </c>
      <c r="R3560" s="27">
        <f>COUNTIF(tratycont!S:S,'Integrantes original'!Q3560)</f>
        <v>0</v>
      </c>
      <c r="S3560" s="27">
        <f t="shared" si="223"/>
        <v>0</v>
      </c>
    </row>
    <row r="3561" spans="1:19" x14ac:dyDescent="0.15">
      <c r="A3561" s="29">
        <v>3420111</v>
      </c>
      <c r="B3561" s="29">
        <v>342011101</v>
      </c>
      <c r="C3561" s="29" t="s">
        <v>16</v>
      </c>
      <c r="D3561" s="30" t="s">
        <v>2997</v>
      </c>
      <c r="E3561" s="30" t="s">
        <v>1074</v>
      </c>
      <c r="F3561" s="15">
        <v>2</v>
      </c>
      <c r="G3561" s="29">
        <v>12</v>
      </c>
      <c r="H3561" s="29">
        <v>3</v>
      </c>
      <c r="I3561" s="29">
        <v>1969</v>
      </c>
      <c r="J3561" s="15">
        <v>-1</v>
      </c>
      <c r="K3561" s="15">
        <v>-1</v>
      </c>
      <c r="L3561" s="15">
        <v>0</v>
      </c>
      <c r="M3561" s="15">
        <v>0</v>
      </c>
      <c r="N3561" s="27" t="e">
        <f>SUMIF(#REF!,'Integrantes original'!A3318,#REF!)</f>
        <v>#REF!</v>
      </c>
      <c r="O3561" s="27">
        <f t="shared" si="220"/>
        <v>12031969</v>
      </c>
      <c r="P3561" s="27">
        <f t="shared" si="221"/>
        <v>120319692</v>
      </c>
      <c r="Q3561" s="31">
        <f t="shared" si="222"/>
        <v>34201112120369</v>
      </c>
      <c r="R3561" s="27">
        <f>COUNTIF(tratycont!S:S,'Integrantes original'!Q3561)</f>
        <v>0</v>
      </c>
      <c r="S3561" s="27">
        <f t="shared" si="223"/>
        <v>0</v>
      </c>
    </row>
    <row r="3562" spans="1:19" x14ac:dyDescent="0.15">
      <c r="A3562" s="29">
        <v>3420111</v>
      </c>
      <c r="B3562" s="29">
        <v>342011102</v>
      </c>
      <c r="C3562" s="29" t="s">
        <v>19</v>
      </c>
      <c r="D3562" s="30" t="s">
        <v>2998</v>
      </c>
      <c r="E3562" s="30" t="s">
        <v>51</v>
      </c>
      <c r="F3562" s="15">
        <v>1</v>
      </c>
      <c r="G3562" s="29">
        <v>29</v>
      </c>
      <c r="H3562" s="29">
        <v>5</v>
      </c>
      <c r="I3562" s="29">
        <v>2000</v>
      </c>
      <c r="J3562" s="15">
        <v>-1</v>
      </c>
      <c r="K3562" s="15">
        <v>-1</v>
      </c>
      <c r="L3562" s="15">
        <v>0</v>
      </c>
      <c r="M3562" s="15">
        <v>0</v>
      </c>
      <c r="N3562" s="27" t="e">
        <f>SUMIF(#REF!,'Integrantes original'!A3319,#REF!)</f>
        <v>#REF!</v>
      </c>
      <c r="O3562" s="27">
        <f t="shared" si="220"/>
        <v>29052000</v>
      </c>
      <c r="P3562" s="27">
        <f t="shared" si="221"/>
        <v>290520001</v>
      </c>
      <c r="Q3562" s="31">
        <f t="shared" si="222"/>
        <v>34201111290500</v>
      </c>
      <c r="R3562" s="27">
        <f>COUNTIF(tratycont!S:S,'Integrantes original'!Q3562)</f>
        <v>0</v>
      </c>
      <c r="S3562" s="27">
        <f t="shared" si="223"/>
        <v>0</v>
      </c>
    </row>
    <row r="3563" spans="1:19" x14ac:dyDescent="0.15">
      <c r="A3563" s="29">
        <v>3420111</v>
      </c>
      <c r="B3563" s="29">
        <v>342011103</v>
      </c>
      <c r="C3563" s="29" t="s">
        <v>22</v>
      </c>
      <c r="D3563" s="30" t="s">
        <v>2999</v>
      </c>
      <c r="E3563" s="30" t="s">
        <v>51</v>
      </c>
      <c r="F3563" s="15">
        <v>2</v>
      </c>
      <c r="G3563" s="29">
        <v>13</v>
      </c>
      <c r="H3563" s="29">
        <v>11</v>
      </c>
      <c r="I3563" s="29">
        <v>2006</v>
      </c>
      <c r="J3563" s="15">
        <v>-1</v>
      </c>
      <c r="K3563" s="15">
        <v>-1</v>
      </c>
      <c r="L3563" s="15">
        <v>0</v>
      </c>
      <c r="M3563" s="15">
        <v>0</v>
      </c>
      <c r="N3563" s="27" t="e">
        <f>SUMIF(#REF!,'Integrantes original'!A3320,#REF!)</f>
        <v>#REF!</v>
      </c>
      <c r="O3563" s="27">
        <f t="shared" si="220"/>
        <v>13112006</v>
      </c>
      <c r="P3563" s="27">
        <f t="shared" si="221"/>
        <v>131120062</v>
      </c>
      <c r="Q3563" s="31">
        <f t="shared" si="222"/>
        <v>34201112131106</v>
      </c>
      <c r="R3563" s="27">
        <f>COUNTIF(tratycont!S:S,'Integrantes original'!Q3563)</f>
        <v>0</v>
      </c>
      <c r="S3563" s="27">
        <f t="shared" si="223"/>
        <v>0</v>
      </c>
    </row>
    <row r="3564" spans="1:19" x14ac:dyDescent="0.15">
      <c r="A3564" s="29">
        <v>3420111</v>
      </c>
      <c r="B3564" s="29">
        <v>342011104</v>
      </c>
      <c r="C3564" s="29" t="s">
        <v>25</v>
      </c>
      <c r="D3564" s="30" t="s">
        <v>1848</v>
      </c>
      <c r="E3564" s="30" t="s">
        <v>51</v>
      </c>
      <c r="F3564" s="15">
        <v>2</v>
      </c>
      <c r="G3564" s="29">
        <v>17</v>
      </c>
      <c r="H3564" s="29">
        <v>5</v>
      </c>
      <c r="I3564" s="29">
        <v>2008</v>
      </c>
      <c r="J3564" s="15">
        <v>-1</v>
      </c>
      <c r="K3564" s="15">
        <v>-1</v>
      </c>
      <c r="L3564" s="15">
        <v>0</v>
      </c>
      <c r="M3564" s="15">
        <v>0</v>
      </c>
      <c r="N3564" s="27" t="e">
        <f>SUMIF(#REF!,'Integrantes original'!A3321,#REF!)</f>
        <v>#REF!</v>
      </c>
      <c r="O3564" s="27">
        <f t="shared" si="220"/>
        <v>17052008</v>
      </c>
      <c r="P3564" s="27">
        <f t="shared" si="221"/>
        <v>170520082</v>
      </c>
      <c r="Q3564" s="31">
        <f t="shared" si="222"/>
        <v>34201112170508</v>
      </c>
      <c r="R3564" s="27">
        <f>COUNTIF(tratycont!S:S,'Integrantes original'!Q3564)</f>
        <v>0</v>
      </c>
      <c r="S3564" s="27">
        <f t="shared" si="223"/>
        <v>0</v>
      </c>
    </row>
    <row r="3565" spans="1:19" x14ac:dyDescent="0.15">
      <c r="A3565" s="29">
        <v>3420111</v>
      </c>
      <c r="B3565" s="29">
        <v>342011105</v>
      </c>
      <c r="C3565" s="29" t="s">
        <v>27</v>
      </c>
      <c r="D3565" s="30" t="s">
        <v>808</v>
      </c>
      <c r="E3565" s="30" t="s">
        <v>51</v>
      </c>
      <c r="F3565" s="15">
        <v>1</v>
      </c>
      <c r="G3565" s="29">
        <v>8</v>
      </c>
      <c r="H3565" s="29">
        <v>11</v>
      </c>
      <c r="I3565" s="29">
        <v>2010</v>
      </c>
      <c r="J3565" s="15">
        <v>-1</v>
      </c>
      <c r="K3565" s="15">
        <v>-1</v>
      </c>
      <c r="L3565" s="15">
        <v>0</v>
      </c>
      <c r="M3565" s="15">
        <v>0</v>
      </c>
      <c r="N3565" s="27" t="e">
        <f>SUMIF(#REF!,'Integrantes original'!A3322,#REF!)</f>
        <v>#REF!</v>
      </c>
      <c r="O3565" s="27">
        <f t="shared" si="220"/>
        <v>8112010</v>
      </c>
      <c r="P3565" s="27">
        <f t="shared" si="221"/>
        <v>81120101</v>
      </c>
      <c r="Q3565" s="31">
        <f t="shared" si="222"/>
        <v>34201111081110</v>
      </c>
      <c r="R3565" s="27">
        <f>COUNTIF(tratycont!S:S,'Integrantes original'!Q3565)</f>
        <v>0</v>
      </c>
      <c r="S3565" s="27">
        <f t="shared" si="223"/>
        <v>0</v>
      </c>
    </row>
    <row r="3566" spans="1:19" x14ac:dyDescent="0.15">
      <c r="A3566" s="29">
        <v>3420111</v>
      </c>
      <c r="B3566" s="29">
        <v>342011106</v>
      </c>
      <c r="C3566" s="29" t="s">
        <v>30</v>
      </c>
      <c r="D3566" s="30" t="s">
        <v>192</v>
      </c>
      <c r="E3566" s="30" t="s">
        <v>51</v>
      </c>
      <c r="F3566" s="15">
        <v>1</v>
      </c>
      <c r="G3566" s="29">
        <v>10</v>
      </c>
      <c r="H3566" s="29">
        <v>5</v>
      </c>
      <c r="I3566" s="29">
        <v>1993</v>
      </c>
      <c r="J3566" s="15">
        <v>-1</v>
      </c>
      <c r="K3566" s="15">
        <v>-1</v>
      </c>
      <c r="L3566" s="15">
        <v>0</v>
      </c>
      <c r="M3566" s="15">
        <v>0</v>
      </c>
      <c r="N3566" s="27" t="e">
        <f>SUMIF(#REF!,'Integrantes original'!A3323,#REF!)</f>
        <v>#REF!</v>
      </c>
      <c r="O3566" s="27">
        <f t="shared" si="220"/>
        <v>10051993</v>
      </c>
      <c r="P3566" s="27">
        <f t="shared" si="221"/>
        <v>100519931</v>
      </c>
      <c r="Q3566" s="31">
        <f t="shared" si="222"/>
        <v>34201111100593</v>
      </c>
      <c r="R3566" s="27">
        <f>COUNTIF(tratycont!S:S,'Integrantes original'!Q3566)</f>
        <v>0</v>
      </c>
      <c r="S3566" s="27">
        <f t="shared" si="223"/>
        <v>0</v>
      </c>
    </row>
    <row r="3567" spans="1:19" x14ac:dyDescent="0.15">
      <c r="A3567" s="29">
        <v>3420111</v>
      </c>
      <c r="B3567" s="29">
        <v>342011107</v>
      </c>
      <c r="C3567" s="29" t="s">
        <v>56</v>
      </c>
      <c r="D3567" s="30" t="s">
        <v>1003</v>
      </c>
      <c r="E3567" s="30" t="s">
        <v>51</v>
      </c>
      <c r="F3567" s="15">
        <v>2</v>
      </c>
      <c r="G3567" s="29">
        <v>16</v>
      </c>
      <c r="H3567" s="29">
        <v>5</v>
      </c>
      <c r="I3567" s="29">
        <v>1997</v>
      </c>
      <c r="J3567" s="15">
        <v>-1</v>
      </c>
      <c r="K3567" s="15">
        <v>-1</v>
      </c>
      <c r="L3567" s="15">
        <v>0</v>
      </c>
      <c r="M3567" s="15">
        <v>0</v>
      </c>
      <c r="N3567" s="27" t="e">
        <f>SUMIF(#REF!,'Integrantes original'!A3324,#REF!)</f>
        <v>#REF!</v>
      </c>
      <c r="O3567" s="27">
        <f t="shared" si="220"/>
        <v>16051997</v>
      </c>
      <c r="P3567" s="27">
        <f t="shared" si="221"/>
        <v>160519972</v>
      </c>
      <c r="Q3567" s="31">
        <f t="shared" si="222"/>
        <v>34201112160597</v>
      </c>
      <c r="R3567" s="27">
        <f>COUNTIF(tratycont!S:S,'Integrantes original'!Q3567)</f>
        <v>0</v>
      </c>
      <c r="S3567" s="27">
        <f t="shared" si="223"/>
        <v>0</v>
      </c>
    </row>
    <row r="3568" spans="1:19" x14ac:dyDescent="0.15">
      <c r="A3568" s="29">
        <v>3420111</v>
      </c>
      <c r="B3568" s="29">
        <v>342011108</v>
      </c>
      <c r="C3568" s="29" t="s">
        <v>58</v>
      </c>
      <c r="D3568" s="30" t="s">
        <v>1840</v>
      </c>
      <c r="E3568" s="30" t="s">
        <v>3000</v>
      </c>
      <c r="F3568" s="15">
        <v>1</v>
      </c>
      <c r="G3568" s="29">
        <v>9</v>
      </c>
      <c r="H3568" s="29">
        <v>9</v>
      </c>
      <c r="I3568" s="29">
        <v>1994</v>
      </c>
      <c r="J3568" s="15">
        <v>-1</v>
      </c>
      <c r="K3568" s="15">
        <v>-1</v>
      </c>
      <c r="L3568" s="15">
        <v>0</v>
      </c>
      <c r="M3568" s="15">
        <v>0</v>
      </c>
      <c r="N3568" s="27" t="e">
        <f>SUMIF(#REF!,'Integrantes original'!A3325,#REF!)</f>
        <v>#REF!</v>
      </c>
      <c r="O3568" s="27">
        <f t="shared" si="220"/>
        <v>9091994</v>
      </c>
      <c r="P3568" s="27">
        <f t="shared" si="221"/>
        <v>90919941</v>
      </c>
      <c r="Q3568" s="31">
        <f t="shared" si="222"/>
        <v>34201111090994</v>
      </c>
      <c r="R3568" s="27">
        <f>COUNTIF(tratycont!S:S,'Integrantes original'!Q3568)</f>
        <v>0</v>
      </c>
      <c r="S3568" s="27">
        <f t="shared" si="223"/>
        <v>0</v>
      </c>
    </row>
    <row r="3569" spans="1:19" x14ac:dyDescent="0.15">
      <c r="A3569" s="29">
        <v>3420111</v>
      </c>
      <c r="B3569" s="29">
        <v>342011109</v>
      </c>
      <c r="C3569" s="29" t="s">
        <v>120</v>
      </c>
      <c r="D3569" s="30" t="s">
        <v>1140</v>
      </c>
      <c r="E3569" s="30" t="s">
        <v>2008</v>
      </c>
      <c r="F3569" s="15">
        <v>2</v>
      </c>
      <c r="G3569" s="29">
        <v>23</v>
      </c>
      <c r="H3569" s="29">
        <v>5</v>
      </c>
      <c r="I3569" s="29">
        <v>1998</v>
      </c>
      <c r="J3569" s="15">
        <v>1</v>
      </c>
      <c r="K3569" s="15">
        <v>0</v>
      </c>
      <c r="L3569" s="15">
        <v>2</v>
      </c>
      <c r="M3569" s="15">
        <v>0</v>
      </c>
      <c r="N3569" s="27" t="e">
        <f>SUMIF(#REF!,'Integrantes original'!A3326,#REF!)</f>
        <v>#REF!</v>
      </c>
      <c r="O3569" s="27">
        <f t="shared" si="220"/>
        <v>23051998</v>
      </c>
      <c r="P3569" s="27">
        <f t="shared" si="221"/>
        <v>230519982</v>
      </c>
      <c r="Q3569" s="31">
        <f t="shared" si="222"/>
        <v>34201112230598</v>
      </c>
      <c r="R3569" s="27">
        <f>COUNTIF(tratycont!S:S,'Integrantes original'!Q3569)</f>
        <v>0</v>
      </c>
      <c r="S3569" s="27">
        <f t="shared" si="223"/>
        <v>0</v>
      </c>
    </row>
    <row r="3570" spans="1:19" x14ac:dyDescent="0.15">
      <c r="A3570" s="29">
        <v>3420111</v>
      </c>
      <c r="B3570" s="29">
        <v>342011110</v>
      </c>
      <c r="C3570" s="29" t="s">
        <v>123</v>
      </c>
      <c r="D3570" s="30" t="s">
        <v>311</v>
      </c>
      <c r="E3570" s="30" t="s">
        <v>3000</v>
      </c>
      <c r="F3570" s="15">
        <v>2</v>
      </c>
      <c r="G3570" s="29">
        <v>8</v>
      </c>
      <c r="H3570" s="29">
        <v>3</v>
      </c>
      <c r="I3570" s="29">
        <v>2017</v>
      </c>
      <c r="J3570" s="15">
        <v>-1</v>
      </c>
      <c r="K3570" s="15">
        <v>-1</v>
      </c>
      <c r="L3570" s="15">
        <v>0</v>
      </c>
      <c r="M3570" s="15">
        <v>0</v>
      </c>
      <c r="N3570" s="27" t="e">
        <f>SUMIF(#REF!,'Integrantes original'!A3327,#REF!)</f>
        <v>#REF!</v>
      </c>
      <c r="O3570" s="27">
        <f t="shared" si="220"/>
        <v>8032017</v>
      </c>
      <c r="P3570" s="27">
        <f t="shared" si="221"/>
        <v>80320172</v>
      </c>
      <c r="Q3570" s="31">
        <f t="shared" si="222"/>
        <v>34201112080317</v>
      </c>
      <c r="R3570" s="27">
        <f>COUNTIF(tratycont!S:S,'Integrantes original'!Q3570)</f>
        <v>0</v>
      </c>
      <c r="S3570" s="27">
        <f t="shared" si="223"/>
        <v>0</v>
      </c>
    </row>
    <row r="3571" spans="1:19" x14ac:dyDescent="0.15">
      <c r="A3571" s="29">
        <v>3420121</v>
      </c>
      <c r="B3571" s="29">
        <v>342012101</v>
      </c>
      <c r="C3571" s="29" t="s">
        <v>16</v>
      </c>
      <c r="D3571" s="30" t="s">
        <v>499</v>
      </c>
      <c r="E3571" s="30" t="s">
        <v>1250</v>
      </c>
      <c r="F3571" s="15">
        <v>1</v>
      </c>
      <c r="G3571" s="29">
        <v>18</v>
      </c>
      <c r="H3571" s="29">
        <v>2</v>
      </c>
      <c r="I3571" s="29">
        <v>1964</v>
      </c>
      <c r="J3571" s="15">
        <v>-1</v>
      </c>
      <c r="K3571" s="15">
        <v>-1</v>
      </c>
      <c r="L3571" s="15">
        <v>0</v>
      </c>
      <c r="M3571" s="15">
        <v>0</v>
      </c>
      <c r="N3571" s="27" t="e">
        <f>SUMIF(#REF!,'Integrantes original'!A3328,#REF!)</f>
        <v>#REF!</v>
      </c>
      <c r="O3571" s="27">
        <f t="shared" si="220"/>
        <v>18021964</v>
      </c>
      <c r="P3571" s="27">
        <f t="shared" si="221"/>
        <v>180219641</v>
      </c>
      <c r="Q3571" s="31">
        <f t="shared" si="222"/>
        <v>34201211180264</v>
      </c>
      <c r="R3571" s="27">
        <f>COUNTIF(tratycont!S:S,'Integrantes original'!Q3571)</f>
        <v>0</v>
      </c>
      <c r="S3571" s="27">
        <f t="shared" si="223"/>
        <v>0</v>
      </c>
    </row>
    <row r="3572" spans="1:19" x14ac:dyDescent="0.15">
      <c r="A3572" s="29">
        <v>3420121</v>
      </c>
      <c r="B3572" s="29">
        <v>342012102</v>
      </c>
      <c r="C3572" s="29" t="s">
        <v>19</v>
      </c>
      <c r="D3572" s="30" t="s">
        <v>1713</v>
      </c>
      <c r="E3572" s="30" t="s">
        <v>911</v>
      </c>
      <c r="F3572" s="15">
        <v>2</v>
      </c>
      <c r="G3572" s="29">
        <v>21</v>
      </c>
      <c r="H3572" s="29">
        <v>12</v>
      </c>
      <c r="I3572" s="29">
        <v>1970</v>
      </c>
      <c r="J3572" s="15">
        <v>-1</v>
      </c>
      <c r="K3572" s="15">
        <v>-1</v>
      </c>
      <c r="L3572" s="15">
        <v>0</v>
      </c>
      <c r="M3572" s="15">
        <v>0</v>
      </c>
      <c r="N3572" s="27" t="e">
        <f>SUMIF(#REF!,'Integrantes original'!A3329,#REF!)</f>
        <v>#REF!</v>
      </c>
      <c r="O3572" s="27">
        <f t="shared" si="220"/>
        <v>21121970</v>
      </c>
      <c r="P3572" s="27">
        <f t="shared" si="221"/>
        <v>211219702</v>
      </c>
      <c r="Q3572" s="31">
        <f t="shared" si="222"/>
        <v>34201212211270</v>
      </c>
      <c r="R3572" s="27">
        <f>COUNTIF(tratycont!S:S,'Integrantes original'!Q3572)</f>
        <v>0</v>
      </c>
      <c r="S3572" s="27">
        <f t="shared" si="223"/>
        <v>0</v>
      </c>
    </row>
    <row r="3573" spans="1:19" x14ac:dyDescent="0.15">
      <c r="A3573" s="29">
        <v>3420121</v>
      </c>
      <c r="B3573" s="29">
        <v>342012103</v>
      </c>
      <c r="C3573" s="29" t="s">
        <v>22</v>
      </c>
      <c r="D3573" s="30" t="s">
        <v>3001</v>
      </c>
      <c r="E3573" s="30" t="s">
        <v>1250</v>
      </c>
      <c r="F3573" s="15">
        <v>2</v>
      </c>
      <c r="G3573" s="29">
        <v>8</v>
      </c>
      <c r="H3573" s="29">
        <v>3</v>
      </c>
      <c r="I3573" s="29">
        <v>1998</v>
      </c>
      <c r="J3573" s="15">
        <v>-1</v>
      </c>
      <c r="K3573" s="15">
        <v>-1</v>
      </c>
      <c r="L3573" s="15">
        <v>0</v>
      </c>
      <c r="M3573" s="15">
        <v>0</v>
      </c>
      <c r="N3573" s="27" t="e">
        <f>SUMIF(#REF!,'Integrantes original'!A3330,#REF!)</f>
        <v>#REF!</v>
      </c>
      <c r="O3573" s="27">
        <f t="shared" si="220"/>
        <v>8031998</v>
      </c>
      <c r="P3573" s="27">
        <f t="shared" si="221"/>
        <v>80319982</v>
      </c>
      <c r="Q3573" s="31">
        <f t="shared" si="222"/>
        <v>34201212080398</v>
      </c>
      <c r="R3573" s="27">
        <f>COUNTIF(tratycont!S:S,'Integrantes original'!Q3573)</f>
        <v>0</v>
      </c>
      <c r="S3573" s="27">
        <f t="shared" si="223"/>
        <v>0</v>
      </c>
    </row>
    <row r="3574" spans="1:19" x14ac:dyDescent="0.15">
      <c r="A3574" s="29">
        <v>3420121</v>
      </c>
      <c r="B3574" s="29">
        <v>342012104</v>
      </c>
      <c r="C3574" s="29" t="s">
        <v>25</v>
      </c>
      <c r="D3574" s="30" t="s">
        <v>3002</v>
      </c>
      <c r="E3574" s="30" t="s">
        <v>1250</v>
      </c>
      <c r="F3574" s="15">
        <v>2</v>
      </c>
      <c r="G3574" s="29">
        <v>4</v>
      </c>
      <c r="H3574" s="29">
        <v>6</v>
      </c>
      <c r="I3574" s="29">
        <v>2000</v>
      </c>
      <c r="J3574" s="15">
        <v>1</v>
      </c>
      <c r="K3574" s="15">
        <v>0</v>
      </c>
      <c r="L3574" s="15">
        <v>2</v>
      </c>
      <c r="M3574" s="15">
        <v>0</v>
      </c>
      <c r="N3574" s="27" t="e">
        <f>SUMIF(#REF!,'Integrantes original'!A3331,#REF!)</f>
        <v>#REF!</v>
      </c>
      <c r="O3574" s="27">
        <f t="shared" si="220"/>
        <v>4062000</v>
      </c>
      <c r="P3574" s="27">
        <f t="shared" si="221"/>
        <v>40620002</v>
      </c>
      <c r="Q3574" s="31">
        <f t="shared" si="222"/>
        <v>34201212040600</v>
      </c>
      <c r="R3574" s="27">
        <f>COUNTIF(tratycont!S:S,'Integrantes original'!Q3574)</f>
        <v>0</v>
      </c>
      <c r="S3574" s="27">
        <f t="shared" si="223"/>
        <v>0</v>
      </c>
    </row>
    <row r="3575" spans="1:19" x14ac:dyDescent="0.15">
      <c r="A3575" s="29">
        <v>3420121</v>
      </c>
      <c r="B3575" s="29">
        <v>342012105</v>
      </c>
      <c r="C3575" s="29" t="s">
        <v>27</v>
      </c>
      <c r="D3575" s="30" t="s">
        <v>1671</v>
      </c>
      <c r="E3575" s="30" t="s">
        <v>51</v>
      </c>
      <c r="F3575" s="15">
        <v>1</v>
      </c>
      <c r="G3575" s="29">
        <v>14</v>
      </c>
      <c r="H3575" s="29">
        <v>8</v>
      </c>
      <c r="I3575" s="29">
        <v>2018</v>
      </c>
      <c r="J3575" s="15">
        <v>2</v>
      </c>
      <c r="K3575" s="15">
        <v>4</v>
      </c>
      <c r="L3575" s="15">
        <v>0</v>
      </c>
      <c r="M3575" s="15">
        <v>0</v>
      </c>
      <c r="N3575" s="27" t="e">
        <f>SUMIF(#REF!,'Integrantes original'!A3332,#REF!)</f>
        <v>#REF!</v>
      </c>
      <c r="O3575" s="27">
        <f t="shared" si="220"/>
        <v>14082018</v>
      </c>
      <c r="P3575" s="27">
        <f t="shared" si="221"/>
        <v>140820181</v>
      </c>
      <c r="Q3575" s="31">
        <f t="shared" si="222"/>
        <v>34201211140818</v>
      </c>
      <c r="R3575" s="27">
        <f>COUNTIF(tratycont!S:S,'Integrantes original'!Q3575)</f>
        <v>1</v>
      </c>
      <c r="S3575" s="27">
        <f t="shared" si="223"/>
        <v>1</v>
      </c>
    </row>
    <row r="3576" spans="1:19" x14ac:dyDescent="0.15">
      <c r="A3576" s="29">
        <v>3420121</v>
      </c>
      <c r="B3576" s="29">
        <v>342012106</v>
      </c>
      <c r="C3576" s="29" t="s">
        <v>30</v>
      </c>
      <c r="D3576" s="30" t="s">
        <v>530</v>
      </c>
      <c r="E3576" s="30" t="s">
        <v>1250</v>
      </c>
      <c r="F3576" s="15">
        <v>2</v>
      </c>
      <c r="G3576" s="29">
        <v>5</v>
      </c>
      <c r="H3576" s="29">
        <v>2</v>
      </c>
      <c r="I3576" s="29">
        <v>2018</v>
      </c>
      <c r="J3576" s="15">
        <v>-1</v>
      </c>
      <c r="K3576" s="15">
        <v>-1</v>
      </c>
      <c r="L3576" s="15">
        <v>0</v>
      </c>
      <c r="M3576" s="15">
        <v>0</v>
      </c>
      <c r="N3576" s="27" t="e">
        <f>SUMIF(#REF!,'Integrantes original'!A3333,#REF!)</f>
        <v>#REF!</v>
      </c>
      <c r="O3576" s="27">
        <f t="shared" si="220"/>
        <v>5022018</v>
      </c>
      <c r="P3576" s="27">
        <f t="shared" si="221"/>
        <v>50220182</v>
      </c>
      <c r="Q3576" s="31">
        <f t="shared" si="222"/>
        <v>34201212050218</v>
      </c>
      <c r="R3576" s="27">
        <f>COUNTIF(tratycont!S:S,'Integrantes original'!Q3576)</f>
        <v>0</v>
      </c>
      <c r="S3576" s="27">
        <f t="shared" si="223"/>
        <v>0</v>
      </c>
    </row>
    <row r="3577" spans="1:19" x14ac:dyDescent="0.15">
      <c r="A3577" s="29">
        <v>3490011</v>
      </c>
      <c r="B3577" s="29">
        <v>349001101</v>
      </c>
      <c r="C3577" s="29" t="s">
        <v>16</v>
      </c>
      <c r="D3577" s="30" t="s">
        <v>2853</v>
      </c>
      <c r="E3577" s="30" t="s">
        <v>3003</v>
      </c>
      <c r="F3577" s="15">
        <v>1</v>
      </c>
      <c r="G3577" s="29">
        <v>23</v>
      </c>
      <c r="H3577" s="29">
        <v>1</v>
      </c>
      <c r="I3577" s="29">
        <v>1958</v>
      </c>
      <c r="J3577" s="15">
        <v>-1</v>
      </c>
      <c r="K3577" s="15">
        <v>-1</v>
      </c>
      <c r="L3577" s="15">
        <v>0</v>
      </c>
      <c r="M3577" s="15">
        <v>0</v>
      </c>
      <c r="N3577" s="27" t="e">
        <f>SUMIF(#REF!,'Integrantes original'!A3334,#REF!)</f>
        <v>#REF!</v>
      </c>
      <c r="O3577" s="27">
        <f t="shared" si="220"/>
        <v>23011958</v>
      </c>
      <c r="P3577" s="27">
        <f t="shared" si="221"/>
        <v>230119581</v>
      </c>
      <c r="Q3577" s="31">
        <f t="shared" si="222"/>
        <v>34900111230158</v>
      </c>
      <c r="R3577" s="27">
        <f>COUNTIF(tratycont!S:S,'Integrantes original'!Q3577)</f>
        <v>0</v>
      </c>
      <c r="S3577" s="27">
        <f t="shared" si="223"/>
        <v>0</v>
      </c>
    </row>
    <row r="3578" spans="1:19" x14ac:dyDescent="0.15">
      <c r="A3578" s="29">
        <v>3490011</v>
      </c>
      <c r="B3578" s="29">
        <v>349001102</v>
      </c>
      <c r="C3578" s="29" t="s">
        <v>19</v>
      </c>
      <c r="D3578" s="30" t="s">
        <v>3004</v>
      </c>
      <c r="E3578" s="30" t="s">
        <v>3005</v>
      </c>
      <c r="F3578" s="15">
        <v>2</v>
      </c>
      <c r="G3578" s="29">
        <v>12</v>
      </c>
      <c r="H3578" s="29">
        <v>11</v>
      </c>
      <c r="I3578" s="29">
        <v>1982</v>
      </c>
      <c r="J3578" s="15">
        <v>1</v>
      </c>
      <c r="K3578" s="15">
        <v>0</v>
      </c>
      <c r="L3578" s="15">
        <v>1</v>
      </c>
      <c r="M3578" s="15">
        <v>2</v>
      </c>
      <c r="N3578" s="27" t="e">
        <f>SUMIF(#REF!,'Integrantes original'!A3335,#REF!)</f>
        <v>#REF!</v>
      </c>
      <c r="O3578" s="27">
        <f t="shared" si="220"/>
        <v>12111982</v>
      </c>
      <c r="P3578" s="27">
        <f t="shared" si="221"/>
        <v>121119822</v>
      </c>
      <c r="Q3578" s="31">
        <f t="shared" si="222"/>
        <v>34900112121182</v>
      </c>
      <c r="R3578" s="27">
        <f>COUNTIF(tratycont!S:S,'Integrantes original'!Q3578)</f>
        <v>0</v>
      </c>
      <c r="S3578" s="27">
        <f t="shared" si="223"/>
        <v>0</v>
      </c>
    </row>
    <row r="3579" spans="1:19" x14ac:dyDescent="0.15">
      <c r="A3579" s="29">
        <v>3490011</v>
      </c>
      <c r="B3579" s="29">
        <v>349001103</v>
      </c>
      <c r="C3579" s="29" t="s">
        <v>22</v>
      </c>
      <c r="D3579" s="30" t="s">
        <v>3006</v>
      </c>
      <c r="E3579" s="30" t="s">
        <v>3007</v>
      </c>
      <c r="F3579" s="15">
        <v>2</v>
      </c>
      <c r="G3579" s="29">
        <v>19</v>
      </c>
      <c r="H3579" s="29">
        <v>8</v>
      </c>
      <c r="I3579" s="29">
        <v>2012</v>
      </c>
      <c r="J3579" s="15">
        <v>-1</v>
      </c>
      <c r="K3579" s="15">
        <v>-1</v>
      </c>
      <c r="L3579" s="15">
        <v>0</v>
      </c>
      <c r="M3579" s="15">
        <v>0</v>
      </c>
      <c r="N3579" s="27" t="e">
        <f>SUMIF(#REF!,'Integrantes original'!A3336,#REF!)</f>
        <v>#REF!</v>
      </c>
      <c r="O3579" s="27">
        <f t="shared" si="220"/>
        <v>19082012</v>
      </c>
      <c r="P3579" s="27">
        <f t="shared" si="221"/>
        <v>190820122</v>
      </c>
      <c r="Q3579" s="31">
        <f t="shared" si="222"/>
        <v>34900112190812</v>
      </c>
      <c r="R3579" s="27">
        <f>COUNTIF(tratycont!S:S,'Integrantes original'!Q3579)</f>
        <v>0</v>
      </c>
      <c r="S3579" s="27">
        <f t="shared" si="223"/>
        <v>0</v>
      </c>
    </row>
    <row r="3580" spans="1:19" x14ac:dyDescent="0.15">
      <c r="A3580" s="29">
        <v>3490011</v>
      </c>
      <c r="B3580" s="29">
        <v>349001104</v>
      </c>
      <c r="C3580" s="29" t="s">
        <v>25</v>
      </c>
      <c r="D3580" s="30" t="s">
        <v>3008</v>
      </c>
      <c r="E3580" s="30" t="s">
        <v>3007</v>
      </c>
      <c r="F3580" s="15">
        <v>1</v>
      </c>
      <c r="G3580" s="29">
        <v>6</v>
      </c>
      <c r="H3580" s="29">
        <v>5</v>
      </c>
      <c r="I3580" s="29">
        <v>2018</v>
      </c>
      <c r="J3580" s="15">
        <v>2</v>
      </c>
      <c r="K3580" s="15">
        <v>2</v>
      </c>
      <c r="L3580" s="15">
        <v>0</v>
      </c>
      <c r="M3580" s="15">
        <v>0</v>
      </c>
      <c r="N3580" s="27" t="e">
        <f>SUMIF(#REF!,'Integrantes original'!A3337,#REF!)</f>
        <v>#REF!</v>
      </c>
      <c r="O3580" s="27">
        <f t="shared" si="220"/>
        <v>6052018</v>
      </c>
      <c r="P3580" s="27">
        <f t="shared" si="221"/>
        <v>60520181</v>
      </c>
      <c r="Q3580" s="31">
        <f t="shared" si="222"/>
        <v>34900111060518</v>
      </c>
      <c r="R3580" s="27">
        <f>COUNTIF(tratycont!S:S,'Integrantes original'!Q3580)</f>
        <v>0</v>
      </c>
      <c r="S3580" s="27">
        <f t="shared" si="223"/>
        <v>1</v>
      </c>
    </row>
    <row r="3581" spans="1:19" x14ac:dyDescent="0.15">
      <c r="A3581" s="29">
        <v>3490011</v>
      </c>
      <c r="B3581" s="29">
        <v>349001105</v>
      </c>
      <c r="C3581" s="29" t="s">
        <v>27</v>
      </c>
      <c r="D3581" s="30" t="s">
        <v>2748</v>
      </c>
      <c r="E3581" s="30" t="s">
        <v>51</v>
      </c>
      <c r="F3581" s="15">
        <v>2</v>
      </c>
      <c r="G3581" s="29">
        <v>19</v>
      </c>
      <c r="H3581" s="29">
        <v>1</v>
      </c>
      <c r="I3581" s="29">
        <v>1951</v>
      </c>
      <c r="J3581" s="15">
        <v>-1</v>
      </c>
      <c r="K3581" s="15">
        <v>-1</v>
      </c>
      <c r="L3581" s="15">
        <v>0</v>
      </c>
      <c r="M3581" s="15">
        <v>0</v>
      </c>
      <c r="N3581" s="27" t="e">
        <f>SUMIF(#REF!,'Integrantes original'!A3338,#REF!)</f>
        <v>#REF!</v>
      </c>
      <c r="O3581" s="27">
        <f t="shared" si="220"/>
        <v>19011951</v>
      </c>
      <c r="P3581" s="27">
        <f t="shared" si="221"/>
        <v>190119512</v>
      </c>
      <c r="Q3581" s="31">
        <f t="shared" si="222"/>
        <v>34900112190151</v>
      </c>
      <c r="R3581" s="27">
        <f>COUNTIF(tratycont!S:S,'Integrantes original'!Q3581)</f>
        <v>0</v>
      </c>
      <c r="S3581" s="27">
        <f t="shared" si="223"/>
        <v>0</v>
      </c>
    </row>
    <row r="3582" spans="1:19" x14ac:dyDescent="0.15">
      <c r="A3582" s="29">
        <v>3490011</v>
      </c>
      <c r="B3582" s="29">
        <v>349001106</v>
      </c>
      <c r="C3582" s="29" t="s">
        <v>30</v>
      </c>
      <c r="D3582" s="30" t="s">
        <v>2348</v>
      </c>
      <c r="E3582" s="30" t="s">
        <v>3009</v>
      </c>
      <c r="F3582" s="15">
        <v>1</v>
      </c>
      <c r="G3582" s="29">
        <v>3</v>
      </c>
      <c r="H3582" s="29">
        <v>11</v>
      </c>
      <c r="I3582" s="29">
        <v>1945</v>
      </c>
      <c r="J3582" s="15">
        <v>-1</v>
      </c>
      <c r="K3582" s="15">
        <v>-1</v>
      </c>
      <c r="L3582" s="15">
        <v>0</v>
      </c>
      <c r="M3582" s="15">
        <v>0</v>
      </c>
      <c r="N3582" s="27" t="e">
        <f>SUMIF(#REF!,'Integrantes original'!A3339,#REF!)</f>
        <v>#REF!</v>
      </c>
      <c r="O3582" s="27">
        <f t="shared" si="220"/>
        <v>3111945</v>
      </c>
      <c r="P3582" s="27">
        <f t="shared" si="221"/>
        <v>31119451</v>
      </c>
      <c r="Q3582" s="31">
        <f t="shared" si="222"/>
        <v>34900111031145</v>
      </c>
      <c r="R3582" s="27">
        <f>COUNTIF(tratycont!S:S,'Integrantes original'!Q3582)</f>
        <v>0</v>
      </c>
      <c r="S3582" s="27">
        <f t="shared" si="223"/>
        <v>0</v>
      </c>
    </row>
    <row r="3583" spans="1:19" x14ac:dyDescent="0.15">
      <c r="A3583" s="29">
        <v>3490011</v>
      </c>
      <c r="B3583" s="29">
        <v>349001107</v>
      </c>
      <c r="C3583" s="29" t="s">
        <v>56</v>
      </c>
      <c r="D3583" s="30" t="s">
        <v>1014</v>
      </c>
      <c r="E3583" s="30" t="s">
        <v>3005</v>
      </c>
      <c r="F3583" s="15">
        <v>2</v>
      </c>
      <c r="G3583" s="29">
        <v>11</v>
      </c>
      <c r="H3583" s="29">
        <v>11</v>
      </c>
      <c r="I3583" s="29">
        <v>2005</v>
      </c>
      <c r="J3583" s="15">
        <v>-1</v>
      </c>
      <c r="K3583" s="15">
        <v>-1</v>
      </c>
      <c r="L3583" s="15">
        <v>0</v>
      </c>
      <c r="M3583" s="15">
        <v>0</v>
      </c>
      <c r="N3583" s="27" t="e">
        <f>SUMIF(#REF!,'Integrantes original'!A3340,#REF!)</f>
        <v>#REF!</v>
      </c>
      <c r="O3583" s="27">
        <f t="shared" si="220"/>
        <v>11112005</v>
      </c>
      <c r="P3583" s="27">
        <f t="shared" si="221"/>
        <v>111120052</v>
      </c>
      <c r="Q3583" s="31">
        <f t="shared" si="222"/>
        <v>34900112111105</v>
      </c>
      <c r="R3583" s="27">
        <f>COUNTIF(tratycont!S:S,'Integrantes original'!Q3583)</f>
        <v>0</v>
      </c>
      <c r="S3583" s="27">
        <f t="shared" si="223"/>
        <v>0</v>
      </c>
    </row>
    <row r="3584" spans="1:19" x14ac:dyDescent="0.15">
      <c r="A3584" s="29">
        <v>3490021</v>
      </c>
      <c r="B3584" s="29">
        <v>349002101</v>
      </c>
      <c r="C3584" s="29" t="s">
        <v>16</v>
      </c>
      <c r="D3584" s="30" t="s">
        <v>3010</v>
      </c>
      <c r="E3584" s="30" t="s">
        <v>3011</v>
      </c>
      <c r="F3584" s="15">
        <v>1</v>
      </c>
      <c r="G3584" s="29">
        <v>21</v>
      </c>
      <c r="H3584" s="29">
        <v>12</v>
      </c>
      <c r="I3584" s="29">
        <v>1983</v>
      </c>
      <c r="J3584" s="15">
        <v>-1</v>
      </c>
      <c r="K3584" s="15">
        <v>-1</v>
      </c>
      <c r="L3584" s="15">
        <v>0</v>
      </c>
      <c r="M3584" s="15">
        <v>0</v>
      </c>
      <c r="N3584" s="27" t="e">
        <f>SUMIF(#REF!,'Integrantes original'!A3341,#REF!)</f>
        <v>#REF!</v>
      </c>
      <c r="O3584" s="27">
        <f t="shared" si="220"/>
        <v>21121983</v>
      </c>
      <c r="P3584" s="27">
        <f t="shared" si="221"/>
        <v>211219831</v>
      </c>
      <c r="Q3584" s="31">
        <f t="shared" si="222"/>
        <v>34900211211283</v>
      </c>
      <c r="R3584" s="27">
        <f>COUNTIF(tratycont!S:S,'Integrantes original'!Q3584)</f>
        <v>0</v>
      </c>
      <c r="S3584" s="27">
        <f t="shared" si="223"/>
        <v>0</v>
      </c>
    </row>
    <row r="3585" spans="1:19" x14ac:dyDescent="0.15">
      <c r="A3585" s="29">
        <v>3490021</v>
      </c>
      <c r="B3585" s="29">
        <v>349002102</v>
      </c>
      <c r="C3585" s="29" t="s">
        <v>19</v>
      </c>
      <c r="D3585" s="30" t="s">
        <v>3012</v>
      </c>
      <c r="E3585" s="30" t="s">
        <v>724</v>
      </c>
      <c r="F3585" s="15">
        <v>2</v>
      </c>
      <c r="G3585" s="29">
        <v>12</v>
      </c>
      <c r="H3585" s="29">
        <v>8</v>
      </c>
      <c r="I3585" s="29">
        <v>1988</v>
      </c>
      <c r="J3585" s="15">
        <v>1</v>
      </c>
      <c r="K3585" s="15">
        <v>0</v>
      </c>
      <c r="L3585" s="15">
        <v>1</v>
      </c>
      <c r="M3585" s="15">
        <v>2</v>
      </c>
      <c r="N3585" s="27" t="e">
        <f>SUMIF(#REF!,'Integrantes original'!A3342,#REF!)</f>
        <v>#REF!</v>
      </c>
      <c r="O3585" s="27">
        <f t="shared" si="220"/>
        <v>12081988</v>
      </c>
      <c r="P3585" s="27">
        <f t="shared" si="221"/>
        <v>120819882</v>
      </c>
      <c r="Q3585" s="31">
        <f t="shared" si="222"/>
        <v>34900212120888</v>
      </c>
      <c r="R3585" s="27">
        <f>COUNTIF(tratycont!S:S,'Integrantes original'!Q3585)</f>
        <v>0</v>
      </c>
      <c r="S3585" s="27">
        <f t="shared" si="223"/>
        <v>0</v>
      </c>
    </row>
    <row r="3586" spans="1:19" x14ac:dyDescent="0.15">
      <c r="A3586" s="29">
        <v>3490021</v>
      </c>
      <c r="B3586" s="29">
        <v>349002103</v>
      </c>
      <c r="C3586" s="29" t="s">
        <v>22</v>
      </c>
      <c r="D3586" s="30" t="s">
        <v>1461</v>
      </c>
      <c r="E3586" s="30" t="s">
        <v>3013</v>
      </c>
      <c r="F3586" s="15">
        <v>1</v>
      </c>
      <c r="G3586" s="29">
        <v>3</v>
      </c>
      <c r="H3586" s="29">
        <v>11</v>
      </c>
      <c r="I3586" s="29">
        <v>2006</v>
      </c>
      <c r="J3586" s="15">
        <v>-1</v>
      </c>
      <c r="K3586" s="15">
        <v>-1</v>
      </c>
      <c r="L3586" s="15">
        <v>0</v>
      </c>
      <c r="M3586" s="15">
        <v>0</v>
      </c>
      <c r="N3586" s="27" t="e">
        <f>SUMIF(#REF!,'Integrantes original'!A3343,#REF!)</f>
        <v>#REF!</v>
      </c>
      <c r="O3586" s="27">
        <f t="shared" si="220"/>
        <v>3112006</v>
      </c>
      <c r="P3586" s="27">
        <f t="shared" si="221"/>
        <v>31120061</v>
      </c>
      <c r="Q3586" s="31">
        <f t="shared" si="222"/>
        <v>34900211031106</v>
      </c>
      <c r="R3586" s="27">
        <f>COUNTIF(tratycont!S:S,'Integrantes original'!Q3586)</f>
        <v>0</v>
      </c>
      <c r="S3586" s="27">
        <f t="shared" si="223"/>
        <v>0</v>
      </c>
    </row>
    <row r="3587" spans="1:19" x14ac:dyDescent="0.15">
      <c r="A3587" s="29">
        <v>3490021</v>
      </c>
      <c r="B3587" s="29">
        <v>349002104</v>
      </c>
      <c r="C3587" s="29" t="s">
        <v>25</v>
      </c>
      <c r="D3587" s="30" t="s">
        <v>622</v>
      </c>
      <c r="E3587" s="30" t="s">
        <v>3013</v>
      </c>
      <c r="F3587" s="15">
        <v>1</v>
      </c>
      <c r="G3587" s="29">
        <v>20</v>
      </c>
      <c r="H3587" s="29">
        <v>6</v>
      </c>
      <c r="I3587" s="29">
        <v>2009</v>
      </c>
      <c r="J3587" s="15">
        <v>-1</v>
      </c>
      <c r="K3587" s="15">
        <v>-1</v>
      </c>
      <c r="L3587" s="15">
        <v>0</v>
      </c>
      <c r="M3587" s="15">
        <v>0</v>
      </c>
      <c r="N3587" s="27" t="e">
        <f>SUMIF(#REF!,'Integrantes original'!A3344,#REF!)</f>
        <v>#REF!</v>
      </c>
      <c r="O3587" s="27">
        <f t="shared" ref="O3587:O3650" si="224">(((G3587*100)+H3587)*10000)+I3587</f>
        <v>20062009</v>
      </c>
      <c r="P3587" s="27">
        <f t="shared" ref="P3587:P3650" si="225">(O3587*10)+F3587</f>
        <v>200620091</v>
      </c>
      <c r="Q3587" s="31">
        <f t="shared" ref="Q3587:Q3650" si="226">(((((((A3587*10)+F3587)*100)+G3587)*100)+H3587)*100)+RIGHT(I3587,2)</f>
        <v>34900211200609</v>
      </c>
      <c r="R3587" s="27">
        <f>COUNTIF(tratycont!S:S,'Integrantes original'!Q3587)</f>
        <v>0</v>
      </c>
      <c r="S3587" s="27">
        <f t="shared" ref="S3587:S3650" si="227">IF(J3587=2,1,0)</f>
        <v>0</v>
      </c>
    </row>
    <row r="3588" spans="1:19" x14ac:dyDescent="0.15">
      <c r="A3588" s="29">
        <v>3490021</v>
      </c>
      <c r="B3588" s="29">
        <v>349002105</v>
      </c>
      <c r="C3588" s="29" t="s">
        <v>27</v>
      </c>
      <c r="D3588" s="30" t="s">
        <v>3014</v>
      </c>
      <c r="E3588" s="30" t="s">
        <v>3013</v>
      </c>
      <c r="F3588" s="15">
        <v>2</v>
      </c>
      <c r="G3588" s="29">
        <v>11</v>
      </c>
      <c r="H3588" s="29">
        <v>2</v>
      </c>
      <c r="I3588" s="29">
        <v>2011</v>
      </c>
      <c r="J3588" s="15">
        <v>-1</v>
      </c>
      <c r="K3588" s="15">
        <v>-1</v>
      </c>
      <c r="L3588" s="15">
        <v>0</v>
      </c>
      <c r="M3588" s="15">
        <v>0</v>
      </c>
      <c r="N3588" s="27" t="e">
        <f>SUMIF(#REF!,'Integrantes original'!A3345,#REF!)</f>
        <v>#REF!</v>
      </c>
      <c r="O3588" s="27">
        <f t="shared" si="224"/>
        <v>11022011</v>
      </c>
      <c r="P3588" s="27">
        <f t="shared" si="225"/>
        <v>110220112</v>
      </c>
      <c r="Q3588" s="31">
        <f t="shared" si="226"/>
        <v>34900212110211</v>
      </c>
      <c r="R3588" s="27">
        <f>COUNTIF(tratycont!S:S,'Integrantes original'!Q3588)</f>
        <v>0</v>
      </c>
      <c r="S3588" s="27">
        <f t="shared" si="227"/>
        <v>0</v>
      </c>
    </row>
    <row r="3589" spans="1:19" x14ac:dyDescent="0.15">
      <c r="A3589" s="29">
        <v>3490021</v>
      </c>
      <c r="B3589" s="29">
        <v>349002106</v>
      </c>
      <c r="C3589" s="29" t="s">
        <v>30</v>
      </c>
      <c r="D3589" s="30" t="s">
        <v>3015</v>
      </c>
      <c r="E3589" s="30" t="s">
        <v>3013</v>
      </c>
      <c r="F3589" s="15">
        <v>1</v>
      </c>
      <c r="G3589" s="29">
        <v>9</v>
      </c>
      <c r="H3589" s="29">
        <v>5</v>
      </c>
      <c r="I3589" s="29">
        <v>2018</v>
      </c>
      <c r="J3589" s="15">
        <v>2</v>
      </c>
      <c r="K3589" s="15">
        <v>2</v>
      </c>
      <c r="L3589" s="15">
        <v>0</v>
      </c>
      <c r="M3589" s="15">
        <v>0</v>
      </c>
      <c r="N3589" s="27" t="e">
        <f>SUMIF(#REF!,'Integrantes original'!A3346,#REF!)</f>
        <v>#REF!</v>
      </c>
      <c r="O3589" s="27">
        <f t="shared" si="224"/>
        <v>9052018</v>
      </c>
      <c r="P3589" s="27">
        <f t="shared" si="225"/>
        <v>90520181</v>
      </c>
      <c r="Q3589" s="31">
        <f t="shared" si="226"/>
        <v>34900211090518</v>
      </c>
      <c r="R3589" s="27">
        <f>COUNTIF(tratycont!S:S,'Integrantes original'!Q3589)</f>
        <v>0</v>
      </c>
      <c r="S3589" s="27">
        <f t="shared" si="227"/>
        <v>1</v>
      </c>
    </row>
    <row r="3590" spans="1:19" x14ac:dyDescent="0.15">
      <c r="A3590" s="29">
        <v>3510011</v>
      </c>
      <c r="B3590" s="29">
        <v>351001101</v>
      </c>
      <c r="C3590" s="29" t="s">
        <v>16</v>
      </c>
      <c r="D3590" s="30" t="s">
        <v>915</v>
      </c>
      <c r="E3590" s="30" t="s">
        <v>3016</v>
      </c>
      <c r="F3590" s="15">
        <v>1</v>
      </c>
      <c r="G3590" s="29">
        <v>30</v>
      </c>
      <c r="H3590" s="29">
        <v>1</v>
      </c>
      <c r="I3590" s="29">
        <v>1992</v>
      </c>
      <c r="J3590" s="15">
        <v>-1</v>
      </c>
      <c r="K3590" s="15">
        <v>-1</v>
      </c>
      <c r="L3590" s="15">
        <v>0</v>
      </c>
      <c r="M3590" s="15">
        <v>0</v>
      </c>
      <c r="N3590" s="27" t="e">
        <f>SUMIF(#REF!,'Integrantes original'!A3347,#REF!)</f>
        <v>#REF!</v>
      </c>
      <c r="O3590" s="27">
        <f t="shared" si="224"/>
        <v>30011992</v>
      </c>
      <c r="P3590" s="27">
        <f t="shared" si="225"/>
        <v>300119921</v>
      </c>
      <c r="Q3590" s="31">
        <f t="shared" si="226"/>
        <v>35100111300192</v>
      </c>
      <c r="R3590" s="27">
        <f>COUNTIF(tratycont!S:S,'Integrantes original'!Q3590)</f>
        <v>0</v>
      </c>
      <c r="S3590" s="27">
        <f t="shared" si="227"/>
        <v>0</v>
      </c>
    </row>
    <row r="3591" spans="1:19" x14ac:dyDescent="0.15">
      <c r="A3591" s="29">
        <v>3510011</v>
      </c>
      <c r="B3591" s="29">
        <v>351001102</v>
      </c>
      <c r="C3591" s="29" t="s">
        <v>19</v>
      </c>
      <c r="D3591" s="30" t="s">
        <v>3017</v>
      </c>
      <c r="E3591" s="30" t="s">
        <v>3018</v>
      </c>
      <c r="F3591" s="15">
        <v>2</v>
      </c>
      <c r="G3591" s="29">
        <v>11</v>
      </c>
      <c r="H3591" s="29">
        <v>6</v>
      </c>
      <c r="I3591" s="29">
        <v>1996</v>
      </c>
      <c r="J3591" s="15">
        <v>1</v>
      </c>
      <c r="K3591" s="15">
        <v>0</v>
      </c>
      <c r="L3591" s="15">
        <v>2</v>
      </c>
      <c r="M3591" s="15">
        <v>0</v>
      </c>
      <c r="N3591" s="27" t="e">
        <f>SUMIF(#REF!,'Integrantes original'!A3348,#REF!)</f>
        <v>#REF!</v>
      </c>
      <c r="O3591" s="27">
        <f t="shared" si="224"/>
        <v>11061996</v>
      </c>
      <c r="P3591" s="27">
        <f t="shared" si="225"/>
        <v>110619962</v>
      </c>
      <c r="Q3591" s="31">
        <f t="shared" si="226"/>
        <v>35100112110696</v>
      </c>
      <c r="R3591" s="27">
        <f>COUNTIF(tratycont!S:S,'Integrantes original'!Q3591)</f>
        <v>0</v>
      </c>
      <c r="S3591" s="27">
        <f t="shared" si="227"/>
        <v>0</v>
      </c>
    </row>
    <row r="3592" spans="1:19" x14ac:dyDescent="0.15">
      <c r="A3592" s="29">
        <v>3510011</v>
      </c>
      <c r="B3592" s="29">
        <v>351001103</v>
      </c>
      <c r="C3592" s="29" t="s">
        <v>22</v>
      </c>
      <c r="D3592" s="30" t="s">
        <v>3019</v>
      </c>
      <c r="E3592" s="30" t="s">
        <v>3020</v>
      </c>
      <c r="F3592" s="15">
        <v>2</v>
      </c>
      <c r="G3592" s="29">
        <v>3</v>
      </c>
      <c r="H3592" s="29">
        <v>9</v>
      </c>
      <c r="I3592" s="29">
        <v>2018</v>
      </c>
      <c r="J3592" s="15">
        <v>2</v>
      </c>
      <c r="K3592" s="15">
        <v>2</v>
      </c>
      <c r="L3592" s="15">
        <v>0</v>
      </c>
      <c r="M3592" s="15">
        <v>0</v>
      </c>
      <c r="N3592" s="27" t="e">
        <f>SUMIF(#REF!,'Integrantes original'!A3349,#REF!)</f>
        <v>#REF!</v>
      </c>
      <c r="O3592" s="27">
        <f t="shared" si="224"/>
        <v>3092018</v>
      </c>
      <c r="P3592" s="27">
        <f t="shared" si="225"/>
        <v>30920182</v>
      </c>
      <c r="Q3592" s="31">
        <f t="shared" si="226"/>
        <v>35100112030918</v>
      </c>
      <c r="R3592" s="27">
        <f>COUNTIF(tratycont!S:S,'Integrantes original'!Q3592)</f>
        <v>1</v>
      </c>
      <c r="S3592" s="27">
        <f t="shared" si="227"/>
        <v>1</v>
      </c>
    </row>
    <row r="3593" spans="1:19" x14ac:dyDescent="0.15">
      <c r="A3593" s="29">
        <v>3510021</v>
      </c>
      <c r="B3593" s="29">
        <v>351002101</v>
      </c>
      <c r="C3593" s="29" t="s">
        <v>16</v>
      </c>
      <c r="D3593" s="30" t="s">
        <v>908</v>
      </c>
      <c r="E3593" s="30" t="s">
        <v>51</v>
      </c>
      <c r="F3593" s="15">
        <v>2</v>
      </c>
      <c r="G3593" s="29">
        <v>12</v>
      </c>
      <c r="H3593" s="29">
        <v>12</v>
      </c>
      <c r="I3593" s="29">
        <v>1976</v>
      </c>
      <c r="J3593" s="15">
        <v>1</v>
      </c>
      <c r="K3593" s="15">
        <v>0</v>
      </c>
      <c r="L3593" s="15">
        <v>2</v>
      </c>
      <c r="M3593" s="15">
        <v>0</v>
      </c>
      <c r="N3593" s="27" t="e">
        <f>SUMIF(#REF!,'Integrantes original'!A3350,#REF!)</f>
        <v>#REF!</v>
      </c>
      <c r="O3593" s="27">
        <f t="shared" si="224"/>
        <v>12121976</v>
      </c>
      <c r="P3593" s="27">
        <f t="shared" si="225"/>
        <v>121219762</v>
      </c>
      <c r="Q3593" s="31">
        <f t="shared" si="226"/>
        <v>35100212121276</v>
      </c>
      <c r="R3593" s="27">
        <f>COUNTIF(tratycont!S:S,'Integrantes original'!Q3593)</f>
        <v>0</v>
      </c>
      <c r="S3593" s="27">
        <f t="shared" si="227"/>
        <v>0</v>
      </c>
    </row>
    <row r="3594" spans="1:19" x14ac:dyDescent="0.15">
      <c r="A3594" s="29">
        <v>3510021</v>
      </c>
      <c r="B3594" s="29">
        <v>351002102</v>
      </c>
      <c r="C3594" s="29" t="s">
        <v>19</v>
      </c>
      <c r="D3594" s="30" t="s">
        <v>475</v>
      </c>
      <c r="E3594" s="30" t="s">
        <v>3021</v>
      </c>
      <c r="F3594" s="15">
        <v>1</v>
      </c>
      <c r="G3594" s="29">
        <v>18</v>
      </c>
      <c r="H3594" s="29">
        <v>10</v>
      </c>
      <c r="I3594" s="29">
        <v>1994</v>
      </c>
      <c r="J3594" s="15">
        <v>-1</v>
      </c>
      <c r="K3594" s="15">
        <v>-1</v>
      </c>
      <c r="L3594" s="15">
        <v>0</v>
      </c>
      <c r="M3594" s="15">
        <v>0</v>
      </c>
      <c r="N3594" s="27" t="e">
        <f>SUMIF(#REF!,'Integrantes original'!A3351,#REF!)</f>
        <v>#REF!</v>
      </c>
      <c r="O3594" s="27">
        <f t="shared" si="224"/>
        <v>18101994</v>
      </c>
      <c r="P3594" s="27">
        <f t="shared" si="225"/>
        <v>181019941</v>
      </c>
      <c r="Q3594" s="31">
        <f t="shared" si="226"/>
        <v>35100211181094</v>
      </c>
      <c r="R3594" s="27">
        <f>COUNTIF(tratycont!S:S,'Integrantes original'!Q3594)</f>
        <v>0</v>
      </c>
      <c r="S3594" s="27">
        <f t="shared" si="227"/>
        <v>0</v>
      </c>
    </row>
    <row r="3595" spans="1:19" x14ac:dyDescent="0.15">
      <c r="A3595" s="29">
        <v>3510021</v>
      </c>
      <c r="B3595" s="29">
        <v>351002103</v>
      </c>
      <c r="C3595" s="29" t="s">
        <v>22</v>
      </c>
      <c r="D3595" s="30" t="s">
        <v>942</v>
      </c>
      <c r="E3595" s="30" t="s">
        <v>3021</v>
      </c>
      <c r="F3595" s="15">
        <v>1</v>
      </c>
      <c r="G3595" s="29">
        <v>26</v>
      </c>
      <c r="H3595" s="29">
        <v>6</v>
      </c>
      <c r="I3595" s="29">
        <v>1999</v>
      </c>
      <c r="J3595" s="15">
        <v>-1</v>
      </c>
      <c r="K3595" s="15">
        <v>-1</v>
      </c>
      <c r="L3595" s="15">
        <v>0</v>
      </c>
      <c r="M3595" s="15">
        <v>0</v>
      </c>
      <c r="N3595" s="27" t="e">
        <f>SUMIF(#REF!,'Integrantes original'!A3352,#REF!)</f>
        <v>#REF!</v>
      </c>
      <c r="O3595" s="27">
        <f t="shared" si="224"/>
        <v>26061999</v>
      </c>
      <c r="P3595" s="27">
        <f t="shared" si="225"/>
        <v>260619991</v>
      </c>
      <c r="Q3595" s="31">
        <f t="shared" si="226"/>
        <v>35100211260699</v>
      </c>
      <c r="R3595" s="27">
        <f>COUNTIF(tratycont!S:S,'Integrantes original'!Q3595)</f>
        <v>0</v>
      </c>
      <c r="S3595" s="27">
        <f t="shared" si="227"/>
        <v>0</v>
      </c>
    </row>
    <row r="3596" spans="1:19" x14ac:dyDescent="0.15">
      <c r="A3596" s="29">
        <v>3510021</v>
      </c>
      <c r="B3596" s="29">
        <v>351002104</v>
      </c>
      <c r="C3596" s="29" t="s">
        <v>25</v>
      </c>
      <c r="D3596" s="30" t="s">
        <v>192</v>
      </c>
      <c r="E3596" s="30" t="s">
        <v>2848</v>
      </c>
      <c r="F3596" s="15">
        <v>1</v>
      </c>
      <c r="G3596" s="29">
        <v>24</v>
      </c>
      <c r="H3596" s="29">
        <v>8</v>
      </c>
      <c r="I3596" s="29">
        <v>2009</v>
      </c>
      <c r="J3596" s="15">
        <v>-1</v>
      </c>
      <c r="K3596" s="15">
        <v>-1</v>
      </c>
      <c r="L3596" s="15">
        <v>0</v>
      </c>
      <c r="M3596" s="15">
        <v>0</v>
      </c>
      <c r="N3596" s="27" t="e">
        <f>SUMIF(#REF!,'Integrantes original'!A3353,#REF!)</f>
        <v>#REF!</v>
      </c>
      <c r="O3596" s="27">
        <f t="shared" si="224"/>
        <v>24082009</v>
      </c>
      <c r="P3596" s="27">
        <f t="shared" si="225"/>
        <v>240820091</v>
      </c>
      <c r="Q3596" s="31">
        <f t="shared" si="226"/>
        <v>35100211240809</v>
      </c>
      <c r="R3596" s="27">
        <f>COUNTIF(tratycont!S:S,'Integrantes original'!Q3596)</f>
        <v>0</v>
      </c>
      <c r="S3596" s="27">
        <f t="shared" si="227"/>
        <v>0</v>
      </c>
    </row>
    <row r="3597" spans="1:19" x14ac:dyDescent="0.15">
      <c r="A3597" s="29">
        <v>3510021</v>
      </c>
      <c r="B3597" s="29">
        <v>351002105</v>
      </c>
      <c r="C3597" s="29" t="s">
        <v>27</v>
      </c>
      <c r="D3597" s="30" t="s">
        <v>87</v>
      </c>
      <c r="E3597" s="30" t="s">
        <v>51</v>
      </c>
      <c r="F3597" s="15">
        <v>1</v>
      </c>
      <c r="G3597" s="29">
        <v>19</v>
      </c>
      <c r="H3597" s="29">
        <v>8</v>
      </c>
      <c r="I3597" s="29">
        <v>2018</v>
      </c>
      <c r="J3597" s="15">
        <v>2</v>
      </c>
      <c r="K3597" s="15">
        <v>1</v>
      </c>
      <c r="L3597" s="15">
        <v>0</v>
      </c>
      <c r="M3597" s="15">
        <v>0</v>
      </c>
      <c r="N3597" s="27" t="e">
        <f>SUMIF(#REF!,'Integrantes original'!A3354,#REF!)</f>
        <v>#REF!</v>
      </c>
      <c r="O3597" s="27">
        <f t="shared" si="224"/>
        <v>19082018</v>
      </c>
      <c r="P3597" s="27">
        <f t="shared" si="225"/>
        <v>190820181</v>
      </c>
      <c r="Q3597" s="31">
        <f t="shared" si="226"/>
        <v>35100211190818</v>
      </c>
      <c r="R3597" s="27">
        <f>COUNTIF(tratycont!S:S,'Integrantes original'!Q3597)</f>
        <v>1</v>
      </c>
      <c r="S3597" s="27">
        <f t="shared" si="227"/>
        <v>1</v>
      </c>
    </row>
    <row r="3598" spans="1:19" x14ac:dyDescent="0.15">
      <c r="A3598" s="29">
        <v>3510031</v>
      </c>
      <c r="B3598" s="29">
        <v>351003101</v>
      </c>
      <c r="C3598" s="29" t="s">
        <v>16</v>
      </c>
      <c r="D3598" s="30" t="s">
        <v>3022</v>
      </c>
      <c r="E3598" s="30" t="s">
        <v>98</v>
      </c>
      <c r="F3598" s="15">
        <v>1</v>
      </c>
      <c r="G3598" s="29">
        <v>21</v>
      </c>
      <c r="H3598" s="29">
        <v>4</v>
      </c>
      <c r="I3598" s="29">
        <v>1977</v>
      </c>
      <c r="J3598" s="15">
        <v>-1</v>
      </c>
      <c r="K3598" s="15">
        <v>-1</v>
      </c>
      <c r="L3598" s="15">
        <v>0</v>
      </c>
      <c r="M3598" s="15">
        <v>0</v>
      </c>
      <c r="N3598" s="27" t="e">
        <f>SUMIF(#REF!,'Integrantes original'!A3355,#REF!)</f>
        <v>#REF!</v>
      </c>
      <c r="O3598" s="27">
        <f t="shared" si="224"/>
        <v>21041977</v>
      </c>
      <c r="P3598" s="27">
        <f t="shared" si="225"/>
        <v>210419771</v>
      </c>
      <c r="Q3598" s="31">
        <f t="shared" si="226"/>
        <v>35100311210477</v>
      </c>
      <c r="R3598" s="27">
        <f>COUNTIF(tratycont!S:S,'Integrantes original'!Q3598)</f>
        <v>0</v>
      </c>
      <c r="S3598" s="27">
        <f t="shared" si="227"/>
        <v>0</v>
      </c>
    </row>
    <row r="3599" spans="1:19" x14ac:dyDescent="0.15">
      <c r="A3599" s="29">
        <v>3510031</v>
      </c>
      <c r="B3599" s="29">
        <v>351003102</v>
      </c>
      <c r="C3599" s="29" t="s">
        <v>19</v>
      </c>
      <c r="D3599" s="30" t="s">
        <v>3023</v>
      </c>
      <c r="E3599" s="30" t="s">
        <v>3024</v>
      </c>
      <c r="F3599" s="15">
        <v>2</v>
      </c>
      <c r="G3599" s="29">
        <v>20</v>
      </c>
      <c r="H3599" s="29">
        <v>10</v>
      </c>
      <c r="I3599" s="29">
        <v>1978</v>
      </c>
      <c r="J3599" s="15">
        <v>1</v>
      </c>
      <c r="K3599" s="15">
        <v>0</v>
      </c>
      <c r="L3599" s="15">
        <v>2</v>
      </c>
      <c r="M3599" s="15">
        <v>0</v>
      </c>
      <c r="N3599" s="27" t="e">
        <f>SUMIF(#REF!,'Integrantes original'!A3356,#REF!)</f>
        <v>#REF!</v>
      </c>
      <c r="O3599" s="27">
        <f t="shared" si="224"/>
        <v>20101978</v>
      </c>
      <c r="P3599" s="27">
        <f t="shared" si="225"/>
        <v>201019782</v>
      </c>
      <c r="Q3599" s="31">
        <f t="shared" si="226"/>
        <v>35100312201078</v>
      </c>
      <c r="R3599" s="27">
        <f>COUNTIF(tratycont!S:S,'Integrantes original'!Q3599)</f>
        <v>0</v>
      </c>
      <c r="S3599" s="27">
        <f t="shared" si="227"/>
        <v>0</v>
      </c>
    </row>
    <row r="3600" spans="1:19" x14ac:dyDescent="0.15">
      <c r="A3600" s="29">
        <v>3510031</v>
      </c>
      <c r="B3600" s="29">
        <v>351003103</v>
      </c>
      <c r="C3600" s="29" t="s">
        <v>22</v>
      </c>
      <c r="D3600" s="30" t="s">
        <v>1010</v>
      </c>
      <c r="E3600" s="30" t="s">
        <v>3025</v>
      </c>
      <c r="F3600" s="15">
        <v>2</v>
      </c>
      <c r="G3600" s="29">
        <v>1</v>
      </c>
      <c r="H3600" s="29">
        <v>10</v>
      </c>
      <c r="I3600" s="29">
        <v>2001</v>
      </c>
      <c r="J3600" s="15">
        <v>-1</v>
      </c>
      <c r="K3600" s="15">
        <v>-1</v>
      </c>
      <c r="L3600" s="15">
        <v>0</v>
      </c>
      <c r="M3600" s="15">
        <v>0</v>
      </c>
      <c r="N3600" s="27" t="e">
        <f>SUMIF(#REF!,'Integrantes original'!A3357,#REF!)</f>
        <v>#REF!</v>
      </c>
      <c r="O3600" s="27">
        <f t="shared" si="224"/>
        <v>1102001</v>
      </c>
      <c r="P3600" s="27">
        <f t="shared" si="225"/>
        <v>11020012</v>
      </c>
      <c r="Q3600" s="31">
        <f t="shared" si="226"/>
        <v>35100312011001</v>
      </c>
      <c r="R3600" s="27">
        <f>COUNTIF(tratycont!S:S,'Integrantes original'!Q3600)</f>
        <v>0</v>
      </c>
      <c r="S3600" s="27">
        <f t="shared" si="227"/>
        <v>0</v>
      </c>
    </row>
    <row r="3601" spans="1:19" x14ac:dyDescent="0.15">
      <c r="A3601" s="29">
        <v>3510031</v>
      </c>
      <c r="B3601" s="29">
        <v>351003104</v>
      </c>
      <c r="C3601" s="29" t="s">
        <v>25</v>
      </c>
      <c r="D3601" s="30" t="s">
        <v>3026</v>
      </c>
      <c r="E3601" s="30" t="s">
        <v>3025</v>
      </c>
      <c r="F3601" s="15">
        <v>1</v>
      </c>
      <c r="G3601" s="29">
        <v>26</v>
      </c>
      <c r="H3601" s="29">
        <v>6</v>
      </c>
      <c r="I3601" s="29">
        <v>2009</v>
      </c>
      <c r="J3601" s="15">
        <v>-1</v>
      </c>
      <c r="K3601" s="15">
        <v>-1</v>
      </c>
      <c r="L3601" s="15">
        <v>0</v>
      </c>
      <c r="M3601" s="15">
        <v>0</v>
      </c>
      <c r="N3601" s="27" t="e">
        <f>SUMIF(#REF!,'Integrantes original'!A3358,#REF!)</f>
        <v>#REF!</v>
      </c>
      <c r="O3601" s="27">
        <f t="shared" si="224"/>
        <v>26062009</v>
      </c>
      <c r="P3601" s="27">
        <f t="shared" si="225"/>
        <v>260620091</v>
      </c>
      <c r="Q3601" s="31">
        <f t="shared" si="226"/>
        <v>35100311260609</v>
      </c>
      <c r="R3601" s="27">
        <f>COUNTIF(tratycont!S:S,'Integrantes original'!Q3601)</f>
        <v>0</v>
      </c>
      <c r="S3601" s="27">
        <f t="shared" si="227"/>
        <v>0</v>
      </c>
    </row>
    <row r="3602" spans="1:19" x14ac:dyDescent="0.15">
      <c r="A3602" s="29">
        <v>3510031</v>
      </c>
      <c r="B3602" s="29">
        <v>351003105</v>
      </c>
      <c r="C3602" s="29" t="s">
        <v>27</v>
      </c>
      <c r="D3602" s="30" t="s">
        <v>3027</v>
      </c>
      <c r="E3602" s="30" t="s">
        <v>3025</v>
      </c>
      <c r="F3602" s="15">
        <v>2</v>
      </c>
      <c r="G3602" s="29">
        <v>14</v>
      </c>
      <c r="H3602" s="29">
        <v>5</v>
      </c>
      <c r="I3602" s="29">
        <v>2018</v>
      </c>
      <c r="J3602" s="15">
        <v>2</v>
      </c>
      <c r="K3602" s="15">
        <v>2</v>
      </c>
      <c r="L3602" s="15">
        <v>0</v>
      </c>
      <c r="M3602" s="15">
        <v>0</v>
      </c>
      <c r="N3602" s="27" t="e">
        <f>SUMIF(#REF!,'Integrantes original'!A3359,#REF!)</f>
        <v>#REF!</v>
      </c>
      <c r="O3602" s="27">
        <f t="shared" si="224"/>
        <v>14052018</v>
      </c>
      <c r="P3602" s="27">
        <f t="shared" si="225"/>
        <v>140520182</v>
      </c>
      <c r="Q3602" s="31">
        <f t="shared" si="226"/>
        <v>35100312140518</v>
      </c>
      <c r="R3602" s="27">
        <f>COUNTIF(tratycont!S:S,'Integrantes original'!Q3602)</f>
        <v>1</v>
      </c>
      <c r="S3602" s="27">
        <f t="shared" si="227"/>
        <v>1</v>
      </c>
    </row>
    <row r="3603" spans="1:19" x14ac:dyDescent="0.15">
      <c r="A3603" s="29">
        <v>3510041</v>
      </c>
      <c r="B3603" s="29">
        <v>351004101</v>
      </c>
      <c r="C3603" s="29" t="s">
        <v>16</v>
      </c>
      <c r="D3603" s="30" t="s">
        <v>772</v>
      </c>
      <c r="E3603" s="30" t="s">
        <v>3028</v>
      </c>
      <c r="F3603" s="15">
        <v>1</v>
      </c>
      <c r="G3603" s="29">
        <v>4</v>
      </c>
      <c r="H3603" s="29">
        <v>8</v>
      </c>
      <c r="I3603" s="29">
        <v>1995</v>
      </c>
      <c r="J3603" s="15">
        <v>-1</v>
      </c>
      <c r="K3603" s="15">
        <v>-1</v>
      </c>
      <c r="L3603" s="15">
        <v>0</v>
      </c>
      <c r="M3603" s="15">
        <v>0</v>
      </c>
      <c r="N3603" s="27" t="e">
        <f>SUMIF(#REF!,'Integrantes original'!A3360,#REF!)</f>
        <v>#REF!</v>
      </c>
      <c r="O3603" s="27">
        <f t="shared" si="224"/>
        <v>4081995</v>
      </c>
      <c r="P3603" s="27">
        <f t="shared" si="225"/>
        <v>40819951</v>
      </c>
      <c r="Q3603" s="31">
        <f t="shared" si="226"/>
        <v>35100411040895</v>
      </c>
      <c r="R3603" s="27">
        <f>COUNTIF(tratycont!S:S,'Integrantes original'!Q3603)</f>
        <v>0</v>
      </c>
      <c r="S3603" s="27">
        <f t="shared" si="227"/>
        <v>0</v>
      </c>
    </row>
    <row r="3604" spans="1:19" x14ac:dyDescent="0.15">
      <c r="A3604" s="29">
        <v>3510041</v>
      </c>
      <c r="B3604" s="29">
        <v>351004102</v>
      </c>
      <c r="C3604" s="29" t="s">
        <v>19</v>
      </c>
      <c r="D3604" s="30" t="s">
        <v>3029</v>
      </c>
      <c r="E3604" s="30" t="s">
        <v>2994</v>
      </c>
      <c r="F3604" s="15">
        <v>2</v>
      </c>
      <c r="G3604" s="29">
        <v>21</v>
      </c>
      <c r="H3604" s="29">
        <v>4</v>
      </c>
      <c r="I3604" s="29">
        <v>1998</v>
      </c>
      <c r="J3604" s="15">
        <v>1</v>
      </c>
      <c r="K3604" s="15">
        <v>0</v>
      </c>
      <c r="L3604" s="15">
        <v>2</v>
      </c>
      <c r="M3604" s="15">
        <v>0</v>
      </c>
      <c r="N3604" s="27" t="e">
        <f>SUMIF(#REF!,'Integrantes original'!A3361,#REF!)</f>
        <v>#REF!</v>
      </c>
      <c r="O3604" s="27">
        <f t="shared" si="224"/>
        <v>21041998</v>
      </c>
      <c r="P3604" s="27">
        <f t="shared" si="225"/>
        <v>210419982</v>
      </c>
      <c r="Q3604" s="31">
        <f t="shared" si="226"/>
        <v>35100412210498</v>
      </c>
      <c r="R3604" s="27">
        <f>COUNTIF(tratycont!S:S,'Integrantes original'!Q3604)</f>
        <v>0</v>
      </c>
      <c r="S3604" s="27">
        <f t="shared" si="227"/>
        <v>0</v>
      </c>
    </row>
    <row r="3605" spans="1:19" x14ac:dyDescent="0.15">
      <c r="A3605" s="29">
        <v>3510041</v>
      </c>
      <c r="B3605" s="29">
        <v>351004103</v>
      </c>
      <c r="C3605" s="29" t="s">
        <v>22</v>
      </c>
      <c r="D3605" s="30" t="s">
        <v>772</v>
      </c>
      <c r="E3605" s="30" t="s">
        <v>3028</v>
      </c>
      <c r="F3605" s="15">
        <v>1</v>
      </c>
      <c r="G3605" s="29">
        <v>20</v>
      </c>
      <c r="H3605" s="29">
        <v>2</v>
      </c>
      <c r="I3605" s="29">
        <v>2014</v>
      </c>
      <c r="J3605" s="15">
        <v>-1</v>
      </c>
      <c r="K3605" s="15">
        <v>-1</v>
      </c>
      <c r="L3605" s="15">
        <v>0</v>
      </c>
      <c r="M3605" s="15">
        <v>0</v>
      </c>
      <c r="N3605" s="27" t="e">
        <f>SUMIF(#REF!,'Integrantes original'!A3362,#REF!)</f>
        <v>#REF!</v>
      </c>
      <c r="O3605" s="27">
        <f t="shared" si="224"/>
        <v>20022014</v>
      </c>
      <c r="P3605" s="27">
        <f t="shared" si="225"/>
        <v>200220141</v>
      </c>
      <c r="Q3605" s="31">
        <f t="shared" si="226"/>
        <v>35100411200214</v>
      </c>
      <c r="R3605" s="27">
        <f>COUNTIF(tratycont!S:S,'Integrantes original'!Q3605)</f>
        <v>0</v>
      </c>
      <c r="S3605" s="27">
        <f t="shared" si="227"/>
        <v>0</v>
      </c>
    </row>
    <row r="3606" spans="1:19" x14ac:dyDescent="0.15">
      <c r="A3606" s="29">
        <v>3510041</v>
      </c>
      <c r="B3606" s="29">
        <v>351004104</v>
      </c>
      <c r="C3606" s="29" t="s">
        <v>25</v>
      </c>
      <c r="D3606" s="30" t="s">
        <v>1614</v>
      </c>
      <c r="E3606" s="30" t="s">
        <v>3028</v>
      </c>
      <c r="F3606" s="15">
        <v>2</v>
      </c>
      <c r="G3606" s="29">
        <v>19</v>
      </c>
      <c r="H3606" s="29">
        <v>4</v>
      </c>
      <c r="I3606" s="29">
        <v>2018</v>
      </c>
      <c r="J3606" s="15">
        <v>2</v>
      </c>
      <c r="K3606" s="15">
        <v>2</v>
      </c>
      <c r="L3606" s="15">
        <v>0</v>
      </c>
      <c r="M3606" s="15">
        <v>0</v>
      </c>
      <c r="N3606" s="27" t="e">
        <f>SUMIF(#REF!,'Integrantes original'!A3363,#REF!)</f>
        <v>#REF!</v>
      </c>
      <c r="O3606" s="27">
        <f t="shared" si="224"/>
        <v>19042018</v>
      </c>
      <c r="P3606" s="27">
        <f t="shared" si="225"/>
        <v>190420182</v>
      </c>
      <c r="Q3606" s="31">
        <f t="shared" si="226"/>
        <v>35100412190418</v>
      </c>
      <c r="R3606" s="27">
        <f>COUNTIF(tratycont!S:S,'Integrantes original'!Q3606)</f>
        <v>1</v>
      </c>
      <c r="S3606" s="27">
        <f t="shared" si="227"/>
        <v>1</v>
      </c>
    </row>
    <row r="3607" spans="1:19" x14ac:dyDescent="0.15">
      <c r="A3607" s="29">
        <v>3510041</v>
      </c>
      <c r="B3607" s="29">
        <v>351004105</v>
      </c>
      <c r="C3607" s="29" t="s">
        <v>27</v>
      </c>
      <c r="D3607" s="30" t="s">
        <v>3030</v>
      </c>
      <c r="E3607" s="30" t="s">
        <v>3028</v>
      </c>
      <c r="F3607" s="15">
        <v>1</v>
      </c>
      <c r="G3607" s="29">
        <v>5</v>
      </c>
      <c r="H3607" s="29">
        <v>6</v>
      </c>
      <c r="I3607" s="29">
        <v>1963</v>
      </c>
      <c r="J3607" s="15">
        <v>-1</v>
      </c>
      <c r="K3607" s="15">
        <v>-1</v>
      </c>
      <c r="L3607" s="15">
        <v>0</v>
      </c>
      <c r="M3607" s="15">
        <v>0</v>
      </c>
      <c r="N3607" s="27" t="e">
        <f>SUMIF(#REF!,'Integrantes original'!A3364,#REF!)</f>
        <v>#REF!</v>
      </c>
      <c r="O3607" s="27">
        <f t="shared" si="224"/>
        <v>5061963</v>
      </c>
      <c r="P3607" s="27">
        <f t="shared" si="225"/>
        <v>50619631</v>
      </c>
      <c r="Q3607" s="31">
        <f t="shared" si="226"/>
        <v>35100411050663</v>
      </c>
      <c r="R3607" s="27">
        <f>COUNTIF(tratycont!S:S,'Integrantes original'!Q3607)</f>
        <v>0</v>
      </c>
      <c r="S3607" s="27">
        <f t="shared" si="227"/>
        <v>0</v>
      </c>
    </row>
    <row r="3608" spans="1:19" x14ac:dyDescent="0.15">
      <c r="A3608" s="29">
        <v>3510041</v>
      </c>
      <c r="B3608" s="29">
        <v>351004106</v>
      </c>
      <c r="C3608" s="29" t="s">
        <v>30</v>
      </c>
      <c r="D3608" s="30" t="s">
        <v>1575</v>
      </c>
      <c r="E3608" s="30" t="s">
        <v>2772</v>
      </c>
      <c r="F3608" s="15">
        <v>2</v>
      </c>
      <c r="G3608" s="29">
        <v>24</v>
      </c>
      <c r="H3608" s="29">
        <v>8</v>
      </c>
      <c r="I3608" s="29">
        <v>1978</v>
      </c>
      <c r="J3608" s="15">
        <v>-1</v>
      </c>
      <c r="K3608" s="15">
        <v>-1</v>
      </c>
      <c r="L3608" s="15">
        <v>0</v>
      </c>
      <c r="M3608" s="15">
        <v>0</v>
      </c>
      <c r="N3608" s="27" t="e">
        <f>SUMIF(#REF!,'Integrantes original'!A3365,#REF!)</f>
        <v>#REF!</v>
      </c>
      <c r="O3608" s="27">
        <f t="shared" si="224"/>
        <v>24081978</v>
      </c>
      <c r="P3608" s="27">
        <f t="shared" si="225"/>
        <v>240819782</v>
      </c>
      <c r="Q3608" s="31">
        <f t="shared" si="226"/>
        <v>35100412240878</v>
      </c>
      <c r="R3608" s="27">
        <f>COUNTIF(tratycont!S:S,'Integrantes original'!Q3608)</f>
        <v>0</v>
      </c>
      <c r="S3608" s="27">
        <f t="shared" si="227"/>
        <v>0</v>
      </c>
    </row>
    <row r="3609" spans="1:19" x14ac:dyDescent="0.15">
      <c r="A3609" s="29">
        <v>3510041</v>
      </c>
      <c r="B3609" s="29">
        <v>351004107</v>
      </c>
      <c r="C3609" s="29" t="s">
        <v>56</v>
      </c>
      <c r="D3609" s="30" t="s">
        <v>1029</v>
      </c>
      <c r="E3609" s="30" t="s">
        <v>3028</v>
      </c>
      <c r="F3609" s="15">
        <v>2</v>
      </c>
      <c r="G3609" s="29">
        <v>1</v>
      </c>
      <c r="H3609" s="29">
        <v>1</v>
      </c>
      <c r="I3609" s="29">
        <v>1996</v>
      </c>
      <c r="J3609" s="15">
        <v>-1</v>
      </c>
      <c r="K3609" s="15">
        <v>-1</v>
      </c>
      <c r="L3609" s="15">
        <v>0</v>
      </c>
      <c r="M3609" s="15">
        <v>0</v>
      </c>
      <c r="N3609" s="27" t="e">
        <f>SUMIF(#REF!,'Integrantes original'!A3366,#REF!)</f>
        <v>#REF!</v>
      </c>
      <c r="O3609" s="27">
        <f t="shared" si="224"/>
        <v>1011996</v>
      </c>
      <c r="P3609" s="27">
        <f t="shared" si="225"/>
        <v>10119962</v>
      </c>
      <c r="Q3609" s="31">
        <f t="shared" si="226"/>
        <v>35100412010196</v>
      </c>
      <c r="R3609" s="27">
        <f>COUNTIF(tratycont!S:S,'Integrantes original'!Q3609)</f>
        <v>0</v>
      </c>
      <c r="S3609" s="27">
        <f t="shared" si="227"/>
        <v>0</v>
      </c>
    </row>
    <row r="3610" spans="1:19" x14ac:dyDescent="0.15">
      <c r="A3610" s="29">
        <v>3510041</v>
      </c>
      <c r="B3610" s="29">
        <v>351004108</v>
      </c>
      <c r="C3610" s="29" t="s">
        <v>58</v>
      </c>
      <c r="D3610" s="30" t="s">
        <v>3031</v>
      </c>
      <c r="E3610" s="30" t="s">
        <v>3028</v>
      </c>
      <c r="F3610" s="15">
        <v>2</v>
      </c>
      <c r="G3610" s="29">
        <v>6</v>
      </c>
      <c r="H3610" s="29">
        <v>6</v>
      </c>
      <c r="I3610" s="29">
        <v>1999</v>
      </c>
      <c r="J3610" s="15">
        <v>-1</v>
      </c>
      <c r="K3610" s="15">
        <v>-1</v>
      </c>
      <c r="L3610" s="15">
        <v>0</v>
      </c>
      <c r="M3610" s="15">
        <v>0</v>
      </c>
      <c r="N3610" s="27" t="e">
        <f>SUMIF(#REF!,'Integrantes original'!A3367,#REF!)</f>
        <v>#REF!</v>
      </c>
      <c r="O3610" s="27">
        <f t="shared" si="224"/>
        <v>6061999</v>
      </c>
      <c r="P3610" s="27">
        <f t="shared" si="225"/>
        <v>60619992</v>
      </c>
      <c r="Q3610" s="31">
        <f t="shared" si="226"/>
        <v>35100412060699</v>
      </c>
      <c r="R3610" s="27">
        <f>COUNTIF(tratycont!S:S,'Integrantes original'!Q3610)</f>
        <v>0</v>
      </c>
      <c r="S3610" s="27">
        <f t="shared" si="227"/>
        <v>0</v>
      </c>
    </row>
    <row r="3611" spans="1:19" x14ac:dyDescent="0.15">
      <c r="A3611" s="29">
        <v>3510051</v>
      </c>
      <c r="B3611" s="29">
        <v>351005101</v>
      </c>
      <c r="C3611" s="29" t="s">
        <v>16</v>
      </c>
      <c r="D3611" s="30" t="s">
        <v>296</v>
      </c>
      <c r="E3611" s="30" t="s">
        <v>2939</v>
      </c>
      <c r="F3611" s="15">
        <v>1</v>
      </c>
      <c r="G3611" s="29">
        <v>13</v>
      </c>
      <c r="H3611" s="29">
        <v>2</v>
      </c>
      <c r="I3611" s="29">
        <v>1990</v>
      </c>
      <c r="J3611" s="15">
        <v>-1</v>
      </c>
      <c r="K3611" s="15">
        <v>-1</v>
      </c>
      <c r="L3611" s="15">
        <v>0</v>
      </c>
      <c r="M3611" s="15">
        <v>0</v>
      </c>
      <c r="N3611" s="27" t="e">
        <f>SUMIF(#REF!,'Integrantes original'!A3368,#REF!)</f>
        <v>#REF!</v>
      </c>
      <c r="O3611" s="27">
        <f t="shared" si="224"/>
        <v>13021990</v>
      </c>
      <c r="P3611" s="27">
        <f t="shared" si="225"/>
        <v>130219901</v>
      </c>
      <c r="Q3611" s="31">
        <f t="shared" si="226"/>
        <v>35100511130290</v>
      </c>
      <c r="R3611" s="27">
        <f>COUNTIF(tratycont!S:S,'Integrantes original'!Q3611)</f>
        <v>0</v>
      </c>
      <c r="S3611" s="27">
        <f t="shared" si="227"/>
        <v>0</v>
      </c>
    </row>
    <row r="3612" spans="1:19" x14ac:dyDescent="0.15">
      <c r="A3612" s="29">
        <v>3510051</v>
      </c>
      <c r="B3612" s="29">
        <v>351005102</v>
      </c>
      <c r="C3612" s="29" t="s">
        <v>19</v>
      </c>
      <c r="D3612" s="30" t="s">
        <v>3032</v>
      </c>
      <c r="E3612" s="30" t="s">
        <v>3033</v>
      </c>
      <c r="F3612" s="15">
        <v>2</v>
      </c>
      <c r="G3612" s="29">
        <v>19</v>
      </c>
      <c r="H3612" s="29">
        <v>1</v>
      </c>
      <c r="I3612" s="29">
        <v>1998</v>
      </c>
      <c r="J3612" s="15">
        <v>1</v>
      </c>
      <c r="K3612" s="15">
        <v>0</v>
      </c>
      <c r="L3612" s="15">
        <v>2</v>
      </c>
      <c r="M3612" s="15">
        <v>0</v>
      </c>
      <c r="N3612" s="27" t="e">
        <f>SUMIF(#REF!,'Integrantes original'!A3369,#REF!)</f>
        <v>#REF!</v>
      </c>
      <c r="O3612" s="27">
        <f t="shared" si="224"/>
        <v>19011998</v>
      </c>
      <c r="P3612" s="27">
        <f t="shared" si="225"/>
        <v>190119982</v>
      </c>
      <c r="Q3612" s="31">
        <f t="shared" si="226"/>
        <v>35100512190198</v>
      </c>
      <c r="R3612" s="27">
        <f>COUNTIF(tratycont!S:S,'Integrantes original'!Q3612)</f>
        <v>0</v>
      </c>
      <c r="S3612" s="27">
        <f t="shared" si="227"/>
        <v>0</v>
      </c>
    </row>
    <row r="3613" spans="1:19" x14ac:dyDescent="0.15">
      <c r="A3613" s="29">
        <v>3510061</v>
      </c>
      <c r="B3613" s="29">
        <v>351006101</v>
      </c>
      <c r="C3613" s="29" t="s">
        <v>16</v>
      </c>
      <c r="D3613" s="30" t="s">
        <v>3034</v>
      </c>
      <c r="E3613" s="30" t="s">
        <v>3035</v>
      </c>
      <c r="F3613" s="15">
        <v>1</v>
      </c>
      <c r="G3613" s="29">
        <v>27</v>
      </c>
      <c r="H3613" s="29">
        <v>11</v>
      </c>
      <c r="I3613" s="29">
        <v>1975</v>
      </c>
      <c r="J3613" s="15">
        <v>-1</v>
      </c>
      <c r="K3613" s="15">
        <v>-1</v>
      </c>
      <c r="L3613" s="15">
        <v>0</v>
      </c>
      <c r="M3613" s="15">
        <v>0</v>
      </c>
      <c r="N3613" s="27" t="e">
        <f>SUMIF(#REF!,'Integrantes original'!A3370,#REF!)</f>
        <v>#REF!</v>
      </c>
      <c r="O3613" s="27">
        <f t="shared" si="224"/>
        <v>27111975</v>
      </c>
      <c r="P3613" s="27">
        <f t="shared" si="225"/>
        <v>271119751</v>
      </c>
      <c r="Q3613" s="31">
        <f t="shared" si="226"/>
        <v>35100611271175</v>
      </c>
      <c r="R3613" s="27">
        <f>COUNTIF(tratycont!S:S,'Integrantes original'!Q3613)</f>
        <v>0</v>
      </c>
      <c r="S3613" s="27">
        <f t="shared" si="227"/>
        <v>0</v>
      </c>
    </row>
    <row r="3614" spans="1:19" x14ac:dyDescent="0.15">
      <c r="A3614" s="29">
        <v>3510061</v>
      </c>
      <c r="B3614" s="29">
        <v>351006102</v>
      </c>
      <c r="C3614" s="29" t="s">
        <v>19</v>
      </c>
      <c r="D3614" s="30" t="s">
        <v>3036</v>
      </c>
      <c r="E3614" s="30" t="s">
        <v>742</v>
      </c>
      <c r="F3614" s="15">
        <v>2</v>
      </c>
      <c r="G3614" s="29">
        <v>13</v>
      </c>
      <c r="H3614" s="29">
        <v>2</v>
      </c>
      <c r="I3614" s="29">
        <v>1979</v>
      </c>
      <c r="J3614" s="15">
        <v>-1</v>
      </c>
      <c r="K3614" s="15">
        <v>-1</v>
      </c>
      <c r="L3614" s="15">
        <v>0</v>
      </c>
      <c r="M3614" s="15">
        <v>0</v>
      </c>
      <c r="N3614" s="27" t="e">
        <f>SUMIF(#REF!,'Integrantes original'!A3371,#REF!)</f>
        <v>#REF!</v>
      </c>
      <c r="O3614" s="27">
        <f t="shared" si="224"/>
        <v>13021979</v>
      </c>
      <c r="P3614" s="27">
        <f t="shared" si="225"/>
        <v>130219792</v>
      </c>
      <c r="Q3614" s="31">
        <f t="shared" si="226"/>
        <v>35100612130279</v>
      </c>
      <c r="R3614" s="27">
        <f>COUNTIF(tratycont!S:S,'Integrantes original'!Q3614)</f>
        <v>0</v>
      </c>
      <c r="S3614" s="27">
        <f t="shared" si="227"/>
        <v>0</v>
      </c>
    </row>
    <row r="3615" spans="1:19" x14ac:dyDescent="0.15">
      <c r="A3615" s="29">
        <v>3510061</v>
      </c>
      <c r="B3615" s="29">
        <v>351006103</v>
      </c>
      <c r="C3615" s="29" t="s">
        <v>22</v>
      </c>
      <c r="D3615" s="30" t="s">
        <v>3037</v>
      </c>
      <c r="E3615" s="30" t="s">
        <v>3038</v>
      </c>
      <c r="F3615" s="15">
        <v>2</v>
      </c>
      <c r="G3615" s="29">
        <v>26</v>
      </c>
      <c r="H3615" s="29">
        <v>4</v>
      </c>
      <c r="I3615" s="29">
        <v>1998</v>
      </c>
      <c r="J3615" s="15">
        <v>1</v>
      </c>
      <c r="K3615" s="15">
        <v>0</v>
      </c>
      <c r="L3615" s="15">
        <v>2</v>
      </c>
      <c r="M3615" s="15">
        <v>0</v>
      </c>
      <c r="N3615" s="27" t="e">
        <f>SUMIF(#REF!,'Integrantes original'!A3372,#REF!)</f>
        <v>#REF!</v>
      </c>
      <c r="O3615" s="27">
        <f t="shared" si="224"/>
        <v>26041998</v>
      </c>
      <c r="P3615" s="27">
        <f t="shared" si="225"/>
        <v>260419982</v>
      </c>
      <c r="Q3615" s="31">
        <f t="shared" si="226"/>
        <v>35100612260498</v>
      </c>
      <c r="R3615" s="27">
        <f>COUNTIF(tratycont!S:S,'Integrantes original'!Q3615)</f>
        <v>0</v>
      </c>
      <c r="S3615" s="27">
        <f t="shared" si="227"/>
        <v>0</v>
      </c>
    </row>
    <row r="3616" spans="1:19" x14ac:dyDescent="0.15">
      <c r="A3616" s="29">
        <v>3510061</v>
      </c>
      <c r="B3616" s="29">
        <v>351006104</v>
      </c>
      <c r="C3616" s="29" t="s">
        <v>25</v>
      </c>
      <c r="D3616" s="30" t="s">
        <v>2816</v>
      </c>
      <c r="E3616" s="30" t="s">
        <v>3038</v>
      </c>
      <c r="F3616" s="15">
        <v>1</v>
      </c>
      <c r="G3616" s="29">
        <v>99</v>
      </c>
      <c r="H3616" s="29">
        <v>99</v>
      </c>
      <c r="I3616" s="29">
        <v>9999</v>
      </c>
      <c r="J3616" s="15">
        <v>-1</v>
      </c>
      <c r="K3616" s="15">
        <v>-1</v>
      </c>
      <c r="L3616" s="15">
        <v>0</v>
      </c>
      <c r="M3616" s="15">
        <v>0</v>
      </c>
      <c r="N3616" s="27" t="e">
        <f>SUMIF(#REF!,'Integrantes original'!A3373,#REF!)</f>
        <v>#REF!</v>
      </c>
      <c r="O3616" s="27">
        <f t="shared" si="224"/>
        <v>99999999</v>
      </c>
      <c r="P3616" s="27">
        <f t="shared" si="225"/>
        <v>999999991</v>
      </c>
      <c r="Q3616" s="31">
        <f t="shared" si="226"/>
        <v>35100611999999</v>
      </c>
      <c r="R3616" s="27">
        <f>COUNTIF(tratycont!S:S,'Integrantes original'!Q3616)</f>
        <v>0</v>
      </c>
      <c r="S3616" s="27">
        <f t="shared" si="227"/>
        <v>0</v>
      </c>
    </row>
    <row r="3617" spans="1:19" x14ac:dyDescent="0.15">
      <c r="A3617" s="29">
        <v>3510061</v>
      </c>
      <c r="B3617" s="29">
        <v>351006105</v>
      </c>
      <c r="C3617" s="29" t="s">
        <v>27</v>
      </c>
      <c r="D3617" s="30" t="s">
        <v>3039</v>
      </c>
      <c r="E3617" s="30" t="s">
        <v>3040</v>
      </c>
      <c r="F3617" s="15">
        <v>2</v>
      </c>
      <c r="G3617" s="29">
        <v>11</v>
      </c>
      <c r="H3617" s="29">
        <v>2</v>
      </c>
      <c r="I3617" s="29">
        <v>2016</v>
      </c>
      <c r="J3617" s="15">
        <v>-1</v>
      </c>
      <c r="K3617" s="15">
        <v>-1</v>
      </c>
      <c r="L3617" s="15">
        <v>0</v>
      </c>
      <c r="M3617" s="15">
        <v>0</v>
      </c>
      <c r="N3617" s="27" t="e">
        <f>SUMIF(#REF!,'Integrantes original'!A3374,#REF!)</f>
        <v>#REF!</v>
      </c>
      <c r="O3617" s="27">
        <f t="shared" si="224"/>
        <v>11022016</v>
      </c>
      <c r="P3617" s="27">
        <f t="shared" si="225"/>
        <v>110220162</v>
      </c>
      <c r="Q3617" s="31">
        <f t="shared" si="226"/>
        <v>35100612110216</v>
      </c>
      <c r="R3617" s="27">
        <f>COUNTIF(tratycont!S:S,'Integrantes original'!Q3617)</f>
        <v>0</v>
      </c>
      <c r="S3617" s="27">
        <f t="shared" si="227"/>
        <v>0</v>
      </c>
    </row>
    <row r="3618" spans="1:19" x14ac:dyDescent="0.15">
      <c r="A3618" s="29">
        <v>3510071</v>
      </c>
      <c r="B3618" s="29">
        <v>351007101</v>
      </c>
      <c r="C3618" s="29" t="s">
        <v>16</v>
      </c>
      <c r="D3618" s="30" t="s">
        <v>1713</v>
      </c>
      <c r="E3618" s="30" t="s">
        <v>3041</v>
      </c>
      <c r="F3618" s="15">
        <v>2</v>
      </c>
      <c r="G3618" s="29">
        <v>21</v>
      </c>
      <c r="H3618" s="29">
        <v>12</v>
      </c>
      <c r="I3618" s="29">
        <v>1980</v>
      </c>
      <c r="J3618" s="15">
        <v>1</v>
      </c>
      <c r="K3618" s="15">
        <v>0</v>
      </c>
      <c r="L3618" s="15">
        <v>2</v>
      </c>
      <c r="M3618" s="15">
        <v>0</v>
      </c>
      <c r="N3618" s="27" t="e">
        <f>SUMIF(#REF!,'Integrantes original'!A3375,#REF!)</f>
        <v>#REF!</v>
      </c>
      <c r="O3618" s="27">
        <f t="shared" si="224"/>
        <v>21121980</v>
      </c>
      <c r="P3618" s="27">
        <f t="shared" si="225"/>
        <v>211219802</v>
      </c>
      <c r="Q3618" s="31">
        <f t="shared" si="226"/>
        <v>35100712211280</v>
      </c>
      <c r="R3618" s="27">
        <f>COUNTIF(tratycont!S:S,'Integrantes original'!Q3618)</f>
        <v>0</v>
      </c>
      <c r="S3618" s="27">
        <f t="shared" si="227"/>
        <v>0</v>
      </c>
    </row>
    <row r="3619" spans="1:19" x14ac:dyDescent="0.15">
      <c r="A3619" s="29">
        <v>3510071</v>
      </c>
      <c r="B3619" s="29">
        <v>351007102</v>
      </c>
      <c r="C3619" s="29" t="s">
        <v>19</v>
      </c>
      <c r="D3619" s="30" t="s">
        <v>962</v>
      </c>
      <c r="E3619" s="30" t="s">
        <v>3042</v>
      </c>
      <c r="F3619" s="15">
        <v>2</v>
      </c>
      <c r="G3619" s="29">
        <v>11</v>
      </c>
      <c r="H3619" s="29">
        <v>10</v>
      </c>
      <c r="I3619" s="29">
        <v>1998</v>
      </c>
      <c r="J3619" s="15">
        <v>-1</v>
      </c>
      <c r="K3619" s="15">
        <v>-1</v>
      </c>
      <c r="L3619" s="15">
        <v>0</v>
      </c>
      <c r="M3619" s="15">
        <v>0</v>
      </c>
      <c r="N3619" s="27" t="e">
        <f>SUMIF(#REF!,'Integrantes original'!A3376,#REF!)</f>
        <v>#REF!</v>
      </c>
      <c r="O3619" s="27">
        <f t="shared" si="224"/>
        <v>11101998</v>
      </c>
      <c r="P3619" s="27">
        <f t="shared" si="225"/>
        <v>111019982</v>
      </c>
      <c r="Q3619" s="31">
        <f t="shared" si="226"/>
        <v>35100712111098</v>
      </c>
      <c r="R3619" s="27">
        <f>COUNTIF(tratycont!S:S,'Integrantes original'!Q3619)</f>
        <v>0</v>
      </c>
      <c r="S3619" s="27">
        <f t="shared" si="227"/>
        <v>0</v>
      </c>
    </row>
    <row r="3620" spans="1:19" x14ac:dyDescent="0.15">
      <c r="A3620" s="29">
        <v>3510071</v>
      </c>
      <c r="B3620" s="29">
        <v>351007103</v>
      </c>
      <c r="C3620" s="29" t="s">
        <v>22</v>
      </c>
      <c r="D3620" s="30" t="s">
        <v>52</v>
      </c>
      <c r="E3620" s="30" t="s">
        <v>3042</v>
      </c>
      <c r="F3620" s="15">
        <v>2</v>
      </c>
      <c r="G3620" s="29">
        <v>24</v>
      </c>
      <c r="H3620" s="29">
        <v>5</v>
      </c>
      <c r="I3620" s="29">
        <v>2005</v>
      </c>
      <c r="J3620" s="15">
        <v>-1</v>
      </c>
      <c r="K3620" s="15">
        <v>-1</v>
      </c>
      <c r="L3620" s="15">
        <v>0</v>
      </c>
      <c r="M3620" s="15">
        <v>0</v>
      </c>
      <c r="N3620" s="27" t="e">
        <f>SUMIF(#REF!,'Integrantes original'!A3377,#REF!)</f>
        <v>#REF!</v>
      </c>
      <c r="O3620" s="27">
        <f t="shared" si="224"/>
        <v>24052005</v>
      </c>
      <c r="P3620" s="27">
        <f t="shared" si="225"/>
        <v>240520052</v>
      </c>
      <c r="Q3620" s="31">
        <f t="shared" si="226"/>
        <v>35100712240505</v>
      </c>
      <c r="R3620" s="27">
        <f>COUNTIF(tratycont!S:S,'Integrantes original'!Q3620)</f>
        <v>0</v>
      </c>
      <c r="S3620" s="27">
        <f t="shared" si="227"/>
        <v>0</v>
      </c>
    </row>
    <row r="3621" spans="1:19" x14ac:dyDescent="0.15">
      <c r="A3621" s="29">
        <v>3510071</v>
      </c>
      <c r="B3621" s="29">
        <v>351007104</v>
      </c>
      <c r="C3621" s="29" t="s">
        <v>25</v>
      </c>
      <c r="D3621" s="30" t="s">
        <v>3043</v>
      </c>
      <c r="E3621" s="30" t="s">
        <v>3042</v>
      </c>
      <c r="F3621" s="15">
        <v>2</v>
      </c>
      <c r="G3621" s="29">
        <v>17</v>
      </c>
      <c r="H3621" s="29">
        <v>10</v>
      </c>
      <c r="I3621" s="29">
        <v>2015</v>
      </c>
      <c r="J3621" s="15">
        <v>-1</v>
      </c>
      <c r="K3621" s="15">
        <v>-1</v>
      </c>
      <c r="L3621" s="15">
        <v>0</v>
      </c>
      <c r="M3621" s="15">
        <v>0</v>
      </c>
      <c r="N3621" s="27" t="e">
        <f>SUMIF(#REF!,'Integrantes original'!A3378,#REF!)</f>
        <v>#REF!</v>
      </c>
      <c r="O3621" s="27">
        <f t="shared" si="224"/>
        <v>17102015</v>
      </c>
      <c r="P3621" s="27">
        <f t="shared" si="225"/>
        <v>171020152</v>
      </c>
      <c r="Q3621" s="31">
        <f t="shared" si="226"/>
        <v>35100712171015</v>
      </c>
      <c r="R3621" s="27">
        <f>COUNTIF(tratycont!S:S,'Integrantes original'!Q3621)</f>
        <v>0</v>
      </c>
      <c r="S3621" s="27">
        <f t="shared" si="227"/>
        <v>0</v>
      </c>
    </row>
    <row r="3622" spans="1:19" x14ac:dyDescent="0.15">
      <c r="A3622" s="29">
        <v>3510071</v>
      </c>
      <c r="B3622" s="29">
        <v>351007105</v>
      </c>
      <c r="C3622" s="29" t="s">
        <v>27</v>
      </c>
      <c r="D3622" s="30" t="s">
        <v>99</v>
      </c>
      <c r="E3622" s="30" t="s">
        <v>3042</v>
      </c>
      <c r="F3622" s="15">
        <v>1</v>
      </c>
      <c r="G3622" s="29">
        <v>21</v>
      </c>
      <c r="H3622" s="29">
        <v>9</v>
      </c>
      <c r="I3622" s="29">
        <v>2018</v>
      </c>
      <c r="J3622" s="15">
        <v>2</v>
      </c>
      <c r="K3622" s="15">
        <v>1</v>
      </c>
      <c r="L3622" s="15">
        <v>0</v>
      </c>
      <c r="M3622" s="15">
        <v>0</v>
      </c>
      <c r="N3622" s="27" t="e">
        <f>SUMIF(#REF!,'Integrantes original'!A3379,#REF!)</f>
        <v>#REF!</v>
      </c>
      <c r="O3622" s="27">
        <f t="shared" si="224"/>
        <v>21092018</v>
      </c>
      <c r="P3622" s="27">
        <f t="shared" si="225"/>
        <v>210920181</v>
      </c>
      <c r="Q3622" s="31">
        <f t="shared" si="226"/>
        <v>35100711210918</v>
      </c>
      <c r="R3622" s="27">
        <f>COUNTIF(tratycont!S:S,'Integrantes original'!Q3622)</f>
        <v>0</v>
      </c>
      <c r="S3622" s="27">
        <f t="shared" si="227"/>
        <v>1</v>
      </c>
    </row>
    <row r="3623" spans="1:19" x14ac:dyDescent="0.15">
      <c r="A3623" s="29">
        <v>3510081</v>
      </c>
      <c r="B3623" s="29">
        <v>351008101</v>
      </c>
      <c r="C3623" s="29" t="s">
        <v>16</v>
      </c>
      <c r="D3623" s="30" t="s">
        <v>328</v>
      </c>
      <c r="E3623" s="30" t="s">
        <v>1408</v>
      </c>
      <c r="F3623" s="15">
        <v>1</v>
      </c>
      <c r="G3623" s="29">
        <v>5</v>
      </c>
      <c r="H3623" s="29">
        <v>10</v>
      </c>
      <c r="I3623" s="29">
        <v>1987</v>
      </c>
      <c r="J3623" s="15">
        <v>-1</v>
      </c>
      <c r="K3623" s="15">
        <v>-1</v>
      </c>
      <c r="L3623" s="15">
        <v>0</v>
      </c>
      <c r="M3623" s="15">
        <v>0</v>
      </c>
      <c r="N3623" s="27" t="e">
        <f>SUMIF(#REF!,'Integrantes original'!A3380,#REF!)</f>
        <v>#REF!</v>
      </c>
      <c r="O3623" s="27">
        <f t="shared" si="224"/>
        <v>5101987</v>
      </c>
      <c r="P3623" s="27">
        <f t="shared" si="225"/>
        <v>51019871</v>
      </c>
      <c r="Q3623" s="31">
        <f t="shared" si="226"/>
        <v>35100811051087</v>
      </c>
      <c r="R3623" s="27">
        <f>COUNTIF(tratycont!S:S,'Integrantes original'!Q3623)</f>
        <v>0</v>
      </c>
      <c r="S3623" s="27">
        <f t="shared" si="227"/>
        <v>0</v>
      </c>
    </row>
    <row r="3624" spans="1:19" x14ac:dyDescent="0.15">
      <c r="A3624" s="29">
        <v>3510081</v>
      </c>
      <c r="B3624" s="29">
        <v>351008102</v>
      </c>
      <c r="C3624" s="29" t="s">
        <v>19</v>
      </c>
      <c r="D3624" s="30" t="s">
        <v>1782</v>
      </c>
      <c r="E3624" s="30" t="s">
        <v>3044</v>
      </c>
      <c r="F3624" s="15">
        <v>2</v>
      </c>
      <c r="G3624" s="29">
        <v>15</v>
      </c>
      <c r="H3624" s="29">
        <v>8</v>
      </c>
      <c r="I3624" s="29">
        <v>1995</v>
      </c>
      <c r="J3624" s="15">
        <v>1</v>
      </c>
      <c r="K3624" s="15">
        <v>0</v>
      </c>
      <c r="L3624" s="15">
        <v>2</v>
      </c>
      <c r="M3624" s="15">
        <v>0</v>
      </c>
      <c r="N3624" s="27" t="e">
        <f>SUMIF(#REF!,'Integrantes original'!A3381,#REF!)</f>
        <v>#REF!</v>
      </c>
      <c r="O3624" s="27">
        <f t="shared" si="224"/>
        <v>15081995</v>
      </c>
      <c r="P3624" s="27">
        <f t="shared" si="225"/>
        <v>150819952</v>
      </c>
      <c r="Q3624" s="31">
        <f t="shared" si="226"/>
        <v>35100812150895</v>
      </c>
      <c r="R3624" s="27">
        <f>COUNTIF(tratycont!S:S,'Integrantes original'!Q3624)</f>
        <v>0</v>
      </c>
      <c r="S3624" s="27">
        <f t="shared" si="227"/>
        <v>0</v>
      </c>
    </row>
    <row r="3625" spans="1:19" x14ac:dyDescent="0.15">
      <c r="A3625" s="29">
        <v>3510081</v>
      </c>
      <c r="B3625" s="29">
        <v>351008103</v>
      </c>
      <c r="C3625" s="29" t="s">
        <v>22</v>
      </c>
      <c r="D3625" s="30" t="s">
        <v>774</v>
      </c>
      <c r="E3625" s="30" t="s">
        <v>3045</v>
      </c>
      <c r="F3625" s="15">
        <v>2</v>
      </c>
      <c r="G3625" s="29">
        <v>10</v>
      </c>
      <c r="H3625" s="29">
        <v>5</v>
      </c>
      <c r="I3625" s="29">
        <v>2011</v>
      </c>
      <c r="J3625" s="15">
        <v>-1</v>
      </c>
      <c r="K3625" s="15">
        <v>-1</v>
      </c>
      <c r="L3625" s="15">
        <v>0</v>
      </c>
      <c r="M3625" s="15">
        <v>0</v>
      </c>
      <c r="N3625" s="27" t="e">
        <f>SUMIF(#REF!,'Integrantes original'!A3382,#REF!)</f>
        <v>#REF!</v>
      </c>
      <c r="O3625" s="27">
        <f t="shared" si="224"/>
        <v>10052011</v>
      </c>
      <c r="P3625" s="27">
        <f t="shared" si="225"/>
        <v>100520112</v>
      </c>
      <c r="Q3625" s="31">
        <f t="shared" si="226"/>
        <v>35100812100511</v>
      </c>
      <c r="R3625" s="27">
        <f>COUNTIF(tratycont!S:S,'Integrantes original'!Q3625)</f>
        <v>0</v>
      </c>
      <c r="S3625" s="27">
        <f t="shared" si="227"/>
        <v>0</v>
      </c>
    </row>
    <row r="3626" spans="1:19" x14ac:dyDescent="0.15">
      <c r="A3626" s="29">
        <v>3510091</v>
      </c>
      <c r="B3626" s="29">
        <v>351009101</v>
      </c>
      <c r="C3626" s="29" t="s">
        <v>16</v>
      </c>
      <c r="D3626" s="30" t="s">
        <v>714</v>
      </c>
      <c r="E3626" s="30" t="s">
        <v>1408</v>
      </c>
      <c r="F3626" s="15">
        <v>1</v>
      </c>
      <c r="G3626" s="29">
        <v>11</v>
      </c>
      <c r="H3626" s="29">
        <v>5</v>
      </c>
      <c r="I3626" s="29">
        <v>1991</v>
      </c>
      <c r="J3626" s="15">
        <v>-1</v>
      </c>
      <c r="K3626" s="15">
        <v>-1</v>
      </c>
      <c r="L3626" s="15">
        <v>0</v>
      </c>
      <c r="M3626" s="15">
        <v>0</v>
      </c>
      <c r="N3626" s="27" t="e">
        <f>SUMIF(#REF!,'Integrantes original'!A3383,#REF!)</f>
        <v>#REF!</v>
      </c>
      <c r="O3626" s="27">
        <f t="shared" si="224"/>
        <v>11051991</v>
      </c>
      <c r="P3626" s="27">
        <f t="shared" si="225"/>
        <v>110519911</v>
      </c>
      <c r="Q3626" s="31">
        <f t="shared" si="226"/>
        <v>35100911110591</v>
      </c>
      <c r="R3626" s="27">
        <f>COUNTIF(tratycont!S:S,'Integrantes original'!Q3626)</f>
        <v>0</v>
      </c>
      <c r="S3626" s="27">
        <f t="shared" si="227"/>
        <v>0</v>
      </c>
    </row>
    <row r="3627" spans="1:19" x14ac:dyDescent="0.15">
      <c r="A3627" s="29">
        <v>3510091</v>
      </c>
      <c r="B3627" s="29">
        <v>351009102</v>
      </c>
      <c r="C3627" s="29" t="s">
        <v>19</v>
      </c>
      <c r="D3627" s="30" t="s">
        <v>3046</v>
      </c>
      <c r="E3627" s="30" t="s">
        <v>3047</v>
      </c>
      <c r="F3627" s="15">
        <v>2</v>
      </c>
      <c r="G3627" s="29">
        <v>8</v>
      </c>
      <c r="H3627" s="29">
        <v>4</v>
      </c>
      <c r="I3627" s="29">
        <v>1996</v>
      </c>
      <c r="J3627" s="15">
        <v>1</v>
      </c>
      <c r="K3627" s="15">
        <v>0</v>
      </c>
      <c r="L3627" s="15">
        <v>2</v>
      </c>
      <c r="M3627" s="15">
        <v>0</v>
      </c>
      <c r="N3627" s="27" t="e">
        <f>SUMIF(#REF!,'Integrantes original'!A3384,#REF!)</f>
        <v>#REF!</v>
      </c>
      <c r="O3627" s="27">
        <f t="shared" si="224"/>
        <v>8041996</v>
      </c>
      <c r="P3627" s="27">
        <f t="shared" si="225"/>
        <v>80419962</v>
      </c>
      <c r="Q3627" s="31">
        <f t="shared" si="226"/>
        <v>35100912080496</v>
      </c>
      <c r="R3627" s="27">
        <f>COUNTIF(tratycont!S:S,'Integrantes original'!Q3627)</f>
        <v>0</v>
      </c>
      <c r="S3627" s="27">
        <f t="shared" si="227"/>
        <v>0</v>
      </c>
    </row>
    <row r="3628" spans="1:19" x14ac:dyDescent="0.15">
      <c r="A3628" s="29">
        <v>3510091</v>
      </c>
      <c r="B3628" s="29">
        <v>351009103</v>
      </c>
      <c r="C3628" s="29" t="s">
        <v>22</v>
      </c>
      <c r="D3628" s="30" t="s">
        <v>3048</v>
      </c>
      <c r="E3628" s="30" t="s">
        <v>2906</v>
      </c>
      <c r="F3628" s="15">
        <v>1</v>
      </c>
      <c r="G3628" s="29">
        <v>23</v>
      </c>
      <c r="H3628" s="29">
        <v>1</v>
      </c>
      <c r="I3628" s="29">
        <v>2011</v>
      </c>
      <c r="J3628" s="15">
        <v>-1</v>
      </c>
      <c r="K3628" s="15">
        <v>-1</v>
      </c>
      <c r="L3628" s="15">
        <v>0</v>
      </c>
      <c r="M3628" s="15">
        <v>0</v>
      </c>
      <c r="N3628" s="27" t="e">
        <f>SUMIF(#REF!,'Integrantes original'!A3385,#REF!)</f>
        <v>#REF!</v>
      </c>
      <c r="O3628" s="27">
        <f t="shared" si="224"/>
        <v>23012011</v>
      </c>
      <c r="P3628" s="27">
        <f t="shared" si="225"/>
        <v>230120111</v>
      </c>
      <c r="Q3628" s="31">
        <f t="shared" si="226"/>
        <v>35100911230111</v>
      </c>
      <c r="R3628" s="27">
        <f>COUNTIF(tratycont!S:S,'Integrantes original'!Q3628)</f>
        <v>0</v>
      </c>
      <c r="S3628" s="27">
        <f t="shared" si="227"/>
        <v>0</v>
      </c>
    </row>
    <row r="3629" spans="1:19" x14ac:dyDescent="0.15">
      <c r="A3629" s="29">
        <v>3510101</v>
      </c>
      <c r="B3629" s="29">
        <v>351010101</v>
      </c>
      <c r="C3629" s="29" t="s">
        <v>16</v>
      </c>
      <c r="D3629" s="30" t="s">
        <v>235</v>
      </c>
      <c r="E3629" s="30" t="s">
        <v>3047</v>
      </c>
      <c r="F3629" s="15">
        <v>1</v>
      </c>
      <c r="G3629" s="29">
        <v>15</v>
      </c>
      <c r="H3629" s="29">
        <v>8</v>
      </c>
      <c r="I3629" s="29">
        <v>1977</v>
      </c>
      <c r="J3629" s="15">
        <v>-1</v>
      </c>
      <c r="K3629" s="15">
        <v>-1</v>
      </c>
      <c r="L3629" s="15">
        <v>0</v>
      </c>
      <c r="M3629" s="15">
        <v>0</v>
      </c>
      <c r="N3629" s="27" t="e">
        <f>SUMIF(#REF!,'Integrantes original'!A3386,#REF!)</f>
        <v>#REF!</v>
      </c>
      <c r="O3629" s="27">
        <f t="shared" si="224"/>
        <v>15081977</v>
      </c>
      <c r="P3629" s="27">
        <f t="shared" si="225"/>
        <v>150819771</v>
      </c>
      <c r="Q3629" s="31">
        <f t="shared" si="226"/>
        <v>35101011150877</v>
      </c>
      <c r="R3629" s="27">
        <f>COUNTIF(tratycont!S:S,'Integrantes original'!Q3629)</f>
        <v>0</v>
      </c>
      <c r="S3629" s="27">
        <f t="shared" si="227"/>
        <v>0</v>
      </c>
    </row>
    <row r="3630" spans="1:19" x14ac:dyDescent="0.15">
      <c r="A3630" s="29">
        <v>3510101</v>
      </c>
      <c r="B3630" s="29">
        <v>351010102</v>
      </c>
      <c r="C3630" s="29" t="s">
        <v>19</v>
      </c>
      <c r="D3630" s="30" t="s">
        <v>3049</v>
      </c>
      <c r="E3630" s="30" t="s">
        <v>32</v>
      </c>
      <c r="F3630" s="15">
        <v>2</v>
      </c>
      <c r="G3630" s="29">
        <v>8</v>
      </c>
      <c r="H3630" s="29">
        <v>6</v>
      </c>
      <c r="I3630" s="29">
        <v>1982</v>
      </c>
      <c r="J3630" s="15">
        <v>1</v>
      </c>
      <c r="K3630" s="15">
        <v>0</v>
      </c>
      <c r="L3630" s="15">
        <v>2</v>
      </c>
      <c r="M3630" s="15">
        <v>0</v>
      </c>
      <c r="N3630" s="27" t="e">
        <f>SUMIF(#REF!,'Integrantes original'!A3387,#REF!)</f>
        <v>#REF!</v>
      </c>
      <c r="O3630" s="27">
        <f t="shared" si="224"/>
        <v>8061982</v>
      </c>
      <c r="P3630" s="27">
        <f t="shared" si="225"/>
        <v>80619822</v>
      </c>
      <c r="Q3630" s="31">
        <f t="shared" si="226"/>
        <v>35101012080682</v>
      </c>
      <c r="R3630" s="27">
        <f>COUNTIF(tratycont!S:S,'Integrantes original'!Q3630)</f>
        <v>0</v>
      </c>
      <c r="S3630" s="27">
        <f t="shared" si="227"/>
        <v>0</v>
      </c>
    </row>
    <row r="3631" spans="1:19" x14ac:dyDescent="0.15">
      <c r="A3631" s="29">
        <v>3510101</v>
      </c>
      <c r="B3631" s="29">
        <v>351010103</v>
      </c>
      <c r="C3631" s="29" t="s">
        <v>22</v>
      </c>
      <c r="D3631" s="30" t="s">
        <v>3050</v>
      </c>
      <c r="E3631" s="30" t="s">
        <v>98</v>
      </c>
      <c r="F3631" s="15">
        <v>2</v>
      </c>
      <c r="G3631" s="29">
        <v>28</v>
      </c>
      <c r="H3631" s="29">
        <v>6</v>
      </c>
      <c r="I3631" s="29">
        <v>1998</v>
      </c>
      <c r="J3631" s="15">
        <v>-1</v>
      </c>
      <c r="K3631" s="15">
        <v>-1</v>
      </c>
      <c r="L3631" s="15">
        <v>0</v>
      </c>
      <c r="M3631" s="15">
        <v>0</v>
      </c>
      <c r="N3631" s="27" t="e">
        <f>SUMIF(#REF!,'Integrantes original'!A3388,#REF!)</f>
        <v>#REF!</v>
      </c>
      <c r="O3631" s="27">
        <f t="shared" si="224"/>
        <v>28061998</v>
      </c>
      <c r="P3631" s="27">
        <f t="shared" si="225"/>
        <v>280619982</v>
      </c>
      <c r="Q3631" s="31">
        <f t="shared" si="226"/>
        <v>35101012280698</v>
      </c>
      <c r="R3631" s="27">
        <f>COUNTIF(tratycont!S:S,'Integrantes original'!Q3631)</f>
        <v>0</v>
      </c>
      <c r="S3631" s="27">
        <f t="shared" si="227"/>
        <v>0</v>
      </c>
    </row>
    <row r="3632" spans="1:19" x14ac:dyDescent="0.15">
      <c r="A3632" s="29">
        <v>3510101</v>
      </c>
      <c r="B3632" s="29">
        <v>351010104</v>
      </c>
      <c r="C3632" s="29" t="s">
        <v>25</v>
      </c>
      <c r="D3632" s="30" t="s">
        <v>3051</v>
      </c>
      <c r="E3632" s="30" t="s">
        <v>98</v>
      </c>
      <c r="F3632" s="15">
        <v>2</v>
      </c>
      <c r="G3632" s="29">
        <v>28</v>
      </c>
      <c r="H3632" s="29">
        <v>7</v>
      </c>
      <c r="I3632" s="29">
        <v>2004</v>
      </c>
      <c r="J3632" s="15">
        <v>-1</v>
      </c>
      <c r="K3632" s="15">
        <v>-1</v>
      </c>
      <c r="L3632" s="15">
        <v>0</v>
      </c>
      <c r="M3632" s="15">
        <v>0</v>
      </c>
      <c r="N3632" s="27" t="e">
        <f>SUMIF(#REF!,'Integrantes original'!A3389,#REF!)</f>
        <v>#REF!</v>
      </c>
      <c r="O3632" s="27">
        <f t="shared" si="224"/>
        <v>28072004</v>
      </c>
      <c r="P3632" s="27">
        <f t="shared" si="225"/>
        <v>280720042</v>
      </c>
      <c r="Q3632" s="31">
        <f t="shared" si="226"/>
        <v>35101012280704</v>
      </c>
      <c r="R3632" s="27">
        <f>COUNTIF(tratycont!S:S,'Integrantes original'!Q3632)</f>
        <v>0</v>
      </c>
      <c r="S3632" s="27">
        <f t="shared" si="227"/>
        <v>0</v>
      </c>
    </row>
    <row r="3633" spans="1:19" x14ac:dyDescent="0.15">
      <c r="A3633" s="29">
        <v>3510101</v>
      </c>
      <c r="B3633" s="29">
        <v>351010105</v>
      </c>
      <c r="C3633" s="29" t="s">
        <v>27</v>
      </c>
      <c r="D3633" s="30" t="s">
        <v>3052</v>
      </c>
      <c r="E3633" s="30" t="s">
        <v>98</v>
      </c>
      <c r="F3633" s="15">
        <v>2</v>
      </c>
      <c r="G3633" s="29">
        <v>27</v>
      </c>
      <c r="H3633" s="29">
        <v>7</v>
      </c>
      <c r="I3633" s="29">
        <v>2010</v>
      </c>
      <c r="J3633" s="15">
        <v>-1</v>
      </c>
      <c r="K3633" s="15">
        <v>-1</v>
      </c>
      <c r="L3633" s="15">
        <v>0</v>
      </c>
      <c r="M3633" s="15">
        <v>0</v>
      </c>
      <c r="N3633" s="27" t="e">
        <f>SUMIF(#REF!,'Integrantes original'!A3390,#REF!)</f>
        <v>#REF!</v>
      </c>
      <c r="O3633" s="27">
        <f t="shared" si="224"/>
        <v>27072010</v>
      </c>
      <c r="P3633" s="27">
        <f t="shared" si="225"/>
        <v>270720102</v>
      </c>
      <c r="Q3633" s="31">
        <f t="shared" si="226"/>
        <v>35101012270710</v>
      </c>
      <c r="R3633" s="27">
        <f>COUNTIF(tratycont!S:S,'Integrantes original'!Q3633)</f>
        <v>0</v>
      </c>
      <c r="S3633" s="27">
        <f t="shared" si="227"/>
        <v>0</v>
      </c>
    </row>
    <row r="3634" spans="1:19" x14ac:dyDescent="0.15">
      <c r="A3634" s="29">
        <v>3510111</v>
      </c>
      <c r="B3634" s="29">
        <v>351011101</v>
      </c>
      <c r="C3634" s="29" t="s">
        <v>16</v>
      </c>
      <c r="D3634" s="30" t="s">
        <v>3053</v>
      </c>
      <c r="E3634" s="30" t="s">
        <v>3054</v>
      </c>
      <c r="F3634" s="15">
        <v>1</v>
      </c>
      <c r="G3634" s="29">
        <v>12</v>
      </c>
      <c r="H3634" s="29">
        <v>2</v>
      </c>
      <c r="I3634" s="29">
        <v>1997</v>
      </c>
      <c r="J3634" s="15">
        <v>-1</v>
      </c>
      <c r="K3634" s="15">
        <v>-1</v>
      </c>
      <c r="L3634" s="15">
        <v>0</v>
      </c>
      <c r="M3634" s="15">
        <v>0</v>
      </c>
      <c r="N3634" s="27" t="e">
        <f>SUMIF(#REF!,'Integrantes original'!A3391,#REF!)</f>
        <v>#REF!</v>
      </c>
      <c r="O3634" s="27">
        <f t="shared" si="224"/>
        <v>12021997</v>
      </c>
      <c r="P3634" s="27">
        <f t="shared" si="225"/>
        <v>120219971</v>
      </c>
      <c r="Q3634" s="31">
        <f t="shared" si="226"/>
        <v>35101111120297</v>
      </c>
      <c r="R3634" s="27">
        <f>COUNTIF(tratycont!S:S,'Integrantes original'!Q3634)</f>
        <v>0</v>
      </c>
      <c r="S3634" s="27">
        <f t="shared" si="227"/>
        <v>0</v>
      </c>
    </row>
    <row r="3635" spans="1:19" x14ac:dyDescent="0.15">
      <c r="A3635" s="29">
        <v>3510111</v>
      </c>
      <c r="B3635" s="29">
        <v>351011102</v>
      </c>
      <c r="C3635" s="29" t="s">
        <v>19</v>
      </c>
      <c r="D3635" s="30" t="s">
        <v>3055</v>
      </c>
      <c r="E3635" s="30" t="s">
        <v>3056</v>
      </c>
      <c r="F3635" s="15">
        <v>2</v>
      </c>
      <c r="G3635" s="29">
        <v>29</v>
      </c>
      <c r="H3635" s="29">
        <v>10</v>
      </c>
      <c r="I3635" s="29">
        <v>1998</v>
      </c>
      <c r="J3635" s="15">
        <v>1</v>
      </c>
      <c r="K3635" s="15">
        <v>0</v>
      </c>
      <c r="L3635" s="15">
        <v>2</v>
      </c>
      <c r="M3635" s="15">
        <v>0</v>
      </c>
      <c r="N3635" s="27" t="e">
        <f>SUMIF(#REF!,'Integrantes original'!A3392,#REF!)</f>
        <v>#REF!</v>
      </c>
      <c r="O3635" s="27">
        <f t="shared" si="224"/>
        <v>29101998</v>
      </c>
      <c r="P3635" s="27">
        <f t="shared" si="225"/>
        <v>291019982</v>
      </c>
      <c r="Q3635" s="31">
        <f t="shared" si="226"/>
        <v>35101112291098</v>
      </c>
      <c r="R3635" s="27">
        <f>COUNTIF(tratycont!S:S,'Integrantes original'!Q3635)</f>
        <v>0</v>
      </c>
      <c r="S3635" s="27">
        <f t="shared" si="227"/>
        <v>0</v>
      </c>
    </row>
    <row r="3636" spans="1:19" x14ac:dyDescent="0.15">
      <c r="A3636" s="29">
        <v>3510121</v>
      </c>
      <c r="B3636" s="29">
        <v>351012101</v>
      </c>
      <c r="C3636" s="29" t="s">
        <v>16</v>
      </c>
      <c r="D3636" s="30" t="s">
        <v>461</v>
      </c>
      <c r="E3636" s="30" t="s">
        <v>1855</v>
      </c>
      <c r="F3636" s="15">
        <v>1</v>
      </c>
      <c r="G3636" s="29">
        <v>25</v>
      </c>
      <c r="H3636" s="29">
        <v>12</v>
      </c>
      <c r="I3636" s="29">
        <v>1962</v>
      </c>
      <c r="J3636" s="15">
        <v>-1</v>
      </c>
      <c r="K3636" s="15">
        <v>-1</v>
      </c>
      <c r="L3636" s="15">
        <v>0</v>
      </c>
      <c r="M3636" s="15">
        <v>0</v>
      </c>
      <c r="N3636" s="27" t="e">
        <f>SUMIF(#REF!,'Integrantes original'!A3393,#REF!)</f>
        <v>#REF!</v>
      </c>
      <c r="O3636" s="27">
        <f t="shared" si="224"/>
        <v>25121962</v>
      </c>
      <c r="P3636" s="27">
        <f t="shared" si="225"/>
        <v>251219621</v>
      </c>
      <c r="Q3636" s="31">
        <f t="shared" si="226"/>
        <v>35101211251262</v>
      </c>
      <c r="R3636" s="27">
        <f>COUNTIF(tratycont!S:S,'Integrantes original'!Q3636)</f>
        <v>0</v>
      </c>
      <c r="S3636" s="27">
        <f t="shared" si="227"/>
        <v>0</v>
      </c>
    </row>
    <row r="3637" spans="1:19" x14ac:dyDescent="0.15">
      <c r="A3637" s="29">
        <v>3510121</v>
      </c>
      <c r="B3637" s="29">
        <v>351012102</v>
      </c>
      <c r="C3637" s="29" t="s">
        <v>19</v>
      </c>
      <c r="D3637" s="30" t="s">
        <v>481</v>
      </c>
      <c r="E3637" s="30" t="s">
        <v>3057</v>
      </c>
      <c r="F3637" s="15">
        <v>2</v>
      </c>
      <c r="G3637" s="29">
        <v>19</v>
      </c>
      <c r="H3637" s="29">
        <v>4</v>
      </c>
      <c r="I3637" s="29">
        <v>1967</v>
      </c>
      <c r="J3637" s="15">
        <v>-1</v>
      </c>
      <c r="K3637" s="15">
        <v>-1</v>
      </c>
      <c r="L3637" s="15">
        <v>0</v>
      </c>
      <c r="M3637" s="15">
        <v>0</v>
      </c>
      <c r="N3637" s="27" t="e">
        <f>SUMIF(#REF!,'Integrantes original'!A3394,#REF!)</f>
        <v>#REF!</v>
      </c>
      <c r="O3637" s="27">
        <f t="shared" si="224"/>
        <v>19041967</v>
      </c>
      <c r="P3637" s="27">
        <f t="shared" si="225"/>
        <v>190419672</v>
      </c>
      <c r="Q3637" s="31">
        <f t="shared" si="226"/>
        <v>35101212190467</v>
      </c>
      <c r="R3637" s="27">
        <f>COUNTIF(tratycont!S:S,'Integrantes original'!Q3637)</f>
        <v>0</v>
      </c>
      <c r="S3637" s="27">
        <f t="shared" si="227"/>
        <v>0</v>
      </c>
    </row>
    <row r="3638" spans="1:19" x14ac:dyDescent="0.15">
      <c r="A3638" s="29">
        <v>3510121</v>
      </c>
      <c r="B3638" s="29">
        <v>351012103</v>
      </c>
      <c r="C3638" s="29" t="s">
        <v>22</v>
      </c>
      <c r="D3638" s="30" t="s">
        <v>3058</v>
      </c>
      <c r="E3638" s="30" t="s">
        <v>1855</v>
      </c>
      <c r="F3638" s="15">
        <v>1</v>
      </c>
      <c r="G3638" s="29">
        <v>6</v>
      </c>
      <c r="H3638" s="29">
        <v>9</v>
      </c>
      <c r="I3638" s="29">
        <v>2006</v>
      </c>
      <c r="J3638" s="15">
        <v>-1</v>
      </c>
      <c r="K3638" s="15">
        <v>-1</v>
      </c>
      <c r="L3638" s="15">
        <v>0</v>
      </c>
      <c r="M3638" s="15">
        <v>0</v>
      </c>
      <c r="N3638" s="27" t="e">
        <f>SUMIF(#REF!,'Integrantes original'!A3395,#REF!)</f>
        <v>#REF!</v>
      </c>
      <c r="O3638" s="27">
        <f t="shared" si="224"/>
        <v>6092006</v>
      </c>
      <c r="P3638" s="27">
        <f t="shared" si="225"/>
        <v>60920061</v>
      </c>
      <c r="Q3638" s="31">
        <f t="shared" si="226"/>
        <v>35101211060906</v>
      </c>
      <c r="R3638" s="27">
        <f>COUNTIF(tratycont!S:S,'Integrantes original'!Q3638)</f>
        <v>0</v>
      </c>
      <c r="S3638" s="27">
        <f t="shared" si="227"/>
        <v>0</v>
      </c>
    </row>
    <row r="3639" spans="1:19" x14ac:dyDescent="0.15">
      <c r="A3639" s="29">
        <v>3510121</v>
      </c>
      <c r="B3639" s="29">
        <v>351012104</v>
      </c>
      <c r="C3639" s="29" t="s">
        <v>25</v>
      </c>
      <c r="D3639" s="30" t="s">
        <v>382</v>
      </c>
      <c r="E3639" s="30" t="s">
        <v>1855</v>
      </c>
      <c r="F3639" s="15">
        <v>1</v>
      </c>
      <c r="G3639" s="29">
        <v>6</v>
      </c>
      <c r="H3639" s="29">
        <v>5</v>
      </c>
      <c r="I3639" s="29">
        <v>2009</v>
      </c>
      <c r="J3639" s="15">
        <v>-1</v>
      </c>
      <c r="K3639" s="15">
        <v>-1</v>
      </c>
      <c r="L3639" s="15">
        <v>0</v>
      </c>
      <c r="M3639" s="15">
        <v>0</v>
      </c>
      <c r="N3639" s="27" t="e">
        <f>SUMIF(#REF!,'Integrantes original'!A3396,#REF!)</f>
        <v>#REF!</v>
      </c>
      <c r="O3639" s="27">
        <f t="shared" si="224"/>
        <v>6052009</v>
      </c>
      <c r="P3639" s="27">
        <f t="shared" si="225"/>
        <v>60520091</v>
      </c>
      <c r="Q3639" s="31">
        <f t="shared" si="226"/>
        <v>35101211060509</v>
      </c>
      <c r="R3639" s="27">
        <f>COUNTIF(tratycont!S:S,'Integrantes original'!Q3639)</f>
        <v>0</v>
      </c>
      <c r="S3639" s="27">
        <f t="shared" si="227"/>
        <v>0</v>
      </c>
    </row>
    <row r="3640" spans="1:19" x14ac:dyDescent="0.15">
      <c r="A3640" s="29">
        <v>3510121</v>
      </c>
      <c r="B3640" s="29">
        <v>351012105</v>
      </c>
      <c r="C3640" s="29" t="s">
        <v>27</v>
      </c>
      <c r="D3640" s="30" t="s">
        <v>461</v>
      </c>
      <c r="E3640" s="30" t="s">
        <v>1855</v>
      </c>
      <c r="F3640" s="15">
        <v>1</v>
      </c>
      <c r="G3640" s="29">
        <v>28</v>
      </c>
      <c r="H3640" s="29">
        <v>2</v>
      </c>
      <c r="I3640" s="29">
        <v>1995</v>
      </c>
      <c r="J3640" s="15">
        <v>-1</v>
      </c>
      <c r="K3640" s="15">
        <v>-1</v>
      </c>
      <c r="L3640" s="15">
        <v>0</v>
      </c>
      <c r="M3640" s="15">
        <v>0</v>
      </c>
      <c r="N3640" s="27" t="e">
        <f>SUMIF(#REF!,'Integrantes original'!A3397,#REF!)</f>
        <v>#REF!</v>
      </c>
      <c r="O3640" s="27">
        <f t="shared" si="224"/>
        <v>28021995</v>
      </c>
      <c r="P3640" s="27">
        <f t="shared" si="225"/>
        <v>280219951</v>
      </c>
      <c r="Q3640" s="31">
        <f t="shared" si="226"/>
        <v>35101211280295</v>
      </c>
      <c r="R3640" s="27">
        <f>COUNTIF(tratycont!S:S,'Integrantes original'!Q3640)</f>
        <v>0</v>
      </c>
      <c r="S3640" s="27">
        <f t="shared" si="227"/>
        <v>0</v>
      </c>
    </row>
    <row r="3641" spans="1:19" x14ac:dyDescent="0.15">
      <c r="A3641" s="29">
        <v>3510121</v>
      </c>
      <c r="B3641" s="29">
        <v>351012106</v>
      </c>
      <c r="C3641" s="29" t="s">
        <v>30</v>
      </c>
      <c r="D3641" s="30" t="s">
        <v>106</v>
      </c>
      <c r="E3641" s="30" t="s">
        <v>3059</v>
      </c>
      <c r="F3641" s="15">
        <v>2</v>
      </c>
      <c r="G3641" s="29">
        <v>28</v>
      </c>
      <c r="H3641" s="29">
        <v>1</v>
      </c>
      <c r="I3641" s="29">
        <v>1996</v>
      </c>
      <c r="J3641" s="15">
        <v>1</v>
      </c>
      <c r="K3641" s="15">
        <v>0</v>
      </c>
      <c r="L3641" s="15">
        <v>2</v>
      </c>
      <c r="M3641" s="15">
        <v>0</v>
      </c>
      <c r="N3641" s="27" t="e">
        <f>SUMIF(#REF!,'Integrantes original'!A3398,#REF!)</f>
        <v>#REF!</v>
      </c>
      <c r="O3641" s="27">
        <f t="shared" si="224"/>
        <v>28011996</v>
      </c>
      <c r="P3641" s="27">
        <f t="shared" si="225"/>
        <v>280119962</v>
      </c>
      <c r="Q3641" s="31">
        <f t="shared" si="226"/>
        <v>35101212280196</v>
      </c>
      <c r="R3641" s="27">
        <f>COUNTIF(tratycont!S:S,'Integrantes original'!Q3641)</f>
        <v>0</v>
      </c>
      <c r="S3641" s="27">
        <f t="shared" si="227"/>
        <v>0</v>
      </c>
    </row>
    <row r="3642" spans="1:19" x14ac:dyDescent="0.15">
      <c r="A3642" s="29">
        <v>3510131</v>
      </c>
      <c r="B3642" s="29">
        <v>351013101</v>
      </c>
      <c r="C3642" s="29" t="s">
        <v>16</v>
      </c>
      <c r="D3642" s="30" t="s">
        <v>382</v>
      </c>
      <c r="E3642" s="30" t="s">
        <v>51</v>
      </c>
      <c r="F3642" s="15">
        <v>1</v>
      </c>
      <c r="G3642" s="29">
        <v>29</v>
      </c>
      <c r="H3642" s="29">
        <v>7</v>
      </c>
      <c r="I3642" s="29">
        <v>1969</v>
      </c>
      <c r="J3642" s="15">
        <v>-1</v>
      </c>
      <c r="K3642" s="15">
        <v>-1</v>
      </c>
      <c r="L3642" s="15">
        <v>0</v>
      </c>
      <c r="M3642" s="15">
        <v>0</v>
      </c>
      <c r="N3642" s="27" t="e">
        <f>SUMIF(#REF!,'Integrantes original'!A3399,#REF!)</f>
        <v>#REF!</v>
      </c>
      <c r="O3642" s="27">
        <f t="shared" si="224"/>
        <v>29071969</v>
      </c>
      <c r="P3642" s="27">
        <f t="shared" si="225"/>
        <v>290719691</v>
      </c>
      <c r="Q3642" s="31">
        <f t="shared" si="226"/>
        <v>35101311290769</v>
      </c>
      <c r="R3642" s="27">
        <f>COUNTIF(tratycont!S:S,'Integrantes original'!Q3642)</f>
        <v>0</v>
      </c>
      <c r="S3642" s="27">
        <f t="shared" si="227"/>
        <v>0</v>
      </c>
    </row>
    <row r="3643" spans="1:19" x14ac:dyDescent="0.15">
      <c r="A3643" s="29">
        <v>3510131</v>
      </c>
      <c r="B3643" s="29">
        <v>351013102</v>
      </c>
      <c r="C3643" s="29" t="s">
        <v>19</v>
      </c>
      <c r="D3643" s="30" t="s">
        <v>3060</v>
      </c>
      <c r="E3643" s="30" t="s">
        <v>724</v>
      </c>
      <c r="F3643" s="15">
        <v>2</v>
      </c>
      <c r="G3643" s="29">
        <v>9</v>
      </c>
      <c r="H3643" s="29">
        <v>6</v>
      </c>
      <c r="I3643" s="29">
        <v>1974</v>
      </c>
      <c r="J3643" s="15">
        <v>-1</v>
      </c>
      <c r="K3643" s="15">
        <v>-1</v>
      </c>
      <c r="L3643" s="15">
        <v>0</v>
      </c>
      <c r="M3643" s="15">
        <v>0</v>
      </c>
      <c r="N3643" s="27" t="e">
        <f>SUMIF(#REF!,'Integrantes original'!A3400,#REF!)</f>
        <v>#REF!</v>
      </c>
      <c r="O3643" s="27">
        <f t="shared" si="224"/>
        <v>9061974</v>
      </c>
      <c r="P3643" s="27">
        <f t="shared" si="225"/>
        <v>90619742</v>
      </c>
      <c r="Q3643" s="31">
        <f t="shared" si="226"/>
        <v>35101312090674</v>
      </c>
      <c r="R3643" s="27">
        <f>COUNTIF(tratycont!S:S,'Integrantes original'!Q3643)</f>
        <v>0</v>
      </c>
      <c r="S3643" s="27">
        <f t="shared" si="227"/>
        <v>0</v>
      </c>
    </row>
    <row r="3644" spans="1:19" x14ac:dyDescent="0.15">
      <c r="A3644" s="29">
        <v>3510131</v>
      </c>
      <c r="B3644" s="29">
        <v>351013103</v>
      </c>
      <c r="C3644" s="29" t="s">
        <v>22</v>
      </c>
      <c r="D3644" s="30" t="s">
        <v>54</v>
      </c>
      <c r="E3644" s="30" t="s">
        <v>51</v>
      </c>
      <c r="F3644" s="15">
        <v>1</v>
      </c>
      <c r="G3644" s="29">
        <v>27</v>
      </c>
      <c r="H3644" s="29">
        <v>9</v>
      </c>
      <c r="I3644" s="29">
        <v>1995</v>
      </c>
      <c r="J3644" s="15">
        <v>-1</v>
      </c>
      <c r="K3644" s="15">
        <v>-1</v>
      </c>
      <c r="L3644" s="15">
        <v>0</v>
      </c>
      <c r="M3644" s="15">
        <v>0</v>
      </c>
      <c r="N3644" s="27" t="e">
        <f>SUMIF(#REF!,'Integrantes original'!A3401,#REF!)</f>
        <v>#REF!</v>
      </c>
      <c r="O3644" s="27">
        <f t="shared" si="224"/>
        <v>27091995</v>
      </c>
      <c r="P3644" s="27">
        <f t="shared" si="225"/>
        <v>270919951</v>
      </c>
      <c r="Q3644" s="31">
        <f t="shared" si="226"/>
        <v>35101311270995</v>
      </c>
      <c r="R3644" s="27">
        <f>COUNTIF(tratycont!S:S,'Integrantes original'!Q3644)</f>
        <v>0</v>
      </c>
      <c r="S3644" s="27">
        <f t="shared" si="227"/>
        <v>0</v>
      </c>
    </row>
    <row r="3645" spans="1:19" x14ac:dyDescent="0.15">
      <c r="A3645" s="29">
        <v>3510131</v>
      </c>
      <c r="B3645" s="29">
        <v>351013104</v>
      </c>
      <c r="C3645" s="29" t="s">
        <v>25</v>
      </c>
      <c r="D3645" s="30" t="s">
        <v>3061</v>
      </c>
      <c r="E3645" s="30" t="s">
        <v>51</v>
      </c>
      <c r="F3645" s="15">
        <v>2</v>
      </c>
      <c r="G3645" s="29">
        <v>20</v>
      </c>
      <c r="H3645" s="29">
        <v>1</v>
      </c>
      <c r="I3645" s="29">
        <v>2000</v>
      </c>
      <c r="J3645" s="15">
        <v>1</v>
      </c>
      <c r="K3645" s="15">
        <v>0</v>
      </c>
      <c r="L3645" s="15">
        <v>2</v>
      </c>
      <c r="M3645" s="15">
        <v>0</v>
      </c>
      <c r="N3645" s="27" t="e">
        <f>SUMIF(#REF!,'Integrantes original'!A3402,#REF!)</f>
        <v>#REF!</v>
      </c>
      <c r="O3645" s="27">
        <f t="shared" si="224"/>
        <v>20012000</v>
      </c>
      <c r="P3645" s="27">
        <f t="shared" si="225"/>
        <v>200120002</v>
      </c>
      <c r="Q3645" s="31">
        <f t="shared" si="226"/>
        <v>35101312200100</v>
      </c>
      <c r="R3645" s="27">
        <f>COUNTIF(tratycont!S:S,'Integrantes original'!Q3645)</f>
        <v>0</v>
      </c>
      <c r="S3645" s="27">
        <f t="shared" si="227"/>
        <v>0</v>
      </c>
    </row>
    <row r="3646" spans="1:19" x14ac:dyDescent="0.15">
      <c r="A3646" s="29">
        <v>3510131</v>
      </c>
      <c r="B3646" s="29">
        <v>351013105</v>
      </c>
      <c r="C3646" s="29" t="s">
        <v>27</v>
      </c>
      <c r="D3646" s="30" t="s">
        <v>3062</v>
      </c>
      <c r="E3646" s="30" t="s">
        <v>3063</v>
      </c>
      <c r="F3646" s="15">
        <v>2</v>
      </c>
      <c r="G3646" s="29">
        <v>3</v>
      </c>
      <c r="H3646" s="29">
        <v>1</v>
      </c>
      <c r="I3646" s="29">
        <v>1994</v>
      </c>
      <c r="J3646" s="15">
        <v>-1</v>
      </c>
      <c r="K3646" s="15">
        <v>-1</v>
      </c>
      <c r="L3646" s="15">
        <v>0</v>
      </c>
      <c r="M3646" s="15">
        <v>0</v>
      </c>
      <c r="N3646" s="27" t="e">
        <f>SUMIF(#REF!,'Integrantes original'!A3403,#REF!)</f>
        <v>#REF!</v>
      </c>
      <c r="O3646" s="27">
        <f t="shared" si="224"/>
        <v>3011994</v>
      </c>
      <c r="P3646" s="27">
        <f t="shared" si="225"/>
        <v>30119942</v>
      </c>
      <c r="Q3646" s="31">
        <f t="shared" si="226"/>
        <v>35101312030194</v>
      </c>
      <c r="R3646" s="27">
        <f>COUNTIF(tratycont!S:S,'Integrantes original'!Q3646)</f>
        <v>0</v>
      </c>
      <c r="S3646" s="27">
        <f t="shared" si="227"/>
        <v>0</v>
      </c>
    </row>
    <row r="3647" spans="1:19" x14ac:dyDescent="0.15">
      <c r="A3647" s="29">
        <v>3510131</v>
      </c>
      <c r="B3647" s="29">
        <v>351013106</v>
      </c>
      <c r="C3647" s="29" t="s">
        <v>30</v>
      </c>
      <c r="D3647" s="30" t="s">
        <v>3064</v>
      </c>
      <c r="E3647" s="30" t="s">
        <v>263</v>
      </c>
      <c r="F3647" s="15">
        <v>1</v>
      </c>
      <c r="G3647" s="29">
        <v>24</v>
      </c>
      <c r="H3647" s="29">
        <v>9</v>
      </c>
      <c r="I3647" s="29">
        <v>1997</v>
      </c>
      <c r="J3647" s="15">
        <v>-1</v>
      </c>
      <c r="K3647" s="15">
        <v>-1</v>
      </c>
      <c r="L3647" s="15">
        <v>0</v>
      </c>
      <c r="M3647" s="15">
        <v>0</v>
      </c>
      <c r="N3647" s="27" t="e">
        <f>SUMIF(#REF!,'Integrantes original'!A3404,#REF!)</f>
        <v>#REF!</v>
      </c>
      <c r="O3647" s="27">
        <f t="shared" si="224"/>
        <v>24091997</v>
      </c>
      <c r="P3647" s="27">
        <f t="shared" si="225"/>
        <v>240919971</v>
      </c>
      <c r="Q3647" s="31">
        <f t="shared" si="226"/>
        <v>35101311240997</v>
      </c>
      <c r="R3647" s="27">
        <f>COUNTIF(tratycont!S:S,'Integrantes original'!Q3647)</f>
        <v>0</v>
      </c>
      <c r="S3647" s="27">
        <f t="shared" si="227"/>
        <v>0</v>
      </c>
    </row>
    <row r="3648" spans="1:19" x14ac:dyDescent="0.15">
      <c r="A3648" s="29">
        <v>3510141</v>
      </c>
      <c r="B3648" s="29">
        <v>351014101</v>
      </c>
      <c r="C3648" s="29" t="s">
        <v>16</v>
      </c>
      <c r="D3648" s="30" t="s">
        <v>3065</v>
      </c>
      <c r="E3648" s="30" t="s">
        <v>3066</v>
      </c>
      <c r="F3648" s="15">
        <v>1</v>
      </c>
      <c r="G3648" s="29">
        <v>23</v>
      </c>
      <c r="H3648" s="29">
        <v>7</v>
      </c>
      <c r="I3648" s="29">
        <v>1999</v>
      </c>
      <c r="J3648" s="15">
        <v>-1</v>
      </c>
      <c r="K3648" s="15">
        <v>-1</v>
      </c>
      <c r="L3648" s="15">
        <v>0</v>
      </c>
      <c r="M3648" s="15">
        <v>0</v>
      </c>
      <c r="N3648" s="27" t="e">
        <f>SUMIF(#REF!,'Integrantes original'!A3405,#REF!)</f>
        <v>#REF!</v>
      </c>
      <c r="O3648" s="27">
        <f t="shared" si="224"/>
        <v>23071999</v>
      </c>
      <c r="P3648" s="27">
        <f t="shared" si="225"/>
        <v>230719991</v>
      </c>
      <c r="Q3648" s="31">
        <f t="shared" si="226"/>
        <v>35101411230799</v>
      </c>
      <c r="R3648" s="27">
        <f>COUNTIF(tratycont!S:S,'Integrantes original'!Q3648)</f>
        <v>0</v>
      </c>
      <c r="S3648" s="27">
        <f t="shared" si="227"/>
        <v>0</v>
      </c>
    </row>
    <row r="3649" spans="1:19" x14ac:dyDescent="0.15">
      <c r="A3649" s="29">
        <v>3510141</v>
      </c>
      <c r="B3649" s="29">
        <v>351014102</v>
      </c>
      <c r="C3649" s="29" t="s">
        <v>19</v>
      </c>
      <c r="D3649" s="30" t="s">
        <v>3067</v>
      </c>
      <c r="E3649" s="30" t="s">
        <v>3068</v>
      </c>
      <c r="F3649" s="15">
        <v>2</v>
      </c>
      <c r="G3649" s="29">
        <v>10</v>
      </c>
      <c r="H3649" s="29">
        <v>11</v>
      </c>
      <c r="I3649" s="29">
        <v>1998</v>
      </c>
      <c r="J3649" s="15">
        <v>1</v>
      </c>
      <c r="K3649" s="15">
        <v>0</v>
      </c>
      <c r="L3649" s="15">
        <v>2</v>
      </c>
      <c r="M3649" s="15">
        <v>0</v>
      </c>
      <c r="N3649" s="27" t="e">
        <f>SUMIF(#REF!,'Integrantes original'!A3406,#REF!)</f>
        <v>#REF!</v>
      </c>
      <c r="O3649" s="27">
        <f t="shared" si="224"/>
        <v>10111998</v>
      </c>
      <c r="P3649" s="27">
        <f t="shared" si="225"/>
        <v>101119982</v>
      </c>
      <c r="Q3649" s="31">
        <f t="shared" si="226"/>
        <v>35101412101198</v>
      </c>
      <c r="R3649" s="27">
        <f>COUNTIF(tratycont!S:S,'Integrantes original'!Q3649)</f>
        <v>0</v>
      </c>
      <c r="S3649" s="27">
        <f t="shared" si="227"/>
        <v>0</v>
      </c>
    </row>
    <row r="3650" spans="1:19" x14ac:dyDescent="0.15">
      <c r="A3650" s="29">
        <v>3510171</v>
      </c>
      <c r="B3650" s="29">
        <v>351017101</v>
      </c>
      <c r="C3650" s="29" t="s">
        <v>16</v>
      </c>
      <c r="D3650" s="30" t="s">
        <v>185</v>
      </c>
      <c r="E3650" s="30" t="s">
        <v>3069</v>
      </c>
      <c r="F3650" s="15">
        <v>2</v>
      </c>
      <c r="G3650" s="29">
        <v>21</v>
      </c>
      <c r="H3650" s="29">
        <v>11</v>
      </c>
      <c r="I3650" s="29">
        <v>1972</v>
      </c>
      <c r="J3650" s="15">
        <v>-1</v>
      </c>
      <c r="K3650" s="15">
        <v>-1</v>
      </c>
      <c r="L3650" s="15">
        <v>0</v>
      </c>
      <c r="M3650" s="15">
        <v>0</v>
      </c>
      <c r="N3650" s="27" t="e">
        <f>SUMIF(#REF!,'Integrantes original'!A3407,#REF!)</f>
        <v>#REF!</v>
      </c>
      <c r="O3650" s="27">
        <f t="shared" si="224"/>
        <v>21111972</v>
      </c>
      <c r="P3650" s="27">
        <f t="shared" si="225"/>
        <v>211119722</v>
      </c>
      <c r="Q3650" s="31">
        <f t="shared" si="226"/>
        <v>35101712211172</v>
      </c>
      <c r="R3650" s="27">
        <f>COUNTIF(tratycont!S:S,'Integrantes original'!Q3650)</f>
        <v>0</v>
      </c>
      <c r="S3650" s="27">
        <f t="shared" si="227"/>
        <v>0</v>
      </c>
    </row>
    <row r="3651" spans="1:19" x14ac:dyDescent="0.15">
      <c r="A3651" s="29">
        <v>3510171</v>
      </c>
      <c r="B3651" s="29">
        <v>351017102</v>
      </c>
      <c r="C3651" s="29" t="s">
        <v>19</v>
      </c>
      <c r="D3651" s="30" t="s">
        <v>1889</v>
      </c>
      <c r="E3651" s="30" t="s">
        <v>3070</v>
      </c>
      <c r="F3651" s="15">
        <v>2</v>
      </c>
      <c r="G3651" s="29">
        <v>23</v>
      </c>
      <c r="H3651" s="29">
        <v>6</v>
      </c>
      <c r="I3651" s="29">
        <v>1996</v>
      </c>
      <c r="J3651" s="15">
        <v>1</v>
      </c>
      <c r="K3651" s="15">
        <v>0</v>
      </c>
      <c r="L3651" s="15">
        <v>2</v>
      </c>
      <c r="M3651" s="15">
        <v>0</v>
      </c>
      <c r="N3651" s="27" t="e">
        <f>SUMIF(#REF!,'Integrantes original'!A3408,#REF!)</f>
        <v>#REF!</v>
      </c>
      <c r="O3651" s="27">
        <f t="shared" ref="O3651:O3714" si="228">(((G3651*100)+H3651)*10000)+I3651</f>
        <v>23061996</v>
      </c>
      <c r="P3651" s="27">
        <f t="shared" ref="P3651:P3714" si="229">(O3651*10)+F3651</f>
        <v>230619962</v>
      </c>
      <c r="Q3651" s="31">
        <f t="shared" ref="Q3651:Q3714" si="230">(((((((A3651*10)+F3651)*100)+G3651)*100)+H3651)*100)+RIGHT(I3651,2)</f>
        <v>35101712230696</v>
      </c>
      <c r="R3651" s="27">
        <f>COUNTIF(tratycont!S:S,'Integrantes original'!Q3651)</f>
        <v>0</v>
      </c>
      <c r="S3651" s="27">
        <f t="shared" ref="S3651:S3714" si="231">IF(J3651=2,1,0)</f>
        <v>0</v>
      </c>
    </row>
    <row r="3652" spans="1:19" x14ac:dyDescent="0.15">
      <c r="A3652" s="29">
        <v>3510171</v>
      </c>
      <c r="B3652" s="29">
        <v>351017103</v>
      </c>
      <c r="C3652" s="29" t="s">
        <v>22</v>
      </c>
      <c r="D3652" s="30" t="s">
        <v>3071</v>
      </c>
      <c r="E3652" s="30" t="s">
        <v>3072</v>
      </c>
      <c r="F3652" s="15">
        <v>2</v>
      </c>
      <c r="G3652" s="29">
        <v>26</v>
      </c>
      <c r="H3652" s="29">
        <v>12</v>
      </c>
      <c r="I3652" s="29">
        <v>2002</v>
      </c>
      <c r="J3652" s="15">
        <v>-1</v>
      </c>
      <c r="K3652" s="15">
        <v>-1</v>
      </c>
      <c r="L3652" s="15">
        <v>0</v>
      </c>
      <c r="M3652" s="15">
        <v>0</v>
      </c>
      <c r="N3652" s="27" t="e">
        <f>SUMIF(#REF!,'Integrantes original'!A3409,#REF!)</f>
        <v>#REF!</v>
      </c>
      <c r="O3652" s="27">
        <f t="shared" si="228"/>
        <v>26122002</v>
      </c>
      <c r="P3652" s="27">
        <f t="shared" si="229"/>
        <v>261220022</v>
      </c>
      <c r="Q3652" s="31">
        <f t="shared" si="230"/>
        <v>35101712261202</v>
      </c>
      <c r="R3652" s="27">
        <f>COUNTIF(tratycont!S:S,'Integrantes original'!Q3652)</f>
        <v>0</v>
      </c>
      <c r="S3652" s="27">
        <f t="shared" si="231"/>
        <v>0</v>
      </c>
    </row>
    <row r="3653" spans="1:19" x14ac:dyDescent="0.15">
      <c r="A3653" s="29">
        <v>3510171</v>
      </c>
      <c r="B3653" s="29">
        <v>351017104</v>
      </c>
      <c r="C3653" s="29" t="s">
        <v>25</v>
      </c>
      <c r="D3653" s="30" t="s">
        <v>3073</v>
      </c>
      <c r="E3653" s="30" t="s">
        <v>3069</v>
      </c>
      <c r="F3653" s="15">
        <v>2</v>
      </c>
      <c r="G3653" s="29">
        <v>19</v>
      </c>
      <c r="H3653" s="29">
        <v>5</v>
      </c>
      <c r="I3653" s="29">
        <v>2011</v>
      </c>
      <c r="J3653" s="15">
        <v>-1</v>
      </c>
      <c r="K3653" s="15">
        <v>-1</v>
      </c>
      <c r="L3653" s="15">
        <v>0</v>
      </c>
      <c r="M3653" s="15">
        <v>0</v>
      </c>
      <c r="N3653" s="27" t="e">
        <f>SUMIF(#REF!,'Integrantes original'!A3410,#REF!)</f>
        <v>#REF!</v>
      </c>
      <c r="O3653" s="27">
        <f t="shared" si="228"/>
        <v>19052011</v>
      </c>
      <c r="P3653" s="27">
        <f t="shared" si="229"/>
        <v>190520112</v>
      </c>
      <c r="Q3653" s="31">
        <f t="shared" si="230"/>
        <v>35101712190511</v>
      </c>
      <c r="R3653" s="27">
        <f>COUNTIF(tratycont!S:S,'Integrantes original'!Q3653)</f>
        <v>0</v>
      </c>
      <c r="S3653" s="27">
        <f t="shared" si="231"/>
        <v>0</v>
      </c>
    </row>
    <row r="3654" spans="1:19" x14ac:dyDescent="0.15">
      <c r="A3654" s="29">
        <v>3510181</v>
      </c>
      <c r="B3654" s="29">
        <v>351018101</v>
      </c>
      <c r="C3654" s="29" t="s">
        <v>16</v>
      </c>
      <c r="D3654" s="30" t="s">
        <v>807</v>
      </c>
      <c r="E3654" s="30" t="s">
        <v>3074</v>
      </c>
      <c r="F3654" s="15">
        <v>1</v>
      </c>
      <c r="G3654" s="29">
        <v>99</v>
      </c>
      <c r="H3654" s="29">
        <v>99</v>
      </c>
      <c r="I3654" s="29">
        <v>9999</v>
      </c>
      <c r="J3654" s="15">
        <v>-1</v>
      </c>
      <c r="K3654" s="15">
        <v>-1</v>
      </c>
      <c r="L3654" s="15">
        <v>0</v>
      </c>
      <c r="M3654" s="15">
        <v>0</v>
      </c>
      <c r="N3654" s="27" t="e">
        <f>SUMIF(#REF!,'Integrantes original'!A3411,#REF!)</f>
        <v>#REF!</v>
      </c>
      <c r="O3654" s="27">
        <f t="shared" si="228"/>
        <v>99999999</v>
      </c>
      <c r="P3654" s="27">
        <f t="shared" si="229"/>
        <v>999999991</v>
      </c>
      <c r="Q3654" s="31">
        <f t="shared" si="230"/>
        <v>35101811999999</v>
      </c>
      <c r="R3654" s="27">
        <f>COUNTIF(tratycont!S:S,'Integrantes original'!Q3654)</f>
        <v>0</v>
      </c>
      <c r="S3654" s="27">
        <f t="shared" si="231"/>
        <v>0</v>
      </c>
    </row>
    <row r="3655" spans="1:19" x14ac:dyDescent="0.15">
      <c r="A3655" s="29">
        <v>3510181</v>
      </c>
      <c r="B3655" s="29">
        <v>351018102</v>
      </c>
      <c r="C3655" s="29" t="s">
        <v>19</v>
      </c>
      <c r="D3655" s="30" t="s">
        <v>1848</v>
      </c>
      <c r="E3655" s="30" t="s">
        <v>51</v>
      </c>
      <c r="F3655" s="15">
        <v>2</v>
      </c>
      <c r="G3655" s="29">
        <v>3</v>
      </c>
      <c r="H3655" s="29">
        <v>4</v>
      </c>
      <c r="I3655" s="29">
        <v>1993</v>
      </c>
      <c r="J3655" s="15">
        <v>1</v>
      </c>
      <c r="K3655" s="15">
        <v>0</v>
      </c>
      <c r="L3655" s="15">
        <v>2</v>
      </c>
      <c r="M3655" s="15">
        <v>0</v>
      </c>
      <c r="N3655" s="27" t="e">
        <f>SUMIF(#REF!,'Integrantes original'!A3412,#REF!)</f>
        <v>#REF!</v>
      </c>
      <c r="O3655" s="27">
        <f t="shared" si="228"/>
        <v>3041993</v>
      </c>
      <c r="P3655" s="27">
        <f t="shared" si="229"/>
        <v>30419932</v>
      </c>
      <c r="Q3655" s="31">
        <f t="shared" si="230"/>
        <v>35101812030493</v>
      </c>
      <c r="R3655" s="27">
        <f>COUNTIF(tratycont!S:S,'Integrantes original'!Q3655)</f>
        <v>0</v>
      </c>
      <c r="S3655" s="27">
        <f t="shared" si="231"/>
        <v>0</v>
      </c>
    </row>
    <row r="3656" spans="1:19" x14ac:dyDescent="0.15">
      <c r="A3656" s="29">
        <v>3510181</v>
      </c>
      <c r="B3656" s="29">
        <v>351018103</v>
      </c>
      <c r="C3656" s="29" t="s">
        <v>22</v>
      </c>
      <c r="D3656" s="30" t="s">
        <v>453</v>
      </c>
      <c r="E3656" s="30" t="s">
        <v>51</v>
      </c>
      <c r="F3656" s="15">
        <v>2</v>
      </c>
      <c r="G3656" s="29">
        <v>99</v>
      </c>
      <c r="H3656" s="29">
        <v>99</v>
      </c>
      <c r="I3656" s="29">
        <v>9999</v>
      </c>
      <c r="J3656" s="15">
        <v>-1</v>
      </c>
      <c r="K3656" s="15">
        <v>-1</v>
      </c>
      <c r="L3656" s="15">
        <v>0</v>
      </c>
      <c r="M3656" s="15">
        <v>0</v>
      </c>
      <c r="N3656" s="27" t="e">
        <f>SUMIF(#REF!,'Integrantes original'!A3413,#REF!)</f>
        <v>#REF!</v>
      </c>
      <c r="O3656" s="27">
        <f t="shared" si="228"/>
        <v>99999999</v>
      </c>
      <c r="P3656" s="27">
        <f t="shared" si="229"/>
        <v>999999992</v>
      </c>
      <c r="Q3656" s="31">
        <f t="shared" si="230"/>
        <v>35101812999999</v>
      </c>
      <c r="R3656" s="27">
        <f>COUNTIF(tratycont!S:S,'Integrantes original'!Q3656)</f>
        <v>0</v>
      </c>
      <c r="S3656" s="27">
        <f t="shared" si="231"/>
        <v>0</v>
      </c>
    </row>
    <row r="3657" spans="1:19" x14ac:dyDescent="0.15">
      <c r="A3657" s="29">
        <v>3510201</v>
      </c>
      <c r="B3657" s="29">
        <v>351020101</v>
      </c>
      <c r="C3657" s="29" t="s">
        <v>16</v>
      </c>
      <c r="D3657" s="30" t="s">
        <v>1489</v>
      </c>
      <c r="E3657" s="30" t="s">
        <v>3075</v>
      </c>
      <c r="F3657" s="15">
        <v>1</v>
      </c>
      <c r="G3657" s="29">
        <v>13</v>
      </c>
      <c r="H3657" s="29">
        <v>12</v>
      </c>
      <c r="I3657" s="29">
        <v>1953</v>
      </c>
      <c r="J3657" s="15">
        <v>-1</v>
      </c>
      <c r="K3657" s="15">
        <v>-1</v>
      </c>
      <c r="L3657" s="15">
        <v>0</v>
      </c>
      <c r="M3657" s="15">
        <v>0</v>
      </c>
      <c r="N3657" s="27" t="e">
        <f>SUMIF(#REF!,'Integrantes original'!A3414,#REF!)</f>
        <v>#REF!</v>
      </c>
      <c r="O3657" s="27">
        <f t="shared" si="228"/>
        <v>13121953</v>
      </c>
      <c r="P3657" s="27">
        <f t="shared" si="229"/>
        <v>131219531</v>
      </c>
      <c r="Q3657" s="31">
        <f t="shared" si="230"/>
        <v>35102011131253</v>
      </c>
      <c r="R3657" s="27">
        <f>COUNTIF(tratycont!S:S,'Integrantes original'!Q3657)</f>
        <v>0</v>
      </c>
      <c r="S3657" s="27">
        <f t="shared" si="231"/>
        <v>0</v>
      </c>
    </row>
    <row r="3658" spans="1:19" x14ac:dyDescent="0.15">
      <c r="A3658" s="29">
        <v>3510201</v>
      </c>
      <c r="B3658" s="29">
        <v>351020102</v>
      </c>
      <c r="C3658" s="29" t="s">
        <v>19</v>
      </c>
      <c r="D3658" s="30" t="s">
        <v>3076</v>
      </c>
      <c r="E3658" s="30" t="s">
        <v>3077</v>
      </c>
      <c r="F3658" s="15">
        <v>2</v>
      </c>
      <c r="G3658" s="29">
        <v>2</v>
      </c>
      <c r="H3658" s="29">
        <v>5</v>
      </c>
      <c r="I3658" s="29">
        <v>1961</v>
      </c>
      <c r="J3658" s="15">
        <v>-1</v>
      </c>
      <c r="K3658" s="15">
        <v>-1</v>
      </c>
      <c r="L3658" s="15">
        <v>0</v>
      </c>
      <c r="M3658" s="15">
        <v>0</v>
      </c>
      <c r="N3658" s="27" t="e">
        <f>SUMIF(#REF!,'Integrantes original'!A3415,#REF!)</f>
        <v>#REF!</v>
      </c>
      <c r="O3658" s="27">
        <f t="shared" si="228"/>
        <v>2051961</v>
      </c>
      <c r="P3658" s="27">
        <f t="shared" si="229"/>
        <v>20519612</v>
      </c>
      <c r="Q3658" s="31">
        <f t="shared" si="230"/>
        <v>35102012020561</v>
      </c>
      <c r="R3658" s="27">
        <f>COUNTIF(tratycont!S:S,'Integrantes original'!Q3658)</f>
        <v>0</v>
      </c>
      <c r="S3658" s="27">
        <f t="shared" si="231"/>
        <v>0</v>
      </c>
    </row>
    <row r="3659" spans="1:19" x14ac:dyDescent="0.15">
      <c r="A3659" s="29">
        <v>3510201</v>
      </c>
      <c r="B3659" s="29">
        <v>351020103</v>
      </c>
      <c r="C3659" s="29" t="s">
        <v>22</v>
      </c>
      <c r="D3659" s="30" t="s">
        <v>3078</v>
      </c>
      <c r="E3659" s="30" t="s">
        <v>3079</v>
      </c>
      <c r="F3659" s="15">
        <v>1</v>
      </c>
      <c r="G3659" s="29">
        <v>14</v>
      </c>
      <c r="H3659" s="29">
        <v>12</v>
      </c>
      <c r="I3659" s="29">
        <v>1999</v>
      </c>
      <c r="J3659" s="15">
        <v>-1</v>
      </c>
      <c r="K3659" s="15">
        <v>-1</v>
      </c>
      <c r="L3659" s="15">
        <v>0</v>
      </c>
      <c r="M3659" s="15">
        <v>0</v>
      </c>
      <c r="N3659" s="27" t="e">
        <f>SUMIF(#REF!,'Integrantes original'!A3416,#REF!)</f>
        <v>#REF!</v>
      </c>
      <c r="O3659" s="27">
        <f t="shared" si="228"/>
        <v>14121999</v>
      </c>
      <c r="P3659" s="27">
        <f t="shared" si="229"/>
        <v>141219991</v>
      </c>
      <c r="Q3659" s="31">
        <f t="shared" si="230"/>
        <v>35102011141299</v>
      </c>
      <c r="R3659" s="27">
        <f>COUNTIF(tratycont!S:S,'Integrantes original'!Q3659)</f>
        <v>0</v>
      </c>
      <c r="S3659" s="27">
        <f t="shared" si="231"/>
        <v>0</v>
      </c>
    </row>
    <row r="3660" spans="1:19" x14ac:dyDescent="0.15">
      <c r="A3660" s="29">
        <v>3510201</v>
      </c>
      <c r="B3660" s="29">
        <v>351020104</v>
      </c>
      <c r="C3660" s="29" t="s">
        <v>25</v>
      </c>
      <c r="D3660" s="30" t="s">
        <v>3080</v>
      </c>
      <c r="E3660" s="30" t="s">
        <v>3079</v>
      </c>
      <c r="F3660" s="15">
        <v>1</v>
      </c>
      <c r="G3660" s="29">
        <v>12</v>
      </c>
      <c r="H3660" s="29">
        <v>8</v>
      </c>
      <c r="I3660" s="29">
        <v>2000</v>
      </c>
      <c r="J3660" s="15">
        <v>-1</v>
      </c>
      <c r="K3660" s="15">
        <v>-1</v>
      </c>
      <c r="L3660" s="15">
        <v>0</v>
      </c>
      <c r="M3660" s="15">
        <v>0</v>
      </c>
      <c r="N3660" s="27" t="e">
        <f>SUMIF(#REF!,'Integrantes original'!A3417,#REF!)</f>
        <v>#REF!</v>
      </c>
      <c r="O3660" s="27">
        <f t="shared" si="228"/>
        <v>12082000</v>
      </c>
      <c r="P3660" s="27">
        <f t="shared" si="229"/>
        <v>120820001</v>
      </c>
      <c r="Q3660" s="31">
        <f t="shared" si="230"/>
        <v>35102011120800</v>
      </c>
      <c r="R3660" s="27">
        <f>COUNTIF(tratycont!S:S,'Integrantes original'!Q3660)</f>
        <v>0</v>
      </c>
      <c r="S3660" s="27">
        <f t="shared" si="231"/>
        <v>0</v>
      </c>
    </row>
    <row r="3661" spans="1:19" x14ac:dyDescent="0.15">
      <c r="A3661" s="29">
        <v>3510201</v>
      </c>
      <c r="B3661" s="29">
        <v>351020105</v>
      </c>
      <c r="C3661" s="29" t="s">
        <v>27</v>
      </c>
      <c r="D3661" s="30" t="s">
        <v>3081</v>
      </c>
      <c r="E3661" s="30" t="s">
        <v>3082</v>
      </c>
      <c r="F3661" s="15">
        <v>2</v>
      </c>
      <c r="G3661" s="29">
        <v>26</v>
      </c>
      <c r="H3661" s="29">
        <v>8</v>
      </c>
      <c r="I3661" s="29">
        <v>2001</v>
      </c>
      <c r="J3661" s="15">
        <v>1</v>
      </c>
      <c r="K3661" s="15">
        <v>0</v>
      </c>
      <c r="L3661" s="15">
        <v>2</v>
      </c>
      <c r="M3661" s="15">
        <v>0</v>
      </c>
      <c r="N3661" s="27" t="e">
        <f>SUMIF(#REF!,'Integrantes original'!A3418,#REF!)</f>
        <v>#REF!</v>
      </c>
      <c r="O3661" s="27">
        <f t="shared" si="228"/>
        <v>26082001</v>
      </c>
      <c r="P3661" s="27">
        <f t="shared" si="229"/>
        <v>260820012</v>
      </c>
      <c r="Q3661" s="31">
        <f t="shared" si="230"/>
        <v>35102012260801</v>
      </c>
      <c r="R3661" s="27">
        <f>COUNTIF(tratycont!S:S,'Integrantes original'!Q3661)</f>
        <v>0</v>
      </c>
      <c r="S3661" s="27">
        <f t="shared" si="231"/>
        <v>0</v>
      </c>
    </row>
    <row r="3662" spans="1:19" x14ac:dyDescent="0.15">
      <c r="A3662" s="29">
        <v>3510201</v>
      </c>
      <c r="B3662" s="29">
        <v>351020106</v>
      </c>
      <c r="C3662" s="29" t="s">
        <v>30</v>
      </c>
      <c r="D3662" s="30" t="s">
        <v>2779</v>
      </c>
      <c r="E3662" s="30" t="s">
        <v>2906</v>
      </c>
      <c r="F3662" s="15">
        <v>2</v>
      </c>
      <c r="G3662" s="29">
        <v>99</v>
      </c>
      <c r="H3662" s="29">
        <v>99</v>
      </c>
      <c r="I3662" s="29">
        <v>9999</v>
      </c>
      <c r="J3662" s="15">
        <v>-1</v>
      </c>
      <c r="K3662" s="15">
        <v>-1</v>
      </c>
      <c r="L3662" s="15">
        <v>0</v>
      </c>
      <c r="M3662" s="15">
        <v>0</v>
      </c>
      <c r="N3662" s="27" t="e">
        <f>SUMIF(#REF!,'Integrantes original'!A3419,#REF!)</f>
        <v>#REF!</v>
      </c>
      <c r="O3662" s="27">
        <f t="shared" si="228"/>
        <v>99999999</v>
      </c>
      <c r="P3662" s="27">
        <f t="shared" si="229"/>
        <v>999999992</v>
      </c>
      <c r="Q3662" s="31">
        <f t="shared" si="230"/>
        <v>35102012999999</v>
      </c>
      <c r="R3662" s="27">
        <f>COUNTIF(tratycont!S:S,'Integrantes original'!Q3662)</f>
        <v>0</v>
      </c>
      <c r="S3662" s="27">
        <f t="shared" si="231"/>
        <v>0</v>
      </c>
    </row>
    <row r="3663" spans="1:19" x14ac:dyDescent="0.15">
      <c r="A3663" s="29">
        <v>3510221</v>
      </c>
      <c r="B3663" s="29">
        <v>351022101</v>
      </c>
      <c r="C3663" s="29" t="s">
        <v>16</v>
      </c>
      <c r="D3663" s="30" t="s">
        <v>3083</v>
      </c>
      <c r="E3663" s="30" t="s">
        <v>2617</v>
      </c>
      <c r="F3663" s="15">
        <v>1</v>
      </c>
      <c r="G3663" s="29">
        <v>99</v>
      </c>
      <c r="H3663" s="29">
        <v>99</v>
      </c>
      <c r="I3663" s="29">
        <v>9999</v>
      </c>
      <c r="J3663" s="15">
        <v>-1</v>
      </c>
      <c r="K3663" s="15">
        <v>-1</v>
      </c>
      <c r="L3663" s="15">
        <v>0</v>
      </c>
      <c r="M3663" s="15">
        <v>0</v>
      </c>
      <c r="N3663" s="27" t="e">
        <f>SUMIF(#REF!,'Integrantes original'!A3420,#REF!)</f>
        <v>#REF!</v>
      </c>
      <c r="O3663" s="27">
        <f t="shared" si="228"/>
        <v>99999999</v>
      </c>
      <c r="P3663" s="27">
        <f t="shared" si="229"/>
        <v>999999991</v>
      </c>
      <c r="Q3663" s="31">
        <f t="shared" si="230"/>
        <v>35102211999999</v>
      </c>
      <c r="R3663" s="27">
        <f>COUNTIF(tratycont!S:S,'Integrantes original'!Q3663)</f>
        <v>0</v>
      </c>
      <c r="S3663" s="27">
        <f t="shared" si="231"/>
        <v>0</v>
      </c>
    </row>
    <row r="3664" spans="1:19" x14ac:dyDescent="0.15">
      <c r="A3664" s="29">
        <v>3510221</v>
      </c>
      <c r="B3664" s="29">
        <v>351022102</v>
      </c>
      <c r="C3664" s="29" t="s">
        <v>19</v>
      </c>
      <c r="D3664" s="30" t="s">
        <v>3084</v>
      </c>
      <c r="E3664" s="30" t="s">
        <v>3085</v>
      </c>
      <c r="F3664" s="15">
        <v>2</v>
      </c>
      <c r="G3664" s="29">
        <v>29</v>
      </c>
      <c r="H3664" s="29">
        <v>12</v>
      </c>
      <c r="I3664" s="29">
        <v>1983</v>
      </c>
      <c r="J3664" s="15">
        <v>1</v>
      </c>
      <c r="K3664" s="15">
        <v>0</v>
      </c>
      <c r="L3664" s="15">
        <v>2</v>
      </c>
      <c r="M3664" s="15">
        <v>0</v>
      </c>
      <c r="N3664" s="27" t="e">
        <f>SUMIF(#REF!,'Integrantes original'!A3421,#REF!)</f>
        <v>#REF!</v>
      </c>
      <c r="O3664" s="27">
        <f t="shared" si="228"/>
        <v>29121983</v>
      </c>
      <c r="P3664" s="27">
        <f t="shared" si="229"/>
        <v>291219832</v>
      </c>
      <c r="Q3664" s="31">
        <f t="shared" si="230"/>
        <v>35102212291283</v>
      </c>
      <c r="R3664" s="27">
        <f>COUNTIF(tratycont!S:S,'Integrantes original'!Q3664)</f>
        <v>0</v>
      </c>
      <c r="S3664" s="27">
        <f t="shared" si="231"/>
        <v>0</v>
      </c>
    </row>
    <row r="3665" spans="1:19" x14ac:dyDescent="0.15">
      <c r="A3665" s="29">
        <v>3510221</v>
      </c>
      <c r="B3665" s="29">
        <v>351022103</v>
      </c>
      <c r="C3665" s="29" t="s">
        <v>22</v>
      </c>
      <c r="D3665" s="30" t="s">
        <v>3086</v>
      </c>
      <c r="E3665" s="30" t="s">
        <v>3085</v>
      </c>
      <c r="F3665" s="15">
        <v>2</v>
      </c>
      <c r="G3665" s="29">
        <v>28</v>
      </c>
      <c r="H3665" s="29">
        <v>9</v>
      </c>
      <c r="I3665" s="29">
        <v>2005</v>
      </c>
      <c r="J3665" s="15">
        <v>-1</v>
      </c>
      <c r="K3665" s="15">
        <v>-1</v>
      </c>
      <c r="L3665" s="15">
        <v>0</v>
      </c>
      <c r="M3665" s="15">
        <v>0</v>
      </c>
      <c r="N3665" s="27" t="e">
        <f>SUMIF(#REF!,'Integrantes original'!A3422,#REF!)</f>
        <v>#REF!</v>
      </c>
      <c r="O3665" s="27">
        <f t="shared" si="228"/>
        <v>28092005</v>
      </c>
      <c r="P3665" s="27">
        <f t="shared" si="229"/>
        <v>280920052</v>
      </c>
      <c r="Q3665" s="31">
        <f t="shared" si="230"/>
        <v>35102212280905</v>
      </c>
      <c r="R3665" s="27">
        <f>COUNTIF(tratycont!S:S,'Integrantes original'!Q3665)</f>
        <v>0</v>
      </c>
      <c r="S3665" s="27">
        <f t="shared" si="231"/>
        <v>0</v>
      </c>
    </row>
    <row r="3666" spans="1:19" x14ac:dyDescent="0.15">
      <c r="A3666" s="29">
        <v>3510221</v>
      </c>
      <c r="B3666" s="29">
        <v>351022104</v>
      </c>
      <c r="C3666" s="29" t="s">
        <v>25</v>
      </c>
      <c r="D3666" s="30" t="s">
        <v>3087</v>
      </c>
      <c r="E3666" s="30" t="s">
        <v>3088</v>
      </c>
      <c r="F3666" s="15">
        <v>1</v>
      </c>
      <c r="G3666" s="29">
        <v>23</v>
      </c>
      <c r="H3666" s="29">
        <v>9</v>
      </c>
      <c r="I3666" s="29">
        <v>2013</v>
      </c>
      <c r="J3666" s="15">
        <v>-1</v>
      </c>
      <c r="K3666" s="15">
        <v>-1</v>
      </c>
      <c r="L3666" s="15">
        <v>0</v>
      </c>
      <c r="M3666" s="15">
        <v>0</v>
      </c>
      <c r="N3666" s="27" t="e">
        <f>SUMIF(#REF!,'Integrantes original'!A3423,#REF!)</f>
        <v>#REF!</v>
      </c>
      <c r="O3666" s="27">
        <f t="shared" si="228"/>
        <v>23092013</v>
      </c>
      <c r="P3666" s="27">
        <f t="shared" si="229"/>
        <v>230920131</v>
      </c>
      <c r="Q3666" s="31">
        <f t="shared" si="230"/>
        <v>35102211230913</v>
      </c>
      <c r="R3666" s="27">
        <f>COUNTIF(tratycont!S:S,'Integrantes original'!Q3666)</f>
        <v>0</v>
      </c>
      <c r="S3666" s="27">
        <f t="shared" si="231"/>
        <v>0</v>
      </c>
    </row>
    <row r="3667" spans="1:19" x14ac:dyDescent="0.15">
      <c r="A3667" s="29">
        <v>3510221</v>
      </c>
      <c r="B3667" s="29">
        <v>351022105</v>
      </c>
      <c r="C3667" s="29" t="s">
        <v>27</v>
      </c>
      <c r="D3667" s="30" t="s">
        <v>3089</v>
      </c>
      <c r="E3667" s="30" t="s">
        <v>3088</v>
      </c>
      <c r="F3667" s="15">
        <v>1</v>
      </c>
      <c r="G3667" s="29">
        <v>5</v>
      </c>
      <c r="H3667" s="29">
        <v>6</v>
      </c>
      <c r="I3667" s="29">
        <v>2017</v>
      </c>
      <c r="J3667" s="15">
        <v>2</v>
      </c>
      <c r="K3667" s="15">
        <v>1</v>
      </c>
      <c r="L3667" s="15">
        <v>0</v>
      </c>
      <c r="M3667" s="15">
        <v>0</v>
      </c>
      <c r="N3667" s="27" t="e">
        <f>SUMIF(#REF!,'Integrantes original'!A3424,#REF!)</f>
        <v>#REF!</v>
      </c>
      <c r="O3667" s="27">
        <f t="shared" si="228"/>
        <v>5062017</v>
      </c>
      <c r="P3667" s="27">
        <f t="shared" si="229"/>
        <v>50620171</v>
      </c>
      <c r="Q3667" s="31">
        <f t="shared" si="230"/>
        <v>35102211050617</v>
      </c>
      <c r="R3667" s="27">
        <f>COUNTIF(tratycont!S:S,'Integrantes original'!Q3667)</f>
        <v>0</v>
      </c>
      <c r="S3667" s="27">
        <f t="shared" si="231"/>
        <v>1</v>
      </c>
    </row>
    <row r="3668" spans="1:19" x14ac:dyDescent="0.15">
      <c r="A3668" s="29">
        <v>3550012</v>
      </c>
      <c r="B3668" s="29">
        <v>355001201</v>
      </c>
      <c r="C3668" s="29" t="s">
        <v>16</v>
      </c>
      <c r="D3668" s="30" t="s">
        <v>2788</v>
      </c>
      <c r="E3668" s="30" t="s">
        <v>3090</v>
      </c>
      <c r="F3668" s="15">
        <v>1</v>
      </c>
      <c r="G3668" s="29">
        <v>19</v>
      </c>
      <c r="H3668" s="29">
        <v>3</v>
      </c>
      <c r="I3668" s="29">
        <v>1961</v>
      </c>
      <c r="J3668" s="15">
        <v>-1</v>
      </c>
      <c r="K3668" s="15">
        <v>-1</v>
      </c>
      <c r="L3668" s="15">
        <v>0</v>
      </c>
      <c r="M3668" s="15">
        <v>0</v>
      </c>
      <c r="N3668" s="27" t="e">
        <f>SUMIF(#REF!,'Integrantes original'!A3425,#REF!)</f>
        <v>#REF!</v>
      </c>
      <c r="O3668" s="27">
        <f t="shared" si="228"/>
        <v>19031961</v>
      </c>
      <c r="P3668" s="27">
        <f t="shared" si="229"/>
        <v>190319611</v>
      </c>
      <c r="Q3668" s="31">
        <f t="shared" si="230"/>
        <v>35500121190361</v>
      </c>
      <c r="R3668" s="27">
        <f>COUNTIF(tratycont!S:S,'Integrantes original'!Q3668)</f>
        <v>0</v>
      </c>
      <c r="S3668" s="27">
        <f t="shared" si="231"/>
        <v>0</v>
      </c>
    </row>
    <row r="3669" spans="1:19" x14ac:dyDescent="0.15">
      <c r="A3669" s="29">
        <v>3550012</v>
      </c>
      <c r="B3669" s="29">
        <v>355001202</v>
      </c>
      <c r="C3669" s="29" t="s">
        <v>19</v>
      </c>
      <c r="D3669" s="30" t="s">
        <v>3091</v>
      </c>
      <c r="E3669" s="30" t="s">
        <v>415</v>
      </c>
      <c r="F3669" s="15">
        <v>2</v>
      </c>
      <c r="G3669" s="29">
        <v>14</v>
      </c>
      <c r="H3669" s="29">
        <v>1</v>
      </c>
      <c r="I3669" s="29">
        <v>1960</v>
      </c>
      <c r="J3669" s="15">
        <v>-1</v>
      </c>
      <c r="K3669" s="15">
        <v>-1</v>
      </c>
      <c r="L3669" s="15">
        <v>0</v>
      </c>
      <c r="M3669" s="15">
        <v>0</v>
      </c>
      <c r="N3669" s="27" t="e">
        <f>SUMIF(#REF!,'Integrantes original'!A3426,#REF!)</f>
        <v>#REF!</v>
      </c>
      <c r="O3669" s="27">
        <f t="shared" si="228"/>
        <v>14011960</v>
      </c>
      <c r="P3669" s="27">
        <f t="shared" si="229"/>
        <v>140119602</v>
      </c>
      <c r="Q3669" s="31">
        <f t="shared" si="230"/>
        <v>35500122140160</v>
      </c>
      <c r="R3669" s="27">
        <f>COUNTIF(tratycont!S:S,'Integrantes original'!Q3669)</f>
        <v>0</v>
      </c>
      <c r="S3669" s="27">
        <f t="shared" si="231"/>
        <v>0</v>
      </c>
    </row>
    <row r="3670" spans="1:19" x14ac:dyDescent="0.15">
      <c r="A3670" s="29">
        <v>3550012</v>
      </c>
      <c r="B3670" s="29">
        <v>355001203</v>
      </c>
      <c r="C3670" s="29" t="s">
        <v>22</v>
      </c>
      <c r="D3670" s="30" t="s">
        <v>84</v>
      </c>
      <c r="E3670" s="30" t="s">
        <v>24</v>
      </c>
      <c r="F3670" s="15">
        <v>1</v>
      </c>
      <c r="G3670" s="29">
        <v>30</v>
      </c>
      <c r="H3670" s="29">
        <v>3</v>
      </c>
      <c r="I3670" s="29">
        <v>1995</v>
      </c>
      <c r="J3670" s="15">
        <v>-1</v>
      </c>
      <c r="K3670" s="15">
        <v>-1</v>
      </c>
      <c r="L3670" s="15">
        <v>0</v>
      </c>
      <c r="M3670" s="15">
        <v>0</v>
      </c>
      <c r="N3670" s="27" t="e">
        <f>SUMIF(#REF!,'Integrantes original'!A3427,#REF!)</f>
        <v>#REF!</v>
      </c>
      <c r="O3670" s="27">
        <f t="shared" si="228"/>
        <v>30031995</v>
      </c>
      <c r="P3670" s="27">
        <f t="shared" si="229"/>
        <v>300319951</v>
      </c>
      <c r="Q3670" s="31">
        <f t="shared" si="230"/>
        <v>35500121300395</v>
      </c>
      <c r="R3670" s="27">
        <f>COUNTIF(tratycont!S:S,'Integrantes original'!Q3670)</f>
        <v>0</v>
      </c>
      <c r="S3670" s="27">
        <f t="shared" si="231"/>
        <v>0</v>
      </c>
    </row>
    <row r="3671" spans="1:19" x14ac:dyDescent="0.15">
      <c r="A3671" s="29">
        <v>3550012</v>
      </c>
      <c r="B3671" s="29">
        <v>355001204</v>
      </c>
      <c r="C3671" s="29" t="s">
        <v>25</v>
      </c>
      <c r="D3671" s="30" t="s">
        <v>3092</v>
      </c>
      <c r="E3671" s="30" t="s">
        <v>24</v>
      </c>
      <c r="F3671" s="15">
        <v>2</v>
      </c>
      <c r="G3671" s="29">
        <v>19</v>
      </c>
      <c r="H3671" s="29">
        <v>7</v>
      </c>
      <c r="I3671" s="29">
        <v>2000</v>
      </c>
      <c r="J3671" s="15">
        <v>1</v>
      </c>
      <c r="K3671" s="15">
        <v>0</v>
      </c>
      <c r="L3671" s="15">
        <v>2</v>
      </c>
      <c r="M3671" s="15">
        <v>0</v>
      </c>
      <c r="N3671" s="27" t="e">
        <f>SUMIF(#REF!,'Integrantes original'!A3428,#REF!)</f>
        <v>#REF!</v>
      </c>
      <c r="O3671" s="27">
        <f t="shared" si="228"/>
        <v>19072000</v>
      </c>
      <c r="P3671" s="27">
        <f t="shared" si="229"/>
        <v>190720002</v>
      </c>
      <c r="Q3671" s="31">
        <f t="shared" si="230"/>
        <v>35500122190700</v>
      </c>
      <c r="R3671" s="27">
        <f>COUNTIF(tratycont!S:S,'Integrantes original'!Q3671)</f>
        <v>0</v>
      </c>
      <c r="S3671" s="27">
        <f t="shared" si="231"/>
        <v>0</v>
      </c>
    </row>
    <row r="3672" spans="1:19" x14ac:dyDescent="0.15">
      <c r="A3672" s="29">
        <v>3550012</v>
      </c>
      <c r="B3672" s="29">
        <v>355001205</v>
      </c>
      <c r="C3672" s="29" t="s">
        <v>27</v>
      </c>
      <c r="D3672" s="30" t="s">
        <v>106</v>
      </c>
      <c r="E3672" s="30" t="s">
        <v>98</v>
      </c>
      <c r="F3672" s="15">
        <v>2</v>
      </c>
      <c r="G3672" s="29">
        <v>7</v>
      </c>
      <c r="H3672" s="29">
        <v>12</v>
      </c>
      <c r="I3672" s="29">
        <v>1994</v>
      </c>
      <c r="J3672" s="15">
        <v>1</v>
      </c>
      <c r="K3672" s="15">
        <v>0</v>
      </c>
      <c r="L3672" s="15">
        <v>0</v>
      </c>
      <c r="M3672" s="15">
        <v>0</v>
      </c>
      <c r="N3672" s="27" t="e">
        <f>SUMIF(#REF!,'Integrantes original'!A3429,#REF!)</f>
        <v>#REF!</v>
      </c>
      <c r="O3672" s="27">
        <f t="shared" si="228"/>
        <v>7121994</v>
      </c>
      <c r="P3672" s="27">
        <f t="shared" si="229"/>
        <v>71219942</v>
      </c>
      <c r="Q3672" s="31">
        <f t="shared" si="230"/>
        <v>35500122071294</v>
      </c>
      <c r="R3672" s="27">
        <f>COUNTIF(tratycont!S:S,'Integrantes original'!Q3672)</f>
        <v>0</v>
      </c>
      <c r="S3672" s="27">
        <f t="shared" si="231"/>
        <v>0</v>
      </c>
    </row>
    <row r="3673" spans="1:19" x14ac:dyDescent="0.15">
      <c r="A3673" s="29">
        <v>3550012</v>
      </c>
      <c r="B3673" s="29">
        <v>355001206</v>
      </c>
      <c r="C3673" s="29" t="s">
        <v>30</v>
      </c>
      <c r="D3673" s="30" t="s">
        <v>2644</v>
      </c>
      <c r="E3673" s="30" t="s">
        <v>24</v>
      </c>
      <c r="F3673" s="15">
        <v>2</v>
      </c>
      <c r="G3673" s="29">
        <v>22</v>
      </c>
      <c r="H3673" s="29">
        <v>8</v>
      </c>
      <c r="I3673" s="29">
        <v>2018</v>
      </c>
      <c r="J3673" s="15">
        <v>2</v>
      </c>
      <c r="K3673" s="15">
        <v>4</v>
      </c>
      <c r="L3673" s="15">
        <v>0</v>
      </c>
      <c r="M3673" s="15">
        <v>0</v>
      </c>
      <c r="N3673" s="27" t="e">
        <f>SUMIF(#REF!,'Integrantes original'!A3430,#REF!)</f>
        <v>#REF!</v>
      </c>
      <c r="O3673" s="27">
        <f t="shared" si="228"/>
        <v>22082018</v>
      </c>
      <c r="P3673" s="27">
        <f t="shared" si="229"/>
        <v>220820182</v>
      </c>
      <c r="Q3673" s="31">
        <f t="shared" si="230"/>
        <v>35500122220818</v>
      </c>
      <c r="R3673" s="27">
        <f>COUNTIF(tratycont!S:S,'Integrantes original'!Q3673)</f>
        <v>0</v>
      </c>
      <c r="S3673" s="27">
        <f t="shared" si="231"/>
        <v>1</v>
      </c>
    </row>
    <row r="3674" spans="1:19" x14ac:dyDescent="0.15">
      <c r="A3674" s="29">
        <v>3550012</v>
      </c>
      <c r="B3674" s="29">
        <v>355001207</v>
      </c>
      <c r="C3674" s="29" t="s">
        <v>56</v>
      </c>
      <c r="D3674" s="30" t="s">
        <v>1054</v>
      </c>
      <c r="E3674" s="30" t="s">
        <v>3093</v>
      </c>
      <c r="F3674" s="15">
        <v>2</v>
      </c>
      <c r="G3674" s="29">
        <v>11</v>
      </c>
      <c r="H3674" s="29">
        <v>7</v>
      </c>
      <c r="I3674" s="29">
        <v>1987</v>
      </c>
      <c r="J3674" s="15">
        <v>-1</v>
      </c>
      <c r="K3674" s="15">
        <v>-1</v>
      </c>
      <c r="L3674" s="15">
        <v>0</v>
      </c>
      <c r="M3674" s="15">
        <v>0</v>
      </c>
      <c r="N3674" s="27" t="e">
        <f>SUMIF(#REF!,'Integrantes original'!A3431,#REF!)</f>
        <v>#REF!</v>
      </c>
      <c r="O3674" s="27">
        <f t="shared" si="228"/>
        <v>11071987</v>
      </c>
      <c r="P3674" s="27">
        <f t="shared" si="229"/>
        <v>110719872</v>
      </c>
      <c r="Q3674" s="31">
        <f t="shared" si="230"/>
        <v>35500122110787</v>
      </c>
      <c r="R3674" s="27">
        <f>COUNTIF(tratycont!S:S,'Integrantes original'!Q3674)</f>
        <v>0</v>
      </c>
      <c r="S3674" s="27">
        <f t="shared" si="231"/>
        <v>0</v>
      </c>
    </row>
    <row r="3675" spans="1:19" x14ac:dyDescent="0.15">
      <c r="A3675" s="29">
        <v>3550021</v>
      </c>
      <c r="B3675" s="29">
        <v>355002101</v>
      </c>
      <c r="C3675" s="29" t="s">
        <v>16</v>
      </c>
      <c r="D3675" s="30" t="s">
        <v>573</v>
      </c>
      <c r="E3675" s="30" t="s">
        <v>51</v>
      </c>
      <c r="F3675" s="15">
        <v>1</v>
      </c>
      <c r="G3675" s="29">
        <v>13</v>
      </c>
      <c r="H3675" s="29">
        <v>10</v>
      </c>
      <c r="I3675" s="29">
        <v>1982</v>
      </c>
      <c r="J3675" s="15">
        <v>-1</v>
      </c>
      <c r="K3675" s="15">
        <v>-1</v>
      </c>
      <c r="L3675" s="15">
        <v>0</v>
      </c>
      <c r="M3675" s="15">
        <v>0</v>
      </c>
      <c r="N3675" s="27" t="e">
        <f>SUMIF(#REF!,'Integrantes original'!A3432,#REF!)</f>
        <v>#REF!</v>
      </c>
      <c r="O3675" s="27">
        <f t="shared" si="228"/>
        <v>13101982</v>
      </c>
      <c r="P3675" s="27">
        <f t="shared" si="229"/>
        <v>131019821</v>
      </c>
      <c r="Q3675" s="31">
        <f t="shared" si="230"/>
        <v>35500211131082</v>
      </c>
      <c r="R3675" s="27">
        <f>COUNTIF(tratycont!S:S,'Integrantes original'!Q3675)</f>
        <v>0</v>
      </c>
      <c r="S3675" s="27">
        <f t="shared" si="231"/>
        <v>0</v>
      </c>
    </row>
    <row r="3676" spans="1:19" x14ac:dyDescent="0.15">
      <c r="A3676" s="29">
        <v>3550021</v>
      </c>
      <c r="B3676" s="29">
        <v>355002102</v>
      </c>
      <c r="C3676" s="29" t="s">
        <v>19</v>
      </c>
      <c r="D3676" s="30" t="s">
        <v>3094</v>
      </c>
      <c r="E3676" s="30" t="s">
        <v>1238</v>
      </c>
      <c r="F3676" s="15">
        <v>2</v>
      </c>
      <c r="G3676" s="29">
        <v>6</v>
      </c>
      <c r="H3676" s="29">
        <v>11</v>
      </c>
      <c r="I3676" s="29">
        <v>1986</v>
      </c>
      <c r="J3676" s="15">
        <v>1</v>
      </c>
      <c r="K3676" s="15">
        <v>0</v>
      </c>
      <c r="L3676" s="15">
        <v>1</v>
      </c>
      <c r="M3676" s="15">
        <v>1</v>
      </c>
      <c r="N3676" s="27" t="e">
        <f>SUMIF(#REF!,'Integrantes original'!A3433,#REF!)</f>
        <v>#REF!</v>
      </c>
      <c r="O3676" s="27">
        <f t="shared" si="228"/>
        <v>6111986</v>
      </c>
      <c r="P3676" s="27">
        <f t="shared" si="229"/>
        <v>61119862</v>
      </c>
      <c r="Q3676" s="31">
        <f t="shared" si="230"/>
        <v>35500212061186</v>
      </c>
      <c r="R3676" s="27">
        <f>COUNTIF(tratycont!S:S,'Integrantes original'!Q3676)</f>
        <v>0</v>
      </c>
      <c r="S3676" s="27">
        <f t="shared" si="231"/>
        <v>0</v>
      </c>
    </row>
    <row r="3677" spans="1:19" x14ac:dyDescent="0.15">
      <c r="A3677" s="29">
        <v>3550021</v>
      </c>
      <c r="B3677" s="29">
        <v>355002103</v>
      </c>
      <c r="C3677" s="29" t="s">
        <v>22</v>
      </c>
      <c r="D3677" s="30" t="s">
        <v>1614</v>
      </c>
      <c r="E3677" s="30" t="s">
        <v>51</v>
      </c>
      <c r="F3677" s="15">
        <v>2</v>
      </c>
      <c r="G3677" s="29">
        <v>1</v>
      </c>
      <c r="H3677" s="29">
        <v>9</v>
      </c>
      <c r="I3677" s="29">
        <v>2010</v>
      </c>
      <c r="J3677" s="15">
        <v>-1</v>
      </c>
      <c r="K3677" s="15">
        <v>-1</v>
      </c>
      <c r="L3677" s="15">
        <v>0</v>
      </c>
      <c r="M3677" s="15">
        <v>0</v>
      </c>
      <c r="N3677" s="27" t="e">
        <f>SUMIF(#REF!,'Integrantes original'!A3434,#REF!)</f>
        <v>#REF!</v>
      </c>
      <c r="O3677" s="27">
        <f t="shared" si="228"/>
        <v>1092010</v>
      </c>
      <c r="P3677" s="27">
        <f t="shared" si="229"/>
        <v>10920102</v>
      </c>
      <c r="Q3677" s="31">
        <f t="shared" si="230"/>
        <v>35500212010910</v>
      </c>
      <c r="R3677" s="27">
        <f>COUNTIF(tratycont!S:S,'Integrantes original'!Q3677)</f>
        <v>0</v>
      </c>
      <c r="S3677" s="27">
        <f t="shared" si="231"/>
        <v>0</v>
      </c>
    </row>
    <row r="3678" spans="1:19" x14ac:dyDescent="0.15">
      <c r="A3678" s="29">
        <v>3550021</v>
      </c>
      <c r="B3678" s="29">
        <v>355002104</v>
      </c>
      <c r="C3678" s="29" t="s">
        <v>25</v>
      </c>
      <c r="D3678" s="30" t="s">
        <v>3095</v>
      </c>
      <c r="E3678" s="30" t="s">
        <v>51</v>
      </c>
      <c r="F3678" s="15">
        <v>2</v>
      </c>
      <c r="G3678" s="29">
        <v>29</v>
      </c>
      <c r="H3678" s="29">
        <v>12</v>
      </c>
      <c r="I3678" s="29">
        <v>2011</v>
      </c>
      <c r="J3678" s="15">
        <v>-1</v>
      </c>
      <c r="K3678" s="15">
        <v>-1</v>
      </c>
      <c r="L3678" s="15">
        <v>0</v>
      </c>
      <c r="M3678" s="15">
        <v>0</v>
      </c>
      <c r="N3678" s="27" t="e">
        <f>SUMIF(#REF!,'Integrantes original'!A3435,#REF!)</f>
        <v>#REF!</v>
      </c>
      <c r="O3678" s="27">
        <f t="shared" si="228"/>
        <v>29122011</v>
      </c>
      <c r="P3678" s="27">
        <f t="shared" si="229"/>
        <v>291220112</v>
      </c>
      <c r="Q3678" s="31">
        <f t="shared" si="230"/>
        <v>35500212291211</v>
      </c>
      <c r="R3678" s="27">
        <f>COUNTIF(tratycont!S:S,'Integrantes original'!Q3678)</f>
        <v>0</v>
      </c>
      <c r="S3678" s="27">
        <f t="shared" si="231"/>
        <v>0</v>
      </c>
    </row>
    <row r="3679" spans="1:19" x14ac:dyDescent="0.15">
      <c r="A3679" s="29">
        <v>3550021</v>
      </c>
      <c r="B3679" s="29">
        <v>355002105</v>
      </c>
      <c r="C3679" s="29" t="s">
        <v>27</v>
      </c>
      <c r="D3679" s="30" t="s">
        <v>3096</v>
      </c>
      <c r="E3679" s="30" t="s">
        <v>51</v>
      </c>
      <c r="F3679" s="15">
        <v>2</v>
      </c>
      <c r="G3679" s="29">
        <v>20</v>
      </c>
      <c r="H3679" s="29">
        <v>1</v>
      </c>
      <c r="I3679" s="29">
        <v>2014</v>
      </c>
      <c r="J3679" s="15">
        <v>-1</v>
      </c>
      <c r="K3679" s="15">
        <v>-1</v>
      </c>
      <c r="L3679" s="15">
        <v>0</v>
      </c>
      <c r="M3679" s="15">
        <v>0</v>
      </c>
      <c r="N3679" s="27" t="e">
        <f>SUMIF(#REF!,'Integrantes original'!A3436,#REF!)</f>
        <v>#REF!</v>
      </c>
      <c r="O3679" s="27">
        <f t="shared" si="228"/>
        <v>20012014</v>
      </c>
      <c r="P3679" s="27">
        <f t="shared" si="229"/>
        <v>200120142</v>
      </c>
      <c r="Q3679" s="31">
        <f t="shared" si="230"/>
        <v>35500212200114</v>
      </c>
      <c r="R3679" s="27">
        <f>COUNTIF(tratycont!S:S,'Integrantes original'!Q3679)</f>
        <v>0</v>
      </c>
      <c r="S3679" s="27">
        <f t="shared" si="231"/>
        <v>0</v>
      </c>
    </row>
    <row r="3680" spans="1:19" x14ac:dyDescent="0.15">
      <c r="A3680" s="29">
        <v>3550021</v>
      </c>
      <c r="B3680" s="29">
        <v>355002106</v>
      </c>
      <c r="C3680" s="29" t="s">
        <v>30</v>
      </c>
      <c r="D3680" s="30" t="s">
        <v>3097</v>
      </c>
      <c r="E3680" s="30" t="s">
        <v>51</v>
      </c>
      <c r="F3680" s="15">
        <v>2</v>
      </c>
      <c r="G3680" s="29">
        <v>10</v>
      </c>
      <c r="H3680" s="29">
        <v>8</v>
      </c>
      <c r="I3680" s="29">
        <v>2018</v>
      </c>
      <c r="J3680" s="15">
        <v>2</v>
      </c>
      <c r="K3680" s="15">
        <v>2</v>
      </c>
      <c r="L3680" s="15">
        <v>0</v>
      </c>
      <c r="M3680" s="15">
        <v>0</v>
      </c>
      <c r="N3680" s="27" t="e">
        <f>SUMIF(#REF!,'Integrantes original'!A3437,#REF!)</f>
        <v>#REF!</v>
      </c>
      <c r="O3680" s="27">
        <f t="shared" si="228"/>
        <v>10082018</v>
      </c>
      <c r="P3680" s="27">
        <f t="shared" si="229"/>
        <v>100820182</v>
      </c>
      <c r="Q3680" s="31">
        <f t="shared" si="230"/>
        <v>35500212100818</v>
      </c>
      <c r="R3680" s="27">
        <f>COUNTIF(tratycont!S:S,'Integrantes original'!Q3680)</f>
        <v>1</v>
      </c>
      <c r="S3680" s="27">
        <f t="shared" si="231"/>
        <v>1</v>
      </c>
    </row>
    <row r="3681" spans="1:19" x14ac:dyDescent="0.15">
      <c r="A3681" s="29">
        <v>3550031</v>
      </c>
      <c r="B3681" s="29">
        <v>355003101</v>
      </c>
      <c r="C3681" s="29" t="s">
        <v>16</v>
      </c>
      <c r="D3681" s="30" t="s">
        <v>2725</v>
      </c>
      <c r="E3681" s="30" t="s">
        <v>648</v>
      </c>
      <c r="F3681" s="15">
        <v>1</v>
      </c>
      <c r="G3681" s="29">
        <v>31</v>
      </c>
      <c r="H3681" s="29">
        <v>5</v>
      </c>
      <c r="I3681" s="29">
        <v>1978</v>
      </c>
      <c r="J3681" s="15">
        <v>-1</v>
      </c>
      <c r="K3681" s="15">
        <v>-1</v>
      </c>
      <c r="L3681" s="15">
        <v>0</v>
      </c>
      <c r="M3681" s="15">
        <v>0</v>
      </c>
      <c r="N3681" s="27" t="e">
        <f>SUMIF(#REF!,'Integrantes original'!A3438,#REF!)</f>
        <v>#REF!</v>
      </c>
      <c r="O3681" s="27">
        <f t="shared" si="228"/>
        <v>31051978</v>
      </c>
      <c r="P3681" s="27">
        <f t="shared" si="229"/>
        <v>310519781</v>
      </c>
      <c r="Q3681" s="31">
        <f t="shared" si="230"/>
        <v>35500311310578</v>
      </c>
      <c r="R3681" s="27">
        <f>COUNTIF(tratycont!S:S,'Integrantes original'!Q3681)</f>
        <v>0</v>
      </c>
      <c r="S3681" s="27">
        <f t="shared" si="231"/>
        <v>0</v>
      </c>
    </row>
    <row r="3682" spans="1:19" x14ac:dyDescent="0.15">
      <c r="A3682" s="29">
        <v>3550031</v>
      </c>
      <c r="B3682" s="29">
        <v>355003102</v>
      </c>
      <c r="C3682" s="29" t="s">
        <v>19</v>
      </c>
      <c r="D3682" s="30" t="s">
        <v>454</v>
      </c>
      <c r="E3682" s="30" t="s">
        <v>742</v>
      </c>
      <c r="F3682" s="15">
        <v>2</v>
      </c>
      <c r="G3682" s="29">
        <v>1</v>
      </c>
      <c r="H3682" s="29">
        <v>10</v>
      </c>
      <c r="I3682" s="29">
        <v>1996</v>
      </c>
      <c r="J3682" s="15">
        <v>1</v>
      </c>
      <c r="K3682" s="15">
        <v>0</v>
      </c>
      <c r="L3682" s="15">
        <v>1</v>
      </c>
      <c r="M3682" s="15">
        <v>1</v>
      </c>
      <c r="N3682" s="27" t="e">
        <f>SUMIF(#REF!,'Integrantes original'!A3439,#REF!)</f>
        <v>#REF!</v>
      </c>
      <c r="O3682" s="27">
        <f t="shared" si="228"/>
        <v>1101996</v>
      </c>
      <c r="P3682" s="27">
        <f t="shared" si="229"/>
        <v>11019962</v>
      </c>
      <c r="Q3682" s="31">
        <f t="shared" si="230"/>
        <v>35500312011096</v>
      </c>
      <c r="R3682" s="27">
        <f>COUNTIF(tratycont!S:S,'Integrantes original'!Q3682)</f>
        <v>0</v>
      </c>
      <c r="S3682" s="27">
        <f t="shared" si="231"/>
        <v>0</v>
      </c>
    </row>
    <row r="3683" spans="1:19" x14ac:dyDescent="0.15">
      <c r="A3683" s="29">
        <v>3550031</v>
      </c>
      <c r="B3683" s="29">
        <v>355003103</v>
      </c>
      <c r="C3683" s="29" t="s">
        <v>22</v>
      </c>
      <c r="D3683" s="30" t="s">
        <v>3098</v>
      </c>
      <c r="E3683" s="30" t="s">
        <v>648</v>
      </c>
      <c r="F3683" s="15">
        <v>2</v>
      </c>
      <c r="G3683" s="29">
        <v>5</v>
      </c>
      <c r="H3683" s="29">
        <v>1</v>
      </c>
      <c r="I3683" s="29">
        <v>2014</v>
      </c>
      <c r="J3683" s="15">
        <v>-1</v>
      </c>
      <c r="K3683" s="15">
        <v>-1</v>
      </c>
      <c r="L3683" s="15">
        <v>0</v>
      </c>
      <c r="M3683" s="15">
        <v>0</v>
      </c>
      <c r="N3683" s="27" t="e">
        <f>SUMIF(#REF!,'Integrantes original'!A3440,#REF!)</f>
        <v>#REF!</v>
      </c>
      <c r="O3683" s="27">
        <f t="shared" si="228"/>
        <v>5012014</v>
      </c>
      <c r="P3683" s="27">
        <f t="shared" si="229"/>
        <v>50120142</v>
      </c>
      <c r="Q3683" s="31">
        <f t="shared" si="230"/>
        <v>35500312050114</v>
      </c>
      <c r="R3683" s="27">
        <f>COUNTIF(tratycont!S:S,'Integrantes original'!Q3683)</f>
        <v>0</v>
      </c>
      <c r="S3683" s="27">
        <f t="shared" si="231"/>
        <v>0</v>
      </c>
    </row>
    <row r="3684" spans="1:19" x14ac:dyDescent="0.15">
      <c r="A3684" s="29">
        <v>3550031</v>
      </c>
      <c r="B3684" s="29">
        <v>355003104</v>
      </c>
      <c r="C3684" s="29" t="s">
        <v>25</v>
      </c>
      <c r="D3684" s="30" t="s">
        <v>20</v>
      </c>
      <c r="E3684" s="30" t="s">
        <v>648</v>
      </c>
      <c r="F3684" s="15">
        <v>2</v>
      </c>
      <c r="G3684" s="29">
        <v>7</v>
      </c>
      <c r="H3684" s="29">
        <v>10</v>
      </c>
      <c r="I3684" s="29">
        <v>2015</v>
      </c>
      <c r="J3684" s="15">
        <v>-1</v>
      </c>
      <c r="K3684" s="15">
        <v>-1</v>
      </c>
      <c r="L3684" s="15">
        <v>0</v>
      </c>
      <c r="M3684" s="15">
        <v>0</v>
      </c>
      <c r="N3684" s="27" t="e">
        <f>SUMIF(#REF!,'Integrantes original'!A3441,#REF!)</f>
        <v>#REF!</v>
      </c>
      <c r="O3684" s="27">
        <f t="shared" si="228"/>
        <v>7102015</v>
      </c>
      <c r="P3684" s="27">
        <f t="shared" si="229"/>
        <v>71020152</v>
      </c>
      <c r="Q3684" s="31">
        <f t="shared" si="230"/>
        <v>35500312071015</v>
      </c>
      <c r="R3684" s="27">
        <f>COUNTIF(tratycont!S:S,'Integrantes original'!Q3684)</f>
        <v>0</v>
      </c>
      <c r="S3684" s="27">
        <f t="shared" si="231"/>
        <v>0</v>
      </c>
    </row>
    <row r="3685" spans="1:19" x14ac:dyDescent="0.15">
      <c r="A3685" s="29">
        <v>3550041</v>
      </c>
      <c r="B3685" s="29">
        <v>355004101</v>
      </c>
      <c r="C3685" s="29" t="s">
        <v>16</v>
      </c>
      <c r="D3685" s="30" t="s">
        <v>1274</v>
      </c>
      <c r="E3685" s="30" t="s">
        <v>3099</v>
      </c>
      <c r="F3685" s="15">
        <v>1</v>
      </c>
      <c r="G3685" s="29">
        <v>30</v>
      </c>
      <c r="H3685" s="29">
        <v>10</v>
      </c>
      <c r="I3685" s="29">
        <v>1991</v>
      </c>
      <c r="J3685" s="15">
        <v>-1</v>
      </c>
      <c r="K3685" s="15">
        <v>-1</v>
      </c>
      <c r="L3685" s="15">
        <v>0</v>
      </c>
      <c r="M3685" s="15">
        <v>0</v>
      </c>
      <c r="N3685" s="27" t="e">
        <f>SUMIF(#REF!,'Integrantes original'!A3442,#REF!)</f>
        <v>#REF!</v>
      </c>
      <c r="O3685" s="27">
        <f t="shared" si="228"/>
        <v>30101991</v>
      </c>
      <c r="P3685" s="27">
        <f t="shared" si="229"/>
        <v>301019911</v>
      </c>
      <c r="Q3685" s="31">
        <f t="shared" si="230"/>
        <v>35500411301091</v>
      </c>
      <c r="R3685" s="27">
        <f>COUNTIF(tratycont!S:S,'Integrantes original'!Q3685)</f>
        <v>0</v>
      </c>
      <c r="S3685" s="27">
        <f t="shared" si="231"/>
        <v>0</v>
      </c>
    </row>
    <row r="3686" spans="1:19" x14ac:dyDescent="0.15">
      <c r="A3686" s="29">
        <v>3550041</v>
      </c>
      <c r="B3686" s="29">
        <v>355004102</v>
      </c>
      <c r="C3686" s="29" t="s">
        <v>19</v>
      </c>
      <c r="D3686" s="30" t="s">
        <v>3100</v>
      </c>
      <c r="E3686" s="30" t="s">
        <v>3101</v>
      </c>
      <c r="F3686" s="15">
        <v>2</v>
      </c>
      <c r="G3686" s="29">
        <v>26</v>
      </c>
      <c r="H3686" s="29">
        <v>8</v>
      </c>
      <c r="I3686" s="29">
        <v>1999</v>
      </c>
      <c r="J3686" s="15">
        <v>1</v>
      </c>
      <c r="K3686" s="15">
        <v>0</v>
      </c>
      <c r="L3686" s="15">
        <v>1</v>
      </c>
      <c r="M3686" s="15">
        <v>1</v>
      </c>
      <c r="N3686" s="27" t="e">
        <f>SUMIF(#REF!,'Integrantes original'!A3443,#REF!)</f>
        <v>#REF!</v>
      </c>
      <c r="O3686" s="27">
        <f t="shared" si="228"/>
        <v>26081999</v>
      </c>
      <c r="P3686" s="27">
        <f t="shared" si="229"/>
        <v>260819992</v>
      </c>
      <c r="Q3686" s="31">
        <f t="shared" si="230"/>
        <v>35500412260899</v>
      </c>
      <c r="R3686" s="27">
        <f>COUNTIF(tratycont!S:S,'Integrantes original'!Q3686)</f>
        <v>0</v>
      </c>
      <c r="S3686" s="27">
        <f t="shared" si="231"/>
        <v>0</v>
      </c>
    </row>
    <row r="3687" spans="1:19" x14ac:dyDescent="0.15">
      <c r="A3687" s="29">
        <v>3550041</v>
      </c>
      <c r="B3687" s="29">
        <v>355004103</v>
      </c>
      <c r="C3687" s="29" t="s">
        <v>22</v>
      </c>
      <c r="D3687" s="30" t="s">
        <v>3102</v>
      </c>
      <c r="E3687" s="30" t="s">
        <v>3103</v>
      </c>
      <c r="F3687" s="15">
        <v>1</v>
      </c>
      <c r="G3687" s="29">
        <v>26</v>
      </c>
      <c r="H3687" s="29">
        <v>6</v>
      </c>
      <c r="I3687" s="29">
        <v>2018</v>
      </c>
      <c r="J3687" s="15">
        <v>2</v>
      </c>
      <c r="K3687" s="15">
        <v>2</v>
      </c>
      <c r="L3687" s="15">
        <v>0</v>
      </c>
      <c r="M3687" s="15">
        <v>0</v>
      </c>
      <c r="N3687" s="27" t="e">
        <f>SUMIF(#REF!,'Integrantes original'!A3444,#REF!)</f>
        <v>#REF!</v>
      </c>
      <c r="O3687" s="27">
        <f t="shared" si="228"/>
        <v>26062018</v>
      </c>
      <c r="P3687" s="27">
        <f t="shared" si="229"/>
        <v>260620181</v>
      </c>
      <c r="Q3687" s="31">
        <f t="shared" si="230"/>
        <v>35500411260618</v>
      </c>
      <c r="R3687" s="27">
        <f>COUNTIF(tratycont!S:S,'Integrantes original'!Q3687)</f>
        <v>1</v>
      </c>
      <c r="S3687" s="27">
        <f t="shared" si="231"/>
        <v>1</v>
      </c>
    </row>
    <row r="3688" spans="1:19" x14ac:dyDescent="0.15">
      <c r="A3688" s="29">
        <v>3550051</v>
      </c>
      <c r="B3688" s="29">
        <v>355005101</v>
      </c>
      <c r="C3688" s="29" t="s">
        <v>16</v>
      </c>
      <c r="D3688" s="30" t="s">
        <v>2354</v>
      </c>
      <c r="E3688" s="30" t="s">
        <v>3099</v>
      </c>
      <c r="F3688" s="15">
        <v>1</v>
      </c>
      <c r="G3688" s="29">
        <v>7</v>
      </c>
      <c r="H3688" s="29">
        <v>1</v>
      </c>
      <c r="I3688" s="29">
        <v>1987</v>
      </c>
      <c r="J3688" s="15">
        <v>-1</v>
      </c>
      <c r="K3688" s="15">
        <v>-1</v>
      </c>
      <c r="L3688" s="15">
        <v>0</v>
      </c>
      <c r="M3688" s="15">
        <v>0</v>
      </c>
      <c r="N3688" s="27" t="e">
        <f>SUMIF(#REF!,'Integrantes original'!A3445,#REF!)</f>
        <v>#REF!</v>
      </c>
      <c r="O3688" s="27">
        <f t="shared" si="228"/>
        <v>7011987</v>
      </c>
      <c r="P3688" s="27">
        <f t="shared" si="229"/>
        <v>70119871</v>
      </c>
      <c r="Q3688" s="31">
        <f t="shared" si="230"/>
        <v>35500511070187</v>
      </c>
      <c r="R3688" s="27">
        <f>COUNTIF(tratycont!S:S,'Integrantes original'!Q3688)</f>
        <v>0</v>
      </c>
      <c r="S3688" s="27">
        <f t="shared" si="231"/>
        <v>0</v>
      </c>
    </row>
    <row r="3689" spans="1:19" x14ac:dyDescent="0.15">
      <c r="A3689" s="29">
        <v>3550051</v>
      </c>
      <c r="B3689" s="29">
        <v>355005102</v>
      </c>
      <c r="C3689" s="29" t="s">
        <v>19</v>
      </c>
      <c r="D3689" s="30" t="s">
        <v>3104</v>
      </c>
      <c r="E3689" s="30" t="s">
        <v>3105</v>
      </c>
      <c r="F3689" s="15">
        <v>2</v>
      </c>
      <c r="G3689" s="29">
        <v>10</v>
      </c>
      <c r="H3689" s="29">
        <v>3</v>
      </c>
      <c r="I3689" s="29">
        <v>1987</v>
      </c>
      <c r="J3689" s="15">
        <v>1</v>
      </c>
      <c r="K3689" s="15">
        <v>0</v>
      </c>
      <c r="L3689" s="15">
        <v>1</v>
      </c>
      <c r="M3689" s="15">
        <v>1</v>
      </c>
      <c r="N3689" s="27" t="e">
        <f>SUMIF(#REF!,'Integrantes original'!A3446,#REF!)</f>
        <v>#REF!</v>
      </c>
      <c r="O3689" s="27">
        <f t="shared" si="228"/>
        <v>10031987</v>
      </c>
      <c r="P3689" s="27">
        <f t="shared" si="229"/>
        <v>100319872</v>
      </c>
      <c r="Q3689" s="31">
        <f t="shared" si="230"/>
        <v>35500512100387</v>
      </c>
      <c r="R3689" s="27">
        <f>COUNTIF(tratycont!S:S,'Integrantes original'!Q3689)</f>
        <v>0</v>
      </c>
      <c r="S3689" s="27">
        <f t="shared" si="231"/>
        <v>0</v>
      </c>
    </row>
    <row r="3690" spans="1:19" x14ac:dyDescent="0.15">
      <c r="A3690" s="29">
        <v>3550051</v>
      </c>
      <c r="B3690" s="29">
        <v>355005103</v>
      </c>
      <c r="C3690" s="29" t="s">
        <v>22</v>
      </c>
      <c r="D3690" s="30" t="s">
        <v>856</v>
      </c>
      <c r="E3690" s="30" t="s">
        <v>32</v>
      </c>
      <c r="F3690" s="15">
        <v>1</v>
      </c>
      <c r="G3690" s="29">
        <v>7</v>
      </c>
      <c r="H3690" s="29">
        <v>11</v>
      </c>
      <c r="I3690" s="29">
        <v>2005</v>
      </c>
      <c r="J3690" s="15">
        <v>-1</v>
      </c>
      <c r="K3690" s="15">
        <v>-1</v>
      </c>
      <c r="L3690" s="15">
        <v>0</v>
      </c>
      <c r="M3690" s="15">
        <v>0</v>
      </c>
      <c r="N3690" s="27" t="e">
        <f>SUMIF(#REF!,'Integrantes original'!A3447,#REF!)</f>
        <v>#REF!</v>
      </c>
      <c r="O3690" s="27">
        <f t="shared" si="228"/>
        <v>7112005</v>
      </c>
      <c r="P3690" s="27">
        <f t="shared" si="229"/>
        <v>71120051</v>
      </c>
      <c r="Q3690" s="31">
        <f t="shared" si="230"/>
        <v>35500511071105</v>
      </c>
      <c r="R3690" s="27">
        <f>COUNTIF(tratycont!S:S,'Integrantes original'!Q3690)</f>
        <v>0</v>
      </c>
      <c r="S3690" s="27">
        <f t="shared" si="231"/>
        <v>0</v>
      </c>
    </row>
    <row r="3691" spans="1:19" x14ac:dyDescent="0.15">
      <c r="A3691" s="29">
        <v>3550051</v>
      </c>
      <c r="B3691" s="29">
        <v>355005104</v>
      </c>
      <c r="C3691" s="29" t="s">
        <v>25</v>
      </c>
      <c r="D3691" s="30" t="s">
        <v>3106</v>
      </c>
      <c r="E3691" s="30" t="s">
        <v>32</v>
      </c>
      <c r="F3691" s="15">
        <v>1</v>
      </c>
      <c r="G3691" s="29">
        <v>15</v>
      </c>
      <c r="H3691" s="29">
        <v>8</v>
      </c>
      <c r="I3691" s="29">
        <v>2011</v>
      </c>
      <c r="J3691" s="15">
        <v>-1</v>
      </c>
      <c r="K3691" s="15">
        <v>-1</v>
      </c>
      <c r="L3691" s="15">
        <v>0</v>
      </c>
      <c r="M3691" s="15">
        <v>0</v>
      </c>
      <c r="N3691" s="27" t="e">
        <f>SUMIF(#REF!,'Integrantes original'!A3448,#REF!)</f>
        <v>#REF!</v>
      </c>
      <c r="O3691" s="27">
        <f t="shared" si="228"/>
        <v>15082011</v>
      </c>
      <c r="P3691" s="27">
        <f t="shared" si="229"/>
        <v>150820111</v>
      </c>
      <c r="Q3691" s="31">
        <f t="shared" si="230"/>
        <v>35500511150811</v>
      </c>
      <c r="R3691" s="27">
        <f>COUNTIF(tratycont!S:S,'Integrantes original'!Q3691)</f>
        <v>0</v>
      </c>
      <c r="S3691" s="27">
        <f t="shared" si="231"/>
        <v>0</v>
      </c>
    </row>
    <row r="3692" spans="1:19" x14ac:dyDescent="0.15">
      <c r="A3692" s="29">
        <v>3550051</v>
      </c>
      <c r="B3692" s="29">
        <v>355005105</v>
      </c>
      <c r="C3692" s="29" t="s">
        <v>27</v>
      </c>
      <c r="D3692" s="30" t="s">
        <v>3107</v>
      </c>
      <c r="E3692" s="30" t="s">
        <v>32</v>
      </c>
      <c r="F3692" s="15">
        <v>1</v>
      </c>
      <c r="G3692" s="29">
        <v>2</v>
      </c>
      <c r="H3692" s="29">
        <v>8</v>
      </c>
      <c r="I3692" s="29">
        <v>2018</v>
      </c>
      <c r="J3692" s="15">
        <v>2</v>
      </c>
      <c r="K3692" s="15">
        <v>2</v>
      </c>
      <c r="L3692" s="15">
        <v>0</v>
      </c>
      <c r="M3692" s="15">
        <v>0</v>
      </c>
      <c r="N3692" s="27" t="e">
        <f>SUMIF(#REF!,'Integrantes original'!A3449,#REF!)</f>
        <v>#REF!</v>
      </c>
      <c r="O3692" s="27">
        <f t="shared" si="228"/>
        <v>2082018</v>
      </c>
      <c r="P3692" s="27">
        <f t="shared" si="229"/>
        <v>20820181</v>
      </c>
      <c r="Q3692" s="31">
        <f t="shared" si="230"/>
        <v>35500511020818</v>
      </c>
      <c r="R3692" s="27">
        <f>COUNTIF(tratycont!S:S,'Integrantes original'!Q3692)</f>
        <v>1</v>
      </c>
      <c r="S3692" s="27">
        <f t="shared" si="231"/>
        <v>1</v>
      </c>
    </row>
    <row r="3693" spans="1:19" x14ac:dyDescent="0.15">
      <c r="A3693" s="29">
        <v>3550061</v>
      </c>
      <c r="B3693" s="29">
        <v>355006101</v>
      </c>
      <c r="C3693" s="29" t="s">
        <v>16</v>
      </c>
      <c r="D3693" s="30" t="s">
        <v>109</v>
      </c>
      <c r="E3693" s="30" t="s">
        <v>2008</v>
      </c>
      <c r="F3693" s="15">
        <v>1</v>
      </c>
      <c r="G3693" s="29">
        <v>15</v>
      </c>
      <c r="H3693" s="29">
        <v>9</v>
      </c>
      <c r="I3693" s="29">
        <v>1979</v>
      </c>
      <c r="J3693" s="15">
        <v>-1</v>
      </c>
      <c r="K3693" s="15">
        <v>-1</v>
      </c>
      <c r="L3693" s="15">
        <v>0</v>
      </c>
      <c r="M3693" s="15">
        <v>0</v>
      </c>
      <c r="N3693" s="27" t="e">
        <f>SUMIF(#REF!,'Integrantes original'!A3450,#REF!)</f>
        <v>#REF!</v>
      </c>
      <c r="O3693" s="27">
        <f t="shared" si="228"/>
        <v>15091979</v>
      </c>
      <c r="P3693" s="27">
        <f t="shared" si="229"/>
        <v>150919791</v>
      </c>
      <c r="Q3693" s="31">
        <f t="shared" si="230"/>
        <v>35500611150979</v>
      </c>
      <c r="R3693" s="27">
        <f>COUNTIF(tratycont!S:S,'Integrantes original'!Q3693)</f>
        <v>0</v>
      </c>
      <c r="S3693" s="27">
        <f t="shared" si="231"/>
        <v>0</v>
      </c>
    </row>
    <row r="3694" spans="1:19" x14ac:dyDescent="0.15">
      <c r="A3694" s="29">
        <v>3550061</v>
      </c>
      <c r="B3694" s="29">
        <v>355006102</v>
      </c>
      <c r="C3694" s="29" t="s">
        <v>19</v>
      </c>
      <c r="D3694" s="30" t="s">
        <v>3108</v>
      </c>
      <c r="E3694" s="30" t="s">
        <v>51</v>
      </c>
      <c r="F3694" s="15">
        <v>2</v>
      </c>
      <c r="G3694" s="29">
        <v>8</v>
      </c>
      <c r="H3694" s="29">
        <v>1</v>
      </c>
      <c r="I3694" s="29">
        <v>1991</v>
      </c>
      <c r="J3694" s="15">
        <v>1</v>
      </c>
      <c r="K3694" s="15">
        <v>0</v>
      </c>
      <c r="L3694" s="15">
        <v>1</v>
      </c>
      <c r="M3694" s="15">
        <v>2</v>
      </c>
      <c r="N3694" s="27" t="e">
        <f>SUMIF(#REF!,'Integrantes original'!A3451,#REF!)</f>
        <v>#REF!</v>
      </c>
      <c r="O3694" s="27">
        <f t="shared" si="228"/>
        <v>8011991</v>
      </c>
      <c r="P3694" s="27">
        <f t="shared" si="229"/>
        <v>80119912</v>
      </c>
      <c r="Q3694" s="31">
        <f t="shared" si="230"/>
        <v>35500612080191</v>
      </c>
      <c r="R3694" s="27">
        <f>COUNTIF(tratycont!S:S,'Integrantes original'!Q3694)</f>
        <v>0</v>
      </c>
      <c r="S3694" s="27">
        <f t="shared" si="231"/>
        <v>0</v>
      </c>
    </row>
    <row r="3695" spans="1:19" x14ac:dyDescent="0.15">
      <c r="A3695" s="29">
        <v>3550071</v>
      </c>
      <c r="B3695" s="29">
        <v>355007101</v>
      </c>
      <c r="C3695" s="29" t="s">
        <v>16</v>
      </c>
      <c r="D3695" s="30" t="s">
        <v>1708</v>
      </c>
      <c r="E3695" s="30" t="s">
        <v>964</v>
      </c>
      <c r="F3695" s="15">
        <v>1</v>
      </c>
      <c r="G3695" s="29">
        <v>25</v>
      </c>
      <c r="H3695" s="29">
        <v>10</v>
      </c>
      <c r="I3695" s="29">
        <v>1963</v>
      </c>
      <c r="J3695" s="15">
        <v>-1</v>
      </c>
      <c r="K3695" s="15">
        <v>-1</v>
      </c>
      <c r="L3695" s="15">
        <v>0</v>
      </c>
      <c r="M3695" s="15">
        <v>0</v>
      </c>
      <c r="N3695" s="27" t="e">
        <f>SUMIF(#REF!,'Integrantes original'!A3452,#REF!)</f>
        <v>#REF!</v>
      </c>
      <c r="O3695" s="27">
        <f t="shared" si="228"/>
        <v>25101963</v>
      </c>
      <c r="P3695" s="27">
        <f t="shared" si="229"/>
        <v>251019631</v>
      </c>
      <c r="Q3695" s="31">
        <f t="shared" si="230"/>
        <v>35500711251063</v>
      </c>
      <c r="R3695" s="27">
        <f>COUNTIF(tratycont!S:S,'Integrantes original'!Q3695)</f>
        <v>0</v>
      </c>
      <c r="S3695" s="27">
        <f t="shared" si="231"/>
        <v>0</v>
      </c>
    </row>
    <row r="3696" spans="1:19" x14ac:dyDescent="0.15">
      <c r="A3696" s="29">
        <v>3550071</v>
      </c>
      <c r="B3696" s="29">
        <v>355007102</v>
      </c>
      <c r="C3696" s="29" t="s">
        <v>19</v>
      </c>
      <c r="D3696" s="30" t="s">
        <v>89</v>
      </c>
      <c r="E3696" s="30" t="s">
        <v>3109</v>
      </c>
      <c r="F3696" s="15">
        <v>2</v>
      </c>
      <c r="G3696" s="29">
        <v>2</v>
      </c>
      <c r="H3696" s="29">
        <v>5</v>
      </c>
      <c r="I3696" s="29">
        <v>1969</v>
      </c>
      <c r="J3696" s="15">
        <v>-1</v>
      </c>
      <c r="K3696" s="15">
        <v>-1</v>
      </c>
      <c r="L3696" s="15">
        <v>0</v>
      </c>
      <c r="M3696" s="15">
        <v>0</v>
      </c>
      <c r="N3696" s="27" t="e">
        <f>SUMIF(#REF!,'Integrantes original'!A3453,#REF!)</f>
        <v>#REF!</v>
      </c>
      <c r="O3696" s="27">
        <f t="shared" si="228"/>
        <v>2051969</v>
      </c>
      <c r="P3696" s="27">
        <f t="shared" si="229"/>
        <v>20519692</v>
      </c>
      <c r="Q3696" s="31">
        <f t="shared" si="230"/>
        <v>35500712020569</v>
      </c>
      <c r="R3696" s="27">
        <f>COUNTIF(tratycont!S:S,'Integrantes original'!Q3696)</f>
        <v>0</v>
      </c>
      <c r="S3696" s="27">
        <f t="shared" si="231"/>
        <v>0</v>
      </c>
    </row>
    <row r="3697" spans="1:19" x14ac:dyDescent="0.15">
      <c r="A3697" s="29">
        <v>3550071</v>
      </c>
      <c r="B3697" s="29">
        <v>355007103</v>
      </c>
      <c r="C3697" s="29" t="s">
        <v>22</v>
      </c>
      <c r="D3697" s="30" t="s">
        <v>3110</v>
      </c>
      <c r="E3697" s="30" t="s">
        <v>964</v>
      </c>
      <c r="F3697" s="15">
        <v>1</v>
      </c>
      <c r="G3697" s="29">
        <v>13</v>
      </c>
      <c r="H3697" s="29">
        <v>11</v>
      </c>
      <c r="I3697" s="29">
        <v>1995</v>
      </c>
      <c r="J3697" s="15">
        <v>-1</v>
      </c>
      <c r="K3697" s="15">
        <v>-1</v>
      </c>
      <c r="L3697" s="15">
        <v>0</v>
      </c>
      <c r="M3697" s="15">
        <v>0</v>
      </c>
      <c r="N3697" s="27" t="e">
        <f>SUMIF(#REF!,'Integrantes original'!A3454,#REF!)</f>
        <v>#REF!</v>
      </c>
      <c r="O3697" s="27">
        <f t="shared" si="228"/>
        <v>13111995</v>
      </c>
      <c r="P3697" s="27">
        <f t="shared" si="229"/>
        <v>131119951</v>
      </c>
      <c r="Q3697" s="31">
        <f t="shared" si="230"/>
        <v>35500711131195</v>
      </c>
      <c r="R3697" s="27">
        <f>COUNTIF(tratycont!S:S,'Integrantes original'!Q3697)</f>
        <v>0</v>
      </c>
      <c r="S3697" s="27">
        <f t="shared" si="231"/>
        <v>0</v>
      </c>
    </row>
    <row r="3698" spans="1:19" x14ac:dyDescent="0.15">
      <c r="A3698" s="29">
        <v>3550071</v>
      </c>
      <c r="B3698" s="29">
        <v>355007104</v>
      </c>
      <c r="C3698" s="29" t="s">
        <v>25</v>
      </c>
      <c r="D3698" s="30" t="s">
        <v>1254</v>
      </c>
      <c r="E3698" s="30" t="s">
        <v>964</v>
      </c>
      <c r="F3698" s="15">
        <v>2</v>
      </c>
      <c r="G3698" s="29">
        <v>22</v>
      </c>
      <c r="H3698" s="29">
        <v>9</v>
      </c>
      <c r="I3698" s="29">
        <v>1997</v>
      </c>
      <c r="J3698" s="15">
        <v>-1</v>
      </c>
      <c r="K3698" s="15">
        <v>-1</v>
      </c>
      <c r="L3698" s="15">
        <v>0</v>
      </c>
      <c r="M3698" s="15">
        <v>0</v>
      </c>
      <c r="N3698" s="27" t="e">
        <f>SUMIF(#REF!,'Integrantes original'!A3455,#REF!)</f>
        <v>#REF!</v>
      </c>
      <c r="O3698" s="27">
        <f t="shared" si="228"/>
        <v>22091997</v>
      </c>
      <c r="P3698" s="27">
        <f t="shared" si="229"/>
        <v>220919972</v>
      </c>
      <c r="Q3698" s="31">
        <f t="shared" si="230"/>
        <v>35500712220997</v>
      </c>
      <c r="R3698" s="27">
        <f>COUNTIF(tratycont!S:S,'Integrantes original'!Q3698)</f>
        <v>0</v>
      </c>
      <c r="S3698" s="27">
        <f t="shared" si="231"/>
        <v>0</v>
      </c>
    </row>
    <row r="3699" spans="1:19" x14ac:dyDescent="0.15">
      <c r="A3699" s="29">
        <v>3550071</v>
      </c>
      <c r="B3699" s="29">
        <v>355007105</v>
      </c>
      <c r="C3699" s="29" t="s">
        <v>27</v>
      </c>
      <c r="D3699" s="30" t="s">
        <v>2629</v>
      </c>
      <c r="E3699" s="30" t="s">
        <v>964</v>
      </c>
      <c r="F3699" s="15">
        <v>1</v>
      </c>
      <c r="G3699" s="29">
        <v>30</v>
      </c>
      <c r="H3699" s="29">
        <v>6</v>
      </c>
      <c r="I3699" s="29">
        <v>1999</v>
      </c>
      <c r="J3699" s="15">
        <v>-1</v>
      </c>
      <c r="K3699" s="15">
        <v>-1</v>
      </c>
      <c r="L3699" s="15">
        <v>0</v>
      </c>
      <c r="M3699" s="15">
        <v>0</v>
      </c>
      <c r="N3699" s="27" t="e">
        <f>SUMIF(#REF!,'Integrantes original'!A3456,#REF!)</f>
        <v>#REF!</v>
      </c>
      <c r="O3699" s="27">
        <f t="shared" si="228"/>
        <v>30061999</v>
      </c>
      <c r="P3699" s="27">
        <f t="shared" si="229"/>
        <v>300619991</v>
      </c>
      <c r="Q3699" s="31">
        <f t="shared" si="230"/>
        <v>35500711300699</v>
      </c>
      <c r="R3699" s="27">
        <f>COUNTIF(tratycont!S:S,'Integrantes original'!Q3699)</f>
        <v>0</v>
      </c>
      <c r="S3699" s="27">
        <f t="shared" si="231"/>
        <v>0</v>
      </c>
    </row>
    <row r="3700" spans="1:19" x14ac:dyDescent="0.15">
      <c r="A3700" s="29">
        <v>3550071</v>
      </c>
      <c r="B3700" s="29">
        <v>355007106</v>
      </c>
      <c r="C3700" s="29" t="s">
        <v>30</v>
      </c>
      <c r="D3700" s="30" t="s">
        <v>3111</v>
      </c>
      <c r="E3700" s="30" t="s">
        <v>964</v>
      </c>
      <c r="F3700" s="15">
        <v>2</v>
      </c>
      <c r="G3700" s="29">
        <v>6</v>
      </c>
      <c r="H3700" s="29">
        <v>7</v>
      </c>
      <c r="I3700" s="29">
        <v>2006</v>
      </c>
      <c r="J3700" s="15">
        <v>-1</v>
      </c>
      <c r="K3700" s="15">
        <v>-1</v>
      </c>
      <c r="L3700" s="15">
        <v>0</v>
      </c>
      <c r="M3700" s="15">
        <v>0</v>
      </c>
      <c r="N3700" s="27" t="e">
        <f>SUMIF(#REF!,'Integrantes original'!A3457,#REF!)</f>
        <v>#REF!</v>
      </c>
      <c r="O3700" s="27">
        <f t="shared" si="228"/>
        <v>6072006</v>
      </c>
      <c r="P3700" s="27">
        <f t="shared" si="229"/>
        <v>60720062</v>
      </c>
      <c r="Q3700" s="31">
        <f t="shared" si="230"/>
        <v>35500712060706</v>
      </c>
      <c r="R3700" s="27">
        <f>COUNTIF(tratycont!S:S,'Integrantes original'!Q3700)</f>
        <v>0</v>
      </c>
      <c r="S3700" s="27">
        <f t="shared" si="231"/>
        <v>0</v>
      </c>
    </row>
    <row r="3701" spans="1:19" x14ac:dyDescent="0.15">
      <c r="A3701" s="29">
        <v>3550071</v>
      </c>
      <c r="B3701" s="29">
        <v>355007107</v>
      </c>
      <c r="C3701" s="29" t="s">
        <v>56</v>
      </c>
      <c r="D3701" s="30" t="s">
        <v>3112</v>
      </c>
      <c r="E3701" s="30" t="s">
        <v>964</v>
      </c>
      <c r="F3701" s="15">
        <v>2</v>
      </c>
      <c r="G3701" s="29">
        <v>6</v>
      </c>
      <c r="H3701" s="29">
        <v>10</v>
      </c>
      <c r="I3701" s="29">
        <v>2007</v>
      </c>
      <c r="J3701" s="15">
        <v>-1</v>
      </c>
      <c r="K3701" s="15">
        <v>-1</v>
      </c>
      <c r="L3701" s="15">
        <v>0</v>
      </c>
      <c r="M3701" s="15">
        <v>0</v>
      </c>
      <c r="N3701" s="27" t="e">
        <f>SUMIF(#REF!,'Integrantes original'!A3458,#REF!)</f>
        <v>#REF!</v>
      </c>
      <c r="O3701" s="27">
        <f t="shared" si="228"/>
        <v>6102007</v>
      </c>
      <c r="P3701" s="27">
        <f t="shared" si="229"/>
        <v>61020072</v>
      </c>
      <c r="Q3701" s="31">
        <f t="shared" si="230"/>
        <v>35500712061007</v>
      </c>
      <c r="R3701" s="27">
        <f>COUNTIF(tratycont!S:S,'Integrantes original'!Q3701)</f>
        <v>0</v>
      </c>
      <c r="S3701" s="27">
        <f t="shared" si="231"/>
        <v>0</v>
      </c>
    </row>
    <row r="3702" spans="1:19" x14ac:dyDescent="0.15">
      <c r="A3702" s="29">
        <v>3550071</v>
      </c>
      <c r="B3702" s="29">
        <v>355007108</v>
      </c>
      <c r="C3702" s="29" t="s">
        <v>58</v>
      </c>
      <c r="D3702" s="30" t="s">
        <v>455</v>
      </c>
      <c r="E3702" s="30" t="s">
        <v>964</v>
      </c>
      <c r="F3702" s="15">
        <v>1</v>
      </c>
      <c r="G3702" s="29">
        <v>3</v>
      </c>
      <c r="H3702" s="29">
        <v>8</v>
      </c>
      <c r="I3702" s="29">
        <v>1990</v>
      </c>
      <c r="J3702" s="15">
        <v>-1</v>
      </c>
      <c r="K3702" s="15">
        <v>-1</v>
      </c>
      <c r="L3702" s="15">
        <v>0</v>
      </c>
      <c r="M3702" s="15">
        <v>0</v>
      </c>
      <c r="N3702" s="27" t="e">
        <f>SUMIF(#REF!,'Integrantes original'!A3459,#REF!)</f>
        <v>#REF!</v>
      </c>
      <c r="O3702" s="27">
        <f t="shared" si="228"/>
        <v>3081990</v>
      </c>
      <c r="P3702" s="27">
        <f t="shared" si="229"/>
        <v>30819901</v>
      </c>
      <c r="Q3702" s="31">
        <f t="shared" si="230"/>
        <v>35500711030890</v>
      </c>
      <c r="R3702" s="27">
        <f>COUNTIF(tratycont!S:S,'Integrantes original'!Q3702)</f>
        <v>0</v>
      </c>
      <c r="S3702" s="27">
        <f t="shared" si="231"/>
        <v>0</v>
      </c>
    </row>
    <row r="3703" spans="1:19" x14ac:dyDescent="0.15">
      <c r="A3703" s="29">
        <v>3550071</v>
      </c>
      <c r="B3703" s="29">
        <v>355007109</v>
      </c>
      <c r="C3703" s="29" t="s">
        <v>120</v>
      </c>
      <c r="D3703" s="30" t="s">
        <v>2643</v>
      </c>
      <c r="E3703" s="30" t="s">
        <v>263</v>
      </c>
      <c r="F3703" s="15">
        <v>2</v>
      </c>
      <c r="G3703" s="29">
        <v>24</v>
      </c>
      <c r="H3703" s="29">
        <v>6</v>
      </c>
      <c r="I3703" s="29">
        <v>2000</v>
      </c>
      <c r="J3703" s="15">
        <v>1</v>
      </c>
      <c r="K3703" s="15">
        <v>0</v>
      </c>
      <c r="L3703" s="15">
        <v>1</v>
      </c>
      <c r="M3703" s="15">
        <v>1</v>
      </c>
      <c r="N3703" s="27" t="e">
        <f>SUMIF(#REF!,'Integrantes original'!A3460,#REF!)</f>
        <v>#REF!</v>
      </c>
      <c r="O3703" s="27">
        <f t="shared" si="228"/>
        <v>24062000</v>
      </c>
      <c r="P3703" s="27">
        <f t="shared" si="229"/>
        <v>240620002</v>
      </c>
      <c r="Q3703" s="31">
        <f t="shared" si="230"/>
        <v>35500712240600</v>
      </c>
      <c r="R3703" s="27">
        <f>COUNTIF(tratycont!S:S,'Integrantes original'!Q3703)</f>
        <v>0</v>
      </c>
      <c r="S3703" s="27">
        <f t="shared" si="231"/>
        <v>0</v>
      </c>
    </row>
    <row r="3704" spans="1:19" x14ac:dyDescent="0.15">
      <c r="A3704" s="29">
        <v>3550071</v>
      </c>
      <c r="B3704" s="29">
        <v>355007110</v>
      </c>
      <c r="C3704" s="29" t="s">
        <v>123</v>
      </c>
      <c r="D3704" s="30" t="s">
        <v>99</v>
      </c>
      <c r="E3704" s="30" t="s">
        <v>964</v>
      </c>
      <c r="F3704" s="15">
        <v>2</v>
      </c>
      <c r="G3704" s="29">
        <v>1</v>
      </c>
      <c r="H3704" s="29">
        <v>9</v>
      </c>
      <c r="I3704" s="29">
        <v>2018</v>
      </c>
      <c r="J3704" s="15">
        <v>2</v>
      </c>
      <c r="K3704" s="15">
        <v>9</v>
      </c>
      <c r="L3704" s="15">
        <v>0</v>
      </c>
      <c r="M3704" s="15">
        <v>0</v>
      </c>
      <c r="N3704" s="27" t="e">
        <f>SUMIF(#REF!,'Integrantes original'!A3461,#REF!)</f>
        <v>#REF!</v>
      </c>
      <c r="O3704" s="27">
        <f t="shared" si="228"/>
        <v>1092018</v>
      </c>
      <c r="P3704" s="27">
        <f t="shared" si="229"/>
        <v>10920182</v>
      </c>
      <c r="Q3704" s="31">
        <f t="shared" si="230"/>
        <v>35500712010918</v>
      </c>
      <c r="R3704" s="27">
        <f>COUNTIF(tratycont!S:S,'Integrantes original'!Q3704)</f>
        <v>1</v>
      </c>
      <c r="S3704" s="27">
        <f t="shared" si="231"/>
        <v>1</v>
      </c>
    </row>
    <row r="3705" spans="1:19" x14ac:dyDescent="0.15">
      <c r="A3705" s="29">
        <v>3550081</v>
      </c>
      <c r="B3705" s="29">
        <v>355008101</v>
      </c>
      <c r="C3705" s="29" t="s">
        <v>16</v>
      </c>
      <c r="D3705" s="30" t="s">
        <v>3113</v>
      </c>
      <c r="E3705" s="30" t="s">
        <v>98</v>
      </c>
      <c r="F3705" s="15">
        <v>1</v>
      </c>
      <c r="G3705" s="29">
        <v>17</v>
      </c>
      <c r="H3705" s="29">
        <v>5</v>
      </c>
      <c r="I3705" s="29">
        <v>1961</v>
      </c>
      <c r="J3705" s="15">
        <v>-1</v>
      </c>
      <c r="K3705" s="15">
        <v>-1</v>
      </c>
      <c r="L3705" s="15">
        <v>0</v>
      </c>
      <c r="M3705" s="15">
        <v>0</v>
      </c>
      <c r="N3705" s="27" t="e">
        <f>SUMIF(#REF!,'Integrantes original'!A3462,#REF!)</f>
        <v>#REF!</v>
      </c>
      <c r="O3705" s="27">
        <f t="shared" si="228"/>
        <v>17051961</v>
      </c>
      <c r="P3705" s="27">
        <f t="shared" si="229"/>
        <v>170519611</v>
      </c>
      <c r="Q3705" s="31">
        <f t="shared" si="230"/>
        <v>35500811170561</v>
      </c>
      <c r="R3705" s="27">
        <f>COUNTIF(tratycont!S:S,'Integrantes original'!Q3705)</f>
        <v>0</v>
      </c>
      <c r="S3705" s="27">
        <f t="shared" si="231"/>
        <v>0</v>
      </c>
    </row>
    <row r="3706" spans="1:19" x14ac:dyDescent="0.15">
      <c r="A3706" s="29">
        <v>3550081</v>
      </c>
      <c r="B3706" s="29">
        <v>355008102</v>
      </c>
      <c r="C3706" s="29" t="s">
        <v>19</v>
      </c>
      <c r="D3706" s="30" t="s">
        <v>1386</v>
      </c>
      <c r="E3706" s="30" t="s">
        <v>2939</v>
      </c>
      <c r="F3706" s="15">
        <v>2</v>
      </c>
      <c r="G3706" s="29">
        <v>12</v>
      </c>
      <c r="H3706" s="29">
        <v>7</v>
      </c>
      <c r="I3706" s="29">
        <v>1969</v>
      </c>
      <c r="J3706" s="15">
        <v>-1</v>
      </c>
      <c r="K3706" s="15">
        <v>-1</v>
      </c>
      <c r="L3706" s="15">
        <v>0</v>
      </c>
      <c r="M3706" s="15">
        <v>0</v>
      </c>
      <c r="N3706" s="27" t="e">
        <f>SUMIF(#REF!,'Integrantes original'!A3463,#REF!)</f>
        <v>#REF!</v>
      </c>
      <c r="O3706" s="27">
        <f t="shared" si="228"/>
        <v>12071969</v>
      </c>
      <c r="P3706" s="27">
        <f t="shared" si="229"/>
        <v>120719692</v>
      </c>
      <c r="Q3706" s="31">
        <f t="shared" si="230"/>
        <v>35500812120769</v>
      </c>
      <c r="R3706" s="27">
        <f>COUNTIF(tratycont!S:S,'Integrantes original'!Q3706)</f>
        <v>0</v>
      </c>
      <c r="S3706" s="27">
        <f t="shared" si="231"/>
        <v>0</v>
      </c>
    </row>
    <row r="3707" spans="1:19" x14ac:dyDescent="0.15">
      <c r="A3707" s="29">
        <v>3550081</v>
      </c>
      <c r="B3707" s="29">
        <v>355008103</v>
      </c>
      <c r="C3707" s="29" t="s">
        <v>22</v>
      </c>
      <c r="D3707" s="30" t="s">
        <v>3114</v>
      </c>
      <c r="E3707" s="30" t="s">
        <v>98</v>
      </c>
      <c r="F3707" s="15">
        <v>2</v>
      </c>
      <c r="G3707" s="29">
        <v>20</v>
      </c>
      <c r="H3707" s="29">
        <v>12</v>
      </c>
      <c r="I3707" s="29">
        <v>1986</v>
      </c>
      <c r="J3707" s="15">
        <v>1</v>
      </c>
      <c r="K3707" s="15">
        <v>0</v>
      </c>
      <c r="L3707" s="15">
        <v>1</v>
      </c>
      <c r="M3707" s="15">
        <v>1</v>
      </c>
      <c r="N3707" s="27" t="e">
        <f>SUMIF(#REF!,'Integrantes original'!A3464,#REF!)</f>
        <v>#REF!</v>
      </c>
      <c r="O3707" s="27">
        <f t="shared" si="228"/>
        <v>20121986</v>
      </c>
      <c r="P3707" s="27">
        <f t="shared" si="229"/>
        <v>201219862</v>
      </c>
      <c r="Q3707" s="31">
        <f t="shared" si="230"/>
        <v>35500812201286</v>
      </c>
      <c r="R3707" s="27">
        <f>COUNTIF(tratycont!S:S,'Integrantes original'!Q3707)</f>
        <v>0</v>
      </c>
      <c r="S3707" s="27">
        <f t="shared" si="231"/>
        <v>0</v>
      </c>
    </row>
    <row r="3708" spans="1:19" x14ac:dyDescent="0.15">
      <c r="A3708" s="29">
        <v>3550081</v>
      </c>
      <c r="B3708" s="29">
        <v>355008104</v>
      </c>
      <c r="C3708" s="29" t="s">
        <v>25</v>
      </c>
      <c r="D3708" s="30" t="s">
        <v>300</v>
      </c>
      <c r="E3708" s="30" t="s">
        <v>98</v>
      </c>
      <c r="F3708" s="15">
        <v>1</v>
      </c>
      <c r="G3708" s="29">
        <v>20</v>
      </c>
      <c r="H3708" s="29">
        <v>9</v>
      </c>
      <c r="I3708" s="29">
        <v>1995</v>
      </c>
      <c r="J3708" s="15">
        <v>-1</v>
      </c>
      <c r="K3708" s="15">
        <v>-1</v>
      </c>
      <c r="L3708" s="15">
        <v>0</v>
      </c>
      <c r="M3708" s="15">
        <v>0</v>
      </c>
      <c r="N3708" s="27" t="e">
        <f>SUMIF(#REF!,'Integrantes original'!A3465,#REF!)</f>
        <v>#REF!</v>
      </c>
      <c r="O3708" s="27">
        <f t="shared" si="228"/>
        <v>20091995</v>
      </c>
      <c r="P3708" s="27">
        <f t="shared" si="229"/>
        <v>200919951</v>
      </c>
      <c r="Q3708" s="31">
        <f t="shared" si="230"/>
        <v>35500811200995</v>
      </c>
      <c r="R3708" s="27">
        <f>COUNTIF(tratycont!S:S,'Integrantes original'!Q3708)</f>
        <v>0</v>
      </c>
      <c r="S3708" s="27">
        <f t="shared" si="231"/>
        <v>0</v>
      </c>
    </row>
    <row r="3709" spans="1:19" x14ac:dyDescent="0.15">
      <c r="A3709" s="29">
        <v>3550081</v>
      </c>
      <c r="B3709" s="29">
        <v>355008105</v>
      </c>
      <c r="C3709" s="29" t="s">
        <v>27</v>
      </c>
      <c r="D3709" s="30" t="s">
        <v>808</v>
      </c>
      <c r="E3709" s="30" t="s">
        <v>98</v>
      </c>
      <c r="F3709" s="15">
        <v>1</v>
      </c>
      <c r="G3709" s="29">
        <v>13</v>
      </c>
      <c r="H3709" s="29">
        <v>4</v>
      </c>
      <c r="I3709" s="29">
        <v>1998</v>
      </c>
      <c r="J3709" s="15">
        <v>-1</v>
      </c>
      <c r="K3709" s="15">
        <v>-1</v>
      </c>
      <c r="L3709" s="15">
        <v>0</v>
      </c>
      <c r="M3709" s="15">
        <v>0</v>
      </c>
      <c r="N3709" s="27" t="e">
        <f>SUMIF(#REF!,'Integrantes original'!A3466,#REF!)</f>
        <v>#REF!</v>
      </c>
      <c r="O3709" s="27">
        <f t="shared" si="228"/>
        <v>13041998</v>
      </c>
      <c r="P3709" s="27">
        <f t="shared" si="229"/>
        <v>130419981</v>
      </c>
      <c r="Q3709" s="31">
        <f t="shared" si="230"/>
        <v>35500811130498</v>
      </c>
      <c r="R3709" s="27">
        <f>COUNTIF(tratycont!S:S,'Integrantes original'!Q3709)</f>
        <v>0</v>
      </c>
      <c r="S3709" s="27">
        <f t="shared" si="231"/>
        <v>0</v>
      </c>
    </row>
    <row r="3710" spans="1:19" x14ac:dyDescent="0.15">
      <c r="A3710" s="29">
        <v>3550081</v>
      </c>
      <c r="B3710" s="29">
        <v>355008106</v>
      </c>
      <c r="C3710" s="29" t="s">
        <v>30</v>
      </c>
      <c r="D3710" s="30" t="s">
        <v>3115</v>
      </c>
      <c r="E3710" s="30" t="s">
        <v>98</v>
      </c>
      <c r="F3710" s="15">
        <v>2</v>
      </c>
      <c r="G3710" s="29">
        <v>13</v>
      </c>
      <c r="H3710" s="29">
        <v>10</v>
      </c>
      <c r="I3710" s="29">
        <v>2000</v>
      </c>
      <c r="J3710" s="15">
        <v>-1</v>
      </c>
      <c r="K3710" s="15">
        <v>-1</v>
      </c>
      <c r="L3710" s="15">
        <v>0</v>
      </c>
      <c r="M3710" s="15">
        <v>0</v>
      </c>
      <c r="N3710" s="27" t="e">
        <f>SUMIF(#REF!,'Integrantes original'!A3467,#REF!)</f>
        <v>#REF!</v>
      </c>
      <c r="O3710" s="27">
        <f t="shared" si="228"/>
        <v>13102000</v>
      </c>
      <c r="P3710" s="27">
        <f t="shared" si="229"/>
        <v>131020002</v>
      </c>
      <c r="Q3710" s="31">
        <f t="shared" si="230"/>
        <v>35500812131000</v>
      </c>
      <c r="R3710" s="27">
        <f>COUNTIF(tratycont!S:S,'Integrantes original'!Q3710)</f>
        <v>0</v>
      </c>
      <c r="S3710" s="27">
        <f t="shared" si="231"/>
        <v>0</v>
      </c>
    </row>
    <row r="3711" spans="1:19" x14ac:dyDescent="0.15">
      <c r="A3711" s="29">
        <v>3550081</v>
      </c>
      <c r="B3711" s="29">
        <v>355008107</v>
      </c>
      <c r="C3711" s="29" t="s">
        <v>56</v>
      </c>
      <c r="D3711" s="30" t="s">
        <v>399</v>
      </c>
      <c r="E3711" s="30" t="s">
        <v>98</v>
      </c>
      <c r="F3711" s="15">
        <v>2</v>
      </c>
      <c r="G3711" s="29">
        <v>5</v>
      </c>
      <c r="H3711" s="29">
        <v>8</v>
      </c>
      <c r="I3711" s="29">
        <v>2004</v>
      </c>
      <c r="J3711" s="15">
        <v>-1</v>
      </c>
      <c r="K3711" s="15">
        <v>-1</v>
      </c>
      <c r="L3711" s="15">
        <v>0</v>
      </c>
      <c r="M3711" s="15">
        <v>0</v>
      </c>
      <c r="N3711" s="27" t="e">
        <f>SUMIF(#REF!,'Integrantes original'!A3468,#REF!)</f>
        <v>#REF!</v>
      </c>
      <c r="O3711" s="27">
        <f t="shared" si="228"/>
        <v>5082004</v>
      </c>
      <c r="P3711" s="27">
        <f t="shared" si="229"/>
        <v>50820042</v>
      </c>
      <c r="Q3711" s="31">
        <f t="shared" si="230"/>
        <v>35500812050804</v>
      </c>
      <c r="R3711" s="27">
        <f>COUNTIF(tratycont!S:S,'Integrantes original'!Q3711)</f>
        <v>0</v>
      </c>
      <c r="S3711" s="27">
        <f t="shared" si="231"/>
        <v>0</v>
      </c>
    </row>
    <row r="3712" spans="1:19" x14ac:dyDescent="0.15">
      <c r="A3712" s="29">
        <v>3550081</v>
      </c>
      <c r="B3712" s="29">
        <v>355008108</v>
      </c>
      <c r="C3712" s="29" t="s">
        <v>58</v>
      </c>
      <c r="D3712" s="30" t="s">
        <v>3116</v>
      </c>
      <c r="E3712" s="30" t="s">
        <v>3117</v>
      </c>
      <c r="F3712" s="15">
        <v>1</v>
      </c>
      <c r="G3712" s="29">
        <v>2</v>
      </c>
      <c r="H3712" s="29">
        <v>6</v>
      </c>
      <c r="I3712" s="29">
        <v>1998</v>
      </c>
      <c r="J3712" s="15">
        <v>-1</v>
      </c>
      <c r="K3712" s="15">
        <v>-1</v>
      </c>
      <c r="L3712" s="15">
        <v>0</v>
      </c>
      <c r="M3712" s="15">
        <v>0</v>
      </c>
      <c r="N3712" s="27" t="e">
        <f>SUMIF(#REF!,'Integrantes original'!A3469,#REF!)</f>
        <v>#REF!</v>
      </c>
      <c r="O3712" s="27">
        <f t="shared" si="228"/>
        <v>2061998</v>
      </c>
      <c r="P3712" s="27">
        <f t="shared" si="229"/>
        <v>20619981</v>
      </c>
      <c r="Q3712" s="31">
        <f t="shared" si="230"/>
        <v>35500811020698</v>
      </c>
      <c r="R3712" s="27">
        <f>COUNTIF(tratycont!S:S,'Integrantes original'!Q3712)</f>
        <v>0</v>
      </c>
      <c r="S3712" s="27">
        <f t="shared" si="231"/>
        <v>0</v>
      </c>
    </row>
    <row r="3713" spans="1:19" x14ac:dyDescent="0.15">
      <c r="A3713" s="29">
        <v>3550091</v>
      </c>
      <c r="B3713" s="29">
        <v>355009101</v>
      </c>
      <c r="C3713" s="29" t="s">
        <v>16</v>
      </c>
      <c r="D3713" s="30" t="s">
        <v>2481</v>
      </c>
      <c r="E3713" s="30" t="s">
        <v>2008</v>
      </c>
      <c r="F3713" s="15">
        <v>1</v>
      </c>
      <c r="G3713" s="29">
        <v>18</v>
      </c>
      <c r="H3713" s="29">
        <v>8</v>
      </c>
      <c r="I3713" s="29">
        <v>1970</v>
      </c>
      <c r="J3713" s="15">
        <v>-1</v>
      </c>
      <c r="K3713" s="15">
        <v>-1</v>
      </c>
      <c r="L3713" s="15">
        <v>0</v>
      </c>
      <c r="M3713" s="15">
        <v>0</v>
      </c>
      <c r="N3713" s="27" t="e">
        <f>SUMIF(#REF!,'Integrantes original'!A3470,#REF!)</f>
        <v>#REF!</v>
      </c>
      <c r="O3713" s="27">
        <f t="shared" si="228"/>
        <v>18081970</v>
      </c>
      <c r="P3713" s="27">
        <f t="shared" si="229"/>
        <v>180819701</v>
      </c>
      <c r="Q3713" s="31">
        <f t="shared" si="230"/>
        <v>35500911180870</v>
      </c>
      <c r="R3713" s="27">
        <f>COUNTIF(tratycont!S:S,'Integrantes original'!Q3713)</f>
        <v>0</v>
      </c>
      <c r="S3713" s="27">
        <f t="shared" si="231"/>
        <v>0</v>
      </c>
    </row>
    <row r="3714" spans="1:19" x14ac:dyDescent="0.15">
      <c r="A3714" s="29">
        <v>3550091</v>
      </c>
      <c r="B3714" s="29">
        <v>355009102</v>
      </c>
      <c r="C3714" s="29" t="s">
        <v>19</v>
      </c>
      <c r="D3714" s="30" t="s">
        <v>3118</v>
      </c>
      <c r="E3714" s="30" t="s">
        <v>49</v>
      </c>
      <c r="F3714" s="15">
        <v>2</v>
      </c>
      <c r="G3714" s="29">
        <v>27</v>
      </c>
      <c r="H3714" s="29">
        <v>7</v>
      </c>
      <c r="I3714" s="29">
        <v>1974</v>
      </c>
      <c r="J3714" s="15">
        <v>-1</v>
      </c>
      <c r="K3714" s="15">
        <v>-1</v>
      </c>
      <c r="L3714" s="15">
        <v>0</v>
      </c>
      <c r="M3714" s="15">
        <v>0</v>
      </c>
      <c r="N3714" s="27" t="e">
        <f>SUMIF(#REF!,'Integrantes original'!A3471,#REF!)</f>
        <v>#REF!</v>
      </c>
      <c r="O3714" s="27">
        <f t="shared" si="228"/>
        <v>27071974</v>
      </c>
      <c r="P3714" s="27">
        <f t="shared" si="229"/>
        <v>270719742</v>
      </c>
      <c r="Q3714" s="31">
        <f t="shared" si="230"/>
        <v>35500912270774</v>
      </c>
      <c r="R3714" s="27">
        <f>COUNTIF(tratycont!S:S,'Integrantes original'!Q3714)</f>
        <v>0</v>
      </c>
      <c r="S3714" s="27">
        <f t="shared" si="231"/>
        <v>0</v>
      </c>
    </row>
    <row r="3715" spans="1:19" x14ac:dyDescent="0.15">
      <c r="A3715" s="29">
        <v>3550091</v>
      </c>
      <c r="B3715" s="29">
        <v>355009103</v>
      </c>
      <c r="C3715" s="29" t="s">
        <v>22</v>
      </c>
      <c r="D3715" s="30" t="s">
        <v>530</v>
      </c>
      <c r="E3715" s="30" t="s">
        <v>2008</v>
      </c>
      <c r="F3715" s="15">
        <v>2</v>
      </c>
      <c r="G3715" s="29">
        <v>18</v>
      </c>
      <c r="H3715" s="29">
        <v>8</v>
      </c>
      <c r="I3715" s="29">
        <v>2008</v>
      </c>
      <c r="J3715" s="15">
        <v>-1</v>
      </c>
      <c r="K3715" s="15">
        <v>-1</v>
      </c>
      <c r="L3715" s="15">
        <v>0</v>
      </c>
      <c r="M3715" s="15">
        <v>0</v>
      </c>
      <c r="N3715" s="27" t="e">
        <f>SUMIF(#REF!,'Integrantes original'!A3472,#REF!)</f>
        <v>#REF!</v>
      </c>
      <c r="O3715" s="27">
        <f t="shared" ref="O3715:O3778" si="232">(((G3715*100)+H3715)*10000)+I3715</f>
        <v>18082008</v>
      </c>
      <c r="P3715" s="27">
        <f t="shared" ref="P3715:P3778" si="233">(O3715*10)+F3715</f>
        <v>180820082</v>
      </c>
      <c r="Q3715" s="31">
        <f t="shared" ref="Q3715:Q3778" si="234">(((((((A3715*10)+F3715)*100)+G3715)*100)+H3715)*100)+RIGHT(I3715,2)</f>
        <v>35500912180808</v>
      </c>
      <c r="R3715" s="27">
        <f>COUNTIF(tratycont!S:S,'Integrantes original'!Q3715)</f>
        <v>0</v>
      </c>
      <c r="S3715" s="27">
        <f t="shared" ref="S3715:S3778" si="235">IF(J3715=2,1,0)</f>
        <v>0</v>
      </c>
    </row>
    <row r="3716" spans="1:19" x14ac:dyDescent="0.15">
      <c r="A3716" s="29">
        <v>3550091</v>
      </c>
      <c r="B3716" s="29">
        <v>355009104</v>
      </c>
      <c r="C3716" s="29" t="s">
        <v>25</v>
      </c>
      <c r="D3716" s="30" t="s">
        <v>3119</v>
      </c>
      <c r="E3716" s="30" t="s">
        <v>2008</v>
      </c>
      <c r="F3716" s="15">
        <v>1</v>
      </c>
      <c r="G3716" s="29">
        <v>21</v>
      </c>
      <c r="H3716" s="29">
        <v>2</v>
      </c>
      <c r="I3716" s="29">
        <v>1994</v>
      </c>
      <c r="J3716" s="15">
        <v>-1</v>
      </c>
      <c r="K3716" s="15">
        <v>-1</v>
      </c>
      <c r="L3716" s="15">
        <v>0</v>
      </c>
      <c r="M3716" s="15">
        <v>0</v>
      </c>
      <c r="N3716" s="27" t="e">
        <f>SUMIF(#REF!,'Integrantes original'!A3473,#REF!)</f>
        <v>#REF!</v>
      </c>
      <c r="O3716" s="27">
        <f t="shared" si="232"/>
        <v>21021994</v>
      </c>
      <c r="P3716" s="27">
        <f t="shared" si="233"/>
        <v>210219941</v>
      </c>
      <c r="Q3716" s="31">
        <f t="shared" si="234"/>
        <v>35500911210294</v>
      </c>
      <c r="R3716" s="27">
        <f>COUNTIF(tratycont!S:S,'Integrantes original'!Q3716)</f>
        <v>0</v>
      </c>
      <c r="S3716" s="27">
        <f t="shared" si="235"/>
        <v>0</v>
      </c>
    </row>
    <row r="3717" spans="1:19" x14ac:dyDescent="0.15">
      <c r="A3717" s="29">
        <v>3550091</v>
      </c>
      <c r="B3717" s="29">
        <v>355009105</v>
      </c>
      <c r="C3717" s="29" t="s">
        <v>27</v>
      </c>
      <c r="D3717" s="30" t="s">
        <v>1152</v>
      </c>
      <c r="E3717" s="30" t="s">
        <v>3074</v>
      </c>
      <c r="F3717" s="15">
        <v>2</v>
      </c>
      <c r="G3717" s="29">
        <v>26</v>
      </c>
      <c r="H3717" s="29">
        <v>2</v>
      </c>
      <c r="I3717" s="29">
        <v>1993</v>
      </c>
      <c r="J3717" s="15">
        <v>1</v>
      </c>
      <c r="K3717" s="15">
        <v>0</v>
      </c>
      <c r="L3717" s="15">
        <v>1</v>
      </c>
      <c r="M3717" s="15">
        <v>1</v>
      </c>
      <c r="N3717" s="27" t="e">
        <f>SUMIF(#REF!,'Integrantes original'!A3474,#REF!)</f>
        <v>#REF!</v>
      </c>
      <c r="O3717" s="27">
        <f t="shared" si="232"/>
        <v>26021993</v>
      </c>
      <c r="P3717" s="27">
        <f t="shared" si="233"/>
        <v>260219932</v>
      </c>
      <c r="Q3717" s="31">
        <f t="shared" si="234"/>
        <v>35500912260293</v>
      </c>
      <c r="R3717" s="27">
        <f>COUNTIF(tratycont!S:S,'Integrantes original'!Q3717)</f>
        <v>0</v>
      </c>
      <c r="S3717" s="27">
        <f t="shared" si="235"/>
        <v>0</v>
      </c>
    </row>
    <row r="3718" spans="1:19" x14ac:dyDescent="0.15">
      <c r="A3718" s="29">
        <v>3550091</v>
      </c>
      <c r="B3718" s="29">
        <v>355009106</v>
      </c>
      <c r="C3718" s="29" t="s">
        <v>30</v>
      </c>
      <c r="D3718" s="30" t="s">
        <v>3120</v>
      </c>
      <c r="E3718" s="30" t="s">
        <v>2008</v>
      </c>
      <c r="F3718" s="15">
        <v>1</v>
      </c>
      <c r="G3718" s="29">
        <v>5</v>
      </c>
      <c r="H3718" s="29">
        <v>2</v>
      </c>
      <c r="I3718" s="29">
        <v>2016</v>
      </c>
      <c r="J3718" s="15">
        <v>-1</v>
      </c>
      <c r="K3718" s="15">
        <v>-1</v>
      </c>
      <c r="L3718" s="15">
        <v>0</v>
      </c>
      <c r="M3718" s="15">
        <v>0</v>
      </c>
      <c r="N3718" s="27" t="e">
        <f>SUMIF(#REF!,'Integrantes original'!A3475,#REF!)</f>
        <v>#REF!</v>
      </c>
      <c r="O3718" s="27">
        <f t="shared" si="232"/>
        <v>5022016</v>
      </c>
      <c r="P3718" s="27">
        <f t="shared" si="233"/>
        <v>50220161</v>
      </c>
      <c r="Q3718" s="31">
        <f t="shared" si="234"/>
        <v>35500911050216</v>
      </c>
      <c r="R3718" s="27">
        <f>COUNTIF(tratycont!S:S,'Integrantes original'!Q3718)</f>
        <v>0</v>
      </c>
      <c r="S3718" s="27">
        <f t="shared" si="235"/>
        <v>0</v>
      </c>
    </row>
    <row r="3719" spans="1:19" x14ac:dyDescent="0.15">
      <c r="A3719" s="29">
        <v>3550101</v>
      </c>
      <c r="B3719" s="29">
        <v>355010101</v>
      </c>
      <c r="C3719" s="29" t="s">
        <v>16</v>
      </c>
      <c r="D3719" s="30" t="s">
        <v>2522</v>
      </c>
      <c r="E3719" s="30" t="s">
        <v>3121</v>
      </c>
      <c r="F3719" s="15">
        <v>1</v>
      </c>
      <c r="G3719" s="29">
        <v>18</v>
      </c>
      <c r="H3719" s="29">
        <v>3</v>
      </c>
      <c r="I3719" s="29">
        <v>1973</v>
      </c>
      <c r="J3719" s="15">
        <v>-1</v>
      </c>
      <c r="K3719" s="15">
        <v>-1</v>
      </c>
      <c r="L3719" s="15">
        <v>0</v>
      </c>
      <c r="M3719" s="15">
        <v>0</v>
      </c>
      <c r="N3719" s="27" t="e">
        <f>SUMIF(#REF!,'Integrantes original'!A3476,#REF!)</f>
        <v>#REF!</v>
      </c>
      <c r="O3719" s="27">
        <f t="shared" si="232"/>
        <v>18031973</v>
      </c>
      <c r="P3719" s="27">
        <f t="shared" si="233"/>
        <v>180319731</v>
      </c>
      <c r="Q3719" s="31">
        <f t="shared" si="234"/>
        <v>35501011180373</v>
      </c>
      <c r="R3719" s="27">
        <f>COUNTIF(tratycont!S:S,'Integrantes original'!Q3719)</f>
        <v>0</v>
      </c>
      <c r="S3719" s="27">
        <f t="shared" si="235"/>
        <v>0</v>
      </c>
    </row>
    <row r="3720" spans="1:19" x14ac:dyDescent="0.15">
      <c r="A3720" s="29">
        <v>3550101</v>
      </c>
      <c r="B3720" s="29">
        <v>355010102</v>
      </c>
      <c r="C3720" s="29" t="s">
        <v>19</v>
      </c>
      <c r="D3720" s="30" t="s">
        <v>3122</v>
      </c>
      <c r="E3720" s="30" t="s">
        <v>3123</v>
      </c>
      <c r="F3720" s="15">
        <v>2</v>
      </c>
      <c r="G3720" s="29">
        <v>25</v>
      </c>
      <c r="H3720" s="29">
        <v>6</v>
      </c>
      <c r="I3720" s="29">
        <v>1977</v>
      </c>
      <c r="J3720" s="15">
        <v>1</v>
      </c>
      <c r="K3720" s="15">
        <v>0</v>
      </c>
      <c r="L3720" s="15">
        <v>1</v>
      </c>
      <c r="M3720" s="15">
        <v>1</v>
      </c>
      <c r="N3720" s="27" t="e">
        <f>SUMIF(#REF!,'Integrantes original'!A3477,#REF!)</f>
        <v>#REF!</v>
      </c>
      <c r="O3720" s="27">
        <f t="shared" si="232"/>
        <v>25061977</v>
      </c>
      <c r="P3720" s="27">
        <f t="shared" si="233"/>
        <v>250619772</v>
      </c>
      <c r="Q3720" s="31">
        <f t="shared" si="234"/>
        <v>35501012250677</v>
      </c>
      <c r="R3720" s="27">
        <f>COUNTIF(tratycont!S:S,'Integrantes original'!Q3720)</f>
        <v>0</v>
      </c>
      <c r="S3720" s="27">
        <f t="shared" si="235"/>
        <v>0</v>
      </c>
    </row>
    <row r="3721" spans="1:19" x14ac:dyDescent="0.15">
      <c r="A3721" s="29">
        <v>3550101</v>
      </c>
      <c r="B3721" s="29">
        <v>355010103</v>
      </c>
      <c r="C3721" s="29" t="s">
        <v>22</v>
      </c>
      <c r="D3721" s="30" t="s">
        <v>454</v>
      </c>
      <c r="E3721" s="30" t="s">
        <v>3124</v>
      </c>
      <c r="F3721" s="15">
        <v>2</v>
      </c>
      <c r="G3721" s="29">
        <v>19</v>
      </c>
      <c r="H3721" s="29">
        <v>5</v>
      </c>
      <c r="I3721" s="29">
        <v>2000</v>
      </c>
      <c r="J3721" s="15">
        <v>-1</v>
      </c>
      <c r="K3721" s="15">
        <v>-1</v>
      </c>
      <c r="L3721" s="15">
        <v>0</v>
      </c>
      <c r="M3721" s="15">
        <v>0</v>
      </c>
      <c r="N3721" s="27" t="e">
        <f>SUMIF(#REF!,'Integrantes original'!A3478,#REF!)</f>
        <v>#REF!</v>
      </c>
      <c r="O3721" s="27">
        <f t="shared" si="232"/>
        <v>19052000</v>
      </c>
      <c r="P3721" s="27">
        <f t="shared" si="233"/>
        <v>190520002</v>
      </c>
      <c r="Q3721" s="31">
        <f t="shared" si="234"/>
        <v>35501012190500</v>
      </c>
      <c r="R3721" s="27">
        <f>COUNTIF(tratycont!S:S,'Integrantes original'!Q3721)</f>
        <v>0</v>
      </c>
      <c r="S3721" s="27">
        <f t="shared" si="235"/>
        <v>0</v>
      </c>
    </row>
    <row r="3722" spans="1:19" x14ac:dyDescent="0.15">
      <c r="A3722" s="29">
        <v>3550101</v>
      </c>
      <c r="B3722" s="29">
        <v>355010104</v>
      </c>
      <c r="C3722" s="29" t="s">
        <v>25</v>
      </c>
      <c r="D3722" s="30" t="s">
        <v>87</v>
      </c>
      <c r="E3722" s="30" t="s">
        <v>3124</v>
      </c>
      <c r="F3722" s="15">
        <v>1</v>
      </c>
      <c r="G3722" s="29">
        <v>14</v>
      </c>
      <c r="H3722" s="29">
        <v>5</v>
      </c>
      <c r="I3722" s="29">
        <v>2003</v>
      </c>
      <c r="J3722" s="15">
        <v>-1</v>
      </c>
      <c r="K3722" s="15">
        <v>-1</v>
      </c>
      <c r="L3722" s="15">
        <v>0</v>
      </c>
      <c r="M3722" s="15">
        <v>0</v>
      </c>
      <c r="N3722" s="27" t="e">
        <f>SUMIF(#REF!,'Integrantes original'!A3479,#REF!)</f>
        <v>#REF!</v>
      </c>
      <c r="O3722" s="27">
        <f t="shared" si="232"/>
        <v>14052003</v>
      </c>
      <c r="P3722" s="27">
        <f t="shared" si="233"/>
        <v>140520031</v>
      </c>
      <c r="Q3722" s="31">
        <f t="shared" si="234"/>
        <v>35501011140503</v>
      </c>
      <c r="R3722" s="27">
        <f>COUNTIF(tratycont!S:S,'Integrantes original'!Q3722)</f>
        <v>0</v>
      </c>
      <c r="S3722" s="27">
        <f t="shared" si="235"/>
        <v>0</v>
      </c>
    </row>
    <row r="3723" spans="1:19" x14ac:dyDescent="0.15">
      <c r="A3723" s="29">
        <v>3550101</v>
      </c>
      <c r="B3723" s="29">
        <v>355010105</v>
      </c>
      <c r="C3723" s="29" t="s">
        <v>27</v>
      </c>
      <c r="D3723" s="30" t="s">
        <v>874</v>
      </c>
      <c r="E3723" s="30" t="s">
        <v>3124</v>
      </c>
      <c r="F3723" s="15">
        <v>2</v>
      </c>
      <c r="G3723" s="29">
        <v>2</v>
      </c>
      <c r="H3723" s="29">
        <v>5</v>
      </c>
      <c r="I3723" s="29">
        <v>2006</v>
      </c>
      <c r="J3723" s="15">
        <v>-1</v>
      </c>
      <c r="K3723" s="15">
        <v>-1</v>
      </c>
      <c r="L3723" s="15">
        <v>0</v>
      </c>
      <c r="M3723" s="15">
        <v>0</v>
      </c>
      <c r="N3723" s="27" t="e">
        <f>SUMIF(#REF!,'Integrantes original'!A3480,#REF!)</f>
        <v>#REF!</v>
      </c>
      <c r="O3723" s="27">
        <f t="shared" si="232"/>
        <v>2052006</v>
      </c>
      <c r="P3723" s="27">
        <f t="shared" si="233"/>
        <v>20520062</v>
      </c>
      <c r="Q3723" s="31">
        <f t="shared" si="234"/>
        <v>35501012020506</v>
      </c>
      <c r="R3723" s="27">
        <f>COUNTIF(tratycont!S:S,'Integrantes original'!Q3723)</f>
        <v>0</v>
      </c>
      <c r="S3723" s="27">
        <f t="shared" si="235"/>
        <v>0</v>
      </c>
    </row>
    <row r="3724" spans="1:19" x14ac:dyDescent="0.15">
      <c r="A3724" s="29">
        <v>3550101</v>
      </c>
      <c r="B3724" s="29">
        <v>355010106</v>
      </c>
      <c r="C3724" s="29" t="s">
        <v>30</v>
      </c>
      <c r="D3724" s="30" t="s">
        <v>3125</v>
      </c>
      <c r="E3724" s="30" t="s">
        <v>3124</v>
      </c>
      <c r="F3724" s="15">
        <v>1</v>
      </c>
      <c r="G3724" s="29">
        <v>12</v>
      </c>
      <c r="H3724" s="29">
        <v>9</v>
      </c>
      <c r="I3724" s="29">
        <v>2008</v>
      </c>
      <c r="J3724" s="15">
        <v>-1</v>
      </c>
      <c r="K3724" s="15">
        <v>-1</v>
      </c>
      <c r="L3724" s="15">
        <v>0</v>
      </c>
      <c r="M3724" s="15">
        <v>0</v>
      </c>
      <c r="N3724" s="27" t="e">
        <f>SUMIF(#REF!,'Integrantes original'!A3481,#REF!)</f>
        <v>#REF!</v>
      </c>
      <c r="O3724" s="27">
        <f t="shared" si="232"/>
        <v>12092008</v>
      </c>
      <c r="P3724" s="27">
        <f t="shared" si="233"/>
        <v>120920081</v>
      </c>
      <c r="Q3724" s="31">
        <f t="shared" si="234"/>
        <v>35501011120908</v>
      </c>
      <c r="R3724" s="27">
        <f>COUNTIF(tratycont!S:S,'Integrantes original'!Q3724)</f>
        <v>0</v>
      </c>
      <c r="S3724" s="27">
        <f t="shared" si="235"/>
        <v>0</v>
      </c>
    </row>
    <row r="3725" spans="1:19" x14ac:dyDescent="0.15">
      <c r="A3725" s="29">
        <v>3550101</v>
      </c>
      <c r="B3725" s="29">
        <v>355010107</v>
      </c>
      <c r="C3725" s="29" t="s">
        <v>56</v>
      </c>
      <c r="D3725" s="30" t="s">
        <v>3126</v>
      </c>
      <c r="E3725" s="30" t="s">
        <v>3124</v>
      </c>
      <c r="F3725" s="15">
        <v>1</v>
      </c>
      <c r="G3725" s="29">
        <v>14</v>
      </c>
      <c r="H3725" s="29">
        <v>1</v>
      </c>
      <c r="I3725" s="29">
        <v>2013</v>
      </c>
      <c r="J3725" s="15">
        <v>-1</v>
      </c>
      <c r="K3725" s="15">
        <v>-1</v>
      </c>
      <c r="L3725" s="15">
        <v>0</v>
      </c>
      <c r="M3725" s="15">
        <v>0</v>
      </c>
      <c r="N3725" s="27" t="e">
        <f>SUMIF(#REF!,'Integrantes original'!A3482,#REF!)</f>
        <v>#REF!</v>
      </c>
      <c r="O3725" s="27">
        <f t="shared" si="232"/>
        <v>14012013</v>
      </c>
      <c r="P3725" s="27">
        <f t="shared" si="233"/>
        <v>140120131</v>
      </c>
      <c r="Q3725" s="31">
        <f t="shared" si="234"/>
        <v>35501011140113</v>
      </c>
      <c r="R3725" s="27">
        <f>COUNTIF(tratycont!S:S,'Integrantes original'!Q3725)</f>
        <v>0</v>
      </c>
      <c r="S3725" s="27">
        <f t="shared" si="235"/>
        <v>0</v>
      </c>
    </row>
    <row r="3726" spans="1:19" x14ac:dyDescent="0.15">
      <c r="A3726" s="29">
        <v>3550101</v>
      </c>
      <c r="B3726" s="29">
        <v>355010108</v>
      </c>
      <c r="C3726" s="29" t="s">
        <v>58</v>
      </c>
      <c r="D3726" s="30" t="s">
        <v>3127</v>
      </c>
      <c r="E3726" s="30" t="s">
        <v>3124</v>
      </c>
      <c r="F3726" s="15">
        <v>2</v>
      </c>
      <c r="G3726" s="29">
        <v>27</v>
      </c>
      <c r="H3726" s="29">
        <v>6</v>
      </c>
      <c r="I3726" s="29">
        <v>2018</v>
      </c>
      <c r="J3726" s="15">
        <v>2</v>
      </c>
      <c r="K3726" s="15">
        <v>2</v>
      </c>
      <c r="L3726" s="15">
        <v>0</v>
      </c>
      <c r="M3726" s="15">
        <v>0</v>
      </c>
      <c r="N3726" s="27" t="e">
        <f>SUMIF(#REF!,'Integrantes original'!A3483,#REF!)</f>
        <v>#REF!</v>
      </c>
      <c r="O3726" s="27">
        <f t="shared" si="232"/>
        <v>27062018</v>
      </c>
      <c r="P3726" s="27">
        <f t="shared" si="233"/>
        <v>270620182</v>
      </c>
      <c r="Q3726" s="31">
        <f t="shared" si="234"/>
        <v>35501012270618</v>
      </c>
      <c r="R3726" s="27">
        <f>COUNTIF(tratycont!S:S,'Integrantes original'!Q3726)</f>
        <v>1</v>
      </c>
      <c r="S3726" s="27">
        <f t="shared" si="235"/>
        <v>1</v>
      </c>
    </row>
    <row r="3727" spans="1:19" x14ac:dyDescent="0.15">
      <c r="A3727" s="29">
        <v>3550111</v>
      </c>
      <c r="B3727" s="29">
        <v>355011101</v>
      </c>
      <c r="C3727" s="29" t="s">
        <v>16</v>
      </c>
      <c r="D3727" s="30" t="s">
        <v>1199</v>
      </c>
      <c r="E3727" s="30" t="s">
        <v>3128</v>
      </c>
      <c r="F3727" s="15">
        <v>1</v>
      </c>
      <c r="G3727" s="29">
        <v>6</v>
      </c>
      <c r="H3727" s="29">
        <v>9</v>
      </c>
      <c r="I3727" s="29">
        <v>1974</v>
      </c>
      <c r="J3727" s="15">
        <v>-1</v>
      </c>
      <c r="K3727" s="15">
        <v>-1</v>
      </c>
      <c r="L3727" s="15">
        <v>0</v>
      </c>
      <c r="M3727" s="15">
        <v>0</v>
      </c>
      <c r="N3727" s="27" t="e">
        <f>SUMIF(#REF!,'Integrantes original'!A3484,#REF!)</f>
        <v>#REF!</v>
      </c>
      <c r="O3727" s="27">
        <f t="shared" si="232"/>
        <v>6091974</v>
      </c>
      <c r="P3727" s="27">
        <f t="shared" si="233"/>
        <v>60919741</v>
      </c>
      <c r="Q3727" s="31">
        <f t="shared" si="234"/>
        <v>35501111060974</v>
      </c>
      <c r="R3727" s="27">
        <f>COUNTIF(tratycont!S:S,'Integrantes original'!Q3727)</f>
        <v>0</v>
      </c>
      <c r="S3727" s="27">
        <f t="shared" si="235"/>
        <v>0</v>
      </c>
    </row>
    <row r="3728" spans="1:19" x14ac:dyDescent="0.15">
      <c r="A3728" s="29">
        <v>3550111</v>
      </c>
      <c r="B3728" s="29">
        <v>355011102</v>
      </c>
      <c r="C3728" s="29" t="s">
        <v>19</v>
      </c>
      <c r="D3728" s="30" t="s">
        <v>3129</v>
      </c>
      <c r="E3728" s="30" t="s">
        <v>3130</v>
      </c>
      <c r="F3728" s="15">
        <v>2</v>
      </c>
      <c r="G3728" s="29">
        <v>23</v>
      </c>
      <c r="H3728" s="29">
        <v>8</v>
      </c>
      <c r="I3728" s="29">
        <v>1970</v>
      </c>
      <c r="J3728" s="15">
        <v>-1</v>
      </c>
      <c r="K3728" s="15">
        <v>-1</v>
      </c>
      <c r="L3728" s="15">
        <v>0</v>
      </c>
      <c r="M3728" s="15">
        <v>0</v>
      </c>
      <c r="N3728" s="27" t="e">
        <f>SUMIF(#REF!,'Integrantes original'!A3485,#REF!)</f>
        <v>#REF!</v>
      </c>
      <c r="O3728" s="27">
        <f t="shared" si="232"/>
        <v>23081970</v>
      </c>
      <c r="P3728" s="27">
        <f t="shared" si="233"/>
        <v>230819702</v>
      </c>
      <c r="Q3728" s="31">
        <f t="shared" si="234"/>
        <v>35501112230870</v>
      </c>
      <c r="R3728" s="27">
        <f>COUNTIF(tratycont!S:S,'Integrantes original'!Q3728)</f>
        <v>0</v>
      </c>
      <c r="S3728" s="27">
        <f t="shared" si="235"/>
        <v>0</v>
      </c>
    </row>
    <row r="3729" spans="1:19" x14ac:dyDescent="0.15">
      <c r="A3729" s="29">
        <v>3550111</v>
      </c>
      <c r="B3729" s="29">
        <v>355011103</v>
      </c>
      <c r="C3729" s="29" t="s">
        <v>22</v>
      </c>
      <c r="D3729" s="30" t="s">
        <v>3131</v>
      </c>
      <c r="E3729" s="30" t="s">
        <v>3132</v>
      </c>
      <c r="F3729" s="15">
        <v>2</v>
      </c>
      <c r="G3729" s="29">
        <v>30</v>
      </c>
      <c r="H3729" s="29">
        <v>4</v>
      </c>
      <c r="I3729" s="29">
        <v>2000</v>
      </c>
      <c r="J3729" s="15">
        <v>-1</v>
      </c>
      <c r="K3729" s="15">
        <v>-1</v>
      </c>
      <c r="L3729" s="15">
        <v>0</v>
      </c>
      <c r="M3729" s="15">
        <v>0</v>
      </c>
      <c r="N3729" s="27" t="e">
        <f>SUMIF(#REF!,'Integrantes original'!A3486,#REF!)</f>
        <v>#REF!</v>
      </c>
      <c r="O3729" s="27">
        <f t="shared" si="232"/>
        <v>30042000</v>
      </c>
      <c r="P3729" s="27">
        <f t="shared" si="233"/>
        <v>300420002</v>
      </c>
      <c r="Q3729" s="31">
        <f t="shared" si="234"/>
        <v>35501112300400</v>
      </c>
      <c r="R3729" s="27">
        <f>COUNTIF(tratycont!S:S,'Integrantes original'!Q3729)</f>
        <v>0</v>
      </c>
      <c r="S3729" s="27">
        <f t="shared" si="235"/>
        <v>0</v>
      </c>
    </row>
    <row r="3730" spans="1:19" x14ac:dyDescent="0.15">
      <c r="A3730" s="29">
        <v>3550111</v>
      </c>
      <c r="B3730" s="29">
        <v>355011104</v>
      </c>
      <c r="C3730" s="29" t="s">
        <v>25</v>
      </c>
      <c r="D3730" s="30" t="s">
        <v>335</v>
      </c>
      <c r="E3730" s="30" t="s">
        <v>3132</v>
      </c>
      <c r="F3730" s="15">
        <v>1</v>
      </c>
      <c r="G3730" s="29">
        <v>8</v>
      </c>
      <c r="H3730" s="29">
        <v>11</v>
      </c>
      <c r="I3730" s="29">
        <v>2001</v>
      </c>
      <c r="J3730" s="15">
        <v>-1</v>
      </c>
      <c r="K3730" s="15">
        <v>-1</v>
      </c>
      <c r="L3730" s="15">
        <v>0</v>
      </c>
      <c r="M3730" s="15">
        <v>0</v>
      </c>
      <c r="N3730" s="27" t="e">
        <f>SUMIF(#REF!,'Integrantes original'!A3487,#REF!)</f>
        <v>#REF!</v>
      </c>
      <c r="O3730" s="27">
        <f t="shared" si="232"/>
        <v>8112001</v>
      </c>
      <c r="P3730" s="27">
        <f t="shared" si="233"/>
        <v>81120011</v>
      </c>
      <c r="Q3730" s="31">
        <f t="shared" si="234"/>
        <v>35501111081101</v>
      </c>
      <c r="R3730" s="27">
        <f>COUNTIF(tratycont!S:S,'Integrantes original'!Q3730)</f>
        <v>0</v>
      </c>
      <c r="S3730" s="27">
        <f t="shared" si="235"/>
        <v>0</v>
      </c>
    </row>
    <row r="3731" spans="1:19" x14ac:dyDescent="0.15">
      <c r="A3731" s="29">
        <v>3550111</v>
      </c>
      <c r="B3731" s="29">
        <v>355011105</v>
      </c>
      <c r="C3731" s="29" t="s">
        <v>27</v>
      </c>
      <c r="D3731" s="30" t="s">
        <v>89</v>
      </c>
      <c r="E3731" s="30" t="s">
        <v>3132</v>
      </c>
      <c r="F3731" s="15">
        <v>2</v>
      </c>
      <c r="G3731" s="29">
        <v>6</v>
      </c>
      <c r="H3731" s="29">
        <v>9</v>
      </c>
      <c r="I3731" s="29">
        <v>2007</v>
      </c>
      <c r="J3731" s="15">
        <v>-1</v>
      </c>
      <c r="K3731" s="15">
        <v>-1</v>
      </c>
      <c r="L3731" s="15">
        <v>0</v>
      </c>
      <c r="M3731" s="15">
        <v>0</v>
      </c>
      <c r="N3731" s="27" t="e">
        <f>SUMIF(#REF!,'Integrantes original'!A3488,#REF!)</f>
        <v>#REF!</v>
      </c>
      <c r="O3731" s="27">
        <f t="shared" si="232"/>
        <v>6092007</v>
      </c>
      <c r="P3731" s="27">
        <f t="shared" si="233"/>
        <v>60920072</v>
      </c>
      <c r="Q3731" s="31">
        <f t="shared" si="234"/>
        <v>35501112060907</v>
      </c>
      <c r="R3731" s="27">
        <f>COUNTIF(tratycont!S:S,'Integrantes original'!Q3731)</f>
        <v>0</v>
      </c>
      <c r="S3731" s="27">
        <f t="shared" si="235"/>
        <v>0</v>
      </c>
    </row>
    <row r="3732" spans="1:19" x14ac:dyDescent="0.15">
      <c r="A3732" s="29">
        <v>3550111</v>
      </c>
      <c r="B3732" s="29">
        <v>355011106</v>
      </c>
      <c r="C3732" s="29" t="s">
        <v>30</v>
      </c>
      <c r="D3732" s="30" t="s">
        <v>1642</v>
      </c>
      <c r="E3732" s="30" t="s">
        <v>3132</v>
      </c>
      <c r="F3732" s="15">
        <v>2</v>
      </c>
      <c r="G3732" s="29">
        <v>6</v>
      </c>
      <c r="H3732" s="29">
        <v>4</v>
      </c>
      <c r="I3732" s="29">
        <v>1995</v>
      </c>
      <c r="J3732" s="15">
        <v>1</v>
      </c>
      <c r="K3732" s="15">
        <v>0</v>
      </c>
      <c r="L3732" s="15">
        <v>1</v>
      </c>
      <c r="M3732" s="15">
        <v>2</v>
      </c>
      <c r="N3732" s="27" t="e">
        <f>SUMIF(#REF!,'Integrantes original'!A3489,#REF!)</f>
        <v>#REF!</v>
      </c>
      <c r="O3732" s="27">
        <f t="shared" si="232"/>
        <v>6041995</v>
      </c>
      <c r="P3732" s="27">
        <f t="shared" si="233"/>
        <v>60419952</v>
      </c>
      <c r="Q3732" s="31">
        <f t="shared" si="234"/>
        <v>35501112060495</v>
      </c>
      <c r="R3732" s="27">
        <f>COUNTIF(tratycont!S:S,'Integrantes original'!Q3732)</f>
        <v>0</v>
      </c>
      <c r="S3732" s="27">
        <f t="shared" si="235"/>
        <v>0</v>
      </c>
    </row>
    <row r="3733" spans="1:19" x14ac:dyDescent="0.15">
      <c r="A3733" s="29">
        <v>3550111</v>
      </c>
      <c r="B3733" s="29">
        <v>355011107</v>
      </c>
      <c r="C3733" s="29" t="s">
        <v>56</v>
      </c>
      <c r="D3733" s="30" t="s">
        <v>1015</v>
      </c>
      <c r="E3733" s="30" t="s">
        <v>3133</v>
      </c>
      <c r="F3733" s="15">
        <v>1</v>
      </c>
      <c r="G3733" s="29">
        <v>31</v>
      </c>
      <c r="H3733" s="29">
        <v>7</v>
      </c>
      <c r="I3733" s="29">
        <v>1994</v>
      </c>
      <c r="J3733" s="15">
        <v>-1</v>
      </c>
      <c r="K3733" s="15">
        <v>-1</v>
      </c>
      <c r="L3733" s="15">
        <v>0</v>
      </c>
      <c r="M3733" s="15">
        <v>0</v>
      </c>
      <c r="N3733" s="27" t="e">
        <f>SUMIF(#REF!,'Integrantes original'!A3490,#REF!)</f>
        <v>#REF!</v>
      </c>
      <c r="O3733" s="27">
        <f t="shared" si="232"/>
        <v>31071994</v>
      </c>
      <c r="P3733" s="27">
        <f t="shared" si="233"/>
        <v>310719941</v>
      </c>
      <c r="Q3733" s="31">
        <f t="shared" si="234"/>
        <v>35501111310794</v>
      </c>
      <c r="R3733" s="27">
        <f>COUNTIF(tratycont!S:S,'Integrantes original'!Q3733)</f>
        <v>0</v>
      </c>
      <c r="S3733" s="27">
        <f t="shared" si="235"/>
        <v>0</v>
      </c>
    </row>
    <row r="3734" spans="1:19" x14ac:dyDescent="0.15">
      <c r="A3734" s="29">
        <v>3550111</v>
      </c>
      <c r="B3734" s="29">
        <v>355011108</v>
      </c>
      <c r="C3734" s="29" t="s">
        <v>58</v>
      </c>
      <c r="D3734" s="30" t="s">
        <v>3134</v>
      </c>
      <c r="E3734" s="30" t="s">
        <v>3135</v>
      </c>
      <c r="F3734" s="15">
        <v>2</v>
      </c>
      <c r="G3734" s="29">
        <v>5</v>
      </c>
      <c r="H3734" s="29">
        <v>10</v>
      </c>
      <c r="I3734" s="29">
        <v>2014</v>
      </c>
      <c r="J3734" s="15">
        <v>-1</v>
      </c>
      <c r="K3734" s="15">
        <v>-1</v>
      </c>
      <c r="L3734" s="15">
        <v>0</v>
      </c>
      <c r="M3734" s="15">
        <v>0</v>
      </c>
      <c r="N3734" s="27" t="e">
        <f>SUMIF(#REF!,'Integrantes original'!A3491,#REF!)</f>
        <v>#REF!</v>
      </c>
      <c r="O3734" s="27">
        <f t="shared" si="232"/>
        <v>5102014</v>
      </c>
      <c r="P3734" s="27">
        <f t="shared" si="233"/>
        <v>51020142</v>
      </c>
      <c r="Q3734" s="31">
        <f t="shared" si="234"/>
        <v>35501112051014</v>
      </c>
      <c r="R3734" s="27">
        <f>COUNTIF(tratycont!S:S,'Integrantes original'!Q3734)</f>
        <v>0</v>
      </c>
      <c r="S3734" s="27">
        <f t="shared" si="235"/>
        <v>0</v>
      </c>
    </row>
    <row r="3735" spans="1:19" x14ac:dyDescent="0.15">
      <c r="A3735" s="29">
        <v>3550111</v>
      </c>
      <c r="B3735" s="29">
        <v>355011109</v>
      </c>
      <c r="C3735" s="29" t="s">
        <v>120</v>
      </c>
      <c r="D3735" s="30" t="s">
        <v>326</v>
      </c>
      <c r="E3735" s="30" t="s">
        <v>3135</v>
      </c>
      <c r="F3735" s="15">
        <v>1</v>
      </c>
      <c r="G3735" s="29">
        <v>16</v>
      </c>
      <c r="H3735" s="29">
        <v>6</v>
      </c>
      <c r="I3735" s="29">
        <v>2018</v>
      </c>
      <c r="J3735" s="15">
        <v>2</v>
      </c>
      <c r="K3735" s="15">
        <v>6</v>
      </c>
      <c r="L3735" s="15">
        <v>0</v>
      </c>
      <c r="M3735" s="15">
        <v>0</v>
      </c>
      <c r="N3735" s="27" t="e">
        <f>SUMIF(#REF!,'Integrantes original'!A3492,#REF!)</f>
        <v>#REF!</v>
      </c>
      <c r="O3735" s="27">
        <f t="shared" si="232"/>
        <v>16062018</v>
      </c>
      <c r="P3735" s="27">
        <f t="shared" si="233"/>
        <v>160620181</v>
      </c>
      <c r="Q3735" s="31">
        <f t="shared" si="234"/>
        <v>35501111160618</v>
      </c>
      <c r="R3735" s="27">
        <f>COUNTIF(tratycont!S:S,'Integrantes original'!Q3735)</f>
        <v>1</v>
      </c>
      <c r="S3735" s="27">
        <f t="shared" si="235"/>
        <v>1</v>
      </c>
    </row>
    <row r="3736" spans="1:19" x14ac:dyDescent="0.15">
      <c r="A3736" s="29">
        <v>3550121</v>
      </c>
      <c r="B3736" s="29">
        <v>355012101</v>
      </c>
      <c r="C3736" s="29" t="s">
        <v>16</v>
      </c>
      <c r="D3736" s="30" t="s">
        <v>977</v>
      </c>
      <c r="E3736" s="30" t="s">
        <v>49</v>
      </c>
      <c r="F3736" s="15">
        <v>1</v>
      </c>
      <c r="G3736" s="29">
        <v>5</v>
      </c>
      <c r="H3736" s="29">
        <v>11</v>
      </c>
      <c r="I3736" s="29">
        <v>1985</v>
      </c>
      <c r="J3736" s="15">
        <v>-1</v>
      </c>
      <c r="K3736" s="15">
        <v>-1</v>
      </c>
      <c r="L3736" s="15">
        <v>0</v>
      </c>
      <c r="M3736" s="15">
        <v>0</v>
      </c>
      <c r="N3736" s="27" t="e">
        <f>SUMIF(#REF!,'Integrantes original'!A3493,#REF!)</f>
        <v>#REF!</v>
      </c>
      <c r="O3736" s="27">
        <f t="shared" si="232"/>
        <v>5111985</v>
      </c>
      <c r="P3736" s="27">
        <f t="shared" si="233"/>
        <v>51119851</v>
      </c>
      <c r="Q3736" s="31">
        <f t="shared" si="234"/>
        <v>35501211051185</v>
      </c>
      <c r="R3736" s="27">
        <f>COUNTIF(tratycont!S:S,'Integrantes original'!Q3736)</f>
        <v>0</v>
      </c>
      <c r="S3736" s="27">
        <f t="shared" si="235"/>
        <v>0</v>
      </c>
    </row>
    <row r="3737" spans="1:19" x14ac:dyDescent="0.15">
      <c r="A3737" s="29">
        <v>3550121</v>
      </c>
      <c r="B3737" s="29">
        <v>355012102</v>
      </c>
      <c r="C3737" s="29" t="s">
        <v>19</v>
      </c>
      <c r="D3737" s="30" t="s">
        <v>523</v>
      </c>
      <c r="E3737" s="30" t="s">
        <v>2617</v>
      </c>
      <c r="F3737" s="15">
        <v>2</v>
      </c>
      <c r="G3737" s="29">
        <v>18</v>
      </c>
      <c r="H3737" s="29">
        <v>8</v>
      </c>
      <c r="I3737" s="29">
        <v>1995</v>
      </c>
      <c r="J3737" s="15">
        <v>1</v>
      </c>
      <c r="K3737" s="15">
        <v>0</v>
      </c>
      <c r="L3737" s="15">
        <v>1</v>
      </c>
      <c r="M3737" s="15">
        <v>2</v>
      </c>
      <c r="N3737" s="27" t="e">
        <f>SUMIF(#REF!,'Integrantes original'!A3494,#REF!)</f>
        <v>#REF!</v>
      </c>
      <c r="O3737" s="27">
        <f t="shared" si="232"/>
        <v>18081995</v>
      </c>
      <c r="P3737" s="27">
        <f t="shared" si="233"/>
        <v>180819952</v>
      </c>
      <c r="Q3737" s="31">
        <f t="shared" si="234"/>
        <v>35501212180895</v>
      </c>
      <c r="R3737" s="27">
        <f>COUNTIF(tratycont!S:S,'Integrantes original'!Q3737)</f>
        <v>0</v>
      </c>
      <c r="S3737" s="27">
        <f t="shared" si="235"/>
        <v>0</v>
      </c>
    </row>
    <row r="3738" spans="1:19" x14ac:dyDescent="0.15">
      <c r="A3738" s="29">
        <v>3550121</v>
      </c>
      <c r="B3738" s="29">
        <v>355012103</v>
      </c>
      <c r="C3738" s="29" t="s">
        <v>22</v>
      </c>
      <c r="D3738" s="30" t="s">
        <v>3136</v>
      </c>
      <c r="E3738" s="30" t="s">
        <v>49</v>
      </c>
      <c r="F3738" s="15">
        <v>2</v>
      </c>
      <c r="G3738" s="29">
        <v>24</v>
      </c>
      <c r="H3738" s="29">
        <v>6</v>
      </c>
      <c r="I3738" s="29">
        <v>2016</v>
      </c>
      <c r="J3738" s="15">
        <v>-1</v>
      </c>
      <c r="K3738" s="15">
        <v>-1</v>
      </c>
      <c r="L3738" s="15">
        <v>0</v>
      </c>
      <c r="M3738" s="15">
        <v>0</v>
      </c>
      <c r="N3738" s="27" t="e">
        <f>SUMIF(#REF!,'Integrantes original'!A3495,#REF!)</f>
        <v>#REF!</v>
      </c>
      <c r="O3738" s="27">
        <f t="shared" si="232"/>
        <v>24062016</v>
      </c>
      <c r="P3738" s="27">
        <f t="shared" si="233"/>
        <v>240620162</v>
      </c>
      <c r="Q3738" s="31">
        <f t="shared" si="234"/>
        <v>35501212240616</v>
      </c>
      <c r="R3738" s="27">
        <f>COUNTIF(tratycont!S:S,'Integrantes original'!Q3738)</f>
        <v>0</v>
      </c>
      <c r="S3738" s="27">
        <f t="shared" si="235"/>
        <v>0</v>
      </c>
    </row>
    <row r="3739" spans="1:19" x14ac:dyDescent="0.15">
      <c r="A3739" s="29">
        <v>3550121</v>
      </c>
      <c r="B3739" s="29">
        <v>355012104</v>
      </c>
      <c r="C3739" s="29" t="s">
        <v>25</v>
      </c>
      <c r="D3739" s="30" t="s">
        <v>609</v>
      </c>
      <c r="E3739" s="30" t="s">
        <v>49</v>
      </c>
      <c r="F3739" s="15">
        <v>1</v>
      </c>
      <c r="G3739" s="29">
        <v>99</v>
      </c>
      <c r="H3739" s="29">
        <v>99</v>
      </c>
      <c r="I3739" s="29">
        <v>9999</v>
      </c>
      <c r="J3739" s="15">
        <v>-1</v>
      </c>
      <c r="K3739" s="15">
        <v>-1</v>
      </c>
      <c r="L3739" s="15">
        <v>0</v>
      </c>
      <c r="M3739" s="15">
        <v>0</v>
      </c>
      <c r="N3739" s="27" t="e">
        <f>SUMIF(#REF!,'Integrantes original'!A3496,#REF!)</f>
        <v>#REF!</v>
      </c>
      <c r="O3739" s="27">
        <f t="shared" si="232"/>
        <v>99999999</v>
      </c>
      <c r="P3739" s="27">
        <f t="shared" si="233"/>
        <v>999999991</v>
      </c>
      <c r="Q3739" s="31">
        <f t="shared" si="234"/>
        <v>35501211999999</v>
      </c>
      <c r="R3739" s="27">
        <f>COUNTIF(tratycont!S:S,'Integrantes original'!Q3739)</f>
        <v>0</v>
      </c>
      <c r="S3739" s="27">
        <f t="shared" si="235"/>
        <v>0</v>
      </c>
    </row>
    <row r="3740" spans="1:19" x14ac:dyDescent="0.15">
      <c r="A3740" s="29">
        <v>3550121</v>
      </c>
      <c r="B3740" s="29">
        <v>355012105</v>
      </c>
      <c r="C3740" s="29" t="s">
        <v>27</v>
      </c>
      <c r="D3740" s="30" t="s">
        <v>1095</v>
      </c>
      <c r="E3740" s="30" t="s">
        <v>3137</v>
      </c>
      <c r="F3740" s="15">
        <v>2</v>
      </c>
      <c r="G3740" s="29">
        <v>99</v>
      </c>
      <c r="H3740" s="29">
        <v>99</v>
      </c>
      <c r="I3740" s="29">
        <v>9999</v>
      </c>
      <c r="J3740" s="15">
        <v>-1</v>
      </c>
      <c r="K3740" s="15">
        <v>-1</v>
      </c>
      <c r="L3740" s="15">
        <v>0</v>
      </c>
      <c r="M3740" s="15">
        <v>0</v>
      </c>
      <c r="N3740" s="27" t="e">
        <f>SUMIF(#REF!,'Integrantes original'!A3497,#REF!)</f>
        <v>#REF!</v>
      </c>
      <c r="O3740" s="27">
        <f t="shared" si="232"/>
        <v>99999999</v>
      </c>
      <c r="P3740" s="27">
        <f t="shared" si="233"/>
        <v>999999992</v>
      </c>
      <c r="Q3740" s="31">
        <f t="shared" si="234"/>
        <v>35501212999999</v>
      </c>
      <c r="R3740" s="27">
        <f>COUNTIF(tratycont!S:S,'Integrantes original'!Q3740)</f>
        <v>0</v>
      </c>
      <c r="S3740" s="27">
        <f t="shared" si="235"/>
        <v>0</v>
      </c>
    </row>
    <row r="3741" spans="1:19" x14ac:dyDescent="0.15">
      <c r="A3741" s="29">
        <v>3550141</v>
      </c>
      <c r="B3741" s="29">
        <v>355014101</v>
      </c>
      <c r="C3741" s="29" t="s">
        <v>16</v>
      </c>
      <c r="D3741" s="30" t="s">
        <v>3138</v>
      </c>
      <c r="E3741" s="30" t="s">
        <v>3139</v>
      </c>
      <c r="F3741" s="15">
        <v>1</v>
      </c>
      <c r="G3741" s="29">
        <v>8</v>
      </c>
      <c r="H3741" s="29">
        <v>12</v>
      </c>
      <c r="I3741" s="29">
        <v>1991</v>
      </c>
      <c r="J3741" s="15">
        <v>-1</v>
      </c>
      <c r="K3741" s="15">
        <v>-1</v>
      </c>
      <c r="L3741" s="15">
        <v>0</v>
      </c>
      <c r="M3741" s="15">
        <v>0</v>
      </c>
      <c r="N3741" s="27" t="e">
        <f>SUMIF(#REF!,'Integrantes original'!A3498,#REF!)</f>
        <v>#REF!</v>
      </c>
      <c r="O3741" s="27">
        <f t="shared" si="232"/>
        <v>8121991</v>
      </c>
      <c r="P3741" s="27">
        <f t="shared" si="233"/>
        <v>81219911</v>
      </c>
      <c r="Q3741" s="31">
        <f t="shared" si="234"/>
        <v>35501411081291</v>
      </c>
      <c r="R3741" s="27">
        <f>COUNTIF(tratycont!S:S,'Integrantes original'!Q3741)</f>
        <v>0</v>
      </c>
      <c r="S3741" s="27">
        <f t="shared" si="235"/>
        <v>0</v>
      </c>
    </row>
    <row r="3742" spans="1:19" x14ac:dyDescent="0.15">
      <c r="A3742" s="29">
        <v>3550141</v>
      </c>
      <c r="B3742" s="29">
        <v>355014102</v>
      </c>
      <c r="C3742" s="29" t="s">
        <v>19</v>
      </c>
      <c r="D3742" s="30" t="s">
        <v>3140</v>
      </c>
      <c r="E3742" s="30" t="s">
        <v>3141</v>
      </c>
      <c r="F3742" s="15">
        <v>2</v>
      </c>
      <c r="G3742" s="29">
        <v>31</v>
      </c>
      <c r="H3742" s="29">
        <v>8</v>
      </c>
      <c r="I3742" s="29">
        <v>1993</v>
      </c>
      <c r="J3742" s="15">
        <v>1</v>
      </c>
      <c r="K3742" s="15">
        <v>0</v>
      </c>
      <c r="L3742" s="15">
        <v>1</v>
      </c>
      <c r="M3742" s="15">
        <v>1</v>
      </c>
      <c r="N3742" s="27" t="e">
        <f>SUMIF(#REF!,'Integrantes original'!A3499,#REF!)</f>
        <v>#REF!</v>
      </c>
      <c r="O3742" s="27">
        <f t="shared" si="232"/>
        <v>31081993</v>
      </c>
      <c r="P3742" s="27">
        <f t="shared" si="233"/>
        <v>310819932</v>
      </c>
      <c r="Q3742" s="31">
        <f t="shared" si="234"/>
        <v>35501412310893</v>
      </c>
      <c r="R3742" s="27">
        <f>COUNTIF(tratycont!S:S,'Integrantes original'!Q3742)</f>
        <v>0</v>
      </c>
      <c r="S3742" s="27">
        <f t="shared" si="235"/>
        <v>0</v>
      </c>
    </row>
    <row r="3743" spans="1:19" x14ac:dyDescent="0.15">
      <c r="A3743" s="29">
        <v>3550141</v>
      </c>
      <c r="B3743" s="29">
        <v>355014103</v>
      </c>
      <c r="C3743" s="29" t="s">
        <v>22</v>
      </c>
      <c r="D3743" s="30" t="s">
        <v>3142</v>
      </c>
      <c r="E3743" s="30" t="s">
        <v>3143</v>
      </c>
      <c r="F3743" s="15">
        <v>2</v>
      </c>
      <c r="G3743" s="29">
        <v>1</v>
      </c>
      <c r="H3743" s="29">
        <v>2</v>
      </c>
      <c r="I3743" s="29">
        <v>2014</v>
      </c>
      <c r="J3743" s="15">
        <v>-1</v>
      </c>
      <c r="K3743" s="15">
        <v>-1</v>
      </c>
      <c r="L3743" s="15">
        <v>0</v>
      </c>
      <c r="M3743" s="15">
        <v>0</v>
      </c>
      <c r="N3743" s="27" t="e">
        <f>SUMIF(#REF!,'Integrantes original'!A3500,#REF!)</f>
        <v>#REF!</v>
      </c>
      <c r="O3743" s="27">
        <f t="shared" si="232"/>
        <v>1022014</v>
      </c>
      <c r="P3743" s="27">
        <f t="shared" si="233"/>
        <v>10220142</v>
      </c>
      <c r="Q3743" s="31">
        <f t="shared" si="234"/>
        <v>35501412010214</v>
      </c>
      <c r="R3743" s="27">
        <f>COUNTIF(tratycont!S:S,'Integrantes original'!Q3743)</f>
        <v>0</v>
      </c>
      <c r="S3743" s="27">
        <f t="shared" si="235"/>
        <v>0</v>
      </c>
    </row>
    <row r="3744" spans="1:19" x14ac:dyDescent="0.15">
      <c r="A3744" s="29">
        <v>3550141</v>
      </c>
      <c r="B3744" s="29">
        <v>355014104</v>
      </c>
      <c r="C3744" s="29" t="s">
        <v>25</v>
      </c>
      <c r="D3744" s="30" t="s">
        <v>3144</v>
      </c>
      <c r="E3744" s="30" t="s">
        <v>3143</v>
      </c>
      <c r="F3744" s="15">
        <v>2</v>
      </c>
      <c r="G3744" s="29">
        <v>22</v>
      </c>
      <c r="H3744" s="29">
        <v>4</v>
      </c>
      <c r="I3744" s="29">
        <v>2018</v>
      </c>
      <c r="J3744" s="15">
        <v>2</v>
      </c>
      <c r="K3744" s="15">
        <v>2</v>
      </c>
      <c r="L3744" s="15">
        <v>0</v>
      </c>
      <c r="M3744" s="15">
        <v>0</v>
      </c>
      <c r="N3744" s="27" t="e">
        <f>SUMIF(#REF!,'Integrantes original'!A3501,#REF!)</f>
        <v>#REF!</v>
      </c>
      <c r="O3744" s="27">
        <f t="shared" si="232"/>
        <v>22042018</v>
      </c>
      <c r="P3744" s="27">
        <f t="shared" si="233"/>
        <v>220420182</v>
      </c>
      <c r="Q3744" s="31">
        <f t="shared" si="234"/>
        <v>35501412220418</v>
      </c>
      <c r="R3744" s="27">
        <f>COUNTIF(tratycont!S:S,'Integrantes original'!Q3744)</f>
        <v>1</v>
      </c>
      <c r="S3744" s="27">
        <f t="shared" si="235"/>
        <v>1</v>
      </c>
    </row>
    <row r="3745" spans="1:19" x14ac:dyDescent="0.15">
      <c r="A3745" s="29">
        <v>3550151</v>
      </c>
      <c r="B3745" s="29">
        <v>355015101</v>
      </c>
      <c r="C3745" s="29" t="s">
        <v>16</v>
      </c>
      <c r="D3745" s="30" t="s">
        <v>2754</v>
      </c>
      <c r="E3745" s="30" t="s">
        <v>3145</v>
      </c>
      <c r="F3745" s="15">
        <v>1</v>
      </c>
      <c r="G3745" s="29">
        <v>3</v>
      </c>
      <c r="H3745" s="29">
        <v>7</v>
      </c>
      <c r="I3745" s="29">
        <v>1986</v>
      </c>
      <c r="J3745" s="15">
        <v>-1</v>
      </c>
      <c r="K3745" s="15">
        <v>-1</v>
      </c>
      <c r="L3745" s="15">
        <v>0</v>
      </c>
      <c r="M3745" s="15">
        <v>0</v>
      </c>
      <c r="N3745" s="27" t="e">
        <f>SUMIF(#REF!,'Integrantes original'!A3502,#REF!)</f>
        <v>#REF!</v>
      </c>
      <c r="O3745" s="27">
        <f t="shared" si="232"/>
        <v>3071986</v>
      </c>
      <c r="P3745" s="27">
        <f t="shared" si="233"/>
        <v>30719861</v>
      </c>
      <c r="Q3745" s="31">
        <f t="shared" si="234"/>
        <v>35501511030786</v>
      </c>
      <c r="R3745" s="27">
        <f>COUNTIF(tratycont!S:S,'Integrantes original'!Q3745)</f>
        <v>0</v>
      </c>
      <c r="S3745" s="27">
        <f t="shared" si="235"/>
        <v>0</v>
      </c>
    </row>
    <row r="3746" spans="1:19" x14ac:dyDescent="0.15">
      <c r="A3746" s="29">
        <v>3550151</v>
      </c>
      <c r="B3746" s="29">
        <v>355015102</v>
      </c>
      <c r="C3746" s="29" t="s">
        <v>19</v>
      </c>
      <c r="D3746" s="30" t="s">
        <v>2855</v>
      </c>
      <c r="E3746" s="30" t="s">
        <v>3146</v>
      </c>
      <c r="F3746" s="15">
        <v>2</v>
      </c>
      <c r="G3746" s="29">
        <v>29</v>
      </c>
      <c r="H3746" s="29">
        <v>11</v>
      </c>
      <c r="I3746" s="29">
        <v>1998</v>
      </c>
      <c r="J3746" s="15">
        <v>1</v>
      </c>
      <c r="K3746" s="15">
        <v>0</v>
      </c>
      <c r="L3746" s="15">
        <v>1</v>
      </c>
      <c r="M3746" s="15">
        <v>1</v>
      </c>
      <c r="N3746" s="27" t="e">
        <f>SUMIF(#REF!,'Integrantes original'!A3503,#REF!)</f>
        <v>#REF!</v>
      </c>
      <c r="O3746" s="27">
        <f t="shared" si="232"/>
        <v>29111998</v>
      </c>
      <c r="P3746" s="27">
        <f t="shared" si="233"/>
        <v>291119982</v>
      </c>
      <c r="Q3746" s="31">
        <f t="shared" si="234"/>
        <v>35501512291198</v>
      </c>
      <c r="R3746" s="27">
        <f>COUNTIF(tratycont!S:S,'Integrantes original'!Q3746)</f>
        <v>0</v>
      </c>
      <c r="S3746" s="27">
        <f t="shared" si="235"/>
        <v>0</v>
      </c>
    </row>
    <row r="3747" spans="1:19" x14ac:dyDescent="0.15">
      <c r="A3747" s="29">
        <v>3550151</v>
      </c>
      <c r="B3747" s="29">
        <v>355015103</v>
      </c>
      <c r="C3747" s="29" t="s">
        <v>22</v>
      </c>
      <c r="D3747" s="30" t="s">
        <v>3147</v>
      </c>
      <c r="E3747" s="30" t="s">
        <v>3145</v>
      </c>
      <c r="F3747" s="15">
        <v>1</v>
      </c>
      <c r="G3747" s="29">
        <v>10</v>
      </c>
      <c r="H3747" s="29">
        <v>1</v>
      </c>
      <c r="I3747" s="29">
        <v>2017</v>
      </c>
      <c r="J3747" s="15">
        <v>2</v>
      </c>
      <c r="K3747" s="15">
        <v>2</v>
      </c>
      <c r="L3747" s="15">
        <v>0</v>
      </c>
      <c r="M3747" s="15">
        <v>0</v>
      </c>
      <c r="N3747" s="27" t="e">
        <f>SUMIF(#REF!,'Integrantes original'!A3504,#REF!)</f>
        <v>#REF!</v>
      </c>
      <c r="O3747" s="27">
        <f t="shared" si="232"/>
        <v>10012017</v>
      </c>
      <c r="P3747" s="27">
        <f t="shared" si="233"/>
        <v>100120171</v>
      </c>
      <c r="Q3747" s="31">
        <f t="shared" si="234"/>
        <v>35501511100117</v>
      </c>
      <c r="R3747" s="27">
        <f>COUNTIF(tratycont!S:S,'Integrantes original'!Q3747)</f>
        <v>0</v>
      </c>
      <c r="S3747" s="27">
        <f t="shared" si="235"/>
        <v>1</v>
      </c>
    </row>
    <row r="3748" spans="1:19" x14ac:dyDescent="0.15">
      <c r="A3748" s="29">
        <v>3550151</v>
      </c>
      <c r="B3748" s="29">
        <v>355015104</v>
      </c>
      <c r="C3748" s="29" t="s">
        <v>25</v>
      </c>
      <c r="D3748" s="30" t="s">
        <v>3148</v>
      </c>
      <c r="E3748" s="30" t="s">
        <v>3145</v>
      </c>
      <c r="F3748" s="15">
        <v>1</v>
      </c>
      <c r="G3748" s="29">
        <v>17</v>
      </c>
      <c r="H3748" s="29">
        <v>4</v>
      </c>
      <c r="I3748" s="29">
        <v>2018</v>
      </c>
      <c r="J3748" s="15">
        <v>2</v>
      </c>
      <c r="K3748" s="15">
        <v>2</v>
      </c>
      <c r="L3748" s="15">
        <v>0</v>
      </c>
      <c r="M3748" s="15">
        <v>0</v>
      </c>
      <c r="N3748" s="27" t="e">
        <f>SUMIF(#REF!,'Integrantes original'!A3505,#REF!)</f>
        <v>#REF!</v>
      </c>
      <c r="O3748" s="27">
        <f t="shared" si="232"/>
        <v>17042018</v>
      </c>
      <c r="P3748" s="27">
        <f t="shared" si="233"/>
        <v>170420181</v>
      </c>
      <c r="Q3748" s="31">
        <f t="shared" si="234"/>
        <v>35501511170418</v>
      </c>
      <c r="R3748" s="27">
        <f>COUNTIF(tratycont!S:S,'Integrantes original'!Q3748)</f>
        <v>0</v>
      </c>
      <c r="S3748" s="27">
        <f t="shared" si="235"/>
        <v>1</v>
      </c>
    </row>
    <row r="3749" spans="1:19" x14ac:dyDescent="0.15">
      <c r="A3749" s="29">
        <v>3550161</v>
      </c>
      <c r="B3749" s="29">
        <v>355016101</v>
      </c>
      <c r="C3749" s="29" t="s">
        <v>16</v>
      </c>
      <c r="D3749" s="30" t="s">
        <v>328</v>
      </c>
      <c r="E3749" s="30" t="s">
        <v>3145</v>
      </c>
      <c r="F3749" s="15">
        <v>1</v>
      </c>
      <c r="G3749" s="29">
        <v>23</v>
      </c>
      <c r="H3749" s="29">
        <v>4</v>
      </c>
      <c r="I3749" s="29">
        <v>1980</v>
      </c>
      <c r="J3749" s="15">
        <v>-1</v>
      </c>
      <c r="K3749" s="15">
        <v>-1</v>
      </c>
      <c r="L3749" s="15">
        <v>0</v>
      </c>
      <c r="M3749" s="15">
        <v>0</v>
      </c>
      <c r="N3749" s="27" t="e">
        <f>SUMIF(#REF!,'Integrantes original'!A3506,#REF!)</f>
        <v>#REF!</v>
      </c>
      <c r="O3749" s="27">
        <f t="shared" si="232"/>
        <v>23041980</v>
      </c>
      <c r="P3749" s="27">
        <f t="shared" si="233"/>
        <v>230419801</v>
      </c>
      <c r="Q3749" s="31">
        <f t="shared" si="234"/>
        <v>35501611230480</v>
      </c>
      <c r="R3749" s="27">
        <f>COUNTIF(tratycont!S:S,'Integrantes original'!Q3749)</f>
        <v>0</v>
      </c>
      <c r="S3749" s="27">
        <f t="shared" si="235"/>
        <v>0</v>
      </c>
    </row>
    <row r="3750" spans="1:19" x14ac:dyDescent="0.15">
      <c r="A3750" s="29">
        <v>3550161</v>
      </c>
      <c r="B3750" s="29">
        <v>355016102</v>
      </c>
      <c r="C3750" s="29" t="s">
        <v>19</v>
      </c>
      <c r="D3750" s="30" t="s">
        <v>3149</v>
      </c>
      <c r="E3750" s="30" t="s">
        <v>3150</v>
      </c>
      <c r="F3750" s="15">
        <v>2</v>
      </c>
      <c r="G3750" s="29">
        <v>20</v>
      </c>
      <c r="H3750" s="29">
        <v>8</v>
      </c>
      <c r="I3750" s="29">
        <v>1982</v>
      </c>
      <c r="J3750" s="15">
        <v>1</v>
      </c>
      <c r="K3750" s="15">
        <v>0</v>
      </c>
      <c r="L3750" s="15">
        <v>1</v>
      </c>
      <c r="M3750" s="15">
        <v>1</v>
      </c>
      <c r="N3750" s="27" t="e">
        <f>SUMIF(#REF!,'Integrantes original'!A3507,#REF!)</f>
        <v>#REF!</v>
      </c>
      <c r="O3750" s="27">
        <f t="shared" si="232"/>
        <v>20081982</v>
      </c>
      <c r="P3750" s="27">
        <f t="shared" si="233"/>
        <v>200819822</v>
      </c>
      <c r="Q3750" s="31">
        <f t="shared" si="234"/>
        <v>35501612200882</v>
      </c>
      <c r="R3750" s="27">
        <f>COUNTIF(tratycont!S:S,'Integrantes original'!Q3750)</f>
        <v>0</v>
      </c>
      <c r="S3750" s="27">
        <f t="shared" si="235"/>
        <v>0</v>
      </c>
    </row>
    <row r="3751" spans="1:19" x14ac:dyDescent="0.15">
      <c r="A3751" s="29">
        <v>3550161</v>
      </c>
      <c r="B3751" s="29">
        <v>355016103</v>
      </c>
      <c r="C3751" s="29" t="s">
        <v>22</v>
      </c>
      <c r="D3751" s="30" t="s">
        <v>3151</v>
      </c>
      <c r="E3751" s="30" t="s">
        <v>3152</v>
      </c>
      <c r="F3751" s="15">
        <v>1</v>
      </c>
      <c r="G3751" s="29">
        <v>29</v>
      </c>
      <c r="H3751" s="29">
        <v>5</v>
      </c>
      <c r="I3751" s="29">
        <v>2018</v>
      </c>
      <c r="J3751" s="15">
        <v>2</v>
      </c>
      <c r="K3751" s="15">
        <v>2</v>
      </c>
      <c r="L3751" s="15">
        <v>0</v>
      </c>
      <c r="M3751" s="15">
        <v>0</v>
      </c>
      <c r="N3751" s="27" t="e">
        <f>SUMIF(#REF!,'Integrantes original'!A3508,#REF!)</f>
        <v>#REF!</v>
      </c>
      <c r="O3751" s="27">
        <f t="shared" si="232"/>
        <v>29052018</v>
      </c>
      <c r="P3751" s="27">
        <f t="shared" si="233"/>
        <v>290520181</v>
      </c>
      <c r="Q3751" s="31">
        <f t="shared" si="234"/>
        <v>35501611290518</v>
      </c>
      <c r="R3751" s="27">
        <f>COUNTIF(tratycont!S:S,'Integrantes original'!Q3751)</f>
        <v>1</v>
      </c>
      <c r="S3751" s="27">
        <f t="shared" si="235"/>
        <v>1</v>
      </c>
    </row>
    <row r="3752" spans="1:19" x14ac:dyDescent="0.15">
      <c r="A3752" s="29">
        <v>3550181</v>
      </c>
      <c r="B3752" s="29">
        <v>355018101</v>
      </c>
      <c r="C3752" s="29" t="s">
        <v>16</v>
      </c>
      <c r="D3752" s="30" t="s">
        <v>953</v>
      </c>
      <c r="E3752" s="30" t="s">
        <v>3009</v>
      </c>
      <c r="F3752" s="15">
        <v>1</v>
      </c>
      <c r="G3752" s="29">
        <v>16</v>
      </c>
      <c r="H3752" s="29">
        <v>7</v>
      </c>
      <c r="I3752" s="29">
        <v>1993</v>
      </c>
      <c r="J3752" s="15">
        <v>-1</v>
      </c>
      <c r="K3752" s="15">
        <v>-1</v>
      </c>
      <c r="L3752" s="15">
        <v>0</v>
      </c>
      <c r="M3752" s="15">
        <v>0</v>
      </c>
      <c r="N3752" s="27" t="e">
        <f>SUMIF(#REF!,'Integrantes original'!A3509,#REF!)</f>
        <v>#REF!</v>
      </c>
      <c r="O3752" s="27">
        <f t="shared" si="232"/>
        <v>16071993</v>
      </c>
      <c r="P3752" s="27">
        <f t="shared" si="233"/>
        <v>160719931</v>
      </c>
      <c r="Q3752" s="31">
        <f t="shared" si="234"/>
        <v>35501811160793</v>
      </c>
      <c r="R3752" s="27">
        <f>COUNTIF(tratycont!S:S,'Integrantes original'!Q3752)</f>
        <v>0</v>
      </c>
      <c r="S3752" s="27">
        <f t="shared" si="235"/>
        <v>0</v>
      </c>
    </row>
    <row r="3753" spans="1:19" x14ac:dyDescent="0.15">
      <c r="A3753" s="29">
        <v>3550181</v>
      </c>
      <c r="B3753" s="29">
        <v>355018102</v>
      </c>
      <c r="C3753" s="29" t="s">
        <v>19</v>
      </c>
      <c r="D3753" s="30" t="s">
        <v>3153</v>
      </c>
      <c r="E3753" s="30" t="s">
        <v>1074</v>
      </c>
      <c r="F3753" s="15">
        <v>2</v>
      </c>
      <c r="G3753" s="29">
        <v>11</v>
      </c>
      <c r="H3753" s="29">
        <v>3</v>
      </c>
      <c r="I3753" s="29">
        <v>2001</v>
      </c>
      <c r="J3753" s="15">
        <v>1</v>
      </c>
      <c r="K3753" s="15">
        <v>0</v>
      </c>
      <c r="L3753" s="15">
        <v>1</v>
      </c>
      <c r="M3753" s="15">
        <v>1</v>
      </c>
      <c r="N3753" s="27" t="e">
        <f>SUMIF(#REF!,'Integrantes original'!A3510,#REF!)</f>
        <v>#REF!</v>
      </c>
      <c r="O3753" s="27">
        <f t="shared" si="232"/>
        <v>11032001</v>
      </c>
      <c r="P3753" s="27">
        <f t="shared" si="233"/>
        <v>110320012</v>
      </c>
      <c r="Q3753" s="31">
        <f t="shared" si="234"/>
        <v>35501812110301</v>
      </c>
      <c r="R3753" s="27">
        <f>COUNTIF(tratycont!S:S,'Integrantes original'!Q3753)</f>
        <v>0</v>
      </c>
      <c r="S3753" s="27">
        <f t="shared" si="235"/>
        <v>0</v>
      </c>
    </row>
    <row r="3754" spans="1:19" x14ac:dyDescent="0.15">
      <c r="A3754" s="29">
        <v>3550181</v>
      </c>
      <c r="B3754" s="29">
        <v>355018103</v>
      </c>
      <c r="C3754" s="29" t="s">
        <v>22</v>
      </c>
      <c r="D3754" s="30" t="s">
        <v>2293</v>
      </c>
      <c r="E3754" s="30" t="s">
        <v>3009</v>
      </c>
      <c r="F3754" s="15">
        <v>2</v>
      </c>
      <c r="G3754" s="29">
        <v>29</v>
      </c>
      <c r="H3754" s="29">
        <v>4</v>
      </c>
      <c r="I3754" s="29">
        <v>2017</v>
      </c>
      <c r="J3754" s="15">
        <v>-1</v>
      </c>
      <c r="K3754" s="15">
        <v>-1</v>
      </c>
      <c r="L3754" s="15">
        <v>0</v>
      </c>
      <c r="M3754" s="15">
        <v>0</v>
      </c>
      <c r="N3754" s="27" t="e">
        <f>SUMIF(#REF!,'Integrantes original'!A3511,#REF!)</f>
        <v>#REF!</v>
      </c>
      <c r="O3754" s="27">
        <f t="shared" si="232"/>
        <v>29042017</v>
      </c>
      <c r="P3754" s="27">
        <f t="shared" si="233"/>
        <v>290420172</v>
      </c>
      <c r="Q3754" s="31">
        <f t="shared" si="234"/>
        <v>35501812290417</v>
      </c>
      <c r="R3754" s="27">
        <f>COUNTIF(tratycont!S:S,'Integrantes original'!Q3754)</f>
        <v>0</v>
      </c>
      <c r="S3754" s="27">
        <f t="shared" si="235"/>
        <v>0</v>
      </c>
    </row>
    <row r="3755" spans="1:19" x14ac:dyDescent="0.15">
      <c r="A3755" s="29">
        <v>3550181</v>
      </c>
      <c r="B3755" s="29">
        <v>355018104</v>
      </c>
      <c r="C3755" s="29" t="s">
        <v>25</v>
      </c>
      <c r="D3755" s="30" t="s">
        <v>3154</v>
      </c>
      <c r="E3755" s="30" t="s">
        <v>3009</v>
      </c>
      <c r="F3755" s="15">
        <v>2</v>
      </c>
      <c r="G3755" s="29">
        <v>10</v>
      </c>
      <c r="H3755" s="29">
        <v>7</v>
      </c>
      <c r="I3755" s="29">
        <v>2018</v>
      </c>
      <c r="J3755" s="15">
        <v>2</v>
      </c>
      <c r="K3755" s="15">
        <v>2</v>
      </c>
      <c r="L3755" s="15">
        <v>0</v>
      </c>
      <c r="M3755" s="15">
        <v>0</v>
      </c>
      <c r="N3755" s="27" t="e">
        <f>SUMIF(#REF!,'Integrantes original'!A3512,#REF!)</f>
        <v>#REF!</v>
      </c>
      <c r="O3755" s="27">
        <f t="shared" si="232"/>
        <v>10072018</v>
      </c>
      <c r="P3755" s="27">
        <f t="shared" si="233"/>
        <v>100720182</v>
      </c>
      <c r="Q3755" s="31">
        <f t="shared" si="234"/>
        <v>35501812100718</v>
      </c>
      <c r="R3755" s="27">
        <f>COUNTIF(tratycont!S:S,'Integrantes original'!Q3755)</f>
        <v>1</v>
      </c>
      <c r="S3755" s="27">
        <f t="shared" si="235"/>
        <v>1</v>
      </c>
    </row>
    <row r="3756" spans="1:19" x14ac:dyDescent="0.15">
      <c r="A3756" s="29">
        <v>3550211</v>
      </c>
      <c r="B3756" s="29">
        <v>355021101</v>
      </c>
      <c r="C3756" s="29" t="s">
        <v>16</v>
      </c>
      <c r="D3756" s="30" t="s">
        <v>1094</v>
      </c>
      <c r="E3756" s="30" t="s">
        <v>3155</v>
      </c>
      <c r="F3756" s="15">
        <v>1</v>
      </c>
      <c r="G3756" s="29">
        <v>16</v>
      </c>
      <c r="H3756" s="29">
        <v>2</v>
      </c>
      <c r="I3756" s="29">
        <v>1992</v>
      </c>
      <c r="J3756" s="15">
        <v>-1</v>
      </c>
      <c r="K3756" s="15">
        <v>-1</v>
      </c>
      <c r="L3756" s="15">
        <v>0</v>
      </c>
      <c r="M3756" s="15">
        <v>0</v>
      </c>
      <c r="N3756" s="27" t="e">
        <f>SUMIF(#REF!,'Integrantes original'!A3513,#REF!)</f>
        <v>#REF!</v>
      </c>
      <c r="O3756" s="27">
        <f t="shared" si="232"/>
        <v>16021992</v>
      </c>
      <c r="P3756" s="27">
        <f t="shared" si="233"/>
        <v>160219921</v>
      </c>
      <c r="Q3756" s="31">
        <f t="shared" si="234"/>
        <v>35502111160292</v>
      </c>
      <c r="R3756" s="27">
        <f>COUNTIF(tratycont!S:S,'Integrantes original'!Q3756)</f>
        <v>0</v>
      </c>
      <c r="S3756" s="27">
        <f t="shared" si="235"/>
        <v>0</v>
      </c>
    </row>
    <row r="3757" spans="1:19" x14ac:dyDescent="0.15">
      <c r="A3757" s="29">
        <v>3550211</v>
      </c>
      <c r="B3757" s="29">
        <v>355021102</v>
      </c>
      <c r="C3757" s="29" t="s">
        <v>19</v>
      </c>
      <c r="D3757" s="30" t="s">
        <v>3156</v>
      </c>
      <c r="E3757" s="30" t="s">
        <v>3157</v>
      </c>
      <c r="F3757" s="15">
        <v>2</v>
      </c>
      <c r="G3757" s="29">
        <v>7</v>
      </c>
      <c r="H3757" s="29">
        <v>11</v>
      </c>
      <c r="I3757" s="29">
        <v>1998</v>
      </c>
      <c r="J3757" s="15">
        <v>1</v>
      </c>
      <c r="K3757" s="15">
        <v>0</v>
      </c>
      <c r="L3757" s="15">
        <v>1</v>
      </c>
      <c r="M3757" s="15">
        <v>2</v>
      </c>
      <c r="N3757" s="27" t="e">
        <f>SUMIF(#REF!,'Integrantes original'!A3514,#REF!)</f>
        <v>#REF!</v>
      </c>
      <c r="O3757" s="27">
        <f t="shared" si="232"/>
        <v>7111998</v>
      </c>
      <c r="P3757" s="27">
        <f t="shared" si="233"/>
        <v>71119982</v>
      </c>
      <c r="Q3757" s="31">
        <f t="shared" si="234"/>
        <v>35502112071198</v>
      </c>
      <c r="R3757" s="27">
        <f>COUNTIF(tratycont!S:S,'Integrantes original'!Q3757)</f>
        <v>0</v>
      </c>
      <c r="S3757" s="27">
        <f t="shared" si="235"/>
        <v>0</v>
      </c>
    </row>
    <row r="3758" spans="1:19" x14ac:dyDescent="0.15">
      <c r="A3758" s="29">
        <v>3550211</v>
      </c>
      <c r="B3758" s="29">
        <v>355021103</v>
      </c>
      <c r="C3758" s="29" t="s">
        <v>22</v>
      </c>
      <c r="D3758" s="30" t="s">
        <v>956</v>
      </c>
      <c r="E3758" s="30" t="s">
        <v>3158</v>
      </c>
      <c r="F3758" s="15">
        <v>2</v>
      </c>
      <c r="G3758" s="29">
        <v>10</v>
      </c>
      <c r="H3758" s="29">
        <v>8</v>
      </c>
      <c r="I3758" s="29">
        <v>2018</v>
      </c>
      <c r="J3758" s="15">
        <v>2</v>
      </c>
      <c r="K3758" s="15">
        <v>2</v>
      </c>
      <c r="L3758" s="15">
        <v>0</v>
      </c>
      <c r="M3758" s="15">
        <v>0</v>
      </c>
      <c r="N3758" s="27" t="e">
        <f>SUMIF(#REF!,'Integrantes original'!A3515,#REF!)</f>
        <v>#REF!</v>
      </c>
      <c r="O3758" s="27">
        <f t="shared" si="232"/>
        <v>10082018</v>
      </c>
      <c r="P3758" s="27">
        <f t="shared" si="233"/>
        <v>100820182</v>
      </c>
      <c r="Q3758" s="31">
        <f t="shared" si="234"/>
        <v>35502112100818</v>
      </c>
      <c r="R3758" s="27">
        <f>COUNTIF(tratycont!S:S,'Integrantes original'!Q3758)</f>
        <v>1</v>
      </c>
      <c r="S3758" s="27">
        <f t="shared" si="235"/>
        <v>1</v>
      </c>
    </row>
    <row r="3759" spans="1:19" x14ac:dyDescent="0.15">
      <c r="A3759" s="29">
        <v>3550241</v>
      </c>
      <c r="B3759" s="29">
        <v>355024101</v>
      </c>
      <c r="C3759" s="29" t="s">
        <v>16</v>
      </c>
      <c r="D3759" s="30" t="s">
        <v>2340</v>
      </c>
      <c r="E3759" s="30" t="s">
        <v>3159</v>
      </c>
      <c r="F3759" s="15">
        <v>1</v>
      </c>
      <c r="G3759" s="29">
        <v>8</v>
      </c>
      <c r="H3759" s="29">
        <v>3</v>
      </c>
      <c r="I3759" s="29">
        <v>1974</v>
      </c>
      <c r="J3759" s="15">
        <v>-1</v>
      </c>
      <c r="K3759" s="15">
        <v>-1</v>
      </c>
      <c r="L3759" s="15">
        <v>0</v>
      </c>
      <c r="M3759" s="15">
        <v>0</v>
      </c>
      <c r="N3759" s="27" t="e">
        <f>SUMIF(#REF!,'Integrantes original'!A3516,#REF!)</f>
        <v>#REF!</v>
      </c>
      <c r="O3759" s="27">
        <f t="shared" si="232"/>
        <v>8031974</v>
      </c>
      <c r="P3759" s="27">
        <f t="shared" si="233"/>
        <v>80319741</v>
      </c>
      <c r="Q3759" s="31">
        <f t="shared" si="234"/>
        <v>35502411080374</v>
      </c>
      <c r="R3759" s="27">
        <f>COUNTIF(tratycont!S:S,'Integrantes original'!Q3759)</f>
        <v>0</v>
      </c>
      <c r="S3759" s="27">
        <f t="shared" si="235"/>
        <v>0</v>
      </c>
    </row>
    <row r="3760" spans="1:19" x14ac:dyDescent="0.15">
      <c r="A3760" s="29">
        <v>3550241</v>
      </c>
      <c r="B3760" s="29">
        <v>355024102</v>
      </c>
      <c r="C3760" s="29" t="s">
        <v>19</v>
      </c>
      <c r="D3760" s="30" t="s">
        <v>2497</v>
      </c>
      <c r="E3760" s="30" t="s">
        <v>3160</v>
      </c>
      <c r="F3760" s="15">
        <v>2</v>
      </c>
      <c r="G3760" s="29">
        <v>8</v>
      </c>
      <c r="H3760" s="29">
        <v>9</v>
      </c>
      <c r="I3760" s="29">
        <v>1981</v>
      </c>
      <c r="J3760" s="15">
        <v>1</v>
      </c>
      <c r="K3760" s="15">
        <v>0</v>
      </c>
      <c r="L3760" s="15">
        <v>1</v>
      </c>
      <c r="M3760" s="15">
        <v>2</v>
      </c>
      <c r="N3760" s="27" t="e">
        <f>SUMIF(#REF!,'Integrantes original'!A3517,#REF!)</f>
        <v>#REF!</v>
      </c>
      <c r="O3760" s="27">
        <f t="shared" si="232"/>
        <v>8091981</v>
      </c>
      <c r="P3760" s="27">
        <f t="shared" si="233"/>
        <v>80919812</v>
      </c>
      <c r="Q3760" s="31">
        <f t="shared" si="234"/>
        <v>35502412080981</v>
      </c>
      <c r="R3760" s="27">
        <f>COUNTIF(tratycont!S:S,'Integrantes original'!Q3760)</f>
        <v>0</v>
      </c>
      <c r="S3760" s="27">
        <f t="shared" si="235"/>
        <v>0</v>
      </c>
    </row>
    <row r="3761" spans="1:19" x14ac:dyDescent="0.15">
      <c r="A3761" s="29">
        <v>3550241</v>
      </c>
      <c r="B3761" s="29">
        <v>355024103</v>
      </c>
      <c r="C3761" s="29" t="s">
        <v>22</v>
      </c>
      <c r="D3761" s="30" t="s">
        <v>961</v>
      </c>
      <c r="E3761" s="30" t="s">
        <v>3161</v>
      </c>
      <c r="F3761" s="15">
        <v>2</v>
      </c>
      <c r="G3761" s="29">
        <v>1</v>
      </c>
      <c r="H3761" s="29">
        <v>12</v>
      </c>
      <c r="I3761" s="29">
        <v>1997</v>
      </c>
      <c r="J3761" s="15">
        <v>-1</v>
      </c>
      <c r="K3761" s="15">
        <v>-1</v>
      </c>
      <c r="L3761" s="15">
        <v>0</v>
      </c>
      <c r="M3761" s="15">
        <v>0</v>
      </c>
      <c r="N3761" s="27" t="e">
        <f>SUMIF(#REF!,'Integrantes original'!A3518,#REF!)</f>
        <v>#REF!</v>
      </c>
      <c r="O3761" s="27">
        <f t="shared" si="232"/>
        <v>1121997</v>
      </c>
      <c r="P3761" s="27">
        <f t="shared" si="233"/>
        <v>11219972</v>
      </c>
      <c r="Q3761" s="31">
        <f t="shared" si="234"/>
        <v>35502412011297</v>
      </c>
      <c r="R3761" s="27">
        <f>COUNTIF(tratycont!S:S,'Integrantes original'!Q3761)</f>
        <v>0</v>
      </c>
      <c r="S3761" s="27">
        <f t="shared" si="235"/>
        <v>0</v>
      </c>
    </row>
    <row r="3762" spans="1:19" x14ac:dyDescent="0.15">
      <c r="A3762" s="29">
        <v>3550241</v>
      </c>
      <c r="B3762" s="29">
        <v>355024104</v>
      </c>
      <c r="C3762" s="29" t="s">
        <v>25</v>
      </c>
      <c r="D3762" s="30" t="s">
        <v>808</v>
      </c>
      <c r="E3762" s="30" t="s">
        <v>3161</v>
      </c>
      <c r="F3762" s="15">
        <v>1</v>
      </c>
      <c r="G3762" s="29">
        <v>30</v>
      </c>
      <c r="H3762" s="29">
        <v>5</v>
      </c>
      <c r="I3762" s="29">
        <v>2000</v>
      </c>
      <c r="J3762" s="15">
        <v>-1</v>
      </c>
      <c r="K3762" s="15">
        <v>-1</v>
      </c>
      <c r="L3762" s="15">
        <v>0</v>
      </c>
      <c r="M3762" s="15">
        <v>0</v>
      </c>
      <c r="N3762" s="27" t="e">
        <f>SUMIF(#REF!,'Integrantes original'!A3519,#REF!)</f>
        <v>#REF!</v>
      </c>
      <c r="O3762" s="27">
        <f t="shared" si="232"/>
        <v>30052000</v>
      </c>
      <c r="P3762" s="27">
        <f t="shared" si="233"/>
        <v>300520001</v>
      </c>
      <c r="Q3762" s="31">
        <f t="shared" si="234"/>
        <v>35502411300500</v>
      </c>
      <c r="R3762" s="27">
        <f>COUNTIF(tratycont!S:S,'Integrantes original'!Q3762)</f>
        <v>0</v>
      </c>
      <c r="S3762" s="27">
        <f t="shared" si="235"/>
        <v>0</v>
      </c>
    </row>
    <row r="3763" spans="1:19" x14ac:dyDescent="0.15">
      <c r="A3763" s="29">
        <v>3550241</v>
      </c>
      <c r="B3763" s="29">
        <v>355024105</v>
      </c>
      <c r="C3763" s="29" t="s">
        <v>27</v>
      </c>
      <c r="D3763" s="30" t="s">
        <v>618</v>
      </c>
      <c r="E3763" s="30" t="s">
        <v>3161</v>
      </c>
      <c r="F3763" s="15">
        <v>1</v>
      </c>
      <c r="G3763" s="29">
        <v>13</v>
      </c>
      <c r="H3763" s="29">
        <v>11</v>
      </c>
      <c r="I3763" s="29">
        <v>2010</v>
      </c>
      <c r="J3763" s="15">
        <v>-1</v>
      </c>
      <c r="K3763" s="15">
        <v>-1</v>
      </c>
      <c r="L3763" s="15">
        <v>0</v>
      </c>
      <c r="M3763" s="15">
        <v>0</v>
      </c>
      <c r="N3763" s="27" t="e">
        <f>SUMIF(#REF!,'Integrantes original'!A3520,#REF!)</f>
        <v>#REF!</v>
      </c>
      <c r="O3763" s="27">
        <f t="shared" si="232"/>
        <v>13112010</v>
      </c>
      <c r="P3763" s="27">
        <f t="shared" si="233"/>
        <v>131120101</v>
      </c>
      <c r="Q3763" s="31">
        <f t="shared" si="234"/>
        <v>35502411131110</v>
      </c>
      <c r="R3763" s="27">
        <f>COUNTIF(tratycont!S:S,'Integrantes original'!Q3763)</f>
        <v>0</v>
      </c>
      <c r="S3763" s="27">
        <f t="shared" si="235"/>
        <v>0</v>
      </c>
    </row>
    <row r="3764" spans="1:19" x14ac:dyDescent="0.15">
      <c r="A3764" s="29">
        <v>3550241</v>
      </c>
      <c r="B3764" s="29">
        <v>355024106</v>
      </c>
      <c r="C3764" s="29" t="s">
        <v>30</v>
      </c>
      <c r="D3764" s="30" t="s">
        <v>3162</v>
      </c>
      <c r="E3764" s="30" t="s">
        <v>3161</v>
      </c>
      <c r="F3764" s="15">
        <v>2</v>
      </c>
      <c r="G3764" s="29">
        <v>13</v>
      </c>
      <c r="H3764" s="29">
        <v>10</v>
      </c>
      <c r="I3764" s="29">
        <v>2015</v>
      </c>
      <c r="J3764" s="15">
        <v>-1</v>
      </c>
      <c r="K3764" s="15">
        <v>-1</v>
      </c>
      <c r="L3764" s="15">
        <v>0</v>
      </c>
      <c r="M3764" s="15">
        <v>0</v>
      </c>
      <c r="N3764" s="27" t="e">
        <f>SUMIF(#REF!,'Integrantes original'!A3521,#REF!)</f>
        <v>#REF!</v>
      </c>
      <c r="O3764" s="27">
        <f t="shared" si="232"/>
        <v>13102015</v>
      </c>
      <c r="P3764" s="27">
        <f t="shared" si="233"/>
        <v>131020152</v>
      </c>
      <c r="Q3764" s="31">
        <f t="shared" si="234"/>
        <v>35502412131015</v>
      </c>
      <c r="R3764" s="27">
        <f>COUNTIF(tratycont!S:S,'Integrantes original'!Q3764)</f>
        <v>0</v>
      </c>
      <c r="S3764" s="27">
        <f t="shared" si="235"/>
        <v>0</v>
      </c>
    </row>
    <row r="3765" spans="1:19" x14ac:dyDescent="0.15">
      <c r="A3765" s="29">
        <v>3550251</v>
      </c>
      <c r="B3765" s="29">
        <v>355025101</v>
      </c>
      <c r="C3765" s="29" t="s">
        <v>16</v>
      </c>
      <c r="D3765" s="30" t="s">
        <v>1731</v>
      </c>
      <c r="E3765" s="30" t="s">
        <v>1074</v>
      </c>
      <c r="F3765" s="15">
        <v>1</v>
      </c>
      <c r="G3765" s="29">
        <v>19</v>
      </c>
      <c r="H3765" s="29">
        <v>7</v>
      </c>
      <c r="I3765" s="29">
        <v>1983</v>
      </c>
      <c r="J3765" s="15">
        <v>-1</v>
      </c>
      <c r="K3765" s="15">
        <v>-1</v>
      </c>
      <c r="L3765" s="15">
        <v>0</v>
      </c>
      <c r="M3765" s="15">
        <v>0</v>
      </c>
      <c r="N3765" s="27" t="e">
        <f>SUMIF(#REF!,'Integrantes original'!A3522,#REF!)</f>
        <v>#REF!</v>
      </c>
      <c r="O3765" s="27">
        <f t="shared" si="232"/>
        <v>19071983</v>
      </c>
      <c r="P3765" s="27">
        <f t="shared" si="233"/>
        <v>190719831</v>
      </c>
      <c r="Q3765" s="31">
        <f t="shared" si="234"/>
        <v>35502511190783</v>
      </c>
      <c r="R3765" s="27">
        <f>COUNTIF(tratycont!S:S,'Integrantes original'!Q3765)</f>
        <v>0</v>
      </c>
      <c r="S3765" s="27">
        <f t="shared" si="235"/>
        <v>0</v>
      </c>
    </row>
    <row r="3766" spans="1:19" x14ac:dyDescent="0.15">
      <c r="A3766" s="29">
        <v>3550251</v>
      </c>
      <c r="B3766" s="29">
        <v>355025102</v>
      </c>
      <c r="C3766" s="29" t="s">
        <v>19</v>
      </c>
      <c r="D3766" s="30" t="s">
        <v>743</v>
      </c>
      <c r="E3766" s="30" t="s">
        <v>3163</v>
      </c>
      <c r="F3766" s="15">
        <v>2</v>
      </c>
      <c r="G3766" s="29">
        <v>26</v>
      </c>
      <c r="H3766" s="29">
        <v>10</v>
      </c>
      <c r="I3766" s="29">
        <v>1983</v>
      </c>
      <c r="J3766" s="15">
        <v>-1</v>
      </c>
      <c r="K3766" s="15">
        <v>-1</v>
      </c>
      <c r="L3766" s="15">
        <v>0</v>
      </c>
      <c r="M3766" s="15">
        <v>0</v>
      </c>
      <c r="N3766" s="27" t="e">
        <f>SUMIF(#REF!,'Integrantes original'!A3523,#REF!)</f>
        <v>#REF!</v>
      </c>
      <c r="O3766" s="27">
        <f t="shared" si="232"/>
        <v>26101983</v>
      </c>
      <c r="P3766" s="27">
        <f t="shared" si="233"/>
        <v>261019832</v>
      </c>
      <c r="Q3766" s="31">
        <f t="shared" si="234"/>
        <v>35502512261083</v>
      </c>
      <c r="R3766" s="27">
        <f>COUNTIF(tratycont!S:S,'Integrantes original'!Q3766)</f>
        <v>0</v>
      </c>
      <c r="S3766" s="27">
        <f t="shared" si="235"/>
        <v>0</v>
      </c>
    </row>
    <row r="3767" spans="1:19" x14ac:dyDescent="0.15">
      <c r="A3767" s="29">
        <v>3550251</v>
      </c>
      <c r="B3767" s="29">
        <v>355025103</v>
      </c>
      <c r="C3767" s="29" t="s">
        <v>22</v>
      </c>
      <c r="D3767" s="30" t="s">
        <v>202</v>
      </c>
      <c r="E3767" s="30" t="s">
        <v>1074</v>
      </c>
      <c r="F3767" s="15">
        <v>1</v>
      </c>
      <c r="G3767" s="29">
        <v>23</v>
      </c>
      <c r="H3767" s="29">
        <v>11</v>
      </c>
      <c r="I3767" s="29">
        <v>2003</v>
      </c>
      <c r="J3767" s="15">
        <v>-1</v>
      </c>
      <c r="K3767" s="15">
        <v>-1</v>
      </c>
      <c r="L3767" s="15">
        <v>0</v>
      </c>
      <c r="M3767" s="15">
        <v>0</v>
      </c>
      <c r="N3767" s="27" t="e">
        <f>SUMIF(#REF!,'Integrantes original'!A3524,#REF!)</f>
        <v>#REF!</v>
      </c>
      <c r="O3767" s="27">
        <f t="shared" si="232"/>
        <v>23112003</v>
      </c>
      <c r="P3767" s="27">
        <f t="shared" si="233"/>
        <v>231120031</v>
      </c>
      <c r="Q3767" s="31">
        <f t="shared" si="234"/>
        <v>35502511231103</v>
      </c>
      <c r="R3767" s="27">
        <f>COUNTIF(tratycont!S:S,'Integrantes original'!Q3767)</f>
        <v>0</v>
      </c>
      <c r="S3767" s="27">
        <f t="shared" si="235"/>
        <v>0</v>
      </c>
    </row>
    <row r="3768" spans="1:19" x14ac:dyDescent="0.15">
      <c r="A3768" s="29">
        <v>3550251</v>
      </c>
      <c r="B3768" s="29">
        <v>355025104</v>
      </c>
      <c r="C3768" s="29" t="s">
        <v>25</v>
      </c>
      <c r="D3768" s="30" t="s">
        <v>837</v>
      </c>
      <c r="E3768" s="30" t="s">
        <v>1074</v>
      </c>
      <c r="F3768" s="15">
        <v>1</v>
      </c>
      <c r="G3768" s="29">
        <v>19</v>
      </c>
      <c r="H3768" s="29">
        <v>2</v>
      </c>
      <c r="I3768" s="29">
        <v>2006</v>
      </c>
      <c r="J3768" s="15">
        <v>-1</v>
      </c>
      <c r="K3768" s="15">
        <v>-1</v>
      </c>
      <c r="L3768" s="15">
        <v>0</v>
      </c>
      <c r="M3768" s="15">
        <v>0</v>
      </c>
      <c r="N3768" s="27" t="e">
        <f>SUMIF(#REF!,'Integrantes original'!A3525,#REF!)</f>
        <v>#REF!</v>
      </c>
      <c r="O3768" s="27">
        <f t="shared" si="232"/>
        <v>19022006</v>
      </c>
      <c r="P3768" s="27">
        <f t="shared" si="233"/>
        <v>190220061</v>
      </c>
      <c r="Q3768" s="31">
        <f t="shared" si="234"/>
        <v>35502511190206</v>
      </c>
      <c r="R3768" s="27">
        <f>COUNTIF(tratycont!S:S,'Integrantes original'!Q3768)</f>
        <v>0</v>
      </c>
      <c r="S3768" s="27">
        <f t="shared" si="235"/>
        <v>0</v>
      </c>
    </row>
    <row r="3769" spans="1:19" x14ac:dyDescent="0.15">
      <c r="A3769" s="29">
        <v>3550251</v>
      </c>
      <c r="B3769" s="29">
        <v>355025105</v>
      </c>
      <c r="C3769" s="29" t="s">
        <v>27</v>
      </c>
      <c r="D3769" s="30" t="s">
        <v>622</v>
      </c>
      <c r="E3769" s="30" t="s">
        <v>1074</v>
      </c>
      <c r="F3769" s="15">
        <v>1</v>
      </c>
      <c r="G3769" s="29">
        <v>30</v>
      </c>
      <c r="H3769" s="29">
        <v>10</v>
      </c>
      <c r="I3769" s="29">
        <v>2007</v>
      </c>
      <c r="J3769" s="15">
        <v>-1</v>
      </c>
      <c r="K3769" s="15">
        <v>-1</v>
      </c>
      <c r="L3769" s="15">
        <v>0</v>
      </c>
      <c r="M3769" s="15">
        <v>0</v>
      </c>
      <c r="N3769" s="27" t="e">
        <f>SUMIF(#REF!,'Integrantes original'!A3526,#REF!)</f>
        <v>#REF!</v>
      </c>
      <c r="O3769" s="27">
        <f t="shared" si="232"/>
        <v>30102007</v>
      </c>
      <c r="P3769" s="27">
        <f t="shared" si="233"/>
        <v>301020071</v>
      </c>
      <c r="Q3769" s="31">
        <f t="shared" si="234"/>
        <v>35502511301007</v>
      </c>
      <c r="R3769" s="27">
        <f>COUNTIF(tratycont!S:S,'Integrantes original'!Q3769)</f>
        <v>0</v>
      </c>
      <c r="S3769" s="27">
        <f t="shared" si="235"/>
        <v>0</v>
      </c>
    </row>
    <row r="3770" spans="1:19" x14ac:dyDescent="0.15">
      <c r="A3770" s="29">
        <v>3550251</v>
      </c>
      <c r="B3770" s="29">
        <v>355025106</v>
      </c>
      <c r="C3770" s="29" t="s">
        <v>30</v>
      </c>
      <c r="D3770" s="30" t="s">
        <v>1341</v>
      </c>
      <c r="E3770" s="30" t="s">
        <v>1074</v>
      </c>
      <c r="F3770" s="15">
        <v>1</v>
      </c>
      <c r="G3770" s="29">
        <v>5</v>
      </c>
      <c r="H3770" s="29">
        <v>10</v>
      </c>
      <c r="I3770" s="29">
        <v>2013</v>
      </c>
      <c r="J3770" s="15">
        <v>-1</v>
      </c>
      <c r="K3770" s="15">
        <v>-1</v>
      </c>
      <c r="L3770" s="15">
        <v>0</v>
      </c>
      <c r="M3770" s="15">
        <v>0</v>
      </c>
      <c r="N3770" s="27" t="e">
        <f>SUMIF(#REF!,'Integrantes original'!A3527,#REF!)</f>
        <v>#REF!</v>
      </c>
      <c r="O3770" s="27">
        <f t="shared" si="232"/>
        <v>5102013</v>
      </c>
      <c r="P3770" s="27">
        <f t="shared" si="233"/>
        <v>51020131</v>
      </c>
      <c r="Q3770" s="31">
        <f t="shared" si="234"/>
        <v>35502511051013</v>
      </c>
      <c r="R3770" s="27">
        <f>COUNTIF(tratycont!S:S,'Integrantes original'!Q3770)</f>
        <v>0</v>
      </c>
      <c r="S3770" s="27">
        <f t="shared" si="235"/>
        <v>0</v>
      </c>
    </row>
    <row r="3771" spans="1:19" x14ac:dyDescent="0.15">
      <c r="A3771" s="29">
        <v>3550251</v>
      </c>
      <c r="B3771" s="29">
        <v>355025107</v>
      </c>
      <c r="C3771" s="29" t="s">
        <v>56</v>
      </c>
      <c r="D3771" s="30" t="s">
        <v>3164</v>
      </c>
      <c r="E3771" s="30" t="s">
        <v>1074</v>
      </c>
      <c r="F3771" s="15">
        <v>1</v>
      </c>
      <c r="G3771" s="29">
        <v>25</v>
      </c>
      <c r="H3771" s="29">
        <v>3</v>
      </c>
      <c r="I3771" s="29">
        <v>2016</v>
      </c>
      <c r="J3771" s="15">
        <v>-1</v>
      </c>
      <c r="K3771" s="15">
        <v>-1</v>
      </c>
      <c r="L3771" s="15">
        <v>0</v>
      </c>
      <c r="M3771" s="15">
        <v>0</v>
      </c>
      <c r="N3771" s="27" t="e">
        <f>SUMIF(#REF!,'Integrantes original'!A3528,#REF!)</f>
        <v>#REF!</v>
      </c>
      <c r="O3771" s="27">
        <f t="shared" si="232"/>
        <v>25032016</v>
      </c>
      <c r="P3771" s="27">
        <f t="shared" si="233"/>
        <v>250320161</v>
      </c>
      <c r="Q3771" s="31">
        <f t="shared" si="234"/>
        <v>35502511250316</v>
      </c>
      <c r="R3771" s="27">
        <f>COUNTIF(tratycont!S:S,'Integrantes original'!Q3771)</f>
        <v>0</v>
      </c>
      <c r="S3771" s="27">
        <f t="shared" si="235"/>
        <v>0</v>
      </c>
    </row>
    <row r="3772" spans="1:19" x14ac:dyDescent="0.15">
      <c r="A3772" s="29">
        <v>3550251</v>
      </c>
      <c r="B3772" s="29">
        <v>355025108</v>
      </c>
      <c r="C3772" s="29" t="s">
        <v>58</v>
      </c>
      <c r="D3772" s="30" t="s">
        <v>3165</v>
      </c>
      <c r="E3772" s="30" t="s">
        <v>1074</v>
      </c>
      <c r="F3772" s="15">
        <v>2</v>
      </c>
      <c r="G3772" s="29">
        <v>19</v>
      </c>
      <c r="H3772" s="29">
        <v>7</v>
      </c>
      <c r="I3772" s="29">
        <v>2001</v>
      </c>
      <c r="J3772" s="15">
        <v>1</v>
      </c>
      <c r="K3772" s="15">
        <v>0</v>
      </c>
      <c r="L3772" s="15">
        <v>1</v>
      </c>
      <c r="M3772" s="15">
        <v>1</v>
      </c>
      <c r="N3772" s="27" t="e">
        <f>SUMIF(#REF!,'Integrantes original'!A3529,#REF!)</f>
        <v>#REF!</v>
      </c>
      <c r="O3772" s="27">
        <f t="shared" si="232"/>
        <v>19072001</v>
      </c>
      <c r="P3772" s="27">
        <f t="shared" si="233"/>
        <v>190720012</v>
      </c>
      <c r="Q3772" s="31">
        <f t="shared" si="234"/>
        <v>35502512190701</v>
      </c>
      <c r="R3772" s="27">
        <f>COUNTIF(tratycont!S:S,'Integrantes original'!Q3772)</f>
        <v>0</v>
      </c>
      <c r="S3772" s="27">
        <f t="shared" si="235"/>
        <v>0</v>
      </c>
    </row>
    <row r="3773" spans="1:19" x14ac:dyDescent="0.15">
      <c r="A3773" s="29">
        <v>3550251</v>
      </c>
      <c r="B3773" s="29">
        <v>355025109</v>
      </c>
      <c r="C3773" s="29" t="s">
        <v>120</v>
      </c>
      <c r="D3773" s="30" t="s">
        <v>265</v>
      </c>
      <c r="E3773" s="30" t="s">
        <v>2617</v>
      </c>
      <c r="F3773" s="15">
        <v>1</v>
      </c>
      <c r="G3773" s="29">
        <v>24</v>
      </c>
      <c r="H3773" s="29">
        <v>10</v>
      </c>
      <c r="I3773" s="29">
        <v>1999</v>
      </c>
      <c r="J3773" s="15">
        <v>-1</v>
      </c>
      <c r="K3773" s="15">
        <v>-1</v>
      </c>
      <c r="L3773" s="15">
        <v>0</v>
      </c>
      <c r="M3773" s="15">
        <v>0</v>
      </c>
      <c r="N3773" s="27" t="e">
        <f>SUMIF(#REF!,'Integrantes original'!A3530,#REF!)</f>
        <v>#REF!</v>
      </c>
      <c r="O3773" s="27">
        <f t="shared" si="232"/>
        <v>24101999</v>
      </c>
      <c r="P3773" s="27">
        <f t="shared" si="233"/>
        <v>241019991</v>
      </c>
      <c r="Q3773" s="31">
        <f t="shared" si="234"/>
        <v>35502511241099</v>
      </c>
      <c r="R3773" s="27">
        <f>COUNTIF(tratycont!S:S,'Integrantes original'!Q3773)</f>
        <v>0</v>
      </c>
      <c r="S3773" s="27">
        <f t="shared" si="235"/>
        <v>0</v>
      </c>
    </row>
    <row r="3774" spans="1:19" x14ac:dyDescent="0.15">
      <c r="A3774" s="29">
        <v>3550251</v>
      </c>
      <c r="B3774" s="29">
        <v>355025110</v>
      </c>
      <c r="C3774" s="29" t="s">
        <v>123</v>
      </c>
      <c r="D3774" s="30" t="s">
        <v>3166</v>
      </c>
      <c r="E3774" s="30" t="s">
        <v>2617</v>
      </c>
      <c r="F3774" s="15">
        <v>1</v>
      </c>
      <c r="G3774" s="29">
        <v>23</v>
      </c>
      <c r="H3774" s="29">
        <v>9</v>
      </c>
      <c r="I3774" s="29">
        <v>2018</v>
      </c>
      <c r="J3774" s="15">
        <v>2</v>
      </c>
      <c r="K3774" s="15">
        <v>8</v>
      </c>
      <c r="L3774" s="15">
        <v>0</v>
      </c>
      <c r="M3774" s="15">
        <v>0</v>
      </c>
      <c r="N3774" s="27" t="e">
        <f>SUMIF(#REF!,'Integrantes original'!A3531,#REF!)</f>
        <v>#REF!</v>
      </c>
      <c r="O3774" s="27">
        <f t="shared" si="232"/>
        <v>23092018</v>
      </c>
      <c r="P3774" s="27">
        <f t="shared" si="233"/>
        <v>230920181</v>
      </c>
      <c r="Q3774" s="31">
        <f t="shared" si="234"/>
        <v>35502511230918</v>
      </c>
      <c r="R3774" s="27">
        <f>COUNTIF(tratycont!S:S,'Integrantes original'!Q3774)</f>
        <v>1</v>
      </c>
      <c r="S3774" s="27">
        <f t="shared" si="235"/>
        <v>1</v>
      </c>
    </row>
    <row r="3775" spans="1:19" x14ac:dyDescent="0.15">
      <c r="A3775" s="29">
        <v>3550261</v>
      </c>
      <c r="B3775" s="29">
        <v>355026101</v>
      </c>
      <c r="C3775" s="29" t="s">
        <v>16</v>
      </c>
      <c r="D3775" s="30" t="s">
        <v>192</v>
      </c>
      <c r="E3775" s="30" t="s">
        <v>51</v>
      </c>
      <c r="F3775" s="15">
        <v>1</v>
      </c>
      <c r="G3775" s="29">
        <v>99</v>
      </c>
      <c r="H3775" s="29">
        <v>99</v>
      </c>
      <c r="I3775" s="29">
        <v>9999</v>
      </c>
      <c r="J3775" s="15">
        <v>-1</v>
      </c>
      <c r="K3775" s="15">
        <v>-1</v>
      </c>
      <c r="L3775" s="15">
        <v>0</v>
      </c>
      <c r="M3775" s="15">
        <v>0</v>
      </c>
      <c r="N3775" s="27" t="e">
        <f>SUMIF(#REF!,'Integrantes original'!A3532,#REF!)</f>
        <v>#REF!</v>
      </c>
      <c r="O3775" s="27">
        <f t="shared" si="232"/>
        <v>99999999</v>
      </c>
      <c r="P3775" s="27">
        <f t="shared" si="233"/>
        <v>999999991</v>
      </c>
      <c r="Q3775" s="31">
        <f t="shared" si="234"/>
        <v>35502611999999</v>
      </c>
      <c r="R3775" s="27">
        <f>COUNTIF(tratycont!S:S,'Integrantes original'!Q3775)</f>
        <v>0</v>
      </c>
      <c r="S3775" s="27">
        <f t="shared" si="235"/>
        <v>0</v>
      </c>
    </row>
    <row r="3776" spans="1:19" x14ac:dyDescent="0.15">
      <c r="A3776" s="29">
        <v>3550261</v>
      </c>
      <c r="B3776" s="29">
        <v>355026102</v>
      </c>
      <c r="C3776" s="29" t="s">
        <v>19</v>
      </c>
      <c r="D3776" s="30" t="s">
        <v>3167</v>
      </c>
      <c r="E3776" s="30" t="s">
        <v>2617</v>
      </c>
      <c r="F3776" s="15">
        <v>2</v>
      </c>
      <c r="G3776" s="29">
        <v>99</v>
      </c>
      <c r="H3776" s="29">
        <v>99</v>
      </c>
      <c r="I3776" s="29">
        <v>9999</v>
      </c>
      <c r="J3776" s="15">
        <v>-1</v>
      </c>
      <c r="K3776" s="15">
        <v>-1</v>
      </c>
      <c r="L3776" s="15">
        <v>0</v>
      </c>
      <c r="M3776" s="15">
        <v>0</v>
      </c>
      <c r="N3776" s="27" t="e">
        <f>SUMIF(#REF!,'Integrantes original'!A3533,#REF!)</f>
        <v>#REF!</v>
      </c>
      <c r="O3776" s="27">
        <f t="shared" si="232"/>
        <v>99999999</v>
      </c>
      <c r="P3776" s="27">
        <f t="shared" si="233"/>
        <v>999999992</v>
      </c>
      <c r="Q3776" s="31">
        <f t="shared" si="234"/>
        <v>35502612999999</v>
      </c>
      <c r="R3776" s="27">
        <f>COUNTIF(tratycont!S:S,'Integrantes original'!Q3776)</f>
        <v>0</v>
      </c>
      <c r="S3776" s="27">
        <f t="shared" si="235"/>
        <v>0</v>
      </c>
    </row>
    <row r="3777" spans="1:19" x14ac:dyDescent="0.15">
      <c r="A3777" s="29">
        <v>3550261</v>
      </c>
      <c r="B3777" s="29">
        <v>355026103</v>
      </c>
      <c r="C3777" s="29" t="s">
        <v>22</v>
      </c>
      <c r="D3777" s="30" t="s">
        <v>3168</v>
      </c>
      <c r="E3777" s="30" t="s">
        <v>2982</v>
      </c>
      <c r="F3777" s="15">
        <v>2</v>
      </c>
      <c r="G3777" s="29">
        <v>99</v>
      </c>
      <c r="H3777" s="29">
        <v>99</v>
      </c>
      <c r="I3777" s="29">
        <v>9999</v>
      </c>
      <c r="J3777" s="15">
        <v>-1</v>
      </c>
      <c r="K3777" s="15">
        <v>-1</v>
      </c>
      <c r="L3777" s="15">
        <v>0</v>
      </c>
      <c r="M3777" s="15">
        <v>0</v>
      </c>
      <c r="N3777" s="27" t="e">
        <f>SUMIF(#REF!,'Integrantes original'!A3534,#REF!)</f>
        <v>#REF!</v>
      </c>
      <c r="O3777" s="27">
        <f t="shared" si="232"/>
        <v>99999999</v>
      </c>
      <c r="P3777" s="27">
        <f t="shared" si="233"/>
        <v>999999992</v>
      </c>
      <c r="Q3777" s="31">
        <f t="shared" si="234"/>
        <v>35502612999999</v>
      </c>
      <c r="R3777" s="27">
        <f>COUNTIF(tratycont!S:S,'Integrantes original'!Q3777)</f>
        <v>0</v>
      </c>
      <c r="S3777" s="27">
        <f t="shared" si="235"/>
        <v>0</v>
      </c>
    </row>
    <row r="3778" spans="1:19" x14ac:dyDescent="0.15">
      <c r="A3778" s="29">
        <v>3550261</v>
      </c>
      <c r="B3778" s="29">
        <v>355026104</v>
      </c>
      <c r="C3778" s="29" t="s">
        <v>25</v>
      </c>
      <c r="D3778" s="30" t="s">
        <v>1848</v>
      </c>
      <c r="E3778" s="30" t="s">
        <v>2982</v>
      </c>
      <c r="F3778" s="15">
        <v>2</v>
      </c>
      <c r="G3778" s="29">
        <v>99</v>
      </c>
      <c r="H3778" s="29">
        <v>99</v>
      </c>
      <c r="I3778" s="29">
        <v>9999</v>
      </c>
      <c r="J3778" s="15">
        <v>-1</v>
      </c>
      <c r="K3778" s="15">
        <v>-1</v>
      </c>
      <c r="L3778" s="15">
        <v>0</v>
      </c>
      <c r="M3778" s="15">
        <v>0</v>
      </c>
      <c r="N3778" s="27" t="e">
        <f>SUMIF(#REF!,'Integrantes original'!A3535,#REF!)</f>
        <v>#REF!</v>
      </c>
      <c r="O3778" s="27">
        <f t="shared" si="232"/>
        <v>99999999</v>
      </c>
      <c r="P3778" s="27">
        <f t="shared" si="233"/>
        <v>999999992</v>
      </c>
      <c r="Q3778" s="31">
        <f t="shared" si="234"/>
        <v>35502612999999</v>
      </c>
      <c r="R3778" s="27">
        <f>COUNTIF(tratycont!S:S,'Integrantes original'!Q3778)</f>
        <v>0</v>
      </c>
      <c r="S3778" s="27">
        <f t="shared" si="235"/>
        <v>0</v>
      </c>
    </row>
    <row r="3779" spans="1:19" x14ac:dyDescent="0.15">
      <c r="A3779" s="29">
        <v>3550261</v>
      </c>
      <c r="B3779" s="29">
        <v>355026105</v>
      </c>
      <c r="C3779" s="29" t="s">
        <v>27</v>
      </c>
      <c r="D3779" s="30" t="s">
        <v>3169</v>
      </c>
      <c r="E3779" s="30" t="s">
        <v>2982</v>
      </c>
      <c r="F3779" s="15">
        <v>1</v>
      </c>
      <c r="G3779" s="29">
        <v>99</v>
      </c>
      <c r="H3779" s="29">
        <v>99</v>
      </c>
      <c r="I3779" s="29">
        <v>9999</v>
      </c>
      <c r="J3779" s="15">
        <v>-1</v>
      </c>
      <c r="K3779" s="15">
        <v>-1</v>
      </c>
      <c r="L3779" s="15">
        <v>0</v>
      </c>
      <c r="M3779" s="15">
        <v>0</v>
      </c>
      <c r="N3779" s="27" t="e">
        <f>SUMIF(#REF!,'Integrantes original'!A3536,#REF!)</f>
        <v>#REF!</v>
      </c>
      <c r="O3779" s="27">
        <f t="shared" ref="O3779:O3842" si="236">(((G3779*100)+H3779)*10000)+I3779</f>
        <v>99999999</v>
      </c>
      <c r="P3779" s="27">
        <f t="shared" ref="P3779:P3842" si="237">(O3779*10)+F3779</f>
        <v>999999991</v>
      </c>
      <c r="Q3779" s="31">
        <f t="shared" ref="Q3779:Q3842" si="238">(((((((A3779*10)+F3779)*100)+G3779)*100)+H3779)*100)+RIGHT(I3779,2)</f>
        <v>35502611999999</v>
      </c>
      <c r="R3779" s="27">
        <f>COUNTIF(tratycont!S:S,'Integrantes original'!Q3779)</f>
        <v>0</v>
      </c>
      <c r="S3779" s="27">
        <f t="shared" ref="S3779:S3842" si="239">IF(J3779=2,1,0)</f>
        <v>0</v>
      </c>
    </row>
    <row r="3780" spans="1:19" x14ac:dyDescent="0.15">
      <c r="A3780" s="29">
        <v>3550261</v>
      </c>
      <c r="B3780" s="29">
        <v>355026106</v>
      </c>
      <c r="C3780" s="29" t="s">
        <v>30</v>
      </c>
      <c r="D3780" s="30" t="s">
        <v>3170</v>
      </c>
      <c r="E3780" s="30" t="s">
        <v>2982</v>
      </c>
      <c r="F3780" s="15">
        <v>2</v>
      </c>
      <c r="G3780" s="29">
        <v>99</v>
      </c>
      <c r="H3780" s="29">
        <v>99</v>
      </c>
      <c r="I3780" s="29">
        <v>9999</v>
      </c>
      <c r="J3780" s="15">
        <v>-1</v>
      </c>
      <c r="K3780" s="15">
        <v>-1</v>
      </c>
      <c r="L3780" s="15">
        <v>0</v>
      </c>
      <c r="M3780" s="15">
        <v>0</v>
      </c>
      <c r="N3780" s="27" t="e">
        <f>SUMIF(#REF!,'Integrantes original'!A3537,#REF!)</f>
        <v>#REF!</v>
      </c>
      <c r="O3780" s="27">
        <f t="shared" si="236"/>
        <v>99999999</v>
      </c>
      <c r="P3780" s="27">
        <f t="shared" si="237"/>
        <v>999999992</v>
      </c>
      <c r="Q3780" s="31">
        <f t="shared" si="238"/>
        <v>35502612999999</v>
      </c>
      <c r="R3780" s="27">
        <f>COUNTIF(tratycont!S:S,'Integrantes original'!Q3780)</f>
        <v>0</v>
      </c>
      <c r="S3780" s="27">
        <f t="shared" si="239"/>
        <v>0</v>
      </c>
    </row>
    <row r="3781" spans="1:19" x14ac:dyDescent="0.15">
      <c r="A3781" s="29">
        <v>3550261</v>
      </c>
      <c r="B3781" s="29">
        <v>355026107</v>
      </c>
      <c r="C3781" s="29" t="s">
        <v>56</v>
      </c>
      <c r="D3781" s="30" t="s">
        <v>62</v>
      </c>
      <c r="E3781" s="30" t="s">
        <v>3171</v>
      </c>
      <c r="F3781" s="15">
        <v>2</v>
      </c>
      <c r="G3781" s="29">
        <v>20</v>
      </c>
      <c r="H3781" s="29">
        <v>4</v>
      </c>
      <c r="I3781" s="29">
        <v>1995</v>
      </c>
      <c r="J3781" s="15">
        <v>1</v>
      </c>
      <c r="K3781" s="15">
        <v>0</v>
      </c>
      <c r="L3781" s="15">
        <v>1</v>
      </c>
      <c r="M3781" s="15">
        <v>1</v>
      </c>
      <c r="N3781" s="27" t="e">
        <f>SUMIF(#REF!,'Integrantes original'!A3538,#REF!)</f>
        <v>#REF!</v>
      </c>
      <c r="O3781" s="27">
        <f t="shared" si="236"/>
        <v>20041995</v>
      </c>
      <c r="P3781" s="27">
        <f t="shared" si="237"/>
        <v>200419952</v>
      </c>
      <c r="Q3781" s="31">
        <f t="shared" si="238"/>
        <v>35502612200495</v>
      </c>
      <c r="R3781" s="27">
        <f>COUNTIF(tratycont!S:S,'Integrantes original'!Q3781)</f>
        <v>0</v>
      </c>
      <c r="S3781" s="27">
        <f t="shared" si="239"/>
        <v>0</v>
      </c>
    </row>
    <row r="3782" spans="1:19" x14ac:dyDescent="0.15">
      <c r="A3782" s="29">
        <v>3550271</v>
      </c>
      <c r="B3782" s="29">
        <v>355027101</v>
      </c>
      <c r="C3782" s="29" t="s">
        <v>16</v>
      </c>
      <c r="D3782" s="30" t="s">
        <v>202</v>
      </c>
      <c r="E3782" s="30" t="s">
        <v>2848</v>
      </c>
      <c r="F3782" s="15">
        <v>1</v>
      </c>
      <c r="G3782" s="29">
        <v>25</v>
      </c>
      <c r="H3782" s="29">
        <v>8</v>
      </c>
      <c r="I3782" s="29">
        <v>1995</v>
      </c>
      <c r="J3782" s="15">
        <v>-1</v>
      </c>
      <c r="K3782" s="15">
        <v>-1</v>
      </c>
      <c r="L3782" s="15">
        <v>0</v>
      </c>
      <c r="M3782" s="15">
        <v>0</v>
      </c>
      <c r="N3782" s="27" t="e">
        <f>SUMIF(#REF!,'Integrantes original'!A3539,#REF!)</f>
        <v>#REF!</v>
      </c>
      <c r="O3782" s="27">
        <f t="shared" si="236"/>
        <v>25081995</v>
      </c>
      <c r="P3782" s="27">
        <f t="shared" si="237"/>
        <v>250819951</v>
      </c>
      <c r="Q3782" s="31">
        <f t="shared" si="238"/>
        <v>35502711250895</v>
      </c>
      <c r="R3782" s="27">
        <f>COUNTIF(tratycont!S:S,'Integrantes original'!Q3782)</f>
        <v>0</v>
      </c>
      <c r="S3782" s="27">
        <f t="shared" si="239"/>
        <v>0</v>
      </c>
    </row>
    <row r="3783" spans="1:19" x14ac:dyDescent="0.15">
      <c r="A3783" s="29">
        <v>3550271</v>
      </c>
      <c r="B3783" s="29">
        <v>355027102</v>
      </c>
      <c r="C3783" s="29" t="s">
        <v>19</v>
      </c>
      <c r="D3783" s="30" t="s">
        <v>3172</v>
      </c>
      <c r="E3783" s="30" t="s">
        <v>3163</v>
      </c>
      <c r="F3783" s="15">
        <v>2</v>
      </c>
      <c r="G3783" s="29">
        <v>28</v>
      </c>
      <c r="H3783" s="29">
        <v>8</v>
      </c>
      <c r="I3783" s="29">
        <v>1995</v>
      </c>
      <c r="J3783" s="15">
        <v>1</v>
      </c>
      <c r="K3783" s="15">
        <v>0</v>
      </c>
      <c r="L3783" s="15">
        <v>1</v>
      </c>
      <c r="M3783" s="15">
        <v>2</v>
      </c>
      <c r="N3783" s="27" t="e">
        <f>SUMIF(#REF!,'Integrantes original'!A3540,#REF!)</f>
        <v>#REF!</v>
      </c>
      <c r="O3783" s="27">
        <f t="shared" si="236"/>
        <v>28081995</v>
      </c>
      <c r="P3783" s="27">
        <f t="shared" si="237"/>
        <v>280819952</v>
      </c>
      <c r="Q3783" s="31">
        <f t="shared" si="238"/>
        <v>35502712280895</v>
      </c>
      <c r="R3783" s="27">
        <f>COUNTIF(tratycont!S:S,'Integrantes original'!Q3783)</f>
        <v>0</v>
      </c>
      <c r="S3783" s="27">
        <f t="shared" si="239"/>
        <v>0</v>
      </c>
    </row>
    <row r="3784" spans="1:19" x14ac:dyDescent="0.15">
      <c r="A3784" s="29">
        <v>3550271</v>
      </c>
      <c r="B3784" s="29">
        <v>355027103</v>
      </c>
      <c r="C3784" s="29" t="s">
        <v>22</v>
      </c>
      <c r="D3784" s="30" t="s">
        <v>99</v>
      </c>
      <c r="E3784" s="30" t="s">
        <v>100</v>
      </c>
      <c r="F3784" s="15">
        <v>1</v>
      </c>
      <c r="G3784" s="29">
        <v>20</v>
      </c>
      <c r="H3784" s="29">
        <v>10</v>
      </c>
      <c r="I3784" s="29">
        <v>2018</v>
      </c>
      <c r="J3784" s="15">
        <v>2</v>
      </c>
      <c r="K3784" s="15">
        <v>2</v>
      </c>
      <c r="L3784" s="15">
        <v>0</v>
      </c>
      <c r="M3784" s="15">
        <v>0</v>
      </c>
      <c r="N3784" s="27" t="e">
        <f>SUMIF(#REF!,'Integrantes original'!A3541,#REF!)</f>
        <v>#REF!</v>
      </c>
      <c r="O3784" s="27">
        <f t="shared" si="236"/>
        <v>20102018</v>
      </c>
      <c r="P3784" s="27">
        <f t="shared" si="237"/>
        <v>201020181</v>
      </c>
      <c r="Q3784" s="31">
        <f t="shared" si="238"/>
        <v>35502711201018</v>
      </c>
      <c r="R3784" s="27">
        <f>COUNTIF(tratycont!S:S,'Integrantes original'!Q3784)</f>
        <v>1</v>
      </c>
      <c r="S3784" s="27">
        <f t="shared" si="239"/>
        <v>1</v>
      </c>
    </row>
    <row r="3785" spans="1:19" x14ac:dyDescent="0.15">
      <c r="A3785" s="29">
        <v>3590011</v>
      </c>
      <c r="B3785" s="29">
        <v>359001101</v>
      </c>
      <c r="C3785" s="29" t="s">
        <v>16</v>
      </c>
      <c r="D3785" s="30" t="s">
        <v>3173</v>
      </c>
      <c r="E3785" s="30" t="s">
        <v>3174</v>
      </c>
      <c r="F3785" s="15">
        <v>1</v>
      </c>
      <c r="G3785" s="29">
        <v>20</v>
      </c>
      <c r="H3785" s="29">
        <v>10</v>
      </c>
      <c r="I3785" s="29">
        <v>1968</v>
      </c>
      <c r="J3785" s="15">
        <v>-1</v>
      </c>
      <c r="K3785" s="15">
        <v>-1</v>
      </c>
      <c r="L3785" s="15">
        <v>0</v>
      </c>
      <c r="M3785" s="15">
        <v>0</v>
      </c>
      <c r="N3785" s="27" t="e">
        <f>SUMIF(#REF!,'Integrantes original'!A3542,#REF!)</f>
        <v>#REF!</v>
      </c>
      <c r="O3785" s="27">
        <f t="shared" si="236"/>
        <v>20101968</v>
      </c>
      <c r="P3785" s="27">
        <f t="shared" si="237"/>
        <v>201019681</v>
      </c>
      <c r="Q3785" s="31">
        <f t="shared" si="238"/>
        <v>35900111201068</v>
      </c>
      <c r="R3785" s="27">
        <f>COUNTIF(tratycont!S:S,'Integrantes original'!Q3785)</f>
        <v>0</v>
      </c>
      <c r="S3785" s="27">
        <f t="shared" si="239"/>
        <v>0</v>
      </c>
    </row>
    <row r="3786" spans="1:19" x14ac:dyDescent="0.15">
      <c r="A3786" s="29">
        <v>3590011</v>
      </c>
      <c r="B3786" s="29">
        <v>359001102</v>
      </c>
      <c r="C3786" s="29" t="s">
        <v>19</v>
      </c>
      <c r="D3786" s="30" t="s">
        <v>759</v>
      </c>
      <c r="E3786" s="30" t="s">
        <v>2595</v>
      </c>
      <c r="F3786" s="15">
        <v>2</v>
      </c>
      <c r="G3786" s="29">
        <v>23</v>
      </c>
      <c r="H3786" s="29">
        <v>11</v>
      </c>
      <c r="I3786" s="29">
        <v>1976</v>
      </c>
      <c r="J3786" s="15">
        <v>1</v>
      </c>
      <c r="K3786" s="15">
        <v>0</v>
      </c>
      <c r="L3786" s="15">
        <v>2</v>
      </c>
      <c r="M3786" s="15">
        <v>0</v>
      </c>
      <c r="N3786" s="27" t="e">
        <f>SUMIF(#REF!,'Integrantes original'!A3543,#REF!)</f>
        <v>#REF!</v>
      </c>
      <c r="O3786" s="27">
        <f t="shared" si="236"/>
        <v>23111976</v>
      </c>
      <c r="P3786" s="27">
        <f t="shared" si="237"/>
        <v>231119762</v>
      </c>
      <c r="Q3786" s="31">
        <f t="shared" si="238"/>
        <v>35900112231176</v>
      </c>
      <c r="R3786" s="27">
        <f>COUNTIF(tratycont!S:S,'Integrantes original'!Q3786)</f>
        <v>0</v>
      </c>
      <c r="S3786" s="27">
        <f t="shared" si="239"/>
        <v>0</v>
      </c>
    </row>
    <row r="3787" spans="1:19" x14ac:dyDescent="0.15">
      <c r="A3787" s="29">
        <v>3590011</v>
      </c>
      <c r="B3787" s="29">
        <v>359001103</v>
      </c>
      <c r="C3787" s="29" t="s">
        <v>22</v>
      </c>
      <c r="D3787" s="30" t="s">
        <v>3175</v>
      </c>
      <c r="E3787" s="30" t="s">
        <v>3174</v>
      </c>
      <c r="F3787" s="15">
        <v>2</v>
      </c>
      <c r="G3787" s="29">
        <v>30</v>
      </c>
      <c r="H3787" s="29">
        <v>11</v>
      </c>
      <c r="I3787" s="29">
        <v>2001</v>
      </c>
      <c r="J3787" s="15">
        <v>-1</v>
      </c>
      <c r="K3787" s="15">
        <v>-1</v>
      </c>
      <c r="L3787" s="15">
        <v>0</v>
      </c>
      <c r="M3787" s="15">
        <v>0</v>
      </c>
      <c r="N3787" s="27" t="e">
        <f>SUMIF(#REF!,'Integrantes original'!A3544,#REF!)</f>
        <v>#REF!</v>
      </c>
      <c r="O3787" s="27">
        <f t="shared" si="236"/>
        <v>30112001</v>
      </c>
      <c r="P3787" s="27">
        <f t="shared" si="237"/>
        <v>301120012</v>
      </c>
      <c r="Q3787" s="31">
        <f t="shared" si="238"/>
        <v>35900112301101</v>
      </c>
      <c r="R3787" s="27">
        <f>COUNTIF(tratycont!S:S,'Integrantes original'!Q3787)</f>
        <v>0</v>
      </c>
      <c r="S3787" s="27">
        <f t="shared" si="239"/>
        <v>0</v>
      </c>
    </row>
    <row r="3788" spans="1:19" x14ac:dyDescent="0.15">
      <c r="A3788" s="29">
        <v>3590011</v>
      </c>
      <c r="B3788" s="29">
        <v>359001104</v>
      </c>
      <c r="C3788" s="29" t="s">
        <v>25</v>
      </c>
      <c r="D3788" s="30" t="s">
        <v>3176</v>
      </c>
      <c r="E3788" s="30" t="s">
        <v>3174</v>
      </c>
      <c r="F3788" s="15">
        <v>2</v>
      </c>
      <c r="G3788" s="29">
        <v>19</v>
      </c>
      <c r="H3788" s="29">
        <v>3</v>
      </c>
      <c r="I3788" s="29">
        <v>2004</v>
      </c>
      <c r="J3788" s="15">
        <v>-1</v>
      </c>
      <c r="K3788" s="15">
        <v>-1</v>
      </c>
      <c r="L3788" s="15">
        <v>0</v>
      </c>
      <c r="M3788" s="15">
        <v>0</v>
      </c>
      <c r="N3788" s="27" t="e">
        <f>SUMIF(#REF!,'Integrantes original'!A3545,#REF!)</f>
        <v>#REF!</v>
      </c>
      <c r="O3788" s="27">
        <f t="shared" si="236"/>
        <v>19032004</v>
      </c>
      <c r="P3788" s="27">
        <f t="shared" si="237"/>
        <v>190320042</v>
      </c>
      <c r="Q3788" s="31">
        <f t="shared" si="238"/>
        <v>35900112190304</v>
      </c>
      <c r="R3788" s="27">
        <f>COUNTIF(tratycont!S:S,'Integrantes original'!Q3788)</f>
        <v>0</v>
      </c>
      <c r="S3788" s="27">
        <f t="shared" si="239"/>
        <v>0</v>
      </c>
    </row>
    <row r="3789" spans="1:19" x14ac:dyDescent="0.15">
      <c r="A3789" s="29">
        <v>3590011</v>
      </c>
      <c r="B3789" s="29">
        <v>359001105</v>
      </c>
      <c r="C3789" s="29" t="s">
        <v>27</v>
      </c>
      <c r="D3789" s="30" t="s">
        <v>2226</v>
      </c>
      <c r="E3789" s="30" t="s">
        <v>3174</v>
      </c>
      <c r="F3789" s="15">
        <v>1</v>
      </c>
      <c r="G3789" s="29">
        <v>12</v>
      </c>
      <c r="H3789" s="29">
        <v>8</v>
      </c>
      <c r="I3789" s="29">
        <v>2007</v>
      </c>
      <c r="J3789" s="15">
        <v>-1</v>
      </c>
      <c r="K3789" s="15">
        <v>-1</v>
      </c>
      <c r="L3789" s="15">
        <v>0</v>
      </c>
      <c r="M3789" s="15">
        <v>0</v>
      </c>
      <c r="N3789" s="27" t="e">
        <f>SUMIF(#REF!,'Integrantes original'!A3546,#REF!)</f>
        <v>#REF!</v>
      </c>
      <c r="O3789" s="27">
        <f t="shared" si="236"/>
        <v>12082007</v>
      </c>
      <c r="P3789" s="27">
        <f t="shared" si="237"/>
        <v>120820071</v>
      </c>
      <c r="Q3789" s="31">
        <f t="shared" si="238"/>
        <v>35900111120807</v>
      </c>
      <c r="R3789" s="27">
        <f>COUNTIF(tratycont!S:S,'Integrantes original'!Q3789)</f>
        <v>0</v>
      </c>
      <c r="S3789" s="27">
        <f t="shared" si="239"/>
        <v>0</v>
      </c>
    </row>
    <row r="3790" spans="1:19" x14ac:dyDescent="0.15">
      <c r="A3790" s="29">
        <v>3590021</v>
      </c>
      <c r="B3790" s="29">
        <v>359002101</v>
      </c>
      <c r="C3790" s="29" t="s">
        <v>16</v>
      </c>
      <c r="D3790" s="30" t="s">
        <v>902</v>
      </c>
      <c r="E3790" s="30" t="s">
        <v>51</v>
      </c>
      <c r="F3790" s="15">
        <v>1</v>
      </c>
      <c r="G3790" s="29">
        <v>30</v>
      </c>
      <c r="H3790" s="29">
        <v>3</v>
      </c>
      <c r="I3790" s="29">
        <v>1956</v>
      </c>
      <c r="J3790" s="15">
        <v>-1</v>
      </c>
      <c r="K3790" s="15">
        <v>-1</v>
      </c>
      <c r="L3790" s="15">
        <v>0</v>
      </c>
      <c r="M3790" s="15">
        <v>0</v>
      </c>
      <c r="N3790" s="27" t="e">
        <f>SUMIF(#REF!,'Integrantes original'!A3547,#REF!)</f>
        <v>#REF!</v>
      </c>
      <c r="O3790" s="27">
        <f t="shared" si="236"/>
        <v>30031956</v>
      </c>
      <c r="P3790" s="27">
        <f t="shared" si="237"/>
        <v>300319561</v>
      </c>
      <c r="Q3790" s="31">
        <f t="shared" si="238"/>
        <v>35900211300356</v>
      </c>
      <c r="R3790" s="27">
        <f>COUNTIF(tratycont!S:S,'Integrantes original'!Q3790)</f>
        <v>0</v>
      </c>
      <c r="S3790" s="27">
        <f t="shared" si="239"/>
        <v>0</v>
      </c>
    </row>
    <row r="3791" spans="1:19" x14ac:dyDescent="0.15">
      <c r="A3791" s="29">
        <v>3590021</v>
      </c>
      <c r="B3791" s="29">
        <v>359002102</v>
      </c>
      <c r="C3791" s="29" t="s">
        <v>19</v>
      </c>
      <c r="D3791" s="30" t="s">
        <v>999</v>
      </c>
      <c r="E3791" s="30" t="s">
        <v>51</v>
      </c>
      <c r="F3791" s="15">
        <v>1</v>
      </c>
      <c r="G3791" s="29">
        <v>23</v>
      </c>
      <c r="H3791" s="29">
        <v>8</v>
      </c>
      <c r="I3791" s="29">
        <v>1995</v>
      </c>
      <c r="J3791" s="15">
        <v>-1</v>
      </c>
      <c r="K3791" s="15">
        <v>-1</v>
      </c>
      <c r="L3791" s="15">
        <v>0</v>
      </c>
      <c r="M3791" s="15">
        <v>0</v>
      </c>
      <c r="N3791" s="27" t="e">
        <f>SUMIF(#REF!,'Integrantes original'!A3548,#REF!)</f>
        <v>#REF!</v>
      </c>
      <c r="O3791" s="27">
        <f t="shared" si="236"/>
        <v>23081995</v>
      </c>
      <c r="P3791" s="27">
        <f t="shared" si="237"/>
        <v>230819951</v>
      </c>
      <c r="Q3791" s="31">
        <f t="shared" si="238"/>
        <v>35900211230895</v>
      </c>
      <c r="R3791" s="27">
        <f>COUNTIF(tratycont!S:S,'Integrantes original'!Q3791)</f>
        <v>0</v>
      </c>
      <c r="S3791" s="27">
        <f t="shared" si="239"/>
        <v>0</v>
      </c>
    </row>
    <row r="3792" spans="1:19" x14ac:dyDescent="0.15">
      <c r="A3792" s="29">
        <v>3590021</v>
      </c>
      <c r="B3792" s="29">
        <v>359002103</v>
      </c>
      <c r="C3792" s="29" t="s">
        <v>22</v>
      </c>
      <c r="D3792" s="30" t="s">
        <v>3177</v>
      </c>
      <c r="E3792" s="30" t="s">
        <v>51</v>
      </c>
      <c r="F3792" s="15">
        <v>2</v>
      </c>
      <c r="G3792" s="29">
        <v>25</v>
      </c>
      <c r="H3792" s="29">
        <v>8</v>
      </c>
      <c r="I3792" s="29">
        <v>1996</v>
      </c>
      <c r="J3792" s="15">
        <v>1</v>
      </c>
      <c r="K3792" s="15">
        <v>0</v>
      </c>
      <c r="L3792" s="15">
        <v>2</v>
      </c>
      <c r="M3792" s="15">
        <v>0</v>
      </c>
      <c r="N3792" s="27" t="e">
        <f>SUMIF(#REF!,'Integrantes original'!A3549,#REF!)</f>
        <v>#REF!</v>
      </c>
      <c r="O3792" s="27">
        <f t="shared" si="236"/>
        <v>25081996</v>
      </c>
      <c r="P3792" s="27">
        <f t="shared" si="237"/>
        <v>250819962</v>
      </c>
      <c r="Q3792" s="31">
        <f t="shared" si="238"/>
        <v>35900212250896</v>
      </c>
      <c r="R3792" s="27">
        <f>COUNTIF(tratycont!S:S,'Integrantes original'!Q3792)</f>
        <v>0</v>
      </c>
      <c r="S3792" s="27">
        <f t="shared" si="239"/>
        <v>0</v>
      </c>
    </row>
    <row r="3793" spans="1:19" x14ac:dyDescent="0.15">
      <c r="A3793" s="29">
        <v>3590021</v>
      </c>
      <c r="B3793" s="29">
        <v>359002104</v>
      </c>
      <c r="C3793" s="29" t="s">
        <v>25</v>
      </c>
      <c r="D3793" s="30" t="s">
        <v>1373</v>
      </c>
      <c r="E3793" s="30" t="s">
        <v>2390</v>
      </c>
      <c r="F3793" s="15">
        <v>2</v>
      </c>
      <c r="G3793" s="29">
        <v>12</v>
      </c>
      <c r="H3793" s="29">
        <v>6</v>
      </c>
      <c r="I3793" s="29">
        <v>2018</v>
      </c>
      <c r="J3793" s="15">
        <v>2</v>
      </c>
      <c r="K3793" s="15">
        <v>3</v>
      </c>
      <c r="L3793" s="15">
        <v>0</v>
      </c>
      <c r="M3793" s="15">
        <v>0</v>
      </c>
      <c r="N3793" s="27" t="e">
        <f>SUMIF(#REF!,'Integrantes original'!A3550,#REF!)</f>
        <v>#REF!</v>
      </c>
      <c r="O3793" s="27">
        <f t="shared" si="236"/>
        <v>12062018</v>
      </c>
      <c r="P3793" s="27">
        <f t="shared" si="237"/>
        <v>120620182</v>
      </c>
      <c r="Q3793" s="31">
        <f t="shared" si="238"/>
        <v>35900212120618</v>
      </c>
      <c r="R3793" s="27">
        <f>COUNTIF(tratycont!S:S,'Integrantes original'!Q3793)</f>
        <v>1</v>
      </c>
      <c r="S3793" s="27">
        <f t="shared" si="239"/>
        <v>1</v>
      </c>
    </row>
    <row r="3794" spans="1:19" x14ac:dyDescent="0.15">
      <c r="A3794" s="29">
        <v>3590031</v>
      </c>
      <c r="B3794" s="29">
        <v>359003101</v>
      </c>
      <c r="C3794" s="29" t="s">
        <v>16</v>
      </c>
      <c r="D3794" s="30" t="s">
        <v>1328</v>
      </c>
      <c r="E3794" s="30" t="s">
        <v>362</v>
      </c>
      <c r="F3794" s="15">
        <v>1</v>
      </c>
      <c r="G3794" s="29">
        <v>27</v>
      </c>
      <c r="H3794" s="29">
        <v>6</v>
      </c>
      <c r="I3794" s="29">
        <v>1977</v>
      </c>
      <c r="J3794" s="15">
        <v>-1</v>
      </c>
      <c r="K3794" s="15">
        <v>-1</v>
      </c>
      <c r="L3794" s="15">
        <v>0</v>
      </c>
      <c r="M3794" s="15">
        <v>0</v>
      </c>
      <c r="N3794" s="27" t="e">
        <f>SUMIF(#REF!,'Integrantes original'!A3551,#REF!)</f>
        <v>#REF!</v>
      </c>
      <c r="O3794" s="27">
        <f t="shared" si="236"/>
        <v>27061977</v>
      </c>
      <c r="P3794" s="27">
        <f t="shared" si="237"/>
        <v>270619771</v>
      </c>
      <c r="Q3794" s="31">
        <f t="shared" si="238"/>
        <v>35900311270677</v>
      </c>
      <c r="R3794" s="27">
        <f>COUNTIF(tratycont!S:S,'Integrantes original'!Q3794)</f>
        <v>0</v>
      </c>
      <c r="S3794" s="27">
        <f t="shared" si="239"/>
        <v>0</v>
      </c>
    </row>
    <row r="3795" spans="1:19" x14ac:dyDescent="0.15">
      <c r="A3795" s="29">
        <v>3590031</v>
      </c>
      <c r="B3795" s="29">
        <v>359003102</v>
      </c>
      <c r="C3795" s="29" t="s">
        <v>19</v>
      </c>
      <c r="D3795" s="30" t="s">
        <v>1340</v>
      </c>
      <c r="E3795" s="30" t="s">
        <v>3178</v>
      </c>
      <c r="F3795" s="15">
        <v>2</v>
      </c>
      <c r="G3795" s="29">
        <v>19</v>
      </c>
      <c r="H3795" s="29">
        <v>2</v>
      </c>
      <c r="I3795" s="29">
        <v>1986</v>
      </c>
      <c r="J3795" s="15">
        <v>1</v>
      </c>
      <c r="K3795" s="15">
        <v>0</v>
      </c>
      <c r="L3795" s="15">
        <v>2</v>
      </c>
      <c r="M3795" s="15">
        <v>0</v>
      </c>
      <c r="N3795" s="27" t="e">
        <f>SUMIF(#REF!,'Integrantes original'!A3552,#REF!)</f>
        <v>#REF!</v>
      </c>
      <c r="O3795" s="27">
        <f t="shared" si="236"/>
        <v>19021986</v>
      </c>
      <c r="P3795" s="27">
        <f t="shared" si="237"/>
        <v>190219862</v>
      </c>
      <c r="Q3795" s="31">
        <f t="shared" si="238"/>
        <v>35900312190286</v>
      </c>
      <c r="R3795" s="27">
        <f>COUNTIF(tratycont!S:S,'Integrantes original'!Q3795)</f>
        <v>0</v>
      </c>
      <c r="S3795" s="27">
        <f t="shared" si="239"/>
        <v>0</v>
      </c>
    </row>
    <row r="3796" spans="1:19" x14ac:dyDescent="0.15">
      <c r="A3796" s="29">
        <v>3590031</v>
      </c>
      <c r="B3796" s="29">
        <v>359003103</v>
      </c>
      <c r="C3796" s="29" t="s">
        <v>22</v>
      </c>
      <c r="D3796" s="30" t="s">
        <v>1328</v>
      </c>
      <c r="E3796" s="30" t="s">
        <v>3179</v>
      </c>
      <c r="F3796" s="15">
        <v>1</v>
      </c>
      <c r="G3796" s="29">
        <v>1</v>
      </c>
      <c r="H3796" s="29">
        <v>1</v>
      </c>
      <c r="I3796" s="29">
        <v>2013</v>
      </c>
      <c r="J3796" s="15">
        <v>-1</v>
      </c>
      <c r="K3796" s="15">
        <v>-1</v>
      </c>
      <c r="L3796" s="15">
        <v>0</v>
      </c>
      <c r="M3796" s="15">
        <v>0</v>
      </c>
      <c r="N3796" s="27" t="e">
        <f>SUMIF(#REF!,'Integrantes original'!A3553,#REF!)</f>
        <v>#REF!</v>
      </c>
      <c r="O3796" s="27">
        <f t="shared" si="236"/>
        <v>1012013</v>
      </c>
      <c r="P3796" s="27">
        <f t="shared" si="237"/>
        <v>10120131</v>
      </c>
      <c r="Q3796" s="31">
        <f t="shared" si="238"/>
        <v>35900311010113</v>
      </c>
      <c r="R3796" s="27">
        <f>COUNTIF(tratycont!S:S,'Integrantes original'!Q3796)</f>
        <v>0</v>
      </c>
      <c r="S3796" s="27">
        <f t="shared" si="239"/>
        <v>0</v>
      </c>
    </row>
    <row r="3797" spans="1:19" x14ac:dyDescent="0.15">
      <c r="A3797" s="29">
        <v>3590031</v>
      </c>
      <c r="B3797" s="29">
        <v>359003104</v>
      </c>
      <c r="C3797" s="29" t="s">
        <v>25</v>
      </c>
      <c r="D3797" s="30" t="s">
        <v>3180</v>
      </c>
      <c r="E3797" s="30" t="s">
        <v>3179</v>
      </c>
      <c r="F3797" s="15">
        <v>1</v>
      </c>
      <c r="G3797" s="29">
        <v>23</v>
      </c>
      <c r="H3797" s="29">
        <v>5</v>
      </c>
      <c r="I3797" s="29">
        <v>2018</v>
      </c>
      <c r="J3797" s="15">
        <v>2</v>
      </c>
      <c r="K3797" s="15">
        <v>2</v>
      </c>
      <c r="L3797" s="15">
        <v>0</v>
      </c>
      <c r="M3797" s="15">
        <v>0</v>
      </c>
      <c r="N3797" s="27" t="e">
        <f>SUMIF(#REF!,'Integrantes original'!A3554,#REF!)</f>
        <v>#REF!</v>
      </c>
      <c r="O3797" s="27">
        <f t="shared" si="236"/>
        <v>23052018</v>
      </c>
      <c r="P3797" s="27">
        <f t="shared" si="237"/>
        <v>230520181</v>
      </c>
      <c r="Q3797" s="31">
        <f t="shared" si="238"/>
        <v>35900311230518</v>
      </c>
      <c r="R3797" s="27">
        <f>COUNTIF(tratycont!S:S,'Integrantes original'!Q3797)</f>
        <v>1</v>
      </c>
      <c r="S3797" s="27">
        <f t="shared" si="239"/>
        <v>1</v>
      </c>
    </row>
    <row r="3798" spans="1:19" x14ac:dyDescent="0.15">
      <c r="A3798" s="29">
        <v>3590041</v>
      </c>
      <c r="B3798" s="29">
        <v>359004101</v>
      </c>
      <c r="C3798" s="29" t="s">
        <v>16</v>
      </c>
      <c r="D3798" s="30" t="s">
        <v>23</v>
      </c>
      <c r="E3798" s="30" t="s">
        <v>51</v>
      </c>
      <c r="F3798" s="15">
        <v>2</v>
      </c>
      <c r="G3798" s="29">
        <v>26</v>
      </c>
      <c r="H3798" s="29">
        <v>11</v>
      </c>
      <c r="I3798" s="29">
        <v>1962</v>
      </c>
      <c r="J3798" s="15">
        <v>-1</v>
      </c>
      <c r="K3798" s="15">
        <v>-1</v>
      </c>
      <c r="L3798" s="15">
        <v>0</v>
      </c>
      <c r="M3798" s="15">
        <v>0</v>
      </c>
      <c r="N3798" s="27" t="e">
        <f>SUMIF(#REF!,'Integrantes original'!A3555,#REF!)</f>
        <v>#REF!</v>
      </c>
      <c r="O3798" s="27">
        <f t="shared" si="236"/>
        <v>26111962</v>
      </c>
      <c r="P3798" s="27">
        <f t="shared" si="237"/>
        <v>261119622</v>
      </c>
      <c r="Q3798" s="31">
        <f t="shared" si="238"/>
        <v>35900412261162</v>
      </c>
      <c r="R3798" s="27">
        <f>COUNTIF(tratycont!S:S,'Integrantes original'!Q3798)</f>
        <v>0</v>
      </c>
      <c r="S3798" s="27">
        <f t="shared" si="239"/>
        <v>0</v>
      </c>
    </row>
    <row r="3799" spans="1:19" x14ac:dyDescent="0.15">
      <c r="A3799" s="29">
        <v>3590041</v>
      </c>
      <c r="B3799" s="29">
        <v>359004102</v>
      </c>
      <c r="C3799" s="29" t="s">
        <v>19</v>
      </c>
      <c r="D3799" s="30" t="s">
        <v>1319</v>
      </c>
      <c r="E3799" s="30" t="s">
        <v>2595</v>
      </c>
      <c r="F3799" s="15">
        <v>2</v>
      </c>
      <c r="G3799" s="29">
        <v>4</v>
      </c>
      <c r="H3799" s="29">
        <v>7</v>
      </c>
      <c r="I3799" s="29">
        <v>1982</v>
      </c>
      <c r="J3799" s="15">
        <v>-1</v>
      </c>
      <c r="K3799" s="15">
        <v>-1</v>
      </c>
      <c r="L3799" s="15">
        <v>0</v>
      </c>
      <c r="M3799" s="15">
        <v>0</v>
      </c>
      <c r="N3799" s="27" t="e">
        <f>SUMIF(#REF!,'Integrantes original'!A3556,#REF!)</f>
        <v>#REF!</v>
      </c>
      <c r="O3799" s="27">
        <f t="shared" si="236"/>
        <v>4071982</v>
      </c>
      <c r="P3799" s="27">
        <f t="shared" si="237"/>
        <v>40719822</v>
      </c>
      <c r="Q3799" s="31">
        <f t="shared" si="238"/>
        <v>35900412040782</v>
      </c>
      <c r="R3799" s="27">
        <f>COUNTIF(tratycont!S:S,'Integrantes original'!Q3799)</f>
        <v>0</v>
      </c>
      <c r="S3799" s="27">
        <f t="shared" si="239"/>
        <v>0</v>
      </c>
    </row>
    <row r="3800" spans="1:19" x14ac:dyDescent="0.15">
      <c r="A3800" s="29">
        <v>3590041</v>
      </c>
      <c r="B3800" s="29">
        <v>359004103</v>
      </c>
      <c r="C3800" s="29" t="s">
        <v>22</v>
      </c>
      <c r="D3800" s="30" t="s">
        <v>3181</v>
      </c>
      <c r="E3800" s="30" t="s">
        <v>3182</v>
      </c>
      <c r="F3800" s="15">
        <v>2</v>
      </c>
      <c r="G3800" s="29">
        <v>18</v>
      </c>
      <c r="H3800" s="29">
        <v>12</v>
      </c>
      <c r="I3800" s="29">
        <v>1996</v>
      </c>
      <c r="J3800" s="15">
        <v>-1</v>
      </c>
      <c r="K3800" s="15">
        <v>-1</v>
      </c>
      <c r="L3800" s="15">
        <v>0</v>
      </c>
      <c r="M3800" s="15">
        <v>0</v>
      </c>
      <c r="N3800" s="27" t="e">
        <f>SUMIF(#REF!,'Integrantes original'!A3557,#REF!)</f>
        <v>#REF!</v>
      </c>
      <c r="O3800" s="27">
        <f t="shared" si="236"/>
        <v>18121996</v>
      </c>
      <c r="P3800" s="27">
        <f t="shared" si="237"/>
        <v>181219962</v>
      </c>
      <c r="Q3800" s="31">
        <f t="shared" si="238"/>
        <v>35900412181296</v>
      </c>
      <c r="R3800" s="27">
        <f>COUNTIF(tratycont!S:S,'Integrantes original'!Q3800)</f>
        <v>0</v>
      </c>
      <c r="S3800" s="27">
        <f t="shared" si="239"/>
        <v>0</v>
      </c>
    </row>
    <row r="3801" spans="1:19" x14ac:dyDescent="0.15">
      <c r="A3801" s="29">
        <v>3590041</v>
      </c>
      <c r="B3801" s="29">
        <v>359004104</v>
      </c>
      <c r="C3801" s="29" t="s">
        <v>25</v>
      </c>
      <c r="D3801" s="30" t="s">
        <v>983</v>
      </c>
      <c r="E3801" s="30" t="s">
        <v>3182</v>
      </c>
      <c r="F3801" s="15">
        <v>2</v>
      </c>
      <c r="G3801" s="29">
        <v>17</v>
      </c>
      <c r="H3801" s="29">
        <v>9</v>
      </c>
      <c r="I3801" s="29">
        <v>1998</v>
      </c>
      <c r="J3801" s="15">
        <v>1</v>
      </c>
      <c r="K3801" s="15">
        <v>0</v>
      </c>
      <c r="L3801" s="15">
        <v>2</v>
      </c>
      <c r="M3801" s="15">
        <v>0</v>
      </c>
      <c r="N3801" s="27" t="e">
        <f>SUMIF(#REF!,'Integrantes original'!A3558,#REF!)</f>
        <v>#REF!</v>
      </c>
      <c r="O3801" s="27">
        <f t="shared" si="236"/>
        <v>17091998</v>
      </c>
      <c r="P3801" s="27">
        <f t="shared" si="237"/>
        <v>170919982</v>
      </c>
      <c r="Q3801" s="31">
        <f t="shared" si="238"/>
        <v>35900412170998</v>
      </c>
      <c r="R3801" s="27">
        <f>COUNTIF(tratycont!S:S,'Integrantes original'!Q3801)</f>
        <v>0</v>
      </c>
      <c r="S3801" s="27">
        <f t="shared" si="239"/>
        <v>0</v>
      </c>
    </row>
    <row r="3802" spans="1:19" x14ac:dyDescent="0.15">
      <c r="A3802" s="29">
        <v>3590041</v>
      </c>
      <c r="B3802" s="29">
        <v>359004105</v>
      </c>
      <c r="C3802" s="29" t="s">
        <v>27</v>
      </c>
      <c r="D3802" s="30" t="s">
        <v>3183</v>
      </c>
      <c r="E3802" s="30" t="s">
        <v>3184</v>
      </c>
      <c r="F3802" s="15">
        <v>2</v>
      </c>
      <c r="G3802" s="29">
        <v>23</v>
      </c>
      <c r="H3802" s="29">
        <v>2</v>
      </c>
      <c r="I3802" s="29">
        <v>2003</v>
      </c>
      <c r="J3802" s="15">
        <v>-1</v>
      </c>
      <c r="K3802" s="15">
        <v>-1</v>
      </c>
      <c r="L3802" s="15">
        <v>0</v>
      </c>
      <c r="M3802" s="15">
        <v>0</v>
      </c>
      <c r="N3802" s="27" t="e">
        <f>SUMIF(#REF!,'Integrantes original'!A3559,#REF!)</f>
        <v>#REF!</v>
      </c>
      <c r="O3802" s="27">
        <f t="shared" si="236"/>
        <v>23022003</v>
      </c>
      <c r="P3802" s="27">
        <f t="shared" si="237"/>
        <v>230220032</v>
      </c>
      <c r="Q3802" s="31">
        <f t="shared" si="238"/>
        <v>35900412230203</v>
      </c>
      <c r="R3802" s="27">
        <f>COUNTIF(tratycont!S:S,'Integrantes original'!Q3802)</f>
        <v>0</v>
      </c>
      <c r="S3802" s="27">
        <f t="shared" si="239"/>
        <v>0</v>
      </c>
    </row>
    <row r="3803" spans="1:19" x14ac:dyDescent="0.15">
      <c r="A3803" s="29">
        <v>3590041</v>
      </c>
      <c r="B3803" s="29">
        <v>359004106</v>
      </c>
      <c r="C3803" s="29" t="s">
        <v>30</v>
      </c>
      <c r="D3803" s="30" t="s">
        <v>349</v>
      </c>
      <c r="E3803" s="30" t="s">
        <v>2757</v>
      </c>
      <c r="F3803" s="15">
        <v>1</v>
      </c>
      <c r="G3803" s="29">
        <v>2</v>
      </c>
      <c r="H3803" s="29">
        <v>7</v>
      </c>
      <c r="I3803" s="29">
        <v>1960</v>
      </c>
      <c r="J3803" s="15">
        <v>-1</v>
      </c>
      <c r="K3803" s="15">
        <v>-1</v>
      </c>
      <c r="L3803" s="15">
        <v>0</v>
      </c>
      <c r="M3803" s="15">
        <v>0</v>
      </c>
      <c r="N3803" s="27" t="e">
        <f>SUMIF(#REF!,'Integrantes original'!A3560,#REF!)</f>
        <v>#REF!</v>
      </c>
      <c r="O3803" s="27">
        <f t="shared" si="236"/>
        <v>2071960</v>
      </c>
      <c r="P3803" s="27">
        <f t="shared" si="237"/>
        <v>20719601</v>
      </c>
      <c r="Q3803" s="31">
        <f t="shared" si="238"/>
        <v>35900411020760</v>
      </c>
      <c r="R3803" s="27">
        <f>COUNTIF(tratycont!S:S,'Integrantes original'!Q3803)</f>
        <v>0</v>
      </c>
      <c r="S3803" s="27">
        <f t="shared" si="239"/>
        <v>0</v>
      </c>
    </row>
    <row r="3804" spans="1:19" x14ac:dyDescent="0.15">
      <c r="A3804" s="29">
        <v>3590041</v>
      </c>
      <c r="B3804" s="29">
        <v>359004107</v>
      </c>
      <c r="C3804" s="29" t="s">
        <v>56</v>
      </c>
      <c r="D3804" s="30" t="s">
        <v>3185</v>
      </c>
      <c r="E3804" s="30" t="s">
        <v>1143</v>
      </c>
      <c r="F3804" s="15">
        <v>1</v>
      </c>
      <c r="G3804" s="29">
        <v>28</v>
      </c>
      <c r="H3804" s="29">
        <v>9</v>
      </c>
      <c r="I3804" s="29">
        <v>2015</v>
      </c>
      <c r="J3804" s="15">
        <v>-1</v>
      </c>
      <c r="K3804" s="15">
        <v>-1</v>
      </c>
      <c r="L3804" s="15">
        <v>0</v>
      </c>
      <c r="M3804" s="15">
        <v>0</v>
      </c>
      <c r="N3804" s="27" t="e">
        <f>SUMIF(#REF!,'Integrantes original'!A3561,#REF!)</f>
        <v>#REF!</v>
      </c>
      <c r="O3804" s="27">
        <f t="shared" si="236"/>
        <v>28092015</v>
      </c>
      <c r="P3804" s="27">
        <f t="shared" si="237"/>
        <v>280920151</v>
      </c>
      <c r="Q3804" s="31">
        <f t="shared" si="238"/>
        <v>35900411280915</v>
      </c>
      <c r="R3804" s="27">
        <f>COUNTIF(tratycont!S:S,'Integrantes original'!Q3804)</f>
        <v>0</v>
      </c>
      <c r="S3804" s="27">
        <f t="shared" si="239"/>
        <v>0</v>
      </c>
    </row>
    <row r="3805" spans="1:19" x14ac:dyDescent="0.15">
      <c r="A3805" s="29">
        <v>3590041</v>
      </c>
      <c r="B3805" s="29">
        <v>359004108</v>
      </c>
      <c r="C3805" s="29" t="s">
        <v>58</v>
      </c>
      <c r="D3805" s="30" t="s">
        <v>349</v>
      </c>
      <c r="E3805" s="30" t="s">
        <v>2757</v>
      </c>
      <c r="F3805" s="15">
        <v>1</v>
      </c>
      <c r="G3805" s="29">
        <v>13</v>
      </c>
      <c r="H3805" s="29">
        <v>6</v>
      </c>
      <c r="I3805" s="29">
        <v>2018</v>
      </c>
      <c r="J3805" s="15">
        <v>2</v>
      </c>
      <c r="K3805" s="15">
        <v>4</v>
      </c>
      <c r="L3805" s="15">
        <v>0</v>
      </c>
      <c r="M3805" s="15">
        <v>0</v>
      </c>
      <c r="N3805" s="27" t="e">
        <f>SUMIF(#REF!,'Integrantes original'!A3562,#REF!)</f>
        <v>#REF!</v>
      </c>
      <c r="O3805" s="27">
        <f t="shared" si="236"/>
        <v>13062018</v>
      </c>
      <c r="P3805" s="27">
        <f t="shared" si="237"/>
        <v>130620181</v>
      </c>
      <c r="Q3805" s="31">
        <f t="shared" si="238"/>
        <v>35900411130618</v>
      </c>
      <c r="R3805" s="27">
        <f>COUNTIF(tratycont!S:S,'Integrantes original'!Q3805)</f>
        <v>1</v>
      </c>
      <c r="S3805" s="27">
        <f t="shared" si="239"/>
        <v>1</v>
      </c>
    </row>
    <row r="3806" spans="1:19" x14ac:dyDescent="0.15">
      <c r="A3806" s="29">
        <v>3590051</v>
      </c>
      <c r="B3806" s="29">
        <v>359005101</v>
      </c>
      <c r="C3806" s="29" t="s">
        <v>16</v>
      </c>
      <c r="D3806" s="30" t="s">
        <v>531</v>
      </c>
      <c r="E3806" s="30" t="s">
        <v>3186</v>
      </c>
      <c r="F3806" s="15">
        <v>1</v>
      </c>
      <c r="G3806" s="29">
        <v>17</v>
      </c>
      <c r="H3806" s="29">
        <v>12</v>
      </c>
      <c r="I3806" s="29">
        <v>1989</v>
      </c>
      <c r="J3806" s="15">
        <v>-1</v>
      </c>
      <c r="K3806" s="15">
        <v>-1</v>
      </c>
      <c r="L3806" s="15">
        <v>0</v>
      </c>
      <c r="M3806" s="15">
        <v>0</v>
      </c>
      <c r="N3806" s="27" t="e">
        <f>SUMIF(#REF!,'Integrantes original'!A3563,#REF!)</f>
        <v>#REF!</v>
      </c>
      <c r="O3806" s="27">
        <f t="shared" si="236"/>
        <v>17121989</v>
      </c>
      <c r="P3806" s="27">
        <f t="shared" si="237"/>
        <v>171219891</v>
      </c>
      <c r="Q3806" s="31">
        <f t="shared" si="238"/>
        <v>35900511171289</v>
      </c>
      <c r="R3806" s="27">
        <f>COUNTIF(tratycont!S:S,'Integrantes original'!Q3806)</f>
        <v>0</v>
      </c>
      <c r="S3806" s="27">
        <f t="shared" si="239"/>
        <v>0</v>
      </c>
    </row>
    <row r="3807" spans="1:19" x14ac:dyDescent="0.15">
      <c r="A3807" s="29">
        <v>3590051</v>
      </c>
      <c r="B3807" s="29">
        <v>359005102</v>
      </c>
      <c r="C3807" s="29" t="s">
        <v>19</v>
      </c>
      <c r="D3807" s="30" t="s">
        <v>759</v>
      </c>
      <c r="E3807" s="30" t="s">
        <v>1250</v>
      </c>
      <c r="F3807" s="15">
        <v>2</v>
      </c>
      <c r="G3807" s="29">
        <v>3</v>
      </c>
      <c r="H3807" s="29">
        <v>4</v>
      </c>
      <c r="I3807" s="29">
        <v>1988</v>
      </c>
      <c r="J3807" s="15">
        <v>1</v>
      </c>
      <c r="K3807" s="15">
        <v>0</v>
      </c>
      <c r="L3807" s="15">
        <v>2</v>
      </c>
      <c r="M3807" s="15">
        <v>0</v>
      </c>
      <c r="N3807" s="27" t="e">
        <f>SUMIF(#REF!,'Integrantes original'!A3564,#REF!)</f>
        <v>#REF!</v>
      </c>
      <c r="O3807" s="27">
        <f t="shared" si="236"/>
        <v>3041988</v>
      </c>
      <c r="P3807" s="27">
        <f t="shared" si="237"/>
        <v>30419882</v>
      </c>
      <c r="Q3807" s="31">
        <f t="shared" si="238"/>
        <v>35900512030488</v>
      </c>
      <c r="R3807" s="27">
        <f>COUNTIF(tratycont!S:S,'Integrantes original'!Q3807)</f>
        <v>0</v>
      </c>
      <c r="S3807" s="27">
        <f t="shared" si="239"/>
        <v>0</v>
      </c>
    </row>
    <row r="3808" spans="1:19" x14ac:dyDescent="0.15">
      <c r="A3808" s="29">
        <v>3590051</v>
      </c>
      <c r="B3808" s="29">
        <v>359005103</v>
      </c>
      <c r="C3808" s="29" t="s">
        <v>22</v>
      </c>
      <c r="D3808" s="30" t="s">
        <v>2345</v>
      </c>
      <c r="E3808" s="30" t="s">
        <v>3186</v>
      </c>
      <c r="F3808" s="15">
        <v>2</v>
      </c>
      <c r="G3808" s="29">
        <v>20</v>
      </c>
      <c r="H3808" s="29">
        <v>4</v>
      </c>
      <c r="I3808" s="29">
        <v>2017</v>
      </c>
      <c r="J3808" s="15">
        <v>2</v>
      </c>
      <c r="K3808" s="15">
        <v>2</v>
      </c>
      <c r="L3808" s="15">
        <v>0</v>
      </c>
      <c r="M3808" s="15">
        <v>0</v>
      </c>
      <c r="N3808" s="27" t="e">
        <f>SUMIF(#REF!,'Integrantes original'!A3565,#REF!)</f>
        <v>#REF!</v>
      </c>
      <c r="O3808" s="27">
        <f t="shared" si="236"/>
        <v>20042017</v>
      </c>
      <c r="P3808" s="27">
        <f t="shared" si="237"/>
        <v>200420172</v>
      </c>
      <c r="Q3808" s="31">
        <f t="shared" si="238"/>
        <v>35900512200417</v>
      </c>
      <c r="R3808" s="27">
        <f>COUNTIF(tratycont!S:S,'Integrantes original'!Q3808)</f>
        <v>0</v>
      </c>
      <c r="S3808" s="27">
        <f t="shared" si="239"/>
        <v>1</v>
      </c>
    </row>
    <row r="3809" spans="1:19" x14ac:dyDescent="0.15">
      <c r="A3809" s="29">
        <v>3590051</v>
      </c>
      <c r="B3809" s="29">
        <v>359005104</v>
      </c>
      <c r="C3809" s="29" t="s">
        <v>25</v>
      </c>
      <c r="D3809" s="30" t="s">
        <v>3187</v>
      </c>
      <c r="E3809" s="30" t="s">
        <v>3186</v>
      </c>
      <c r="F3809" s="15">
        <v>2</v>
      </c>
      <c r="G3809" s="29">
        <v>3</v>
      </c>
      <c r="H3809" s="29">
        <v>7</v>
      </c>
      <c r="I3809" s="29">
        <v>2018</v>
      </c>
      <c r="J3809" s="15">
        <v>2</v>
      </c>
      <c r="K3809" s="15">
        <v>2</v>
      </c>
      <c r="L3809" s="15">
        <v>0</v>
      </c>
      <c r="M3809" s="15">
        <v>0</v>
      </c>
      <c r="N3809" s="27" t="e">
        <f>SUMIF(#REF!,'Integrantes original'!A3566,#REF!)</f>
        <v>#REF!</v>
      </c>
      <c r="O3809" s="27">
        <f t="shared" si="236"/>
        <v>3072018</v>
      </c>
      <c r="P3809" s="27">
        <f t="shared" si="237"/>
        <v>30720182</v>
      </c>
      <c r="Q3809" s="31">
        <f t="shared" si="238"/>
        <v>35900512030718</v>
      </c>
      <c r="R3809" s="27">
        <f>COUNTIF(tratycont!S:S,'Integrantes original'!Q3809)</f>
        <v>0</v>
      </c>
      <c r="S3809" s="27">
        <f t="shared" si="239"/>
        <v>1</v>
      </c>
    </row>
    <row r="3810" spans="1:19" x14ac:dyDescent="0.15">
      <c r="A3810" s="29">
        <v>3590071</v>
      </c>
      <c r="B3810" s="29">
        <v>359007101</v>
      </c>
      <c r="C3810" s="29" t="s">
        <v>16</v>
      </c>
      <c r="D3810" s="30" t="s">
        <v>461</v>
      </c>
      <c r="E3810" s="30" t="s">
        <v>1034</v>
      </c>
      <c r="F3810" s="15">
        <v>1</v>
      </c>
      <c r="G3810" s="29">
        <v>29</v>
      </c>
      <c r="H3810" s="29">
        <v>11</v>
      </c>
      <c r="I3810" s="29">
        <v>1972</v>
      </c>
      <c r="J3810" s="15">
        <v>-1</v>
      </c>
      <c r="K3810" s="15">
        <v>-1</v>
      </c>
      <c r="L3810" s="15">
        <v>0</v>
      </c>
      <c r="M3810" s="15">
        <v>0</v>
      </c>
      <c r="N3810" s="27" t="e">
        <f>SUMIF(#REF!,'Integrantes original'!A3567,#REF!)</f>
        <v>#REF!</v>
      </c>
      <c r="O3810" s="27">
        <f t="shared" si="236"/>
        <v>29111972</v>
      </c>
      <c r="P3810" s="27">
        <f t="shared" si="237"/>
        <v>291119721</v>
      </c>
      <c r="Q3810" s="31">
        <f t="shared" si="238"/>
        <v>35900711291172</v>
      </c>
      <c r="R3810" s="27">
        <f>COUNTIF(tratycont!S:S,'Integrantes original'!Q3810)</f>
        <v>0</v>
      </c>
      <c r="S3810" s="27">
        <f t="shared" si="239"/>
        <v>0</v>
      </c>
    </row>
    <row r="3811" spans="1:19" x14ac:dyDescent="0.15">
      <c r="A3811" s="29">
        <v>3590071</v>
      </c>
      <c r="B3811" s="29">
        <v>359007102</v>
      </c>
      <c r="C3811" s="29" t="s">
        <v>19</v>
      </c>
      <c r="D3811" s="30" t="s">
        <v>381</v>
      </c>
      <c r="E3811" s="30" t="s">
        <v>1000</v>
      </c>
      <c r="F3811" s="15">
        <v>2</v>
      </c>
      <c r="G3811" s="29">
        <v>23</v>
      </c>
      <c r="H3811" s="29">
        <v>12</v>
      </c>
      <c r="I3811" s="29">
        <v>1983</v>
      </c>
      <c r="J3811" s="15">
        <v>1</v>
      </c>
      <c r="K3811" s="15">
        <v>0</v>
      </c>
      <c r="L3811" s="15">
        <v>2</v>
      </c>
      <c r="M3811" s="15">
        <v>0</v>
      </c>
      <c r="N3811" s="27" t="e">
        <f>SUMIF(#REF!,'Integrantes original'!A3568,#REF!)</f>
        <v>#REF!</v>
      </c>
      <c r="O3811" s="27">
        <f t="shared" si="236"/>
        <v>23121983</v>
      </c>
      <c r="P3811" s="27">
        <f t="shared" si="237"/>
        <v>231219832</v>
      </c>
      <c r="Q3811" s="31">
        <f t="shared" si="238"/>
        <v>35900712231283</v>
      </c>
      <c r="R3811" s="27">
        <f>COUNTIF(tratycont!S:S,'Integrantes original'!Q3811)</f>
        <v>0</v>
      </c>
      <c r="S3811" s="27">
        <f t="shared" si="239"/>
        <v>0</v>
      </c>
    </row>
    <row r="3812" spans="1:19" x14ac:dyDescent="0.15">
      <c r="A3812" s="29">
        <v>3590071</v>
      </c>
      <c r="B3812" s="29">
        <v>359007103</v>
      </c>
      <c r="C3812" s="29" t="s">
        <v>22</v>
      </c>
      <c r="D3812" s="30" t="s">
        <v>3188</v>
      </c>
      <c r="E3812" s="30" t="s">
        <v>1034</v>
      </c>
      <c r="F3812" s="15">
        <v>2</v>
      </c>
      <c r="G3812" s="29">
        <v>29</v>
      </c>
      <c r="H3812" s="29">
        <v>7</v>
      </c>
      <c r="I3812" s="29">
        <v>2001</v>
      </c>
      <c r="J3812" s="15">
        <v>1</v>
      </c>
      <c r="K3812" s="15">
        <v>0</v>
      </c>
      <c r="L3812" s="15">
        <v>0</v>
      </c>
      <c r="M3812" s="15">
        <v>0</v>
      </c>
      <c r="N3812" s="27" t="e">
        <f>SUMIF(#REF!,'Integrantes original'!A3569,#REF!)</f>
        <v>#REF!</v>
      </c>
      <c r="O3812" s="27">
        <f t="shared" si="236"/>
        <v>29072001</v>
      </c>
      <c r="P3812" s="27">
        <f t="shared" si="237"/>
        <v>290720012</v>
      </c>
      <c r="Q3812" s="31">
        <f t="shared" si="238"/>
        <v>35900712290701</v>
      </c>
      <c r="R3812" s="27">
        <f>COUNTIF(tratycont!S:S,'Integrantes original'!Q3812)</f>
        <v>0</v>
      </c>
      <c r="S3812" s="27">
        <f t="shared" si="239"/>
        <v>0</v>
      </c>
    </row>
    <row r="3813" spans="1:19" x14ac:dyDescent="0.15">
      <c r="A3813" s="29">
        <v>3590071</v>
      </c>
      <c r="B3813" s="29">
        <v>359007104</v>
      </c>
      <c r="C3813" s="29" t="s">
        <v>25</v>
      </c>
      <c r="D3813" s="30" t="s">
        <v>3098</v>
      </c>
      <c r="E3813" s="30" t="s">
        <v>1034</v>
      </c>
      <c r="F3813" s="15">
        <v>2</v>
      </c>
      <c r="G3813" s="29">
        <v>3</v>
      </c>
      <c r="H3813" s="29">
        <v>4</v>
      </c>
      <c r="I3813" s="29">
        <v>2003</v>
      </c>
      <c r="J3813" s="15">
        <v>-1</v>
      </c>
      <c r="K3813" s="15">
        <v>-1</v>
      </c>
      <c r="L3813" s="15">
        <v>0</v>
      </c>
      <c r="M3813" s="15">
        <v>0</v>
      </c>
      <c r="N3813" s="27" t="e">
        <f>SUMIF(#REF!,'Integrantes original'!A3570,#REF!)</f>
        <v>#REF!</v>
      </c>
      <c r="O3813" s="27">
        <f t="shared" si="236"/>
        <v>3042003</v>
      </c>
      <c r="P3813" s="27">
        <f t="shared" si="237"/>
        <v>30420032</v>
      </c>
      <c r="Q3813" s="31">
        <f t="shared" si="238"/>
        <v>35900712030403</v>
      </c>
      <c r="R3813" s="27">
        <f>COUNTIF(tratycont!S:S,'Integrantes original'!Q3813)</f>
        <v>0</v>
      </c>
      <c r="S3813" s="27">
        <f t="shared" si="239"/>
        <v>0</v>
      </c>
    </row>
    <row r="3814" spans="1:19" x14ac:dyDescent="0.15">
      <c r="A3814" s="29">
        <v>3590071</v>
      </c>
      <c r="B3814" s="29">
        <v>359007105</v>
      </c>
      <c r="C3814" s="29" t="s">
        <v>27</v>
      </c>
      <c r="D3814" s="30" t="s">
        <v>2200</v>
      </c>
      <c r="E3814" s="30" t="s">
        <v>1034</v>
      </c>
      <c r="F3814" s="15">
        <v>1</v>
      </c>
      <c r="G3814" s="29">
        <v>29</v>
      </c>
      <c r="H3814" s="29">
        <v>9</v>
      </c>
      <c r="I3814" s="29">
        <v>2007</v>
      </c>
      <c r="J3814" s="15">
        <v>-1</v>
      </c>
      <c r="K3814" s="15">
        <v>-1</v>
      </c>
      <c r="L3814" s="15">
        <v>0</v>
      </c>
      <c r="M3814" s="15">
        <v>0</v>
      </c>
      <c r="N3814" s="27" t="e">
        <f>SUMIF(#REF!,'Integrantes original'!A3571,#REF!)</f>
        <v>#REF!</v>
      </c>
      <c r="O3814" s="27">
        <f t="shared" si="236"/>
        <v>29092007</v>
      </c>
      <c r="P3814" s="27">
        <f t="shared" si="237"/>
        <v>290920071</v>
      </c>
      <c r="Q3814" s="31">
        <f t="shared" si="238"/>
        <v>35900711290907</v>
      </c>
      <c r="R3814" s="27">
        <f>COUNTIF(tratycont!S:S,'Integrantes original'!Q3814)</f>
        <v>0</v>
      </c>
      <c r="S3814" s="27">
        <f t="shared" si="239"/>
        <v>0</v>
      </c>
    </row>
    <row r="3815" spans="1:19" x14ac:dyDescent="0.15">
      <c r="A3815" s="29">
        <v>3590071</v>
      </c>
      <c r="B3815" s="29">
        <v>359007106</v>
      </c>
      <c r="C3815" s="29" t="s">
        <v>30</v>
      </c>
      <c r="D3815" s="30" t="s">
        <v>2535</v>
      </c>
      <c r="E3815" s="30" t="s">
        <v>1034</v>
      </c>
      <c r="F3815" s="15">
        <v>2</v>
      </c>
      <c r="G3815" s="29">
        <v>10</v>
      </c>
      <c r="H3815" s="29">
        <v>4</v>
      </c>
      <c r="I3815" s="29">
        <v>2011</v>
      </c>
      <c r="J3815" s="15">
        <v>-1</v>
      </c>
      <c r="K3815" s="15">
        <v>-1</v>
      </c>
      <c r="L3815" s="15">
        <v>0</v>
      </c>
      <c r="M3815" s="15">
        <v>0</v>
      </c>
      <c r="N3815" s="27" t="e">
        <f>SUMIF(#REF!,'Integrantes original'!A3572,#REF!)</f>
        <v>#REF!</v>
      </c>
      <c r="O3815" s="27">
        <f t="shared" si="236"/>
        <v>10042011</v>
      </c>
      <c r="P3815" s="27">
        <f t="shared" si="237"/>
        <v>100420112</v>
      </c>
      <c r="Q3815" s="31">
        <f t="shared" si="238"/>
        <v>35900712100411</v>
      </c>
      <c r="R3815" s="27">
        <f>COUNTIF(tratycont!S:S,'Integrantes original'!Q3815)</f>
        <v>0</v>
      </c>
      <c r="S3815" s="27">
        <f t="shared" si="239"/>
        <v>0</v>
      </c>
    </row>
    <row r="3816" spans="1:19" x14ac:dyDescent="0.15">
      <c r="A3816" s="29">
        <v>3590071</v>
      </c>
      <c r="B3816" s="29">
        <v>359007107</v>
      </c>
      <c r="C3816" s="29" t="s">
        <v>56</v>
      </c>
      <c r="D3816" s="30" t="s">
        <v>3189</v>
      </c>
      <c r="E3816" s="30" t="s">
        <v>1034</v>
      </c>
      <c r="F3816" s="15">
        <v>2</v>
      </c>
      <c r="G3816" s="29">
        <v>18</v>
      </c>
      <c r="H3816" s="29">
        <v>4</v>
      </c>
      <c r="I3816" s="29">
        <v>2018</v>
      </c>
      <c r="J3816" s="15">
        <v>2</v>
      </c>
      <c r="K3816" s="15">
        <v>2</v>
      </c>
      <c r="L3816" s="15">
        <v>0</v>
      </c>
      <c r="M3816" s="15">
        <v>0</v>
      </c>
      <c r="N3816" s="27" t="e">
        <f>SUMIF(#REF!,'Integrantes original'!A3573,#REF!)</f>
        <v>#REF!</v>
      </c>
      <c r="O3816" s="27">
        <f t="shared" si="236"/>
        <v>18042018</v>
      </c>
      <c r="P3816" s="27">
        <f t="shared" si="237"/>
        <v>180420182</v>
      </c>
      <c r="Q3816" s="31">
        <f t="shared" si="238"/>
        <v>35900712180418</v>
      </c>
      <c r="R3816" s="27">
        <f>COUNTIF(tratycont!S:S,'Integrantes original'!Q3816)</f>
        <v>0</v>
      </c>
      <c r="S3816" s="27">
        <f t="shared" si="239"/>
        <v>1</v>
      </c>
    </row>
    <row r="3817" spans="1:19" x14ac:dyDescent="0.15">
      <c r="A3817" s="29">
        <v>3590072</v>
      </c>
      <c r="B3817" s="29">
        <v>359007201</v>
      </c>
      <c r="C3817" s="29" t="s">
        <v>16</v>
      </c>
      <c r="D3817" s="30" t="s">
        <v>461</v>
      </c>
      <c r="E3817" s="30" t="s">
        <v>1034</v>
      </c>
      <c r="F3817" s="15">
        <v>1</v>
      </c>
      <c r="G3817" s="29">
        <v>29</v>
      </c>
      <c r="H3817" s="29">
        <v>11</v>
      </c>
      <c r="I3817" s="29">
        <v>1972</v>
      </c>
      <c r="J3817" s="15">
        <v>-1</v>
      </c>
      <c r="K3817" s="15">
        <v>-1</v>
      </c>
      <c r="L3817" s="15">
        <v>0</v>
      </c>
      <c r="M3817" s="15">
        <v>0</v>
      </c>
      <c r="N3817" s="27" t="e">
        <f>SUMIF(#REF!,'Integrantes original'!A3574,#REF!)</f>
        <v>#REF!</v>
      </c>
      <c r="O3817" s="27">
        <f t="shared" si="236"/>
        <v>29111972</v>
      </c>
      <c r="P3817" s="27">
        <f t="shared" si="237"/>
        <v>291119721</v>
      </c>
      <c r="Q3817" s="31">
        <f t="shared" si="238"/>
        <v>35900721291172</v>
      </c>
      <c r="R3817" s="27">
        <f>COUNTIF(tratycont!S:S,'Integrantes original'!Q3817)</f>
        <v>0</v>
      </c>
      <c r="S3817" s="27">
        <f t="shared" si="239"/>
        <v>0</v>
      </c>
    </row>
    <row r="3818" spans="1:19" x14ac:dyDescent="0.15">
      <c r="A3818" s="29">
        <v>3590072</v>
      </c>
      <c r="B3818" s="29">
        <v>359007202</v>
      </c>
      <c r="C3818" s="29" t="s">
        <v>19</v>
      </c>
      <c r="D3818" s="30" t="s">
        <v>381</v>
      </c>
      <c r="E3818" s="30" t="s">
        <v>1000</v>
      </c>
      <c r="F3818" s="15">
        <v>2</v>
      </c>
      <c r="G3818" s="29">
        <v>23</v>
      </c>
      <c r="H3818" s="29">
        <v>12</v>
      </c>
      <c r="I3818" s="29">
        <v>1983</v>
      </c>
      <c r="J3818" s="15">
        <v>1</v>
      </c>
      <c r="K3818" s="15">
        <v>0</v>
      </c>
      <c r="L3818" s="15">
        <v>2</v>
      </c>
      <c r="M3818" s="15">
        <v>0</v>
      </c>
      <c r="N3818" s="27" t="e">
        <f>SUMIF(#REF!,'Integrantes original'!A3575,#REF!)</f>
        <v>#REF!</v>
      </c>
      <c r="O3818" s="27">
        <f t="shared" si="236"/>
        <v>23121983</v>
      </c>
      <c r="P3818" s="27">
        <f t="shared" si="237"/>
        <v>231219832</v>
      </c>
      <c r="Q3818" s="31">
        <f t="shared" si="238"/>
        <v>35900722231283</v>
      </c>
      <c r="R3818" s="27">
        <f>COUNTIF(tratycont!S:S,'Integrantes original'!Q3818)</f>
        <v>0</v>
      </c>
      <c r="S3818" s="27">
        <f t="shared" si="239"/>
        <v>0</v>
      </c>
    </row>
    <row r="3819" spans="1:19" x14ac:dyDescent="0.15">
      <c r="A3819" s="29">
        <v>3590072</v>
      </c>
      <c r="B3819" s="29">
        <v>359007203</v>
      </c>
      <c r="C3819" s="29" t="s">
        <v>22</v>
      </c>
      <c r="D3819" s="30" t="s">
        <v>3188</v>
      </c>
      <c r="E3819" s="30" t="s">
        <v>1034</v>
      </c>
      <c r="F3819" s="15">
        <v>2</v>
      </c>
      <c r="G3819" s="29">
        <v>29</v>
      </c>
      <c r="H3819" s="29">
        <v>7</v>
      </c>
      <c r="I3819" s="29">
        <v>2001</v>
      </c>
      <c r="J3819" s="15">
        <v>1</v>
      </c>
      <c r="K3819" s="15">
        <v>0</v>
      </c>
      <c r="L3819" s="15">
        <v>0</v>
      </c>
      <c r="M3819" s="15">
        <v>0</v>
      </c>
      <c r="N3819" s="27" t="e">
        <f>SUMIF(#REF!,'Integrantes original'!A3576,#REF!)</f>
        <v>#REF!</v>
      </c>
      <c r="O3819" s="27">
        <f t="shared" si="236"/>
        <v>29072001</v>
      </c>
      <c r="P3819" s="27">
        <f t="shared" si="237"/>
        <v>290720012</v>
      </c>
      <c r="Q3819" s="31">
        <f t="shared" si="238"/>
        <v>35900722290701</v>
      </c>
      <c r="R3819" s="27">
        <f>COUNTIF(tratycont!S:S,'Integrantes original'!Q3819)</f>
        <v>0</v>
      </c>
      <c r="S3819" s="27">
        <f t="shared" si="239"/>
        <v>0</v>
      </c>
    </row>
    <row r="3820" spans="1:19" x14ac:dyDescent="0.15">
      <c r="A3820" s="29">
        <v>3590072</v>
      </c>
      <c r="B3820" s="29">
        <v>359007204</v>
      </c>
      <c r="C3820" s="29" t="s">
        <v>25</v>
      </c>
      <c r="D3820" s="30" t="s">
        <v>3098</v>
      </c>
      <c r="E3820" s="30" t="s">
        <v>1034</v>
      </c>
      <c r="F3820" s="15">
        <v>2</v>
      </c>
      <c r="G3820" s="29">
        <v>3</v>
      </c>
      <c r="H3820" s="29">
        <v>4</v>
      </c>
      <c r="I3820" s="29">
        <v>2003</v>
      </c>
      <c r="J3820" s="15">
        <v>-1</v>
      </c>
      <c r="K3820" s="15">
        <v>-1</v>
      </c>
      <c r="L3820" s="15">
        <v>0</v>
      </c>
      <c r="M3820" s="15">
        <v>0</v>
      </c>
      <c r="N3820" s="27" t="e">
        <f>SUMIF(#REF!,'Integrantes original'!A3577,#REF!)</f>
        <v>#REF!</v>
      </c>
      <c r="O3820" s="27">
        <f t="shared" si="236"/>
        <v>3042003</v>
      </c>
      <c r="P3820" s="27">
        <f t="shared" si="237"/>
        <v>30420032</v>
      </c>
      <c r="Q3820" s="31">
        <f t="shared" si="238"/>
        <v>35900722030403</v>
      </c>
      <c r="R3820" s="27">
        <f>COUNTIF(tratycont!S:S,'Integrantes original'!Q3820)</f>
        <v>0</v>
      </c>
      <c r="S3820" s="27">
        <f t="shared" si="239"/>
        <v>0</v>
      </c>
    </row>
    <row r="3821" spans="1:19" x14ac:dyDescent="0.15">
      <c r="A3821" s="29">
        <v>3590072</v>
      </c>
      <c r="B3821" s="29">
        <v>359007205</v>
      </c>
      <c r="C3821" s="29" t="s">
        <v>27</v>
      </c>
      <c r="D3821" s="30" t="s">
        <v>2200</v>
      </c>
      <c r="E3821" s="30" t="s">
        <v>1034</v>
      </c>
      <c r="F3821" s="15">
        <v>1</v>
      </c>
      <c r="G3821" s="29">
        <v>29</v>
      </c>
      <c r="H3821" s="29">
        <v>9</v>
      </c>
      <c r="I3821" s="29">
        <v>2007</v>
      </c>
      <c r="J3821" s="15">
        <v>-1</v>
      </c>
      <c r="K3821" s="15">
        <v>-1</v>
      </c>
      <c r="L3821" s="15">
        <v>0</v>
      </c>
      <c r="M3821" s="15">
        <v>0</v>
      </c>
      <c r="N3821" s="27" t="e">
        <f>SUMIF(#REF!,'Integrantes original'!A3578,#REF!)</f>
        <v>#REF!</v>
      </c>
      <c r="O3821" s="27">
        <f t="shared" si="236"/>
        <v>29092007</v>
      </c>
      <c r="P3821" s="27">
        <f t="shared" si="237"/>
        <v>290920071</v>
      </c>
      <c r="Q3821" s="31">
        <f t="shared" si="238"/>
        <v>35900721290907</v>
      </c>
      <c r="R3821" s="27">
        <f>COUNTIF(tratycont!S:S,'Integrantes original'!Q3821)</f>
        <v>0</v>
      </c>
      <c r="S3821" s="27">
        <f t="shared" si="239"/>
        <v>0</v>
      </c>
    </row>
    <row r="3822" spans="1:19" x14ac:dyDescent="0.15">
      <c r="A3822" s="29">
        <v>3590072</v>
      </c>
      <c r="B3822" s="29">
        <v>359007206</v>
      </c>
      <c r="C3822" s="29" t="s">
        <v>30</v>
      </c>
      <c r="D3822" s="30" t="s">
        <v>2535</v>
      </c>
      <c r="E3822" s="30" t="s">
        <v>1034</v>
      </c>
      <c r="F3822" s="15">
        <v>2</v>
      </c>
      <c r="G3822" s="29">
        <v>10</v>
      </c>
      <c r="H3822" s="29">
        <v>4</v>
      </c>
      <c r="I3822" s="29">
        <v>2011</v>
      </c>
      <c r="J3822" s="15">
        <v>-1</v>
      </c>
      <c r="K3822" s="15">
        <v>-1</v>
      </c>
      <c r="L3822" s="15">
        <v>0</v>
      </c>
      <c r="M3822" s="15">
        <v>0</v>
      </c>
      <c r="N3822" s="27" t="e">
        <f>SUMIF(#REF!,'Integrantes original'!A3579,#REF!)</f>
        <v>#REF!</v>
      </c>
      <c r="O3822" s="27">
        <f t="shared" si="236"/>
        <v>10042011</v>
      </c>
      <c r="P3822" s="27">
        <f t="shared" si="237"/>
        <v>100420112</v>
      </c>
      <c r="Q3822" s="31">
        <f t="shared" si="238"/>
        <v>35900722100411</v>
      </c>
      <c r="R3822" s="27">
        <f>COUNTIF(tratycont!S:S,'Integrantes original'!Q3822)</f>
        <v>0</v>
      </c>
      <c r="S3822" s="27">
        <f t="shared" si="239"/>
        <v>0</v>
      </c>
    </row>
    <row r="3823" spans="1:19" x14ac:dyDescent="0.15">
      <c r="A3823" s="29">
        <v>3590072</v>
      </c>
      <c r="B3823" s="29">
        <v>359007207</v>
      </c>
      <c r="C3823" s="29" t="s">
        <v>56</v>
      </c>
      <c r="D3823" s="30" t="s">
        <v>3189</v>
      </c>
      <c r="E3823" s="30" t="s">
        <v>1034</v>
      </c>
      <c r="F3823" s="15">
        <v>2</v>
      </c>
      <c r="G3823" s="29">
        <v>18</v>
      </c>
      <c r="H3823" s="29">
        <v>4</v>
      </c>
      <c r="I3823" s="29">
        <v>2018</v>
      </c>
      <c r="J3823" s="15">
        <v>2</v>
      </c>
      <c r="K3823" s="15">
        <v>2</v>
      </c>
      <c r="L3823" s="15">
        <v>0</v>
      </c>
      <c r="M3823" s="15">
        <v>0</v>
      </c>
      <c r="N3823" s="27" t="e">
        <f>SUMIF(#REF!,'Integrantes original'!A3580,#REF!)</f>
        <v>#REF!</v>
      </c>
      <c r="O3823" s="27">
        <f t="shared" si="236"/>
        <v>18042018</v>
      </c>
      <c r="P3823" s="27">
        <f t="shared" si="237"/>
        <v>180420182</v>
      </c>
      <c r="Q3823" s="31">
        <f t="shared" si="238"/>
        <v>35900722180418</v>
      </c>
      <c r="R3823" s="27">
        <f>COUNTIF(tratycont!S:S,'Integrantes original'!Q3823)</f>
        <v>0</v>
      </c>
      <c r="S3823" s="27">
        <f t="shared" si="239"/>
        <v>1</v>
      </c>
    </row>
    <row r="3824" spans="1:19" x14ac:dyDescent="0.15">
      <c r="A3824" s="29">
        <v>3600011</v>
      </c>
      <c r="B3824" s="29">
        <v>360001101</v>
      </c>
      <c r="C3824" s="29" t="s">
        <v>16</v>
      </c>
      <c r="D3824" s="30" t="s">
        <v>807</v>
      </c>
      <c r="E3824" s="30" t="s">
        <v>3190</v>
      </c>
      <c r="F3824" s="15">
        <v>1</v>
      </c>
      <c r="G3824" s="29">
        <v>99</v>
      </c>
      <c r="H3824" s="29">
        <v>99</v>
      </c>
      <c r="I3824" s="29">
        <v>9999</v>
      </c>
      <c r="J3824" s="15">
        <v>-1</v>
      </c>
      <c r="K3824" s="15">
        <v>-1</v>
      </c>
      <c r="L3824" s="15">
        <v>0</v>
      </c>
      <c r="M3824" s="15">
        <v>0</v>
      </c>
      <c r="N3824" s="27" t="e">
        <f>SUMIF(#REF!,'Integrantes original'!A3581,#REF!)</f>
        <v>#REF!</v>
      </c>
      <c r="O3824" s="27">
        <f t="shared" si="236"/>
        <v>99999999</v>
      </c>
      <c r="P3824" s="27">
        <f t="shared" si="237"/>
        <v>999999991</v>
      </c>
      <c r="Q3824" s="31">
        <f t="shared" si="238"/>
        <v>36000111999999</v>
      </c>
      <c r="R3824" s="27">
        <f>COUNTIF(tratycont!S:S,'Integrantes original'!Q3824)</f>
        <v>0</v>
      </c>
      <c r="S3824" s="27">
        <f t="shared" si="239"/>
        <v>0</v>
      </c>
    </row>
    <row r="3825" spans="1:19" x14ac:dyDescent="0.15">
      <c r="A3825" s="29">
        <v>3600011</v>
      </c>
      <c r="B3825" s="29">
        <v>360001102</v>
      </c>
      <c r="C3825" s="29" t="s">
        <v>19</v>
      </c>
      <c r="D3825" s="30" t="s">
        <v>2881</v>
      </c>
      <c r="E3825" s="30" t="s">
        <v>3077</v>
      </c>
      <c r="F3825" s="15">
        <v>2</v>
      </c>
      <c r="G3825" s="29">
        <v>99</v>
      </c>
      <c r="H3825" s="29">
        <v>99</v>
      </c>
      <c r="I3825" s="29">
        <v>9999</v>
      </c>
      <c r="J3825" s="15">
        <v>1</v>
      </c>
      <c r="K3825" s="15">
        <v>0</v>
      </c>
      <c r="L3825" s="15">
        <v>1</v>
      </c>
      <c r="M3825" s="15">
        <v>1</v>
      </c>
      <c r="N3825" s="27" t="e">
        <f>SUMIF(#REF!,'Integrantes original'!A3582,#REF!)</f>
        <v>#REF!</v>
      </c>
      <c r="O3825" s="27">
        <f t="shared" si="236"/>
        <v>99999999</v>
      </c>
      <c r="P3825" s="27">
        <f t="shared" si="237"/>
        <v>999999992</v>
      </c>
      <c r="Q3825" s="31">
        <f t="shared" si="238"/>
        <v>36000112999999</v>
      </c>
      <c r="R3825" s="27">
        <f>COUNTIF(tratycont!S:S,'Integrantes original'!Q3825)</f>
        <v>0</v>
      </c>
      <c r="S3825" s="27">
        <f t="shared" si="239"/>
        <v>0</v>
      </c>
    </row>
    <row r="3826" spans="1:19" x14ac:dyDescent="0.15">
      <c r="A3826" s="29">
        <v>3600011</v>
      </c>
      <c r="B3826" s="29">
        <v>360001103</v>
      </c>
      <c r="C3826" s="29" t="s">
        <v>22</v>
      </c>
      <c r="D3826" s="30" t="s">
        <v>3191</v>
      </c>
      <c r="E3826" s="30" t="s">
        <v>3192</v>
      </c>
      <c r="F3826" s="15">
        <v>1</v>
      </c>
      <c r="G3826" s="29">
        <v>24</v>
      </c>
      <c r="H3826" s="29">
        <v>5</v>
      </c>
      <c r="I3826" s="29">
        <v>2003</v>
      </c>
      <c r="J3826" s="15">
        <v>-1</v>
      </c>
      <c r="K3826" s="15">
        <v>-1</v>
      </c>
      <c r="L3826" s="15">
        <v>0</v>
      </c>
      <c r="M3826" s="15">
        <v>0</v>
      </c>
      <c r="N3826" s="27" t="e">
        <f>SUMIF(#REF!,'Integrantes original'!A3583,#REF!)</f>
        <v>#REF!</v>
      </c>
      <c r="O3826" s="27">
        <f t="shared" si="236"/>
        <v>24052003</v>
      </c>
      <c r="P3826" s="27">
        <f t="shared" si="237"/>
        <v>240520031</v>
      </c>
      <c r="Q3826" s="31">
        <f t="shared" si="238"/>
        <v>36000111240503</v>
      </c>
      <c r="R3826" s="27">
        <f>COUNTIF(tratycont!S:S,'Integrantes original'!Q3826)</f>
        <v>0</v>
      </c>
      <c r="S3826" s="27">
        <f t="shared" si="239"/>
        <v>0</v>
      </c>
    </row>
    <row r="3827" spans="1:19" x14ac:dyDescent="0.15">
      <c r="A3827" s="29">
        <v>3600011</v>
      </c>
      <c r="B3827" s="29">
        <v>360001104</v>
      </c>
      <c r="C3827" s="29" t="s">
        <v>25</v>
      </c>
      <c r="D3827" s="30" t="s">
        <v>3193</v>
      </c>
      <c r="E3827" s="30" t="s">
        <v>3192</v>
      </c>
      <c r="F3827" s="15">
        <v>1</v>
      </c>
      <c r="G3827" s="29">
        <v>99</v>
      </c>
      <c r="H3827" s="29">
        <v>99</v>
      </c>
      <c r="I3827" s="29">
        <v>9999</v>
      </c>
      <c r="J3827" s="15">
        <v>-1</v>
      </c>
      <c r="K3827" s="15">
        <v>-1</v>
      </c>
      <c r="L3827" s="15">
        <v>0</v>
      </c>
      <c r="M3827" s="15">
        <v>0</v>
      </c>
      <c r="N3827" s="27" t="e">
        <f>SUMIF(#REF!,'Integrantes original'!A3584,#REF!)</f>
        <v>#REF!</v>
      </c>
      <c r="O3827" s="27">
        <f t="shared" si="236"/>
        <v>99999999</v>
      </c>
      <c r="P3827" s="27">
        <f t="shared" si="237"/>
        <v>999999991</v>
      </c>
      <c r="Q3827" s="31">
        <f t="shared" si="238"/>
        <v>36000111999999</v>
      </c>
      <c r="R3827" s="27">
        <f>COUNTIF(tratycont!S:S,'Integrantes original'!Q3827)</f>
        <v>0</v>
      </c>
      <c r="S3827" s="27">
        <f t="shared" si="239"/>
        <v>0</v>
      </c>
    </row>
    <row r="3828" spans="1:19" x14ac:dyDescent="0.15">
      <c r="A3828" s="29">
        <v>3600011</v>
      </c>
      <c r="B3828" s="29">
        <v>360001105</v>
      </c>
      <c r="C3828" s="29" t="s">
        <v>27</v>
      </c>
      <c r="D3828" s="30" t="s">
        <v>3194</v>
      </c>
      <c r="E3828" s="30" t="s">
        <v>3192</v>
      </c>
      <c r="F3828" s="15">
        <v>1</v>
      </c>
      <c r="G3828" s="29">
        <v>99</v>
      </c>
      <c r="H3828" s="29">
        <v>99</v>
      </c>
      <c r="I3828" s="29">
        <v>9999</v>
      </c>
      <c r="J3828" s="15">
        <v>-1</v>
      </c>
      <c r="K3828" s="15">
        <v>-1</v>
      </c>
      <c r="L3828" s="15">
        <v>0</v>
      </c>
      <c r="M3828" s="15">
        <v>0</v>
      </c>
      <c r="N3828" s="27" t="e">
        <f>SUMIF(#REF!,'Integrantes original'!A3585,#REF!)</f>
        <v>#REF!</v>
      </c>
      <c r="O3828" s="27">
        <f t="shared" si="236"/>
        <v>99999999</v>
      </c>
      <c r="P3828" s="27">
        <f t="shared" si="237"/>
        <v>999999991</v>
      </c>
      <c r="Q3828" s="31">
        <f t="shared" si="238"/>
        <v>36000111999999</v>
      </c>
      <c r="R3828" s="27">
        <f>COUNTIF(tratycont!S:S,'Integrantes original'!Q3828)</f>
        <v>0</v>
      </c>
      <c r="S3828" s="27">
        <f t="shared" si="239"/>
        <v>0</v>
      </c>
    </row>
    <row r="3829" spans="1:19" x14ac:dyDescent="0.15">
      <c r="A3829" s="29">
        <v>3600021</v>
      </c>
      <c r="B3829" s="29">
        <v>360002101</v>
      </c>
      <c r="C3829" s="29" t="s">
        <v>16</v>
      </c>
      <c r="D3829" s="30" t="s">
        <v>2624</v>
      </c>
      <c r="E3829" s="30" t="s">
        <v>3195</v>
      </c>
      <c r="F3829" s="15">
        <v>1</v>
      </c>
      <c r="G3829" s="29">
        <v>2</v>
      </c>
      <c r="H3829" s="29">
        <v>11</v>
      </c>
      <c r="I3829" s="29">
        <v>1974</v>
      </c>
      <c r="J3829" s="15">
        <v>-1</v>
      </c>
      <c r="K3829" s="15">
        <v>-1</v>
      </c>
      <c r="L3829" s="15">
        <v>0</v>
      </c>
      <c r="M3829" s="15">
        <v>0</v>
      </c>
      <c r="N3829" s="27" t="e">
        <f>SUMIF(#REF!,'Integrantes original'!A3586,#REF!)</f>
        <v>#REF!</v>
      </c>
      <c r="O3829" s="27">
        <f t="shared" si="236"/>
        <v>2111974</v>
      </c>
      <c r="P3829" s="27">
        <f t="shared" si="237"/>
        <v>21119741</v>
      </c>
      <c r="Q3829" s="31">
        <f t="shared" si="238"/>
        <v>36000211021174</v>
      </c>
      <c r="R3829" s="27">
        <f>COUNTIF(tratycont!S:S,'Integrantes original'!Q3829)</f>
        <v>0</v>
      </c>
      <c r="S3829" s="27">
        <f t="shared" si="239"/>
        <v>0</v>
      </c>
    </row>
    <row r="3830" spans="1:19" x14ac:dyDescent="0.15">
      <c r="A3830" s="29">
        <v>3600021</v>
      </c>
      <c r="B3830" s="29">
        <v>360002102</v>
      </c>
      <c r="C3830" s="29" t="s">
        <v>19</v>
      </c>
      <c r="D3830" s="30" t="s">
        <v>3196</v>
      </c>
      <c r="E3830" s="30" t="s">
        <v>3197</v>
      </c>
      <c r="F3830" s="15">
        <v>2</v>
      </c>
      <c r="G3830" s="29">
        <v>99</v>
      </c>
      <c r="H3830" s="29">
        <v>99</v>
      </c>
      <c r="I3830" s="29">
        <v>9999</v>
      </c>
      <c r="J3830" s="15">
        <v>1</v>
      </c>
      <c r="K3830" s="15">
        <v>0</v>
      </c>
      <c r="L3830" s="15">
        <v>1</v>
      </c>
      <c r="M3830" s="15">
        <v>2</v>
      </c>
      <c r="N3830" s="27" t="e">
        <f>SUMIF(#REF!,'Integrantes original'!A3587,#REF!)</f>
        <v>#REF!</v>
      </c>
      <c r="O3830" s="27">
        <f t="shared" si="236"/>
        <v>99999999</v>
      </c>
      <c r="P3830" s="27">
        <f t="shared" si="237"/>
        <v>999999992</v>
      </c>
      <c r="Q3830" s="31">
        <f t="shared" si="238"/>
        <v>36000212999999</v>
      </c>
      <c r="R3830" s="27">
        <f>COUNTIF(tratycont!S:S,'Integrantes original'!Q3830)</f>
        <v>0</v>
      </c>
      <c r="S3830" s="27">
        <f t="shared" si="239"/>
        <v>0</v>
      </c>
    </row>
    <row r="3831" spans="1:19" x14ac:dyDescent="0.15">
      <c r="A3831" s="29">
        <v>3600021</v>
      </c>
      <c r="B3831" s="29">
        <v>360002103</v>
      </c>
      <c r="C3831" s="29" t="s">
        <v>22</v>
      </c>
      <c r="D3831" s="30" t="s">
        <v>3198</v>
      </c>
      <c r="E3831" s="30" t="s">
        <v>3199</v>
      </c>
      <c r="F3831" s="15">
        <v>1</v>
      </c>
      <c r="G3831" s="29">
        <v>99</v>
      </c>
      <c r="H3831" s="29">
        <v>99</v>
      </c>
      <c r="I3831" s="29">
        <v>9999</v>
      </c>
      <c r="J3831" s="15">
        <v>-1</v>
      </c>
      <c r="K3831" s="15">
        <v>-1</v>
      </c>
      <c r="L3831" s="15">
        <v>0</v>
      </c>
      <c r="M3831" s="15">
        <v>0</v>
      </c>
      <c r="N3831" s="27" t="e">
        <f>SUMIF(#REF!,'Integrantes original'!A3588,#REF!)</f>
        <v>#REF!</v>
      </c>
      <c r="O3831" s="27">
        <f t="shared" si="236"/>
        <v>99999999</v>
      </c>
      <c r="P3831" s="27">
        <f t="shared" si="237"/>
        <v>999999991</v>
      </c>
      <c r="Q3831" s="31">
        <f t="shared" si="238"/>
        <v>36000211999999</v>
      </c>
      <c r="R3831" s="27">
        <f>COUNTIF(tratycont!S:S,'Integrantes original'!Q3831)</f>
        <v>0</v>
      </c>
      <c r="S3831" s="27">
        <f t="shared" si="239"/>
        <v>0</v>
      </c>
    </row>
    <row r="3832" spans="1:19" x14ac:dyDescent="0.15">
      <c r="A3832" s="29">
        <v>3600021</v>
      </c>
      <c r="B3832" s="29">
        <v>360002104</v>
      </c>
      <c r="C3832" s="29" t="s">
        <v>25</v>
      </c>
      <c r="D3832" s="30" t="s">
        <v>3200</v>
      </c>
      <c r="E3832" s="30" t="s">
        <v>3199</v>
      </c>
      <c r="F3832" s="15">
        <v>1</v>
      </c>
      <c r="G3832" s="29">
        <v>99</v>
      </c>
      <c r="H3832" s="29">
        <v>99</v>
      </c>
      <c r="I3832" s="29">
        <v>9999</v>
      </c>
      <c r="J3832" s="15">
        <v>-1</v>
      </c>
      <c r="K3832" s="15">
        <v>-1</v>
      </c>
      <c r="L3832" s="15">
        <v>0</v>
      </c>
      <c r="M3832" s="15">
        <v>0</v>
      </c>
      <c r="N3832" s="27" t="e">
        <f>SUMIF(#REF!,'Integrantes original'!A3589,#REF!)</f>
        <v>#REF!</v>
      </c>
      <c r="O3832" s="27">
        <f t="shared" si="236"/>
        <v>99999999</v>
      </c>
      <c r="P3832" s="27">
        <f t="shared" si="237"/>
        <v>999999991</v>
      </c>
      <c r="Q3832" s="31">
        <f t="shared" si="238"/>
        <v>36000211999999</v>
      </c>
      <c r="R3832" s="27">
        <f>COUNTIF(tratycont!S:S,'Integrantes original'!Q3832)</f>
        <v>0</v>
      </c>
      <c r="S3832" s="27">
        <f t="shared" si="239"/>
        <v>0</v>
      </c>
    </row>
    <row r="3833" spans="1:19" x14ac:dyDescent="0.15">
      <c r="A3833" s="29">
        <v>3600021</v>
      </c>
      <c r="B3833" s="29">
        <v>360002105</v>
      </c>
      <c r="C3833" s="29" t="s">
        <v>27</v>
      </c>
      <c r="D3833" s="30" t="s">
        <v>3201</v>
      </c>
      <c r="E3833" s="30" t="s">
        <v>3199</v>
      </c>
      <c r="F3833" s="15">
        <v>2</v>
      </c>
      <c r="G3833" s="29">
        <v>99</v>
      </c>
      <c r="H3833" s="29">
        <v>99</v>
      </c>
      <c r="I3833" s="29">
        <v>9999</v>
      </c>
      <c r="J3833" s="15">
        <v>-1</v>
      </c>
      <c r="K3833" s="15">
        <v>-1</v>
      </c>
      <c r="L3833" s="15">
        <v>0</v>
      </c>
      <c r="M3833" s="15">
        <v>0</v>
      </c>
      <c r="N3833" s="27" t="e">
        <f>SUMIF(#REF!,'Integrantes original'!A3590,#REF!)</f>
        <v>#REF!</v>
      </c>
      <c r="O3833" s="27">
        <f t="shared" si="236"/>
        <v>99999999</v>
      </c>
      <c r="P3833" s="27">
        <f t="shared" si="237"/>
        <v>999999992</v>
      </c>
      <c r="Q3833" s="31">
        <f t="shared" si="238"/>
        <v>36000212999999</v>
      </c>
      <c r="R3833" s="27">
        <f>COUNTIF(tratycont!S:S,'Integrantes original'!Q3833)</f>
        <v>0</v>
      </c>
      <c r="S3833" s="27">
        <f t="shared" si="239"/>
        <v>0</v>
      </c>
    </row>
    <row r="3834" spans="1:19" x14ac:dyDescent="0.15">
      <c r="A3834" s="29">
        <v>3600021</v>
      </c>
      <c r="B3834" s="29">
        <v>360002106</v>
      </c>
      <c r="C3834" s="29" t="s">
        <v>30</v>
      </c>
      <c r="D3834" s="30" t="s">
        <v>3202</v>
      </c>
      <c r="E3834" s="30" t="s">
        <v>3199</v>
      </c>
      <c r="F3834" s="15">
        <v>2</v>
      </c>
      <c r="G3834" s="29">
        <v>29</v>
      </c>
      <c r="H3834" s="29">
        <v>5</v>
      </c>
      <c r="I3834" s="29">
        <v>2018</v>
      </c>
      <c r="J3834" s="15">
        <v>2</v>
      </c>
      <c r="K3834" s="15">
        <v>2</v>
      </c>
      <c r="L3834" s="15">
        <v>0</v>
      </c>
      <c r="M3834" s="15">
        <v>0</v>
      </c>
      <c r="N3834" s="27" t="e">
        <f>SUMIF(#REF!,'Integrantes original'!A3591,#REF!)</f>
        <v>#REF!</v>
      </c>
      <c r="O3834" s="27">
        <f t="shared" si="236"/>
        <v>29052018</v>
      </c>
      <c r="P3834" s="27">
        <f t="shared" si="237"/>
        <v>290520182</v>
      </c>
      <c r="Q3834" s="31">
        <f t="shared" si="238"/>
        <v>36000212290518</v>
      </c>
      <c r="R3834" s="27">
        <f>COUNTIF(tratycont!S:S,'Integrantes original'!Q3834)</f>
        <v>0</v>
      </c>
      <c r="S3834" s="27">
        <f t="shared" si="239"/>
        <v>1</v>
      </c>
    </row>
    <row r="3835" spans="1:19" x14ac:dyDescent="0.15">
      <c r="A3835" s="29">
        <v>3600031</v>
      </c>
      <c r="B3835" s="29">
        <v>360003101</v>
      </c>
      <c r="C3835" s="29" t="s">
        <v>16</v>
      </c>
      <c r="D3835" s="30" t="s">
        <v>3203</v>
      </c>
      <c r="E3835" s="30" t="s">
        <v>3204</v>
      </c>
      <c r="F3835" s="15">
        <v>1</v>
      </c>
      <c r="G3835" s="29">
        <v>23</v>
      </c>
      <c r="H3835" s="29">
        <v>10</v>
      </c>
      <c r="I3835" s="29">
        <v>1991</v>
      </c>
      <c r="J3835" s="15">
        <v>-1</v>
      </c>
      <c r="K3835" s="15">
        <v>-1</v>
      </c>
      <c r="L3835" s="15">
        <v>0</v>
      </c>
      <c r="M3835" s="15">
        <v>0</v>
      </c>
      <c r="N3835" s="27" t="e">
        <f>SUMIF(#REF!,'Integrantes original'!A3592,#REF!)</f>
        <v>#REF!</v>
      </c>
      <c r="O3835" s="27">
        <f t="shared" si="236"/>
        <v>23101991</v>
      </c>
      <c r="P3835" s="27">
        <f t="shared" si="237"/>
        <v>231019911</v>
      </c>
      <c r="Q3835" s="31">
        <f t="shared" si="238"/>
        <v>36000311231091</v>
      </c>
      <c r="R3835" s="27">
        <f>COUNTIF(tratycont!S:S,'Integrantes original'!Q3835)</f>
        <v>0</v>
      </c>
      <c r="S3835" s="27">
        <f t="shared" si="239"/>
        <v>0</v>
      </c>
    </row>
    <row r="3836" spans="1:19" x14ac:dyDescent="0.15">
      <c r="A3836" s="29">
        <v>3600031</v>
      </c>
      <c r="B3836" s="29">
        <v>360003102</v>
      </c>
      <c r="C3836" s="29" t="s">
        <v>19</v>
      </c>
      <c r="D3836" s="30" t="s">
        <v>1900</v>
      </c>
      <c r="E3836" s="30" t="s">
        <v>3205</v>
      </c>
      <c r="F3836" s="15">
        <v>2</v>
      </c>
      <c r="G3836" s="29">
        <v>16</v>
      </c>
      <c r="H3836" s="29">
        <v>5</v>
      </c>
      <c r="I3836" s="29">
        <v>1993</v>
      </c>
      <c r="J3836" s="15">
        <v>1</v>
      </c>
      <c r="K3836" s="15">
        <v>0</v>
      </c>
      <c r="L3836" s="15">
        <v>1</v>
      </c>
      <c r="M3836" s="15">
        <v>1</v>
      </c>
      <c r="N3836" s="27" t="e">
        <f>SUMIF(#REF!,'Integrantes original'!A3593,#REF!)</f>
        <v>#REF!</v>
      </c>
      <c r="O3836" s="27">
        <f t="shared" si="236"/>
        <v>16051993</v>
      </c>
      <c r="P3836" s="27">
        <f t="shared" si="237"/>
        <v>160519932</v>
      </c>
      <c r="Q3836" s="31">
        <f t="shared" si="238"/>
        <v>36000312160593</v>
      </c>
      <c r="R3836" s="27">
        <f>COUNTIF(tratycont!S:S,'Integrantes original'!Q3836)</f>
        <v>0</v>
      </c>
      <c r="S3836" s="27">
        <f t="shared" si="239"/>
        <v>0</v>
      </c>
    </row>
    <row r="3837" spans="1:19" x14ac:dyDescent="0.15">
      <c r="A3837" s="29">
        <v>3600031</v>
      </c>
      <c r="B3837" s="29">
        <v>360003103</v>
      </c>
      <c r="C3837" s="29" t="s">
        <v>22</v>
      </c>
      <c r="D3837" s="30" t="s">
        <v>975</v>
      </c>
      <c r="E3837" s="30" t="s">
        <v>3206</v>
      </c>
      <c r="F3837" s="15">
        <v>2</v>
      </c>
      <c r="G3837" s="29">
        <v>11</v>
      </c>
      <c r="H3837" s="29">
        <v>12</v>
      </c>
      <c r="I3837" s="29">
        <v>2013</v>
      </c>
      <c r="J3837" s="15">
        <v>-1</v>
      </c>
      <c r="K3837" s="15">
        <v>-1</v>
      </c>
      <c r="L3837" s="15">
        <v>0</v>
      </c>
      <c r="M3837" s="15">
        <v>0</v>
      </c>
      <c r="N3837" s="27" t="e">
        <f>SUMIF(#REF!,'Integrantes original'!A3594,#REF!)</f>
        <v>#REF!</v>
      </c>
      <c r="O3837" s="27">
        <f t="shared" si="236"/>
        <v>11122013</v>
      </c>
      <c r="P3837" s="27">
        <f t="shared" si="237"/>
        <v>111220132</v>
      </c>
      <c r="Q3837" s="31">
        <f t="shared" si="238"/>
        <v>36000312111213</v>
      </c>
      <c r="R3837" s="27">
        <f>COUNTIF(tratycont!S:S,'Integrantes original'!Q3837)</f>
        <v>0</v>
      </c>
      <c r="S3837" s="27">
        <f t="shared" si="239"/>
        <v>0</v>
      </c>
    </row>
    <row r="3838" spans="1:19" x14ac:dyDescent="0.15">
      <c r="A3838" s="29">
        <v>3600031</v>
      </c>
      <c r="B3838" s="29">
        <v>360003104</v>
      </c>
      <c r="C3838" s="29" t="s">
        <v>25</v>
      </c>
      <c r="D3838" s="30" t="s">
        <v>2239</v>
      </c>
      <c r="E3838" s="30" t="s">
        <v>3206</v>
      </c>
      <c r="F3838" s="15">
        <v>2</v>
      </c>
      <c r="G3838" s="29">
        <v>23</v>
      </c>
      <c r="H3838" s="29">
        <v>4</v>
      </c>
      <c r="I3838" s="29">
        <v>2018</v>
      </c>
      <c r="J3838" s="15">
        <v>2</v>
      </c>
      <c r="K3838" s="15">
        <v>2</v>
      </c>
      <c r="L3838" s="15">
        <v>0</v>
      </c>
      <c r="M3838" s="15">
        <v>0</v>
      </c>
      <c r="N3838" s="27" t="e">
        <f>SUMIF(#REF!,'Integrantes original'!A3595,#REF!)</f>
        <v>#REF!</v>
      </c>
      <c r="O3838" s="27">
        <f t="shared" si="236"/>
        <v>23042018</v>
      </c>
      <c r="P3838" s="27">
        <f t="shared" si="237"/>
        <v>230420182</v>
      </c>
      <c r="Q3838" s="31">
        <f t="shared" si="238"/>
        <v>36000312230418</v>
      </c>
      <c r="R3838" s="27">
        <f>COUNTIF(tratycont!S:S,'Integrantes original'!Q3838)</f>
        <v>1</v>
      </c>
      <c r="S3838" s="27">
        <f t="shared" si="239"/>
        <v>1</v>
      </c>
    </row>
    <row r="3839" spans="1:19" x14ac:dyDescent="0.15">
      <c r="A3839" s="29">
        <v>3600041</v>
      </c>
      <c r="B3839" s="29">
        <v>360004101</v>
      </c>
      <c r="C3839" s="29" t="s">
        <v>16</v>
      </c>
      <c r="D3839" s="30" t="s">
        <v>3207</v>
      </c>
      <c r="E3839" s="30" t="s">
        <v>3208</v>
      </c>
      <c r="F3839" s="15">
        <v>1</v>
      </c>
      <c r="G3839" s="29">
        <v>21</v>
      </c>
      <c r="H3839" s="29">
        <v>9</v>
      </c>
      <c r="I3839" s="29">
        <v>1969</v>
      </c>
      <c r="J3839" s="15">
        <v>-1</v>
      </c>
      <c r="K3839" s="15">
        <v>-1</v>
      </c>
      <c r="L3839" s="15">
        <v>0</v>
      </c>
      <c r="M3839" s="15">
        <v>0</v>
      </c>
      <c r="N3839" s="27" t="e">
        <f>SUMIF(#REF!,'Integrantes original'!A3596,#REF!)</f>
        <v>#REF!</v>
      </c>
      <c r="O3839" s="27">
        <f t="shared" si="236"/>
        <v>21091969</v>
      </c>
      <c r="P3839" s="27">
        <f t="shared" si="237"/>
        <v>210919691</v>
      </c>
      <c r="Q3839" s="31">
        <f t="shared" si="238"/>
        <v>36000411210969</v>
      </c>
      <c r="R3839" s="27">
        <f>COUNTIF(tratycont!S:S,'Integrantes original'!Q3839)</f>
        <v>0</v>
      </c>
      <c r="S3839" s="27">
        <f t="shared" si="239"/>
        <v>0</v>
      </c>
    </row>
    <row r="3840" spans="1:19" x14ac:dyDescent="0.15">
      <c r="A3840" s="29">
        <v>3600041</v>
      </c>
      <c r="B3840" s="29">
        <v>360004102</v>
      </c>
      <c r="C3840" s="29" t="s">
        <v>19</v>
      </c>
      <c r="D3840" s="30" t="s">
        <v>3209</v>
      </c>
      <c r="E3840" s="30" t="s">
        <v>3210</v>
      </c>
      <c r="F3840" s="15">
        <v>2</v>
      </c>
      <c r="G3840" s="29">
        <v>5</v>
      </c>
      <c r="H3840" s="29">
        <v>4</v>
      </c>
      <c r="I3840" s="29">
        <v>1986</v>
      </c>
      <c r="J3840" s="15">
        <v>1</v>
      </c>
      <c r="K3840" s="15">
        <v>0</v>
      </c>
      <c r="L3840" s="15">
        <v>1</v>
      </c>
      <c r="M3840" s="15">
        <v>2</v>
      </c>
      <c r="N3840" s="27" t="e">
        <f>SUMIF(#REF!,'Integrantes original'!A3597,#REF!)</f>
        <v>#REF!</v>
      </c>
      <c r="O3840" s="27">
        <f t="shared" si="236"/>
        <v>5041986</v>
      </c>
      <c r="P3840" s="27">
        <f t="shared" si="237"/>
        <v>50419862</v>
      </c>
      <c r="Q3840" s="31">
        <f t="shared" si="238"/>
        <v>36000412050486</v>
      </c>
      <c r="R3840" s="27">
        <f>COUNTIF(tratycont!S:S,'Integrantes original'!Q3840)</f>
        <v>0</v>
      </c>
      <c r="S3840" s="27">
        <f t="shared" si="239"/>
        <v>0</v>
      </c>
    </row>
    <row r="3841" spans="1:19" x14ac:dyDescent="0.15">
      <c r="A3841" s="29">
        <v>3600061</v>
      </c>
      <c r="B3841" s="29">
        <v>360006101</v>
      </c>
      <c r="C3841" s="29" t="s">
        <v>16</v>
      </c>
      <c r="D3841" s="30" t="s">
        <v>2624</v>
      </c>
      <c r="E3841" s="30" t="s">
        <v>3211</v>
      </c>
      <c r="F3841" s="15">
        <v>1</v>
      </c>
      <c r="G3841" s="29">
        <v>31</v>
      </c>
      <c r="H3841" s="29">
        <v>5</v>
      </c>
      <c r="I3841" s="29">
        <v>1982</v>
      </c>
      <c r="J3841" s="15">
        <v>-1</v>
      </c>
      <c r="K3841" s="15">
        <v>-1</v>
      </c>
      <c r="L3841" s="15">
        <v>0</v>
      </c>
      <c r="M3841" s="15">
        <v>0</v>
      </c>
      <c r="N3841" s="27" t="e">
        <f>SUMIF(#REF!,'Integrantes original'!A3598,#REF!)</f>
        <v>#REF!</v>
      </c>
      <c r="O3841" s="27">
        <f t="shared" si="236"/>
        <v>31051982</v>
      </c>
      <c r="P3841" s="27">
        <f t="shared" si="237"/>
        <v>310519821</v>
      </c>
      <c r="Q3841" s="31">
        <f t="shared" si="238"/>
        <v>36000611310582</v>
      </c>
      <c r="R3841" s="27">
        <f>COUNTIF(tratycont!S:S,'Integrantes original'!Q3841)</f>
        <v>0</v>
      </c>
      <c r="S3841" s="27">
        <f t="shared" si="239"/>
        <v>0</v>
      </c>
    </row>
    <row r="3842" spans="1:19" x14ac:dyDescent="0.15">
      <c r="A3842" s="29">
        <v>3600061</v>
      </c>
      <c r="B3842" s="29">
        <v>360006102</v>
      </c>
      <c r="C3842" s="29" t="s">
        <v>19</v>
      </c>
      <c r="D3842" s="30" t="s">
        <v>3212</v>
      </c>
      <c r="E3842" s="30" t="s">
        <v>2008</v>
      </c>
      <c r="F3842" s="15">
        <v>2</v>
      </c>
      <c r="G3842" s="29">
        <v>26</v>
      </c>
      <c r="H3842" s="29">
        <v>7</v>
      </c>
      <c r="I3842" s="29">
        <v>1989</v>
      </c>
      <c r="J3842" s="15">
        <v>1</v>
      </c>
      <c r="K3842" s="15">
        <v>0</v>
      </c>
      <c r="L3842" s="15">
        <v>1</v>
      </c>
      <c r="M3842" s="15">
        <v>2</v>
      </c>
      <c r="N3842" s="27" t="e">
        <f>SUMIF(#REF!,'Integrantes original'!A3599,#REF!)</f>
        <v>#REF!</v>
      </c>
      <c r="O3842" s="27">
        <f t="shared" si="236"/>
        <v>26071989</v>
      </c>
      <c r="P3842" s="27">
        <f t="shared" si="237"/>
        <v>260719892</v>
      </c>
      <c r="Q3842" s="31">
        <f t="shared" si="238"/>
        <v>36000612260789</v>
      </c>
      <c r="R3842" s="27">
        <f>COUNTIF(tratycont!S:S,'Integrantes original'!Q3842)</f>
        <v>0</v>
      </c>
      <c r="S3842" s="27">
        <f t="shared" si="239"/>
        <v>0</v>
      </c>
    </row>
    <row r="3843" spans="1:19" x14ac:dyDescent="0.15">
      <c r="A3843" s="29">
        <v>3600061</v>
      </c>
      <c r="B3843" s="29">
        <v>360006103</v>
      </c>
      <c r="C3843" s="29" t="s">
        <v>22</v>
      </c>
      <c r="D3843" s="30" t="s">
        <v>466</v>
      </c>
      <c r="E3843" s="30" t="s">
        <v>3213</v>
      </c>
      <c r="F3843" s="15">
        <v>2</v>
      </c>
      <c r="G3843" s="29">
        <v>10</v>
      </c>
      <c r="H3843" s="29">
        <v>4</v>
      </c>
      <c r="I3843" s="29">
        <v>2009</v>
      </c>
      <c r="J3843" s="15">
        <v>-1</v>
      </c>
      <c r="K3843" s="15">
        <v>-1</v>
      </c>
      <c r="L3843" s="15">
        <v>0</v>
      </c>
      <c r="M3843" s="15">
        <v>0</v>
      </c>
      <c r="N3843" s="27" t="e">
        <f>SUMIF(#REF!,'Integrantes original'!A3600,#REF!)</f>
        <v>#REF!</v>
      </c>
      <c r="O3843" s="27">
        <f t="shared" ref="O3843:O3906" si="240">(((G3843*100)+H3843)*10000)+I3843</f>
        <v>10042009</v>
      </c>
      <c r="P3843" s="27">
        <f t="shared" ref="P3843:P3906" si="241">(O3843*10)+F3843</f>
        <v>100420092</v>
      </c>
      <c r="Q3843" s="31">
        <f t="shared" ref="Q3843:Q3906" si="242">(((((((A3843*10)+F3843)*100)+G3843)*100)+H3843)*100)+RIGHT(I3843,2)</f>
        <v>36000612100409</v>
      </c>
      <c r="R3843" s="27">
        <f>COUNTIF(tratycont!S:S,'Integrantes original'!Q3843)</f>
        <v>0</v>
      </c>
      <c r="S3843" s="27">
        <f t="shared" ref="S3843:S3906" si="243">IF(J3843=2,1,0)</f>
        <v>0</v>
      </c>
    </row>
    <row r="3844" spans="1:19" x14ac:dyDescent="0.15">
      <c r="A3844" s="29">
        <v>3600061</v>
      </c>
      <c r="B3844" s="29">
        <v>360006104</v>
      </c>
      <c r="C3844" s="29" t="s">
        <v>25</v>
      </c>
      <c r="D3844" s="30" t="s">
        <v>1297</v>
      </c>
      <c r="E3844" s="30" t="s">
        <v>3213</v>
      </c>
      <c r="F3844" s="15">
        <v>2</v>
      </c>
      <c r="G3844" s="29">
        <v>31</v>
      </c>
      <c r="H3844" s="29">
        <v>12</v>
      </c>
      <c r="I3844" s="29">
        <v>2010</v>
      </c>
      <c r="J3844" s="15">
        <v>-1</v>
      </c>
      <c r="K3844" s="15">
        <v>-1</v>
      </c>
      <c r="L3844" s="15">
        <v>0</v>
      </c>
      <c r="M3844" s="15">
        <v>0</v>
      </c>
      <c r="N3844" s="27" t="e">
        <f>SUMIF(#REF!,'Integrantes original'!A3601,#REF!)</f>
        <v>#REF!</v>
      </c>
      <c r="O3844" s="27">
        <f t="shared" si="240"/>
        <v>31122010</v>
      </c>
      <c r="P3844" s="27">
        <f t="shared" si="241"/>
        <v>311220102</v>
      </c>
      <c r="Q3844" s="31">
        <f t="shared" si="242"/>
        <v>36000612311210</v>
      </c>
      <c r="R3844" s="27">
        <f>COUNTIF(tratycont!S:S,'Integrantes original'!Q3844)</f>
        <v>0</v>
      </c>
      <c r="S3844" s="27">
        <f t="shared" si="243"/>
        <v>0</v>
      </c>
    </row>
    <row r="3845" spans="1:19" x14ac:dyDescent="0.15">
      <c r="A3845" s="29">
        <v>3600061</v>
      </c>
      <c r="B3845" s="29">
        <v>360006105</v>
      </c>
      <c r="C3845" s="29" t="s">
        <v>27</v>
      </c>
      <c r="D3845" s="30" t="s">
        <v>3214</v>
      </c>
      <c r="E3845" s="30" t="s">
        <v>3213</v>
      </c>
      <c r="F3845" s="15">
        <v>2</v>
      </c>
      <c r="G3845" s="29">
        <v>22</v>
      </c>
      <c r="H3845" s="29">
        <v>8</v>
      </c>
      <c r="I3845" s="29">
        <v>2013</v>
      </c>
      <c r="J3845" s="15">
        <v>-1</v>
      </c>
      <c r="K3845" s="15">
        <v>-1</v>
      </c>
      <c r="L3845" s="15">
        <v>0</v>
      </c>
      <c r="M3845" s="15">
        <v>0</v>
      </c>
      <c r="N3845" s="27" t="e">
        <f>SUMIF(#REF!,'Integrantes original'!A3602,#REF!)</f>
        <v>#REF!</v>
      </c>
      <c r="O3845" s="27">
        <f t="shared" si="240"/>
        <v>22082013</v>
      </c>
      <c r="P3845" s="27">
        <f t="shared" si="241"/>
        <v>220820132</v>
      </c>
      <c r="Q3845" s="31">
        <f t="shared" si="242"/>
        <v>36000612220813</v>
      </c>
      <c r="R3845" s="27">
        <f>COUNTIF(tratycont!S:S,'Integrantes original'!Q3845)</f>
        <v>0</v>
      </c>
      <c r="S3845" s="27">
        <f t="shared" si="243"/>
        <v>0</v>
      </c>
    </row>
    <row r="3846" spans="1:19" x14ac:dyDescent="0.15">
      <c r="A3846" s="29">
        <v>3600061</v>
      </c>
      <c r="B3846" s="29">
        <v>360006106</v>
      </c>
      <c r="C3846" s="29" t="s">
        <v>30</v>
      </c>
      <c r="D3846" s="30" t="s">
        <v>3215</v>
      </c>
      <c r="E3846" s="30" t="s">
        <v>3213</v>
      </c>
      <c r="F3846" s="15">
        <v>2</v>
      </c>
      <c r="G3846" s="29">
        <v>9</v>
      </c>
      <c r="H3846" s="29">
        <v>8</v>
      </c>
      <c r="I3846" s="29">
        <v>2018</v>
      </c>
      <c r="J3846" s="15">
        <v>2</v>
      </c>
      <c r="K3846" s="15">
        <v>2</v>
      </c>
      <c r="L3846" s="15">
        <v>0</v>
      </c>
      <c r="M3846" s="15">
        <v>0</v>
      </c>
      <c r="N3846" s="27" t="e">
        <f>SUMIF(#REF!,'Integrantes original'!A3603,#REF!)</f>
        <v>#REF!</v>
      </c>
      <c r="O3846" s="27">
        <f t="shared" si="240"/>
        <v>9082018</v>
      </c>
      <c r="P3846" s="27">
        <f t="shared" si="241"/>
        <v>90820182</v>
      </c>
      <c r="Q3846" s="31">
        <f t="shared" si="242"/>
        <v>36000612090818</v>
      </c>
      <c r="R3846" s="27">
        <f>COUNTIF(tratycont!S:S,'Integrantes original'!Q3846)</f>
        <v>1</v>
      </c>
      <c r="S3846" s="27">
        <f t="shared" si="243"/>
        <v>1</v>
      </c>
    </row>
    <row r="3847" spans="1:19" x14ac:dyDescent="0.15">
      <c r="A3847" s="29">
        <v>3600071</v>
      </c>
      <c r="B3847" s="29">
        <v>360007101</v>
      </c>
      <c r="C3847" s="29" t="s">
        <v>16</v>
      </c>
      <c r="D3847" s="30" t="s">
        <v>3216</v>
      </c>
      <c r="E3847" s="30" t="s">
        <v>3217</v>
      </c>
      <c r="F3847" s="15">
        <v>1</v>
      </c>
      <c r="G3847" s="29">
        <v>13</v>
      </c>
      <c r="H3847" s="29">
        <v>8</v>
      </c>
      <c r="I3847" s="29">
        <v>1979</v>
      </c>
      <c r="J3847" s="15">
        <v>-1</v>
      </c>
      <c r="K3847" s="15">
        <v>-1</v>
      </c>
      <c r="L3847" s="15">
        <v>0</v>
      </c>
      <c r="M3847" s="15">
        <v>0</v>
      </c>
      <c r="N3847" s="27" t="e">
        <f>SUMIF(#REF!,'Integrantes original'!A3604,#REF!)</f>
        <v>#REF!</v>
      </c>
      <c r="O3847" s="27">
        <f t="shared" si="240"/>
        <v>13081979</v>
      </c>
      <c r="P3847" s="27">
        <f t="shared" si="241"/>
        <v>130819791</v>
      </c>
      <c r="Q3847" s="31">
        <f t="shared" si="242"/>
        <v>36000711130879</v>
      </c>
      <c r="R3847" s="27">
        <f>COUNTIF(tratycont!S:S,'Integrantes original'!Q3847)</f>
        <v>0</v>
      </c>
      <c r="S3847" s="27">
        <f t="shared" si="243"/>
        <v>0</v>
      </c>
    </row>
    <row r="3848" spans="1:19" x14ac:dyDescent="0.15">
      <c r="A3848" s="29">
        <v>3600071</v>
      </c>
      <c r="B3848" s="29">
        <v>360007102</v>
      </c>
      <c r="C3848" s="29" t="s">
        <v>19</v>
      </c>
      <c r="D3848" s="30" t="s">
        <v>895</v>
      </c>
      <c r="E3848" s="30" t="s">
        <v>3218</v>
      </c>
      <c r="F3848" s="15">
        <v>2</v>
      </c>
      <c r="G3848" s="29">
        <v>7</v>
      </c>
      <c r="H3848" s="29">
        <v>3</v>
      </c>
      <c r="I3848" s="29">
        <v>1985</v>
      </c>
      <c r="J3848" s="15">
        <v>1</v>
      </c>
      <c r="K3848" s="15">
        <v>0</v>
      </c>
      <c r="L3848" s="15">
        <v>1</v>
      </c>
      <c r="M3848" s="15">
        <v>2</v>
      </c>
      <c r="N3848" s="27" t="e">
        <f>SUMIF(#REF!,'Integrantes original'!A3605,#REF!)</f>
        <v>#REF!</v>
      </c>
      <c r="O3848" s="27">
        <f t="shared" si="240"/>
        <v>7031985</v>
      </c>
      <c r="P3848" s="27">
        <f t="shared" si="241"/>
        <v>70319852</v>
      </c>
      <c r="Q3848" s="31">
        <f t="shared" si="242"/>
        <v>36000712070385</v>
      </c>
      <c r="R3848" s="27">
        <f>COUNTIF(tratycont!S:S,'Integrantes original'!Q3848)</f>
        <v>0</v>
      </c>
      <c r="S3848" s="27">
        <f t="shared" si="243"/>
        <v>0</v>
      </c>
    </row>
    <row r="3849" spans="1:19" x14ac:dyDescent="0.15">
      <c r="A3849" s="29">
        <v>3600071</v>
      </c>
      <c r="B3849" s="29">
        <v>360007103</v>
      </c>
      <c r="C3849" s="29" t="s">
        <v>22</v>
      </c>
      <c r="D3849" s="30" t="s">
        <v>3219</v>
      </c>
      <c r="E3849" s="30" t="s">
        <v>3220</v>
      </c>
      <c r="F3849" s="15">
        <v>2</v>
      </c>
      <c r="G3849" s="29">
        <v>24</v>
      </c>
      <c r="H3849" s="29">
        <v>3</v>
      </c>
      <c r="I3849" s="29">
        <v>2017</v>
      </c>
      <c r="J3849" s="15">
        <v>2</v>
      </c>
      <c r="K3849" s="15">
        <v>2</v>
      </c>
      <c r="L3849" s="15">
        <v>0</v>
      </c>
      <c r="M3849" s="15">
        <v>0</v>
      </c>
      <c r="N3849" s="27" t="e">
        <f>SUMIF(#REF!,'Integrantes original'!A3606,#REF!)</f>
        <v>#REF!</v>
      </c>
      <c r="O3849" s="27">
        <f t="shared" si="240"/>
        <v>24032017</v>
      </c>
      <c r="P3849" s="27">
        <f t="shared" si="241"/>
        <v>240320172</v>
      </c>
      <c r="Q3849" s="31">
        <f t="shared" si="242"/>
        <v>36000712240317</v>
      </c>
      <c r="R3849" s="27">
        <f>COUNTIF(tratycont!S:S,'Integrantes original'!Q3849)</f>
        <v>0</v>
      </c>
      <c r="S3849" s="27">
        <f t="shared" si="243"/>
        <v>1</v>
      </c>
    </row>
    <row r="3850" spans="1:19" x14ac:dyDescent="0.15">
      <c r="A3850" s="29">
        <v>3600071</v>
      </c>
      <c r="B3850" s="29">
        <v>360007104</v>
      </c>
      <c r="C3850" s="29" t="s">
        <v>25</v>
      </c>
      <c r="D3850" s="30" t="s">
        <v>99</v>
      </c>
      <c r="E3850" s="30" t="s">
        <v>3220</v>
      </c>
      <c r="F3850" s="15">
        <v>2</v>
      </c>
      <c r="G3850" s="29">
        <v>30</v>
      </c>
      <c r="H3850" s="29">
        <v>8</v>
      </c>
      <c r="I3850" s="29">
        <v>2018</v>
      </c>
      <c r="J3850" s="15">
        <v>2</v>
      </c>
      <c r="K3850" s="15">
        <v>2</v>
      </c>
      <c r="L3850" s="15">
        <v>0</v>
      </c>
      <c r="M3850" s="15">
        <v>0</v>
      </c>
      <c r="N3850" s="27" t="e">
        <f>SUMIF(#REF!,'Integrantes original'!A3607,#REF!)</f>
        <v>#REF!</v>
      </c>
      <c r="O3850" s="27">
        <f t="shared" si="240"/>
        <v>30082018</v>
      </c>
      <c r="P3850" s="27">
        <f t="shared" si="241"/>
        <v>300820182</v>
      </c>
      <c r="Q3850" s="31">
        <f t="shared" si="242"/>
        <v>36000712300818</v>
      </c>
      <c r="R3850" s="27">
        <f>COUNTIF(tratycont!S:S,'Integrantes original'!Q3850)</f>
        <v>1</v>
      </c>
      <c r="S3850" s="27">
        <f t="shared" si="243"/>
        <v>1</v>
      </c>
    </row>
    <row r="3851" spans="1:19" x14ac:dyDescent="0.15">
      <c r="A3851" s="29">
        <v>3600081</v>
      </c>
      <c r="B3851" s="29">
        <v>360008101</v>
      </c>
      <c r="C3851" s="29" t="s">
        <v>16</v>
      </c>
      <c r="D3851" s="30" t="s">
        <v>1809</v>
      </c>
      <c r="E3851" s="30" t="s">
        <v>3217</v>
      </c>
      <c r="F3851" s="15">
        <v>1</v>
      </c>
      <c r="G3851" s="29">
        <v>8</v>
      </c>
      <c r="H3851" s="29">
        <v>11</v>
      </c>
      <c r="I3851" s="29">
        <v>1984</v>
      </c>
      <c r="J3851" s="15">
        <v>-1</v>
      </c>
      <c r="K3851" s="15">
        <v>-1</v>
      </c>
      <c r="L3851" s="15">
        <v>0</v>
      </c>
      <c r="M3851" s="15">
        <v>0</v>
      </c>
      <c r="N3851" s="27" t="e">
        <f>SUMIF(#REF!,'Integrantes original'!A3608,#REF!)</f>
        <v>#REF!</v>
      </c>
      <c r="O3851" s="27">
        <f t="shared" si="240"/>
        <v>8111984</v>
      </c>
      <c r="P3851" s="27">
        <f t="shared" si="241"/>
        <v>81119841</v>
      </c>
      <c r="Q3851" s="31">
        <f t="shared" si="242"/>
        <v>36000811081184</v>
      </c>
      <c r="R3851" s="27">
        <f>COUNTIF(tratycont!S:S,'Integrantes original'!Q3851)</f>
        <v>0</v>
      </c>
      <c r="S3851" s="27">
        <f t="shared" si="243"/>
        <v>0</v>
      </c>
    </row>
    <row r="3852" spans="1:19" x14ac:dyDescent="0.15">
      <c r="A3852" s="29">
        <v>3600081</v>
      </c>
      <c r="B3852" s="29">
        <v>360008102</v>
      </c>
      <c r="C3852" s="29" t="s">
        <v>19</v>
      </c>
      <c r="D3852" s="30" t="s">
        <v>1713</v>
      </c>
      <c r="E3852" s="30" t="s">
        <v>3221</v>
      </c>
      <c r="F3852" s="15">
        <v>2</v>
      </c>
      <c r="G3852" s="29">
        <v>23</v>
      </c>
      <c r="H3852" s="29">
        <v>9</v>
      </c>
      <c r="I3852" s="29">
        <v>1986</v>
      </c>
      <c r="J3852" s="15">
        <v>1</v>
      </c>
      <c r="K3852" s="15">
        <v>0</v>
      </c>
      <c r="L3852" s="15">
        <v>1</v>
      </c>
      <c r="M3852" s="15">
        <v>1</v>
      </c>
      <c r="N3852" s="27" t="e">
        <f>SUMIF(#REF!,'Integrantes original'!A3609,#REF!)</f>
        <v>#REF!</v>
      </c>
      <c r="O3852" s="27">
        <f t="shared" si="240"/>
        <v>23091986</v>
      </c>
      <c r="P3852" s="27">
        <f t="shared" si="241"/>
        <v>230919862</v>
      </c>
      <c r="Q3852" s="31">
        <f t="shared" si="242"/>
        <v>36000812230986</v>
      </c>
      <c r="R3852" s="27">
        <f>COUNTIF(tratycont!S:S,'Integrantes original'!Q3852)</f>
        <v>0</v>
      </c>
      <c r="S3852" s="27">
        <f t="shared" si="243"/>
        <v>0</v>
      </c>
    </row>
    <row r="3853" spans="1:19" x14ac:dyDescent="0.15">
      <c r="A3853" s="29">
        <v>3600081</v>
      </c>
      <c r="B3853" s="29">
        <v>360008103</v>
      </c>
      <c r="C3853" s="29" t="s">
        <v>22</v>
      </c>
      <c r="D3853" s="30" t="s">
        <v>531</v>
      </c>
      <c r="E3853" s="30" t="s">
        <v>3222</v>
      </c>
      <c r="F3853" s="15">
        <v>1</v>
      </c>
      <c r="G3853" s="29">
        <v>31</v>
      </c>
      <c r="H3853" s="29">
        <v>1</v>
      </c>
      <c r="I3853" s="29">
        <v>2010</v>
      </c>
      <c r="J3853" s="15">
        <v>-1</v>
      </c>
      <c r="K3853" s="15">
        <v>-1</v>
      </c>
      <c r="L3853" s="15">
        <v>0</v>
      </c>
      <c r="M3853" s="15">
        <v>0</v>
      </c>
      <c r="N3853" s="27" t="e">
        <f>SUMIF(#REF!,'Integrantes original'!A3610,#REF!)</f>
        <v>#REF!</v>
      </c>
      <c r="O3853" s="27">
        <f t="shared" si="240"/>
        <v>31012010</v>
      </c>
      <c r="P3853" s="27">
        <f t="shared" si="241"/>
        <v>310120101</v>
      </c>
      <c r="Q3853" s="31">
        <f t="shared" si="242"/>
        <v>36000811310110</v>
      </c>
      <c r="R3853" s="27">
        <f>COUNTIF(tratycont!S:S,'Integrantes original'!Q3853)</f>
        <v>0</v>
      </c>
      <c r="S3853" s="27">
        <f t="shared" si="243"/>
        <v>0</v>
      </c>
    </row>
    <row r="3854" spans="1:19" x14ac:dyDescent="0.15">
      <c r="A3854" s="29">
        <v>3600081</v>
      </c>
      <c r="B3854" s="29">
        <v>360008104</v>
      </c>
      <c r="C3854" s="29" t="s">
        <v>25</v>
      </c>
      <c r="D3854" s="30" t="s">
        <v>998</v>
      </c>
      <c r="E3854" s="30" t="s">
        <v>3222</v>
      </c>
      <c r="F3854" s="15">
        <v>2</v>
      </c>
      <c r="G3854" s="29">
        <v>9</v>
      </c>
      <c r="H3854" s="29">
        <v>6</v>
      </c>
      <c r="I3854" s="29">
        <v>2012</v>
      </c>
      <c r="J3854" s="15">
        <v>-1</v>
      </c>
      <c r="K3854" s="15">
        <v>-1</v>
      </c>
      <c r="L3854" s="15">
        <v>0</v>
      </c>
      <c r="M3854" s="15">
        <v>0</v>
      </c>
      <c r="N3854" s="27" t="e">
        <f>SUMIF(#REF!,'Integrantes original'!A3611,#REF!)</f>
        <v>#REF!</v>
      </c>
      <c r="O3854" s="27">
        <f t="shared" si="240"/>
        <v>9062012</v>
      </c>
      <c r="P3854" s="27">
        <f t="shared" si="241"/>
        <v>90620122</v>
      </c>
      <c r="Q3854" s="31">
        <f t="shared" si="242"/>
        <v>36000812090612</v>
      </c>
      <c r="R3854" s="27">
        <f>COUNTIF(tratycont!S:S,'Integrantes original'!Q3854)</f>
        <v>0</v>
      </c>
      <c r="S3854" s="27">
        <f t="shared" si="243"/>
        <v>0</v>
      </c>
    </row>
    <row r="3855" spans="1:19" x14ac:dyDescent="0.15">
      <c r="A3855" s="29">
        <v>3600081</v>
      </c>
      <c r="B3855" s="29">
        <v>360008105</v>
      </c>
      <c r="C3855" s="29" t="s">
        <v>27</v>
      </c>
      <c r="D3855" s="30" t="s">
        <v>3223</v>
      </c>
      <c r="E3855" s="30" t="s">
        <v>3222</v>
      </c>
      <c r="F3855" s="15">
        <v>1</v>
      </c>
      <c r="G3855" s="29">
        <v>4</v>
      </c>
      <c r="H3855" s="29">
        <v>9</v>
      </c>
      <c r="I3855" s="29">
        <v>2014</v>
      </c>
      <c r="J3855" s="15">
        <v>-1</v>
      </c>
      <c r="K3855" s="15">
        <v>-1</v>
      </c>
      <c r="L3855" s="15">
        <v>0</v>
      </c>
      <c r="M3855" s="15">
        <v>0</v>
      </c>
      <c r="N3855" s="27" t="e">
        <f>SUMIF(#REF!,'Integrantes original'!A3612,#REF!)</f>
        <v>#REF!</v>
      </c>
      <c r="O3855" s="27">
        <f t="shared" si="240"/>
        <v>4092014</v>
      </c>
      <c r="P3855" s="27">
        <f t="shared" si="241"/>
        <v>40920141</v>
      </c>
      <c r="Q3855" s="31">
        <f t="shared" si="242"/>
        <v>36000811040914</v>
      </c>
      <c r="R3855" s="27">
        <f>COUNTIF(tratycont!S:S,'Integrantes original'!Q3855)</f>
        <v>0</v>
      </c>
      <c r="S3855" s="27">
        <f t="shared" si="243"/>
        <v>0</v>
      </c>
    </row>
    <row r="3856" spans="1:19" x14ac:dyDescent="0.15">
      <c r="A3856" s="29">
        <v>3600081</v>
      </c>
      <c r="B3856" s="29">
        <v>360008106</v>
      </c>
      <c r="C3856" s="29" t="s">
        <v>30</v>
      </c>
      <c r="D3856" s="30" t="s">
        <v>1624</v>
      </c>
      <c r="E3856" s="30" t="s">
        <v>3222</v>
      </c>
      <c r="F3856" s="15">
        <v>2</v>
      </c>
      <c r="G3856" s="29">
        <v>21</v>
      </c>
      <c r="H3856" s="29">
        <v>5</v>
      </c>
      <c r="I3856" s="29">
        <v>2018</v>
      </c>
      <c r="J3856" s="15">
        <v>2</v>
      </c>
      <c r="K3856" s="15">
        <v>2</v>
      </c>
      <c r="L3856" s="15">
        <v>0</v>
      </c>
      <c r="M3856" s="15">
        <v>0</v>
      </c>
      <c r="N3856" s="27" t="e">
        <f>SUMIF(#REF!,'Integrantes original'!A3613,#REF!)</f>
        <v>#REF!</v>
      </c>
      <c r="O3856" s="27">
        <f t="shared" si="240"/>
        <v>21052018</v>
      </c>
      <c r="P3856" s="27">
        <f t="shared" si="241"/>
        <v>210520182</v>
      </c>
      <c r="Q3856" s="31">
        <f t="shared" si="242"/>
        <v>36000812210518</v>
      </c>
      <c r="R3856" s="27">
        <f>COUNTIF(tratycont!S:S,'Integrantes original'!Q3856)</f>
        <v>0</v>
      </c>
      <c r="S3856" s="27">
        <f t="shared" si="243"/>
        <v>1</v>
      </c>
    </row>
    <row r="3857" spans="1:19" x14ac:dyDescent="0.15">
      <c r="A3857" s="29">
        <v>3600091</v>
      </c>
      <c r="B3857" s="29">
        <v>360009101</v>
      </c>
      <c r="C3857" s="29" t="s">
        <v>16</v>
      </c>
      <c r="D3857" s="30" t="s">
        <v>624</v>
      </c>
      <c r="E3857" s="30" t="s">
        <v>2959</v>
      </c>
      <c r="F3857" s="15">
        <v>1</v>
      </c>
      <c r="G3857" s="29">
        <v>9</v>
      </c>
      <c r="H3857" s="29">
        <v>9</v>
      </c>
      <c r="I3857" s="29">
        <v>1966</v>
      </c>
      <c r="J3857" s="15">
        <v>-1</v>
      </c>
      <c r="K3857" s="15">
        <v>-1</v>
      </c>
      <c r="L3857" s="15">
        <v>0</v>
      </c>
      <c r="M3857" s="15">
        <v>0</v>
      </c>
      <c r="N3857" s="27" t="e">
        <f>SUMIF(#REF!,'Integrantes original'!A3614,#REF!)</f>
        <v>#REF!</v>
      </c>
      <c r="O3857" s="27">
        <f t="shared" si="240"/>
        <v>9091966</v>
      </c>
      <c r="P3857" s="27">
        <f t="shared" si="241"/>
        <v>90919661</v>
      </c>
      <c r="Q3857" s="31">
        <f t="shared" si="242"/>
        <v>36000911090966</v>
      </c>
      <c r="R3857" s="27">
        <f>COUNTIF(tratycont!S:S,'Integrantes original'!Q3857)</f>
        <v>0</v>
      </c>
      <c r="S3857" s="27">
        <f t="shared" si="243"/>
        <v>0</v>
      </c>
    </row>
    <row r="3858" spans="1:19" x14ac:dyDescent="0.15">
      <c r="A3858" s="29">
        <v>3600091</v>
      </c>
      <c r="B3858" s="29">
        <v>360009102</v>
      </c>
      <c r="C3858" s="29" t="s">
        <v>19</v>
      </c>
      <c r="D3858" s="30" t="s">
        <v>2600</v>
      </c>
      <c r="E3858" s="30" t="s">
        <v>3224</v>
      </c>
      <c r="F3858" s="15">
        <v>2</v>
      </c>
      <c r="G3858" s="29">
        <v>27</v>
      </c>
      <c r="H3858" s="29">
        <v>5</v>
      </c>
      <c r="I3858" s="29">
        <v>1970</v>
      </c>
      <c r="J3858" s="15">
        <v>-1</v>
      </c>
      <c r="K3858" s="15">
        <v>-1</v>
      </c>
      <c r="L3858" s="15">
        <v>0</v>
      </c>
      <c r="M3858" s="15">
        <v>0</v>
      </c>
      <c r="N3858" s="27" t="e">
        <f>SUMIF(#REF!,'Integrantes original'!A3615,#REF!)</f>
        <v>#REF!</v>
      </c>
      <c r="O3858" s="27">
        <f t="shared" si="240"/>
        <v>27051970</v>
      </c>
      <c r="P3858" s="27">
        <f t="shared" si="241"/>
        <v>270519702</v>
      </c>
      <c r="Q3858" s="31">
        <f t="shared" si="242"/>
        <v>36000912270570</v>
      </c>
      <c r="R3858" s="27">
        <f>COUNTIF(tratycont!S:S,'Integrantes original'!Q3858)</f>
        <v>0</v>
      </c>
      <c r="S3858" s="27">
        <f t="shared" si="243"/>
        <v>0</v>
      </c>
    </row>
    <row r="3859" spans="1:19" x14ac:dyDescent="0.15">
      <c r="A3859" s="29">
        <v>3600091</v>
      </c>
      <c r="B3859" s="29">
        <v>360009103</v>
      </c>
      <c r="C3859" s="29" t="s">
        <v>22</v>
      </c>
      <c r="D3859" s="30" t="s">
        <v>1022</v>
      </c>
      <c r="E3859" s="30" t="s">
        <v>3225</v>
      </c>
      <c r="F3859" s="15">
        <v>2</v>
      </c>
      <c r="G3859" s="29">
        <v>99</v>
      </c>
      <c r="H3859" s="29">
        <v>99</v>
      </c>
      <c r="I3859" s="29">
        <v>9999</v>
      </c>
      <c r="J3859" s="15">
        <v>-1</v>
      </c>
      <c r="K3859" s="15">
        <v>-1</v>
      </c>
      <c r="L3859" s="15">
        <v>0</v>
      </c>
      <c r="M3859" s="15">
        <v>0</v>
      </c>
      <c r="N3859" s="27" t="e">
        <f>SUMIF(#REF!,'Integrantes original'!A3616,#REF!)</f>
        <v>#REF!</v>
      </c>
      <c r="O3859" s="27">
        <f t="shared" si="240"/>
        <v>99999999</v>
      </c>
      <c r="P3859" s="27">
        <f t="shared" si="241"/>
        <v>999999992</v>
      </c>
      <c r="Q3859" s="31">
        <f t="shared" si="242"/>
        <v>36000912999999</v>
      </c>
      <c r="R3859" s="27">
        <f>COUNTIF(tratycont!S:S,'Integrantes original'!Q3859)</f>
        <v>0</v>
      </c>
      <c r="S3859" s="27">
        <f t="shared" si="243"/>
        <v>0</v>
      </c>
    </row>
    <row r="3860" spans="1:19" x14ac:dyDescent="0.15">
      <c r="A3860" s="29">
        <v>3600091</v>
      </c>
      <c r="B3860" s="29">
        <v>360009104</v>
      </c>
      <c r="C3860" s="29" t="s">
        <v>25</v>
      </c>
      <c r="D3860" s="30" t="s">
        <v>3226</v>
      </c>
      <c r="E3860" s="30" t="s">
        <v>3225</v>
      </c>
      <c r="F3860" s="15">
        <v>2</v>
      </c>
      <c r="G3860" s="29">
        <v>26</v>
      </c>
      <c r="H3860" s="29">
        <v>5</v>
      </c>
      <c r="I3860" s="29">
        <v>1993</v>
      </c>
      <c r="J3860" s="15">
        <v>-1</v>
      </c>
      <c r="K3860" s="15">
        <v>-1</v>
      </c>
      <c r="L3860" s="15">
        <v>0</v>
      </c>
      <c r="M3860" s="15">
        <v>0</v>
      </c>
      <c r="N3860" s="27" t="e">
        <f>SUMIF(#REF!,'Integrantes original'!A3617,#REF!)</f>
        <v>#REF!</v>
      </c>
      <c r="O3860" s="27">
        <f t="shared" si="240"/>
        <v>26051993</v>
      </c>
      <c r="P3860" s="27">
        <f t="shared" si="241"/>
        <v>260519932</v>
      </c>
      <c r="Q3860" s="31">
        <f t="shared" si="242"/>
        <v>36000912260593</v>
      </c>
      <c r="R3860" s="27">
        <f>COUNTIF(tratycont!S:S,'Integrantes original'!Q3860)</f>
        <v>0</v>
      </c>
      <c r="S3860" s="27">
        <f t="shared" si="243"/>
        <v>0</v>
      </c>
    </row>
    <row r="3861" spans="1:19" x14ac:dyDescent="0.15">
      <c r="A3861" s="29">
        <v>3600091</v>
      </c>
      <c r="B3861" s="29">
        <v>360009105</v>
      </c>
      <c r="C3861" s="29" t="s">
        <v>27</v>
      </c>
      <c r="D3861" s="30" t="s">
        <v>3227</v>
      </c>
      <c r="E3861" s="30" t="s">
        <v>3225</v>
      </c>
      <c r="F3861" s="15">
        <v>1</v>
      </c>
      <c r="G3861" s="29">
        <v>12</v>
      </c>
      <c r="H3861" s="29">
        <v>2</v>
      </c>
      <c r="I3861" s="29">
        <v>1996</v>
      </c>
      <c r="J3861" s="15">
        <v>-1</v>
      </c>
      <c r="K3861" s="15">
        <v>-1</v>
      </c>
      <c r="L3861" s="15">
        <v>0</v>
      </c>
      <c r="M3861" s="15">
        <v>0</v>
      </c>
      <c r="N3861" s="27" t="e">
        <f>SUMIF(#REF!,'Integrantes original'!A3618,#REF!)</f>
        <v>#REF!</v>
      </c>
      <c r="O3861" s="27">
        <f t="shared" si="240"/>
        <v>12021996</v>
      </c>
      <c r="P3861" s="27">
        <f t="shared" si="241"/>
        <v>120219961</v>
      </c>
      <c r="Q3861" s="31">
        <f t="shared" si="242"/>
        <v>36000911120296</v>
      </c>
      <c r="R3861" s="27">
        <f>COUNTIF(tratycont!S:S,'Integrantes original'!Q3861)</f>
        <v>0</v>
      </c>
      <c r="S3861" s="27">
        <f t="shared" si="243"/>
        <v>0</v>
      </c>
    </row>
    <row r="3862" spans="1:19" x14ac:dyDescent="0.15">
      <c r="A3862" s="29">
        <v>3600091</v>
      </c>
      <c r="B3862" s="29">
        <v>360009106</v>
      </c>
      <c r="C3862" s="29" t="s">
        <v>30</v>
      </c>
      <c r="D3862" s="30" t="s">
        <v>3228</v>
      </c>
      <c r="E3862" s="30" t="s">
        <v>3229</v>
      </c>
      <c r="F3862" s="15">
        <v>2</v>
      </c>
      <c r="G3862" s="29">
        <v>20</v>
      </c>
      <c r="H3862" s="29">
        <v>8</v>
      </c>
      <c r="I3862" s="29">
        <v>2001</v>
      </c>
      <c r="J3862" s="15">
        <v>1</v>
      </c>
      <c r="K3862" s="15">
        <v>0</v>
      </c>
      <c r="L3862" s="15">
        <v>1</v>
      </c>
      <c r="M3862" s="15">
        <v>2</v>
      </c>
      <c r="N3862" s="27" t="e">
        <f>SUMIF(#REF!,'Integrantes original'!A3619,#REF!)</f>
        <v>#REF!</v>
      </c>
      <c r="O3862" s="27">
        <f t="shared" si="240"/>
        <v>20082001</v>
      </c>
      <c r="P3862" s="27">
        <f t="shared" si="241"/>
        <v>200820012</v>
      </c>
      <c r="Q3862" s="31">
        <f t="shared" si="242"/>
        <v>36000912200801</v>
      </c>
      <c r="R3862" s="27">
        <f>COUNTIF(tratycont!S:S,'Integrantes original'!Q3862)</f>
        <v>0</v>
      </c>
      <c r="S3862" s="27">
        <f t="shared" si="243"/>
        <v>0</v>
      </c>
    </row>
    <row r="3863" spans="1:19" x14ac:dyDescent="0.15">
      <c r="A3863" s="29">
        <v>3600091</v>
      </c>
      <c r="B3863" s="29">
        <v>360009107</v>
      </c>
      <c r="C3863" s="29" t="s">
        <v>56</v>
      </c>
      <c r="D3863" s="30" t="s">
        <v>1136</v>
      </c>
      <c r="E3863" s="30" t="s">
        <v>3225</v>
      </c>
      <c r="F3863" s="15">
        <v>2</v>
      </c>
      <c r="G3863" s="29">
        <v>15</v>
      </c>
      <c r="H3863" s="29">
        <v>11</v>
      </c>
      <c r="I3863" s="29">
        <v>2014</v>
      </c>
      <c r="J3863" s="15">
        <v>-1</v>
      </c>
      <c r="K3863" s="15">
        <v>-1</v>
      </c>
      <c r="L3863" s="15">
        <v>0</v>
      </c>
      <c r="M3863" s="15">
        <v>0</v>
      </c>
      <c r="N3863" s="27" t="e">
        <f>SUMIF(#REF!,'Integrantes original'!A3620,#REF!)</f>
        <v>#REF!</v>
      </c>
      <c r="O3863" s="27">
        <f t="shared" si="240"/>
        <v>15112014</v>
      </c>
      <c r="P3863" s="27">
        <f t="shared" si="241"/>
        <v>151120142</v>
      </c>
      <c r="Q3863" s="31">
        <f t="shared" si="242"/>
        <v>36000912151114</v>
      </c>
      <c r="R3863" s="27">
        <f>COUNTIF(tratycont!S:S,'Integrantes original'!Q3863)</f>
        <v>0</v>
      </c>
      <c r="S3863" s="27">
        <f t="shared" si="243"/>
        <v>0</v>
      </c>
    </row>
    <row r="3864" spans="1:19" x14ac:dyDescent="0.15">
      <c r="A3864" s="29">
        <v>3650011</v>
      </c>
      <c r="B3864" s="29">
        <v>365001101</v>
      </c>
      <c r="C3864" s="29" t="s">
        <v>16</v>
      </c>
      <c r="D3864" s="30" t="s">
        <v>3230</v>
      </c>
      <c r="E3864" s="30" t="s">
        <v>49</v>
      </c>
      <c r="F3864" s="15">
        <v>1</v>
      </c>
      <c r="G3864" s="29">
        <v>26</v>
      </c>
      <c r="H3864" s="29">
        <v>6</v>
      </c>
      <c r="I3864" s="29">
        <v>1988</v>
      </c>
      <c r="J3864" s="15">
        <v>-1</v>
      </c>
      <c r="K3864" s="15">
        <v>-1</v>
      </c>
      <c r="L3864" s="15">
        <v>0</v>
      </c>
      <c r="M3864" s="15">
        <v>0</v>
      </c>
      <c r="N3864" s="27" t="e">
        <f>SUMIF(#REF!,'Integrantes original'!A3621,#REF!)</f>
        <v>#REF!</v>
      </c>
      <c r="O3864" s="27">
        <f t="shared" si="240"/>
        <v>26061988</v>
      </c>
      <c r="P3864" s="27">
        <f t="shared" si="241"/>
        <v>260619881</v>
      </c>
      <c r="Q3864" s="31">
        <f t="shared" si="242"/>
        <v>36500111260688</v>
      </c>
      <c r="R3864" s="27">
        <f>COUNTIF(tratycont!S:S,'Integrantes original'!Q3864)</f>
        <v>0</v>
      </c>
      <c r="S3864" s="27">
        <f t="shared" si="243"/>
        <v>0</v>
      </c>
    </row>
    <row r="3865" spans="1:19" x14ac:dyDescent="0.15">
      <c r="A3865" s="29">
        <v>3650011</v>
      </c>
      <c r="B3865" s="29">
        <v>365001102</v>
      </c>
      <c r="C3865" s="29" t="s">
        <v>19</v>
      </c>
      <c r="D3865" s="30" t="s">
        <v>3231</v>
      </c>
      <c r="E3865" s="30" t="s">
        <v>3232</v>
      </c>
      <c r="F3865" s="15">
        <v>2</v>
      </c>
      <c r="G3865" s="29">
        <v>29</v>
      </c>
      <c r="H3865" s="29">
        <v>3</v>
      </c>
      <c r="I3865" s="29">
        <v>1993</v>
      </c>
      <c r="J3865" s="15">
        <v>1</v>
      </c>
      <c r="K3865" s="15">
        <v>0</v>
      </c>
      <c r="L3865" s="15">
        <v>1</v>
      </c>
      <c r="M3865" s="15">
        <v>1</v>
      </c>
      <c r="N3865" s="27" t="e">
        <f>SUMIF(#REF!,'Integrantes original'!A3622,#REF!)</f>
        <v>#REF!</v>
      </c>
      <c r="O3865" s="27">
        <f t="shared" si="240"/>
        <v>29031993</v>
      </c>
      <c r="P3865" s="27">
        <f t="shared" si="241"/>
        <v>290319932</v>
      </c>
      <c r="Q3865" s="31">
        <f t="shared" si="242"/>
        <v>36500112290393</v>
      </c>
      <c r="R3865" s="27">
        <f>COUNTIF(tratycont!S:S,'Integrantes original'!Q3865)</f>
        <v>0</v>
      </c>
      <c r="S3865" s="27">
        <f t="shared" si="243"/>
        <v>0</v>
      </c>
    </row>
    <row r="3866" spans="1:19" x14ac:dyDescent="0.15">
      <c r="A3866" s="29">
        <v>3650011</v>
      </c>
      <c r="B3866" s="29">
        <v>365001103</v>
      </c>
      <c r="C3866" s="29" t="s">
        <v>22</v>
      </c>
      <c r="D3866" s="30" t="s">
        <v>3233</v>
      </c>
      <c r="E3866" s="30" t="s">
        <v>49</v>
      </c>
      <c r="F3866" s="15">
        <v>1</v>
      </c>
      <c r="G3866" s="29">
        <v>16</v>
      </c>
      <c r="H3866" s="29">
        <v>1</v>
      </c>
      <c r="I3866" s="29">
        <v>2012</v>
      </c>
      <c r="J3866" s="15">
        <v>-1</v>
      </c>
      <c r="K3866" s="15">
        <v>-1</v>
      </c>
      <c r="L3866" s="15">
        <v>0</v>
      </c>
      <c r="M3866" s="15">
        <v>0</v>
      </c>
      <c r="N3866" s="27" t="e">
        <f>SUMIF(#REF!,'Integrantes original'!A3623,#REF!)</f>
        <v>#REF!</v>
      </c>
      <c r="O3866" s="27">
        <f t="shared" si="240"/>
        <v>16012012</v>
      </c>
      <c r="P3866" s="27">
        <f t="shared" si="241"/>
        <v>160120121</v>
      </c>
      <c r="Q3866" s="31">
        <f t="shared" si="242"/>
        <v>36500111160112</v>
      </c>
      <c r="R3866" s="27">
        <f>COUNTIF(tratycont!S:S,'Integrantes original'!Q3866)</f>
        <v>0</v>
      </c>
      <c r="S3866" s="27">
        <f t="shared" si="243"/>
        <v>0</v>
      </c>
    </row>
    <row r="3867" spans="1:19" x14ac:dyDescent="0.15">
      <c r="A3867" s="29">
        <v>3650011</v>
      </c>
      <c r="B3867" s="29">
        <v>365001104</v>
      </c>
      <c r="C3867" s="29" t="s">
        <v>25</v>
      </c>
      <c r="D3867" s="30" t="s">
        <v>3234</v>
      </c>
      <c r="E3867" s="30" t="s">
        <v>49</v>
      </c>
      <c r="F3867" s="15">
        <v>1</v>
      </c>
      <c r="G3867" s="29">
        <v>25</v>
      </c>
      <c r="H3867" s="29">
        <v>6</v>
      </c>
      <c r="I3867" s="29">
        <v>2018</v>
      </c>
      <c r="J3867" s="15">
        <v>2</v>
      </c>
      <c r="K3867" s="15">
        <v>2</v>
      </c>
      <c r="L3867" s="15">
        <v>0</v>
      </c>
      <c r="M3867" s="15">
        <v>0</v>
      </c>
      <c r="N3867" s="27" t="e">
        <f>SUMIF(#REF!,'Integrantes original'!A3624,#REF!)</f>
        <v>#REF!</v>
      </c>
      <c r="O3867" s="27">
        <f t="shared" si="240"/>
        <v>25062018</v>
      </c>
      <c r="P3867" s="27">
        <f t="shared" si="241"/>
        <v>250620181</v>
      </c>
      <c r="Q3867" s="31">
        <f t="shared" si="242"/>
        <v>36500111250618</v>
      </c>
      <c r="R3867" s="27">
        <f>COUNTIF(tratycont!S:S,'Integrantes original'!Q3867)</f>
        <v>1</v>
      </c>
      <c r="S3867" s="27">
        <f t="shared" si="243"/>
        <v>1</v>
      </c>
    </row>
    <row r="3868" spans="1:19" x14ac:dyDescent="0.15">
      <c r="A3868" s="29">
        <v>3650021</v>
      </c>
      <c r="B3868" s="29">
        <v>365002101</v>
      </c>
      <c r="C3868" s="29" t="s">
        <v>16</v>
      </c>
      <c r="D3868" s="30" t="s">
        <v>3235</v>
      </c>
      <c r="E3868" s="30" t="s">
        <v>51</v>
      </c>
      <c r="F3868" s="15">
        <v>1</v>
      </c>
      <c r="G3868" s="29">
        <v>6</v>
      </c>
      <c r="H3868" s="29">
        <v>6</v>
      </c>
      <c r="I3868" s="29">
        <v>1982</v>
      </c>
      <c r="J3868" s="15">
        <v>-1</v>
      </c>
      <c r="K3868" s="15">
        <v>-1</v>
      </c>
      <c r="L3868" s="15">
        <v>0</v>
      </c>
      <c r="M3868" s="15">
        <v>0</v>
      </c>
      <c r="N3868" s="27" t="e">
        <f>SUMIF(#REF!,'Integrantes original'!A3625,#REF!)</f>
        <v>#REF!</v>
      </c>
      <c r="O3868" s="27">
        <f t="shared" si="240"/>
        <v>6061982</v>
      </c>
      <c r="P3868" s="27">
        <f t="shared" si="241"/>
        <v>60619821</v>
      </c>
      <c r="Q3868" s="31">
        <f t="shared" si="242"/>
        <v>36500211060682</v>
      </c>
      <c r="R3868" s="27">
        <f>COUNTIF(tratycont!S:S,'Integrantes original'!Q3868)</f>
        <v>0</v>
      </c>
      <c r="S3868" s="27">
        <f t="shared" si="243"/>
        <v>0</v>
      </c>
    </row>
    <row r="3869" spans="1:19" x14ac:dyDescent="0.15">
      <c r="A3869" s="29">
        <v>3650021</v>
      </c>
      <c r="B3869" s="29">
        <v>365002102</v>
      </c>
      <c r="C3869" s="29" t="s">
        <v>19</v>
      </c>
      <c r="D3869" s="30" t="s">
        <v>62</v>
      </c>
      <c r="E3869" s="30" t="s">
        <v>3236</v>
      </c>
      <c r="F3869" s="15">
        <v>2</v>
      </c>
      <c r="G3869" s="29">
        <v>16</v>
      </c>
      <c r="H3869" s="29">
        <v>5</v>
      </c>
      <c r="I3869" s="29">
        <v>1998</v>
      </c>
      <c r="J3869" s="15">
        <v>1</v>
      </c>
      <c r="K3869" s="15">
        <v>0</v>
      </c>
      <c r="L3869" s="15">
        <v>1</v>
      </c>
      <c r="M3869" s="15">
        <v>1</v>
      </c>
      <c r="N3869" s="27" t="e">
        <f>SUMIF(#REF!,'Integrantes original'!A3626,#REF!)</f>
        <v>#REF!</v>
      </c>
      <c r="O3869" s="27">
        <f t="shared" si="240"/>
        <v>16051998</v>
      </c>
      <c r="P3869" s="27">
        <f t="shared" si="241"/>
        <v>160519982</v>
      </c>
      <c r="Q3869" s="31">
        <f t="shared" si="242"/>
        <v>36500212160598</v>
      </c>
      <c r="R3869" s="27">
        <f>COUNTIF(tratycont!S:S,'Integrantes original'!Q3869)</f>
        <v>0</v>
      </c>
      <c r="S3869" s="27">
        <f t="shared" si="243"/>
        <v>0</v>
      </c>
    </row>
    <row r="3870" spans="1:19" x14ac:dyDescent="0.15">
      <c r="A3870" s="29">
        <v>3650021</v>
      </c>
      <c r="B3870" s="29">
        <v>365002103</v>
      </c>
      <c r="C3870" s="29" t="s">
        <v>22</v>
      </c>
      <c r="D3870" s="30" t="s">
        <v>52</v>
      </c>
      <c r="E3870" s="30" t="s">
        <v>51</v>
      </c>
      <c r="F3870" s="15">
        <v>2</v>
      </c>
      <c r="G3870" s="29">
        <v>3</v>
      </c>
      <c r="H3870" s="29">
        <v>3</v>
      </c>
      <c r="I3870" s="29">
        <v>2017</v>
      </c>
      <c r="J3870" s="15">
        <v>2</v>
      </c>
      <c r="K3870" s="15">
        <v>2</v>
      </c>
      <c r="L3870" s="15">
        <v>0</v>
      </c>
      <c r="M3870" s="15">
        <v>0</v>
      </c>
      <c r="N3870" s="27" t="e">
        <f>SUMIF(#REF!,'Integrantes original'!A3627,#REF!)</f>
        <v>#REF!</v>
      </c>
      <c r="O3870" s="27">
        <f t="shared" si="240"/>
        <v>3032017</v>
      </c>
      <c r="P3870" s="27">
        <f t="shared" si="241"/>
        <v>30320172</v>
      </c>
      <c r="Q3870" s="31">
        <f t="shared" si="242"/>
        <v>36500212030317</v>
      </c>
      <c r="R3870" s="27">
        <f>COUNTIF(tratycont!S:S,'Integrantes original'!Q3870)</f>
        <v>0</v>
      </c>
      <c r="S3870" s="27">
        <f t="shared" si="243"/>
        <v>1</v>
      </c>
    </row>
    <row r="3871" spans="1:19" x14ac:dyDescent="0.15">
      <c r="A3871" s="29">
        <v>3650021</v>
      </c>
      <c r="B3871" s="29">
        <v>365002104</v>
      </c>
      <c r="C3871" s="29" t="s">
        <v>25</v>
      </c>
      <c r="D3871" s="30" t="s">
        <v>3235</v>
      </c>
      <c r="E3871" s="30" t="s">
        <v>51</v>
      </c>
      <c r="F3871" s="15">
        <v>1</v>
      </c>
      <c r="G3871" s="29">
        <v>3</v>
      </c>
      <c r="H3871" s="29">
        <v>6</v>
      </c>
      <c r="I3871" s="29">
        <v>2018</v>
      </c>
      <c r="J3871" s="15">
        <v>2</v>
      </c>
      <c r="K3871" s="15">
        <v>2</v>
      </c>
      <c r="L3871" s="15">
        <v>0</v>
      </c>
      <c r="M3871" s="15">
        <v>0</v>
      </c>
      <c r="N3871" s="27" t="e">
        <f>SUMIF(#REF!,'Integrantes original'!A3628,#REF!)</f>
        <v>#REF!</v>
      </c>
      <c r="O3871" s="27">
        <f t="shared" si="240"/>
        <v>3062018</v>
      </c>
      <c r="P3871" s="27">
        <f t="shared" si="241"/>
        <v>30620181</v>
      </c>
      <c r="Q3871" s="31">
        <f t="shared" si="242"/>
        <v>36500211030618</v>
      </c>
      <c r="R3871" s="27">
        <f>COUNTIF(tratycont!S:S,'Integrantes original'!Q3871)</f>
        <v>1</v>
      </c>
      <c r="S3871" s="27">
        <f t="shared" si="243"/>
        <v>1</v>
      </c>
    </row>
    <row r="3872" spans="1:19" x14ac:dyDescent="0.15">
      <c r="A3872" s="29">
        <v>3650031</v>
      </c>
      <c r="B3872" s="29">
        <v>365003101</v>
      </c>
      <c r="C3872" s="29" t="s">
        <v>16</v>
      </c>
      <c r="D3872" s="30" t="s">
        <v>3237</v>
      </c>
      <c r="E3872" s="30" t="s">
        <v>2617</v>
      </c>
      <c r="F3872" s="15">
        <v>1</v>
      </c>
      <c r="G3872" s="29">
        <v>99</v>
      </c>
      <c r="H3872" s="29">
        <v>99</v>
      </c>
      <c r="I3872" s="29">
        <v>1992</v>
      </c>
      <c r="J3872" s="15">
        <v>-1</v>
      </c>
      <c r="K3872" s="15">
        <v>-1</v>
      </c>
      <c r="L3872" s="15">
        <v>0</v>
      </c>
      <c r="M3872" s="15">
        <v>0</v>
      </c>
      <c r="N3872" s="27" t="e">
        <f>SUMIF(#REF!,'Integrantes original'!A3629,#REF!)</f>
        <v>#REF!</v>
      </c>
      <c r="O3872" s="27">
        <f t="shared" si="240"/>
        <v>99991992</v>
      </c>
      <c r="P3872" s="27">
        <f t="shared" si="241"/>
        <v>999919921</v>
      </c>
      <c r="Q3872" s="31">
        <f t="shared" si="242"/>
        <v>36500311999992</v>
      </c>
      <c r="R3872" s="27">
        <f>COUNTIF(tratycont!S:S,'Integrantes original'!Q3872)</f>
        <v>0</v>
      </c>
      <c r="S3872" s="27">
        <f t="shared" si="243"/>
        <v>0</v>
      </c>
    </row>
    <row r="3873" spans="1:19" x14ac:dyDescent="0.15">
      <c r="A3873" s="29">
        <v>3650031</v>
      </c>
      <c r="B3873" s="29">
        <v>365003102</v>
      </c>
      <c r="C3873" s="29" t="s">
        <v>19</v>
      </c>
      <c r="D3873" s="30" t="s">
        <v>1340</v>
      </c>
      <c r="E3873" s="30" t="s">
        <v>742</v>
      </c>
      <c r="F3873" s="15">
        <v>2</v>
      </c>
      <c r="G3873" s="29">
        <v>20</v>
      </c>
      <c r="H3873" s="29">
        <v>8</v>
      </c>
      <c r="I3873" s="29">
        <v>2001</v>
      </c>
      <c r="J3873" s="15">
        <v>1</v>
      </c>
      <c r="K3873" s="15">
        <v>0</v>
      </c>
      <c r="L3873" s="15">
        <v>1</v>
      </c>
      <c r="M3873" s="15">
        <v>1</v>
      </c>
      <c r="N3873" s="27" t="e">
        <f>SUMIF(#REF!,'Integrantes original'!A3630,#REF!)</f>
        <v>#REF!</v>
      </c>
      <c r="O3873" s="27">
        <f t="shared" si="240"/>
        <v>20082001</v>
      </c>
      <c r="P3873" s="27">
        <f t="shared" si="241"/>
        <v>200820012</v>
      </c>
      <c r="Q3873" s="31">
        <f t="shared" si="242"/>
        <v>36500312200801</v>
      </c>
      <c r="R3873" s="27">
        <f>COUNTIF(tratycont!S:S,'Integrantes original'!Q3873)</f>
        <v>0</v>
      </c>
      <c r="S3873" s="27">
        <f t="shared" si="243"/>
        <v>0</v>
      </c>
    </row>
    <row r="3874" spans="1:19" x14ac:dyDescent="0.15">
      <c r="A3874" s="29">
        <v>3650031</v>
      </c>
      <c r="B3874" s="29">
        <v>365003103</v>
      </c>
      <c r="C3874" s="29" t="s">
        <v>22</v>
      </c>
      <c r="D3874" s="30" t="s">
        <v>3238</v>
      </c>
      <c r="E3874" s="30" t="s">
        <v>2617</v>
      </c>
      <c r="F3874" s="15">
        <v>1</v>
      </c>
      <c r="G3874" s="29">
        <v>28</v>
      </c>
      <c r="H3874" s="29">
        <v>7</v>
      </c>
      <c r="I3874" s="29">
        <v>2018</v>
      </c>
      <c r="J3874" s="15">
        <v>2</v>
      </c>
      <c r="K3874" s="15">
        <v>2</v>
      </c>
      <c r="L3874" s="15">
        <v>0</v>
      </c>
      <c r="M3874" s="15">
        <v>0</v>
      </c>
      <c r="N3874" s="27" t="e">
        <f>SUMIF(#REF!,'Integrantes original'!A3631,#REF!)</f>
        <v>#REF!</v>
      </c>
      <c r="O3874" s="27">
        <f t="shared" si="240"/>
        <v>28072018</v>
      </c>
      <c r="P3874" s="27">
        <f t="shared" si="241"/>
        <v>280720181</v>
      </c>
      <c r="Q3874" s="31">
        <f t="shared" si="242"/>
        <v>36500311280718</v>
      </c>
      <c r="R3874" s="27">
        <f>COUNTIF(tratycont!S:S,'Integrantes original'!Q3874)</f>
        <v>0</v>
      </c>
      <c r="S3874" s="27">
        <f t="shared" si="243"/>
        <v>1</v>
      </c>
    </row>
    <row r="3875" spans="1:19" x14ac:dyDescent="0.15">
      <c r="A3875" s="29">
        <v>3650041</v>
      </c>
      <c r="B3875" s="29">
        <v>365004101</v>
      </c>
      <c r="C3875" s="29" t="s">
        <v>16</v>
      </c>
      <c r="D3875" s="30" t="s">
        <v>84</v>
      </c>
      <c r="E3875" s="30" t="s">
        <v>3109</v>
      </c>
      <c r="F3875" s="15">
        <v>1</v>
      </c>
      <c r="G3875" s="29">
        <v>15</v>
      </c>
      <c r="H3875" s="29">
        <v>12</v>
      </c>
      <c r="I3875" s="29">
        <v>1995</v>
      </c>
      <c r="J3875" s="15">
        <v>-1</v>
      </c>
      <c r="K3875" s="15">
        <v>-1</v>
      </c>
      <c r="L3875" s="15">
        <v>0</v>
      </c>
      <c r="M3875" s="15">
        <v>0</v>
      </c>
      <c r="N3875" s="27" t="e">
        <f>SUMIF(#REF!,'Integrantes original'!A3632,#REF!)</f>
        <v>#REF!</v>
      </c>
      <c r="O3875" s="27">
        <f t="shared" si="240"/>
        <v>15121995</v>
      </c>
      <c r="P3875" s="27">
        <f t="shared" si="241"/>
        <v>151219951</v>
      </c>
      <c r="Q3875" s="31">
        <f t="shared" si="242"/>
        <v>36500411151295</v>
      </c>
      <c r="R3875" s="27">
        <f>COUNTIF(tratycont!S:S,'Integrantes original'!Q3875)</f>
        <v>0</v>
      </c>
      <c r="S3875" s="27">
        <f t="shared" si="243"/>
        <v>0</v>
      </c>
    </row>
    <row r="3876" spans="1:19" x14ac:dyDescent="0.15">
      <c r="A3876" s="29">
        <v>3650041</v>
      </c>
      <c r="B3876" s="29">
        <v>365004102</v>
      </c>
      <c r="C3876" s="29" t="s">
        <v>19</v>
      </c>
      <c r="D3876" s="30" t="s">
        <v>2711</v>
      </c>
      <c r="E3876" s="30" t="s">
        <v>21</v>
      </c>
      <c r="F3876" s="15">
        <v>2</v>
      </c>
      <c r="G3876" s="29">
        <v>20</v>
      </c>
      <c r="H3876" s="29">
        <v>1</v>
      </c>
      <c r="I3876" s="29">
        <v>1989</v>
      </c>
      <c r="J3876" s="15">
        <v>1</v>
      </c>
      <c r="K3876" s="15">
        <v>0</v>
      </c>
      <c r="L3876" s="15">
        <v>1</v>
      </c>
      <c r="M3876" s="15">
        <v>2</v>
      </c>
      <c r="N3876" s="27" t="e">
        <f>SUMIF(#REF!,'Integrantes original'!A3633,#REF!)</f>
        <v>#REF!</v>
      </c>
      <c r="O3876" s="27">
        <f t="shared" si="240"/>
        <v>20011989</v>
      </c>
      <c r="P3876" s="27">
        <f t="shared" si="241"/>
        <v>200119892</v>
      </c>
      <c r="Q3876" s="31">
        <f t="shared" si="242"/>
        <v>36500412200189</v>
      </c>
      <c r="R3876" s="27">
        <f>COUNTIF(tratycont!S:S,'Integrantes original'!Q3876)</f>
        <v>0</v>
      </c>
      <c r="S3876" s="27">
        <f t="shared" si="243"/>
        <v>0</v>
      </c>
    </row>
    <row r="3877" spans="1:19" x14ac:dyDescent="0.15">
      <c r="A3877" s="29">
        <v>3650041</v>
      </c>
      <c r="B3877" s="29">
        <v>365004103</v>
      </c>
      <c r="C3877" s="29" t="s">
        <v>22</v>
      </c>
      <c r="D3877" s="30" t="s">
        <v>3239</v>
      </c>
      <c r="E3877" s="30" t="s">
        <v>21</v>
      </c>
      <c r="F3877" s="15">
        <v>2</v>
      </c>
      <c r="G3877" s="29">
        <v>30</v>
      </c>
      <c r="H3877" s="29">
        <v>3</v>
      </c>
      <c r="I3877" s="29">
        <v>2010</v>
      </c>
      <c r="J3877" s="15">
        <v>-1</v>
      </c>
      <c r="K3877" s="15">
        <v>-1</v>
      </c>
      <c r="L3877" s="15">
        <v>0</v>
      </c>
      <c r="M3877" s="15">
        <v>0</v>
      </c>
      <c r="N3877" s="27" t="e">
        <f>SUMIF(#REF!,'Integrantes original'!A3634,#REF!)</f>
        <v>#REF!</v>
      </c>
      <c r="O3877" s="27">
        <f t="shared" si="240"/>
        <v>30032010</v>
      </c>
      <c r="P3877" s="27">
        <f t="shared" si="241"/>
        <v>300320102</v>
      </c>
      <c r="Q3877" s="31">
        <f t="shared" si="242"/>
        <v>36500412300310</v>
      </c>
      <c r="R3877" s="27">
        <f>COUNTIF(tratycont!S:S,'Integrantes original'!Q3877)</f>
        <v>0</v>
      </c>
      <c r="S3877" s="27">
        <f t="shared" si="243"/>
        <v>0</v>
      </c>
    </row>
    <row r="3878" spans="1:19" x14ac:dyDescent="0.15">
      <c r="A3878" s="29">
        <v>3650041</v>
      </c>
      <c r="B3878" s="29">
        <v>365004104</v>
      </c>
      <c r="C3878" s="29" t="s">
        <v>25</v>
      </c>
      <c r="D3878" s="30" t="s">
        <v>3240</v>
      </c>
      <c r="E3878" s="30" t="s">
        <v>3109</v>
      </c>
      <c r="F3878" s="15">
        <v>1</v>
      </c>
      <c r="G3878" s="29">
        <v>28</v>
      </c>
      <c r="H3878" s="29">
        <v>5</v>
      </c>
      <c r="I3878" s="29">
        <v>2018</v>
      </c>
      <c r="J3878" s="15">
        <v>2</v>
      </c>
      <c r="K3878" s="15">
        <v>2</v>
      </c>
      <c r="L3878" s="15">
        <v>0</v>
      </c>
      <c r="M3878" s="15">
        <v>0</v>
      </c>
      <c r="N3878" s="27" t="e">
        <f>SUMIF(#REF!,'Integrantes original'!A3635,#REF!)</f>
        <v>#REF!</v>
      </c>
      <c r="O3878" s="27">
        <f t="shared" si="240"/>
        <v>28052018</v>
      </c>
      <c r="P3878" s="27">
        <f t="shared" si="241"/>
        <v>280520181</v>
      </c>
      <c r="Q3878" s="31">
        <f t="shared" si="242"/>
        <v>36500411280518</v>
      </c>
      <c r="R3878" s="27">
        <f>COUNTIF(tratycont!S:S,'Integrantes original'!Q3878)</f>
        <v>1</v>
      </c>
      <c r="S3878" s="27">
        <f t="shared" si="243"/>
        <v>1</v>
      </c>
    </row>
    <row r="3879" spans="1:19" x14ac:dyDescent="0.15">
      <c r="A3879" s="29">
        <v>3650051</v>
      </c>
      <c r="B3879" s="29">
        <v>365005101</v>
      </c>
      <c r="C3879" s="29" t="s">
        <v>16</v>
      </c>
      <c r="D3879" s="30" t="s">
        <v>382</v>
      </c>
      <c r="E3879" s="30" t="s">
        <v>49</v>
      </c>
      <c r="F3879" s="15">
        <v>1</v>
      </c>
      <c r="G3879" s="29">
        <v>3</v>
      </c>
      <c r="H3879" s="29">
        <v>12</v>
      </c>
      <c r="I3879" s="29">
        <v>1973</v>
      </c>
      <c r="J3879" s="15">
        <v>-1</v>
      </c>
      <c r="K3879" s="15">
        <v>-1</v>
      </c>
      <c r="L3879" s="15">
        <v>0</v>
      </c>
      <c r="M3879" s="15">
        <v>0</v>
      </c>
      <c r="N3879" s="27" t="e">
        <f>SUMIF(#REF!,'Integrantes original'!A3636,#REF!)</f>
        <v>#REF!</v>
      </c>
      <c r="O3879" s="27">
        <f t="shared" si="240"/>
        <v>3121973</v>
      </c>
      <c r="P3879" s="27">
        <f t="shared" si="241"/>
        <v>31219731</v>
      </c>
      <c r="Q3879" s="31">
        <f t="shared" si="242"/>
        <v>36500511031273</v>
      </c>
      <c r="R3879" s="27">
        <f>COUNTIF(tratycont!S:S,'Integrantes original'!Q3879)</f>
        <v>0</v>
      </c>
      <c r="S3879" s="27">
        <f t="shared" si="243"/>
        <v>0</v>
      </c>
    </row>
    <row r="3880" spans="1:19" x14ac:dyDescent="0.15">
      <c r="A3880" s="29">
        <v>3650051</v>
      </c>
      <c r="B3880" s="29">
        <v>365005102</v>
      </c>
      <c r="C3880" s="29" t="s">
        <v>19</v>
      </c>
      <c r="D3880" s="30" t="s">
        <v>89</v>
      </c>
      <c r="E3880" s="30" t="s">
        <v>3013</v>
      </c>
      <c r="F3880" s="15">
        <v>2</v>
      </c>
      <c r="G3880" s="29">
        <v>16</v>
      </c>
      <c r="H3880" s="29">
        <v>3</v>
      </c>
      <c r="I3880" s="29">
        <v>1972</v>
      </c>
      <c r="J3880" s="15">
        <v>-1</v>
      </c>
      <c r="K3880" s="15">
        <v>-1</v>
      </c>
      <c r="L3880" s="15">
        <v>0</v>
      </c>
      <c r="M3880" s="15">
        <v>0</v>
      </c>
      <c r="N3880" s="27" t="e">
        <f>SUMIF(#REF!,'Integrantes original'!A3637,#REF!)</f>
        <v>#REF!</v>
      </c>
      <c r="O3880" s="27">
        <f t="shared" si="240"/>
        <v>16031972</v>
      </c>
      <c r="P3880" s="27">
        <f t="shared" si="241"/>
        <v>160319722</v>
      </c>
      <c r="Q3880" s="31">
        <f t="shared" si="242"/>
        <v>36500512160372</v>
      </c>
      <c r="R3880" s="27">
        <f>COUNTIF(tratycont!S:S,'Integrantes original'!Q3880)</f>
        <v>0</v>
      </c>
      <c r="S3880" s="27">
        <f t="shared" si="243"/>
        <v>0</v>
      </c>
    </row>
    <row r="3881" spans="1:19" x14ac:dyDescent="0.15">
      <c r="A3881" s="29">
        <v>3650051</v>
      </c>
      <c r="B3881" s="29">
        <v>365005103</v>
      </c>
      <c r="C3881" s="29" t="s">
        <v>22</v>
      </c>
      <c r="D3881" s="30" t="s">
        <v>2556</v>
      </c>
      <c r="E3881" s="30" t="s">
        <v>49</v>
      </c>
      <c r="F3881" s="15">
        <v>2</v>
      </c>
      <c r="G3881" s="29">
        <v>25</v>
      </c>
      <c r="H3881" s="29">
        <v>10</v>
      </c>
      <c r="I3881" s="29">
        <v>1992</v>
      </c>
      <c r="J3881" s="15">
        <v>1</v>
      </c>
      <c r="K3881" s="15">
        <v>0</v>
      </c>
      <c r="L3881" s="15">
        <v>1</v>
      </c>
      <c r="M3881" s="15">
        <v>1</v>
      </c>
      <c r="N3881" s="27" t="e">
        <f>SUMIF(#REF!,'Integrantes original'!A3638,#REF!)</f>
        <v>#REF!</v>
      </c>
      <c r="O3881" s="27">
        <f t="shared" si="240"/>
        <v>25101992</v>
      </c>
      <c r="P3881" s="27">
        <f t="shared" si="241"/>
        <v>251019922</v>
      </c>
      <c r="Q3881" s="31">
        <f t="shared" si="242"/>
        <v>36500512251092</v>
      </c>
      <c r="R3881" s="27">
        <f>COUNTIF(tratycont!S:S,'Integrantes original'!Q3881)</f>
        <v>0</v>
      </c>
      <c r="S3881" s="27">
        <f t="shared" si="243"/>
        <v>0</v>
      </c>
    </row>
    <row r="3882" spans="1:19" x14ac:dyDescent="0.15">
      <c r="A3882" s="29">
        <v>3650051</v>
      </c>
      <c r="B3882" s="29">
        <v>365005104</v>
      </c>
      <c r="C3882" s="29" t="s">
        <v>25</v>
      </c>
      <c r="D3882" s="30" t="s">
        <v>89</v>
      </c>
      <c r="E3882" s="30" t="s">
        <v>49</v>
      </c>
      <c r="F3882" s="15">
        <v>2</v>
      </c>
      <c r="G3882" s="29">
        <v>6</v>
      </c>
      <c r="H3882" s="29">
        <v>6</v>
      </c>
      <c r="I3882" s="29">
        <v>2001</v>
      </c>
      <c r="J3882" s="15">
        <v>-1</v>
      </c>
      <c r="K3882" s="15">
        <v>-1</v>
      </c>
      <c r="L3882" s="15">
        <v>0</v>
      </c>
      <c r="M3882" s="15">
        <v>0</v>
      </c>
      <c r="N3882" s="27" t="e">
        <f>SUMIF(#REF!,'Integrantes original'!A3639,#REF!)</f>
        <v>#REF!</v>
      </c>
      <c r="O3882" s="27">
        <f t="shared" si="240"/>
        <v>6062001</v>
      </c>
      <c r="P3882" s="27">
        <f t="shared" si="241"/>
        <v>60620012</v>
      </c>
      <c r="Q3882" s="31">
        <f t="shared" si="242"/>
        <v>36500512060601</v>
      </c>
      <c r="R3882" s="27">
        <f>COUNTIF(tratycont!S:S,'Integrantes original'!Q3882)</f>
        <v>0</v>
      </c>
      <c r="S3882" s="27">
        <f t="shared" si="243"/>
        <v>0</v>
      </c>
    </row>
    <row r="3883" spans="1:19" x14ac:dyDescent="0.15">
      <c r="A3883" s="29">
        <v>3650051</v>
      </c>
      <c r="B3883" s="29">
        <v>365005105</v>
      </c>
      <c r="C3883" s="29" t="s">
        <v>27</v>
      </c>
      <c r="D3883" s="30" t="s">
        <v>203</v>
      </c>
      <c r="E3883" s="30" t="s">
        <v>49</v>
      </c>
      <c r="F3883" s="15">
        <v>2</v>
      </c>
      <c r="G3883" s="29">
        <v>26</v>
      </c>
      <c r="H3883" s="29">
        <v>11</v>
      </c>
      <c r="I3883" s="29">
        <v>2003</v>
      </c>
      <c r="J3883" s="15">
        <v>-1</v>
      </c>
      <c r="K3883" s="15">
        <v>-1</v>
      </c>
      <c r="L3883" s="15">
        <v>0</v>
      </c>
      <c r="M3883" s="15">
        <v>0</v>
      </c>
      <c r="N3883" s="27" t="e">
        <f>SUMIF(#REF!,'Integrantes original'!A3640,#REF!)</f>
        <v>#REF!</v>
      </c>
      <c r="O3883" s="27">
        <f t="shared" si="240"/>
        <v>26112003</v>
      </c>
      <c r="P3883" s="27">
        <f t="shared" si="241"/>
        <v>261120032</v>
      </c>
      <c r="Q3883" s="31">
        <f t="shared" si="242"/>
        <v>36500512261103</v>
      </c>
      <c r="R3883" s="27">
        <f>COUNTIF(tratycont!S:S,'Integrantes original'!Q3883)</f>
        <v>0</v>
      </c>
      <c r="S3883" s="27">
        <f t="shared" si="243"/>
        <v>0</v>
      </c>
    </row>
    <row r="3884" spans="1:19" x14ac:dyDescent="0.15">
      <c r="A3884" s="29">
        <v>3650051</v>
      </c>
      <c r="B3884" s="29">
        <v>365005106</v>
      </c>
      <c r="C3884" s="29" t="s">
        <v>30</v>
      </c>
      <c r="D3884" s="30" t="s">
        <v>1333</v>
      </c>
      <c r="E3884" s="30" t="s">
        <v>49</v>
      </c>
      <c r="F3884" s="15">
        <v>1</v>
      </c>
      <c r="G3884" s="29">
        <v>12</v>
      </c>
      <c r="H3884" s="29">
        <v>3</v>
      </c>
      <c r="I3884" s="29">
        <v>2007</v>
      </c>
      <c r="J3884" s="15">
        <v>-1</v>
      </c>
      <c r="K3884" s="15">
        <v>-1</v>
      </c>
      <c r="L3884" s="15">
        <v>0</v>
      </c>
      <c r="M3884" s="15">
        <v>0</v>
      </c>
      <c r="N3884" s="27" t="e">
        <f>SUMIF(#REF!,'Integrantes original'!A3641,#REF!)</f>
        <v>#REF!</v>
      </c>
      <c r="O3884" s="27">
        <f t="shared" si="240"/>
        <v>12032007</v>
      </c>
      <c r="P3884" s="27">
        <f t="shared" si="241"/>
        <v>120320071</v>
      </c>
      <c r="Q3884" s="31">
        <f t="shared" si="242"/>
        <v>36500511120307</v>
      </c>
      <c r="R3884" s="27">
        <f>COUNTIF(tratycont!S:S,'Integrantes original'!Q3884)</f>
        <v>0</v>
      </c>
      <c r="S3884" s="27">
        <f t="shared" si="243"/>
        <v>0</v>
      </c>
    </row>
    <row r="3885" spans="1:19" x14ac:dyDescent="0.15">
      <c r="A3885" s="29">
        <v>3650051</v>
      </c>
      <c r="B3885" s="29">
        <v>365005107</v>
      </c>
      <c r="C3885" s="29" t="s">
        <v>56</v>
      </c>
      <c r="D3885" s="30" t="s">
        <v>707</v>
      </c>
      <c r="E3885" s="30" t="s">
        <v>3241</v>
      </c>
      <c r="F3885" s="15">
        <v>1</v>
      </c>
      <c r="G3885" s="29">
        <v>11</v>
      </c>
      <c r="H3885" s="29">
        <v>9</v>
      </c>
      <c r="I3885" s="29">
        <v>2018</v>
      </c>
      <c r="J3885" s="15">
        <v>2</v>
      </c>
      <c r="K3885" s="15">
        <v>3</v>
      </c>
      <c r="L3885" s="15">
        <v>0</v>
      </c>
      <c r="M3885" s="15">
        <v>0</v>
      </c>
      <c r="N3885" s="27" t="e">
        <f>SUMIF(#REF!,'Integrantes original'!A3642,#REF!)</f>
        <v>#REF!</v>
      </c>
      <c r="O3885" s="27">
        <f t="shared" si="240"/>
        <v>11092018</v>
      </c>
      <c r="P3885" s="27">
        <f t="shared" si="241"/>
        <v>110920181</v>
      </c>
      <c r="Q3885" s="31">
        <f t="shared" si="242"/>
        <v>36500511110918</v>
      </c>
      <c r="R3885" s="27">
        <f>COUNTIF(tratycont!S:S,'Integrantes original'!Q3885)</f>
        <v>1</v>
      </c>
      <c r="S3885" s="27">
        <f t="shared" si="243"/>
        <v>1</v>
      </c>
    </row>
    <row r="3886" spans="1:19" x14ac:dyDescent="0.15">
      <c r="A3886" s="29">
        <v>3650061</v>
      </c>
      <c r="B3886" s="29">
        <v>365006101</v>
      </c>
      <c r="C3886" s="29" t="s">
        <v>16</v>
      </c>
      <c r="D3886" s="30" t="s">
        <v>408</v>
      </c>
      <c r="E3886" s="30" t="s">
        <v>2515</v>
      </c>
      <c r="F3886" s="15">
        <v>2</v>
      </c>
      <c r="G3886" s="29">
        <v>26</v>
      </c>
      <c r="H3886" s="29">
        <v>2</v>
      </c>
      <c r="I3886" s="29">
        <v>1994</v>
      </c>
      <c r="J3886" s="15">
        <v>1</v>
      </c>
      <c r="K3886" s="15">
        <v>0</v>
      </c>
      <c r="L3886" s="15">
        <v>1</v>
      </c>
      <c r="M3886" s="15">
        <v>2</v>
      </c>
      <c r="N3886" s="27" t="e">
        <f>SUMIF(#REF!,'Integrantes original'!A3643,#REF!)</f>
        <v>#REF!</v>
      </c>
      <c r="O3886" s="27">
        <f t="shared" si="240"/>
        <v>26021994</v>
      </c>
      <c r="P3886" s="27">
        <f t="shared" si="241"/>
        <v>260219942</v>
      </c>
      <c r="Q3886" s="31">
        <f t="shared" si="242"/>
        <v>36500612260294</v>
      </c>
      <c r="R3886" s="27">
        <f>COUNTIF(tratycont!S:S,'Integrantes original'!Q3886)</f>
        <v>0</v>
      </c>
      <c r="S3886" s="27">
        <f t="shared" si="243"/>
        <v>0</v>
      </c>
    </row>
    <row r="3887" spans="1:19" x14ac:dyDescent="0.15">
      <c r="A3887" s="29">
        <v>3650061</v>
      </c>
      <c r="B3887" s="29">
        <v>365006102</v>
      </c>
      <c r="C3887" s="29" t="s">
        <v>19</v>
      </c>
      <c r="D3887" s="30" t="s">
        <v>3242</v>
      </c>
      <c r="E3887" s="30" t="s">
        <v>2515</v>
      </c>
      <c r="F3887" s="15">
        <v>2</v>
      </c>
      <c r="G3887" s="29">
        <v>3</v>
      </c>
      <c r="H3887" s="29">
        <v>4</v>
      </c>
      <c r="I3887" s="29">
        <v>2015</v>
      </c>
      <c r="J3887" s="15">
        <v>-1</v>
      </c>
      <c r="K3887" s="15">
        <v>-1</v>
      </c>
      <c r="L3887" s="15">
        <v>0</v>
      </c>
      <c r="M3887" s="15">
        <v>0</v>
      </c>
      <c r="N3887" s="27" t="e">
        <f>SUMIF(#REF!,'Integrantes original'!A3644,#REF!)</f>
        <v>#REF!</v>
      </c>
      <c r="O3887" s="27">
        <f t="shared" si="240"/>
        <v>3042015</v>
      </c>
      <c r="P3887" s="27">
        <f t="shared" si="241"/>
        <v>30420152</v>
      </c>
      <c r="Q3887" s="31">
        <f t="shared" si="242"/>
        <v>36500612030415</v>
      </c>
      <c r="R3887" s="27">
        <f>COUNTIF(tratycont!S:S,'Integrantes original'!Q3887)</f>
        <v>0</v>
      </c>
      <c r="S3887" s="27">
        <f t="shared" si="243"/>
        <v>0</v>
      </c>
    </row>
    <row r="3888" spans="1:19" x14ac:dyDescent="0.15">
      <c r="A3888" s="29">
        <v>3650061</v>
      </c>
      <c r="B3888" s="29">
        <v>365006103</v>
      </c>
      <c r="C3888" s="29" t="s">
        <v>22</v>
      </c>
      <c r="D3888" s="30" t="s">
        <v>399</v>
      </c>
      <c r="E3888" s="30" t="s">
        <v>2515</v>
      </c>
      <c r="F3888" s="15">
        <v>2</v>
      </c>
      <c r="G3888" s="29">
        <v>4</v>
      </c>
      <c r="H3888" s="29">
        <v>6</v>
      </c>
      <c r="I3888" s="29">
        <v>2018</v>
      </c>
      <c r="J3888" s="15">
        <v>2</v>
      </c>
      <c r="K3888" s="15">
        <v>1</v>
      </c>
      <c r="L3888" s="15">
        <v>0</v>
      </c>
      <c r="M3888" s="15">
        <v>0</v>
      </c>
      <c r="N3888" s="27" t="e">
        <f>SUMIF(#REF!,'Integrantes original'!A3645,#REF!)</f>
        <v>#REF!</v>
      </c>
      <c r="O3888" s="27">
        <f t="shared" si="240"/>
        <v>4062018</v>
      </c>
      <c r="P3888" s="27">
        <f t="shared" si="241"/>
        <v>40620182</v>
      </c>
      <c r="Q3888" s="31">
        <f t="shared" si="242"/>
        <v>36500612040618</v>
      </c>
      <c r="R3888" s="27">
        <f>COUNTIF(tratycont!S:S,'Integrantes original'!Q3888)</f>
        <v>1</v>
      </c>
      <c r="S3888" s="27">
        <f t="shared" si="243"/>
        <v>1</v>
      </c>
    </row>
    <row r="3889" spans="1:19" x14ac:dyDescent="0.15">
      <c r="A3889" s="29">
        <v>3650061</v>
      </c>
      <c r="B3889" s="29">
        <v>365006104</v>
      </c>
      <c r="C3889" s="29" t="s">
        <v>25</v>
      </c>
      <c r="D3889" s="30" t="s">
        <v>993</v>
      </c>
      <c r="E3889" s="30" t="s">
        <v>2515</v>
      </c>
      <c r="F3889" s="15">
        <v>2</v>
      </c>
      <c r="G3889" s="29">
        <v>31</v>
      </c>
      <c r="H3889" s="29">
        <v>5</v>
      </c>
      <c r="I3889" s="29">
        <v>1995</v>
      </c>
      <c r="J3889" s="15">
        <v>-1</v>
      </c>
      <c r="K3889" s="15">
        <v>-1</v>
      </c>
      <c r="L3889" s="15">
        <v>0</v>
      </c>
      <c r="M3889" s="15">
        <v>0</v>
      </c>
      <c r="N3889" s="27" t="e">
        <f>SUMIF(#REF!,'Integrantes original'!A3646,#REF!)</f>
        <v>#REF!</v>
      </c>
      <c r="O3889" s="27">
        <f t="shared" si="240"/>
        <v>31051995</v>
      </c>
      <c r="P3889" s="27">
        <f t="shared" si="241"/>
        <v>310519952</v>
      </c>
      <c r="Q3889" s="31">
        <f t="shared" si="242"/>
        <v>36500612310595</v>
      </c>
      <c r="R3889" s="27">
        <f>COUNTIF(tratycont!S:S,'Integrantes original'!Q3889)</f>
        <v>0</v>
      </c>
      <c r="S3889" s="27">
        <f t="shared" si="243"/>
        <v>0</v>
      </c>
    </row>
    <row r="3890" spans="1:19" x14ac:dyDescent="0.15">
      <c r="A3890" s="29">
        <v>3650061</v>
      </c>
      <c r="B3890" s="29">
        <v>365006105</v>
      </c>
      <c r="C3890" s="29" t="s">
        <v>27</v>
      </c>
      <c r="D3890" s="30" t="s">
        <v>1136</v>
      </c>
      <c r="E3890" s="30" t="s">
        <v>2515</v>
      </c>
      <c r="F3890" s="15">
        <v>2</v>
      </c>
      <c r="G3890" s="29">
        <v>30</v>
      </c>
      <c r="H3890" s="29">
        <v>10</v>
      </c>
      <c r="I3890" s="29">
        <v>2014</v>
      </c>
      <c r="J3890" s="15">
        <v>-1</v>
      </c>
      <c r="K3890" s="15">
        <v>-1</v>
      </c>
      <c r="L3890" s="15">
        <v>0</v>
      </c>
      <c r="M3890" s="15">
        <v>0</v>
      </c>
      <c r="N3890" s="27" t="e">
        <f>SUMIF(#REF!,'Integrantes original'!A3647,#REF!)</f>
        <v>#REF!</v>
      </c>
      <c r="O3890" s="27">
        <f t="shared" si="240"/>
        <v>30102014</v>
      </c>
      <c r="P3890" s="27">
        <f t="shared" si="241"/>
        <v>301020142</v>
      </c>
      <c r="Q3890" s="31">
        <f t="shared" si="242"/>
        <v>36500612301014</v>
      </c>
      <c r="R3890" s="27">
        <f>COUNTIF(tratycont!S:S,'Integrantes original'!Q3890)</f>
        <v>0</v>
      </c>
      <c r="S3890" s="27">
        <f t="shared" si="243"/>
        <v>0</v>
      </c>
    </row>
    <row r="3891" spans="1:19" x14ac:dyDescent="0.15">
      <c r="A3891" s="29">
        <v>3650081</v>
      </c>
      <c r="B3891" s="29">
        <v>365008101</v>
      </c>
      <c r="C3891" s="29" t="s">
        <v>16</v>
      </c>
      <c r="D3891" s="30" t="s">
        <v>3243</v>
      </c>
      <c r="E3891" s="30" t="s">
        <v>724</v>
      </c>
      <c r="F3891" s="15">
        <v>1</v>
      </c>
      <c r="G3891" s="29">
        <v>26</v>
      </c>
      <c r="H3891" s="29">
        <v>1</v>
      </c>
      <c r="I3891" s="29">
        <v>1995</v>
      </c>
      <c r="J3891" s="15">
        <v>-1</v>
      </c>
      <c r="K3891" s="15">
        <v>-1</v>
      </c>
      <c r="L3891" s="15">
        <v>0</v>
      </c>
      <c r="M3891" s="15">
        <v>0</v>
      </c>
      <c r="N3891" s="27" t="e">
        <f>SUMIF(#REF!,'Integrantes original'!A3648,#REF!)</f>
        <v>#REF!</v>
      </c>
      <c r="O3891" s="27">
        <f t="shared" si="240"/>
        <v>26011995</v>
      </c>
      <c r="P3891" s="27">
        <f t="shared" si="241"/>
        <v>260119951</v>
      </c>
      <c r="Q3891" s="31">
        <f t="shared" si="242"/>
        <v>36500811260195</v>
      </c>
      <c r="R3891" s="27">
        <f>COUNTIF(tratycont!S:S,'Integrantes original'!Q3891)</f>
        <v>0</v>
      </c>
      <c r="S3891" s="27">
        <f t="shared" si="243"/>
        <v>0</v>
      </c>
    </row>
    <row r="3892" spans="1:19" x14ac:dyDescent="0.15">
      <c r="A3892" s="29">
        <v>3650081</v>
      </c>
      <c r="B3892" s="29">
        <v>365008102</v>
      </c>
      <c r="C3892" s="29" t="s">
        <v>19</v>
      </c>
      <c r="D3892" s="30" t="s">
        <v>491</v>
      </c>
      <c r="E3892" s="30" t="s">
        <v>742</v>
      </c>
      <c r="F3892" s="15">
        <v>2</v>
      </c>
      <c r="G3892" s="29">
        <v>27</v>
      </c>
      <c r="H3892" s="29">
        <v>1</v>
      </c>
      <c r="I3892" s="29">
        <v>1995</v>
      </c>
      <c r="J3892" s="15">
        <v>1</v>
      </c>
      <c r="K3892" s="15">
        <v>0</v>
      </c>
      <c r="L3892" s="15">
        <v>1</v>
      </c>
      <c r="M3892" s="15">
        <v>1</v>
      </c>
      <c r="N3892" s="27" t="e">
        <f>SUMIF(#REF!,'Integrantes original'!A3649,#REF!)</f>
        <v>#REF!</v>
      </c>
      <c r="O3892" s="27">
        <f t="shared" si="240"/>
        <v>27011995</v>
      </c>
      <c r="P3892" s="27">
        <f t="shared" si="241"/>
        <v>270119952</v>
      </c>
      <c r="Q3892" s="31">
        <f t="shared" si="242"/>
        <v>36500812270195</v>
      </c>
      <c r="R3892" s="27">
        <f>COUNTIF(tratycont!S:S,'Integrantes original'!Q3892)</f>
        <v>0</v>
      </c>
      <c r="S3892" s="27">
        <f t="shared" si="243"/>
        <v>0</v>
      </c>
    </row>
    <row r="3893" spans="1:19" x14ac:dyDescent="0.15">
      <c r="A3893" s="29">
        <v>3650081</v>
      </c>
      <c r="B3893" s="29">
        <v>365008103</v>
      </c>
      <c r="C3893" s="29" t="s">
        <v>22</v>
      </c>
      <c r="D3893" s="30" t="s">
        <v>3244</v>
      </c>
      <c r="E3893" s="30" t="s">
        <v>3245</v>
      </c>
      <c r="F3893" s="15">
        <v>2</v>
      </c>
      <c r="G3893" s="29">
        <v>5</v>
      </c>
      <c r="H3893" s="29">
        <v>8</v>
      </c>
      <c r="I3893" s="29">
        <v>2015</v>
      </c>
      <c r="J3893" s="15">
        <v>-1</v>
      </c>
      <c r="K3893" s="15">
        <v>-1</v>
      </c>
      <c r="L3893" s="15">
        <v>0</v>
      </c>
      <c r="M3893" s="15">
        <v>0</v>
      </c>
      <c r="N3893" s="27" t="e">
        <f>SUMIF(#REF!,'Integrantes original'!A3650,#REF!)</f>
        <v>#REF!</v>
      </c>
      <c r="O3893" s="27">
        <f t="shared" si="240"/>
        <v>5082015</v>
      </c>
      <c r="P3893" s="27">
        <f t="shared" si="241"/>
        <v>50820152</v>
      </c>
      <c r="Q3893" s="31">
        <f t="shared" si="242"/>
        <v>36500812050815</v>
      </c>
      <c r="R3893" s="27">
        <f>COUNTIF(tratycont!S:S,'Integrantes original'!Q3893)</f>
        <v>0</v>
      </c>
      <c r="S3893" s="27">
        <f t="shared" si="243"/>
        <v>0</v>
      </c>
    </row>
    <row r="3894" spans="1:19" x14ac:dyDescent="0.15">
      <c r="A3894" s="29">
        <v>3650111</v>
      </c>
      <c r="B3894" s="29">
        <v>365011101</v>
      </c>
      <c r="C3894" s="29" t="s">
        <v>16</v>
      </c>
      <c r="D3894" s="30" t="s">
        <v>323</v>
      </c>
      <c r="E3894" s="30" t="s">
        <v>2515</v>
      </c>
      <c r="F3894" s="15">
        <v>1</v>
      </c>
      <c r="G3894" s="29">
        <v>25</v>
      </c>
      <c r="H3894" s="29">
        <v>4</v>
      </c>
      <c r="I3894" s="29">
        <v>1978</v>
      </c>
      <c r="J3894" s="15">
        <v>-1</v>
      </c>
      <c r="K3894" s="15">
        <v>-1</v>
      </c>
      <c r="L3894" s="15">
        <v>0</v>
      </c>
      <c r="M3894" s="15">
        <v>0</v>
      </c>
      <c r="N3894" s="27" t="e">
        <f>SUMIF(#REF!,'Integrantes original'!A3651,#REF!)</f>
        <v>#REF!</v>
      </c>
      <c r="O3894" s="27">
        <f t="shared" si="240"/>
        <v>25041978</v>
      </c>
      <c r="P3894" s="27">
        <f t="shared" si="241"/>
        <v>250419781</v>
      </c>
      <c r="Q3894" s="31">
        <f t="shared" si="242"/>
        <v>36501111250478</v>
      </c>
      <c r="R3894" s="27">
        <f>COUNTIF(tratycont!S:S,'Integrantes original'!Q3894)</f>
        <v>0</v>
      </c>
      <c r="S3894" s="27">
        <f t="shared" si="243"/>
        <v>0</v>
      </c>
    </row>
    <row r="3895" spans="1:19" x14ac:dyDescent="0.15">
      <c r="A3895" s="29">
        <v>3650111</v>
      </c>
      <c r="B3895" s="29">
        <v>365011102</v>
      </c>
      <c r="C3895" s="29" t="s">
        <v>19</v>
      </c>
      <c r="D3895" s="30" t="s">
        <v>2593</v>
      </c>
      <c r="E3895" s="30" t="s">
        <v>3236</v>
      </c>
      <c r="F3895" s="15">
        <v>2</v>
      </c>
      <c r="G3895" s="29">
        <v>18</v>
      </c>
      <c r="H3895" s="29">
        <v>8</v>
      </c>
      <c r="I3895" s="29">
        <v>1982</v>
      </c>
      <c r="J3895" s="15">
        <v>1</v>
      </c>
      <c r="K3895" s="15">
        <v>0</v>
      </c>
      <c r="L3895" s="15">
        <v>1</v>
      </c>
      <c r="M3895" s="15">
        <v>1</v>
      </c>
      <c r="N3895" s="27" t="e">
        <f>SUMIF(#REF!,'Integrantes original'!A3652,#REF!)</f>
        <v>#REF!</v>
      </c>
      <c r="O3895" s="27">
        <f t="shared" si="240"/>
        <v>18081982</v>
      </c>
      <c r="P3895" s="27">
        <f t="shared" si="241"/>
        <v>180819822</v>
      </c>
      <c r="Q3895" s="31">
        <f t="shared" si="242"/>
        <v>36501112180882</v>
      </c>
      <c r="R3895" s="27">
        <f>COUNTIF(tratycont!S:S,'Integrantes original'!Q3895)</f>
        <v>0</v>
      </c>
      <c r="S3895" s="27">
        <f t="shared" si="243"/>
        <v>0</v>
      </c>
    </row>
    <row r="3896" spans="1:19" x14ac:dyDescent="0.15">
      <c r="A3896" s="29">
        <v>3650111</v>
      </c>
      <c r="B3896" s="29">
        <v>365011103</v>
      </c>
      <c r="C3896" s="29" t="s">
        <v>22</v>
      </c>
      <c r="D3896" s="30" t="s">
        <v>1899</v>
      </c>
      <c r="E3896" s="30" t="s">
        <v>2515</v>
      </c>
      <c r="F3896" s="15">
        <v>2</v>
      </c>
      <c r="G3896" s="29">
        <v>1</v>
      </c>
      <c r="H3896" s="29">
        <v>8</v>
      </c>
      <c r="I3896" s="29">
        <v>2011</v>
      </c>
      <c r="J3896" s="15">
        <v>-1</v>
      </c>
      <c r="K3896" s="15">
        <v>-1</v>
      </c>
      <c r="L3896" s="15">
        <v>0</v>
      </c>
      <c r="M3896" s="15">
        <v>0</v>
      </c>
      <c r="N3896" s="27" t="e">
        <f>SUMIF(#REF!,'Integrantes original'!A3653,#REF!)</f>
        <v>#REF!</v>
      </c>
      <c r="O3896" s="27">
        <f t="shared" si="240"/>
        <v>1082011</v>
      </c>
      <c r="P3896" s="27">
        <f t="shared" si="241"/>
        <v>10820112</v>
      </c>
      <c r="Q3896" s="31">
        <f t="shared" si="242"/>
        <v>36501112010811</v>
      </c>
      <c r="R3896" s="27">
        <f>COUNTIF(tratycont!S:S,'Integrantes original'!Q3896)</f>
        <v>0</v>
      </c>
      <c r="S3896" s="27">
        <f t="shared" si="243"/>
        <v>0</v>
      </c>
    </row>
    <row r="3897" spans="1:19" x14ac:dyDescent="0.15">
      <c r="A3897" s="29">
        <v>3650111</v>
      </c>
      <c r="B3897" s="29">
        <v>365011104</v>
      </c>
      <c r="C3897" s="29" t="s">
        <v>25</v>
      </c>
      <c r="D3897" s="30" t="s">
        <v>3002</v>
      </c>
      <c r="E3897" s="30" t="s">
        <v>2515</v>
      </c>
      <c r="F3897" s="15">
        <v>2</v>
      </c>
      <c r="G3897" s="29">
        <v>16</v>
      </c>
      <c r="H3897" s="29">
        <v>3</v>
      </c>
      <c r="I3897" s="29">
        <v>2013</v>
      </c>
      <c r="J3897" s="15">
        <v>-1</v>
      </c>
      <c r="K3897" s="15">
        <v>-1</v>
      </c>
      <c r="L3897" s="15">
        <v>0</v>
      </c>
      <c r="M3897" s="15">
        <v>0</v>
      </c>
      <c r="N3897" s="27" t="e">
        <f>SUMIF(#REF!,'Integrantes original'!A3654,#REF!)</f>
        <v>#REF!</v>
      </c>
      <c r="O3897" s="27">
        <f t="shared" si="240"/>
        <v>16032013</v>
      </c>
      <c r="P3897" s="27">
        <f t="shared" si="241"/>
        <v>160320132</v>
      </c>
      <c r="Q3897" s="31">
        <f t="shared" si="242"/>
        <v>36501112160313</v>
      </c>
      <c r="R3897" s="27">
        <f>COUNTIF(tratycont!S:S,'Integrantes original'!Q3897)</f>
        <v>0</v>
      </c>
      <c r="S3897" s="27">
        <f t="shared" si="243"/>
        <v>0</v>
      </c>
    </row>
    <row r="3898" spans="1:19" x14ac:dyDescent="0.15">
      <c r="A3898" s="29">
        <v>3650111</v>
      </c>
      <c r="B3898" s="29">
        <v>365011105</v>
      </c>
      <c r="C3898" s="29" t="s">
        <v>27</v>
      </c>
      <c r="D3898" s="30" t="s">
        <v>3246</v>
      </c>
      <c r="E3898" s="30" t="s">
        <v>2515</v>
      </c>
      <c r="F3898" s="15">
        <v>2</v>
      </c>
      <c r="G3898" s="29">
        <v>31</v>
      </c>
      <c r="H3898" s="29">
        <v>12</v>
      </c>
      <c r="I3898" s="29">
        <v>2016</v>
      </c>
      <c r="J3898" s="15">
        <v>2</v>
      </c>
      <c r="K3898" s="15">
        <v>2</v>
      </c>
      <c r="L3898" s="15">
        <v>0</v>
      </c>
      <c r="M3898" s="15">
        <v>0</v>
      </c>
      <c r="N3898" s="27" t="e">
        <f>SUMIF(#REF!,'Integrantes original'!A3655,#REF!)</f>
        <v>#REF!</v>
      </c>
      <c r="O3898" s="27">
        <f t="shared" si="240"/>
        <v>31122016</v>
      </c>
      <c r="P3898" s="27">
        <f t="shared" si="241"/>
        <v>311220162</v>
      </c>
      <c r="Q3898" s="31">
        <f t="shared" si="242"/>
        <v>36501112311216</v>
      </c>
      <c r="R3898" s="27">
        <f>COUNTIF(tratycont!S:S,'Integrantes original'!Q3898)</f>
        <v>0</v>
      </c>
      <c r="S3898" s="27">
        <f t="shared" si="243"/>
        <v>1</v>
      </c>
    </row>
    <row r="3899" spans="1:19" x14ac:dyDescent="0.15">
      <c r="A3899" s="29">
        <v>3650111</v>
      </c>
      <c r="B3899" s="29">
        <v>365011106</v>
      </c>
      <c r="C3899" s="29" t="s">
        <v>30</v>
      </c>
      <c r="D3899" s="30" t="s">
        <v>804</v>
      </c>
      <c r="E3899" s="30" t="s">
        <v>3236</v>
      </c>
      <c r="F3899" s="15">
        <v>1</v>
      </c>
      <c r="G3899" s="29">
        <v>16</v>
      </c>
      <c r="H3899" s="29">
        <v>3</v>
      </c>
      <c r="I3899" s="29">
        <v>2006</v>
      </c>
      <c r="J3899" s="15">
        <v>-1</v>
      </c>
      <c r="K3899" s="15">
        <v>-1</v>
      </c>
      <c r="L3899" s="15">
        <v>0</v>
      </c>
      <c r="M3899" s="15">
        <v>0</v>
      </c>
      <c r="N3899" s="27" t="e">
        <f>SUMIF(#REF!,'Integrantes original'!A3656,#REF!)</f>
        <v>#REF!</v>
      </c>
      <c r="O3899" s="27">
        <f t="shared" si="240"/>
        <v>16032006</v>
      </c>
      <c r="P3899" s="27">
        <f t="shared" si="241"/>
        <v>160320061</v>
      </c>
      <c r="Q3899" s="31">
        <f t="shared" si="242"/>
        <v>36501111160306</v>
      </c>
      <c r="R3899" s="27">
        <f>COUNTIF(tratycont!S:S,'Integrantes original'!Q3899)</f>
        <v>0</v>
      </c>
      <c r="S3899" s="27">
        <f t="shared" si="243"/>
        <v>0</v>
      </c>
    </row>
    <row r="3900" spans="1:19" x14ac:dyDescent="0.15">
      <c r="A3900" s="29">
        <v>3650131</v>
      </c>
      <c r="B3900" s="29">
        <v>365013101</v>
      </c>
      <c r="C3900" s="29" t="s">
        <v>16</v>
      </c>
      <c r="D3900" s="30" t="s">
        <v>499</v>
      </c>
      <c r="E3900" s="30" t="s">
        <v>3247</v>
      </c>
      <c r="F3900" s="15">
        <v>1</v>
      </c>
      <c r="G3900" s="29">
        <v>26</v>
      </c>
      <c r="H3900" s="29">
        <v>9</v>
      </c>
      <c r="I3900" s="29">
        <v>1987</v>
      </c>
      <c r="J3900" s="15">
        <v>-1</v>
      </c>
      <c r="K3900" s="15">
        <v>-1</v>
      </c>
      <c r="L3900" s="15">
        <v>0</v>
      </c>
      <c r="M3900" s="15">
        <v>0</v>
      </c>
      <c r="N3900" s="27" t="e">
        <f>SUMIF(#REF!,'Integrantes original'!A3657,#REF!)</f>
        <v>#REF!</v>
      </c>
      <c r="O3900" s="27">
        <f t="shared" si="240"/>
        <v>26091987</v>
      </c>
      <c r="P3900" s="27">
        <f t="shared" si="241"/>
        <v>260919871</v>
      </c>
      <c r="Q3900" s="31">
        <f t="shared" si="242"/>
        <v>36501311260987</v>
      </c>
      <c r="R3900" s="27">
        <f>COUNTIF(tratycont!S:S,'Integrantes original'!Q3900)</f>
        <v>0</v>
      </c>
      <c r="S3900" s="27">
        <f t="shared" si="243"/>
        <v>0</v>
      </c>
    </row>
    <row r="3901" spans="1:19" x14ac:dyDescent="0.15">
      <c r="A3901" s="29">
        <v>3650131</v>
      </c>
      <c r="B3901" s="29">
        <v>365013102</v>
      </c>
      <c r="C3901" s="29" t="s">
        <v>19</v>
      </c>
      <c r="D3901" s="30" t="s">
        <v>3248</v>
      </c>
      <c r="E3901" s="30" t="s">
        <v>3249</v>
      </c>
      <c r="F3901" s="15">
        <v>2</v>
      </c>
      <c r="G3901" s="29">
        <v>25</v>
      </c>
      <c r="H3901" s="29">
        <v>4</v>
      </c>
      <c r="I3901" s="29">
        <v>1994</v>
      </c>
      <c r="J3901" s="15">
        <v>1</v>
      </c>
      <c r="K3901" s="15">
        <v>0</v>
      </c>
      <c r="L3901" s="15">
        <v>1</v>
      </c>
      <c r="M3901" s="15">
        <v>1</v>
      </c>
      <c r="N3901" s="27" t="e">
        <f>SUMIF(#REF!,'Integrantes original'!A3658,#REF!)</f>
        <v>#REF!</v>
      </c>
      <c r="O3901" s="27">
        <f t="shared" si="240"/>
        <v>25041994</v>
      </c>
      <c r="P3901" s="27">
        <f t="shared" si="241"/>
        <v>250419942</v>
      </c>
      <c r="Q3901" s="31">
        <f t="shared" si="242"/>
        <v>36501312250494</v>
      </c>
      <c r="R3901" s="27">
        <f>COUNTIF(tratycont!S:S,'Integrantes original'!Q3901)</f>
        <v>0</v>
      </c>
      <c r="S3901" s="27">
        <f t="shared" si="243"/>
        <v>0</v>
      </c>
    </row>
    <row r="3902" spans="1:19" x14ac:dyDescent="0.15">
      <c r="A3902" s="29">
        <v>3650131</v>
      </c>
      <c r="B3902" s="29">
        <v>365013103</v>
      </c>
      <c r="C3902" s="29" t="s">
        <v>22</v>
      </c>
      <c r="D3902" s="30" t="s">
        <v>953</v>
      </c>
      <c r="E3902" s="30" t="s">
        <v>3247</v>
      </c>
      <c r="F3902" s="15">
        <v>2</v>
      </c>
      <c r="G3902" s="29">
        <v>4</v>
      </c>
      <c r="H3902" s="29">
        <v>2</v>
      </c>
      <c r="I3902" s="29">
        <v>2014</v>
      </c>
      <c r="J3902" s="15">
        <v>-1</v>
      </c>
      <c r="K3902" s="15">
        <v>-1</v>
      </c>
      <c r="L3902" s="15">
        <v>0</v>
      </c>
      <c r="M3902" s="15">
        <v>0</v>
      </c>
      <c r="N3902" s="27" t="e">
        <f>SUMIF(#REF!,'Integrantes original'!A3659,#REF!)</f>
        <v>#REF!</v>
      </c>
      <c r="O3902" s="27">
        <f t="shared" si="240"/>
        <v>4022014</v>
      </c>
      <c r="P3902" s="27">
        <f t="shared" si="241"/>
        <v>40220142</v>
      </c>
      <c r="Q3902" s="31">
        <f t="shared" si="242"/>
        <v>36501312040214</v>
      </c>
      <c r="R3902" s="27">
        <f>COUNTIF(tratycont!S:S,'Integrantes original'!Q3902)</f>
        <v>0</v>
      </c>
      <c r="S3902" s="27">
        <f t="shared" si="243"/>
        <v>0</v>
      </c>
    </row>
    <row r="3903" spans="1:19" x14ac:dyDescent="0.15">
      <c r="A3903" s="29">
        <v>3650131</v>
      </c>
      <c r="B3903" s="29">
        <v>365013104</v>
      </c>
      <c r="C3903" s="29" t="s">
        <v>25</v>
      </c>
      <c r="D3903" s="30" t="s">
        <v>1023</v>
      </c>
      <c r="E3903" s="30" t="s">
        <v>3250</v>
      </c>
      <c r="F3903" s="15">
        <v>2</v>
      </c>
      <c r="G3903" s="29">
        <v>25</v>
      </c>
      <c r="H3903" s="29">
        <v>12</v>
      </c>
      <c r="I3903" s="29">
        <v>2011</v>
      </c>
      <c r="J3903" s="15">
        <v>-1</v>
      </c>
      <c r="K3903" s="15">
        <v>-1</v>
      </c>
      <c r="L3903" s="15">
        <v>0</v>
      </c>
      <c r="M3903" s="15">
        <v>0</v>
      </c>
      <c r="N3903" s="27" t="e">
        <f>SUMIF(#REF!,'Integrantes original'!A3660,#REF!)</f>
        <v>#REF!</v>
      </c>
      <c r="O3903" s="27">
        <f t="shared" si="240"/>
        <v>25122011</v>
      </c>
      <c r="P3903" s="27">
        <f t="shared" si="241"/>
        <v>251220112</v>
      </c>
      <c r="Q3903" s="31">
        <f t="shared" si="242"/>
        <v>36501312251211</v>
      </c>
      <c r="R3903" s="27">
        <f>COUNTIF(tratycont!S:S,'Integrantes original'!Q3903)</f>
        <v>0</v>
      </c>
      <c r="S3903" s="27">
        <f t="shared" si="243"/>
        <v>0</v>
      </c>
    </row>
    <row r="3904" spans="1:19" x14ac:dyDescent="0.15">
      <c r="A3904" s="29">
        <v>3650131</v>
      </c>
      <c r="B3904" s="29">
        <v>365013105</v>
      </c>
      <c r="C3904" s="29" t="s">
        <v>27</v>
      </c>
      <c r="D3904" s="30" t="s">
        <v>3251</v>
      </c>
      <c r="E3904" s="30" t="s">
        <v>326</v>
      </c>
      <c r="F3904" s="15">
        <v>1</v>
      </c>
      <c r="G3904" s="29">
        <v>15</v>
      </c>
      <c r="H3904" s="29">
        <v>5</v>
      </c>
      <c r="I3904" s="29">
        <v>1989</v>
      </c>
      <c r="J3904" s="15">
        <v>-1</v>
      </c>
      <c r="K3904" s="15">
        <v>-1</v>
      </c>
      <c r="L3904" s="15">
        <v>0</v>
      </c>
      <c r="M3904" s="15">
        <v>0</v>
      </c>
      <c r="N3904" s="27" t="e">
        <f>SUMIF(#REF!,'Integrantes original'!A3661,#REF!)</f>
        <v>#REF!</v>
      </c>
      <c r="O3904" s="27">
        <f t="shared" si="240"/>
        <v>15051989</v>
      </c>
      <c r="P3904" s="27">
        <f t="shared" si="241"/>
        <v>150519891</v>
      </c>
      <c r="Q3904" s="31">
        <f t="shared" si="242"/>
        <v>36501311150589</v>
      </c>
      <c r="R3904" s="27">
        <f>COUNTIF(tratycont!S:S,'Integrantes original'!Q3904)</f>
        <v>0</v>
      </c>
      <c r="S3904" s="27">
        <f t="shared" si="243"/>
        <v>0</v>
      </c>
    </row>
    <row r="3905" spans="1:19" x14ac:dyDescent="0.15">
      <c r="A3905" s="29">
        <v>3650141</v>
      </c>
      <c r="B3905" s="29">
        <v>365014101</v>
      </c>
      <c r="C3905" s="29" t="s">
        <v>16</v>
      </c>
      <c r="D3905" s="30" t="s">
        <v>450</v>
      </c>
      <c r="E3905" s="30" t="s">
        <v>964</v>
      </c>
      <c r="F3905" s="15">
        <v>1</v>
      </c>
      <c r="G3905" s="29">
        <v>18</v>
      </c>
      <c r="H3905" s="29">
        <v>5</v>
      </c>
      <c r="I3905" s="29">
        <v>1963</v>
      </c>
      <c r="J3905" s="15">
        <v>-1</v>
      </c>
      <c r="K3905" s="15">
        <v>-1</v>
      </c>
      <c r="L3905" s="15">
        <v>0</v>
      </c>
      <c r="M3905" s="15">
        <v>0</v>
      </c>
      <c r="N3905" s="27" t="e">
        <f>SUMIF(#REF!,'Integrantes original'!A3662,#REF!)</f>
        <v>#REF!</v>
      </c>
      <c r="O3905" s="27">
        <f t="shared" si="240"/>
        <v>18051963</v>
      </c>
      <c r="P3905" s="27">
        <f t="shared" si="241"/>
        <v>180519631</v>
      </c>
      <c r="Q3905" s="31">
        <f t="shared" si="242"/>
        <v>36501411180563</v>
      </c>
      <c r="R3905" s="27">
        <f>COUNTIF(tratycont!S:S,'Integrantes original'!Q3905)</f>
        <v>0</v>
      </c>
      <c r="S3905" s="27">
        <f t="shared" si="243"/>
        <v>0</v>
      </c>
    </row>
    <row r="3906" spans="1:19" x14ac:dyDescent="0.15">
      <c r="A3906" s="29">
        <v>3650141</v>
      </c>
      <c r="B3906" s="29">
        <v>365014102</v>
      </c>
      <c r="C3906" s="29" t="s">
        <v>19</v>
      </c>
      <c r="D3906" s="30" t="s">
        <v>3252</v>
      </c>
      <c r="E3906" s="30" t="s">
        <v>1439</v>
      </c>
      <c r="F3906" s="15">
        <v>2</v>
      </c>
      <c r="G3906" s="29">
        <v>9</v>
      </c>
      <c r="H3906" s="29">
        <v>8</v>
      </c>
      <c r="I3906" s="29">
        <v>1972</v>
      </c>
      <c r="J3906" s="15">
        <v>-1</v>
      </c>
      <c r="K3906" s="15">
        <v>-1</v>
      </c>
      <c r="L3906" s="15">
        <v>0</v>
      </c>
      <c r="M3906" s="15">
        <v>0</v>
      </c>
      <c r="N3906" s="27" t="e">
        <f>SUMIF(#REF!,'Integrantes original'!A3663,#REF!)</f>
        <v>#REF!</v>
      </c>
      <c r="O3906" s="27">
        <f t="shared" si="240"/>
        <v>9081972</v>
      </c>
      <c r="P3906" s="27">
        <f t="shared" si="241"/>
        <v>90819722</v>
      </c>
      <c r="Q3906" s="31">
        <f t="shared" si="242"/>
        <v>36501412090872</v>
      </c>
      <c r="R3906" s="27">
        <f>COUNTIF(tratycont!S:S,'Integrantes original'!Q3906)</f>
        <v>0</v>
      </c>
      <c r="S3906" s="27">
        <f t="shared" si="243"/>
        <v>0</v>
      </c>
    </row>
    <row r="3907" spans="1:19" x14ac:dyDescent="0.15">
      <c r="A3907" s="29">
        <v>3650141</v>
      </c>
      <c r="B3907" s="29">
        <v>365014103</v>
      </c>
      <c r="C3907" s="29" t="s">
        <v>22</v>
      </c>
      <c r="D3907" s="30" t="s">
        <v>804</v>
      </c>
      <c r="E3907" s="30" t="s">
        <v>964</v>
      </c>
      <c r="F3907" s="15">
        <v>1</v>
      </c>
      <c r="G3907" s="29">
        <v>5</v>
      </c>
      <c r="H3907" s="29">
        <v>7</v>
      </c>
      <c r="I3907" s="29">
        <v>2003</v>
      </c>
      <c r="J3907" s="15">
        <v>-1</v>
      </c>
      <c r="K3907" s="15">
        <v>-1</v>
      </c>
      <c r="L3907" s="15">
        <v>0</v>
      </c>
      <c r="M3907" s="15">
        <v>0</v>
      </c>
      <c r="N3907" s="27" t="e">
        <f>SUMIF(#REF!,'Integrantes original'!A3664,#REF!)</f>
        <v>#REF!</v>
      </c>
      <c r="O3907" s="27">
        <f t="shared" ref="O3907:O3970" si="244">(((G3907*100)+H3907)*10000)+I3907</f>
        <v>5072003</v>
      </c>
      <c r="P3907" s="27">
        <f t="shared" ref="P3907:P3970" si="245">(O3907*10)+F3907</f>
        <v>50720031</v>
      </c>
      <c r="Q3907" s="31">
        <f t="shared" ref="Q3907:Q3970" si="246">(((((((A3907*10)+F3907)*100)+G3907)*100)+H3907)*100)+RIGHT(I3907,2)</f>
        <v>36501411050703</v>
      </c>
      <c r="R3907" s="27">
        <f>COUNTIF(tratycont!S:S,'Integrantes original'!Q3907)</f>
        <v>0</v>
      </c>
      <c r="S3907" s="27">
        <f t="shared" ref="S3907:S3970" si="247">IF(J3907=2,1,0)</f>
        <v>0</v>
      </c>
    </row>
    <row r="3908" spans="1:19" x14ac:dyDescent="0.15">
      <c r="A3908" s="29">
        <v>3650141</v>
      </c>
      <c r="B3908" s="29">
        <v>365014104</v>
      </c>
      <c r="C3908" s="29" t="s">
        <v>25</v>
      </c>
      <c r="D3908" s="30" t="s">
        <v>1335</v>
      </c>
      <c r="E3908" s="30" t="s">
        <v>964</v>
      </c>
      <c r="F3908" s="15">
        <v>2</v>
      </c>
      <c r="G3908" s="29">
        <v>27</v>
      </c>
      <c r="H3908" s="29">
        <v>6</v>
      </c>
      <c r="I3908" s="29">
        <v>2006</v>
      </c>
      <c r="J3908" s="15">
        <v>-1</v>
      </c>
      <c r="K3908" s="15">
        <v>-1</v>
      </c>
      <c r="L3908" s="15">
        <v>0</v>
      </c>
      <c r="M3908" s="15">
        <v>0</v>
      </c>
      <c r="N3908" s="27" t="e">
        <f>SUMIF(#REF!,'Integrantes original'!A3665,#REF!)</f>
        <v>#REF!</v>
      </c>
      <c r="O3908" s="27">
        <f t="shared" si="244"/>
        <v>27062006</v>
      </c>
      <c r="P3908" s="27">
        <f t="shared" si="245"/>
        <v>270620062</v>
      </c>
      <c r="Q3908" s="31">
        <f t="shared" si="246"/>
        <v>36501412270606</v>
      </c>
      <c r="R3908" s="27">
        <f>COUNTIF(tratycont!S:S,'Integrantes original'!Q3908)</f>
        <v>0</v>
      </c>
      <c r="S3908" s="27">
        <f t="shared" si="247"/>
        <v>0</v>
      </c>
    </row>
    <row r="3909" spans="1:19" x14ac:dyDescent="0.15">
      <c r="A3909" s="29">
        <v>3650141</v>
      </c>
      <c r="B3909" s="29">
        <v>365014105</v>
      </c>
      <c r="C3909" s="29" t="s">
        <v>27</v>
      </c>
      <c r="D3909" s="30" t="s">
        <v>772</v>
      </c>
      <c r="E3909" s="30" t="s">
        <v>964</v>
      </c>
      <c r="F3909" s="15">
        <v>1</v>
      </c>
      <c r="G3909" s="29">
        <v>7</v>
      </c>
      <c r="H3909" s="29">
        <v>8</v>
      </c>
      <c r="I3909" s="29">
        <v>2008</v>
      </c>
      <c r="J3909" s="15">
        <v>-1</v>
      </c>
      <c r="K3909" s="15">
        <v>-1</v>
      </c>
      <c r="L3909" s="15">
        <v>0</v>
      </c>
      <c r="M3909" s="15">
        <v>0</v>
      </c>
      <c r="N3909" s="27" t="e">
        <f>SUMIF(#REF!,'Integrantes original'!A3666,#REF!)</f>
        <v>#REF!</v>
      </c>
      <c r="O3909" s="27">
        <f t="shared" si="244"/>
        <v>7082008</v>
      </c>
      <c r="P3909" s="27">
        <f t="shared" si="245"/>
        <v>70820081</v>
      </c>
      <c r="Q3909" s="31">
        <f t="shared" si="246"/>
        <v>36501411070808</v>
      </c>
      <c r="R3909" s="27">
        <f>COUNTIF(tratycont!S:S,'Integrantes original'!Q3909)</f>
        <v>0</v>
      </c>
      <c r="S3909" s="27">
        <f t="shared" si="247"/>
        <v>0</v>
      </c>
    </row>
    <row r="3910" spans="1:19" x14ac:dyDescent="0.15">
      <c r="A3910" s="29">
        <v>3650141</v>
      </c>
      <c r="B3910" s="29">
        <v>365014106</v>
      </c>
      <c r="C3910" s="29" t="s">
        <v>30</v>
      </c>
      <c r="D3910" s="30" t="s">
        <v>3253</v>
      </c>
      <c r="E3910" s="30" t="s">
        <v>964</v>
      </c>
      <c r="F3910" s="15">
        <v>2</v>
      </c>
      <c r="G3910" s="29">
        <v>9</v>
      </c>
      <c r="H3910" s="29">
        <v>4</v>
      </c>
      <c r="I3910" s="29">
        <v>1997</v>
      </c>
      <c r="J3910" s="15">
        <v>1</v>
      </c>
      <c r="K3910" s="15">
        <v>0</v>
      </c>
      <c r="L3910" s="15">
        <v>1</v>
      </c>
      <c r="M3910" s="15">
        <v>2</v>
      </c>
      <c r="N3910" s="27" t="e">
        <f>SUMIF(#REF!,'Integrantes original'!A3667,#REF!)</f>
        <v>#REF!</v>
      </c>
      <c r="O3910" s="27">
        <f t="shared" si="244"/>
        <v>9041997</v>
      </c>
      <c r="P3910" s="27">
        <f t="shared" si="245"/>
        <v>90419972</v>
      </c>
      <c r="Q3910" s="31">
        <f t="shared" si="246"/>
        <v>36501412090497</v>
      </c>
      <c r="R3910" s="27">
        <f>COUNTIF(tratycont!S:S,'Integrantes original'!Q3910)</f>
        <v>0</v>
      </c>
      <c r="S3910" s="27">
        <f t="shared" si="247"/>
        <v>0</v>
      </c>
    </row>
    <row r="3911" spans="1:19" x14ac:dyDescent="0.15">
      <c r="A3911" s="29">
        <v>3650141</v>
      </c>
      <c r="B3911" s="29">
        <v>365014107</v>
      </c>
      <c r="C3911" s="29" t="s">
        <v>56</v>
      </c>
      <c r="D3911" s="30" t="s">
        <v>192</v>
      </c>
      <c r="E3911" s="30" t="s">
        <v>3254</v>
      </c>
      <c r="F3911" s="15">
        <v>1</v>
      </c>
      <c r="G3911" s="29">
        <v>9</v>
      </c>
      <c r="H3911" s="29">
        <v>12</v>
      </c>
      <c r="I3911" s="29">
        <v>1998</v>
      </c>
      <c r="J3911" s="15">
        <v>-1</v>
      </c>
      <c r="K3911" s="15">
        <v>-1</v>
      </c>
      <c r="L3911" s="15">
        <v>0</v>
      </c>
      <c r="M3911" s="15">
        <v>0</v>
      </c>
      <c r="N3911" s="27" t="e">
        <f>SUMIF(#REF!,'Integrantes original'!A3668,#REF!)</f>
        <v>#REF!</v>
      </c>
      <c r="O3911" s="27">
        <f t="shared" si="244"/>
        <v>9121998</v>
      </c>
      <c r="P3911" s="27">
        <f t="shared" si="245"/>
        <v>91219981</v>
      </c>
      <c r="Q3911" s="31">
        <f t="shared" si="246"/>
        <v>36501411091298</v>
      </c>
      <c r="R3911" s="27">
        <f>COUNTIF(tratycont!S:S,'Integrantes original'!Q3911)</f>
        <v>0</v>
      </c>
      <c r="S3911" s="27">
        <f t="shared" si="247"/>
        <v>0</v>
      </c>
    </row>
    <row r="3912" spans="1:19" x14ac:dyDescent="0.15">
      <c r="A3912" s="29">
        <v>3650151</v>
      </c>
      <c r="B3912" s="29">
        <v>365015101</v>
      </c>
      <c r="C3912" s="29" t="s">
        <v>16</v>
      </c>
      <c r="D3912" s="30" t="s">
        <v>1731</v>
      </c>
      <c r="E3912" s="30" t="s">
        <v>3255</v>
      </c>
      <c r="F3912" s="15">
        <v>1</v>
      </c>
      <c r="G3912" s="29">
        <v>6</v>
      </c>
      <c r="H3912" s="29">
        <v>8</v>
      </c>
      <c r="I3912" s="29">
        <v>1978</v>
      </c>
      <c r="J3912" s="15">
        <v>-1</v>
      </c>
      <c r="K3912" s="15">
        <v>-1</v>
      </c>
      <c r="L3912" s="15">
        <v>0</v>
      </c>
      <c r="M3912" s="15">
        <v>0</v>
      </c>
      <c r="N3912" s="27" t="e">
        <f>SUMIF(#REF!,'Integrantes original'!A3669,#REF!)</f>
        <v>#REF!</v>
      </c>
      <c r="O3912" s="27">
        <f t="shared" si="244"/>
        <v>6081978</v>
      </c>
      <c r="P3912" s="27">
        <f t="shared" si="245"/>
        <v>60819781</v>
      </c>
      <c r="Q3912" s="31">
        <f t="shared" si="246"/>
        <v>36501511060878</v>
      </c>
      <c r="R3912" s="27">
        <f>COUNTIF(tratycont!S:S,'Integrantes original'!Q3912)</f>
        <v>0</v>
      </c>
      <c r="S3912" s="27">
        <f t="shared" si="247"/>
        <v>0</v>
      </c>
    </row>
    <row r="3913" spans="1:19" x14ac:dyDescent="0.15">
      <c r="A3913" s="29">
        <v>3650151</v>
      </c>
      <c r="B3913" s="29">
        <v>365015102</v>
      </c>
      <c r="C3913" s="29" t="s">
        <v>19</v>
      </c>
      <c r="D3913" s="30" t="s">
        <v>62</v>
      </c>
      <c r="E3913" s="30" t="s">
        <v>3256</v>
      </c>
      <c r="F3913" s="15">
        <v>2</v>
      </c>
      <c r="G3913" s="29">
        <v>8</v>
      </c>
      <c r="H3913" s="29">
        <v>10</v>
      </c>
      <c r="I3913" s="29">
        <v>1989</v>
      </c>
      <c r="J3913" s="15">
        <v>1</v>
      </c>
      <c r="K3913" s="15">
        <v>0</v>
      </c>
      <c r="L3913" s="15">
        <v>1</v>
      </c>
      <c r="M3913" s="15">
        <v>1</v>
      </c>
      <c r="N3913" s="27" t="e">
        <f>SUMIF(#REF!,'Integrantes original'!A3670,#REF!)</f>
        <v>#REF!</v>
      </c>
      <c r="O3913" s="27">
        <f t="shared" si="244"/>
        <v>8101989</v>
      </c>
      <c r="P3913" s="27">
        <f t="shared" si="245"/>
        <v>81019892</v>
      </c>
      <c r="Q3913" s="31">
        <f t="shared" si="246"/>
        <v>36501512081089</v>
      </c>
      <c r="R3913" s="27">
        <f>COUNTIF(tratycont!S:S,'Integrantes original'!Q3913)</f>
        <v>0</v>
      </c>
      <c r="S3913" s="27">
        <f t="shared" si="247"/>
        <v>0</v>
      </c>
    </row>
    <row r="3914" spans="1:19" x14ac:dyDescent="0.15">
      <c r="A3914" s="29">
        <v>3650151</v>
      </c>
      <c r="B3914" s="29">
        <v>365015103</v>
      </c>
      <c r="C3914" s="29" t="s">
        <v>22</v>
      </c>
      <c r="D3914" s="30" t="s">
        <v>409</v>
      </c>
      <c r="E3914" s="30" t="s">
        <v>3255</v>
      </c>
      <c r="F3914" s="15">
        <v>1</v>
      </c>
      <c r="G3914" s="29">
        <v>7</v>
      </c>
      <c r="H3914" s="29">
        <v>1</v>
      </c>
      <c r="I3914" s="29">
        <v>2011</v>
      </c>
      <c r="J3914" s="15">
        <v>-1</v>
      </c>
      <c r="K3914" s="15">
        <v>-1</v>
      </c>
      <c r="L3914" s="15">
        <v>0</v>
      </c>
      <c r="M3914" s="15">
        <v>0</v>
      </c>
      <c r="N3914" s="27" t="e">
        <f>SUMIF(#REF!,'Integrantes original'!A3671,#REF!)</f>
        <v>#REF!</v>
      </c>
      <c r="O3914" s="27">
        <f t="shared" si="244"/>
        <v>7012011</v>
      </c>
      <c r="P3914" s="27">
        <f t="shared" si="245"/>
        <v>70120111</v>
      </c>
      <c r="Q3914" s="31">
        <f t="shared" si="246"/>
        <v>36501511070111</v>
      </c>
      <c r="R3914" s="27">
        <f>COUNTIF(tratycont!S:S,'Integrantes original'!Q3914)</f>
        <v>0</v>
      </c>
      <c r="S3914" s="27">
        <f t="shared" si="247"/>
        <v>0</v>
      </c>
    </row>
    <row r="3915" spans="1:19" x14ac:dyDescent="0.15">
      <c r="A3915" s="29">
        <v>3650151</v>
      </c>
      <c r="B3915" s="29">
        <v>365015104</v>
      </c>
      <c r="C3915" s="29" t="s">
        <v>25</v>
      </c>
      <c r="D3915" s="30" t="s">
        <v>856</v>
      </c>
      <c r="E3915" s="30" t="s">
        <v>3255</v>
      </c>
      <c r="F3915" s="15">
        <v>1</v>
      </c>
      <c r="G3915" s="29">
        <v>4</v>
      </c>
      <c r="H3915" s="29">
        <v>8</v>
      </c>
      <c r="I3915" s="29">
        <v>2014</v>
      </c>
      <c r="J3915" s="15">
        <v>-1</v>
      </c>
      <c r="K3915" s="15">
        <v>-1</v>
      </c>
      <c r="L3915" s="15">
        <v>0</v>
      </c>
      <c r="M3915" s="15">
        <v>0</v>
      </c>
      <c r="N3915" s="27" t="e">
        <f>SUMIF(#REF!,'Integrantes original'!A3672,#REF!)</f>
        <v>#REF!</v>
      </c>
      <c r="O3915" s="27">
        <f t="shared" si="244"/>
        <v>4082014</v>
      </c>
      <c r="P3915" s="27">
        <f t="shared" si="245"/>
        <v>40820141</v>
      </c>
      <c r="Q3915" s="31">
        <f t="shared" si="246"/>
        <v>36501511040814</v>
      </c>
      <c r="R3915" s="27">
        <f>COUNTIF(tratycont!S:S,'Integrantes original'!Q3915)</f>
        <v>0</v>
      </c>
      <c r="S3915" s="27">
        <f t="shared" si="247"/>
        <v>0</v>
      </c>
    </row>
    <row r="3916" spans="1:19" x14ac:dyDescent="0.15">
      <c r="A3916" s="29">
        <v>3650161</v>
      </c>
      <c r="B3916" s="29">
        <v>365016101</v>
      </c>
      <c r="C3916" s="29" t="s">
        <v>16</v>
      </c>
      <c r="D3916" s="30" t="s">
        <v>3257</v>
      </c>
      <c r="E3916" s="30" t="s">
        <v>170</v>
      </c>
      <c r="F3916" s="15">
        <v>1</v>
      </c>
      <c r="G3916" s="29">
        <v>30</v>
      </c>
      <c r="H3916" s="29">
        <v>8</v>
      </c>
      <c r="I3916" s="29">
        <v>1992</v>
      </c>
      <c r="J3916" s="15">
        <v>-1</v>
      </c>
      <c r="K3916" s="15">
        <v>-1</v>
      </c>
      <c r="L3916" s="15">
        <v>0</v>
      </c>
      <c r="M3916" s="15">
        <v>0</v>
      </c>
      <c r="N3916" s="27" t="e">
        <f>SUMIF(#REF!,'Integrantes original'!A3673,#REF!)</f>
        <v>#REF!</v>
      </c>
      <c r="O3916" s="27">
        <f t="shared" si="244"/>
        <v>30081992</v>
      </c>
      <c r="P3916" s="27">
        <f t="shared" si="245"/>
        <v>300819921</v>
      </c>
      <c r="Q3916" s="31">
        <f t="shared" si="246"/>
        <v>36501611300892</v>
      </c>
      <c r="R3916" s="27">
        <f>COUNTIF(tratycont!S:S,'Integrantes original'!Q3916)</f>
        <v>0</v>
      </c>
      <c r="S3916" s="27">
        <f t="shared" si="247"/>
        <v>0</v>
      </c>
    </row>
    <row r="3917" spans="1:19" x14ac:dyDescent="0.15">
      <c r="A3917" s="29">
        <v>3650161</v>
      </c>
      <c r="B3917" s="29">
        <v>365016102</v>
      </c>
      <c r="C3917" s="29" t="s">
        <v>19</v>
      </c>
      <c r="D3917" s="30" t="s">
        <v>408</v>
      </c>
      <c r="E3917" s="30" t="s">
        <v>371</v>
      </c>
      <c r="F3917" s="15">
        <v>2</v>
      </c>
      <c r="G3917" s="29">
        <v>30</v>
      </c>
      <c r="H3917" s="29">
        <v>3</v>
      </c>
      <c r="I3917" s="29">
        <v>1990</v>
      </c>
      <c r="J3917" s="15">
        <v>1</v>
      </c>
      <c r="K3917" s="15">
        <v>0</v>
      </c>
      <c r="L3917" s="15">
        <v>1</v>
      </c>
      <c r="M3917" s="15">
        <v>2</v>
      </c>
      <c r="N3917" s="27" t="e">
        <f>SUMIF(#REF!,'Integrantes original'!A3674,#REF!)</f>
        <v>#REF!</v>
      </c>
      <c r="O3917" s="27">
        <f t="shared" si="244"/>
        <v>30031990</v>
      </c>
      <c r="P3917" s="27">
        <f t="shared" si="245"/>
        <v>300319902</v>
      </c>
      <c r="Q3917" s="31">
        <f t="shared" si="246"/>
        <v>36501612300390</v>
      </c>
      <c r="R3917" s="27">
        <f>COUNTIF(tratycont!S:S,'Integrantes original'!Q3917)</f>
        <v>0</v>
      </c>
      <c r="S3917" s="27">
        <f t="shared" si="247"/>
        <v>0</v>
      </c>
    </row>
    <row r="3918" spans="1:19" x14ac:dyDescent="0.15">
      <c r="A3918" s="29">
        <v>3650171</v>
      </c>
      <c r="B3918" s="29">
        <v>365017101</v>
      </c>
      <c r="C3918" s="29" t="s">
        <v>16</v>
      </c>
      <c r="D3918" s="30" t="s">
        <v>2674</v>
      </c>
      <c r="E3918" s="30" t="s">
        <v>49</v>
      </c>
      <c r="F3918" s="15">
        <v>1</v>
      </c>
      <c r="G3918" s="29">
        <v>5</v>
      </c>
      <c r="H3918" s="29">
        <v>7</v>
      </c>
      <c r="I3918" s="29">
        <v>1975</v>
      </c>
      <c r="J3918" s="15">
        <v>-1</v>
      </c>
      <c r="K3918" s="15">
        <v>-1</v>
      </c>
      <c r="L3918" s="15">
        <v>0</v>
      </c>
      <c r="M3918" s="15">
        <v>0</v>
      </c>
      <c r="N3918" s="27" t="e">
        <f>SUMIF(#REF!,'Integrantes original'!A3675,#REF!)</f>
        <v>#REF!</v>
      </c>
      <c r="O3918" s="27">
        <f t="shared" si="244"/>
        <v>5071975</v>
      </c>
      <c r="P3918" s="27">
        <f t="shared" si="245"/>
        <v>50719751</v>
      </c>
      <c r="Q3918" s="31">
        <f t="shared" si="246"/>
        <v>36501711050775</v>
      </c>
      <c r="R3918" s="27">
        <f>COUNTIF(tratycont!S:S,'Integrantes original'!Q3918)</f>
        <v>0</v>
      </c>
      <c r="S3918" s="27">
        <f t="shared" si="247"/>
        <v>0</v>
      </c>
    </row>
    <row r="3919" spans="1:19" x14ac:dyDescent="0.15">
      <c r="A3919" s="29">
        <v>3650171</v>
      </c>
      <c r="B3919" s="29">
        <v>365017102</v>
      </c>
      <c r="C3919" s="29" t="s">
        <v>19</v>
      </c>
      <c r="D3919" s="30" t="s">
        <v>62</v>
      </c>
      <c r="E3919" s="30" t="s">
        <v>742</v>
      </c>
      <c r="F3919" s="15">
        <v>2</v>
      </c>
      <c r="G3919" s="29">
        <v>8</v>
      </c>
      <c r="H3919" s="29">
        <v>6</v>
      </c>
      <c r="I3919" s="29">
        <v>1980</v>
      </c>
      <c r="J3919" s="15">
        <v>1</v>
      </c>
      <c r="K3919" s="15">
        <v>0</v>
      </c>
      <c r="L3919" s="15">
        <v>1</v>
      </c>
      <c r="M3919" s="15">
        <v>1</v>
      </c>
      <c r="N3919" s="27" t="e">
        <f>SUMIF(#REF!,'Integrantes original'!A3676,#REF!)</f>
        <v>#REF!</v>
      </c>
      <c r="O3919" s="27">
        <f t="shared" si="244"/>
        <v>8061980</v>
      </c>
      <c r="P3919" s="27">
        <f t="shared" si="245"/>
        <v>80619802</v>
      </c>
      <c r="Q3919" s="31">
        <f t="shared" si="246"/>
        <v>36501712080680</v>
      </c>
      <c r="R3919" s="27">
        <f>COUNTIF(tratycont!S:S,'Integrantes original'!Q3919)</f>
        <v>0</v>
      </c>
      <c r="S3919" s="27">
        <f t="shared" si="247"/>
        <v>0</v>
      </c>
    </row>
    <row r="3920" spans="1:19" x14ac:dyDescent="0.15">
      <c r="A3920" s="29">
        <v>3650171</v>
      </c>
      <c r="B3920" s="29">
        <v>365017103</v>
      </c>
      <c r="C3920" s="29" t="s">
        <v>22</v>
      </c>
      <c r="D3920" s="30" t="s">
        <v>970</v>
      </c>
      <c r="E3920" s="30" t="s">
        <v>49</v>
      </c>
      <c r="F3920" s="15">
        <v>2</v>
      </c>
      <c r="G3920" s="29">
        <v>4</v>
      </c>
      <c r="H3920" s="29">
        <v>2</v>
      </c>
      <c r="I3920" s="29">
        <v>2008</v>
      </c>
      <c r="J3920" s="15">
        <v>-1</v>
      </c>
      <c r="K3920" s="15">
        <v>-1</v>
      </c>
      <c r="L3920" s="15">
        <v>0</v>
      </c>
      <c r="M3920" s="15">
        <v>0</v>
      </c>
      <c r="N3920" s="27" t="e">
        <f>SUMIF(#REF!,'Integrantes original'!A3677,#REF!)</f>
        <v>#REF!</v>
      </c>
      <c r="O3920" s="27">
        <f t="shared" si="244"/>
        <v>4022008</v>
      </c>
      <c r="P3920" s="27">
        <f t="shared" si="245"/>
        <v>40220082</v>
      </c>
      <c r="Q3920" s="31">
        <f t="shared" si="246"/>
        <v>36501712040208</v>
      </c>
      <c r="R3920" s="27">
        <f>COUNTIF(tratycont!S:S,'Integrantes original'!Q3920)</f>
        <v>0</v>
      </c>
      <c r="S3920" s="27">
        <f t="shared" si="247"/>
        <v>0</v>
      </c>
    </row>
    <row r="3921" spans="1:19" x14ac:dyDescent="0.15">
      <c r="A3921" s="29">
        <v>3650181</v>
      </c>
      <c r="B3921" s="29">
        <v>365018101</v>
      </c>
      <c r="C3921" s="29" t="s">
        <v>16</v>
      </c>
      <c r="D3921" s="30" t="s">
        <v>199</v>
      </c>
      <c r="E3921" s="30" t="s">
        <v>964</v>
      </c>
      <c r="F3921" s="15">
        <v>2</v>
      </c>
      <c r="G3921" s="29">
        <v>2</v>
      </c>
      <c r="H3921" s="29">
        <v>2</v>
      </c>
      <c r="I3921" s="29">
        <v>1971</v>
      </c>
      <c r="J3921" s="15">
        <v>-1</v>
      </c>
      <c r="K3921" s="15">
        <v>-1</v>
      </c>
      <c r="L3921" s="15">
        <v>0</v>
      </c>
      <c r="M3921" s="15">
        <v>0</v>
      </c>
      <c r="N3921" s="27" t="e">
        <f>SUMIF(#REF!,'Integrantes original'!A3678,#REF!)</f>
        <v>#REF!</v>
      </c>
      <c r="O3921" s="27">
        <f t="shared" si="244"/>
        <v>2021971</v>
      </c>
      <c r="P3921" s="27">
        <f t="shared" si="245"/>
        <v>20219712</v>
      </c>
      <c r="Q3921" s="31">
        <f t="shared" si="246"/>
        <v>36501812020271</v>
      </c>
      <c r="R3921" s="27">
        <f>COUNTIF(tratycont!S:S,'Integrantes original'!Q3921)</f>
        <v>0</v>
      </c>
      <c r="S3921" s="27">
        <f t="shared" si="247"/>
        <v>0</v>
      </c>
    </row>
    <row r="3922" spans="1:19" x14ac:dyDescent="0.15">
      <c r="A3922" s="29">
        <v>3650181</v>
      </c>
      <c r="B3922" s="29">
        <v>365018102</v>
      </c>
      <c r="C3922" s="29" t="s">
        <v>19</v>
      </c>
      <c r="D3922" s="30" t="s">
        <v>938</v>
      </c>
      <c r="E3922" s="30" t="s">
        <v>3258</v>
      </c>
      <c r="F3922" s="15">
        <v>1</v>
      </c>
      <c r="G3922" s="29">
        <v>10</v>
      </c>
      <c r="H3922" s="29">
        <v>2</v>
      </c>
      <c r="I3922" s="29">
        <v>1999</v>
      </c>
      <c r="J3922" s="15">
        <v>-1</v>
      </c>
      <c r="K3922" s="15">
        <v>-1</v>
      </c>
      <c r="L3922" s="15">
        <v>0</v>
      </c>
      <c r="M3922" s="15">
        <v>0</v>
      </c>
      <c r="N3922" s="27" t="e">
        <f>SUMIF(#REF!,'Integrantes original'!A3679,#REF!)</f>
        <v>#REF!</v>
      </c>
      <c r="O3922" s="27">
        <f t="shared" si="244"/>
        <v>10021999</v>
      </c>
      <c r="P3922" s="27">
        <f t="shared" si="245"/>
        <v>100219991</v>
      </c>
      <c r="Q3922" s="31">
        <f t="shared" si="246"/>
        <v>36501811100299</v>
      </c>
      <c r="R3922" s="27">
        <f>COUNTIF(tratycont!S:S,'Integrantes original'!Q3922)</f>
        <v>0</v>
      </c>
      <c r="S3922" s="27">
        <f t="shared" si="247"/>
        <v>0</v>
      </c>
    </row>
    <row r="3923" spans="1:19" x14ac:dyDescent="0.15">
      <c r="A3923" s="29">
        <v>3650181</v>
      </c>
      <c r="B3923" s="29">
        <v>365018103</v>
      </c>
      <c r="C3923" s="29" t="s">
        <v>22</v>
      </c>
      <c r="D3923" s="30" t="s">
        <v>838</v>
      </c>
      <c r="E3923" s="30" t="s">
        <v>3258</v>
      </c>
      <c r="F3923" s="15">
        <v>1</v>
      </c>
      <c r="G3923" s="29">
        <v>7</v>
      </c>
      <c r="H3923" s="29">
        <v>2</v>
      </c>
      <c r="I3923" s="29">
        <v>2001</v>
      </c>
      <c r="J3923" s="15">
        <v>-1</v>
      </c>
      <c r="K3923" s="15">
        <v>-1</v>
      </c>
      <c r="L3923" s="15">
        <v>0</v>
      </c>
      <c r="M3923" s="15">
        <v>0</v>
      </c>
      <c r="N3923" s="27" t="e">
        <f>SUMIF(#REF!,'Integrantes original'!A3680,#REF!)</f>
        <v>#REF!</v>
      </c>
      <c r="O3923" s="27">
        <f t="shared" si="244"/>
        <v>7022001</v>
      </c>
      <c r="P3923" s="27">
        <f t="shared" si="245"/>
        <v>70220011</v>
      </c>
      <c r="Q3923" s="31">
        <f t="shared" si="246"/>
        <v>36501811070201</v>
      </c>
      <c r="R3923" s="27">
        <f>COUNTIF(tratycont!S:S,'Integrantes original'!Q3923)</f>
        <v>0</v>
      </c>
      <c r="S3923" s="27">
        <f t="shared" si="247"/>
        <v>0</v>
      </c>
    </row>
    <row r="3924" spans="1:19" x14ac:dyDescent="0.15">
      <c r="A3924" s="29">
        <v>3650181</v>
      </c>
      <c r="B3924" s="29">
        <v>365018104</v>
      </c>
      <c r="C3924" s="29" t="s">
        <v>25</v>
      </c>
      <c r="D3924" s="30" t="s">
        <v>332</v>
      </c>
      <c r="E3924" s="30" t="s">
        <v>3258</v>
      </c>
      <c r="F3924" s="15">
        <v>1</v>
      </c>
      <c r="G3924" s="29">
        <v>3</v>
      </c>
      <c r="H3924" s="29">
        <v>4</v>
      </c>
      <c r="I3924" s="29">
        <v>2007</v>
      </c>
      <c r="J3924" s="15">
        <v>-1</v>
      </c>
      <c r="K3924" s="15">
        <v>-1</v>
      </c>
      <c r="L3924" s="15">
        <v>0</v>
      </c>
      <c r="M3924" s="15">
        <v>0</v>
      </c>
      <c r="N3924" s="27" t="e">
        <f>SUMIF(#REF!,'Integrantes original'!A3681,#REF!)</f>
        <v>#REF!</v>
      </c>
      <c r="O3924" s="27">
        <f t="shared" si="244"/>
        <v>3042007</v>
      </c>
      <c r="P3924" s="27">
        <f t="shared" si="245"/>
        <v>30420071</v>
      </c>
      <c r="Q3924" s="31">
        <f t="shared" si="246"/>
        <v>36501811030407</v>
      </c>
      <c r="R3924" s="27">
        <f>COUNTIF(tratycont!S:S,'Integrantes original'!Q3924)</f>
        <v>0</v>
      </c>
      <c r="S3924" s="27">
        <f t="shared" si="247"/>
        <v>0</v>
      </c>
    </row>
    <row r="3925" spans="1:19" x14ac:dyDescent="0.15">
      <c r="A3925" s="29">
        <v>3650181</v>
      </c>
      <c r="B3925" s="29">
        <v>365018105</v>
      </c>
      <c r="C3925" s="29" t="s">
        <v>27</v>
      </c>
      <c r="D3925" s="30" t="s">
        <v>3259</v>
      </c>
      <c r="E3925" s="30" t="s">
        <v>964</v>
      </c>
      <c r="F3925" s="15">
        <v>2</v>
      </c>
      <c r="G3925" s="29">
        <v>4</v>
      </c>
      <c r="H3925" s="29">
        <v>1</v>
      </c>
      <c r="I3925" s="29">
        <v>2011</v>
      </c>
      <c r="J3925" s="15">
        <v>-1</v>
      </c>
      <c r="K3925" s="15">
        <v>-1</v>
      </c>
      <c r="L3925" s="15">
        <v>0</v>
      </c>
      <c r="M3925" s="15">
        <v>0</v>
      </c>
      <c r="N3925" s="27" t="e">
        <f>SUMIF(#REF!,'Integrantes original'!A3682,#REF!)</f>
        <v>#REF!</v>
      </c>
      <c r="O3925" s="27">
        <f t="shared" si="244"/>
        <v>4012011</v>
      </c>
      <c r="P3925" s="27">
        <f t="shared" si="245"/>
        <v>40120112</v>
      </c>
      <c r="Q3925" s="31">
        <f t="shared" si="246"/>
        <v>36501812040111</v>
      </c>
      <c r="R3925" s="27">
        <f>COUNTIF(tratycont!S:S,'Integrantes original'!Q3925)</f>
        <v>0</v>
      </c>
      <c r="S3925" s="27">
        <f t="shared" si="247"/>
        <v>0</v>
      </c>
    </row>
    <row r="3926" spans="1:19" x14ac:dyDescent="0.15">
      <c r="A3926" s="29">
        <v>3650181</v>
      </c>
      <c r="B3926" s="29">
        <v>365018106</v>
      </c>
      <c r="C3926" s="29" t="s">
        <v>30</v>
      </c>
      <c r="D3926" s="30" t="s">
        <v>106</v>
      </c>
      <c r="E3926" s="30" t="s">
        <v>3258</v>
      </c>
      <c r="F3926" s="15">
        <v>2</v>
      </c>
      <c r="G3926" s="29">
        <v>25</v>
      </c>
      <c r="H3926" s="29">
        <v>1</v>
      </c>
      <c r="I3926" s="29">
        <v>1995</v>
      </c>
      <c r="J3926" s="15">
        <v>1</v>
      </c>
      <c r="K3926" s="15">
        <v>0</v>
      </c>
      <c r="L3926" s="15">
        <v>1</v>
      </c>
      <c r="M3926" s="15">
        <v>2</v>
      </c>
      <c r="N3926" s="27" t="e">
        <f>SUMIF(#REF!,'Integrantes original'!A3683,#REF!)</f>
        <v>#REF!</v>
      </c>
      <c r="O3926" s="27">
        <f t="shared" si="244"/>
        <v>25011995</v>
      </c>
      <c r="P3926" s="27">
        <f t="shared" si="245"/>
        <v>250119952</v>
      </c>
      <c r="Q3926" s="31">
        <f t="shared" si="246"/>
        <v>36501812250195</v>
      </c>
      <c r="R3926" s="27">
        <f>COUNTIF(tratycont!S:S,'Integrantes original'!Q3926)</f>
        <v>0</v>
      </c>
      <c r="S3926" s="27">
        <f t="shared" si="247"/>
        <v>0</v>
      </c>
    </row>
    <row r="3927" spans="1:19" x14ac:dyDescent="0.15">
      <c r="A3927" s="29">
        <v>3650181</v>
      </c>
      <c r="B3927" s="29">
        <v>365018107</v>
      </c>
      <c r="C3927" s="29" t="s">
        <v>56</v>
      </c>
      <c r="D3927" s="30" t="s">
        <v>2766</v>
      </c>
      <c r="E3927" s="30" t="s">
        <v>3260</v>
      </c>
      <c r="F3927" s="15">
        <v>1</v>
      </c>
      <c r="G3927" s="29">
        <v>28</v>
      </c>
      <c r="H3927" s="29">
        <v>2</v>
      </c>
      <c r="I3927" s="29">
        <v>1985</v>
      </c>
      <c r="J3927" s="15">
        <v>-1</v>
      </c>
      <c r="K3927" s="15">
        <v>-1</v>
      </c>
      <c r="L3927" s="15">
        <v>0</v>
      </c>
      <c r="M3927" s="15">
        <v>0</v>
      </c>
      <c r="N3927" s="27" t="e">
        <f>SUMIF(#REF!,'Integrantes original'!A3684,#REF!)</f>
        <v>#REF!</v>
      </c>
      <c r="O3927" s="27">
        <f t="shared" si="244"/>
        <v>28021985</v>
      </c>
      <c r="P3927" s="27">
        <f t="shared" si="245"/>
        <v>280219851</v>
      </c>
      <c r="Q3927" s="31">
        <f t="shared" si="246"/>
        <v>36501811280285</v>
      </c>
      <c r="R3927" s="27">
        <f>COUNTIF(tratycont!S:S,'Integrantes original'!Q3927)</f>
        <v>0</v>
      </c>
      <c r="S3927" s="27">
        <f t="shared" si="247"/>
        <v>0</v>
      </c>
    </row>
    <row r="3928" spans="1:19" x14ac:dyDescent="0.15">
      <c r="A3928" s="29">
        <v>3650181</v>
      </c>
      <c r="B3928" s="29">
        <v>365018108</v>
      </c>
      <c r="C3928" s="29" t="s">
        <v>58</v>
      </c>
      <c r="D3928" s="30" t="s">
        <v>807</v>
      </c>
      <c r="E3928" s="30" t="s">
        <v>742</v>
      </c>
      <c r="F3928" s="15">
        <v>1</v>
      </c>
      <c r="G3928" s="29">
        <v>10</v>
      </c>
      <c r="H3928" s="29">
        <v>9</v>
      </c>
      <c r="I3928" s="29">
        <v>2010</v>
      </c>
      <c r="J3928" s="15">
        <v>-1</v>
      </c>
      <c r="K3928" s="15">
        <v>-1</v>
      </c>
      <c r="L3928" s="15">
        <v>0</v>
      </c>
      <c r="M3928" s="15">
        <v>0</v>
      </c>
      <c r="N3928" s="27" t="e">
        <f>SUMIF(#REF!,'Integrantes original'!A3685,#REF!)</f>
        <v>#REF!</v>
      </c>
      <c r="O3928" s="27">
        <f t="shared" si="244"/>
        <v>10092010</v>
      </c>
      <c r="P3928" s="27">
        <f t="shared" si="245"/>
        <v>100920101</v>
      </c>
      <c r="Q3928" s="31">
        <f t="shared" si="246"/>
        <v>36501811100910</v>
      </c>
      <c r="R3928" s="27">
        <f>COUNTIF(tratycont!S:S,'Integrantes original'!Q3928)</f>
        <v>0</v>
      </c>
      <c r="S3928" s="27">
        <f t="shared" si="247"/>
        <v>0</v>
      </c>
    </row>
    <row r="3929" spans="1:19" x14ac:dyDescent="0.15">
      <c r="A3929" s="29">
        <v>3650181</v>
      </c>
      <c r="B3929" s="29">
        <v>365018109</v>
      </c>
      <c r="C3929" s="29" t="s">
        <v>120</v>
      </c>
      <c r="D3929" s="30" t="s">
        <v>99</v>
      </c>
      <c r="E3929" s="30" t="s">
        <v>100</v>
      </c>
      <c r="F3929" s="15">
        <v>2</v>
      </c>
      <c r="G3929" s="29">
        <v>13</v>
      </c>
      <c r="H3929" s="29">
        <v>10</v>
      </c>
      <c r="I3929" s="29">
        <v>2018</v>
      </c>
      <c r="J3929" s="15">
        <v>2</v>
      </c>
      <c r="K3929" s="15">
        <v>6</v>
      </c>
      <c r="L3929" s="15">
        <v>0</v>
      </c>
      <c r="M3929" s="15">
        <v>0</v>
      </c>
      <c r="N3929" s="27" t="e">
        <f>SUMIF(#REF!,'Integrantes original'!A3686,#REF!)</f>
        <v>#REF!</v>
      </c>
      <c r="O3929" s="27">
        <f t="shared" si="244"/>
        <v>13102018</v>
      </c>
      <c r="P3929" s="27">
        <f t="shared" si="245"/>
        <v>131020182</v>
      </c>
      <c r="Q3929" s="31">
        <f t="shared" si="246"/>
        <v>36501812131018</v>
      </c>
      <c r="R3929" s="27">
        <f>COUNTIF(tratycont!S:S,'Integrantes original'!Q3929)</f>
        <v>1</v>
      </c>
      <c r="S3929" s="27">
        <f t="shared" si="247"/>
        <v>1</v>
      </c>
    </row>
    <row r="3930" spans="1:19" x14ac:dyDescent="0.15">
      <c r="A3930" s="29">
        <v>3650191</v>
      </c>
      <c r="B3930" s="29">
        <v>365019101</v>
      </c>
      <c r="C3930" s="29" t="s">
        <v>16</v>
      </c>
      <c r="D3930" s="30" t="s">
        <v>461</v>
      </c>
      <c r="E3930" s="30" t="s">
        <v>724</v>
      </c>
      <c r="F3930" s="15">
        <v>1</v>
      </c>
      <c r="G3930" s="29">
        <v>99</v>
      </c>
      <c r="H3930" s="29">
        <v>99</v>
      </c>
      <c r="I3930" s="29">
        <v>1996</v>
      </c>
      <c r="J3930" s="15">
        <v>-1</v>
      </c>
      <c r="K3930" s="15">
        <v>-1</v>
      </c>
      <c r="L3930" s="15">
        <v>0</v>
      </c>
      <c r="M3930" s="15">
        <v>0</v>
      </c>
      <c r="N3930" s="27" t="e">
        <f>SUMIF(#REF!,'Integrantes original'!A3687,#REF!)</f>
        <v>#REF!</v>
      </c>
      <c r="O3930" s="27">
        <f t="shared" si="244"/>
        <v>99991996</v>
      </c>
      <c r="P3930" s="27">
        <f t="shared" si="245"/>
        <v>999919961</v>
      </c>
      <c r="Q3930" s="31">
        <f t="shared" si="246"/>
        <v>36501911999996</v>
      </c>
      <c r="R3930" s="27">
        <f>COUNTIF(tratycont!S:S,'Integrantes original'!Q3930)</f>
        <v>0</v>
      </c>
      <c r="S3930" s="27">
        <f t="shared" si="247"/>
        <v>0</v>
      </c>
    </row>
    <row r="3931" spans="1:19" x14ac:dyDescent="0.15">
      <c r="A3931" s="29">
        <v>3650191</v>
      </c>
      <c r="B3931" s="29">
        <v>365019102</v>
      </c>
      <c r="C3931" s="29" t="s">
        <v>19</v>
      </c>
      <c r="D3931" s="30" t="s">
        <v>89</v>
      </c>
      <c r="E3931" s="30" t="s">
        <v>2008</v>
      </c>
      <c r="F3931" s="15">
        <v>2</v>
      </c>
      <c r="G3931" s="29">
        <v>1</v>
      </c>
      <c r="H3931" s="29">
        <v>4</v>
      </c>
      <c r="I3931" s="29">
        <v>1987</v>
      </c>
      <c r="J3931" s="15">
        <v>1</v>
      </c>
      <c r="K3931" s="15">
        <v>0</v>
      </c>
      <c r="L3931" s="15">
        <v>1</v>
      </c>
      <c r="M3931" s="15">
        <v>1</v>
      </c>
      <c r="N3931" s="27" t="e">
        <f>SUMIF(#REF!,'Integrantes original'!A3688,#REF!)</f>
        <v>#REF!</v>
      </c>
      <c r="O3931" s="27">
        <f t="shared" si="244"/>
        <v>1041987</v>
      </c>
      <c r="P3931" s="27">
        <f t="shared" si="245"/>
        <v>10419872</v>
      </c>
      <c r="Q3931" s="31">
        <f t="shared" si="246"/>
        <v>36501912010487</v>
      </c>
      <c r="R3931" s="27">
        <f>COUNTIF(tratycont!S:S,'Integrantes original'!Q3931)</f>
        <v>0</v>
      </c>
      <c r="S3931" s="27">
        <f t="shared" si="247"/>
        <v>0</v>
      </c>
    </row>
    <row r="3932" spans="1:19" x14ac:dyDescent="0.15">
      <c r="A3932" s="29">
        <v>3650191</v>
      </c>
      <c r="B3932" s="29">
        <v>365019103</v>
      </c>
      <c r="C3932" s="29" t="s">
        <v>22</v>
      </c>
      <c r="D3932" s="30" t="s">
        <v>3261</v>
      </c>
      <c r="E3932" s="30" t="s">
        <v>724</v>
      </c>
      <c r="F3932" s="15">
        <v>1</v>
      </c>
      <c r="G3932" s="29">
        <v>17</v>
      </c>
      <c r="H3932" s="29">
        <v>7</v>
      </c>
      <c r="I3932" s="29">
        <v>2015</v>
      </c>
      <c r="J3932" s="15">
        <v>-1</v>
      </c>
      <c r="K3932" s="15">
        <v>-1</v>
      </c>
      <c r="L3932" s="15">
        <v>0</v>
      </c>
      <c r="M3932" s="15">
        <v>0</v>
      </c>
      <c r="N3932" s="27" t="e">
        <f>SUMIF(#REF!,'Integrantes original'!A3689,#REF!)</f>
        <v>#REF!</v>
      </c>
      <c r="O3932" s="27">
        <f t="shared" si="244"/>
        <v>17072015</v>
      </c>
      <c r="P3932" s="27">
        <f t="shared" si="245"/>
        <v>170720151</v>
      </c>
      <c r="Q3932" s="31">
        <f t="shared" si="246"/>
        <v>36501911170715</v>
      </c>
      <c r="R3932" s="27">
        <f>COUNTIF(tratycont!S:S,'Integrantes original'!Q3932)</f>
        <v>0</v>
      </c>
      <c r="S3932" s="27">
        <f t="shared" si="247"/>
        <v>0</v>
      </c>
    </row>
    <row r="3933" spans="1:19" x14ac:dyDescent="0.15">
      <c r="A3933" s="29">
        <v>3650191</v>
      </c>
      <c r="B3933" s="29">
        <v>365019104</v>
      </c>
      <c r="C3933" s="29" t="s">
        <v>25</v>
      </c>
      <c r="D3933" s="30" t="s">
        <v>3262</v>
      </c>
      <c r="E3933" s="30" t="s">
        <v>2008</v>
      </c>
      <c r="F3933" s="15">
        <v>1</v>
      </c>
      <c r="G3933" s="29">
        <v>23</v>
      </c>
      <c r="H3933" s="29">
        <v>5</v>
      </c>
      <c r="I3933" s="29">
        <v>2012</v>
      </c>
      <c r="J3933" s="15">
        <v>-1</v>
      </c>
      <c r="K3933" s="15">
        <v>-1</v>
      </c>
      <c r="L3933" s="15">
        <v>0</v>
      </c>
      <c r="M3933" s="15">
        <v>0</v>
      </c>
      <c r="N3933" s="27" t="e">
        <f>SUMIF(#REF!,'Integrantes original'!A3690,#REF!)</f>
        <v>#REF!</v>
      </c>
      <c r="O3933" s="27">
        <f t="shared" si="244"/>
        <v>23052012</v>
      </c>
      <c r="P3933" s="27">
        <f t="shared" si="245"/>
        <v>230520121</v>
      </c>
      <c r="Q3933" s="31">
        <f t="shared" si="246"/>
        <v>36501911230512</v>
      </c>
      <c r="R3933" s="27">
        <f>COUNTIF(tratycont!S:S,'Integrantes original'!Q3933)</f>
        <v>0</v>
      </c>
      <c r="S3933" s="27">
        <f t="shared" si="247"/>
        <v>0</v>
      </c>
    </row>
    <row r="3934" spans="1:19" x14ac:dyDescent="0.15">
      <c r="A3934" s="29">
        <v>3650201</v>
      </c>
      <c r="B3934" s="29">
        <v>365020101</v>
      </c>
      <c r="C3934" s="29" t="s">
        <v>16</v>
      </c>
      <c r="D3934" s="30" t="s">
        <v>450</v>
      </c>
      <c r="E3934" s="30" t="s">
        <v>3109</v>
      </c>
      <c r="F3934" s="15">
        <v>1</v>
      </c>
      <c r="G3934" s="29">
        <v>3</v>
      </c>
      <c r="H3934" s="29">
        <v>12</v>
      </c>
      <c r="I3934" s="29">
        <v>1955</v>
      </c>
      <c r="J3934" s="15">
        <v>-1</v>
      </c>
      <c r="K3934" s="15">
        <v>-1</v>
      </c>
      <c r="L3934" s="15">
        <v>0</v>
      </c>
      <c r="M3934" s="15">
        <v>0</v>
      </c>
      <c r="N3934" s="27" t="e">
        <f>SUMIF(#REF!,'Integrantes original'!A3691,#REF!)</f>
        <v>#REF!</v>
      </c>
      <c r="O3934" s="27">
        <f t="shared" si="244"/>
        <v>3121955</v>
      </c>
      <c r="P3934" s="27">
        <f t="shared" si="245"/>
        <v>31219551</v>
      </c>
      <c r="Q3934" s="31">
        <f t="shared" si="246"/>
        <v>36502011031255</v>
      </c>
      <c r="R3934" s="27">
        <f>COUNTIF(tratycont!S:S,'Integrantes original'!Q3934)</f>
        <v>0</v>
      </c>
      <c r="S3934" s="27">
        <f t="shared" si="247"/>
        <v>0</v>
      </c>
    </row>
    <row r="3935" spans="1:19" x14ac:dyDescent="0.15">
      <c r="A3935" s="29">
        <v>3650201</v>
      </c>
      <c r="B3935" s="29">
        <v>365020102</v>
      </c>
      <c r="C3935" s="29" t="s">
        <v>19</v>
      </c>
      <c r="D3935" s="30" t="s">
        <v>3263</v>
      </c>
      <c r="E3935" s="30" t="s">
        <v>51</v>
      </c>
      <c r="F3935" s="15">
        <v>2</v>
      </c>
      <c r="G3935" s="29">
        <v>28</v>
      </c>
      <c r="H3935" s="29">
        <v>10</v>
      </c>
      <c r="I3935" s="29">
        <v>1960</v>
      </c>
      <c r="J3935" s="15">
        <v>-1</v>
      </c>
      <c r="K3935" s="15">
        <v>-1</v>
      </c>
      <c r="L3935" s="15">
        <v>0</v>
      </c>
      <c r="M3935" s="15">
        <v>0</v>
      </c>
      <c r="N3935" s="27" t="e">
        <f>SUMIF(#REF!,'Integrantes original'!A3692,#REF!)</f>
        <v>#REF!</v>
      </c>
      <c r="O3935" s="27">
        <f t="shared" si="244"/>
        <v>28101960</v>
      </c>
      <c r="P3935" s="27">
        <f t="shared" si="245"/>
        <v>281019602</v>
      </c>
      <c r="Q3935" s="31">
        <f t="shared" si="246"/>
        <v>36502012281060</v>
      </c>
      <c r="R3935" s="27">
        <f>COUNTIF(tratycont!S:S,'Integrantes original'!Q3935)</f>
        <v>0</v>
      </c>
      <c r="S3935" s="27">
        <f t="shared" si="247"/>
        <v>0</v>
      </c>
    </row>
    <row r="3936" spans="1:19" x14ac:dyDescent="0.15">
      <c r="A3936" s="29">
        <v>3650201</v>
      </c>
      <c r="B3936" s="29">
        <v>365020103</v>
      </c>
      <c r="C3936" s="29" t="s">
        <v>22</v>
      </c>
      <c r="D3936" s="30" t="s">
        <v>2620</v>
      </c>
      <c r="E3936" s="30" t="s">
        <v>3109</v>
      </c>
      <c r="F3936" s="15">
        <v>1</v>
      </c>
      <c r="G3936" s="29">
        <v>12</v>
      </c>
      <c r="H3936" s="29">
        <v>12</v>
      </c>
      <c r="I3936" s="29">
        <v>1997</v>
      </c>
      <c r="J3936" s="15">
        <v>-1</v>
      </c>
      <c r="K3936" s="15">
        <v>-1</v>
      </c>
      <c r="L3936" s="15">
        <v>0</v>
      </c>
      <c r="M3936" s="15">
        <v>0</v>
      </c>
      <c r="N3936" s="27" t="e">
        <f>SUMIF(#REF!,'Integrantes original'!A3693,#REF!)</f>
        <v>#REF!</v>
      </c>
      <c r="O3936" s="27">
        <f t="shared" si="244"/>
        <v>12121997</v>
      </c>
      <c r="P3936" s="27">
        <f t="shared" si="245"/>
        <v>121219971</v>
      </c>
      <c r="Q3936" s="31">
        <f t="shared" si="246"/>
        <v>36502011121297</v>
      </c>
      <c r="R3936" s="27">
        <f>COUNTIF(tratycont!S:S,'Integrantes original'!Q3936)</f>
        <v>0</v>
      </c>
      <c r="S3936" s="27">
        <f t="shared" si="247"/>
        <v>0</v>
      </c>
    </row>
    <row r="3937" spans="1:19" x14ac:dyDescent="0.15">
      <c r="A3937" s="29">
        <v>3650201</v>
      </c>
      <c r="B3937" s="29">
        <v>365020104</v>
      </c>
      <c r="C3937" s="29" t="s">
        <v>25</v>
      </c>
      <c r="D3937" s="30" t="s">
        <v>3264</v>
      </c>
      <c r="E3937" s="30" t="s">
        <v>3109</v>
      </c>
      <c r="F3937" s="15">
        <v>2</v>
      </c>
      <c r="G3937" s="29">
        <v>29</v>
      </c>
      <c r="H3937" s="29">
        <v>7</v>
      </c>
      <c r="I3937" s="29">
        <v>2010</v>
      </c>
      <c r="J3937" s="15">
        <v>-1</v>
      </c>
      <c r="K3937" s="15">
        <v>-1</v>
      </c>
      <c r="L3937" s="15">
        <v>0</v>
      </c>
      <c r="M3937" s="15">
        <v>0</v>
      </c>
      <c r="N3937" s="27" t="e">
        <f>SUMIF(#REF!,'Integrantes original'!A3694,#REF!)</f>
        <v>#REF!</v>
      </c>
      <c r="O3937" s="27">
        <f t="shared" si="244"/>
        <v>29072010</v>
      </c>
      <c r="P3937" s="27">
        <f t="shared" si="245"/>
        <v>290720102</v>
      </c>
      <c r="Q3937" s="31">
        <f t="shared" si="246"/>
        <v>36502012290710</v>
      </c>
      <c r="R3937" s="27">
        <f>COUNTIF(tratycont!S:S,'Integrantes original'!Q3937)</f>
        <v>0</v>
      </c>
      <c r="S3937" s="27">
        <f t="shared" si="247"/>
        <v>0</v>
      </c>
    </row>
    <row r="3938" spans="1:19" x14ac:dyDescent="0.15">
      <c r="A3938" s="29">
        <v>3650201</v>
      </c>
      <c r="B3938" s="29">
        <v>365020105</v>
      </c>
      <c r="C3938" s="29" t="s">
        <v>27</v>
      </c>
      <c r="D3938" s="30" t="s">
        <v>1340</v>
      </c>
      <c r="E3938" s="30" t="s">
        <v>3109</v>
      </c>
      <c r="F3938" s="15">
        <v>2</v>
      </c>
      <c r="G3938" s="29">
        <v>3</v>
      </c>
      <c r="H3938" s="29">
        <v>1</v>
      </c>
      <c r="I3938" s="29">
        <v>2001</v>
      </c>
      <c r="J3938" s="15">
        <v>1</v>
      </c>
      <c r="K3938" s="15">
        <v>0</v>
      </c>
      <c r="L3938" s="15">
        <v>1</v>
      </c>
      <c r="M3938" s="15">
        <v>1</v>
      </c>
      <c r="N3938" s="27" t="e">
        <f>SUMIF(#REF!,'Integrantes original'!A3695,#REF!)</f>
        <v>#REF!</v>
      </c>
      <c r="O3938" s="27">
        <f t="shared" si="244"/>
        <v>3012001</v>
      </c>
      <c r="P3938" s="27">
        <f t="shared" si="245"/>
        <v>30120012</v>
      </c>
      <c r="Q3938" s="31">
        <f t="shared" si="246"/>
        <v>36502012030101</v>
      </c>
      <c r="R3938" s="27">
        <f>COUNTIF(tratycont!S:S,'Integrantes original'!Q3938)</f>
        <v>0</v>
      </c>
      <c r="S3938" s="27">
        <f t="shared" si="247"/>
        <v>0</v>
      </c>
    </row>
    <row r="3939" spans="1:19" x14ac:dyDescent="0.15">
      <c r="A3939" s="29">
        <v>3650201</v>
      </c>
      <c r="B3939" s="29">
        <v>365020106</v>
      </c>
      <c r="C3939" s="29" t="s">
        <v>30</v>
      </c>
      <c r="D3939" s="30" t="s">
        <v>2572</v>
      </c>
      <c r="E3939" s="30" t="s">
        <v>3265</v>
      </c>
      <c r="F3939" s="15">
        <v>1</v>
      </c>
      <c r="G3939" s="29">
        <v>31</v>
      </c>
      <c r="H3939" s="29">
        <v>1</v>
      </c>
      <c r="I3939" s="29">
        <v>1998</v>
      </c>
      <c r="J3939" s="15">
        <v>-1</v>
      </c>
      <c r="K3939" s="15">
        <v>-1</v>
      </c>
      <c r="L3939" s="15">
        <v>0</v>
      </c>
      <c r="M3939" s="15">
        <v>0</v>
      </c>
      <c r="N3939" s="27" t="e">
        <f>SUMIF(#REF!,'Integrantes original'!A3696,#REF!)</f>
        <v>#REF!</v>
      </c>
      <c r="O3939" s="27">
        <f t="shared" si="244"/>
        <v>31011998</v>
      </c>
      <c r="P3939" s="27">
        <f t="shared" si="245"/>
        <v>310119981</v>
      </c>
      <c r="Q3939" s="31">
        <f t="shared" si="246"/>
        <v>36502011310198</v>
      </c>
      <c r="R3939" s="27">
        <f>COUNTIF(tratycont!S:S,'Integrantes original'!Q3939)</f>
        <v>0</v>
      </c>
      <c r="S3939" s="27">
        <f t="shared" si="247"/>
        <v>0</v>
      </c>
    </row>
    <row r="3940" spans="1:19" x14ac:dyDescent="0.15">
      <c r="A3940" s="29">
        <v>3650201</v>
      </c>
      <c r="B3940" s="29">
        <v>365020107</v>
      </c>
      <c r="C3940" s="29" t="s">
        <v>56</v>
      </c>
      <c r="D3940" s="30" t="s">
        <v>1373</v>
      </c>
      <c r="E3940" s="30" t="s">
        <v>3265</v>
      </c>
      <c r="F3940" s="15">
        <v>2</v>
      </c>
      <c r="G3940" s="29">
        <v>28</v>
      </c>
      <c r="H3940" s="29">
        <v>9</v>
      </c>
      <c r="I3940" s="29">
        <v>2018</v>
      </c>
      <c r="J3940" s="15">
        <v>2</v>
      </c>
      <c r="K3940" s="15">
        <v>5</v>
      </c>
      <c r="L3940" s="15">
        <v>0</v>
      </c>
      <c r="M3940" s="15">
        <v>0</v>
      </c>
      <c r="N3940" s="27" t="e">
        <f>SUMIF(#REF!,'Integrantes original'!A3697,#REF!)</f>
        <v>#REF!</v>
      </c>
      <c r="O3940" s="27">
        <f t="shared" si="244"/>
        <v>28092018</v>
      </c>
      <c r="P3940" s="27">
        <f t="shared" si="245"/>
        <v>280920182</v>
      </c>
      <c r="Q3940" s="31">
        <f t="shared" si="246"/>
        <v>36502012280918</v>
      </c>
      <c r="R3940" s="27">
        <f>COUNTIF(tratycont!S:S,'Integrantes original'!Q3940)</f>
        <v>1</v>
      </c>
      <c r="S3940" s="27">
        <f t="shared" si="247"/>
        <v>1</v>
      </c>
    </row>
    <row r="3941" spans="1:19" x14ac:dyDescent="0.15">
      <c r="A3941" s="29">
        <v>3650211</v>
      </c>
      <c r="B3941" s="29">
        <v>365021101</v>
      </c>
      <c r="C3941" s="29" t="s">
        <v>16</v>
      </c>
      <c r="D3941" s="30" t="s">
        <v>2015</v>
      </c>
      <c r="E3941" s="30" t="s">
        <v>158</v>
      </c>
      <c r="F3941" s="15">
        <v>2</v>
      </c>
      <c r="G3941" s="29">
        <v>1</v>
      </c>
      <c r="H3941" s="29">
        <v>5</v>
      </c>
      <c r="I3941" s="29">
        <v>1953</v>
      </c>
      <c r="J3941" s="15">
        <v>-1</v>
      </c>
      <c r="K3941" s="15">
        <v>-1</v>
      </c>
      <c r="L3941" s="15">
        <v>0</v>
      </c>
      <c r="M3941" s="15">
        <v>0</v>
      </c>
      <c r="N3941" s="27" t="e">
        <f>SUMIF(#REF!,'Integrantes original'!A3698,#REF!)</f>
        <v>#REF!</v>
      </c>
      <c r="O3941" s="27">
        <f t="shared" si="244"/>
        <v>1051953</v>
      </c>
      <c r="P3941" s="27">
        <f t="shared" si="245"/>
        <v>10519532</v>
      </c>
      <c r="Q3941" s="31">
        <f t="shared" si="246"/>
        <v>36502112010553</v>
      </c>
      <c r="R3941" s="27">
        <f>COUNTIF(tratycont!S:S,'Integrantes original'!Q3941)</f>
        <v>0</v>
      </c>
      <c r="S3941" s="27">
        <f t="shared" si="247"/>
        <v>0</v>
      </c>
    </row>
    <row r="3942" spans="1:19" x14ac:dyDescent="0.15">
      <c r="A3942" s="29">
        <v>3650211</v>
      </c>
      <c r="B3942" s="29">
        <v>365021102</v>
      </c>
      <c r="C3942" s="29" t="s">
        <v>19</v>
      </c>
      <c r="D3942" s="30" t="s">
        <v>3266</v>
      </c>
      <c r="E3942" s="30" t="s">
        <v>3267</v>
      </c>
      <c r="F3942" s="15">
        <v>2</v>
      </c>
      <c r="G3942" s="29">
        <v>20</v>
      </c>
      <c r="H3942" s="29">
        <v>8</v>
      </c>
      <c r="I3942" s="29">
        <v>1988</v>
      </c>
      <c r="J3942" s="15">
        <v>1</v>
      </c>
      <c r="K3942" s="15">
        <v>0</v>
      </c>
      <c r="L3942" s="15">
        <v>1</v>
      </c>
      <c r="M3942" s="15">
        <v>1</v>
      </c>
      <c r="N3942" s="27" t="e">
        <f>SUMIF(#REF!,'Integrantes original'!A3699,#REF!)</f>
        <v>#REF!</v>
      </c>
      <c r="O3942" s="27">
        <f t="shared" si="244"/>
        <v>20081988</v>
      </c>
      <c r="P3942" s="27">
        <f t="shared" si="245"/>
        <v>200819882</v>
      </c>
      <c r="Q3942" s="31">
        <f t="shared" si="246"/>
        <v>36502112200888</v>
      </c>
      <c r="R3942" s="27">
        <f>COUNTIF(tratycont!S:S,'Integrantes original'!Q3942)</f>
        <v>0</v>
      </c>
      <c r="S3942" s="27">
        <f t="shared" si="247"/>
        <v>0</v>
      </c>
    </row>
    <row r="3943" spans="1:19" x14ac:dyDescent="0.15">
      <c r="A3943" s="29">
        <v>3650211</v>
      </c>
      <c r="B3943" s="29">
        <v>365021103</v>
      </c>
      <c r="C3943" s="29" t="s">
        <v>22</v>
      </c>
      <c r="D3943" s="30" t="s">
        <v>3268</v>
      </c>
      <c r="E3943" s="30" t="s">
        <v>3267</v>
      </c>
      <c r="F3943" s="15">
        <v>2</v>
      </c>
      <c r="G3943" s="29">
        <v>9</v>
      </c>
      <c r="H3943" s="29">
        <v>1</v>
      </c>
      <c r="I3943" s="29">
        <v>1995</v>
      </c>
      <c r="J3943" s="15">
        <v>-1</v>
      </c>
      <c r="K3943" s="15">
        <v>-1</v>
      </c>
      <c r="L3943" s="15">
        <v>0</v>
      </c>
      <c r="M3943" s="15">
        <v>0</v>
      </c>
      <c r="N3943" s="27" t="e">
        <f>SUMIF(#REF!,'Integrantes original'!A3700,#REF!)</f>
        <v>#REF!</v>
      </c>
      <c r="O3943" s="27">
        <f t="shared" si="244"/>
        <v>9011995</v>
      </c>
      <c r="P3943" s="27">
        <f t="shared" si="245"/>
        <v>90119952</v>
      </c>
      <c r="Q3943" s="31">
        <f t="shared" si="246"/>
        <v>36502112090195</v>
      </c>
      <c r="R3943" s="27">
        <f>COUNTIF(tratycont!S:S,'Integrantes original'!Q3943)</f>
        <v>0</v>
      </c>
      <c r="S3943" s="27">
        <f t="shared" si="247"/>
        <v>0</v>
      </c>
    </row>
    <row r="3944" spans="1:19" x14ac:dyDescent="0.15">
      <c r="A3944" s="29">
        <v>3650211</v>
      </c>
      <c r="B3944" s="29">
        <v>365021104</v>
      </c>
      <c r="C3944" s="29" t="s">
        <v>25</v>
      </c>
      <c r="D3944" s="30" t="s">
        <v>3269</v>
      </c>
      <c r="E3944" s="30" t="s">
        <v>51</v>
      </c>
      <c r="F3944" s="15">
        <v>1</v>
      </c>
      <c r="G3944" s="29">
        <v>4</v>
      </c>
      <c r="H3944" s="29">
        <v>1</v>
      </c>
      <c r="I3944" s="29">
        <v>1983</v>
      </c>
      <c r="J3944" s="15">
        <v>-1</v>
      </c>
      <c r="K3944" s="15">
        <v>-1</v>
      </c>
      <c r="L3944" s="15">
        <v>0</v>
      </c>
      <c r="M3944" s="15">
        <v>0</v>
      </c>
      <c r="N3944" s="27" t="e">
        <f>SUMIF(#REF!,'Integrantes original'!A3701,#REF!)</f>
        <v>#REF!</v>
      </c>
      <c r="O3944" s="27">
        <f t="shared" si="244"/>
        <v>4011983</v>
      </c>
      <c r="P3944" s="27">
        <f t="shared" si="245"/>
        <v>40119831</v>
      </c>
      <c r="Q3944" s="31">
        <f t="shared" si="246"/>
        <v>36502111040183</v>
      </c>
      <c r="R3944" s="27">
        <f>COUNTIF(tratycont!S:S,'Integrantes original'!Q3944)</f>
        <v>0</v>
      </c>
      <c r="S3944" s="27">
        <f t="shared" si="247"/>
        <v>0</v>
      </c>
    </row>
    <row r="3945" spans="1:19" x14ac:dyDescent="0.15">
      <c r="A3945" s="29">
        <v>3650211</v>
      </c>
      <c r="B3945" s="29">
        <v>365021105</v>
      </c>
      <c r="C3945" s="29" t="s">
        <v>27</v>
      </c>
      <c r="D3945" s="30" t="s">
        <v>3270</v>
      </c>
      <c r="E3945" s="30" t="s">
        <v>3267</v>
      </c>
      <c r="F3945" s="15">
        <v>1</v>
      </c>
      <c r="G3945" s="29">
        <v>5</v>
      </c>
      <c r="H3945" s="29">
        <v>6</v>
      </c>
      <c r="I3945" s="29">
        <v>2003</v>
      </c>
      <c r="J3945" s="15">
        <v>-1</v>
      </c>
      <c r="K3945" s="15">
        <v>-1</v>
      </c>
      <c r="L3945" s="15">
        <v>0</v>
      </c>
      <c r="M3945" s="15">
        <v>0</v>
      </c>
      <c r="N3945" s="27" t="e">
        <f>SUMIF(#REF!,'Integrantes original'!A3702,#REF!)</f>
        <v>#REF!</v>
      </c>
      <c r="O3945" s="27">
        <f t="shared" si="244"/>
        <v>5062003</v>
      </c>
      <c r="P3945" s="27">
        <f t="shared" si="245"/>
        <v>50620031</v>
      </c>
      <c r="Q3945" s="31">
        <f t="shared" si="246"/>
        <v>36502111050603</v>
      </c>
      <c r="R3945" s="27">
        <f>COUNTIF(tratycont!S:S,'Integrantes original'!Q3945)</f>
        <v>0</v>
      </c>
      <c r="S3945" s="27">
        <f t="shared" si="247"/>
        <v>0</v>
      </c>
    </row>
    <row r="3946" spans="1:19" x14ac:dyDescent="0.15">
      <c r="A3946" s="29">
        <v>3650211</v>
      </c>
      <c r="B3946" s="29">
        <v>365021106</v>
      </c>
      <c r="C3946" s="29" t="s">
        <v>30</v>
      </c>
      <c r="D3946" s="30" t="s">
        <v>3271</v>
      </c>
      <c r="E3946" s="30" t="s">
        <v>51</v>
      </c>
      <c r="F3946" s="15">
        <v>2</v>
      </c>
      <c r="G3946" s="29">
        <v>10</v>
      </c>
      <c r="H3946" s="29">
        <v>3</v>
      </c>
      <c r="I3946" s="29">
        <v>2008</v>
      </c>
      <c r="J3946" s="15">
        <v>-1</v>
      </c>
      <c r="K3946" s="15">
        <v>-1</v>
      </c>
      <c r="L3946" s="15">
        <v>0</v>
      </c>
      <c r="M3946" s="15">
        <v>0</v>
      </c>
      <c r="N3946" s="27" t="e">
        <f>SUMIF(#REF!,'Integrantes original'!A3703,#REF!)</f>
        <v>#REF!</v>
      </c>
      <c r="O3946" s="27">
        <f t="shared" si="244"/>
        <v>10032008</v>
      </c>
      <c r="P3946" s="27">
        <f t="shared" si="245"/>
        <v>100320082</v>
      </c>
      <c r="Q3946" s="31">
        <f t="shared" si="246"/>
        <v>36502112100308</v>
      </c>
      <c r="R3946" s="27">
        <f>COUNTIF(tratycont!S:S,'Integrantes original'!Q3946)</f>
        <v>0</v>
      </c>
      <c r="S3946" s="27">
        <f t="shared" si="247"/>
        <v>0</v>
      </c>
    </row>
    <row r="3947" spans="1:19" x14ac:dyDescent="0.15">
      <c r="A3947" s="29">
        <v>3650211</v>
      </c>
      <c r="B3947" s="29">
        <v>365021107</v>
      </c>
      <c r="C3947" s="29" t="s">
        <v>56</v>
      </c>
      <c r="D3947" s="30" t="s">
        <v>3272</v>
      </c>
      <c r="E3947" s="30" t="s">
        <v>51</v>
      </c>
      <c r="F3947" s="15">
        <v>2</v>
      </c>
      <c r="G3947" s="29">
        <v>30</v>
      </c>
      <c r="H3947" s="29">
        <v>12</v>
      </c>
      <c r="I3947" s="29">
        <v>2010</v>
      </c>
      <c r="J3947" s="15">
        <v>-1</v>
      </c>
      <c r="K3947" s="15">
        <v>-1</v>
      </c>
      <c r="L3947" s="15">
        <v>0</v>
      </c>
      <c r="M3947" s="15">
        <v>0</v>
      </c>
      <c r="N3947" s="27" t="e">
        <f>SUMIF(#REF!,'Integrantes original'!A3704,#REF!)</f>
        <v>#REF!</v>
      </c>
      <c r="O3947" s="27">
        <f t="shared" si="244"/>
        <v>30122010</v>
      </c>
      <c r="P3947" s="27">
        <f t="shared" si="245"/>
        <v>301220102</v>
      </c>
      <c r="Q3947" s="31">
        <f t="shared" si="246"/>
        <v>36502112301210</v>
      </c>
      <c r="R3947" s="27">
        <f>COUNTIF(tratycont!S:S,'Integrantes original'!Q3947)</f>
        <v>0</v>
      </c>
      <c r="S3947" s="27">
        <f t="shared" si="247"/>
        <v>0</v>
      </c>
    </row>
    <row r="3948" spans="1:19" x14ac:dyDescent="0.15">
      <c r="A3948" s="29">
        <v>3650211</v>
      </c>
      <c r="B3948" s="29">
        <v>365021108</v>
      </c>
      <c r="C3948" s="29" t="s">
        <v>58</v>
      </c>
      <c r="D3948" s="30" t="s">
        <v>200</v>
      </c>
      <c r="E3948" s="30" t="s">
        <v>3267</v>
      </c>
      <c r="F3948" s="15">
        <v>1</v>
      </c>
      <c r="G3948" s="29">
        <v>17</v>
      </c>
      <c r="H3948" s="29">
        <v>7</v>
      </c>
      <c r="I3948" s="29">
        <v>2016</v>
      </c>
      <c r="J3948" s="15">
        <v>-1</v>
      </c>
      <c r="K3948" s="15">
        <v>-1</v>
      </c>
      <c r="L3948" s="15">
        <v>0</v>
      </c>
      <c r="M3948" s="15">
        <v>0</v>
      </c>
      <c r="N3948" s="27" t="e">
        <f>SUMIF(#REF!,'Integrantes original'!A3705,#REF!)</f>
        <v>#REF!</v>
      </c>
      <c r="O3948" s="27">
        <f t="shared" si="244"/>
        <v>17072016</v>
      </c>
      <c r="P3948" s="27">
        <f t="shared" si="245"/>
        <v>170720161</v>
      </c>
      <c r="Q3948" s="31">
        <f t="shared" si="246"/>
        <v>36502111170716</v>
      </c>
      <c r="R3948" s="27">
        <f>COUNTIF(tratycont!S:S,'Integrantes original'!Q3948)</f>
        <v>0</v>
      </c>
      <c r="S3948" s="27">
        <f t="shared" si="247"/>
        <v>0</v>
      </c>
    </row>
    <row r="3949" spans="1:19" x14ac:dyDescent="0.15">
      <c r="A3949" s="29">
        <v>3650211</v>
      </c>
      <c r="B3949" s="29">
        <v>365021109</v>
      </c>
      <c r="C3949" s="29" t="s">
        <v>120</v>
      </c>
      <c r="D3949" s="30" t="s">
        <v>99</v>
      </c>
      <c r="E3949" s="30" t="s">
        <v>51</v>
      </c>
      <c r="F3949" s="15">
        <v>1</v>
      </c>
      <c r="G3949" s="29">
        <v>22</v>
      </c>
      <c r="H3949" s="29">
        <v>10</v>
      </c>
      <c r="I3949" s="29">
        <v>2018</v>
      </c>
      <c r="J3949" s="15">
        <v>2</v>
      </c>
      <c r="K3949" s="15">
        <v>2</v>
      </c>
      <c r="L3949" s="15">
        <v>0</v>
      </c>
      <c r="M3949" s="15">
        <v>0</v>
      </c>
      <c r="N3949" s="27" t="e">
        <f>SUMIF(#REF!,'Integrantes original'!A3706,#REF!)</f>
        <v>#REF!</v>
      </c>
      <c r="O3949" s="27">
        <f t="shared" si="244"/>
        <v>22102018</v>
      </c>
      <c r="P3949" s="27">
        <f t="shared" si="245"/>
        <v>221020181</v>
      </c>
      <c r="Q3949" s="31">
        <f t="shared" si="246"/>
        <v>36502111221018</v>
      </c>
      <c r="R3949" s="27">
        <f>COUNTIF(tratycont!S:S,'Integrantes original'!Q3949)</f>
        <v>1</v>
      </c>
      <c r="S3949" s="27">
        <f t="shared" si="247"/>
        <v>1</v>
      </c>
    </row>
    <row r="3950" spans="1:19" x14ac:dyDescent="0.15">
      <c r="A3950" s="29">
        <v>3650231</v>
      </c>
      <c r="B3950" s="29">
        <v>365023101</v>
      </c>
      <c r="C3950" s="29" t="s">
        <v>16</v>
      </c>
      <c r="D3950" s="30" t="s">
        <v>461</v>
      </c>
      <c r="E3950" s="30" t="s">
        <v>257</v>
      </c>
      <c r="F3950" s="15">
        <v>1</v>
      </c>
      <c r="G3950" s="29">
        <v>31</v>
      </c>
      <c r="H3950" s="29">
        <v>3</v>
      </c>
      <c r="I3950" s="29">
        <v>1983</v>
      </c>
      <c r="J3950" s="15">
        <v>-1</v>
      </c>
      <c r="K3950" s="15">
        <v>-1</v>
      </c>
      <c r="L3950" s="15">
        <v>0</v>
      </c>
      <c r="M3950" s="15">
        <v>0</v>
      </c>
      <c r="N3950" s="27" t="e">
        <f>SUMIF(#REF!,'Integrantes original'!A3707,#REF!)</f>
        <v>#REF!</v>
      </c>
      <c r="O3950" s="27">
        <f t="shared" si="244"/>
        <v>31031983</v>
      </c>
      <c r="P3950" s="27">
        <f t="shared" si="245"/>
        <v>310319831</v>
      </c>
      <c r="Q3950" s="31">
        <f t="shared" si="246"/>
        <v>36502311310383</v>
      </c>
      <c r="R3950" s="27">
        <f>COUNTIF(tratycont!S:S,'Integrantes original'!Q3950)</f>
        <v>0</v>
      </c>
      <c r="S3950" s="27">
        <f t="shared" si="247"/>
        <v>0</v>
      </c>
    </row>
    <row r="3951" spans="1:19" x14ac:dyDescent="0.15">
      <c r="A3951" s="29">
        <v>3650231</v>
      </c>
      <c r="B3951" s="29">
        <v>365023102</v>
      </c>
      <c r="C3951" s="29" t="s">
        <v>19</v>
      </c>
      <c r="D3951" s="30" t="s">
        <v>3273</v>
      </c>
      <c r="E3951" s="30" t="s">
        <v>263</v>
      </c>
      <c r="F3951" s="15">
        <v>2</v>
      </c>
      <c r="G3951" s="29">
        <v>14</v>
      </c>
      <c r="H3951" s="29">
        <v>7</v>
      </c>
      <c r="I3951" s="29">
        <v>1988</v>
      </c>
      <c r="J3951" s="15">
        <v>1</v>
      </c>
      <c r="K3951" s="15">
        <v>0</v>
      </c>
      <c r="L3951" s="15">
        <v>1</v>
      </c>
      <c r="M3951" s="15">
        <v>1</v>
      </c>
      <c r="N3951" s="27" t="e">
        <f>SUMIF(#REF!,'Integrantes original'!A3708,#REF!)</f>
        <v>#REF!</v>
      </c>
      <c r="O3951" s="27">
        <f t="shared" si="244"/>
        <v>14071988</v>
      </c>
      <c r="P3951" s="27">
        <f t="shared" si="245"/>
        <v>140719882</v>
      </c>
      <c r="Q3951" s="31">
        <f t="shared" si="246"/>
        <v>36502312140788</v>
      </c>
      <c r="R3951" s="27">
        <f>COUNTIF(tratycont!S:S,'Integrantes original'!Q3951)</f>
        <v>0</v>
      </c>
      <c r="S3951" s="27">
        <f t="shared" si="247"/>
        <v>0</v>
      </c>
    </row>
    <row r="3952" spans="1:19" x14ac:dyDescent="0.15">
      <c r="A3952" s="29">
        <v>3650231</v>
      </c>
      <c r="B3952" s="29">
        <v>365023103</v>
      </c>
      <c r="C3952" s="29" t="s">
        <v>22</v>
      </c>
      <c r="D3952" s="30" t="s">
        <v>3274</v>
      </c>
      <c r="E3952" s="30" t="s">
        <v>257</v>
      </c>
      <c r="F3952" s="15">
        <v>2</v>
      </c>
      <c r="G3952" s="29">
        <v>15</v>
      </c>
      <c r="H3952" s="29">
        <v>2</v>
      </c>
      <c r="I3952" s="29">
        <v>2010</v>
      </c>
      <c r="J3952" s="15">
        <v>-1</v>
      </c>
      <c r="K3952" s="15">
        <v>-1</v>
      </c>
      <c r="L3952" s="15">
        <v>0</v>
      </c>
      <c r="M3952" s="15">
        <v>0</v>
      </c>
      <c r="N3952" s="27" t="e">
        <f>SUMIF(#REF!,'Integrantes original'!A3709,#REF!)</f>
        <v>#REF!</v>
      </c>
      <c r="O3952" s="27">
        <f t="shared" si="244"/>
        <v>15022010</v>
      </c>
      <c r="P3952" s="27">
        <f t="shared" si="245"/>
        <v>150220102</v>
      </c>
      <c r="Q3952" s="31">
        <f t="shared" si="246"/>
        <v>36502312150210</v>
      </c>
      <c r="R3952" s="27">
        <f>COUNTIF(tratycont!S:S,'Integrantes original'!Q3952)</f>
        <v>0</v>
      </c>
      <c r="S3952" s="27">
        <f t="shared" si="247"/>
        <v>0</v>
      </c>
    </row>
    <row r="3953" spans="1:19" x14ac:dyDescent="0.15">
      <c r="A3953" s="29">
        <v>3650231</v>
      </c>
      <c r="B3953" s="29">
        <v>365023104</v>
      </c>
      <c r="C3953" s="29" t="s">
        <v>25</v>
      </c>
      <c r="D3953" s="30" t="s">
        <v>3275</v>
      </c>
      <c r="E3953" s="30" t="s">
        <v>257</v>
      </c>
      <c r="F3953" s="15">
        <v>2</v>
      </c>
      <c r="G3953" s="29">
        <v>2</v>
      </c>
      <c r="H3953" s="29">
        <v>6</v>
      </c>
      <c r="I3953" s="29">
        <v>2015</v>
      </c>
      <c r="J3953" s="15">
        <v>-1</v>
      </c>
      <c r="K3953" s="15">
        <v>-1</v>
      </c>
      <c r="L3953" s="15">
        <v>0</v>
      </c>
      <c r="M3953" s="15">
        <v>0</v>
      </c>
      <c r="N3953" s="27" t="e">
        <f>SUMIF(#REF!,'Integrantes original'!A3710,#REF!)</f>
        <v>#REF!</v>
      </c>
      <c r="O3953" s="27">
        <f t="shared" si="244"/>
        <v>2062015</v>
      </c>
      <c r="P3953" s="27">
        <f t="shared" si="245"/>
        <v>20620152</v>
      </c>
      <c r="Q3953" s="31">
        <f t="shared" si="246"/>
        <v>36502312020615</v>
      </c>
      <c r="R3953" s="27">
        <f>COUNTIF(tratycont!S:S,'Integrantes original'!Q3953)</f>
        <v>0</v>
      </c>
      <c r="S3953" s="27">
        <f t="shared" si="247"/>
        <v>0</v>
      </c>
    </row>
    <row r="3954" spans="1:19" x14ac:dyDescent="0.15">
      <c r="A3954" s="29">
        <v>3650231</v>
      </c>
      <c r="B3954" s="29">
        <v>365023105</v>
      </c>
      <c r="C3954" s="29" t="s">
        <v>27</v>
      </c>
      <c r="D3954" s="30" t="s">
        <v>3276</v>
      </c>
      <c r="E3954" s="30" t="s">
        <v>257</v>
      </c>
      <c r="F3954" s="15">
        <v>2</v>
      </c>
      <c r="G3954" s="29">
        <v>4</v>
      </c>
      <c r="H3954" s="29">
        <v>6</v>
      </c>
      <c r="I3954" s="29">
        <v>2018</v>
      </c>
      <c r="J3954" s="15">
        <v>2</v>
      </c>
      <c r="K3954" s="15">
        <v>2</v>
      </c>
      <c r="L3954" s="15">
        <v>0</v>
      </c>
      <c r="M3954" s="15">
        <v>0</v>
      </c>
      <c r="N3954" s="27" t="e">
        <f>SUMIF(#REF!,'Integrantes original'!A3711,#REF!)</f>
        <v>#REF!</v>
      </c>
      <c r="O3954" s="27">
        <f t="shared" si="244"/>
        <v>4062018</v>
      </c>
      <c r="P3954" s="27">
        <f t="shared" si="245"/>
        <v>40620182</v>
      </c>
      <c r="Q3954" s="31">
        <f t="shared" si="246"/>
        <v>36502312040618</v>
      </c>
      <c r="R3954" s="27">
        <f>COUNTIF(tratycont!S:S,'Integrantes original'!Q3954)</f>
        <v>1</v>
      </c>
      <c r="S3954" s="27">
        <f t="shared" si="247"/>
        <v>1</v>
      </c>
    </row>
    <row r="3955" spans="1:19" x14ac:dyDescent="0.15">
      <c r="A3955" s="29">
        <v>3650241</v>
      </c>
      <c r="B3955" s="29">
        <v>365024101</v>
      </c>
      <c r="C3955" s="29" t="s">
        <v>16</v>
      </c>
      <c r="D3955" s="30" t="s">
        <v>3277</v>
      </c>
      <c r="E3955" s="30" t="s">
        <v>742</v>
      </c>
      <c r="F3955" s="15">
        <v>2</v>
      </c>
      <c r="G3955" s="29">
        <v>10</v>
      </c>
      <c r="H3955" s="29">
        <v>12</v>
      </c>
      <c r="I3955" s="29">
        <v>1979</v>
      </c>
      <c r="J3955" s="15">
        <v>1</v>
      </c>
      <c r="K3955" s="15">
        <v>0</v>
      </c>
      <c r="L3955" s="15">
        <v>1</v>
      </c>
      <c r="M3955" s="15">
        <v>1</v>
      </c>
      <c r="N3955" s="27" t="e">
        <f>SUMIF(#REF!,'Integrantes original'!A3712,#REF!)</f>
        <v>#REF!</v>
      </c>
      <c r="O3955" s="27">
        <f t="shared" si="244"/>
        <v>10121979</v>
      </c>
      <c r="P3955" s="27">
        <f t="shared" si="245"/>
        <v>101219792</v>
      </c>
      <c r="Q3955" s="31">
        <f t="shared" si="246"/>
        <v>36502412101279</v>
      </c>
      <c r="R3955" s="27">
        <f>COUNTIF(tratycont!S:S,'Integrantes original'!Q3955)</f>
        <v>0</v>
      </c>
      <c r="S3955" s="27">
        <f t="shared" si="247"/>
        <v>0</v>
      </c>
    </row>
    <row r="3956" spans="1:19" x14ac:dyDescent="0.15">
      <c r="A3956" s="29">
        <v>3650241</v>
      </c>
      <c r="B3956" s="29">
        <v>365024102</v>
      </c>
      <c r="C3956" s="29" t="s">
        <v>19</v>
      </c>
      <c r="D3956" s="30" t="s">
        <v>1290</v>
      </c>
      <c r="E3956" s="30" t="s">
        <v>3013</v>
      </c>
      <c r="F3956" s="15">
        <v>2</v>
      </c>
      <c r="G3956" s="29">
        <v>4</v>
      </c>
      <c r="H3956" s="29">
        <v>12</v>
      </c>
      <c r="I3956" s="29">
        <v>2002</v>
      </c>
      <c r="J3956" s="15">
        <v>-1</v>
      </c>
      <c r="K3956" s="15">
        <v>-1</v>
      </c>
      <c r="L3956" s="15">
        <v>0</v>
      </c>
      <c r="M3956" s="15">
        <v>0</v>
      </c>
      <c r="N3956" s="27" t="e">
        <f>SUMIF(#REF!,'Integrantes original'!A3713,#REF!)</f>
        <v>#REF!</v>
      </c>
      <c r="O3956" s="27">
        <f t="shared" si="244"/>
        <v>4122002</v>
      </c>
      <c r="P3956" s="27">
        <f t="shared" si="245"/>
        <v>41220022</v>
      </c>
      <c r="Q3956" s="31">
        <f t="shared" si="246"/>
        <v>36502412041202</v>
      </c>
      <c r="R3956" s="27">
        <f>COUNTIF(tratycont!S:S,'Integrantes original'!Q3956)</f>
        <v>0</v>
      </c>
      <c r="S3956" s="27">
        <f t="shared" si="247"/>
        <v>0</v>
      </c>
    </row>
    <row r="3957" spans="1:19" x14ac:dyDescent="0.15">
      <c r="A3957" s="29">
        <v>3650241</v>
      </c>
      <c r="B3957" s="29">
        <v>365024103</v>
      </c>
      <c r="C3957" s="29" t="s">
        <v>22</v>
      </c>
      <c r="D3957" s="30" t="s">
        <v>837</v>
      </c>
      <c r="E3957" s="30" t="s">
        <v>3013</v>
      </c>
      <c r="F3957" s="15">
        <v>1</v>
      </c>
      <c r="G3957" s="29">
        <v>6</v>
      </c>
      <c r="H3957" s="29">
        <v>4</v>
      </c>
      <c r="I3957" s="29">
        <v>2010</v>
      </c>
      <c r="J3957" s="15">
        <v>-1</v>
      </c>
      <c r="K3957" s="15">
        <v>-1</v>
      </c>
      <c r="L3957" s="15">
        <v>0</v>
      </c>
      <c r="M3957" s="15">
        <v>0</v>
      </c>
      <c r="N3957" s="27" t="e">
        <f>SUMIF(#REF!,'Integrantes original'!A3714,#REF!)</f>
        <v>#REF!</v>
      </c>
      <c r="O3957" s="27">
        <f t="shared" si="244"/>
        <v>6042010</v>
      </c>
      <c r="P3957" s="27">
        <f t="shared" si="245"/>
        <v>60420101</v>
      </c>
      <c r="Q3957" s="31">
        <f t="shared" si="246"/>
        <v>36502411060410</v>
      </c>
      <c r="R3957" s="27">
        <f>COUNTIF(tratycont!S:S,'Integrantes original'!Q3957)</f>
        <v>0</v>
      </c>
      <c r="S3957" s="27">
        <f t="shared" si="247"/>
        <v>0</v>
      </c>
    </row>
    <row r="3958" spans="1:19" x14ac:dyDescent="0.15">
      <c r="A3958" s="29">
        <v>3650241</v>
      </c>
      <c r="B3958" s="29">
        <v>365024104</v>
      </c>
      <c r="C3958" s="29" t="s">
        <v>25</v>
      </c>
      <c r="D3958" s="30" t="s">
        <v>2085</v>
      </c>
      <c r="E3958" s="30" t="s">
        <v>3013</v>
      </c>
      <c r="F3958" s="15">
        <v>1</v>
      </c>
      <c r="G3958" s="29">
        <v>13</v>
      </c>
      <c r="H3958" s="29">
        <v>1</v>
      </c>
      <c r="I3958" s="29">
        <v>2012</v>
      </c>
      <c r="J3958" s="15">
        <v>-1</v>
      </c>
      <c r="K3958" s="15">
        <v>-1</v>
      </c>
      <c r="L3958" s="15">
        <v>0</v>
      </c>
      <c r="M3958" s="15">
        <v>0</v>
      </c>
      <c r="N3958" s="27" t="e">
        <f>SUMIF(#REF!,'Integrantes original'!A3715,#REF!)</f>
        <v>#REF!</v>
      </c>
      <c r="O3958" s="27">
        <f t="shared" si="244"/>
        <v>13012012</v>
      </c>
      <c r="P3958" s="27">
        <f t="shared" si="245"/>
        <v>130120121</v>
      </c>
      <c r="Q3958" s="31">
        <f t="shared" si="246"/>
        <v>36502411130112</v>
      </c>
      <c r="R3958" s="27">
        <f>COUNTIF(tratycont!S:S,'Integrantes original'!Q3958)</f>
        <v>0</v>
      </c>
      <c r="S3958" s="27">
        <f t="shared" si="247"/>
        <v>0</v>
      </c>
    </row>
    <row r="3959" spans="1:19" x14ac:dyDescent="0.15">
      <c r="A3959" s="29">
        <v>3650241</v>
      </c>
      <c r="B3959" s="29">
        <v>365024105</v>
      </c>
      <c r="C3959" s="29" t="s">
        <v>27</v>
      </c>
      <c r="D3959" s="30" t="s">
        <v>3278</v>
      </c>
      <c r="E3959" s="30" t="s">
        <v>3013</v>
      </c>
      <c r="F3959" s="15">
        <v>2</v>
      </c>
      <c r="G3959" s="29">
        <v>27</v>
      </c>
      <c r="H3959" s="29">
        <v>10</v>
      </c>
      <c r="I3959" s="29">
        <v>2013</v>
      </c>
      <c r="J3959" s="15">
        <v>-1</v>
      </c>
      <c r="K3959" s="15">
        <v>-1</v>
      </c>
      <c r="L3959" s="15">
        <v>0</v>
      </c>
      <c r="M3959" s="15">
        <v>0</v>
      </c>
      <c r="N3959" s="27" t="e">
        <f>SUMIF(#REF!,'Integrantes original'!A3716,#REF!)</f>
        <v>#REF!</v>
      </c>
      <c r="O3959" s="27">
        <f t="shared" si="244"/>
        <v>27102013</v>
      </c>
      <c r="P3959" s="27">
        <f t="shared" si="245"/>
        <v>271020132</v>
      </c>
      <c r="Q3959" s="31">
        <f t="shared" si="246"/>
        <v>36502412271013</v>
      </c>
      <c r="R3959" s="27">
        <f>COUNTIF(tratycont!S:S,'Integrantes original'!Q3959)</f>
        <v>0</v>
      </c>
      <c r="S3959" s="27">
        <f t="shared" si="247"/>
        <v>0</v>
      </c>
    </row>
    <row r="3960" spans="1:19" x14ac:dyDescent="0.15">
      <c r="A3960" s="29">
        <v>3650241</v>
      </c>
      <c r="B3960" s="29">
        <v>365024106</v>
      </c>
      <c r="C3960" s="29" t="s">
        <v>30</v>
      </c>
      <c r="D3960" s="30" t="s">
        <v>2584</v>
      </c>
      <c r="E3960" s="30" t="s">
        <v>3013</v>
      </c>
      <c r="F3960" s="15">
        <v>1</v>
      </c>
      <c r="G3960" s="29">
        <v>6</v>
      </c>
      <c r="H3960" s="29">
        <v>8</v>
      </c>
      <c r="I3960" s="29">
        <v>2015</v>
      </c>
      <c r="J3960" s="15">
        <v>-1</v>
      </c>
      <c r="K3960" s="15">
        <v>-1</v>
      </c>
      <c r="L3960" s="15">
        <v>0</v>
      </c>
      <c r="M3960" s="15">
        <v>0</v>
      </c>
      <c r="N3960" s="27" t="e">
        <f>SUMIF(#REF!,'Integrantes original'!A3717,#REF!)</f>
        <v>#REF!</v>
      </c>
      <c r="O3960" s="27">
        <f t="shared" si="244"/>
        <v>6082015</v>
      </c>
      <c r="P3960" s="27">
        <f t="shared" si="245"/>
        <v>60820151</v>
      </c>
      <c r="Q3960" s="31">
        <f t="shared" si="246"/>
        <v>36502411060815</v>
      </c>
      <c r="R3960" s="27">
        <f>COUNTIF(tratycont!S:S,'Integrantes original'!Q3960)</f>
        <v>0</v>
      </c>
      <c r="S3960" s="27">
        <f t="shared" si="247"/>
        <v>0</v>
      </c>
    </row>
    <row r="3961" spans="1:19" x14ac:dyDescent="0.15">
      <c r="A3961" s="29">
        <v>3650241</v>
      </c>
      <c r="B3961" s="29">
        <v>365024107</v>
      </c>
      <c r="C3961" s="29" t="s">
        <v>56</v>
      </c>
      <c r="D3961" s="30" t="s">
        <v>3279</v>
      </c>
      <c r="E3961" s="30" t="s">
        <v>742</v>
      </c>
      <c r="F3961" s="15">
        <v>2</v>
      </c>
      <c r="G3961" s="29">
        <v>8</v>
      </c>
      <c r="H3961" s="29">
        <v>11</v>
      </c>
      <c r="I3961" s="29">
        <v>1997</v>
      </c>
      <c r="J3961" s="15">
        <v>1</v>
      </c>
      <c r="K3961" s="15">
        <v>0</v>
      </c>
      <c r="L3961" s="19">
        <v>0</v>
      </c>
      <c r="M3961" s="15">
        <v>0</v>
      </c>
      <c r="N3961" s="27" t="e">
        <f>SUMIF(#REF!,'Integrantes original'!A3718,#REF!)</f>
        <v>#REF!</v>
      </c>
      <c r="O3961" s="27">
        <f t="shared" si="244"/>
        <v>8111997</v>
      </c>
      <c r="P3961" s="27">
        <f t="shared" si="245"/>
        <v>81119972</v>
      </c>
      <c r="Q3961" s="31">
        <f t="shared" si="246"/>
        <v>36502412081197</v>
      </c>
      <c r="R3961" s="27">
        <f>COUNTIF(tratycont!S:S,'Integrantes original'!Q3961)</f>
        <v>0</v>
      </c>
      <c r="S3961" s="27">
        <f t="shared" si="247"/>
        <v>0</v>
      </c>
    </row>
    <row r="3962" spans="1:19" x14ac:dyDescent="0.15">
      <c r="A3962" s="29">
        <v>3650241</v>
      </c>
      <c r="B3962" s="29">
        <v>365024108</v>
      </c>
      <c r="C3962" s="29" t="s">
        <v>58</v>
      </c>
      <c r="D3962" s="30" t="s">
        <v>3280</v>
      </c>
      <c r="E3962" s="30" t="s">
        <v>742</v>
      </c>
      <c r="F3962" s="15">
        <v>2</v>
      </c>
      <c r="G3962" s="29">
        <v>8</v>
      </c>
      <c r="H3962" s="29">
        <v>9</v>
      </c>
      <c r="I3962" s="29">
        <v>2018</v>
      </c>
      <c r="J3962" s="15">
        <v>2</v>
      </c>
      <c r="K3962" s="15">
        <v>7</v>
      </c>
      <c r="L3962" s="15">
        <v>0</v>
      </c>
      <c r="M3962" s="15">
        <v>0</v>
      </c>
      <c r="N3962" s="27" t="e">
        <f>SUMIF(#REF!,'Integrantes original'!A3719,#REF!)</f>
        <v>#REF!</v>
      </c>
      <c r="O3962" s="27">
        <f t="shared" si="244"/>
        <v>8092018</v>
      </c>
      <c r="P3962" s="27">
        <f t="shared" si="245"/>
        <v>80920182</v>
      </c>
      <c r="Q3962" s="31">
        <f t="shared" si="246"/>
        <v>36502412080918</v>
      </c>
      <c r="R3962" s="27">
        <f>COUNTIF(tratycont!S:S,'Integrantes original'!Q3962)</f>
        <v>0</v>
      </c>
      <c r="S3962" s="27">
        <f t="shared" si="247"/>
        <v>1</v>
      </c>
    </row>
    <row r="3963" spans="1:19" x14ac:dyDescent="0.15">
      <c r="A3963" s="29">
        <v>3930011</v>
      </c>
      <c r="B3963" s="29">
        <v>393001101</v>
      </c>
      <c r="C3963" s="29" t="s">
        <v>16</v>
      </c>
      <c r="D3963" s="30" t="s">
        <v>1015</v>
      </c>
      <c r="E3963" s="30" t="s">
        <v>152</v>
      </c>
      <c r="F3963" s="15">
        <v>1</v>
      </c>
      <c r="G3963" s="29">
        <v>23</v>
      </c>
      <c r="H3963" s="29">
        <v>8</v>
      </c>
      <c r="I3963" s="29">
        <v>1970</v>
      </c>
      <c r="J3963" s="15">
        <v>-1</v>
      </c>
      <c r="K3963" s="15">
        <v>-1</v>
      </c>
      <c r="L3963" s="15">
        <v>0</v>
      </c>
      <c r="M3963" s="15">
        <v>0</v>
      </c>
      <c r="N3963" s="27" t="e">
        <f>SUMIF(#REF!,'Integrantes original'!A3728,#REF!)</f>
        <v>#REF!</v>
      </c>
      <c r="O3963" s="27">
        <f t="shared" si="244"/>
        <v>23081970</v>
      </c>
      <c r="P3963" s="27">
        <f t="shared" si="245"/>
        <v>230819701</v>
      </c>
      <c r="Q3963" s="31">
        <f t="shared" si="246"/>
        <v>39300111230870</v>
      </c>
      <c r="R3963" s="27">
        <f>COUNTIF(tratycont!S:S,'Integrantes original'!Q3963)</f>
        <v>0</v>
      </c>
      <c r="S3963" s="27">
        <f t="shared" si="247"/>
        <v>0</v>
      </c>
    </row>
    <row r="3964" spans="1:19" x14ac:dyDescent="0.15">
      <c r="A3964" s="29">
        <v>3930011</v>
      </c>
      <c r="B3964" s="29">
        <v>393001102</v>
      </c>
      <c r="C3964" s="29" t="s">
        <v>19</v>
      </c>
      <c r="D3964" s="30" t="s">
        <v>1832</v>
      </c>
      <c r="E3964" s="30" t="s">
        <v>51</v>
      </c>
      <c r="F3964" s="15">
        <v>2</v>
      </c>
      <c r="G3964" s="29">
        <v>20</v>
      </c>
      <c r="H3964" s="29">
        <v>9</v>
      </c>
      <c r="I3964" s="29">
        <v>1971</v>
      </c>
      <c r="J3964" s="15">
        <v>-1</v>
      </c>
      <c r="K3964" s="15">
        <v>-1</v>
      </c>
      <c r="L3964" s="15">
        <v>0</v>
      </c>
      <c r="M3964" s="15">
        <v>0</v>
      </c>
      <c r="N3964" s="27" t="e">
        <f>SUMIF(#REF!,'Integrantes original'!A3729,#REF!)</f>
        <v>#REF!</v>
      </c>
      <c r="O3964" s="27">
        <f t="shared" si="244"/>
        <v>20091971</v>
      </c>
      <c r="P3964" s="27">
        <f t="shared" si="245"/>
        <v>200919712</v>
      </c>
      <c r="Q3964" s="31">
        <f t="shared" si="246"/>
        <v>39300112200971</v>
      </c>
      <c r="R3964" s="27">
        <f>COUNTIF(tratycont!S:S,'Integrantes original'!Q3964)</f>
        <v>0</v>
      </c>
      <c r="S3964" s="27">
        <f t="shared" si="247"/>
        <v>0</v>
      </c>
    </row>
    <row r="3965" spans="1:19" x14ac:dyDescent="0.15">
      <c r="A3965" s="29">
        <v>3930011</v>
      </c>
      <c r="B3965" s="29">
        <v>393001103</v>
      </c>
      <c r="C3965" s="29" t="s">
        <v>22</v>
      </c>
      <c r="D3965" s="30" t="s">
        <v>3281</v>
      </c>
      <c r="E3965" s="30" t="s">
        <v>152</v>
      </c>
      <c r="F3965" s="15">
        <v>2</v>
      </c>
      <c r="G3965" s="29">
        <v>10</v>
      </c>
      <c r="H3965" s="29">
        <v>7</v>
      </c>
      <c r="I3965" s="29">
        <v>1994</v>
      </c>
      <c r="J3965" s="15">
        <v>-1</v>
      </c>
      <c r="K3965" s="15">
        <v>-1</v>
      </c>
      <c r="L3965" s="15">
        <v>0</v>
      </c>
      <c r="M3965" s="15">
        <v>0</v>
      </c>
      <c r="N3965" s="27" t="e">
        <f>SUMIF(#REF!,'Integrantes original'!A3730,#REF!)</f>
        <v>#REF!</v>
      </c>
      <c r="O3965" s="27">
        <f t="shared" si="244"/>
        <v>10071994</v>
      </c>
      <c r="P3965" s="27">
        <f t="shared" si="245"/>
        <v>100719942</v>
      </c>
      <c r="Q3965" s="31">
        <f t="shared" si="246"/>
        <v>39300112100794</v>
      </c>
      <c r="R3965" s="27">
        <f>COUNTIF(tratycont!S:S,'Integrantes original'!Q3965)</f>
        <v>0</v>
      </c>
      <c r="S3965" s="27">
        <f t="shared" si="247"/>
        <v>0</v>
      </c>
    </row>
    <row r="3966" spans="1:19" x14ac:dyDescent="0.15">
      <c r="A3966" s="29">
        <v>3930011</v>
      </c>
      <c r="B3966" s="29">
        <v>393001104</v>
      </c>
      <c r="C3966" s="29" t="s">
        <v>25</v>
      </c>
      <c r="D3966" s="30" t="s">
        <v>1830</v>
      </c>
      <c r="E3966" s="30" t="s">
        <v>152</v>
      </c>
      <c r="F3966" s="15">
        <v>2</v>
      </c>
      <c r="G3966" s="29">
        <v>7</v>
      </c>
      <c r="H3966" s="29">
        <v>9</v>
      </c>
      <c r="I3966" s="29">
        <v>1999</v>
      </c>
      <c r="J3966" s="15">
        <v>1</v>
      </c>
      <c r="K3966" s="15">
        <v>0</v>
      </c>
      <c r="L3966" s="15">
        <v>1</v>
      </c>
      <c r="M3966" s="15">
        <v>1</v>
      </c>
      <c r="N3966" s="27" t="e">
        <f>SUMIF(#REF!,'Integrantes original'!A3731,#REF!)</f>
        <v>#REF!</v>
      </c>
      <c r="O3966" s="27">
        <f t="shared" si="244"/>
        <v>7091999</v>
      </c>
      <c r="P3966" s="27">
        <f t="shared" si="245"/>
        <v>70919992</v>
      </c>
      <c r="Q3966" s="31">
        <f t="shared" si="246"/>
        <v>39300112070999</v>
      </c>
      <c r="R3966" s="27">
        <f>COUNTIF(tratycont!S:S,'Integrantes original'!Q3966)</f>
        <v>0</v>
      </c>
      <c r="S3966" s="27">
        <f t="shared" si="247"/>
        <v>0</v>
      </c>
    </row>
    <row r="3967" spans="1:19" x14ac:dyDescent="0.15">
      <c r="A3967" s="29">
        <v>3930011</v>
      </c>
      <c r="B3967" s="29">
        <v>393001105</v>
      </c>
      <c r="C3967" s="29" t="s">
        <v>27</v>
      </c>
      <c r="D3967" s="30" t="s">
        <v>3282</v>
      </c>
      <c r="E3967" s="30" t="s">
        <v>152</v>
      </c>
      <c r="F3967" s="15">
        <v>2</v>
      </c>
      <c r="G3967" s="29">
        <v>22</v>
      </c>
      <c r="H3967" s="29">
        <v>8</v>
      </c>
      <c r="I3967" s="29">
        <v>2012</v>
      </c>
      <c r="J3967" s="15">
        <v>-1</v>
      </c>
      <c r="K3967" s="15">
        <v>-1</v>
      </c>
      <c r="L3967" s="15">
        <v>0</v>
      </c>
      <c r="M3967" s="15">
        <v>0</v>
      </c>
      <c r="N3967" s="27" t="e">
        <f>SUMIF(#REF!,'Integrantes original'!A3732,#REF!)</f>
        <v>#REF!</v>
      </c>
      <c r="O3967" s="27">
        <f t="shared" si="244"/>
        <v>22082012</v>
      </c>
      <c r="P3967" s="27">
        <f t="shared" si="245"/>
        <v>220820122</v>
      </c>
      <c r="Q3967" s="31">
        <f t="shared" si="246"/>
        <v>39300112220812</v>
      </c>
      <c r="R3967" s="27">
        <f>COUNTIF(tratycont!S:S,'Integrantes original'!Q3967)</f>
        <v>0</v>
      </c>
      <c r="S3967" s="27">
        <f t="shared" si="247"/>
        <v>0</v>
      </c>
    </row>
    <row r="3968" spans="1:19" x14ac:dyDescent="0.15">
      <c r="A3968" s="29">
        <v>3930011</v>
      </c>
      <c r="B3968" s="29">
        <v>393001106</v>
      </c>
      <c r="C3968" s="29" t="s">
        <v>30</v>
      </c>
      <c r="D3968" s="30" t="s">
        <v>765</v>
      </c>
      <c r="E3968" s="30" t="s">
        <v>3283</v>
      </c>
      <c r="F3968" s="15">
        <v>1</v>
      </c>
      <c r="G3968" s="29">
        <v>30</v>
      </c>
      <c r="H3968" s="29">
        <v>7</v>
      </c>
      <c r="I3968" s="29">
        <v>2016</v>
      </c>
      <c r="J3968" s="15">
        <v>-1</v>
      </c>
      <c r="K3968" s="15">
        <v>-1</v>
      </c>
      <c r="L3968" s="15">
        <v>0</v>
      </c>
      <c r="M3968" s="15">
        <v>0</v>
      </c>
      <c r="N3968" s="27" t="e">
        <f>SUMIF(#REF!,'Integrantes original'!A3733,#REF!)</f>
        <v>#REF!</v>
      </c>
      <c r="O3968" s="27">
        <f t="shared" si="244"/>
        <v>30072016</v>
      </c>
      <c r="P3968" s="27">
        <f t="shared" si="245"/>
        <v>300720161</v>
      </c>
      <c r="Q3968" s="31">
        <f t="shared" si="246"/>
        <v>39300111300716</v>
      </c>
      <c r="R3968" s="27">
        <f>COUNTIF(tratycont!S:S,'Integrantes original'!Q3968)</f>
        <v>0</v>
      </c>
      <c r="S3968" s="27">
        <f t="shared" si="247"/>
        <v>0</v>
      </c>
    </row>
    <row r="3969" spans="1:19" x14ac:dyDescent="0.15">
      <c r="A3969" s="29">
        <v>3930051</v>
      </c>
      <c r="B3969" s="29">
        <v>393005101</v>
      </c>
      <c r="C3969" s="29" t="s">
        <v>16</v>
      </c>
      <c r="D3969" s="30" t="s">
        <v>819</v>
      </c>
      <c r="E3969" s="30" t="s">
        <v>51</v>
      </c>
      <c r="F3969" s="15">
        <v>1</v>
      </c>
      <c r="G3969" s="29">
        <v>18</v>
      </c>
      <c r="H3969" s="29">
        <v>6</v>
      </c>
      <c r="I3969" s="29">
        <v>1993</v>
      </c>
      <c r="J3969" s="15">
        <v>-1</v>
      </c>
      <c r="K3969" s="15">
        <v>-1</v>
      </c>
      <c r="L3969" s="15">
        <v>0</v>
      </c>
      <c r="M3969" s="15">
        <v>0</v>
      </c>
      <c r="N3969" s="27" t="e">
        <f>SUMIF(#REF!,'Integrantes original'!A3734,#REF!)</f>
        <v>#REF!</v>
      </c>
      <c r="O3969" s="27">
        <f t="shared" si="244"/>
        <v>18061993</v>
      </c>
      <c r="P3969" s="27">
        <f t="shared" si="245"/>
        <v>180619931</v>
      </c>
      <c r="Q3969" s="31">
        <f t="shared" si="246"/>
        <v>39300511180693</v>
      </c>
      <c r="R3969" s="27">
        <f>COUNTIF(tratycont!S:S,'Integrantes original'!Q3969)</f>
        <v>0</v>
      </c>
      <c r="S3969" s="27">
        <f t="shared" si="247"/>
        <v>0</v>
      </c>
    </row>
    <row r="3970" spans="1:19" x14ac:dyDescent="0.15">
      <c r="A3970" s="29">
        <v>3930051</v>
      </c>
      <c r="B3970" s="29">
        <v>393005102</v>
      </c>
      <c r="C3970" s="29" t="s">
        <v>19</v>
      </c>
      <c r="D3970" s="30" t="s">
        <v>743</v>
      </c>
      <c r="E3970" s="30" t="s">
        <v>853</v>
      </c>
      <c r="F3970" s="15">
        <v>2</v>
      </c>
      <c r="G3970" s="29">
        <v>11</v>
      </c>
      <c r="H3970" s="29">
        <v>8</v>
      </c>
      <c r="I3970" s="29">
        <v>1994</v>
      </c>
      <c r="J3970" s="15">
        <v>1</v>
      </c>
      <c r="K3970" s="15">
        <v>0</v>
      </c>
      <c r="L3970" s="15">
        <v>1</v>
      </c>
      <c r="M3970" s="15">
        <v>2</v>
      </c>
      <c r="N3970" s="27" t="e">
        <f>SUMIF(#REF!,'Integrantes original'!A3735,#REF!)</f>
        <v>#REF!</v>
      </c>
      <c r="O3970" s="27">
        <f t="shared" si="244"/>
        <v>11081994</v>
      </c>
      <c r="P3970" s="27">
        <f t="shared" si="245"/>
        <v>110819942</v>
      </c>
      <c r="Q3970" s="31">
        <f t="shared" si="246"/>
        <v>39300512110894</v>
      </c>
      <c r="R3970" s="27">
        <f>COUNTIF(tratycont!S:S,'Integrantes original'!Q3970)</f>
        <v>0</v>
      </c>
      <c r="S3970" s="27">
        <f t="shared" si="247"/>
        <v>0</v>
      </c>
    </row>
    <row r="3971" spans="1:19" x14ac:dyDescent="0.15">
      <c r="A3971" s="29">
        <v>3930051</v>
      </c>
      <c r="B3971" s="29">
        <v>393005103</v>
      </c>
      <c r="C3971" s="29" t="s">
        <v>22</v>
      </c>
      <c r="D3971" s="30" t="s">
        <v>1845</v>
      </c>
      <c r="E3971" s="30" t="s">
        <v>51</v>
      </c>
      <c r="F3971" s="15">
        <v>2</v>
      </c>
      <c r="G3971" s="29">
        <v>18</v>
      </c>
      <c r="H3971" s="29">
        <v>9</v>
      </c>
      <c r="I3971" s="29">
        <v>2018</v>
      </c>
      <c r="J3971" s="15">
        <v>2</v>
      </c>
      <c r="K3971" s="15">
        <v>2</v>
      </c>
      <c r="L3971" s="15">
        <v>0</v>
      </c>
      <c r="M3971" s="15">
        <v>0</v>
      </c>
      <c r="N3971" s="27" t="e">
        <f>SUMIF(#REF!,'Integrantes original'!A3736,#REF!)</f>
        <v>#REF!</v>
      </c>
      <c r="O3971" s="27">
        <f t="shared" ref="O3971:O4034" si="248">(((G3971*100)+H3971)*10000)+I3971</f>
        <v>18092018</v>
      </c>
      <c r="P3971" s="27">
        <f t="shared" ref="P3971:P4034" si="249">(O3971*10)+F3971</f>
        <v>180920182</v>
      </c>
      <c r="Q3971" s="31">
        <f t="shared" ref="Q3971:Q4034" si="250">(((((((A3971*10)+F3971)*100)+G3971)*100)+H3971)*100)+RIGHT(I3971,2)</f>
        <v>39300512180918</v>
      </c>
      <c r="R3971" s="27">
        <f>COUNTIF(tratycont!S:S,'Integrantes original'!Q3971)</f>
        <v>1</v>
      </c>
      <c r="S3971" s="27">
        <f t="shared" ref="S3971:S4034" si="251">IF(J3971=2,1,0)</f>
        <v>1</v>
      </c>
    </row>
    <row r="3972" spans="1:19" x14ac:dyDescent="0.15">
      <c r="A3972" s="29">
        <v>3930081</v>
      </c>
      <c r="B3972" s="29">
        <v>393008101</v>
      </c>
      <c r="C3972" s="29" t="s">
        <v>16</v>
      </c>
      <c r="D3972" s="30" t="s">
        <v>3284</v>
      </c>
      <c r="E3972" s="30" t="s">
        <v>51</v>
      </c>
      <c r="F3972" s="15">
        <v>1</v>
      </c>
      <c r="G3972" s="29">
        <v>9</v>
      </c>
      <c r="H3972" s="29">
        <v>5</v>
      </c>
      <c r="I3972" s="29">
        <v>1979</v>
      </c>
      <c r="J3972" s="15">
        <v>-1</v>
      </c>
      <c r="K3972" s="15">
        <v>-1</v>
      </c>
      <c r="L3972" s="15">
        <v>0</v>
      </c>
      <c r="M3972" s="15">
        <v>0</v>
      </c>
      <c r="N3972" s="27" t="e">
        <f>SUMIF(#REF!,'Integrantes original'!A3737,#REF!)</f>
        <v>#REF!</v>
      </c>
      <c r="O3972" s="27">
        <f t="shared" si="248"/>
        <v>9051979</v>
      </c>
      <c r="P3972" s="27">
        <f t="shared" si="249"/>
        <v>90519791</v>
      </c>
      <c r="Q3972" s="31">
        <f t="shared" si="250"/>
        <v>39300811090579</v>
      </c>
      <c r="R3972" s="27">
        <f>COUNTIF(tratycont!S:S,'Integrantes original'!Q3972)</f>
        <v>0</v>
      </c>
      <c r="S3972" s="27">
        <f t="shared" si="251"/>
        <v>0</v>
      </c>
    </row>
    <row r="3973" spans="1:19" x14ac:dyDescent="0.15">
      <c r="A3973" s="29">
        <v>3930081</v>
      </c>
      <c r="B3973" s="29">
        <v>393008102</v>
      </c>
      <c r="C3973" s="29" t="s">
        <v>19</v>
      </c>
      <c r="D3973" s="30" t="s">
        <v>3285</v>
      </c>
      <c r="E3973" s="30" t="s">
        <v>2172</v>
      </c>
      <c r="F3973" s="15">
        <v>2</v>
      </c>
      <c r="G3973" s="29">
        <v>28</v>
      </c>
      <c r="H3973" s="29">
        <v>1</v>
      </c>
      <c r="I3973" s="29">
        <v>1991</v>
      </c>
      <c r="J3973" s="15">
        <v>1</v>
      </c>
      <c r="K3973" s="15">
        <v>0</v>
      </c>
      <c r="L3973" s="15">
        <v>1</v>
      </c>
      <c r="M3973" s="15">
        <v>1</v>
      </c>
      <c r="N3973" s="27" t="e">
        <f>SUMIF(#REF!,'Integrantes original'!A3738,#REF!)</f>
        <v>#REF!</v>
      </c>
      <c r="O3973" s="27">
        <f t="shared" si="248"/>
        <v>28011991</v>
      </c>
      <c r="P3973" s="27">
        <f t="shared" si="249"/>
        <v>280119912</v>
      </c>
      <c r="Q3973" s="31">
        <f t="shared" si="250"/>
        <v>39300812280191</v>
      </c>
      <c r="R3973" s="27">
        <f>COUNTIF(tratycont!S:S,'Integrantes original'!Q3973)</f>
        <v>0</v>
      </c>
      <c r="S3973" s="27">
        <f t="shared" si="251"/>
        <v>0</v>
      </c>
    </row>
    <row r="3974" spans="1:19" x14ac:dyDescent="0.15">
      <c r="A3974" s="29">
        <v>3930081</v>
      </c>
      <c r="B3974" s="29">
        <v>393008103</v>
      </c>
      <c r="C3974" s="29" t="s">
        <v>22</v>
      </c>
      <c r="D3974" s="30" t="s">
        <v>3286</v>
      </c>
      <c r="E3974" s="30" t="s">
        <v>51</v>
      </c>
      <c r="F3974" s="15">
        <v>1</v>
      </c>
      <c r="G3974" s="29">
        <v>28</v>
      </c>
      <c r="H3974" s="29">
        <v>5</v>
      </c>
      <c r="I3974" s="29">
        <v>2011</v>
      </c>
      <c r="J3974" s="15">
        <v>-1</v>
      </c>
      <c r="K3974" s="15">
        <v>-1</v>
      </c>
      <c r="L3974" s="15">
        <v>0</v>
      </c>
      <c r="M3974" s="15">
        <v>0</v>
      </c>
      <c r="N3974" s="27" t="e">
        <f>SUMIF(#REF!,'Integrantes original'!A3739,#REF!)</f>
        <v>#REF!</v>
      </c>
      <c r="O3974" s="27">
        <f t="shared" si="248"/>
        <v>28052011</v>
      </c>
      <c r="P3974" s="27">
        <f t="shared" si="249"/>
        <v>280520111</v>
      </c>
      <c r="Q3974" s="31">
        <f t="shared" si="250"/>
        <v>39300811280511</v>
      </c>
      <c r="R3974" s="27">
        <f>COUNTIF(tratycont!S:S,'Integrantes original'!Q3974)</f>
        <v>0</v>
      </c>
      <c r="S3974" s="27">
        <f t="shared" si="251"/>
        <v>0</v>
      </c>
    </row>
    <row r="3975" spans="1:19" x14ac:dyDescent="0.15">
      <c r="A3975" s="29">
        <v>3930081</v>
      </c>
      <c r="B3975" s="29">
        <v>393008104</v>
      </c>
      <c r="C3975" s="29" t="s">
        <v>25</v>
      </c>
      <c r="D3975" s="30" t="s">
        <v>3287</v>
      </c>
      <c r="E3975" s="30" t="s">
        <v>51</v>
      </c>
      <c r="F3975" s="15">
        <v>1</v>
      </c>
      <c r="G3975" s="29">
        <v>18</v>
      </c>
      <c r="H3975" s="29">
        <v>9</v>
      </c>
      <c r="I3975" s="29">
        <v>2014</v>
      </c>
      <c r="J3975" s="15">
        <v>-1</v>
      </c>
      <c r="K3975" s="15">
        <v>-1</v>
      </c>
      <c r="L3975" s="15">
        <v>0</v>
      </c>
      <c r="M3975" s="15">
        <v>0</v>
      </c>
      <c r="N3975" s="27" t="e">
        <f>SUMIF(#REF!,'Integrantes original'!A3740,#REF!)</f>
        <v>#REF!</v>
      </c>
      <c r="O3975" s="27">
        <f t="shared" si="248"/>
        <v>18092014</v>
      </c>
      <c r="P3975" s="27">
        <f t="shared" si="249"/>
        <v>180920141</v>
      </c>
      <c r="Q3975" s="31">
        <f t="shared" si="250"/>
        <v>39300811180914</v>
      </c>
      <c r="R3975" s="27">
        <f>COUNTIF(tratycont!S:S,'Integrantes original'!Q3975)</f>
        <v>0</v>
      </c>
      <c r="S3975" s="27">
        <f t="shared" si="251"/>
        <v>0</v>
      </c>
    </row>
    <row r="3976" spans="1:19" x14ac:dyDescent="0.15">
      <c r="A3976" s="29">
        <v>3930081</v>
      </c>
      <c r="B3976" s="29">
        <v>393008105</v>
      </c>
      <c r="C3976" s="29" t="s">
        <v>27</v>
      </c>
      <c r="D3976" s="30" t="s">
        <v>3185</v>
      </c>
      <c r="E3976" s="30" t="s">
        <v>51</v>
      </c>
      <c r="F3976" s="15">
        <v>1</v>
      </c>
      <c r="G3976" s="29">
        <v>1</v>
      </c>
      <c r="H3976" s="29">
        <v>3</v>
      </c>
      <c r="I3976" s="29">
        <v>2017</v>
      </c>
      <c r="J3976" s="15">
        <v>2</v>
      </c>
      <c r="K3976" s="15">
        <v>2</v>
      </c>
      <c r="L3976" s="15">
        <v>0</v>
      </c>
      <c r="M3976" s="15">
        <v>0</v>
      </c>
      <c r="N3976" s="27" t="e">
        <f>SUMIF(#REF!,'Integrantes original'!A3741,#REF!)</f>
        <v>#REF!</v>
      </c>
      <c r="O3976" s="27">
        <f t="shared" si="248"/>
        <v>1032017</v>
      </c>
      <c r="P3976" s="27">
        <f t="shared" si="249"/>
        <v>10320171</v>
      </c>
      <c r="Q3976" s="31">
        <f t="shared" si="250"/>
        <v>39300811010317</v>
      </c>
      <c r="R3976" s="27">
        <f>COUNTIF(tratycont!S:S,'Integrantes original'!Q3976)</f>
        <v>0</v>
      </c>
      <c r="S3976" s="27">
        <f t="shared" si="251"/>
        <v>1</v>
      </c>
    </row>
    <row r="3977" spans="1:19" x14ac:dyDescent="0.15">
      <c r="A3977" s="29">
        <v>3930081</v>
      </c>
      <c r="B3977" s="29">
        <v>393008106</v>
      </c>
      <c r="C3977" s="29" t="s">
        <v>30</v>
      </c>
      <c r="D3977" s="30" t="s">
        <v>1328</v>
      </c>
      <c r="E3977" s="30" t="s">
        <v>51</v>
      </c>
      <c r="F3977" s="15">
        <v>1</v>
      </c>
      <c r="G3977" s="29">
        <v>11</v>
      </c>
      <c r="H3977" s="29">
        <v>6</v>
      </c>
      <c r="I3977" s="29">
        <v>2018</v>
      </c>
      <c r="J3977" s="15">
        <v>2</v>
      </c>
      <c r="K3977" s="15">
        <v>2</v>
      </c>
      <c r="L3977" s="15">
        <v>0</v>
      </c>
      <c r="M3977" s="15">
        <v>0</v>
      </c>
      <c r="N3977" s="27" t="e">
        <f>SUMIF(#REF!,'Integrantes original'!A3742,#REF!)</f>
        <v>#REF!</v>
      </c>
      <c r="O3977" s="27">
        <f t="shared" si="248"/>
        <v>11062018</v>
      </c>
      <c r="P3977" s="27">
        <f t="shared" si="249"/>
        <v>110620181</v>
      </c>
      <c r="Q3977" s="31">
        <f t="shared" si="250"/>
        <v>39300811110618</v>
      </c>
      <c r="R3977" s="27">
        <f>COUNTIF(tratycont!S:S,'Integrantes original'!Q3977)</f>
        <v>1</v>
      </c>
      <c r="S3977" s="27">
        <f t="shared" si="251"/>
        <v>1</v>
      </c>
    </row>
    <row r="3978" spans="1:19" x14ac:dyDescent="0.15">
      <c r="A3978" s="29">
        <v>3930091</v>
      </c>
      <c r="B3978" s="29">
        <v>393009101</v>
      </c>
      <c r="C3978" s="29" t="s">
        <v>16</v>
      </c>
      <c r="D3978" s="30" t="s">
        <v>2165</v>
      </c>
      <c r="E3978" s="30" t="s">
        <v>2985</v>
      </c>
      <c r="F3978" s="15">
        <v>1</v>
      </c>
      <c r="G3978" s="29">
        <v>5</v>
      </c>
      <c r="H3978" s="29">
        <v>2</v>
      </c>
      <c r="I3978" s="29">
        <v>1975</v>
      </c>
      <c r="J3978" s="15">
        <v>-1</v>
      </c>
      <c r="K3978" s="15">
        <v>-1</v>
      </c>
      <c r="L3978" s="15">
        <v>0</v>
      </c>
      <c r="M3978" s="15">
        <v>0</v>
      </c>
      <c r="N3978" s="27" t="e">
        <f>SUMIF(#REF!,'Integrantes original'!A3743,#REF!)</f>
        <v>#REF!</v>
      </c>
      <c r="O3978" s="27">
        <f t="shared" si="248"/>
        <v>5021975</v>
      </c>
      <c r="P3978" s="27">
        <f t="shared" si="249"/>
        <v>50219751</v>
      </c>
      <c r="Q3978" s="31">
        <f t="shared" si="250"/>
        <v>39300911050275</v>
      </c>
      <c r="R3978" s="27">
        <f>COUNTIF(tratycont!S:S,'Integrantes original'!Q3978)</f>
        <v>0</v>
      </c>
      <c r="S3978" s="27">
        <f t="shared" si="251"/>
        <v>0</v>
      </c>
    </row>
    <row r="3979" spans="1:19" x14ac:dyDescent="0.15">
      <c r="A3979" s="29">
        <v>3930091</v>
      </c>
      <c r="B3979" s="29">
        <v>393009102</v>
      </c>
      <c r="C3979" s="29" t="s">
        <v>19</v>
      </c>
      <c r="D3979" s="30" t="s">
        <v>89</v>
      </c>
      <c r="E3979" s="30" t="s">
        <v>724</v>
      </c>
      <c r="F3979" s="15">
        <v>2</v>
      </c>
      <c r="G3979" s="29">
        <v>30</v>
      </c>
      <c r="H3979" s="29">
        <v>7</v>
      </c>
      <c r="I3979" s="29">
        <v>1990</v>
      </c>
      <c r="J3979" s="15">
        <v>1</v>
      </c>
      <c r="K3979" s="15">
        <v>0</v>
      </c>
      <c r="L3979" s="15">
        <v>1</v>
      </c>
      <c r="M3979" s="15">
        <v>2</v>
      </c>
      <c r="N3979" s="27" t="e">
        <f>SUMIF(#REF!,'Integrantes original'!A3744,#REF!)</f>
        <v>#REF!</v>
      </c>
      <c r="O3979" s="27">
        <f t="shared" si="248"/>
        <v>30071990</v>
      </c>
      <c r="P3979" s="27">
        <f t="shared" si="249"/>
        <v>300719902</v>
      </c>
      <c r="Q3979" s="31">
        <f t="shared" si="250"/>
        <v>39300912300790</v>
      </c>
      <c r="R3979" s="27">
        <f>COUNTIF(tratycont!S:S,'Integrantes original'!Q3979)</f>
        <v>0</v>
      </c>
      <c r="S3979" s="27">
        <f t="shared" si="251"/>
        <v>0</v>
      </c>
    </row>
    <row r="3980" spans="1:19" x14ac:dyDescent="0.15">
      <c r="A3980" s="29">
        <v>3930091</v>
      </c>
      <c r="B3980" s="29">
        <v>393009103</v>
      </c>
      <c r="C3980" s="29" t="s">
        <v>22</v>
      </c>
      <c r="D3980" s="30" t="s">
        <v>3288</v>
      </c>
      <c r="E3980" s="30" t="s">
        <v>2985</v>
      </c>
      <c r="F3980" s="15">
        <v>1</v>
      </c>
      <c r="G3980" s="29">
        <v>8</v>
      </c>
      <c r="H3980" s="29">
        <v>3</v>
      </c>
      <c r="I3980" s="29">
        <v>2013</v>
      </c>
      <c r="J3980" s="15">
        <v>-1</v>
      </c>
      <c r="K3980" s="15">
        <v>-1</v>
      </c>
      <c r="L3980" s="15">
        <v>0</v>
      </c>
      <c r="M3980" s="15">
        <v>0</v>
      </c>
      <c r="N3980" s="27" t="e">
        <f>SUMIF(#REF!,'Integrantes original'!A3745,#REF!)</f>
        <v>#REF!</v>
      </c>
      <c r="O3980" s="27">
        <f t="shared" si="248"/>
        <v>8032013</v>
      </c>
      <c r="P3980" s="27">
        <f t="shared" si="249"/>
        <v>80320131</v>
      </c>
      <c r="Q3980" s="31">
        <f t="shared" si="250"/>
        <v>39300911080313</v>
      </c>
      <c r="R3980" s="27">
        <f>COUNTIF(tratycont!S:S,'Integrantes original'!Q3980)</f>
        <v>0</v>
      </c>
      <c r="S3980" s="27">
        <f t="shared" si="251"/>
        <v>0</v>
      </c>
    </row>
    <row r="3981" spans="1:19" x14ac:dyDescent="0.15">
      <c r="A3981" s="29">
        <v>3930091</v>
      </c>
      <c r="B3981" s="29">
        <v>393009104</v>
      </c>
      <c r="C3981" s="29" t="s">
        <v>25</v>
      </c>
      <c r="D3981" s="30" t="s">
        <v>943</v>
      </c>
      <c r="E3981" s="30" t="s">
        <v>2985</v>
      </c>
      <c r="F3981" s="15">
        <v>2</v>
      </c>
      <c r="G3981" s="29">
        <v>7</v>
      </c>
      <c r="H3981" s="29">
        <v>6</v>
      </c>
      <c r="I3981" s="29">
        <v>2016</v>
      </c>
      <c r="J3981" s="15">
        <v>-1</v>
      </c>
      <c r="K3981" s="15">
        <v>-1</v>
      </c>
      <c r="L3981" s="15">
        <v>0</v>
      </c>
      <c r="M3981" s="15">
        <v>0</v>
      </c>
      <c r="N3981" s="27" t="e">
        <f>SUMIF(#REF!,'Integrantes original'!A3746,#REF!)</f>
        <v>#REF!</v>
      </c>
      <c r="O3981" s="27">
        <f t="shared" si="248"/>
        <v>7062016</v>
      </c>
      <c r="P3981" s="27">
        <f t="shared" si="249"/>
        <v>70620162</v>
      </c>
      <c r="Q3981" s="31">
        <f t="shared" si="250"/>
        <v>39300912070616</v>
      </c>
      <c r="R3981" s="27">
        <f>COUNTIF(tratycont!S:S,'Integrantes original'!Q3981)</f>
        <v>0</v>
      </c>
      <c r="S3981" s="27">
        <f t="shared" si="251"/>
        <v>0</v>
      </c>
    </row>
    <row r="3982" spans="1:19" x14ac:dyDescent="0.15">
      <c r="A3982" s="29">
        <v>3930101</v>
      </c>
      <c r="B3982" s="29">
        <v>393010101</v>
      </c>
      <c r="C3982" s="29" t="s">
        <v>16</v>
      </c>
      <c r="D3982" s="30" t="s">
        <v>3289</v>
      </c>
      <c r="E3982" s="30" t="s">
        <v>2985</v>
      </c>
      <c r="F3982" s="15">
        <v>1</v>
      </c>
      <c r="G3982" s="29">
        <v>6</v>
      </c>
      <c r="H3982" s="29">
        <v>6</v>
      </c>
      <c r="I3982" s="29">
        <v>1950</v>
      </c>
      <c r="J3982" s="15">
        <v>-1</v>
      </c>
      <c r="K3982" s="15">
        <v>-1</v>
      </c>
      <c r="L3982" s="15">
        <v>0</v>
      </c>
      <c r="M3982" s="15">
        <v>0</v>
      </c>
      <c r="N3982" s="27" t="e">
        <f>SUMIF(#REF!,'Integrantes original'!A3747,#REF!)</f>
        <v>#REF!</v>
      </c>
      <c r="O3982" s="27">
        <f t="shared" si="248"/>
        <v>6061950</v>
      </c>
      <c r="P3982" s="27">
        <f t="shared" si="249"/>
        <v>60619501</v>
      </c>
      <c r="Q3982" s="31">
        <f t="shared" si="250"/>
        <v>39301011060650</v>
      </c>
      <c r="R3982" s="27">
        <f>COUNTIF(tratycont!S:S,'Integrantes original'!Q3982)</f>
        <v>0</v>
      </c>
      <c r="S3982" s="27">
        <f t="shared" si="251"/>
        <v>0</v>
      </c>
    </row>
    <row r="3983" spans="1:19" x14ac:dyDescent="0.15">
      <c r="A3983" s="29">
        <v>3930101</v>
      </c>
      <c r="B3983" s="29">
        <v>393010102</v>
      </c>
      <c r="C3983" s="29" t="s">
        <v>19</v>
      </c>
      <c r="D3983" s="30" t="s">
        <v>1054</v>
      </c>
      <c r="E3983" s="30" t="s">
        <v>371</v>
      </c>
      <c r="F3983" s="15">
        <v>2</v>
      </c>
      <c r="G3983" s="29">
        <v>20</v>
      </c>
      <c r="H3983" s="29">
        <v>3</v>
      </c>
      <c r="I3983" s="29">
        <v>1979</v>
      </c>
      <c r="J3983" s="15">
        <v>1</v>
      </c>
      <c r="K3983" s="15">
        <v>0</v>
      </c>
      <c r="L3983" s="15">
        <v>1</v>
      </c>
      <c r="M3983" s="15">
        <v>1</v>
      </c>
      <c r="N3983" s="27" t="e">
        <f>SUMIF(#REF!,'Integrantes original'!A3748,#REF!)</f>
        <v>#REF!</v>
      </c>
      <c r="O3983" s="27">
        <f t="shared" si="248"/>
        <v>20031979</v>
      </c>
      <c r="P3983" s="27">
        <f t="shared" si="249"/>
        <v>200319792</v>
      </c>
      <c r="Q3983" s="31">
        <f t="shared" si="250"/>
        <v>39301012200379</v>
      </c>
      <c r="R3983" s="27">
        <f>COUNTIF(tratycont!S:S,'Integrantes original'!Q3983)</f>
        <v>0</v>
      </c>
      <c r="S3983" s="27">
        <f t="shared" si="251"/>
        <v>0</v>
      </c>
    </row>
    <row r="3984" spans="1:19" x14ac:dyDescent="0.15">
      <c r="A3984" s="29">
        <v>3930101</v>
      </c>
      <c r="B3984" s="29">
        <v>393010103</v>
      </c>
      <c r="C3984" s="29" t="s">
        <v>22</v>
      </c>
      <c r="D3984" s="30" t="s">
        <v>3290</v>
      </c>
      <c r="E3984" s="30" t="s">
        <v>2985</v>
      </c>
      <c r="F3984" s="15">
        <v>1</v>
      </c>
      <c r="G3984" s="29">
        <v>7</v>
      </c>
      <c r="H3984" s="29">
        <v>11</v>
      </c>
      <c r="I3984" s="29">
        <v>2000</v>
      </c>
      <c r="J3984" s="15">
        <v>-1</v>
      </c>
      <c r="K3984" s="15">
        <v>-1</v>
      </c>
      <c r="L3984" s="15">
        <v>0</v>
      </c>
      <c r="M3984" s="15">
        <v>0</v>
      </c>
      <c r="N3984" s="27" t="e">
        <f>SUMIF(#REF!,'Integrantes original'!A3749,#REF!)</f>
        <v>#REF!</v>
      </c>
      <c r="O3984" s="27">
        <f t="shared" si="248"/>
        <v>7112000</v>
      </c>
      <c r="P3984" s="27">
        <f t="shared" si="249"/>
        <v>71120001</v>
      </c>
      <c r="Q3984" s="31">
        <f t="shared" si="250"/>
        <v>39301011071100</v>
      </c>
      <c r="R3984" s="27">
        <f>COUNTIF(tratycont!S:S,'Integrantes original'!Q3984)</f>
        <v>0</v>
      </c>
      <c r="S3984" s="27">
        <f t="shared" si="251"/>
        <v>0</v>
      </c>
    </row>
    <row r="3985" spans="1:19" x14ac:dyDescent="0.15">
      <c r="A3985" s="29">
        <v>3930101</v>
      </c>
      <c r="B3985" s="29">
        <v>393010104</v>
      </c>
      <c r="C3985" s="29" t="s">
        <v>25</v>
      </c>
      <c r="D3985" s="30" t="s">
        <v>409</v>
      </c>
      <c r="E3985" s="30" t="s">
        <v>2985</v>
      </c>
      <c r="F3985" s="15">
        <v>1</v>
      </c>
      <c r="G3985" s="29">
        <v>16</v>
      </c>
      <c r="H3985" s="29">
        <v>8</v>
      </c>
      <c r="I3985" s="29">
        <v>2003</v>
      </c>
      <c r="J3985" s="15">
        <v>-1</v>
      </c>
      <c r="K3985" s="15">
        <v>-1</v>
      </c>
      <c r="L3985" s="15">
        <v>0</v>
      </c>
      <c r="M3985" s="15">
        <v>0</v>
      </c>
      <c r="N3985" s="27" t="e">
        <f>SUMIF(#REF!,'Integrantes original'!A3750,#REF!)</f>
        <v>#REF!</v>
      </c>
      <c r="O3985" s="27">
        <f t="shared" si="248"/>
        <v>16082003</v>
      </c>
      <c r="P3985" s="27">
        <f t="shared" si="249"/>
        <v>160820031</v>
      </c>
      <c r="Q3985" s="31">
        <f t="shared" si="250"/>
        <v>39301011160803</v>
      </c>
      <c r="R3985" s="27">
        <f>COUNTIF(tratycont!S:S,'Integrantes original'!Q3985)</f>
        <v>0</v>
      </c>
      <c r="S3985" s="27">
        <f t="shared" si="251"/>
        <v>0</v>
      </c>
    </row>
    <row r="3986" spans="1:19" x14ac:dyDescent="0.15">
      <c r="A3986" s="29">
        <v>3930101</v>
      </c>
      <c r="B3986" s="29">
        <v>393010105</v>
      </c>
      <c r="C3986" s="29" t="s">
        <v>27</v>
      </c>
      <c r="D3986" s="30" t="s">
        <v>3291</v>
      </c>
      <c r="E3986" s="30" t="s">
        <v>2985</v>
      </c>
      <c r="F3986" s="15">
        <v>2</v>
      </c>
      <c r="G3986" s="29">
        <v>21</v>
      </c>
      <c r="H3986" s="29">
        <v>3</v>
      </c>
      <c r="I3986" s="29">
        <v>2007</v>
      </c>
      <c r="J3986" s="15">
        <v>-1</v>
      </c>
      <c r="K3986" s="15">
        <v>-1</v>
      </c>
      <c r="L3986" s="15">
        <v>0</v>
      </c>
      <c r="M3986" s="15">
        <v>0</v>
      </c>
      <c r="N3986" s="27" t="e">
        <f>SUMIF(#REF!,'Integrantes original'!A3751,#REF!)</f>
        <v>#REF!</v>
      </c>
      <c r="O3986" s="27">
        <f t="shared" si="248"/>
        <v>21032007</v>
      </c>
      <c r="P3986" s="27">
        <f t="shared" si="249"/>
        <v>210320072</v>
      </c>
      <c r="Q3986" s="31">
        <f t="shared" si="250"/>
        <v>39301012210307</v>
      </c>
      <c r="R3986" s="27">
        <f>COUNTIF(tratycont!S:S,'Integrantes original'!Q3986)</f>
        <v>0</v>
      </c>
      <c r="S3986" s="27">
        <f t="shared" si="251"/>
        <v>0</v>
      </c>
    </row>
    <row r="3987" spans="1:19" x14ac:dyDescent="0.15">
      <c r="A3987" s="29">
        <v>3930101</v>
      </c>
      <c r="B3987" s="29">
        <v>393010106</v>
      </c>
      <c r="C3987" s="29" t="s">
        <v>30</v>
      </c>
      <c r="D3987" s="30" t="s">
        <v>1054</v>
      </c>
      <c r="E3987" s="30" t="s">
        <v>2985</v>
      </c>
      <c r="F3987" s="15">
        <v>2</v>
      </c>
      <c r="G3987" s="29">
        <v>21</v>
      </c>
      <c r="H3987" s="29">
        <v>3</v>
      </c>
      <c r="I3987" s="29">
        <v>2010</v>
      </c>
      <c r="J3987" s="15">
        <v>-1</v>
      </c>
      <c r="K3987" s="15">
        <v>-1</v>
      </c>
      <c r="L3987" s="15">
        <v>0</v>
      </c>
      <c r="M3987" s="15">
        <v>0</v>
      </c>
      <c r="N3987" s="27" t="e">
        <f>SUMIF(#REF!,'Integrantes original'!A3752,#REF!)</f>
        <v>#REF!</v>
      </c>
      <c r="O3987" s="27">
        <f t="shared" si="248"/>
        <v>21032010</v>
      </c>
      <c r="P3987" s="27">
        <f t="shared" si="249"/>
        <v>210320102</v>
      </c>
      <c r="Q3987" s="31">
        <f t="shared" si="250"/>
        <v>39301012210310</v>
      </c>
      <c r="R3987" s="27">
        <f>COUNTIF(tratycont!S:S,'Integrantes original'!Q3987)</f>
        <v>0</v>
      </c>
      <c r="S3987" s="27">
        <f t="shared" si="251"/>
        <v>0</v>
      </c>
    </row>
    <row r="3988" spans="1:19" x14ac:dyDescent="0.15">
      <c r="A3988" s="29">
        <v>3930101</v>
      </c>
      <c r="B3988" s="29">
        <v>393010107</v>
      </c>
      <c r="C3988" s="29" t="s">
        <v>56</v>
      </c>
      <c r="D3988" s="30" t="s">
        <v>332</v>
      </c>
      <c r="E3988" s="30" t="s">
        <v>2985</v>
      </c>
      <c r="F3988" s="15">
        <v>1</v>
      </c>
      <c r="G3988" s="29">
        <v>19</v>
      </c>
      <c r="H3988" s="29">
        <v>6</v>
      </c>
      <c r="I3988" s="29">
        <v>2014</v>
      </c>
      <c r="J3988" s="15">
        <v>-1</v>
      </c>
      <c r="K3988" s="15">
        <v>-1</v>
      </c>
      <c r="L3988" s="15">
        <v>0</v>
      </c>
      <c r="M3988" s="15">
        <v>0</v>
      </c>
      <c r="N3988" s="27" t="e">
        <f>SUMIF(#REF!,'Integrantes original'!A3753,#REF!)</f>
        <v>#REF!</v>
      </c>
      <c r="O3988" s="27">
        <f t="shared" si="248"/>
        <v>19062014</v>
      </c>
      <c r="P3988" s="27">
        <f t="shared" si="249"/>
        <v>190620141</v>
      </c>
      <c r="Q3988" s="31">
        <f t="shared" si="250"/>
        <v>39301011190614</v>
      </c>
      <c r="R3988" s="27">
        <f>COUNTIF(tratycont!S:S,'Integrantes original'!Q3988)</f>
        <v>0</v>
      </c>
      <c r="S3988" s="27">
        <f t="shared" si="251"/>
        <v>0</v>
      </c>
    </row>
    <row r="3989" spans="1:19" x14ac:dyDescent="0.15">
      <c r="A3989" s="29">
        <v>3930111</v>
      </c>
      <c r="B3989" s="29">
        <v>393011101</v>
      </c>
      <c r="C3989" s="29" t="s">
        <v>16</v>
      </c>
      <c r="D3989" s="30" t="s">
        <v>1574</v>
      </c>
      <c r="E3989" s="30" t="s">
        <v>1308</v>
      </c>
      <c r="F3989" s="15">
        <v>1</v>
      </c>
      <c r="G3989" s="29">
        <v>2</v>
      </c>
      <c r="H3989" s="29">
        <v>6</v>
      </c>
      <c r="I3989" s="29">
        <v>9999</v>
      </c>
      <c r="J3989" s="15">
        <v>-1</v>
      </c>
      <c r="K3989" s="15">
        <v>-1</v>
      </c>
      <c r="L3989" s="15">
        <v>0</v>
      </c>
      <c r="M3989" s="15">
        <v>0</v>
      </c>
      <c r="N3989" s="27" t="e">
        <f>SUMIF(#REF!,'Integrantes original'!A3754,#REF!)</f>
        <v>#REF!</v>
      </c>
      <c r="O3989" s="27">
        <f t="shared" si="248"/>
        <v>2069999</v>
      </c>
      <c r="P3989" s="27">
        <f t="shared" si="249"/>
        <v>20699991</v>
      </c>
      <c r="Q3989" s="31">
        <f t="shared" si="250"/>
        <v>39301111020699</v>
      </c>
      <c r="R3989" s="27">
        <f>COUNTIF(tratycont!S:S,'Integrantes original'!Q3989)</f>
        <v>0</v>
      </c>
      <c r="S3989" s="27">
        <f t="shared" si="251"/>
        <v>0</v>
      </c>
    </row>
    <row r="3990" spans="1:19" x14ac:dyDescent="0.15">
      <c r="A3990" s="29">
        <v>3930111</v>
      </c>
      <c r="B3990" s="29">
        <v>393011102</v>
      </c>
      <c r="C3990" s="29" t="s">
        <v>19</v>
      </c>
      <c r="D3990" s="30" t="s">
        <v>2707</v>
      </c>
      <c r="E3990" s="30" t="s">
        <v>2149</v>
      </c>
      <c r="F3990" s="15">
        <v>2</v>
      </c>
      <c r="G3990" s="29">
        <v>30</v>
      </c>
      <c r="H3990" s="29">
        <v>7</v>
      </c>
      <c r="I3990" s="29">
        <v>9999</v>
      </c>
      <c r="J3990" s="15">
        <v>-1</v>
      </c>
      <c r="K3990" s="15">
        <v>-1</v>
      </c>
      <c r="L3990" s="15">
        <v>0</v>
      </c>
      <c r="M3990" s="15">
        <v>0</v>
      </c>
      <c r="N3990" s="27" t="e">
        <f>SUMIF(#REF!,'Integrantes original'!A3755,#REF!)</f>
        <v>#REF!</v>
      </c>
      <c r="O3990" s="27">
        <f t="shared" si="248"/>
        <v>30079999</v>
      </c>
      <c r="P3990" s="27">
        <f t="shared" si="249"/>
        <v>300799992</v>
      </c>
      <c r="Q3990" s="31">
        <f t="shared" si="250"/>
        <v>39301112300799</v>
      </c>
      <c r="R3990" s="27">
        <f>COUNTIF(tratycont!S:S,'Integrantes original'!Q3990)</f>
        <v>0</v>
      </c>
      <c r="S3990" s="27">
        <f t="shared" si="251"/>
        <v>0</v>
      </c>
    </row>
    <row r="3991" spans="1:19" x14ac:dyDescent="0.15">
      <c r="A3991" s="29">
        <v>3930111</v>
      </c>
      <c r="B3991" s="29">
        <v>393011103</v>
      </c>
      <c r="C3991" s="29" t="s">
        <v>22</v>
      </c>
      <c r="D3991" s="30" t="s">
        <v>3292</v>
      </c>
      <c r="E3991" s="30" t="s">
        <v>1308</v>
      </c>
      <c r="F3991" s="15">
        <v>2</v>
      </c>
      <c r="G3991" s="29">
        <v>3</v>
      </c>
      <c r="H3991" s="29">
        <v>11</v>
      </c>
      <c r="I3991" s="29">
        <v>9999</v>
      </c>
      <c r="J3991" s="15">
        <v>-1</v>
      </c>
      <c r="K3991" s="15">
        <v>-1</v>
      </c>
      <c r="L3991" s="15">
        <v>0</v>
      </c>
      <c r="M3991" s="15">
        <v>0</v>
      </c>
      <c r="N3991" s="27" t="e">
        <f>SUMIF(#REF!,'Integrantes original'!A3756,#REF!)</f>
        <v>#REF!</v>
      </c>
      <c r="O3991" s="27">
        <f t="shared" si="248"/>
        <v>3119999</v>
      </c>
      <c r="P3991" s="27">
        <f t="shared" si="249"/>
        <v>31199992</v>
      </c>
      <c r="Q3991" s="31">
        <f t="shared" si="250"/>
        <v>39301112031199</v>
      </c>
      <c r="R3991" s="27">
        <f>COUNTIF(tratycont!S:S,'Integrantes original'!Q3991)</f>
        <v>0</v>
      </c>
      <c r="S3991" s="27">
        <f t="shared" si="251"/>
        <v>0</v>
      </c>
    </row>
    <row r="3992" spans="1:19" x14ac:dyDescent="0.15">
      <c r="A3992" s="29">
        <v>3930111</v>
      </c>
      <c r="B3992" s="29">
        <v>393011104</v>
      </c>
      <c r="C3992" s="29" t="s">
        <v>25</v>
      </c>
      <c r="D3992" s="30" t="s">
        <v>1341</v>
      </c>
      <c r="E3992" s="30" t="s">
        <v>1308</v>
      </c>
      <c r="F3992" s="15">
        <v>1</v>
      </c>
      <c r="G3992" s="29">
        <v>16</v>
      </c>
      <c r="H3992" s="29">
        <v>12</v>
      </c>
      <c r="I3992" s="29">
        <v>1995</v>
      </c>
      <c r="J3992" s="15">
        <v>-1</v>
      </c>
      <c r="K3992" s="15">
        <v>-1</v>
      </c>
      <c r="L3992" s="15">
        <v>0</v>
      </c>
      <c r="M3992" s="15">
        <v>0</v>
      </c>
      <c r="N3992" s="27" t="e">
        <f>SUMIF(#REF!,'Integrantes original'!A3757,#REF!)</f>
        <v>#REF!</v>
      </c>
      <c r="O3992" s="27">
        <f t="shared" si="248"/>
        <v>16121995</v>
      </c>
      <c r="P3992" s="27">
        <f t="shared" si="249"/>
        <v>161219951</v>
      </c>
      <c r="Q3992" s="31">
        <f t="shared" si="250"/>
        <v>39301111161295</v>
      </c>
      <c r="R3992" s="27">
        <f>COUNTIF(tratycont!S:S,'Integrantes original'!Q3992)</f>
        <v>0</v>
      </c>
      <c r="S3992" s="27">
        <f t="shared" si="251"/>
        <v>0</v>
      </c>
    </row>
    <row r="3993" spans="1:19" x14ac:dyDescent="0.15">
      <c r="A3993" s="29">
        <v>3930111</v>
      </c>
      <c r="B3993" s="29">
        <v>393011105</v>
      </c>
      <c r="C3993" s="29" t="s">
        <v>27</v>
      </c>
      <c r="D3993" s="30" t="s">
        <v>192</v>
      </c>
      <c r="E3993" s="30" t="s">
        <v>1308</v>
      </c>
      <c r="F3993" s="15">
        <v>1</v>
      </c>
      <c r="G3993" s="29">
        <v>8</v>
      </c>
      <c r="H3993" s="29">
        <v>11</v>
      </c>
      <c r="I3993" s="29">
        <v>9999</v>
      </c>
      <c r="J3993" s="15">
        <v>-1</v>
      </c>
      <c r="K3993" s="15">
        <v>-1</v>
      </c>
      <c r="L3993" s="15">
        <v>0</v>
      </c>
      <c r="M3993" s="15">
        <v>0</v>
      </c>
      <c r="N3993" s="27" t="e">
        <f>SUMIF(#REF!,'Integrantes original'!A3758,#REF!)</f>
        <v>#REF!</v>
      </c>
      <c r="O3993" s="27">
        <f t="shared" si="248"/>
        <v>8119999</v>
      </c>
      <c r="P3993" s="27">
        <f t="shared" si="249"/>
        <v>81199991</v>
      </c>
      <c r="Q3993" s="31">
        <f t="shared" si="250"/>
        <v>39301111081199</v>
      </c>
      <c r="R3993" s="27">
        <f>COUNTIF(tratycont!S:S,'Integrantes original'!Q3993)</f>
        <v>0</v>
      </c>
      <c r="S3993" s="27">
        <f t="shared" si="251"/>
        <v>0</v>
      </c>
    </row>
    <row r="3994" spans="1:19" x14ac:dyDescent="0.15">
      <c r="A3994" s="29">
        <v>3930111</v>
      </c>
      <c r="B3994" s="29">
        <v>393011106</v>
      </c>
      <c r="C3994" s="29" t="s">
        <v>30</v>
      </c>
      <c r="D3994" s="30" t="s">
        <v>3293</v>
      </c>
      <c r="E3994" s="30" t="s">
        <v>1308</v>
      </c>
      <c r="F3994" s="15">
        <v>1</v>
      </c>
      <c r="G3994" s="29">
        <v>27</v>
      </c>
      <c r="H3994" s="29">
        <v>9</v>
      </c>
      <c r="I3994" s="29">
        <v>9999</v>
      </c>
      <c r="J3994" s="15">
        <v>-1</v>
      </c>
      <c r="K3994" s="15">
        <v>-1</v>
      </c>
      <c r="L3994" s="15">
        <v>0</v>
      </c>
      <c r="M3994" s="15">
        <v>0</v>
      </c>
      <c r="N3994" s="27" t="e">
        <f>SUMIF(#REF!,'Integrantes original'!A3759,#REF!)</f>
        <v>#REF!</v>
      </c>
      <c r="O3994" s="27">
        <f t="shared" si="248"/>
        <v>27099999</v>
      </c>
      <c r="P3994" s="27">
        <f t="shared" si="249"/>
        <v>270999991</v>
      </c>
      <c r="Q3994" s="31">
        <f t="shared" si="250"/>
        <v>39301111270999</v>
      </c>
      <c r="R3994" s="27">
        <f>COUNTIF(tratycont!S:S,'Integrantes original'!Q3994)</f>
        <v>0</v>
      </c>
      <c r="S3994" s="27">
        <f t="shared" si="251"/>
        <v>0</v>
      </c>
    </row>
    <row r="3995" spans="1:19" x14ac:dyDescent="0.15">
      <c r="A3995" s="29">
        <v>3930111</v>
      </c>
      <c r="B3995" s="29">
        <v>393011107</v>
      </c>
      <c r="C3995" s="29" t="s">
        <v>56</v>
      </c>
      <c r="D3995" s="30" t="s">
        <v>3294</v>
      </c>
      <c r="E3995" s="30" t="s">
        <v>1308</v>
      </c>
      <c r="F3995" s="15">
        <v>2</v>
      </c>
      <c r="G3995" s="29">
        <v>2</v>
      </c>
      <c r="H3995" s="29">
        <v>11</v>
      </c>
      <c r="I3995" s="29">
        <v>1998</v>
      </c>
      <c r="J3995" s="15">
        <v>1</v>
      </c>
      <c r="K3995" s="15">
        <v>0</v>
      </c>
      <c r="L3995" s="15">
        <v>1</v>
      </c>
      <c r="M3995" s="15">
        <v>1</v>
      </c>
      <c r="N3995" s="27" t="e">
        <f>SUMIF(#REF!,'Integrantes original'!A3760,#REF!)</f>
        <v>#REF!</v>
      </c>
      <c r="O3995" s="27">
        <f t="shared" si="248"/>
        <v>2111998</v>
      </c>
      <c r="P3995" s="27">
        <f t="shared" si="249"/>
        <v>21119982</v>
      </c>
      <c r="Q3995" s="31">
        <f t="shared" si="250"/>
        <v>39301112021198</v>
      </c>
      <c r="R3995" s="27">
        <f>COUNTIF(tratycont!S:S,'Integrantes original'!Q3995)</f>
        <v>0</v>
      </c>
      <c r="S3995" s="27">
        <f t="shared" si="251"/>
        <v>0</v>
      </c>
    </row>
    <row r="3996" spans="1:19" x14ac:dyDescent="0.15">
      <c r="A3996" s="29">
        <v>3930111</v>
      </c>
      <c r="B3996" s="29">
        <v>393011108</v>
      </c>
      <c r="C3996" s="29" t="s">
        <v>58</v>
      </c>
      <c r="D3996" s="30" t="s">
        <v>3295</v>
      </c>
      <c r="E3996" s="30" t="s">
        <v>896</v>
      </c>
      <c r="F3996" s="15">
        <v>2</v>
      </c>
      <c r="G3996" s="29">
        <v>6</v>
      </c>
      <c r="H3996" s="29">
        <v>3</v>
      </c>
      <c r="I3996" s="29">
        <v>9999</v>
      </c>
      <c r="J3996" s="15">
        <v>-1</v>
      </c>
      <c r="K3996" s="15">
        <v>-1</v>
      </c>
      <c r="L3996" s="15">
        <v>0</v>
      </c>
      <c r="M3996" s="15">
        <v>0</v>
      </c>
      <c r="N3996" s="27" t="e">
        <f>SUMIF(#REF!,'Integrantes original'!A3761,#REF!)</f>
        <v>#REF!</v>
      </c>
      <c r="O3996" s="27">
        <f t="shared" si="248"/>
        <v>6039999</v>
      </c>
      <c r="P3996" s="27">
        <f t="shared" si="249"/>
        <v>60399992</v>
      </c>
      <c r="Q3996" s="31">
        <f t="shared" si="250"/>
        <v>39301112060399</v>
      </c>
      <c r="R3996" s="27">
        <f>COUNTIF(tratycont!S:S,'Integrantes original'!Q3996)</f>
        <v>0</v>
      </c>
      <c r="S3996" s="27">
        <f t="shared" si="251"/>
        <v>0</v>
      </c>
    </row>
    <row r="3997" spans="1:19" x14ac:dyDescent="0.15">
      <c r="A3997" s="29">
        <v>3930111</v>
      </c>
      <c r="B3997" s="29">
        <v>393011109</v>
      </c>
      <c r="C3997" s="29" t="s">
        <v>120</v>
      </c>
      <c r="D3997" s="30" t="s">
        <v>3296</v>
      </c>
      <c r="E3997" s="30" t="s">
        <v>1308</v>
      </c>
      <c r="F3997" s="15">
        <v>1</v>
      </c>
      <c r="G3997" s="29">
        <v>15</v>
      </c>
      <c r="H3997" s="29">
        <v>7</v>
      </c>
      <c r="I3997" s="29">
        <v>2018</v>
      </c>
      <c r="J3997" s="15">
        <v>2</v>
      </c>
      <c r="K3997" s="15">
        <v>7</v>
      </c>
      <c r="L3997" s="15">
        <v>0</v>
      </c>
      <c r="M3997" s="15">
        <v>0</v>
      </c>
      <c r="N3997" s="27" t="e">
        <f>SUMIF(#REF!,'Integrantes original'!A3762,#REF!)</f>
        <v>#REF!</v>
      </c>
      <c r="O3997" s="27">
        <f t="shared" si="248"/>
        <v>15072018</v>
      </c>
      <c r="P3997" s="27">
        <f t="shared" si="249"/>
        <v>150720181</v>
      </c>
      <c r="Q3997" s="31">
        <f t="shared" si="250"/>
        <v>39301111150718</v>
      </c>
      <c r="R3997" s="27">
        <f>COUNTIF(tratycont!S:S,'Integrantes original'!Q3997)</f>
        <v>1</v>
      </c>
      <c r="S3997" s="27">
        <f t="shared" si="251"/>
        <v>1</v>
      </c>
    </row>
    <row r="3998" spans="1:19" x14ac:dyDescent="0.15">
      <c r="A3998" s="29">
        <v>3930111</v>
      </c>
      <c r="B3998" s="29">
        <v>393011110</v>
      </c>
      <c r="C3998" s="29" t="s">
        <v>123</v>
      </c>
      <c r="D3998" s="30" t="s">
        <v>1742</v>
      </c>
      <c r="E3998" s="30" t="s">
        <v>1308</v>
      </c>
      <c r="F3998" s="15">
        <v>2</v>
      </c>
      <c r="G3998" s="29">
        <v>13</v>
      </c>
      <c r="H3998" s="29">
        <v>9</v>
      </c>
      <c r="I3998" s="29">
        <v>2018</v>
      </c>
      <c r="J3998" s="15">
        <v>2</v>
      </c>
      <c r="K3998" s="15">
        <v>8</v>
      </c>
      <c r="L3998" s="15">
        <v>0</v>
      </c>
      <c r="M3998" s="15">
        <v>0</v>
      </c>
      <c r="N3998" s="27" t="e">
        <f>SUMIF(#REF!,'Integrantes original'!A3763,#REF!)</f>
        <v>#REF!</v>
      </c>
      <c r="O3998" s="27">
        <f t="shared" si="248"/>
        <v>13092018</v>
      </c>
      <c r="P3998" s="27">
        <f t="shared" si="249"/>
        <v>130920182</v>
      </c>
      <c r="Q3998" s="31">
        <f t="shared" si="250"/>
        <v>39301112130918</v>
      </c>
      <c r="R3998" s="27">
        <f>COUNTIF(tratycont!S:S,'Integrantes original'!Q3998)</f>
        <v>0</v>
      </c>
      <c r="S3998" s="27">
        <f t="shared" si="251"/>
        <v>1</v>
      </c>
    </row>
    <row r="3999" spans="1:19" x14ac:dyDescent="0.15">
      <c r="A3999" s="29">
        <v>3930121</v>
      </c>
      <c r="B3999" s="29">
        <v>393012101</v>
      </c>
      <c r="C3999" s="29" t="s">
        <v>16</v>
      </c>
      <c r="D3999" s="30" t="s">
        <v>3297</v>
      </c>
      <c r="E3999" s="30" t="s">
        <v>51</v>
      </c>
      <c r="F3999" s="15">
        <v>1</v>
      </c>
      <c r="G3999" s="29">
        <v>19</v>
      </c>
      <c r="H3999" s="29">
        <v>1</v>
      </c>
      <c r="I3999" s="29">
        <v>1998</v>
      </c>
      <c r="J3999" s="15">
        <v>-1</v>
      </c>
      <c r="K3999" s="15">
        <v>-1</v>
      </c>
      <c r="L3999" s="15">
        <v>0</v>
      </c>
      <c r="M3999" s="15">
        <v>0</v>
      </c>
      <c r="N3999" s="27" t="e">
        <f>SUMIF(#REF!,'Integrantes original'!A3764,#REF!)</f>
        <v>#REF!</v>
      </c>
      <c r="O3999" s="27">
        <f t="shared" si="248"/>
        <v>19011998</v>
      </c>
      <c r="P3999" s="27">
        <f t="shared" si="249"/>
        <v>190119981</v>
      </c>
      <c r="Q3999" s="31">
        <f t="shared" si="250"/>
        <v>39301211190198</v>
      </c>
      <c r="R3999" s="27">
        <f>COUNTIF(tratycont!S:S,'Integrantes original'!Q3999)</f>
        <v>0</v>
      </c>
      <c r="S3999" s="27">
        <f t="shared" si="251"/>
        <v>0</v>
      </c>
    </row>
    <row r="4000" spans="1:19" x14ac:dyDescent="0.15">
      <c r="A4000" s="29">
        <v>3930121</v>
      </c>
      <c r="B4000" s="29">
        <v>393012102</v>
      </c>
      <c r="C4000" s="29" t="s">
        <v>19</v>
      </c>
      <c r="D4000" s="30" t="s">
        <v>256</v>
      </c>
      <c r="E4000" s="30" t="s">
        <v>853</v>
      </c>
      <c r="F4000" s="15">
        <v>2</v>
      </c>
      <c r="G4000" s="29">
        <v>16</v>
      </c>
      <c r="H4000" s="29">
        <v>3</v>
      </c>
      <c r="I4000" s="29">
        <v>1998</v>
      </c>
      <c r="J4000" s="15">
        <v>1</v>
      </c>
      <c r="K4000" s="15">
        <v>0</v>
      </c>
      <c r="L4000" s="15">
        <v>1</v>
      </c>
      <c r="M4000" s="15">
        <v>2</v>
      </c>
      <c r="N4000" s="27" t="e">
        <f>SUMIF(#REF!,'Integrantes original'!A3765,#REF!)</f>
        <v>#REF!</v>
      </c>
      <c r="O4000" s="27">
        <f t="shared" si="248"/>
        <v>16031998</v>
      </c>
      <c r="P4000" s="27">
        <f t="shared" si="249"/>
        <v>160319982</v>
      </c>
      <c r="Q4000" s="31">
        <f t="shared" si="250"/>
        <v>39301212160398</v>
      </c>
      <c r="R4000" s="27">
        <f>COUNTIF(tratycont!S:S,'Integrantes original'!Q4000)</f>
        <v>0</v>
      </c>
      <c r="S4000" s="27">
        <f t="shared" si="251"/>
        <v>0</v>
      </c>
    </row>
    <row r="4001" spans="1:19" x14ac:dyDescent="0.15">
      <c r="A4001" s="29">
        <v>3930121</v>
      </c>
      <c r="B4001" s="29">
        <v>393012103</v>
      </c>
      <c r="C4001" s="29" t="s">
        <v>22</v>
      </c>
      <c r="D4001" s="30" t="s">
        <v>3298</v>
      </c>
      <c r="E4001" s="30" t="s">
        <v>51</v>
      </c>
      <c r="F4001" s="15">
        <v>1</v>
      </c>
      <c r="G4001" s="29">
        <v>20</v>
      </c>
      <c r="H4001" s="29">
        <v>9</v>
      </c>
      <c r="I4001" s="29">
        <v>2018</v>
      </c>
      <c r="J4001" s="15">
        <v>2</v>
      </c>
      <c r="K4001" s="15">
        <v>2</v>
      </c>
      <c r="L4001" s="15">
        <v>0</v>
      </c>
      <c r="M4001" s="15">
        <v>0</v>
      </c>
      <c r="N4001" s="27" t="e">
        <f>SUMIF(#REF!,'Integrantes original'!A3766,#REF!)</f>
        <v>#REF!</v>
      </c>
      <c r="O4001" s="27">
        <f t="shared" si="248"/>
        <v>20092018</v>
      </c>
      <c r="P4001" s="27">
        <f t="shared" si="249"/>
        <v>200920181</v>
      </c>
      <c r="Q4001" s="31">
        <f t="shared" si="250"/>
        <v>39301211200918</v>
      </c>
      <c r="R4001" s="27">
        <f>COUNTIF(tratycont!S:S,'Integrantes original'!Q4001)</f>
        <v>1</v>
      </c>
      <c r="S4001" s="27">
        <f t="shared" si="251"/>
        <v>1</v>
      </c>
    </row>
    <row r="4002" spans="1:19" x14ac:dyDescent="0.15">
      <c r="A4002" s="29">
        <v>3930131</v>
      </c>
      <c r="B4002" s="29">
        <v>393013101</v>
      </c>
      <c r="C4002" s="29" t="s">
        <v>16</v>
      </c>
      <c r="D4002" s="30" t="s">
        <v>3299</v>
      </c>
      <c r="E4002" s="30" t="s">
        <v>3300</v>
      </c>
      <c r="F4002" s="15">
        <v>1</v>
      </c>
      <c r="G4002" s="29">
        <v>20</v>
      </c>
      <c r="H4002" s="29">
        <v>6</v>
      </c>
      <c r="I4002" s="29">
        <v>1996</v>
      </c>
      <c r="J4002" s="15">
        <v>-1</v>
      </c>
      <c r="K4002" s="15">
        <v>-1</v>
      </c>
      <c r="L4002" s="15">
        <v>0</v>
      </c>
      <c r="M4002" s="15">
        <v>0</v>
      </c>
      <c r="N4002" s="27" t="e">
        <f>SUMIF(#REF!,'Integrantes original'!A3767,#REF!)</f>
        <v>#REF!</v>
      </c>
      <c r="O4002" s="27">
        <f t="shared" si="248"/>
        <v>20061996</v>
      </c>
      <c r="P4002" s="27">
        <f t="shared" si="249"/>
        <v>200619961</v>
      </c>
      <c r="Q4002" s="31">
        <f t="shared" si="250"/>
        <v>39301311200696</v>
      </c>
      <c r="R4002" s="27">
        <f>COUNTIF(tratycont!S:S,'Integrantes original'!Q4002)</f>
        <v>0</v>
      </c>
      <c r="S4002" s="27">
        <f t="shared" si="251"/>
        <v>0</v>
      </c>
    </row>
    <row r="4003" spans="1:19" x14ac:dyDescent="0.15">
      <c r="A4003" s="29">
        <v>3930131</v>
      </c>
      <c r="B4003" s="29">
        <v>393013102</v>
      </c>
      <c r="C4003" s="29" t="s">
        <v>19</v>
      </c>
      <c r="D4003" s="30" t="s">
        <v>3301</v>
      </c>
      <c r="E4003" s="30" t="s">
        <v>3302</v>
      </c>
      <c r="F4003" s="15">
        <v>2</v>
      </c>
      <c r="G4003" s="29">
        <v>7</v>
      </c>
      <c r="H4003" s="29">
        <v>12</v>
      </c>
      <c r="I4003" s="29">
        <v>1996</v>
      </c>
      <c r="J4003" s="15">
        <v>1</v>
      </c>
      <c r="K4003" s="15">
        <v>0</v>
      </c>
      <c r="L4003" s="15">
        <v>1</v>
      </c>
      <c r="M4003" s="15">
        <v>2</v>
      </c>
      <c r="N4003" s="27" t="e">
        <f>SUMIF(#REF!,'Integrantes original'!A3768,#REF!)</f>
        <v>#REF!</v>
      </c>
      <c r="O4003" s="27">
        <f t="shared" si="248"/>
        <v>7121996</v>
      </c>
      <c r="P4003" s="27">
        <f t="shared" si="249"/>
        <v>71219962</v>
      </c>
      <c r="Q4003" s="31">
        <f t="shared" si="250"/>
        <v>39301312071296</v>
      </c>
      <c r="R4003" s="27">
        <f>COUNTIF(tratycont!S:S,'Integrantes original'!Q4003)</f>
        <v>0</v>
      </c>
      <c r="S4003" s="27">
        <f t="shared" si="251"/>
        <v>0</v>
      </c>
    </row>
    <row r="4004" spans="1:19" x14ac:dyDescent="0.15">
      <c r="A4004" s="29">
        <v>4110011</v>
      </c>
      <c r="B4004" s="29">
        <v>411001101</v>
      </c>
      <c r="C4004" s="29" t="s">
        <v>16</v>
      </c>
      <c r="D4004" s="30" t="s">
        <v>1671</v>
      </c>
      <c r="E4004" s="30" t="s">
        <v>853</v>
      </c>
      <c r="F4004" s="15">
        <v>1</v>
      </c>
      <c r="G4004" s="29">
        <v>25</v>
      </c>
      <c r="H4004" s="29">
        <v>1</v>
      </c>
      <c r="I4004" s="29">
        <v>1989</v>
      </c>
      <c r="J4004" s="15">
        <v>-1</v>
      </c>
      <c r="K4004" s="15">
        <v>-1</v>
      </c>
      <c r="L4004" s="15">
        <v>0</v>
      </c>
      <c r="M4004" s="15">
        <v>0</v>
      </c>
      <c r="N4004" s="27" t="e">
        <f>SUMIF(#REF!,'Integrantes original'!A3769,#REF!)</f>
        <v>#REF!</v>
      </c>
      <c r="O4004" s="27">
        <f t="shared" si="248"/>
        <v>25011989</v>
      </c>
      <c r="P4004" s="27">
        <f t="shared" si="249"/>
        <v>250119891</v>
      </c>
      <c r="Q4004" s="31">
        <f t="shared" si="250"/>
        <v>41100111250189</v>
      </c>
      <c r="R4004" s="27">
        <f>COUNTIF(tratycont!S:S,'Integrantes original'!Q4004)</f>
        <v>0</v>
      </c>
      <c r="S4004" s="27">
        <f t="shared" si="251"/>
        <v>0</v>
      </c>
    </row>
    <row r="4005" spans="1:19" x14ac:dyDescent="0.15">
      <c r="A4005" s="29">
        <v>4110011</v>
      </c>
      <c r="B4005" s="29">
        <v>411001102</v>
      </c>
      <c r="C4005" s="29" t="s">
        <v>19</v>
      </c>
      <c r="D4005" s="30" t="s">
        <v>1645</v>
      </c>
      <c r="E4005" s="30" t="s">
        <v>3303</v>
      </c>
      <c r="F4005" s="15">
        <v>2</v>
      </c>
      <c r="G4005" s="29">
        <v>3</v>
      </c>
      <c r="H4005" s="29">
        <v>9</v>
      </c>
      <c r="I4005" s="29">
        <v>1994</v>
      </c>
      <c r="J4005" s="15">
        <v>1</v>
      </c>
      <c r="K4005" s="15">
        <v>0</v>
      </c>
      <c r="L4005" s="15">
        <v>2</v>
      </c>
      <c r="M4005" s="15">
        <v>0</v>
      </c>
      <c r="N4005" s="27" t="e">
        <f>SUMIF(#REF!,'Integrantes original'!A3770,#REF!)</f>
        <v>#REF!</v>
      </c>
      <c r="O4005" s="27">
        <f t="shared" si="248"/>
        <v>3091994</v>
      </c>
      <c r="P4005" s="27">
        <f t="shared" si="249"/>
        <v>30919942</v>
      </c>
      <c r="Q4005" s="31">
        <f t="shared" si="250"/>
        <v>41100112030994</v>
      </c>
      <c r="R4005" s="27">
        <f>COUNTIF(tratycont!S:S,'Integrantes original'!Q4005)</f>
        <v>0</v>
      </c>
      <c r="S4005" s="27">
        <f t="shared" si="251"/>
        <v>0</v>
      </c>
    </row>
    <row r="4006" spans="1:19" x14ac:dyDescent="0.15">
      <c r="A4006" s="29">
        <v>4110011</v>
      </c>
      <c r="B4006" s="29">
        <v>411001103</v>
      </c>
      <c r="C4006" s="29" t="s">
        <v>22</v>
      </c>
      <c r="D4006" s="30" t="s">
        <v>3304</v>
      </c>
      <c r="E4006" s="30" t="s">
        <v>853</v>
      </c>
      <c r="F4006" s="15">
        <v>2</v>
      </c>
      <c r="G4006" s="29">
        <v>24</v>
      </c>
      <c r="H4006" s="29">
        <v>9</v>
      </c>
      <c r="I4006" s="29">
        <v>2018</v>
      </c>
      <c r="J4006" s="15">
        <v>2</v>
      </c>
      <c r="K4006" s="15">
        <v>2</v>
      </c>
      <c r="L4006" s="15">
        <v>0</v>
      </c>
      <c r="M4006" s="15">
        <v>0</v>
      </c>
      <c r="N4006" s="27" t="e">
        <f>SUMIF(#REF!,'Integrantes original'!A3771,#REF!)</f>
        <v>#REF!</v>
      </c>
      <c r="O4006" s="27">
        <f t="shared" si="248"/>
        <v>24092018</v>
      </c>
      <c r="P4006" s="27">
        <f t="shared" si="249"/>
        <v>240920182</v>
      </c>
      <c r="Q4006" s="31">
        <f t="shared" si="250"/>
        <v>41100112240918</v>
      </c>
      <c r="R4006" s="27">
        <f>COUNTIF(tratycont!S:S,'Integrantes original'!Q4006)</f>
        <v>1</v>
      </c>
      <c r="S4006" s="27">
        <f t="shared" si="251"/>
        <v>1</v>
      </c>
    </row>
    <row r="4007" spans="1:19" x14ac:dyDescent="0.15">
      <c r="A4007" s="29">
        <v>4110021</v>
      </c>
      <c r="B4007" s="29">
        <v>411002101</v>
      </c>
      <c r="C4007" s="29" t="s">
        <v>16</v>
      </c>
      <c r="D4007" s="30" t="s">
        <v>1671</v>
      </c>
      <c r="E4007" s="30" t="s">
        <v>263</v>
      </c>
      <c r="F4007" s="15">
        <v>1</v>
      </c>
      <c r="G4007" s="29">
        <v>24</v>
      </c>
      <c r="H4007" s="29">
        <v>12</v>
      </c>
      <c r="I4007" s="29">
        <v>1995</v>
      </c>
      <c r="J4007" s="15">
        <v>-1</v>
      </c>
      <c r="K4007" s="15">
        <v>-1</v>
      </c>
      <c r="L4007" s="15">
        <v>0</v>
      </c>
      <c r="M4007" s="15">
        <v>0</v>
      </c>
      <c r="N4007" s="27" t="e">
        <f>SUMIF(#REF!,'Integrantes original'!A3772,#REF!)</f>
        <v>#REF!</v>
      </c>
      <c r="O4007" s="27">
        <f t="shared" si="248"/>
        <v>24121995</v>
      </c>
      <c r="P4007" s="27">
        <f t="shared" si="249"/>
        <v>241219951</v>
      </c>
      <c r="Q4007" s="31">
        <f t="shared" si="250"/>
        <v>41100211241295</v>
      </c>
      <c r="R4007" s="27">
        <f>COUNTIF(tratycont!S:S,'Integrantes original'!Q4007)</f>
        <v>0</v>
      </c>
      <c r="S4007" s="27">
        <f t="shared" si="251"/>
        <v>0</v>
      </c>
    </row>
    <row r="4008" spans="1:19" x14ac:dyDescent="0.15">
      <c r="A4008" s="29">
        <v>4110021</v>
      </c>
      <c r="B4008" s="29">
        <v>411002102</v>
      </c>
      <c r="C4008" s="29" t="s">
        <v>19</v>
      </c>
      <c r="D4008" s="30" t="s">
        <v>884</v>
      </c>
      <c r="E4008" s="30" t="s">
        <v>51</v>
      </c>
      <c r="F4008" s="15">
        <v>2</v>
      </c>
      <c r="G4008" s="29">
        <v>15</v>
      </c>
      <c r="H4008" s="29">
        <v>10</v>
      </c>
      <c r="I4008" s="29">
        <v>1997</v>
      </c>
      <c r="J4008" s="15">
        <v>1</v>
      </c>
      <c r="K4008" s="15">
        <v>0</v>
      </c>
      <c r="L4008" s="15">
        <v>2</v>
      </c>
      <c r="M4008" s="15">
        <v>0</v>
      </c>
      <c r="N4008" s="27" t="e">
        <f>SUMIF(#REF!,'Integrantes original'!A3773,#REF!)</f>
        <v>#REF!</v>
      </c>
      <c r="O4008" s="27">
        <f t="shared" si="248"/>
        <v>15101997</v>
      </c>
      <c r="P4008" s="27">
        <f t="shared" si="249"/>
        <v>151019972</v>
      </c>
      <c r="Q4008" s="31">
        <f t="shared" si="250"/>
        <v>41100212151097</v>
      </c>
      <c r="R4008" s="27">
        <f>COUNTIF(tratycont!S:S,'Integrantes original'!Q4008)</f>
        <v>0</v>
      </c>
      <c r="S4008" s="27">
        <f t="shared" si="251"/>
        <v>0</v>
      </c>
    </row>
    <row r="4009" spans="1:19" x14ac:dyDescent="0.15">
      <c r="A4009" s="29">
        <v>4110031</v>
      </c>
      <c r="B4009" s="29">
        <v>411003101</v>
      </c>
      <c r="C4009" s="29" t="s">
        <v>16</v>
      </c>
      <c r="D4009" s="30" t="s">
        <v>379</v>
      </c>
      <c r="E4009" s="30" t="s">
        <v>263</v>
      </c>
      <c r="F4009" s="15">
        <v>2</v>
      </c>
      <c r="G4009" s="29">
        <v>16</v>
      </c>
      <c r="H4009" s="29">
        <v>3</v>
      </c>
      <c r="I4009" s="29">
        <v>1980</v>
      </c>
      <c r="J4009" s="15">
        <v>1</v>
      </c>
      <c r="K4009" s="15">
        <v>0</v>
      </c>
      <c r="L4009" s="15">
        <v>2</v>
      </c>
      <c r="M4009" s="15">
        <v>0</v>
      </c>
      <c r="N4009" s="27" t="e">
        <f>SUMIF(#REF!,'Integrantes original'!A3774,#REF!)</f>
        <v>#REF!</v>
      </c>
      <c r="O4009" s="27">
        <f t="shared" si="248"/>
        <v>16031980</v>
      </c>
      <c r="P4009" s="27">
        <f t="shared" si="249"/>
        <v>160319802</v>
      </c>
      <c r="Q4009" s="31">
        <f t="shared" si="250"/>
        <v>41100312160380</v>
      </c>
      <c r="R4009" s="27">
        <f>COUNTIF(tratycont!S:S,'Integrantes original'!Q4009)</f>
        <v>0</v>
      </c>
      <c r="S4009" s="27">
        <f t="shared" si="251"/>
        <v>0</v>
      </c>
    </row>
    <row r="4010" spans="1:19" x14ac:dyDescent="0.15">
      <c r="A4010" s="29">
        <v>4110031</v>
      </c>
      <c r="B4010" s="29">
        <v>411003102</v>
      </c>
      <c r="C4010" s="29" t="s">
        <v>19</v>
      </c>
      <c r="D4010" s="30" t="s">
        <v>1635</v>
      </c>
      <c r="E4010" s="30" t="s">
        <v>3305</v>
      </c>
      <c r="F4010" s="15">
        <v>2</v>
      </c>
      <c r="G4010" s="29">
        <v>22</v>
      </c>
      <c r="H4010" s="29">
        <v>2</v>
      </c>
      <c r="I4010" s="29">
        <v>2000</v>
      </c>
      <c r="J4010" s="15">
        <v>-1</v>
      </c>
      <c r="K4010" s="15">
        <v>-1</v>
      </c>
      <c r="L4010" s="15">
        <v>0</v>
      </c>
      <c r="M4010" s="15">
        <v>0</v>
      </c>
      <c r="N4010" s="27" t="e">
        <f>SUMIF(#REF!,'Integrantes original'!A3775,#REF!)</f>
        <v>#REF!</v>
      </c>
      <c r="O4010" s="27">
        <f t="shared" si="248"/>
        <v>22022000</v>
      </c>
      <c r="P4010" s="27">
        <f t="shared" si="249"/>
        <v>220220002</v>
      </c>
      <c r="Q4010" s="31">
        <f t="shared" si="250"/>
        <v>41100312220200</v>
      </c>
      <c r="R4010" s="27">
        <f>COUNTIF(tratycont!S:S,'Integrantes original'!Q4010)</f>
        <v>0</v>
      </c>
      <c r="S4010" s="27">
        <f t="shared" si="251"/>
        <v>0</v>
      </c>
    </row>
    <row r="4011" spans="1:19" x14ac:dyDescent="0.15">
      <c r="A4011" s="29">
        <v>4110031</v>
      </c>
      <c r="B4011" s="29">
        <v>411003103</v>
      </c>
      <c r="C4011" s="29" t="s">
        <v>22</v>
      </c>
      <c r="D4011" s="30" t="s">
        <v>1656</v>
      </c>
      <c r="E4011" s="30" t="s">
        <v>3305</v>
      </c>
      <c r="F4011" s="15">
        <v>2</v>
      </c>
      <c r="G4011" s="29">
        <v>13</v>
      </c>
      <c r="H4011" s="29">
        <v>7</v>
      </c>
      <c r="I4011" s="29">
        <v>2018</v>
      </c>
      <c r="J4011" s="15">
        <v>2</v>
      </c>
      <c r="K4011" s="15">
        <v>1</v>
      </c>
      <c r="L4011" s="15">
        <v>0</v>
      </c>
      <c r="M4011" s="15">
        <v>0</v>
      </c>
      <c r="N4011" s="27" t="e">
        <f>SUMIF(#REF!,'Integrantes original'!A3776,#REF!)</f>
        <v>#REF!</v>
      </c>
      <c r="O4011" s="27">
        <f t="shared" si="248"/>
        <v>13072018</v>
      </c>
      <c r="P4011" s="27">
        <f t="shared" si="249"/>
        <v>130720182</v>
      </c>
      <c r="Q4011" s="31">
        <f t="shared" si="250"/>
        <v>41100312130718</v>
      </c>
      <c r="R4011" s="27">
        <f>COUNTIF(tratycont!S:S,'Integrantes original'!Q4011)</f>
        <v>1</v>
      </c>
      <c r="S4011" s="27">
        <f t="shared" si="251"/>
        <v>1</v>
      </c>
    </row>
    <row r="4012" spans="1:19" x14ac:dyDescent="0.15">
      <c r="A4012" s="29">
        <v>4110031</v>
      </c>
      <c r="B4012" s="29">
        <v>411003104</v>
      </c>
      <c r="C4012" s="29" t="s">
        <v>25</v>
      </c>
      <c r="D4012" s="30" t="s">
        <v>3306</v>
      </c>
      <c r="E4012" s="30" t="s">
        <v>51</v>
      </c>
      <c r="F4012" s="15">
        <v>2</v>
      </c>
      <c r="G4012" s="29">
        <v>26</v>
      </c>
      <c r="H4012" s="29">
        <v>10</v>
      </c>
      <c r="I4012" s="29">
        <v>1954</v>
      </c>
      <c r="J4012" s="15">
        <v>-1</v>
      </c>
      <c r="K4012" s="15">
        <v>-1</v>
      </c>
      <c r="L4012" s="15">
        <v>0</v>
      </c>
      <c r="M4012" s="15">
        <v>0</v>
      </c>
      <c r="N4012" s="27" t="e">
        <f>SUMIF(#REF!,'Integrantes original'!A3777,#REF!)</f>
        <v>#REF!</v>
      </c>
      <c r="O4012" s="27">
        <f t="shared" si="248"/>
        <v>26101954</v>
      </c>
      <c r="P4012" s="27">
        <f t="shared" si="249"/>
        <v>261019542</v>
      </c>
      <c r="Q4012" s="31">
        <f t="shared" si="250"/>
        <v>41100312261054</v>
      </c>
      <c r="R4012" s="27">
        <f>COUNTIF(tratycont!S:S,'Integrantes original'!Q4012)</f>
        <v>0</v>
      </c>
      <c r="S4012" s="27">
        <f t="shared" si="251"/>
        <v>0</v>
      </c>
    </row>
    <row r="4013" spans="1:19" x14ac:dyDescent="0.15">
      <c r="A4013" s="29">
        <v>4110031</v>
      </c>
      <c r="B4013" s="29">
        <v>411003105</v>
      </c>
      <c r="C4013" s="29" t="s">
        <v>27</v>
      </c>
      <c r="D4013" s="30" t="s">
        <v>1283</v>
      </c>
      <c r="E4013" s="30" t="s">
        <v>3305</v>
      </c>
      <c r="F4013" s="15">
        <v>1</v>
      </c>
      <c r="G4013" s="29">
        <v>10</v>
      </c>
      <c r="H4013" s="29">
        <v>1</v>
      </c>
      <c r="I4013" s="29">
        <v>1976</v>
      </c>
      <c r="J4013" s="15">
        <v>-1</v>
      </c>
      <c r="K4013" s="15">
        <v>-1</v>
      </c>
      <c r="L4013" s="15">
        <v>0</v>
      </c>
      <c r="M4013" s="15">
        <v>0</v>
      </c>
      <c r="N4013" s="27" t="e">
        <f>SUMIF(#REF!,'Integrantes original'!A3778,#REF!)</f>
        <v>#REF!</v>
      </c>
      <c r="O4013" s="27">
        <f t="shared" si="248"/>
        <v>10011976</v>
      </c>
      <c r="P4013" s="27">
        <f t="shared" si="249"/>
        <v>100119761</v>
      </c>
      <c r="Q4013" s="31">
        <f t="shared" si="250"/>
        <v>41100311100176</v>
      </c>
      <c r="R4013" s="27">
        <f>COUNTIF(tratycont!S:S,'Integrantes original'!Q4013)</f>
        <v>0</v>
      </c>
      <c r="S4013" s="27">
        <f t="shared" si="251"/>
        <v>0</v>
      </c>
    </row>
    <row r="4014" spans="1:19" x14ac:dyDescent="0.15">
      <c r="A4014" s="29">
        <v>4110041</v>
      </c>
      <c r="B4014" s="29">
        <v>411004101</v>
      </c>
      <c r="C4014" s="29" t="s">
        <v>16</v>
      </c>
      <c r="D4014" s="30" t="s">
        <v>84</v>
      </c>
      <c r="E4014" s="30" t="s">
        <v>3305</v>
      </c>
      <c r="F4014" s="15">
        <v>1</v>
      </c>
      <c r="G4014" s="29">
        <v>6</v>
      </c>
      <c r="H4014" s="29">
        <v>5</v>
      </c>
      <c r="I4014" s="29">
        <v>1971</v>
      </c>
      <c r="J4014" s="15">
        <v>-1</v>
      </c>
      <c r="K4014" s="15">
        <v>-1</v>
      </c>
      <c r="L4014" s="15">
        <v>0</v>
      </c>
      <c r="M4014" s="15">
        <v>0</v>
      </c>
      <c r="N4014" s="27" t="e">
        <f>SUMIF(#REF!,'Integrantes original'!A3779,#REF!)</f>
        <v>#REF!</v>
      </c>
      <c r="O4014" s="27">
        <f t="shared" si="248"/>
        <v>6051971</v>
      </c>
      <c r="P4014" s="27">
        <f t="shared" si="249"/>
        <v>60519711</v>
      </c>
      <c r="Q4014" s="31">
        <f t="shared" si="250"/>
        <v>41100411060571</v>
      </c>
      <c r="R4014" s="27">
        <f>COUNTIF(tratycont!S:S,'Integrantes original'!Q4014)</f>
        <v>0</v>
      </c>
      <c r="S4014" s="27">
        <f t="shared" si="251"/>
        <v>0</v>
      </c>
    </row>
    <row r="4015" spans="1:19" x14ac:dyDescent="0.15">
      <c r="A4015" s="29">
        <v>4110041</v>
      </c>
      <c r="B4015" s="29">
        <v>411004102</v>
      </c>
      <c r="C4015" s="29" t="s">
        <v>19</v>
      </c>
      <c r="D4015" s="30" t="s">
        <v>23</v>
      </c>
      <c r="E4015" s="30" t="s">
        <v>3307</v>
      </c>
      <c r="F4015" s="15">
        <v>2</v>
      </c>
      <c r="G4015" s="29">
        <v>6</v>
      </c>
      <c r="H4015" s="29">
        <v>5</v>
      </c>
      <c r="I4015" s="29">
        <v>1984</v>
      </c>
      <c r="J4015" s="15">
        <v>1</v>
      </c>
      <c r="K4015" s="15">
        <v>0</v>
      </c>
      <c r="L4015" s="15">
        <v>2</v>
      </c>
      <c r="M4015" s="15">
        <v>0</v>
      </c>
      <c r="N4015" s="27" t="e">
        <f>SUMIF(#REF!,'Integrantes original'!A3780,#REF!)</f>
        <v>#REF!</v>
      </c>
      <c r="O4015" s="27">
        <f t="shared" si="248"/>
        <v>6051984</v>
      </c>
      <c r="P4015" s="27">
        <f t="shared" si="249"/>
        <v>60519842</v>
      </c>
      <c r="Q4015" s="31">
        <f t="shared" si="250"/>
        <v>41100412060584</v>
      </c>
      <c r="R4015" s="27">
        <f>COUNTIF(tratycont!S:S,'Integrantes original'!Q4015)</f>
        <v>0</v>
      </c>
      <c r="S4015" s="27">
        <f t="shared" si="251"/>
        <v>0</v>
      </c>
    </row>
    <row r="4016" spans="1:19" x14ac:dyDescent="0.15">
      <c r="A4016" s="29">
        <v>4110041</v>
      </c>
      <c r="B4016" s="29">
        <v>411004103</v>
      </c>
      <c r="C4016" s="29" t="s">
        <v>22</v>
      </c>
      <c r="D4016" s="30" t="s">
        <v>622</v>
      </c>
      <c r="E4016" s="30" t="s">
        <v>3305</v>
      </c>
      <c r="F4016" s="15">
        <v>1</v>
      </c>
      <c r="G4016" s="29">
        <v>11</v>
      </c>
      <c r="H4016" s="29">
        <v>10</v>
      </c>
      <c r="I4016" s="29">
        <v>2013</v>
      </c>
      <c r="J4016" s="15">
        <v>-1</v>
      </c>
      <c r="K4016" s="15">
        <v>-1</v>
      </c>
      <c r="L4016" s="15">
        <v>0</v>
      </c>
      <c r="M4016" s="15">
        <v>0</v>
      </c>
      <c r="N4016" s="27" t="e">
        <f>SUMIF(#REF!,'Integrantes original'!A3781,#REF!)</f>
        <v>#REF!</v>
      </c>
      <c r="O4016" s="27">
        <f t="shared" si="248"/>
        <v>11102013</v>
      </c>
      <c r="P4016" s="27">
        <f t="shared" si="249"/>
        <v>111020131</v>
      </c>
      <c r="Q4016" s="31">
        <f t="shared" si="250"/>
        <v>41100411111013</v>
      </c>
      <c r="R4016" s="27">
        <f>COUNTIF(tratycont!S:S,'Integrantes original'!Q4016)</f>
        <v>0</v>
      </c>
      <c r="S4016" s="27">
        <f t="shared" si="251"/>
        <v>0</v>
      </c>
    </row>
    <row r="4017" spans="1:19" x14ac:dyDescent="0.15">
      <c r="A4017" s="29">
        <v>4110041</v>
      </c>
      <c r="B4017" s="29">
        <v>411004104</v>
      </c>
      <c r="C4017" s="29" t="s">
        <v>25</v>
      </c>
      <c r="D4017" s="30" t="s">
        <v>1229</v>
      </c>
      <c r="E4017" s="30" t="s">
        <v>3184</v>
      </c>
      <c r="F4017" s="15">
        <v>2</v>
      </c>
      <c r="G4017" s="29">
        <v>3</v>
      </c>
      <c r="H4017" s="29">
        <v>2</v>
      </c>
      <c r="I4017" s="29">
        <v>2001</v>
      </c>
      <c r="J4017" s="15">
        <v>-1</v>
      </c>
      <c r="K4017" s="15">
        <v>-1</v>
      </c>
      <c r="L4017" s="15">
        <v>0</v>
      </c>
      <c r="M4017" s="15">
        <v>0</v>
      </c>
      <c r="N4017" s="27" t="e">
        <f>SUMIF(#REF!,'Integrantes original'!A3782,#REF!)</f>
        <v>#REF!</v>
      </c>
      <c r="O4017" s="27">
        <f t="shared" si="248"/>
        <v>3022001</v>
      </c>
      <c r="P4017" s="27">
        <f t="shared" si="249"/>
        <v>30220012</v>
      </c>
      <c r="Q4017" s="31">
        <f t="shared" si="250"/>
        <v>41100412030201</v>
      </c>
      <c r="R4017" s="27">
        <f>COUNTIF(tratycont!S:S,'Integrantes original'!Q4017)</f>
        <v>0</v>
      </c>
      <c r="S4017" s="27">
        <f t="shared" si="251"/>
        <v>0</v>
      </c>
    </row>
    <row r="4018" spans="1:19" x14ac:dyDescent="0.15">
      <c r="A4018" s="29">
        <v>4110041</v>
      </c>
      <c r="B4018" s="29">
        <v>411004105</v>
      </c>
      <c r="C4018" s="29" t="s">
        <v>27</v>
      </c>
      <c r="D4018" s="30" t="s">
        <v>1004</v>
      </c>
      <c r="E4018" s="30" t="s">
        <v>3184</v>
      </c>
      <c r="F4018" s="15">
        <v>2</v>
      </c>
      <c r="G4018" s="29">
        <v>18</v>
      </c>
      <c r="H4018" s="29">
        <v>12</v>
      </c>
      <c r="I4018" s="29">
        <v>2009</v>
      </c>
      <c r="J4018" s="15">
        <v>-1</v>
      </c>
      <c r="K4018" s="15">
        <v>-1</v>
      </c>
      <c r="L4018" s="15">
        <v>0</v>
      </c>
      <c r="M4018" s="15">
        <v>0</v>
      </c>
      <c r="N4018" s="27" t="e">
        <f>SUMIF(#REF!,'Integrantes original'!A3783,#REF!)</f>
        <v>#REF!</v>
      </c>
      <c r="O4018" s="27">
        <f t="shared" si="248"/>
        <v>18122009</v>
      </c>
      <c r="P4018" s="27">
        <f t="shared" si="249"/>
        <v>181220092</v>
      </c>
      <c r="Q4018" s="31">
        <f t="shared" si="250"/>
        <v>41100412181209</v>
      </c>
      <c r="R4018" s="27">
        <f>COUNTIF(tratycont!S:S,'Integrantes original'!Q4018)</f>
        <v>0</v>
      </c>
      <c r="S4018" s="27">
        <f t="shared" si="251"/>
        <v>0</v>
      </c>
    </row>
    <row r="4019" spans="1:19" x14ac:dyDescent="0.15">
      <c r="A4019" s="29">
        <v>4110051</v>
      </c>
      <c r="B4019" s="29">
        <v>411005101</v>
      </c>
      <c r="C4019" s="29" t="s">
        <v>16</v>
      </c>
      <c r="D4019" s="30" t="s">
        <v>809</v>
      </c>
      <c r="E4019" s="30" t="s">
        <v>2985</v>
      </c>
      <c r="F4019" s="15">
        <v>1</v>
      </c>
      <c r="G4019" s="29">
        <v>3</v>
      </c>
      <c r="H4019" s="29">
        <v>5</v>
      </c>
      <c r="I4019" s="29">
        <v>1987</v>
      </c>
      <c r="J4019" s="15">
        <v>-1</v>
      </c>
      <c r="K4019" s="15">
        <v>-1</v>
      </c>
      <c r="L4019" s="15">
        <v>0</v>
      </c>
      <c r="M4019" s="15">
        <v>0</v>
      </c>
      <c r="N4019" s="27" t="e">
        <f>SUMIF(#REF!,'Integrantes original'!A3784,#REF!)</f>
        <v>#REF!</v>
      </c>
      <c r="O4019" s="27">
        <f t="shared" si="248"/>
        <v>3051987</v>
      </c>
      <c r="P4019" s="27">
        <f t="shared" si="249"/>
        <v>30519871</v>
      </c>
      <c r="Q4019" s="31">
        <f t="shared" si="250"/>
        <v>41100511030587</v>
      </c>
      <c r="R4019" s="27">
        <f>COUNTIF(tratycont!S:S,'Integrantes original'!Q4019)</f>
        <v>0</v>
      </c>
      <c r="S4019" s="27">
        <f t="shared" si="251"/>
        <v>0</v>
      </c>
    </row>
    <row r="4020" spans="1:19" x14ac:dyDescent="0.15">
      <c r="A4020" s="29">
        <v>4110051</v>
      </c>
      <c r="B4020" s="29">
        <v>411005102</v>
      </c>
      <c r="C4020" s="29" t="s">
        <v>19</v>
      </c>
      <c r="D4020" s="30" t="s">
        <v>1460</v>
      </c>
      <c r="E4020" s="30" t="s">
        <v>51</v>
      </c>
      <c r="F4020" s="15">
        <v>2</v>
      </c>
      <c r="G4020" s="29">
        <v>29</v>
      </c>
      <c r="H4020" s="29">
        <v>6</v>
      </c>
      <c r="I4020" s="29">
        <v>1992</v>
      </c>
      <c r="J4020" s="15">
        <v>1</v>
      </c>
      <c r="K4020" s="15">
        <v>0</v>
      </c>
      <c r="L4020" s="15">
        <v>2</v>
      </c>
      <c r="M4020" s="15">
        <v>0</v>
      </c>
      <c r="N4020" s="27" t="e">
        <f>SUMIF(#REF!,'Integrantes original'!A3785,#REF!)</f>
        <v>#REF!</v>
      </c>
      <c r="O4020" s="27">
        <f t="shared" si="248"/>
        <v>29061992</v>
      </c>
      <c r="P4020" s="27">
        <f t="shared" si="249"/>
        <v>290619922</v>
      </c>
      <c r="Q4020" s="31">
        <f t="shared" si="250"/>
        <v>41100512290692</v>
      </c>
      <c r="R4020" s="27">
        <f>COUNTIF(tratycont!S:S,'Integrantes original'!Q4020)</f>
        <v>0</v>
      </c>
      <c r="S4020" s="27">
        <f t="shared" si="251"/>
        <v>0</v>
      </c>
    </row>
    <row r="4021" spans="1:19" x14ac:dyDescent="0.15">
      <c r="A4021" s="29">
        <v>4110051</v>
      </c>
      <c r="B4021" s="29">
        <v>411005103</v>
      </c>
      <c r="C4021" s="29" t="s">
        <v>22</v>
      </c>
      <c r="D4021" s="30" t="s">
        <v>1030</v>
      </c>
      <c r="E4021" s="30" t="s">
        <v>2985</v>
      </c>
      <c r="F4021" s="15">
        <v>1</v>
      </c>
      <c r="G4021" s="29">
        <v>3</v>
      </c>
      <c r="H4021" s="29">
        <v>9</v>
      </c>
      <c r="I4021" s="29">
        <v>2008</v>
      </c>
      <c r="J4021" s="15">
        <v>-1</v>
      </c>
      <c r="K4021" s="15">
        <v>-1</v>
      </c>
      <c r="L4021" s="15">
        <v>0</v>
      </c>
      <c r="M4021" s="15">
        <v>0</v>
      </c>
      <c r="N4021" s="27" t="e">
        <f>SUMIF(#REF!,'Integrantes original'!A3786,#REF!)</f>
        <v>#REF!</v>
      </c>
      <c r="O4021" s="27">
        <f t="shared" si="248"/>
        <v>3092008</v>
      </c>
      <c r="P4021" s="27">
        <f t="shared" si="249"/>
        <v>30920081</v>
      </c>
      <c r="Q4021" s="31">
        <f t="shared" si="250"/>
        <v>41100511030908</v>
      </c>
      <c r="R4021" s="27">
        <f>COUNTIF(tratycont!S:S,'Integrantes original'!Q4021)</f>
        <v>0</v>
      </c>
      <c r="S4021" s="27">
        <f t="shared" si="251"/>
        <v>0</v>
      </c>
    </row>
    <row r="4022" spans="1:19" x14ac:dyDescent="0.15">
      <c r="A4022" s="29">
        <v>4110051</v>
      </c>
      <c r="B4022" s="29">
        <v>411005104</v>
      </c>
      <c r="C4022" s="29" t="s">
        <v>25</v>
      </c>
      <c r="D4022" s="30" t="s">
        <v>318</v>
      </c>
      <c r="E4022" s="30" t="s">
        <v>2985</v>
      </c>
      <c r="F4022" s="15">
        <v>1</v>
      </c>
      <c r="G4022" s="29">
        <v>20</v>
      </c>
      <c r="H4022" s="29">
        <v>12</v>
      </c>
      <c r="I4022" s="29">
        <v>2012</v>
      </c>
      <c r="J4022" s="15">
        <v>-1</v>
      </c>
      <c r="K4022" s="15">
        <v>-1</v>
      </c>
      <c r="L4022" s="15">
        <v>0</v>
      </c>
      <c r="M4022" s="15">
        <v>0</v>
      </c>
      <c r="N4022" s="27" t="e">
        <f>SUMIF(#REF!,'Integrantes original'!A3787,#REF!)</f>
        <v>#REF!</v>
      </c>
      <c r="O4022" s="27">
        <f t="shared" si="248"/>
        <v>20122012</v>
      </c>
      <c r="P4022" s="27">
        <f t="shared" si="249"/>
        <v>201220121</v>
      </c>
      <c r="Q4022" s="31">
        <f t="shared" si="250"/>
        <v>41100511201212</v>
      </c>
      <c r="R4022" s="27">
        <f>COUNTIF(tratycont!S:S,'Integrantes original'!Q4022)</f>
        <v>0</v>
      </c>
      <c r="S4022" s="27">
        <f t="shared" si="251"/>
        <v>0</v>
      </c>
    </row>
    <row r="4023" spans="1:19" x14ac:dyDescent="0.15">
      <c r="A4023" s="29">
        <v>4110051</v>
      </c>
      <c r="B4023" s="29">
        <v>411005105</v>
      </c>
      <c r="C4023" s="29" t="s">
        <v>27</v>
      </c>
      <c r="D4023" s="30" t="s">
        <v>99</v>
      </c>
      <c r="E4023" s="30" t="s">
        <v>2985</v>
      </c>
      <c r="F4023" s="15">
        <v>1</v>
      </c>
      <c r="G4023" s="29">
        <v>24</v>
      </c>
      <c r="H4023" s="29">
        <v>9</v>
      </c>
      <c r="I4023" s="29">
        <v>2018</v>
      </c>
      <c r="J4023" s="15">
        <v>2</v>
      </c>
      <c r="K4023" s="15">
        <v>2</v>
      </c>
      <c r="L4023" s="15">
        <v>0</v>
      </c>
      <c r="M4023" s="15">
        <v>0</v>
      </c>
      <c r="N4023" s="27" t="e">
        <f>SUMIF(#REF!,'Integrantes original'!A3788,#REF!)</f>
        <v>#REF!</v>
      </c>
      <c r="O4023" s="27">
        <f t="shared" si="248"/>
        <v>24092018</v>
      </c>
      <c r="P4023" s="27">
        <f t="shared" si="249"/>
        <v>240920181</v>
      </c>
      <c r="Q4023" s="31">
        <f t="shared" si="250"/>
        <v>41100511240918</v>
      </c>
      <c r="R4023" s="27">
        <f>COUNTIF(tratycont!S:S,'Integrantes original'!Q4023)</f>
        <v>1</v>
      </c>
      <c r="S4023" s="27">
        <f t="shared" si="251"/>
        <v>1</v>
      </c>
    </row>
    <row r="4024" spans="1:19" x14ac:dyDescent="0.15">
      <c r="A4024" s="29">
        <v>4110171</v>
      </c>
      <c r="B4024" s="29">
        <v>411017101</v>
      </c>
      <c r="C4024" s="29" t="s">
        <v>16</v>
      </c>
      <c r="D4024" s="30" t="s">
        <v>1650</v>
      </c>
      <c r="E4024" s="30" t="s">
        <v>3308</v>
      </c>
      <c r="F4024" s="15">
        <v>1</v>
      </c>
      <c r="G4024" s="29">
        <v>3</v>
      </c>
      <c r="H4024" s="29">
        <v>10</v>
      </c>
      <c r="I4024" s="29">
        <v>1982</v>
      </c>
      <c r="J4024" s="15">
        <v>-1</v>
      </c>
      <c r="K4024" s="15">
        <v>-1</v>
      </c>
      <c r="L4024" s="15">
        <v>0</v>
      </c>
      <c r="M4024" s="15">
        <v>0</v>
      </c>
      <c r="N4024" s="27" t="e">
        <f>SUMIF(#REF!,'Integrantes original'!A3789,#REF!)</f>
        <v>#REF!</v>
      </c>
      <c r="O4024" s="27">
        <f t="shared" si="248"/>
        <v>3101982</v>
      </c>
      <c r="P4024" s="27">
        <f t="shared" si="249"/>
        <v>31019821</v>
      </c>
      <c r="Q4024" s="31">
        <f t="shared" si="250"/>
        <v>41101711031082</v>
      </c>
      <c r="R4024" s="27">
        <f>COUNTIF(tratycont!S:S,'Integrantes original'!Q4024)</f>
        <v>0</v>
      </c>
      <c r="S4024" s="27">
        <f t="shared" si="251"/>
        <v>0</v>
      </c>
    </row>
    <row r="4025" spans="1:19" x14ac:dyDescent="0.15">
      <c r="A4025" s="29">
        <v>4110171</v>
      </c>
      <c r="B4025" s="29">
        <v>411017102</v>
      </c>
      <c r="C4025" s="29" t="s">
        <v>19</v>
      </c>
      <c r="D4025" s="30" t="s">
        <v>2245</v>
      </c>
      <c r="E4025" s="30" t="s">
        <v>2848</v>
      </c>
      <c r="F4025" s="15">
        <v>2</v>
      </c>
      <c r="G4025" s="29">
        <v>19</v>
      </c>
      <c r="H4025" s="29">
        <v>6</v>
      </c>
      <c r="I4025" s="29">
        <v>1989</v>
      </c>
      <c r="J4025" s="15">
        <v>1</v>
      </c>
      <c r="K4025" s="15">
        <v>0</v>
      </c>
      <c r="L4025" s="15">
        <v>2</v>
      </c>
      <c r="M4025" s="15">
        <v>0</v>
      </c>
      <c r="N4025" s="27" t="e">
        <f>SUMIF(#REF!,'Integrantes original'!A3790,#REF!)</f>
        <v>#REF!</v>
      </c>
      <c r="O4025" s="27">
        <f t="shared" si="248"/>
        <v>19061989</v>
      </c>
      <c r="P4025" s="27">
        <f t="shared" si="249"/>
        <v>190619892</v>
      </c>
      <c r="Q4025" s="31">
        <f t="shared" si="250"/>
        <v>41101712190689</v>
      </c>
      <c r="R4025" s="27">
        <f>COUNTIF(tratycont!S:S,'Integrantes original'!Q4025)</f>
        <v>0</v>
      </c>
      <c r="S4025" s="27">
        <f t="shared" si="251"/>
        <v>0</v>
      </c>
    </row>
    <row r="4026" spans="1:19" x14ac:dyDescent="0.15">
      <c r="A4026" s="29">
        <v>4110171</v>
      </c>
      <c r="B4026" s="29">
        <v>411017103</v>
      </c>
      <c r="C4026" s="29" t="s">
        <v>22</v>
      </c>
      <c r="D4026" s="30" t="s">
        <v>3309</v>
      </c>
      <c r="E4026" s="30" t="s">
        <v>3308</v>
      </c>
      <c r="F4026" s="15">
        <v>2</v>
      </c>
      <c r="G4026" s="29">
        <v>19</v>
      </c>
      <c r="H4026" s="29">
        <v>11</v>
      </c>
      <c r="I4026" s="29">
        <v>2007</v>
      </c>
      <c r="J4026" s="15">
        <v>-1</v>
      </c>
      <c r="K4026" s="15">
        <v>-1</v>
      </c>
      <c r="L4026" s="15">
        <v>0</v>
      </c>
      <c r="M4026" s="15">
        <v>0</v>
      </c>
      <c r="N4026" s="27" t="e">
        <f>SUMIF(#REF!,'Integrantes original'!A3791,#REF!)</f>
        <v>#REF!</v>
      </c>
      <c r="O4026" s="27">
        <f t="shared" si="248"/>
        <v>19112007</v>
      </c>
      <c r="P4026" s="27">
        <f t="shared" si="249"/>
        <v>191120072</v>
      </c>
      <c r="Q4026" s="31">
        <f t="shared" si="250"/>
        <v>41101712191107</v>
      </c>
      <c r="R4026" s="27">
        <f>COUNTIF(tratycont!S:S,'Integrantes original'!Q4026)</f>
        <v>0</v>
      </c>
      <c r="S4026" s="27">
        <f t="shared" si="251"/>
        <v>0</v>
      </c>
    </row>
    <row r="4027" spans="1:19" x14ac:dyDescent="0.15">
      <c r="A4027" s="29">
        <v>4110171</v>
      </c>
      <c r="B4027" s="29">
        <v>411017104</v>
      </c>
      <c r="C4027" s="29" t="s">
        <v>25</v>
      </c>
      <c r="D4027" s="30" t="s">
        <v>3310</v>
      </c>
      <c r="E4027" s="30" t="s">
        <v>3308</v>
      </c>
      <c r="F4027" s="15">
        <v>2</v>
      </c>
      <c r="G4027" s="29">
        <v>22</v>
      </c>
      <c r="H4027" s="29">
        <v>11</v>
      </c>
      <c r="I4027" s="29">
        <v>2011</v>
      </c>
      <c r="J4027" s="15">
        <v>-1</v>
      </c>
      <c r="K4027" s="15">
        <v>-1</v>
      </c>
      <c r="L4027" s="15">
        <v>0</v>
      </c>
      <c r="M4027" s="15">
        <v>0</v>
      </c>
      <c r="N4027" s="27" t="e">
        <f>SUMIF(#REF!,'Integrantes original'!A3792,#REF!)</f>
        <v>#REF!</v>
      </c>
      <c r="O4027" s="27">
        <f t="shared" si="248"/>
        <v>22112011</v>
      </c>
      <c r="P4027" s="27">
        <f t="shared" si="249"/>
        <v>221120112</v>
      </c>
      <c r="Q4027" s="31">
        <f t="shared" si="250"/>
        <v>41101712221111</v>
      </c>
      <c r="R4027" s="27">
        <f>COUNTIF(tratycont!S:S,'Integrantes original'!Q4027)</f>
        <v>0</v>
      </c>
      <c r="S4027" s="27">
        <f t="shared" si="251"/>
        <v>0</v>
      </c>
    </row>
    <row r="4028" spans="1:19" x14ac:dyDescent="0.15">
      <c r="A4028" s="29">
        <v>4110181</v>
      </c>
      <c r="B4028" s="29">
        <v>411018101</v>
      </c>
      <c r="C4028" s="29" t="s">
        <v>16</v>
      </c>
      <c r="D4028" s="30" t="s">
        <v>335</v>
      </c>
      <c r="E4028" s="30" t="s">
        <v>1085</v>
      </c>
      <c r="F4028" s="15">
        <v>1</v>
      </c>
      <c r="G4028" s="29">
        <v>19</v>
      </c>
      <c r="H4028" s="29">
        <v>11</v>
      </c>
      <c r="I4028" s="29">
        <v>1983</v>
      </c>
      <c r="J4028" s="15">
        <v>-1</v>
      </c>
      <c r="K4028" s="15">
        <v>-1</v>
      </c>
      <c r="L4028" s="15">
        <v>0</v>
      </c>
      <c r="M4028" s="15">
        <v>0</v>
      </c>
      <c r="N4028" s="27" t="e">
        <f>SUMIF(#REF!,'Integrantes original'!A3793,#REF!)</f>
        <v>#REF!</v>
      </c>
      <c r="O4028" s="27">
        <f t="shared" si="248"/>
        <v>19111983</v>
      </c>
      <c r="P4028" s="27">
        <f t="shared" si="249"/>
        <v>191119831</v>
      </c>
      <c r="Q4028" s="31">
        <f t="shared" si="250"/>
        <v>41101811191183</v>
      </c>
      <c r="R4028" s="27">
        <f>COUNTIF(tratycont!S:S,'Integrantes original'!Q4028)</f>
        <v>0</v>
      </c>
      <c r="S4028" s="27">
        <f t="shared" si="251"/>
        <v>0</v>
      </c>
    </row>
    <row r="4029" spans="1:19" x14ac:dyDescent="0.15">
      <c r="A4029" s="29">
        <v>4110181</v>
      </c>
      <c r="B4029" s="29">
        <v>411018102</v>
      </c>
      <c r="C4029" s="29" t="s">
        <v>19</v>
      </c>
      <c r="D4029" s="30" t="s">
        <v>23</v>
      </c>
      <c r="E4029" s="30" t="s">
        <v>1853</v>
      </c>
      <c r="F4029" s="15">
        <v>2</v>
      </c>
      <c r="G4029" s="29">
        <v>12</v>
      </c>
      <c r="H4029" s="29">
        <v>7</v>
      </c>
      <c r="I4029" s="29">
        <v>1986</v>
      </c>
      <c r="J4029" s="15">
        <v>1</v>
      </c>
      <c r="K4029" s="15">
        <v>0</v>
      </c>
      <c r="L4029" s="15">
        <v>2</v>
      </c>
      <c r="M4029" s="15">
        <v>0</v>
      </c>
      <c r="N4029" s="27" t="e">
        <f>SUMIF(#REF!,'Integrantes original'!A3794,#REF!)</f>
        <v>#REF!</v>
      </c>
      <c r="O4029" s="27">
        <f t="shared" si="248"/>
        <v>12071986</v>
      </c>
      <c r="P4029" s="27">
        <f t="shared" si="249"/>
        <v>120719862</v>
      </c>
      <c r="Q4029" s="31">
        <f t="shared" si="250"/>
        <v>41101812120786</v>
      </c>
      <c r="R4029" s="27">
        <f>COUNTIF(tratycont!S:S,'Integrantes original'!Q4029)</f>
        <v>0</v>
      </c>
      <c r="S4029" s="27">
        <f t="shared" si="251"/>
        <v>0</v>
      </c>
    </row>
    <row r="4030" spans="1:19" x14ac:dyDescent="0.15">
      <c r="A4030" s="29">
        <v>4110181</v>
      </c>
      <c r="B4030" s="29">
        <v>411018103</v>
      </c>
      <c r="C4030" s="29" t="s">
        <v>22</v>
      </c>
      <c r="D4030" s="30" t="s">
        <v>3311</v>
      </c>
      <c r="E4030" s="30" t="s">
        <v>1085</v>
      </c>
      <c r="F4030" s="15">
        <v>1</v>
      </c>
      <c r="G4030" s="29">
        <v>22</v>
      </c>
      <c r="H4030" s="29">
        <v>10</v>
      </c>
      <c r="I4030" s="29">
        <v>1932</v>
      </c>
      <c r="J4030" s="15">
        <v>-1</v>
      </c>
      <c r="K4030" s="15">
        <v>-1</v>
      </c>
      <c r="L4030" s="15">
        <v>0</v>
      </c>
      <c r="M4030" s="15">
        <v>0</v>
      </c>
      <c r="N4030" s="27" t="e">
        <f>SUMIF(#REF!,'Integrantes original'!A3795,#REF!)</f>
        <v>#REF!</v>
      </c>
      <c r="O4030" s="27">
        <f t="shared" si="248"/>
        <v>22101932</v>
      </c>
      <c r="P4030" s="27">
        <f t="shared" si="249"/>
        <v>221019321</v>
      </c>
      <c r="Q4030" s="31">
        <f t="shared" si="250"/>
        <v>41101811221032</v>
      </c>
      <c r="R4030" s="27">
        <f>COUNTIF(tratycont!S:S,'Integrantes original'!Q4030)</f>
        <v>0</v>
      </c>
      <c r="S4030" s="27">
        <f t="shared" si="251"/>
        <v>0</v>
      </c>
    </row>
    <row r="4031" spans="1:19" x14ac:dyDescent="0.15">
      <c r="A4031" s="29">
        <v>4110181</v>
      </c>
      <c r="B4031" s="29">
        <v>411018104</v>
      </c>
      <c r="C4031" s="29" t="s">
        <v>25</v>
      </c>
      <c r="D4031" s="30" t="s">
        <v>89</v>
      </c>
      <c r="E4031" s="30" t="s">
        <v>769</v>
      </c>
      <c r="F4031" s="15">
        <v>2</v>
      </c>
      <c r="G4031" s="29">
        <v>4</v>
      </c>
      <c r="H4031" s="29">
        <v>9</v>
      </c>
      <c r="I4031" s="29">
        <v>1946</v>
      </c>
      <c r="J4031" s="15">
        <v>-1</v>
      </c>
      <c r="K4031" s="15">
        <v>-1</v>
      </c>
      <c r="L4031" s="15">
        <v>0</v>
      </c>
      <c r="M4031" s="15">
        <v>0</v>
      </c>
      <c r="N4031" s="27" t="e">
        <f>SUMIF(#REF!,'Integrantes original'!A3796,#REF!)</f>
        <v>#REF!</v>
      </c>
      <c r="O4031" s="27">
        <f t="shared" si="248"/>
        <v>4091946</v>
      </c>
      <c r="P4031" s="27">
        <f t="shared" si="249"/>
        <v>40919462</v>
      </c>
      <c r="Q4031" s="31">
        <f t="shared" si="250"/>
        <v>41101812040946</v>
      </c>
      <c r="R4031" s="27">
        <f>COUNTIF(tratycont!S:S,'Integrantes original'!Q4031)</f>
        <v>0</v>
      </c>
      <c r="S4031" s="27">
        <f t="shared" si="251"/>
        <v>0</v>
      </c>
    </row>
    <row r="4032" spans="1:19" x14ac:dyDescent="0.15">
      <c r="A4032" s="29">
        <v>4110181</v>
      </c>
      <c r="B4032" s="29">
        <v>411018105</v>
      </c>
      <c r="C4032" s="29" t="s">
        <v>27</v>
      </c>
      <c r="D4032" s="30" t="s">
        <v>3312</v>
      </c>
      <c r="E4032" s="30" t="s">
        <v>1853</v>
      </c>
      <c r="F4032" s="15">
        <v>2</v>
      </c>
      <c r="G4032" s="29">
        <v>4</v>
      </c>
      <c r="H4032" s="29">
        <v>11</v>
      </c>
      <c r="I4032" s="29">
        <v>2011</v>
      </c>
      <c r="J4032" s="15">
        <v>-1</v>
      </c>
      <c r="K4032" s="15">
        <v>-1</v>
      </c>
      <c r="L4032" s="15">
        <v>0</v>
      </c>
      <c r="M4032" s="15">
        <v>0</v>
      </c>
      <c r="N4032" s="27" t="e">
        <f>SUMIF(#REF!,'Integrantes original'!A3797,#REF!)</f>
        <v>#REF!</v>
      </c>
      <c r="O4032" s="27">
        <f t="shared" si="248"/>
        <v>4112011</v>
      </c>
      <c r="P4032" s="27">
        <f t="shared" si="249"/>
        <v>41120112</v>
      </c>
      <c r="Q4032" s="31">
        <f t="shared" si="250"/>
        <v>41101812041111</v>
      </c>
      <c r="R4032" s="27">
        <f>COUNTIF(tratycont!S:S,'Integrantes original'!Q4032)</f>
        <v>0</v>
      </c>
      <c r="S4032" s="27">
        <f t="shared" si="251"/>
        <v>0</v>
      </c>
    </row>
    <row r="4033" spans="1:19" x14ac:dyDescent="0.15">
      <c r="A4033" s="29">
        <v>4110191</v>
      </c>
      <c r="B4033" s="29">
        <v>411019101</v>
      </c>
      <c r="C4033" s="29" t="s">
        <v>16</v>
      </c>
      <c r="D4033" s="30" t="s">
        <v>3313</v>
      </c>
      <c r="E4033" s="30" t="s">
        <v>292</v>
      </c>
      <c r="F4033" s="15">
        <v>1</v>
      </c>
      <c r="G4033" s="29">
        <v>29</v>
      </c>
      <c r="H4033" s="29">
        <v>3</v>
      </c>
      <c r="I4033" s="29">
        <v>1961</v>
      </c>
      <c r="J4033" s="15">
        <v>-1</v>
      </c>
      <c r="K4033" s="15">
        <v>-1</v>
      </c>
      <c r="L4033" s="15">
        <v>0</v>
      </c>
      <c r="M4033" s="15">
        <v>0</v>
      </c>
      <c r="N4033" s="27" t="e">
        <f>SUMIF(#REF!,'Integrantes original'!A3798,#REF!)</f>
        <v>#REF!</v>
      </c>
      <c r="O4033" s="27">
        <f t="shared" si="248"/>
        <v>29031961</v>
      </c>
      <c r="P4033" s="27">
        <f t="shared" si="249"/>
        <v>290319611</v>
      </c>
      <c r="Q4033" s="31">
        <f t="shared" si="250"/>
        <v>41101911290361</v>
      </c>
      <c r="R4033" s="27">
        <f>COUNTIF(tratycont!S:S,'Integrantes original'!Q4033)</f>
        <v>0</v>
      </c>
      <c r="S4033" s="27">
        <f t="shared" si="251"/>
        <v>0</v>
      </c>
    </row>
    <row r="4034" spans="1:19" x14ac:dyDescent="0.15">
      <c r="A4034" s="29">
        <v>4110191</v>
      </c>
      <c r="B4034" s="29">
        <v>411019102</v>
      </c>
      <c r="C4034" s="29" t="s">
        <v>19</v>
      </c>
      <c r="D4034" s="30" t="s">
        <v>3314</v>
      </c>
      <c r="E4034" s="30" t="s">
        <v>767</v>
      </c>
      <c r="F4034" s="15">
        <v>2</v>
      </c>
      <c r="G4034" s="29">
        <v>16</v>
      </c>
      <c r="H4034" s="29">
        <v>3</v>
      </c>
      <c r="I4034" s="29">
        <v>1968</v>
      </c>
      <c r="J4034" s="15">
        <v>-1</v>
      </c>
      <c r="K4034" s="15">
        <v>-1</v>
      </c>
      <c r="L4034" s="15">
        <v>0</v>
      </c>
      <c r="M4034" s="15">
        <v>0</v>
      </c>
      <c r="N4034" s="27" t="e">
        <f>SUMIF(#REF!,'Integrantes original'!A3799,#REF!)</f>
        <v>#REF!</v>
      </c>
      <c r="O4034" s="27">
        <f t="shared" si="248"/>
        <v>16031968</v>
      </c>
      <c r="P4034" s="27">
        <f t="shared" si="249"/>
        <v>160319682</v>
      </c>
      <c r="Q4034" s="31">
        <f t="shared" si="250"/>
        <v>41101912160368</v>
      </c>
      <c r="R4034" s="27">
        <f>COUNTIF(tratycont!S:S,'Integrantes original'!Q4034)</f>
        <v>0</v>
      </c>
      <c r="S4034" s="27">
        <f t="shared" si="251"/>
        <v>0</v>
      </c>
    </row>
    <row r="4035" spans="1:19" x14ac:dyDescent="0.15">
      <c r="A4035" s="29">
        <v>4110191</v>
      </c>
      <c r="B4035" s="29">
        <v>411019103</v>
      </c>
      <c r="C4035" s="29" t="s">
        <v>22</v>
      </c>
      <c r="D4035" s="30" t="s">
        <v>328</v>
      </c>
      <c r="E4035" s="30" t="s">
        <v>292</v>
      </c>
      <c r="F4035" s="15">
        <v>1</v>
      </c>
      <c r="G4035" s="29">
        <v>14</v>
      </c>
      <c r="H4035" s="29">
        <v>6</v>
      </c>
      <c r="I4035" s="29">
        <v>1997</v>
      </c>
      <c r="J4035" s="15">
        <v>-1</v>
      </c>
      <c r="K4035" s="15">
        <v>-1</v>
      </c>
      <c r="L4035" s="15">
        <v>0</v>
      </c>
      <c r="M4035" s="15">
        <v>0</v>
      </c>
      <c r="N4035" s="27" t="e">
        <f>SUMIF(#REF!,'Integrantes original'!A3800,#REF!)</f>
        <v>#REF!</v>
      </c>
      <c r="O4035" s="27">
        <f t="shared" ref="O4035:O4098" si="252">(((G4035*100)+H4035)*10000)+I4035</f>
        <v>14061997</v>
      </c>
      <c r="P4035" s="27">
        <f t="shared" ref="P4035:P4098" si="253">(O4035*10)+F4035</f>
        <v>140619971</v>
      </c>
      <c r="Q4035" s="31">
        <f t="shared" ref="Q4035:Q4098" si="254">(((((((A4035*10)+F4035)*100)+G4035)*100)+H4035)*100)+RIGHT(I4035,2)</f>
        <v>41101911140697</v>
      </c>
      <c r="R4035" s="27">
        <f>COUNTIF(tratycont!S:S,'Integrantes original'!Q4035)</f>
        <v>0</v>
      </c>
      <c r="S4035" s="27">
        <f t="shared" ref="S4035:S4098" si="255">IF(J4035=2,1,0)</f>
        <v>0</v>
      </c>
    </row>
    <row r="4036" spans="1:19" x14ac:dyDescent="0.15">
      <c r="A4036" s="29">
        <v>4110191</v>
      </c>
      <c r="B4036" s="29">
        <v>411019104</v>
      </c>
      <c r="C4036" s="29" t="s">
        <v>25</v>
      </c>
      <c r="D4036" s="30" t="s">
        <v>471</v>
      </c>
      <c r="E4036" s="30" t="s">
        <v>292</v>
      </c>
      <c r="F4036" s="15">
        <v>2</v>
      </c>
      <c r="G4036" s="29">
        <v>1</v>
      </c>
      <c r="H4036" s="29">
        <v>3</v>
      </c>
      <c r="I4036" s="29">
        <v>2001</v>
      </c>
      <c r="J4036" s="15">
        <v>-1</v>
      </c>
      <c r="K4036" s="15">
        <v>-1</v>
      </c>
      <c r="L4036" s="15">
        <v>0</v>
      </c>
      <c r="M4036" s="15">
        <v>0</v>
      </c>
      <c r="N4036" s="27" t="e">
        <f>SUMIF(#REF!,'Integrantes original'!A3801,#REF!)</f>
        <v>#REF!</v>
      </c>
      <c r="O4036" s="27">
        <f t="shared" si="252"/>
        <v>1032001</v>
      </c>
      <c r="P4036" s="27">
        <f t="shared" si="253"/>
        <v>10320012</v>
      </c>
      <c r="Q4036" s="31">
        <f t="shared" si="254"/>
        <v>41101912010301</v>
      </c>
      <c r="R4036" s="27">
        <f>COUNTIF(tratycont!S:S,'Integrantes original'!Q4036)</f>
        <v>0</v>
      </c>
      <c r="S4036" s="27">
        <f t="shared" si="255"/>
        <v>0</v>
      </c>
    </row>
    <row r="4037" spans="1:19" x14ac:dyDescent="0.15">
      <c r="A4037" s="29">
        <v>4110191</v>
      </c>
      <c r="B4037" s="29">
        <v>411019105</v>
      </c>
      <c r="C4037" s="29" t="s">
        <v>27</v>
      </c>
      <c r="D4037" s="30" t="s">
        <v>884</v>
      </c>
      <c r="E4037" s="30" t="s">
        <v>292</v>
      </c>
      <c r="F4037" s="15">
        <v>2</v>
      </c>
      <c r="G4037" s="29">
        <v>9</v>
      </c>
      <c r="H4037" s="29">
        <v>2</v>
      </c>
      <c r="I4037" s="29">
        <v>1994</v>
      </c>
      <c r="J4037" s="15">
        <v>1</v>
      </c>
      <c r="K4037" s="15">
        <v>0</v>
      </c>
      <c r="L4037" s="15">
        <v>2</v>
      </c>
      <c r="M4037" s="15">
        <v>0</v>
      </c>
      <c r="N4037" s="27" t="e">
        <f>SUMIF(#REF!,'Integrantes original'!A3802,#REF!)</f>
        <v>#REF!</v>
      </c>
      <c r="O4037" s="27">
        <f t="shared" si="252"/>
        <v>9021994</v>
      </c>
      <c r="P4037" s="27">
        <f t="shared" si="253"/>
        <v>90219942</v>
      </c>
      <c r="Q4037" s="31">
        <f t="shared" si="254"/>
        <v>41101912090294</v>
      </c>
      <c r="R4037" s="27">
        <f>COUNTIF(tratycont!S:S,'Integrantes original'!Q4037)</f>
        <v>0</v>
      </c>
      <c r="S4037" s="27">
        <f t="shared" si="255"/>
        <v>0</v>
      </c>
    </row>
    <row r="4038" spans="1:19" x14ac:dyDescent="0.15">
      <c r="A4038" s="29">
        <v>4110191</v>
      </c>
      <c r="B4038" s="29">
        <v>411019106</v>
      </c>
      <c r="C4038" s="29" t="s">
        <v>30</v>
      </c>
      <c r="D4038" s="30" t="s">
        <v>1348</v>
      </c>
      <c r="E4038" s="30" t="s">
        <v>842</v>
      </c>
      <c r="F4038" s="15">
        <v>1</v>
      </c>
      <c r="G4038" s="29">
        <v>3</v>
      </c>
      <c r="H4038" s="29">
        <v>2</v>
      </c>
      <c r="I4038" s="29">
        <v>1995</v>
      </c>
      <c r="J4038" s="15">
        <v>-1</v>
      </c>
      <c r="K4038" s="15">
        <v>-1</v>
      </c>
      <c r="L4038" s="15">
        <v>0</v>
      </c>
      <c r="M4038" s="15">
        <v>0</v>
      </c>
      <c r="N4038" s="27" t="e">
        <f>SUMIF(#REF!,'Integrantes original'!A3803,#REF!)</f>
        <v>#REF!</v>
      </c>
      <c r="O4038" s="27">
        <f t="shared" si="252"/>
        <v>3021995</v>
      </c>
      <c r="P4038" s="27">
        <f t="shared" si="253"/>
        <v>30219951</v>
      </c>
      <c r="Q4038" s="31">
        <f t="shared" si="254"/>
        <v>41101911030295</v>
      </c>
      <c r="R4038" s="27">
        <f>COUNTIF(tratycont!S:S,'Integrantes original'!Q4038)</f>
        <v>0</v>
      </c>
      <c r="S4038" s="27">
        <f t="shared" si="255"/>
        <v>0</v>
      </c>
    </row>
    <row r="4039" spans="1:19" x14ac:dyDescent="0.15">
      <c r="A4039" s="29">
        <v>4110191</v>
      </c>
      <c r="B4039" s="29">
        <v>411019107</v>
      </c>
      <c r="C4039" s="29" t="s">
        <v>56</v>
      </c>
      <c r="D4039" s="30" t="s">
        <v>3315</v>
      </c>
      <c r="E4039" s="30" t="s">
        <v>842</v>
      </c>
      <c r="F4039" s="15">
        <v>1</v>
      </c>
      <c r="G4039" s="29">
        <v>8</v>
      </c>
      <c r="H4039" s="29">
        <v>3</v>
      </c>
      <c r="I4039" s="29">
        <v>2016</v>
      </c>
      <c r="J4039" s="15">
        <v>-1</v>
      </c>
      <c r="K4039" s="15">
        <v>-1</v>
      </c>
      <c r="L4039" s="15">
        <v>0</v>
      </c>
      <c r="M4039" s="15">
        <v>0</v>
      </c>
      <c r="N4039" s="27" t="e">
        <f>SUMIF(#REF!,'Integrantes original'!A3804,#REF!)</f>
        <v>#REF!</v>
      </c>
      <c r="O4039" s="27">
        <f t="shared" si="252"/>
        <v>8032016</v>
      </c>
      <c r="P4039" s="27">
        <f t="shared" si="253"/>
        <v>80320161</v>
      </c>
      <c r="Q4039" s="31">
        <f t="shared" si="254"/>
        <v>41101911080316</v>
      </c>
      <c r="R4039" s="27">
        <f>COUNTIF(tratycont!S:S,'Integrantes original'!Q4039)</f>
        <v>0</v>
      </c>
      <c r="S4039" s="27">
        <f t="shared" si="255"/>
        <v>0</v>
      </c>
    </row>
    <row r="4040" spans="1:19" x14ac:dyDescent="0.15">
      <c r="A4040" s="29">
        <v>4110191</v>
      </c>
      <c r="B4040" s="29">
        <v>411019108</v>
      </c>
      <c r="C4040" s="29" t="s">
        <v>58</v>
      </c>
      <c r="D4040" s="30" t="s">
        <v>1147</v>
      </c>
      <c r="E4040" s="30" t="s">
        <v>842</v>
      </c>
      <c r="F4040" s="15">
        <v>1</v>
      </c>
      <c r="G4040" s="29">
        <v>19</v>
      </c>
      <c r="H4040" s="29">
        <v>4</v>
      </c>
      <c r="I4040" s="29">
        <v>2018</v>
      </c>
      <c r="J4040" s="15">
        <v>2</v>
      </c>
      <c r="K4040" s="15">
        <v>5</v>
      </c>
      <c r="L4040" s="15">
        <v>0</v>
      </c>
      <c r="M4040" s="15">
        <v>0</v>
      </c>
      <c r="N4040" s="27" t="e">
        <f>SUMIF(#REF!,'Integrantes original'!A3805,#REF!)</f>
        <v>#REF!</v>
      </c>
      <c r="O4040" s="27">
        <f t="shared" si="252"/>
        <v>19042018</v>
      </c>
      <c r="P4040" s="27">
        <f t="shared" si="253"/>
        <v>190420181</v>
      </c>
      <c r="Q4040" s="31">
        <f t="shared" si="254"/>
        <v>41101911190418</v>
      </c>
      <c r="R4040" s="27">
        <f>COUNTIF(tratycont!S:S,'Integrantes original'!Q4040)</f>
        <v>1</v>
      </c>
      <c r="S4040" s="27">
        <f t="shared" si="255"/>
        <v>1</v>
      </c>
    </row>
    <row r="4041" spans="1:19" x14ac:dyDescent="0.15">
      <c r="A4041" s="29">
        <v>4110201</v>
      </c>
      <c r="B4041" s="29">
        <v>411020101</v>
      </c>
      <c r="C4041" s="29" t="s">
        <v>16</v>
      </c>
      <c r="D4041" s="30" t="s">
        <v>2690</v>
      </c>
      <c r="E4041" s="30" t="s">
        <v>1039</v>
      </c>
      <c r="F4041" s="15">
        <v>2</v>
      </c>
      <c r="G4041" s="29">
        <v>22</v>
      </c>
      <c r="H4041" s="29">
        <v>9</v>
      </c>
      <c r="I4041" s="29">
        <v>1948</v>
      </c>
      <c r="J4041" s="15">
        <v>-1</v>
      </c>
      <c r="K4041" s="15">
        <v>-1</v>
      </c>
      <c r="L4041" s="15">
        <v>0</v>
      </c>
      <c r="M4041" s="15">
        <v>0</v>
      </c>
      <c r="N4041" s="27" t="e">
        <f>SUMIF(#REF!,'Integrantes original'!A3806,#REF!)</f>
        <v>#REF!</v>
      </c>
      <c r="O4041" s="27">
        <f t="shared" si="252"/>
        <v>22091948</v>
      </c>
      <c r="P4041" s="27">
        <f t="shared" si="253"/>
        <v>220919482</v>
      </c>
      <c r="Q4041" s="31">
        <f t="shared" si="254"/>
        <v>41102012220948</v>
      </c>
      <c r="R4041" s="27">
        <f>COUNTIF(tratycont!S:S,'Integrantes original'!Q4041)</f>
        <v>0</v>
      </c>
      <c r="S4041" s="27">
        <f t="shared" si="255"/>
        <v>0</v>
      </c>
    </row>
    <row r="4042" spans="1:19" x14ac:dyDescent="0.15">
      <c r="A4042" s="29">
        <v>4110201</v>
      </c>
      <c r="B4042" s="29">
        <v>411020102</v>
      </c>
      <c r="C4042" s="29" t="s">
        <v>19</v>
      </c>
      <c r="D4042" s="30" t="s">
        <v>89</v>
      </c>
      <c r="E4042" s="30" t="s">
        <v>769</v>
      </c>
      <c r="F4042" s="15">
        <v>2</v>
      </c>
      <c r="G4042" s="29">
        <v>19</v>
      </c>
      <c r="H4042" s="29">
        <v>5</v>
      </c>
      <c r="I4042" s="29">
        <v>1985</v>
      </c>
      <c r="J4042" s="15">
        <v>1</v>
      </c>
      <c r="K4042" s="15">
        <v>0</v>
      </c>
      <c r="L4042" s="15">
        <v>2</v>
      </c>
      <c r="M4042" s="15">
        <v>0</v>
      </c>
      <c r="N4042" s="27" t="e">
        <f>SUMIF(#REF!,'Integrantes original'!A3807,#REF!)</f>
        <v>#REF!</v>
      </c>
      <c r="O4042" s="27">
        <f t="shared" si="252"/>
        <v>19051985</v>
      </c>
      <c r="P4042" s="27">
        <f t="shared" si="253"/>
        <v>190519852</v>
      </c>
      <c r="Q4042" s="31">
        <f t="shared" si="254"/>
        <v>41102012190585</v>
      </c>
      <c r="R4042" s="27">
        <f>COUNTIF(tratycont!S:S,'Integrantes original'!Q4042)</f>
        <v>0</v>
      </c>
      <c r="S4042" s="27">
        <f t="shared" si="255"/>
        <v>0</v>
      </c>
    </row>
    <row r="4043" spans="1:19" x14ac:dyDescent="0.15">
      <c r="A4043" s="29">
        <v>4110201</v>
      </c>
      <c r="B4043" s="29">
        <v>411020103</v>
      </c>
      <c r="C4043" s="29" t="s">
        <v>22</v>
      </c>
      <c r="D4043" s="30" t="s">
        <v>1596</v>
      </c>
      <c r="E4043" s="30" t="s">
        <v>3316</v>
      </c>
      <c r="F4043" s="15">
        <v>1</v>
      </c>
      <c r="G4043" s="29">
        <v>1</v>
      </c>
      <c r="H4043" s="29">
        <v>1</v>
      </c>
      <c r="I4043" s="29">
        <v>1967</v>
      </c>
      <c r="J4043" s="15">
        <v>-1</v>
      </c>
      <c r="K4043" s="15">
        <v>-1</v>
      </c>
      <c r="L4043" s="15">
        <v>0</v>
      </c>
      <c r="M4043" s="15">
        <v>0</v>
      </c>
      <c r="N4043" s="27" t="e">
        <f>SUMIF(#REF!,'Integrantes original'!A3808,#REF!)</f>
        <v>#REF!</v>
      </c>
      <c r="O4043" s="27">
        <f t="shared" si="252"/>
        <v>1011967</v>
      </c>
      <c r="P4043" s="27">
        <f t="shared" si="253"/>
        <v>10119671</v>
      </c>
      <c r="Q4043" s="31">
        <f t="shared" si="254"/>
        <v>41102011010167</v>
      </c>
      <c r="R4043" s="27">
        <f>COUNTIF(tratycont!S:S,'Integrantes original'!Q4043)</f>
        <v>0</v>
      </c>
      <c r="S4043" s="27">
        <f t="shared" si="255"/>
        <v>0</v>
      </c>
    </row>
    <row r="4044" spans="1:19" x14ac:dyDescent="0.15">
      <c r="A4044" s="29">
        <v>4110201</v>
      </c>
      <c r="B4044" s="29">
        <v>411020104</v>
      </c>
      <c r="C4044" s="29" t="s">
        <v>25</v>
      </c>
      <c r="D4044" s="30" t="s">
        <v>192</v>
      </c>
      <c r="E4044" s="30" t="s">
        <v>3316</v>
      </c>
      <c r="F4044" s="15">
        <v>1</v>
      </c>
      <c r="G4044" s="29">
        <v>14</v>
      </c>
      <c r="H4044" s="29">
        <v>3</v>
      </c>
      <c r="I4044" s="29">
        <v>2005</v>
      </c>
      <c r="J4044" s="15">
        <v>-1</v>
      </c>
      <c r="K4044" s="15">
        <v>-1</v>
      </c>
      <c r="L4044" s="15">
        <v>0</v>
      </c>
      <c r="M4044" s="15">
        <v>0</v>
      </c>
      <c r="N4044" s="27" t="e">
        <f>SUMIF(#REF!,'Integrantes original'!A3809,#REF!)</f>
        <v>#REF!</v>
      </c>
      <c r="O4044" s="27">
        <f t="shared" si="252"/>
        <v>14032005</v>
      </c>
      <c r="P4044" s="27">
        <f t="shared" si="253"/>
        <v>140320051</v>
      </c>
      <c r="Q4044" s="31">
        <f t="shared" si="254"/>
        <v>41102011140305</v>
      </c>
      <c r="R4044" s="27">
        <f>COUNTIF(tratycont!S:S,'Integrantes original'!Q4044)</f>
        <v>0</v>
      </c>
      <c r="S4044" s="27">
        <f t="shared" si="255"/>
        <v>0</v>
      </c>
    </row>
    <row r="4045" spans="1:19" x14ac:dyDescent="0.15">
      <c r="A4045" s="29">
        <v>4110201</v>
      </c>
      <c r="B4045" s="29">
        <v>411020105</v>
      </c>
      <c r="C4045" s="29" t="s">
        <v>27</v>
      </c>
      <c r="D4045" s="30" t="s">
        <v>3317</v>
      </c>
      <c r="E4045" s="30" t="s">
        <v>3316</v>
      </c>
      <c r="F4045" s="15">
        <v>1</v>
      </c>
      <c r="G4045" s="29">
        <v>14</v>
      </c>
      <c r="H4045" s="29">
        <v>10</v>
      </c>
      <c r="I4045" s="29">
        <v>2007</v>
      </c>
      <c r="J4045" s="15">
        <v>-1</v>
      </c>
      <c r="K4045" s="15">
        <v>-1</v>
      </c>
      <c r="L4045" s="15">
        <v>0</v>
      </c>
      <c r="M4045" s="15">
        <v>0</v>
      </c>
      <c r="N4045" s="27" t="e">
        <f>SUMIF(#REF!,'Integrantes original'!A3810,#REF!)</f>
        <v>#REF!</v>
      </c>
      <c r="O4045" s="27">
        <f t="shared" si="252"/>
        <v>14102007</v>
      </c>
      <c r="P4045" s="27">
        <f t="shared" si="253"/>
        <v>141020071</v>
      </c>
      <c r="Q4045" s="31">
        <f t="shared" si="254"/>
        <v>41102011141007</v>
      </c>
      <c r="R4045" s="27">
        <f>COUNTIF(tratycont!S:S,'Integrantes original'!Q4045)</f>
        <v>0</v>
      </c>
      <c r="S4045" s="27">
        <f t="shared" si="255"/>
        <v>0</v>
      </c>
    </row>
    <row r="4046" spans="1:19" x14ac:dyDescent="0.15">
      <c r="A4046" s="29">
        <v>4110201</v>
      </c>
      <c r="B4046" s="29">
        <v>411020106</v>
      </c>
      <c r="C4046" s="29" t="s">
        <v>30</v>
      </c>
      <c r="D4046" s="30" t="s">
        <v>298</v>
      </c>
      <c r="E4046" s="30" t="s">
        <v>3316</v>
      </c>
      <c r="F4046" s="15">
        <v>1</v>
      </c>
      <c r="G4046" s="29">
        <v>29</v>
      </c>
      <c r="H4046" s="29">
        <v>10</v>
      </c>
      <c r="I4046" s="29">
        <v>2009</v>
      </c>
      <c r="J4046" s="15">
        <v>-1</v>
      </c>
      <c r="K4046" s="15">
        <v>-1</v>
      </c>
      <c r="L4046" s="15">
        <v>0</v>
      </c>
      <c r="M4046" s="15">
        <v>0</v>
      </c>
      <c r="N4046" s="27" t="e">
        <f>SUMIF(#REF!,'Integrantes original'!A3811,#REF!)</f>
        <v>#REF!</v>
      </c>
      <c r="O4046" s="27">
        <f t="shared" si="252"/>
        <v>29102009</v>
      </c>
      <c r="P4046" s="27">
        <f t="shared" si="253"/>
        <v>291020091</v>
      </c>
      <c r="Q4046" s="31">
        <f t="shared" si="254"/>
        <v>41102011291009</v>
      </c>
      <c r="R4046" s="27">
        <f>COUNTIF(tratycont!S:S,'Integrantes original'!Q4046)</f>
        <v>0</v>
      </c>
      <c r="S4046" s="27">
        <f t="shared" si="255"/>
        <v>0</v>
      </c>
    </row>
    <row r="4047" spans="1:19" x14ac:dyDescent="0.15">
      <c r="A4047" s="29">
        <v>4110201</v>
      </c>
      <c r="B4047" s="29">
        <v>411020107</v>
      </c>
      <c r="C4047" s="29" t="s">
        <v>56</v>
      </c>
      <c r="D4047" s="30" t="s">
        <v>2370</v>
      </c>
      <c r="E4047" s="30" t="s">
        <v>3316</v>
      </c>
      <c r="F4047" s="15">
        <v>1</v>
      </c>
      <c r="G4047" s="29">
        <v>29</v>
      </c>
      <c r="H4047" s="29">
        <v>6</v>
      </c>
      <c r="I4047" s="29">
        <v>2013</v>
      </c>
      <c r="J4047" s="15">
        <v>-1</v>
      </c>
      <c r="K4047" s="15">
        <v>-1</v>
      </c>
      <c r="L4047" s="15">
        <v>0</v>
      </c>
      <c r="M4047" s="15">
        <v>0</v>
      </c>
      <c r="N4047" s="27" t="e">
        <f>SUMIF(#REF!,'Integrantes original'!A3812,#REF!)</f>
        <v>#REF!</v>
      </c>
      <c r="O4047" s="27">
        <f t="shared" si="252"/>
        <v>29062013</v>
      </c>
      <c r="P4047" s="27">
        <f t="shared" si="253"/>
        <v>290620131</v>
      </c>
      <c r="Q4047" s="31">
        <f t="shared" si="254"/>
        <v>41102011290613</v>
      </c>
      <c r="R4047" s="27">
        <f>COUNTIF(tratycont!S:S,'Integrantes original'!Q4047)</f>
        <v>0</v>
      </c>
      <c r="S4047" s="27">
        <f t="shared" si="255"/>
        <v>0</v>
      </c>
    </row>
    <row r="4048" spans="1:19" x14ac:dyDescent="0.15">
      <c r="A4048" s="29">
        <v>4110201</v>
      </c>
      <c r="B4048" s="29">
        <v>411020108</v>
      </c>
      <c r="C4048" s="29" t="s">
        <v>58</v>
      </c>
      <c r="D4048" s="30" t="s">
        <v>1742</v>
      </c>
      <c r="E4048" s="30" t="s">
        <v>3316</v>
      </c>
      <c r="F4048" s="15">
        <v>2</v>
      </c>
      <c r="G4048" s="29">
        <v>27</v>
      </c>
      <c r="H4048" s="29">
        <v>9</v>
      </c>
      <c r="I4048" s="29">
        <v>2018</v>
      </c>
      <c r="J4048" s="15">
        <v>2</v>
      </c>
      <c r="K4048" s="15">
        <v>2</v>
      </c>
      <c r="L4048" s="15">
        <v>0</v>
      </c>
      <c r="M4048" s="15">
        <v>0</v>
      </c>
      <c r="N4048" s="27" t="e">
        <f>SUMIF(#REF!,'Integrantes original'!A3813,#REF!)</f>
        <v>#REF!</v>
      </c>
      <c r="O4048" s="27">
        <f t="shared" si="252"/>
        <v>27092018</v>
      </c>
      <c r="P4048" s="27">
        <f t="shared" si="253"/>
        <v>270920182</v>
      </c>
      <c r="Q4048" s="31">
        <f t="shared" si="254"/>
        <v>41102012270918</v>
      </c>
      <c r="R4048" s="27">
        <f>COUNTIF(tratycont!S:S,'Integrantes original'!Q4048)</f>
        <v>1</v>
      </c>
      <c r="S4048" s="27">
        <f t="shared" si="255"/>
        <v>1</v>
      </c>
    </row>
    <row r="4049" spans="1:19" x14ac:dyDescent="0.15">
      <c r="A4049" s="29">
        <v>4110211</v>
      </c>
      <c r="B4049" s="29">
        <v>411021101</v>
      </c>
      <c r="C4049" s="29" t="s">
        <v>16</v>
      </c>
      <c r="D4049" s="30" t="s">
        <v>382</v>
      </c>
      <c r="E4049" s="30" t="s">
        <v>3305</v>
      </c>
      <c r="F4049" s="15">
        <v>1</v>
      </c>
      <c r="G4049" s="29">
        <v>10</v>
      </c>
      <c r="H4049" s="29">
        <v>1</v>
      </c>
      <c r="I4049" s="29">
        <v>1983</v>
      </c>
      <c r="J4049" s="15">
        <v>-1</v>
      </c>
      <c r="K4049" s="15">
        <v>-1</v>
      </c>
      <c r="L4049" s="15">
        <v>0</v>
      </c>
      <c r="M4049" s="15">
        <v>0</v>
      </c>
      <c r="N4049" s="27" t="e">
        <f>SUMIF(#REF!,'Integrantes original'!A3814,#REF!)</f>
        <v>#REF!</v>
      </c>
      <c r="O4049" s="27">
        <f t="shared" si="252"/>
        <v>10011983</v>
      </c>
      <c r="P4049" s="27">
        <f t="shared" si="253"/>
        <v>100119831</v>
      </c>
      <c r="Q4049" s="31">
        <f t="shared" si="254"/>
        <v>41102111100183</v>
      </c>
      <c r="R4049" s="27">
        <f>COUNTIF(tratycont!S:S,'Integrantes original'!Q4049)</f>
        <v>0</v>
      </c>
      <c r="S4049" s="27">
        <f t="shared" si="255"/>
        <v>0</v>
      </c>
    </row>
    <row r="4050" spans="1:19" x14ac:dyDescent="0.15">
      <c r="A4050" s="29">
        <v>4110211</v>
      </c>
      <c r="B4050" s="29">
        <v>411021102</v>
      </c>
      <c r="C4050" s="29" t="s">
        <v>19</v>
      </c>
      <c r="D4050" s="30" t="s">
        <v>3318</v>
      </c>
      <c r="E4050" s="30" t="s">
        <v>107</v>
      </c>
      <c r="F4050" s="15">
        <v>2</v>
      </c>
      <c r="G4050" s="29">
        <v>19</v>
      </c>
      <c r="H4050" s="29">
        <v>8</v>
      </c>
      <c r="I4050" s="29">
        <v>1992</v>
      </c>
      <c r="J4050" s="15">
        <v>1</v>
      </c>
      <c r="K4050" s="15">
        <v>0</v>
      </c>
      <c r="L4050" s="15">
        <v>2</v>
      </c>
      <c r="M4050" s="15">
        <v>0</v>
      </c>
      <c r="N4050" s="27" t="e">
        <f>SUMIF(#REF!,'Integrantes original'!A3815,#REF!)</f>
        <v>#REF!</v>
      </c>
      <c r="O4050" s="27">
        <f t="shared" si="252"/>
        <v>19081992</v>
      </c>
      <c r="P4050" s="27">
        <f t="shared" si="253"/>
        <v>190819922</v>
      </c>
      <c r="Q4050" s="31">
        <f t="shared" si="254"/>
        <v>41102112190892</v>
      </c>
      <c r="R4050" s="27">
        <f>COUNTIF(tratycont!S:S,'Integrantes original'!Q4050)</f>
        <v>0</v>
      </c>
      <c r="S4050" s="27">
        <f t="shared" si="255"/>
        <v>0</v>
      </c>
    </row>
    <row r="4051" spans="1:19" x14ac:dyDescent="0.15">
      <c r="A4051" s="29">
        <v>4110211</v>
      </c>
      <c r="B4051" s="29">
        <v>411021103</v>
      </c>
      <c r="C4051" s="29" t="s">
        <v>22</v>
      </c>
      <c r="D4051" s="30" t="s">
        <v>1829</v>
      </c>
      <c r="E4051" s="30" t="s">
        <v>3305</v>
      </c>
      <c r="F4051" s="15">
        <v>1</v>
      </c>
      <c r="G4051" s="29">
        <v>5</v>
      </c>
      <c r="H4051" s="29">
        <v>11</v>
      </c>
      <c r="I4051" s="29">
        <v>2011</v>
      </c>
      <c r="J4051" s="15">
        <v>-1</v>
      </c>
      <c r="K4051" s="15">
        <v>-1</v>
      </c>
      <c r="L4051" s="15">
        <v>0</v>
      </c>
      <c r="M4051" s="15">
        <v>0</v>
      </c>
      <c r="N4051" s="27" t="e">
        <f>SUMIF(#REF!,'Integrantes original'!A3816,#REF!)</f>
        <v>#REF!</v>
      </c>
      <c r="O4051" s="27">
        <f t="shared" si="252"/>
        <v>5112011</v>
      </c>
      <c r="P4051" s="27">
        <f t="shared" si="253"/>
        <v>51120111</v>
      </c>
      <c r="Q4051" s="31">
        <f t="shared" si="254"/>
        <v>41102111051111</v>
      </c>
      <c r="R4051" s="27">
        <f>COUNTIF(tratycont!S:S,'Integrantes original'!Q4051)</f>
        <v>0</v>
      </c>
      <c r="S4051" s="27">
        <f t="shared" si="255"/>
        <v>0</v>
      </c>
    </row>
    <row r="4052" spans="1:19" x14ac:dyDescent="0.15">
      <c r="A4052" s="29">
        <v>4110211</v>
      </c>
      <c r="B4052" s="29">
        <v>411021104</v>
      </c>
      <c r="C4052" s="29" t="s">
        <v>25</v>
      </c>
      <c r="D4052" s="30" t="s">
        <v>3319</v>
      </c>
      <c r="E4052" s="30" t="s">
        <v>3305</v>
      </c>
      <c r="F4052" s="15">
        <v>2</v>
      </c>
      <c r="G4052" s="29">
        <v>3</v>
      </c>
      <c r="H4052" s="29">
        <v>6</v>
      </c>
      <c r="I4052" s="29">
        <v>2015</v>
      </c>
      <c r="J4052" s="15">
        <v>-1</v>
      </c>
      <c r="K4052" s="15">
        <v>-1</v>
      </c>
      <c r="L4052" s="15">
        <v>0</v>
      </c>
      <c r="M4052" s="15">
        <v>0</v>
      </c>
      <c r="N4052" s="27" t="e">
        <f>SUMIF(#REF!,'Integrantes original'!A3817,#REF!)</f>
        <v>#REF!</v>
      </c>
      <c r="O4052" s="27">
        <f t="shared" si="252"/>
        <v>3062015</v>
      </c>
      <c r="P4052" s="27">
        <f t="shared" si="253"/>
        <v>30620152</v>
      </c>
      <c r="Q4052" s="31">
        <f t="shared" si="254"/>
        <v>41102112030615</v>
      </c>
      <c r="R4052" s="27">
        <f>COUNTIF(tratycont!S:S,'Integrantes original'!Q4052)</f>
        <v>0</v>
      </c>
      <c r="S4052" s="27">
        <f t="shared" si="255"/>
        <v>0</v>
      </c>
    </row>
    <row r="4053" spans="1:19" x14ac:dyDescent="0.15">
      <c r="A4053" s="29">
        <v>4110211</v>
      </c>
      <c r="B4053" s="29">
        <v>411021105</v>
      </c>
      <c r="C4053" s="29" t="s">
        <v>27</v>
      </c>
      <c r="D4053" s="30" t="s">
        <v>455</v>
      </c>
      <c r="E4053" s="30" t="s">
        <v>3305</v>
      </c>
      <c r="F4053" s="15">
        <v>1</v>
      </c>
      <c r="G4053" s="29">
        <v>2</v>
      </c>
      <c r="H4053" s="29">
        <v>6</v>
      </c>
      <c r="I4053" s="29">
        <v>2018</v>
      </c>
      <c r="J4053" s="15">
        <v>2</v>
      </c>
      <c r="K4053" s="15">
        <v>2</v>
      </c>
      <c r="L4053" s="15">
        <v>0</v>
      </c>
      <c r="M4053" s="15">
        <v>0</v>
      </c>
      <c r="N4053" s="27" t="e">
        <f>SUMIF(#REF!,'Integrantes original'!A3818,#REF!)</f>
        <v>#REF!</v>
      </c>
      <c r="O4053" s="27">
        <f t="shared" si="252"/>
        <v>2062018</v>
      </c>
      <c r="P4053" s="27">
        <f t="shared" si="253"/>
        <v>20620181</v>
      </c>
      <c r="Q4053" s="31">
        <f t="shared" si="254"/>
        <v>41102111020618</v>
      </c>
      <c r="R4053" s="27">
        <f>COUNTIF(tratycont!S:S,'Integrantes original'!Q4053)</f>
        <v>0</v>
      </c>
      <c r="S4053" s="27">
        <f t="shared" si="255"/>
        <v>1</v>
      </c>
    </row>
    <row r="4054" spans="1:19" x14ac:dyDescent="0.15">
      <c r="A4054" s="29">
        <v>4110221</v>
      </c>
      <c r="B4054" s="29">
        <v>411022101</v>
      </c>
      <c r="C4054" s="29" t="s">
        <v>16</v>
      </c>
      <c r="D4054" s="30" t="s">
        <v>1084</v>
      </c>
      <c r="E4054" s="30" t="s">
        <v>769</v>
      </c>
      <c r="F4054" s="15">
        <v>1</v>
      </c>
      <c r="G4054" s="29">
        <v>10</v>
      </c>
      <c r="H4054" s="29">
        <v>1</v>
      </c>
      <c r="I4054" s="29">
        <v>1957</v>
      </c>
      <c r="J4054" s="15">
        <v>-1</v>
      </c>
      <c r="K4054" s="15">
        <v>-1</v>
      </c>
      <c r="L4054" s="15">
        <v>0</v>
      </c>
      <c r="M4054" s="15">
        <v>0</v>
      </c>
      <c r="N4054" s="27" t="e">
        <f>SUMIF(#REF!,'Integrantes original'!A3819,#REF!)</f>
        <v>#REF!</v>
      </c>
      <c r="O4054" s="27">
        <f t="shared" si="252"/>
        <v>10011957</v>
      </c>
      <c r="P4054" s="27">
        <f t="shared" si="253"/>
        <v>100119571</v>
      </c>
      <c r="Q4054" s="31">
        <f t="shared" si="254"/>
        <v>41102211100157</v>
      </c>
      <c r="R4054" s="27">
        <f>COUNTIF(tratycont!S:S,'Integrantes original'!Q4054)</f>
        <v>0</v>
      </c>
      <c r="S4054" s="27">
        <f t="shared" si="255"/>
        <v>0</v>
      </c>
    </row>
    <row r="4055" spans="1:19" x14ac:dyDescent="0.15">
      <c r="A4055" s="29">
        <v>4110221</v>
      </c>
      <c r="B4055" s="29">
        <v>411022102</v>
      </c>
      <c r="C4055" s="29" t="s">
        <v>19</v>
      </c>
      <c r="D4055" s="30" t="s">
        <v>2852</v>
      </c>
      <c r="E4055" s="30" t="s">
        <v>200</v>
      </c>
      <c r="F4055" s="15">
        <v>2</v>
      </c>
      <c r="G4055" s="29">
        <v>7</v>
      </c>
      <c r="H4055" s="29">
        <v>10</v>
      </c>
      <c r="I4055" s="29">
        <v>1970</v>
      </c>
      <c r="J4055" s="15">
        <v>-1</v>
      </c>
      <c r="K4055" s="15">
        <v>-1</v>
      </c>
      <c r="L4055" s="15">
        <v>0</v>
      </c>
      <c r="M4055" s="15">
        <v>0</v>
      </c>
      <c r="N4055" s="27" t="e">
        <f>SUMIF(#REF!,'Integrantes original'!A3820,#REF!)</f>
        <v>#REF!</v>
      </c>
      <c r="O4055" s="27">
        <f t="shared" si="252"/>
        <v>7101970</v>
      </c>
      <c r="P4055" s="27">
        <f t="shared" si="253"/>
        <v>71019702</v>
      </c>
      <c r="Q4055" s="31">
        <f t="shared" si="254"/>
        <v>41102212071070</v>
      </c>
      <c r="R4055" s="27">
        <f>COUNTIF(tratycont!S:S,'Integrantes original'!Q4055)</f>
        <v>0</v>
      </c>
      <c r="S4055" s="27">
        <f t="shared" si="255"/>
        <v>0</v>
      </c>
    </row>
    <row r="4056" spans="1:19" x14ac:dyDescent="0.15">
      <c r="A4056" s="29">
        <v>4110221</v>
      </c>
      <c r="B4056" s="29">
        <v>411022103</v>
      </c>
      <c r="C4056" s="29" t="s">
        <v>22</v>
      </c>
      <c r="D4056" s="30" t="s">
        <v>328</v>
      </c>
      <c r="E4056" s="30" t="s">
        <v>769</v>
      </c>
      <c r="F4056" s="15">
        <v>1</v>
      </c>
      <c r="G4056" s="29">
        <v>4</v>
      </c>
      <c r="H4056" s="29">
        <v>7</v>
      </c>
      <c r="I4056" s="29">
        <v>1993</v>
      </c>
      <c r="J4056" s="15">
        <v>-1</v>
      </c>
      <c r="K4056" s="15">
        <v>-1</v>
      </c>
      <c r="L4056" s="15">
        <v>0</v>
      </c>
      <c r="M4056" s="15">
        <v>0</v>
      </c>
      <c r="N4056" s="27" t="e">
        <f>SUMIF(#REF!,'Integrantes original'!A3821,#REF!)</f>
        <v>#REF!</v>
      </c>
      <c r="O4056" s="27">
        <f t="shared" si="252"/>
        <v>4071993</v>
      </c>
      <c r="P4056" s="27">
        <f t="shared" si="253"/>
        <v>40719931</v>
      </c>
      <c r="Q4056" s="31">
        <f t="shared" si="254"/>
        <v>41102211040793</v>
      </c>
      <c r="R4056" s="27">
        <f>COUNTIF(tratycont!S:S,'Integrantes original'!Q4056)</f>
        <v>0</v>
      </c>
      <c r="S4056" s="27">
        <f t="shared" si="255"/>
        <v>0</v>
      </c>
    </row>
    <row r="4057" spans="1:19" x14ac:dyDescent="0.15">
      <c r="A4057" s="29">
        <v>4110221</v>
      </c>
      <c r="B4057" s="29">
        <v>411022104</v>
      </c>
      <c r="C4057" s="29" t="s">
        <v>25</v>
      </c>
      <c r="D4057" s="30" t="s">
        <v>108</v>
      </c>
      <c r="E4057" s="30" t="s">
        <v>769</v>
      </c>
      <c r="F4057" s="15">
        <v>1</v>
      </c>
      <c r="G4057" s="29">
        <v>27</v>
      </c>
      <c r="H4057" s="29">
        <v>3</v>
      </c>
      <c r="I4057" s="29">
        <v>1998</v>
      </c>
      <c r="J4057" s="15">
        <v>-1</v>
      </c>
      <c r="K4057" s="15">
        <v>-1</v>
      </c>
      <c r="L4057" s="15">
        <v>0</v>
      </c>
      <c r="M4057" s="15">
        <v>0</v>
      </c>
      <c r="N4057" s="27" t="e">
        <f>SUMIF(#REF!,'Integrantes original'!A3822,#REF!)</f>
        <v>#REF!</v>
      </c>
      <c r="O4057" s="27">
        <f t="shared" si="252"/>
        <v>27031998</v>
      </c>
      <c r="P4057" s="27">
        <f t="shared" si="253"/>
        <v>270319981</v>
      </c>
      <c r="Q4057" s="31">
        <f t="shared" si="254"/>
        <v>41102211270398</v>
      </c>
      <c r="R4057" s="27">
        <f>COUNTIF(tratycont!S:S,'Integrantes original'!Q4057)</f>
        <v>0</v>
      </c>
      <c r="S4057" s="27">
        <f t="shared" si="255"/>
        <v>0</v>
      </c>
    </row>
    <row r="4058" spans="1:19" x14ac:dyDescent="0.15">
      <c r="A4058" s="29">
        <v>4110221</v>
      </c>
      <c r="B4058" s="29">
        <v>411022105</v>
      </c>
      <c r="C4058" s="29" t="s">
        <v>27</v>
      </c>
      <c r="D4058" s="30" t="s">
        <v>1792</v>
      </c>
      <c r="E4058" s="30" t="s">
        <v>769</v>
      </c>
      <c r="F4058" s="15">
        <v>1</v>
      </c>
      <c r="G4058" s="29">
        <v>25</v>
      </c>
      <c r="H4058" s="29">
        <v>6</v>
      </c>
      <c r="I4058" s="29">
        <v>2001</v>
      </c>
      <c r="J4058" s="15">
        <v>-1</v>
      </c>
      <c r="K4058" s="15">
        <v>-1</v>
      </c>
      <c r="L4058" s="15">
        <v>0</v>
      </c>
      <c r="M4058" s="15">
        <v>0</v>
      </c>
      <c r="N4058" s="27" t="e">
        <f>SUMIF(#REF!,'Integrantes original'!A3823,#REF!)</f>
        <v>#REF!</v>
      </c>
      <c r="O4058" s="27">
        <f t="shared" si="252"/>
        <v>25062001</v>
      </c>
      <c r="P4058" s="27">
        <f t="shared" si="253"/>
        <v>250620011</v>
      </c>
      <c r="Q4058" s="31">
        <f t="shared" si="254"/>
        <v>41102211250601</v>
      </c>
      <c r="R4058" s="27">
        <f>COUNTIF(tratycont!S:S,'Integrantes original'!Q4058)</f>
        <v>0</v>
      </c>
      <c r="S4058" s="27">
        <f t="shared" si="255"/>
        <v>0</v>
      </c>
    </row>
    <row r="4059" spans="1:19" x14ac:dyDescent="0.15">
      <c r="A4059" s="29">
        <v>4110221</v>
      </c>
      <c r="B4059" s="29">
        <v>411022106</v>
      </c>
      <c r="C4059" s="29" t="s">
        <v>30</v>
      </c>
      <c r="D4059" s="30" t="s">
        <v>3320</v>
      </c>
      <c r="E4059" s="30" t="s">
        <v>769</v>
      </c>
      <c r="F4059" s="15">
        <v>2</v>
      </c>
      <c r="G4059" s="29">
        <v>7</v>
      </c>
      <c r="H4059" s="29">
        <v>8</v>
      </c>
      <c r="I4059" s="29">
        <v>1990</v>
      </c>
      <c r="J4059" s="15">
        <v>1</v>
      </c>
      <c r="K4059" s="15">
        <v>0</v>
      </c>
      <c r="L4059" s="15">
        <v>2</v>
      </c>
      <c r="M4059" s="15">
        <v>0</v>
      </c>
      <c r="N4059" s="27" t="e">
        <f>SUMIF(#REF!,'Integrantes original'!A3824,#REF!)</f>
        <v>#REF!</v>
      </c>
      <c r="O4059" s="27">
        <f t="shared" si="252"/>
        <v>7081990</v>
      </c>
      <c r="P4059" s="27">
        <f t="shared" si="253"/>
        <v>70819902</v>
      </c>
      <c r="Q4059" s="31">
        <f t="shared" si="254"/>
        <v>41102212070890</v>
      </c>
      <c r="R4059" s="27">
        <f>COUNTIF(tratycont!S:S,'Integrantes original'!Q4059)</f>
        <v>0</v>
      </c>
      <c r="S4059" s="27">
        <f t="shared" si="255"/>
        <v>0</v>
      </c>
    </row>
    <row r="4060" spans="1:19" x14ac:dyDescent="0.15">
      <c r="A4060" s="29">
        <v>4110221</v>
      </c>
      <c r="B4060" s="29">
        <v>411022107</v>
      </c>
      <c r="C4060" s="29" t="s">
        <v>56</v>
      </c>
      <c r="D4060" s="30" t="s">
        <v>1671</v>
      </c>
      <c r="E4060" s="30" t="s">
        <v>2390</v>
      </c>
      <c r="F4060" s="15">
        <v>1</v>
      </c>
      <c r="G4060" s="29">
        <v>8</v>
      </c>
      <c r="H4060" s="29">
        <v>3</v>
      </c>
      <c r="I4060" s="29">
        <v>1990</v>
      </c>
      <c r="J4060" s="15">
        <v>-1</v>
      </c>
      <c r="K4060" s="15">
        <v>-1</v>
      </c>
      <c r="L4060" s="15">
        <v>0</v>
      </c>
      <c r="M4060" s="15">
        <v>0</v>
      </c>
      <c r="N4060" s="27" t="e">
        <f>SUMIF(#REF!,'Integrantes original'!A3825,#REF!)</f>
        <v>#REF!</v>
      </c>
      <c r="O4060" s="27">
        <f t="shared" si="252"/>
        <v>8031990</v>
      </c>
      <c r="P4060" s="27">
        <f t="shared" si="253"/>
        <v>80319901</v>
      </c>
      <c r="Q4060" s="31">
        <f t="shared" si="254"/>
        <v>41102211080390</v>
      </c>
      <c r="R4060" s="27">
        <f>COUNTIF(tratycont!S:S,'Integrantes original'!Q4060)</f>
        <v>0</v>
      </c>
      <c r="S4060" s="27">
        <f t="shared" si="255"/>
        <v>0</v>
      </c>
    </row>
    <row r="4061" spans="1:19" x14ac:dyDescent="0.15">
      <c r="A4061" s="29">
        <v>4110221</v>
      </c>
      <c r="B4061" s="29">
        <v>411022108</v>
      </c>
      <c r="C4061" s="29" t="s">
        <v>58</v>
      </c>
      <c r="D4061" s="30" t="s">
        <v>3321</v>
      </c>
      <c r="E4061" s="30" t="s">
        <v>2390</v>
      </c>
      <c r="F4061" s="15">
        <v>2</v>
      </c>
      <c r="G4061" s="29">
        <v>20</v>
      </c>
      <c r="H4061" s="29">
        <v>8</v>
      </c>
      <c r="I4061" s="29">
        <v>2012</v>
      </c>
      <c r="J4061" s="15">
        <v>-1</v>
      </c>
      <c r="K4061" s="15">
        <v>-1</v>
      </c>
      <c r="L4061" s="15">
        <v>0</v>
      </c>
      <c r="M4061" s="15">
        <v>0</v>
      </c>
      <c r="N4061" s="27" t="e">
        <f>SUMIF(#REF!,'Integrantes original'!A3826,#REF!)</f>
        <v>#REF!</v>
      </c>
      <c r="O4061" s="27">
        <f t="shared" si="252"/>
        <v>20082012</v>
      </c>
      <c r="P4061" s="27">
        <f t="shared" si="253"/>
        <v>200820122</v>
      </c>
      <c r="Q4061" s="31">
        <f t="shared" si="254"/>
        <v>41102212200812</v>
      </c>
      <c r="R4061" s="27">
        <f>COUNTIF(tratycont!S:S,'Integrantes original'!Q4061)</f>
        <v>0</v>
      </c>
      <c r="S4061" s="27">
        <f t="shared" si="255"/>
        <v>0</v>
      </c>
    </row>
    <row r="4062" spans="1:19" x14ac:dyDescent="0.15">
      <c r="A4062" s="29">
        <v>4110221</v>
      </c>
      <c r="B4062" s="29">
        <v>411022109</v>
      </c>
      <c r="C4062" s="29" t="s">
        <v>120</v>
      </c>
      <c r="D4062" s="30" t="s">
        <v>99</v>
      </c>
      <c r="E4062" s="30" t="s">
        <v>2390</v>
      </c>
      <c r="F4062" s="15">
        <v>2</v>
      </c>
      <c r="G4062" s="29">
        <v>5</v>
      </c>
      <c r="H4062" s="29">
        <v>10</v>
      </c>
      <c r="I4062" s="29">
        <v>2018</v>
      </c>
      <c r="J4062" s="15">
        <v>2</v>
      </c>
      <c r="K4062" s="15">
        <v>6</v>
      </c>
      <c r="L4062" s="15">
        <v>0</v>
      </c>
      <c r="M4062" s="15">
        <v>0</v>
      </c>
      <c r="N4062" s="27" t="e">
        <f>SUMIF(#REF!,'Integrantes original'!A3827,#REF!)</f>
        <v>#REF!</v>
      </c>
      <c r="O4062" s="27">
        <f t="shared" si="252"/>
        <v>5102018</v>
      </c>
      <c r="P4062" s="27">
        <f t="shared" si="253"/>
        <v>51020182</v>
      </c>
      <c r="Q4062" s="31">
        <f t="shared" si="254"/>
        <v>41102212051018</v>
      </c>
      <c r="R4062" s="27">
        <f>COUNTIF(tratycont!S:S,'Integrantes original'!Q4062)</f>
        <v>1</v>
      </c>
      <c r="S4062" s="27">
        <f t="shared" si="255"/>
        <v>1</v>
      </c>
    </row>
    <row r="4063" spans="1:19" x14ac:dyDescent="0.15">
      <c r="A4063" s="29">
        <v>4200011</v>
      </c>
      <c r="B4063" s="29">
        <v>420001101</v>
      </c>
      <c r="C4063" s="29" t="s">
        <v>16</v>
      </c>
      <c r="D4063" s="30" t="s">
        <v>881</v>
      </c>
      <c r="E4063" s="30" t="s">
        <v>51</v>
      </c>
      <c r="F4063" s="15">
        <v>1</v>
      </c>
      <c r="G4063" s="29">
        <v>20</v>
      </c>
      <c r="H4063" s="29">
        <v>3</v>
      </c>
      <c r="I4063" s="29">
        <v>1979</v>
      </c>
      <c r="J4063" s="15">
        <v>-1</v>
      </c>
      <c r="K4063" s="15">
        <v>-1</v>
      </c>
      <c r="L4063" s="15">
        <v>0</v>
      </c>
      <c r="M4063" s="15">
        <v>0</v>
      </c>
      <c r="N4063" s="27" t="e">
        <f>SUMIF(#REF!,'Integrantes original'!A3828,#REF!)</f>
        <v>#REF!</v>
      </c>
      <c r="O4063" s="27">
        <f t="shared" si="252"/>
        <v>20031979</v>
      </c>
      <c r="P4063" s="27">
        <f t="shared" si="253"/>
        <v>200319791</v>
      </c>
      <c r="Q4063" s="31">
        <f t="shared" si="254"/>
        <v>42000111200379</v>
      </c>
      <c r="R4063" s="27">
        <f>COUNTIF(tratycont!S:S,'Integrantes original'!Q4063)</f>
        <v>0</v>
      </c>
      <c r="S4063" s="27">
        <f t="shared" si="255"/>
        <v>0</v>
      </c>
    </row>
    <row r="4064" spans="1:19" x14ac:dyDescent="0.15">
      <c r="A4064" s="29">
        <v>4200011</v>
      </c>
      <c r="B4064" s="29">
        <v>420001102</v>
      </c>
      <c r="C4064" s="29" t="s">
        <v>19</v>
      </c>
      <c r="D4064" s="30" t="s">
        <v>3322</v>
      </c>
      <c r="E4064" s="30" t="s">
        <v>3323</v>
      </c>
      <c r="F4064" s="15">
        <v>2</v>
      </c>
      <c r="G4064" s="29">
        <v>21</v>
      </c>
      <c r="H4064" s="29">
        <v>1</v>
      </c>
      <c r="I4064" s="29">
        <v>1988</v>
      </c>
      <c r="J4064" s="15">
        <v>1</v>
      </c>
      <c r="K4064" s="15">
        <v>0</v>
      </c>
      <c r="L4064" s="15">
        <v>1</v>
      </c>
      <c r="M4064" s="15">
        <v>1</v>
      </c>
      <c r="N4064" s="27" t="e">
        <f>SUMIF(#REF!,'Integrantes original'!A3829,#REF!)</f>
        <v>#REF!</v>
      </c>
      <c r="O4064" s="27">
        <f t="shared" si="252"/>
        <v>21011988</v>
      </c>
      <c r="P4064" s="27">
        <f t="shared" si="253"/>
        <v>210119882</v>
      </c>
      <c r="Q4064" s="31">
        <f t="shared" si="254"/>
        <v>42000112210188</v>
      </c>
      <c r="R4064" s="27">
        <f>COUNTIF(tratycont!S:S,'Integrantes original'!Q4064)</f>
        <v>0</v>
      </c>
      <c r="S4064" s="27">
        <f t="shared" si="255"/>
        <v>0</v>
      </c>
    </row>
    <row r="4065" spans="1:19" x14ac:dyDescent="0.15">
      <c r="A4065" s="29">
        <v>4200011</v>
      </c>
      <c r="B4065" s="29">
        <v>420001103</v>
      </c>
      <c r="C4065" s="29" t="s">
        <v>22</v>
      </c>
      <c r="D4065" s="30" t="s">
        <v>1041</v>
      </c>
      <c r="E4065" s="30" t="s">
        <v>51</v>
      </c>
      <c r="F4065" s="15">
        <v>1</v>
      </c>
      <c r="G4065" s="29">
        <v>7</v>
      </c>
      <c r="H4065" s="29">
        <v>2</v>
      </c>
      <c r="I4065" s="29">
        <v>2011</v>
      </c>
      <c r="J4065" s="15">
        <v>-1</v>
      </c>
      <c r="K4065" s="15">
        <v>-1</v>
      </c>
      <c r="L4065" s="15">
        <v>0</v>
      </c>
      <c r="M4065" s="15">
        <v>0</v>
      </c>
      <c r="N4065" s="27" t="e">
        <f>SUMIF(#REF!,'Integrantes original'!A3830,#REF!)</f>
        <v>#REF!</v>
      </c>
      <c r="O4065" s="27">
        <f t="shared" si="252"/>
        <v>7022011</v>
      </c>
      <c r="P4065" s="27">
        <f t="shared" si="253"/>
        <v>70220111</v>
      </c>
      <c r="Q4065" s="31">
        <f t="shared" si="254"/>
        <v>42000111070211</v>
      </c>
      <c r="R4065" s="27">
        <f>COUNTIF(tratycont!S:S,'Integrantes original'!Q4065)</f>
        <v>0</v>
      </c>
      <c r="S4065" s="27">
        <f t="shared" si="255"/>
        <v>0</v>
      </c>
    </row>
    <row r="4066" spans="1:19" x14ac:dyDescent="0.15">
      <c r="A4066" s="29">
        <v>4200021</v>
      </c>
      <c r="B4066" s="29">
        <v>420002101</v>
      </c>
      <c r="C4066" s="29" t="s">
        <v>16</v>
      </c>
      <c r="D4066" s="30" t="s">
        <v>1644</v>
      </c>
      <c r="E4066" s="30" t="s">
        <v>1248</v>
      </c>
      <c r="F4066" s="15">
        <v>1</v>
      </c>
      <c r="G4066" s="29">
        <v>18</v>
      </c>
      <c r="H4066" s="29">
        <v>1</v>
      </c>
      <c r="I4066" s="29">
        <v>1986</v>
      </c>
      <c r="J4066" s="15">
        <v>-1</v>
      </c>
      <c r="K4066" s="15">
        <v>-1</v>
      </c>
      <c r="L4066" s="15">
        <v>0</v>
      </c>
      <c r="M4066" s="15">
        <v>0</v>
      </c>
      <c r="N4066" s="27" t="e">
        <f>SUMIF(#REF!,'Integrantes original'!A3831,#REF!)</f>
        <v>#REF!</v>
      </c>
      <c r="O4066" s="27">
        <f t="shared" si="252"/>
        <v>18011986</v>
      </c>
      <c r="P4066" s="27">
        <f t="shared" si="253"/>
        <v>180119861</v>
      </c>
      <c r="Q4066" s="31">
        <f t="shared" si="254"/>
        <v>42000211180186</v>
      </c>
      <c r="R4066" s="27">
        <f>COUNTIF(tratycont!S:S,'Integrantes original'!Q4066)</f>
        <v>0</v>
      </c>
      <c r="S4066" s="27">
        <f t="shared" si="255"/>
        <v>0</v>
      </c>
    </row>
    <row r="4067" spans="1:19" x14ac:dyDescent="0.15">
      <c r="A4067" s="29">
        <v>4200021</v>
      </c>
      <c r="B4067" s="29">
        <v>420002102</v>
      </c>
      <c r="C4067" s="29" t="s">
        <v>19</v>
      </c>
      <c r="D4067" s="30" t="s">
        <v>815</v>
      </c>
      <c r="E4067" s="30" t="s">
        <v>1248</v>
      </c>
      <c r="F4067" s="15">
        <v>2</v>
      </c>
      <c r="G4067" s="29">
        <v>13</v>
      </c>
      <c r="H4067" s="29">
        <v>4</v>
      </c>
      <c r="I4067" s="29">
        <v>1989</v>
      </c>
      <c r="J4067" s="15">
        <v>1</v>
      </c>
      <c r="K4067" s="15">
        <v>0</v>
      </c>
      <c r="L4067" s="15">
        <v>1</v>
      </c>
      <c r="M4067" s="15">
        <v>1</v>
      </c>
      <c r="N4067" s="27" t="e">
        <f>SUMIF(#REF!,'Integrantes original'!A3832,#REF!)</f>
        <v>#REF!</v>
      </c>
      <c r="O4067" s="27">
        <f t="shared" si="252"/>
        <v>13041989</v>
      </c>
      <c r="P4067" s="27">
        <f t="shared" si="253"/>
        <v>130419892</v>
      </c>
      <c r="Q4067" s="31">
        <f t="shared" si="254"/>
        <v>42000212130489</v>
      </c>
      <c r="R4067" s="27">
        <f>COUNTIF(tratycont!S:S,'Integrantes original'!Q4067)</f>
        <v>0</v>
      </c>
      <c r="S4067" s="27">
        <f t="shared" si="255"/>
        <v>0</v>
      </c>
    </row>
    <row r="4068" spans="1:19" x14ac:dyDescent="0.15">
      <c r="A4068" s="29">
        <v>4200021</v>
      </c>
      <c r="B4068" s="29">
        <v>420002103</v>
      </c>
      <c r="C4068" s="29" t="s">
        <v>22</v>
      </c>
      <c r="D4068" s="30" t="s">
        <v>3324</v>
      </c>
      <c r="E4068" s="30" t="s">
        <v>1248</v>
      </c>
      <c r="F4068" s="15">
        <v>1</v>
      </c>
      <c r="G4068" s="29">
        <v>20</v>
      </c>
      <c r="H4068" s="29">
        <v>5</v>
      </c>
      <c r="I4068" s="29">
        <v>2008</v>
      </c>
      <c r="J4068" s="15">
        <v>-1</v>
      </c>
      <c r="K4068" s="15">
        <v>-1</v>
      </c>
      <c r="L4068" s="15">
        <v>0</v>
      </c>
      <c r="M4068" s="15">
        <v>0</v>
      </c>
      <c r="N4068" s="27" t="e">
        <f>SUMIF(#REF!,'Integrantes original'!A3833,#REF!)</f>
        <v>#REF!</v>
      </c>
      <c r="O4068" s="27">
        <f t="shared" si="252"/>
        <v>20052008</v>
      </c>
      <c r="P4068" s="27">
        <f t="shared" si="253"/>
        <v>200520081</v>
      </c>
      <c r="Q4068" s="31">
        <f t="shared" si="254"/>
        <v>42000211200508</v>
      </c>
      <c r="R4068" s="27">
        <f>COUNTIF(tratycont!S:S,'Integrantes original'!Q4068)</f>
        <v>0</v>
      </c>
      <c r="S4068" s="27">
        <f t="shared" si="255"/>
        <v>0</v>
      </c>
    </row>
    <row r="4069" spans="1:19" x14ac:dyDescent="0.15">
      <c r="A4069" s="29">
        <v>4200021</v>
      </c>
      <c r="B4069" s="29">
        <v>420002104</v>
      </c>
      <c r="C4069" s="29" t="s">
        <v>25</v>
      </c>
      <c r="D4069" s="30" t="s">
        <v>921</v>
      </c>
      <c r="E4069" s="30" t="s">
        <v>1248</v>
      </c>
      <c r="F4069" s="15">
        <v>1</v>
      </c>
      <c r="G4069" s="29">
        <v>16</v>
      </c>
      <c r="H4069" s="29">
        <v>2</v>
      </c>
      <c r="I4069" s="29">
        <v>2011</v>
      </c>
      <c r="J4069" s="15">
        <v>-1</v>
      </c>
      <c r="K4069" s="15">
        <v>-1</v>
      </c>
      <c r="L4069" s="15">
        <v>0</v>
      </c>
      <c r="M4069" s="15">
        <v>0</v>
      </c>
      <c r="N4069" s="27" t="e">
        <f>SUMIF(#REF!,'Integrantes original'!A3834,#REF!)</f>
        <v>#REF!</v>
      </c>
      <c r="O4069" s="27">
        <f t="shared" si="252"/>
        <v>16022011</v>
      </c>
      <c r="P4069" s="27">
        <f t="shared" si="253"/>
        <v>160220111</v>
      </c>
      <c r="Q4069" s="31">
        <f t="shared" si="254"/>
        <v>42000211160211</v>
      </c>
      <c r="R4069" s="27">
        <f>COUNTIF(tratycont!S:S,'Integrantes original'!Q4069)</f>
        <v>0</v>
      </c>
      <c r="S4069" s="27">
        <f t="shared" si="255"/>
        <v>0</v>
      </c>
    </row>
    <row r="4070" spans="1:19" x14ac:dyDescent="0.15">
      <c r="A4070" s="29">
        <v>4200021</v>
      </c>
      <c r="B4070" s="29">
        <v>420002105</v>
      </c>
      <c r="C4070" s="29" t="s">
        <v>27</v>
      </c>
      <c r="D4070" s="30" t="s">
        <v>54</v>
      </c>
      <c r="E4070" s="30" t="s">
        <v>1248</v>
      </c>
      <c r="F4070" s="15">
        <v>1</v>
      </c>
      <c r="G4070" s="29">
        <v>14</v>
      </c>
      <c r="H4070" s="29">
        <v>3</v>
      </c>
      <c r="I4070" s="29">
        <v>2013</v>
      </c>
      <c r="J4070" s="15">
        <v>-1</v>
      </c>
      <c r="K4070" s="15">
        <v>-1</v>
      </c>
      <c r="L4070" s="15">
        <v>0</v>
      </c>
      <c r="M4070" s="15">
        <v>0</v>
      </c>
      <c r="N4070" s="27" t="e">
        <f>SUMIF(#REF!,'Integrantes original'!A3835,#REF!)</f>
        <v>#REF!</v>
      </c>
      <c r="O4070" s="27">
        <f t="shared" si="252"/>
        <v>14032013</v>
      </c>
      <c r="P4070" s="27">
        <f t="shared" si="253"/>
        <v>140320131</v>
      </c>
      <c r="Q4070" s="31">
        <f t="shared" si="254"/>
        <v>42000211140313</v>
      </c>
      <c r="R4070" s="27">
        <f>COUNTIF(tratycont!S:S,'Integrantes original'!Q4070)</f>
        <v>0</v>
      </c>
      <c r="S4070" s="27">
        <f t="shared" si="255"/>
        <v>0</v>
      </c>
    </row>
    <row r="4071" spans="1:19" x14ac:dyDescent="0.15">
      <c r="A4071" s="29">
        <v>4200021</v>
      </c>
      <c r="B4071" s="29">
        <v>420002106</v>
      </c>
      <c r="C4071" s="29" t="s">
        <v>30</v>
      </c>
      <c r="D4071" s="30" t="s">
        <v>3325</v>
      </c>
      <c r="E4071" s="30" t="s">
        <v>1248</v>
      </c>
      <c r="F4071" s="15">
        <v>1</v>
      </c>
      <c r="G4071" s="29">
        <v>30</v>
      </c>
      <c r="H4071" s="29">
        <v>7</v>
      </c>
      <c r="I4071" s="29">
        <v>2018</v>
      </c>
      <c r="J4071" s="15">
        <v>2</v>
      </c>
      <c r="K4071" s="15">
        <v>2</v>
      </c>
      <c r="L4071" s="15">
        <v>0</v>
      </c>
      <c r="M4071" s="15">
        <v>0</v>
      </c>
      <c r="N4071" s="27" t="e">
        <f>SUMIF(#REF!,'Integrantes original'!A3836,#REF!)</f>
        <v>#REF!</v>
      </c>
      <c r="O4071" s="27">
        <f t="shared" si="252"/>
        <v>30072018</v>
      </c>
      <c r="P4071" s="27">
        <f t="shared" si="253"/>
        <v>300720181</v>
      </c>
      <c r="Q4071" s="31">
        <f t="shared" si="254"/>
        <v>42000211300718</v>
      </c>
      <c r="R4071" s="27">
        <f>COUNTIF(tratycont!S:S,'Integrantes original'!Q4071)</f>
        <v>1</v>
      </c>
      <c r="S4071" s="27">
        <f t="shared" si="255"/>
        <v>1</v>
      </c>
    </row>
    <row r="4072" spans="1:19" x14ac:dyDescent="0.15">
      <c r="A4072" s="29">
        <v>4200031</v>
      </c>
      <c r="B4072" s="29">
        <v>420003101</v>
      </c>
      <c r="C4072" s="29" t="s">
        <v>16</v>
      </c>
      <c r="D4072" s="30" t="s">
        <v>1679</v>
      </c>
      <c r="E4072" s="30" t="s">
        <v>2985</v>
      </c>
      <c r="F4072" s="15">
        <v>1</v>
      </c>
      <c r="G4072" s="29">
        <v>13</v>
      </c>
      <c r="H4072" s="29">
        <v>2</v>
      </c>
      <c r="I4072" s="29">
        <v>1975</v>
      </c>
      <c r="J4072" s="15">
        <v>-1</v>
      </c>
      <c r="K4072" s="15">
        <v>-1</v>
      </c>
      <c r="L4072" s="15">
        <v>0</v>
      </c>
      <c r="M4072" s="15">
        <v>0</v>
      </c>
      <c r="N4072" s="27" t="e">
        <f>SUMIF(#REF!,'Integrantes original'!A3837,#REF!)</f>
        <v>#REF!</v>
      </c>
      <c r="O4072" s="27">
        <f t="shared" si="252"/>
        <v>13021975</v>
      </c>
      <c r="P4072" s="27">
        <f t="shared" si="253"/>
        <v>130219751</v>
      </c>
      <c r="Q4072" s="31">
        <f t="shared" si="254"/>
        <v>42000311130275</v>
      </c>
      <c r="R4072" s="27">
        <f>COUNTIF(tratycont!S:S,'Integrantes original'!Q4072)</f>
        <v>0</v>
      </c>
      <c r="S4072" s="27">
        <f t="shared" si="255"/>
        <v>0</v>
      </c>
    </row>
    <row r="4073" spans="1:19" x14ac:dyDescent="0.15">
      <c r="A4073" s="29">
        <v>4200031</v>
      </c>
      <c r="B4073" s="29">
        <v>420003102</v>
      </c>
      <c r="C4073" s="29" t="s">
        <v>19</v>
      </c>
      <c r="D4073" s="30" t="s">
        <v>297</v>
      </c>
      <c r="E4073" s="30" t="s">
        <v>3326</v>
      </c>
      <c r="F4073" s="15">
        <v>2</v>
      </c>
      <c r="G4073" s="29">
        <v>19</v>
      </c>
      <c r="H4073" s="29">
        <v>2</v>
      </c>
      <c r="I4073" s="29">
        <v>1982</v>
      </c>
      <c r="J4073" s="15">
        <v>1</v>
      </c>
      <c r="K4073" s="15">
        <v>0</v>
      </c>
      <c r="L4073" s="15">
        <v>1</v>
      </c>
      <c r="M4073" s="15">
        <v>2</v>
      </c>
      <c r="N4073" s="27" t="e">
        <f>SUMIF(#REF!,'Integrantes original'!A3838,#REF!)</f>
        <v>#REF!</v>
      </c>
      <c r="O4073" s="27">
        <f t="shared" si="252"/>
        <v>19021982</v>
      </c>
      <c r="P4073" s="27">
        <f t="shared" si="253"/>
        <v>190219822</v>
      </c>
      <c r="Q4073" s="31">
        <f t="shared" si="254"/>
        <v>42000312190282</v>
      </c>
      <c r="R4073" s="27">
        <f>COUNTIF(tratycont!S:S,'Integrantes original'!Q4073)</f>
        <v>0</v>
      </c>
      <c r="S4073" s="27">
        <f t="shared" si="255"/>
        <v>0</v>
      </c>
    </row>
    <row r="4074" spans="1:19" x14ac:dyDescent="0.15">
      <c r="A4074" s="29">
        <v>4200031</v>
      </c>
      <c r="B4074" s="29">
        <v>420003103</v>
      </c>
      <c r="C4074" s="29" t="s">
        <v>22</v>
      </c>
      <c r="D4074" s="30" t="s">
        <v>3327</v>
      </c>
      <c r="E4074" s="30" t="s">
        <v>2985</v>
      </c>
      <c r="F4074" s="15">
        <v>1</v>
      </c>
      <c r="G4074" s="29">
        <v>29</v>
      </c>
      <c r="H4074" s="29">
        <v>10</v>
      </c>
      <c r="I4074" s="29">
        <v>1998</v>
      </c>
      <c r="J4074" s="15">
        <v>-1</v>
      </c>
      <c r="K4074" s="15">
        <v>-1</v>
      </c>
      <c r="L4074" s="15">
        <v>0</v>
      </c>
      <c r="M4074" s="15">
        <v>0</v>
      </c>
      <c r="N4074" s="27" t="e">
        <f>SUMIF(#REF!,'Integrantes original'!A3839,#REF!)</f>
        <v>#REF!</v>
      </c>
      <c r="O4074" s="27">
        <f t="shared" si="252"/>
        <v>29101998</v>
      </c>
      <c r="P4074" s="27">
        <f t="shared" si="253"/>
        <v>291019981</v>
      </c>
      <c r="Q4074" s="31">
        <f t="shared" si="254"/>
        <v>42000311291098</v>
      </c>
      <c r="R4074" s="27">
        <f>COUNTIF(tratycont!S:S,'Integrantes original'!Q4074)</f>
        <v>0</v>
      </c>
      <c r="S4074" s="27">
        <f t="shared" si="255"/>
        <v>0</v>
      </c>
    </row>
    <row r="4075" spans="1:19" x14ac:dyDescent="0.15">
      <c r="A4075" s="29">
        <v>4200031</v>
      </c>
      <c r="B4075" s="29">
        <v>420003104</v>
      </c>
      <c r="C4075" s="29" t="s">
        <v>25</v>
      </c>
      <c r="D4075" s="30" t="s">
        <v>3317</v>
      </c>
      <c r="E4075" s="30" t="s">
        <v>2985</v>
      </c>
      <c r="F4075" s="15">
        <v>1</v>
      </c>
      <c r="G4075" s="29">
        <v>17</v>
      </c>
      <c r="H4075" s="29">
        <v>12</v>
      </c>
      <c r="I4075" s="29">
        <v>1999</v>
      </c>
      <c r="J4075" s="15">
        <v>-1</v>
      </c>
      <c r="K4075" s="15">
        <v>-1</v>
      </c>
      <c r="L4075" s="15">
        <v>0</v>
      </c>
      <c r="M4075" s="15">
        <v>0</v>
      </c>
      <c r="N4075" s="27" t="e">
        <f>SUMIF(#REF!,'Integrantes original'!A3840,#REF!)</f>
        <v>#REF!</v>
      </c>
      <c r="O4075" s="27">
        <f t="shared" si="252"/>
        <v>17121999</v>
      </c>
      <c r="P4075" s="27">
        <f t="shared" si="253"/>
        <v>171219991</v>
      </c>
      <c r="Q4075" s="31">
        <f t="shared" si="254"/>
        <v>42000311171299</v>
      </c>
      <c r="R4075" s="27">
        <f>COUNTIF(tratycont!S:S,'Integrantes original'!Q4075)</f>
        <v>0</v>
      </c>
      <c r="S4075" s="27">
        <f t="shared" si="255"/>
        <v>0</v>
      </c>
    </row>
    <row r="4076" spans="1:19" x14ac:dyDescent="0.15">
      <c r="A4076" s="29">
        <v>4200031</v>
      </c>
      <c r="B4076" s="29">
        <v>420003105</v>
      </c>
      <c r="C4076" s="29" t="s">
        <v>27</v>
      </c>
      <c r="D4076" s="30" t="s">
        <v>204</v>
      </c>
      <c r="E4076" s="30" t="s">
        <v>2985</v>
      </c>
      <c r="F4076" s="15">
        <v>2</v>
      </c>
      <c r="G4076" s="29">
        <v>13</v>
      </c>
      <c r="H4076" s="29">
        <v>6</v>
      </c>
      <c r="I4076" s="29">
        <v>2001</v>
      </c>
      <c r="J4076" s="15">
        <v>-1</v>
      </c>
      <c r="K4076" s="15">
        <v>-1</v>
      </c>
      <c r="L4076" s="15">
        <v>0</v>
      </c>
      <c r="M4076" s="15">
        <v>0</v>
      </c>
      <c r="N4076" s="27" t="e">
        <f>SUMIF(#REF!,'Integrantes original'!A3841,#REF!)</f>
        <v>#REF!</v>
      </c>
      <c r="O4076" s="27">
        <f t="shared" si="252"/>
        <v>13062001</v>
      </c>
      <c r="P4076" s="27">
        <f t="shared" si="253"/>
        <v>130620012</v>
      </c>
      <c r="Q4076" s="31">
        <f t="shared" si="254"/>
        <v>42000312130601</v>
      </c>
      <c r="R4076" s="27">
        <f>COUNTIF(tratycont!S:S,'Integrantes original'!Q4076)</f>
        <v>0</v>
      </c>
      <c r="S4076" s="27">
        <f t="shared" si="255"/>
        <v>0</v>
      </c>
    </row>
    <row r="4077" spans="1:19" x14ac:dyDescent="0.15">
      <c r="A4077" s="29">
        <v>4200031</v>
      </c>
      <c r="B4077" s="29">
        <v>420003106</v>
      </c>
      <c r="C4077" s="29" t="s">
        <v>30</v>
      </c>
      <c r="D4077" s="30" t="s">
        <v>3328</v>
      </c>
      <c r="E4077" s="30" t="s">
        <v>2985</v>
      </c>
      <c r="F4077" s="15">
        <v>1</v>
      </c>
      <c r="G4077" s="29">
        <v>2</v>
      </c>
      <c r="H4077" s="29">
        <v>3</v>
      </c>
      <c r="I4077" s="29">
        <v>2011</v>
      </c>
      <c r="J4077" s="15">
        <v>-1</v>
      </c>
      <c r="K4077" s="15">
        <v>-1</v>
      </c>
      <c r="L4077" s="15">
        <v>0</v>
      </c>
      <c r="M4077" s="15">
        <v>0</v>
      </c>
      <c r="N4077" s="27" t="e">
        <f>SUMIF(#REF!,'Integrantes original'!A3842,#REF!)</f>
        <v>#REF!</v>
      </c>
      <c r="O4077" s="27">
        <f t="shared" si="252"/>
        <v>2032011</v>
      </c>
      <c r="P4077" s="27">
        <f t="shared" si="253"/>
        <v>20320111</v>
      </c>
      <c r="Q4077" s="31">
        <f t="shared" si="254"/>
        <v>42000311020311</v>
      </c>
      <c r="R4077" s="27">
        <f>COUNTIF(tratycont!S:S,'Integrantes original'!Q4077)</f>
        <v>0</v>
      </c>
      <c r="S4077" s="27">
        <f t="shared" si="255"/>
        <v>0</v>
      </c>
    </row>
    <row r="4078" spans="1:19" x14ac:dyDescent="0.15">
      <c r="A4078" s="29">
        <v>4200041</v>
      </c>
      <c r="B4078" s="29">
        <v>420004101</v>
      </c>
      <c r="C4078" s="29" t="s">
        <v>16</v>
      </c>
      <c r="D4078" s="30" t="s">
        <v>1063</v>
      </c>
      <c r="E4078" s="30" t="s">
        <v>263</v>
      </c>
      <c r="F4078" s="15">
        <v>1</v>
      </c>
      <c r="G4078" s="29">
        <v>23</v>
      </c>
      <c r="H4078" s="29">
        <v>12</v>
      </c>
      <c r="I4078" s="29">
        <v>1983</v>
      </c>
      <c r="J4078" s="15">
        <v>-1</v>
      </c>
      <c r="K4078" s="15">
        <v>-1</v>
      </c>
      <c r="L4078" s="15">
        <v>0</v>
      </c>
      <c r="M4078" s="15">
        <v>0</v>
      </c>
      <c r="N4078" s="27" t="e">
        <f>SUMIF(#REF!,'Integrantes original'!A3843,#REF!)</f>
        <v>#REF!</v>
      </c>
      <c r="O4078" s="27">
        <f t="shared" si="252"/>
        <v>23121983</v>
      </c>
      <c r="P4078" s="27">
        <f t="shared" si="253"/>
        <v>231219831</v>
      </c>
      <c r="Q4078" s="31">
        <f t="shared" si="254"/>
        <v>42000411231283</v>
      </c>
      <c r="R4078" s="27">
        <f>COUNTIF(tratycont!S:S,'Integrantes original'!Q4078)</f>
        <v>0</v>
      </c>
      <c r="S4078" s="27">
        <f t="shared" si="255"/>
        <v>0</v>
      </c>
    </row>
    <row r="4079" spans="1:19" x14ac:dyDescent="0.15">
      <c r="A4079" s="29">
        <v>4200041</v>
      </c>
      <c r="B4079" s="29">
        <v>420004102</v>
      </c>
      <c r="C4079" s="29" t="s">
        <v>19</v>
      </c>
      <c r="D4079" s="30" t="s">
        <v>3329</v>
      </c>
      <c r="E4079" s="30" t="s">
        <v>263</v>
      </c>
      <c r="F4079" s="15">
        <v>2</v>
      </c>
      <c r="G4079" s="29">
        <v>20</v>
      </c>
      <c r="H4079" s="29">
        <v>2</v>
      </c>
      <c r="I4079" s="29">
        <v>2001</v>
      </c>
      <c r="J4079" s="15">
        <v>1</v>
      </c>
      <c r="K4079" s="15">
        <v>0</v>
      </c>
      <c r="L4079" s="15">
        <v>1</v>
      </c>
      <c r="M4079" s="15">
        <v>2</v>
      </c>
      <c r="N4079" s="27" t="e">
        <f>SUMIF(#REF!,'Integrantes original'!A3844,#REF!)</f>
        <v>#REF!</v>
      </c>
      <c r="O4079" s="27">
        <f t="shared" si="252"/>
        <v>20022001</v>
      </c>
      <c r="P4079" s="27">
        <f t="shared" si="253"/>
        <v>200220012</v>
      </c>
      <c r="Q4079" s="31">
        <f t="shared" si="254"/>
        <v>42000412200201</v>
      </c>
      <c r="R4079" s="27">
        <f>COUNTIF(tratycont!S:S,'Integrantes original'!Q4079)</f>
        <v>0</v>
      </c>
      <c r="S4079" s="27">
        <f t="shared" si="255"/>
        <v>0</v>
      </c>
    </row>
    <row r="4080" spans="1:19" x14ac:dyDescent="0.15">
      <c r="A4080" s="29">
        <v>4200061</v>
      </c>
      <c r="B4080" s="29">
        <v>420006101</v>
      </c>
      <c r="C4080" s="29" t="s">
        <v>16</v>
      </c>
      <c r="D4080" s="30" t="s">
        <v>3330</v>
      </c>
      <c r="E4080" s="30" t="s">
        <v>3331</v>
      </c>
      <c r="F4080" s="15">
        <v>1</v>
      </c>
      <c r="G4080" s="29">
        <v>13</v>
      </c>
      <c r="H4080" s="29">
        <v>10</v>
      </c>
      <c r="I4080" s="29">
        <v>1975</v>
      </c>
      <c r="J4080" s="15">
        <v>-1</v>
      </c>
      <c r="K4080" s="15">
        <v>-1</v>
      </c>
      <c r="L4080" s="15">
        <v>0</v>
      </c>
      <c r="M4080" s="15">
        <v>0</v>
      </c>
      <c r="N4080" s="27" t="e">
        <f>SUMIF(#REF!,'Integrantes original'!A3845,#REF!)</f>
        <v>#REF!</v>
      </c>
      <c r="O4080" s="27">
        <f t="shared" si="252"/>
        <v>13101975</v>
      </c>
      <c r="P4080" s="27">
        <f t="shared" si="253"/>
        <v>131019751</v>
      </c>
      <c r="Q4080" s="31">
        <f t="shared" si="254"/>
        <v>42000611131075</v>
      </c>
      <c r="R4080" s="27">
        <f>COUNTIF(tratycont!S:S,'Integrantes original'!Q4080)</f>
        <v>0</v>
      </c>
      <c r="S4080" s="27">
        <f t="shared" si="255"/>
        <v>0</v>
      </c>
    </row>
    <row r="4081" spans="1:19" x14ac:dyDescent="0.15">
      <c r="A4081" s="29">
        <v>4200061</v>
      </c>
      <c r="B4081" s="29">
        <v>420006102</v>
      </c>
      <c r="C4081" s="29" t="s">
        <v>19</v>
      </c>
      <c r="D4081" s="30" t="s">
        <v>370</v>
      </c>
      <c r="E4081" s="30" t="s">
        <v>724</v>
      </c>
      <c r="F4081" s="15">
        <v>2</v>
      </c>
      <c r="G4081" s="29">
        <v>10</v>
      </c>
      <c r="H4081" s="29">
        <v>5</v>
      </c>
      <c r="I4081" s="29">
        <v>1993</v>
      </c>
      <c r="J4081" s="15">
        <v>1</v>
      </c>
      <c r="K4081" s="15">
        <v>0</v>
      </c>
      <c r="L4081" s="15">
        <v>1</v>
      </c>
      <c r="M4081" s="15">
        <v>1</v>
      </c>
      <c r="N4081" s="27" t="e">
        <f>SUMIF(#REF!,'Integrantes original'!A3846,#REF!)</f>
        <v>#REF!</v>
      </c>
      <c r="O4081" s="27">
        <f t="shared" si="252"/>
        <v>10051993</v>
      </c>
      <c r="P4081" s="27">
        <f t="shared" si="253"/>
        <v>100519932</v>
      </c>
      <c r="Q4081" s="31">
        <f t="shared" si="254"/>
        <v>42000612100593</v>
      </c>
      <c r="R4081" s="27">
        <f>COUNTIF(tratycont!S:S,'Integrantes original'!Q4081)</f>
        <v>0</v>
      </c>
      <c r="S4081" s="27">
        <f t="shared" si="255"/>
        <v>0</v>
      </c>
    </row>
    <row r="4082" spans="1:19" x14ac:dyDescent="0.15">
      <c r="A4082" s="29">
        <v>4200061</v>
      </c>
      <c r="B4082" s="29">
        <v>420006103</v>
      </c>
      <c r="C4082" s="29" t="s">
        <v>22</v>
      </c>
      <c r="D4082" s="30" t="s">
        <v>3332</v>
      </c>
      <c r="E4082" s="30" t="s">
        <v>3331</v>
      </c>
      <c r="F4082" s="15">
        <v>2</v>
      </c>
      <c r="G4082" s="29">
        <v>11</v>
      </c>
      <c r="H4082" s="29">
        <v>1</v>
      </c>
      <c r="I4082" s="29">
        <v>2011</v>
      </c>
      <c r="J4082" s="15">
        <v>-1</v>
      </c>
      <c r="K4082" s="15">
        <v>-1</v>
      </c>
      <c r="L4082" s="15">
        <v>0</v>
      </c>
      <c r="M4082" s="15">
        <v>0</v>
      </c>
      <c r="N4082" s="27" t="e">
        <f>SUMIF(#REF!,'Integrantes original'!A3847,#REF!)</f>
        <v>#REF!</v>
      </c>
      <c r="O4082" s="27">
        <f t="shared" si="252"/>
        <v>11012011</v>
      </c>
      <c r="P4082" s="27">
        <f t="shared" si="253"/>
        <v>110120112</v>
      </c>
      <c r="Q4082" s="31">
        <f t="shared" si="254"/>
        <v>42000612110111</v>
      </c>
      <c r="R4082" s="27">
        <f>COUNTIF(tratycont!S:S,'Integrantes original'!Q4082)</f>
        <v>0</v>
      </c>
      <c r="S4082" s="27">
        <f t="shared" si="255"/>
        <v>0</v>
      </c>
    </row>
    <row r="4083" spans="1:19" x14ac:dyDescent="0.15">
      <c r="A4083" s="29">
        <v>4200061</v>
      </c>
      <c r="B4083" s="29">
        <v>420006104</v>
      </c>
      <c r="C4083" s="29" t="s">
        <v>25</v>
      </c>
      <c r="D4083" s="30" t="s">
        <v>1061</v>
      </c>
      <c r="E4083" s="30" t="s">
        <v>3331</v>
      </c>
      <c r="F4083" s="15">
        <v>2</v>
      </c>
      <c r="G4083" s="29">
        <v>5</v>
      </c>
      <c r="H4083" s="29">
        <v>10</v>
      </c>
      <c r="I4083" s="29">
        <v>2015</v>
      </c>
      <c r="J4083" s="15">
        <v>-1</v>
      </c>
      <c r="K4083" s="15">
        <v>-1</v>
      </c>
      <c r="L4083" s="15">
        <v>0</v>
      </c>
      <c r="M4083" s="15">
        <v>0</v>
      </c>
      <c r="N4083" s="27" t="e">
        <f>SUMIF(#REF!,'Integrantes original'!A3848,#REF!)</f>
        <v>#REF!</v>
      </c>
      <c r="O4083" s="27">
        <f t="shared" si="252"/>
        <v>5102015</v>
      </c>
      <c r="P4083" s="27">
        <f t="shared" si="253"/>
        <v>51020152</v>
      </c>
      <c r="Q4083" s="31">
        <f t="shared" si="254"/>
        <v>42000612051015</v>
      </c>
      <c r="R4083" s="27">
        <f>COUNTIF(tratycont!S:S,'Integrantes original'!Q4083)</f>
        <v>0</v>
      </c>
      <c r="S4083" s="27">
        <f t="shared" si="255"/>
        <v>0</v>
      </c>
    </row>
    <row r="4084" spans="1:19" x14ac:dyDescent="0.15">
      <c r="A4084" s="29">
        <v>4200071</v>
      </c>
      <c r="B4084" s="29">
        <v>420007101</v>
      </c>
      <c r="C4084" s="29" t="s">
        <v>16</v>
      </c>
      <c r="D4084" s="30" t="s">
        <v>192</v>
      </c>
      <c r="E4084" s="30" t="s">
        <v>1039</v>
      </c>
      <c r="F4084" s="15">
        <v>1</v>
      </c>
      <c r="G4084" s="29">
        <v>12</v>
      </c>
      <c r="H4084" s="29">
        <v>12</v>
      </c>
      <c r="I4084" s="29">
        <v>1978</v>
      </c>
      <c r="J4084" s="15">
        <v>-1</v>
      </c>
      <c r="K4084" s="15">
        <v>-1</v>
      </c>
      <c r="L4084" s="15">
        <v>0</v>
      </c>
      <c r="M4084" s="15">
        <v>0</v>
      </c>
      <c r="N4084" s="27" t="e">
        <f>SUMIF(#REF!,'Integrantes original'!A3849,#REF!)</f>
        <v>#REF!</v>
      </c>
      <c r="O4084" s="27">
        <f t="shared" si="252"/>
        <v>12121978</v>
      </c>
      <c r="P4084" s="27">
        <f t="shared" si="253"/>
        <v>121219781</v>
      </c>
      <c r="Q4084" s="31">
        <f t="shared" si="254"/>
        <v>42000711121278</v>
      </c>
      <c r="R4084" s="27">
        <f>COUNTIF(tratycont!S:S,'Integrantes original'!Q4084)</f>
        <v>0</v>
      </c>
      <c r="S4084" s="27">
        <f t="shared" si="255"/>
        <v>0</v>
      </c>
    </row>
    <row r="4085" spans="1:19" x14ac:dyDescent="0.15">
      <c r="A4085" s="29">
        <v>4200071</v>
      </c>
      <c r="B4085" s="29">
        <v>420007102</v>
      </c>
      <c r="C4085" s="29" t="s">
        <v>19</v>
      </c>
      <c r="D4085" s="30" t="s">
        <v>256</v>
      </c>
      <c r="E4085" s="30" t="s">
        <v>3333</v>
      </c>
      <c r="F4085" s="15">
        <v>2</v>
      </c>
      <c r="G4085" s="29">
        <v>11</v>
      </c>
      <c r="H4085" s="29">
        <v>11</v>
      </c>
      <c r="I4085" s="29">
        <v>1985</v>
      </c>
      <c r="J4085" s="15">
        <v>1</v>
      </c>
      <c r="K4085" s="15">
        <v>0</v>
      </c>
      <c r="L4085" s="15">
        <v>1</v>
      </c>
      <c r="M4085" s="15">
        <v>1</v>
      </c>
      <c r="N4085" s="27" t="e">
        <f>SUMIF(#REF!,'Integrantes original'!A3850,#REF!)</f>
        <v>#REF!</v>
      </c>
      <c r="O4085" s="27">
        <f t="shared" si="252"/>
        <v>11111985</v>
      </c>
      <c r="P4085" s="27">
        <f t="shared" si="253"/>
        <v>111119852</v>
      </c>
      <c r="Q4085" s="31">
        <f t="shared" si="254"/>
        <v>42000712111185</v>
      </c>
      <c r="R4085" s="27">
        <f>COUNTIF(tratycont!S:S,'Integrantes original'!Q4085)</f>
        <v>0</v>
      </c>
      <c r="S4085" s="27">
        <f t="shared" si="255"/>
        <v>0</v>
      </c>
    </row>
    <row r="4086" spans="1:19" x14ac:dyDescent="0.15">
      <c r="A4086" s="29">
        <v>4200071</v>
      </c>
      <c r="B4086" s="29">
        <v>420007103</v>
      </c>
      <c r="C4086" s="29" t="s">
        <v>22</v>
      </c>
      <c r="D4086" s="30" t="s">
        <v>127</v>
      </c>
      <c r="E4086" s="30" t="s">
        <v>1039</v>
      </c>
      <c r="F4086" s="15">
        <v>2</v>
      </c>
      <c r="G4086" s="29">
        <v>29</v>
      </c>
      <c r="H4086" s="29">
        <v>6</v>
      </c>
      <c r="I4086" s="29">
        <v>2005</v>
      </c>
      <c r="J4086" s="15">
        <v>-1</v>
      </c>
      <c r="K4086" s="15">
        <v>-1</v>
      </c>
      <c r="L4086" s="15">
        <v>0</v>
      </c>
      <c r="M4086" s="15">
        <v>0</v>
      </c>
      <c r="N4086" s="27" t="e">
        <f>SUMIF(#REF!,'Integrantes original'!A3851,#REF!)</f>
        <v>#REF!</v>
      </c>
      <c r="O4086" s="27">
        <f t="shared" si="252"/>
        <v>29062005</v>
      </c>
      <c r="P4086" s="27">
        <f t="shared" si="253"/>
        <v>290620052</v>
      </c>
      <c r="Q4086" s="31">
        <f t="shared" si="254"/>
        <v>42000712290605</v>
      </c>
      <c r="R4086" s="27">
        <f>COUNTIF(tratycont!S:S,'Integrantes original'!Q4086)</f>
        <v>0</v>
      </c>
      <c r="S4086" s="27">
        <f t="shared" si="255"/>
        <v>0</v>
      </c>
    </row>
    <row r="4087" spans="1:19" x14ac:dyDescent="0.15">
      <c r="A4087" s="29">
        <v>4200071</v>
      </c>
      <c r="B4087" s="29">
        <v>420007104</v>
      </c>
      <c r="C4087" s="29" t="s">
        <v>25</v>
      </c>
      <c r="D4087" s="30" t="s">
        <v>3334</v>
      </c>
      <c r="E4087" s="30" t="s">
        <v>1039</v>
      </c>
      <c r="F4087" s="15">
        <v>1</v>
      </c>
      <c r="G4087" s="29">
        <v>15</v>
      </c>
      <c r="H4087" s="29">
        <v>1</v>
      </c>
      <c r="I4087" s="29">
        <v>2008</v>
      </c>
      <c r="J4087" s="15">
        <v>-1</v>
      </c>
      <c r="K4087" s="15">
        <v>-1</v>
      </c>
      <c r="L4087" s="15">
        <v>0</v>
      </c>
      <c r="M4087" s="15">
        <v>0</v>
      </c>
      <c r="N4087" s="27" t="e">
        <f>SUMIF(#REF!,'Integrantes original'!A3852,#REF!)</f>
        <v>#REF!</v>
      </c>
      <c r="O4087" s="27">
        <f t="shared" si="252"/>
        <v>15012008</v>
      </c>
      <c r="P4087" s="27">
        <f t="shared" si="253"/>
        <v>150120081</v>
      </c>
      <c r="Q4087" s="31">
        <f t="shared" si="254"/>
        <v>42000711150108</v>
      </c>
      <c r="R4087" s="27">
        <f>COUNTIF(tratycont!S:S,'Integrantes original'!Q4087)</f>
        <v>0</v>
      </c>
      <c r="S4087" s="27">
        <f t="shared" si="255"/>
        <v>0</v>
      </c>
    </row>
    <row r="4088" spans="1:19" x14ac:dyDescent="0.15">
      <c r="A4088" s="29">
        <v>4200071</v>
      </c>
      <c r="B4088" s="29">
        <v>420007105</v>
      </c>
      <c r="C4088" s="29" t="s">
        <v>27</v>
      </c>
      <c r="D4088" s="30" t="s">
        <v>3335</v>
      </c>
      <c r="E4088" s="30" t="s">
        <v>1039</v>
      </c>
      <c r="F4088" s="15">
        <v>1</v>
      </c>
      <c r="G4088" s="29">
        <v>23</v>
      </c>
      <c r="H4088" s="29">
        <v>7</v>
      </c>
      <c r="I4088" s="29">
        <v>2018</v>
      </c>
      <c r="J4088" s="15">
        <v>2</v>
      </c>
      <c r="K4088" s="15">
        <v>2</v>
      </c>
      <c r="L4088" s="15">
        <v>0</v>
      </c>
      <c r="M4088" s="15">
        <v>0</v>
      </c>
      <c r="N4088" s="27" t="e">
        <f>SUMIF(#REF!,'Integrantes original'!A3853,#REF!)</f>
        <v>#REF!</v>
      </c>
      <c r="O4088" s="27">
        <f t="shared" si="252"/>
        <v>23072018</v>
      </c>
      <c r="P4088" s="27">
        <f t="shared" si="253"/>
        <v>230720181</v>
      </c>
      <c r="Q4088" s="31">
        <f t="shared" si="254"/>
        <v>42000711230718</v>
      </c>
      <c r="R4088" s="27">
        <f>COUNTIF(tratycont!S:S,'Integrantes original'!Q4088)</f>
        <v>1</v>
      </c>
      <c r="S4088" s="27">
        <f t="shared" si="255"/>
        <v>1</v>
      </c>
    </row>
    <row r="4089" spans="1:19" x14ac:dyDescent="0.15">
      <c r="A4089" s="29">
        <v>4200081</v>
      </c>
      <c r="B4089" s="29">
        <v>420008101</v>
      </c>
      <c r="C4089" s="29" t="s">
        <v>16</v>
      </c>
      <c r="D4089" s="30" t="s">
        <v>3336</v>
      </c>
      <c r="E4089" s="30" t="s">
        <v>3323</v>
      </c>
      <c r="F4089" s="15">
        <v>1</v>
      </c>
      <c r="G4089" s="29">
        <v>4</v>
      </c>
      <c r="H4089" s="29">
        <v>5</v>
      </c>
      <c r="I4089" s="29">
        <v>1984</v>
      </c>
      <c r="J4089" s="15">
        <v>-1</v>
      </c>
      <c r="K4089" s="15">
        <v>-1</v>
      </c>
      <c r="L4089" s="15">
        <v>0</v>
      </c>
      <c r="M4089" s="15">
        <v>0</v>
      </c>
      <c r="N4089" s="27" t="e">
        <f>SUMIF(#REF!,'Integrantes original'!A3854,#REF!)</f>
        <v>#REF!</v>
      </c>
      <c r="O4089" s="27">
        <f t="shared" si="252"/>
        <v>4051984</v>
      </c>
      <c r="P4089" s="27">
        <f t="shared" si="253"/>
        <v>40519841</v>
      </c>
      <c r="Q4089" s="31">
        <f t="shared" si="254"/>
        <v>42000811040584</v>
      </c>
      <c r="R4089" s="27">
        <f>COUNTIF(tratycont!S:S,'Integrantes original'!Q4089)</f>
        <v>0</v>
      </c>
      <c r="S4089" s="27">
        <f t="shared" si="255"/>
        <v>0</v>
      </c>
    </row>
    <row r="4090" spans="1:19" x14ac:dyDescent="0.15">
      <c r="A4090" s="29">
        <v>4200081</v>
      </c>
      <c r="B4090" s="29">
        <v>420008102</v>
      </c>
      <c r="C4090" s="29" t="s">
        <v>19</v>
      </c>
      <c r="D4090" s="30" t="s">
        <v>651</v>
      </c>
      <c r="E4090" s="30" t="s">
        <v>2848</v>
      </c>
      <c r="F4090" s="15">
        <v>2</v>
      </c>
      <c r="G4090" s="29">
        <v>17</v>
      </c>
      <c r="H4090" s="29">
        <v>3</v>
      </c>
      <c r="I4090" s="29">
        <v>1993</v>
      </c>
      <c r="J4090" s="15">
        <v>1</v>
      </c>
      <c r="K4090" s="15">
        <v>0</v>
      </c>
      <c r="L4090" s="15">
        <v>1</v>
      </c>
      <c r="M4090" s="15">
        <v>1</v>
      </c>
      <c r="N4090" s="27" t="e">
        <f>SUMIF(#REF!,'Integrantes original'!A3855,#REF!)</f>
        <v>#REF!</v>
      </c>
      <c r="O4090" s="27">
        <f t="shared" si="252"/>
        <v>17031993</v>
      </c>
      <c r="P4090" s="27">
        <f t="shared" si="253"/>
        <v>170319932</v>
      </c>
      <c r="Q4090" s="31">
        <f t="shared" si="254"/>
        <v>42000812170393</v>
      </c>
      <c r="R4090" s="27">
        <f>COUNTIF(tratycont!S:S,'Integrantes original'!Q4090)</f>
        <v>0</v>
      </c>
      <c r="S4090" s="27">
        <f t="shared" si="255"/>
        <v>0</v>
      </c>
    </row>
    <row r="4091" spans="1:19" x14ac:dyDescent="0.15">
      <c r="A4091" s="29">
        <v>4200081</v>
      </c>
      <c r="B4091" s="29">
        <v>420008103</v>
      </c>
      <c r="C4091" s="29" t="s">
        <v>22</v>
      </c>
      <c r="D4091" s="30" t="s">
        <v>2988</v>
      </c>
      <c r="E4091" s="30" t="s">
        <v>3323</v>
      </c>
      <c r="F4091" s="15">
        <v>1</v>
      </c>
      <c r="G4091" s="29">
        <v>9</v>
      </c>
      <c r="H4091" s="29">
        <v>1</v>
      </c>
      <c r="I4091" s="29">
        <v>2016</v>
      </c>
      <c r="J4091" s="15">
        <v>-1</v>
      </c>
      <c r="K4091" s="15">
        <v>-1</v>
      </c>
      <c r="L4091" s="15">
        <v>0</v>
      </c>
      <c r="M4091" s="15">
        <v>0</v>
      </c>
      <c r="N4091" s="27" t="e">
        <f>SUMIF(#REF!,'Integrantes original'!A3856,#REF!)</f>
        <v>#REF!</v>
      </c>
      <c r="O4091" s="27">
        <f t="shared" si="252"/>
        <v>9012016</v>
      </c>
      <c r="P4091" s="27">
        <f t="shared" si="253"/>
        <v>90120161</v>
      </c>
      <c r="Q4091" s="31">
        <f t="shared" si="254"/>
        <v>42000811090116</v>
      </c>
      <c r="R4091" s="27">
        <f>COUNTIF(tratycont!S:S,'Integrantes original'!Q4091)</f>
        <v>0</v>
      </c>
      <c r="S4091" s="27">
        <f t="shared" si="255"/>
        <v>0</v>
      </c>
    </row>
    <row r="4092" spans="1:19" x14ac:dyDescent="0.15">
      <c r="A4092" s="29">
        <v>4200091</v>
      </c>
      <c r="B4092" s="29">
        <v>420009101</v>
      </c>
      <c r="C4092" s="29" t="s">
        <v>16</v>
      </c>
      <c r="D4092" s="30" t="s">
        <v>105</v>
      </c>
      <c r="E4092" s="30" t="s">
        <v>3182</v>
      </c>
      <c r="F4092" s="15">
        <v>1</v>
      </c>
      <c r="G4092" s="29">
        <v>21</v>
      </c>
      <c r="H4092" s="29">
        <v>3</v>
      </c>
      <c r="I4092" s="29">
        <v>1978</v>
      </c>
      <c r="J4092" s="15">
        <v>-1</v>
      </c>
      <c r="K4092" s="15">
        <v>-1</v>
      </c>
      <c r="L4092" s="15">
        <v>0</v>
      </c>
      <c r="M4092" s="15">
        <v>0</v>
      </c>
      <c r="N4092" s="27" t="e">
        <f>SUMIF(#REF!,'Integrantes original'!A3857,#REF!)</f>
        <v>#REF!</v>
      </c>
      <c r="O4092" s="27">
        <f t="shared" si="252"/>
        <v>21031978</v>
      </c>
      <c r="P4092" s="27">
        <f t="shared" si="253"/>
        <v>210319781</v>
      </c>
      <c r="Q4092" s="31">
        <f t="shared" si="254"/>
        <v>42000911210378</v>
      </c>
      <c r="R4092" s="27">
        <f>COUNTIF(tratycont!S:S,'Integrantes original'!Q4092)</f>
        <v>0</v>
      </c>
      <c r="S4092" s="27">
        <f t="shared" si="255"/>
        <v>0</v>
      </c>
    </row>
    <row r="4093" spans="1:19" x14ac:dyDescent="0.15">
      <c r="A4093" s="29">
        <v>4200091</v>
      </c>
      <c r="B4093" s="29">
        <v>420009102</v>
      </c>
      <c r="C4093" s="29" t="s">
        <v>19</v>
      </c>
      <c r="D4093" s="30" t="s">
        <v>1141</v>
      </c>
      <c r="E4093" s="30" t="s">
        <v>1798</v>
      </c>
      <c r="F4093" s="15">
        <v>2</v>
      </c>
      <c r="G4093" s="29">
        <v>30</v>
      </c>
      <c r="H4093" s="29">
        <v>9</v>
      </c>
      <c r="I4093" s="29">
        <v>1981</v>
      </c>
      <c r="J4093" s="15">
        <v>-1</v>
      </c>
      <c r="K4093" s="15">
        <v>-1</v>
      </c>
      <c r="L4093" s="15">
        <v>0</v>
      </c>
      <c r="M4093" s="15">
        <v>0</v>
      </c>
      <c r="N4093" s="27" t="e">
        <f>SUMIF(#REF!,'Integrantes original'!A3858,#REF!)</f>
        <v>#REF!</v>
      </c>
      <c r="O4093" s="27">
        <f t="shared" si="252"/>
        <v>30091981</v>
      </c>
      <c r="P4093" s="27">
        <f t="shared" si="253"/>
        <v>300919812</v>
      </c>
      <c r="Q4093" s="31">
        <f t="shared" si="254"/>
        <v>42000912300981</v>
      </c>
      <c r="R4093" s="27">
        <f>COUNTIF(tratycont!S:S,'Integrantes original'!Q4093)</f>
        <v>0</v>
      </c>
      <c r="S4093" s="27">
        <f t="shared" si="255"/>
        <v>0</v>
      </c>
    </row>
    <row r="4094" spans="1:19" x14ac:dyDescent="0.15">
      <c r="A4094" s="29">
        <v>4200091</v>
      </c>
      <c r="B4094" s="29">
        <v>420009103</v>
      </c>
      <c r="C4094" s="29" t="s">
        <v>22</v>
      </c>
      <c r="D4094" s="30" t="s">
        <v>2620</v>
      </c>
      <c r="E4094" s="30" t="s">
        <v>3182</v>
      </c>
      <c r="F4094" s="15">
        <v>1</v>
      </c>
      <c r="G4094" s="29">
        <v>15</v>
      </c>
      <c r="H4094" s="29">
        <v>10</v>
      </c>
      <c r="I4094" s="29">
        <v>1999</v>
      </c>
      <c r="J4094" s="15">
        <v>-1</v>
      </c>
      <c r="K4094" s="15">
        <v>-1</v>
      </c>
      <c r="L4094" s="15">
        <v>0</v>
      </c>
      <c r="M4094" s="15">
        <v>0</v>
      </c>
      <c r="N4094" s="27" t="e">
        <f>SUMIF(#REF!,'Integrantes original'!A3859,#REF!)</f>
        <v>#REF!</v>
      </c>
      <c r="O4094" s="27">
        <f t="shared" si="252"/>
        <v>15101999</v>
      </c>
      <c r="P4094" s="27">
        <f t="shared" si="253"/>
        <v>151019991</v>
      </c>
      <c r="Q4094" s="31">
        <f t="shared" si="254"/>
        <v>42000911151099</v>
      </c>
      <c r="R4094" s="27">
        <f>COUNTIF(tratycont!S:S,'Integrantes original'!Q4094)</f>
        <v>0</v>
      </c>
      <c r="S4094" s="27">
        <f t="shared" si="255"/>
        <v>0</v>
      </c>
    </row>
    <row r="4095" spans="1:19" x14ac:dyDescent="0.15">
      <c r="A4095" s="29">
        <v>4200091</v>
      </c>
      <c r="B4095" s="29">
        <v>420009104</v>
      </c>
      <c r="C4095" s="29" t="s">
        <v>25</v>
      </c>
      <c r="D4095" s="30" t="s">
        <v>105</v>
      </c>
      <c r="E4095" s="30" t="s">
        <v>3182</v>
      </c>
      <c r="F4095" s="15">
        <v>1</v>
      </c>
      <c r="G4095" s="29">
        <v>24</v>
      </c>
      <c r="H4095" s="29">
        <v>4</v>
      </c>
      <c r="I4095" s="29">
        <v>2009</v>
      </c>
      <c r="J4095" s="15">
        <v>-1</v>
      </c>
      <c r="K4095" s="15">
        <v>-1</v>
      </c>
      <c r="L4095" s="15">
        <v>0</v>
      </c>
      <c r="M4095" s="15">
        <v>0</v>
      </c>
      <c r="N4095" s="27" t="e">
        <f>SUMIF(#REF!,'Integrantes original'!A3860,#REF!)</f>
        <v>#REF!</v>
      </c>
      <c r="O4095" s="27">
        <f t="shared" si="252"/>
        <v>24042009</v>
      </c>
      <c r="P4095" s="27">
        <f t="shared" si="253"/>
        <v>240420091</v>
      </c>
      <c r="Q4095" s="31">
        <f t="shared" si="254"/>
        <v>42000911240409</v>
      </c>
      <c r="R4095" s="27">
        <f>COUNTIF(tratycont!S:S,'Integrantes original'!Q4095)</f>
        <v>0</v>
      </c>
      <c r="S4095" s="27">
        <f t="shared" si="255"/>
        <v>0</v>
      </c>
    </row>
    <row r="4096" spans="1:19" x14ac:dyDescent="0.15">
      <c r="A4096" s="29">
        <v>4200091</v>
      </c>
      <c r="B4096" s="29">
        <v>420009105</v>
      </c>
      <c r="C4096" s="29" t="s">
        <v>27</v>
      </c>
      <c r="D4096" s="30" t="s">
        <v>2777</v>
      </c>
      <c r="E4096" s="30" t="s">
        <v>3182</v>
      </c>
      <c r="F4096" s="15">
        <v>2</v>
      </c>
      <c r="G4096" s="29">
        <v>24</v>
      </c>
      <c r="H4096" s="29">
        <v>5</v>
      </c>
      <c r="I4096" s="29">
        <v>1998</v>
      </c>
      <c r="J4096" s="15">
        <v>1</v>
      </c>
      <c r="K4096" s="15">
        <v>0</v>
      </c>
      <c r="L4096" s="15">
        <v>1</v>
      </c>
      <c r="M4096" s="15">
        <v>1</v>
      </c>
      <c r="N4096" s="27" t="e">
        <f>SUMIF(#REF!,'Integrantes original'!A3861,#REF!)</f>
        <v>#REF!</v>
      </c>
      <c r="O4096" s="27">
        <f t="shared" si="252"/>
        <v>24051998</v>
      </c>
      <c r="P4096" s="27">
        <f t="shared" si="253"/>
        <v>240519982</v>
      </c>
      <c r="Q4096" s="31">
        <f t="shared" si="254"/>
        <v>42000912240598</v>
      </c>
      <c r="R4096" s="27">
        <f>COUNTIF(tratycont!S:S,'Integrantes original'!Q4096)</f>
        <v>0</v>
      </c>
      <c r="S4096" s="27">
        <f t="shared" si="255"/>
        <v>0</v>
      </c>
    </row>
    <row r="4097" spans="1:19" x14ac:dyDescent="0.15">
      <c r="A4097" s="29">
        <v>4200091</v>
      </c>
      <c r="B4097" s="29">
        <v>420009106</v>
      </c>
      <c r="C4097" s="29" t="s">
        <v>30</v>
      </c>
      <c r="D4097" s="30" t="s">
        <v>335</v>
      </c>
      <c r="E4097" s="30" t="s">
        <v>51</v>
      </c>
      <c r="F4097" s="15">
        <v>1</v>
      </c>
      <c r="G4097" s="29">
        <v>17</v>
      </c>
      <c r="H4097" s="29">
        <v>3</v>
      </c>
      <c r="I4097" s="29">
        <v>1995</v>
      </c>
      <c r="J4097" s="15">
        <v>-1</v>
      </c>
      <c r="K4097" s="15">
        <v>-1</v>
      </c>
      <c r="L4097" s="15">
        <v>0</v>
      </c>
      <c r="M4097" s="15">
        <v>0</v>
      </c>
      <c r="N4097" s="27" t="e">
        <f>SUMIF(#REF!,'Integrantes original'!A3862,#REF!)</f>
        <v>#REF!</v>
      </c>
      <c r="O4097" s="27">
        <f t="shared" si="252"/>
        <v>17031995</v>
      </c>
      <c r="P4097" s="27">
        <f t="shared" si="253"/>
        <v>170319951</v>
      </c>
      <c r="Q4097" s="31">
        <f t="shared" si="254"/>
        <v>42000911170395</v>
      </c>
      <c r="R4097" s="27">
        <f>COUNTIF(tratycont!S:S,'Integrantes original'!Q4097)</f>
        <v>0</v>
      </c>
      <c r="S4097" s="27">
        <f t="shared" si="255"/>
        <v>0</v>
      </c>
    </row>
    <row r="4098" spans="1:19" x14ac:dyDescent="0.15">
      <c r="A4098" s="29">
        <v>4200101</v>
      </c>
      <c r="B4098" s="29">
        <v>420010101</v>
      </c>
      <c r="C4098" s="29" t="s">
        <v>16</v>
      </c>
      <c r="D4098" s="30" t="s">
        <v>1565</v>
      </c>
      <c r="E4098" s="30" t="s">
        <v>3337</v>
      </c>
      <c r="F4098" s="15">
        <v>1</v>
      </c>
      <c r="G4098" s="29">
        <v>10</v>
      </c>
      <c r="H4098" s="29">
        <v>6</v>
      </c>
      <c r="I4098" s="29">
        <v>1985</v>
      </c>
      <c r="J4098" s="15">
        <v>-1</v>
      </c>
      <c r="K4098" s="15">
        <v>-1</v>
      </c>
      <c r="L4098" s="15">
        <v>0</v>
      </c>
      <c r="M4098" s="15">
        <v>0</v>
      </c>
      <c r="N4098" s="27" t="e">
        <f>SUMIF(#REF!,'Integrantes original'!A3863,#REF!)</f>
        <v>#REF!</v>
      </c>
      <c r="O4098" s="27">
        <f t="shared" si="252"/>
        <v>10061985</v>
      </c>
      <c r="P4098" s="27">
        <f t="shared" si="253"/>
        <v>100619851</v>
      </c>
      <c r="Q4098" s="31">
        <f t="shared" si="254"/>
        <v>42001011100685</v>
      </c>
      <c r="R4098" s="27">
        <f>COUNTIF(tratycont!S:S,'Integrantes original'!Q4098)</f>
        <v>0</v>
      </c>
      <c r="S4098" s="27">
        <f t="shared" si="255"/>
        <v>0</v>
      </c>
    </row>
    <row r="4099" spans="1:19" x14ac:dyDescent="0.15">
      <c r="A4099" s="29">
        <v>4200101</v>
      </c>
      <c r="B4099" s="29">
        <v>420010102</v>
      </c>
      <c r="C4099" s="29" t="s">
        <v>19</v>
      </c>
      <c r="D4099" s="30" t="s">
        <v>453</v>
      </c>
      <c r="E4099" s="30" t="s">
        <v>263</v>
      </c>
      <c r="F4099" s="15">
        <v>2</v>
      </c>
      <c r="G4099" s="29">
        <v>25</v>
      </c>
      <c r="H4099" s="29">
        <v>5</v>
      </c>
      <c r="I4099" s="29">
        <v>1985</v>
      </c>
      <c r="J4099" s="15">
        <v>1</v>
      </c>
      <c r="K4099" s="15">
        <v>0</v>
      </c>
      <c r="L4099" s="15">
        <v>1</v>
      </c>
      <c r="M4099" s="15">
        <v>1</v>
      </c>
      <c r="N4099" s="27" t="e">
        <f>SUMIF(#REF!,'Integrantes original'!A3864,#REF!)</f>
        <v>#REF!</v>
      </c>
      <c r="O4099" s="27">
        <f t="shared" ref="O4099:O4162" si="256">(((G4099*100)+H4099)*10000)+I4099</f>
        <v>25051985</v>
      </c>
      <c r="P4099" s="27">
        <f t="shared" ref="P4099:P4162" si="257">(O4099*10)+F4099</f>
        <v>250519852</v>
      </c>
      <c r="Q4099" s="31">
        <f t="shared" ref="Q4099:Q4162" si="258">(((((((A4099*10)+F4099)*100)+G4099)*100)+H4099)*100)+RIGHT(I4099,2)</f>
        <v>42001012250585</v>
      </c>
      <c r="R4099" s="27">
        <f>COUNTIF(tratycont!S:S,'Integrantes original'!Q4099)</f>
        <v>0</v>
      </c>
      <c r="S4099" s="27">
        <f t="shared" ref="S4099:S4162" si="259">IF(J4099=2,1,0)</f>
        <v>0</v>
      </c>
    </row>
    <row r="4100" spans="1:19" x14ac:dyDescent="0.15">
      <c r="A4100" s="29">
        <v>4200101</v>
      </c>
      <c r="B4100" s="29">
        <v>420010103</v>
      </c>
      <c r="C4100" s="29" t="s">
        <v>22</v>
      </c>
      <c r="D4100" s="30" t="s">
        <v>622</v>
      </c>
      <c r="E4100" s="30" t="s">
        <v>3337</v>
      </c>
      <c r="F4100" s="15">
        <v>1</v>
      </c>
      <c r="G4100" s="29">
        <v>25</v>
      </c>
      <c r="H4100" s="29">
        <v>2</v>
      </c>
      <c r="I4100" s="29">
        <v>2004</v>
      </c>
      <c r="J4100" s="15">
        <v>-1</v>
      </c>
      <c r="K4100" s="15">
        <v>-1</v>
      </c>
      <c r="L4100" s="15">
        <v>0</v>
      </c>
      <c r="M4100" s="15">
        <v>0</v>
      </c>
      <c r="N4100" s="27" t="e">
        <f>SUMIF(#REF!,'Integrantes original'!A3865,#REF!)</f>
        <v>#REF!</v>
      </c>
      <c r="O4100" s="27">
        <f t="shared" si="256"/>
        <v>25022004</v>
      </c>
      <c r="P4100" s="27">
        <f t="shared" si="257"/>
        <v>250220041</v>
      </c>
      <c r="Q4100" s="31">
        <f t="shared" si="258"/>
        <v>42001011250204</v>
      </c>
      <c r="R4100" s="27">
        <f>COUNTIF(tratycont!S:S,'Integrantes original'!Q4100)</f>
        <v>0</v>
      </c>
      <c r="S4100" s="27">
        <f t="shared" si="259"/>
        <v>0</v>
      </c>
    </row>
    <row r="4101" spans="1:19" x14ac:dyDescent="0.15">
      <c r="A4101" s="29">
        <v>4200101</v>
      </c>
      <c r="B4101" s="29">
        <v>420010104</v>
      </c>
      <c r="C4101" s="29" t="s">
        <v>25</v>
      </c>
      <c r="D4101" s="30" t="s">
        <v>1138</v>
      </c>
      <c r="E4101" s="30" t="s">
        <v>3337</v>
      </c>
      <c r="F4101" s="15">
        <v>2</v>
      </c>
      <c r="G4101" s="29">
        <v>27</v>
      </c>
      <c r="H4101" s="29">
        <v>2</v>
      </c>
      <c r="I4101" s="29">
        <v>2007</v>
      </c>
      <c r="J4101" s="15">
        <v>-1</v>
      </c>
      <c r="K4101" s="15">
        <v>-1</v>
      </c>
      <c r="L4101" s="15">
        <v>0</v>
      </c>
      <c r="M4101" s="15">
        <v>0</v>
      </c>
      <c r="N4101" s="27" t="e">
        <f>SUMIF(#REF!,'Integrantes original'!A3866,#REF!)</f>
        <v>#REF!</v>
      </c>
      <c r="O4101" s="27">
        <f t="shared" si="256"/>
        <v>27022007</v>
      </c>
      <c r="P4101" s="27">
        <f t="shared" si="257"/>
        <v>270220072</v>
      </c>
      <c r="Q4101" s="31">
        <f t="shared" si="258"/>
        <v>42001012270207</v>
      </c>
      <c r="R4101" s="27">
        <f>COUNTIF(tratycont!S:S,'Integrantes original'!Q4101)</f>
        <v>0</v>
      </c>
      <c r="S4101" s="27">
        <f t="shared" si="259"/>
        <v>0</v>
      </c>
    </row>
    <row r="4102" spans="1:19" x14ac:dyDescent="0.15">
      <c r="A4102" s="29">
        <v>4200101</v>
      </c>
      <c r="B4102" s="29">
        <v>420010105</v>
      </c>
      <c r="C4102" s="29" t="s">
        <v>27</v>
      </c>
      <c r="D4102" s="30" t="s">
        <v>837</v>
      </c>
      <c r="E4102" s="30" t="s">
        <v>3337</v>
      </c>
      <c r="F4102" s="15">
        <v>1</v>
      </c>
      <c r="G4102" s="29">
        <v>4</v>
      </c>
      <c r="H4102" s="29">
        <v>2</v>
      </c>
      <c r="I4102" s="29">
        <v>2012</v>
      </c>
      <c r="J4102" s="15">
        <v>-1</v>
      </c>
      <c r="K4102" s="15">
        <v>-1</v>
      </c>
      <c r="L4102" s="15">
        <v>0</v>
      </c>
      <c r="M4102" s="15">
        <v>0</v>
      </c>
      <c r="N4102" s="27" t="e">
        <f>SUMIF(#REF!,'Integrantes original'!A3867,#REF!)</f>
        <v>#REF!</v>
      </c>
      <c r="O4102" s="27">
        <f t="shared" si="256"/>
        <v>4022012</v>
      </c>
      <c r="P4102" s="27">
        <f t="shared" si="257"/>
        <v>40220121</v>
      </c>
      <c r="Q4102" s="31">
        <f t="shared" si="258"/>
        <v>42001011040212</v>
      </c>
      <c r="R4102" s="27">
        <f>COUNTIF(tratycont!S:S,'Integrantes original'!Q4102)</f>
        <v>0</v>
      </c>
      <c r="S4102" s="27">
        <f t="shared" si="259"/>
        <v>0</v>
      </c>
    </row>
    <row r="4103" spans="1:19" x14ac:dyDescent="0.15">
      <c r="A4103" s="29">
        <v>4200121</v>
      </c>
      <c r="B4103" s="29">
        <v>420012101</v>
      </c>
      <c r="C4103" s="29" t="s">
        <v>16</v>
      </c>
      <c r="D4103" s="30" t="s">
        <v>1015</v>
      </c>
      <c r="E4103" s="30" t="s">
        <v>3338</v>
      </c>
      <c r="F4103" s="15">
        <v>1</v>
      </c>
      <c r="G4103" s="29">
        <v>18</v>
      </c>
      <c r="H4103" s="29">
        <v>11</v>
      </c>
      <c r="I4103" s="29">
        <v>1977</v>
      </c>
      <c r="J4103" s="15">
        <v>-1</v>
      </c>
      <c r="K4103" s="15">
        <v>-1</v>
      </c>
      <c r="L4103" s="15">
        <v>0</v>
      </c>
      <c r="M4103" s="15">
        <v>0</v>
      </c>
      <c r="N4103" s="27" t="e">
        <f>SUMIF(#REF!,'Integrantes original'!A3868,#REF!)</f>
        <v>#REF!</v>
      </c>
      <c r="O4103" s="27">
        <f t="shared" si="256"/>
        <v>18111977</v>
      </c>
      <c r="P4103" s="27">
        <f t="shared" si="257"/>
        <v>181119771</v>
      </c>
      <c r="Q4103" s="31">
        <f t="shared" si="258"/>
        <v>42001211181177</v>
      </c>
      <c r="R4103" s="27">
        <f>COUNTIF(tratycont!S:S,'Integrantes original'!Q4103)</f>
        <v>0</v>
      </c>
      <c r="S4103" s="27">
        <f t="shared" si="259"/>
        <v>0</v>
      </c>
    </row>
    <row r="4104" spans="1:19" x14ac:dyDescent="0.15">
      <c r="A4104" s="29">
        <v>4200121</v>
      </c>
      <c r="B4104" s="29">
        <v>420012102</v>
      </c>
      <c r="C4104" s="29" t="s">
        <v>19</v>
      </c>
      <c r="D4104" s="30" t="s">
        <v>457</v>
      </c>
      <c r="E4104" s="30" t="s">
        <v>1048</v>
      </c>
      <c r="F4104" s="15">
        <v>2</v>
      </c>
      <c r="G4104" s="29">
        <v>23</v>
      </c>
      <c r="H4104" s="29">
        <v>2</v>
      </c>
      <c r="I4104" s="29">
        <v>1980</v>
      </c>
      <c r="J4104" s="15">
        <v>1</v>
      </c>
      <c r="K4104" s="15">
        <v>0</v>
      </c>
      <c r="L4104" s="15">
        <v>1</v>
      </c>
      <c r="M4104" s="15">
        <v>1</v>
      </c>
      <c r="N4104" s="27" t="e">
        <f>SUMIF(#REF!,'Integrantes original'!A3869,#REF!)</f>
        <v>#REF!</v>
      </c>
      <c r="O4104" s="27">
        <f t="shared" si="256"/>
        <v>23021980</v>
      </c>
      <c r="P4104" s="27">
        <f t="shared" si="257"/>
        <v>230219802</v>
      </c>
      <c r="Q4104" s="31">
        <f t="shared" si="258"/>
        <v>42001212230280</v>
      </c>
      <c r="R4104" s="27">
        <f>COUNTIF(tratycont!S:S,'Integrantes original'!Q4104)</f>
        <v>0</v>
      </c>
      <c r="S4104" s="27">
        <f t="shared" si="259"/>
        <v>0</v>
      </c>
    </row>
    <row r="4105" spans="1:19" x14ac:dyDescent="0.15">
      <c r="A4105" s="29">
        <v>4200121</v>
      </c>
      <c r="B4105" s="29">
        <v>420012103</v>
      </c>
      <c r="C4105" s="29" t="s">
        <v>22</v>
      </c>
      <c r="D4105" s="30" t="s">
        <v>55</v>
      </c>
      <c r="E4105" s="30" t="s">
        <v>3338</v>
      </c>
      <c r="F4105" s="15">
        <v>2</v>
      </c>
      <c r="G4105" s="29">
        <v>3</v>
      </c>
      <c r="H4105" s="29">
        <v>3</v>
      </c>
      <c r="I4105" s="29">
        <v>1998</v>
      </c>
      <c r="J4105" s="15">
        <v>-1</v>
      </c>
      <c r="K4105" s="15">
        <v>-1</v>
      </c>
      <c r="L4105" s="15">
        <v>0</v>
      </c>
      <c r="M4105" s="15">
        <v>0</v>
      </c>
      <c r="N4105" s="27" t="e">
        <f>SUMIF(#REF!,'Integrantes original'!A3870,#REF!)</f>
        <v>#REF!</v>
      </c>
      <c r="O4105" s="27">
        <f t="shared" si="256"/>
        <v>3031998</v>
      </c>
      <c r="P4105" s="27">
        <f t="shared" si="257"/>
        <v>30319982</v>
      </c>
      <c r="Q4105" s="31">
        <f t="shared" si="258"/>
        <v>42001212030398</v>
      </c>
      <c r="R4105" s="27">
        <f>COUNTIF(tratycont!S:S,'Integrantes original'!Q4105)</f>
        <v>0</v>
      </c>
      <c r="S4105" s="27">
        <f t="shared" si="259"/>
        <v>0</v>
      </c>
    </row>
    <row r="4106" spans="1:19" x14ac:dyDescent="0.15">
      <c r="A4106" s="29">
        <v>4200121</v>
      </c>
      <c r="B4106" s="29">
        <v>420012104</v>
      </c>
      <c r="C4106" s="29" t="s">
        <v>25</v>
      </c>
      <c r="D4106" s="30" t="s">
        <v>2828</v>
      </c>
      <c r="E4106" s="30" t="s">
        <v>3338</v>
      </c>
      <c r="F4106" s="15">
        <v>2</v>
      </c>
      <c r="G4106" s="29">
        <v>28</v>
      </c>
      <c r="H4106" s="29">
        <v>12</v>
      </c>
      <c r="I4106" s="29">
        <v>1999</v>
      </c>
      <c r="J4106" s="15">
        <v>-1</v>
      </c>
      <c r="K4106" s="15">
        <v>-1</v>
      </c>
      <c r="L4106" s="15">
        <v>0</v>
      </c>
      <c r="M4106" s="15">
        <v>0</v>
      </c>
      <c r="N4106" s="27" t="e">
        <f>SUMIF(#REF!,'Integrantes original'!A3871,#REF!)</f>
        <v>#REF!</v>
      </c>
      <c r="O4106" s="27">
        <f t="shared" si="256"/>
        <v>28121999</v>
      </c>
      <c r="P4106" s="27">
        <f t="shared" si="257"/>
        <v>281219992</v>
      </c>
      <c r="Q4106" s="31">
        <f t="shared" si="258"/>
        <v>42001212281299</v>
      </c>
      <c r="R4106" s="27">
        <f>COUNTIF(tratycont!S:S,'Integrantes original'!Q4106)</f>
        <v>0</v>
      </c>
      <c r="S4106" s="27">
        <f t="shared" si="259"/>
        <v>0</v>
      </c>
    </row>
    <row r="4107" spans="1:19" x14ac:dyDescent="0.15">
      <c r="A4107" s="29">
        <v>4200121</v>
      </c>
      <c r="B4107" s="29">
        <v>420012105</v>
      </c>
      <c r="C4107" s="29" t="s">
        <v>27</v>
      </c>
      <c r="D4107" s="30" t="s">
        <v>999</v>
      </c>
      <c r="E4107" s="30" t="s">
        <v>3338</v>
      </c>
      <c r="F4107" s="15">
        <v>1</v>
      </c>
      <c r="G4107" s="29">
        <v>17</v>
      </c>
      <c r="H4107" s="29">
        <v>7</v>
      </c>
      <c r="I4107" s="29">
        <v>2004</v>
      </c>
      <c r="J4107" s="15">
        <v>-1</v>
      </c>
      <c r="K4107" s="15">
        <v>-1</v>
      </c>
      <c r="L4107" s="15">
        <v>0</v>
      </c>
      <c r="M4107" s="15">
        <v>0</v>
      </c>
      <c r="N4107" s="27" t="e">
        <f>SUMIF(#REF!,'Integrantes original'!A3872,#REF!)</f>
        <v>#REF!</v>
      </c>
      <c r="O4107" s="27">
        <f t="shared" si="256"/>
        <v>17072004</v>
      </c>
      <c r="P4107" s="27">
        <f t="shared" si="257"/>
        <v>170720041</v>
      </c>
      <c r="Q4107" s="31">
        <f t="shared" si="258"/>
        <v>42001211170704</v>
      </c>
      <c r="R4107" s="27">
        <f>COUNTIF(tratycont!S:S,'Integrantes original'!Q4107)</f>
        <v>0</v>
      </c>
      <c r="S4107" s="27">
        <f t="shared" si="259"/>
        <v>0</v>
      </c>
    </row>
    <row r="4108" spans="1:19" x14ac:dyDescent="0.15">
      <c r="A4108" s="29">
        <v>4200121</v>
      </c>
      <c r="B4108" s="29">
        <v>420012106</v>
      </c>
      <c r="C4108" s="29" t="s">
        <v>30</v>
      </c>
      <c r="D4108" s="30" t="s">
        <v>2814</v>
      </c>
      <c r="E4108" s="30" t="s">
        <v>3338</v>
      </c>
      <c r="F4108" s="15">
        <v>2</v>
      </c>
      <c r="G4108" s="29">
        <v>29</v>
      </c>
      <c r="H4108" s="29">
        <v>8</v>
      </c>
      <c r="I4108" s="29">
        <v>2009</v>
      </c>
      <c r="J4108" s="15">
        <v>-1</v>
      </c>
      <c r="K4108" s="15">
        <v>-1</v>
      </c>
      <c r="L4108" s="15">
        <v>0</v>
      </c>
      <c r="M4108" s="15">
        <v>0</v>
      </c>
      <c r="N4108" s="27" t="e">
        <f>SUMIF(#REF!,'Integrantes original'!A3873,#REF!)</f>
        <v>#REF!</v>
      </c>
      <c r="O4108" s="27">
        <f t="shared" si="256"/>
        <v>29082009</v>
      </c>
      <c r="P4108" s="27">
        <f t="shared" si="257"/>
        <v>290820092</v>
      </c>
      <c r="Q4108" s="31">
        <f t="shared" si="258"/>
        <v>42001212290809</v>
      </c>
      <c r="R4108" s="27">
        <f>COUNTIF(tratycont!S:S,'Integrantes original'!Q4108)</f>
        <v>0</v>
      </c>
      <c r="S4108" s="27">
        <f t="shared" si="259"/>
        <v>0</v>
      </c>
    </row>
    <row r="4109" spans="1:19" x14ac:dyDescent="0.15">
      <c r="A4109" s="29">
        <v>4200121</v>
      </c>
      <c r="B4109" s="29">
        <v>420012107</v>
      </c>
      <c r="C4109" s="29" t="s">
        <v>56</v>
      </c>
      <c r="D4109" s="30" t="s">
        <v>1015</v>
      </c>
      <c r="E4109" s="30" t="s">
        <v>3338</v>
      </c>
      <c r="F4109" s="15">
        <v>1</v>
      </c>
      <c r="G4109" s="29">
        <v>27</v>
      </c>
      <c r="H4109" s="29">
        <v>7</v>
      </c>
      <c r="I4109" s="29">
        <v>2018</v>
      </c>
      <c r="J4109" s="15">
        <v>2</v>
      </c>
      <c r="K4109" s="15">
        <v>2</v>
      </c>
      <c r="L4109" s="15">
        <v>0</v>
      </c>
      <c r="M4109" s="15">
        <v>0</v>
      </c>
      <c r="N4109" s="27" t="e">
        <f>SUMIF(#REF!,'Integrantes original'!A3874,#REF!)</f>
        <v>#REF!</v>
      </c>
      <c r="O4109" s="27">
        <f t="shared" si="256"/>
        <v>27072018</v>
      </c>
      <c r="P4109" s="27">
        <f t="shared" si="257"/>
        <v>270720181</v>
      </c>
      <c r="Q4109" s="31">
        <f t="shared" si="258"/>
        <v>42001211270718</v>
      </c>
      <c r="R4109" s="27">
        <f>COUNTIF(tratycont!S:S,'Integrantes original'!Q4109)</f>
        <v>1</v>
      </c>
      <c r="S4109" s="27">
        <f t="shared" si="259"/>
        <v>1</v>
      </c>
    </row>
    <row r="4110" spans="1:19" x14ac:dyDescent="0.15">
      <c r="A4110" s="29">
        <v>4200131</v>
      </c>
      <c r="B4110" s="29">
        <v>420013101</v>
      </c>
      <c r="C4110" s="29" t="s">
        <v>16</v>
      </c>
      <c r="D4110" s="30" t="s">
        <v>1101</v>
      </c>
      <c r="E4110" s="30" t="s">
        <v>49</v>
      </c>
      <c r="F4110" s="15">
        <v>1</v>
      </c>
      <c r="G4110" s="29">
        <v>1</v>
      </c>
      <c r="H4110" s="29">
        <v>4</v>
      </c>
      <c r="I4110" s="29">
        <v>1986</v>
      </c>
      <c r="J4110" s="15">
        <v>-1</v>
      </c>
      <c r="K4110" s="15">
        <v>-1</v>
      </c>
      <c r="L4110" s="15">
        <v>0</v>
      </c>
      <c r="M4110" s="15">
        <v>0</v>
      </c>
      <c r="N4110" s="27" t="e">
        <f>SUMIF(#REF!,'Integrantes original'!A3875,#REF!)</f>
        <v>#REF!</v>
      </c>
      <c r="O4110" s="27">
        <f t="shared" si="256"/>
        <v>1041986</v>
      </c>
      <c r="P4110" s="27">
        <f t="shared" si="257"/>
        <v>10419861</v>
      </c>
      <c r="Q4110" s="31">
        <f t="shared" si="258"/>
        <v>42001311010486</v>
      </c>
      <c r="R4110" s="27">
        <f>COUNTIF(tratycont!S:S,'Integrantes original'!Q4110)</f>
        <v>0</v>
      </c>
      <c r="S4110" s="27">
        <f t="shared" si="259"/>
        <v>0</v>
      </c>
    </row>
    <row r="4111" spans="1:19" x14ac:dyDescent="0.15">
      <c r="A4111" s="29">
        <v>4200131</v>
      </c>
      <c r="B4111" s="29">
        <v>420013102</v>
      </c>
      <c r="C4111" s="29" t="s">
        <v>19</v>
      </c>
      <c r="D4111" s="30" t="s">
        <v>1635</v>
      </c>
      <c r="E4111" s="30" t="s">
        <v>51</v>
      </c>
      <c r="F4111" s="15">
        <v>2</v>
      </c>
      <c r="G4111" s="29">
        <v>24</v>
      </c>
      <c r="H4111" s="29">
        <v>4</v>
      </c>
      <c r="I4111" s="29">
        <v>1984</v>
      </c>
      <c r="J4111" s="15">
        <v>1</v>
      </c>
      <c r="K4111" s="15">
        <v>0</v>
      </c>
      <c r="L4111" s="15">
        <v>1</v>
      </c>
      <c r="M4111" s="15">
        <v>1</v>
      </c>
      <c r="N4111" s="27" t="e">
        <f>SUMIF(#REF!,'Integrantes original'!A3876,#REF!)</f>
        <v>#REF!</v>
      </c>
      <c r="O4111" s="27">
        <f t="shared" si="256"/>
        <v>24041984</v>
      </c>
      <c r="P4111" s="27">
        <f t="shared" si="257"/>
        <v>240419842</v>
      </c>
      <c r="Q4111" s="31">
        <f t="shared" si="258"/>
        <v>42001312240484</v>
      </c>
      <c r="R4111" s="27">
        <f>COUNTIF(tratycont!S:S,'Integrantes original'!Q4111)</f>
        <v>0</v>
      </c>
      <c r="S4111" s="27">
        <f t="shared" si="259"/>
        <v>0</v>
      </c>
    </row>
    <row r="4112" spans="1:19" x14ac:dyDescent="0.15">
      <c r="A4112" s="29">
        <v>4200131</v>
      </c>
      <c r="B4112" s="29">
        <v>420013103</v>
      </c>
      <c r="C4112" s="29" t="s">
        <v>22</v>
      </c>
      <c r="D4112" s="30" t="s">
        <v>1397</v>
      </c>
      <c r="E4112" s="30" t="s">
        <v>49</v>
      </c>
      <c r="F4112" s="15">
        <v>2</v>
      </c>
      <c r="G4112" s="29">
        <v>12</v>
      </c>
      <c r="H4112" s="29">
        <v>2</v>
      </c>
      <c r="I4112" s="29">
        <v>2011</v>
      </c>
      <c r="J4112" s="15">
        <v>-1</v>
      </c>
      <c r="K4112" s="15">
        <v>-1</v>
      </c>
      <c r="L4112" s="15">
        <v>0</v>
      </c>
      <c r="M4112" s="15">
        <v>0</v>
      </c>
      <c r="N4112" s="27" t="e">
        <f>SUMIF(#REF!,'Integrantes original'!A3877,#REF!)</f>
        <v>#REF!</v>
      </c>
      <c r="O4112" s="27">
        <f t="shared" si="256"/>
        <v>12022011</v>
      </c>
      <c r="P4112" s="27">
        <f t="shared" si="257"/>
        <v>120220112</v>
      </c>
      <c r="Q4112" s="31">
        <f t="shared" si="258"/>
        <v>42001312120211</v>
      </c>
      <c r="R4112" s="27">
        <f>COUNTIF(tratycont!S:S,'Integrantes original'!Q4112)</f>
        <v>0</v>
      </c>
      <c r="S4112" s="27">
        <f t="shared" si="259"/>
        <v>0</v>
      </c>
    </row>
    <row r="4113" spans="1:19" x14ac:dyDescent="0.15">
      <c r="A4113" s="29">
        <v>4440011</v>
      </c>
      <c r="B4113" s="29">
        <v>444001101</v>
      </c>
      <c r="C4113" s="29" t="s">
        <v>16</v>
      </c>
      <c r="D4113" s="30" t="s">
        <v>1047</v>
      </c>
      <c r="E4113" s="30" t="s">
        <v>3339</v>
      </c>
      <c r="F4113" s="15">
        <v>1</v>
      </c>
      <c r="G4113" s="29">
        <v>24</v>
      </c>
      <c r="H4113" s="29">
        <v>1</v>
      </c>
      <c r="I4113" s="29">
        <v>1965</v>
      </c>
      <c r="J4113" s="15">
        <v>-1</v>
      </c>
      <c r="K4113" s="15">
        <v>-1</v>
      </c>
      <c r="L4113" s="15">
        <v>0</v>
      </c>
      <c r="M4113" s="15">
        <v>0</v>
      </c>
      <c r="N4113" s="27" t="e">
        <f>SUMIF(#REF!,'Integrantes original'!A3878,#REF!)</f>
        <v>#REF!</v>
      </c>
      <c r="O4113" s="27">
        <f t="shared" si="256"/>
        <v>24011965</v>
      </c>
      <c r="P4113" s="27">
        <f t="shared" si="257"/>
        <v>240119651</v>
      </c>
      <c r="Q4113" s="31">
        <f t="shared" si="258"/>
        <v>44400111240165</v>
      </c>
      <c r="R4113" s="27">
        <f>COUNTIF(tratycont!S:S,'Integrantes original'!Q4113)</f>
        <v>0</v>
      </c>
      <c r="S4113" s="27">
        <f t="shared" si="259"/>
        <v>0</v>
      </c>
    </row>
    <row r="4114" spans="1:19" x14ac:dyDescent="0.15">
      <c r="A4114" s="29">
        <v>4440011</v>
      </c>
      <c r="B4114" s="29">
        <v>444001102</v>
      </c>
      <c r="C4114" s="29" t="s">
        <v>19</v>
      </c>
      <c r="D4114" s="30" t="s">
        <v>3340</v>
      </c>
      <c r="E4114" s="30" t="s">
        <v>3341</v>
      </c>
      <c r="F4114" s="15">
        <v>2</v>
      </c>
      <c r="G4114" s="29">
        <v>12</v>
      </c>
      <c r="H4114" s="29">
        <v>8</v>
      </c>
      <c r="I4114" s="29">
        <v>1970</v>
      </c>
      <c r="J4114" s="15">
        <v>-1</v>
      </c>
      <c r="K4114" s="15">
        <v>-1</v>
      </c>
      <c r="L4114" s="15">
        <v>0</v>
      </c>
      <c r="M4114" s="15">
        <v>0</v>
      </c>
      <c r="N4114" s="27" t="e">
        <f>SUMIF(#REF!,'Integrantes original'!A3879,#REF!)</f>
        <v>#REF!</v>
      </c>
      <c r="O4114" s="27">
        <f t="shared" si="256"/>
        <v>12081970</v>
      </c>
      <c r="P4114" s="27">
        <f t="shared" si="257"/>
        <v>120819702</v>
      </c>
      <c r="Q4114" s="31">
        <f t="shared" si="258"/>
        <v>44400112120870</v>
      </c>
      <c r="R4114" s="27">
        <f>COUNTIF(tratycont!S:S,'Integrantes original'!Q4114)</f>
        <v>0</v>
      </c>
      <c r="S4114" s="27">
        <f t="shared" si="259"/>
        <v>0</v>
      </c>
    </row>
    <row r="4115" spans="1:19" x14ac:dyDescent="0.15">
      <c r="A4115" s="29">
        <v>4440011</v>
      </c>
      <c r="B4115" s="29">
        <v>444001103</v>
      </c>
      <c r="C4115" s="29" t="s">
        <v>22</v>
      </c>
      <c r="D4115" s="30" t="s">
        <v>3342</v>
      </c>
      <c r="E4115" s="30" t="s">
        <v>3343</v>
      </c>
      <c r="F4115" s="15">
        <v>1</v>
      </c>
      <c r="G4115" s="29">
        <v>6</v>
      </c>
      <c r="H4115" s="29">
        <v>1</v>
      </c>
      <c r="I4115" s="29">
        <v>1992</v>
      </c>
      <c r="J4115" s="15">
        <v>-1</v>
      </c>
      <c r="K4115" s="15">
        <v>-1</v>
      </c>
      <c r="L4115" s="15">
        <v>0</v>
      </c>
      <c r="M4115" s="15">
        <v>0</v>
      </c>
      <c r="N4115" s="27" t="e">
        <f>SUMIF(#REF!,'Integrantes original'!A3880,#REF!)</f>
        <v>#REF!</v>
      </c>
      <c r="O4115" s="27">
        <f t="shared" si="256"/>
        <v>6011992</v>
      </c>
      <c r="P4115" s="27">
        <f t="shared" si="257"/>
        <v>60119921</v>
      </c>
      <c r="Q4115" s="31">
        <f t="shared" si="258"/>
        <v>44400111060192</v>
      </c>
      <c r="R4115" s="27">
        <f>COUNTIF(tratycont!S:S,'Integrantes original'!Q4115)</f>
        <v>0</v>
      </c>
      <c r="S4115" s="27">
        <f t="shared" si="259"/>
        <v>0</v>
      </c>
    </row>
    <row r="4116" spans="1:19" x14ac:dyDescent="0.15">
      <c r="A4116" s="29">
        <v>4440011</v>
      </c>
      <c r="B4116" s="29">
        <v>444001104</v>
      </c>
      <c r="C4116" s="29" t="s">
        <v>25</v>
      </c>
      <c r="D4116" s="30" t="s">
        <v>3344</v>
      </c>
      <c r="E4116" s="30" t="s">
        <v>3343</v>
      </c>
      <c r="F4116" s="15">
        <v>1</v>
      </c>
      <c r="G4116" s="29">
        <v>11</v>
      </c>
      <c r="H4116" s="29">
        <v>1</v>
      </c>
      <c r="I4116" s="29">
        <v>1995</v>
      </c>
      <c r="J4116" s="15">
        <v>-1</v>
      </c>
      <c r="K4116" s="15">
        <v>-1</v>
      </c>
      <c r="L4116" s="15">
        <v>0</v>
      </c>
      <c r="M4116" s="15">
        <v>0</v>
      </c>
      <c r="N4116" s="27" t="e">
        <f>SUMIF(#REF!,'Integrantes original'!A3881,#REF!)</f>
        <v>#REF!</v>
      </c>
      <c r="O4116" s="27">
        <f t="shared" si="256"/>
        <v>11011995</v>
      </c>
      <c r="P4116" s="27">
        <f t="shared" si="257"/>
        <v>110119951</v>
      </c>
      <c r="Q4116" s="31">
        <f t="shared" si="258"/>
        <v>44400111110195</v>
      </c>
      <c r="R4116" s="27">
        <f>COUNTIF(tratycont!S:S,'Integrantes original'!Q4116)</f>
        <v>0</v>
      </c>
      <c r="S4116" s="27">
        <f t="shared" si="259"/>
        <v>0</v>
      </c>
    </row>
    <row r="4117" spans="1:19" x14ac:dyDescent="0.15">
      <c r="A4117" s="29">
        <v>4440011</v>
      </c>
      <c r="B4117" s="29">
        <v>444001105</v>
      </c>
      <c r="C4117" s="29" t="s">
        <v>27</v>
      </c>
      <c r="D4117" s="30" t="s">
        <v>807</v>
      </c>
      <c r="E4117" s="30" t="s">
        <v>3343</v>
      </c>
      <c r="F4117" s="15">
        <v>1</v>
      </c>
      <c r="G4117" s="29">
        <v>2</v>
      </c>
      <c r="H4117" s="29">
        <v>10</v>
      </c>
      <c r="I4117" s="29">
        <v>1996</v>
      </c>
      <c r="J4117" s="15">
        <v>-1</v>
      </c>
      <c r="K4117" s="15">
        <v>-1</v>
      </c>
      <c r="L4117" s="15">
        <v>0</v>
      </c>
      <c r="M4117" s="15">
        <v>0</v>
      </c>
      <c r="N4117" s="27" t="e">
        <f>SUMIF(#REF!,'Integrantes original'!A3882,#REF!)</f>
        <v>#REF!</v>
      </c>
      <c r="O4117" s="27">
        <f t="shared" si="256"/>
        <v>2101996</v>
      </c>
      <c r="P4117" s="27">
        <f t="shared" si="257"/>
        <v>21019961</v>
      </c>
      <c r="Q4117" s="31">
        <f t="shared" si="258"/>
        <v>44400111021096</v>
      </c>
      <c r="R4117" s="27">
        <f>COUNTIF(tratycont!S:S,'Integrantes original'!Q4117)</f>
        <v>0</v>
      </c>
      <c r="S4117" s="27">
        <f t="shared" si="259"/>
        <v>0</v>
      </c>
    </row>
    <row r="4118" spans="1:19" x14ac:dyDescent="0.15">
      <c r="A4118" s="29">
        <v>4440011</v>
      </c>
      <c r="B4118" s="29">
        <v>444001106</v>
      </c>
      <c r="C4118" s="29" t="s">
        <v>30</v>
      </c>
      <c r="D4118" s="30" t="s">
        <v>3345</v>
      </c>
      <c r="E4118" s="30" t="s">
        <v>3343</v>
      </c>
      <c r="F4118" s="15">
        <v>2</v>
      </c>
      <c r="G4118" s="29">
        <v>30</v>
      </c>
      <c r="H4118" s="29">
        <v>4</v>
      </c>
      <c r="I4118" s="29">
        <v>1994</v>
      </c>
      <c r="J4118" s="15">
        <v>1</v>
      </c>
      <c r="K4118" s="15">
        <v>0</v>
      </c>
      <c r="L4118" s="15">
        <v>2</v>
      </c>
      <c r="M4118" s="15">
        <v>0</v>
      </c>
      <c r="N4118" s="27" t="e">
        <f>SUMIF(#REF!,'Integrantes original'!A3883,#REF!)</f>
        <v>#REF!</v>
      </c>
      <c r="O4118" s="27">
        <f t="shared" si="256"/>
        <v>30041994</v>
      </c>
      <c r="P4118" s="27">
        <f t="shared" si="257"/>
        <v>300419942</v>
      </c>
      <c r="Q4118" s="31">
        <f t="shared" si="258"/>
        <v>44400112300494</v>
      </c>
      <c r="R4118" s="27">
        <f>COUNTIF(tratycont!S:S,'Integrantes original'!Q4118)</f>
        <v>0</v>
      </c>
      <c r="S4118" s="27">
        <f t="shared" si="259"/>
        <v>0</v>
      </c>
    </row>
    <row r="4119" spans="1:19" x14ac:dyDescent="0.15">
      <c r="A4119" s="29">
        <v>4440011</v>
      </c>
      <c r="B4119" s="29">
        <v>444001107</v>
      </c>
      <c r="C4119" s="29" t="s">
        <v>56</v>
      </c>
      <c r="D4119" s="30" t="s">
        <v>3346</v>
      </c>
      <c r="E4119" s="30" t="s">
        <v>3347</v>
      </c>
      <c r="F4119" s="15">
        <v>2</v>
      </c>
      <c r="G4119" s="29">
        <v>8</v>
      </c>
      <c r="H4119" s="29">
        <v>10</v>
      </c>
      <c r="I4119" s="29">
        <v>2014</v>
      </c>
      <c r="J4119" s="15">
        <v>-1</v>
      </c>
      <c r="K4119" s="15">
        <v>-1</v>
      </c>
      <c r="L4119" s="15">
        <v>0</v>
      </c>
      <c r="M4119" s="15">
        <v>0</v>
      </c>
      <c r="N4119" s="27" t="e">
        <f>SUMIF(#REF!,'Integrantes original'!A3884,#REF!)</f>
        <v>#REF!</v>
      </c>
      <c r="O4119" s="27">
        <f t="shared" si="256"/>
        <v>8102014</v>
      </c>
      <c r="P4119" s="27">
        <f t="shared" si="257"/>
        <v>81020142</v>
      </c>
      <c r="Q4119" s="31">
        <f t="shared" si="258"/>
        <v>44400112081014</v>
      </c>
      <c r="R4119" s="27">
        <f>COUNTIF(tratycont!S:S,'Integrantes original'!Q4119)</f>
        <v>0</v>
      </c>
      <c r="S4119" s="27">
        <f t="shared" si="259"/>
        <v>0</v>
      </c>
    </row>
    <row r="4120" spans="1:19" x14ac:dyDescent="0.15">
      <c r="A4120" s="29">
        <v>4440011</v>
      </c>
      <c r="B4120" s="29">
        <v>444001108</v>
      </c>
      <c r="C4120" s="29" t="s">
        <v>58</v>
      </c>
      <c r="D4120" s="30" t="s">
        <v>3348</v>
      </c>
      <c r="E4120" s="30" t="s">
        <v>3343</v>
      </c>
      <c r="F4120" s="15">
        <v>2</v>
      </c>
      <c r="G4120" s="29">
        <v>26</v>
      </c>
      <c r="H4120" s="29">
        <v>8</v>
      </c>
      <c r="I4120" s="29">
        <v>2018</v>
      </c>
      <c r="J4120" s="15">
        <v>2</v>
      </c>
      <c r="K4120" s="15">
        <v>6</v>
      </c>
      <c r="L4120" s="15">
        <v>0</v>
      </c>
      <c r="M4120" s="15">
        <v>0</v>
      </c>
      <c r="N4120" s="27" t="e">
        <f>SUMIF(#REF!,'Integrantes original'!A3885,#REF!)</f>
        <v>#REF!</v>
      </c>
      <c r="O4120" s="27">
        <f t="shared" si="256"/>
        <v>26082018</v>
      </c>
      <c r="P4120" s="27">
        <f t="shared" si="257"/>
        <v>260820182</v>
      </c>
      <c r="Q4120" s="31">
        <f t="shared" si="258"/>
        <v>44400112260818</v>
      </c>
      <c r="R4120" s="27">
        <f>COUNTIF(tratycont!S:S,'Integrantes original'!Q4120)</f>
        <v>1</v>
      </c>
      <c r="S4120" s="27">
        <f t="shared" si="259"/>
        <v>1</v>
      </c>
    </row>
    <row r="4121" spans="1:19" x14ac:dyDescent="0.15">
      <c r="A4121" s="29">
        <v>4440021</v>
      </c>
      <c r="B4121" s="29">
        <v>444002101</v>
      </c>
      <c r="C4121" s="29" t="s">
        <v>16</v>
      </c>
      <c r="D4121" s="30" t="s">
        <v>1015</v>
      </c>
      <c r="E4121" s="30" t="s">
        <v>3349</v>
      </c>
      <c r="F4121" s="15">
        <v>1</v>
      </c>
      <c r="G4121" s="29">
        <v>5</v>
      </c>
      <c r="H4121" s="29">
        <v>5</v>
      </c>
      <c r="I4121" s="29">
        <v>1987</v>
      </c>
      <c r="J4121" s="15">
        <v>-1</v>
      </c>
      <c r="K4121" s="15">
        <v>-1</v>
      </c>
      <c r="L4121" s="15">
        <v>0</v>
      </c>
      <c r="M4121" s="15">
        <v>0</v>
      </c>
      <c r="N4121" s="27" t="e">
        <f>SUMIF(#REF!,'Integrantes original'!A3886,#REF!)</f>
        <v>#REF!</v>
      </c>
      <c r="O4121" s="27">
        <f t="shared" si="256"/>
        <v>5051987</v>
      </c>
      <c r="P4121" s="27">
        <f t="shared" si="257"/>
        <v>50519871</v>
      </c>
      <c r="Q4121" s="31">
        <f t="shared" si="258"/>
        <v>44400211050587</v>
      </c>
      <c r="R4121" s="27">
        <f>COUNTIF(tratycont!S:S,'Integrantes original'!Q4121)</f>
        <v>0</v>
      </c>
      <c r="S4121" s="27">
        <f t="shared" si="259"/>
        <v>0</v>
      </c>
    </row>
    <row r="4122" spans="1:19" x14ac:dyDescent="0.15">
      <c r="A4122" s="29">
        <v>4440021</v>
      </c>
      <c r="B4122" s="29">
        <v>444002102</v>
      </c>
      <c r="C4122" s="29" t="s">
        <v>19</v>
      </c>
      <c r="D4122" s="30" t="s">
        <v>3350</v>
      </c>
      <c r="E4122" s="30" t="s">
        <v>911</v>
      </c>
      <c r="F4122" s="15">
        <v>2</v>
      </c>
      <c r="G4122" s="29">
        <v>23</v>
      </c>
      <c r="H4122" s="29">
        <v>2</v>
      </c>
      <c r="I4122" s="29">
        <v>1982</v>
      </c>
      <c r="J4122" s="15">
        <v>1</v>
      </c>
      <c r="K4122" s="15">
        <v>0</v>
      </c>
      <c r="L4122" s="15">
        <v>2</v>
      </c>
      <c r="M4122" s="15">
        <v>0</v>
      </c>
      <c r="N4122" s="27" t="e">
        <f>SUMIF(#REF!,'Integrantes original'!A3887,#REF!)</f>
        <v>#REF!</v>
      </c>
      <c r="O4122" s="27">
        <f t="shared" si="256"/>
        <v>23021982</v>
      </c>
      <c r="P4122" s="27">
        <f t="shared" si="257"/>
        <v>230219822</v>
      </c>
      <c r="Q4122" s="31">
        <f t="shared" si="258"/>
        <v>44400212230282</v>
      </c>
      <c r="R4122" s="27">
        <f>COUNTIF(tratycont!S:S,'Integrantes original'!Q4122)</f>
        <v>0</v>
      </c>
      <c r="S4122" s="27">
        <f t="shared" si="259"/>
        <v>0</v>
      </c>
    </row>
    <row r="4123" spans="1:19" x14ac:dyDescent="0.15">
      <c r="A4123" s="29">
        <v>4440021</v>
      </c>
      <c r="B4123" s="29">
        <v>444002103</v>
      </c>
      <c r="C4123" s="29" t="s">
        <v>22</v>
      </c>
      <c r="D4123" s="30" t="s">
        <v>3351</v>
      </c>
      <c r="E4123" s="30" t="s">
        <v>3349</v>
      </c>
      <c r="F4123" s="15">
        <v>1</v>
      </c>
      <c r="G4123" s="29">
        <v>31</v>
      </c>
      <c r="H4123" s="29">
        <v>1</v>
      </c>
      <c r="I4123" s="29">
        <v>2012</v>
      </c>
      <c r="J4123" s="15">
        <v>-1</v>
      </c>
      <c r="K4123" s="15">
        <v>-1</v>
      </c>
      <c r="L4123" s="15">
        <v>0</v>
      </c>
      <c r="M4123" s="15">
        <v>0</v>
      </c>
      <c r="N4123" s="27" t="e">
        <f>SUMIF(#REF!,'Integrantes original'!A3888,#REF!)</f>
        <v>#REF!</v>
      </c>
      <c r="O4123" s="27">
        <f t="shared" si="256"/>
        <v>31012012</v>
      </c>
      <c r="P4123" s="27">
        <f t="shared" si="257"/>
        <v>310120121</v>
      </c>
      <c r="Q4123" s="31">
        <f t="shared" si="258"/>
        <v>44400211310112</v>
      </c>
      <c r="R4123" s="27">
        <f>COUNTIF(tratycont!S:S,'Integrantes original'!Q4123)</f>
        <v>0</v>
      </c>
      <c r="S4123" s="27">
        <f t="shared" si="259"/>
        <v>0</v>
      </c>
    </row>
    <row r="4124" spans="1:19" x14ac:dyDescent="0.15">
      <c r="A4124" s="29">
        <v>4440021</v>
      </c>
      <c r="B4124" s="29">
        <v>444002104</v>
      </c>
      <c r="C4124" s="29" t="s">
        <v>25</v>
      </c>
      <c r="D4124" s="30" t="s">
        <v>3352</v>
      </c>
      <c r="E4124" s="30" t="s">
        <v>3349</v>
      </c>
      <c r="F4124" s="15">
        <v>1</v>
      </c>
      <c r="G4124" s="29">
        <v>15</v>
      </c>
      <c r="H4124" s="29">
        <v>10</v>
      </c>
      <c r="I4124" s="29">
        <v>2013</v>
      </c>
      <c r="J4124" s="15">
        <v>-1</v>
      </c>
      <c r="K4124" s="15">
        <v>-1</v>
      </c>
      <c r="L4124" s="15">
        <v>0</v>
      </c>
      <c r="M4124" s="15">
        <v>0</v>
      </c>
      <c r="N4124" s="27" t="e">
        <f>SUMIF(#REF!,'Integrantes original'!A3889,#REF!)</f>
        <v>#REF!</v>
      </c>
      <c r="O4124" s="27">
        <f t="shared" si="256"/>
        <v>15102013</v>
      </c>
      <c r="P4124" s="27">
        <f t="shared" si="257"/>
        <v>151020131</v>
      </c>
      <c r="Q4124" s="31">
        <f t="shared" si="258"/>
        <v>44400211151013</v>
      </c>
      <c r="R4124" s="27">
        <f>COUNTIF(tratycont!S:S,'Integrantes original'!Q4124)</f>
        <v>0</v>
      </c>
      <c r="S4124" s="27">
        <f t="shared" si="259"/>
        <v>0</v>
      </c>
    </row>
    <row r="4125" spans="1:19" x14ac:dyDescent="0.15">
      <c r="A4125" s="29">
        <v>4440021</v>
      </c>
      <c r="B4125" s="29">
        <v>444002105</v>
      </c>
      <c r="C4125" s="29" t="s">
        <v>27</v>
      </c>
      <c r="D4125" s="30" t="s">
        <v>3353</v>
      </c>
      <c r="E4125" s="30" t="s">
        <v>3349</v>
      </c>
      <c r="F4125" s="15">
        <v>2</v>
      </c>
      <c r="G4125" s="29">
        <v>25</v>
      </c>
      <c r="H4125" s="29">
        <v>9</v>
      </c>
      <c r="I4125" s="29">
        <v>2018</v>
      </c>
      <c r="J4125" s="15">
        <v>2</v>
      </c>
      <c r="K4125" s="15">
        <v>2</v>
      </c>
      <c r="L4125" s="15">
        <v>0</v>
      </c>
      <c r="M4125" s="15">
        <v>0</v>
      </c>
      <c r="N4125" s="27" t="e">
        <f>SUMIF(#REF!,'Integrantes original'!A3890,#REF!)</f>
        <v>#REF!</v>
      </c>
      <c r="O4125" s="27">
        <f t="shared" si="256"/>
        <v>25092018</v>
      </c>
      <c r="P4125" s="27">
        <f t="shared" si="257"/>
        <v>250920182</v>
      </c>
      <c r="Q4125" s="31">
        <f t="shared" si="258"/>
        <v>44400212250918</v>
      </c>
      <c r="R4125" s="27">
        <f>COUNTIF(tratycont!S:S,'Integrantes original'!Q4125)</f>
        <v>1</v>
      </c>
      <c r="S4125" s="27">
        <f t="shared" si="259"/>
        <v>1</v>
      </c>
    </row>
    <row r="4126" spans="1:19" x14ac:dyDescent="0.15">
      <c r="A4126" s="29">
        <v>4440031</v>
      </c>
      <c r="B4126" s="29">
        <v>444003101</v>
      </c>
      <c r="C4126" s="29" t="s">
        <v>16</v>
      </c>
      <c r="D4126" s="30" t="s">
        <v>54</v>
      </c>
      <c r="E4126" s="30" t="s">
        <v>329</v>
      </c>
      <c r="F4126" s="15">
        <v>1</v>
      </c>
      <c r="G4126" s="29">
        <v>23</v>
      </c>
      <c r="H4126" s="29">
        <v>12</v>
      </c>
      <c r="I4126" s="29">
        <v>1989</v>
      </c>
      <c r="J4126" s="15">
        <v>-1</v>
      </c>
      <c r="K4126" s="15">
        <v>-1</v>
      </c>
      <c r="L4126" s="15">
        <v>0</v>
      </c>
      <c r="M4126" s="15">
        <v>0</v>
      </c>
      <c r="N4126" s="27" t="e">
        <f>SUMIF(#REF!,'Integrantes original'!A3891,#REF!)</f>
        <v>#REF!</v>
      </c>
      <c r="O4126" s="27">
        <f t="shared" si="256"/>
        <v>23121989</v>
      </c>
      <c r="P4126" s="27">
        <f t="shared" si="257"/>
        <v>231219891</v>
      </c>
      <c r="Q4126" s="31">
        <f t="shared" si="258"/>
        <v>44400311231289</v>
      </c>
      <c r="R4126" s="27">
        <f>COUNTIF(tratycont!S:S,'Integrantes original'!Q4126)</f>
        <v>0</v>
      </c>
      <c r="S4126" s="27">
        <f t="shared" si="259"/>
        <v>0</v>
      </c>
    </row>
    <row r="4127" spans="1:19" x14ac:dyDescent="0.15">
      <c r="A4127" s="29">
        <v>4440031</v>
      </c>
      <c r="B4127" s="29">
        <v>444003102</v>
      </c>
      <c r="C4127" s="29" t="s">
        <v>19</v>
      </c>
      <c r="D4127" s="30" t="s">
        <v>288</v>
      </c>
      <c r="E4127" s="30" t="s">
        <v>193</v>
      </c>
      <c r="F4127" s="15">
        <v>2</v>
      </c>
      <c r="G4127" s="29">
        <v>20</v>
      </c>
      <c r="H4127" s="29">
        <v>5</v>
      </c>
      <c r="I4127" s="29">
        <v>1997</v>
      </c>
      <c r="J4127" s="15">
        <v>1</v>
      </c>
      <c r="K4127" s="15">
        <v>0</v>
      </c>
      <c r="L4127" s="15">
        <v>2</v>
      </c>
      <c r="M4127" s="15">
        <v>0</v>
      </c>
      <c r="N4127" s="27" t="e">
        <f>SUMIF(#REF!,'Integrantes original'!A3892,#REF!)</f>
        <v>#REF!</v>
      </c>
      <c r="O4127" s="27">
        <f t="shared" si="256"/>
        <v>20051997</v>
      </c>
      <c r="P4127" s="27">
        <f t="shared" si="257"/>
        <v>200519972</v>
      </c>
      <c r="Q4127" s="31">
        <f t="shared" si="258"/>
        <v>44400312200597</v>
      </c>
      <c r="R4127" s="27">
        <f>COUNTIF(tratycont!S:S,'Integrantes original'!Q4127)</f>
        <v>0</v>
      </c>
      <c r="S4127" s="27">
        <f t="shared" si="259"/>
        <v>0</v>
      </c>
    </row>
    <row r="4128" spans="1:19" x14ac:dyDescent="0.15">
      <c r="A4128" s="29">
        <v>4440031</v>
      </c>
      <c r="B4128" s="29">
        <v>444003103</v>
      </c>
      <c r="C4128" s="29" t="s">
        <v>22</v>
      </c>
      <c r="D4128" s="30" t="s">
        <v>3354</v>
      </c>
      <c r="E4128" s="30" t="s">
        <v>329</v>
      </c>
      <c r="F4128" s="15">
        <v>1</v>
      </c>
      <c r="G4128" s="29">
        <v>22</v>
      </c>
      <c r="H4128" s="29">
        <v>9</v>
      </c>
      <c r="I4128" s="29">
        <v>2015</v>
      </c>
      <c r="J4128" s="15">
        <v>-1</v>
      </c>
      <c r="K4128" s="15">
        <v>-1</v>
      </c>
      <c r="L4128" s="15">
        <v>0</v>
      </c>
      <c r="M4128" s="15">
        <v>0</v>
      </c>
      <c r="N4128" s="27" t="e">
        <f>SUMIF(#REF!,'Integrantes original'!A3893,#REF!)</f>
        <v>#REF!</v>
      </c>
      <c r="O4128" s="27">
        <f t="shared" si="256"/>
        <v>22092015</v>
      </c>
      <c r="P4128" s="27">
        <f t="shared" si="257"/>
        <v>220920151</v>
      </c>
      <c r="Q4128" s="31">
        <f t="shared" si="258"/>
        <v>44400311220915</v>
      </c>
      <c r="R4128" s="27">
        <f>COUNTIF(tratycont!S:S,'Integrantes original'!Q4128)</f>
        <v>0</v>
      </c>
      <c r="S4128" s="27">
        <f t="shared" si="259"/>
        <v>0</v>
      </c>
    </row>
    <row r="4129" spans="1:19" x14ac:dyDescent="0.15">
      <c r="A4129" s="29">
        <v>4440031</v>
      </c>
      <c r="B4129" s="29">
        <v>444003104</v>
      </c>
      <c r="C4129" s="29" t="s">
        <v>25</v>
      </c>
      <c r="D4129" s="30" t="s">
        <v>2572</v>
      </c>
      <c r="E4129" s="30" t="s">
        <v>329</v>
      </c>
      <c r="F4129" s="15">
        <v>1</v>
      </c>
      <c r="G4129" s="29">
        <v>21</v>
      </c>
      <c r="H4129" s="29">
        <v>8</v>
      </c>
      <c r="I4129" s="29">
        <v>2018</v>
      </c>
      <c r="J4129" s="15">
        <v>2</v>
      </c>
      <c r="K4129" s="15">
        <v>2</v>
      </c>
      <c r="L4129" s="15">
        <v>0</v>
      </c>
      <c r="M4129" s="15">
        <v>0</v>
      </c>
      <c r="N4129" s="27" t="e">
        <f>SUMIF(#REF!,'Integrantes original'!A3894,#REF!)</f>
        <v>#REF!</v>
      </c>
      <c r="O4129" s="27">
        <f t="shared" si="256"/>
        <v>21082018</v>
      </c>
      <c r="P4129" s="27">
        <f t="shared" si="257"/>
        <v>210820181</v>
      </c>
      <c r="Q4129" s="31">
        <f t="shared" si="258"/>
        <v>44400311210818</v>
      </c>
      <c r="R4129" s="27">
        <f>COUNTIF(tratycont!S:S,'Integrantes original'!Q4129)</f>
        <v>0</v>
      </c>
      <c r="S4129" s="27">
        <f t="shared" si="259"/>
        <v>1</v>
      </c>
    </row>
    <row r="4130" spans="1:19" x14ac:dyDescent="0.15">
      <c r="A4130" s="29">
        <v>4440071</v>
      </c>
      <c r="B4130" s="29">
        <v>444007101</v>
      </c>
      <c r="C4130" s="29" t="s">
        <v>16</v>
      </c>
      <c r="D4130" s="30" t="s">
        <v>3355</v>
      </c>
      <c r="E4130" s="30" t="s">
        <v>3356</v>
      </c>
      <c r="F4130" s="15">
        <v>1</v>
      </c>
      <c r="G4130" s="29">
        <v>31</v>
      </c>
      <c r="H4130" s="29">
        <v>7</v>
      </c>
      <c r="I4130" s="29">
        <v>1989</v>
      </c>
      <c r="J4130" s="15">
        <v>-1</v>
      </c>
      <c r="K4130" s="15">
        <v>-1</v>
      </c>
      <c r="L4130" s="15">
        <v>0</v>
      </c>
      <c r="M4130" s="15">
        <v>0</v>
      </c>
      <c r="N4130" s="27" t="e">
        <f>SUMIF(#REF!,'Integrantes original'!A3895,#REF!)</f>
        <v>#REF!</v>
      </c>
      <c r="O4130" s="27">
        <f t="shared" si="256"/>
        <v>31071989</v>
      </c>
      <c r="P4130" s="27">
        <f t="shared" si="257"/>
        <v>310719891</v>
      </c>
      <c r="Q4130" s="31">
        <f t="shared" si="258"/>
        <v>44400711310789</v>
      </c>
      <c r="R4130" s="27">
        <f>COUNTIF(tratycont!S:S,'Integrantes original'!Q4130)</f>
        <v>0</v>
      </c>
      <c r="S4130" s="27">
        <f t="shared" si="259"/>
        <v>0</v>
      </c>
    </row>
    <row r="4131" spans="1:19" x14ac:dyDescent="0.15">
      <c r="A4131" s="29">
        <v>4440071</v>
      </c>
      <c r="B4131" s="29">
        <v>444007102</v>
      </c>
      <c r="C4131" s="29" t="s">
        <v>19</v>
      </c>
      <c r="D4131" s="30" t="s">
        <v>3357</v>
      </c>
      <c r="E4131" s="30" t="s">
        <v>3358</v>
      </c>
      <c r="F4131" s="15">
        <v>2</v>
      </c>
      <c r="G4131" s="29">
        <v>8</v>
      </c>
      <c r="H4131" s="29">
        <v>11</v>
      </c>
      <c r="I4131" s="29">
        <v>1987</v>
      </c>
      <c r="J4131" s="15">
        <v>1</v>
      </c>
      <c r="K4131" s="15">
        <v>0</v>
      </c>
      <c r="L4131" s="15">
        <v>2</v>
      </c>
      <c r="M4131" s="15">
        <v>0</v>
      </c>
      <c r="N4131" s="27" t="e">
        <f>SUMIF(#REF!,'Integrantes original'!A3896,#REF!)</f>
        <v>#REF!</v>
      </c>
      <c r="O4131" s="27">
        <f t="shared" si="256"/>
        <v>8111987</v>
      </c>
      <c r="P4131" s="27">
        <f t="shared" si="257"/>
        <v>81119872</v>
      </c>
      <c r="Q4131" s="31">
        <f t="shared" si="258"/>
        <v>44400712081187</v>
      </c>
      <c r="R4131" s="27">
        <f>COUNTIF(tratycont!S:S,'Integrantes original'!Q4131)</f>
        <v>0</v>
      </c>
      <c r="S4131" s="27">
        <f t="shared" si="259"/>
        <v>0</v>
      </c>
    </row>
    <row r="4132" spans="1:19" x14ac:dyDescent="0.15">
      <c r="A4132" s="29">
        <v>4440071</v>
      </c>
      <c r="B4132" s="29">
        <v>444007103</v>
      </c>
      <c r="C4132" s="29" t="s">
        <v>22</v>
      </c>
      <c r="D4132" s="30" t="s">
        <v>3359</v>
      </c>
      <c r="E4132" s="30" t="s">
        <v>3360</v>
      </c>
      <c r="F4132" s="15">
        <v>2</v>
      </c>
      <c r="G4132" s="29">
        <v>7</v>
      </c>
      <c r="H4132" s="29">
        <v>10</v>
      </c>
      <c r="I4132" s="29">
        <v>2012</v>
      </c>
      <c r="J4132" s="15">
        <v>-1</v>
      </c>
      <c r="K4132" s="15">
        <v>-1</v>
      </c>
      <c r="L4132" s="15">
        <v>0</v>
      </c>
      <c r="M4132" s="15">
        <v>0</v>
      </c>
      <c r="N4132" s="27" t="e">
        <f>SUMIF(#REF!,'Integrantes original'!A3897,#REF!)</f>
        <v>#REF!</v>
      </c>
      <c r="O4132" s="27">
        <f t="shared" si="256"/>
        <v>7102012</v>
      </c>
      <c r="P4132" s="27">
        <f t="shared" si="257"/>
        <v>71020122</v>
      </c>
      <c r="Q4132" s="31">
        <f t="shared" si="258"/>
        <v>44400712071012</v>
      </c>
      <c r="R4132" s="27">
        <f>COUNTIF(tratycont!S:S,'Integrantes original'!Q4132)</f>
        <v>0</v>
      </c>
      <c r="S4132" s="27">
        <f t="shared" si="259"/>
        <v>0</v>
      </c>
    </row>
    <row r="4133" spans="1:19" x14ac:dyDescent="0.15">
      <c r="A4133" s="29">
        <v>4440071</v>
      </c>
      <c r="B4133" s="29">
        <v>444007104</v>
      </c>
      <c r="C4133" s="29" t="s">
        <v>25</v>
      </c>
      <c r="D4133" s="30" t="s">
        <v>3361</v>
      </c>
      <c r="E4133" s="30" t="s">
        <v>3360</v>
      </c>
      <c r="F4133" s="15">
        <v>1</v>
      </c>
      <c r="G4133" s="29">
        <v>13</v>
      </c>
      <c r="H4133" s="29">
        <v>6</v>
      </c>
      <c r="I4133" s="29">
        <v>2018</v>
      </c>
      <c r="J4133" s="15">
        <v>2</v>
      </c>
      <c r="K4133" s="15">
        <v>2</v>
      </c>
      <c r="L4133" s="15">
        <v>0</v>
      </c>
      <c r="M4133" s="15">
        <v>0</v>
      </c>
      <c r="N4133" s="27" t="e">
        <f>SUMIF(#REF!,'Integrantes original'!A3898,#REF!)</f>
        <v>#REF!</v>
      </c>
      <c r="O4133" s="27">
        <f t="shared" si="256"/>
        <v>13062018</v>
      </c>
      <c r="P4133" s="27">
        <f t="shared" si="257"/>
        <v>130620181</v>
      </c>
      <c r="Q4133" s="31">
        <f t="shared" si="258"/>
        <v>44400711130618</v>
      </c>
      <c r="R4133" s="27">
        <f>COUNTIF(tratycont!S:S,'Integrantes original'!Q4133)</f>
        <v>1</v>
      </c>
      <c r="S4133" s="27">
        <f t="shared" si="259"/>
        <v>1</v>
      </c>
    </row>
    <row r="4134" spans="1:19" x14ac:dyDescent="0.15">
      <c r="A4134" s="29">
        <v>4440081</v>
      </c>
      <c r="B4134" s="29">
        <v>444008101</v>
      </c>
      <c r="C4134" s="29" t="s">
        <v>16</v>
      </c>
      <c r="D4134" s="30" t="s">
        <v>3362</v>
      </c>
      <c r="E4134" s="30" t="s">
        <v>3363</v>
      </c>
      <c r="F4134" s="15">
        <v>1</v>
      </c>
      <c r="G4134" s="29">
        <v>23</v>
      </c>
      <c r="H4134" s="29">
        <v>1</v>
      </c>
      <c r="I4134" s="29">
        <v>1974</v>
      </c>
      <c r="J4134" s="15">
        <v>-1</v>
      </c>
      <c r="K4134" s="15">
        <v>-1</v>
      </c>
      <c r="L4134" s="15">
        <v>0</v>
      </c>
      <c r="M4134" s="15">
        <v>0</v>
      </c>
      <c r="N4134" s="27" t="e">
        <f>SUMIF(#REF!,'Integrantes original'!A3899,#REF!)</f>
        <v>#REF!</v>
      </c>
      <c r="O4134" s="27">
        <f t="shared" si="256"/>
        <v>23011974</v>
      </c>
      <c r="P4134" s="27">
        <f t="shared" si="257"/>
        <v>230119741</v>
      </c>
      <c r="Q4134" s="31">
        <f t="shared" si="258"/>
        <v>44400811230174</v>
      </c>
      <c r="R4134" s="27">
        <f>COUNTIF(tratycont!S:S,'Integrantes original'!Q4134)</f>
        <v>0</v>
      </c>
      <c r="S4134" s="27">
        <f t="shared" si="259"/>
        <v>0</v>
      </c>
    </row>
    <row r="4135" spans="1:19" x14ac:dyDescent="0.15">
      <c r="A4135" s="29">
        <v>4440081</v>
      </c>
      <c r="B4135" s="29">
        <v>444008102</v>
      </c>
      <c r="C4135" s="29" t="s">
        <v>19</v>
      </c>
      <c r="D4135" s="30" t="s">
        <v>3364</v>
      </c>
      <c r="E4135" s="30" t="s">
        <v>3365</v>
      </c>
      <c r="F4135" s="15">
        <v>2</v>
      </c>
      <c r="G4135" s="29">
        <v>6</v>
      </c>
      <c r="H4135" s="29">
        <v>2</v>
      </c>
      <c r="I4135" s="29">
        <v>1976</v>
      </c>
      <c r="J4135" s="15">
        <v>1</v>
      </c>
      <c r="K4135" s="15">
        <v>0</v>
      </c>
      <c r="L4135" s="15">
        <v>2</v>
      </c>
      <c r="M4135" s="15">
        <v>0</v>
      </c>
      <c r="N4135" s="27" t="e">
        <f>SUMIF(#REF!,'Integrantes original'!A3900,#REF!)</f>
        <v>#REF!</v>
      </c>
      <c r="O4135" s="27">
        <f t="shared" si="256"/>
        <v>6021976</v>
      </c>
      <c r="P4135" s="27">
        <f t="shared" si="257"/>
        <v>60219762</v>
      </c>
      <c r="Q4135" s="31">
        <f t="shared" si="258"/>
        <v>44400812060276</v>
      </c>
      <c r="R4135" s="27">
        <f>COUNTIF(tratycont!S:S,'Integrantes original'!Q4135)</f>
        <v>0</v>
      </c>
      <c r="S4135" s="27">
        <f t="shared" si="259"/>
        <v>0</v>
      </c>
    </row>
    <row r="4136" spans="1:19" x14ac:dyDescent="0.15">
      <c r="A4136" s="29">
        <v>4440081</v>
      </c>
      <c r="B4136" s="29">
        <v>444008103</v>
      </c>
      <c r="C4136" s="29" t="s">
        <v>22</v>
      </c>
      <c r="D4136" s="30" t="s">
        <v>3366</v>
      </c>
      <c r="E4136" s="30" t="s">
        <v>3367</v>
      </c>
      <c r="F4136" s="15">
        <v>1</v>
      </c>
      <c r="G4136" s="29">
        <v>31</v>
      </c>
      <c r="H4136" s="29">
        <v>10</v>
      </c>
      <c r="I4136" s="29">
        <v>2002</v>
      </c>
      <c r="J4136" s="15">
        <v>-1</v>
      </c>
      <c r="K4136" s="15">
        <v>-1</v>
      </c>
      <c r="L4136" s="15">
        <v>0</v>
      </c>
      <c r="M4136" s="15">
        <v>0</v>
      </c>
      <c r="N4136" s="27" t="e">
        <f>SUMIF(#REF!,'Integrantes original'!A3901,#REF!)</f>
        <v>#REF!</v>
      </c>
      <c r="O4136" s="27">
        <f t="shared" si="256"/>
        <v>31102002</v>
      </c>
      <c r="P4136" s="27">
        <f t="shared" si="257"/>
        <v>311020021</v>
      </c>
      <c r="Q4136" s="31">
        <f t="shared" si="258"/>
        <v>44400811311002</v>
      </c>
      <c r="R4136" s="27">
        <f>COUNTIF(tratycont!S:S,'Integrantes original'!Q4136)</f>
        <v>0</v>
      </c>
      <c r="S4136" s="27">
        <f t="shared" si="259"/>
        <v>0</v>
      </c>
    </row>
    <row r="4137" spans="1:19" x14ac:dyDescent="0.15">
      <c r="A4137" s="29">
        <v>4440081</v>
      </c>
      <c r="B4137" s="29">
        <v>444008104</v>
      </c>
      <c r="C4137" s="29" t="s">
        <v>25</v>
      </c>
      <c r="D4137" s="30" t="s">
        <v>3368</v>
      </c>
      <c r="E4137" s="30" t="s">
        <v>3367</v>
      </c>
      <c r="F4137" s="15">
        <v>1</v>
      </c>
      <c r="G4137" s="29">
        <v>19</v>
      </c>
      <c r="H4137" s="29">
        <v>6</v>
      </c>
      <c r="I4137" s="29">
        <v>2018</v>
      </c>
      <c r="J4137" s="15">
        <v>2</v>
      </c>
      <c r="K4137" s="15">
        <v>2</v>
      </c>
      <c r="L4137" s="15">
        <v>0</v>
      </c>
      <c r="M4137" s="15">
        <v>0</v>
      </c>
      <c r="N4137" s="27" t="e">
        <f>SUMIF(#REF!,'Integrantes original'!A3902,#REF!)</f>
        <v>#REF!</v>
      </c>
      <c r="O4137" s="27">
        <f t="shared" si="256"/>
        <v>19062018</v>
      </c>
      <c r="P4137" s="27">
        <f t="shared" si="257"/>
        <v>190620181</v>
      </c>
      <c r="Q4137" s="31">
        <f t="shared" si="258"/>
        <v>44400811190618</v>
      </c>
      <c r="R4137" s="27">
        <f>COUNTIF(tratycont!S:S,'Integrantes original'!Q4137)</f>
        <v>1</v>
      </c>
      <c r="S4137" s="27">
        <f t="shared" si="259"/>
        <v>1</v>
      </c>
    </row>
    <row r="4138" spans="1:19" x14ac:dyDescent="0.15">
      <c r="A4138" s="29">
        <v>4440091</v>
      </c>
      <c r="B4138" s="29">
        <v>444009101</v>
      </c>
      <c r="C4138" s="29" t="s">
        <v>16</v>
      </c>
      <c r="D4138" s="30" t="s">
        <v>3369</v>
      </c>
      <c r="E4138" s="30" t="s">
        <v>3370</v>
      </c>
      <c r="F4138" s="15">
        <v>2</v>
      </c>
      <c r="G4138" s="29">
        <v>13</v>
      </c>
      <c r="H4138" s="29">
        <v>2</v>
      </c>
      <c r="I4138" s="29">
        <v>1987</v>
      </c>
      <c r="J4138" s="15">
        <v>1</v>
      </c>
      <c r="K4138" s="15">
        <v>0</v>
      </c>
      <c r="L4138" s="15">
        <v>2</v>
      </c>
      <c r="M4138" s="15">
        <v>0</v>
      </c>
      <c r="N4138" s="27" t="e">
        <f>SUMIF(#REF!,'Integrantes original'!A3903,#REF!)</f>
        <v>#REF!</v>
      </c>
      <c r="O4138" s="27">
        <f t="shared" si="256"/>
        <v>13021987</v>
      </c>
      <c r="P4138" s="27">
        <f t="shared" si="257"/>
        <v>130219872</v>
      </c>
      <c r="Q4138" s="31">
        <f t="shared" si="258"/>
        <v>44400912130287</v>
      </c>
      <c r="R4138" s="27">
        <f>COUNTIF(tratycont!S:S,'Integrantes original'!Q4138)</f>
        <v>0</v>
      </c>
      <c r="S4138" s="27">
        <f t="shared" si="259"/>
        <v>0</v>
      </c>
    </row>
    <row r="4139" spans="1:19" x14ac:dyDescent="0.15">
      <c r="A4139" s="29">
        <v>4440091</v>
      </c>
      <c r="B4139" s="29">
        <v>444009102</v>
      </c>
      <c r="C4139" s="29" t="s">
        <v>19</v>
      </c>
      <c r="D4139" s="30" t="s">
        <v>3371</v>
      </c>
      <c r="E4139" s="30" t="s">
        <v>3370</v>
      </c>
      <c r="F4139" s="15">
        <v>1</v>
      </c>
      <c r="G4139" s="29">
        <v>8</v>
      </c>
      <c r="H4139" s="29">
        <v>2</v>
      </c>
      <c r="I4139" s="29">
        <v>2009</v>
      </c>
      <c r="J4139" s="15">
        <v>-1</v>
      </c>
      <c r="K4139" s="15">
        <v>-1</v>
      </c>
      <c r="L4139" s="15">
        <v>0</v>
      </c>
      <c r="M4139" s="15">
        <v>0</v>
      </c>
      <c r="N4139" s="27" t="e">
        <f>SUMIF(#REF!,'Integrantes original'!A3904,#REF!)</f>
        <v>#REF!</v>
      </c>
      <c r="O4139" s="27">
        <f t="shared" si="256"/>
        <v>8022009</v>
      </c>
      <c r="P4139" s="27">
        <f t="shared" si="257"/>
        <v>80220091</v>
      </c>
      <c r="Q4139" s="31">
        <f t="shared" si="258"/>
        <v>44400911080209</v>
      </c>
      <c r="R4139" s="27">
        <f>COUNTIF(tratycont!S:S,'Integrantes original'!Q4139)</f>
        <v>0</v>
      </c>
      <c r="S4139" s="27">
        <f t="shared" si="259"/>
        <v>0</v>
      </c>
    </row>
    <row r="4140" spans="1:19" x14ac:dyDescent="0.15">
      <c r="A4140" s="29">
        <v>4440091</v>
      </c>
      <c r="B4140" s="29">
        <v>444009103</v>
      </c>
      <c r="C4140" s="29" t="s">
        <v>22</v>
      </c>
      <c r="D4140" s="30" t="s">
        <v>3372</v>
      </c>
      <c r="E4140" s="30" t="s">
        <v>3370</v>
      </c>
      <c r="F4140" s="15">
        <v>1</v>
      </c>
      <c r="G4140" s="29">
        <v>30</v>
      </c>
      <c r="H4140" s="29">
        <v>6</v>
      </c>
      <c r="I4140" s="29">
        <v>2013</v>
      </c>
      <c r="J4140" s="15">
        <v>-1</v>
      </c>
      <c r="K4140" s="15">
        <v>-1</v>
      </c>
      <c r="L4140" s="15">
        <v>0</v>
      </c>
      <c r="M4140" s="15">
        <v>0</v>
      </c>
      <c r="N4140" s="27" t="e">
        <f>SUMIF(#REF!,'Integrantes original'!A3905,#REF!)</f>
        <v>#REF!</v>
      </c>
      <c r="O4140" s="27">
        <f t="shared" si="256"/>
        <v>30062013</v>
      </c>
      <c r="P4140" s="27">
        <f t="shared" si="257"/>
        <v>300620131</v>
      </c>
      <c r="Q4140" s="31">
        <f t="shared" si="258"/>
        <v>44400911300613</v>
      </c>
      <c r="R4140" s="27">
        <f>COUNTIF(tratycont!S:S,'Integrantes original'!Q4140)</f>
        <v>0</v>
      </c>
      <c r="S4140" s="27">
        <f t="shared" si="259"/>
        <v>0</v>
      </c>
    </row>
    <row r="4141" spans="1:19" x14ac:dyDescent="0.15">
      <c r="A4141" s="29">
        <v>4440091</v>
      </c>
      <c r="B4141" s="29">
        <v>444009104</v>
      </c>
      <c r="C4141" s="29" t="s">
        <v>25</v>
      </c>
      <c r="D4141" s="30" t="s">
        <v>3373</v>
      </c>
      <c r="E4141" s="30" t="s">
        <v>3374</v>
      </c>
      <c r="F4141" s="15">
        <v>2</v>
      </c>
      <c r="G4141" s="29">
        <v>26</v>
      </c>
      <c r="H4141" s="29">
        <v>4</v>
      </c>
      <c r="I4141" s="29">
        <v>2018</v>
      </c>
      <c r="J4141" s="15">
        <v>2</v>
      </c>
      <c r="K4141" s="15">
        <v>1</v>
      </c>
      <c r="L4141" s="15">
        <v>0</v>
      </c>
      <c r="M4141" s="15">
        <v>0</v>
      </c>
      <c r="N4141" s="27" t="e">
        <f>SUMIF(#REF!,'Integrantes original'!A3906,#REF!)</f>
        <v>#REF!</v>
      </c>
      <c r="O4141" s="27">
        <f t="shared" si="256"/>
        <v>26042018</v>
      </c>
      <c r="P4141" s="27">
        <f t="shared" si="257"/>
        <v>260420182</v>
      </c>
      <c r="Q4141" s="31">
        <f t="shared" si="258"/>
        <v>44400912260418</v>
      </c>
      <c r="R4141" s="27">
        <f>COUNTIF(tratycont!S:S,'Integrantes original'!Q4141)</f>
        <v>1</v>
      </c>
      <c r="S4141" s="27">
        <f t="shared" si="259"/>
        <v>1</v>
      </c>
    </row>
    <row r="4142" spans="1:19" x14ac:dyDescent="0.15">
      <c r="A4142" s="29">
        <v>4440091</v>
      </c>
      <c r="B4142" s="29">
        <v>444009105</v>
      </c>
      <c r="C4142" s="29" t="s">
        <v>27</v>
      </c>
      <c r="D4142" s="30" t="s">
        <v>3375</v>
      </c>
      <c r="E4142" s="30" t="s">
        <v>3376</v>
      </c>
      <c r="F4142" s="15">
        <v>2</v>
      </c>
      <c r="G4142" s="29">
        <v>6</v>
      </c>
      <c r="H4142" s="29">
        <v>10</v>
      </c>
      <c r="I4142" s="29">
        <v>1956</v>
      </c>
      <c r="J4142" s="15">
        <v>-1</v>
      </c>
      <c r="K4142" s="15">
        <v>-1</v>
      </c>
      <c r="L4142" s="15">
        <v>0</v>
      </c>
      <c r="M4142" s="15">
        <v>0</v>
      </c>
      <c r="N4142" s="27" t="e">
        <f>SUMIF(#REF!,'Integrantes original'!A3907,#REF!)</f>
        <v>#REF!</v>
      </c>
      <c r="O4142" s="27">
        <f t="shared" si="256"/>
        <v>6101956</v>
      </c>
      <c r="P4142" s="27">
        <f t="shared" si="257"/>
        <v>61019562</v>
      </c>
      <c r="Q4142" s="31">
        <f t="shared" si="258"/>
        <v>44400912061056</v>
      </c>
      <c r="R4142" s="27">
        <f>COUNTIF(tratycont!S:S,'Integrantes original'!Q4142)</f>
        <v>0</v>
      </c>
      <c r="S4142" s="27">
        <f t="shared" si="259"/>
        <v>0</v>
      </c>
    </row>
    <row r="4143" spans="1:19" x14ac:dyDescent="0.15">
      <c r="A4143" s="29">
        <v>4440111</v>
      </c>
      <c r="B4143" s="29">
        <v>444011101</v>
      </c>
      <c r="C4143" s="29" t="s">
        <v>16</v>
      </c>
      <c r="D4143" s="30" t="s">
        <v>809</v>
      </c>
      <c r="E4143" s="30" t="s">
        <v>3377</v>
      </c>
      <c r="F4143" s="15">
        <v>1</v>
      </c>
      <c r="G4143" s="29">
        <v>13</v>
      </c>
      <c r="H4143" s="29">
        <v>9</v>
      </c>
      <c r="I4143" s="29">
        <v>1959</v>
      </c>
      <c r="J4143" s="15">
        <v>-1</v>
      </c>
      <c r="K4143" s="15">
        <v>-1</v>
      </c>
      <c r="L4143" s="15">
        <v>0</v>
      </c>
      <c r="M4143" s="15">
        <v>0</v>
      </c>
      <c r="N4143" s="27" t="e">
        <f>SUMIF(#REF!,'Integrantes original'!A3908,#REF!)</f>
        <v>#REF!</v>
      </c>
      <c r="O4143" s="27">
        <f t="shared" si="256"/>
        <v>13091959</v>
      </c>
      <c r="P4143" s="27">
        <f t="shared" si="257"/>
        <v>130919591</v>
      </c>
      <c r="Q4143" s="31">
        <f t="shared" si="258"/>
        <v>44401111130959</v>
      </c>
      <c r="R4143" s="27">
        <f>COUNTIF(tratycont!S:S,'Integrantes original'!Q4143)</f>
        <v>0</v>
      </c>
      <c r="S4143" s="27">
        <f t="shared" si="259"/>
        <v>0</v>
      </c>
    </row>
    <row r="4144" spans="1:19" x14ac:dyDescent="0.15">
      <c r="A4144" s="29">
        <v>4440111</v>
      </c>
      <c r="B4144" s="29">
        <v>444011102</v>
      </c>
      <c r="C4144" s="29" t="s">
        <v>19</v>
      </c>
      <c r="D4144" s="30" t="s">
        <v>3378</v>
      </c>
      <c r="E4144" s="30" t="s">
        <v>3379</v>
      </c>
      <c r="F4144" s="15">
        <v>2</v>
      </c>
      <c r="G4144" s="29">
        <v>24</v>
      </c>
      <c r="H4144" s="29">
        <v>3</v>
      </c>
      <c r="I4144" s="29">
        <v>1973</v>
      </c>
      <c r="J4144" s="15">
        <v>-1</v>
      </c>
      <c r="K4144" s="15">
        <v>-1</v>
      </c>
      <c r="L4144" s="15">
        <v>0</v>
      </c>
      <c r="M4144" s="15">
        <v>0</v>
      </c>
      <c r="N4144" s="27" t="e">
        <f>SUMIF(#REF!,'Integrantes original'!A3909,#REF!)</f>
        <v>#REF!</v>
      </c>
      <c r="O4144" s="27">
        <f t="shared" si="256"/>
        <v>24031973</v>
      </c>
      <c r="P4144" s="27">
        <f t="shared" si="257"/>
        <v>240319732</v>
      </c>
      <c r="Q4144" s="31">
        <f t="shared" si="258"/>
        <v>44401112240373</v>
      </c>
      <c r="R4144" s="27">
        <f>COUNTIF(tratycont!S:S,'Integrantes original'!Q4144)</f>
        <v>0</v>
      </c>
      <c r="S4144" s="27">
        <f t="shared" si="259"/>
        <v>0</v>
      </c>
    </row>
    <row r="4145" spans="1:19" x14ac:dyDescent="0.15">
      <c r="A4145" s="29">
        <v>4440111</v>
      </c>
      <c r="B4145" s="29">
        <v>444011103</v>
      </c>
      <c r="C4145" s="29" t="s">
        <v>22</v>
      </c>
      <c r="D4145" s="30" t="s">
        <v>3380</v>
      </c>
      <c r="E4145" s="30" t="s">
        <v>3381</v>
      </c>
      <c r="F4145" s="15">
        <v>2</v>
      </c>
      <c r="G4145" s="29">
        <v>12</v>
      </c>
      <c r="H4145" s="29">
        <v>3</v>
      </c>
      <c r="I4145" s="29">
        <v>2002</v>
      </c>
      <c r="J4145" s="15">
        <v>-1</v>
      </c>
      <c r="K4145" s="15">
        <v>-1</v>
      </c>
      <c r="L4145" s="15">
        <v>0</v>
      </c>
      <c r="M4145" s="15">
        <v>0</v>
      </c>
      <c r="N4145" s="27" t="e">
        <f>SUMIF(#REF!,'Integrantes original'!A3910,#REF!)</f>
        <v>#REF!</v>
      </c>
      <c r="O4145" s="27">
        <f t="shared" si="256"/>
        <v>12032002</v>
      </c>
      <c r="P4145" s="27">
        <f t="shared" si="257"/>
        <v>120320022</v>
      </c>
      <c r="Q4145" s="31">
        <f t="shared" si="258"/>
        <v>44401112120302</v>
      </c>
      <c r="R4145" s="27">
        <f>COUNTIF(tratycont!S:S,'Integrantes original'!Q4145)</f>
        <v>0</v>
      </c>
      <c r="S4145" s="27">
        <f t="shared" si="259"/>
        <v>0</v>
      </c>
    </row>
    <row r="4146" spans="1:19" x14ac:dyDescent="0.15">
      <c r="A4146" s="29">
        <v>4440111</v>
      </c>
      <c r="B4146" s="29">
        <v>444011104</v>
      </c>
      <c r="C4146" s="29" t="s">
        <v>25</v>
      </c>
      <c r="D4146" s="30" t="s">
        <v>3382</v>
      </c>
      <c r="E4146" s="30" t="s">
        <v>3381</v>
      </c>
      <c r="F4146" s="15">
        <v>1</v>
      </c>
      <c r="G4146" s="29">
        <v>7</v>
      </c>
      <c r="H4146" s="29">
        <v>4</v>
      </c>
      <c r="I4146" s="29">
        <v>2004</v>
      </c>
      <c r="J4146" s="15">
        <v>-1</v>
      </c>
      <c r="K4146" s="15">
        <v>-1</v>
      </c>
      <c r="L4146" s="15">
        <v>0</v>
      </c>
      <c r="M4146" s="15">
        <v>0</v>
      </c>
      <c r="N4146" s="27" t="e">
        <f>SUMIF(#REF!,'Integrantes original'!A3911,#REF!)</f>
        <v>#REF!</v>
      </c>
      <c r="O4146" s="27">
        <f t="shared" si="256"/>
        <v>7042004</v>
      </c>
      <c r="P4146" s="27">
        <f t="shared" si="257"/>
        <v>70420041</v>
      </c>
      <c r="Q4146" s="31">
        <f t="shared" si="258"/>
        <v>44401111070404</v>
      </c>
      <c r="R4146" s="27">
        <f>COUNTIF(tratycont!S:S,'Integrantes original'!Q4146)</f>
        <v>0</v>
      </c>
      <c r="S4146" s="27">
        <f t="shared" si="259"/>
        <v>0</v>
      </c>
    </row>
    <row r="4147" spans="1:19" x14ac:dyDescent="0.15">
      <c r="A4147" s="29">
        <v>4440111</v>
      </c>
      <c r="B4147" s="29">
        <v>444011105</v>
      </c>
      <c r="C4147" s="29" t="s">
        <v>27</v>
      </c>
      <c r="D4147" s="30" t="s">
        <v>3383</v>
      </c>
      <c r="E4147" s="30" t="s">
        <v>3381</v>
      </c>
      <c r="F4147" s="15">
        <v>2</v>
      </c>
      <c r="G4147" s="29">
        <v>1</v>
      </c>
      <c r="H4147" s="29">
        <v>11</v>
      </c>
      <c r="I4147" s="29">
        <v>1991</v>
      </c>
      <c r="J4147" s="15">
        <v>1</v>
      </c>
      <c r="K4147" s="15">
        <v>0</v>
      </c>
      <c r="L4147" s="15">
        <v>2</v>
      </c>
      <c r="M4147" s="15">
        <v>0</v>
      </c>
      <c r="N4147" s="27" t="e">
        <f>SUMIF(#REF!,'Integrantes original'!A3912,#REF!)</f>
        <v>#REF!</v>
      </c>
      <c r="O4147" s="27">
        <f t="shared" si="256"/>
        <v>1111991</v>
      </c>
      <c r="P4147" s="27">
        <f t="shared" si="257"/>
        <v>11119912</v>
      </c>
      <c r="Q4147" s="31">
        <f t="shared" si="258"/>
        <v>44401112011191</v>
      </c>
      <c r="R4147" s="27">
        <f>COUNTIF(tratycont!S:S,'Integrantes original'!Q4147)</f>
        <v>0</v>
      </c>
      <c r="S4147" s="27">
        <f t="shared" si="259"/>
        <v>0</v>
      </c>
    </row>
    <row r="4148" spans="1:19" x14ac:dyDescent="0.15">
      <c r="A4148" s="29">
        <v>4440111</v>
      </c>
      <c r="B4148" s="29">
        <v>444011106</v>
      </c>
      <c r="C4148" s="29" t="s">
        <v>30</v>
      </c>
      <c r="D4148" s="30" t="s">
        <v>3384</v>
      </c>
      <c r="E4148" s="30" t="s">
        <v>3381</v>
      </c>
      <c r="F4148" s="15">
        <v>2</v>
      </c>
      <c r="G4148" s="29">
        <v>18</v>
      </c>
      <c r="H4148" s="29">
        <v>12</v>
      </c>
      <c r="I4148" s="29">
        <v>2010</v>
      </c>
      <c r="J4148" s="15">
        <v>-1</v>
      </c>
      <c r="K4148" s="15">
        <v>-1</v>
      </c>
      <c r="L4148" s="15">
        <v>0</v>
      </c>
      <c r="M4148" s="15">
        <v>0</v>
      </c>
      <c r="N4148" s="27" t="e">
        <f>SUMIF(#REF!,'Integrantes original'!A3913,#REF!)</f>
        <v>#REF!</v>
      </c>
      <c r="O4148" s="27">
        <f t="shared" si="256"/>
        <v>18122010</v>
      </c>
      <c r="P4148" s="27">
        <f t="shared" si="257"/>
        <v>181220102</v>
      </c>
      <c r="Q4148" s="31">
        <f t="shared" si="258"/>
        <v>44401112181210</v>
      </c>
      <c r="R4148" s="27">
        <f>COUNTIF(tratycont!S:S,'Integrantes original'!Q4148)</f>
        <v>0</v>
      </c>
      <c r="S4148" s="27">
        <f t="shared" si="259"/>
        <v>0</v>
      </c>
    </row>
    <row r="4149" spans="1:19" x14ac:dyDescent="0.15">
      <c r="A4149" s="29">
        <v>4440111</v>
      </c>
      <c r="B4149" s="29">
        <v>444011107</v>
      </c>
      <c r="C4149" s="29" t="s">
        <v>56</v>
      </c>
      <c r="D4149" s="30" t="s">
        <v>3385</v>
      </c>
      <c r="E4149" s="30" t="s">
        <v>3381</v>
      </c>
      <c r="F4149" s="15">
        <v>1</v>
      </c>
      <c r="G4149" s="29">
        <v>3</v>
      </c>
      <c r="H4149" s="29">
        <v>3</v>
      </c>
      <c r="I4149" s="29">
        <v>2014</v>
      </c>
      <c r="J4149" s="15">
        <v>-1</v>
      </c>
      <c r="K4149" s="15">
        <v>-1</v>
      </c>
      <c r="L4149" s="15">
        <v>0</v>
      </c>
      <c r="M4149" s="15">
        <v>0</v>
      </c>
      <c r="N4149" s="27" t="e">
        <f>SUMIF(#REF!,'Integrantes original'!A3914,#REF!)</f>
        <v>#REF!</v>
      </c>
      <c r="O4149" s="27">
        <f t="shared" si="256"/>
        <v>3032014</v>
      </c>
      <c r="P4149" s="27">
        <f t="shared" si="257"/>
        <v>30320141</v>
      </c>
      <c r="Q4149" s="31">
        <f t="shared" si="258"/>
        <v>44401111030314</v>
      </c>
      <c r="R4149" s="27">
        <f>COUNTIF(tratycont!S:S,'Integrantes original'!Q4149)</f>
        <v>0</v>
      </c>
      <c r="S4149" s="27">
        <f t="shared" si="259"/>
        <v>0</v>
      </c>
    </row>
    <row r="4150" spans="1:19" x14ac:dyDescent="0.15">
      <c r="A4150" s="29">
        <v>4440111</v>
      </c>
      <c r="B4150" s="29">
        <v>444011108</v>
      </c>
      <c r="C4150" s="29" t="s">
        <v>58</v>
      </c>
      <c r="D4150" s="30" t="s">
        <v>3386</v>
      </c>
      <c r="E4150" s="30" t="s">
        <v>3381</v>
      </c>
      <c r="F4150" s="15">
        <v>2</v>
      </c>
      <c r="G4150" s="29">
        <v>14</v>
      </c>
      <c r="H4150" s="29">
        <v>7</v>
      </c>
      <c r="I4150" s="29">
        <v>2018</v>
      </c>
      <c r="J4150" s="15">
        <v>2</v>
      </c>
      <c r="K4150" s="15">
        <v>5</v>
      </c>
      <c r="L4150" s="15">
        <v>0</v>
      </c>
      <c r="M4150" s="15">
        <v>0</v>
      </c>
      <c r="N4150" s="27" t="e">
        <f>SUMIF(#REF!,'Integrantes original'!A3915,#REF!)</f>
        <v>#REF!</v>
      </c>
      <c r="O4150" s="27">
        <f t="shared" si="256"/>
        <v>14072018</v>
      </c>
      <c r="P4150" s="27">
        <f t="shared" si="257"/>
        <v>140720182</v>
      </c>
      <c r="Q4150" s="31">
        <f t="shared" si="258"/>
        <v>44401112140718</v>
      </c>
      <c r="R4150" s="27">
        <f>COUNTIF(tratycont!S:S,'Integrantes original'!Q4150)</f>
        <v>0</v>
      </c>
      <c r="S4150" s="27">
        <f t="shared" si="259"/>
        <v>1</v>
      </c>
    </row>
    <row r="4151" spans="1:19" x14ac:dyDescent="0.15">
      <c r="A4151" s="29">
        <v>4440121</v>
      </c>
      <c r="B4151" s="29">
        <v>444012101</v>
      </c>
      <c r="C4151" s="29" t="s">
        <v>16</v>
      </c>
      <c r="D4151" s="30" t="s">
        <v>3387</v>
      </c>
      <c r="E4151" s="30" t="s">
        <v>3388</v>
      </c>
      <c r="F4151" s="15">
        <v>1</v>
      </c>
      <c r="G4151" s="29">
        <v>20</v>
      </c>
      <c r="H4151" s="29">
        <v>3</v>
      </c>
      <c r="I4151" s="29">
        <v>1994</v>
      </c>
      <c r="J4151" s="15">
        <v>-1</v>
      </c>
      <c r="K4151" s="15">
        <v>-1</v>
      </c>
      <c r="L4151" s="15">
        <v>0</v>
      </c>
      <c r="M4151" s="15">
        <v>0</v>
      </c>
      <c r="N4151" s="27" t="e">
        <f>SUMIF(#REF!,'Integrantes original'!A3916,#REF!)</f>
        <v>#REF!</v>
      </c>
      <c r="O4151" s="27">
        <f t="shared" si="256"/>
        <v>20031994</v>
      </c>
      <c r="P4151" s="27">
        <f t="shared" si="257"/>
        <v>200319941</v>
      </c>
      <c r="Q4151" s="31">
        <f t="shared" si="258"/>
        <v>44401211200394</v>
      </c>
      <c r="R4151" s="27">
        <f>COUNTIF(tratycont!S:S,'Integrantes original'!Q4151)</f>
        <v>0</v>
      </c>
      <c r="S4151" s="27">
        <f t="shared" si="259"/>
        <v>0</v>
      </c>
    </row>
    <row r="4152" spans="1:19" x14ac:dyDescent="0.15">
      <c r="A4152" s="29">
        <v>4440121</v>
      </c>
      <c r="B4152" s="29">
        <v>444012102</v>
      </c>
      <c r="C4152" s="29" t="s">
        <v>19</v>
      </c>
      <c r="D4152" s="30" t="s">
        <v>3389</v>
      </c>
      <c r="E4152" s="30" t="s">
        <v>3390</v>
      </c>
      <c r="F4152" s="15">
        <v>2</v>
      </c>
      <c r="G4152" s="29">
        <v>18</v>
      </c>
      <c r="H4152" s="29">
        <v>8</v>
      </c>
      <c r="I4152" s="29">
        <v>1995</v>
      </c>
      <c r="J4152" s="15">
        <v>1</v>
      </c>
      <c r="K4152" s="15">
        <v>0</v>
      </c>
      <c r="L4152" s="15">
        <v>2</v>
      </c>
      <c r="M4152" s="15">
        <v>0</v>
      </c>
      <c r="N4152" s="27" t="e">
        <f>SUMIF(#REF!,'Integrantes original'!A3917,#REF!)</f>
        <v>#REF!</v>
      </c>
      <c r="O4152" s="27">
        <f t="shared" si="256"/>
        <v>18081995</v>
      </c>
      <c r="P4152" s="27">
        <f t="shared" si="257"/>
        <v>180819952</v>
      </c>
      <c r="Q4152" s="31">
        <f t="shared" si="258"/>
        <v>44401212180895</v>
      </c>
      <c r="R4152" s="27">
        <f>COUNTIF(tratycont!S:S,'Integrantes original'!Q4152)</f>
        <v>0</v>
      </c>
      <c r="S4152" s="27">
        <f t="shared" si="259"/>
        <v>0</v>
      </c>
    </row>
    <row r="4153" spans="1:19" x14ac:dyDescent="0.15">
      <c r="A4153" s="29">
        <v>4440121</v>
      </c>
      <c r="B4153" s="29">
        <v>444012103</v>
      </c>
      <c r="C4153" s="29" t="s">
        <v>22</v>
      </c>
      <c r="D4153" s="30" t="s">
        <v>3391</v>
      </c>
      <c r="E4153" s="30" t="s">
        <v>3392</v>
      </c>
      <c r="F4153" s="15">
        <v>1</v>
      </c>
      <c r="G4153" s="29">
        <v>21</v>
      </c>
      <c r="H4153" s="29">
        <v>2</v>
      </c>
      <c r="I4153" s="29">
        <v>2016</v>
      </c>
      <c r="J4153" s="15">
        <v>-1</v>
      </c>
      <c r="K4153" s="15">
        <v>-1</v>
      </c>
      <c r="L4153" s="15">
        <v>0</v>
      </c>
      <c r="M4153" s="15">
        <v>0</v>
      </c>
      <c r="N4153" s="27" t="e">
        <f>SUMIF(#REF!,'Integrantes original'!A3918,#REF!)</f>
        <v>#REF!</v>
      </c>
      <c r="O4153" s="27">
        <f t="shared" si="256"/>
        <v>21022016</v>
      </c>
      <c r="P4153" s="27">
        <f t="shared" si="257"/>
        <v>210220161</v>
      </c>
      <c r="Q4153" s="31">
        <f t="shared" si="258"/>
        <v>44401211210216</v>
      </c>
      <c r="R4153" s="27">
        <f>COUNTIF(tratycont!S:S,'Integrantes original'!Q4153)</f>
        <v>0</v>
      </c>
      <c r="S4153" s="27">
        <f t="shared" si="259"/>
        <v>0</v>
      </c>
    </row>
    <row r="4154" spans="1:19" x14ac:dyDescent="0.15">
      <c r="A4154" s="29">
        <v>4440121</v>
      </c>
      <c r="B4154" s="29">
        <v>444012104</v>
      </c>
      <c r="C4154" s="29" t="s">
        <v>25</v>
      </c>
      <c r="D4154" s="30" t="s">
        <v>3393</v>
      </c>
      <c r="E4154" s="30" t="s">
        <v>3392</v>
      </c>
      <c r="F4154" s="15">
        <v>1</v>
      </c>
      <c r="G4154" s="29">
        <v>13</v>
      </c>
      <c r="H4154" s="29">
        <v>10</v>
      </c>
      <c r="I4154" s="29">
        <v>2018</v>
      </c>
      <c r="J4154" s="15">
        <v>2</v>
      </c>
      <c r="K4154" s="15">
        <v>2</v>
      </c>
      <c r="L4154" s="15">
        <v>0</v>
      </c>
      <c r="M4154" s="15">
        <v>0</v>
      </c>
      <c r="N4154" s="27" t="e">
        <f>SUMIF(#REF!,'Integrantes original'!A3919,#REF!)</f>
        <v>#REF!</v>
      </c>
      <c r="O4154" s="27">
        <f t="shared" si="256"/>
        <v>13102018</v>
      </c>
      <c r="P4154" s="27">
        <f t="shared" si="257"/>
        <v>131020181</v>
      </c>
      <c r="Q4154" s="31">
        <f t="shared" si="258"/>
        <v>44401211131018</v>
      </c>
      <c r="R4154" s="27">
        <f>COUNTIF(tratycont!S:S,'Integrantes original'!Q4154)</f>
        <v>1</v>
      </c>
      <c r="S4154" s="27">
        <f t="shared" si="259"/>
        <v>1</v>
      </c>
    </row>
    <row r="4155" spans="1:19" x14ac:dyDescent="0.15">
      <c r="A4155" s="29">
        <v>4440131</v>
      </c>
      <c r="B4155" s="29">
        <v>444013101</v>
      </c>
      <c r="C4155" s="29" t="s">
        <v>16</v>
      </c>
      <c r="D4155" s="30" t="s">
        <v>3394</v>
      </c>
      <c r="E4155" s="30" t="s">
        <v>3395</v>
      </c>
      <c r="F4155" s="15">
        <v>1</v>
      </c>
      <c r="G4155" s="29">
        <v>20</v>
      </c>
      <c r="H4155" s="29">
        <v>4</v>
      </c>
      <c r="I4155" s="29">
        <v>1993</v>
      </c>
      <c r="J4155" s="15">
        <v>-1</v>
      </c>
      <c r="K4155" s="15">
        <v>-1</v>
      </c>
      <c r="L4155" s="15">
        <v>0</v>
      </c>
      <c r="M4155" s="15">
        <v>0</v>
      </c>
      <c r="N4155" s="27" t="e">
        <f>SUMIF(#REF!,'Integrantes original'!A3920,#REF!)</f>
        <v>#REF!</v>
      </c>
      <c r="O4155" s="27">
        <f t="shared" si="256"/>
        <v>20041993</v>
      </c>
      <c r="P4155" s="27">
        <f t="shared" si="257"/>
        <v>200419931</v>
      </c>
      <c r="Q4155" s="31">
        <f t="shared" si="258"/>
        <v>44401311200493</v>
      </c>
      <c r="R4155" s="27">
        <f>COUNTIF(tratycont!S:S,'Integrantes original'!Q4155)</f>
        <v>0</v>
      </c>
      <c r="S4155" s="27">
        <f t="shared" si="259"/>
        <v>0</v>
      </c>
    </row>
    <row r="4156" spans="1:19" x14ac:dyDescent="0.15">
      <c r="A4156" s="29">
        <v>4440131</v>
      </c>
      <c r="B4156" s="29">
        <v>444013102</v>
      </c>
      <c r="C4156" s="29" t="s">
        <v>19</v>
      </c>
      <c r="D4156" s="30" t="s">
        <v>597</v>
      </c>
      <c r="E4156" s="30" t="s">
        <v>1610</v>
      </c>
      <c r="F4156" s="15">
        <v>2</v>
      </c>
      <c r="G4156" s="29">
        <v>19</v>
      </c>
      <c r="H4156" s="29">
        <v>3</v>
      </c>
      <c r="I4156" s="29">
        <v>1995</v>
      </c>
      <c r="J4156" s="15">
        <v>1</v>
      </c>
      <c r="K4156" s="15">
        <v>0</v>
      </c>
      <c r="L4156" s="15">
        <v>2</v>
      </c>
      <c r="M4156" s="15">
        <v>0</v>
      </c>
      <c r="N4156" s="27" t="e">
        <f>SUMIF(#REF!,'Integrantes original'!A3921,#REF!)</f>
        <v>#REF!</v>
      </c>
      <c r="O4156" s="27">
        <f t="shared" si="256"/>
        <v>19031995</v>
      </c>
      <c r="P4156" s="27">
        <f t="shared" si="257"/>
        <v>190319952</v>
      </c>
      <c r="Q4156" s="31">
        <f t="shared" si="258"/>
        <v>44401312190395</v>
      </c>
      <c r="R4156" s="27">
        <f>COUNTIF(tratycont!S:S,'Integrantes original'!Q4156)</f>
        <v>0</v>
      </c>
      <c r="S4156" s="27">
        <f t="shared" si="259"/>
        <v>0</v>
      </c>
    </row>
    <row r="4157" spans="1:19" x14ac:dyDescent="0.15">
      <c r="A4157" s="29">
        <v>4440141</v>
      </c>
      <c r="B4157" s="29">
        <v>444014101</v>
      </c>
      <c r="C4157" s="29" t="s">
        <v>16</v>
      </c>
      <c r="D4157" s="30" t="s">
        <v>1799</v>
      </c>
      <c r="E4157" s="30" t="s">
        <v>263</v>
      </c>
      <c r="F4157" s="15">
        <v>1</v>
      </c>
      <c r="G4157" s="29">
        <v>22</v>
      </c>
      <c r="H4157" s="29">
        <v>11</v>
      </c>
      <c r="I4157" s="29">
        <v>1993</v>
      </c>
      <c r="J4157" s="15">
        <v>-1</v>
      </c>
      <c r="K4157" s="15">
        <v>-1</v>
      </c>
      <c r="L4157" s="15">
        <v>0</v>
      </c>
      <c r="M4157" s="15">
        <v>0</v>
      </c>
      <c r="N4157" s="27" t="e">
        <f>SUMIF(#REF!,'Integrantes original'!A3922,#REF!)</f>
        <v>#REF!</v>
      </c>
      <c r="O4157" s="27">
        <f t="shared" si="256"/>
        <v>22111993</v>
      </c>
      <c r="P4157" s="27">
        <f t="shared" si="257"/>
        <v>221119931</v>
      </c>
      <c r="Q4157" s="31">
        <f t="shared" si="258"/>
        <v>44401411221193</v>
      </c>
      <c r="R4157" s="27">
        <f>COUNTIF(tratycont!S:S,'Integrantes original'!Q4157)</f>
        <v>0</v>
      </c>
      <c r="S4157" s="27">
        <f t="shared" si="259"/>
        <v>0</v>
      </c>
    </row>
    <row r="4158" spans="1:19" x14ac:dyDescent="0.15">
      <c r="A4158" s="29">
        <v>4440141</v>
      </c>
      <c r="B4158" s="29">
        <v>444014102</v>
      </c>
      <c r="C4158" s="29" t="s">
        <v>19</v>
      </c>
      <c r="D4158" s="30" t="s">
        <v>3396</v>
      </c>
      <c r="E4158" s="30" t="s">
        <v>3379</v>
      </c>
      <c r="F4158" s="15">
        <v>2</v>
      </c>
      <c r="G4158" s="29">
        <v>19</v>
      </c>
      <c r="H4158" s="29">
        <v>4</v>
      </c>
      <c r="I4158" s="29">
        <v>1994</v>
      </c>
      <c r="J4158" s="15">
        <v>1</v>
      </c>
      <c r="K4158" s="15">
        <v>0</v>
      </c>
      <c r="L4158" s="15">
        <v>2</v>
      </c>
      <c r="M4158" s="15">
        <v>0</v>
      </c>
      <c r="N4158" s="27" t="e">
        <f>SUMIF(#REF!,'Integrantes original'!A3923,#REF!)</f>
        <v>#REF!</v>
      </c>
      <c r="O4158" s="27">
        <f t="shared" si="256"/>
        <v>19041994</v>
      </c>
      <c r="P4158" s="27">
        <f t="shared" si="257"/>
        <v>190419942</v>
      </c>
      <c r="Q4158" s="31">
        <f t="shared" si="258"/>
        <v>44401412190494</v>
      </c>
      <c r="R4158" s="27">
        <f>COUNTIF(tratycont!S:S,'Integrantes original'!Q4158)</f>
        <v>0</v>
      </c>
      <c r="S4158" s="27">
        <f t="shared" si="259"/>
        <v>0</v>
      </c>
    </row>
    <row r="4159" spans="1:19" x14ac:dyDescent="0.15">
      <c r="A4159" s="29">
        <v>4440141</v>
      </c>
      <c r="B4159" s="29">
        <v>444014103</v>
      </c>
      <c r="C4159" s="29" t="s">
        <v>22</v>
      </c>
      <c r="D4159" s="30" t="s">
        <v>1742</v>
      </c>
      <c r="E4159" s="30" t="s">
        <v>263</v>
      </c>
      <c r="F4159" s="15">
        <v>2</v>
      </c>
      <c r="G4159" s="29">
        <v>9</v>
      </c>
      <c r="H4159" s="29">
        <v>3</v>
      </c>
      <c r="I4159" s="29">
        <v>2016</v>
      </c>
      <c r="J4159" s="15">
        <v>-1</v>
      </c>
      <c r="K4159" s="15">
        <v>-1</v>
      </c>
      <c r="L4159" s="15">
        <v>0</v>
      </c>
      <c r="M4159" s="15">
        <v>0</v>
      </c>
      <c r="N4159" s="27" t="e">
        <f>SUMIF(#REF!,'Integrantes original'!A3924,#REF!)</f>
        <v>#REF!</v>
      </c>
      <c r="O4159" s="27">
        <f t="shared" si="256"/>
        <v>9032016</v>
      </c>
      <c r="P4159" s="27">
        <f t="shared" si="257"/>
        <v>90320162</v>
      </c>
      <c r="Q4159" s="31">
        <f t="shared" si="258"/>
        <v>44401412090316</v>
      </c>
      <c r="R4159" s="27">
        <f>COUNTIF(tratycont!S:S,'Integrantes original'!Q4159)</f>
        <v>0</v>
      </c>
      <c r="S4159" s="27">
        <f t="shared" si="259"/>
        <v>0</v>
      </c>
    </row>
    <row r="4160" spans="1:19" x14ac:dyDescent="0.15">
      <c r="A4160" s="29">
        <v>4440151</v>
      </c>
      <c r="B4160" s="29">
        <v>444015101</v>
      </c>
      <c r="C4160" s="29" t="s">
        <v>16</v>
      </c>
      <c r="D4160" s="30" t="s">
        <v>1094</v>
      </c>
      <c r="E4160" s="30" t="s">
        <v>3397</v>
      </c>
      <c r="F4160" s="15">
        <v>1</v>
      </c>
      <c r="G4160" s="29">
        <v>26</v>
      </c>
      <c r="H4160" s="29">
        <v>11</v>
      </c>
      <c r="I4160" s="29">
        <v>1978</v>
      </c>
      <c r="J4160" s="15">
        <v>-1</v>
      </c>
      <c r="K4160" s="15">
        <v>-1</v>
      </c>
      <c r="L4160" s="15">
        <v>0</v>
      </c>
      <c r="M4160" s="15">
        <v>0</v>
      </c>
      <c r="N4160" s="27" t="e">
        <f>SUMIF(#REF!,'Integrantes original'!A3925,#REF!)</f>
        <v>#REF!</v>
      </c>
      <c r="O4160" s="27">
        <f t="shared" si="256"/>
        <v>26111978</v>
      </c>
      <c r="P4160" s="27">
        <f t="shared" si="257"/>
        <v>261119781</v>
      </c>
      <c r="Q4160" s="31">
        <f t="shared" si="258"/>
        <v>44401511261178</v>
      </c>
      <c r="R4160" s="27">
        <f>COUNTIF(tratycont!S:S,'Integrantes original'!Q4160)</f>
        <v>0</v>
      </c>
      <c r="S4160" s="27">
        <f t="shared" si="259"/>
        <v>0</v>
      </c>
    </row>
    <row r="4161" spans="1:19" x14ac:dyDescent="0.15">
      <c r="A4161" s="29">
        <v>4440151</v>
      </c>
      <c r="B4161" s="29">
        <v>444015102</v>
      </c>
      <c r="C4161" s="29" t="s">
        <v>19</v>
      </c>
      <c r="D4161" s="30" t="s">
        <v>184</v>
      </c>
      <c r="E4161" s="30" t="s">
        <v>3249</v>
      </c>
      <c r="F4161" s="15">
        <v>2</v>
      </c>
      <c r="G4161" s="29">
        <v>20</v>
      </c>
      <c r="H4161" s="29">
        <v>11</v>
      </c>
      <c r="I4161" s="29">
        <v>1984</v>
      </c>
      <c r="J4161" s="15">
        <v>1</v>
      </c>
      <c r="K4161" s="15">
        <v>0</v>
      </c>
      <c r="L4161" s="15">
        <v>2</v>
      </c>
      <c r="M4161" s="15">
        <v>0</v>
      </c>
      <c r="N4161" s="27" t="e">
        <f>SUMIF(#REF!,'Integrantes original'!A3926,#REF!)</f>
        <v>#REF!</v>
      </c>
      <c r="O4161" s="27">
        <f t="shared" si="256"/>
        <v>20111984</v>
      </c>
      <c r="P4161" s="27">
        <f t="shared" si="257"/>
        <v>201119842</v>
      </c>
      <c r="Q4161" s="31">
        <f t="shared" si="258"/>
        <v>44401512201184</v>
      </c>
      <c r="R4161" s="27">
        <f>COUNTIF(tratycont!S:S,'Integrantes original'!Q4161)</f>
        <v>0</v>
      </c>
      <c r="S4161" s="27">
        <f t="shared" si="259"/>
        <v>0</v>
      </c>
    </row>
    <row r="4162" spans="1:19" x14ac:dyDescent="0.15">
      <c r="A4162" s="29">
        <v>4440151</v>
      </c>
      <c r="B4162" s="29">
        <v>444015103</v>
      </c>
      <c r="C4162" s="29" t="s">
        <v>22</v>
      </c>
      <c r="D4162" s="30" t="s">
        <v>1047</v>
      </c>
      <c r="E4162" s="30" t="s">
        <v>3397</v>
      </c>
      <c r="F4162" s="15">
        <v>1</v>
      </c>
      <c r="G4162" s="29">
        <v>15</v>
      </c>
      <c r="H4162" s="29">
        <v>9</v>
      </c>
      <c r="I4162" s="29">
        <v>2012</v>
      </c>
      <c r="J4162" s="15">
        <v>-1</v>
      </c>
      <c r="K4162" s="15">
        <v>-1</v>
      </c>
      <c r="L4162" s="15">
        <v>0</v>
      </c>
      <c r="M4162" s="15">
        <v>0</v>
      </c>
      <c r="N4162" s="27" t="e">
        <f>SUMIF(#REF!,'Integrantes original'!A3927,#REF!)</f>
        <v>#REF!</v>
      </c>
      <c r="O4162" s="27">
        <f t="shared" si="256"/>
        <v>15092012</v>
      </c>
      <c r="P4162" s="27">
        <f t="shared" si="257"/>
        <v>150920121</v>
      </c>
      <c r="Q4162" s="31">
        <f t="shared" si="258"/>
        <v>44401511150912</v>
      </c>
      <c r="R4162" s="27">
        <f>COUNTIF(tratycont!S:S,'Integrantes original'!Q4162)</f>
        <v>0</v>
      </c>
      <c r="S4162" s="27">
        <f t="shared" si="259"/>
        <v>0</v>
      </c>
    </row>
    <row r="4163" spans="1:19" x14ac:dyDescent="0.15">
      <c r="A4163" s="29">
        <v>4440151</v>
      </c>
      <c r="B4163" s="29">
        <v>444015104</v>
      </c>
      <c r="C4163" s="29" t="s">
        <v>25</v>
      </c>
      <c r="D4163" s="30" t="s">
        <v>1094</v>
      </c>
      <c r="E4163" s="30" t="s">
        <v>3397</v>
      </c>
      <c r="F4163" s="15">
        <v>1</v>
      </c>
      <c r="G4163" s="29">
        <v>12</v>
      </c>
      <c r="H4163" s="29">
        <v>9</v>
      </c>
      <c r="I4163" s="29">
        <v>2018</v>
      </c>
      <c r="J4163" s="15">
        <v>2</v>
      </c>
      <c r="K4163" s="15">
        <v>2</v>
      </c>
      <c r="L4163" s="15">
        <v>0</v>
      </c>
      <c r="M4163" s="15">
        <v>0</v>
      </c>
      <c r="N4163" s="27" t="e">
        <f>SUMIF(#REF!,'Integrantes original'!A3928,#REF!)</f>
        <v>#REF!</v>
      </c>
      <c r="O4163" s="27">
        <f t="shared" ref="O4163:O4226" si="260">(((G4163*100)+H4163)*10000)+I4163</f>
        <v>12092018</v>
      </c>
      <c r="P4163" s="27">
        <f t="shared" ref="P4163:P4226" si="261">(O4163*10)+F4163</f>
        <v>120920181</v>
      </c>
      <c r="Q4163" s="31">
        <f t="shared" ref="Q4163:Q4226" si="262">(((((((A4163*10)+F4163)*100)+G4163)*100)+H4163)*100)+RIGHT(I4163,2)</f>
        <v>44401511120918</v>
      </c>
      <c r="R4163" s="27">
        <f>COUNTIF(tratycont!S:S,'Integrantes original'!Q4163)</f>
        <v>1</v>
      </c>
      <c r="S4163" s="27">
        <f t="shared" ref="S4163:S4226" si="263">IF(J4163=2,1,0)</f>
        <v>1</v>
      </c>
    </row>
    <row r="4164" spans="1:19" x14ac:dyDescent="0.15">
      <c r="A4164" s="29">
        <v>4440161</v>
      </c>
      <c r="B4164" s="29">
        <v>444016101</v>
      </c>
      <c r="C4164" s="29" t="s">
        <v>16</v>
      </c>
      <c r="D4164" s="30" t="s">
        <v>1283</v>
      </c>
      <c r="E4164" s="30" t="s">
        <v>2587</v>
      </c>
      <c r="F4164" s="15">
        <v>1</v>
      </c>
      <c r="G4164" s="29">
        <v>22</v>
      </c>
      <c r="H4164" s="29">
        <v>6</v>
      </c>
      <c r="I4164" s="29">
        <v>1962</v>
      </c>
      <c r="J4164" s="15">
        <v>-1</v>
      </c>
      <c r="K4164" s="15">
        <v>-1</v>
      </c>
      <c r="L4164" s="15">
        <v>0</v>
      </c>
      <c r="M4164" s="15">
        <v>0</v>
      </c>
      <c r="N4164" s="27" t="e">
        <f>SUMIF(#REF!,'Integrantes original'!A3929,#REF!)</f>
        <v>#REF!</v>
      </c>
      <c r="O4164" s="27">
        <f t="shared" si="260"/>
        <v>22061962</v>
      </c>
      <c r="P4164" s="27">
        <f t="shared" si="261"/>
        <v>220619621</v>
      </c>
      <c r="Q4164" s="31">
        <f t="shared" si="262"/>
        <v>44401611220662</v>
      </c>
      <c r="R4164" s="27">
        <f>COUNTIF(tratycont!S:S,'Integrantes original'!Q4164)</f>
        <v>0</v>
      </c>
      <c r="S4164" s="27">
        <f t="shared" si="263"/>
        <v>0</v>
      </c>
    </row>
    <row r="4165" spans="1:19" x14ac:dyDescent="0.15">
      <c r="A4165" s="29">
        <v>4440161</v>
      </c>
      <c r="B4165" s="29">
        <v>444016102</v>
      </c>
      <c r="C4165" s="29" t="s">
        <v>19</v>
      </c>
      <c r="D4165" s="30" t="s">
        <v>466</v>
      </c>
      <c r="E4165" s="30" t="s">
        <v>3398</v>
      </c>
      <c r="F4165" s="15">
        <v>2</v>
      </c>
      <c r="G4165" s="29">
        <v>2</v>
      </c>
      <c r="H4165" s="29">
        <v>8</v>
      </c>
      <c r="I4165" s="29">
        <v>1979</v>
      </c>
      <c r="J4165" s="15">
        <v>-1</v>
      </c>
      <c r="K4165" s="15">
        <v>-1</v>
      </c>
      <c r="L4165" s="15">
        <v>0</v>
      </c>
      <c r="M4165" s="15">
        <v>0</v>
      </c>
      <c r="N4165" s="27" t="e">
        <f>SUMIF(#REF!,'Integrantes original'!A3930,#REF!)</f>
        <v>#REF!</v>
      </c>
      <c r="O4165" s="27">
        <f t="shared" si="260"/>
        <v>2081979</v>
      </c>
      <c r="P4165" s="27">
        <f t="shared" si="261"/>
        <v>20819792</v>
      </c>
      <c r="Q4165" s="31">
        <f t="shared" si="262"/>
        <v>44401612020879</v>
      </c>
      <c r="R4165" s="27">
        <f>COUNTIF(tratycont!S:S,'Integrantes original'!Q4165)</f>
        <v>0</v>
      </c>
      <c r="S4165" s="27">
        <f t="shared" si="263"/>
        <v>0</v>
      </c>
    </row>
    <row r="4166" spans="1:19" x14ac:dyDescent="0.15">
      <c r="A4166" s="29">
        <v>4440161</v>
      </c>
      <c r="B4166" s="29">
        <v>444016103</v>
      </c>
      <c r="C4166" s="29" t="s">
        <v>22</v>
      </c>
      <c r="D4166" s="30" t="s">
        <v>772</v>
      </c>
      <c r="E4166" s="30" t="s">
        <v>809</v>
      </c>
      <c r="F4166" s="15">
        <v>1</v>
      </c>
      <c r="G4166" s="29">
        <v>4</v>
      </c>
      <c r="H4166" s="29">
        <v>8</v>
      </c>
      <c r="I4166" s="29">
        <v>1996</v>
      </c>
      <c r="J4166" s="15">
        <v>-1</v>
      </c>
      <c r="K4166" s="15">
        <v>-1</v>
      </c>
      <c r="L4166" s="15">
        <v>0</v>
      </c>
      <c r="M4166" s="15">
        <v>0</v>
      </c>
      <c r="N4166" s="27" t="e">
        <f>SUMIF(#REF!,'Integrantes original'!A3931,#REF!)</f>
        <v>#REF!</v>
      </c>
      <c r="O4166" s="27">
        <f t="shared" si="260"/>
        <v>4081996</v>
      </c>
      <c r="P4166" s="27">
        <f t="shared" si="261"/>
        <v>40819961</v>
      </c>
      <c r="Q4166" s="31">
        <f t="shared" si="262"/>
        <v>44401611040896</v>
      </c>
      <c r="R4166" s="27">
        <f>COUNTIF(tratycont!S:S,'Integrantes original'!Q4166)</f>
        <v>0</v>
      </c>
      <c r="S4166" s="27">
        <f t="shared" si="263"/>
        <v>0</v>
      </c>
    </row>
    <row r="4167" spans="1:19" x14ac:dyDescent="0.15">
      <c r="A4167" s="29">
        <v>4440161</v>
      </c>
      <c r="B4167" s="29">
        <v>444016104</v>
      </c>
      <c r="C4167" s="29" t="s">
        <v>25</v>
      </c>
      <c r="D4167" s="30" t="s">
        <v>531</v>
      </c>
      <c r="E4167" s="30" t="s">
        <v>809</v>
      </c>
      <c r="F4167" s="15">
        <v>1</v>
      </c>
      <c r="G4167" s="29">
        <v>11</v>
      </c>
      <c r="H4167" s="29">
        <v>12</v>
      </c>
      <c r="I4167" s="29">
        <v>2004</v>
      </c>
      <c r="J4167" s="15">
        <v>-1</v>
      </c>
      <c r="K4167" s="15">
        <v>-1</v>
      </c>
      <c r="L4167" s="15">
        <v>0</v>
      </c>
      <c r="M4167" s="15">
        <v>0</v>
      </c>
      <c r="N4167" s="27" t="e">
        <f>SUMIF(#REF!,'Integrantes original'!A3932,#REF!)</f>
        <v>#REF!</v>
      </c>
      <c r="O4167" s="27">
        <f t="shared" si="260"/>
        <v>11122004</v>
      </c>
      <c r="P4167" s="27">
        <f t="shared" si="261"/>
        <v>111220041</v>
      </c>
      <c r="Q4167" s="31">
        <f t="shared" si="262"/>
        <v>44401611111204</v>
      </c>
      <c r="R4167" s="27">
        <f>COUNTIF(tratycont!S:S,'Integrantes original'!Q4167)</f>
        <v>0</v>
      </c>
      <c r="S4167" s="27">
        <f t="shared" si="263"/>
        <v>0</v>
      </c>
    </row>
    <row r="4168" spans="1:19" x14ac:dyDescent="0.15">
      <c r="A4168" s="29">
        <v>4440161</v>
      </c>
      <c r="B4168" s="29">
        <v>444016105</v>
      </c>
      <c r="C4168" s="29" t="s">
        <v>27</v>
      </c>
      <c r="D4168" s="30" t="s">
        <v>3399</v>
      </c>
      <c r="E4168" s="30" t="s">
        <v>371</v>
      </c>
      <c r="F4168" s="15">
        <v>2</v>
      </c>
      <c r="G4168" s="29">
        <v>4</v>
      </c>
      <c r="H4168" s="29">
        <v>5</v>
      </c>
      <c r="I4168" s="29">
        <v>1998</v>
      </c>
      <c r="J4168" s="15">
        <v>1</v>
      </c>
      <c r="K4168" s="15">
        <v>0</v>
      </c>
      <c r="L4168" s="15">
        <v>2</v>
      </c>
      <c r="M4168" s="15">
        <v>0</v>
      </c>
      <c r="N4168" s="27" t="e">
        <f>SUMIF(#REF!,'Integrantes original'!A3933,#REF!)</f>
        <v>#REF!</v>
      </c>
      <c r="O4168" s="27">
        <f t="shared" si="260"/>
        <v>4051998</v>
      </c>
      <c r="P4168" s="27">
        <f t="shared" si="261"/>
        <v>40519982</v>
      </c>
      <c r="Q4168" s="31">
        <f t="shared" si="262"/>
        <v>44401612040598</v>
      </c>
      <c r="R4168" s="27">
        <f>COUNTIF(tratycont!S:S,'Integrantes original'!Q4168)</f>
        <v>0</v>
      </c>
      <c r="S4168" s="27">
        <f t="shared" si="263"/>
        <v>0</v>
      </c>
    </row>
    <row r="4169" spans="1:19" x14ac:dyDescent="0.15">
      <c r="A4169" s="29">
        <v>4440171</v>
      </c>
      <c r="B4169" s="29">
        <v>444017101</v>
      </c>
      <c r="C4169" s="29" t="s">
        <v>16</v>
      </c>
      <c r="D4169" s="30" t="s">
        <v>3400</v>
      </c>
      <c r="E4169" s="30" t="s">
        <v>51</v>
      </c>
      <c r="F4169" s="15">
        <v>1</v>
      </c>
      <c r="G4169" s="29">
        <v>99</v>
      </c>
      <c r="H4169" s="29">
        <v>9</v>
      </c>
      <c r="I4169" s="29">
        <v>1956</v>
      </c>
      <c r="J4169" s="15">
        <v>-1</v>
      </c>
      <c r="K4169" s="15">
        <v>-1</v>
      </c>
      <c r="L4169" s="15">
        <v>0</v>
      </c>
      <c r="M4169" s="15">
        <v>0</v>
      </c>
      <c r="N4169" s="27" t="e">
        <f>SUMIF(#REF!,'Integrantes original'!A3934,#REF!)</f>
        <v>#REF!</v>
      </c>
      <c r="O4169" s="27">
        <f t="shared" si="260"/>
        <v>99091956</v>
      </c>
      <c r="P4169" s="27">
        <f t="shared" si="261"/>
        <v>990919561</v>
      </c>
      <c r="Q4169" s="31">
        <f t="shared" si="262"/>
        <v>44401711990956</v>
      </c>
      <c r="R4169" s="27">
        <f>COUNTIF(tratycont!S:S,'Integrantes original'!Q4169)</f>
        <v>0</v>
      </c>
      <c r="S4169" s="27">
        <f t="shared" si="263"/>
        <v>0</v>
      </c>
    </row>
    <row r="4170" spans="1:19" x14ac:dyDescent="0.15">
      <c r="A4170" s="29">
        <v>4440171</v>
      </c>
      <c r="B4170" s="29">
        <v>444017102</v>
      </c>
      <c r="C4170" s="29" t="s">
        <v>19</v>
      </c>
      <c r="D4170" s="30" t="s">
        <v>3401</v>
      </c>
      <c r="E4170" s="30" t="s">
        <v>3402</v>
      </c>
      <c r="F4170" s="15">
        <v>1</v>
      </c>
      <c r="G4170" s="29">
        <v>7</v>
      </c>
      <c r="H4170" s="29">
        <v>2</v>
      </c>
      <c r="I4170" s="29">
        <v>1990</v>
      </c>
      <c r="J4170" s="15">
        <v>-1</v>
      </c>
      <c r="K4170" s="15">
        <v>-1</v>
      </c>
      <c r="L4170" s="15">
        <v>0</v>
      </c>
      <c r="M4170" s="15">
        <v>0</v>
      </c>
      <c r="N4170" s="27" t="e">
        <f>SUMIF(#REF!,'Integrantes original'!A3935,#REF!)</f>
        <v>#REF!</v>
      </c>
      <c r="O4170" s="27">
        <f t="shared" si="260"/>
        <v>7021990</v>
      </c>
      <c r="P4170" s="27">
        <f t="shared" si="261"/>
        <v>70219901</v>
      </c>
      <c r="Q4170" s="31">
        <f t="shared" si="262"/>
        <v>44401711070290</v>
      </c>
      <c r="R4170" s="27">
        <f>COUNTIF(tratycont!S:S,'Integrantes original'!Q4170)</f>
        <v>0</v>
      </c>
      <c r="S4170" s="27">
        <f t="shared" si="263"/>
        <v>0</v>
      </c>
    </row>
    <row r="4171" spans="1:19" x14ac:dyDescent="0.15">
      <c r="A4171" s="29">
        <v>4440171</v>
      </c>
      <c r="B4171" s="29">
        <v>444017103</v>
      </c>
      <c r="C4171" s="29" t="s">
        <v>22</v>
      </c>
      <c r="D4171" s="30" t="s">
        <v>3403</v>
      </c>
      <c r="E4171" s="30" t="s">
        <v>3404</v>
      </c>
      <c r="F4171" s="15">
        <v>2</v>
      </c>
      <c r="G4171" s="29">
        <v>8</v>
      </c>
      <c r="H4171" s="29">
        <v>5</v>
      </c>
      <c r="I4171" s="29">
        <v>1997</v>
      </c>
      <c r="J4171" s="15">
        <v>1</v>
      </c>
      <c r="K4171" s="15">
        <v>0</v>
      </c>
      <c r="L4171" s="15">
        <v>2</v>
      </c>
      <c r="M4171" s="15">
        <v>0</v>
      </c>
      <c r="N4171" s="27" t="e">
        <f>SUMIF(#REF!,'Integrantes original'!A3936,#REF!)</f>
        <v>#REF!</v>
      </c>
      <c r="O4171" s="27">
        <f t="shared" si="260"/>
        <v>8051997</v>
      </c>
      <c r="P4171" s="27">
        <f t="shared" si="261"/>
        <v>80519972</v>
      </c>
      <c r="Q4171" s="31">
        <f t="shared" si="262"/>
        <v>44401712080597</v>
      </c>
      <c r="R4171" s="27">
        <f>COUNTIF(tratycont!S:S,'Integrantes original'!Q4171)</f>
        <v>0</v>
      </c>
      <c r="S4171" s="27">
        <f t="shared" si="263"/>
        <v>0</v>
      </c>
    </row>
    <row r="4172" spans="1:19" x14ac:dyDescent="0.15">
      <c r="A4172" s="29">
        <v>4440171</v>
      </c>
      <c r="B4172" s="29">
        <v>444017104</v>
      </c>
      <c r="C4172" s="29" t="s">
        <v>25</v>
      </c>
      <c r="D4172" s="30" t="s">
        <v>1817</v>
      </c>
      <c r="E4172" s="30" t="s">
        <v>3405</v>
      </c>
      <c r="F4172" s="15">
        <v>2</v>
      </c>
      <c r="G4172" s="29">
        <v>16</v>
      </c>
      <c r="H4172" s="29">
        <v>2</v>
      </c>
      <c r="I4172" s="29">
        <v>2016</v>
      </c>
      <c r="J4172" s="15">
        <v>-1</v>
      </c>
      <c r="K4172" s="15">
        <v>-1</v>
      </c>
      <c r="L4172" s="15">
        <v>0</v>
      </c>
      <c r="M4172" s="15">
        <v>0</v>
      </c>
      <c r="N4172" s="27" t="e">
        <f>SUMIF(#REF!,'Integrantes original'!A3937,#REF!)</f>
        <v>#REF!</v>
      </c>
      <c r="O4172" s="27">
        <f t="shared" si="260"/>
        <v>16022016</v>
      </c>
      <c r="P4172" s="27">
        <f t="shared" si="261"/>
        <v>160220162</v>
      </c>
      <c r="Q4172" s="31">
        <f t="shared" si="262"/>
        <v>44401712160216</v>
      </c>
      <c r="R4172" s="27">
        <f>COUNTIF(tratycont!S:S,'Integrantes original'!Q4172)</f>
        <v>0</v>
      </c>
      <c r="S4172" s="27">
        <f t="shared" si="263"/>
        <v>0</v>
      </c>
    </row>
    <row r="4173" spans="1:19" x14ac:dyDescent="0.15">
      <c r="A4173" s="29">
        <v>4440181</v>
      </c>
      <c r="B4173" s="29">
        <v>444018101</v>
      </c>
      <c r="C4173" s="29" t="s">
        <v>16</v>
      </c>
      <c r="D4173" s="30" t="s">
        <v>1283</v>
      </c>
      <c r="E4173" s="30" t="s">
        <v>1021</v>
      </c>
      <c r="F4173" s="15">
        <v>1</v>
      </c>
      <c r="G4173" s="29">
        <v>10</v>
      </c>
      <c r="H4173" s="29">
        <v>2</v>
      </c>
      <c r="I4173" s="29">
        <v>1991</v>
      </c>
      <c r="J4173" s="15">
        <v>-1</v>
      </c>
      <c r="K4173" s="15">
        <v>-1</v>
      </c>
      <c r="L4173" s="15">
        <v>0</v>
      </c>
      <c r="M4173" s="15">
        <v>0</v>
      </c>
      <c r="N4173" s="27" t="e">
        <f>SUMIF(#REF!,'Integrantes original'!A3938,#REF!)</f>
        <v>#REF!</v>
      </c>
      <c r="O4173" s="27">
        <f t="shared" si="260"/>
        <v>10021991</v>
      </c>
      <c r="P4173" s="27">
        <f t="shared" si="261"/>
        <v>100219911</v>
      </c>
      <c r="Q4173" s="31">
        <f t="shared" si="262"/>
        <v>44401811100291</v>
      </c>
      <c r="R4173" s="27">
        <f>COUNTIF(tratycont!S:S,'Integrantes original'!Q4173)</f>
        <v>0</v>
      </c>
      <c r="S4173" s="27">
        <f t="shared" si="263"/>
        <v>0</v>
      </c>
    </row>
    <row r="4174" spans="1:19" x14ac:dyDescent="0.15">
      <c r="A4174" s="29">
        <v>4440181</v>
      </c>
      <c r="B4174" s="29">
        <v>444018102</v>
      </c>
      <c r="C4174" s="29" t="s">
        <v>19</v>
      </c>
      <c r="D4174" s="30" t="s">
        <v>1264</v>
      </c>
      <c r="E4174" s="30" t="s">
        <v>3406</v>
      </c>
      <c r="F4174" s="15">
        <v>2</v>
      </c>
      <c r="G4174" s="29">
        <v>26</v>
      </c>
      <c r="H4174" s="29">
        <v>6</v>
      </c>
      <c r="I4174" s="29">
        <v>1995</v>
      </c>
      <c r="J4174" s="15">
        <v>1</v>
      </c>
      <c r="K4174" s="15">
        <v>0</v>
      </c>
      <c r="L4174" s="15">
        <v>2</v>
      </c>
      <c r="M4174" s="15">
        <v>0</v>
      </c>
      <c r="N4174" s="27" t="e">
        <f>SUMIF(#REF!,'Integrantes original'!A3939,#REF!)</f>
        <v>#REF!</v>
      </c>
      <c r="O4174" s="27">
        <f t="shared" si="260"/>
        <v>26061995</v>
      </c>
      <c r="P4174" s="27">
        <f t="shared" si="261"/>
        <v>260619952</v>
      </c>
      <c r="Q4174" s="31">
        <f t="shared" si="262"/>
        <v>44401812260695</v>
      </c>
      <c r="R4174" s="27">
        <f>COUNTIF(tratycont!S:S,'Integrantes original'!Q4174)</f>
        <v>0</v>
      </c>
      <c r="S4174" s="27">
        <f t="shared" si="263"/>
        <v>0</v>
      </c>
    </row>
    <row r="4175" spans="1:19" x14ac:dyDescent="0.15">
      <c r="A4175" s="29">
        <v>4440191</v>
      </c>
      <c r="B4175" s="29">
        <v>444019101</v>
      </c>
      <c r="C4175" s="29" t="s">
        <v>16</v>
      </c>
      <c r="D4175" s="30" t="s">
        <v>84</v>
      </c>
      <c r="E4175" s="30" t="s">
        <v>742</v>
      </c>
      <c r="F4175" s="15">
        <v>1</v>
      </c>
      <c r="G4175" s="29">
        <v>28</v>
      </c>
      <c r="H4175" s="29">
        <v>8</v>
      </c>
      <c r="I4175" s="29">
        <v>1973</v>
      </c>
      <c r="J4175" s="15">
        <v>-1</v>
      </c>
      <c r="K4175" s="15">
        <v>-1</v>
      </c>
      <c r="L4175" s="15">
        <v>0</v>
      </c>
      <c r="M4175" s="15">
        <v>0</v>
      </c>
      <c r="N4175" s="27" t="e">
        <f>SUMIF(#REF!,'Integrantes original'!A3940,#REF!)</f>
        <v>#REF!</v>
      </c>
      <c r="O4175" s="27">
        <f t="shared" si="260"/>
        <v>28081973</v>
      </c>
      <c r="P4175" s="27">
        <f t="shared" si="261"/>
        <v>280819731</v>
      </c>
      <c r="Q4175" s="31">
        <f t="shared" si="262"/>
        <v>44401911280873</v>
      </c>
      <c r="R4175" s="27">
        <f>COUNTIF(tratycont!S:S,'Integrantes original'!Q4175)</f>
        <v>0</v>
      </c>
      <c r="S4175" s="27">
        <f t="shared" si="263"/>
        <v>0</v>
      </c>
    </row>
    <row r="4176" spans="1:19" x14ac:dyDescent="0.15">
      <c r="A4176" s="29">
        <v>4440191</v>
      </c>
      <c r="B4176" s="29">
        <v>444019102</v>
      </c>
      <c r="C4176" s="29" t="s">
        <v>19</v>
      </c>
      <c r="D4176" s="30" t="s">
        <v>969</v>
      </c>
      <c r="E4176" s="30" t="s">
        <v>3341</v>
      </c>
      <c r="F4176" s="15">
        <v>2</v>
      </c>
      <c r="G4176" s="29">
        <v>11</v>
      </c>
      <c r="H4176" s="29">
        <v>11</v>
      </c>
      <c r="I4176" s="29">
        <v>1986</v>
      </c>
      <c r="J4176" s="15">
        <v>1</v>
      </c>
      <c r="K4176" s="15">
        <v>0</v>
      </c>
      <c r="L4176" s="15">
        <v>2</v>
      </c>
      <c r="M4176" s="15">
        <v>0</v>
      </c>
      <c r="N4176" s="27" t="e">
        <f>SUMIF(#REF!,'Integrantes original'!A3941,#REF!)</f>
        <v>#REF!</v>
      </c>
      <c r="O4176" s="27">
        <f t="shared" si="260"/>
        <v>11111986</v>
      </c>
      <c r="P4176" s="27">
        <f t="shared" si="261"/>
        <v>111119862</v>
      </c>
      <c r="Q4176" s="31">
        <f t="shared" si="262"/>
        <v>44401912111186</v>
      </c>
      <c r="R4176" s="27">
        <f>COUNTIF(tratycont!S:S,'Integrantes original'!Q4176)</f>
        <v>0</v>
      </c>
      <c r="S4176" s="27">
        <f t="shared" si="263"/>
        <v>0</v>
      </c>
    </row>
    <row r="4177" spans="1:19" x14ac:dyDescent="0.15">
      <c r="A4177" s="29">
        <v>4440191</v>
      </c>
      <c r="B4177" s="29">
        <v>444019103</v>
      </c>
      <c r="C4177" s="29" t="s">
        <v>22</v>
      </c>
      <c r="D4177" s="30" t="s">
        <v>3407</v>
      </c>
      <c r="E4177" s="30" t="s">
        <v>2906</v>
      </c>
      <c r="F4177" s="15">
        <v>1</v>
      </c>
      <c r="G4177" s="29">
        <v>22</v>
      </c>
      <c r="H4177" s="29">
        <v>5</v>
      </c>
      <c r="I4177" s="29">
        <v>1998</v>
      </c>
      <c r="J4177" s="15">
        <v>-1</v>
      </c>
      <c r="K4177" s="15">
        <v>-1</v>
      </c>
      <c r="L4177" s="15">
        <v>0</v>
      </c>
      <c r="M4177" s="15">
        <v>0</v>
      </c>
      <c r="N4177" s="27" t="e">
        <f>SUMIF(#REF!,'Integrantes original'!A3942,#REF!)</f>
        <v>#REF!</v>
      </c>
      <c r="O4177" s="27">
        <f t="shared" si="260"/>
        <v>22051998</v>
      </c>
      <c r="P4177" s="27">
        <f t="shared" si="261"/>
        <v>220519981</v>
      </c>
      <c r="Q4177" s="31">
        <f t="shared" si="262"/>
        <v>44401911220598</v>
      </c>
      <c r="R4177" s="27">
        <f>COUNTIF(tratycont!S:S,'Integrantes original'!Q4177)</f>
        <v>0</v>
      </c>
      <c r="S4177" s="27">
        <f t="shared" si="263"/>
        <v>0</v>
      </c>
    </row>
    <row r="4178" spans="1:19" x14ac:dyDescent="0.15">
      <c r="A4178" s="29">
        <v>4440191</v>
      </c>
      <c r="B4178" s="29">
        <v>444019104</v>
      </c>
      <c r="C4178" s="29" t="s">
        <v>25</v>
      </c>
      <c r="D4178" s="30" t="s">
        <v>3408</v>
      </c>
      <c r="E4178" s="30" t="s">
        <v>2906</v>
      </c>
      <c r="F4178" s="15">
        <v>1</v>
      </c>
      <c r="G4178" s="29">
        <v>12</v>
      </c>
      <c r="H4178" s="29">
        <v>1</v>
      </c>
      <c r="I4178" s="29">
        <v>2003</v>
      </c>
      <c r="J4178" s="15">
        <v>-1</v>
      </c>
      <c r="K4178" s="15">
        <v>-1</v>
      </c>
      <c r="L4178" s="15">
        <v>0</v>
      </c>
      <c r="M4178" s="15">
        <v>0</v>
      </c>
      <c r="N4178" s="27" t="e">
        <f>SUMIF(#REF!,'Integrantes original'!A3943,#REF!)</f>
        <v>#REF!</v>
      </c>
      <c r="O4178" s="27">
        <f t="shared" si="260"/>
        <v>12012003</v>
      </c>
      <c r="P4178" s="27">
        <f t="shared" si="261"/>
        <v>120120031</v>
      </c>
      <c r="Q4178" s="31">
        <f t="shared" si="262"/>
        <v>44401911120103</v>
      </c>
      <c r="R4178" s="27">
        <f>COUNTIF(tratycont!S:S,'Integrantes original'!Q4178)</f>
        <v>0</v>
      </c>
      <c r="S4178" s="27">
        <f t="shared" si="263"/>
        <v>0</v>
      </c>
    </row>
    <row r="4179" spans="1:19" x14ac:dyDescent="0.15">
      <c r="A4179" s="29">
        <v>4440201</v>
      </c>
      <c r="B4179" s="29">
        <v>444020101</v>
      </c>
      <c r="C4179" s="29" t="s">
        <v>16</v>
      </c>
      <c r="D4179" s="30" t="s">
        <v>3409</v>
      </c>
      <c r="E4179" s="30" t="s">
        <v>3410</v>
      </c>
      <c r="F4179" s="15">
        <v>1</v>
      </c>
      <c r="G4179" s="29">
        <v>15</v>
      </c>
      <c r="H4179" s="29">
        <v>12</v>
      </c>
      <c r="I4179" s="29">
        <v>1987</v>
      </c>
      <c r="J4179" s="15">
        <v>-1</v>
      </c>
      <c r="K4179" s="15">
        <v>-1</v>
      </c>
      <c r="L4179" s="15">
        <v>0</v>
      </c>
      <c r="M4179" s="15">
        <v>0</v>
      </c>
      <c r="N4179" s="27" t="e">
        <f>SUMIF(#REF!,'Integrantes original'!A3944,#REF!)</f>
        <v>#REF!</v>
      </c>
      <c r="O4179" s="27">
        <f t="shared" si="260"/>
        <v>15121987</v>
      </c>
      <c r="P4179" s="27">
        <f t="shared" si="261"/>
        <v>151219871</v>
      </c>
      <c r="Q4179" s="31">
        <f t="shared" si="262"/>
        <v>44402011151287</v>
      </c>
      <c r="R4179" s="27">
        <f>COUNTIF(tratycont!S:S,'Integrantes original'!Q4179)</f>
        <v>0</v>
      </c>
      <c r="S4179" s="27">
        <f t="shared" si="263"/>
        <v>0</v>
      </c>
    </row>
    <row r="4180" spans="1:19" x14ac:dyDescent="0.15">
      <c r="A4180" s="29">
        <v>4440201</v>
      </c>
      <c r="B4180" s="29">
        <v>444020102</v>
      </c>
      <c r="C4180" s="29" t="s">
        <v>19</v>
      </c>
      <c r="D4180" s="30" t="s">
        <v>3411</v>
      </c>
      <c r="E4180" s="30" t="s">
        <v>3412</v>
      </c>
      <c r="F4180" s="15">
        <v>2</v>
      </c>
      <c r="G4180" s="29">
        <v>14</v>
      </c>
      <c r="H4180" s="29">
        <v>7</v>
      </c>
      <c r="I4180" s="29">
        <v>1989</v>
      </c>
      <c r="J4180" s="15">
        <v>1</v>
      </c>
      <c r="K4180" s="15">
        <v>0</v>
      </c>
      <c r="L4180" s="15">
        <v>2</v>
      </c>
      <c r="M4180" s="15">
        <v>0</v>
      </c>
      <c r="N4180" s="27" t="e">
        <f>SUMIF(#REF!,'Integrantes original'!A3945,#REF!)</f>
        <v>#REF!</v>
      </c>
      <c r="O4180" s="27">
        <f t="shared" si="260"/>
        <v>14071989</v>
      </c>
      <c r="P4180" s="27">
        <f t="shared" si="261"/>
        <v>140719892</v>
      </c>
      <c r="Q4180" s="31">
        <f t="shared" si="262"/>
        <v>44402012140789</v>
      </c>
      <c r="R4180" s="27">
        <f>COUNTIF(tratycont!S:S,'Integrantes original'!Q4180)</f>
        <v>0</v>
      </c>
      <c r="S4180" s="27">
        <f t="shared" si="263"/>
        <v>0</v>
      </c>
    </row>
    <row r="4181" spans="1:19" x14ac:dyDescent="0.15">
      <c r="A4181" s="29">
        <v>4440201</v>
      </c>
      <c r="B4181" s="29">
        <v>444020103</v>
      </c>
      <c r="C4181" s="29" t="s">
        <v>22</v>
      </c>
      <c r="D4181" s="30" t="s">
        <v>3413</v>
      </c>
      <c r="E4181" s="30" t="s">
        <v>3410</v>
      </c>
      <c r="F4181" s="15">
        <v>1</v>
      </c>
      <c r="G4181" s="29">
        <v>30</v>
      </c>
      <c r="H4181" s="29">
        <v>1</v>
      </c>
      <c r="I4181" s="29">
        <v>2015</v>
      </c>
      <c r="J4181" s="15">
        <v>-1</v>
      </c>
      <c r="K4181" s="15">
        <v>-1</v>
      </c>
      <c r="L4181" s="15">
        <v>0</v>
      </c>
      <c r="M4181" s="15">
        <v>0</v>
      </c>
      <c r="N4181" s="27" t="e">
        <f>SUMIF(#REF!,'Integrantes original'!A3946,#REF!)</f>
        <v>#REF!</v>
      </c>
      <c r="O4181" s="27">
        <f t="shared" si="260"/>
        <v>30012015</v>
      </c>
      <c r="P4181" s="27">
        <f t="shared" si="261"/>
        <v>300120151</v>
      </c>
      <c r="Q4181" s="31">
        <f t="shared" si="262"/>
        <v>44402011300115</v>
      </c>
      <c r="R4181" s="27">
        <f>COUNTIF(tratycont!S:S,'Integrantes original'!Q4181)</f>
        <v>0</v>
      </c>
      <c r="S4181" s="27">
        <f t="shared" si="263"/>
        <v>0</v>
      </c>
    </row>
    <row r="4182" spans="1:19" x14ac:dyDescent="0.15">
      <c r="A4182" s="29">
        <v>4440201</v>
      </c>
      <c r="B4182" s="29">
        <v>444020104</v>
      </c>
      <c r="C4182" s="29" t="s">
        <v>25</v>
      </c>
      <c r="D4182" s="30" t="s">
        <v>3414</v>
      </c>
      <c r="E4182" s="30" t="s">
        <v>3410</v>
      </c>
      <c r="F4182" s="15">
        <v>1</v>
      </c>
      <c r="G4182" s="29">
        <v>30</v>
      </c>
      <c r="H4182" s="29">
        <v>9</v>
      </c>
      <c r="I4182" s="29">
        <v>2018</v>
      </c>
      <c r="J4182" s="15">
        <v>2</v>
      </c>
      <c r="K4182" s="15">
        <v>2</v>
      </c>
      <c r="L4182" s="15">
        <v>0</v>
      </c>
      <c r="M4182" s="15">
        <v>0</v>
      </c>
      <c r="N4182" s="27" t="e">
        <f>SUMIF(#REF!,'Integrantes original'!A3947,#REF!)</f>
        <v>#REF!</v>
      </c>
      <c r="O4182" s="27">
        <f t="shared" si="260"/>
        <v>30092018</v>
      </c>
      <c r="P4182" s="27">
        <f t="shared" si="261"/>
        <v>300920181</v>
      </c>
      <c r="Q4182" s="31">
        <f t="shared" si="262"/>
        <v>44402011300918</v>
      </c>
      <c r="R4182" s="27">
        <f>COUNTIF(tratycont!S:S,'Integrantes original'!Q4182)</f>
        <v>1</v>
      </c>
      <c r="S4182" s="27">
        <f t="shared" si="263"/>
        <v>1</v>
      </c>
    </row>
    <row r="4183" spans="1:19" x14ac:dyDescent="0.15">
      <c r="A4183" s="29">
        <v>4440211</v>
      </c>
      <c r="B4183" s="29">
        <v>444021101</v>
      </c>
      <c r="C4183" s="29" t="s">
        <v>16</v>
      </c>
      <c r="D4183" s="30" t="s">
        <v>491</v>
      </c>
      <c r="E4183" s="30" t="s">
        <v>2772</v>
      </c>
      <c r="F4183" s="15">
        <v>2</v>
      </c>
      <c r="G4183" s="29">
        <v>31</v>
      </c>
      <c r="H4183" s="29">
        <v>5</v>
      </c>
      <c r="I4183" s="29">
        <v>1963</v>
      </c>
      <c r="J4183" s="15">
        <v>-1</v>
      </c>
      <c r="K4183" s="15">
        <v>-1</v>
      </c>
      <c r="L4183" s="15">
        <v>0</v>
      </c>
      <c r="M4183" s="15">
        <v>0</v>
      </c>
      <c r="N4183" s="27" t="e">
        <f>SUMIF(#REF!,'Integrantes original'!A3948,#REF!)</f>
        <v>#REF!</v>
      </c>
      <c r="O4183" s="27">
        <f t="shared" si="260"/>
        <v>31051963</v>
      </c>
      <c r="P4183" s="27">
        <f t="shared" si="261"/>
        <v>310519632</v>
      </c>
      <c r="Q4183" s="31">
        <f t="shared" si="262"/>
        <v>44402112310563</v>
      </c>
      <c r="R4183" s="27">
        <f>COUNTIF(tratycont!S:S,'Integrantes original'!Q4183)</f>
        <v>0</v>
      </c>
      <c r="S4183" s="27">
        <f t="shared" si="263"/>
        <v>0</v>
      </c>
    </row>
    <row r="4184" spans="1:19" x14ac:dyDescent="0.15">
      <c r="A4184" s="29">
        <v>4440211</v>
      </c>
      <c r="B4184" s="29">
        <v>444021102</v>
      </c>
      <c r="C4184" s="29" t="s">
        <v>19</v>
      </c>
      <c r="D4184" s="30" t="s">
        <v>3415</v>
      </c>
      <c r="E4184" s="30" t="s">
        <v>3416</v>
      </c>
      <c r="F4184" s="15">
        <v>1</v>
      </c>
      <c r="G4184" s="29">
        <v>9</v>
      </c>
      <c r="H4184" s="29">
        <v>8</v>
      </c>
      <c r="I4184" s="29">
        <v>1995</v>
      </c>
      <c r="J4184" s="15">
        <v>-1</v>
      </c>
      <c r="K4184" s="15">
        <v>-1</v>
      </c>
      <c r="L4184" s="15">
        <v>0</v>
      </c>
      <c r="M4184" s="15">
        <v>0</v>
      </c>
      <c r="N4184" s="27" t="e">
        <f>SUMIF(#REF!,'Integrantes original'!A3949,#REF!)</f>
        <v>#REF!</v>
      </c>
      <c r="O4184" s="27">
        <f t="shared" si="260"/>
        <v>9081995</v>
      </c>
      <c r="P4184" s="27">
        <f t="shared" si="261"/>
        <v>90819951</v>
      </c>
      <c r="Q4184" s="31">
        <f t="shared" si="262"/>
        <v>44402111090895</v>
      </c>
      <c r="R4184" s="27">
        <f>COUNTIF(tratycont!S:S,'Integrantes original'!Q4184)</f>
        <v>0</v>
      </c>
      <c r="S4184" s="27">
        <f t="shared" si="263"/>
        <v>0</v>
      </c>
    </row>
    <row r="4185" spans="1:19" x14ac:dyDescent="0.15">
      <c r="A4185" s="29">
        <v>4440211</v>
      </c>
      <c r="B4185" s="29">
        <v>444021103</v>
      </c>
      <c r="C4185" s="29" t="s">
        <v>22</v>
      </c>
      <c r="D4185" s="30" t="s">
        <v>1493</v>
      </c>
      <c r="E4185" s="30" t="s">
        <v>2772</v>
      </c>
      <c r="F4185" s="15">
        <v>2</v>
      </c>
      <c r="G4185" s="29">
        <v>13</v>
      </c>
      <c r="H4185" s="29">
        <v>10</v>
      </c>
      <c r="I4185" s="29">
        <v>1999</v>
      </c>
      <c r="J4185" s="15">
        <v>-1</v>
      </c>
      <c r="K4185" s="15">
        <v>-1</v>
      </c>
      <c r="L4185" s="15">
        <v>0</v>
      </c>
      <c r="M4185" s="15">
        <v>0</v>
      </c>
      <c r="N4185" s="27" t="e">
        <f>SUMIF(#REF!,'Integrantes original'!A3950,#REF!)</f>
        <v>#REF!</v>
      </c>
      <c r="O4185" s="27">
        <f t="shared" si="260"/>
        <v>13101999</v>
      </c>
      <c r="P4185" s="27">
        <f t="shared" si="261"/>
        <v>131019992</v>
      </c>
      <c r="Q4185" s="31">
        <f t="shared" si="262"/>
        <v>44402112131099</v>
      </c>
      <c r="R4185" s="27">
        <f>COUNTIF(tratycont!S:S,'Integrantes original'!Q4185)</f>
        <v>0</v>
      </c>
      <c r="S4185" s="27">
        <f t="shared" si="263"/>
        <v>0</v>
      </c>
    </row>
    <row r="4186" spans="1:19" x14ac:dyDescent="0.15">
      <c r="A4186" s="29">
        <v>4440211</v>
      </c>
      <c r="B4186" s="29">
        <v>444021104</v>
      </c>
      <c r="C4186" s="29" t="s">
        <v>25</v>
      </c>
      <c r="D4186" s="30" t="s">
        <v>3417</v>
      </c>
      <c r="E4186" s="30" t="s">
        <v>2772</v>
      </c>
      <c r="F4186" s="15">
        <v>1</v>
      </c>
      <c r="G4186" s="29">
        <v>99</v>
      </c>
      <c r="H4186" s="29">
        <v>5</v>
      </c>
      <c r="I4186" s="29">
        <v>1976</v>
      </c>
      <c r="J4186" s="15">
        <v>-1</v>
      </c>
      <c r="K4186" s="15">
        <v>-1</v>
      </c>
      <c r="L4186" s="15">
        <v>0</v>
      </c>
      <c r="M4186" s="15">
        <v>0</v>
      </c>
      <c r="N4186" s="27" t="e">
        <f>SUMIF(#REF!,'Integrantes original'!A3951,#REF!)</f>
        <v>#REF!</v>
      </c>
      <c r="O4186" s="27">
        <f t="shared" si="260"/>
        <v>99051976</v>
      </c>
      <c r="P4186" s="27">
        <f t="shared" si="261"/>
        <v>990519761</v>
      </c>
      <c r="Q4186" s="31">
        <f t="shared" si="262"/>
        <v>44402111990576</v>
      </c>
      <c r="R4186" s="27">
        <f>COUNTIF(tratycont!S:S,'Integrantes original'!Q4186)</f>
        <v>0</v>
      </c>
      <c r="S4186" s="27">
        <f t="shared" si="263"/>
        <v>0</v>
      </c>
    </row>
    <row r="4187" spans="1:19" x14ac:dyDescent="0.15">
      <c r="A4187" s="29">
        <v>4440211</v>
      </c>
      <c r="B4187" s="29">
        <v>444021105</v>
      </c>
      <c r="C4187" s="29" t="s">
        <v>27</v>
      </c>
      <c r="D4187" s="30" t="s">
        <v>3418</v>
      </c>
      <c r="E4187" s="30" t="s">
        <v>3419</v>
      </c>
      <c r="F4187" s="15">
        <v>2</v>
      </c>
      <c r="G4187" s="29">
        <v>13</v>
      </c>
      <c r="H4187" s="29">
        <v>9</v>
      </c>
      <c r="I4187" s="29">
        <v>1992</v>
      </c>
      <c r="J4187" s="15">
        <v>1</v>
      </c>
      <c r="K4187" s="15">
        <v>0</v>
      </c>
      <c r="L4187" s="15">
        <v>2</v>
      </c>
      <c r="M4187" s="15">
        <v>0</v>
      </c>
      <c r="N4187" s="27" t="e">
        <f>SUMIF(#REF!,'Integrantes original'!A3952,#REF!)</f>
        <v>#REF!</v>
      </c>
      <c r="O4187" s="27">
        <f t="shared" si="260"/>
        <v>13091992</v>
      </c>
      <c r="P4187" s="27">
        <f t="shared" si="261"/>
        <v>130919922</v>
      </c>
      <c r="Q4187" s="31">
        <f t="shared" si="262"/>
        <v>44402112130992</v>
      </c>
      <c r="R4187" s="27">
        <f>COUNTIF(tratycont!S:S,'Integrantes original'!Q4187)</f>
        <v>0</v>
      </c>
      <c r="S4187" s="27">
        <f t="shared" si="263"/>
        <v>0</v>
      </c>
    </row>
    <row r="4188" spans="1:19" x14ac:dyDescent="0.15">
      <c r="A4188" s="29">
        <v>4440211</v>
      </c>
      <c r="B4188" s="29">
        <v>444021106</v>
      </c>
      <c r="C4188" s="29" t="s">
        <v>30</v>
      </c>
      <c r="D4188" s="30" t="s">
        <v>3420</v>
      </c>
      <c r="E4188" s="30" t="s">
        <v>964</v>
      </c>
      <c r="F4188" s="15">
        <v>1</v>
      </c>
      <c r="G4188" s="29">
        <v>9</v>
      </c>
      <c r="H4188" s="29">
        <v>9</v>
      </c>
      <c r="I4188" s="29">
        <v>1992</v>
      </c>
      <c r="J4188" s="15">
        <v>-1</v>
      </c>
      <c r="K4188" s="15">
        <v>-1</v>
      </c>
      <c r="L4188" s="15">
        <v>0</v>
      </c>
      <c r="M4188" s="15">
        <v>0</v>
      </c>
      <c r="N4188" s="27" t="e">
        <f>SUMIF(#REF!,'Integrantes original'!A3953,#REF!)</f>
        <v>#REF!</v>
      </c>
      <c r="O4188" s="27">
        <f t="shared" si="260"/>
        <v>9091992</v>
      </c>
      <c r="P4188" s="27">
        <f t="shared" si="261"/>
        <v>90919921</v>
      </c>
      <c r="Q4188" s="31">
        <f t="shared" si="262"/>
        <v>44402111090992</v>
      </c>
      <c r="R4188" s="27">
        <f>COUNTIF(tratycont!S:S,'Integrantes original'!Q4188)</f>
        <v>0</v>
      </c>
      <c r="S4188" s="27">
        <f t="shared" si="263"/>
        <v>0</v>
      </c>
    </row>
    <row r="4189" spans="1:19" x14ac:dyDescent="0.15">
      <c r="A4189" s="29">
        <v>4440221</v>
      </c>
      <c r="B4189" s="29">
        <v>444022101</v>
      </c>
      <c r="C4189" s="29" t="s">
        <v>16</v>
      </c>
      <c r="D4189" s="30" t="s">
        <v>807</v>
      </c>
      <c r="E4189" s="30" t="s">
        <v>3421</v>
      </c>
      <c r="F4189" s="15">
        <v>1</v>
      </c>
      <c r="G4189" s="29">
        <v>10</v>
      </c>
      <c r="H4189" s="29">
        <v>4</v>
      </c>
      <c r="I4189" s="29">
        <v>1981</v>
      </c>
      <c r="J4189" s="15">
        <v>-1</v>
      </c>
      <c r="K4189" s="15">
        <v>-1</v>
      </c>
      <c r="L4189" s="15">
        <v>0</v>
      </c>
      <c r="M4189" s="15">
        <v>0</v>
      </c>
      <c r="N4189" s="27" t="e">
        <f>SUMIF(#REF!,'Integrantes original'!A3954,#REF!)</f>
        <v>#REF!</v>
      </c>
      <c r="O4189" s="27">
        <f t="shared" si="260"/>
        <v>10041981</v>
      </c>
      <c r="P4189" s="27">
        <f t="shared" si="261"/>
        <v>100419811</v>
      </c>
      <c r="Q4189" s="31">
        <f t="shared" si="262"/>
        <v>44402211100481</v>
      </c>
      <c r="R4189" s="27">
        <f>COUNTIF(tratycont!S:S,'Integrantes original'!Q4189)</f>
        <v>0</v>
      </c>
      <c r="S4189" s="27">
        <f t="shared" si="263"/>
        <v>0</v>
      </c>
    </row>
    <row r="4190" spans="1:19" x14ac:dyDescent="0.15">
      <c r="A4190" s="29">
        <v>4440221</v>
      </c>
      <c r="B4190" s="29">
        <v>444022102</v>
      </c>
      <c r="C4190" s="29" t="s">
        <v>19</v>
      </c>
      <c r="D4190" s="30" t="s">
        <v>3422</v>
      </c>
      <c r="E4190" s="30" t="s">
        <v>3423</v>
      </c>
      <c r="F4190" s="15">
        <v>2</v>
      </c>
      <c r="G4190" s="29">
        <v>17</v>
      </c>
      <c r="H4190" s="29">
        <v>12</v>
      </c>
      <c r="I4190" s="29">
        <v>1987</v>
      </c>
      <c r="J4190" s="15">
        <v>1</v>
      </c>
      <c r="K4190" s="15">
        <v>0</v>
      </c>
      <c r="L4190" s="15">
        <v>2</v>
      </c>
      <c r="M4190" s="15">
        <v>0</v>
      </c>
      <c r="N4190" s="27" t="e">
        <f>SUMIF(#REF!,'Integrantes original'!A3955,#REF!)</f>
        <v>#REF!</v>
      </c>
      <c r="O4190" s="27">
        <f t="shared" si="260"/>
        <v>17121987</v>
      </c>
      <c r="P4190" s="27">
        <f t="shared" si="261"/>
        <v>171219872</v>
      </c>
      <c r="Q4190" s="31">
        <f t="shared" si="262"/>
        <v>44402212171287</v>
      </c>
      <c r="R4190" s="27">
        <f>COUNTIF(tratycont!S:S,'Integrantes original'!Q4190)</f>
        <v>0</v>
      </c>
      <c r="S4190" s="27">
        <f t="shared" si="263"/>
        <v>0</v>
      </c>
    </row>
    <row r="4191" spans="1:19" x14ac:dyDescent="0.15">
      <c r="A4191" s="29">
        <v>4440221</v>
      </c>
      <c r="B4191" s="29">
        <v>444022103</v>
      </c>
      <c r="C4191" s="29" t="s">
        <v>22</v>
      </c>
      <c r="D4191" s="30" t="s">
        <v>3424</v>
      </c>
      <c r="E4191" s="30" t="s">
        <v>3421</v>
      </c>
      <c r="F4191" s="15">
        <v>2</v>
      </c>
      <c r="G4191" s="29">
        <v>29</v>
      </c>
      <c r="H4191" s="29">
        <v>9</v>
      </c>
      <c r="I4191" s="29">
        <v>2018</v>
      </c>
      <c r="J4191" s="15">
        <v>2</v>
      </c>
      <c r="K4191" s="15">
        <v>2</v>
      </c>
      <c r="L4191" s="15">
        <v>0</v>
      </c>
      <c r="M4191" s="15">
        <v>0</v>
      </c>
      <c r="N4191" s="27" t="e">
        <f>SUMIF(#REF!,'Integrantes original'!A3956,#REF!)</f>
        <v>#REF!</v>
      </c>
      <c r="O4191" s="27">
        <f t="shared" si="260"/>
        <v>29092018</v>
      </c>
      <c r="P4191" s="27">
        <f t="shared" si="261"/>
        <v>290920182</v>
      </c>
      <c r="Q4191" s="31">
        <f t="shared" si="262"/>
        <v>44402212290918</v>
      </c>
      <c r="R4191" s="27">
        <f>COUNTIF(tratycont!S:S,'Integrantes original'!Q4191)</f>
        <v>1</v>
      </c>
      <c r="S4191" s="27">
        <f t="shared" si="263"/>
        <v>1</v>
      </c>
    </row>
    <row r="4192" spans="1:19" x14ac:dyDescent="0.15">
      <c r="A4192" s="29">
        <v>4440231</v>
      </c>
      <c r="B4192" s="29">
        <v>444023101</v>
      </c>
      <c r="C4192" s="29" t="s">
        <v>16</v>
      </c>
      <c r="D4192" s="30" t="s">
        <v>3425</v>
      </c>
      <c r="E4192" s="30" t="s">
        <v>1665</v>
      </c>
      <c r="F4192" s="15">
        <v>2</v>
      </c>
      <c r="G4192" s="29">
        <v>22</v>
      </c>
      <c r="H4192" s="29">
        <v>6</v>
      </c>
      <c r="I4192" s="29">
        <v>1963</v>
      </c>
      <c r="J4192" s="15">
        <v>-1</v>
      </c>
      <c r="K4192" s="15">
        <v>-1</v>
      </c>
      <c r="L4192" s="15">
        <v>0</v>
      </c>
      <c r="M4192" s="15">
        <v>0</v>
      </c>
      <c r="N4192" s="27" t="e">
        <f>SUMIF(#REF!,'Integrantes original'!A3957,#REF!)</f>
        <v>#REF!</v>
      </c>
      <c r="O4192" s="27">
        <f t="shared" si="260"/>
        <v>22061963</v>
      </c>
      <c r="P4192" s="27">
        <f t="shared" si="261"/>
        <v>220619632</v>
      </c>
      <c r="Q4192" s="31">
        <f t="shared" si="262"/>
        <v>44402312220663</v>
      </c>
      <c r="R4192" s="27">
        <f>COUNTIF(tratycont!S:S,'Integrantes original'!Q4192)</f>
        <v>0</v>
      </c>
      <c r="S4192" s="27">
        <f t="shared" si="263"/>
        <v>0</v>
      </c>
    </row>
    <row r="4193" spans="1:19" x14ac:dyDescent="0.15">
      <c r="A4193" s="29">
        <v>4440231</v>
      </c>
      <c r="B4193" s="29">
        <v>444023102</v>
      </c>
      <c r="C4193" s="29" t="s">
        <v>19</v>
      </c>
      <c r="D4193" s="30" t="s">
        <v>3426</v>
      </c>
      <c r="E4193" s="30" t="s">
        <v>3427</v>
      </c>
      <c r="F4193" s="15">
        <v>1</v>
      </c>
      <c r="G4193" s="29">
        <v>23</v>
      </c>
      <c r="H4193" s="29">
        <v>8</v>
      </c>
      <c r="I4193" s="29">
        <v>1992</v>
      </c>
      <c r="J4193" s="15">
        <v>-1</v>
      </c>
      <c r="K4193" s="15">
        <v>-1</v>
      </c>
      <c r="L4193" s="15">
        <v>0</v>
      </c>
      <c r="M4193" s="15">
        <v>0</v>
      </c>
      <c r="N4193" s="27" t="e">
        <f>SUMIF(#REF!,'Integrantes original'!A3958,#REF!)</f>
        <v>#REF!</v>
      </c>
      <c r="O4193" s="27">
        <f t="shared" si="260"/>
        <v>23081992</v>
      </c>
      <c r="P4193" s="27">
        <f t="shared" si="261"/>
        <v>230819921</v>
      </c>
      <c r="Q4193" s="31">
        <f t="shared" si="262"/>
        <v>44402311230892</v>
      </c>
      <c r="R4193" s="27">
        <f>COUNTIF(tratycont!S:S,'Integrantes original'!Q4193)</f>
        <v>0</v>
      </c>
      <c r="S4193" s="27">
        <f t="shared" si="263"/>
        <v>0</v>
      </c>
    </row>
    <row r="4194" spans="1:19" x14ac:dyDescent="0.15">
      <c r="A4194" s="29">
        <v>4440231</v>
      </c>
      <c r="B4194" s="29">
        <v>444023103</v>
      </c>
      <c r="C4194" s="29" t="s">
        <v>22</v>
      </c>
      <c r="D4194" s="30" t="s">
        <v>3428</v>
      </c>
      <c r="E4194" s="30" t="s">
        <v>3427</v>
      </c>
      <c r="F4194" s="15">
        <v>2</v>
      </c>
      <c r="G4194" s="29">
        <v>19</v>
      </c>
      <c r="H4194" s="29">
        <v>10</v>
      </c>
      <c r="I4194" s="29">
        <v>1994</v>
      </c>
      <c r="J4194" s="15">
        <v>-1</v>
      </c>
      <c r="K4194" s="15">
        <v>-1</v>
      </c>
      <c r="L4194" s="15">
        <v>0</v>
      </c>
      <c r="M4194" s="15">
        <v>0</v>
      </c>
      <c r="N4194" s="27" t="e">
        <f>SUMIF(#REF!,'Integrantes original'!A3959,#REF!)</f>
        <v>#REF!</v>
      </c>
      <c r="O4194" s="27">
        <f t="shared" si="260"/>
        <v>19101994</v>
      </c>
      <c r="P4194" s="27">
        <f t="shared" si="261"/>
        <v>191019942</v>
      </c>
      <c r="Q4194" s="31">
        <f t="shared" si="262"/>
        <v>44402312191094</v>
      </c>
      <c r="R4194" s="27">
        <f>COUNTIF(tratycont!S:S,'Integrantes original'!Q4194)</f>
        <v>0</v>
      </c>
      <c r="S4194" s="27">
        <f t="shared" si="263"/>
        <v>0</v>
      </c>
    </row>
    <row r="4195" spans="1:19" x14ac:dyDescent="0.15">
      <c r="A4195" s="29">
        <v>4440231</v>
      </c>
      <c r="B4195" s="29">
        <v>444023104</v>
      </c>
      <c r="C4195" s="29" t="s">
        <v>25</v>
      </c>
      <c r="D4195" s="30" t="s">
        <v>3429</v>
      </c>
      <c r="E4195" s="30" t="s">
        <v>3427</v>
      </c>
      <c r="F4195" s="15">
        <v>2</v>
      </c>
      <c r="G4195" s="29">
        <v>10</v>
      </c>
      <c r="H4195" s="29">
        <v>2</v>
      </c>
      <c r="I4195" s="29">
        <v>1990</v>
      </c>
      <c r="J4195" s="15">
        <v>1</v>
      </c>
      <c r="K4195" s="15">
        <v>0</v>
      </c>
      <c r="L4195" s="15">
        <v>2</v>
      </c>
      <c r="M4195" s="15">
        <v>0</v>
      </c>
      <c r="N4195" s="27" t="e">
        <f>SUMIF(#REF!,'Integrantes original'!A3960,#REF!)</f>
        <v>#REF!</v>
      </c>
      <c r="O4195" s="27">
        <f t="shared" si="260"/>
        <v>10021990</v>
      </c>
      <c r="P4195" s="27">
        <f t="shared" si="261"/>
        <v>100219902</v>
      </c>
      <c r="Q4195" s="31">
        <f t="shared" si="262"/>
        <v>44402312100290</v>
      </c>
      <c r="R4195" s="27">
        <f>COUNTIF(tratycont!S:S,'Integrantes original'!Q4195)</f>
        <v>0</v>
      </c>
      <c r="S4195" s="27">
        <f t="shared" si="263"/>
        <v>0</v>
      </c>
    </row>
    <row r="4196" spans="1:19" x14ac:dyDescent="0.15">
      <c r="A4196" s="29">
        <v>4440231</v>
      </c>
      <c r="B4196" s="29">
        <v>444023105</v>
      </c>
      <c r="C4196" s="29" t="s">
        <v>27</v>
      </c>
      <c r="D4196" s="30" t="s">
        <v>3430</v>
      </c>
      <c r="E4196" s="30" t="s">
        <v>51</v>
      </c>
      <c r="F4196" s="15">
        <v>1</v>
      </c>
      <c r="G4196" s="29">
        <v>21</v>
      </c>
      <c r="H4196" s="29">
        <v>11</v>
      </c>
      <c r="I4196" s="29">
        <v>1993</v>
      </c>
      <c r="J4196" s="15">
        <v>-1</v>
      </c>
      <c r="K4196" s="15">
        <v>-1</v>
      </c>
      <c r="L4196" s="15">
        <v>0</v>
      </c>
      <c r="M4196" s="15">
        <v>0</v>
      </c>
      <c r="N4196" s="27" t="e">
        <f>SUMIF(#REF!,'Integrantes original'!A3961,#REF!)</f>
        <v>#REF!</v>
      </c>
      <c r="O4196" s="27">
        <f t="shared" si="260"/>
        <v>21111993</v>
      </c>
      <c r="P4196" s="27">
        <f t="shared" si="261"/>
        <v>211119931</v>
      </c>
      <c r="Q4196" s="31">
        <f t="shared" si="262"/>
        <v>44402311211193</v>
      </c>
      <c r="R4196" s="27">
        <f>COUNTIF(tratycont!S:S,'Integrantes original'!Q4196)</f>
        <v>0</v>
      </c>
      <c r="S4196" s="27">
        <f t="shared" si="263"/>
        <v>0</v>
      </c>
    </row>
    <row r="4197" spans="1:19" x14ac:dyDescent="0.15">
      <c r="A4197" s="29">
        <v>4440231</v>
      </c>
      <c r="B4197" s="29">
        <v>444023106</v>
      </c>
      <c r="C4197" s="29" t="s">
        <v>30</v>
      </c>
      <c r="D4197" s="30" t="s">
        <v>3431</v>
      </c>
      <c r="E4197" s="30" t="s">
        <v>51</v>
      </c>
      <c r="F4197" s="15">
        <v>1</v>
      </c>
      <c r="G4197" s="29">
        <v>10</v>
      </c>
      <c r="H4197" s="29">
        <v>4</v>
      </c>
      <c r="I4197" s="29">
        <v>2011</v>
      </c>
      <c r="J4197" s="15">
        <v>-1</v>
      </c>
      <c r="K4197" s="15">
        <v>-1</v>
      </c>
      <c r="L4197" s="15">
        <v>0</v>
      </c>
      <c r="M4197" s="15">
        <v>0</v>
      </c>
      <c r="N4197" s="27" t="e">
        <f>SUMIF(#REF!,'Integrantes original'!A3962,#REF!)</f>
        <v>#REF!</v>
      </c>
      <c r="O4197" s="27">
        <f t="shared" si="260"/>
        <v>10042011</v>
      </c>
      <c r="P4197" s="27">
        <f t="shared" si="261"/>
        <v>100420111</v>
      </c>
      <c r="Q4197" s="31">
        <f t="shared" si="262"/>
        <v>44402311100411</v>
      </c>
      <c r="R4197" s="27">
        <f>COUNTIF(tratycont!S:S,'Integrantes original'!Q4197)</f>
        <v>0</v>
      </c>
      <c r="S4197" s="27">
        <f t="shared" si="263"/>
        <v>0</v>
      </c>
    </row>
    <row r="4198" spans="1:19" x14ac:dyDescent="0.15">
      <c r="A4198" s="29">
        <v>4440231</v>
      </c>
      <c r="B4198" s="29">
        <v>444023107</v>
      </c>
      <c r="C4198" s="29" t="s">
        <v>56</v>
      </c>
      <c r="D4198" s="30" t="s">
        <v>3432</v>
      </c>
      <c r="E4198" s="30" t="s">
        <v>51</v>
      </c>
      <c r="F4198" s="15">
        <v>2</v>
      </c>
      <c r="G4198" s="29">
        <v>25</v>
      </c>
      <c r="H4198" s="29">
        <v>9</v>
      </c>
      <c r="I4198" s="29">
        <v>2014</v>
      </c>
      <c r="J4198" s="15">
        <v>-1</v>
      </c>
      <c r="K4198" s="15">
        <v>-1</v>
      </c>
      <c r="L4198" s="15">
        <v>0</v>
      </c>
      <c r="M4198" s="15">
        <v>0</v>
      </c>
      <c r="N4198" s="27" t="e">
        <f>SUMIF(#REF!,'Integrantes original'!A3963,#REF!)</f>
        <v>#REF!</v>
      </c>
      <c r="O4198" s="27">
        <f t="shared" si="260"/>
        <v>25092014</v>
      </c>
      <c r="P4198" s="27">
        <f t="shared" si="261"/>
        <v>250920142</v>
      </c>
      <c r="Q4198" s="31">
        <f t="shared" si="262"/>
        <v>44402312250914</v>
      </c>
      <c r="R4198" s="27">
        <f>COUNTIF(tratycont!S:S,'Integrantes original'!Q4198)</f>
        <v>0</v>
      </c>
      <c r="S4198" s="27">
        <f t="shared" si="263"/>
        <v>0</v>
      </c>
    </row>
    <row r="4199" spans="1:19" x14ac:dyDescent="0.15">
      <c r="A4199" s="29">
        <v>4440241</v>
      </c>
      <c r="B4199" s="29">
        <v>444024101</v>
      </c>
      <c r="C4199" s="29" t="s">
        <v>16</v>
      </c>
      <c r="D4199" s="30" t="s">
        <v>3433</v>
      </c>
      <c r="E4199" s="30" t="s">
        <v>3434</v>
      </c>
      <c r="F4199" s="15">
        <v>1</v>
      </c>
      <c r="G4199" s="29">
        <v>2</v>
      </c>
      <c r="H4199" s="29">
        <v>10</v>
      </c>
      <c r="I4199" s="29">
        <v>1993</v>
      </c>
      <c r="J4199" s="15">
        <v>-1</v>
      </c>
      <c r="K4199" s="15">
        <v>-1</v>
      </c>
      <c r="L4199" s="15">
        <v>0</v>
      </c>
      <c r="M4199" s="15">
        <v>0</v>
      </c>
      <c r="N4199" s="27" t="e">
        <f>SUMIF(#REF!,'Integrantes original'!A3964,#REF!)</f>
        <v>#REF!</v>
      </c>
      <c r="O4199" s="27">
        <f t="shared" si="260"/>
        <v>2101993</v>
      </c>
      <c r="P4199" s="27">
        <f t="shared" si="261"/>
        <v>21019931</v>
      </c>
      <c r="Q4199" s="31">
        <f t="shared" si="262"/>
        <v>44402411021093</v>
      </c>
      <c r="R4199" s="27">
        <f>COUNTIF(tratycont!S:S,'Integrantes original'!Q4199)</f>
        <v>0</v>
      </c>
      <c r="S4199" s="27">
        <f t="shared" si="263"/>
        <v>0</v>
      </c>
    </row>
    <row r="4200" spans="1:19" x14ac:dyDescent="0.15">
      <c r="A4200" s="29">
        <v>4440241</v>
      </c>
      <c r="B4200" s="29">
        <v>444024102</v>
      </c>
      <c r="C4200" s="29" t="s">
        <v>19</v>
      </c>
      <c r="D4200" s="30" t="s">
        <v>3435</v>
      </c>
      <c r="E4200" s="30" t="s">
        <v>3436</v>
      </c>
      <c r="F4200" s="15">
        <v>2</v>
      </c>
      <c r="G4200" s="29">
        <v>14</v>
      </c>
      <c r="H4200" s="29">
        <v>2</v>
      </c>
      <c r="I4200" s="29">
        <v>2000</v>
      </c>
      <c r="J4200" s="15">
        <v>1</v>
      </c>
      <c r="K4200" s="15">
        <v>0</v>
      </c>
      <c r="L4200" s="15">
        <v>2</v>
      </c>
      <c r="M4200" s="15">
        <v>0</v>
      </c>
      <c r="N4200" s="27" t="e">
        <f>SUMIF(#REF!,'Integrantes original'!A3965,#REF!)</f>
        <v>#REF!</v>
      </c>
      <c r="O4200" s="27">
        <f t="shared" si="260"/>
        <v>14022000</v>
      </c>
      <c r="P4200" s="27">
        <f t="shared" si="261"/>
        <v>140220002</v>
      </c>
      <c r="Q4200" s="31">
        <f t="shared" si="262"/>
        <v>44402412140200</v>
      </c>
      <c r="R4200" s="27">
        <f>COUNTIF(tratycont!S:S,'Integrantes original'!Q4200)</f>
        <v>0</v>
      </c>
      <c r="S4200" s="27">
        <f t="shared" si="263"/>
        <v>0</v>
      </c>
    </row>
    <row r="4201" spans="1:19" x14ac:dyDescent="0.15">
      <c r="A4201" s="29">
        <v>4440241</v>
      </c>
      <c r="B4201" s="29">
        <v>444024103</v>
      </c>
      <c r="C4201" s="29" t="s">
        <v>22</v>
      </c>
      <c r="D4201" s="30" t="s">
        <v>3437</v>
      </c>
      <c r="E4201" s="30" t="s">
        <v>3438</v>
      </c>
      <c r="F4201" s="15">
        <v>2</v>
      </c>
      <c r="G4201" s="29">
        <v>5</v>
      </c>
      <c r="H4201" s="29">
        <v>10</v>
      </c>
      <c r="I4201" s="29">
        <v>2018</v>
      </c>
      <c r="J4201" s="15">
        <v>2</v>
      </c>
      <c r="K4201" s="15">
        <v>2</v>
      </c>
      <c r="L4201" s="15">
        <v>0</v>
      </c>
      <c r="M4201" s="15">
        <v>0</v>
      </c>
      <c r="N4201" s="27" t="e">
        <f>SUMIF(#REF!,'Integrantes original'!A3966,#REF!)</f>
        <v>#REF!</v>
      </c>
      <c r="O4201" s="27">
        <f t="shared" si="260"/>
        <v>5102018</v>
      </c>
      <c r="P4201" s="27">
        <f t="shared" si="261"/>
        <v>51020182</v>
      </c>
      <c r="Q4201" s="31">
        <f t="shared" si="262"/>
        <v>44402412051018</v>
      </c>
      <c r="R4201" s="27">
        <f>COUNTIF(tratycont!S:S,'Integrantes original'!Q4201)</f>
        <v>1</v>
      </c>
      <c r="S4201" s="27">
        <f t="shared" si="263"/>
        <v>1</v>
      </c>
    </row>
    <row r="4202" spans="1:19" x14ac:dyDescent="0.15">
      <c r="A4202" s="29">
        <v>4440261</v>
      </c>
      <c r="B4202" s="29">
        <v>444026101</v>
      </c>
      <c r="C4202" s="29" t="s">
        <v>16</v>
      </c>
      <c r="D4202" s="30" t="s">
        <v>3439</v>
      </c>
      <c r="E4202" s="30" t="s">
        <v>3440</v>
      </c>
      <c r="F4202" s="15">
        <v>1</v>
      </c>
      <c r="G4202" s="29">
        <v>11</v>
      </c>
      <c r="H4202" s="29">
        <v>6</v>
      </c>
      <c r="I4202" s="29">
        <v>1995</v>
      </c>
      <c r="J4202" s="15">
        <v>-1</v>
      </c>
      <c r="K4202" s="15">
        <v>-1</v>
      </c>
      <c r="L4202" s="15">
        <v>0</v>
      </c>
      <c r="M4202" s="15">
        <v>0</v>
      </c>
      <c r="N4202" s="27" t="e">
        <f>SUMIF(#REF!,'Integrantes original'!A3967,#REF!)</f>
        <v>#REF!</v>
      </c>
      <c r="O4202" s="27">
        <f t="shared" si="260"/>
        <v>11061995</v>
      </c>
      <c r="P4202" s="27">
        <f t="shared" si="261"/>
        <v>110619951</v>
      </c>
      <c r="Q4202" s="31">
        <f t="shared" si="262"/>
        <v>44402611110695</v>
      </c>
      <c r="R4202" s="27">
        <f>COUNTIF(tratycont!S:S,'Integrantes original'!Q4202)</f>
        <v>0</v>
      </c>
      <c r="S4202" s="27">
        <f t="shared" si="263"/>
        <v>0</v>
      </c>
    </row>
    <row r="4203" spans="1:19" x14ac:dyDescent="0.15">
      <c r="A4203" s="29">
        <v>4440261</v>
      </c>
      <c r="B4203" s="29">
        <v>444026102</v>
      </c>
      <c r="C4203" s="29" t="s">
        <v>19</v>
      </c>
      <c r="D4203" s="30" t="s">
        <v>3441</v>
      </c>
      <c r="E4203" s="30" t="s">
        <v>3442</v>
      </c>
      <c r="F4203" s="15">
        <v>2</v>
      </c>
      <c r="G4203" s="29">
        <v>19</v>
      </c>
      <c r="H4203" s="29">
        <v>12</v>
      </c>
      <c r="I4203" s="29">
        <v>1996</v>
      </c>
      <c r="J4203" s="15">
        <v>1</v>
      </c>
      <c r="K4203" s="15">
        <v>0</v>
      </c>
      <c r="L4203" s="15">
        <v>2</v>
      </c>
      <c r="M4203" s="15">
        <v>0</v>
      </c>
      <c r="N4203" s="27" t="e">
        <f>SUMIF(#REF!,'Integrantes original'!A3968,#REF!)</f>
        <v>#REF!</v>
      </c>
      <c r="O4203" s="27">
        <f t="shared" si="260"/>
        <v>19121996</v>
      </c>
      <c r="P4203" s="27">
        <f t="shared" si="261"/>
        <v>191219962</v>
      </c>
      <c r="Q4203" s="31">
        <f t="shared" si="262"/>
        <v>44402612191296</v>
      </c>
      <c r="R4203" s="27">
        <f>COUNTIF(tratycont!S:S,'Integrantes original'!Q4203)</f>
        <v>0</v>
      </c>
      <c r="S4203" s="27">
        <f t="shared" si="263"/>
        <v>0</v>
      </c>
    </row>
    <row r="4204" spans="1:19" x14ac:dyDescent="0.15">
      <c r="A4204" s="29">
        <v>4440261</v>
      </c>
      <c r="B4204" s="29">
        <v>444026103</v>
      </c>
      <c r="C4204" s="29" t="s">
        <v>22</v>
      </c>
      <c r="D4204" s="30" t="s">
        <v>3443</v>
      </c>
      <c r="E4204" s="30" t="s">
        <v>3444</v>
      </c>
      <c r="F4204" s="15">
        <v>1</v>
      </c>
      <c r="G4204" s="29">
        <v>99</v>
      </c>
      <c r="H4204" s="29">
        <v>99</v>
      </c>
      <c r="I4204" s="29">
        <v>9999</v>
      </c>
      <c r="J4204" s="15">
        <v>-1</v>
      </c>
      <c r="K4204" s="15">
        <v>-1</v>
      </c>
      <c r="L4204" s="15">
        <v>0</v>
      </c>
      <c r="M4204" s="15">
        <v>0</v>
      </c>
      <c r="N4204" s="27" t="e">
        <f>SUMIF(#REF!,'Integrantes original'!A3969,#REF!)</f>
        <v>#REF!</v>
      </c>
      <c r="O4204" s="27">
        <f t="shared" si="260"/>
        <v>99999999</v>
      </c>
      <c r="P4204" s="27">
        <f t="shared" si="261"/>
        <v>999999991</v>
      </c>
      <c r="Q4204" s="31">
        <f t="shared" si="262"/>
        <v>44402611999999</v>
      </c>
      <c r="R4204" s="27">
        <f>COUNTIF(tratycont!S:S,'Integrantes original'!Q4204)</f>
        <v>0</v>
      </c>
      <c r="S4204" s="27">
        <f t="shared" si="263"/>
        <v>0</v>
      </c>
    </row>
    <row r="4205" spans="1:19" x14ac:dyDescent="0.15">
      <c r="A4205" s="29">
        <v>4440271</v>
      </c>
      <c r="B4205" s="29">
        <v>444027101</v>
      </c>
      <c r="C4205" s="29" t="s">
        <v>16</v>
      </c>
      <c r="D4205" s="30" t="s">
        <v>450</v>
      </c>
      <c r="E4205" s="30" t="s">
        <v>2618</v>
      </c>
      <c r="F4205" s="15">
        <v>1</v>
      </c>
      <c r="G4205" s="29">
        <v>19</v>
      </c>
      <c r="H4205" s="29">
        <v>5</v>
      </c>
      <c r="I4205" s="29">
        <v>1975</v>
      </c>
      <c r="J4205" s="15">
        <v>-1</v>
      </c>
      <c r="K4205" s="15">
        <v>-1</v>
      </c>
      <c r="L4205" s="15">
        <v>0</v>
      </c>
      <c r="M4205" s="15">
        <v>0</v>
      </c>
      <c r="N4205" s="27" t="e">
        <f>SUMIF(#REF!,'Integrantes original'!A3970,#REF!)</f>
        <v>#REF!</v>
      </c>
      <c r="O4205" s="27">
        <f t="shared" si="260"/>
        <v>19051975</v>
      </c>
      <c r="P4205" s="27">
        <f t="shared" si="261"/>
        <v>190519751</v>
      </c>
      <c r="Q4205" s="31">
        <f t="shared" si="262"/>
        <v>44402711190575</v>
      </c>
      <c r="R4205" s="27">
        <f>COUNTIF(tratycont!S:S,'Integrantes original'!Q4205)</f>
        <v>0</v>
      </c>
      <c r="S4205" s="27">
        <f t="shared" si="263"/>
        <v>0</v>
      </c>
    </row>
    <row r="4206" spans="1:19" x14ac:dyDescent="0.15">
      <c r="A4206" s="29">
        <v>4440271</v>
      </c>
      <c r="B4206" s="29">
        <v>444027102</v>
      </c>
      <c r="C4206" s="29" t="s">
        <v>19</v>
      </c>
      <c r="D4206" s="30" t="s">
        <v>256</v>
      </c>
      <c r="E4206" s="30" t="s">
        <v>49</v>
      </c>
      <c r="F4206" s="15">
        <v>2</v>
      </c>
      <c r="G4206" s="29">
        <v>31</v>
      </c>
      <c r="H4206" s="29">
        <v>10</v>
      </c>
      <c r="I4206" s="29">
        <v>1982</v>
      </c>
      <c r="J4206" s="15">
        <v>1</v>
      </c>
      <c r="K4206" s="15">
        <v>0</v>
      </c>
      <c r="L4206" s="15">
        <v>2</v>
      </c>
      <c r="M4206" s="15">
        <v>0</v>
      </c>
      <c r="N4206" s="27" t="e">
        <f>SUMIF(#REF!,'Integrantes original'!A3971,#REF!)</f>
        <v>#REF!</v>
      </c>
      <c r="O4206" s="27">
        <f t="shared" si="260"/>
        <v>31101982</v>
      </c>
      <c r="P4206" s="27">
        <f t="shared" si="261"/>
        <v>311019822</v>
      </c>
      <c r="Q4206" s="31">
        <f t="shared" si="262"/>
        <v>44402712311082</v>
      </c>
      <c r="R4206" s="27">
        <f>COUNTIF(tratycont!S:S,'Integrantes original'!Q4206)</f>
        <v>0</v>
      </c>
      <c r="S4206" s="27">
        <f t="shared" si="263"/>
        <v>0</v>
      </c>
    </row>
    <row r="4207" spans="1:19" x14ac:dyDescent="0.15">
      <c r="A4207" s="29">
        <v>4440271</v>
      </c>
      <c r="B4207" s="29">
        <v>444027103</v>
      </c>
      <c r="C4207" s="29" t="s">
        <v>22</v>
      </c>
      <c r="D4207" s="30" t="s">
        <v>467</v>
      </c>
      <c r="E4207" s="30" t="s">
        <v>3445</v>
      </c>
      <c r="F4207" s="15">
        <v>1</v>
      </c>
      <c r="G4207" s="29">
        <v>2</v>
      </c>
      <c r="H4207" s="29">
        <v>10</v>
      </c>
      <c r="I4207" s="29">
        <v>2002</v>
      </c>
      <c r="J4207" s="15">
        <v>-1</v>
      </c>
      <c r="K4207" s="15">
        <v>-1</v>
      </c>
      <c r="L4207" s="15">
        <v>0</v>
      </c>
      <c r="M4207" s="15">
        <v>0</v>
      </c>
      <c r="N4207" s="27" t="e">
        <f>SUMIF(#REF!,'Integrantes original'!A3972,#REF!)</f>
        <v>#REF!</v>
      </c>
      <c r="O4207" s="27">
        <f t="shared" si="260"/>
        <v>2102002</v>
      </c>
      <c r="P4207" s="27">
        <f t="shared" si="261"/>
        <v>21020021</v>
      </c>
      <c r="Q4207" s="31">
        <f t="shared" si="262"/>
        <v>44402711021002</v>
      </c>
      <c r="R4207" s="27">
        <f>COUNTIF(tratycont!S:S,'Integrantes original'!Q4207)</f>
        <v>0</v>
      </c>
      <c r="S4207" s="27">
        <f t="shared" si="263"/>
        <v>0</v>
      </c>
    </row>
    <row r="4208" spans="1:19" x14ac:dyDescent="0.15">
      <c r="A4208" s="29">
        <v>4440271</v>
      </c>
      <c r="B4208" s="29">
        <v>444027104</v>
      </c>
      <c r="C4208" s="29" t="s">
        <v>25</v>
      </c>
      <c r="D4208" s="30" t="s">
        <v>3446</v>
      </c>
      <c r="E4208" s="30" t="s">
        <v>3445</v>
      </c>
      <c r="F4208" s="15">
        <v>2</v>
      </c>
      <c r="G4208" s="29">
        <v>3</v>
      </c>
      <c r="H4208" s="29">
        <v>4</v>
      </c>
      <c r="I4208" s="29">
        <v>2008</v>
      </c>
      <c r="J4208" s="15">
        <v>-1</v>
      </c>
      <c r="K4208" s="15">
        <v>-1</v>
      </c>
      <c r="L4208" s="15">
        <v>0</v>
      </c>
      <c r="M4208" s="15">
        <v>0</v>
      </c>
      <c r="N4208" s="27" t="e">
        <f>SUMIF(#REF!,'Integrantes original'!A3973,#REF!)</f>
        <v>#REF!</v>
      </c>
      <c r="O4208" s="27">
        <f t="shared" si="260"/>
        <v>3042008</v>
      </c>
      <c r="P4208" s="27">
        <f t="shared" si="261"/>
        <v>30420082</v>
      </c>
      <c r="Q4208" s="31">
        <f t="shared" si="262"/>
        <v>44402712030408</v>
      </c>
      <c r="R4208" s="27">
        <f>COUNTIF(tratycont!S:S,'Integrantes original'!Q4208)</f>
        <v>0</v>
      </c>
      <c r="S4208" s="27">
        <f t="shared" si="263"/>
        <v>0</v>
      </c>
    </row>
    <row r="4209" spans="1:19" x14ac:dyDescent="0.15">
      <c r="A4209" s="29">
        <v>4440291</v>
      </c>
      <c r="B4209" s="29">
        <v>444029101</v>
      </c>
      <c r="C4209" s="29" t="s">
        <v>16</v>
      </c>
      <c r="D4209" s="30" t="s">
        <v>3447</v>
      </c>
      <c r="E4209" s="30" t="s">
        <v>1011</v>
      </c>
      <c r="F4209" s="15">
        <v>1</v>
      </c>
      <c r="G4209" s="29">
        <v>17</v>
      </c>
      <c r="H4209" s="29">
        <v>12</v>
      </c>
      <c r="I4209" s="29">
        <v>1995</v>
      </c>
      <c r="J4209" s="15">
        <v>-1</v>
      </c>
      <c r="K4209" s="15">
        <v>-1</v>
      </c>
      <c r="L4209" s="15">
        <v>0</v>
      </c>
      <c r="M4209" s="15">
        <v>0</v>
      </c>
      <c r="N4209" s="27" t="e">
        <f>SUMIF(#REF!,'Integrantes original'!A3974,#REF!)</f>
        <v>#REF!</v>
      </c>
      <c r="O4209" s="27">
        <f t="shared" si="260"/>
        <v>17121995</v>
      </c>
      <c r="P4209" s="27">
        <f t="shared" si="261"/>
        <v>171219951</v>
      </c>
      <c r="Q4209" s="31">
        <f t="shared" si="262"/>
        <v>44402911171295</v>
      </c>
      <c r="R4209" s="27">
        <f>COUNTIF(tratycont!S:S,'Integrantes original'!Q4209)</f>
        <v>0</v>
      </c>
      <c r="S4209" s="27">
        <f t="shared" si="263"/>
        <v>0</v>
      </c>
    </row>
    <row r="4210" spans="1:19" x14ac:dyDescent="0.15">
      <c r="A4210" s="29">
        <v>4440291</v>
      </c>
      <c r="B4210" s="29">
        <v>444029102</v>
      </c>
      <c r="C4210" s="29" t="s">
        <v>19</v>
      </c>
      <c r="D4210" s="30" t="s">
        <v>3448</v>
      </c>
      <c r="E4210" s="30" t="s">
        <v>3449</v>
      </c>
      <c r="F4210" s="15">
        <v>2</v>
      </c>
      <c r="G4210" s="29">
        <v>22</v>
      </c>
      <c r="H4210" s="29">
        <v>2</v>
      </c>
      <c r="I4210" s="29">
        <v>1994</v>
      </c>
      <c r="J4210" s="15">
        <v>1</v>
      </c>
      <c r="K4210" s="15">
        <v>0</v>
      </c>
      <c r="L4210" s="15">
        <v>2</v>
      </c>
      <c r="M4210" s="15">
        <v>0</v>
      </c>
      <c r="N4210" s="27" t="e">
        <f>SUMIF(#REF!,'Integrantes original'!A3975,#REF!)</f>
        <v>#REF!</v>
      </c>
      <c r="O4210" s="27">
        <f t="shared" si="260"/>
        <v>22021994</v>
      </c>
      <c r="P4210" s="27">
        <f t="shared" si="261"/>
        <v>220219942</v>
      </c>
      <c r="Q4210" s="31">
        <f t="shared" si="262"/>
        <v>44402912220294</v>
      </c>
      <c r="R4210" s="27">
        <f>COUNTIF(tratycont!S:S,'Integrantes original'!Q4210)</f>
        <v>0</v>
      </c>
      <c r="S4210" s="27">
        <f t="shared" si="263"/>
        <v>0</v>
      </c>
    </row>
    <row r="4211" spans="1:19" x14ac:dyDescent="0.15">
      <c r="A4211" s="29">
        <v>4440291</v>
      </c>
      <c r="B4211" s="29">
        <v>444029103</v>
      </c>
      <c r="C4211" s="29" t="s">
        <v>22</v>
      </c>
      <c r="D4211" s="30" t="s">
        <v>3450</v>
      </c>
      <c r="E4211" s="30" t="s">
        <v>3449</v>
      </c>
      <c r="F4211" s="15">
        <v>1</v>
      </c>
      <c r="G4211" s="29">
        <v>21</v>
      </c>
      <c r="H4211" s="29">
        <v>6</v>
      </c>
      <c r="I4211" s="29">
        <v>2012</v>
      </c>
      <c r="J4211" s="15">
        <v>-1</v>
      </c>
      <c r="K4211" s="15">
        <v>-1</v>
      </c>
      <c r="L4211" s="15">
        <v>0</v>
      </c>
      <c r="M4211" s="15">
        <v>0</v>
      </c>
      <c r="N4211" s="27" t="e">
        <f>SUMIF(#REF!,'Integrantes original'!A3976,#REF!)</f>
        <v>#REF!</v>
      </c>
      <c r="O4211" s="27">
        <f t="shared" si="260"/>
        <v>21062012</v>
      </c>
      <c r="P4211" s="27">
        <f t="shared" si="261"/>
        <v>210620121</v>
      </c>
      <c r="Q4211" s="31">
        <f t="shared" si="262"/>
        <v>44402911210612</v>
      </c>
      <c r="R4211" s="27">
        <f>COUNTIF(tratycont!S:S,'Integrantes original'!Q4211)</f>
        <v>0</v>
      </c>
      <c r="S4211" s="27">
        <f t="shared" si="263"/>
        <v>0</v>
      </c>
    </row>
    <row r="4212" spans="1:19" x14ac:dyDescent="0.15">
      <c r="A4212" s="29">
        <v>4440291</v>
      </c>
      <c r="B4212" s="29">
        <v>444029104</v>
      </c>
      <c r="C4212" s="29" t="s">
        <v>25</v>
      </c>
      <c r="D4212" s="30" t="s">
        <v>3451</v>
      </c>
      <c r="E4212" s="30" t="s">
        <v>3452</v>
      </c>
      <c r="F4212" s="15">
        <v>1</v>
      </c>
      <c r="G4212" s="29">
        <v>20</v>
      </c>
      <c r="H4212" s="29">
        <v>5</v>
      </c>
      <c r="I4212" s="29">
        <v>2016</v>
      </c>
      <c r="J4212" s="15">
        <v>-1</v>
      </c>
      <c r="K4212" s="15">
        <v>-1</v>
      </c>
      <c r="L4212" s="15">
        <v>0</v>
      </c>
      <c r="M4212" s="15">
        <v>0</v>
      </c>
      <c r="N4212" s="27" t="e">
        <f>SUMIF(#REF!,'Integrantes original'!A3977,#REF!)</f>
        <v>#REF!</v>
      </c>
      <c r="O4212" s="27">
        <f t="shared" si="260"/>
        <v>20052016</v>
      </c>
      <c r="P4212" s="27">
        <f t="shared" si="261"/>
        <v>200520161</v>
      </c>
      <c r="Q4212" s="31">
        <f t="shared" si="262"/>
        <v>44402911200516</v>
      </c>
      <c r="R4212" s="27">
        <f>COUNTIF(tratycont!S:S,'Integrantes original'!Q4212)</f>
        <v>0</v>
      </c>
      <c r="S4212" s="27">
        <f t="shared" si="263"/>
        <v>0</v>
      </c>
    </row>
    <row r="4213" spans="1:19" x14ac:dyDescent="0.15">
      <c r="A4213" s="29">
        <v>4440291</v>
      </c>
      <c r="B4213" s="29">
        <v>444029105</v>
      </c>
      <c r="C4213" s="29" t="s">
        <v>27</v>
      </c>
      <c r="D4213" s="30" t="s">
        <v>3453</v>
      </c>
      <c r="E4213" s="30" t="s">
        <v>3452</v>
      </c>
      <c r="F4213" s="15">
        <v>2</v>
      </c>
      <c r="G4213" s="29">
        <v>28</v>
      </c>
      <c r="H4213" s="29">
        <v>8</v>
      </c>
      <c r="I4213" s="29">
        <v>2018</v>
      </c>
      <c r="J4213" s="15">
        <v>2</v>
      </c>
      <c r="K4213" s="15">
        <v>2</v>
      </c>
      <c r="L4213" s="15">
        <v>0</v>
      </c>
      <c r="M4213" s="15">
        <v>0</v>
      </c>
      <c r="N4213" s="27" t="e">
        <f>SUMIF(#REF!,'Integrantes original'!A3978,#REF!)</f>
        <v>#REF!</v>
      </c>
      <c r="O4213" s="27">
        <f t="shared" si="260"/>
        <v>28082018</v>
      </c>
      <c r="P4213" s="27">
        <f t="shared" si="261"/>
        <v>280820182</v>
      </c>
      <c r="Q4213" s="31">
        <f t="shared" si="262"/>
        <v>44402912280818</v>
      </c>
      <c r="R4213" s="27">
        <f>COUNTIF(tratycont!S:S,'Integrantes original'!Q4213)</f>
        <v>1</v>
      </c>
      <c r="S4213" s="27">
        <f t="shared" si="263"/>
        <v>1</v>
      </c>
    </row>
    <row r="4214" spans="1:19" x14ac:dyDescent="0.15">
      <c r="A4214" s="29">
        <v>4440301</v>
      </c>
      <c r="B4214" s="29">
        <v>444030101</v>
      </c>
      <c r="C4214" s="29" t="s">
        <v>16</v>
      </c>
      <c r="D4214" s="30" t="s">
        <v>17</v>
      </c>
      <c r="E4214" s="30" t="s">
        <v>3379</v>
      </c>
      <c r="F4214" s="15">
        <v>1</v>
      </c>
      <c r="G4214" s="29">
        <v>6</v>
      </c>
      <c r="H4214" s="29">
        <v>12</v>
      </c>
      <c r="I4214" s="29">
        <v>1957</v>
      </c>
      <c r="J4214" s="15">
        <v>-1</v>
      </c>
      <c r="K4214" s="15">
        <v>-1</v>
      </c>
      <c r="L4214" s="15">
        <v>0</v>
      </c>
      <c r="M4214" s="15">
        <v>0</v>
      </c>
      <c r="N4214" s="27" t="e">
        <f>SUMIF(#REF!,'Integrantes original'!A3979,#REF!)</f>
        <v>#REF!</v>
      </c>
      <c r="O4214" s="27">
        <f t="shared" si="260"/>
        <v>6121957</v>
      </c>
      <c r="P4214" s="27">
        <f t="shared" si="261"/>
        <v>61219571</v>
      </c>
      <c r="Q4214" s="31">
        <f t="shared" si="262"/>
        <v>44403011061257</v>
      </c>
      <c r="R4214" s="27">
        <f>COUNTIF(tratycont!S:S,'Integrantes original'!Q4214)</f>
        <v>0</v>
      </c>
      <c r="S4214" s="27">
        <f t="shared" si="263"/>
        <v>0</v>
      </c>
    </row>
    <row r="4215" spans="1:19" x14ac:dyDescent="0.15">
      <c r="A4215" s="29">
        <v>4440301</v>
      </c>
      <c r="B4215" s="29">
        <v>444030102</v>
      </c>
      <c r="C4215" s="29" t="s">
        <v>19</v>
      </c>
      <c r="D4215" s="30" t="s">
        <v>3454</v>
      </c>
      <c r="E4215" s="30" t="s">
        <v>3455</v>
      </c>
      <c r="F4215" s="15">
        <v>2</v>
      </c>
      <c r="G4215" s="29">
        <v>24</v>
      </c>
      <c r="H4215" s="29">
        <v>10</v>
      </c>
      <c r="I4215" s="29">
        <v>1963</v>
      </c>
      <c r="J4215" s="15">
        <v>-1</v>
      </c>
      <c r="K4215" s="15">
        <v>-1</v>
      </c>
      <c r="L4215" s="15">
        <v>0</v>
      </c>
      <c r="M4215" s="15">
        <v>0</v>
      </c>
      <c r="N4215" s="27" t="e">
        <f>SUMIF(#REF!,'Integrantes original'!A3980,#REF!)</f>
        <v>#REF!</v>
      </c>
      <c r="O4215" s="27">
        <f t="shared" si="260"/>
        <v>24101963</v>
      </c>
      <c r="P4215" s="27">
        <f t="shared" si="261"/>
        <v>241019632</v>
      </c>
      <c r="Q4215" s="31">
        <f t="shared" si="262"/>
        <v>44403012241063</v>
      </c>
      <c r="R4215" s="27">
        <f>COUNTIF(tratycont!S:S,'Integrantes original'!Q4215)</f>
        <v>0</v>
      </c>
      <c r="S4215" s="27">
        <f t="shared" si="263"/>
        <v>0</v>
      </c>
    </row>
    <row r="4216" spans="1:19" x14ac:dyDescent="0.15">
      <c r="A4216" s="29">
        <v>4440301</v>
      </c>
      <c r="B4216" s="29">
        <v>444030103</v>
      </c>
      <c r="C4216" s="29" t="s">
        <v>22</v>
      </c>
      <c r="D4216" s="30" t="s">
        <v>3456</v>
      </c>
      <c r="E4216" s="30" t="s">
        <v>3379</v>
      </c>
      <c r="F4216" s="15">
        <v>2</v>
      </c>
      <c r="G4216" s="29">
        <v>9</v>
      </c>
      <c r="H4216" s="29">
        <v>6</v>
      </c>
      <c r="I4216" s="29">
        <v>1997</v>
      </c>
      <c r="J4216" s="15">
        <v>1</v>
      </c>
      <c r="K4216" s="15">
        <v>0</v>
      </c>
      <c r="L4216" s="15">
        <v>2</v>
      </c>
      <c r="M4216" s="15">
        <v>0</v>
      </c>
      <c r="N4216" s="27" t="e">
        <f>SUMIF(#REF!,'Integrantes original'!A3981,#REF!)</f>
        <v>#REF!</v>
      </c>
      <c r="O4216" s="27">
        <f t="shared" si="260"/>
        <v>9061997</v>
      </c>
      <c r="P4216" s="27">
        <f t="shared" si="261"/>
        <v>90619972</v>
      </c>
      <c r="Q4216" s="31">
        <f t="shared" si="262"/>
        <v>44403012090697</v>
      </c>
      <c r="R4216" s="27">
        <f>COUNTIF(tratycont!S:S,'Integrantes original'!Q4216)</f>
        <v>0</v>
      </c>
      <c r="S4216" s="27">
        <f t="shared" si="263"/>
        <v>0</v>
      </c>
    </row>
    <row r="4217" spans="1:19" x14ac:dyDescent="0.15">
      <c r="A4217" s="29">
        <v>4440301</v>
      </c>
      <c r="B4217" s="29">
        <v>444030104</v>
      </c>
      <c r="C4217" s="29" t="s">
        <v>25</v>
      </c>
      <c r="D4217" s="30" t="s">
        <v>3457</v>
      </c>
      <c r="E4217" s="30" t="s">
        <v>152</v>
      </c>
      <c r="F4217" s="15">
        <v>1</v>
      </c>
      <c r="G4217" s="29">
        <v>16</v>
      </c>
      <c r="H4217" s="29">
        <v>3</v>
      </c>
      <c r="I4217" s="29">
        <v>1996</v>
      </c>
      <c r="J4217" s="15">
        <v>-1</v>
      </c>
      <c r="K4217" s="15">
        <v>-1</v>
      </c>
      <c r="L4217" s="15">
        <v>0</v>
      </c>
      <c r="M4217" s="15">
        <v>0</v>
      </c>
      <c r="N4217" s="27" t="e">
        <f>SUMIF(#REF!,'Integrantes original'!A3982,#REF!)</f>
        <v>#REF!</v>
      </c>
      <c r="O4217" s="27">
        <f t="shared" si="260"/>
        <v>16031996</v>
      </c>
      <c r="P4217" s="27">
        <f t="shared" si="261"/>
        <v>160319961</v>
      </c>
      <c r="Q4217" s="31">
        <f t="shared" si="262"/>
        <v>44403011160396</v>
      </c>
      <c r="R4217" s="27">
        <f>COUNTIF(tratycont!S:S,'Integrantes original'!Q4217)</f>
        <v>0</v>
      </c>
      <c r="S4217" s="27">
        <f t="shared" si="263"/>
        <v>0</v>
      </c>
    </row>
    <row r="4218" spans="1:19" x14ac:dyDescent="0.15">
      <c r="A4218" s="29">
        <v>4440321</v>
      </c>
      <c r="B4218" s="29">
        <v>444032101</v>
      </c>
      <c r="C4218" s="29" t="s">
        <v>16</v>
      </c>
      <c r="D4218" s="30" t="s">
        <v>3458</v>
      </c>
      <c r="E4218" s="30" t="s">
        <v>3459</v>
      </c>
      <c r="F4218" s="15">
        <v>2</v>
      </c>
      <c r="G4218" s="29">
        <v>8</v>
      </c>
      <c r="H4218" s="29">
        <v>8</v>
      </c>
      <c r="I4218" s="29">
        <v>1983</v>
      </c>
      <c r="J4218" s="15">
        <v>1</v>
      </c>
      <c r="K4218" s="15">
        <v>0</v>
      </c>
      <c r="L4218" s="15">
        <v>2</v>
      </c>
      <c r="M4218" s="15">
        <v>0</v>
      </c>
      <c r="N4218" s="27" t="e">
        <f>SUMIF(#REF!,'Integrantes original'!A3983,#REF!)</f>
        <v>#REF!</v>
      </c>
      <c r="O4218" s="27">
        <f t="shared" si="260"/>
        <v>8081983</v>
      </c>
      <c r="P4218" s="27">
        <f t="shared" si="261"/>
        <v>80819832</v>
      </c>
      <c r="Q4218" s="31">
        <f t="shared" si="262"/>
        <v>44403212080883</v>
      </c>
      <c r="R4218" s="27">
        <f>COUNTIF(tratycont!S:S,'Integrantes original'!Q4218)</f>
        <v>0</v>
      </c>
      <c r="S4218" s="27">
        <f t="shared" si="263"/>
        <v>0</v>
      </c>
    </row>
    <row r="4219" spans="1:19" x14ac:dyDescent="0.15">
      <c r="A4219" s="29">
        <v>4440321</v>
      </c>
      <c r="B4219" s="29">
        <v>444032102</v>
      </c>
      <c r="C4219" s="29" t="s">
        <v>19</v>
      </c>
      <c r="D4219" s="30" t="s">
        <v>3460</v>
      </c>
      <c r="E4219" s="30" t="s">
        <v>3461</v>
      </c>
      <c r="F4219" s="15">
        <v>2</v>
      </c>
      <c r="G4219" s="29">
        <v>23</v>
      </c>
      <c r="H4219" s="29">
        <v>5</v>
      </c>
      <c r="I4219" s="29">
        <v>2001</v>
      </c>
      <c r="J4219" s="15">
        <v>-1</v>
      </c>
      <c r="K4219" s="15">
        <v>-1</v>
      </c>
      <c r="L4219" s="15">
        <v>0</v>
      </c>
      <c r="M4219" s="15">
        <v>0</v>
      </c>
      <c r="N4219" s="27" t="e">
        <f>SUMIF(#REF!,'Integrantes original'!A3984,#REF!)</f>
        <v>#REF!</v>
      </c>
      <c r="O4219" s="27">
        <f t="shared" si="260"/>
        <v>23052001</v>
      </c>
      <c r="P4219" s="27">
        <f t="shared" si="261"/>
        <v>230520012</v>
      </c>
      <c r="Q4219" s="31">
        <f t="shared" si="262"/>
        <v>44403212230501</v>
      </c>
      <c r="R4219" s="27">
        <f>COUNTIF(tratycont!S:S,'Integrantes original'!Q4219)</f>
        <v>0</v>
      </c>
      <c r="S4219" s="27">
        <f t="shared" si="263"/>
        <v>0</v>
      </c>
    </row>
    <row r="4220" spans="1:19" x14ac:dyDescent="0.15">
      <c r="A4220" s="29">
        <v>4440321</v>
      </c>
      <c r="B4220" s="29">
        <v>444032103</v>
      </c>
      <c r="C4220" s="29" t="s">
        <v>22</v>
      </c>
      <c r="D4220" s="30" t="s">
        <v>3462</v>
      </c>
      <c r="E4220" s="30" t="s">
        <v>3461</v>
      </c>
      <c r="F4220" s="15">
        <v>1</v>
      </c>
      <c r="G4220" s="29">
        <v>9</v>
      </c>
      <c r="H4220" s="29">
        <v>3</v>
      </c>
      <c r="I4220" s="29">
        <v>2007</v>
      </c>
      <c r="J4220" s="15">
        <v>-1</v>
      </c>
      <c r="K4220" s="15">
        <v>-1</v>
      </c>
      <c r="L4220" s="15">
        <v>0</v>
      </c>
      <c r="M4220" s="15">
        <v>0</v>
      </c>
      <c r="N4220" s="27" t="e">
        <f>SUMIF(#REF!,'Integrantes original'!A3985,#REF!)</f>
        <v>#REF!</v>
      </c>
      <c r="O4220" s="27">
        <f t="shared" si="260"/>
        <v>9032007</v>
      </c>
      <c r="P4220" s="27">
        <f t="shared" si="261"/>
        <v>90320071</v>
      </c>
      <c r="Q4220" s="31">
        <f t="shared" si="262"/>
        <v>44403211090307</v>
      </c>
      <c r="R4220" s="27">
        <f>COUNTIF(tratycont!S:S,'Integrantes original'!Q4220)</f>
        <v>0</v>
      </c>
      <c r="S4220" s="27">
        <f t="shared" si="263"/>
        <v>0</v>
      </c>
    </row>
    <row r="4221" spans="1:19" x14ac:dyDescent="0.15">
      <c r="A4221" s="29">
        <v>4440321</v>
      </c>
      <c r="B4221" s="29">
        <v>444032104</v>
      </c>
      <c r="C4221" s="29" t="s">
        <v>25</v>
      </c>
      <c r="D4221" s="30" t="s">
        <v>3463</v>
      </c>
      <c r="E4221" s="30" t="s">
        <v>3464</v>
      </c>
      <c r="F4221" s="15">
        <v>2</v>
      </c>
      <c r="G4221" s="29">
        <v>4</v>
      </c>
      <c r="H4221" s="29">
        <v>8</v>
      </c>
      <c r="I4221" s="29">
        <v>2018</v>
      </c>
      <c r="J4221" s="15">
        <v>2</v>
      </c>
      <c r="K4221" s="15">
        <v>1</v>
      </c>
      <c r="L4221" s="15">
        <v>0</v>
      </c>
      <c r="M4221" s="15">
        <v>0</v>
      </c>
      <c r="N4221" s="27" t="e">
        <f>SUMIF(#REF!,'Integrantes original'!A3986,#REF!)</f>
        <v>#REF!</v>
      </c>
      <c r="O4221" s="27">
        <f t="shared" si="260"/>
        <v>4082018</v>
      </c>
      <c r="P4221" s="27">
        <f t="shared" si="261"/>
        <v>40820182</v>
      </c>
      <c r="Q4221" s="31">
        <f t="shared" si="262"/>
        <v>44403212040818</v>
      </c>
      <c r="R4221" s="27">
        <f>COUNTIF(tratycont!S:S,'Integrantes original'!Q4221)</f>
        <v>1</v>
      </c>
      <c r="S4221" s="27">
        <f t="shared" si="263"/>
        <v>1</v>
      </c>
    </row>
    <row r="4222" spans="1:19" x14ac:dyDescent="0.15">
      <c r="A4222" s="29">
        <v>4440331</v>
      </c>
      <c r="B4222" s="29">
        <v>444033101</v>
      </c>
      <c r="C4222" s="29" t="s">
        <v>16</v>
      </c>
      <c r="D4222" s="30" t="s">
        <v>3465</v>
      </c>
      <c r="E4222" s="30" t="s">
        <v>195</v>
      </c>
      <c r="F4222" s="15">
        <v>1</v>
      </c>
      <c r="G4222" s="29">
        <v>26</v>
      </c>
      <c r="H4222" s="29">
        <v>1</v>
      </c>
      <c r="I4222" s="29">
        <v>1993</v>
      </c>
      <c r="J4222" s="15">
        <v>-1</v>
      </c>
      <c r="K4222" s="15">
        <v>-1</v>
      </c>
      <c r="L4222" s="15">
        <v>0</v>
      </c>
      <c r="M4222" s="15">
        <v>0</v>
      </c>
      <c r="N4222" s="27" t="e">
        <f>SUMIF(#REF!,'Integrantes original'!A3987,#REF!)</f>
        <v>#REF!</v>
      </c>
      <c r="O4222" s="27">
        <f t="shared" si="260"/>
        <v>26011993</v>
      </c>
      <c r="P4222" s="27">
        <f t="shared" si="261"/>
        <v>260119931</v>
      </c>
      <c r="Q4222" s="31">
        <f t="shared" si="262"/>
        <v>44403311260193</v>
      </c>
      <c r="R4222" s="27">
        <f>COUNTIF(tratycont!S:S,'Integrantes original'!Q4222)</f>
        <v>0</v>
      </c>
      <c r="S4222" s="27">
        <f t="shared" si="263"/>
        <v>0</v>
      </c>
    </row>
    <row r="4223" spans="1:19" x14ac:dyDescent="0.15">
      <c r="A4223" s="29">
        <v>4440331</v>
      </c>
      <c r="B4223" s="29">
        <v>444033102</v>
      </c>
      <c r="C4223" s="29" t="s">
        <v>19</v>
      </c>
      <c r="D4223" s="30" t="s">
        <v>3466</v>
      </c>
      <c r="E4223" s="30" t="s">
        <v>3379</v>
      </c>
      <c r="F4223" s="15">
        <v>2</v>
      </c>
      <c r="G4223" s="29">
        <v>11</v>
      </c>
      <c r="H4223" s="29">
        <v>10</v>
      </c>
      <c r="I4223" s="29">
        <v>1995</v>
      </c>
      <c r="J4223" s="15">
        <v>1</v>
      </c>
      <c r="K4223" s="15">
        <v>0</v>
      </c>
      <c r="L4223" s="15">
        <v>2</v>
      </c>
      <c r="M4223" s="15">
        <v>0</v>
      </c>
      <c r="N4223" s="27" t="e">
        <f>SUMIF(#REF!,'Integrantes original'!A3988,#REF!)</f>
        <v>#REF!</v>
      </c>
      <c r="O4223" s="27">
        <f t="shared" si="260"/>
        <v>11101995</v>
      </c>
      <c r="P4223" s="27">
        <f t="shared" si="261"/>
        <v>111019952</v>
      </c>
      <c r="Q4223" s="31">
        <f t="shared" si="262"/>
        <v>44403312111095</v>
      </c>
      <c r="R4223" s="27">
        <f>COUNTIF(tratycont!S:S,'Integrantes original'!Q4223)</f>
        <v>0</v>
      </c>
      <c r="S4223" s="27">
        <f t="shared" si="263"/>
        <v>0</v>
      </c>
    </row>
    <row r="4224" spans="1:19" x14ac:dyDescent="0.15">
      <c r="A4224" s="29">
        <v>4440331</v>
      </c>
      <c r="B4224" s="29">
        <v>444033103</v>
      </c>
      <c r="C4224" s="29" t="s">
        <v>22</v>
      </c>
      <c r="D4224" s="30" t="s">
        <v>3467</v>
      </c>
      <c r="E4224" s="30" t="s">
        <v>195</v>
      </c>
      <c r="F4224" s="15">
        <v>2</v>
      </c>
      <c r="G4224" s="29">
        <v>26</v>
      </c>
      <c r="H4224" s="29">
        <v>7</v>
      </c>
      <c r="I4224" s="29">
        <v>2018</v>
      </c>
      <c r="J4224" s="15">
        <v>2</v>
      </c>
      <c r="K4224" s="15">
        <v>2</v>
      </c>
      <c r="L4224" s="15">
        <v>0</v>
      </c>
      <c r="M4224" s="15">
        <v>0</v>
      </c>
      <c r="N4224" s="27" t="e">
        <f>SUMIF(#REF!,'Integrantes original'!A3989,#REF!)</f>
        <v>#REF!</v>
      </c>
      <c r="O4224" s="27">
        <f t="shared" si="260"/>
        <v>26072018</v>
      </c>
      <c r="P4224" s="27">
        <f t="shared" si="261"/>
        <v>260720182</v>
      </c>
      <c r="Q4224" s="31">
        <f t="shared" si="262"/>
        <v>44403312260718</v>
      </c>
      <c r="R4224" s="27">
        <f>COUNTIF(tratycont!S:S,'Integrantes original'!Q4224)</f>
        <v>2</v>
      </c>
      <c r="S4224" s="27">
        <f t="shared" si="263"/>
        <v>1</v>
      </c>
    </row>
    <row r="4225" spans="1:19" x14ac:dyDescent="0.15">
      <c r="A4225" s="29">
        <v>4440331</v>
      </c>
      <c r="B4225" s="29">
        <v>444033104</v>
      </c>
      <c r="C4225" s="29" t="s">
        <v>25</v>
      </c>
      <c r="D4225" s="30" t="s">
        <v>3468</v>
      </c>
      <c r="E4225" s="30" t="s">
        <v>195</v>
      </c>
      <c r="F4225" s="15">
        <v>1</v>
      </c>
      <c r="G4225" s="29">
        <v>26</v>
      </c>
      <c r="H4225" s="29">
        <v>7</v>
      </c>
      <c r="I4225" s="29">
        <v>2018</v>
      </c>
      <c r="J4225" s="15">
        <v>2</v>
      </c>
      <c r="K4225" s="15">
        <v>2</v>
      </c>
      <c r="L4225" s="15">
        <v>0</v>
      </c>
      <c r="M4225" s="15">
        <v>0</v>
      </c>
      <c r="N4225" s="27" t="e">
        <f>SUMIF(#REF!,'Integrantes original'!A3990,#REF!)</f>
        <v>#REF!</v>
      </c>
      <c r="O4225" s="27">
        <f t="shared" si="260"/>
        <v>26072018</v>
      </c>
      <c r="P4225" s="27">
        <f t="shared" si="261"/>
        <v>260720181</v>
      </c>
      <c r="Q4225" s="31">
        <f t="shared" si="262"/>
        <v>44403311260718</v>
      </c>
      <c r="R4225" s="27">
        <f>COUNTIF(tratycont!S:S,'Integrantes original'!Q4225)</f>
        <v>0</v>
      </c>
      <c r="S4225" s="27">
        <f t="shared" si="263"/>
        <v>1</v>
      </c>
    </row>
    <row r="4226" spans="1:19" x14ac:dyDescent="0.15">
      <c r="A4226" s="29">
        <v>4440331</v>
      </c>
      <c r="B4226" s="29">
        <v>444033105</v>
      </c>
      <c r="C4226" s="29" t="s">
        <v>27</v>
      </c>
      <c r="D4226" s="30" t="s">
        <v>2917</v>
      </c>
      <c r="E4226" s="30" t="s">
        <v>3379</v>
      </c>
      <c r="F4226" s="15">
        <v>1</v>
      </c>
      <c r="G4226" s="29">
        <v>18</v>
      </c>
      <c r="H4226" s="29">
        <v>4</v>
      </c>
      <c r="I4226" s="29">
        <v>1962</v>
      </c>
      <c r="J4226" s="15">
        <v>-1</v>
      </c>
      <c r="K4226" s="15">
        <v>-1</v>
      </c>
      <c r="L4226" s="15">
        <v>0</v>
      </c>
      <c r="M4226" s="15">
        <v>0</v>
      </c>
      <c r="N4226" s="27" t="e">
        <f>SUMIF(#REF!,'Integrantes original'!A3991,#REF!)</f>
        <v>#REF!</v>
      </c>
      <c r="O4226" s="27">
        <f t="shared" si="260"/>
        <v>18041962</v>
      </c>
      <c r="P4226" s="27">
        <f t="shared" si="261"/>
        <v>180419621</v>
      </c>
      <c r="Q4226" s="31">
        <f t="shared" si="262"/>
        <v>44403311180462</v>
      </c>
      <c r="R4226" s="27">
        <f>COUNTIF(tratycont!S:S,'Integrantes original'!Q4226)</f>
        <v>0</v>
      </c>
      <c r="S4226" s="27">
        <f t="shared" si="263"/>
        <v>0</v>
      </c>
    </row>
    <row r="4227" spans="1:19" x14ac:dyDescent="0.15">
      <c r="A4227" s="29">
        <v>4440331</v>
      </c>
      <c r="B4227" s="29">
        <v>444033106</v>
      </c>
      <c r="C4227" s="29" t="s">
        <v>30</v>
      </c>
      <c r="D4227" s="30" t="s">
        <v>953</v>
      </c>
      <c r="E4227" s="30" t="s">
        <v>648</v>
      </c>
      <c r="F4227" s="15">
        <v>2</v>
      </c>
      <c r="G4227" s="29">
        <v>7</v>
      </c>
      <c r="H4227" s="29">
        <v>7</v>
      </c>
      <c r="I4227" s="29">
        <v>1962</v>
      </c>
      <c r="J4227" s="15">
        <v>-1</v>
      </c>
      <c r="K4227" s="15">
        <v>-1</v>
      </c>
      <c r="L4227" s="15">
        <v>0</v>
      </c>
      <c r="M4227" s="15">
        <v>0</v>
      </c>
      <c r="N4227" s="27" t="e">
        <f>SUMIF(#REF!,'Integrantes original'!A3992,#REF!)</f>
        <v>#REF!</v>
      </c>
      <c r="O4227" s="27">
        <f t="shared" ref="O4227:O4290" si="264">(((G4227*100)+H4227)*10000)+I4227</f>
        <v>7071962</v>
      </c>
      <c r="P4227" s="27">
        <f t="shared" ref="P4227:P4290" si="265">(O4227*10)+F4227</f>
        <v>70719622</v>
      </c>
      <c r="Q4227" s="31">
        <f t="shared" ref="Q4227:Q4290" si="266">(((((((A4227*10)+F4227)*100)+G4227)*100)+H4227)*100)+RIGHT(I4227,2)</f>
        <v>44403312070762</v>
      </c>
      <c r="R4227" s="27">
        <f>COUNTIF(tratycont!S:S,'Integrantes original'!Q4227)</f>
        <v>0</v>
      </c>
      <c r="S4227" s="27">
        <f t="shared" ref="S4227:S4290" si="267">IF(J4227=2,1,0)</f>
        <v>0</v>
      </c>
    </row>
    <row r="4228" spans="1:19" x14ac:dyDescent="0.15">
      <c r="A4228" s="29">
        <v>4440341</v>
      </c>
      <c r="B4228" s="29">
        <v>444034101</v>
      </c>
      <c r="C4228" s="29" t="s">
        <v>16</v>
      </c>
      <c r="D4228" s="30" t="s">
        <v>1733</v>
      </c>
      <c r="E4228" s="30" t="s">
        <v>3469</v>
      </c>
      <c r="F4228" s="15">
        <v>1</v>
      </c>
      <c r="G4228" s="29">
        <v>24</v>
      </c>
      <c r="H4228" s="29">
        <v>3</v>
      </c>
      <c r="I4228" s="29">
        <v>1995</v>
      </c>
      <c r="J4228" s="15">
        <v>-1</v>
      </c>
      <c r="K4228" s="15">
        <v>-1</v>
      </c>
      <c r="L4228" s="15">
        <v>0</v>
      </c>
      <c r="M4228" s="15">
        <v>0</v>
      </c>
      <c r="N4228" s="27" t="e">
        <f>SUMIF(#REF!,'Integrantes original'!A3993,#REF!)</f>
        <v>#REF!</v>
      </c>
      <c r="O4228" s="27">
        <f t="shared" si="264"/>
        <v>24031995</v>
      </c>
      <c r="P4228" s="27">
        <f t="shared" si="265"/>
        <v>240319951</v>
      </c>
      <c r="Q4228" s="31">
        <f t="shared" si="266"/>
        <v>44403411240395</v>
      </c>
      <c r="R4228" s="27">
        <f>COUNTIF(tratycont!S:S,'Integrantes original'!Q4228)</f>
        <v>0</v>
      </c>
      <c r="S4228" s="27">
        <f t="shared" si="267"/>
        <v>0</v>
      </c>
    </row>
    <row r="4229" spans="1:19" x14ac:dyDescent="0.15">
      <c r="A4229" s="29">
        <v>4440341</v>
      </c>
      <c r="B4229" s="29">
        <v>444034102</v>
      </c>
      <c r="C4229" s="29" t="s">
        <v>19</v>
      </c>
      <c r="D4229" s="30" t="s">
        <v>3470</v>
      </c>
      <c r="E4229" s="30" t="s">
        <v>3471</v>
      </c>
      <c r="F4229" s="15">
        <v>2</v>
      </c>
      <c r="G4229" s="29">
        <v>25</v>
      </c>
      <c r="H4229" s="29">
        <v>11</v>
      </c>
      <c r="I4229" s="29">
        <v>1998</v>
      </c>
      <c r="J4229" s="15">
        <v>1</v>
      </c>
      <c r="K4229" s="15">
        <v>0</v>
      </c>
      <c r="L4229" s="15">
        <v>2</v>
      </c>
      <c r="M4229" s="15">
        <v>0</v>
      </c>
      <c r="N4229" s="27" t="e">
        <f>SUMIF(#REF!,'Integrantes original'!A3994,#REF!)</f>
        <v>#REF!</v>
      </c>
      <c r="O4229" s="27">
        <f t="shared" si="264"/>
        <v>25111998</v>
      </c>
      <c r="P4229" s="27">
        <f t="shared" si="265"/>
        <v>251119982</v>
      </c>
      <c r="Q4229" s="31">
        <f t="shared" si="266"/>
        <v>44403412251198</v>
      </c>
      <c r="R4229" s="27">
        <f>COUNTIF(tratycont!S:S,'Integrantes original'!Q4229)</f>
        <v>0</v>
      </c>
      <c r="S4229" s="27">
        <f t="shared" si="267"/>
        <v>0</v>
      </c>
    </row>
    <row r="4230" spans="1:19" x14ac:dyDescent="0.15">
      <c r="A4230" s="29">
        <v>4440341</v>
      </c>
      <c r="B4230" s="29">
        <v>444034103</v>
      </c>
      <c r="C4230" s="29" t="s">
        <v>22</v>
      </c>
      <c r="D4230" s="30" t="s">
        <v>3472</v>
      </c>
      <c r="E4230" s="30" t="s">
        <v>3471</v>
      </c>
      <c r="F4230" s="15">
        <v>1</v>
      </c>
      <c r="G4230" s="29">
        <v>25</v>
      </c>
      <c r="H4230" s="29">
        <v>10</v>
      </c>
      <c r="I4230" s="29">
        <v>2013</v>
      </c>
      <c r="J4230" s="15">
        <v>-1</v>
      </c>
      <c r="K4230" s="15">
        <v>-1</v>
      </c>
      <c r="L4230" s="15">
        <v>0</v>
      </c>
      <c r="M4230" s="15">
        <v>0</v>
      </c>
      <c r="N4230" s="27" t="e">
        <f>SUMIF(#REF!,'Integrantes original'!A3995,#REF!)</f>
        <v>#REF!</v>
      </c>
      <c r="O4230" s="27">
        <f t="shared" si="264"/>
        <v>25102013</v>
      </c>
      <c r="P4230" s="27">
        <f t="shared" si="265"/>
        <v>251020131</v>
      </c>
      <c r="Q4230" s="31">
        <f t="shared" si="266"/>
        <v>44403411251013</v>
      </c>
      <c r="R4230" s="27">
        <f>COUNTIF(tratycont!S:S,'Integrantes original'!Q4230)</f>
        <v>0</v>
      </c>
      <c r="S4230" s="27">
        <f t="shared" si="267"/>
        <v>0</v>
      </c>
    </row>
    <row r="4231" spans="1:19" x14ac:dyDescent="0.15">
      <c r="A4231" s="29">
        <v>4440341</v>
      </c>
      <c r="B4231" s="29">
        <v>444034104</v>
      </c>
      <c r="C4231" s="29" t="s">
        <v>25</v>
      </c>
      <c r="D4231" s="30" t="s">
        <v>3473</v>
      </c>
      <c r="E4231" s="30" t="s">
        <v>3474</v>
      </c>
      <c r="F4231" s="15">
        <v>1</v>
      </c>
      <c r="G4231" s="29">
        <v>6</v>
      </c>
      <c r="H4231" s="29">
        <v>6</v>
      </c>
      <c r="I4231" s="29">
        <v>2016</v>
      </c>
      <c r="J4231" s="15">
        <v>-1</v>
      </c>
      <c r="K4231" s="15">
        <v>-1</v>
      </c>
      <c r="L4231" s="15">
        <v>0</v>
      </c>
      <c r="M4231" s="15">
        <v>0</v>
      </c>
      <c r="N4231" s="27" t="e">
        <f>SUMIF(#REF!,'Integrantes original'!A3996,#REF!)</f>
        <v>#REF!</v>
      </c>
      <c r="O4231" s="27">
        <f t="shared" si="264"/>
        <v>6062016</v>
      </c>
      <c r="P4231" s="27">
        <f t="shared" si="265"/>
        <v>60620161</v>
      </c>
      <c r="Q4231" s="31">
        <f t="shared" si="266"/>
        <v>44403411060616</v>
      </c>
      <c r="R4231" s="27">
        <f>COUNTIF(tratycont!S:S,'Integrantes original'!Q4231)</f>
        <v>0</v>
      </c>
      <c r="S4231" s="27">
        <f t="shared" si="267"/>
        <v>0</v>
      </c>
    </row>
    <row r="4232" spans="1:19" x14ac:dyDescent="0.15">
      <c r="A4232" s="29">
        <v>4440341</v>
      </c>
      <c r="B4232" s="29">
        <v>444034105</v>
      </c>
      <c r="C4232" s="29" t="s">
        <v>27</v>
      </c>
      <c r="D4232" s="30" t="s">
        <v>3475</v>
      </c>
      <c r="E4232" s="30" t="s">
        <v>3474</v>
      </c>
      <c r="F4232" s="15">
        <v>2</v>
      </c>
      <c r="G4232" s="29">
        <v>19</v>
      </c>
      <c r="H4232" s="29">
        <v>7</v>
      </c>
      <c r="I4232" s="29">
        <v>2018</v>
      </c>
      <c r="J4232" s="15">
        <v>2</v>
      </c>
      <c r="K4232" s="15">
        <v>2</v>
      </c>
      <c r="L4232" s="15">
        <v>0</v>
      </c>
      <c r="M4232" s="15">
        <v>0</v>
      </c>
      <c r="N4232" s="27" t="e">
        <f>SUMIF(#REF!,'Integrantes original'!A3997,#REF!)</f>
        <v>#REF!</v>
      </c>
      <c r="O4232" s="27">
        <f t="shared" si="264"/>
        <v>19072018</v>
      </c>
      <c r="P4232" s="27">
        <f t="shared" si="265"/>
        <v>190720182</v>
      </c>
      <c r="Q4232" s="31">
        <f t="shared" si="266"/>
        <v>44403412190718</v>
      </c>
      <c r="R4232" s="27">
        <f>COUNTIF(tratycont!S:S,'Integrantes original'!Q4232)</f>
        <v>1</v>
      </c>
      <c r="S4232" s="27">
        <f t="shared" si="267"/>
        <v>1</v>
      </c>
    </row>
    <row r="4233" spans="1:19" x14ac:dyDescent="0.15">
      <c r="A4233" s="29">
        <v>4440351</v>
      </c>
      <c r="B4233" s="29">
        <v>444035101</v>
      </c>
      <c r="C4233" s="29" t="s">
        <v>16</v>
      </c>
      <c r="D4233" s="30" t="s">
        <v>3060</v>
      </c>
      <c r="E4233" s="30" t="s">
        <v>3476</v>
      </c>
      <c r="F4233" s="15">
        <v>2</v>
      </c>
      <c r="G4233" s="29">
        <v>24</v>
      </c>
      <c r="H4233" s="29">
        <v>12</v>
      </c>
      <c r="I4233" s="29">
        <v>1939</v>
      </c>
      <c r="J4233" s="15">
        <v>-1</v>
      </c>
      <c r="K4233" s="15">
        <v>-1</v>
      </c>
      <c r="L4233" s="15">
        <v>0</v>
      </c>
      <c r="M4233" s="15">
        <v>0</v>
      </c>
      <c r="N4233" s="27" t="e">
        <f>SUMIF(#REF!,'Integrantes original'!A3998,#REF!)</f>
        <v>#REF!</v>
      </c>
      <c r="O4233" s="27">
        <f t="shared" si="264"/>
        <v>24121939</v>
      </c>
      <c r="P4233" s="27">
        <f t="shared" si="265"/>
        <v>241219392</v>
      </c>
      <c r="Q4233" s="31">
        <f t="shared" si="266"/>
        <v>44403512241239</v>
      </c>
      <c r="R4233" s="27">
        <f>COUNTIF(tratycont!S:S,'Integrantes original'!Q4233)</f>
        <v>0</v>
      </c>
      <c r="S4233" s="27">
        <f t="shared" si="267"/>
        <v>0</v>
      </c>
    </row>
    <row r="4234" spans="1:19" x14ac:dyDescent="0.15">
      <c r="A4234" s="29">
        <v>4440351</v>
      </c>
      <c r="B4234" s="29">
        <v>444035102</v>
      </c>
      <c r="C4234" s="29" t="s">
        <v>19</v>
      </c>
      <c r="D4234" s="30" t="s">
        <v>3477</v>
      </c>
      <c r="E4234" s="30" t="s">
        <v>3478</v>
      </c>
      <c r="F4234" s="15">
        <v>1</v>
      </c>
      <c r="G4234" s="29">
        <v>29</v>
      </c>
      <c r="H4234" s="29">
        <v>7</v>
      </c>
      <c r="I4234" s="29">
        <v>1991</v>
      </c>
      <c r="J4234" s="15">
        <v>-1</v>
      </c>
      <c r="K4234" s="15">
        <v>-1</v>
      </c>
      <c r="L4234" s="15">
        <v>0</v>
      </c>
      <c r="M4234" s="15">
        <v>0</v>
      </c>
      <c r="N4234" s="27" t="e">
        <f>SUMIF(#REF!,'Integrantes original'!A3999,#REF!)</f>
        <v>#REF!</v>
      </c>
      <c r="O4234" s="27">
        <f t="shared" si="264"/>
        <v>29071991</v>
      </c>
      <c r="P4234" s="27">
        <f t="shared" si="265"/>
        <v>290719911</v>
      </c>
      <c r="Q4234" s="31">
        <f t="shared" si="266"/>
        <v>44403511290791</v>
      </c>
      <c r="R4234" s="27">
        <f>COUNTIF(tratycont!S:S,'Integrantes original'!Q4234)</f>
        <v>0</v>
      </c>
      <c r="S4234" s="27">
        <f t="shared" si="267"/>
        <v>0</v>
      </c>
    </row>
    <row r="4235" spans="1:19" x14ac:dyDescent="0.15">
      <c r="A4235" s="29">
        <v>4440351</v>
      </c>
      <c r="B4235" s="29">
        <v>444035103</v>
      </c>
      <c r="C4235" s="29" t="s">
        <v>22</v>
      </c>
      <c r="D4235" s="30" t="s">
        <v>2293</v>
      </c>
      <c r="E4235" s="30" t="s">
        <v>3479</v>
      </c>
      <c r="F4235" s="15">
        <v>2</v>
      </c>
      <c r="G4235" s="29">
        <v>28</v>
      </c>
      <c r="H4235" s="29">
        <v>1</v>
      </c>
      <c r="I4235" s="29">
        <v>1993</v>
      </c>
      <c r="J4235" s="15">
        <v>1</v>
      </c>
      <c r="K4235" s="15">
        <v>0</v>
      </c>
      <c r="L4235" s="15">
        <v>2</v>
      </c>
      <c r="M4235" s="15">
        <v>0</v>
      </c>
      <c r="N4235" s="27" t="e">
        <f>SUMIF(#REF!,'Integrantes original'!A4000,#REF!)</f>
        <v>#REF!</v>
      </c>
      <c r="O4235" s="27">
        <f t="shared" si="264"/>
        <v>28011993</v>
      </c>
      <c r="P4235" s="27">
        <f t="shared" si="265"/>
        <v>280119932</v>
      </c>
      <c r="Q4235" s="31">
        <f t="shared" si="266"/>
        <v>44403512280193</v>
      </c>
      <c r="R4235" s="27">
        <f>COUNTIF(tratycont!S:S,'Integrantes original'!Q4235)</f>
        <v>0</v>
      </c>
      <c r="S4235" s="27">
        <f t="shared" si="267"/>
        <v>0</v>
      </c>
    </row>
    <row r="4236" spans="1:19" x14ac:dyDescent="0.15">
      <c r="A4236" s="29">
        <v>4440351</v>
      </c>
      <c r="B4236" s="29">
        <v>444035104</v>
      </c>
      <c r="C4236" s="29" t="s">
        <v>25</v>
      </c>
      <c r="D4236" s="30" t="s">
        <v>3480</v>
      </c>
      <c r="E4236" s="30" t="s">
        <v>3481</v>
      </c>
      <c r="F4236" s="15">
        <v>1</v>
      </c>
      <c r="G4236" s="29">
        <v>20</v>
      </c>
      <c r="H4236" s="29">
        <v>9</v>
      </c>
      <c r="I4236" s="29">
        <v>2012</v>
      </c>
      <c r="J4236" s="15">
        <v>-1</v>
      </c>
      <c r="K4236" s="15">
        <v>-1</v>
      </c>
      <c r="L4236" s="15">
        <v>0</v>
      </c>
      <c r="M4236" s="15">
        <v>0</v>
      </c>
      <c r="N4236" s="27" t="e">
        <f>SUMIF(#REF!,'Integrantes original'!A4001,#REF!)</f>
        <v>#REF!</v>
      </c>
      <c r="O4236" s="27">
        <f t="shared" si="264"/>
        <v>20092012</v>
      </c>
      <c r="P4236" s="27">
        <f t="shared" si="265"/>
        <v>200920121</v>
      </c>
      <c r="Q4236" s="31">
        <f t="shared" si="266"/>
        <v>44403511200912</v>
      </c>
      <c r="R4236" s="27">
        <f>COUNTIF(tratycont!S:S,'Integrantes original'!Q4236)</f>
        <v>0</v>
      </c>
      <c r="S4236" s="27">
        <f t="shared" si="267"/>
        <v>0</v>
      </c>
    </row>
    <row r="4237" spans="1:19" x14ac:dyDescent="0.15">
      <c r="A4237" s="29">
        <v>4440351</v>
      </c>
      <c r="B4237" s="29">
        <v>444035105</v>
      </c>
      <c r="C4237" s="29" t="s">
        <v>27</v>
      </c>
      <c r="D4237" s="30" t="s">
        <v>3482</v>
      </c>
      <c r="E4237" s="30" t="s">
        <v>3478</v>
      </c>
      <c r="F4237" s="15">
        <v>2</v>
      </c>
      <c r="G4237" s="29">
        <v>25</v>
      </c>
      <c r="H4237" s="29">
        <v>6</v>
      </c>
      <c r="I4237" s="29">
        <v>2018</v>
      </c>
      <c r="J4237" s="15">
        <v>2</v>
      </c>
      <c r="K4237" s="15">
        <v>3</v>
      </c>
      <c r="L4237" s="15">
        <v>0</v>
      </c>
      <c r="M4237" s="15">
        <v>0</v>
      </c>
      <c r="N4237" s="27" t="e">
        <f>SUMIF(#REF!,'Integrantes original'!A4002,#REF!)</f>
        <v>#REF!</v>
      </c>
      <c r="O4237" s="27">
        <f t="shared" si="264"/>
        <v>25062018</v>
      </c>
      <c r="P4237" s="27">
        <f t="shared" si="265"/>
        <v>250620182</v>
      </c>
      <c r="Q4237" s="31">
        <f t="shared" si="266"/>
        <v>44403512250618</v>
      </c>
      <c r="R4237" s="27">
        <f>COUNTIF(tratycont!S:S,'Integrantes original'!Q4237)</f>
        <v>1</v>
      </c>
      <c r="S4237" s="27">
        <f t="shared" si="267"/>
        <v>1</v>
      </c>
    </row>
    <row r="4238" spans="1:19" x14ac:dyDescent="0.15">
      <c r="A4238" s="29">
        <v>4440381</v>
      </c>
      <c r="B4238" s="29">
        <v>444038101</v>
      </c>
      <c r="C4238" s="29" t="s">
        <v>16</v>
      </c>
      <c r="D4238" s="30" t="s">
        <v>884</v>
      </c>
      <c r="E4238" s="30" t="s">
        <v>3483</v>
      </c>
      <c r="F4238" s="15">
        <v>2</v>
      </c>
      <c r="G4238" s="29">
        <v>7</v>
      </c>
      <c r="H4238" s="29">
        <v>9</v>
      </c>
      <c r="I4238" s="29">
        <v>1976</v>
      </c>
      <c r="J4238" s="15">
        <v>-1</v>
      </c>
      <c r="K4238" s="15">
        <v>-1</v>
      </c>
      <c r="L4238" s="15">
        <v>0</v>
      </c>
      <c r="M4238" s="15">
        <v>0</v>
      </c>
      <c r="N4238" s="27" t="e">
        <f>SUMIF(#REF!,'Integrantes original'!A4003,#REF!)</f>
        <v>#REF!</v>
      </c>
      <c r="O4238" s="27">
        <f t="shared" si="264"/>
        <v>7091976</v>
      </c>
      <c r="P4238" s="27">
        <f t="shared" si="265"/>
        <v>70919762</v>
      </c>
      <c r="Q4238" s="31">
        <f t="shared" si="266"/>
        <v>44403812070976</v>
      </c>
      <c r="R4238" s="27">
        <f>COUNTIF(tratycont!S:S,'Integrantes original'!Q4238)</f>
        <v>0</v>
      </c>
      <c r="S4238" s="27">
        <f t="shared" si="267"/>
        <v>0</v>
      </c>
    </row>
    <row r="4239" spans="1:19" x14ac:dyDescent="0.15">
      <c r="A4239" s="29">
        <v>4440381</v>
      </c>
      <c r="B4239" s="29">
        <v>444038102</v>
      </c>
      <c r="C4239" s="29" t="s">
        <v>19</v>
      </c>
      <c r="D4239" s="30" t="s">
        <v>3484</v>
      </c>
      <c r="E4239" s="30" t="s">
        <v>263</v>
      </c>
      <c r="F4239" s="15">
        <v>1</v>
      </c>
      <c r="G4239" s="29">
        <v>11</v>
      </c>
      <c r="H4239" s="29">
        <v>11</v>
      </c>
      <c r="I4239" s="29">
        <v>1973</v>
      </c>
      <c r="J4239" s="15">
        <v>-1</v>
      </c>
      <c r="K4239" s="15">
        <v>-1</v>
      </c>
      <c r="L4239" s="15">
        <v>0</v>
      </c>
      <c r="M4239" s="15">
        <v>0</v>
      </c>
      <c r="N4239" s="27" t="e">
        <f>SUMIF(#REF!,'Integrantes original'!A4004,#REF!)</f>
        <v>#REF!</v>
      </c>
      <c r="O4239" s="27">
        <f t="shared" si="264"/>
        <v>11111973</v>
      </c>
      <c r="P4239" s="27">
        <f t="shared" si="265"/>
        <v>111119731</v>
      </c>
      <c r="Q4239" s="31">
        <f t="shared" si="266"/>
        <v>44403811111173</v>
      </c>
      <c r="R4239" s="27">
        <f>COUNTIF(tratycont!S:S,'Integrantes original'!Q4239)</f>
        <v>0</v>
      </c>
      <c r="S4239" s="27">
        <f t="shared" si="267"/>
        <v>0</v>
      </c>
    </row>
    <row r="4240" spans="1:19" x14ac:dyDescent="0.15">
      <c r="A4240" s="29">
        <v>4440381</v>
      </c>
      <c r="B4240" s="29">
        <v>444038103</v>
      </c>
      <c r="C4240" s="29" t="s">
        <v>22</v>
      </c>
      <c r="D4240" s="30" t="s">
        <v>3485</v>
      </c>
      <c r="E4240" s="30" t="s">
        <v>263</v>
      </c>
      <c r="F4240" s="15">
        <v>1</v>
      </c>
      <c r="G4240" s="29">
        <v>31</v>
      </c>
      <c r="H4240" s="29">
        <v>7</v>
      </c>
      <c r="I4240" s="29">
        <v>2001</v>
      </c>
      <c r="J4240" s="15">
        <v>-1</v>
      </c>
      <c r="K4240" s="15">
        <v>-1</v>
      </c>
      <c r="L4240" s="15">
        <v>0</v>
      </c>
      <c r="M4240" s="15">
        <v>0</v>
      </c>
      <c r="N4240" s="27" t="e">
        <f>SUMIF(#REF!,'Integrantes original'!A4005,#REF!)</f>
        <v>#REF!</v>
      </c>
      <c r="O4240" s="27">
        <f t="shared" si="264"/>
        <v>31072001</v>
      </c>
      <c r="P4240" s="27">
        <f t="shared" si="265"/>
        <v>310720011</v>
      </c>
      <c r="Q4240" s="31">
        <f t="shared" si="266"/>
        <v>44403811310701</v>
      </c>
      <c r="R4240" s="27">
        <f>COUNTIF(tratycont!S:S,'Integrantes original'!Q4240)</f>
        <v>0</v>
      </c>
      <c r="S4240" s="27">
        <f t="shared" si="267"/>
        <v>0</v>
      </c>
    </row>
    <row r="4241" spans="1:19" x14ac:dyDescent="0.15">
      <c r="A4241" s="29">
        <v>4440381</v>
      </c>
      <c r="B4241" s="29">
        <v>444038104</v>
      </c>
      <c r="C4241" s="29" t="s">
        <v>25</v>
      </c>
      <c r="D4241" s="30" t="s">
        <v>3486</v>
      </c>
      <c r="E4241" s="30" t="s">
        <v>263</v>
      </c>
      <c r="F4241" s="15">
        <v>2</v>
      </c>
      <c r="G4241" s="29">
        <v>19</v>
      </c>
      <c r="H4241" s="29">
        <v>9</v>
      </c>
      <c r="I4241" s="29">
        <v>1995</v>
      </c>
      <c r="J4241" s="15">
        <v>1</v>
      </c>
      <c r="K4241" s="15">
        <v>0</v>
      </c>
      <c r="L4241" s="15">
        <v>2</v>
      </c>
      <c r="M4241" s="15">
        <v>0</v>
      </c>
      <c r="N4241" s="27" t="e">
        <f>SUMIF(#REF!,'Integrantes original'!A4006,#REF!)</f>
        <v>#REF!</v>
      </c>
      <c r="O4241" s="27">
        <f t="shared" si="264"/>
        <v>19091995</v>
      </c>
      <c r="P4241" s="27">
        <f t="shared" si="265"/>
        <v>190919952</v>
      </c>
      <c r="Q4241" s="31">
        <f t="shared" si="266"/>
        <v>44403812190995</v>
      </c>
      <c r="R4241" s="27">
        <f>COUNTIF(tratycont!S:S,'Integrantes original'!Q4241)</f>
        <v>0</v>
      </c>
      <c r="S4241" s="27">
        <f t="shared" si="267"/>
        <v>0</v>
      </c>
    </row>
    <row r="4242" spans="1:19" x14ac:dyDescent="0.15">
      <c r="A4242" s="29">
        <v>4440381</v>
      </c>
      <c r="B4242" s="29">
        <v>444038105</v>
      </c>
      <c r="C4242" s="29" t="s">
        <v>27</v>
      </c>
      <c r="D4242" s="30" t="s">
        <v>3487</v>
      </c>
      <c r="E4242" s="30" t="s">
        <v>1439</v>
      </c>
      <c r="F4242" s="15">
        <v>1</v>
      </c>
      <c r="G4242" s="29">
        <v>3</v>
      </c>
      <c r="H4242" s="29">
        <v>8</v>
      </c>
      <c r="I4242" s="29">
        <v>2018</v>
      </c>
      <c r="J4242" s="15">
        <v>2</v>
      </c>
      <c r="K4242" s="15">
        <v>4</v>
      </c>
      <c r="L4242" s="15">
        <v>0</v>
      </c>
      <c r="M4242" s="15">
        <v>0</v>
      </c>
      <c r="N4242" s="27" t="e">
        <f>SUMIF(#REF!,'Integrantes original'!A4007,#REF!)</f>
        <v>#REF!</v>
      </c>
      <c r="O4242" s="27">
        <f t="shared" si="264"/>
        <v>3082018</v>
      </c>
      <c r="P4242" s="27">
        <f t="shared" si="265"/>
        <v>30820181</v>
      </c>
      <c r="Q4242" s="31">
        <f t="shared" si="266"/>
        <v>44403811030818</v>
      </c>
      <c r="R4242" s="27">
        <f>COUNTIF(tratycont!S:S,'Integrantes original'!Q4242)</f>
        <v>1</v>
      </c>
      <c r="S4242" s="27">
        <f t="shared" si="267"/>
        <v>1</v>
      </c>
    </row>
    <row r="4243" spans="1:19" x14ac:dyDescent="0.15">
      <c r="A4243" s="29">
        <v>4440401</v>
      </c>
      <c r="B4243" s="29">
        <v>444040101</v>
      </c>
      <c r="C4243" s="29" t="s">
        <v>16</v>
      </c>
      <c r="D4243" s="30" t="s">
        <v>823</v>
      </c>
      <c r="E4243" s="30" t="s">
        <v>3488</v>
      </c>
      <c r="F4243" s="15">
        <v>2</v>
      </c>
      <c r="G4243" s="29">
        <v>15</v>
      </c>
      <c r="H4243" s="29">
        <v>12</v>
      </c>
      <c r="I4243" s="29">
        <v>1974</v>
      </c>
      <c r="J4243" s="15">
        <v>1</v>
      </c>
      <c r="K4243" s="15">
        <v>0</v>
      </c>
      <c r="L4243" s="15">
        <v>2</v>
      </c>
      <c r="M4243" s="15">
        <v>0</v>
      </c>
      <c r="N4243" s="27" t="e">
        <f>SUMIF(#REF!,'Integrantes original'!A4008,#REF!)</f>
        <v>#REF!</v>
      </c>
      <c r="O4243" s="27">
        <f t="shared" si="264"/>
        <v>15121974</v>
      </c>
      <c r="P4243" s="27">
        <f t="shared" si="265"/>
        <v>151219742</v>
      </c>
      <c r="Q4243" s="31">
        <f t="shared" si="266"/>
        <v>44404012151274</v>
      </c>
      <c r="R4243" s="27">
        <f>COUNTIF(tratycont!S:S,'Integrantes original'!Q4243)</f>
        <v>0</v>
      </c>
      <c r="S4243" s="27">
        <f t="shared" si="267"/>
        <v>0</v>
      </c>
    </row>
    <row r="4244" spans="1:19" x14ac:dyDescent="0.15">
      <c r="A4244" s="29">
        <v>4440401</v>
      </c>
      <c r="B4244" s="29">
        <v>444040102</v>
      </c>
      <c r="C4244" s="29" t="s">
        <v>19</v>
      </c>
      <c r="D4244" s="30" t="s">
        <v>3489</v>
      </c>
      <c r="E4244" s="30" t="s">
        <v>3490</v>
      </c>
      <c r="F4244" s="15">
        <v>2</v>
      </c>
      <c r="G4244" s="29">
        <v>16</v>
      </c>
      <c r="H4244" s="29">
        <v>9</v>
      </c>
      <c r="I4244" s="29">
        <v>1997</v>
      </c>
      <c r="J4244" s="15">
        <v>-1</v>
      </c>
      <c r="K4244" s="15">
        <v>-1</v>
      </c>
      <c r="L4244" s="15">
        <v>0</v>
      </c>
      <c r="M4244" s="15">
        <v>0</v>
      </c>
      <c r="N4244" s="27" t="e">
        <f>SUMIF(#REF!,'Integrantes original'!A4009,#REF!)</f>
        <v>#REF!</v>
      </c>
      <c r="O4244" s="27">
        <f t="shared" si="264"/>
        <v>16091997</v>
      </c>
      <c r="P4244" s="27">
        <f t="shared" si="265"/>
        <v>160919972</v>
      </c>
      <c r="Q4244" s="31">
        <f t="shared" si="266"/>
        <v>44404012160997</v>
      </c>
      <c r="R4244" s="27">
        <f>COUNTIF(tratycont!S:S,'Integrantes original'!Q4244)</f>
        <v>0</v>
      </c>
      <c r="S4244" s="27">
        <f t="shared" si="267"/>
        <v>0</v>
      </c>
    </row>
    <row r="4245" spans="1:19" x14ac:dyDescent="0.15">
      <c r="A4245" s="29">
        <v>4440401</v>
      </c>
      <c r="B4245" s="29">
        <v>444040103</v>
      </c>
      <c r="C4245" s="29" t="s">
        <v>22</v>
      </c>
      <c r="D4245" s="30" t="s">
        <v>3491</v>
      </c>
      <c r="E4245" s="30" t="s">
        <v>3490</v>
      </c>
      <c r="F4245" s="15">
        <v>2</v>
      </c>
      <c r="G4245" s="29">
        <v>28</v>
      </c>
      <c r="H4245" s="29">
        <v>9</v>
      </c>
      <c r="I4245" s="29">
        <v>1999</v>
      </c>
      <c r="J4245" s="15">
        <v>-1</v>
      </c>
      <c r="K4245" s="15">
        <v>-1</v>
      </c>
      <c r="L4245" s="15">
        <v>0</v>
      </c>
      <c r="M4245" s="15">
        <v>0</v>
      </c>
      <c r="N4245" s="27" t="e">
        <f>SUMIF(#REF!,'Integrantes original'!A4010,#REF!)</f>
        <v>#REF!</v>
      </c>
      <c r="O4245" s="27">
        <f t="shared" si="264"/>
        <v>28091999</v>
      </c>
      <c r="P4245" s="27">
        <f t="shared" si="265"/>
        <v>280919992</v>
      </c>
      <c r="Q4245" s="31">
        <f t="shared" si="266"/>
        <v>44404012280999</v>
      </c>
      <c r="R4245" s="27">
        <f>COUNTIF(tratycont!S:S,'Integrantes original'!Q4245)</f>
        <v>0</v>
      </c>
      <c r="S4245" s="27">
        <f t="shared" si="267"/>
        <v>0</v>
      </c>
    </row>
    <row r="4246" spans="1:19" x14ac:dyDescent="0.15">
      <c r="A4246" s="29">
        <v>4440401</v>
      </c>
      <c r="B4246" s="29">
        <v>444040104</v>
      </c>
      <c r="C4246" s="29" t="s">
        <v>25</v>
      </c>
      <c r="D4246" s="30" t="s">
        <v>3492</v>
      </c>
      <c r="E4246" s="30" t="s">
        <v>3490</v>
      </c>
      <c r="F4246" s="15">
        <v>1</v>
      </c>
      <c r="G4246" s="29">
        <v>22</v>
      </c>
      <c r="H4246" s="29">
        <v>6</v>
      </c>
      <c r="I4246" s="29">
        <v>2004</v>
      </c>
      <c r="J4246" s="15">
        <v>-1</v>
      </c>
      <c r="K4246" s="15">
        <v>-1</v>
      </c>
      <c r="L4246" s="15">
        <v>0</v>
      </c>
      <c r="M4246" s="15">
        <v>0</v>
      </c>
      <c r="N4246" s="27" t="e">
        <f>SUMIF(#REF!,'Integrantes original'!A4011,#REF!)</f>
        <v>#REF!</v>
      </c>
      <c r="O4246" s="27">
        <f t="shared" si="264"/>
        <v>22062004</v>
      </c>
      <c r="P4246" s="27">
        <f t="shared" si="265"/>
        <v>220620041</v>
      </c>
      <c r="Q4246" s="31">
        <f t="shared" si="266"/>
        <v>44404011220604</v>
      </c>
      <c r="R4246" s="27">
        <f>COUNTIF(tratycont!S:S,'Integrantes original'!Q4246)</f>
        <v>0</v>
      </c>
      <c r="S4246" s="27">
        <f t="shared" si="267"/>
        <v>0</v>
      </c>
    </row>
    <row r="4247" spans="1:19" x14ac:dyDescent="0.15">
      <c r="A4247" s="29">
        <v>4440411</v>
      </c>
      <c r="B4247" s="29">
        <v>444041101</v>
      </c>
      <c r="C4247" s="29" t="s">
        <v>16</v>
      </c>
      <c r="D4247" s="30" t="s">
        <v>1696</v>
      </c>
      <c r="E4247" s="30" t="s">
        <v>3493</v>
      </c>
      <c r="F4247" s="15">
        <v>2</v>
      </c>
      <c r="G4247" s="29">
        <v>24</v>
      </c>
      <c r="H4247" s="29">
        <v>7</v>
      </c>
      <c r="I4247" s="29">
        <v>1985</v>
      </c>
      <c r="J4247" s="15">
        <v>1</v>
      </c>
      <c r="K4247" s="15">
        <v>0</v>
      </c>
      <c r="L4247" s="15">
        <v>2</v>
      </c>
      <c r="M4247" s="15">
        <v>0</v>
      </c>
      <c r="N4247" s="27" t="e">
        <f>SUMIF(#REF!,'Integrantes original'!A4012,#REF!)</f>
        <v>#REF!</v>
      </c>
      <c r="O4247" s="27">
        <f t="shared" si="264"/>
        <v>24071985</v>
      </c>
      <c r="P4247" s="27">
        <f t="shared" si="265"/>
        <v>240719852</v>
      </c>
      <c r="Q4247" s="31">
        <f t="shared" si="266"/>
        <v>44404112240785</v>
      </c>
      <c r="R4247" s="27">
        <f>COUNTIF(tratycont!S:S,'Integrantes original'!Q4247)</f>
        <v>0</v>
      </c>
      <c r="S4247" s="27">
        <f t="shared" si="267"/>
        <v>0</v>
      </c>
    </row>
    <row r="4248" spans="1:19" x14ac:dyDescent="0.15">
      <c r="A4248" s="29">
        <v>4440411</v>
      </c>
      <c r="B4248" s="29">
        <v>444041102</v>
      </c>
      <c r="C4248" s="29" t="s">
        <v>19</v>
      </c>
      <c r="D4248" s="30" t="s">
        <v>1530</v>
      </c>
      <c r="E4248" s="30" t="s">
        <v>3493</v>
      </c>
      <c r="F4248" s="15">
        <v>2</v>
      </c>
      <c r="G4248" s="29">
        <v>9</v>
      </c>
      <c r="H4248" s="29">
        <v>8</v>
      </c>
      <c r="I4248" s="29">
        <v>2002</v>
      </c>
      <c r="J4248" s="15">
        <v>-1</v>
      </c>
      <c r="K4248" s="15">
        <v>-1</v>
      </c>
      <c r="L4248" s="15">
        <v>0</v>
      </c>
      <c r="M4248" s="15">
        <v>0</v>
      </c>
      <c r="N4248" s="27" t="e">
        <f>SUMIF(#REF!,'Integrantes original'!A4013,#REF!)</f>
        <v>#REF!</v>
      </c>
      <c r="O4248" s="27">
        <f t="shared" si="264"/>
        <v>9082002</v>
      </c>
      <c r="P4248" s="27">
        <f t="shared" si="265"/>
        <v>90820022</v>
      </c>
      <c r="Q4248" s="31">
        <f t="shared" si="266"/>
        <v>44404112090802</v>
      </c>
      <c r="R4248" s="27">
        <f>COUNTIF(tratycont!S:S,'Integrantes original'!Q4248)</f>
        <v>0</v>
      </c>
      <c r="S4248" s="27">
        <f t="shared" si="267"/>
        <v>0</v>
      </c>
    </row>
    <row r="4249" spans="1:19" x14ac:dyDescent="0.15">
      <c r="A4249" s="29">
        <v>4440411</v>
      </c>
      <c r="B4249" s="29">
        <v>444041103</v>
      </c>
      <c r="C4249" s="29" t="s">
        <v>22</v>
      </c>
      <c r="D4249" s="30" t="s">
        <v>3494</v>
      </c>
      <c r="E4249" s="30" t="s">
        <v>3493</v>
      </c>
      <c r="F4249" s="15">
        <v>1</v>
      </c>
      <c r="G4249" s="29">
        <v>12</v>
      </c>
      <c r="H4249" s="29">
        <v>10</v>
      </c>
      <c r="I4249" s="29">
        <v>2018</v>
      </c>
      <c r="J4249" s="15">
        <v>2</v>
      </c>
      <c r="K4249" s="15">
        <v>1</v>
      </c>
      <c r="L4249" s="15">
        <v>0</v>
      </c>
      <c r="M4249" s="15">
        <v>0</v>
      </c>
      <c r="N4249" s="27" t="e">
        <f>SUMIF(#REF!,'Integrantes original'!A4014,#REF!)</f>
        <v>#REF!</v>
      </c>
      <c r="O4249" s="27">
        <f t="shared" si="264"/>
        <v>12102018</v>
      </c>
      <c r="P4249" s="27">
        <f t="shared" si="265"/>
        <v>121020181</v>
      </c>
      <c r="Q4249" s="31">
        <f t="shared" si="266"/>
        <v>44404111121018</v>
      </c>
      <c r="R4249" s="27">
        <f>COUNTIF(tratycont!S:S,'Integrantes original'!Q4249)</f>
        <v>1</v>
      </c>
      <c r="S4249" s="27">
        <f t="shared" si="267"/>
        <v>1</v>
      </c>
    </row>
    <row r="4250" spans="1:19" x14ac:dyDescent="0.15">
      <c r="A4250" s="29">
        <v>4440411</v>
      </c>
      <c r="B4250" s="29">
        <v>444041104</v>
      </c>
      <c r="C4250" s="29" t="s">
        <v>25</v>
      </c>
      <c r="D4250" s="30" t="s">
        <v>3495</v>
      </c>
      <c r="E4250" s="30" t="s">
        <v>3493</v>
      </c>
      <c r="F4250" s="15">
        <v>2</v>
      </c>
      <c r="G4250" s="29">
        <v>25</v>
      </c>
      <c r="H4250" s="29">
        <v>1</v>
      </c>
      <c r="I4250" s="29">
        <v>1987</v>
      </c>
      <c r="J4250" s="15">
        <v>-1</v>
      </c>
      <c r="K4250" s="15">
        <v>-1</v>
      </c>
      <c r="L4250" s="15">
        <v>0</v>
      </c>
      <c r="M4250" s="15">
        <v>0</v>
      </c>
      <c r="N4250" s="27" t="e">
        <f>SUMIF(#REF!,'Integrantes original'!A4015,#REF!)</f>
        <v>#REF!</v>
      </c>
      <c r="O4250" s="27">
        <f t="shared" si="264"/>
        <v>25011987</v>
      </c>
      <c r="P4250" s="27">
        <f t="shared" si="265"/>
        <v>250119872</v>
      </c>
      <c r="Q4250" s="31">
        <f t="shared" si="266"/>
        <v>44404112250187</v>
      </c>
      <c r="R4250" s="27">
        <f>COUNTIF(tratycont!S:S,'Integrantes original'!Q4250)</f>
        <v>0</v>
      </c>
      <c r="S4250" s="27">
        <f t="shared" si="267"/>
        <v>0</v>
      </c>
    </row>
    <row r="4251" spans="1:19" x14ac:dyDescent="0.15">
      <c r="A4251" s="29">
        <v>4440411</v>
      </c>
      <c r="B4251" s="29">
        <v>444041105</v>
      </c>
      <c r="C4251" s="29" t="s">
        <v>27</v>
      </c>
      <c r="D4251" s="30" t="s">
        <v>3496</v>
      </c>
      <c r="E4251" s="30" t="s">
        <v>3493</v>
      </c>
      <c r="F4251" s="15">
        <v>1</v>
      </c>
      <c r="G4251" s="29">
        <v>24</v>
      </c>
      <c r="H4251" s="29">
        <v>6</v>
      </c>
      <c r="I4251" s="29">
        <v>1990</v>
      </c>
      <c r="J4251" s="15">
        <v>-1</v>
      </c>
      <c r="K4251" s="15">
        <v>-1</v>
      </c>
      <c r="L4251" s="15">
        <v>0</v>
      </c>
      <c r="M4251" s="15">
        <v>0</v>
      </c>
      <c r="N4251" s="27" t="e">
        <f>SUMIF(#REF!,'Integrantes original'!A4016,#REF!)</f>
        <v>#REF!</v>
      </c>
      <c r="O4251" s="27">
        <f t="shared" si="264"/>
        <v>24061990</v>
      </c>
      <c r="P4251" s="27">
        <f t="shared" si="265"/>
        <v>240619901</v>
      </c>
      <c r="Q4251" s="31">
        <f t="shared" si="266"/>
        <v>44404111240690</v>
      </c>
      <c r="R4251" s="27">
        <f>COUNTIF(tratycont!S:S,'Integrantes original'!Q4251)</f>
        <v>0</v>
      </c>
      <c r="S4251" s="27">
        <f t="shared" si="267"/>
        <v>0</v>
      </c>
    </row>
    <row r="4252" spans="1:19" x14ac:dyDescent="0.15">
      <c r="A4252" s="29">
        <v>4440411</v>
      </c>
      <c r="B4252" s="29">
        <v>444041106</v>
      </c>
      <c r="C4252" s="29" t="s">
        <v>30</v>
      </c>
      <c r="D4252" s="30" t="s">
        <v>3497</v>
      </c>
      <c r="E4252" s="30" t="s">
        <v>3498</v>
      </c>
      <c r="F4252" s="15">
        <v>2</v>
      </c>
      <c r="G4252" s="29">
        <v>27</v>
      </c>
      <c r="H4252" s="29">
        <v>9</v>
      </c>
      <c r="I4252" s="29">
        <v>2008</v>
      </c>
      <c r="J4252" s="15">
        <v>-1</v>
      </c>
      <c r="K4252" s="15">
        <v>-1</v>
      </c>
      <c r="L4252" s="15">
        <v>0</v>
      </c>
      <c r="M4252" s="15">
        <v>0</v>
      </c>
      <c r="N4252" s="27" t="e">
        <f>SUMIF(#REF!,'Integrantes original'!A4017,#REF!)</f>
        <v>#REF!</v>
      </c>
      <c r="O4252" s="27">
        <f t="shared" si="264"/>
        <v>27092008</v>
      </c>
      <c r="P4252" s="27">
        <f t="shared" si="265"/>
        <v>270920082</v>
      </c>
      <c r="Q4252" s="31">
        <f t="shared" si="266"/>
        <v>44404112270908</v>
      </c>
      <c r="R4252" s="27">
        <f>COUNTIF(tratycont!S:S,'Integrantes original'!Q4252)</f>
        <v>0</v>
      </c>
      <c r="S4252" s="27">
        <f t="shared" si="267"/>
        <v>0</v>
      </c>
    </row>
    <row r="4253" spans="1:19" x14ac:dyDescent="0.15">
      <c r="A4253" s="29">
        <v>4440431</v>
      </c>
      <c r="B4253" s="29">
        <v>444043101</v>
      </c>
      <c r="C4253" s="29" t="s">
        <v>16</v>
      </c>
      <c r="D4253" s="30" t="s">
        <v>3499</v>
      </c>
      <c r="E4253" s="30" t="s">
        <v>3500</v>
      </c>
      <c r="F4253" s="15">
        <v>1</v>
      </c>
      <c r="G4253" s="29">
        <v>27</v>
      </c>
      <c r="H4253" s="29">
        <v>3</v>
      </c>
      <c r="I4253" s="29">
        <v>1987</v>
      </c>
      <c r="J4253" s="15">
        <v>-1</v>
      </c>
      <c r="K4253" s="15">
        <v>-1</v>
      </c>
      <c r="L4253" s="15">
        <v>0</v>
      </c>
      <c r="M4253" s="15">
        <v>0</v>
      </c>
      <c r="N4253" s="27" t="e">
        <f>SUMIF(#REF!,'Integrantes original'!A4018,#REF!)</f>
        <v>#REF!</v>
      </c>
      <c r="O4253" s="27">
        <f t="shared" si="264"/>
        <v>27031987</v>
      </c>
      <c r="P4253" s="27">
        <f t="shared" si="265"/>
        <v>270319871</v>
      </c>
      <c r="Q4253" s="31">
        <f t="shared" si="266"/>
        <v>44404311270387</v>
      </c>
      <c r="R4253" s="27">
        <f>COUNTIF(tratycont!S:S,'Integrantes original'!Q4253)</f>
        <v>0</v>
      </c>
      <c r="S4253" s="27">
        <f t="shared" si="267"/>
        <v>0</v>
      </c>
    </row>
    <row r="4254" spans="1:19" x14ac:dyDescent="0.15">
      <c r="A4254" s="29">
        <v>4440431</v>
      </c>
      <c r="B4254" s="29">
        <v>444043102</v>
      </c>
      <c r="C4254" s="29" t="s">
        <v>19</v>
      </c>
      <c r="D4254" s="30" t="s">
        <v>3501</v>
      </c>
      <c r="E4254" s="30" t="s">
        <v>3502</v>
      </c>
      <c r="F4254" s="15">
        <v>2</v>
      </c>
      <c r="G4254" s="29">
        <v>4</v>
      </c>
      <c r="H4254" s="29">
        <v>1</v>
      </c>
      <c r="I4254" s="29">
        <v>1983</v>
      </c>
      <c r="J4254" s="15">
        <v>1</v>
      </c>
      <c r="K4254" s="15">
        <v>0</v>
      </c>
      <c r="L4254" s="15">
        <v>2</v>
      </c>
      <c r="M4254" s="15">
        <v>0</v>
      </c>
      <c r="N4254" s="27" t="e">
        <f>SUMIF(#REF!,'Integrantes original'!A4019,#REF!)</f>
        <v>#REF!</v>
      </c>
      <c r="O4254" s="27">
        <f t="shared" si="264"/>
        <v>4011983</v>
      </c>
      <c r="P4254" s="27">
        <f t="shared" si="265"/>
        <v>40119832</v>
      </c>
      <c r="Q4254" s="31">
        <f t="shared" si="266"/>
        <v>44404312040183</v>
      </c>
      <c r="R4254" s="27">
        <f>COUNTIF(tratycont!S:S,'Integrantes original'!Q4254)</f>
        <v>0</v>
      </c>
      <c r="S4254" s="27">
        <f t="shared" si="267"/>
        <v>0</v>
      </c>
    </row>
    <row r="4255" spans="1:19" x14ac:dyDescent="0.15">
      <c r="A4255" s="29">
        <v>4440461</v>
      </c>
      <c r="B4255" s="29">
        <v>444046101</v>
      </c>
      <c r="C4255" s="29" t="s">
        <v>16</v>
      </c>
      <c r="D4255" s="30" t="s">
        <v>3503</v>
      </c>
      <c r="E4255" s="30" t="s">
        <v>3500</v>
      </c>
      <c r="F4255" s="15">
        <v>1</v>
      </c>
      <c r="G4255" s="29">
        <v>28</v>
      </c>
      <c r="H4255" s="29">
        <v>1</v>
      </c>
      <c r="I4255" s="29">
        <v>1991</v>
      </c>
      <c r="J4255" s="15">
        <v>-1</v>
      </c>
      <c r="K4255" s="15">
        <v>-1</v>
      </c>
      <c r="L4255" s="15">
        <v>0</v>
      </c>
      <c r="M4255" s="15">
        <v>0</v>
      </c>
      <c r="N4255" s="27" t="e">
        <f>SUMIF(#REF!,'Integrantes original'!A4020,#REF!)</f>
        <v>#REF!</v>
      </c>
      <c r="O4255" s="27">
        <f t="shared" si="264"/>
        <v>28011991</v>
      </c>
      <c r="P4255" s="27">
        <f t="shared" si="265"/>
        <v>280119911</v>
      </c>
      <c r="Q4255" s="31">
        <f t="shared" si="266"/>
        <v>44404611280191</v>
      </c>
      <c r="R4255" s="27">
        <f>COUNTIF(tratycont!S:S,'Integrantes original'!Q4255)</f>
        <v>0</v>
      </c>
      <c r="S4255" s="27">
        <f t="shared" si="267"/>
        <v>0</v>
      </c>
    </row>
    <row r="4256" spans="1:19" x14ac:dyDescent="0.15">
      <c r="A4256" s="29">
        <v>4440461</v>
      </c>
      <c r="B4256" s="29">
        <v>444046102</v>
      </c>
      <c r="C4256" s="29" t="s">
        <v>19</v>
      </c>
      <c r="D4256" s="30" t="s">
        <v>3504</v>
      </c>
      <c r="E4256" s="30" t="s">
        <v>3505</v>
      </c>
      <c r="F4256" s="15">
        <v>2</v>
      </c>
      <c r="G4256" s="29">
        <v>30</v>
      </c>
      <c r="H4256" s="29">
        <v>12</v>
      </c>
      <c r="I4256" s="29">
        <v>1979</v>
      </c>
      <c r="J4256" s="15">
        <v>1</v>
      </c>
      <c r="K4256" s="15">
        <v>0</v>
      </c>
      <c r="L4256" s="15">
        <v>2</v>
      </c>
      <c r="M4256" s="15">
        <v>0</v>
      </c>
      <c r="N4256" s="27" t="e">
        <f>SUMIF(#REF!,'Integrantes original'!A4021,#REF!)</f>
        <v>#REF!</v>
      </c>
      <c r="O4256" s="27">
        <f t="shared" si="264"/>
        <v>30121979</v>
      </c>
      <c r="P4256" s="27">
        <f t="shared" si="265"/>
        <v>301219792</v>
      </c>
      <c r="Q4256" s="31">
        <f t="shared" si="266"/>
        <v>44404612301279</v>
      </c>
      <c r="R4256" s="27">
        <f>COUNTIF(tratycont!S:S,'Integrantes original'!Q4256)</f>
        <v>0</v>
      </c>
      <c r="S4256" s="27">
        <f t="shared" si="267"/>
        <v>0</v>
      </c>
    </row>
    <row r="4257" spans="1:19" x14ac:dyDescent="0.15">
      <c r="A4257" s="29">
        <v>4440461</v>
      </c>
      <c r="B4257" s="29">
        <v>444046103</v>
      </c>
      <c r="C4257" s="29" t="s">
        <v>22</v>
      </c>
      <c r="D4257" s="30" t="s">
        <v>3506</v>
      </c>
      <c r="E4257" s="30" t="s">
        <v>3507</v>
      </c>
      <c r="F4257" s="15">
        <v>1</v>
      </c>
      <c r="G4257" s="29">
        <v>25</v>
      </c>
      <c r="H4257" s="29">
        <v>11</v>
      </c>
      <c r="I4257" s="29">
        <v>1999</v>
      </c>
      <c r="J4257" s="15">
        <v>-1</v>
      </c>
      <c r="K4257" s="15">
        <v>-1</v>
      </c>
      <c r="L4257" s="15">
        <v>0</v>
      </c>
      <c r="M4257" s="15">
        <v>0</v>
      </c>
      <c r="N4257" s="27" t="e">
        <f>SUMIF(#REF!,'Integrantes original'!A4022,#REF!)</f>
        <v>#REF!</v>
      </c>
      <c r="O4257" s="27">
        <f t="shared" si="264"/>
        <v>25111999</v>
      </c>
      <c r="P4257" s="27">
        <f t="shared" si="265"/>
        <v>251119991</v>
      </c>
      <c r="Q4257" s="31">
        <f t="shared" si="266"/>
        <v>44404611251199</v>
      </c>
      <c r="R4257" s="27">
        <f>COUNTIF(tratycont!S:S,'Integrantes original'!Q4257)</f>
        <v>0</v>
      </c>
      <c r="S4257" s="27">
        <f t="shared" si="267"/>
        <v>0</v>
      </c>
    </row>
    <row r="4258" spans="1:19" x14ac:dyDescent="0.15">
      <c r="A4258" s="29">
        <v>4440461</v>
      </c>
      <c r="B4258" s="29">
        <v>444046104</v>
      </c>
      <c r="C4258" s="29" t="s">
        <v>25</v>
      </c>
      <c r="D4258" s="30" t="s">
        <v>3508</v>
      </c>
      <c r="E4258" s="30" t="s">
        <v>3507</v>
      </c>
      <c r="F4258" s="15">
        <v>1</v>
      </c>
      <c r="G4258" s="29">
        <v>15</v>
      </c>
      <c r="H4258" s="29">
        <v>2</v>
      </c>
      <c r="I4258" s="29">
        <v>2003</v>
      </c>
      <c r="J4258" s="15">
        <v>-1</v>
      </c>
      <c r="K4258" s="15">
        <v>-1</v>
      </c>
      <c r="L4258" s="15">
        <v>0</v>
      </c>
      <c r="M4258" s="15">
        <v>0</v>
      </c>
      <c r="N4258" s="27" t="e">
        <f>SUMIF(#REF!,'Integrantes original'!A4023,#REF!)</f>
        <v>#REF!</v>
      </c>
      <c r="O4258" s="27">
        <f t="shared" si="264"/>
        <v>15022003</v>
      </c>
      <c r="P4258" s="27">
        <f t="shared" si="265"/>
        <v>150220031</v>
      </c>
      <c r="Q4258" s="31">
        <f t="shared" si="266"/>
        <v>44404611150203</v>
      </c>
      <c r="R4258" s="27">
        <f>COUNTIF(tratycont!S:S,'Integrantes original'!Q4258)</f>
        <v>0</v>
      </c>
      <c r="S4258" s="27">
        <f t="shared" si="267"/>
        <v>0</v>
      </c>
    </row>
    <row r="4259" spans="1:19" x14ac:dyDescent="0.15">
      <c r="A4259" s="29">
        <v>4440461</v>
      </c>
      <c r="B4259" s="29">
        <v>444046105</v>
      </c>
      <c r="C4259" s="29" t="s">
        <v>27</v>
      </c>
      <c r="D4259" s="30" t="s">
        <v>3509</v>
      </c>
      <c r="E4259" s="30" t="s">
        <v>3507</v>
      </c>
      <c r="F4259" s="15">
        <v>2</v>
      </c>
      <c r="G4259" s="29">
        <v>30</v>
      </c>
      <c r="H4259" s="29">
        <v>1</v>
      </c>
      <c r="I4259" s="29">
        <v>2007</v>
      </c>
      <c r="J4259" s="15">
        <v>-1</v>
      </c>
      <c r="K4259" s="15">
        <v>-1</v>
      </c>
      <c r="L4259" s="15">
        <v>0</v>
      </c>
      <c r="M4259" s="15">
        <v>0</v>
      </c>
      <c r="N4259" s="27" t="e">
        <f>SUMIF(#REF!,'Integrantes original'!A4024,#REF!)</f>
        <v>#REF!</v>
      </c>
      <c r="O4259" s="27">
        <f t="shared" si="264"/>
        <v>30012007</v>
      </c>
      <c r="P4259" s="27">
        <f t="shared" si="265"/>
        <v>300120072</v>
      </c>
      <c r="Q4259" s="31">
        <f t="shared" si="266"/>
        <v>44404612300107</v>
      </c>
      <c r="R4259" s="27">
        <f>COUNTIF(tratycont!S:S,'Integrantes original'!Q4259)</f>
        <v>0</v>
      </c>
      <c r="S4259" s="27">
        <f t="shared" si="267"/>
        <v>0</v>
      </c>
    </row>
    <row r="4260" spans="1:19" x14ac:dyDescent="0.15">
      <c r="A4260" s="29">
        <v>4440461</v>
      </c>
      <c r="B4260" s="29">
        <v>444046106</v>
      </c>
      <c r="C4260" s="29" t="s">
        <v>30</v>
      </c>
      <c r="D4260" s="30" t="s">
        <v>3510</v>
      </c>
      <c r="E4260" s="30" t="s">
        <v>2807</v>
      </c>
      <c r="F4260" s="15">
        <v>2</v>
      </c>
      <c r="G4260" s="29">
        <v>14</v>
      </c>
      <c r="H4260" s="29">
        <v>7</v>
      </c>
      <c r="I4260" s="29">
        <v>2014</v>
      </c>
      <c r="J4260" s="15">
        <v>-1</v>
      </c>
      <c r="K4260" s="15">
        <v>-1</v>
      </c>
      <c r="L4260" s="15">
        <v>0</v>
      </c>
      <c r="M4260" s="15">
        <v>0</v>
      </c>
      <c r="N4260" s="27" t="e">
        <f>SUMIF(#REF!,'Integrantes original'!A4025,#REF!)</f>
        <v>#REF!</v>
      </c>
      <c r="O4260" s="27">
        <f t="shared" si="264"/>
        <v>14072014</v>
      </c>
      <c r="P4260" s="27">
        <f t="shared" si="265"/>
        <v>140720142</v>
      </c>
      <c r="Q4260" s="31">
        <f t="shared" si="266"/>
        <v>44404612140714</v>
      </c>
      <c r="R4260" s="27">
        <f>COUNTIF(tratycont!S:S,'Integrantes original'!Q4260)</f>
        <v>0</v>
      </c>
      <c r="S4260" s="27">
        <f t="shared" si="267"/>
        <v>0</v>
      </c>
    </row>
    <row r="4261" spans="1:19" x14ac:dyDescent="0.15">
      <c r="A4261" s="29">
        <v>4440471</v>
      </c>
      <c r="B4261" s="29">
        <v>444047101</v>
      </c>
      <c r="C4261" s="29" t="s">
        <v>16</v>
      </c>
      <c r="D4261" s="30" t="s">
        <v>704</v>
      </c>
      <c r="E4261" s="30" t="s">
        <v>261</v>
      </c>
      <c r="F4261" s="15">
        <v>2</v>
      </c>
      <c r="G4261" s="29">
        <v>21</v>
      </c>
      <c r="H4261" s="29">
        <v>6</v>
      </c>
      <c r="I4261" s="29">
        <v>1948</v>
      </c>
      <c r="J4261" s="15">
        <v>-1</v>
      </c>
      <c r="K4261" s="15">
        <v>-1</v>
      </c>
      <c r="L4261" s="15">
        <v>0</v>
      </c>
      <c r="M4261" s="15">
        <v>0</v>
      </c>
      <c r="N4261" s="27" t="e">
        <f>SUMIF(#REF!,'Integrantes original'!A4026,#REF!)</f>
        <v>#REF!</v>
      </c>
      <c r="O4261" s="27">
        <f t="shared" si="264"/>
        <v>21061948</v>
      </c>
      <c r="P4261" s="27">
        <f t="shared" si="265"/>
        <v>210619482</v>
      </c>
      <c r="Q4261" s="31">
        <f t="shared" si="266"/>
        <v>44404712210648</v>
      </c>
      <c r="R4261" s="27">
        <f>COUNTIF(tratycont!S:S,'Integrantes original'!Q4261)</f>
        <v>0</v>
      </c>
      <c r="S4261" s="27">
        <f t="shared" si="267"/>
        <v>0</v>
      </c>
    </row>
    <row r="4262" spans="1:19" x14ac:dyDescent="0.15">
      <c r="A4262" s="29">
        <v>4440471</v>
      </c>
      <c r="B4262" s="29">
        <v>444047102</v>
      </c>
      <c r="C4262" s="29" t="s">
        <v>19</v>
      </c>
      <c r="D4262" s="30" t="s">
        <v>3511</v>
      </c>
      <c r="E4262" s="30" t="s">
        <v>3512</v>
      </c>
      <c r="F4262" s="15">
        <v>2</v>
      </c>
      <c r="G4262" s="29">
        <v>22</v>
      </c>
      <c r="H4262" s="29">
        <v>6</v>
      </c>
      <c r="I4262" s="29">
        <v>1988</v>
      </c>
      <c r="J4262" s="15">
        <v>-1</v>
      </c>
      <c r="K4262" s="15">
        <v>-1</v>
      </c>
      <c r="L4262" s="15">
        <v>0</v>
      </c>
      <c r="M4262" s="15">
        <v>0</v>
      </c>
      <c r="N4262" s="27" t="e">
        <f>SUMIF(#REF!,'Integrantes original'!A4027,#REF!)</f>
        <v>#REF!</v>
      </c>
      <c r="O4262" s="27">
        <f t="shared" si="264"/>
        <v>22061988</v>
      </c>
      <c r="P4262" s="27">
        <f t="shared" si="265"/>
        <v>220619882</v>
      </c>
      <c r="Q4262" s="31">
        <f t="shared" si="266"/>
        <v>44404712220688</v>
      </c>
      <c r="R4262" s="27">
        <f>COUNTIF(tratycont!S:S,'Integrantes original'!Q4262)</f>
        <v>0</v>
      </c>
      <c r="S4262" s="27">
        <f t="shared" si="267"/>
        <v>0</v>
      </c>
    </row>
    <row r="4263" spans="1:19" x14ac:dyDescent="0.15">
      <c r="A4263" s="29">
        <v>4440471</v>
      </c>
      <c r="B4263" s="29">
        <v>444047103</v>
      </c>
      <c r="C4263" s="29" t="s">
        <v>22</v>
      </c>
      <c r="D4263" s="30" t="s">
        <v>566</v>
      </c>
      <c r="E4263" s="30" t="s">
        <v>3513</v>
      </c>
      <c r="F4263" s="15">
        <v>2</v>
      </c>
      <c r="G4263" s="29">
        <v>27</v>
      </c>
      <c r="H4263" s="29">
        <v>4</v>
      </c>
      <c r="I4263" s="29">
        <v>1990</v>
      </c>
      <c r="J4263" s="15">
        <v>-1</v>
      </c>
      <c r="K4263" s="15">
        <v>-1</v>
      </c>
      <c r="L4263" s="15">
        <v>0</v>
      </c>
      <c r="M4263" s="15">
        <v>0</v>
      </c>
      <c r="N4263" s="27" t="e">
        <f>SUMIF(#REF!,'Integrantes original'!A4028,#REF!)</f>
        <v>#REF!</v>
      </c>
      <c r="O4263" s="27">
        <f t="shared" si="264"/>
        <v>27041990</v>
      </c>
      <c r="P4263" s="27">
        <f t="shared" si="265"/>
        <v>270419902</v>
      </c>
      <c r="Q4263" s="31">
        <f t="shared" si="266"/>
        <v>44404712270490</v>
      </c>
      <c r="R4263" s="27">
        <f>COUNTIF(tratycont!S:S,'Integrantes original'!Q4263)</f>
        <v>0</v>
      </c>
      <c r="S4263" s="27">
        <f t="shared" si="267"/>
        <v>0</v>
      </c>
    </row>
    <row r="4264" spans="1:19" x14ac:dyDescent="0.15">
      <c r="A4264" s="29">
        <v>4440471</v>
      </c>
      <c r="B4264" s="29">
        <v>444047104</v>
      </c>
      <c r="C4264" s="29" t="s">
        <v>25</v>
      </c>
      <c r="D4264" s="30" t="s">
        <v>1229</v>
      </c>
      <c r="E4264" s="30" t="s">
        <v>3513</v>
      </c>
      <c r="F4264" s="15">
        <v>2</v>
      </c>
      <c r="G4264" s="29">
        <v>27</v>
      </c>
      <c r="H4264" s="29">
        <v>4</v>
      </c>
      <c r="I4264" s="29">
        <v>1993</v>
      </c>
      <c r="J4264" s="15">
        <v>1</v>
      </c>
      <c r="K4264" s="15">
        <v>0</v>
      </c>
      <c r="L4264" s="15">
        <v>2</v>
      </c>
      <c r="M4264" s="15">
        <v>0</v>
      </c>
      <c r="N4264" s="27" t="e">
        <f>SUMIF(#REF!,'Integrantes original'!A4029,#REF!)</f>
        <v>#REF!</v>
      </c>
      <c r="O4264" s="27">
        <f t="shared" si="264"/>
        <v>27041993</v>
      </c>
      <c r="P4264" s="27">
        <f t="shared" si="265"/>
        <v>270419932</v>
      </c>
      <c r="Q4264" s="31">
        <f t="shared" si="266"/>
        <v>44404712270493</v>
      </c>
      <c r="R4264" s="27">
        <f>COUNTIF(tratycont!S:S,'Integrantes original'!Q4264)</f>
        <v>0</v>
      </c>
      <c r="S4264" s="27">
        <f t="shared" si="267"/>
        <v>0</v>
      </c>
    </row>
    <row r="4265" spans="1:19" x14ac:dyDescent="0.15">
      <c r="A4265" s="29">
        <v>4440481</v>
      </c>
      <c r="B4265" s="29">
        <v>444048101</v>
      </c>
      <c r="C4265" s="29" t="s">
        <v>16</v>
      </c>
      <c r="D4265" s="30" t="s">
        <v>1639</v>
      </c>
      <c r="E4265" s="30" t="s">
        <v>3514</v>
      </c>
      <c r="F4265" s="15">
        <v>1</v>
      </c>
      <c r="G4265" s="29">
        <v>13</v>
      </c>
      <c r="H4265" s="29">
        <v>5</v>
      </c>
      <c r="I4265" s="29">
        <v>1961</v>
      </c>
      <c r="J4265" s="15">
        <v>-1</v>
      </c>
      <c r="K4265" s="15">
        <v>-1</v>
      </c>
      <c r="L4265" s="15">
        <v>0</v>
      </c>
      <c r="M4265" s="15">
        <v>0</v>
      </c>
      <c r="N4265" s="27" t="e">
        <f>SUMIF(#REF!,'Integrantes original'!A4030,#REF!)</f>
        <v>#REF!</v>
      </c>
      <c r="O4265" s="27">
        <f t="shared" si="264"/>
        <v>13051961</v>
      </c>
      <c r="P4265" s="27">
        <f t="shared" si="265"/>
        <v>130519611</v>
      </c>
      <c r="Q4265" s="31">
        <f t="shared" si="266"/>
        <v>44404811130561</v>
      </c>
      <c r="R4265" s="27">
        <f>COUNTIF(tratycont!S:S,'Integrantes original'!Q4265)</f>
        <v>0</v>
      </c>
      <c r="S4265" s="27">
        <f t="shared" si="267"/>
        <v>0</v>
      </c>
    </row>
    <row r="4266" spans="1:19" x14ac:dyDescent="0.15">
      <c r="A4266" s="29">
        <v>4440481</v>
      </c>
      <c r="B4266" s="29">
        <v>444048102</v>
      </c>
      <c r="C4266" s="29" t="s">
        <v>19</v>
      </c>
      <c r="D4266" s="30" t="s">
        <v>3515</v>
      </c>
      <c r="E4266" s="30" t="s">
        <v>452</v>
      </c>
      <c r="F4266" s="15">
        <v>2</v>
      </c>
      <c r="G4266" s="29">
        <v>4</v>
      </c>
      <c r="H4266" s="29">
        <v>7</v>
      </c>
      <c r="I4266" s="29">
        <v>1973</v>
      </c>
      <c r="J4266" s="15">
        <v>-1</v>
      </c>
      <c r="K4266" s="15">
        <v>-1</v>
      </c>
      <c r="L4266" s="15">
        <v>0</v>
      </c>
      <c r="M4266" s="15">
        <v>0</v>
      </c>
      <c r="N4266" s="27" t="e">
        <f>SUMIF(#REF!,'Integrantes original'!A4031,#REF!)</f>
        <v>#REF!</v>
      </c>
      <c r="O4266" s="27">
        <f t="shared" si="264"/>
        <v>4071973</v>
      </c>
      <c r="P4266" s="27">
        <f t="shared" si="265"/>
        <v>40719732</v>
      </c>
      <c r="Q4266" s="31">
        <f t="shared" si="266"/>
        <v>44404812040773</v>
      </c>
      <c r="R4266" s="27">
        <f>COUNTIF(tratycont!S:S,'Integrantes original'!Q4266)</f>
        <v>0</v>
      </c>
      <c r="S4266" s="27">
        <f t="shared" si="267"/>
        <v>0</v>
      </c>
    </row>
    <row r="4267" spans="1:19" x14ac:dyDescent="0.15">
      <c r="A4267" s="29">
        <v>4440481</v>
      </c>
      <c r="B4267" s="29">
        <v>444048103</v>
      </c>
      <c r="C4267" s="29" t="s">
        <v>22</v>
      </c>
      <c r="D4267" s="30" t="s">
        <v>3516</v>
      </c>
      <c r="E4267" s="30" t="s">
        <v>3517</v>
      </c>
      <c r="F4267" s="15">
        <v>2</v>
      </c>
      <c r="G4267" s="29">
        <v>30</v>
      </c>
      <c r="H4267" s="29">
        <v>4</v>
      </c>
      <c r="I4267" s="29">
        <v>2003</v>
      </c>
      <c r="J4267" s="15">
        <v>-1</v>
      </c>
      <c r="K4267" s="15">
        <v>-1</v>
      </c>
      <c r="L4267" s="15">
        <v>0</v>
      </c>
      <c r="M4267" s="15">
        <v>0</v>
      </c>
      <c r="N4267" s="27" t="e">
        <f>SUMIF(#REF!,'Integrantes original'!A4032,#REF!)</f>
        <v>#REF!</v>
      </c>
      <c r="O4267" s="27">
        <f t="shared" si="264"/>
        <v>30042003</v>
      </c>
      <c r="P4267" s="27">
        <f t="shared" si="265"/>
        <v>300420032</v>
      </c>
      <c r="Q4267" s="31">
        <f t="shared" si="266"/>
        <v>44404812300403</v>
      </c>
      <c r="R4267" s="27">
        <f>COUNTIF(tratycont!S:S,'Integrantes original'!Q4267)</f>
        <v>0</v>
      </c>
      <c r="S4267" s="27">
        <f t="shared" si="267"/>
        <v>0</v>
      </c>
    </row>
    <row r="4268" spans="1:19" x14ac:dyDescent="0.15">
      <c r="A4268" s="29">
        <v>4440481</v>
      </c>
      <c r="B4268" s="29">
        <v>444048104</v>
      </c>
      <c r="C4268" s="29" t="s">
        <v>25</v>
      </c>
      <c r="D4268" s="30" t="s">
        <v>3518</v>
      </c>
      <c r="E4268" s="30" t="s">
        <v>3517</v>
      </c>
      <c r="F4268" s="15">
        <v>2</v>
      </c>
      <c r="G4268" s="29">
        <v>28</v>
      </c>
      <c r="H4268" s="29">
        <v>1</v>
      </c>
      <c r="I4268" s="29">
        <v>1997</v>
      </c>
      <c r="J4268" s="15">
        <v>1</v>
      </c>
      <c r="K4268" s="15">
        <v>0</v>
      </c>
      <c r="L4268" s="15">
        <v>2</v>
      </c>
      <c r="M4268" s="15">
        <v>0</v>
      </c>
      <c r="N4268" s="27" t="e">
        <f>SUMIF(#REF!,'Integrantes original'!A4033,#REF!)</f>
        <v>#REF!</v>
      </c>
      <c r="O4268" s="27">
        <f t="shared" si="264"/>
        <v>28011997</v>
      </c>
      <c r="P4268" s="27">
        <f t="shared" si="265"/>
        <v>280119972</v>
      </c>
      <c r="Q4268" s="31">
        <f t="shared" si="266"/>
        <v>44404812280197</v>
      </c>
      <c r="R4268" s="27">
        <f>COUNTIF(tratycont!S:S,'Integrantes original'!Q4268)</f>
        <v>0</v>
      </c>
      <c r="S4268" s="27">
        <f t="shared" si="267"/>
        <v>0</v>
      </c>
    </row>
    <row r="4269" spans="1:19" x14ac:dyDescent="0.15">
      <c r="A4269" s="29">
        <v>4440481</v>
      </c>
      <c r="B4269" s="29">
        <v>444048105</v>
      </c>
      <c r="C4269" s="29" t="s">
        <v>27</v>
      </c>
      <c r="D4269" s="30" t="s">
        <v>3519</v>
      </c>
      <c r="E4269" s="30" t="s">
        <v>3517</v>
      </c>
      <c r="F4269" s="15">
        <v>2</v>
      </c>
      <c r="G4269" s="29">
        <v>28</v>
      </c>
      <c r="H4269" s="29">
        <v>9</v>
      </c>
      <c r="I4269" s="29">
        <v>1999</v>
      </c>
      <c r="J4269" s="15">
        <v>1</v>
      </c>
      <c r="K4269" s="15">
        <v>0</v>
      </c>
      <c r="L4269" s="15">
        <v>0</v>
      </c>
      <c r="M4269" s="15">
        <v>0</v>
      </c>
      <c r="N4269" s="27" t="e">
        <f>SUMIF(#REF!,'Integrantes original'!A4034,#REF!)</f>
        <v>#REF!</v>
      </c>
      <c r="O4269" s="27">
        <f t="shared" si="264"/>
        <v>28091999</v>
      </c>
      <c r="P4269" s="27">
        <f t="shared" si="265"/>
        <v>280919992</v>
      </c>
      <c r="Q4269" s="31">
        <f t="shared" si="266"/>
        <v>44404812280999</v>
      </c>
      <c r="R4269" s="27">
        <f>COUNTIF(tratycont!S:S,'Integrantes original'!Q4269)</f>
        <v>0</v>
      </c>
      <c r="S4269" s="27">
        <f t="shared" si="267"/>
        <v>0</v>
      </c>
    </row>
    <row r="4270" spans="1:19" x14ac:dyDescent="0.15">
      <c r="A4270" s="29">
        <v>4440481</v>
      </c>
      <c r="B4270" s="29">
        <v>444048106</v>
      </c>
      <c r="C4270" s="29" t="s">
        <v>30</v>
      </c>
      <c r="D4270" s="30" t="s">
        <v>3520</v>
      </c>
      <c r="E4270" s="30" t="s">
        <v>3517</v>
      </c>
      <c r="F4270" s="15">
        <v>2</v>
      </c>
      <c r="G4270" s="29">
        <v>22</v>
      </c>
      <c r="H4270" s="29">
        <v>5</v>
      </c>
      <c r="I4270" s="29">
        <v>2018</v>
      </c>
      <c r="J4270" s="15">
        <v>2</v>
      </c>
      <c r="K4270" s="15">
        <v>5</v>
      </c>
      <c r="L4270" s="15">
        <v>0</v>
      </c>
      <c r="M4270" s="15">
        <v>0</v>
      </c>
      <c r="N4270" s="27" t="e">
        <f>SUMIF(#REF!,'Integrantes original'!A4035,#REF!)</f>
        <v>#REF!</v>
      </c>
      <c r="O4270" s="27">
        <f t="shared" si="264"/>
        <v>22052018</v>
      </c>
      <c r="P4270" s="27">
        <f t="shared" si="265"/>
        <v>220520182</v>
      </c>
      <c r="Q4270" s="31">
        <f t="shared" si="266"/>
        <v>44404812220518</v>
      </c>
      <c r="R4270" s="27">
        <f>COUNTIF(tratycont!S:S,'Integrantes original'!Q4270)</f>
        <v>0</v>
      </c>
      <c r="S4270" s="27">
        <f t="shared" si="267"/>
        <v>1</v>
      </c>
    </row>
    <row r="4271" spans="1:19" x14ac:dyDescent="0.15">
      <c r="A4271" s="29">
        <v>4440501</v>
      </c>
      <c r="B4271" s="29">
        <v>444050101</v>
      </c>
      <c r="C4271" s="29" t="s">
        <v>16</v>
      </c>
      <c r="D4271" s="30" t="s">
        <v>3521</v>
      </c>
      <c r="E4271" s="30" t="s">
        <v>3522</v>
      </c>
      <c r="F4271" s="15">
        <v>1</v>
      </c>
      <c r="G4271" s="29">
        <v>7</v>
      </c>
      <c r="H4271" s="29">
        <v>3</v>
      </c>
      <c r="I4271" s="29">
        <v>1981</v>
      </c>
      <c r="J4271" s="15">
        <v>-1</v>
      </c>
      <c r="K4271" s="15">
        <v>-1</v>
      </c>
      <c r="L4271" s="15">
        <v>0</v>
      </c>
      <c r="M4271" s="15">
        <v>0</v>
      </c>
      <c r="N4271" s="27" t="e">
        <f>SUMIF(#REF!,'Integrantes original'!A4042,#REF!)</f>
        <v>#REF!</v>
      </c>
      <c r="O4271" s="27">
        <f t="shared" si="264"/>
        <v>7031981</v>
      </c>
      <c r="P4271" s="27">
        <f t="shared" si="265"/>
        <v>70319811</v>
      </c>
      <c r="Q4271" s="31">
        <f t="shared" si="266"/>
        <v>44405011070381</v>
      </c>
      <c r="R4271" s="27">
        <f>COUNTIF(tratycont!S:S,'Integrantes original'!Q4271)</f>
        <v>0</v>
      </c>
      <c r="S4271" s="27">
        <f t="shared" si="267"/>
        <v>0</v>
      </c>
    </row>
    <row r="4272" spans="1:19" x14ac:dyDescent="0.15">
      <c r="A4272" s="29">
        <v>4440501</v>
      </c>
      <c r="B4272" s="29">
        <v>444050102</v>
      </c>
      <c r="C4272" s="29" t="s">
        <v>19</v>
      </c>
      <c r="D4272" s="30" t="s">
        <v>1791</v>
      </c>
      <c r="E4272" s="30" t="s">
        <v>144</v>
      </c>
      <c r="F4272" s="15">
        <v>2</v>
      </c>
      <c r="G4272" s="29">
        <v>1</v>
      </c>
      <c r="H4272" s="29">
        <v>3</v>
      </c>
      <c r="I4272" s="29">
        <v>1964</v>
      </c>
      <c r="J4272" s="15">
        <v>-1</v>
      </c>
      <c r="K4272" s="15">
        <v>-1</v>
      </c>
      <c r="L4272" s="15">
        <v>0</v>
      </c>
      <c r="M4272" s="15">
        <v>0</v>
      </c>
      <c r="N4272" s="27" t="e">
        <f>SUMIF(#REF!,'Integrantes original'!A4043,#REF!)</f>
        <v>#REF!</v>
      </c>
      <c r="O4272" s="27">
        <f t="shared" si="264"/>
        <v>1031964</v>
      </c>
      <c r="P4272" s="27">
        <f t="shared" si="265"/>
        <v>10319642</v>
      </c>
      <c r="Q4272" s="31">
        <f t="shared" si="266"/>
        <v>44405012010364</v>
      </c>
      <c r="R4272" s="27">
        <f>COUNTIF(tratycont!S:S,'Integrantes original'!Q4272)</f>
        <v>0</v>
      </c>
      <c r="S4272" s="27">
        <f t="shared" si="267"/>
        <v>0</v>
      </c>
    </row>
    <row r="4273" spans="1:19" x14ac:dyDescent="0.15">
      <c r="A4273" s="29">
        <v>4440501</v>
      </c>
      <c r="B4273" s="29">
        <v>444050103</v>
      </c>
      <c r="C4273" s="29" t="s">
        <v>22</v>
      </c>
      <c r="D4273" s="30" t="s">
        <v>807</v>
      </c>
      <c r="E4273" s="30" t="s">
        <v>3522</v>
      </c>
      <c r="F4273" s="15">
        <v>1</v>
      </c>
      <c r="G4273" s="29">
        <v>14</v>
      </c>
      <c r="H4273" s="29">
        <v>12</v>
      </c>
      <c r="I4273" s="29">
        <v>2000</v>
      </c>
      <c r="J4273" s="15">
        <v>-1</v>
      </c>
      <c r="K4273" s="15">
        <v>-1</v>
      </c>
      <c r="L4273" s="15">
        <v>0</v>
      </c>
      <c r="M4273" s="15">
        <v>0</v>
      </c>
      <c r="N4273" s="27" t="e">
        <f>SUMIF(#REF!,'Integrantes original'!A4044,#REF!)</f>
        <v>#REF!</v>
      </c>
      <c r="O4273" s="27">
        <f t="shared" si="264"/>
        <v>14122000</v>
      </c>
      <c r="P4273" s="27">
        <f t="shared" si="265"/>
        <v>141220001</v>
      </c>
      <c r="Q4273" s="31">
        <f t="shared" si="266"/>
        <v>44405011141200</v>
      </c>
      <c r="R4273" s="27">
        <f>COUNTIF(tratycont!S:S,'Integrantes original'!Q4273)</f>
        <v>0</v>
      </c>
      <c r="S4273" s="27">
        <f t="shared" si="267"/>
        <v>0</v>
      </c>
    </row>
    <row r="4274" spans="1:19" x14ac:dyDescent="0.15">
      <c r="A4274" s="29">
        <v>4440501</v>
      </c>
      <c r="B4274" s="29">
        <v>444050104</v>
      </c>
      <c r="C4274" s="29" t="s">
        <v>25</v>
      </c>
      <c r="D4274" s="30" t="s">
        <v>884</v>
      </c>
      <c r="E4274" s="30" t="s">
        <v>3523</v>
      </c>
      <c r="F4274" s="15">
        <v>2</v>
      </c>
      <c r="G4274" s="29">
        <v>16</v>
      </c>
      <c r="H4274" s="29">
        <v>3</v>
      </c>
      <c r="I4274" s="29">
        <v>1991</v>
      </c>
      <c r="J4274" s="15">
        <v>1</v>
      </c>
      <c r="K4274" s="15">
        <v>0</v>
      </c>
      <c r="L4274" s="15">
        <v>2</v>
      </c>
      <c r="M4274" s="15">
        <v>0</v>
      </c>
      <c r="N4274" s="27" t="e">
        <f>SUMIF(#REF!,'Integrantes original'!A4045,#REF!)</f>
        <v>#REF!</v>
      </c>
      <c r="O4274" s="27">
        <f t="shared" si="264"/>
        <v>16031991</v>
      </c>
      <c r="P4274" s="27">
        <f t="shared" si="265"/>
        <v>160319912</v>
      </c>
      <c r="Q4274" s="31">
        <f t="shared" si="266"/>
        <v>44405012160391</v>
      </c>
      <c r="R4274" s="27">
        <f>COUNTIF(tratycont!S:S,'Integrantes original'!Q4274)</f>
        <v>0</v>
      </c>
      <c r="S4274" s="27">
        <f t="shared" si="267"/>
        <v>0</v>
      </c>
    </row>
    <row r="4275" spans="1:19" x14ac:dyDescent="0.15">
      <c r="A4275" s="29">
        <v>4440501</v>
      </c>
      <c r="B4275" s="29">
        <v>444050105</v>
      </c>
      <c r="C4275" s="29" t="s">
        <v>27</v>
      </c>
      <c r="D4275" s="30" t="s">
        <v>3524</v>
      </c>
      <c r="E4275" s="30" t="s">
        <v>1648</v>
      </c>
      <c r="F4275" s="15">
        <v>1</v>
      </c>
      <c r="G4275" s="29">
        <v>13</v>
      </c>
      <c r="H4275" s="29">
        <v>9</v>
      </c>
      <c r="I4275" s="29">
        <v>1991</v>
      </c>
      <c r="J4275" s="15">
        <v>-1</v>
      </c>
      <c r="K4275" s="15">
        <v>-1</v>
      </c>
      <c r="L4275" s="15">
        <v>0</v>
      </c>
      <c r="M4275" s="15">
        <v>0</v>
      </c>
      <c r="N4275" s="27" t="e">
        <f>SUMIF(#REF!,'Integrantes original'!A4046,#REF!)</f>
        <v>#REF!</v>
      </c>
      <c r="O4275" s="27">
        <f t="shared" si="264"/>
        <v>13091991</v>
      </c>
      <c r="P4275" s="27">
        <f t="shared" si="265"/>
        <v>130919911</v>
      </c>
      <c r="Q4275" s="31">
        <f t="shared" si="266"/>
        <v>44405011130991</v>
      </c>
      <c r="R4275" s="27">
        <f>COUNTIF(tratycont!S:S,'Integrantes original'!Q4275)</f>
        <v>0</v>
      </c>
      <c r="S4275" s="27">
        <f t="shared" si="267"/>
        <v>0</v>
      </c>
    </row>
    <row r="4276" spans="1:19" x14ac:dyDescent="0.15">
      <c r="A4276" s="29">
        <v>4440501</v>
      </c>
      <c r="B4276" s="29">
        <v>444050106</v>
      </c>
      <c r="C4276" s="29" t="s">
        <v>30</v>
      </c>
      <c r="D4276" s="30" t="s">
        <v>3525</v>
      </c>
      <c r="E4276" s="30" t="s">
        <v>3526</v>
      </c>
      <c r="F4276" s="15">
        <v>2</v>
      </c>
      <c r="G4276" s="29">
        <v>1</v>
      </c>
      <c r="H4276" s="29">
        <v>12</v>
      </c>
      <c r="I4276" s="29">
        <v>2011</v>
      </c>
      <c r="J4276" s="15">
        <v>-1</v>
      </c>
      <c r="K4276" s="15">
        <v>-1</v>
      </c>
      <c r="L4276" s="15">
        <v>0</v>
      </c>
      <c r="M4276" s="15">
        <v>0</v>
      </c>
      <c r="N4276" s="27" t="e">
        <f>SUMIF(#REF!,'Integrantes original'!A4047,#REF!)</f>
        <v>#REF!</v>
      </c>
      <c r="O4276" s="27">
        <f t="shared" si="264"/>
        <v>1122011</v>
      </c>
      <c r="P4276" s="27">
        <f t="shared" si="265"/>
        <v>11220112</v>
      </c>
      <c r="Q4276" s="31">
        <f t="shared" si="266"/>
        <v>44405012011211</v>
      </c>
      <c r="R4276" s="27">
        <f>COUNTIF(tratycont!S:S,'Integrantes original'!Q4276)</f>
        <v>0</v>
      </c>
      <c r="S4276" s="27">
        <f t="shared" si="267"/>
        <v>0</v>
      </c>
    </row>
    <row r="4277" spans="1:19" x14ac:dyDescent="0.15">
      <c r="A4277" s="29">
        <v>4440501</v>
      </c>
      <c r="B4277" s="29">
        <v>444050107</v>
      </c>
      <c r="C4277" s="29" t="s">
        <v>56</v>
      </c>
      <c r="D4277" s="30" t="s">
        <v>2226</v>
      </c>
      <c r="E4277" s="30" t="s">
        <v>3526</v>
      </c>
      <c r="F4277" s="15">
        <v>1</v>
      </c>
      <c r="G4277" s="29">
        <v>25</v>
      </c>
      <c r="H4277" s="29">
        <v>9</v>
      </c>
      <c r="I4277" s="29">
        <v>2018</v>
      </c>
      <c r="J4277" s="15">
        <v>2</v>
      </c>
      <c r="K4277" s="15">
        <v>4</v>
      </c>
      <c r="L4277" s="15">
        <v>0</v>
      </c>
      <c r="M4277" s="15">
        <v>0</v>
      </c>
      <c r="N4277" s="27" t="e">
        <f>SUMIF(#REF!,'Integrantes original'!A4048,#REF!)</f>
        <v>#REF!</v>
      </c>
      <c r="O4277" s="27">
        <f t="shared" si="264"/>
        <v>25092018</v>
      </c>
      <c r="P4277" s="27">
        <f t="shared" si="265"/>
        <v>250920181</v>
      </c>
      <c r="Q4277" s="31">
        <f t="shared" si="266"/>
        <v>44405011250918</v>
      </c>
      <c r="R4277" s="27">
        <f>COUNTIF(tratycont!S:S,'Integrantes original'!Q4277)</f>
        <v>1</v>
      </c>
      <c r="S4277" s="27">
        <f t="shared" si="267"/>
        <v>1</v>
      </c>
    </row>
    <row r="4278" spans="1:19" x14ac:dyDescent="0.15">
      <c r="A4278" s="29">
        <v>4440511</v>
      </c>
      <c r="B4278" s="29">
        <v>444051101</v>
      </c>
      <c r="C4278" s="29" t="s">
        <v>16</v>
      </c>
      <c r="D4278" s="30" t="s">
        <v>1669</v>
      </c>
      <c r="E4278" s="30" t="s">
        <v>941</v>
      </c>
      <c r="F4278" s="15">
        <v>1</v>
      </c>
      <c r="G4278" s="29">
        <v>28</v>
      </c>
      <c r="H4278" s="29">
        <v>1</v>
      </c>
      <c r="I4278" s="29">
        <v>1958</v>
      </c>
      <c r="J4278" s="15">
        <v>-1</v>
      </c>
      <c r="K4278" s="15">
        <v>-1</v>
      </c>
      <c r="L4278" s="15">
        <v>0</v>
      </c>
      <c r="M4278" s="15">
        <v>0</v>
      </c>
      <c r="N4278" s="27" t="e">
        <f>SUMIF(#REF!,'Integrantes original'!A4049,#REF!)</f>
        <v>#REF!</v>
      </c>
      <c r="O4278" s="27">
        <f t="shared" si="264"/>
        <v>28011958</v>
      </c>
      <c r="P4278" s="27">
        <f t="shared" si="265"/>
        <v>280119581</v>
      </c>
      <c r="Q4278" s="31">
        <f t="shared" si="266"/>
        <v>44405111280158</v>
      </c>
      <c r="R4278" s="27">
        <f>COUNTIF(tratycont!S:S,'Integrantes original'!Q4278)</f>
        <v>0</v>
      </c>
      <c r="S4278" s="27">
        <f t="shared" si="267"/>
        <v>0</v>
      </c>
    </row>
    <row r="4279" spans="1:19" x14ac:dyDescent="0.15">
      <c r="A4279" s="29">
        <v>4440511</v>
      </c>
      <c r="B4279" s="29">
        <v>444051102</v>
      </c>
      <c r="C4279" s="29" t="s">
        <v>19</v>
      </c>
      <c r="D4279" s="30" t="s">
        <v>23</v>
      </c>
      <c r="E4279" s="30" t="s">
        <v>941</v>
      </c>
      <c r="F4279" s="15">
        <v>2</v>
      </c>
      <c r="G4279" s="29">
        <v>6</v>
      </c>
      <c r="H4279" s="29">
        <v>5</v>
      </c>
      <c r="I4279" s="29">
        <v>1961</v>
      </c>
      <c r="J4279" s="15">
        <v>-1</v>
      </c>
      <c r="K4279" s="15">
        <v>-1</v>
      </c>
      <c r="L4279" s="15">
        <v>0</v>
      </c>
      <c r="M4279" s="15">
        <v>0</v>
      </c>
      <c r="N4279" s="27" t="e">
        <f>SUMIF(#REF!,'Integrantes original'!A4050,#REF!)</f>
        <v>#REF!</v>
      </c>
      <c r="O4279" s="27">
        <f t="shared" si="264"/>
        <v>6051961</v>
      </c>
      <c r="P4279" s="27">
        <f t="shared" si="265"/>
        <v>60519612</v>
      </c>
      <c r="Q4279" s="31">
        <f t="shared" si="266"/>
        <v>44405112060561</v>
      </c>
      <c r="R4279" s="27">
        <f>COUNTIF(tratycont!S:S,'Integrantes original'!Q4279)</f>
        <v>0</v>
      </c>
      <c r="S4279" s="27">
        <f t="shared" si="267"/>
        <v>0</v>
      </c>
    </row>
    <row r="4280" spans="1:19" x14ac:dyDescent="0.15">
      <c r="A4280" s="29">
        <v>4440511</v>
      </c>
      <c r="B4280" s="29">
        <v>444051103</v>
      </c>
      <c r="C4280" s="29" t="s">
        <v>22</v>
      </c>
      <c r="D4280" s="30" t="s">
        <v>3527</v>
      </c>
      <c r="E4280" s="30" t="s">
        <v>941</v>
      </c>
      <c r="F4280" s="15">
        <v>1</v>
      </c>
      <c r="G4280" s="29">
        <v>6</v>
      </c>
      <c r="H4280" s="29">
        <v>11</v>
      </c>
      <c r="I4280" s="29">
        <v>1985</v>
      </c>
      <c r="J4280" s="15">
        <v>-1</v>
      </c>
      <c r="K4280" s="15">
        <v>-1</v>
      </c>
      <c r="L4280" s="15">
        <v>0</v>
      </c>
      <c r="M4280" s="15">
        <v>0</v>
      </c>
      <c r="N4280" s="27" t="e">
        <f>SUMIF(#REF!,'Integrantes original'!A4051,#REF!)</f>
        <v>#REF!</v>
      </c>
      <c r="O4280" s="27">
        <f t="shared" si="264"/>
        <v>6111985</v>
      </c>
      <c r="P4280" s="27">
        <f t="shared" si="265"/>
        <v>61119851</v>
      </c>
      <c r="Q4280" s="31">
        <f t="shared" si="266"/>
        <v>44405111061185</v>
      </c>
      <c r="R4280" s="27">
        <f>COUNTIF(tratycont!S:S,'Integrantes original'!Q4280)</f>
        <v>0</v>
      </c>
      <c r="S4280" s="27">
        <f t="shared" si="267"/>
        <v>0</v>
      </c>
    </row>
    <row r="4281" spans="1:19" x14ac:dyDescent="0.15">
      <c r="A4281" s="29">
        <v>4440511</v>
      </c>
      <c r="B4281" s="29">
        <v>444051104</v>
      </c>
      <c r="C4281" s="29" t="s">
        <v>25</v>
      </c>
      <c r="D4281" s="30" t="s">
        <v>3528</v>
      </c>
      <c r="E4281" s="30" t="s">
        <v>941</v>
      </c>
      <c r="F4281" s="15">
        <v>2</v>
      </c>
      <c r="G4281" s="29">
        <v>10</v>
      </c>
      <c r="H4281" s="29">
        <v>1</v>
      </c>
      <c r="I4281" s="29">
        <v>1984</v>
      </c>
      <c r="J4281" s="15">
        <v>1</v>
      </c>
      <c r="K4281" s="15">
        <v>0</v>
      </c>
      <c r="L4281" s="15">
        <v>2</v>
      </c>
      <c r="M4281" s="15">
        <v>0</v>
      </c>
      <c r="N4281" s="27" t="e">
        <f>SUMIF(#REF!,'Integrantes original'!A4052,#REF!)</f>
        <v>#REF!</v>
      </c>
      <c r="O4281" s="27">
        <f t="shared" si="264"/>
        <v>10011984</v>
      </c>
      <c r="P4281" s="27">
        <f t="shared" si="265"/>
        <v>100119842</v>
      </c>
      <c r="Q4281" s="31">
        <f t="shared" si="266"/>
        <v>44405112100184</v>
      </c>
      <c r="R4281" s="27">
        <f>COUNTIF(tratycont!S:S,'Integrantes original'!Q4281)</f>
        <v>0</v>
      </c>
      <c r="S4281" s="27">
        <f t="shared" si="267"/>
        <v>0</v>
      </c>
    </row>
    <row r="4282" spans="1:19" x14ac:dyDescent="0.15">
      <c r="A4282" s="29">
        <v>4440511</v>
      </c>
      <c r="B4282" s="29">
        <v>444051105</v>
      </c>
      <c r="C4282" s="29" t="s">
        <v>27</v>
      </c>
      <c r="D4282" s="30" t="s">
        <v>3529</v>
      </c>
      <c r="E4282" s="30" t="s">
        <v>3530</v>
      </c>
      <c r="F4282" s="15">
        <v>1</v>
      </c>
      <c r="G4282" s="29">
        <v>26</v>
      </c>
      <c r="H4282" s="29">
        <v>4</v>
      </c>
      <c r="I4282" s="29">
        <v>2009</v>
      </c>
      <c r="J4282" s="15">
        <v>-1</v>
      </c>
      <c r="K4282" s="15">
        <v>-1</v>
      </c>
      <c r="L4282" s="15">
        <v>0</v>
      </c>
      <c r="M4282" s="15">
        <v>0</v>
      </c>
      <c r="N4282" s="27" t="e">
        <f>SUMIF(#REF!,'Integrantes original'!A4053,#REF!)</f>
        <v>#REF!</v>
      </c>
      <c r="O4282" s="27">
        <f t="shared" si="264"/>
        <v>26042009</v>
      </c>
      <c r="P4282" s="27">
        <f t="shared" si="265"/>
        <v>260420091</v>
      </c>
      <c r="Q4282" s="31">
        <f t="shared" si="266"/>
        <v>44405111260409</v>
      </c>
      <c r="R4282" s="27">
        <f>COUNTIF(tratycont!S:S,'Integrantes original'!Q4282)</f>
        <v>0</v>
      </c>
      <c r="S4282" s="27">
        <f t="shared" si="267"/>
        <v>0</v>
      </c>
    </row>
    <row r="4283" spans="1:19" x14ac:dyDescent="0.15">
      <c r="A4283" s="29">
        <v>4440511</v>
      </c>
      <c r="B4283" s="29">
        <v>444051106</v>
      </c>
      <c r="C4283" s="29" t="s">
        <v>30</v>
      </c>
      <c r="D4283" s="30" t="s">
        <v>3531</v>
      </c>
      <c r="E4283" s="30" t="s">
        <v>3532</v>
      </c>
      <c r="F4283" s="15">
        <v>2</v>
      </c>
      <c r="G4283" s="29">
        <v>28</v>
      </c>
      <c r="H4283" s="29">
        <v>9</v>
      </c>
      <c r="I4283" s="29">
        <v>2018</v>
      </c>
      <c r="J4283" s="15">
        <v>2</v>
      </c>
      <c r="K4283" s="15">
        <v>4</v>
      </c>
      <c r="L4283" s="15">
        <v>0</v>
      </c>
      <c r="M4283" s="15">
        <v>0</v>
      </c>
      <c r="N4283" s="27" t="e">
        <f>SUMIF(#REF!,'Integrantes original'!A4054,#REF!)</f>
        <v>#REF!</v>
      </c>
      <c r="O4283" s="27">
        <f t="shared" si="264"/>
        <v>28092018</v>
      </c>
      <c r="P4283" s="27">
        <f t="shared" si="265"/>
        <v>280920182</v>
      </c>
      <c r="Q4283" s="31">
        <f t="shared" si="266"/>
        <v>44405112280918</v>
      </c>
      <c r="R4283" s="27">
        <f>COUNTIF(tratycont!S:S,'Integrantes original'!Q4283)</f>
        <v>1</v>
      </c>
      <c r="S4283" s="27">
        <f t="shared" si="267"/>
        <v>1</v>
      </c>
    </row>
    <row r="4284" spans="1:19" x14ac:dyDescent="0.15">
      <c r="A4284" s="29">
        <v>4440521</v>
      </c>
      <c r="B4284" s="29">
        <v>444052101</v>
      </c>
      <c r="C4284" s="29" t="s">
        <v>16</v>
      </c>
      <c r="D4284" s="30" t="s">
        <v>2748</v>
      </c>
      <c r="E4284" s="30" t="s">
        <v>883</v>
      </c>
      <c r="F4284" s="15">
        <v>2</v>
      </c>
      <c r="G4284" s="29">
        <v>19</v>
      </c>
      <c r="H4284" s="29">
        <v>1</v>
      </c>
      <c r="I4284" s="29">
        <v>1950</v>
      </c>
      <c r="J4284" s="15">
        <v>-1</v>
      </c>
      <c r="K4284" s="15">
        <v>-1</v>
      </c>
      <c r="L4284" s="15">
        <v>0</v>
      </c>
      <c r="M4284" s="15">
        <v>0</v>
      </c>
      <c r="N4284" s="27" t="e">
        <f>SUMIF(#REF!,'Integrantes original'!A4055,#REF!)</f>
        <v>#REF!</v>
      </c>
      <c r="O4284" s="27">
        <f t="shared" si="264"/>
        <v>19011950</v>
      </c>
      <c r="P4284" s="27">
        <f t="shared" si="265"/>
        <v>190119502</v>
      </c>
      <c r="Q4284" s="31">
        <f t="shared" si="266"/>
        <v>44405212190150</v>
      </c>
      <c r="R4284" s="27">
        <f>COUNTIF(tratycont!S:S,'Integrantes original'!Q4284)</f>
        <v>0</v>
      </c>
      <c r="S4284" s="27">
        <f t="shared" si="267"/>
        <v>0</v>
      </c>
    </row>
    <row r="4285" spans="1:19" x14ac:dyDescent="0.15">
      <c r="A4285" s="29">
        <v>4440521</v>
      </c>
      <c r="B4285" s="29">
        <v>444052102</v>
      </c>
      <c r="C4285" s="29" t="s">
        <v>19</v>
      </c>
      <c r="D4285" s="30" t="s">
        <v>3533</v>
      </c>
      <c r="E4285" s="30" t="s">
        <v>107</v>
      </c>
      <c r="F4285" s="15">
        <v>2</v>
      </c>
      <c r="G4285" s="29">
        <v>4</v>
      </c>
      <c r="H4285" s="29">
        <v>6</v>
      </c>
      <c r="I4285" s="29">
        <v>1969</v>
      </c>
      <c r="J4285" s="15">
        <v>-1</v>
      </c>
      <c r="K4285" s="15">
        <v>-1</v>
      </c>
      <c r="L4285" s="15">
        <v>0</v>
      </c>
      <c r="M4285" s="15">
        <v>0</v>
      </c>
      <c r="N4285" s="27" t="e">
        <f>SUMIF(#REF!,'Integrantes original'!A4056,#REF!)</f>
        <v>#REF!</v>
      </c>
      <c r="O4285" s="27">
        <f t="shared" si="264"/>
        <v>4061969</v>
      </c>
      <c r="P4285" s="27">
        <f t="shared" si="265"/>
        <v>40619692</v>
      </c>
      <c r="Q4285" s="31">
        <f t="shared" si="266"/>
        <v>44405212040669</v>
      </c>
      <c r="R4285" s="27">
        <f>COUNTIF(tratycont!S:S,'Integrantes original'!Q4285)</f>
        <v>0</v>
      </c>
      <c r="S4285" s="27">
        <f t="shared" si="267"/>
        <v>0</v>
      </c>
    </row>
    <row r="4286" spans="1:19" x14ac:dyDescent="0.15">
      <c r="A4286" s="29">
        <v>4440521</v>
      </c>
      <c r="B4286" s="29">
        <v>444052103</v>
      </c>
      <c r="C4286" s="29" t="s">
        <v>22</v>
      </c>
      <c r="D4286" s="30" t="s">
        <v>3534</v>
      </c>
      <c r="E4286" s="30" t="s">
        <v>3535</v>
      </c>
      <c r="F4286" s="15">
        <v>1</v>
      </c>
      <c r="G4286" s="29">
        <v>27</v>
      </c>
      <c r="H4286" s="29">
        <v>2</v>
      </c>
      <c r="I4286" s="29">
        <v>1998</v>
      </c>
      <c r="J4286" s="15">
        <v>-1</v>
      </c>
      <c r="K4286" s="15">
        <v>-1</v>
      </c>
      <c r="L4286" s="15">
        <v>0</v>
      </c>
      <c r="M4286" s="15">
        <v>0</v>
      </c>
      <c r="N4286" s="27" t="e">
        <f>SUMIF(#REF!,'Integrantes original'!A4057,#REF!)</f>
        <v>#REF!</v>
      </c>
      <c r="O4286" s="27">
        <f t="shared" si="264"/>
        <v>27021998</v>
      </c>
      <c r="P4286" s="27">
        <f t="shared" si="265"/>
        <v>270219981</v>
      </c>
      <c r="Q4286" s="31">
        <f t="shared" si="266"/>
        <v>44405211270298</v>
      </c>
      <c r="R4286" s="27">
        <f>COUNTIF(tratycont!S:S,'Integrantes original'!Q4286)</f>
        <v>0</v>
      </c>
      <c r="S4286" s="27">
        <f t="shared" si="267"/>
        <v>0</v>
      </c>
    </row>
    <row r="4287" spans="1:19" x14ac:dyDescent="0.15">
      <c r="A4287" s="29">
        <v>4440521</v>
      </c>
      <c r="B4287" s="29">
        <v>444052104</v>
      </c>
      <c r="C4287" s="29" t="s">
        <v>25</v>
      </c>
      <c r="D4287" s="30" t="s">
        <v>971</v>
      </c>
      <c r="E4287" s="30" t="s">
        <v>3535</v>
      </c>
      <c r="F4287" s="15">
        <v>2</v>
      </c>
      <c r="G4287" s="29">
        <v>29</v>
      </c>
      <c r="H4287" s="29">
        <v>10</v>
      </c>
      <c r="I4287" s="29">
        <v>1999</v>
      </c>
      <c r="J4287" s="15">
        <v>1</v>
      </c>
      <c r="K4287" s="15">
        <v>0</v>
      </c>
      <c r="L4287" s="15">
        <v>2</v>
      </c>
      <c r="M4287" s="15">
        <v>0</v>
      </c>
      <c r="N4287" s="27" t="e">
        <f>SUMIF(#REF!,'Integrantes original'!A4058,#REF!)</f>
        <v>#REF!</v>
      </c>
      <c r="O4287" s="27">
        <f t="shared" si="264"/>
        <v>29101999</v>
      </c>
      <c r="P4287" s="27">
        <f t="shared" si="265"/>
        <v>291019992</v>
      </c>
      <c r="Q4287" s="31">
        <f t="shared" si="266"/>
        <v>44405212291099</v>
      </c>
      <c r="R4287" s="27">
        <f>COUNTIF(tratycont!S:S,'Integrantes original'!Q4287)</f>
        <v>0</v>
      </c>
      <c r="S4287" s="27">
        <f t="shared" si="267"/>
        <v>0</v>
      </c>
    </row>
    <row r="4288" spans="1:19" x14ac:dyDescent="0.15">
      <c r="A4288" s="29">
        <v>4440521</v>
      </c>
      <c r="B4288" s="29">
        <v>444052105</v>
      </c>
      <c r="C4288" s="29" t="s">
        <v>27</v>
      </c>
      <c r="D4288" s="30" t="s">
        <v>2389</v>
      </c>
      <c r="E4288" s="30" t="s">
        <v>107</v>
      </c>
      <c r="F4288" s="15">
        <v>2</v>
      </c>
      <c r="G4288" s="29">
        <v>25</v>
      </c>
      <c r="H4288" s="29">
        <v>7</v>
      </c>
      <c r="I4288" s="29">
        <v>2008</v>
      </c>
      <c r="J4288" s="15">
        <v>-1</v>
      </c>
      <c r="K4288" s="15">
        <v>-1</v>
      </c>
      <c r="L4288" s="15">
        <v>0</v>
      </c>
      <c r="M4288" s="15">
        <v>0</v>
      </c>
      <c r="N4288" s="27" t="e">
        <f>SUMIF(#REF!,'Integrantes original'!A4059,#REF!)</f>
        <v>#REF!</v>
      </c>
      <c r="O4288" s="27">
        <f t="shared" si="264"/>
        <v>25072008</v>
      </c>
      <c r="P4288" s="27">
        <f t="shared" si="265"/>
        <v>250720082</v>
      </c>
      <c r="Q4288" s="31">
        <f t="shared" si="266"/>
        <v>44405212250708</v>
      </c>
      <c r="R4288" s="27">
        <f>COUNTIF(tratycont!S:S,'Integrantes original'!Q4288)</f>
        <v>0</v>
      </c>
      <c r="S4288" s="27">
        <f t="shared" si="267"/>
        <v>0</v>
      </c>
    </row>
    <row r="4289" spans="1:19" x14ac:dyDescent="0.15">
      <c r="A4289" s="29">
        <v>4440531</v>
      </c>
      <c r="B4289" s="29">
        <v>444053101</v>
      </c>
      <c r="C4289" s="29" t="s">
        <v>16</v>
      </c>
      <c r="D4289" s="30" t="s">
        <v>312</v>
      </c>
      <c r="E4289" s="30" t="s">
        <v>3536</v>
      </c>
      <c r="F4289" s="15">
        <v>1</v>
      </c>
      <c r="G4289" s="29">
        <v>19</v>
      </c>
      <c r="H4289" s="29">
        <v>2</v>
      </c>
      <c r="I4289" s="29">
        <v>1973</v>
      </c>
      <c r="J4289" s="15">
        <v>-1</v>
      </c>
      <c r="K4289" s="15">
        <v>-1</v>
      </c>
      <c r="L4289" s="15">
        <v>0</v>
      </c>
      <c r="M4289" s="15">
        <v>0</v>
      </c>
      <c r="N4289" s="27" t="e">
        <f>SUMIF(#REF!,'Integrantes original'!A4060,#REF!)</f>
        <v>#REF!</v>
      </c>
      <c r="O4289" s="27">
        <f t="shared" si="264"/>
        <v>19021973</v>
      </c>
      <c r="P4289" s="27">
        <f t="shared" si="265"/>
        <v>190219731</v>
      </c>
      <c r="Q4289" s="31">
        <f t="shared" si="266"/>
        <v>44405311190273</v>
      </c>
      <c r="R4289" s="27">
        <f>COUNTIF(tratycont!S:S,'Integrantes original'!Q4289)</f>
        <v>0</v>
      </c>
      <c r="S4289" s="27">
        <f t="shared" si="267"/>
        <v>0</v>
      </c>
    </row>
    <row r="4290" spans="1:19" x14ac:dyDescent="0.15">
      <c r="A4290" s="29">
        <v>4440531</v>
      </c>
      <c r="B4290" s="29">
        <v>444053102</v>
      </c>
      <c r="C4290" s="29" t="s">
        <v>19</v>
      </c>
      <c r="D4290" s="30" t="s">
        <v>3537</v>
      </c>
      <c r="E4290" s="30" t="s">
        <v>3538</v>
      </c>
      <c r="F4290" s="15">
        <v>2</v>
      </c>
      <c r="G4290" s="29">
        <v>1</v>
      </c>
      <c r="H4290" s="29">
        <v>8</v>
      </c>
      <c r="I4290" s="29">
        <v>1979</v>
      </c>
      <c r="J4290" s="15">
        <v>-1</v>
      </c>
      <c r="K4290" s="15">
        <v>-1</v>
      </c>
      <c r="L4290" s="15">
        <v>0</v>
      </c>
      <c r="M4290" s="15">
        <v>0</v>
      </c>
      <c r="N4290" s="27" t="e">
        <f>SUMIF(#REF!,'Integrantes original'!A4061,#REF!)</f>
        <v>#REF!</v>
      </c>
      <c r="O4290" s="27">
        <f t="shared" si="264"/>
        <v>1081979</v>
      </c>
      <c r="P4290" s="27">
        <f t="shared" si="265"/>
        <v>10819792</v>
      </c>
      <c r="Q4290" s="31">
        <f t="shared" si="266"/>
        <v>44405312010879</v>
      </c>
      <c r="R4290" s="27">
        <f>COUNTIF(tratycont!S:S,'Integrantes original'!Q4290)</f>
        <v>0</v>
      </c>
      <c r="S4290" s="27">
        <f t="shared" si="267"/>
        <v>0</v>
      </c>
    </row>
    <row r="4291" spans="1:19" x14ac:dyDescent="0.15">
      <c r="A4291" s="29">
        <v>4440531</v>
      </c>
      <c r="B4291" s="29">
        <v>444053103</v>
      </c>
      <c r="C4291" s="29" t="s">
        <v>22</v>
      </c>
      <c r="D4291" s="30" t="s">
        <v>3539</v>
      </c>
      <c r="E4291" s="30" t="s">
        <v>3540</v>
      </c>
      <c r="F4291" s="15">
        <v>1</v>
      </c>
      <c r="G4291" s="29">
        <v>1</v>
      </c>
      <c r="H4291" s="29">
        <v>7</v>
      </c>
      <c r="I4291" s="29">
        <v>1997</v>
      </c>
      <c r="J4291" s="15">
        <v>-1</v>
      </c>
      <c r="K4291" s="15">
        <v>-1</v>
      </c>
      <c r="L4291" s="15">
        <v>0</v>
      </c>
      <c r="M4291" s="15">
        <v>0</v>
      </c>
      <c r="N4291" s="27" t="e">
        <f>SUMIF(#REF!,'Integrantes original'!A4062,#REF!)</f>
        <v>#REF!</v>
      </c>
      <c r="O4291" s="27">
        <f t="shared" ref="O4291:O4354" si="268">(((G4291*100)+H4291)*10000)+I4291</f>
        <v>1071997</v>
      </c>
      <c r="P4291" s="27">
        <f t="shared" ref="P4291:P4354" si="269">(O4291*10)+F4291</f>
        <v>10719971</v>
      </c>
      <c r="Q4291" s="31">
        <f t="shared" ref="Q4291:Q4354" si="270">(((((((A4291*10)+F4291)*100)+G4291)*100)+H4291)*100)+RIGHT(I4291,2)</f>
        <v>44405311010797</v>
      </c>
      <c r="R4291" s="27">
        <f>COUNTIF(tratycont!S:S,'Integrantes original'!Q4291)</f>
        <v>0</v>
      </c>
      <c r="S4291" s="27">
        <f t="shared" ref="S4291:S4354" si="271">IF(J4291=2,1,0)</f>
        <v>0</v>
      </c>
    </row>
    <row r="4292" spans="1:19" x14ac:dyDescent="0.15">
      <c r="A4292" s="29">
        <v>4440531</v>
      </c>
      <c r="B4292" s="29">
        <v>444053104</v>
      </c>
      <c r="C4292" s="29" t="s">
        <v>25</v>
      </c>
      <c r="D4292" s="30" t="s">
        <v>3541</v>
      </c>
      <c r="E4292" s="30" t="s">
        <v>3540</v>
      </c>
      <c r="F4292" s="15">
        <v>2</v>
      </c>
      <c r="G4292" s="29">
        <v>7</v>
      </c>
      <c r="H4292" s="29">
        <v>7</v>
      </c>
      <c r="I4292" s="29">
        <v>2004</v>
      </c>
      <c r="J4292" s="15">
        <v>-1</v>
      </c>
      <c r="K4292" s="15">
        <v>-1</v>
      </c>
      <c r="L4292" s="15">
        <v>0</v>
      </c>
      <c r="M4292" s="15">
        <v>0</v>
      </c>
      <c r="N4292" s="27" t="e">
        <f>SUMIF(#REF!,'Integrantes original'!A4063,#REF!)</f>
        <v>#REF!</v>
      </c>
      <c r="O4292" s="27">
        <f t="shared" si="268"/>
        <v>7072004</v>
      </c>
      <c r="P4292" s="27">
        <f t="shared" si="269"/>
        <v>70720042</v>
      </c>
      <c r="Q4292" s="31">
        <f t="shared" si="270"/>
        <v>44405312070704</v>
      </c>
      <c r="R4292" s="27">
        <f>COUNTIF(tratycont!S:S,'Integrantes original'!Q4292)</f>
        <v>0</v>
      </c>
      <c r="S4292" s="27">
        <f t="shared" si="271"/>
        <v>0</v>
      </c>
    </row>
    <row r="4293" spans="1:19" x14ac:dyDescent="0.15">
      <c r="A4293" s="29">
        <v>4440531</v>
      </c>
      <c r="B4293" s="29">
        <v>444053105</v>
      </c>
      <c r="C4293" s="29" t="s">
        <v>27</v>
      </c>
      <c r="D4293" s="30" t="s">
        <v>3542</v>
      </c>
      <c r="E4293" s="30" t="s">
        <v>3540</v>
      </c>
      <c r="F4293" s="15">
        <v>2</v>
      </c>
      <c r="G4293" s="29">
        <v>7</v>
      </c>
      <c r="H4293" s="29">
        <v>6</v>
      </c>
      <c r="I4293" s="29">
        <v>1999</v>
      </c>
      <c r="J4293" s="15">
        <v>1</v>
      </c>
      <c r="K4293" s="15">
        <v>0</v>
      </c>
      <c r="L4293" s="15">
        <v>2</v>
      </c>
      <c r="M4293" s="15">
        <v>0</v>
      </c>
      <c r="N4293" s="27" t="e">
        <f>SUMIF(#REF!,'Integrantes original'!A4064,#REF!)</f>
        <v>#REF!</v>
      </c>
      <c r="O4293" s="27">
        <f t="shared" si="268"/>
        <v>7061999</v>
      </c>
      <c r="P4293" s="27">
        <f t="shared" si="269"/>
        <v>70619992</v>
      </c>
      <c r="Q4293" s="31">
        <f t="shared" si="270"/>
        <v>44405312070699</v>
      </c>
      <c r="R4293" s="27">
        <f>COUNTIF(tratycont!S:S,'Integrantes original'!Q4293)</f>
        <v>0</v>
      </c>
      <c r="S4293" s="27">
        <f t="shared" si="271"/>
        <v>0</v>
      </c>
    </row>
    <row r="4294" spans="1:19" x14ac:dyDescent="0.15">
      <c r="A4294" s="29">
        <v>4440531</v>
      </c>
      <c r="B4294" s="29">
        <v>444053106</v>
      </c>
      <c r="C4294" s="29" t="s">
        <v>30</v>
      </c>
      <c r="D4294" s="30" t="s">
        <v>3543</v>
      </c>
      <c r="E4294" s="30" t="s">
        <v>3544</v>
      </c>
      <c r="F4294" s="15">
        <v>1</v>
      </c>
      <c r="G4294" s="29">
        <v>17</v>
      </c>
      <c r="H4294" s="29">
        <v>10</v>
      </c>
      <c r="I4294" s="29">
        <v>1995</v>
      </c>
      <c r="J4294" s="15">
        <v>-1</v>
      </c>
      <c r="K4294" s="15">
        <v>-1</v>
      </c>
      <c r="L4294" s="15">
        <v>0</v>
      </c>
      <c r="M4294" s="15">
        <v>0</v>
      </c>
      <c r="N4294" s="27" t="e">
        <f>SUMIF(#REF!,'Integrantes original'!A4065,#REF!)</f>
        <v>#REF!</v>
      </c>
      <c r="O4294" s="27">
        <f t="shared" si="268"/>
        <v>17101995</v>
      </c>
      <c r="P4294" s="27">
        <f t="shared" si="269"/>
        <v>171019951</v>
      </c>
      <c r="Q4294" s="31">
        <f t="shared" si="270"/>
        <v>44405311171095</v>
      </c>
      <c r="R4294" s="27">
        <f>COUNTIF(tratycont!S:S,'Integrantes original'!Q4294)</f>
        <v>0</v>
      </c>
      <c r="S4294" s="27">
        <f t="shared" si="271"/>
        <v>0</v>
      </c>
    </row>
    <row r="4295" spans="1:19" x14ac:dyDescent="0.15">
      <c r="A4295" s="29">
        <v>4440541</v>
      </c>
      <c r="B4295" s="29">
        <v>444054101</v>
      </c>
      <c r="C4295" s="29" t="s">
        <v>16</v>
      </c>
      <c r="D4295" s="30" t="s">
        <v>999</v>
      </c>
      <c r="E4295" s="30" t="s">
        <v>144</v>
      </c>
      <c r="F4295" s="15">
        <v>1</v>
      </c>
      <c r="G4295" s="29">
        <v>10</v>
      </c>
      <c r="H4295" s="29">
        <v>10</v>
      </c>
      <c r="I4295" s="29">
        <v>1989</v>
      </c>
      <c r="J4295" s="15">
        <v>-1</v>
      </c>
      <c r="K4295" s="15">
        <v>-1</v>
      </c>
      <c r="L4295" s="15">
        <v>0</v>
      </c>
      <c r="M4295" s="15">
        <v>0</v>
      </c>
      <c r="N4295" s="27" t="e">
        <f>SUMIF(#REF!,'Integrantes original'!A4066,#REF!)</f>
        <v>#REF!</v>
      </c>
      <c r="O4295" s="27">
        <f t="shared" si="268"/>
        <v>10101989</v>
      </c>
      <c r="P4295" s="27">
        <f t="shared" si="269"/>
        <v>101019891</v>
      </c>
      <c r="Q4295" s="31">
        <f t="shared" si="270"/>
        <v>44405411101089</v>
      </c>
      <c r="R4295" s="27">
        <f>COUNTIF(tratycont!S:S,'Integrantes original'!Q4295)</f>
        <v>0</v>
      </c>
      <c r="S4295" s="27">
        <f t="shared" si="271"/>
        <v>0</v>
      </c>
    </row>
    <row r="4296" spans="1:19" x14ac:dyDescent="0.15">
      <c r="A4296" s="29">
        <v>4440541</v>
      </c>
      <c r="B4296" s="29">
        <v>444054102</v>
      </c>
      <c r="C4296" s="29" t="s">
        <v>19</v>
      </c>
      <c r="D4296" s="30" t="s">
        <v>904</v>
      </c>
      <c r="E4296" s="30" t="s">
        <v>1039</v>
      </c>
      <c r="F4296" s="15">
        <v>2</v>
      </c>
      <c r="G4296" s="29">
        <v>1</v>
      </c>
      <c r="H4296" s="29">
        <v>2</v>
      </c>
      <c r="I4296" s="29">
        <v>1986</v>
      </c>
      <c r="J4296" s="15">
        <v>1</v>
      </c>
      <c r="K4296" s="15">
        <v>0</v>
      </c>
      <c r="L4296" s="15">
        <v>2</v>
      </c>
      <c r="M4296" s="15">
        <v>0</v>
      </c>
      <c r="N4296" s="27" t="e">
        <f>SUMIF(#REF!,'Integrantes original'!A4067,#REF!)</f>
        <v>#REF!</v>
      </c>
      <c r="O4296" s="27">
        <f t="shared" si="268"/>
        <v>1021986</v>
      </c>
      <c r="P4296" s="27">
        <f t="shared" si="269"/>
        <v>10219862</v>
      </c>
      <c r="Q4296" s="31">
        <f t="shared" si="270"/>
        <v>44405412010286</v>
      </c>
      <c r="R4296" s="27">
        <f>COUNTIF(tratycont!S:S,'Integrantes original'!Q4296)</f>
        <v>0</v>
      </c>
      <c r="S4296" s="27">
        <f t="shared" si="271"/>
        <v>0</v>
      </c>
    </row>
    <row r="4297" spans="1:19" x14ac:dyDescent="0.15">
      <c r="A4297" s="29">
        <v>4440541</v>
      </c>
      <c r="B4297" s="29">
        <v>444054103</v>
      </c>
      <c r="C4297" s="29" t="s">
        <v>22</v>
      </c>
      <c r="D4297" s="30" t="s">
        <v>2200</v>
      </c>
      <c r="E4297" s="30" t="s">
        <v>144</v>
      </c>
      <c r="F4297" s="15">
        <v>1</v>
      </c>
      <c r="G4297" s="29">
        <v>16</v>
      </c>
      <c r="H4297" s="29">
        <v>4</v>
      </c>
      <c r="I4297" s="29">
        <v>2018</v>
      </c>
      <c r="J4297" s="15">
        <v>2</v>
      </c>
      <c r="K4297" s="15">
        <v>2</v>
      </c>
      <c r="L4297" s="15">
        <v>0</v>
      </c>
      <c r="M4297" s="15">
        <v>0</v>
      </c>
      <c r="N4297" s="27" t="e">
        <f>SUMIF(#REF!,'Integrantes original'!A4068,#REF!)</f>
        <v>#REF!</v>
      </c>
      <c r="O4297" s="27">
        <f t="shared" si="268"/>
        <v>16042018</v>
      </c>
      <c r="P4297" s="27">
        <f t="shared" si="269"/>
        <v>160420181</v>
      </c>
      <c r="Q4297" s="31">
        <f t="shared" si="270"/>
        <v>44405411160418</v>
      </c>
      <c r="R4297" s="27">
        <f>COUNTIF(tratycont!S:S,'Integrantes original'!Q4297)</f>
        <v>1</v>
      </c>
      <c r="S4297" s="27">
        <f t="shared" si="271"/>
        <v>1</v>
      </c>
    </row>
    <row r="4298" spans="1:19" x14ac:dyDescent="0.15">
      <c r="A4298" s="29">
        <v>4440551</v>
      </c>
      <c r="B4298" s="29">
        <v>444055101</v>
      </c>
      <c r="C4298" s="29" t="s">
        <v>16</v>
      </c>
      <c r="D4298" s="30" t="s">
        <v>3545</v>
      </c>
      <c r="E4298" s="30" t="s">
        <v>3546</v>
      </c>
      <c r="F4298" s="15">
        <v>1</v>
      </c>
      <c r="G4298" s="29">
        <v>11</v>
      </c>
      <c r="H4298" s="29">
        <v>3</v>
      </c>
      <c r="I4298" s="29">
        <v>1980</v>
      </c>
      <c r="J4298" s="15">
        <v>-1</v>
      </c>
      <c r="K4298" s="15">
        <v>-1</v>
      </c>
      <c r="L4298" s="15">
        <v>0</v>
      </c>
      <c r="M4298" s="15">
        <v>0</v>
      </c>
      <c r="N4298" s="27" t="e">
        <f>SUMIF(#REF!,'Integrantes original'!A4069,#REF!)</f>
        <v>#REF!</v>
      </c>
      <c r="O4298" s="27">
        <f t="shared" si="268"/>
        <v>11031980</v>
      </c>
      <c r="P4298" s="27">
        <f t="shared" si="269"/>
        <v>110319801</v>
      </c>
      <c r="Q4298" s="31">
        <f t="shared" si="270"/>
        <v>44405511110380</v>
      </c>
      <c r="R4298" s="27">
        <f>COUNTIF(tratycont!S:S,'Integrantes original'!Q4298)</f>
        <v>0</v>
      </c>
      <c r="S4298" s="27">
        <f t="shared" si="271"/>
        <v>0</v>
      </c>
    </row>
    <row r="4299" spans="1:19" x14ac:dyDescent="0.15">
      <c r="A4299" s="29">
        <v>4440551</v>
      </c>
      <c r="B4299" s="29">
        <v>444055102</v>
      </c>
      <c r="C4299" s="29" t="s">
        <v>19</v>
      </c>
      <c r="D4299" s="30" t="s">
        <v>311</v>
      </c>
      <c r="E4299" s="30" t="s">
        <v>3547</v>
      </c>
      <c r="F4299" s="15">
        <v>2</v>
      </c>
      <c r="G4299" s="29">
        <v>25</v>
      </c>
      <c r="H4299" s="29">
        <v>9</v>
      </c>
      <c r="I4299" s="29">
        <v>1979</v>
      </c>
      <c r="J4299" s="15">
        <v>1</v>
      </c>
      <c r="K4299" s="15">
        <v>0</v>
      </c>
      <c r="L4299" s="15">
        <v>2</v>
      </c>
      <c r="M4299" s="15">
        <v>0</v>
      </c>
      <c r="N4299" s="27" t="e">
        <f>SUMIF(#REF!,'Integrantes original'!A4070,#REF!)</f>
        <v>#REF!</v>
      </c>
      <c r="O4299" s="27">
        <f t="shared" si="268"/>
        <v>25091979</v>
      </c>
      <c r="P4299" s="27">
        <f t="shared" si="269"/>
        <v>250919792</v>
      </c>
      <c r="Q4299" s="31">
        <f t="shared" si="270"/>
        <v>44405512250979</v>
      </c>
      <c r="R4299" s="27">
        <f>COUNTIF(tratycont!S:S,'Integrantes original'!Q4299)</f>
        <v>0</v>
      </c>
      <c r="S4299" s="27">
        <f t="shared" si="271"/>
        <v>0</v>
      </c>
    </row>
    <row r="4300" spans="1:19" x14ac:dyDescent="0.15">
      <c r="A4300" s="29">
        <v>4440551</v>
      </c>
      <c r="B4300" s="29">
        <v>444055103</v>
      </c>
      <c r="C4300" s="29" t="s">
        <v>22</v>
      </c>
      <c r="D4300" s="30" t="s">
        <v>3548</v>
      </c>
      <c r="E4300" s="30" t="s">
        <v>3549</v>
      </c>
      <c r="F4300" s="15">
        <v>2</v>
      </c>
      <c r="G4300" s="29">
        <v>27</v>
      </c>
      <c r="H4300" s="29">
        <v>1</v>
      </c>
      <c r="I4300" s="29">
        <v>2001</v>
      </c>
      <c r="J4300" s="15">
        <v>-1</v>
      </c>
      <c r="K4300" s="15">
        <v>-1</v>
      </c>
      <c r="L4300" s="15">
        <v>0</v>
      </c>
      <c r="M4300" s="15">
        <v>0</v>
      </c>
      <c r="N4300" s="27" t="e">
        <f>SUMIF(#REF!,'Integrantes original'!A4071,#REF!)</f>
        <v>#REF!</v>
      </c>
      <c r="O4300" s="27">
        <f t="shared" si="268"/>
        <v>27012001</v>
      </c>
      <c r="P4300" s="27">
        <f t="shared" si="269"/>
        <v>270120012</v>
      </c>
      <c r="Q4300" s="31">
        <f t="shared" si="270"/>
        <v>44405512270101</v>
      </c>
      <c r="R4300" s="27">
        <f>COUNTIF(tratycont!S:S,'Integrantes original'!Q4300)</f>
        <v>0</v>
      </c>
      <c r="S4300" s="27">
        <f t="shared" si="271"/>
        <v>0</v>
      </c>
    </row>
    <row r="4301" spans="1:19" x14ac:dyDescent="0.15">
      <c r="A4301" s="29">
        <v>4440551</v>
      </c>
      <c r="B4301" s="29">
        <v>444055104</v>
      </c>
      <c r="C4301" s="29" t="s">
        <v>25</v>
      </c>
      <c r="D4301" s="30" t="s">
        <v>3550</v>
      </c>
      <c r="E4301" s="30" t="s">
        <v>3549</v>
      </c>
      <c r="F4301" s="15">
        <v>2</v>
      </c>
      <c r="G4301" s="29">
        <v>11</v>
      </c>
      <c r="H4301" s="29">
        <v>7</v>
      </c>
      <c r="I4301" s="29">
        <v>2016</v>
      </c>
      <c r="J4301" s="15">
        <v>-1</v>
      </c>
      <c r="K4301" s="15">
        <v>-1</v>
      </c>
      <c r="L4301" s="15">
        <v>0</v>
      </c>
      <c r="M4301" s="15">
        <v>0</v>
      </c>
      <c r="N4301" s="27" t="e">
        <f>SUMIF(#REF!,'Integrantes original'!A4072,#REF!)</f>
        <v>#REF!</v>
      </c>
      <c r="O4301" s="27">
        <f t="shared" si="268"/>
        <v>11072016</v>
      </c>
      <c r="P4301" s="27">
        <f t="shared" si="269"/>
        <v>110720162</v>
      </c>
      <c r="Q4301" s="31">
        <f t="shared" si="270"/>
        <v>44405512110716</v>
      </c>
      <c r="R4301" s="27">
        <f>COUNTIF(tratycont!S:S,'Integrantes original'!Q4301)</f>
        <v>0</v>
      </c>
      <c r="S4301" s="27">
        <f t="shared" si="271"/>
        <v>0</v>
      </c>
    </row>
    <row r="4302" spans="1:19" x14ac:dyDescent="0.15">
      <c r="A4302" s="29">
        <v>4440551</v>
      </c>
      <c r="B4302" s="29">
        <v>444055105</v>
      </c>
      <c r="C4302" s="29" t="s">
        <v>27</v>
      </c>
      <c r="D4302" s="30" t="s">
        <v>3551</v>
      </c>
      <c r="E4302" s="30" t="s">
        <v>3549</v>
      </c>
      <c r="F4302" s="15">
        <v>2</v>
      </c>
      <c r="G4302" s="29">
        <v>5</v>
      </c>
      <c r="H4302" s="29">
        <v>6</v>
      </c>
      <c r="I4302" s="29">
        <v>2018</v>
      </c>
      <c r="J4302" s="15">
        <v>2</v>
      </c>
      <c r="K4302" s="15">
        <v>2</v>
      </c>
      <c r="L4302" s="15">
        <v>0</v>
      </c>
      <c r="M4302" s="15">
        <v>0</v>
      </c>
      <c r="N4302" s="27" t="e">
        <f>SUMIF(#REF!,'Integrantes original'!A4073,#REF!)</f>
        <v>#REF!</v>
      </c>
      <c r="O4302" s="27">
        <f t="shared" si="268"/>
        <v>5062018</v>
      </c>
      <c r="P4302" s="27">
        <f t="shared" si="269"/>
        <v>50620182</v>
      </c>
      <c r="Q4302" s="31">
        <f t="shared" si="270"/>
        <v>44405512050618</v>
      </c>
      <c r="R4302" s="27">
        <f>COUNTIF(tratycont!S:S,'Integrantes original'!Q4302)</f>
        <v>1</v>
      </c>
      <c r="S4302" s="27">
        <f t="shared" si="271"/>
        <v>1</v>
      </c>
    </row>
    <row r="4303" spans="1:19" x14ac:dyDescent="0.15">
      <c r="A4303" s="29">
        <v>4440561</v>
      </c>
      <c r="B4303" s="29">
        <v>444056101</v>
      </c>
      <c r="C4303" s="29" t="s">
        <v>16</v>
      </c>
      <c r="D4303" s="30" t="s">
        <v>1015</v>
      </c>
      <c r="E4303" s="30" t="s">
        <v>3379</v>
      </c>
      <c r="F4303" s="15">
        <v>1</v>
      </c>
      <c r="G4303" s="29">
        <v>6</v>
      </c>
      <c r="H4303" s="29">
        <v>3</v>
      </c>
      <c r="I4303" s="29">
        <v>1995</v>
      </c>
      <c r="J4303" s="15">
        <v>-1</v>
      </c>
      <c r="K4303" s="15">
        <v>-1</v>
      </c>
      <c r="L4303" s="15">
        <v>0</v>
      </c>
      <c r="M4303" s="15">
        <v>0</v>
      </c>
      <c r="N4303" s="27" t="e">
        <f>SUMIF(#REF!,'Integrantes original'!A4074,#REF!)</f>
        <v>#REF!</v>
      </c>
      <c r="O4303" s="27">
        <f t="shared" si="268"/>
        <v>6031995</v>
      </c>
      <c r="P4303" s="27">
        <f t="shared" si="269"/>
        <v>60319951</v>
      </c>
      <c r="Q4303" s="31">
        <f t="shared" si="270"/>
        <v>44405611060395</v>
      </c>
      <c r="R4303" s="27">
        <f>COUNTIF(tratycont!S:S,'Integrantes original'!Q4303)</f>
        <v>0</v>
      </c>
      <c r="S4303" s="27">
        <f t="shared" si="271"/>
        <v>0</v>
      </c>
    </row>
    <row r="4304" spans="1:19" x14ac:dyDescent="0.15">
      <c r="A4304" s="29">
        <v>4440561</v>
      </c>
      <c r="B4304" s="29">
        <v>444056102</v>
      </c>
      <c r="C4304" s="29" t="s">
        <v>19</v>
      </c>
      <c r="D4304" s="30" t="s">
        <v>884</v>
      </c>
      <c r="E4304" s="30" t="s">
        <v>964</v>
      </c>
      <c r="F4304" s="15">
        <v>2</v>
      </c>
      <c r="G4304" s="29">
        <v>27</v>
      </c>
      <c r="H4304" s="29">
        <v>12</v>
      </c>
      <c r="I4304" s="29">
        <v>1993</v>
      </c>
      <c r="J4304" s="15">
        <v>1</v>
      </c>
      <c r="K4304" s="15">
        <v>0</v>
      </c>
      <c r="L4304" s="15">
        <v>2</v>
      </c>
      <c r="M4304" s="15">
        <v>0</v>
      </c>
      <c r="N4304" s="27" t="e">
        <f>SUMIF(#REF!,'Integrantes original'!A4075,#REF!)</f>
        <v>#REF!</v>
      </c>
      <c r="O4304" s="27">
        <f t="shared" si="268"/>
        <v>27121993</v>
      </c>
      <c r="P4304" s="27">
        <f t="shared" si="269"/>
        <v>271219932</v>
      </c>
      <c r="Q4304" s="31">
        <f t="shared" si="270"/>
        <v>44405612271293</v>
      </c>
      <c r="R4304" s="27">
        <f>COUNTIF(tratycont!S:S,'Integrantes original'!Q4304)</f>
        <v>0</v>
      </c>
      <c r="S4304" s="27">
        <f t="shared" si="271"/>
        <v>0</v>
      </c>
    </row>
    <row r="4305" spans="1:19" x14ac:dyDescent="0.15">
      <c r="A4305" s="29">
        <v>4440561</v>
      </c>
      <c r="B4305" s="29">
        <v>444056103</v>
      </c>
      <c r="C4305" s="29" t="s">
        <v>22</v>
      </c>
      <c r="D4305" s="30" t="s">
        <v>3552</v>
      </c>
      <c r="E4305" s="30" t="s">
        <v>3379</v>
      </c>
      <c r="F4305" s="15">
        <v>2</v>
      </c>
      <c r="G4305" s="29">
        <v>3</v>
      </c>
      <c r="H4305" s="29">
        <v>1</v>
      </c>
      <c r="I4305" s="29">
        <v>2017</v>
      </c>
      <c r="J4305" s="15">
        <v>2</v>
      </c>
      <c r="K4305" s="15">
        <v>2</v>
      </c>
      <c r="L4305" s="15">
        <v>0</v>
      </c>
      <c r="M4305" s="15">
        <v>0</v>
      </c>
      <c r="N4305" s="27" t="e">
        <f>SUMIF(#REF!,'Integrantes original'!A4076,#REF!)</f>
        <v>#REF!</v>
      </c>
      <c r="O4305" s="27">
        <f t="shared" si="268"/>
        <v>3012017</v>
      </c>
      <c r="P4305" s="27">
        <f t="shared" si="269"/>
        <v>30120172</v>
      </c>
      <c r="Q4305" s="31">
        <f t="shared" si="270"/>
        <v>44405612030117</v>
      </c>
      <c r="R4305" s="27">
        <f>COUNTIF(tratycont!S:S,'Integrantes original'!Q4305)</f>
        <v>0</v>
      </c>
      <c r="S4305" s="27">
        <f t="shared" si="271"/>
        <v>1</v>
      </c>
    </row>
    <row r="4306" spans="1:19" x14ac:dyDescent="0.15">
      <c r="A4306" s="29">
        <v>4440571</v>
      </c>
      <c r="B4306" s="29">
        <v>444057101</v>
      </c>
      <c r="C4306" s="29" t="s">
        <v>16</v>
      </c>
      <c r="D4306" s="30" t="s">
        <v>461</v>
      </c>
      <c r="E4306" s="30" t="s">
        <v>103</v>
      </c>
      <c r="F4306" s="15">
        <v>1</v>
      </c>
      <c r="G4306" s="29">
        <v>4</v>
      </c>
      <c r="H4306" s="29">
        <v>8</v>
      </c>
      <c r="I4306" s="29">
        <v>1995</v>
      </c>
      <c r="J4306" s="15">
        <v>-1</v>
      </c>
      <c r="K4306" s="15">
        <v>-1</v>
      </c>
      <c r="L4306" s="15">
        <v>0</v>
      </c>
      <c r="M4306" s="15">
        <v>0</v>
      </c>
      <c r="N4306" s="27" t="e">
        <f>SUMIF(#REF!,'Integrantes original'!A4077,#REF!)</f>
        <v>#REF!</v>
      </c>
      <c r="O4306" s="27">
        <f t="shared" si="268"/>
        <v>4081995</v>
      </c>
      <c r="P4306" s="27">
        <f t="shared" si="269"/>
        <v>40819951</v>
      </c>
      <c r="Q4306" s="31">
        <f t="shared" si="270"/>
        <v>44405711040895</v>
      </c>
      <c r="R4306" s="27">
        <f>COUNTIF(tratycont!S:S,'Integrantes original'!Q4306)</f>
        <v>0</v>
      </c>
      <c r="S4306" s="27">
        <f t="shared" si="271"/>
        <v>0</v>
      </c>
    </row>
    <row r="4307" spans="1:19" x14ac:dyDescent="0.15">
      <c r="A4307" s="29">
        <v>4440571</v>
      </c>
      <c r="B4307" s="29">
        <v>444057102</v>
      </c>
      <c r="C4307" s="29" t="s">
        <v>19</v>
      </c>
      <c r="D4307" s="30" t="s">
        <v>3553</v>
      </c>
      <c r="E4307" s="30" t="s">
        <v>3554</v>
      </c>
      <c r="F4307" s="15">
        <v>2</v>
      </c>
      <c r="G4307" s="29">
        <v>28</v>
      </c>
      <c r="H4307" s="29">
        <v>5</v>
      </c>
      <c r="I4307" s="29">
        <v>1997</v>
      </c>
      <c r="J4307" s="15">
        <v>1</v>
      </c>
      <c r="K4307" s="15">
        <v>0</v>
      </c>
      <c r="L4307" s="15">
        <v>2</v>
      </c>
      <c r="M4307" s="15">
        <v>0</v>
      </c>
      <c r="N4307" s="27" t="e">
        <f>SUMIF(#REF!,'Integrantes original'!A4078,#REF!)</f>
        <v>#REF!</v>
      </c>
      <c r="O4307" s="27">
        <f t="shared" si="268"/>
        <v>28051997</v>
      </c>
      <c r="P4307" s="27">
        <f t="shared" si="269"/>
        <v>280519972</v>
      </c>
      <c r="Q4307" s="31">
        <f t="shared" si="270"/>
        <v>44405712280597</v>
      </c>
      <c r="R4307" s="27">
        <f>COUNTIF(tratycont!S:S,'Integrantes original'!Q4307)</f>
        <v>0</v>
      </c>
      <c r="S4307" s="27">
        <f t="shared" si="271"/>
        <v>0</v>
      </c>
    </row>
    <row r="4308" spans="1:19" x14ac:dyDescent="0.15">
      <c r="A4308" s="29">
        <v>4440571</v>
      </c>
      <c r="B4308" s="29">
        <v>444057103</v>
      </c>
      <c r="C4308" s="29" t="s">
        <v>22</v>
      </c>
      <c r="D4308" s="30" t="s">
        <v>3555</v>
      </c>
      <c r="E4308" s="30" t="s">
        <v>3556</v>
      </c>
      <c r="F4308" s="15">
        <v>2</v>
      </c>
      <c r="G4308" s="29">
        <v>3</v>
      </c>
      <c r="H4308" s="29">
        <v>10</v>
      </c>
      <c r="I4308" s="29">
        <v>2018</v>
      </c>
      <c r="J4308" s="15">
        <v>2</v>
      </c>
      <c r="K4308" s="15">
        <v>2</v>
      </c>
      <c r="L4308" s="15">
        <v>0</v>
      </c>
      <c r="M4308" s="15">
        <v>0</v>
      </c>
      <c r="N4308" s="27" t="e">
        <f>SUMIF(#REF!,'Integrantes original'!A4079,#REF!)</f>
        <v>#REF!</v>
      </c>
      <c r="O4308" s="27">
        <f t="shared" si="268"/>
        <v>3102018</v>
      </c>
      <c r="P4308" s="27">
        <f t="shared" si="269"/>
        <v>31020182</v>
      </c>
      <c r="Q4308" s="31">
        <f t="shared" si="270"/>
        <v>44405712031018</v>
      </c>
      <c r="R4308" s="27">
        <f>COUNTIF(tratycont!S:S,'Integrantes original'!Q4308)</f>
        <v>1</v>
      </c>
      <c r="S4308" s="27">
        <f t="shared" si="271"/>
        <v>1</v>
      </c>
    </row>
    <row r="4309" spans="1:19" x14ac:dyDescent="0.15">
      <c r="A4309" s="29">
        <v>4440581</v>
      </c>
      <c r="B4309" s="29">
        <v>444058101</v>
      </c>
      <c r="C4309" s="29" t="s">
        <v>16</v>
      </c>
      <c r="D4309" s="30" t="s">
        <v>3557</v>
      </c>
      <c r="E4309" s="30" t="s">
        <v>3558</v>
      </c>
      <c r="F4309" s="15">
        <v>2</v>
      </c>
      <c r="G4309" s="29">
        <v>16</v>
      </c>
      <c r="H4309" s="29">
        <v>9</v>
      </c>
      <c r="I4309" s="29">
        <v>1963</v>
      </c>
      <c r="J4309" s="15">
        <v>-1</v>
      </c>
      <c r="K4309" s="15">
        <v>-1</v>
      </c>
      <c r="L4309" s="15">
        <v>0</v>
      </c>
      <c r="M4309" s="15">
        <v>0</v>
      </c>
      <c r="N4309" s="27" t="e">
        <f>SUMIF(#REF!,'Integrantes original'!A4080,#REF!)</f>
        <v>#REF!</v>
      </c>
      <c r="O4309" s="27">
        <f t="shared" si="268"/>
        <v>16091963</v>
      </c>
      <c r="P4309" s="27">
        <f t="shared" si="269"/>
        <v>160919632</v>
      </c>
      <c r="Q4309" s="31">
        <f t="shared" si="270"/>
        <v>44405812160963</v>
      </c>
      <c r="R4309" s="27">
        <f>COUNTIF(tratycont!S:S,'Integrantes original'!Q4309)</f>
        <v>0</v>
      </c>
      <c r="S4309" s="27">
        <f t="shared" si="271"/>
        <v>0</v>
      </c>
    </row>
    <row r="4310" spans="1:19" x14ac:dyDescent="0.15">
      <c r="A4310" s="29">
        <v>4440581</v>
      </c>
      <c r="B4310" s="29">
        <v>444058102</v>
      </c>
      <c r="C4310" s="29" t="s">
        <v>19</v>
      </c>
      <c r="D4310" s="30" t="s">
        <v>3559</v>
      </c>
      <c r="E4310" s="30" t="s">
        <v>3331</v>
      </c>
      <c r="F4310" s="15">
        <v>2</v>
      </c>
      <c r="G4310" s="29">
        <v>26</v>
      </c>
      <c r="H4310" s="29">
        <v>12</v>
      </c>
      <c r="I4310" s="29">
        <v>1995</v>
      </c>
      <c r="J4310" s="15">
        <v>1</v>
      </c>
      <c r="K4310" s="15">
        <v>0</v>
      </c>
      <c r="L4310" s="15">
        <v>2</v>
      </c>
      <c r="M4310" s="15">
        <v>0</v>
      </c>
      <c r="N4310" s="27" t="e">
        <f>SUMIF(#REF!,'Integrantes original'!A4081,#REF!)</f>
        <v>#REF!</v>
      </c>
      <c r="O4310" s="27">
        <f t="shared" si="268"/>
        <v>26121995</v>
      </c>
      <c r="P4310" s="27">
        <f t="shared" si="269"/>
        <v>261219952</v>
      </c>
      <c r="Q4310" s="31">
        <f t="shared" si="270"/>
        <v>44405812261295</v>
      </c>
      <c r="R4310" s="27">
        <f>COUNTIF(tratycont!S:S,'Integrantes original'!Q4310)</f>
        <v>0</v>
      </c>
      <c r="S4310" s="27">
        <f t="shared" si="271"/>
        <v>0</v>
      </c>
    </row>
    <row r="4311" spans="1:19" x14ac:dyDescent="0.15">
      <c r="A4311" s="29">
        <v>4440581</v>
      </c>
      <c r="B4311" s="29">
        <v>444058103</v>
      </c>
      <c r="C4311" s="29" t="s">
        <v>22</v>
      </c>
      <c r="D4311" s="30" t="s">
        <v>3560</v>
      </c>
      <c r="E4311" s="30" t="s">
        <v>3331</v>
      </c>
      <c r="F4311" s="15">
        <v>1</v>
      </c>
      <c r="G4311" s="29">
        <v>25</v>
      </c>
      <c r="H4311" s="29">
        <v>9</v>
      </c>
      <c r="I4311" s="29">
        <v>2018</v>
      </c>
      <c r="J4311" s="15">
        <v>2</v>
      </c>
      <c r="K4311" s="15">
        <v>2</v>
      </c>
      <c r="L4311" s="15">
        <v>0</v>
      </c>
      <c r="M4311" s="15">
        <v>0</v>
      </c>
      <c r="N4311" s="27" t="e">
        <f>SUMIF(#REF!,'Integrantes original'!A4082,#REF!)</f>
        <v>#REF!</v>
      </c>
      <c r="O4311" s="27">
        <f t="shared" si="268"/>
        <v>25092018</v>
      </c>
      <c r="P4311" s="27">
        <f t="shared" si="269"/>
        <v>250920181</v>
      </c>
      <c r="Q4311" s="31">
        <f t="shared" si="270"/>
        <v>44405811250918</v>
      </c>
      <c r="R4311" s="27">
        <f>COUNTIF(tratycont!S:S,'Integrantes original'!Q4311)</f>
        <v>1</v>
      </c>
      <c r="S4311" s="27">
        <f t="shared" si="271"/>
        <v>1</v>
      </c>
    </row>
    <row r="4312" spans="1:19" x14ac:dyDescent="0.15">
      <c r="A4312" s="29">
        <v>4440591</v>
      </c>
      <c r="B4312" s="29">
        <v>444059101</v>
      </c>
      <c r="C4312" s="29" t="s">
        <v>16</v>
      </c>
      <c r="D4312" s="30" t="s">
        <v>3561</v>
      </c>
      <c r="E4312" s="30" t="s">
        <v>2772</v>
      </c>
      <c r="F4312" s="15">
        <v>1</v>
      </c>
      <c r="G4312" s="29">
        <v>6</v>
      </c>
      <c r="H4312" s="29">
        <v>12</v>
      </c>
      <c r="I4312" s="29">
        <v>1967</v>
      </c>
      <c r="J4312" s="15">
        <v>-1</v>
      </c>
      <c r="K4312" s="15">
        <v>-1</v>
      </c>
      <c r="L4312" s="15">
        <v>0</v>
      </c>
      <c r="M4312" s="15">
        <v>0</v>
      </c>
      <c r="N4312" s="27" t="e">
        <f>SUMIF(#REF!,'Integrantes original'!A4083,#REF!)</f>
        <v>#REF!</v>
      </c>
      <c r="O4312" s="27">
        <f t="shared" si="268"/>
        <v>6121967</v>
      </c>
      <c r="P4312" s="27">
        <f t="shared" si="269"/>
        <v>61219671</v>
      </c>
      <c r="Q4312" s="31">
        <f t="shared" si="270"/>
        <v>44405911061267</v>
      </c>
      <c r="R4312" s="27">
        <f>COUNTIF(tratycont!S:S,'Integrantes original'!Q4312)</f>
        <v>0</v>
      </c>
      <c r="S4312" s="27">
        <f t="shared" si="271"/>
        <v>0</v>
      </c>
    </row>
    <row r="4313" spans="1:19" x14ac:dyDescent="0.15">
      <c r="A4313" s="29">
        <v>4440591</v>
      </c>
      <c r="B4313" s="29">
        <v>444059102</v>
      </c>
      <c r="C4313" s="29" t="s">
        <v>19</v>
      </c>
      <c r="D4313" s="30" t="s">
        <v>2600</v>
      </c>
      <c r="E4313" s="30" t="s">
        <v>3562</v>
      </c>
      <c r="F4313" s="15">
        <v>2</v>
      </c>
      <c r="G4313" s="29">
        <v>16</v>
      </c>
      <c r="H4313" s="29">
        <v>8</v>
      </c>
      <c r="I4313" s="29">
        <v>1968</v>
      </c>
      <c r="J4313" s="15">
        <v>-1</v>
      </c>
      <c r="K4313" s="15">
        <v>-1</v>
      </c>
      <c r="L4313" s="15">
        <v>0</v>
      </c>
      <c r="M4313" s="15">
        <v>0</v>
      </c>
      <c r="N4313" s="27" t="e">
        <f>SUMIF(#REF!,'Integrantes original'!A4084,#REF!)</f>
        <v>#REF!</v>
      </c>
      <c r="O4313" s="27">
        <f t="shared" si="268"/>
        <v>16081968</v>
      </c>
      <c r="P4313" s="27">
        <f t="shared" si="269"/>
        <v>160819682</v>
      </c>
      <c r="Q4313" s="31">
        <f t="shared" si="270"/>
        <v>44405912160868</v>
      </c>
      <c r="R4313" s="27">
        <f>COUNTIF(tratycont!S:S,'Integrantes original'!Q4313)</f>
        <v>0</v>
      </c>
      <c r="S4313" s="27">
        <f t="shared" si="271"/>
        <v>0</v>
      </c>
    </row>
    <row r="4314" spans="1:19" x14ac:dyDescent="0.15">
      <c r="A4314" s="29">
        <v>4440591</v>
      </c>
      <c r="B4314" s="29">
        <v>444059103</v>
      </c>
      <c r="C4314" s="29" t="s">
        <v>22</v>
      </c>
      <c r="D4314" s="30" t="s">
        <v>3563</v>
      </c>
      <c r="E4314" s="30" t="s">
        <v>3564</v>
      </c>
      <c r="F4314" s="15">
        <v>1</v>
      </c>
      <c r="G4314" s="29">
        <v>22</v>
      </c>
      <c r="H4314" s="29">
        <v>11</v>
      </c>
      <c r="I4314" s="29">
        <v>1997</v>
      </c>
      <c r="J4314" s="15">
        <v>-1</v>
      </c>
      <c r="K4314" s="15">
        <v>-1</v>
      </c>
      <c r="L4314" s="15">
        <v>0</v>
      </c>
      <c r="M4314" s="15">
        <v>0</v>
      </c>
      <c r="N4314" s="27" t="e">
        <f>SUMIF(#REF!,'Integrantes original'!A4085,#REF!)</f>
        <v>#REF!</v>
      </c>
      <c r="O4314" s="27">
        <f t="shared" si="268"/>
        <v>22111997</v>
      </c>
      <c r="P4314" s="27">
        <f t="shared" si="269"/>
        <v>221119971</v>
      </c>
      <c r="Q4314" s="31">
        <f t="shared" si="270"/>
        <v>44405911221197</v>
      </c>
      <c r="R4314" s="27">
        <f>COUNTIF(tratycont!S:S,'Integrantes original'!Q4314)</f>
        <v>0</v>
      </c>
      <c r="S4314" s="27">
        <f t="shared" si="271"/>
        <v>0</v>
      </c>
    </row>
    <row r="4315" spans="1:19" x14ac:dyDescent="0.15">
      <c r="A4315" s="29">
        <v>4440591</v>
      </c>
      <c r="B4315" s="29">
        <v>444059104</v>
      </c>
      <c r="C4315" s="29" t="s">
        <v>25</v>
      </c>
      <c r="D4315" s="30" t="s">
        <v>3022</v>
      </c>
      <c r="E4315" s="30" t="s">
        <v>3564</v>
      </c>
      <c r="F4315" s="15">
        <v>1</v>
      </c>
      <c r="G4315" s="29">
        <v>23</v>
      </c>
      <c r="H4315" s="29">
        <v>9</v>
      </c>
      <c r="I4315" s="29">
        <v>2001</v>
      </c>
      <c r="J4315" s="15">
        <v>-1</v>
      </c>
      <c r="K4315" s="15">
        <v>-1</v>
      </c>
      <c r="L4315" s="15">
        <v>0</v>
      </c>
      <c r="M4315" s="15">
        <v>0</v>
      </c>
      <c r="N4315" s="27" t="e">
        <f>SUMIF(#REF!,'Integrantes original'!A4086,#REF!)</f>
        <v>#REF!</v>
      </c>
      <c r="O4315" s="27">
        <f t="shared" si="268"/>
        <v>23092001</v>
      </c>
      <c r="P4315" s="27">
        <f t="shared" si="269"/>
        <v>230920011</v>
      </c>
      <c r="Q4315" s="31">
        <f t="shared" si="270"/>
        <v>44405911230901</v>
      </c>
      <c r="R4315" s="27">
        <f>COUNTIF(tratycont!S:S,'Integrantes original'!Q4315)</f>
        <v>0</v>
      </c>
      <c r="S4315" s="27">
        <f t="shared" si="271"/>
        <v>0</v>
      </c>
    </row>
    <row r="4316" spans="1:19" x14ac:dyDescent="0.15">
      <c r="A4316" s="29">
        <v>4440591</v>
      </c>
      <c r="B4316" s="29">
        <v>444059105</v>
      </c>
      <c r="C4316" s="29" t="s">
        <v>27</v>
      </c>
      <c r="D4316" s="30" t="s">
        <v>3565</v>
      </c>
      <c r="E4316" s="30" t="s">
        <v>3564</v>
      </c>
      <c r="F4316" s="15">
        <v>1</v>
      </c>
      <c r="G4316" s="29">
        <v>13</v>
      </c>
      <c r="H4316" s="29">
        <v>9</v>
      </c>
      <c r="I4316" s="29">
        <v>2007</v>
      </c>
      <c r="J4316" s="15">
        <v>-1</v>
      </c>
      <c r="K4316" s="15">
        <v>-1</v>
      </c>
      <c r="L4316" s="15">
        <v>0</v>
      </c>
      <c r="M4316" s="15">
        <v>0</v>
      </c>
      <c r="N4316" s="27" t="e">
        <f>SUMIF(#REF!,'Integrantes original'!A4087,#REF!)</f>
        <v>#REF!</v>
      </c>
      <c r="O4316" s="27">
        <f t="shared" si="268"/>
        <v>13092007</v>
      </c>
      <c r="P4316" s="27">
        <f t="shared" si="269"/>
        <v>130920071</v>
      </c>
      <c r="Q4316" s="31">
        <f t="shared" si="270"/>
        <v>44405911130907</v>
      </c>
      <c r="R4316" s="27">
        <f>COUNTIF(tratycont!S:S,'Integrantes original'!Q4316)</f>
        <v>0</v>
      </c>
      <c r="S4316" s="27">
        <f t="shared" si="271"/>
        <v>0</v>
      </c>
    </row>
    <row r="4317" spans="1:19" x14ac:dyDescent="0.15">
      <c r="A4317" s="29">
        <v>4440591</v>
      </c>
      <c r="B4317" s="29">
        <v>444059106</v>
      </c>
      <c r="C4317" s="29" t="s">
        <v>30</v>
      </c>
      <c r="D4317" s="30" t="s">
        <v>921</v>
      </c>
      <c r="E4317" s="30" t="s">
        <v>3566</v>
      </c>
      <c r="F4317" s="15">
        <v>1</v>
      </c>
      <c r="G4317" s="29">
        <v>17</v>
      </c>
      <c r="H4317" s="29">
        <v>1</v>
      </c>
      <c r="I4317" s="29">
        <v>1996</v>
      </c>
      <c r="J4317" s="15">
        <v>-1</v>
      </c>
      <c r="K4317" s="15">
        <v>-1</v>
      </c>
      <c r="L4317" s="15">
        <v>0</v>
      </c>
      <c r="M4317" s="15">
        <v>0</v>
      </c>
      <c r="N4317" s="27" t="e">
        <f>SUMIF(#REF!,'Integrantes original'!A4088,#REF!)</f>
        <v>#REF!</v>
      </c>
      <c r="O4317" s="27">
        <f t="shared" si="268"/>
        <v>17011996</v>
      </c>
      <c r="P4317" s="27">
        <f t="shared" si="269"/>
        <v>170119961</v>
      </c>
      <c r="Q4317" s="31">
        <f t="shared" si="270"/>
        <v>44405911170196</v>
      </c>
      <c r="R4317" s="27">
        <f>COUNTIF(tratycont!S:S,'Integrantes original'!Q4317)</f>
        <v>0</v>
      </c>
      <c r="S4317" s="27">
        <f t="shared" si="271"/>
        <v>0</v>
      </c>
    </row>
    <row r="4318" spans="1:19" x14ac:dyDescent="0.15">
      <c r="A4318" s="29">
        <v>4440591</v>
      </c>
      <c r="B4318" s="29">
        <v>444059107</v>
      </c>
      <c r="C4318" s="29" t="s">
        <v>56</v>
      </c>
      <c r="D4318" s="30" t="s">
        <v>3567</v>
      </c>
      <c r="E4318" s="30" t="s">
        <v>3568</v>
      </c>
      <c r="F4318" s="15">
        <v>2</v>
      </c>
      <c r="G4318" s="29">
        <v>4</v>
      </c>
      <c r="H4318" s="29">
        <v>1</v>
      </c>
      <c r="I4318" s="29">
        <v>1984</v>
      </c>
      <c r="J4318" s="15">
        <v>1</v>
      </c>
      <c r="K4318" s="15">
        <v>0</v>
      </c>
      <c r="L4318" s="15">
        <v>2</v>
      </c>
      <c r="M4318" s="15">
        <v>0</v>
      </c>
      <c r="N4318" s="27" t="e">
        <f>SUMIF(#REF!,'Integrantes original'!A4089,#REF!)</f>
        <v>#REF!</v>
      </c>
      <c r="O4318" s="27">
        <f t="shared" si="268"/>
        <v>4011984</v>
      </c>
      <c r="P4318" s="27">
        <f t="shared" si="269"/>
        <v>40119842</v>
      </c>
      <c r="Q4318" s="31">
        <f t="shared" si="270"/>
        <v>44405912040184</v>
      </c>
      <c r="R4318" s="27">
        <f>COUNTIF(tratycont!S:S,'Integrantes original'!Q4318)</f>
        <v>0</v>
      </c>
      <c r="S4318" s="27">
        <f t="shared" si="271"/>
        <v>0</v>
      </c>
    </row>
    <row r="4319" spans="1:19" x14ac:dyDescent="0.15">
      <c r="A4319" s="29">
        <v>4440591</v>
      </c>
      <c r="B4319" s="29">
        <v>444059108</v>
      </c>
      <c r="C4319" s="29" t="s">
        <v>58</v>
      </c>
      <c r="D4319" s="30" t="s">
        <v>3569</v>
      </c>
      <c r="E4319" s="30" t="s">
        <v>3570</v>
      </c>
      <c r="F4319" s="15">
        <v>1</v>
      </c>
      <c r="G4319" s="29">
        <v>11</v>
      </c>
      <c r="H4319" s="29">
        <v>2</v>
      </c>
      <c r="I4319" s="29">
        <v>1980</v>
      </c>
      <c r="J4319" s="15">
        <v>-1</v>
      </c>
      <c r="K4319" s="15">
        <v>-1</v>
      </c>
      <c r="L4319" s="15">
        <v>0</v>
      </c>
      <c r="M4319" s="15">
        <v>0</v>
      </c>
      <c r="N4319" s="27" t="e">
        <f>SUMIF(#REF!,'Integrantes original'!A4090,#REF!)</f>
        <v>#REF!</v>
      </c>
      <c r="O4319" s="27">
        <f t="shared" si="268"/>
        <v>11021980</v>
      </c>
      <c r="P4319" s="27">
        <f t="shared" si="269"/>
        <v>110219801</v>
      </c>
      <c r="Q4319" s="31">
        <f t="shared" si="270"/>
        <v>44405911110280</v>
      </c>
      <c r="R4319" s="27">
        <f>COUNTIF(tratycont!S:S,'Integrantes original'!Q4319)</f>
        <v>0</v>
      </c>
      <c r="S4319" s="27">
        <f t="shared" si="271"/>
        <v>0</v>
      </c>
    </row>
    <row r="4320" spans="1:19" x14ac:dyDescent="0.15">
      <c r="A4320" s="29">
        <v>4440591</v>
      </c>
      <c r="B4320" s="29">
        <v>444059109</v>
      </c>
      <c r="C4320" s="29" t="s">
        <v>120</v>
      </c>
      <c r="D4320" s="30" t="s">
        <v>3571</v>
      </c>
      <c r="E4320" s="30" t="s">
        <v>3464</v>
      </c>
      <c r="F4320" s="15">
        <v>2</v>
      </c>
      <c r="G4320" s="29">
        <v>7</v>
      </c>
      <c r="H4320" s="29">
        <v>12</v>
      </c>
      <c r="I4320" s="29">
        <v>2005</v>
      </c>
      <c r="J4320" s="15">
        <v>-1</v>
      </c>
      <c r="K4320" s="15">
        <v>-1</v>
      </c>
      <c r="L4320" s="15">
        <v>0</v>
      </c>
      <c r="M4320" s="15">
        <v>0</v>
      </c>
      <c r="N4320" s="27" t="e">
        <f>SUMIF(#REF!,'Integrantes original'!A4091,#REF!)</f>
        <v>#REF!</v>
      </c>
      <c r="O4320" s="27">
        <f t="shared" si="268"/>
        <v>7122005</v>
      </c>
      <c r="P4320" s="27">
        <f t="shared" si="269"/>
        <v>71220052</v>
      </c>
      <c r="Q4320" s="31">
        <f t="shared" si="270"/>
        <v>44405912071205</v>
      </c>
      <c r="R4320" s="27">
        <f>COUNTIF(tratycont!S:S,'Integrantes original'!Q4320)</f>
        <v>0</v>
      </c>
      <c r="S4320" s="27">
        <f t="shared" si="271"/>
        <v>0</v>
      </c>
    </row>
    <row r="4321" spans="1:19" x14ac:dyDescent="0.15">
      <c r="A4321" s="29">
        <v>4440591</v>
      </c>
      <c r="B4321" s="29">
        <v>444059110</v>
      </c>
      <c r="C4321" s="29" t="s">
        <v>123</v>
      </c>
      <c r="D4321" s="30" t="s">
        <v>3572</v>
      </c>
      <c r="E4321" s="30" t="s">
        <v>3464</v>
      </c>
      <c r="F4321" s="15">
        <v>1</v>
      </c>
      <c r="G4321" s="29">
        <v>8</v>
      </c>
      <c r="H4321" s="29">
        <v>8</v>
      </c>
      <c r="I4321" s="29">
        <v>2007</v>
      </c>
      <c r="J4321" s="15">
        <v>-1</v>
      </c>
      <c r="K4321" s="15">
        <v>-1</v>
      </c>
      <c r="L4321" s="15">
        <v>0</v>
      </c>
      <c r="M4321" s="15">
        <v>0</v>
      </c>
      <c r="N4321" s="27" t="e">
        <f>SUMIF(#REF!,'Integrantes original'!A4092,#REF!)</f>
        <v>#REF!</v>
      </c>
      <c r="O4321" s="27">
        <f t="shared" si="268"/>
        <v>8082007</v>
      </c>
      <c r="P4321" s="27">
        <f t="shared" si="269"/>
        <v>80820071</v>
      </c>
      <c r="Q4321" s="31">
        <f t="shared" si="270"/>
        <v>44405911080807</v>
      </c>
      <c r="R4321" s="27">
        <f>COUNTIF(tratycont!S:S,'Integrantes original'!Q4321)</f>
        <v>0</v>
      </c>
      <c r="S4321" s="27">
        <f t="shared" si="271"/>
        <v>0</v>
      </c>
    </row>
    <row r="4322" spans="1:19" x14ac:dyDescent="0.15">
      <c r="A4322" s="29">
        <v>4440591</v>
      </c>
      <c r="B4322" s="29">
        <v>444059111</v>
      </c>
      <c r="C4322" s="29" t="s">
        <v>154</v>
      </c>
      <c r="D4322" s="30" t="s">
        <v>3573</v>
      </c>
      <c r="E4322" s="30" t="s">
        <v>3464</v>
      </c>
      <c r="F4322" s="15">
        <v>1</v>
      </c>
      <c r="G4322" s="29">
        <v>25</v>
      </c>
      <c r="H4322" s="29">
        <v>8</v>
      </c>
      <c r="I4322" s="29">
        <v>2009</v>
      </c>
      <c r="J4322" s="15">
        <v>-1</v>
      </c>
      <c r="K4322" s="15">
        <v>-1</v>
      </c>
      <c r="L4322" s="15">
        <v>0</v>
      </c>
      <c r="M4322" s="15">
        <v>0</v>
      </c>
      <c r="N4322" s="27" t="e">
        <f>SUMIF(#REF!,'Integrantes original'!A4093,#REF!)</f>
        <v>#REF!</v>
      </c>
      <c r="O4322" s="27">
        <f t="shared" si="268"/>
        <v>25082009</v>
      </c>
      <c r="P4322" s="27">
        <f t="shared" si="269"/>
        <v>250820091</v>
      </c>
      <c r="Q4322" s="31">
        <f t="shared" si="270"/>
        <v>44405911250809</v>
      </c>
      <c r="R4322" s="27">
        <f>COUNTIF(tratycont!S:S,'Integrantes original'!Q4322)</f>
        <v>0</v>
      </c>
      <c r="S4322" s="27">
        <f t="shared" si="271"/>
        <v>0</v>
      </c>
    </row>
    <row r="4323" spans="1:19" x14ac:dyDescent="0.15">
      <c r="A4323" s="29">
        <v>4440591</v>
      </c>
      <c r="B4323" s="29">
        <v>444059112</v>
      </c>
      <c r="C4323" s="29" t="s">
        <v>240</v>
      </c>
      <c r="D4323" s="30" t="s">
        <v>3574</v>
      </c>
      <c r="E4323" s="30" t="s">
        <v>100</v>
      </c>
      <c r="F4323" s="15">
        <v>2</v>
      </c>
      <c r="G4323" s="29">
        <v>12</v>
      </c>
      <c r="H4323" s="29">
        <v>10</v>
      </c>
      <c r="I4323" s="29">
        <v>2013</v>
      </c>
      <c r="J4323" s="15">
        <v>-1</v>
      </c>
      <c r="K4323" s="15">
        <v>-1</v>
      </c>
      <c r="L4323" s="15">
        <v>0</v>
      </c>
      <c r="M4323" s="15">
        <v>0</v>
      </c>
      <c r="N4323" s="27" t="e">
        <f>SUMIF(#REF!,'Integrantes original'!A4094,#REF!)</f>
        <v>#REF!</v>
      </c>
      <c r="O4323" s="27">
        <f t="shared" si="268"/>
        <v>12102013</v>
      </c>
      <c r="P4323" s="27">
        <f t="shared" si="269"/>
        <v>121020132</v>
      </c>
      <c r="Q4323" s="31">
        <f t="shared" si="270"/>
        <v>44405912121013</v>
      </c>
      <c r="R4323" s="27">
        <f>COUNTIF(tratycont!S:S,'Integrantes original'!Q4323)</f>
        <v>0</v>
      </c>
      <c r="S4323" s="27">
        <f t="shared" si="271"/>
        <v>0</v>
      </c>
    </row>
    <row r="4324" spans="1:19" x14ac:dyDescent="0.15">
      <c r="A4324" s="29">
        <v>4440591</v>
      </c>
      <c r="B4324" s="29">
        <v>444059113</v>
      </c>
      <c r="C4324" s="29" t="s">
        <v>242</v>
      </c>
      <c r="D4324" s="30" t="s">
        <v>2151</v>
      </c>
      <c r="E4324" s="30" t="s">
        <v>3464</v>
      </c>
      <c r="F4324" s="15">
        <v>2</v>
      </c>
      <c r="G4324" s="29">
        <v>31</v>
      </c>
      <c r="H4324" s="29">
        <v>5</v>
      </c>
      <c r="I4324" s="29">
        <v>2018</v>
      </c>
      <c r="J4324" s="15">
        <v>2</v>
      </c>
      <c r="K4324" s="15">
        <v>7</v>
      </c>
      <c r="L4324" s="15">
        <v>0</v>
      </c>
      <c r="M4324" s="15">
        <v>0</v>
      </c>
      <c r="N4324" s="27" t="e">
        <f>SUMIF(#REF!,'Integrantes original'!A4095,#REF!)</f>
        <v>#REF!</v>
      </c>
      <c r="O4324" s="27">
        <f t="shared" si="268"/>
        <v>31052018</v>
      </c>
      <c r="P4324" s="27">
        <f t="shared" si="269"/>
        <v>310520182</v>
      </c>
      <c r="Q4324" s="31">
        <f t="shared" si="270"/>
        <v>44405912310518</v>
      </c>
      <c r="R4324" s="27">
        <f>COUNTIF(tratycont!S:S,'Integrantes original'!Q4324)</f>
        <v>1</v>
      </c>
      <c r="S4324" s="27">
        <f t="shared" si="271"/>
        <v>1</v>
      </c>
    </row>
    <row r="4325" spans="1:19" x14ac:dyDescent="0.15">
      <c r="A4325" s="29">
        <v>4440601</v>
      </c>
      <c r="B4325" s="29">
        <v>444060101</v>
      </c>
      <c r="C4325" s="29" t="s">
        <v>16</v>
      </c>
      <c r="D4325" s="30" t="s">
        <v>3575</v>
      </c>
      <c r="E4325" s="30" t="s">
        <v>1039</v>
      </c>
      <c r="F4325" s="15">
        <v>1</v>
      </c>
      <c r="G4325" s="29">
        <v>22</v>
      </c>
      <c r="H4325" s="29">
        <v>2</v>
      </c>
      <c r="I4325" s="29">
        <v>1983</v>
      </c>
      <c r="J4325" s="15">
        <v>-1</v>
      </c>
      <c r="K4325" s="15">
        <v>-1</v>
      </c>
      <c r="L4325" s="15">
        <v>0</v>
      </c>
      <c r="M4325" s="15">
        <v>0</v>
      </c>
      <c r="N4325" s="27" t="e">
        <f>SUMIF(#REF!,'Integrantes original'!A4096,#REF!)</f>
        <v>#REF!</v>
      </c>
      <c r="O4325" s="27">
        <f t="shared" si="268"/>
        <v>22021983</v>
      </c>
      <c r="P4325" s="27">
        <f t="shared" si="269"/>
        <v>220219831</v>
      </c>
      <c r="Q4325" s="31">
        <f t="shared" si="270"/>
        <v>44406011220283</v>
      </c>
      <c r="R4325" s="27">
        <f>COUNTIF(tratycont!S:S,'Integrantes original'!Q4325)</f>
        <v>0</v>
      </c>
      <c r="S4325" s="27">
        <f t="shared" si="271"/>
        <v>0</v>
      </c>
    </row>
    <row r="4326" spans="1:19" x14ac:dyDescent="0.15">
      <c r="A4326" s="29">
        <v>4440601</v>
      </c>
      <c r="B4326" s="29">
        <v>444060102</v>
      </c>
      <c r="C4326" s="29" t="s">
        <v>19</v>
      </c>
      <c r="D4326" s="30" t="s">
        <v>898</v>
      </c>
      <c r="E4326" s="30" t="s">
        <v>152</v>
      </c>
      <c r="F4326" s="15">
        <v>2</v>
      </c>
      <c r="G4326" s="29">
        <v>23</v>
      </c>
      <c r="H4326" s="29">
        <v>1</v>
      </c>
      <c r="I4326" s="29">
        <v>1986</v>
      </c>
      <c r="J4326" s="15">
        <v>1</v>
      </c>
      <c r="K4326" s="15">
        <v>0</v>
      </c>
      <c r="L4326" s="15">
        <v>2</v>
      </c>
      <c r="M4326" s="15">
        <v>0</v>
      </c>
      <c r="N4326" s="27" t="e">
        <f>SUMIF(#REF!,'Integrantes original'!A4097,#REF!)</f>
        <v>#REF!</v>
      </c>
      <c r="O4326" s="27">
        <f t="shared" si="268"/>
        <v>23011986</v>
      </c>
      <c r="P4326" s="27">
        <f t="shared" si="269"/>
        <v>230119862</v>
      </c>
      <c r="Q4326" s="31">
        <f t="shared" si="270"/>
        <v>44406012230186</v>
      </c>
      <c r="R4326" s="27">
        <f>COUNTIF(tratycont!S:S,'Integrantes original'!Q4326)</f>
        <v>0</v>
      </c>
      <c r="S4326" s="27">
        <f t="shared" si="271"/>
        <v>0</v>
      </c>
    </row>
    <row r="4327" spans="1:19" x14ac:dyDescent="0.15">
      <c r="A4327" s="29">
        <v>4440601</v>
      </c>
      <c r="B4327" s="29">
        <v>444060103</v>
      </c>
      <c r="C4327" s="29" t="s">
        <v>22</v>
      </c>
      <c r="D4327" s="30" t="s">
        <v>3576</v>
      </c>
      <c r="E4327" s="30" t="s">
        <v>1039</v>
      </c>
      <c r="F4327" s="15">
        <v>2</v>
      </c>
      <c r="G4327" s="29">
        <v>9</v>
      </c>
      <c r="H4327" s="29">
        <v>2</v>
      </c>
      <c r="I4327" s="29">
        <v>2010</v>
      </c>
      <c r="J4327" s="15">
        <v>-1</v>
      </c>
      <c r="K4327" s="15">
        <v>-1</v>
      </c>
      <c r="L4327" s="15">
        <v>0</v>
      </c>
      <c r="M4327" s="15">
        <v>0</v>
      </c>
      <c r="N4327" s="27" t="e">
        <f>SUMIF(#REF!,'Integrantes original'!A4098,#REF!)</f>
        <v>#REF!</v>
      </c>
      <c r="O4327" s="27">
        <f t="shared" si="268"/>
        <v>9022010</v>
      </c>
      <c r="P4327" s="27">
        <f t="shared" si="269"/>
        <v>90220102</v>
      </c>
      <c r="Q4327" s="31">
        <f t="shared" si="270"/>
        <v>44406012090210</v>
      </c>
      <c r="R4327" s="27">
        <f>COUNTIF(tratycont!S:S,'Integrantes original'!Q4327)</f>
        <v>0</v>
      </c>
      <c r="S4327" s="27">
        <f t="shared" si="271"/>
        <v>0</v>
      </c>
    </row>
    <row r="4328" spans="1:19" x14ac:dyDescent="0.15">
      <c r="A4328" s="29">
        <v>4440601</v>
      </c>
      <c r="B4328" s="29">
        <v>444060104</v>
      </c>
      <c r="C4328" s="29" t="s">
        <v>25</v>
      </c>
      <c r="D4328" s="30" t="s">
        <v>3577</v>
      </c>
      <c r="E4328" s="30" t="s">
        <v>1039</v>
      </c>
      <c r="F4328" s="15">
        <v>1</v>
      </c>
      <c r="G4328" s="29">
        <v>9</v>
      </c>
      <c r="H4328" s="29">
        <v>2</v>
      </c>
      <c r="I4328" s="29">
        <v>2015</v>
      </c>
      <c r="J4328" s="15">
        <v>-1</v>
      </c>
      <c r="K4328" s="15">
        <v>-1</v>
      </c>
      <c r="L4328" s="15">
        <v>0</v>
      </c>
      <c r="M4328" s="15">
        <v>0</v>
      </c>
      <c r="N4328" s="27" t="e">
        <f>SUMIF(#REF!,'Integrantes original'!A4099,#REF!)</f>
        <v>#REF!</v>
      </c>
      <c r="O4328" s="27">
        <f t="shared" si="268"/>
        <v>9022015</v>
      </c>
      <c r="P4328" s="27">
        <f t="shared" si="269"/>
        <v>90220151</v>
      </c>
      <c r="Q4328" s="31">
        <f t="shared" si="270"/>
        <v>44406011090215</v>
      </c>
      <c r="R4328" s="27">
        <f>COUNTIF(tratycont!S:S,'Integrantes original'!Q4328)</f>
        <v>0</v>
      </c>
      <c r="S4328" s="27">
        <f t="shared" si="271"/>
        <v>0</v>
      </c>
    </row>
    <row r="4329" spans="1:19" x14ac:dyDescent="0.15">
      <c r="A4329" s="29">
        <v>4440611</v>
      </c>
      <c r="B4329" s="29">
        <v>444061101</v>
      </c>
      <c r="C4329" s="29" t="s">
        <v>16</v>
      </c>
      <c r="D4329" s="30" t="s">
        <v>3578</v>
      </c>
      <c r="E4329" s="30" t="s">
        <v>3579</v>
      </c>
      <c r="F4329" s="15">
        <v>1</v>
      </c>
      <c r="G4329" s="29">
        <v>18</v>
      </c>
      <c r="H4329" s="29">
        <v>7</v>
      </c>
      <c r="I4329" s="29">
        <v>1977</v>
      </c>
      <c r="J4329" s="15">
        <v>-1</v>
      </c>
      <c r="K4329" s="15">
        <v>-1</v>
      </c>
      <c r="L4329" s="15">
        <v>0</v>
      </c>
      <c r="M4329" s="15">
        <v>0</v>
      </c>
      <c r="N4329" s="27" t="e">
        <f>SUMIF(#REF!,'Integrantes original'!A4100,#REF!)</f>
        <v>#REF!</v>
      </c>
      <c r="O4329" s="27">
        <f t="shared" si="268"/>
        <v>18071977</v>
      </c>
      <c r="P4329" s="27">
        <f t="shared" si="269"/>
        <v>180719771</v>
      </c>
      <c r="Q4329" s="31">
        <f t="shared" si="270"/>
        <v>44406111180777</v>
      </c>
      <c r="R4329" s="27">
        <f>COUNTIF(tratycont!S:S,'Integrantes original'!Q4329)</f>
        <v>0</v>
      </c>
      <c r="S4329" s="27">
        <f t="shared" si="271"/>
        <v>0</v>
      </c>
    </row>
    <row r="4330" spans="1:19" x14ac:dyDescent="0.15">
      <c r="A4330" s="29">
        <v>4440611</v>
      </c>
      <c r="B4330" s="29">
        <v>444061102</v>
      </c>
      <c r="C4330" s="29" t="s">
        <v>19</v>
      </c>
      <c r="D4330" s="30" t="s">
        <v>3580</v>
      </c>
      <c r="E4330" s="30" t="s">
        <v>3581</v>
      </c>
      <c r="F4330" s="15">
        <v>2</v>
      </c>
      <c r="G4330" s="29">
        <v>1</v>
      </c>
      <c r="H4330" s="29">
        <v>10</v>
      </c>
      <c r="I4330" s="29">
        <v>1990</v>
      </c>
      <c r="J4330" s="15">
        <v>1</v>
      </c>
      <c r="K4330" s="15">
        <v>0</v>
      </c>
      <c r="L4330" s="15">
        <v>2</v>
      </c>
      <c r="M4330" s="15">
        <v>0</v>
      </c>
      <c r="N4330" s="27" t="e">
        <f>SUMIF(#REF!,'Integrantes original'!A4101,#REF!)</f>
        <v>#REF!</v>
      </c>
      <c r="O4330" s="27">
        <f t="shared" si="268"/>
        <v>1101990</v>
      </c>
      <c r="P4330" s="27">
        <f t="shared" si="269"/>
        <v>11019902</v>
      </c>
      <c r="Q4330" s="31">
        <f t="shared" si="270"/>
        <v>44406112011090</v>
      </c>
      <c r="R4330" s="27">
        <f>COUNTIF(tratycont!S:S,'Integrantes original'!Q4330)</f>
        <v>0</v>
      </c>
      <c r="S4330" s="27">
        <f t="shared" si="271"/>
        <v>0</v>
      </c>
    </row>
    <row r="4331" spans="1:19" x14ac:dyDescent="0.15">
      <c r="A4331" s="29">
        <v>4440611</v>
      </c>
      <c r="B4331" s="29">
        <v>444061103</v>
      </c>
      <c r="C4331" s="29" t="s">
        <v>22</v>
      </c>
      <c r="D4331" s="30" t="s">
        <v>3582</v>
      </c>
      <c r="E4331" s="30" t="s">
        <v>3581</v>
      </c>
      <c r="F4331" s="15">
        <v>2</v>
      </c>
      <c r="G4331" s="29">
        <v>11</v>
      </c>
      <c r="H4331" s="29">
        <v>12</v>
      </c>
      <c r="I4331" s="29">
        <v>2008</v>
      </c>
      <c r="J4331" s="15">
        <v>-1</v>
      </c>
      <c r="K4331" s="15">
        <v>-1</v>
      </c>
      <c r="L4331" s="15">
        <v>0</v>
      </c>
      <c r="M4331" s="15">
        <v>0</v>
      </c>
      <c r="N4331" s="27" t="e">
        <f>SUMIF(#REF!,'Integrantes original'!A4102,#REF!)</f>
        <v>#REF!</v>
      </c>
      <c r="O4331" s="27">
        <f t="shared" si="268"/>
        <v>11122008</v>
      </c>
      <c r="P4331" s="27">
        <f t="shared" si="269"/>
        <v>111220082</v>
      </c>
      <c r="Q4331" s="31">
        <f t="shared" si="270"/>
        <v>44406112111208</v>
      </c>
      <c r="R4331" s="27">
        <f>COUNTIF(tratycont!S:S,'Integrantes original'!Q4331)</f>
        <v>0</v>
      </c>
      <c r="S4331" s="27">
        <f t="shared" si="271"/>
        <v>0</v>
      </c>
    </row>
    <row r="4332" spans="1:19" x14ac:dyDescent="0.15">
      <c r="A4332" s="29">
        <v>4440611</v>
      </c>
      <c r="B4332" s="29">
        <v>444061104</v>
      </c>
      <c r="C4332" s="29" t="s">
        <v>25</v>
      </c>
      <c r="D4332" s="30" t="s">
        <v>3583</v>
      </c>
      <c r="E4332" s="30" t="s">
        <v>3581</v>
      </c>
      <c r="F4332" s="15">
        <v>2</v>
      </c>
      <c r="G4332" s="29">
        <v>17</v>
      </c>
      <c r="H4332" s="29">
        <v>8</v>
      </c>
      <c r="I4332" s="29">
        <v>2012</v>
      </c>
      <c r="J4332" s="15">
        <v>-1</v>
      </c>
      <c r="K4332" s="15">
        <v>-1</v>
      </c>
      <c r="L4332" s="15">
        <v>0</v>
      </c>
      <c r="M4332" s="15">
        <v>0</v>
      </c>
      <c r="N4332" s="27" t="e">
        <f>SUMIF(#REF!,'Integrantes original'!A4103,#REF!)</f>
        <v>#REF!</v>
      </c>
      <c r="O4332" s="27">
        <f t="shared" si="268"/>
        <v>17082012</v>
      </c>
      <c r="P4332" s="27">
        <f t="shared" si="269"/>
        <v>170820122</v>
      </c>
      <c r="Q4332" s="31">
        <f t="shared" si="270"/>
        <v>44406112170812</v>
      </c>
      <c r="R4332" s="27">
        <f>COUNTIF(tratycont!S:S,'Integrantes original'!Q4332)</f>
        <v>0</v>
      </c>
      <c r="S4332" s="27">
        <f t="shared" si="271"/>
        <v>0</v>
      </c>
    </row>
    <row r="4333" spans="1:19" x14ac:dyDescent="0.15">
      <c r="A4333" s="29">
        <v>4440611</v>
      </c>
      <c r="B4333" s="29">
        <v>444061105</v>
      </c>
      <c r="C4333" s="29" t="s">
        <v>27</v>
      </c>
      <c r="D4333" s="30" t="s">
        <v>3584</v>
      </c>
      <c r="E4333" s="30" t="s">
        <v>3581</v>
      </c>
      <c r="F4333" s="15">
        <v>2</v>
      </c>
      <c r="G4333" s="29">
        <v>13</v>
      </c>
      <c r="H4333" s="29">
        <v>1</v>
      </c>
      <c r="I4333" s="29">
        <v>2014</v>
      </c>
      <c r="J4333" s="15">
        <v>-1</v>
      </c>
      <c r="K4333" s="15">
        <v>-1</v>
      </c>
      <c r="L4333" s="15">
        <v>0</v>
      </c>
      <c r="M4333" s="15">
        <v>0</v>
      </c>
      <c r="N4333" s="27" t="e">
        <f>SUMIF(#REF!,'Integrantes original'!A4104,#REF!)</f>
        <v>#REF!</v>
      </c>
      <c r="O4333" s="27">
        <f t="shared" si="268"/>
        <v>13012014</v>
      </c>
      <c r="P4333" s="27">
        <f t="shared" si="269"/>
        <v>130120142</v>
      </c>
      <c r="Q4333" s="31">
        <f t="shared" si="270"/>
        <v>44406112130114</v>
      </c>
      <c r="R4333" s="27">
        <f>COUNTIF(tratycont!S:S,'Integrantes original'!Q4333)</f>
        <v>0</v>
      </c>
      <c r="S4333" s="27">
        <f t="shared" si="271"/>
        <v>0</v>
      </c>
    </row>
    <row r="4334" spans="1:19" x14ac:dyDescent="0.15">
      <c r="A4334" s="29">
        <v>4440611</v>
      </c>
      <c r="B4334" s="29">
        <v>444061106</v>
      </c>
      <c r="C4334" s="29" t="s">
        <v>30</v>
      </c>
      <c r="D4334" s="30" t="s">
        <v>3585</v>
      </c>
      <c r="E4334" s="30" t="s">
        <v>3586</v>
      </c>
      <c r="F4334" s="15">
        <v>1</v>
      </c>
      <c r="G4334" s="29">
        <v>3</v>
      </c>
      <c r="H4334" s="29">
        <v>12</v>
      </c>
      <c r="I4334" s="29">
        <v>2016</v>
      </c>
      <c r="J4334" s="15">
        <v>2</v>
      </c>
      <c r="K4334" s="15">
        <v>2</v>
      </c>
      <c r="L4334" s="15">
        <v>0</v>
      </c>
      <c r="M4334" s="15">
        <v>0</v>
      </c>
      <c r="N4334" s="27" t="e">
        <f>SUMIF(#REF!,'Integrantes original'!A4105,#REF!)</f>
        <v>#REF!</v>
      </c>
      <c r="O4334" s="27">
        <f t="shared" si="268"/>
        <v>3122016</v>
      </c>
      <c r="P4334" s="27">
        <f t="shared" si="269"/>
        <v>31220161</v>
      </c>
      <c r="Q4334" s="31">
        <f t="shared" si="270"/>
        <v>44406111031216</v>
      </c>
      <c r="R4334" s="27">
        <f>COUNTIF(tratycont!S:S,'Integrantes original'!Q4334)</f>
        <v>0</v>
      </c>
      <c r="S4334" s="27">
        <f t="shared" si="271"/>
        <v>1</v>
      </c>
    </row>
    <row r="4335" spans="1:19" x14ac:dyDescent="0.15">
      <c r="A4335" s="29">
        <v>4440611</v>
      </c>
      <c r="B4335" s="29">
        <v>444061107</v>
      </c>
      <c r="C4335" s="29" t="s">
        <v>56</v>
      </c>
      <c r="D4335" s="30" t="s">
        <v>785</v>
      </c>
      <c r="E4335" s="30" t="s">
        <v>3587</v>
      </c>
      <c r="F4335" s="15">
        <v>1</v>
      </c>
      <c r="G4335" s="29">
        <v>5</v>
      </c>
      <c r="H4335" s="29">
        <v>7</v>
      </c>
      <c r="I4335" s="29">
        <v>1950</v>
      </c>
      <c r="J4335" s="15">
        <v>-1</v>
      </c>
      <c r="K4335" s="15">
        <v>-1</v>
      </c>
      <c r="L4335" s="15">
        <v>0</v>
      </c>
      <c r="M4335" s="15">
        <v>0</v>
      </c>
      <c r="N4335" s="27" t="e">
        <f>SUMIF(#REF!,'Integrantes original'!A4106,#REF!)</f>
        <v>#REF!</v>
      </c>
      <c r="O4335" s="27">
        <f t="shared" si="268"/>
        <v>5071950</v>
      </c>
      <c r="P4335" s="27">
        <f t="shared" si="269"/>
        <v>50719501</v>
      </c>
      <c r="Q4335" s="31">
        <f t="shared" si="270"/>
        <v>44406111050750</v>
      </c>
      <c r="R4335" s="27">
        <f>COUNTIF(tratycont!S:S,'Integrantes original'!Q4335)</f>
        <v>0</v>
      </c>
      <c r="S4335" s="27">
        <f t="shared" si="271"/>
        <v>0</v>
      </c>
    </row>
    <row r="4336" spans="1:19" x14ac:dyDescent="0.15">
      <c r="A4336" s="29">
        <v>4440611</v>
      </c>
      <c r="B4336" s="29">
        <v>444061108</v>
      </c>
      <c r="C4336" s="29" t="s">
        <v>58</v>
      </c>
      <c r="D4336" s="30" t="s">
        <v>3588</v>
      </c>
      <c r="E4336" s="30" t="s">
        <v>3589</v>
      </c>
      <c r="F4336" s="15">
        <v>2</v>
      </c>
      <c r="G4336" s="29">
        <v>22</v>
      </c>
      <c r="H4336" s="29">
        <v>7</v>
      </c>
      <c r="I4336" s="29">
        <v>1951</v>
      </c>
      <c r="J4336" s="15">
        <v>-1</v>
      </c>
      <c r="K4336" s="15">
        <v>-1</v>
      </c>
      <c r="L4336" s="15">
        <v>0</v>
      </c>
      <c r="M4336" s="15">
        <v>0</v>
      </c>
      <c r="N4336" s="27" t="e">
        <f>SUMIF(#REF!,'Integrantes original'!A4107,#REF!)</f>
        <v>#REF!</v>
      </c>
      <c r="O4336" s="27">
        <f t="shared" si="268"/>
        <v>22071951</v>
      </c>
      <c r="P4336" s="27">
        <f t="shared" si="269"/>
        <v>220719512</v>
      </c>
      <c r="Q4336" s="31">
        <f t="shared" si="270"/>
        <v>44406112220751</v>
      </c>
      <c r="R4336" s="27">
        <f>COUNTIF(tratycont!S:S,'Integrantes original'!Q4336)</f>
        <v>0</v>
      </c>
      <c r="S4336" s="27">
        <f t="shared" si="271"/>
        <v>0</v>
      </c>
    </row>
    <row r="4337" spans="1:19" x14ac:dyDescent="0.15">
      <c r="A4337" s="29">
        <v>4440621</v>
      </c>
      <c r="B4337" s="29">
        <v>444062101</v>
      </c>
      <c r="C4337" s="29" t="s">
        <v>16</v>
      </c>
      <c r="D4337" s="30" t="s">
        <v>338</v>
      </c>
      <c r="E4337" s="30" t="s">
        <v>3590</v>
      </c>
      <c r="F4337" s="15">
        <v>1</v>
      </c>
      <c r="G4337" s="29">
        <v>21</v>
      </c>
      <c r="H4337" s="29">
        <v>6</v>
      </c>
      <c r="I4337" s="29">
        <v>1979</v>
      </c>
      <c r="J4337" s="15">
        <v>-1</v>
      </c>
      <c r="K4337" s="15">
        <v>-1</v>
      </c>
      <c r="L4337" s="15">
        <v>0</v>
      </c>
      <c r="M4337" s="15">
        <v>0</v>
      </c>
      <c r="N4337" s="27" t="e">
        <f>SUMIF(#REF!,'Integrantes original'!A4108,#REF!)</f>
        <v>#REF!</v>
      </c>
      <c r="O4337" s="27">
        <f t="shared" si="268"/>
        <v>21061979</v>
      </c>
      <c r="P4337" s="27">
        <f t="shared" si="269"/>
        <v>210619791</v>
      </c>
      <c r="Q4337" s="31">
        <f t="shared" si="270"/>
        <v>44406211210679</v>
      </c>
      <c r="R4337" s="27">
        <f>COUNTIF(tratycont!S:S,'Integrantes original'!Q4337)</f>
        <v>0</v>
      </c>
      <c r="S4337" s="27">
        <f t="shared" si="271"/>
        <v>0</v>
      </c>
    </row>
    <row r="4338" spans="1:19" x14ac:dyDescent="0.15">
      <c r="A4338" s="29">
        <v>4440621</v>
      </c>
      <c r="B4338" s="29">
        <v>444062102</v>
      </c>
      <c r="C4338" s="29" t="s">
        <v>19</v>
      </c>
      <c r="D4338" s="30" t="s">
        <v>3591</v>
      </c>
      <c r="E4338" s="30" t="s">
        <v>3592</v>
      </c>
      <c r="F4338" s="15">
        <v>2</v>
      </c>
      <c r="G4338" s="29">
        <v>6</v>
      </c>
      <c r="H4338" s="29">
        <v>3</v>
      </c>
      <c r="I4338" s="29">
        <v>1990</v>
      </c>
      <c r="J4338" s="15">
        <v>1</v>
      </c>
      <c r="K4338" s="15">
        <v>0</v>
      </c>
      <c r="L4338" s="15">
        <v>2</v>
      </c>
      <c r="M4338" s="15">
        <v>0</v>
      </c>
      <c r="N4338" s="27" t="e">
        <f>SUMIF(#REF!,'Integrantes original'!A4109,#REF!)</f>
        <v>#REF!</v>
      </c>
      <c r="O4338" s="27">
        <f t="shared" si="268"/>
        <v>6031990</v>
      </c>
      <c r="P4338" s="27">
        <f t="shared" si="269"/>
        <v>60319902</v>
      </c>
      <c r="Q4338" s="31">
        <f t="shared" si="270"/>
        <v>44406212060390</v>
      </c>
      <c r="R4338" s="27">
        <f>COUNTIF(tratycont!S:S,'Integrantes original'!Q4338)</f>
        <v>0</v>
      </c>
      <c r="S4338" s="27">
        <f t="shared" si="271"/>
        <v>0</v>
      </c>
    </row>
    <row r="4339" spans="1:19" x14ac:dyDescent="0.15">
      <c r="A4339" s="29">
        <v>4440621</v>
      </c>
      <c r="B4339" s="29">
        <v>444062103</v>
      </c>
      <c r="C4339" s="29" t="s">
        <v>22</v>
      </c>
      <c r="D4339" s="30" t="s">
        <v>3593</v>
      </c>
      <c r="E4339" s="30" t="s">
        <v>1418</v>
      </c>
      <c r="F4339" s="15">
        <v>1</v>
      </c>
      <c r="G4339" s="29">
        <v>18</v>
      </c>
      <c r="H4339" s="29">
        <v>9</v>
      </c>
      <c r="I4339" s="29">
        <v>2011</v>
      </c>
      <c r="J4339" s="15">
        <v>-1</v>
      </c>
      <c r="K4339" s="15">
        <v>-1</v>
      </c>
      <c r="L4339" s="15">
        <v>0</v>
      </c>
      <c r="M4339" s="15">
        <v>0</v>
      </c>
      <c r="N4339" s="27" t="e">
        <f>SUMIF(#REF!,'Integrantes original'!A4110,#REF!)</f>
        <v>#REF!</v>
      </c>
      <c r="O4339" s="27">
        <f t="shared" si="268"/>
        <v>18092011</v>
      </c>
      <c r="P4339" s="27">
        <f t="shared" si="269"/>
        <v>180920111</v>
      </c>
      <c r="Q4339" s="31">
        <f t="shared" si="270"/>
        <v>44406211180911</v>
      </c>
      <c r="R4339" s="27">
        <f>COUNTIF(tratycont!S:S,'Integrantes original'!Q4339)</f>
        <v>0</v>
      </c>
      <c r="S4339" s="27">
        <f t="shared" si="271"/>
        <v>0</v>
      </c>
    </row>
    <row r="4340" spans="1:19" x14ac:dyDescent="0.15">
      <c r="A4340" s="29">
        <v>4440621</v>
      </c>
      <c r="B4340" s="29">
        <v>444062104</v>
      </c>
      <c r="C4340" s="29" t="s">
        <v>25</v>
      </c>
      <c r="D4340" s="30" t="s">
        <v>3594</v>
      </c>
      <c r="E4340" s="30" t="s">
        <v>3595</v>
      </c>
      <c r="F4340" s="15">
        <v>1</v>
      </c>
      <c r="G4340" s="29">
        <v>26</v>
      </c>
      <c r="H4340" s="29">
        <v>5</v>
      </c>
      <c r="I4340" s="29">
        <v>2018</v>
      </c>
      <c r="J4340" s="15">
        <v>2</v>
      </c>
      <c r="K4340" s="15">
        <v>2</v>
      </c>
      <c r="L4340" s="15">
        <v>0</v>
      </c>
      <c r="M4340" s="15">
        <v>0</v>
      </c>
      <c r="N4340" s="27" t="e">
        <f>SUMIF(#REF!,'Integrantes original'!A4111,#REF!)</f>
        <v>#REF!</v>
      </c>
      <c r="O4340" s="27">
        <f t="shared" si="268"/>
        <v>26052018</v>
      </c>
      <c r="P4340" s="27">
        <f t="shared" si="269"/>
        <v>260520181</v>
      </c>
      <c r="Q4340" s="31">
        <f t="shared" si="270"/>
        <v>44406211260518</v>
      </c>
      <c r="R4340" s="27">
        <f>COUNTIF(tratycont!S:S,'Integrantes original'!Q4340)</f>
        <v>1</v>
      </c>
      <c r="S4340" s="27">
        <f t="shared" si="271"/>
        <v>1</v>
      </c>
    </row>
    <row r="4341" spans="1:19" x14ac:dyDescent="0.15">
      <c r="A4341" s="29">
        <v>4440631</v>
      </c>
      <c r="B4341" s="29">
        <v>444063101</v>
      </c>
      <c r="C4341" s="29" t="s">
        <v>16</v>
      </c>
      <c r="D4341" s="30" t="s">
        <v>3596</v>
      </c>
      <c r="E4341" s="30" t="s">
        <v>329</v>
      </c>
      <c r="F4341" s="15">
        <v>2</v>
      </c>
      <c r="G4341" s="29">
        <v>22</v>
      </c>
      <c r="H4341" s="29">
        <v>4</v>
      </c>
      <c r="I4341" s="29">
        <v>1972</v>
      </c>
      <c r="J4341" s="15">
        <v>-1</v>
      </c>
      <c r="K4341" s="15">
        <v>-1</v>
      </c>
      <c r="L4341" s="15">
        <v>0</v>
      </c>
      <c r="M4341" s="15">
        <v>0</v>
      </c>
      <c r="N4341" s="27" t="e">
        <f>SUMIF(#REF!,'Integrantes original'!A4112,#REF!)</f>
        <v>#REF!</v>
      </c>
      <c r="O4341" s="27">
        <f t="shared" si="268"/>
        <v>22041972</v>
      </c>
      <c r="P4341" s="27">
        <f t="shared" si="269"/>
        <v>220419722</v>
      </c>
      <c r="Q4341" s="31">
        <f t="shared" si="270"/>
        <v>44406312220472</v>
      </c>
      <c r="R4341" s="27">
        <f>COUNTIF(tratycont!S:S,'Integrantes original'!Q4341)</f>
        <v>0</v>
      </c>
      <c r="S4341" s="27">
        <f t="shared" si="271"/>
        <v>0</v>
      </c>
    </row>
    <row r="4342" spans="1:19" x14ac:dyDescent="0.15">
      <c r="A4342" s="29">
        <v>4440631</v>
      </c>
      <c r="B4342" s="29">
        <v>444063102</v>
      </c>
      <c r="C4342" s="29" t="s">
        <v>19</v>
      </c>
      <c r="D4342" s="30" t="s">
        <v>3597</v>
      </c>
      <c r="E4342" s="30" t="s">
        <v>263</v>
      </c>
      <c r="F4342" s="15">
        <v>1</v>
      </c>
      <c r="G4342" s="29">
        <v>5</v>
      </c>
      <c r="H4342" s="29">
        <v>1</v>
      </c>
      <c r="I4342" s="29">
        <v>1987</v>
      </c>
      <c r="J4342" s="15">
        <v>-1</v>
      </c>
      <c r="K4342" s="15">
        <v>-1</v>
      </c>
      <c r="L4342" s="15">
        <v>0</v>
      </c>
      <c r="M4342" s="15">
        <v>0</v>
      </c>
      <c r="N4342" s="27" t="e">
        <f>SUMIF(#REF!,'Integrantes original'!A4113,#REF!)</f>
        <v>#REF!</v>
      </c>
      <c r="O4342" s="27">
        <f t="shared" si="268"/>
        <v>5011987</v>
      </c>
      <c r="P4342" s="27">
        <f t="shared" si="269"/>
        <v>50119871</v>
      </c>
      <c r="Q4342" s="31">
        <f t="shared" si="270"/>
        <v>44406311050187</v>
      </c>
      <c r="R4342" s="27">
        <f>COUNTIF(tratycont!S:S,'Integrantes original'!Q4342)</f>
        <v>0</v>
      </c>
      <c r="S4342" s="27">
        <f t="shared" si="271"/>
        <v>0</v>
      </c>
    </row>
    <row r="4343" spans="1:19" x14ac:dyDescent="0.15">
      <c r="A4343" s="29">
        <v>4440631</v>
      </c>
      <c r="B4343" s="29">
        <v>444063103</v>
      </c>
      <c r="C4343" s="29" t="s">
        <v>22</v>
      </c>
      <c r="D4343" s="30" t="s">
        <v>3598</v>
      </c>
      <c r="E4343" s="30" t="s">
        <v>263</v>
      </c>
      <c r="F4343" s="15">
        <v>2</v>
      </c>
      <c r="G4343" s="29">
        <v>2</v>
      </c>
      <c r="H4343" s="29">
        <v>4</v>
      </c>
      <c r="I4343" s="29">
        <v>1990</v>
      </c>
      <c r="J4343" s="15">
        <v>-1</v>
      </c>
      <c r="K4343" s="15">
        <v>-1</v>
      </c>
      <c r="L4343" s="15">
        <v>0</v>
      </c>
      <c r="M4343" s="15">
        <v>0</v>
      </c>
      <c r="N4343" s="27" t="e">
        <f>SUMIF(#REF!,'Integrantes original'!A4114,#REF!)</f>
        <v>#REF!</v>
      </c>
      <c r="O4343" s="27">
        <f t="shared" si="268"/>
        <v>2041990</v>
      </c>
      <c r="P4343" s="27">
        <f t="shared" si="269"/>
        <v>20419902</v>
      </c>
      <c r="Q4343" s="31">
        <f t="shared" si="270"/>
        <v>44406312020490</v>
      </c>
      <c r="R4343" s="27">
        <f>COUNTIF(tratycont!S:S,'Integrantes original'!Q4343)</f>
        <v>0</v>
      </c>
      <c r="S4343" s="27">
        <f t="shared" si="271"/>
        <v>0</v>
      </c>
    </row>
    <row r="4344" spans="1:19" x14ac:dyDescent="0.15">
      <c r="A4344" s="29">
        <v>4440631</v>
      </c>
      <c r="B4344" s="29">
        <v>444063104</v>
      </c>
      <c r="C4344" s="29" t="s">
        <v>25</v>
      </c>
      <c r="D4344" s="30" t="s">
        <v>3599</v>
      </c>
      <c r="E4344" s="30" t="s">
        <v>263</v>
      </c>
      <c r="F4344" s="15">
        <v>1</v>
      </c>
      <c r="G4344" s="29">
        <v>1</v>
      </c>
      <c r="H4344" s="29">
        <v>9</v>
      </c>
      <c r="I4344" s="29">
        <v>1992</v>
      </c>
      <c r="J4344" s="15">
        <v>-1</v>
      </c>
      <c r="K4344" s="15">
        <v>-1</v>
      </c>
      <c r="L4344" s="15">
        <v>0</v>
      </c>
      <c r="M4344" s="15">
        <v>0</v>
      </c>
      <c r="N4344" s="27" t="e">
        <f>SUMIF(#REF!,'Integrantes original'!A4115,#REF!)</f>
        <v>#REF!</v>
      </c>
      <c r="O4344" s="27">
        <f t="shared" si="268"/>
        <v>1091992</v>
      </c>
      <c r="P4344" s="27">
        <f t="shared" si="269"/>
        <v>10919921</v>
      </c>
      <c r="Q4344" s="31">
        <f t="shared" si="270"/>
        <v>44406311010992</v>
      </c>
      <c r="R4344" s="27">
        <f>COUNTIF(tratycont!S:S,'Integrantes original'!Q4344)</f>
        <v>0</v>
      </c>
      <c r="S4344" s="27">
        <f t="shared" si="271"/>
        <v>0</v>
      </c>
    </row>
    <row r="4345" spans="1:19" x14ac:dyDescent="0.15">
      <c r="A4345" s="29">
        <v>4440631</v>
      </c>
      <c r="B4345" s="29">
        <v>444063105</v>
      </c>
      <c r="C4345" s="29" t="s">
        <v>27</v>
      </c>
      <c r="D4345" s="30" t="s">
        <v>3600</v>
      </c>
      <c r="E4345" s="30" t="s">
        <v>263</v>
      </c>
      <c r="F4345" s="15">
        <v>1</v>
      </c>
      <c r="G4345" s="29">
        <v>19</v>
      </c>
      <c r="H4345" s="29">
        <v>12</v>
      </c>
      <c r="I4345" s="29">
        <v>1995</v>
      </c>
      <c r="J4345" s="15">
        <v>-1</v>
      </c>
      <c r="K4345" s="15">
        <v>-1</v>
      </c>
      <c r="L4345" s="15">
        <v>0</v>
      </c>
      <c r="M4345" s="15">
        <v>0</v>
      </c>
      <c r="N4345" s="27" t="e">
        <f>SUMIF(#REF!,'Integrantes original'!A4116,#REF!)</f>
        <v>#REF!</v>
      </c>
      <c r="O4345" s="27">
        <f t="shared" si="268"/>
        <v>19121995</v>
      </c>
      <c r="P4345" s="27">
        <f t="shared" si="269"/>
        <v>191219951</v>
      </c>
      <c r="Q4345" s="31">
        <f t="shared" si="270"/>
        <v>44406311191295</v>
      </c>
      <c r="R4345" s="27">
        <f>COUNTIF(tratycont!S:S,'Integrantes original'!Q4345)</f>
        <v>0</v>
      </c>
      <c r="S4345" s="27">
        <f t="shared" si="271"/>
        <v>0</v>
      </c>
    </row>
    <row r="4346" spans="1:19" x14ac:dyDescent="0.15">
      <c r="A4346" s="29">
        <v>4440631</v>
      </c>
      <c r="B4346" s="29">
        <v>444063106</v>
      </c>
      <c r="C4346" s="29" t="s">
        <v>30</v>
      </c>
      <c r="D4346" s="30" t="s">
        <v>3601</v>
      </c>
      <c r="E4346" s="30" t="s">
        <v>263</v>
      </c>
      <c r="F4346" s="15">
        <v>2</v>
      </c>
      <c r="G4346" s="29">
        <v>21</v>
      </c>
      <c r="H4346" s="29">
        <v>4</v>
      </c>
      <c r="I4346" s="29">
        <v>1999</v>
      </c>
      <c r="J4346" s="15">
        <v>1</v>
      </c>
      <c r="K4346" s="15">
        <v>0</v>
      </c>
      <c r="L4346" s="15">
        <v>2</v>
      </c>
      <c r="M4346" s="15">
        <v>0</v>
      </c>
      <c r="N4346" s="27" t="e">
        <f>SUMIF(#REF!,'Integrantes original'!A4117,#REF!)</f>
        <v>#REF!</v>
      </c>
      <c r="O4346" s="27">
        <f t="shared" si="268"/>
        <v>21041999</v>
      </c>
      <c r="P4346" s="27">
        <f t="shared" si="269"/>
        <v>210419992</v>
      </c>
      <c r="Q4346" s="31">
        <f t="shared" si="270"/>
        <v>44406312210499</v>
      </c>
      <c r="R4346" s="27">
        <f>COUNTIF(tratycont!S:S,'Integrantes original'!Q4346)</f>
        <v>0</v>
      </c>
      <c r="S4346" s="27">
        <f t="shared" si="271"/>
        <v>0</v>
      </c>
    </row>
    <row r="4347" spans="1:19" x14ac:dyDescent="0.15">
      <c r="A4347" s="29">
        <v>4440631</v>
      </c>
      <c r="B4347" s="29">
        <v>444063107</v>
      </c>
      <c r="C4347" s="29" t="s">
        <v>56</v>
      </c>
      <c r="D4347" s="30" t="s">
        <v>3602</v>
      </c>
      <c r="E4347" s="30" t="s">
        <v>263</v>
      </c>
      <c r="F4347" s="15">
        <v>1</v>
      </c>
      <c r="G4347" s="29">
        <v>17</v>
      </c>
      <c r="H4347" s="29">
        <v>10</v>
      </c>
      <c r="I4347" s="29">
        <v>2001</v>
      </c>
      <c r="J4347" s="15">
        <v>-1</v>
      </c>
      <c r="K4347" s="15">
        <v>-1</v>
      </c>
      <c r="L4347" s="15">
        <v>0</v>
      </c>
      <c r="M4347" s="15">
        <v>0</v>
      </c>
      <c r="N4347" s="27" t="e">
        <f>SUMIF(#REF!,'Integrantes original'!A4118,#REF!)</f>
        <v>#REF!</v>
      </c>
      <c r="O4347" s="27">
        <f t="shared" si="268"/>
        <v>17102001</v>
      </c>
      <c r="P4347" s="27">
        <f t="shared" si="269"/>
        <v>171020011</v>
      </c>
      <c r="Q4347" s="31">
        <f t="shared" si="270"/>
        <v>44406311171001</v>
      </c>
      <c r="R4347" s="27">
        <f>COUNTIF(tratycont!S:S,'Integrantes original'!Q4347)</f>
        <v>0</v>
      </c>
      <c r="S4347" s="27">
        <f t="shared" si="271"/>
        <v>0</v>
      </c>
    </row>
    <row r="4348" spans="1:19" x14ac:dyDescent="0.15">
      <c r="A4348" s="29">
        <v>4440631</v>
      </c>
      <c r="B4348" s="29">
        <v>444063108</v>
      </c>
      <c r="C4348" s="29" t="s">
        <v>58</v>
      </c>
      <c r="D4348" s="30" t="s">
        <v>3603</v>
      </c>
      <c r="E4348" s="30" t="s">
        <v>964</v>
      </c>
      <c r="F4348" s="15">
        <v>2</v>
      </c>
      <c r="G4348" s="29">
        <v>30</v>
      </c>
      <c r="H4348" s="29">
        <v>7</v>
      </c>
      <c r="I4348" s="29">
        <v>2009</v>
      </c>
      <c r="J4348" s="15">
        <v>-1</v>
      </c>
      <c r="K4348" s="15">
        <v>-1</v>
      </c>
      <c r="L4348" s="15">
        <v>0</v>
      </c>
      <c r="M4348" s="15">
        <v>0</v>
      </c>
      <c r="N4348" s="27" t="e">
        <f>SUMIF(#REF!,'Integrantes original'!A4119,#REF!)</f>
        <v>#REF!</v>
      </c>
      <c r="O4348" s="27">
        <f t="shared" si="268"/>
        <v>30072009</v>
      </c>
      <c r="P4348" s="27">
        <f t="shared" si="269"/>
        <v>300720092</v>
      </c>
      <c r="Q4348" s="31">
        <f t="shared" si="270"/>
        <v>44406312300709</v>
      </c>
      <c r="R4348" s="27">
        <f>COUNTIF(tratycont!S:S,'Integrantes original'!Q4348)</f>
        <v>0</v>
      </c>
      <c r="S4348" s="27">
        <f t="shared" si="271"/>
        <v>0</v>
      </c>
    </row>
    <row r="4349" spans="1:19" x14ac:dyDescent="0.15">
      <c r="A4349" s="29">
        <v>4440631</v>
      </c>
      <c r="B4349" s="29">
        <v>444063109</v>
      </c>
      <c r="C4349" s="29" t="s">
        <v>120</v>
      </c>
      <c r="D4349" s="30" t="s">
        <v>3604</v>
      </c>
      <c r="E4349" s="30" t="s">
        <v>3605</v>
      </c>
      <c r="F4349" s="15">
        <v>2</v>
      </c>
      <c r="G4349" s="29">
        <v>3</v>
      </c>
      <c r="H4349" s="29">
        <v>5</v>
      </c>
      <c r="I4349" s="29">
        <v>2018</v>
      </c>
      <c r="J4349" s="15">
        <v>2</v>
      </c>
      <c r="K4349" s="15">
        <v>6</v>
      </c>
      <c r="L4349" s="15">
        <v>0</v>
      </c>
      <c r="M4349" s="15">
        <v>0</v>
      </c>
      <c r="N4349" s="27" t="e">
        <f>SUMIF(#REF!,'Integrantes original'!A4120,#REF!)</f>
        <v>#REF!</v>
      </c>
      <c r="O4349" s="27">
        <f t="shared" si="268"/>
        <v>3052018</v>
      </c>
      <c r="P4349" s="27">
        <f t="shared" si="269"/>
        <v>30520182</v>
      </c>
      <c r="Q4349" s="31">
        <f t="shared" si="270"/>
        <v>44406312030518</v>
      </c>
      <c r="R4349" s="27">
        <f>COUNTIF(tratycont!S:S,'Integrantes original'!Q4349)</f>
        <v>1</v>
      </c>
      <c r="S4349" s="27">
        <f t="shared" si="271"/>
        <v>1</v>
      </c>
    </row>
    <row r="4350" spans="1:19" x14ac:dyDescent="0.15">
      <c r="A4350" s="29">
        <v>4440641</v>
      </c>
      <c r="B4350" s="29">
        <v>444064101</v>
      </c>
      <c r="C4350" s="29" t="s">
        <v>16</v>
      </c>
      <c r="D4350" s="30" t="s">
        <v>3606</v>
      </c>
      <c r="E4350" s="30" t="s">
        <v>853</v>
      </c>
      <c r="F4350" s="15">
        <v>1</v>
      </c>
      <c r="G4350" s="29">
        <v>5</v>
      </c>
      <c r="H4350" s="29">
        <v>9</v>
      </c>
      <c r="I4350" s="29">
        <v>1974</v>
      </c>
      <c r="J4350" s="15">
        <v>-1</v>
      </c>
      <c r="K4350" s="15">
        <v>-1</v>
      </c>
      <c r="L4350" s="15">
        <v>0</v>
      </c>
      <c r="M4350" s="15">
        <v>0</v>
      </c>
      <c r="N4350" s="27" t="e">
        <f>SUMIF(#REF!,'Integrantes original'!A4121,#REF!)</f>
        <v>#REF!</v>
      </c>
      <c r="O4350" s="27">
        <f t="shared" si="268"/>
        <v>5091974</v>
      </c>
      <c r="P4350" s="27">
        <f t="shared" si="269"/>
        <v>50919741</v>
      </c>
      <c r="Q4350" s="31">
        <f t="shared" si="270"/>
        <v>44406411050974</v>
      </c>
      <c r="R4350" s="27">
        <f>COUNTIF(tratycont!S:S,'Integrantes original'!Q4350)</f>
        <v>0</v>
      </c>
      <c r="S4350" s="27">
        <f t="shared" si="271"/>
        <v>0</v>
      </c>
    </row>
    <row r="4351" spans="1:19" x14ac:dyDescent="0.15">
      <c r="A4351" s="29">
        <v>4440641</v>
      </c>
      <c r="B4351" s="29">
        <v>444064102</v>
      </c>
      <c r="C4351" s="29" t="s">
        <v>19</v>
      </c>
      <c r="D4351" s="30" t="s">
        <v>454</v>
      </c>
      <c r="E4351" s="30" t="s">
        <v>853</v>
      </c>
      <c r="F4351" s="15">
        <v>2</v>
      </c>
      <c r="G4351" s="29">
        <v>14</v>
      </c>
      <c r="H4351" s="29">
        <v>8</v>
      </c>
      <c r="I4351" s="29">
        <v>1986</v>
      </c>
      <c r="J4351" s="15">
        <v>1</v>
      </c>
      <c r="K4351" s="15">
        <v>0</v>
      </c>
      <c r="L4351" s="15">
        <v>2</v>
      </c>
      <c r="M4351" s="15">
        <v>0</v>
      </c>
      <c r="N4351" s="27" t="e">
        <f>SUMIF(#REF!,'Integrantes original'!A4122,#REF!)</f>
        <v>#REF!</v>
      </c>
      <c r="O4351" s="27">
        <f t="shared" si="268"/>
        <v>14081986</v>
      </c>
      <c r="P4351" s="27">
        <f t="shared" si="269"/>
        <v>140819862</v>
      </c>
      <c r="Q4351" s="31">
        <f t="shared" si="270"/>
        <v>44406412140886</v>
      </c>
      <c r="R4351" s="27">
        <f>COUNTIF(tratycont!S:S,'Integrantes original'!Q4351)</f>
        <v>0</v>
      </c>
      <c r="S4351" s="27">
        <f t="shared" si="271"/>
        <v>0</v>
      </c>
    </row>
    <row r="4352" spans="1:19" x14ac:dyDescent="0.15">
      <c r="A4352" s="29">
        <v>4440641</v>
      </c>
      <c r="B4352" s="29">
        <v>444064103</v>
      </c>
      <c r="C4352" s="29" t="s">
        <v>22</v>
      </c>
      <c r="D4352" s="30" t="s">
        <v>2343</v>
      </c>
      <c r="E4352" s="30" t="s">
        <v>853</v>
      </c>
      <c r="F4352" s="15">
        <v>1</v>
      </c>
      <c r="G4352" s="29">
        <v>6</v>
      </c>
      <c r="H4352" s="29">
        <v>12</v>
      </c>
      <c r="I4352" s="29">
        <v>2003</v>
      </c>
      <c r="J4352" s="15">
        <v>-1</v>
      </c>
      <c r="K4352" s="15">
        <v>-1</v>
      </c>
      <c r="L4352" s="15">
        <v>0</v>
      </c>
      <c r="M4352" s="15">
        <v>0</v>
      </c>
      <c r="N4352" s="27" t="e">
        <f>SUMIF(#REF!,'Integrantes original'!A4123,#REF!)</f>
        <v>#REF!</v>
      </c>
      <c r="O4352" s="27">
        <f t="shared" si="268"/>
        <v>6122003</v>
      </c>
      <c r="P4352" s="27">
        <f t="shared" si="269"/>
        <v>61220031</v>
      </c>
      <c r="Q4352" s="31">
        <f t="shared" si="270"/>
        <v>44406411061203</v>
      </c>
      <c r="R4352" s="27">
        <f>COUNTIF(tratycont!S:S,'Integrantes original'!Q4352)</f>
        <v>0</v>
      </c>
      <c r="S4352" s="27">
        <f t="shared" si="271"/>
        <v>0</v>
      </c>
    </row>
    <row r="4353" spans="1:19" x14ac:dyDescent="0.15">
      <c r="A4353" s="29">
        <v>4440641</v>
      </c>
      <c r="B4353" s="29">
        <v>444064104</v>
      </c>
      <c r="C4353" s="29" t="s">
        <v>25</v>
      </c>
      <c r="D4353" s="30" t="s">
        <v>3607</v>
      </c>
      <c r="E4353" s="30" t="s">
        <v>853</v>
      </c>
      <c r="F4353" s="15">
        <v>2</v>
      </c>
      <c r="G4353" s="29">
        <v>13</v>
      </c>
      <c r="H4353" s="29">
        <v>6</v>
      </c>
      <c r="I4353" s="29">
        <v>2008</v>
      </c>
      <c r="J4353" s="15">
        <v>-1</v>
      </c>
      <c r="K4353" s="15">
        <v>-1</v>
      </c>
      <c r="L4353" s="15">
        <v>0</v>
      </c>
      <c r="M4353" s="15">
        <v>0</v>
      </c>
      <c r="N4353" s="27" t="e">
        <f>SUMIF(#REF!,'Integrantes original'!A4124,#REF!)</f>
        <v>#REF!</v>
      </c>
      <c r="O4353" s="27">
        <f t="shared" si="268"/>
        <v>13062008</v>
      </c>
      <c r="P4353" s="27">
        <f t="shared" si="269"/>
        <v>130620082</v>
      </c>
      <c r="Q4353" s="31">
        <f t="shared" si="270"/>
        <v>44406412130608</v>
      </c>
      <c r="R4353" s="27">
        <f>COUNTIF(tratycont!S:S,'Integrantes original'!Q4353)</f>
        <v>0</v>
      </c>
      <c r="S4353" s="27">
        <f t="shared" si="271"/>
        <v>0</v>
      </c>
    </row>
    <row r="4354" spans="1:19" x14ac:dyDescent="0.15">
      <c r="A4354" s="29">
        <v>4440641</v>
      </c>
      <c r="B4354" s="29">
        <v>444064105</v>
      </c>
      <c r="C4354" s="29" t="s">
        <v>27</v>
      </c>
      <c r="D4354" s="30" t="s">
        <v>264</v>
      </c>
      <c r="E4354" s="30" t="s">
        <v>853</v>
      </c>
      <c r="F4354" s="15">
        <v>1</v>
      </c>
      <c r="G4354" s="29">
        <v>24</v>
      </c>
      <c r="H4354" s="29">
        <v>9</v>
      </c>
      <c r="I4354" s="29">
        <v>2018</v>
      </c>
      <c r="J4354" s="15">
        <v>2</v>
      </c>
      <c r="K4354" s="15">
        <v>2</v>
      </c>
      <c r="L4354" s="15">
        <v>0</v>
      </c>
      <c r="M4354" s="15">
        <v>0</v>
      </c>
      <c r="N4354" s="27" t="e">
        <f>SUMIF(#REF!,'Integrantes original'!A4125,#REF!)</f>
        <v>#REF!</v>
      </c>
      <c r="O4354" s="27">
        <f t="shared" si="268"/>
        <v>24092018</v>
      </c>
      <c r="P4354" s="27">
        <f t="shared" si="269"/>
        <v>240920181</v>
      </c>
      <c r="Q4354" s="31">
        <f t="shared" si="270"/>
        <v>44406411240918</v>
      </c>
      <c r="R4354" s="27">
        <f>COUNTIF(tratycont!S:S,'Integrantes original'!Q4354)</f>
        <v>1</v>
      </c>
      <c r="S4354" s="27">
        <f t="shared" si="271"/>
        <v>1</v>
      </c>
    </row>
    <row r="4355" spans="1:19" x14ac:dyDescent="0.15">
      <c r="A4355" s="29">
        <v>4440651</v>
      </c>
      <c r="B4355" s="29">
        <v>444065101</v>
      </c>
      <c r="C4355" s="29" t="s">
        <v>16</v>
      </c>
      <c r="D4355" s="30" t="s">
        <v>3608</v>
      </c>
      <c r="E4355" s="30" t="s">
        <v>3471</v>
      </c>
      <c r="F4355" s="15">
        <v>2</v>
      </c>
      <c r="G4355" s="29">
        <v>30</v>
      </c>
      <c r="H4355" s="29">
        <v>1</v>
      </c>
      <c r="I4355" s="29">
        <v>1968</v>
      </c>
      <c r="J4355" s="15">
        <v>-1</v>
      </c>
      <c r="K4355" s="15">
        <v>-1</v>
      </c>
      <c r="L4355" s="15">
        <v>0</v>
      </c>
      <c r="M4355" s="15">
        <v>0</v>
      </c>
      <c r="N4355" s="27" t="e">
        <f>SUMIF(#REF!,'Integrantes original'!A4126,#REF!)</f>
        <v>#REF!</v>
      </c>
      <c r="O4355" s="27">
        <f t="shared" ref="O4355:O4418" si="272">(((G4355*100)+H4355)*10000)+I4355</f>
        <v>30011968</v>
      </c>
      <c r="P4355" s="27">
        <f t="shared" ref="P4355:P4418" si="273">(O4355*10)+F4355</f>
        <v>300119682</v>
      </c>
      <c r="Q4355" s="31">
        <f t="shared" ref="Q4355:Q4418" si="274">(((((((A4355*10)+F4355)*100)+G4355)*100)+H4355)*100)+RIGHT(I4355,2)</f>
        <v>44406512300168</v>
      </c>
      <c r="R4355" s="27">
        <f>COUNTIF(tratycont!S:S,'Integrantes original'!Q4355)</f>
        <v>0</v>
      </c>
      <c r="S4355" s="27">
        <f t="shared" ref="S4355:S4418" si="275">IF(J4355=2,1,0)</f>
        <v>0</v>
      </c>
    </row>
    <row r="4356" spans="1:19" x14ac:dyDescent="0.15">
      <c r="A4356" s="29">
        <v>4440651</v>
      </c>
      <c r="B4356" s="29">
        <v>444065102</v>
      </c>
      <c r="C4356" s="29" t="s">
        <v>19</v>
      </c>
      <c r="D4356" s="30" t="s">
        <v>3609</v>
      </c>
      <c r="E4356" s="30" t="s">
        <v>3610</v>
      </c>
      <c r="F4356" s="15">
        <v>1</v>
      </c>
      <c r="G4356" s="29">
        <v>8</v>
      </c>
      <c r="H4356" s="29">
        <v>5</v>
      </c>
      <c r="I4356" s="29">
        <v>1986</v>
      </c>
      <c r="J4356" s="15">
        <v>-1</v>
      </c>
      <c r="K4356" s="15">
        <v>-1</v>
      </c>
      <c r="L4356" s="15">
        <v>0</v>
      </c>
      <c r="M4356" s="15">
        <v>0</v>
      </c>
      <c r="N4356" s="27" t="e">
        <f>SUMIF(#REF!,'Integrantes original'!A4127,#REF!)</f>
        <v>#REF!</v>
      </c>
      <c r="O4356" s="27">
        <f t="shared" si="272"/>
        <v>8051986</v>
      </c>
      <c r="P4356" s="27">
        <f t="shared" si="273"/>
        <v>80519861</v>
      </c>
      <c r="Q4356" s="31">
        <f t="shared" si="274"/>
        <v>44406511080586</v>
      </c>
      <c r="R4356" s="27">
        <f>COUNTIF(tratycont!S:S,'Integrantes original'!Q4356)</f>
        <v>0</v>
      </c>
      <c r="S4356" s="27">
        <f t="shared" si="275"/>
        <v>0</v>
      </c>
    </row>
    <row r="4357" spans="1:19" x14ac:dyDescent="0.15">
      <c r="A4357" s="29">
        <v>4440651</v>
      </c>
      <c r="B4357" s="29">
        <v>444065103</v>
      </c>
      <c r="C4357" s="29" t="s">
        <v>22</v>
      </c>
      <c r="D4357" s="30" t="s">
        <v>3611</v>
      </c>
      <c r="E4357" s="30" t="s">
        <v>3610</v>
      </c>
      <c r="F4357" s="15">
        <v>2</v>
      </c>
      <c r="G4357" s="29">
        <v>5</v>
      </c>
      <c r="H4357" s="29">
        <v>7</v>
      </c>
      <c r="I4357" s="29">
        <v>1988</v>
      </c>
      <c r="J4357" s="15">
        <v>-1</v>
      </c>
      <c r="K4357" s="15">
        <v>-1</v>
      </c>
      <c r="L4357" s="15">
        <v>0</v>
      </c>
      <c r="M4357" s="15">
        <v>0</v>
      </c>
      <c r="N4357" s="27" t="e">
        <f>SUMIF(#REF!,'Integrantes original'!A4128,#REF!)</f>
        <v>#REF!</v>
      </c>
      <c r="O4357" s="27">
        <f t="shared" si="272"/>
        <v>5071988</v>
      </c>
      <c r="P4357" s="27">
        <f t="shared" si="273"/>
        <v>50719882</v>
      </c>
      <c r="Q4357" s="31">
        <f t="shared" si="274"/>
        <v>44406512050788</v>
      </c>
      <c r="R4357" s="27">
        <f>COUNTIF(tratycont!S:S,'Integrantes original'!Q4357)</f>
        <v>0</v>
      </c>
      <c r="S4357" s="27">
        <f t="shared" si="275"/>
        <v>0</v>
      </c>
    </row>
    <row r="4358" spans="1:19" x14ac:dyDescent="0.15">
      <c r="A4358" s="29">
        <v>4440651</v>
      </c>
      <c r="B4358" s="29">
        <v>444065104</v>
      </c>
      <c r="C4358" s="29" t="s">
        <v>25</v>
      </c>
      <c r="D4358" s="30" t="s">
        <v>3612</v>
      </c>
      <c r="E4358" s="30" t="s">
        <v>3610</v>
      </c>
      <c r="F4358" s="15">
        <v>2</v>
      </c>
      <c r="G4358" s="29">
        <v>16</v>
      </c>
      <c r="H4358" s="29">
        <v>4</v>
      </c>
      <c r="I4358" s="29">
        <v>1991</v>
      </c>
      <c r="J4358" s="15">
        <v>-1</v>
      </c>
      <c r="K4358" s="15">
        <v>-1</v>
      </c>
      <c r="L4358" s="15">
        <v>0</v>
      </c>
      <c r="M4358" s="15">
        <v>0</v>
      </c>
      <c r="N4358" s="27" t="e">
        <f>SUMIF(#REF!,'Integrantes original'!A4129,#REF!)</f>
        <v>#REF!</v>
      </c>
      <c r="O4358" s="27">
        <f t="shared" si="272"/>
        <v>16041991</v>
      </c>
      <c r="P4358" s="27">
        <f t="shared" si="273"/>
        <v>160419912</v>
      </c>
      <c r="Q4358" s="31">
        <f t="shared" si="274"/>
        <v>44406512160491</v>
      </c>
      <c r="R4358" s="27">
        <f>COUNTIF(tratycont!S:S,'Integrantes original'!Q4358)</f>
        <v>0</v>
      </c>
      <c r="S4358" s="27">
        <f t="shared" si="275"/>
        <v>0</v>
      </c>
    </row>
    <row r="4359" spans="1:19" x14ac:dyDescent="0.15">
      <c r="A4359" s="29">
        <v>4440651</v>
      </c>
      <c r="B4359" s="29">
        <v>444065105</v>
      </c>
      <c r="C4359" s="29" t="s">
        <v>27</v>
      </c>
      <c r="D4359" s="30" t="s">
        <v>3613</v>
      </c>
      <c r="E4359" s="30" t="s">
        <v>3610</v>
      </c>
      <c r="F4359" s="15">
        <v>1</v>
      </c>
      <c r="G4359" s="29">
        <v>1</v>
      </c>
      <c r="H4359" s="29">
        <v>4</v>
      </c>
      <c r="I4359" s="29">
        <v>1986</v>
      </c>
      <c r="J4359" s="15">
        <v>-1</v>
      </c>
      <c r="K4359" s="15">
        <v>-1</v>
      </c>
      <c r="L4359" s="15">
        <v>0</v>
      </c>
      <c r="M4359" s="15">
        <v>0</v>
      </c>
      <c r="N4359" s="27" t="e">
        <f>SUMIF(#REF!,'Integrantes original'!A4130,#REF!)</f>
        <v>#REF!</v>
      </c>
      <c r="O4359" s="27">
        <f t="shared" si="272"/>
        <v>1041986</v>
      </c>
      <c r="P4359" s="27">
        <f t="shared" si="273"/>
        <v>10419861</v>
      </c>
      <c r="Q4359" s="31">
        <f t="shared" si="274"/>
        <v>44406511010486</v>
      </c>
      <c r="R4359" s="27">
        <f>COUNTIF(tratycont!S:S,'Integrantes original'!Q4359)</f>
        <v>0</v>
      </c>
      <c r="S4359" s="27">
        <f t="shared" si="275"/>
        <v>0</v>
      </c>
    </row>
    <row r="4360" spans="1:19" x14ac:dyDescent="0.15">
      <c r="A4360" s="29">
        <v>4440651</v>
      </c>
      <c r="B4360" s="29">
        <v>444065106</v>
      </c>
      <c r="C4360" s="29" t="s">
        <v>30</v>
      </c>
      <c r="D4360" s="30" t="s">
        <v>3614</v>
      </c>
      <c r="E4360" s="30" t="s">
        <v>3610</v>
      </c>
      <c r="F4360" s="15">
        <v>2</v>
      </c>
      <c r="G4360" s="29">
        <v>22</v>
      </c>
      <c r="H4360" s="29">
        <v>4</v>
      </c>
      <c r="I4360" s="29">
        <v>1995</v>
      </c>
      <c r="J4360" s="15">
        <v>1</v>
      </c>
      <c r="K4360" s="15">
        <v>0</v>
      </c>
      <c r="L4360" s="15">
        <v>2</v>
      </c>
      <c r="M4360" s="15">
        <v>0</v>
      </c>
      <c r="N4360" s="27" t="e">
        <f>SUMIF(#REF!,'Integrantes original'!A4131,#REF!)</f>
        <v>#REF!</v>
      </c>
      <c r="O4360" s="27">
        <f t="shared" si="272"/>
        <v>22041995</v>
      </c>
      <c r="P4360" s="27">
        <f t="shared" si="273"/>
        <v>220419952</v>
      </c>
      <c r="Q4360" s="31">
        <f t="shared" si="274"/>
        <v>44406512220495</v>
      </c>
      <c r="R4360" s="27">
        <f>COUNTIF(tratycont!S:S,'Integrantes original'!Q4360)</f>
        <v>0</v>
      </c>
      <c r="S4360" s="27">
        <f t="shared" si="275"/>
        <v>0</v>
      </c>
    </row>
    <row r="4361" spans="1:19" x14ac:dyDescent="0.15">
      <c r="A4361" s="29">
        <v>4440651</v>
      </c>
      <c r="B4361" s="29">
        <v>444065107</v>
      </c>
      <c r="C4361" s="29" t="s">
        <v>56</v>
      </c>
      <c r="D4361" s="30" t="s">
        <v>3615</v>
      </c>
      <c r="E4361" s="30" t="s">
        <v>2937</v>
      </c>
      <c r="F4361" s="15">
        <v>2</v>
      </c>
      <c r="G4361" s="29">
        <v>25</v>
      </c>
      <c r="H4361" s="29">
        <v>9</v>
      </c>
      <c r="I4361" s="29">
        <v>1980</v>
      </c>
      <c r="J4361" s="15">
        <v>-1</v>
      </c>
      <c r="K4361" s="15">
        <v>-1</v>
      </c>
      <c r="L4361" s="15">
        <v>0</v>
      </c>
      <c r="M4361" s="15">
        <v>0</v>
      </c>
      <c r="N4361" s="27" t="e">
        <f>SUMIF(#REF!,'Integrantes original'!A4132,#REF!)</f>
        <v>#REF!</v>
      </c>
      <c r="O4361" s="27">
        <f t="shared" si="272"/>
        <v>25091980</v>
      </c>
      <c r="P4361" s="27">
        <f t="shared" si="273"/>
        <v>250919802</v>
      </c>
      <c r="Q4361" s="31">
        <f t="shared" si="274"/>
        <v>44406512250980</v>
      </c>
      <c r="R4361" s="27">
        <f>COUNTIF(tratycont!S:S,'Integrantes original'!Q4361)</f>
        <v>0</v>
      </c>
      <c r="S4361" s="27">
        <f t="shared" si="275"/>
        <v>0</v>
      </c>
    </row>
    <row r="4362" spans="1:19" x14ac:dyDescent="0.15">
      <c r="A4362" s="29">
        <v>4440651</v>
      </c>
      <c r="B4362" s="29">
        <v>444065108</v>
      </c>
      <c r="C4362" s="29" t="s">
        <v>58</v>
      </c>
      <c r="D4362" s="30" t="s">
        <v>3616</v>
      </c>
      <c r="E4362" s="30" t="s">
        <v>3617</v>
      </c>
      <c r="F4362" s="15">
        <v>1</v>
      </c>
      <c r="G4362" s="29">
        <v>8</v>
      </c>
      <c r="H4362" s="29">
        <v>3</v>
      </c>
      <c r="I4362" s="29">
        <v>1982</v>
      </c>
      <c r="J4362" s="15">
        <v>-1</v>
      </c>
      <c r="K4362" s="15">
        <v>-1</v>
      </c>
      <c r="L4362" s="15">
        <v>0</v>
      </c>
      <c r="M4362" s="15">
        <v>0</v>
      </c>
      <c r="N4362" s="27" t="e">
        <f>SUMIF(#REF!,'Integrantes original'!A4133,#REF!)</f>
        <v>#REF!</v>
      </c>
      <c r="O4362" s="27">
        <f t="shared" si="272"/>
        <v>8031982</v>
      </c>
      <c r="P4362" s="27">
        <f t="shared" si="273"/>
        <v>80319821</v>
      </c>
      <c r="Q4362" s="31">
        <f t="shared" si="274"/>
        <v>44406511080382</v>
      </c>
      <c r="R4362" s="27">
        <f>COUNTIF(tratycont!S:S,'Integrantes original'!Q4362)</f>
        <v>0</v>
      </c>
      <c r="S4362" s="27">
        <f t="shared" si="275"/>
        <v>0</v>
      </c>
    </row>
    <row r="4363" spans="1:19" x14ac:dyDescent="0.15">
      <c r="A4363" s="29">
        <v>4440651</v>
      </c>
      <c r="B4363" s="29">
        <v>444065109</v>
      </c>
      <c r="C4363" s="29" t="s">
        <v>120</v>
      </c>
      <c r="D4363" s="30" t="s">
        <v>622</v>
      </c>
      <c r="E4363" s="30" t="s">
        <v>3618</v>
      </c>
      <c r="F4363" s="15">
        <v>1</v>
      </c>
      <c r="G4363" s="29">
        <v>99</v>
      </c>
      <c r="H4363" s="29">
        <v>10</v>
      </c>
      <c r="I4363" s="29">
        <v>1994</v>
      </c>
      <c r="J4363" s="15">
        <v>-1</v>
      </c>
      <c r="K4363" s="15">
        <v>-1</v>
      </c>
      <c r="L4363" s="15">
        <v>0</v>
      </c>
      <c r="M4363" s="15">
        <v>0</v>
      </c>
      <c r="N4363" s="27" t="e">
        <f>SUMIF(#REF!,'Integrantes original'!A4134,#REF!)</f>
        <v>#REF!</v>
      </c>
      <c r="O4363" s="27">
        <f t="shared" si="272"/>
        <v>99101994</v>
      </c>
      <c r="P4363" s="27">
        <f t="shared" si="273"/>
        <v>991019941</v>
      </c>
      <c r="Q4363" s="31">
        <f t="shared" si="274"/>
        <v>44406511991094</v>
      </c>
      <c r="R4363" s="27">
        <f>COUNTIF(tratycont!S:S,'Integrantes original'!Q4363)</f>
        <v>0</v>
      </c>
      <c r="S4363" s="27">
        <f t="shared" si="275"/>
        <v>0</v>
      </c>
    </row>
    <row r="4364" spans="1:19" x14ac:dyDescent="0.15">
      <c r="A4364" s="29">
        <v>4440651</v>
      </c>
      <c r="B4364" s="29">
        <v>444065110</v>
      </c>
      <c r="C4364" s="29" t="s">
        <v>123</v>
      </c>
      <c r="D4364" s="30" t="s">
        <v>1004</v>
      </c>
      <c r="E4364" s="30" t="s">
        <v>3619</v>
      </c>
      <c r="F4364" s="15">
        <v>2</v>
      </c>
      <c r="G4364" s="29">
        <v>26</v>
      </c>
      <c r="H4364" s="29">
        <v>11</v>
      </c>
      <c r="I4364" s="29">
        <v>1999</v>
      </c>
      <c r="J4364" s="15">
        <v>-1</v>
      </c>
      <c r="K4364" s="15">
        <v>-1</v>
      </c>
      <c r="L4364" s="15">
        <v>0</v>
      </c>
      <c r="M4364" s="15">
        <v>0</v>
      </c>
      <c r="N4364" s="27" t="e">
        <f>SUMIF(#REF!,'Integrantes original'!A4135,#REF!)</f>
        <v>#REF!</v>
      </c>
      <c r="O4364" s="27">
        <f t="shared" si="272"/>
        <v>26111999</v>
      </c>
      <c r="P4364" s="27">
        <f t="shared" si="273"/>
        <v>261119992</v>
      </c>
      <c r="Q4364" s="31">
        <f t="shared" si="274"/>
        <v>44406512261199</v>
      </c>
      <c r="R4364" s="27">
        <f>COUNTIF(tratycont!S:S,'Integrantes original'!Q4364)</f>
        <v>0</v>
      </c>
      <c r="S4364" s="27">
        <f t="shared" si="275"/>
        <v>0</v>
      </c>
    </row>
    <row r="4365" spans="1:19" x14ac:dyDescent="0.15">
      <c r="A4365" s="29">
        <v>4440651</v>
      </c>
      <c r="B4365" s="29">
        <v>444065111</v>
      </c>
      <c r="C4365" s="29" t="s">
        <v>154</v>
      </c>
      <c r="D4365" s="30" t="s">
        <v>3620</v>
      </c>
      <c r="E4365" s="30" t="s">
        <v>3621</v>
      </c>
      <c r="F4365" s="15">
        <v>1</v>
      </c>
      <c r="G4365" s="29">
        <v>27</v>
      </c>
      <c r="H4365" s="29">
        <v>2</v>
      </c>
      <c r="I4365" s="29">
        <v>2005</v>
      </c>
      <c r="J4365" s="15">
        <v>-1</v>
      </c>
      <c r="K4365" s="15">
        <v>-1</v>
      </c>
      <c r="L4365" s="15">
        <v>0</v>
      </c>
      <c r="M4365" s="15">
        <v>0</v>
      </c>
      <c r="N4365" s="27" t="e">
        <f>SUMIF(#REF!,'Integrantes original'!A4136,#REF!)</f>
        <v>#REF!</v>
      </c>
      <c r="O4365" s="27">
        <f t="shared" si="272"/>
        <v>27022005</v>
      </c>
      <c r="P4365" s="27">
        <f t="shared" si="273"/>
        <v>270220051</v>
      </c>
      <c r="Q4365" s="31">
        <f t="shared" si="274"/>
        <v>44406511270205</v>
      </c>
      <c r="R4365" s="27">
        <f>COUNTIF(tratycont!S:S,'Integrantes original'!Q4365)</f>
        <v>0</v>
      </c>
      <c r="S4365" s="27">
        <f t="shared" si="275"/>
        <v>0</v>
      </c>
    </row>
    <row r="4366" spans="1:19" x14ac:dyDescent="0.15">
      <c r="A4366" s="29">
        <v>4440651</v>
      </c>
      <c r="B4366" s="29">
        <v>444065112</v>
      </c>
      <c r="C4366" s="29" t="s">
        <v>240</v>
      </c>
      <c r="D4366" s="30" t="s">
        <v>3622</v>
      </c>
      <c r="E4366" s="30" t="s">
        <v>3623</v>
      </c>
      <c r="F4366" s="15">
        <v>1</v>
      </c>
      <c r="G4366" s="29">
        <v>10</v>
      </c>
      <c r="H4366" s="29">
        <v>11</v>
      </c>
      <c r="I4366" s="29">
        <v>2006</v>
      </c>
      <c r="J4366" s="15">
        <v>-1</v>
      </c>
      <c r="K4366" s="15">
        <v>-1</v>
      </c>
      <c r="L4366" s="15">
        <v>0</v>
      </c>
      <c r="M4366" s="15">
        <v>0</v>
      </c>
      <c r="N4366" s="27" t="e">
        <f>SUMIF(#REF!,'Integrantes original'!A4137,#REF!)</f>
        <v>#REF!</v>
      </c>
      <c r="O4366" s="27">
        <f t="shared" si="272"/>
        <v>10112006</v>
      </c>
      <c r="P4366" s="27">
        <f t="shared" si="273"/>
        <v>101120061</v>
      </c>
      <c r="Q4366" s="31">
        <f t="shared" si="274"/>
        <v>44406511101106</v>
      </c>
      <c r="R4366" s="27">
        <f>COUNTIF(tratycont!S:S,'Integrantes original'!Q4366)</f>
        <v>0</v>
      </c>
      <c r="S4366" s="27">
        <f t="shared" si="275"/>
        <v>0</v>
      </c>
    </row>
    <row r="4367" spans="1:19" x14ac:dyDescent="0.15">
      <c r="A4367" s="29">
        <v>4440651</v>
      </c>
      <c r="B4367" s="29">
        <v>444065113</v>
      </c>
      <c r="C4367" s="29" t="s">
        <v>242</v>
      </c>
      <c r="D4367" s="30" t="s">
        <v>1147</v>
      </c>
      <c r="E4367" s="30" t="s">
        <v>3623</v>
      </c>
      <c r="F4367" s="15">
        <v>1</v>
      </c>
      <c r="G4367" s="29">
        <v>7</v>
      </c>
      <c r="H4367" s="29">
        <v>9</v>
      </c>
      <c r="I4367" s="29">
        <v>2009</v>
      </c>
      <c r="J4367" s="15">
        <v>-1</v>
      </c>
      <c r="K4367" s="15">
        <v>-1</v>
      </c>
      <c r="L4367" s="15">
        <v>0</v>
      </c>
      <c r="M4367" s="15">
        <v>0</v>
      </c>
      <c r="N4367" s="27" t="e">
        <f>SUMIF(#REF!,'Integrantes original'!A4138,#REF!)</f>
        <v>#REF!</v>
      </c>
      <c r="O4367" s="27">
        <f t="shared" si="272"/>
        <v>7092009</v>
      </c>
      <c r="P4367" s="27">
        <f t="shared" si="273"/>
        <v>70920091</v>
      </c>
      <c r="Q4367" s="31">
        <f t="shared" si="274"/>
        <v>44406511070909</v>
      </c>
      <c r="R4367" s="27">
        <f>COUNTIF(tratycont!S:S,'Integrantes original'!Q4367)</f>
        <v>0</v>
      </c>
      <c r="S4367" s="27">
        <f t="shared" si="275"/>
        <v>0</v>
      </c>
    </row>
    <row r="4368" spans="1:19" x14ac:dyDescent="0.15">
      <c r="A4368" s="29">
        <v>4440651</v>
      </c>
      <c r="B4368" s="29">
        <v>444065114</v>
      </c>
      <c r="C4368" s="29" t="s">
        <v>245</v>
      </c>
      <c r="D4368" s="30" t="s">
        <v>3624</v>
      </c>
      <c r="E4368" s="30" t="s">
        <v>3625</v>
      </c>
      <c r="F4368" s="15">
        <v>2</v>
      </c>
      <c r="G4368" s="29">
        <v>99</v>
      </c>
      <c r="H4368" s="29">
        <v>4</v>
      </c>
      <c r="I4368" s="29">
        <v>2011</v>
      </c>
      <c r="J4368" s="15">
        <v>-1</v>
      </c>
      <c r="K4368" s="15">
        <v>-1</v>
      </c>
      <c r="L4368" s="15">
        <v>0</v>
      </c>
      <c r="M4368" s="15">
        <v>0</v>
      </c>
      <c r="N4368" s="27" t="e">
        <f>SUMIF(#REF!,'Integrantes original'!A4139,#REF!)</f>
        <v>#REF!</v>
      </c>
      <c r="O4368" s="27">
        <f t="shared" si="272"/>
        <v>99042011</v>
      </c>
      <c r="P4368" s="27">
        <f t="shared" si="273"/>
        <v>990420112</v>
      </c>
      <c r="Q4368" s="31">
        <f t="shared" si="274"/>
        <v>44406512990411</v>
      </c>
      <c r="R4368" s="27">
        <f>COUNTIF(tratycont!S:S,'Integrantes original'!Q4368)</f>
        <v>0</v>
      </c>
      <c r="S4368" s="27">
        <f t="shared" si="275"/>
        <v>0</v>
      </c>
    </row>
    <row r="4369" spans="1:19" x14ac:dyDescent="0.15">
      <c r="A4369" s="29">
        <v>4440651</v>
      </c>
      <c r="B4369" s="29">
        <v>444065115</v>
      </c>
      <c r="C4369" s="29" t="s">
        <v>988</v>
      </c>
      <c r="D4369" s="30" t="s">
        <v>3626</v>
      </c>
      <c r="E4369" s="30" t="s">
        <v>3627</v>
      </c>
      <c r="F4369" s="15">
        <v>2</v>
      </c>
      <c r="G4369" s="29">
        <v>20</v>
      </c>
      <c r="H4369" s="29">
        <v>3</v>
      </c>
      <c r="I4369" s="29">
        <v>2012</v>
      </c>
      <c r="J4369" s="15">
        <v>-1</v>
      </c>
      <c r="K4369" s="15">
        <v>-1</v>
      </c>
      <c r="L4369" s="15">
        <v>0</v>
      </c>
      <c r="M4369" s="15">
        <v>0</v>
      </c>
      <c r="N4369" s="27" t="e">
        <f>SUMIF(#REF!,'Integrantes original'!A4140,#REF!)</f>
        <v>#REF!</v>
      </c>
      <c r="O4369" s="27">
        <f t="shared" si="272"/>
        <v>20032012</v>
      </c>
      <c r="P4369" s="27">
        <f t="shared" si="273"/>
        <v>200320122</v>
      </c>
      <c r="Q4369" s="31">
        <f t="shared" si="274"/>
        <v>44406512200312</v>
      </c>
      <c r="R4369" s="27">
        <f>COUNTIF(tratycont!S:S,'Integrantes original'!Q4369)</f>
        <v>0</v>
      </c>
      <c r="S4369" s="27">
        <f t="shared" si="275"/>
        <v>0</v>
      </c>
    </row>
    <row r="4370" spans="1:19" x14ac:dyDescent="0.15">
      <c r="A4370" s="29">
        <v>4440651</v>
      </c>
      <c r="B4370" s="29">
        <v>444065116</v>
      </c>
      <c r="C4370" s="29" t="s">
        <v>1232</v>
      </c>
      <c r="D4370" s="30" t="s">
        <v>288</v>
      </c>
      <c r="E4370" s="30" t="s">
        <v>3627</v>
      </c>
      <c r="F4370" s="15">
        <v>2</v>
      </c>
      <c r="G4370" s="29">
        <v>5</v>
      </c>
      <c r="H4370" s="29">
        <v>9</v>
      </c>
      <c r="I4370" s="29">
        <v>2014</v>
      </c>
      <c r="J4370" s="15">
        <v>-1</v>
      </c>
      <c r="K4370" s="15">
        <v>-1</v>
      </c>
      <c r="L4370" s="15">
        <v>0</v>
      </c>
      <c r="M4370" s="15">
        <v>0</v>
      </c>
      <c r="N4370" s="27" t="e">
        <f>SUMIF(#REF!,'Integrantes original'!A4141,#REF!)</f>
        <v>#REF!</v>
      </c>
      <c r="O4370" s="27">
        <f t="shared" si="272"/>
        <v>5092014</v>
      </c>
      <c r="P4370" s="27">
        <f t="shared" si="273"/>
        <v>50920142</v>
      </c>
      <c r="Q4370" s="31">
        <f t="shared" si="274"/>
        <v>44406512050914</v>
      </c>
      <c r="R4370" s="27">
        <f>COUNTIF(tratycont!S:S,'Integrantes original'!Q4370)</f>
        <v>0</v>
      </c>
      <c r="S4370" s="27">
        <f t="shared" si="275"/>
        <v>0</v>
      </c>
    </row>
    <row r="4371" spans="1:19" x14ac:dyDescent="0.15">
      <c r="A4371" s="29">
        <v>4440651</v>
      </c>
      <c r="B4371" s="29">
        <v>444065117</v>
      </c>
      <c r="C4371" s="29" t="s">
        <v>3628</v>
      </c>
      <c r="D4371" s="30" t="s">
        <v>622</v>
      </c>
      <c r="E4371" s="30" t="s">
        <v>3629</v>
      </c>
      <c r="F4371" s="15">
        <v>1</v>
      </c>
      <c r="G4371" s="29">
        <v>26</v>
      </c>
      <c r="H4371" s="29">
        <v>4</v>
      </c>
      <c r="I4371" s="29">
        <v>2014</v>
      </c>
      <c r="J4371" s="15">
        <v>-1</v>
      </c>
      <c r="K4371" s="15">
        <v>-1</v>
      </c>
      <c r="L4371" s="15">
        <v>0</v>
      </c>
      <c r="M4371" s="15">
        <v>0</v>
      </c>
      <c r="N4371" s="27" t="e">
        <f>SUMIF(#REF!,'Integrantes original'!A4142,#REF!)</f>
        <v>#REF!</v>
      </c>
      <c r="O4371" s="27">
        <f t="shared" si="272"/>
        <v>26042014</v>
      </c>
      <c r="P4371" s="27">
        <f t="shared" si="273"/>
        <v>260420141</v>
      </c>
      <c r="Q4371" s="31">
        <f t="shared" si="274"/>
        <v>44406511260414</v>
      </c>
      <c r="R4371" s="27">
        <f>COUNTIF(tratycont!S:S,'Integrantes original'!Q4371)</f>
        <v>0</v>
      </c>
      <c r="S4371" s="27">
        <f t="shared" si="275"/>
        <v>0</v>
      </c>
    </row>
    <row r="4372" spans="1:19" x14ac:dyDescent="0.15">
      <c r="A4372" s="29">
        <v>4440651</v>
      </c>
      <c r="B4372" s="29">
        <v>444065118</v>
      </c>
      <c r="C4372" s="29" t="s">
        <v>3630</v>
      </c>
      <c r="D4372" s="30" t="s">
        <v>1265</v>
      </c>
      <c r="E4372" s="30" t="s">
        <v>3631</v>
      </c>
      <c r="F4372" s="15">
        <v>2</v>
      </c>
      <c r="G4372" s="29">
        <v>25</v>
      </c>
      <c r="H4372" s="29">
        <v>4</v>
      </c>
      <c r="I4372" s="29">
        <v>2016</v>
      </c>
      <c r="J4372" s="15">
        <v>-1</v>
      </c>
      <c r="K4372" s="15">
        <v>-1</v>
      </c>
      <c r="L4372" s="15">
        <v>0</v>
      </c>
      <c r="M4372" s="15">
        <v>0</v>
      </c>
      <c r="N4372" s="27" t="e">
        <f>SUMIF(#REF!,'Integrantes original'!A4143,#REF!)</f>
        <v>#REF!</v>
      </c>
      <c r="O4372" s="27">
        <f t="shared" si="272"/>
        <v>25042016</v>
      </c>
      <c r="P4372" s="27">
        <f t="shared" si="273"/>
        <v>250420162</v>
      </c>
      <c r="Q4372" s="31">
        <f t="shared" si="274"/>
        <v>44406512250416</v>
      </c>
      <c r="R4372" s="27">
        <f>COUNTIF(tratycont!S:S,'Integrantes original'!Q4372)</f>
        <v>0</v>
      </c>
      <c r="S4372" s="27">
        <f t="shared" si="275"/>
        <v>0</v>
      </c>
    </row>
    <row r="4373" spans="1:19" x14ac:dyDescent="0.15">
      <c r="A4373" s="29">
        <v>4440651</v>
      </c>
      <c r="B4373" s="29">
        <v>444065119</v>
      </c>
      <c r="C4373" s="29" t="s">
        <v>3632</v>
      </c>
      <c r="D4373" s="30" t="s">
        <v>3633</v>
      </c>
      <c r="E4373" s="30" t="s">
        <v>3634</v>
      </c>
      <c r="F4373" s="15">
        <v>1</v>
      </c>
      <c r="G4373" s="29">
        <v>14</v>
      </c>
      <c r="H4373" s="29">
        <v>6</v>
      </c>
      <c r="I4373" s="29">
        <v>2016</v>
      </c>
      <c r="J4373" s="15">
        <v>-1</v>
      </c>
      <c r="K4373" s="15">
        <v>-1</v>
      </c>
      <c r="L4373" s="15">
        <v>0</v>
      </c>
      <c r="M4373" s="15">
        <v>0</v>
      </c>
      <c r="N4373" s="27" t="e">
        <f>SUMIF(#REF!,'Integrantes original'!A4144,#REF!)</f>
        <v>#REF!</v>
      </c>
      <c r="O4373" s="27">
        <f t="shared" si="272"/>
        <v>14062016</v>
      </c>
      <c r="P4373" s="27">
        <f t="shared" si="273"/>
        <v>140620161</v>
      </c>
      <c r="Q4373" s="31">
        <f t="shared" si="274"/>
        <v>44406511140616</v>
      </c>
      <c r="R4373" s="27">
        <f>COUNTIF(tratycont!S:S,'Integrantes original'!Q4373)</f>
        <v>0</v>
      </c>
      <c r="S4373" s="27">
        <f t="shared" si="275"/>
        <v>0</v>
      </c>
    </row>
    <row r="4374" spans="1:19" x14ac:dyDescent="0.15">
      <c r="A4374" s="29">
        <v>4480011</v>
      </c>
      <c r="B4374" s="29">
        <v>448001101</v>
      </c>
      <c r="C4374" s="29" t="s">
        <v>16</v>
      </c>
      <c r="D4374" s="30" t="s">
        <v>804</v>
      </c>
      <c r="E4374" s="30" t="s">
        <v>51</v>
      </c>
      <c r="F4374" s="15">
        <v>1</v>
      </c>
      <c r="G4374" s="29">
        <v>13</v>
      </c>
      <c r="H4374" s="29">
        <v>3</v>
      </c>
      <c r="I4374" s="29">
        <v>1988</v>
      </c>
      <c r="J4374" s="15">
        <v>-1</v>
      </c>
      <c r="K4374" s="15">
        <v>-1</v>
      </c>
      <c r="L4374" s="15">
        <v>0</v>
      </c>
      <c r="M4374" s="15">
        <v>0</v>
      </c>
      <c r="N4374" s="27" t="e">
        <f>SUMIF(#REF!,'Integrantes original'!A4145,#REF!)</f>
        <v>#REF!</v>
      </c>
      <c r="O4374" s="27">
        <f t="shared" si="272"/>
        <v>13031988</v>
      </c>
      <c r="P4374" s="27">
        <f t="shared" si="273"/>
        <v>130319881</v>
      </c>
      <c r="Q4374" s="31">
        <f t="shared" si="274"/>
        <v>44800111130388</v>
      </c>
      <c r="R4374" s="27">
        <f>COUNTIF(tratycont!S:S,'Integrantes original'!Q4374)</f>
        <v>0</v>
      </c>
      <c r="S4374" s="27">
        <f t="shared" si="275"/>
        <v>0</v>
      </c>
    </row>
    <row r="4375" spans="1:19" x14ac:dyDescent="0.15">
      <c r="A4375" s="29">
        <v>4480011</v>
      </c>
      <c r="B4375" s="29">
        <v>448001102</v>
      </c>
      <c r="C4375" s="29" t="s">
        <v>19</v>
      </c>
      <c r="D4375" s="30" t="s">
        <v>62</v>
      </c>
      <c r="E4375" s="30" t="s">
        <v>3635</v>
      </c>
      <c r="F4375" s="15">
        <v>2</v>
      </c>
      <c r="G4375" s="29">
        <v>12</v>
      </c>
      <c r="H4375" s="29">
        <v>11</v>
      </c>
      <c r="I4375" s="29">
        <v>1987</v>
      </c>
      <c r="J4375" s="15">
        <v>1</v>
      </c>
      <c r="K4375" s="15">
        <v>0</v>
      </c>
      <c r="L4375" s="15">
        <v>2</v>
      </c>
      <c r="M4375" s="15">
        <v>0</v>
      </c>
      <c r="N4375" s="27" t="e">
        <f>SUMIF(#REF!,'Integrantes original'!A4146,#REF!)</f>
        <v>#REF!</v>
      </c>
      <c r="O4375" s="27">
        <f t="shared" si="272"/>
        <v>12111987</v>
      </c>
      <c r="P4375" s="27">
        <f t="shared" si="273"/>
        <v>121119872</v>
      </c>
      <c r="Q4375" s="31">
        <f t="shared" si="274"/>
        <v>44800112121187</v>
      </c>
      <c r="R4375" s="27">
        <f>COUNTIF(tratycont!S:S,'Integrantes original'!Q4375)</f>
        <v>0</v>
      </c>
      <c r="S4375" s="27">
        <f t="shared" si="275"/>
        <v>0</v>
      </c>
    </row>
    <row r="4376" spans="1:19" x14ac:dyDescent="0.15">
      <c r="A4376" s="29">
        <v>4480011</v>
      </c>
      <c r="B4376" s="29">
        <v>448001103</v>
      </c>
      <c r="C4376" s="29" t="s">
        <v>22</v>
      </c>
      <c r="D4376" s="30" t="s">
        <v>296</v>
      </c>
      <c r="E4376" s="30" t="s">
        <v>51</v>
      </c>
      <c r="F4376" s="15">
        <v>1</v>
      </c>
      <c r="G4376" s="29">
        <v>9</v>
      </c>
      <c r="H4376" s="29">
        <v>8</v>
      </c>
      <c r="I4376" s="29">
        <v>2018</v>
      </c>
      <c r="J4376" s="15">
        <v>2</v>
      </c>
      <c r="K4376" s="15">
        <v>2</v>
      </c>
      <c r="L4376" s="15">
        <v>0</v>
      </c>
      <c r="M4376" s="15">
        <v>0</v>
      </c>
      <c r="N4376" s="27" t="e">
        <f>SUMIF(#REF!,'Integrantes original'!A4147,#REF!)</f>
        <v>#REF!</v>
      </c>
      <c r="O4376" s="27">
        <f t="shared" si="272"/>
        <v>9082018</v>
      </c>
      <c r="P4376" s="27">
        <f t="shared" si="273"/>
        <v>90820181</v>
      </c>
      <c r="Q4376" s="31">
        <f t="shared" si="274"/>
        <v>44800111090818</v>
      </c>
      <c r="R4376" s="27">
        <f>COUNTIF(tratycont!S:S,'Integrantes original'!Q4376)</f>
        <v>1</v>
      </c>
      <c r="S4376" s="27">
        <f t="shared" si="275"/>
        <v>1</v>
      </c>
    </row>
    <row r="4377" spans="1:19" x14ac:dyDescent="0.15">
      <c r="A4377" s="29">
        <v>4480021</v>
      </c>
      <c r="B4377" s="29">
        <v>448002101</v>
      </c>
      <c r="C4377" s="29" t="s">
        <v>16</v>
      </c>
      <c r="D4377" s="30" t="s">
        <v>609</v>
      </c>
      <c r="E4377" s="30" t="s">
        <v>263</v>
      </c>
      <c r="F4377" s="15">
        <v>1</v>
      </c>
      <c r="G4377" s="29">
        <v>13</v>
      </c>
      <c r="H4377" s="29">
        <v>12</v>
      </c>
      <c r="I4377" s="29">
        <v>1962</v>
      </c>
      <c r="J4377" s="15">
        <v>-1</v>
      </c>
      <c r="K4377" s="15">
        <v>-1</v>
      </c>
      <c r="L4377" s="15">
        <v>0</v>
      </c>
      <c r="M4377" s="15">
        <v>0</v>
      </c>
      <c r="N4377" s="27" t="e">
        <f>SUMIF(#REF!,'Integrantes original'!A4148,#REF!)</f>
        <v>#REF!</v>
      </c>
      <c r="O4377" s="27">
        <f t="shared" si="272"/>
        <v>13121962</v>
      </c>
      <c r="P4377" s="27">
        <f t="shared" si="273"/>
        <v>131219621</v>
      </c>
      <c r="Q4377" s="31">
        <f t="shared" si="274"/>
        <v>44800211131262</v>
      </c>
      <c r="R4377" s="27">
        <f>COUNTIF(tratycont!S:S,'Integrantes original'!Q4377)</f>
        <v>0</v>
      </c>
      <c r="S4377" s="27">
        <f t="shared" si="275"/>
        <v>0</v>
      </c>
    </row>
    <row r="4378" spans="1:19" x14ac:dyDescent="0.15">
      <c r="A4378" s="29">
        <v>4480021</v>
      </c>
      <c r="B4378" s="29">
        <v>448002102</v>
      </c>
      <c r="C4378" s="29" t="s">
        <v>19</v>
      </c>
      <c r="D4378" s="30" t="s">
        <v>1900</v>
      </c>
      <c r="E4378" s="30" t="s">
        <v>3636</v>
      </c>
      <c r="F4378" s="15">
        <v>2</v>
      </c>
      <c r="G4378" s="29">
        <v>29</v>
      </c>
      <c r="H4378" s="29">
        <v>3</v>
      </c>
      <c r="I4378" s="29">
        <v>1972</v>
      </c>
      <c r="J4378" s="15">
        <v>-1</v>
      </c>
      <c r="K4378" s="15">
        <v>-1</v>
      </c>
      <c r="L4378" s="15">
        <v>0</v>
      </c>
      <c r="M4378" s="15">
        <v>0</v>
      </c>
      <c r="N4378" s="27" t="e">
        <f>SUMIF(#REF!,'Integrantes original'!A4149,#REF!)</f>
        <v>#REF!</v>
      </c>
      <c r="O4378" s="27">
        <f t="shared" si="272"/>
        <v>29031972</v>
      </c>
      <c r="P4378" s="27">
        <f t="shared" si="273"/>
        <v>290319722</v>
      </c>
      <c r="Q4378" s="31">
        <f t="shared" si="274"/>
        <v>44800212290372</v>
      </c>
      <c r="R4378" s="27">
        <f>COUNTIF(tratycont!S:S,'Integrantes original'!Q4378)</f>
        <v>0</v>
      </c>
      <c r="S4378" s="27">
        <f t="shared" si="275"/>
        <v>0</v>
      </c>
    </row>
    <row r="4379" spans="1:19" x14ac:dyDescent="0.15">
      <c r="A4379" s="29">
        <v>4480021</v>
      </c>
      <c r="B4379" s="29">
        <v>448002103</v>
      </c>
      <c r="C4379" s="29" t="s">
        <v>22</v>
      </c>
      <c r="D4379" s="30" t="s">
        <v>3637</v>
      </c>
      <c r="E4379" s="30" t="s">
        <v>3638</v>
      </c>
      <c r="F4379" s="15">
        <v>2</v>
      </c>
      <c r="G4379" s="29">
        <v>11</v>
      </c>
      <c r="H4379" s="29">
        <v>5</v>
      </c>
      <c r="I4379" s="29">
        <v>1989</v>
      </c>
      <c r="J4379" s="15">
        <v>1</v>
      </c>
      <c r="K4379" s="15">
        <v>0</v>
      </c>
      <c r="L4379" s="15">
        <v>2</v>
      </c>
      <c r="M4379" s="15">
        <v>0</v>
      </c>
      <c r="N4379" s="27" t="e">
        <f>SUMIF(#REF!,'Integrantes original'!A4150,#REF!)</f>
        <v>#REF!</v>
      </c>
      <c r="O4379" s="27">
        <f t="shared" si="272"/>
        <v>11051989</v>
      </c>
      <c r="P4379" s="27">
        <f t="shared" si="273"/>
        <v>110519892</v>
      </c>
      <c r="Q4379" s="31">
        <f t="shared" si="274"/>
        <v>44800212110589</v>
      </c>
      <c r="R4379" s="27">
        <f>COUNTIF(tratycont!S:S,'Integrantes original'!Q4379)</f>
        <v>0</v>
      </c>
      <c r="S4379" s="27">
        <f t="shared" si="275"/>
        <v>0</v>
      </c>
    </row>
    <row r="4380" spans="1:19" x14ac:dyDescent="0.15">
      <c r="A4380" s="29">
        <v>4480021</v>
      </c>
      <c r="B4380" s="29">
        <v>448002104</v>
      </c>
      <c r="C4380" s="29" t="s">
        <v>25</v>
      </c>
      <c r="D4380" s="30" t="s">
        <v>3639</v>
      </c>
      <c r="E4380" s="30" t="s">
        <v>3638</v>
      </c>
      <c r="F4380" s="15">
        <v>2</v>
      </c>
      <c r="G4380" s="29">
        <v>21</v>
      </c>
      <c r="H4380" s="29">
        <v>1</v>
      </c>
      <c r="I4380" s="29">
        <v>1993</v>
      </c>
      <c r="J4380" s="15">
        <v>-1</v>
      </c>
      <c r="K4380" s="15">
        <v>-1</v>
      </c>
      <c r="L4380" s="15">
        <v>0</v>
      </c>
      <c r="M4380" s="15">
        <v>0</v>
      </c>
      <c r="N4380" s="27" t="e">
        <f>SUMIF(#REF!,'Integrantes original'!A4151,#REF!)</f>
        <v>#REF!</v>
      </c>
      <c r="O4380" s="27">
        <f t="shared" si="272"/>
        <v>21011993</v>
      </c>
      <c r="P4380" s="27">
        <f t="shared" si="273"/>
        <v>210119932</v>
      </c>
      <c r="Q4380" s="31">
        <f t="shared" si="274"/>
        <v>44800212210193</v>
      </c>
      <c r="R4380" s="27">
        <f>COUNTIF(tratycont!S:S,'Integrantes original'!Q4380)</f>
        <v>0</v>
      </c>
      <c r="S4380" s="27">
        <f t="shared" si="275"/>
        <v>0</v>
      </c>
    </row>
    <row r="4381" spans="1:19" x14ac:dyDescent="0.15">
      <c r="A4381" s="29">
        <v>4480021</v>
      </c>
      <c r="B4381" s="29">
        <v>448002105</v>
      </c>
      <c r="C4381" s="29" t="s">
        <v>27</v>
      </c>
      <c r="D4381" s="30" t="s">
        <v>3640</v>
      </c>
      <c r="E4381" s="30" t="s">
        <v>3638</v>
      </c>
      <c r="F4381" s="15">
        <v>2</v>
      </c>
      <c r="G4381" s="29">
        <v>14</v>
      </c>
      <c r="H4381" s="29">
        <v>5</v>
      </c>
      <c r="I4381" s="29">
        <v>1995</v>
      </c>
      <c r="J4381" s="15">
        <v>-1</v>
      </c>
      <c r="K4381" s="15">
        <v>-1</v>
      </c>
      <c r="L4381" s="15">
        <v>0</v>
      </c>
      <c r="M4381" s="15">
        <v>0</v>
      </c>
      <c r="N4381" s="27" t="e">
        <f>SUMIF(#REF!,'Integrantes original'!A4152,#REF!)</f>
        <v>#REF!</v>
      </c>
      <c r="O4381" s="27">
        <f t="shared" si="272"/>
        <v>14051995</v>
      </c>
      <c r="P4381" s="27">
        <f t="shared" si="273"/>
        <v>140519952</v>
      </c>
      <c r="Q4381" s="31">
        <f t="shared" si="274"/>
        <v>44800212140595</v>
      </c>
      <c r="R4381" s="27">
        <f>COUNTIF(tratycont!S:S,'Integrantes original'!Q4381)</f>
        <v>0</v>
      </c>
      <c r="S4381" s="27">
        <f t="shared" si="275"/>
        <v>0</v>
      </c>
    </row>
    <row r="4382" spans="1:19" x14ac:dyDescent="0.15">
      <c r="A4382" s="29">
        <v>4480021</v>
      </c>
      <c r="B4382" s="29">
        <v>448002106</v>
      </c>
      <c r="C4382" s="29" t="s">
        <v>30</v>
      </c>
      <c r="D4382" s="30" t="s">
        <v>3641</v>
      </c>
      <c r="E4382" s="30" t="s">
        <v>3638</v>
      </c>
      <c r="F4382" s="15">
        <v>1</v>
      </c>
      <c r="G4382" s="29">
        <v>3</v>
      </c>
      <c r="H4382" s="29">
        <v>10</v>
      </c>
      <c r="I4382" s="29">
        <v>2012</v>
      </c>
      <c r="J4382" s="15">
        <v>-1</v>
      </c>
      <c r="K4382" s="15">
        <v>-1</v>
      </c>
      <c r="L4382" s="15">
        <v>0</v>
      </c>
      <c r="M4382" s="15">
        <v>0</v>
      </c>
      <c r="N4382" s="27" t="e">
        <f>SUMIF(#REF!,'Integrantes original'!A4153,#REF!)</f>
        <v>#REF!</v>
      </c>
      <c r="O4382" s="27">
        <f t="shared" si="272"/>
        <v>3102012</v>
      </c>
      <c r="P4382" s="27">
        <f t="shared" si="273"/>
        <v>31020121</v>
      </c>
      <c r="Q4382" s="31">
        <f t="shared" si="274"/>
        <v>44800211031012</v>
      </c>
      <c r="R4382" s="27">
        <f>COUNTIF(tratycont!S:S,'Integrantes original'!Q4382)</f>
        <v>0</v>
      </c>
      <c r="S4382" s="27">
        <f t="shared" si="275"/>
        <v>0</v>
      </c>
    </row>
    <row r="4383" spans="1:19" x14ac:dyDescent="0.15">
      <c r="A4383" s="29">
        <v>4480021</v>
      </c>
      <c r="B4383" s="29">
        <v>448002107</v>
      </c>
      <c r="C4383" s="29" t="s">
        <v>56</v>
      </c>
      <c r="D4383" s="30" t="s">
        <v>3642</v>
      </c>
      <c r="E4383" s="30" t="s">
        <v>3638</v>
      </c>
      <c r="F4383" s="15">
        <v>1</v>
      </c>
      <c r="G4383" s="29">
        <v>18</v>
      </c>
      <c r="H4383" s="29">
        <v>7</v>
      </c>
      <c r="I4383" s="29">
        <v>2018</v>
      </c>
      <c r="J4383" s="15">
        <v>2</v>
      </c>
      <c r="K4383" s="15">
        <v>3</v>
      </c>
      <c r="L4383" s="15">
        <v>0</v>
      </c>
      <c r="M4383" s="15">
        <v>0</v>
      </c>
      <c r="N4383" s="27" t="e">
        <f>SUMIF(#REF!,'Integrantes original'!A4154,#REF!)</f>
        <v>#REF!</v>
      </c>
      <c r="O4383" s="27">
        <f t="shared" si="272"/>
        <v>18072018</v>
      </c>
      <c r="P4383" s="27">
        <f t="shared" si="273"/>
        <v>180720181</v>
      </c>
      <c r="Q4383" s="31">
        <f t="shared" si="274"/>
        <v>44800211180718</v>
      </c>
      <c r="R4383" s="27">
        <f>COUNTIF(tratycont!S:S,'Integrantes original'!Q4383)</f>
        <v>1</v>
      </c>
      <c r="S4383" s="27">
        <f t="shared" si="275"/>
        <v>1</v>
      </c>
    </row>
    <row r="4384" spans="1:19" x14ac:dyDescent="0.15">
      <c r="A4384" s="29">
        <v>4480031</v>
      </c>
      <c r="B4384" s="29">
        <v>448003101</v>
      </c>
      <c r="C4384" s="29" t="s">
        <v>16</v>
      </c>
      <c r="D4384" s="30" t="s">
        <v>3643</v>
      </c>
      <c r="E4384" s="30" t="s">
        <v>950</v>
      </c>
      <c r="F4384" s="15">
        <v>1</v>
      </c>
      <c r="G4384" s="29">
        <v>16</v>
      </c>
      <c r="H4384" s="29">
        <v>5</v>
      </c>
      <c r="I4384" s="29">
        <v>1991</v>
      </c>
      <c r="J4384" s="15">
        <v>-1</v>
      </c>
      <c r="K4384" s="15">
        <v>-1</v>
      </c>
      <c r="L4384" s="15">
        <v>0</v>
      </c>
      <c r="M4384" s="15">
        <v>0</v>
      </c>
      <c r="N4384" s="27" t="e">
        <f>SUMIF(#REF!,'Integrantes original'!A4155,#REF!)</f>
        <v>#REF!</v>
      </c>
      <c r="O4384" s="27">
        <f t="shared" si="272"/>
        <v>16051991</v>
      </c>
      <c r="P4384" s="27">
        <f t="shared" si="273"/>
        <v>160519911</v>
      </c>
      <c r="Q4384" s="31">
        <f t="shared" si="274"/>
        <v>44800311160591</v>
      </c>
      <c r="R4384" s="27">
        <f>COUNTIF(tratycont!S:S,'Integrantes original'!Q4384)</f>
        <v>0</v>
      </c>
      <c r="S4384" s="27">
        <f t="shared" si="275"/>
        <v>0</v>
      </c>
    </row>
    <row r="4385" spans="1:19" x14ac:dyDescent="0.15">
      <c r="A4385" s="29">
        <v>4480031</v>
      </c>
      <c r="B4385" s="29">
        <v>448003102</v>
      </c>
      <c r="C4385" s="29" t="s">
        <v>19</v>
      </c>
      <c r="D4385" s="30" t="s">
        <v>3644</v>
      </c>
      <c r="E4385" s="30" t="s">
        <v>950</v>
      </c>
      <c r="F4385" s="15">
        <v>2</v>
      </c>
      <c r="G4385" s="29">
        <v>31</v>
      </c>
      <c r="H4385" s="29">
        <v>8</v>
      </c>
      <c r="I4385" s="29">
        <v>1995</v>
      </c>
      <c r="J4385" s="15">
        <v>1</v>
      </c>
      <c r="K4385" s="15">
        <v>0</v>
      </c>
      <c r="L4385" s="15">
        <v>2</v>
      </c>
      <c r="M4385" s="15">
        <v>0</v>
      </c>
      <c r="N4385" s="27" t="e">
        <f>SUMIF(#REF!,'Integrantes original'!A4156,#REF!)</f>
        <v>#REF!</v>
      </c>
      <c r="O4385" s="27">
        <f t="shared" si="272"/>
        <v>31081995</v>
      </c>
      <c r="P4385" s="27">
        <f t="shared" si="273"/>
        <v>310819952</v>
      </c>
      <c r="Q4385" s="31">
        <f t="shared" si="274"/>
        <v>44800312310895</v>
      </c>
      <c r="R4385" s="27">
        <f>COUNTIF(tratycont!S:S,'Integrantes original'!Q4385)</f>
        <v>0</v>
      </c>
      <c r="S4385" s="27">
        <f t="shared" si="275"/>
        <v>0</v>
      </c>
    </row>
    <row r="4386" spans="1:19" x14ac:dyDescent="0.15">
      <c r="A4386" s="29">
        <v>4480031</v>
      </c>
      <c r="B4386" s="29">
        <v>448003103</v>
      </c>
      <c r="C4386" s="29" t="s">
        <v>22</v>
      </c>
      <c r="D4386" s="30" t="s">
        <v>3645</v>
      </c>
      <c r="E4386" s="30" t="s">
        <v>950</v>
      </c>
      <c r="F4386" s="15">
        <v>2</v>
      </c>
      <c r="G4386" s="29">
        <v>23</v>
      </c>
      <c r="H4386" s="29">
        <v>5</v>
      </c>
      <c r="I4386" s="29">
        <v>2012</v>
      </c>
      <c r="J4386" s="15">
        <v>-1</v>
      </c>
      <c r="K4386" s="15">
        <v>-1</v>
      </c>
      <c r="L4386" s="15">
        <v>0</v>
      </c>
      <c r="M4386" s="15">
        <v>0</v>
      </c>
      <c r="N4386" s="27" t="e">
        <f>SUMIF(#REF!,'Integrantes original'!A4157,#REF!)</f>
        <v>#REF!</v>
      </c>
      <c r="O4386" s="27">
        <f t="shared" si="272"/>
        <v>23052012</v>
      </c>
      <c r="P4386" s="27">
        <f t="shared" si="273"/>
        <v>230520122</v>
      </c>
      <c r="Q4386" s="31">
        <f t="shared" si="274"/>
        <v>44800312230512</v>
      </c>
      <c r="R4386" s="27">
        <f>COUNTIF(tratycont!S:S,'Integrantes original'!Q4386)</f>
        <v>0</v>
      </c>
      <c r="S4386" s="27">
        <f t="shared" si="275"/>
        <v>0</v>
      </c>
    </row>
    <row r="4387" spans="1:19" x14ac:dyDescent="0.15">
      <c r="A4387" s="29">
        <v>4480031</v>
      </c>
      <c r="B4387" s="29">
        <v>448003104</v>
      </c>
      <c r="C4387" s="29" t="s">
        <v>25</v>
      </c>
      <c r="D4387" s="30" t="s">
        <v>3235</v>
      </c>
      <c r="E4387" s="30" t="s">
        <v>950</v>
      </c>
      <c r="F4387" s="15">
        <v>1</v>
      </c>
      <c r="G4387" s="29">
        <v>29</v>
      </c>
      <c r="H4387" s="29">
        <v>10</v>
      </c>
      <c r="I4387" s="29">
        <v>2015</v>
      </c>
      <c r="J4387" s="15">
        <v>-1</v>
      </c>
      <c r="K4387" s="15">
        <v>-1</v>
      </c>
      <c r="L4387" s="15">
        <v>0</v>
      </c>
      <c r="M4387" s="15">
        <v>0</v>
      </c>
      <c r="N4387" s="27" t="e">
        <f>SUMIF(#REF!,'Integrantes original'!A4158,#REF!)</f>
        <v>#REF!</v>
      </c>
      <c r="O4387" s="27">
        <f t="shared" si="272"/>
        <v>29102015</v>
      </c>
      <c r="P4387" s="27">
        <f t="shared" si="273"/>
        <v>291020151</v>
      </c>
      <c r="Q4387" s="31">
        <f t="shared" si="274"/>
        <v>44800311291015</v>
      </c>
      <c r="R4387" s="27">
        <f>COUNTIF(tratycont!S:S,'Integrantes original'!Q4387)</f>
        <v>0</v>
      </c>
      <c r="S4387" s="27">
        <f t="shared" si="275"/>
        <v>0</v>
      </c>
    </row>
    <row r="4388" spans="1:19" x14ac:dyDescent="0.15">
      <c r="A4388" s="29">
        <v>4480031</v>
      </c>
      <c r="B4388" s="29">
        <v>448003105</v>
      </c>
      <c r="C4388" s="29" t="s">
        <v>27</v>
      </c>
      <c r="D4388" s="30" t="s">
        <v>1142</v>
      </c>
      <c r="E4388" s="30" t="s">
        <v>950</v>
      </c>
      <c r="F4388" s="15">
        <v>2</v>
      </c>
      <c r="G4388" s="29">
        <v>15</v>
      </c>
      <c r="H4388" s="29">
        <v>6</v>
      </c>
      <c r="I4388" s="29">
        <v>2018</v>
      </c>
      <c r="J4388" s="15">
        <v>2</v>
      </c>
      <c r="K4388" s="15">
        <v>2</v>
      </c>
      <c r="L4388" s="15">
        <v>0</v>
      </c>
      <c r="M4388" s="15">
        <v>0</v>
      </c>
      <c r="N4388" s="27" t="e">
        <f>SUMIF(#REF!,'Integrantes original'!A4159,#REF!)</f>
        <v>#REF!</v>
      </c>
      <c r="O4388" s="27">
        <f t="shared" si="272"/>
        <v>15062018</v>
      </c>
      <c r="P4388" s="27">
        <f t="shared" si="273"/>
        <v>150620182</v>
      </c>
      <c r="Q4388" s="31">
        <f t="shared" si="274"/>
        <v>44800312150618</v>
      </c>
      <c r="R4388" s="27">
        <f>COUNTIF(tratycont!S:S,'Integrantes original'!Q4388)</f>
        <v>1</v>
      </c>
      <c r="S4388" s="27">
        <f t="shared" si="275"/>
        <v>1</v>
      </c>
    </row>
    <row r="4389" spans="1:19" x14ac:dyDescent="0.15">
      <c r="A4389" s="29">
        <v>4480041</v>
      </c>
      <c r="B4389" s="29">
        <v>448004101</v>
      </c>
      <c r="C4389" s="29" t="s">
        <v>16</v>
      </c>
      <c r="D4389" s="30" t="s">
        <v>1124</v>
      </c>
      <c r="E4389" s="30" t="s">
        <v>1042</v>
      </c>
      <c r="F4389" s="15">
        <v>1</v>
      </c>
      <c r="G4389" s="29">
        <v>6</v>
      </c>
      <c r="H4389" s="29">
        <v>12</v>
      </c>
      <c r="I4389" s="29">
        <v>1976</v>
      </c>
      <c r="J4389" s="15">
        <v>-1</v>
      </c>
      <c r="K4389" s="15">
        <v>-1</v>
      </c>
      <c r="L4389" s="15">
        <v>0</v>
      </c>
      <c r="M4389" s="15">
        <v>0</v>
      </c>
      <c r="N4389" s="27" t="e">
        <f>SUMIF(#REF!,'Integrantes original'!A4160,#REF!)</f>
        <v>#REF!</v>
      </c>
      <c r="O4389" s="27">
        <f t="shared" si="272"/>
        <v>6121976</v>
      </c>
      <c r="P4389" s="27">
        <f t="shared" si="273"/>
        <v>61219761</v>
      </c>
      <c r="Q4389" s="31">
        <f t="shared" si="274"/>
        <v>44800411061276</v>
      </c>
      <c r="R4389" s="27">
        <f>COUNTIF(tratycont!S:S,'Integrantes original'!Q4389)</f>
        <v>0</v>
      </c>
      <c r="S4389" s="27">
        <f t="shared" si="275"/>
        <v>0</v>
      </c>
    </row>
    <row r="4390" spans="1:19" x14ac:dyDescent="0.15">
      <c r="A4390" s="29">
        <v>4480041</v>
      </c>
      <c r="B4390" s="29">
        <v>448004102</v>
      </c>
      <c r="C4390" s="29" t="s">
        <v>19</v>
      </c>
      <c r="D4390" s="30" t="s">
        <v>3285</v>
      </c>
      <c r="E4390" s="30" t="s">
        <v>769</v>
      </c>
      <c r="F4390" s="15">
        <v>2</v>
      </c>
      <c r="G4390" s="29">
        <v>21</v>
      </c>
      <c r="H4390" s="29">
        <v>10</v>
      </c>
      <c r="I4390" s="29">
        <v>1976</v>
      </c>
      <c r="J4390" s="15">
        <v>-1</v>
      </c>
      <c r="K4390" s="15">
        <v>-1</v>
      </c>
      <c r="L4390" s="15">
        <v>0</v>
      </c>
      <c r="M4390" s="15">
        <v>0</v>
      </c>
      <c r="N4390" s="27" t="e">
        <f>SUMIF(#REF!,'Integrantes original'!A4161,#REF!)</f>
        <v>#REF!</v>
      </c>
      <c r="O4390" s="27">
        <f t="shared" si="272"/>
        <v>21101976</v>
      </c>
      <c r="P4390" s="27">
        <f t="shared" si="273"/>
        <v>211019762</v>
      </c>
      <c r="Q4390" s="31">
        <f t="shared" si="274"/>
        <v>44800412211076</v>
      </c>
      <c r="R4390" s="27">
        <f>COUNTIF(tratycont!S:S,'Integrantes original'!Q4390)</f>
        <v>0</v>
      </c>
      <c r="S4390" s="27">
        <f t="shared" si="275"/>
        <v>0</v>
      </c>
    </row>
    <row r="4391" spans="1:19" x14ac:dyDescent="0.15">
      <c r="A4391" s="29">
        <v>4480041</v>
      </c>
      <c r="B4391" s="29">
        <v>448004103</v>
      </c>
      <c r="C4391" s="29" t="s">
        <v>22</v>
      </c>
      <c r="D4391" s="30" t="s">
        <v>81</v>
      </c>
      <c r="E4391" s="30" t="s">
        <v>1042</v>
      </c>
      <c r="F4391" s="15">
        <v>2</v>
      </c>
      <c r="G4391" s="29">
        <v>28</v>
      </c>
      <c r="H4391" s="29">
        <v>11</v>
      </c>
      <c r="I4391" s="29">
        <v>1998</v>
      </c>
      <c r="J4391" s="15">
        <v>-1</v>
      </c>
      <c r="K4391" s="15">
        <v>-1</v>
      </c>
      <c r="L4391" s="15">
        <v>0</v>
      </c>
      <c r="M4391" s="15">
        <v>0</v>
      </c>
      <c r="N4391" s="27" t="e">
        <f>SUMIF(#REF!,'Integrantes original'!A4162,#REF!)</f>
        <v>#REF!</v>
      </c>
      <c r="O4391" s="27">
        <f t="shared" si="272"/>
        <v>28111998</v>
      </c>
      <c r="P4391" s="27">
        <f t="shared" si="273"/>
        <v>281119982</v>
      </c>
      <c r="Q4391" s="31">
        <f t="shared" si="274"/>
        <v>44800412281198</v>
      </c>
      <c r="R4391" s="27">
        <f>COUNTIF(tratycont!S:S,'Integrantes original'!Q4391)</f>
        <v>0</v>
      </c>
      <c r="S4391" s="27">
        <f t="shared" si="275"/>
        <v>0</v>
      </c>
    </row>
    <row r="4392" spans="1:19" x14ac:dyDescent="0.15">
      <c r="A4392" s="29">
        <v>4480041</v>
      </c>
      <c r="B4392" s="29">
        <v>448004104</v>
      </c>
      <c r="C4392" s="29" t="s">
        <v>25</v>
      </c>
      <c r="D4392" s="30" t="s">
        <v>807</v>
      </c>
      <c r="E4392" s="30" t="s">
        <v>1042</v>
      </c>
      <c r="F4392" s="15">
        <v>1</v>
      </c>
      <c r="G4392" s="29">
        <v>99</v>
      </c>
      <c r="H4392" s="29">
        <v>99</v>
      </c>
      <c r="I4392" s="29">
        <v>9999</v>
      </c>
      <c r="J4392" s="15">
        <v>-1</v>
      </c>
      <c r="K4392" s="15">
        <v>-1</v>
      </c>
      <c r="L4392" s="15">
        <v>0</v>
      </c>
      <c r="M4392" s="15">
        <v>0</v>
      </c>
      <c r="N4392" s="27" t="e">
        <f>SUMIF(#REF!,'Integrantes original'!A4163,#REF!)</f>
        <v>#REF!</v>
      </c>
      <c r="O4392" s="27">
        <f t="shared" si="272"/>
        <v>99999999</v>
      </c>
      <c r="P4392" s="27">
        <f t="shared" si="273"/>
        <v>999999991</v>
      </c>
      <c r="Q4392" s="31">
        <f t="shared" si="274"/>
        <v>44800411999999</v>
      </c>
      <c r="R4392" s="27">
        <f>COUNTIF(tratycont!S:S,'Integrantes original'!Q4392)</f>
        <v>0</v>
      </c>
      <c r="S4392" s="27">
        <f t="shared" si="275"/>
        <v>0</v>
      </c>
    </row>
    <row r="4393" spans="1:19" x14ac:dyDescent="0.15">
      <c r="A4393" s="29">
        <v>4480041</v>
      </c>
      <c r="B4393" s="29">
        <v>448004105</v>
      </c>
      <c r="C4393" s="29" t="s">
        <v>27</v>
      </c>
      <c r="D4393" s="30" t="s">
        <v>1671</v>
      </c>
      <c r="E4393" s="30" t="s">
        <v>1042</v>
      </c>
      <c r="F4393" s="15">
        <v>1</v>
      </c>
      <c r="G4393" s="29">
        <v>99</v>
      </c>
      <c r="H4393" s="29">
        <v>99</v>
      </c>
      <c r="I4393" s="29">
        <v>9999</v>
      </c>
      <c r="J4393" s="15">
        <v>-1</v>
      </c>
      <c r="K4393" s="15">
        <v>-1</v>
      </c>
      <c r="L4393" s="15">
        <v>0</v>
      </c>
      <c r="M4393" s="15">
        <v>0</v>
      </c>
      <c r="N4393" s="27" t="e">
        <f>SUMIF(#REF!,'Integrantes original'!A4164,#REF!)</f>
        <v>#REF!</v>
      </c>
      <c r="O4393" s="27">
        <f t="shared" si="272"/>
        <v>99999999</v>
      </c>
      <c r="P4393" s="27">
        <f t="shared" si="273"/>
        <v>999999991</v>
      </c>
      <c r="Q4393" s="31">
        <f t="shared" si="274"/>
        <v>44800411999999</v>
      </c>
      <c r="R4393" s="27">
        <f>COUNTIF(tratycont!S:S,'Integrantes original'!Q4393)</f>
        <v>0</v>
      </c>
      <c r="S4393" s="27">
        <f t="shared" si="275"/>
        <v>0</v>
      </c>
    </row>
    <row r="4394" spans="1:19" x14ac:dyDescent="0.15">
      <c r="A4394" s="29">
        <v>4480041</v>
      </c>
      <c r="B4394" s="29">
        <v>448004106</v>
      </c>
      <c r="C4394" s="29" t="s">
        <v>30</v>
      </c>
      <c r="D4394" s="30" t="s">
        <v>127</v>
      </c>
      <c r="E4394" s="30" t="s">
        <v>1042</v>
      </c>
      <c r="F4394" s="15">
        <v>2</v>
      </c>
      <c r="G4394" s="29">
        <v>99</v>
      </c>
      <c r="H4394" s="29">
        <v>99</v>
      </c>
      <c r="I4394" s="29">
        <v>9999</v>
      </c>
      <c r="J4394" s="15">
        <v>-1</v>
      </c>
      <c r="K4394" s="15">
        <v>-1</v>
      </c>
      <c r="L4394" s="15">
        <v>0</v>
      </c>
      <c r="M4394" s="15">
        <v>0</v>
      </c>
      <c r="N4394" s="27" t="e">
        <f>SUMIF(#REF!,'Integrantes original'!A4165,#REF!)</f>
        <v>#REF!</v>
      </c>
      <c r="O4394" s="27">
        <f t="shared" si="272"/>
        <v>99999999</v>
      </c>
      <c r="P4394" s="27">
        <f t="shared" si="273"/>
        <v>999999992</v>
      </c>
      <c r="Q4394" s="31">
        <f t="shared" si="274"/>
        <v>44800412999999</v>
      </c>
      <c r="R4394" s="27">
        <f>COUNTIF(tratycont!S:S,'Integrantes original'!Q4394)</f>
        <v>0</v>
      </c>
      <c r="S4394" s="27">
        <f t="shared" si="275"/>
        <v>0</v>
      </c>
    </row>
    <row r="4395" spans="1:19" x14ac:dyDescent="0.15">
      <c r="A4395" s="29">
        <v>4480041</v>
      </c>
      <c r="B4395" s="29">
        <v>448004107</v>
      </c>
      <c r="C4395" s="29" t="s">
        <v>56</v>
      </c>
      <c r="D4395" s="30" t="s">
        <v>806</v>
      </c>
      <c r="E4395" s="30" t="s">
        <v>1042</v>
      </c>
      <c r="F4395" s="15">
        <v>1</v>
      </c>
      <c r="G4395" s="29">
        <v>99</v>
      </c>
      <c r="H4395" s="29">
        <v>99</v>
      </c>
      <c r="I4395" s="29">
        <v>9999</v>
      </c>
      <c r="J4395" s="15">
        <v>-1</v>
      </c>
      <c r="K4395" s="15">
        <v>-1</v>
      </c>
      <c r="L4395" s="15">
        <v>0</v>
      </c>
      <c r="M4395" s="15">
        <v>0</v>
      </c>
      <c r="N4395" s="27" t="e">
        <f>SUMIF(#REF!,'Integrantes original'!A4166,#REF!)</f>
        <v>#REF!</v>
      </c>
      <c r="O4395" s="27">
        <f t="shared" si="272"/>
        <v>99999999</v>
      </c>
      <c r="P4395" s="27">
        <f t="shared" si="273"/>
        <v>999999991</v>
      </c>
      <c r="Q4395" s="31">
        <f t="shared" si="274"/>
        <v>44800411999999</v>
      </c>
      <c r="R4395" s="27">
        <f>COUNTIF(tratycont!S:S,'Integrantes original'!Q4395)</f>
        <v>0</v>
      </c>
      <c r="S4395" s="27">
        <f t="shared" si="275"/>
        <v>0</v>
      </c>
    </row>
    <row r="4396" spans="1:19" x14ac:dyDescent="0.15">
      <c r="A4396" s="29">
        <v>4480041</v>
      </c>
      <c r="B4396" s="29">
        <v>448004108</v>
      </c>
      <c r="C4396" s="29" t="s">
        <v>58</v>
      </c>
      <c r="D4396" s="30" t="s">
        <v>54</v>
      </c>
      <c r="E4396" s="30" t="s">
        <v>1042</v>
      </c>
      <c r="F4396" s="15">
        <v>1</v>
      </c>
      <c r="G4396" s="29">
        <v>99</v>
      </c>
      <c r="H4396" s="29">
        <v>99</v>
      </c>
      <c r="I4396" s="29">
        <v>9999</v>
      </c>
      <c r="J4396" s="15">
        <v>-1</v>
      </c>
      <c r="K4396" s="15">
        <v>-1</v>
      </c>
      <c r="L4396" s="15">
        <v>0</v>
      </c>
      <c r="M4396" s="15">
        <v>0</v>
      </c>
      <c r="N4396" s="27" t="e">
        <f>SUMIF(#REF!,'Integrantes original'!A4167,#REF!)</f>
        <v>#REF!</v>
      </c>
      <c r="O4396" s="27">
        <f t="shared" si="272"/>
        <v>99999999</v>
      </c>
      <c r="P4396" s="27">
        <f t="shared" si="273"/>
        <v>999999991</v>
      </c>
      <c r="Q4396" s="31">
        <f t="shared" si="274"/>
        <v>44800411999999</v>
      </c>
      <c r="R4396" s="27">
        <f>COUNTIF(tratycont!S:S,'Integrantes original'!Q4396)</f>
        <v>0</v>
      </c>
      <c r="S4396" s="27">
        <f t="shared" si="275"/>
        <v>0</v>
      </c>
    </row>
    <row r="4397" spans="1:19" x14ac:dyDescent="0.15">
      <c r="A4397" s="29">
        <v>4480041</v>
      </c>
      <c r="B4397" s="29">
        <v>448004109</v>
      </c>
      <c r="C4397" s="29" t="s">
        <v>120</v>
      </c>
      <c r="D4397" s="30" t="s">
        <v>2245</v>
      </c>
      <c r="E4397" s="30" t="s">
        <v>1042</v>
      </c>
      <c r="F4397" s="15">
        <v>2</v>
      </c>
      <c r="G4397" s="29">
        <v>20</v>
      </c>
      <c r="H4397" s="29">
        <v>7</v>
      </c>
      <c r="I4397" s="29">
        <v>1997</v>
      </c>
      <c r="J4397" s="15">
        <v>1</v>
      </c>
      <c r="K4397" s="15">
        <v>0</v>
      </c>
      <c r="L4397" s="15">
        <v>2</v>
      </c>
      <c r="M4397" s="15">
        <v>0</v>
      </c>
      <c r="N4397" s="27" t="e">
        <f>SUMIF(#REF!,'Integrantes original'!A4168,#REF!)</f>
        <v>#REF!</v>
      </c>
      <c r="O4397" s="27">
        <f t="shared" si="272"/>
        <v>20071997</v>
      </c>
      <c r="P4397" s="27">
        <f t="shared" si="273"/>
        <v>200719972</v>
      </c>
      <c r="Q4397" s="31">
        <f t="shared" si="274"/>
        <v>44800412200797</v>
      </c>
      <c r="R4397" s="27">
        <f>COUNTIF(tratycont!S:S,'Integrantes original'!Q4397)</f>
        <v>0</v>
      </c>
      <c r="S4397" s="27">
        <f t="shared" si="275"/>
        <v>0</v>
      </c>
    </row>
    <row r="4398" spans="1:19" x14ac:dyDescent="0.15">
      <c r="A4398" s="29">
        <v>4480041</v>
      </c>
      <c r="B4398" s="29">
        <v>448004110</v>
      </c>
      <c r="C4398" s="29" t="s">
        <v>123</v>
      </c>
      <c r="D4398" s="30" t="s">
        <v>624</v>
      </c>
      <c r="E4398" s="30" t="s">
        <v>1658</v>
      </c>
      <c r="F4398" s="15">
        <v>1</v>
      </c>
      <c r="G4398" s="29">
        <v>2</v>
      </c>
      <c r="H4398" s="29">
        <v>4</v>
      </c>
      <c r="I4398" s="29">
        <v>1996</v>
      </c>
      <c r="J4398" s="15">
        <v>-1</v>
      </c>
      <c r="K4398" s="15">
        <v>-1</v>
      </c>
      <c r="L4398" s="15">
        <v>0</v>
      </c>
      <c r="M4398" s="15">
        <v>0</v>
      </c>
      <c r="N4398" s="27" t="e">
        <f>SUMIF(#REF!,'Integrantes original'!A4169,#REF!)</f>
        <v>#REF!</v>
      </c>
      <c r="O4398" s="27">
        <f t="shared" si="272"/>
        <v>2041996</v>
      </c>
      <c r="P4398" s="27">
        <f t="shared" si="273"/>
        <v>20419961</v>
      </c>
      <c r="Q4398" s="31">
        <f t="shared" si="274"/>
        <v>44800411020496</v>
      </c>
      <c r="R4398" s="27">
        <f>COUNTIF(tratycont!S:S,'Integrantes original'!Q4398)</f>
        <v>0</v>
      </c>
      <c r="S4398" s="27">
        <f t="shared" si="275"/>
        <v>0</v>
      </c>
    </row>
    <row r="4399" spans="1:19" x14ac:dyDescent="0.15">
      <c r="A4399" s="29">
        <v>4480041</v>
      </c>
      <c r="B4399" s="29">
        <v>448004111</v>
      </c>
      <c r="C4399" s="29" t="s">
        <v>154</v>
      </c>
      <c r="D4399" s="30" t="s">
        <v>3563</v>
      </c>
      <c r="E4399" s="30" t="s">
        <v>1658</v>
      </c>
      <c r="F4399" s="15">
        <v>1</v>
      </c>
      <c r="G4399" s="29">
        <v>22</v>
      </c>
      <c r="H4399" s="29">
        <v>5</v>
      </c>
      <c r="I4399" s="29">
        <v>2016</v>
      </c>
      <c r="J4399" s="15">
        <v>-1</v>
      </c>
      <c r="K4399" s="15">
        <v>-1</v>
      </c>
      <c r="L4399" s="15">
        <v>0</v>
      </c>
      <c r="M4399" s="15">
        <v>0</v>
      </c>
      <c r="N4399" s="27" t="e">
        <f>SUMIF(#REF!,'Integrantes original'!A4170,#REF!)</f>
        <v>#REF!</v>
      </c>
      <c r="O4399" s="27">
        <f t="shared" si="272"/>
        <v>22052016</v>
      </c>
      <c r="P4399" s="27">
        <f t="shared" si="273"/>
        <v>220520161</v>
      </c>
      <c r="Q4399" s="31">
        <f t="shared" si="274"/>
        <v>44800411220516</v>
      </c>
      <c r="R4399" s="27">
        <f>COUNTIF(tratycont!S:S,'Integrantes original'!Q4399)</f>
        <v>0</v>
      </c>
      <c r="S4399" s="27">
        <f t="shared" si="275"/>
        <v>0</v>
      </c>
    </row>
    <row r="4400" spans="1:19" x14ac:dyDescent="0.15">
      <c r="A4400" s="29">
        <v>4480041</v>
      </c>
      <c r="B4400" s="29">
        <v>448004112</v>
      </c>
      <c r="C4400" s="29" t="s">
        <v>240</v>
      </c>
      <c r="D4400" s="30" t="s">
        <v>624</v>
      </c>
      <c r="E4400" s="30" t="s">
        <v>1658</v>
      </c>
      <c r="F4400" s="15">
        <v>1</v>
      </c>
      <c r="G4400" s="29">
        <v>25</v>
      </c>
      <c r="H4400" s="29">
        <v>7</v>
      </c>
      <c r="I4400" s="29">
        <v>2018</v>
      </c>
      <c r="J4400" s="15">
        <v>2</v>
      </c>
      <c r="K4400" s="15">
        <v>9</v>
      </c>
      <c r="L4400" s="15">
        <v>0</v>
      </c>
      <c r="M4400" s="15">
        <v>0</v>
      </c>
      <c r="N4400" s="27" t="e">
        <f>SUMIF(#REF!,'Integrantes original'!A4171,#REF!)</f>
        <v>#REF!</v>
      </c>
      <c r="O4400" s="27">
        <f t="shared" si="272"/>
        <v>25072018</v>
      </c>
      <c r="P4400" s="27">
        <f t="shared" si="273"/>
        <v>250720181</v>
      </c>
      <c r="Q4400" s="31">
        <f t="shared" si="274"/>
        <v>44800411250718</v>
      </c>
      <c r="R4400" s="27">
        <f>COUNTIF(tratycont!S:S,'Integrantes original'!Q4400)</f>
        <v>1</v>
      </c>
      <c r="S4400" s="27">
        <f t="shared" si="275"/>
        <v>1</v>
      </c>
    </row>
    <row r="4401" spans="1:19" x14ac:dyDescent="0.15">
      <c r="A4401" s="29">
        <v>4480051</v>
      </c>
      <c r="B4401" s="29">
        <v>448005101</v>
      </c>
      <c r="C4401" s="29" t="s">
        <v>16</v>
      </c>
      <c r="D4401" s="30" t="s">
        <v>3646</v>
      </c>
      <c r="E4401" s="30" t="s">
        <v>944</v>
      </c>
      <c r="F4401" s="15">
        <v>2</v>
      </c>
      <c r="G4401" s="29">
        <v>28</v>
      </c>
      <c r="H4401" s="29">
        <v>7</v>
      </c>
      <c r="I4401" s="29">
        <v>1979</v>
      </c>
      <c r="J4401" s="15">
        <v>1</v>
      </c>
      <c r="K4401" s="15">
        <v>0</v>
      </c>
      <c r="L4401" s="15">
        <v>2</v>
      </c>
      <c r="M4401" s="15">
        <v>0</v>
      </c>
      <c r="N4401" s="27" t="e">
        <f>SUMIF(#REF!,'Integrantes original'!A4172,#REF!)</f>
        <v>#REF!</v>
      </c>
      <c r="O4401" s="27">
        <f t="shared" si="272"/>
        <v>28071979</v>
      </c>
      <c r="P4401" s="27">
        <f t="shared" si="273"/>
        <v>280719792</v>
      </c>
      <c r="Q4401" s="31">
        <f t="shared" si="274"/>
        <v>44800512280779</v>
      </c>
      <c r="R4401" s="27">
        <f>COUNTIF(tratycont!S:S,'Integrantes original'!Q4401)</f>
        <v>0</v>
      </c>
      <c r="S4401" s="27">
        <f t="shared" si="275"/>
        <v>0</v>
      </c>
    </row>
    <row r="4402" spans="1:19" x14ac:dyDescent="0.15">
      <c r="A4402" s="29">
        <v>4480051</v>
      </c>
      <c r="B4402" s="29">
        <v>448005102</v>
      </c>
      <c r="C4402" s="29" t="s">
        <v>19</v>
      </c>
      <c r="D4402" s="30" t="s">
        <v>1840</v>
      </c>
      <c r="E4402" s="30" t="s">
        <v>944</v>
      </c>
      <c r="F4402" s="15">
        <v>1</v>
      </c>
      <c r="G4402" s="29">
        <v>22</v>
      </c>
      <c r="H4402" s="29">
        <v>6</v>
      </c>
      <c r="I4402" s="29">
        <v>2003</v>
      </c>
      <c r="J4402" s="15">
        <v>-1</v>
      </c>
      <c r="K4402" s="15">
        <v>-1</v>
      </c>
      <c r="L4402" s="15">
        <v>0</v>
      </c>
      <c r="M4402" s="15">
        <v>0</v>
      </c>
      <c r="N4402" s="27" t="e">
        <f>SUMIF(#REF!,'Integrantes original'!A4173,#REF!)</f>
        <v>#REF!</v>
      </c>
      <c r="O4402" s="27">
        <f t="shared" si="272"/>
        <v>22062003</v>
      </c>
      <c r="P4402" s="27">
        <f t="shared" si="273"/>
        <v>220620031</v>
      </c>
      <c r="Q4402" s="31">
        <f t="shared" si="274"/>
        <v>44800511220603</v>
      </c>
      <c r="R4402" s="27">
        <f>COUNTIF(tratycont!S:S,'Integrantes original'!Q4402)</f>
        <v>0</v>
      </c>
      <c r="S4402" s="27">
        <f t="shared" si="275"/>
        <v>0</v>
      </c>
    </row>
    <row r="4403" spans="1:19" x14ac:dyDescent="0.15">
      <c r="A4403" s="29">
        <v>4480051</v>
      </c>
      <c r="B4403" s="29">
        <v>448005103</v>
      </c>
      <c r="C4403" s="29" t="s">
        <v>22</v>
      </c>
      <c r="D4403" s="30" t="s">
        <v>323</v>
      </c>
      <c r="E4403" s="30" t="s">
        <v>944</v>
      </c>
      <c r="F4403" s="15">
        <v>1</v>
      </c>
      <c r="G4403" s="29">
        <v>21</v>
      </c>
      <c r="H4403" s="29">
        <v>2</v>
      </c>
      <c r="I4403" s="29">
        <v>2007</v>
      </c>
      <c r="J4403" s="15">
        <v>-1</v>
      </c>
      <c r="K4403" s="15">
        <v>-1</v>
      </c>
      <c r="L4403" s="15">
        <v>0</v>
      </c>
      <c r="M4403" s="15">
        <v>0</v>
      </c>
      <c r="N4403" s="27" t="e">
        <f>SUMIF(#REF!,'Integrantes original'!A4174,#REF!)</f>
        <v>#REF!</v>
      </c>
      <c r="O4403" s="27">
        <f t="shared" si="272"/>
        <v>21022007</v>
      </c>
      <c r="P4403" s="27">
        <f t="shared" si="273"/>
        <v>210220071</v>
      </c>
      <c r="Q4403" s="31">
        <f t="shared" si="274"/>
        <v>44800511210207</v>
      </c>
      <c r="R4403" s="27">
        <f>COUNTIF(tratycont!S:S,'Integrantes original'!Q4403)</f>
        <v>0</v>
      </c>
      <c r="S4403" s="27">
        <f t="shared" si="275"/>
        <v>0</v>
      </c>
    </row>
    <row r="4404" spans="1:19" x14ac:dyDescent="0.15">
      <c r="A4404" s="29">
        <v>4480051</v>
      </c>
      <c r="B4404" s="29">
        <v>448005104</v>
      </c>
      <c r="C4404" s="29" t="s">
        <v>25</v>
      </c>
      <c r="D4404" s="30" t="s">
        <v>57</v>
      </c>
      <c r="E4404" s="30" t="s">
        <v>944</v>
      </c>
      <c r="F4404" s="15">
        <v>2</v>
      </c>
      <c r="G4404" s="29">
        <v>6</v>
      </c>
      <c r="H4404" s="29">
        <v>7</v>
      </c>
      <c r="I4404" s="29">
        <v>2018</v>
      </c>
      <c r="J4404" s="15">
        <v>2</v>
      </c>
      <c r="K4404" s="15">
        <v>1</v>
      </c>
      <c r="L4404" s="15">
        <v>0</v>
      </c>
      <c r="M4404" s="15">
        <v>0</v>
      </c>
      <c r="N4404" s="27" t="e">
        <f>SUMIF(#REF!,'Integrantes original'!A4175,#REF!)</f>
        <v>#REF!</v>
      </c>
      <c r="O4404" s="27">
        <f t="shared" si="272"/>
        <v>6072018</v>
      </c>
      <c r="P4404" s="27">
        <f t="shared" si="273"/>
        <v>60720182</v>
      </c>
      <c r="Q4404" s="31">
        <f t="shared" si="274"/>
        <v>44800512060718</v>
      </c>
      <c r="R4404" s="27">
        <f>COUNTIF(tratycont!S:S,'Integrantes original'!Q4404)</f>
        <v>1</v>
      </c>
      <c r="S4404" s="27">
        <f t="shared" si="275"/>
        <v>1</v>
      </c>
    </row>
    <row r="4405" spans="1:19" x14ac:dyDescent="0.15">
      <c r="A4405" s="29">
        <v>4480051</v>
      </c>
      <c r="B4405" s="29">
        <v>448005105</v>
      </c>
      <c r="C4405" s="29" t="s">
        <v>27</v>
      </c>
      <c r="D4405" s="30" t="s">
        <v>192</v>
      </c>
      <c r="E4405" s="30" t="s">
        <v>263</v>
      </c>
      <c r="F4405" s="15">
        <v>1</v>
      </c>
      <c r="G4405" s="29">
        <v>7</v>
      </c>
      <c r="H4405" s="29">
        <v>2</v>
      </c>
      <c r="I4405" s="29">
        <v>1998</v>
      </c>
      <c r="J4405" s="15">
        <v>-1</v>
      </c>
      <c r="K4405" s="15">
        <v>-1</v>
      </c>
      <c r="L4405" s="15">
        <v>0</v>
      </c>
      <c r="M4405" s="15">
        <v>0</v>
      </c>
      <c r="N4405" s="27" t="e">
        <f>SUMIF(#REF!,'Integrantes original'!A4176,#REF!)</f>
        <v>#REF!</v>
      </c>
      <c r="O4405" s="27">
        <f t="shared" si="272"/>
        <v>7021998</v>
      </c>
      <c r="P4405" s="27">
        <f t="shared" si="273"/>
        <v>70219981</v>
      </c>
      <c r="Q4405" s="31">
        <f t="shared" si="274"/>
        <v>44800511070298</v>
      </c>
      <c r="R4405" s="27">
        <f>COUNTIF(tratycont!S:S,'Integrantes original'!Q4405)</f>
        <v>0</v>
      </c>
      <c r="S4405" s="27">
        <f t="shared" si="275"/>
        <v>0</v>
      </c>
    </row>
    <row r="4406" spans="1:19" x14ac:dyDescent="0.15">
      <c r="A4406" s="29">
        <v>4480051</v>
      </c>
      <c r="B4406" s="29">
        <v>448005106</v>
      </c>
      <c r="C4406" s="29" t="s">
        <v>30</v>
      </c>
      <c r="D4406" s="30" t="s">
        <v>2737</v>
      </c>
      <c r="E4406" s="30" t="s">
        <v>3647</v>
      </c>
      <c r="F4406" s="15">
        <v>2</v>
      </c>
      <c r="G4406" s="29">
        <v>8</v>
      </c>
      <c r="H4406" s="29">
        <v>3</v>
      </c>
      <c r="I4406" s="29">
        <v>2001</v>
      </c>
      <c r="J4406" s="15">
        <v>-1</v>
      </c>
      <c r="K4406" s="15">
        <v>-1</v>
      </c>
      <c r="L4406" s="15">
        <v>0</v>
      </c>
      <c r="M4406" s="15">
        <v>0</v>
      </c>
      <c r="N4406" s="27" t="e">
        <f>SUMIF(#REF!,'Integrantes original'!A4177,#REF!)</f>
        <v>#REF!</v>
      </c>
      <c r="O4406" s="27">
        <f t="shared" si="272"/>
        <v>8032001</v>
      </c>
      <c r="P4406" s="27">
        <f t="shared" si="273"/>
        <v>80320012</v>
      </c>
      <c r="Q4406" s="31">
        <f t="shared" si="274"/>
        <v>44800512080301</v>
      </c>
      <c r="R4406" s="27">
        <f>COUNTIF(tratycont!S:S,'Integrantes original'!Q4406)</f>
        <v>0</v>
      </c>
      <c r="S4406" s="27">
        <f t="shared" si="275"/>
        <v>0</v>
      </c>
    </row>
    <row r="4407" spans="1:19" x14ac:dyDescent="0.15">
      <c r="A4407" s="29">
        <v>4480051</v>
      </c>
      <c r="B4407" s="29">
        <v>448005107</v>
      </c>
      <c r="C4407" s="29" t="s">
        <v>56</v>
      </c>
      <c r="D4407" s="30" t="s">
        <v>3648</v>
      </c>
      <c r="E4407" s="30" t="s">
        <v>263</v>
      </c>
      <c r="F4407" s="15">
        <v>1</v>
      </c>
      <c r="G4407" s="29">
        <v>24</v>
      </c>
      <c r="H4407" s="29">
        <v>9</v>
      </c>
      <c r="I4407" s="29">
        <v>2017</v>
      </c>
      <c r="J4407" s="15">
        <v>-1</v>
      </c>
      <c r="K4407" s="15">
        <v>-1</v>
      </c>
      <c r="L4407" s="15">
        <v>0</v>
      </c>
      <c r="M4407" s="15">
        <v>0</v>
      </c>
      <c r="N4407" s="27" t="e">
        <f>SUMIF(#REF!,'Integrantes original'!A4178,#REF!)</f>
        <v>#REF!</v>
      </c>
      <c r="O4407" s="27">
        <f t="shared" si="272"/>
        <v>24092017</v>
      </c>
      <c r="P4407" s="27">
        <f t="shared" si="273"/>
        <v>240920171</v>
      </c>
      <c r="Q4407" s="31">
        <f t="shared" si="274"/>
        <v>44800511240917</v>
      </c>
      <c r="R4407" s="27">
        <f>COUNTIF(tratycont!S:S,'Integrantes original'!Q4407)</f>
        <v>0</v>
      </c>
      <c r="S4407" s="27">
        <f t="shared" si="275"/>
        <v>0</v>
      </c>
    </row>
    <row r="4408" spans="1:19" x14ac:dyDescent="0.15">
      <c r="A4408" s="29">
        <v>4480061</v>
      </c>
      <c r="B4408" s="29">
        <v>448006101</v>
      </c>
      <c r="C4408" s="29" t="s">
        <v>16</v>
      </c>
      <c r="D4408" s="30" t="s">
        <v>332</v>
      </c>
      <c r="E4408" s="30" t="s">
        <v>49</v>
      </c>
      <c r="F4408" s="15">
        <v>1</v>
      </c>
      <c r="G4408" s="29">
        <v>13</v>
      </c>
      <c r="H4408" s="29">
        <v>6</v>
      </c>
      <c r="I4408" s="29">
        <v>1973</v>
      </c>
      <c r="J4408" s="15">
        <v>-1</v>
      </c>
      <c r="K4408" s="15">
        <v>-1</v>
      </c>
      <c r="L4408" s="15">
        <v>0</v>
      </c>
      <c r="M4408" s="15">
        <v>0</v>
      </c>
      <c r="N4408" s="27" t="e">
        <f>SUMIF(#REF!,'Integrantes original'!A4179,#REF!)</f>
        <v>#REF!</v>
      </c>
      <c r="O4408" s="27">
        <f t="shared" si="272"/>
        <v>13061973</v>
      </c>
      <c r="P4408" s="27">
        <f t="shared" si="273"/>
        <v>130619731</v>
      </c>
      <c r="Q4408" s="31">
        <f t="shared" si="274"/>
        <v>44800611130673</v>
      </c>
      <c r="R4408" s="27">
        <f>COUNTIF(tratycont!S:S,'Integrantes original'!Q4408)</f>
        <v>0</v>
      </c>
      <c r="S4408" s="27">
        <f t="shared" si="275"/>
        <v>0</v>
      </c>
    </row>
    <row r="4409" spans="1:19" x14ac:dyDescent="0.15">
      <c r="A4409" s="29">
        <v>4480061</v>
      </c>
      <c r="B4409" s="29">
        <v>448006102</v>
      </c>
      <c r="C4409" s="29" t="s">
        <v>19</v>
      </c>
      <c r="D4409" s="30" t="s">
        <v>3649</v>
      </c>
      <c r="E4409" s="30" t="s">
        <v>3650</v>
      </c>
      <c r="F4409" s="15">
        <v>2</v>
      </c>
      <c r="G4409" s="29">
        <v>2</v>
      </c>
      <c r="H4409" s="29">
        <v>2</v>
      </c>
      <c r="I4409" s="29">
        <v>1989</v>
      </c>
      <c r="J4409" s="15">
        <v>1</v>
      </c>
      <c r="K4409" s="15">
        <v>0</v>
      </c>
      <c r="L4409" s="15">
        <v>2</v>
      </c>
      <c r="M4409" s="15">
        <v>0</v>
      </c>
      <c r="N4409" s="27" t="e">
        <f>SUMIF(#REF!,'Integrantes original'!A4180,#REF!)</f>
        <v>#REF!</v>
      </c>
      <c r="O4409" s="27">
        <f t="shared" si="272"/>
        <v>2021989</v>
      </c>
      <c r="P4409" s="27">
        <f t="shared" si="273"/>
        <v>20219892</v>
      </c>
      <c r="Q4409" s="31">
        <f t="shared" si="274"/>
        <v>44800612020289</v>
      </c>
      <c r="R4409" s="27">
        <f>COUNTIF(tratycont!S:S,'Integrantes original'!Q4409)</f>
        <v>0</v>
      </c>
      <c r="S4409" s="27">
        <f t="shared" si="275"/>
        <v>0</v>
      </c>
    </row>
    <row r="4410" spans="1:19" x14ac:dyDescent="0.15">
      <c r="A4410" s="29">
        <v>4480061</v>
      </c>
      <c r="B4410" s="29">
        <v>448006103</v>
      </c>
      <c r="C4410" s="29" t="s">
        <v>22</v>
      </c>
      <c r="D4410" s="30" t="s">
        <v>893</v>
      </c>
      <c r="E4410" s="30" t="s">
        <v>49</v>
      </c>
      <c r="F4410" s="15">
        <v>1</v>
      </c>
      <c r="G4410" s="29">
        <v>27</v>
      </c>
      <c r="H4410" s="29">
        <v>6</v>
      </c>
      <c r="I4410" s="29">
        <v>2018</v>
      </c>
      <c r="J4410" s="15">
        <v>2</v>
      </c>
      <c r="K4410" s="15">
        <v>2</v>
      </c>
      <c r="L4410" s="15">
        <v>0</v>
      </c>
      <c r="M4410" s="15">
        <v>0</v>
      </c>
      <c r="N4410" s="27" t="e">
        <f>SUMIF(#REF!,'Integrantes original'!A4181,#REF!)</f>
        <v>#REF!</v>
      </c>
      <c r="O4410" s="27">
        <f t="shared" si="272"/>
        <v>27062018</v>
      </c>
      <c r="P4410" s="27">
        <f t="shared" si="273"/>
        <v>270620181</v>
      </c>
      <c r="Q4410" s="31">
        <f t="shared" si="274"/>
        <v>44800611270618</v>
      </c>
      <c r="R4410" s="27">
        <f>COUNTIF(tratycont!S:S,'Integrantes original'!Q4410)</f>
        <v>1</v>
      </c>
      <c r="S4410" s="27">
        <f t="shared" si="275"/>
        <v>1</v>
      </c>
    </row>
    <row r="4411" spans="1:19" x14ac:dyDescent="0.15">
      <c r="A4411" s="29">
        <v>4480071</v>
      </c>
      <c r="B4411" s="29">
        <v>448007101</v>
      </c>
      <c r="C4411" s="29" t="s">
        <v>16</v>
      </c>
      <c r="D4411" s="30" t="s">
        <v>1837</v>
      </c>
      <c r="E4411" s="30" t="s">
        <v>3651</v>
      </c>
      <c r="F4411" s="15">
        <v>1</v>
      </c>
      <c r="G4411" s="29">
        <v>28</v>
      </c>
      <c r="H4411" s="29">
        <v>3</v>
      </c>
      <c r="I4411" s="29">
        <v>1986</v>
      </c>
      <c r="J4411" s="15">
        <v>-1</v>
      </c>
      <c r="K4411" s="15">
        <v>-1</v>
      </c>
      <c r="L4411" s="15">
        <v>0</v>
      </c>
      <c r="M4411" s="15">
        <v>0</v>
      </c>
      <c r="N4411" s="27" t="e">
        <f>SUMIF(#REF!,'Integrantes original'!A4182,#REF!)</f>
        <v>#REF!</v>
      </c>
      <c r="O4411" s="27">
        <f t="shared" si="272"/>
        <v>28031986</v>
      </c>
      <c r="P4411" s="27">
        <f t="shared" si="273"/>
        <v>280319861</v>
      </c>
      <c r="Q4411" s="31">
        <f t="shared" si="274"/>
        <v>44800711280386</v>
      </c>
      <c r="R4411" s="27">
        <f>COUNTIF(tratycont!S:S,'Integrantes original'!Q4411)</f>
        <v>0</v>
      </c>
      <c r="S4411" s="27">
        <f t="shared" si="275"/>
        <v>0</v>
      </c>
    </row>
    <row r="4412" spans="1:19" x14ac:dyDescent="0.15">
      <c r="A4412" s="29">
        <v>4480071</v>
      </c>
      <c r="B4412" s="29">
        <v>448007102</v>
      </c>
      <c r="C4412" s="29" t="s">
        <v>19</v>
      </c>
      <c r="D4412" s="30" t="s">
        <v>987</v>
      </c>
      <c r="E4412" s="30" t="s">
        <v>3652</v>
      </c>
      <c r="F4412" s="15">
        <v>2</v>
      </c>
      <c r="G4412" s="29">
        <v>28</v>
      </c>
      <c r="H4412" s="29">
        <v>1</v>
      </c>
      <c r="I4412" s="29">
        <v>1987</v>
      </c>
      <c r="J4412" s="15">
        <v>1</v>
      </c>
      <c r="K4412" s="15">
        <v>0</v>
      </c>
      <c r="L4412" s="15">
        <v>2</v>
      </c>
      <c r="M4412" s="15">
        <v>0</v>
      </c>
      <c r="N4412" s="27" t="e">
        <f>SUMIF(#REF!,'Integrantes original'!A4183,#REF!)</f>
        <v>#REF!</v>
      </c>
      <c r="O4412" s="27">
        <f t="shared" si="272"/>
        <v>28011987</v>
      </c>
      <c r="P4412" s="27">
        <f t="shared" si="273"/>
        <v>280119872</v>
      </c>
      <c r="Q4412" s="31">
        <f t="shared" si="274"/>
        <v>44800712280187</v>
      </c>
      <c r="R4412" s="27">
        <f>COUNTIF(tratycont!S:S,'Integrantes original'!Q4412)</f>
        <v>0</v>
      </c>
      <c r="S4412" s="27">
        <f t="shared" si="275"/>
        <v>0</v>
      </c>
    </row>
    <row r="4413" spans="1:19" x14ac:dyDescent="0.15">
      <c r="A4413" s="29">
        <v>4480071</v>
      </c>
      <c r="B4413" s="29">
        <v>448007103</v>
      </c>
      <c r="C4413" s="29" t="s">
        <v>22</v>
      </c>
      <c r="D4413" s="30" t="s">
        <v>961</v>
      </c>
      <c r="E4413" s="30" t="s">
        <v>3653</v>
      </c>
      <c r="F4413" s="15">
        <v>2</v>
      </c>
      <c r="G4413" s="29">
        <v>31</v>
      </c>
      <c r="H4413" s="29">
        <v>12</v>
      </c>
      <c r="I4413" s="29">
        <v>2004</v>
      </c>
      <c r="J4413" s="15">
        <v>-1</v>
      </c>
      <c r="K4413" s="15">
        <v>-1</v>
      </c>
      <c r="L4413" s="15">
        <v>0</v>
      </c>
      <c r="M4413" s="15">
        <v>0</v>
      </c>
      <c r="N4413" s="27" t="e">
        <f>SUMIF(#REF!,'Integrantes original'!A4184,#REF!)</f>
        <v>#REF!</v>
      </c>
      <c r="O4413" s="27">
        <f t="shared" si="272"/>
        <v>31122004</v>
      </c>
      <c r="P4413" s="27">
        <f t="shared" si="273"/>
        <v>311220042</v>
      </c>
      <c r="Q4413" s="31">
        <f t="shared" si="274"/>
        <v>44800712311204</v>
      </c>
      <c r="R4413" s="27">
        <f>COUNTIF(tratycont!S:S,'Integrantes original'!Q4413)</f>
        <v>0</v>
      </c>
      <c r="S4413" s="27">
        <f t="shared" si="275"/>
        <v>0</v>
      </c>
    </row>
    <row r="4414" spans="1:19" x14ac:dyDescent="0.15">
      <c r="A4414" s="29">
        <v>4480071</v>
      </c>
      <c r="B4414" s="29">
        <v>448007104</v>
      </c>
      <c r="C4414" s="29" t="s">
        <v>25</v>
      </c>
      <c r="D4414" s="30" t="s">
        <v>3654</v>
      </c>
      <c r="E4414" s="30" t="s">
        <v>3653</v>
      </c>
      <c r="F4414" s="15">
        <v>1</v>
      </c>
      <c r="G4414" s="29">
        <v>6</v>
      </c>
      <c r="H4414" s="29">
        <v>8</v>
      </c>
      <c r="I4414" s="29">
        <v>2010</v>
      </c>
      <c r="J4414" s="15">
        <v>-1</v>
      </c>
      <c r="K4414" s="15">
        <v>-1</v>
      </c>
      <c r="L4414" s="15">
        <v>0</v>
      </c>
      <c r="M4414" s="15">
        <v>0</v>
      </c>
      <c r="N4414" s="27" t="e">
        <f>SUMIF(#REF!,'Integrantes original'!A4185,#REF!)</f>
        <v>#REF!</v>
      </c>
      <c r="O4414" s="27">
        <f t="shared" si="272"/>
        <v>6082010</v>
      </c>
      <c r="P4414" s="27">
        <f t="shared" si="273"/>
        <v>60820101</v>
      </c>
      <c r="Q4414" s="31">
        <f t="shared" si="274"/>
        <v>44800711060810</v>
      </c>
      <c r="R4414" s="27">
        <f>COUNTIF(tratycont!S:S,'Integrantes original'!Q4414)</f>
        <v>0</v>
      </c>
      <c r="S4414" s="27">
        <f t="shared" si="275"/>
        <v>0</v>
      </c>
    </row>
    <row r="4415" spans="1:19" x14ac:dyDescent="0.15">
      <c r="A4415" s="29">
        <v>4480071</v>
      </c>
      <c r="B4415" s="29">
        <v>448007105</v>
      </c>
      <c r="C4415" s="29" t="s">
        <v>27</v>
      </c>
      <c r="D4415" s="30" t="s">
        <v>522</v>
      </c>
      <c r="E4415" s="30" t="s">
        <v>3653</v>
      </c>
      <c r="F4415" s="15">
        <v>1</v>
      </c>
      <c r="G4415" s="29">
        <v>28</v>
      </c>
      <c r="H4415" s="29">
        <v>11</v>
      </c>
      <c r="I4415" s="29">
        <v>2013</v>
      </c>
      <c r="J4415" s="15">
        <v>-1</v>
      </c>
      <c r="K4415" s="15">
        <v>-1</v>
      </c>
      <c r="L4415" s="15">
        <v>0</v>
      </c>
      <c r="M4415" s="15">
        <v>0</v>
      </c>
      <c r="N4415" s="27" t="e">
        <f>SUMIF(#REF!,'Integrantes original'!A4186,#REF!)</f>
        <v>#REF!</v>
      </c>
      <c r="O4415" s="27">
        <f t="shared" si="272"/>
        <v>28112013</v>
      </c>
      <c r="P4415" s="27">
        <f t="shared" si="273"/>
        <v>281120131</v>
      </c>
      <c r="Q4415" s="31">
        <f t="shared" si="274"/>
        <v>44800711281113</v>
      </c>
      <c r="R4415" s="27">
        <f>COUNTIF(tratycont!S:S,'Integrantes original'!Q4415)</f>
        <v>0</v>
      </c>
      <c r="S4415" s="27">
        <f t="shared" si="275"/>
        <v>0</v>
      </c>
    </row>
    <row r="4416" spans="1:19" x14ac:dyDescent="0.15">
      <c r="A4416" s="29">
        <v>4480071</v>
      </c>
      <c r="B4416" s="29">
        <v>448007106</v>
      </c>
      <c r="C4416" s="29" t="s">
        <v>30</v>
      </c>
      <c r="D4416" s="30" t="s">
        <v>1397</v>
      </c>
      <c r="E4416" s="30" t="s">
        <v>3653</v>
      </c>
      <c r="F4416" s="15">
        <v>2</v>
      </c>
      <c r="G4416" s="29">
        <v>19</v>
      </c>
      <c r="H4416" s="29">
        <v>7</v>
      </c>
      <c r="I4416" s="29">
        <v>2018</v>
      </c>
      <c r="J4416" s="15">
        <v>2</v>
      </c>
      <c r="K4416" s="15">
        <v>2</v>
      </c>
      <c r="L4416" s="15">
        <v>0</v>
      </c>
      <c r="M4416" s="15">
        <v>0</v>
      </c>
      <c r="N4416" s="27" t="e">
        <f>SUMIF(#REF!,'Integrantes original'!A4187,#REF!)</f>
        <v>#REF!</v>
      </c>
      <c r="O4416" s="27">
        <f t="shared" si="272"/>
        <v>19072018</v>
      </c>
      <c r="P4416" s="27">
        <f t="shared" si="273"/>
        <v>190720182</v>
      </c>
      <c r="Q4416" s="31">
        <f t="shared" si="274"/>
        <v>44800712190718</v>
      </c>
      <c r="R4416" s="27">
        <f>COUNTIF(tratycont!S:S,'Integrantes original'!Q4416)</f>
        <v>1</v>
      </c>
      <c r="S4416" s="27">
        <f t="shared" si="275"/>
        <v>1</v>
      </c>
    </row>
    <row r="4417" spans="1:19" x14ac:dyDescent="0.15">
      <c r="A4417" s="29">
        <v>4480101</v>
      </c>
      <c r="B4417" s="29">
        <v>448010101</v>
      </c>
      <c r="C4417" s="29" t="s">
        <v>16</v>
      </c>
      <c r="D4417" s="30" t="s">
        <v>3655</v>
      </c>
      <c r="E4417" s="30" t="s">
        <v>144</v>
      </c>
      <c r="F4417" s="15">
        <v>1</v>
      </c>
      <c r="G4417" s="29">
        <v>19</v>
      </c>
      <c r="H4417" s="29">
        <v>1</v>
      </c>
      <c r="I4417" s="29">
        <v>1990</v>
      </c>
      <c r="J4417" s="15">
        <v>-1</v>
      </c>
      <c r="K4417" s="15">
        <v>-1</v>
      </c>
      <c r="L4417" s="15">
        <v>0</v>
      </c>
      <c r="M4417" s="15">
        <v>0</v>
      </c>
      <c r="N4417" s="27" t="e">
        <f>SUMIF(#REF!,'Integrantes original'!A4188,#REF!)</f>
        <v>#REF!</v>
      </c>
      <c r="O4417" s="27">
        <f t="shared" si="272"/>
        <v>19011990</v>
      </c>
      <c r="P4417" s="27">
        <f t="shared" si="273"/>
        <v>190119901</v>
      </c>
      <c r="Q4417" s="31">
        <f t="shared" si="274"/>
        <v>44801011190190</v>
      </c>
      <c r="R4417" s="27">
        <f>COUNTIF(tratycont!S:S,'Integrantes original'!Q4417)</f>
        <v>0</v>
      </c>
      <c r="S4417" s="27">
        <f t="shared" si="275"/>
        <v>0</v>
      </c>
    </row>
    <row r="4418" spans="1:19" x14ac:dyDescent="0.15">
      <c r="A4418" s="29">
        <v>4480101</v>
      </c>
      <c r="B4418" s="29">
        <v>448010102</v>
      </c>
      <c r="C4418" s="29" t="s">
        <v>19</v>
      </c>
      <c r="D4418" s="30" t="s">
        <v>3656</v>
      </c>
      <c r="E4418" s="30" t="s">
        <v>687</v>
      </c>
      <c r="F4418" s="15">
        <v>2</v>
      </c>
      <c r="G4418" s="29">
        <v>22</v>
      </c>
      <c r="H4418" s="29">
        <v>5</v>
      </c>
      <c r="I4418" s="29">
        <v>1975</v>
      </c>
      <c r="J4418" s="15">
        <v>1</v>
      </c>
      <c r="K4418" s="15">
        <v>0</v>
      </c>
      <c r="L4418" s="15">
        <v>2</v>
      </c>
      <c r="M4418" s="15">
        <v>0</v>
      </c>
      <c r="N4418" s="27" t="e">
        <f>SUMIF(#REF!,'Integrantes original'!A4189,#REF!)</f>
        <v>#REF!</v>
      </c>
      <c r="O4418" s="27">
        <f t="shared" si="272"/>
        <v>22051975</v>
      </c>
      <c r="P4418" s="27">
        <f t="shared" si="273"/>
        <v>220519752</v>
      </c>
      <c r="Q4418" s="31">
        <f t="shared" si="274"/>
        <v>44801012220575</v>
      </c>
      <c r="R4418" s="27">
        <f>COUNTIF(tratycont!S:S,'Integrantes original'!Q4418)</f>
        <v>0</v>
      </c>
      <c r="S4418" s="27">
        <f t="shared" si="275"/>
        <v>0</v>
      </c>
    </row>
    <row r="4419" spans="1:19" x14ac:dyDescent="0.15">
      <c r="A4419" s="29">
        <v>4480101</v>
      </c>
      <c r="B4419" s="29">
        <v>448010103</v>
      </c>
      <c r="C4419" s="29" t="s">
        <v>22</v>
      </c>
      <c r="D4419" s="30" t="s">
        <v>3657</v>
      </c>
      <c r="E4419" s="30" t="s">
        <v>3658</v>
      </c>
      <c r="F4419" s="15">
        <v>1</v>
      </c>
      <c r="G4419" s="29">
        <v>29</v>
      </c>
      <c r="H4419" s="29">
        <v>1</v>
      </c>
      <c r="I4419" s="29">
        <v>2006</v>
      </c>
      <c r="J4419" s="15">
        <v>-1</v>
      </c>
      <c r="K4419" s="15">
        <v>-1</v>
      </c>
      <c r="L4419" s="15">
        <v>0</v>
      </c>
      <c r="M4419" s="15">
        <v>0</v>
      </c>
      <c r="N4419" s="27" t="e">
        <f>SUMIF(#REF!,'Integrantes original'!A4190,#REF!)</f>
        <v>#REF!</v>
      </c>
      <c r="O4419" s="27">
        <f t="shared" ref="O4419:O4482" si="276">(((G4419*100)+H4419)*10000)+I4419</f>
        <v>29012006</v>
      </c>
      <c r="P4419" s="27">
        <f t="shared" ref="P4419:P4482" si="277">(O4419*10)+F4419</f>
        <v>290120061</v>
      </c>
      <c r="Q4419" s="31">
        <f t="shared" ref="Q4419:Q4482" si="278">(((((((A4419*10)+F4419)*100)+G4419)*100)+H4419)*100)+RIGHT(I4419,2)</f>
        <v>44801011290106</v>
      </c>
      <c r="R4419" s="27">
        <f>COUNTIF(tratycont!S:S,'Integrantes original'!Q4419)</f>
        <v>0</v>
      </c>
      <c r="S4419" s="27">
        <f t="shared" ref="S4419:S4482" si="279">IF(J4419=2,1,0)</f>
        <v>0</v>
      </c>
    </row>
    <row r="4420" spans="1:19" x14ac:dyDescent="0.15">
      <c r="A4420" s="29">
        <v>4480101</v>
      </c>
      <c r="B4420" s="29">
        <v>448010104</v>
      </c>
      <c r="C4420" s="29" t="s">
        <v>25</v>
      </c>
      <c r="D4420" s="30" t="s">
        <v>3659</v>
      </c>
      <c r="E4420" s="30" t="s">
        <v>3660</v>
      </c>
      <c r="F4420" s="15">
        <v>2</v>
      </c>
      <c r="G4420" s="29">
        <v>16</v>
      </c>
      <c r="H4420" s="29">
        <v>7</v>
      </c>
      <c r="I4420" s="29">
        <v>2018</v>
      </c>
      <c r="J4420" s="15">
        <v>2</v>
      </c>
      <c r="K4420" s="15">
        <v>2</v>
      </c>
      <c r="L4420" s="15">
        <v>0</v>
      </c>
      <c r="M4420" s="15">
        <v>0</v>
      </c>
      <c r="N4420" s="27" t="e">
        <f>SUMIF(#REF!,'Integrantes original'!A4191,#REF!)</f>
        <v>#REF!</v>
      </c>
      <c r="O4420" s="27">
        <f t="shared" si="276"/>
        <v>16072018</v>
      </c>
      <c r="P4420" s="27">
        <f t="shared" si="277"/>
        <v>160720182</v>
      </c>
      <c r="Q4420" s="31">
        <f t="shared" si="278"/>
        <v>44801012160718</v>
      </c>
      <c r="R4420" s="27">
        <f>COUNTIF(tratycont!S:S,'Integrantes original'!Q4420)</f>
        <v>0</v>
      </c>
      <c r="S4420" s="27">
        <f t="shared" si="279"/>
        <v>1</v>
      </c>
    </row>
    <row r="4421" spans="1:19" x14ac:dyDescent="0.15">
      <c r="A4421" s="29">
        <v>4480101</v>
      </c>
      <c r="B4421" s="29">
        <v>448010105</v>
      </c>
      <c r="C4421" s="29" t="s">
        <v>27</v>
      </c>
      <c r="D4421" s="30" t="s">
        <v>1084</v>
      </c>
      <c r="E4421" s="30" t="s">
        <v>193</v>
      </c>
      <c r="F4421" s="15">
        <v>1</v>
      </c>
      <c r="G4421" s="29">
        <v>99</v>
      </c>
      <c r="H4421" s="29">
        <v>99</v>
      </c>
      <c r="I4421" s="29">
        <v>9999</v>
      </c>
      <c r="J4421" s="15">
        <v>-1</v>
      </c>
      <c r="K4421" s="15">
        <v>-1</v>
      </c>
      <c r="L4421" s="15">
        <v>0</v>
      </c>
      <c r="M4421" s="15">
        <v>0</v>
      </c>
      <c r="N4421" s="27" t="e">
        <f>SUMIF(#REF!,'Integrantes original'!A4192,#REF!)</f>
        <v>#REF!</v>
      </c>
      <c r="O4421" s="27">
        <f t="shared" si="276"/>
        <v>99999999</v>
      </c>
      <c r="P4421" s="27">
        <f t="shared" si="277"/>
        <v>999999991</v>
      </c>
      <c r="Q4421" s="31">
        <f t="shared" si="278"/>
        <v>44801011999999</v>
      </c>
      <c r="R4421" s="27">
        <f>COUNTIF(tratycont!S:S,'Integrantes original'!Q4421)</f>
        <v>0</v>
      </c>
      <c r="S4421" s="27">
        <f t="shared" si="279"/>
        <v>0</v>
      </c>
    </row>
    <row r="4422" spans="1:19" x14ac:dyDescent="0.15">
      <c r="A4422" s="29">
        <v>4480101</v>
      </c>
      <c r="B4422" s="29">
        <v>448010106</v>
      </c>
      <c r="C4422" s="29" t="s">
        <v>30</v>
      </c>
      <c r="D4422" s="30" t="s">
        <v>1405</v>
      </c>
      <c r="E4422" s="30" t="s">
        <v>3661</v>
      </c>
      <c r="F4422" s="15">
        <v>2</v>
      </c>
      <c r="G4422" s="29">
        <v>99</v>
      </c>
      <c r="H4422" s="29">
        <v>99</v>
      </c>
      <c r="I4422" s="29">
        <v>9999</v>
      </c>
      <c r="J4422" s="15">
        <v>-1</v>
      </c>
      <c r="K4422" s="15">
        <v>-1</v>
      </c>
      <c r="L4422" s="15">
        <v>0</v>
      </c>
      <c r="M4422" s="15">
        <v>0</v>
      </c>
      <c r="N4422" s="27" t="e">
        <f>SUMIF(#REF!,'Integrantes original'!A4193,#REF!)</f>
        <v>#REF!</v>
      </c>
      <c r="O4422" s="27">
        <f t="shared" si="276"/>
        <v>99999999</v>
      </c>
      <c r="P4422" s="27">
        <f t="shared" si="277"/>
        <v>999999992</v>
      </c>
      <c r="Q4422" s="31">
        <f t="shared" si="278"/>
        <v>44801012999999</v>
      </c>
      <c r="R4422" s="27">
        <f>COUNTIF(tratycont!S:S,'Integrantes original'!Q4422)</f>
        <v>0</v>
      </c>
      <c r="S4422" s="27">
        <f t="shared" si="279"/>
        <v>0</v>
      </c>
    </row>
    <row r="4423" spans="1:19" x14ac:dyDescent="0.15">
      <c r="A4423" s="29">
        <v>4480121</v>
      </c>
      <c r="B4423" s="29">
        <v>448012101</v>
      </c>
      <c r="C4423" s="29" t="s">
        <v>16</v>
      </c>
      <c r="D4423" s="30" t="s">
        <v>3662</v>
      </c>
      <c r="E4423" s="30" t="s">
        <v>3469</v>
      </c>
      <c r="F4423" s="15">
        <v>1</v>
      </c>
      <c r="G4423" s="29">
        <v>7</v>
      </c>
      <c r="H4423" s="29">
        <v>1</v>
      </c>
      <c r="I4423" s="29">
        <v>1983</v>
      </c>
      <c r="J4423" s="15">
        <v>-1</v>
      </c>
      <c r="K4423" s="15">
        <v>-1</v>
      </c>
      <c r="L4423" s="15">
        <v>0</v>
      </c>
      <c r="M4423" s="15">
        <v>0</v>
      </c>
      <c r="N4423" s="27" t="e">
        <f>SUMIF(#REF!,'Integrantes original'!A4194,#REF!)</f>
        <v>#REF!</v>
      </c>
      <c r="O4423" s="27">
        <f t="shared" si="276"/>
        <v>7011983</v>
      </c>
      <c r="P4423" s="27">
        <f t="shared" si="277"/>
        <v>70119831</v>
      </c>
      <c r="Q4423" s="31">
        <f t="shared" si="278"/>
        <v>44801211070183</v>
      </c>
      <c r="R4423" s="27">
        <f>COUNTIF(tratycont!S:S,'Integrantes original'!Q4423)</f>
        <v>0</v>
      </c>
      <c r="S4423" s="27">
        <f t="shared" si="279"/>
        <v>0</v>
      </c>
    </row>
    <row r="4424" spans="1:19" x14ac:dyDescent="0.15">
      <c r="A4424" s="29">
        <v>4480121</v>
      </c>
      <c r="B4424" s="29">
        <v>448012102</v>
      </c>
      <c r="C4424" s="29" t="s">
        <v>19</v>
      </c>
      <c r="D4424" s="30" t="s">
        <v>3663</v>
      </c>
      <c r="E4424" s="30" t="s">
        <v>3664</v>
      </c>
      <c r="F4424" s="15">
        <v>2</v>
      </c>
      <c r="G4424" s="29">
        <v>20</v>
      </c>
      <c r="H4424" s="29">
        <v>1</v>
      </c>
      <c r="I4424" s="29">
        <v>1988</v>
      </c>
      <c r="J4424" s="15">
        <v>1</v>
      </c>
      <c r="K4424" s="15">
        <v>0</v>
      </c>
      <c r="L4424" s="15">
        <v>2</v>
      </c>
      <c r="M4424" s="15">
        <v>0</v>
      </c>
      <c r="N4424" s="27" t="e">
        <f>SUMIF(#REF!,'Integrantes original'!A4195,#REF!)</f>
        <v>#REF!</v>
      </c>
      <c r="O4424" s="27">
        <f t="shared" si="276"/>
        <v>20011988</v>
      </c>
      <c r="P4424" s="27">
        <f t="shared" si="277"/>
        <v>200119882</v>
      </c>
      <c r="Q4424" s="31">
        <f t="shared" si="278"/>
        <v>44801212200188</v>
      </c>
      <c r="R4424" s="27">
        <f>COUNTIF(tratycont!S:S,'Integrantes original'!Q4424)</f>
        <v>0</v>
      </c>
      <c r="S4424" s="27">
        <f t="shared" si="279"/>
        <v>0</v>
      </c>
    </row>
    <row r="4425" spans="1:19" x14ac:dyDescent="0.15">
      <c r="A4425" s="29">
        <v>4480121</v>
      </c>
      <c r="B4425" s="29">
        <v>448012103</v>
      </c>
      <c r="C4425" s="29" t="s">
        <v>22</v>
      </c>
      <c r="D4425" s="30" t="s">
        <v>1398</v>
      </c>
      <c r="E4425" s="30" t="s">
        <v>3665</v>
      </c>
      <c r="F4425" s="15">
        <v>1</v>
      </c>
      <c r="G4425" s="29">
        <v>8</v>
      </c>
      <c r="H4425" s="29">
        <v>11</v>
      </c>
      <c r="I4425" s="29">
        <v>2004</v>
      </c>
      <c r="J4425" s="15">
        <v>-1</v>
      </c>
      <c r="K4425" s="15">
        <v>-1</v>
      </c>
      <c r="L4425" s="15">
        <v>0</v>
      </c>
      <c r="M4425" s="15">
        <v>0</v>
      </c>
      <c r="N4425" s="27" t="e">
        <f>SUMIF(#REF!,'Integrantes original'!A4196,#REF!)</f>
        <v>#REF!</v>
      </c>
      <c r="O4425" s="27">
        <f t="shared" si="276"/>
        <v>8112004</v>
      </c>
      <c r="P4425" s="27">
        <f t="shared" si="277"/>
        <v>81120041</v>
      </c>
      <c r="Q4425" s="31">
        <f t="shared" si="278"/>
        <v>44801211081104</v>
      </c>
      <c r="R4425" s="27">
        <f>COUNTIF(tratycont!S:S,'Integrantes original'!Q4425)</f>
        <v>0</v>
      </c>
      <c r="S4425" s="27">
        <f t="shared" si="279"/>
        <v>0</v>
      </c>
    </row>
    <row r="4426" spans="1:19" x14ac:dyDescent="0.15">
      <c r="A4426" s="29">
        <v>4480121</v>
      </c>
      <c r="B4426" s="29">
        <v>448012104</v>
      </c>
      <c r="C4426" s="29" t="s">
        <v>25</v>
      </c>
      <c r="D4426" s="30" t="s">
        <v>1297</v>
      </c>
      <c r="E4426" s="30" t="s">
        <v>3665</v>
      </c>
      <c r="F4426" s="15">
        <v>2</v>
      </c>
      <c r="G4426" s="29">
        <v>17</v>
      </c>
      <c r="H4426" s="29">
        <v>3</v>
      </c>
      <c r="I4426" s="29">
        <v>2006</v>
      </c>
      <c r="J4426" s="15">
        <v>-1</v>
      </c>
      <c r="K4426" s="15">
        <v>-1</v>
      </c>
      <c r="L4426" s="15">
        <v>0</v>
      </c>
      <c r="M4426" s="15">
        <v>0</v>
      </c>
      <c r="N4426" s="27" t="e">
        <f>SUMIF(#REF!,'Integrantes original'!A4197,#REF!)</f>
        <v>#REF!</v>
      </c>
      <c r="O4426" s="27">
        <f t="shared" si="276"/>
        <v>17032006</v>
      </c>
      <c r="P4426" s="27">
        <f t="shared" si="277"/>
        <v>170320062</v>
      </c>
      <c r="Q4426" s="31">
        <f t="shared" si="278"/>
        <v>44801212170306</v>
      </c>
      <c r="R4426" s="27">
        <f>COUNTIF(tratycont!S:S,'Integrantes original'!Q4426)</f>
        <v>0</v>
      </c>
      <c r="S4426" s="27">
        <f t="shared" si="279"/>
        <v>0</v>
      </c>
    </row>
    <row r="4427" spans="1:19" x14ac:dyDescent="0.15">
      <c r="A4427" s="29">
        <v>4480121</v>
      </c>
      <c r="B4427" s="29">
        <v>448012105</v>
      </c>
      <c r="C4427" s="29" t="s">
        <v>27</v>
      </c>
      <c r="D4427" s="30" t="s">
        <v>971</v>
      </c>
      <c r="E4427" s="30" t="s">
        <v>3665</v>
      </c>
      <c r="F4427" s="15">
        <v>2</v>
      </c>
      <c r="G4427" s="29">
        <v>9</v>
      </c>
      <c r="H4427" s="29">
        <v>7</v>
      </c>
      <c r="I4427" s="29">
        <v>2009</v>
      </c>
      <c r="J4427" s="15">
        <v>-1</v>
      </c>
      <c r="K4427" s="15">
        <v>-1</v>
      </c>
      <c r="L4427" s="15">
        <v>0</v>
      </c>
      <c r="M4427" s="15">
        <v>0</v>
      </c>
      <c r="N4427" s="27" t="e">
        <f>SUMIF(#REF!,'Integrantes original'!A4198,#REF!)</f>
        <v>#REF!</v>
      </c>
      <c r="O4427" s="27">
        <f t="shared" si="276"/>
        <v>9072009</v>
      </c>
      <c r="P4427" s="27">
        <f t="shared" si="277"/>
        <v>90720092</v>
      </c>
      <c r="Q4427" s="31">
        <f t="shared" si="278"/>
        <v>44801212090709</v>
      </c>
      <c r="R4427" s="27">
        <f>COUNTIF(tratycont!S:S,'Integrantes original'!Q4427)</f>
        <v>0</v>
      </c>
      <c r="S4427" s="27">
        <f t="shared" si="279"/>
        <v>0</v>
      </c>
    </row>
    <row r="4428" spans="1:19" x14ac:dyDescent="0.15">
      <c r="A4428" s="29">
        <v>4480121</v>
      </c>
      <c r="B4428" s="29">
        <v>448012106</v>
      </c>
      <c r="C4428" s="29" t="s">
        <v>30</v>
      </c>
      <c r="D4428" s="30" t="s">
        <v>2584</v>
      </c>
      <c r="E4428" s="30" t="s">
        <v>3665</v>
      </c>
      <c r="F4428" s="15">
        <v>1</v>
      </c>
      <c r="G4428" s="29">
        <v>30</v>
      </c>
      <c r="H4428" s="29">
        <v>6</v>
      </c>
      <c r="I4428" s="29">
        <v>2018</v>
      </c>
      <c r="J4428" s="15">
        <v>2</v>
      </c>
      <c r="K4428" s="15">
        <v>2</v>
      </c>
      <c r="L4428" s="15">
        <v>0</v>
      </c>
      <c r="M4428" s="15">
        <v>0</v>
      </c>
      <c r="N4428" s="27" t="e">
        <f>SUMIF(#REF!,'Integrantes original'!A4199,#REF!)</f>
        <v>#REF!</v>
      </c>
      <c r="O4428" s="27">
        <f t="shared" si="276"/>
        <v>30062018</v>
      </c>
      <c r="P4428" s="27">
        <f t="shared" si="277"/>
        <v>300620181</v>
      </c>
      <c r="Q4428" s="31">
        <f t="shared" si="278"/>
        <v>44801211300618</v>
      </c>
      <c r="R4428" s="27">
        <f>COUNTIF(tratycont!S:S,'Integrantes original'!Q4428)</f>
        <v>1</v>
      </c>
      <c r="S4428" s="27">
        <f t="shared" si="279"/>
        <v>1</v>
      </c>
    </row>
    <row r="4429" spans="1:19" x14ac:dyDescent="0.15">
      <c r="A4429" s="29">
        <v>4480121</v>
      </c>
      <c r="B4429" s="29">
        <v>448012107</v>
      </c>
      <c r="C4429" s="29" t="s">
        <v>56</v>
      </c>
      <c r="D4429" s="30" t="s">
        <v>1015</v>
      </c>
      <c r="E4429" s="30" t="s">
        <v>3469</v>
      </c>
      <c r="F4429" s="15">
        <v>1</v>
      </c>
      <c r="G4429" s="29">
        <v>99</v>
      </c>
      <c r="H4429" s="29">
        <v>99</v>
      </c>
      <c r="I4429" s="29">
        <v>9999</v>
      </c>
      <c r="J4429" s="15">
        <v>-1</v>
      </c>
      <c r="K4429" s="15">
        <v>-1</v>
      </c>
      <c r="L4429" s="15">
        <v>0</v>
      </c>
      <c r="M4429" s="15">
        <v>0</v>
      </c>
      <c r="N4429" s="27" t="e">
        <f>SUMIF(#REF!,'Integrantes original'!A4200,#REF!)</f>
        <v>#REF!</v>
      </c>
      <c r="O4429" s="27">
        <f t="shared" si="276"/>
        <v>99999999</v>
      </c>
      <c r="P4429" s="27">
        <f t="shared" si="277"/>
        <v>999999991</v>
      </c>
      <c r="Q4429" s="31">
        <f t="shared" si="278"/>
        <v>44801211999999</v>
      </c>
      <c r="R4429" s="27">
        <f>COUNTIF(tratycont!S:S,'Integrantes original'!Q4429)</f>
        <v>0</v>
      </c>
      <c r="S4429" s="27">
        <f t="shared" si="279"/>
        <v>0</v>
      </c>
    </row>
    <row r="4430" spans="1:19" x14ac:dyDescent="0.15">
      <c r="A4430" s="29">
        <v>4480121</v>
      </c>
      <c r="B4430" s="29">
        <v>448012108</v>
      </c>
      <c r="C4430" s="29" t="s">
        <v>58</v>
      </c>
      <c r="D4430" s="30" t="s">
        <v>84</v>
      </c>
      <c r="E4430" s="30" t="s">
        <v>3469</v>
      </c>
      <c r="F4430" s="15">
        <v>1</v>
      </c>
      <c r="G4430" s="29">
        <v>99</v>
      </c>
      <c r="H4430" s="29">
        <v>99</v>
      </c>
      <c r="I4430" s="29">
        <v>9999</v>
      </c>
      <c r="J4430" s="15">
        <v>-1</v>
      </c>
      <c r="K4430" s="15">
        <v>-1</v>
      </c>
      <c r="L4430" s="15">
        <v>0</v>
      </c>
      <c r="M4430" s="15">
        <v>0</v>
      </c>
      <c r="N4430" s="27" t="e">
        <f>SUMIF(#REF!,'Integrantes original'!A4201,#REF!)</f>
        <v>#REF!</v>
      </c>
      <c r="O4430" s="27">
        <f t="shared" si="276"/>
        <v>99999999</v>
      </c>
      <c r="P4430" s="27">
        <f t="shared" si="277"/>
        <v>999999991</v>
      </c>
      <c r="Q4430" s="31">
        <f t="shared" si="278"/>
        <v>44801211999999</v>
      </c>
      <c r="R4430" s="27">
        <f>COUNTIF(tratycont!S:S,'Integrantes original'!Q4430)</f>
        <v>0</v>
      </c>
      <c r="S4430" s="27">
        <f t="shared" si="279"/>
        <v>0</v>
      </c>
    </row>
    <row r="4431" spans="1:19" x14ac:dyDescent="0.15">
      <c r="A4431" s="29">
        <v>4480121</v>
      </c>
      <c r="B4431" s="29">
        <v>448012109</v>
      </c>
      <c r="C4431" s="29" t="s">
        <v>120</v>
      </c>
      <c r="D4431" s="30" t="s">
        <v>1031</v>
      </c>
      <c r="E4431" s="30" t="s">
        <v>3666</v>
      </c>
      <c r="F4431" s="15">
        <v>2</v>
      </c>
      <c r="G4431" s="29">
        <v>99</v>
      </c>
      <c r="H4431" s="29">
        <v>99</v>
      </c>
      <c r="I4431" s="29">
        <v>9999</v>
      </c>
      <c r="J4431" s="15">
        <v>-1</v>
      </c>
      <c r="K4431" s="15">
        <v>-1</v>
      </c>
      <c r="L4431" s="15">
        <v>0</v>
      </c>
      <c r="M4431" s="15">
        <v>0</v>
      </c>
      <c r="N4431" s="27" t="e">
        <f>SUMIF(#REF!,'Integrantes original'!A4202,#REF!)</f>
        <v>#REF!</v>
      </c>
      <c r="O4431" s="27">
        <f t="shared" si="276"/>
        <v>99999999</v>
      </c>
      <c r="P4431" s="27">
        <f t="shared" si="277"/>
        <v>999999992</v>
      </c>
      <c r="Q4431" s="31">
        <f t="shared" si="278"/>
        <v>44801212999999</v>
      </c>
      <c r="R4431" s="27">
        <f>COUNTIF(tratycont!S:S,'Integrantes original'!Q4431)</f>
        <v>0</v>
      </c>
      <c r="S4431" s="27">
        <f t="shared" si="279"/>
        <v>0</v>
      </c>
    </row>
    <row r="4432" spans="1:19" x14ac:dyDescent="0.15">
      <c r="A4432" s="29">
        <v>4480121</v>
      </c>
      <c r="B4432" s="29">
        <v>448012110</v>
      </c>
      <c r="C4432" s="29" t="s">
        <v>123</v>
      </c>
      <c r="D4432" s="30" t="s">
        <v>953</v>
      </c>
      <c r="E4432" s="30" t="s">
        <v>3469</v>
      </c>
      <c r="F4432" s="15">
        <v>2</v>
      </c>
      <c r="G4432" s="29">
        <v>99</v>
      </c>
      <c r="H4432" s="29">
        <v>99</v>
      </c>
      <c r="I4432" s="29">
        <v>9999</v>
      </c>
      <c r="J4432" s="15">
        <v>-1</v>
      </c>
      <c r="K4432" s="15">
        <v>-1</v>
      </c>
      <c r="L4432" s="15">
        <v>0</v>
      </c>
      <c r="M4432" s="15">
        <v>0</v>
      </c>
      <c r="N4432" s="27" t="e">
        <f>SUMIF(#REF!,'Integrantes original'!A4203,#REF!)</f>
        <v>#REF!</v>
      </c>
      <c r="O4432" s="27">
        <f t="shared" si="276"/>
        <v>99999999</v>
      </c>
      <c r="P4432" s="27">
        <f t="shared" si="277"/>
        <v>999999992</v>
      </c>
      <c r="Q4432" s="31">
        <f t="shared" si="278"/>
        <v>44801212999999</v>
      </c>
      <c r="R4432" s="27">
        <f>COUNTIF(tratycont!S:S,'Integrantes original'!Q4432)</f>
        <v>0</v>
      </c>
      <c r="S4432" s="27">
        <f t="shared" si="279"/>
        <v>0</v>
      </c>
    </row>
    <row r="4433" spans="1:19" x14ac:dyDescent="0.15">
      <c r="A4433" s="29">
        <v>4480131</v>
      </c>
      <c r="B4433" s="29">
        <v>448013101</v>
      </c>
      <c r="C4433" s="29" t="s">
        <v>16</v>
      </c>
      <c r="D4433" s="30" t="s">
        <v>695</v>
      </c>
      <c r="E4433" s="30" t="s">
        <v>3667</v>
      </c>
      <c r="F4433" s="15">
        <v>1</v>
      </c>
      <c r="G4433" s="29">
        <v>4</v>
      </c>
      <c r="H4433" s="29">
        <v>5</v>
      </c>
      <c r="I4433" s="29">
        <v>1976</v>
      </c>
      <c r="J4433" s="15">
        <v>-1</v>
      </c>
      <c r="K4433" s="15">
        <v>-1</v>
      </c>
      <c r="L4433" s="15">
        <v>0</v>
      </c>
      <c r="M4433" s="15">
        <v>0</v>
      </c>
      <c r="N4433" s="27" t="e">
        <f>SUMIF(#REF!,'Integrantes original'!A4204,#REF!)</f>
        <v>#REF!</v>
      </c>
      <c r="O4433" s="27">
        <f t="shared" si="276"/>
        <v>4051976</v>
      </c>
      <c r="P4433" s="27">
        <f t="shared" si="277"/>
        <v>40519761</v>
      </c>
      <c r="Q4433" s="31">
        <f t="shared" si="278"/>
        <v>44801311040576</v>
      </c>
      <c r="R4433" s="27">
        <f>COUNTIF(tratycont!S:S,'Integrantes original'!Q4433)</f>
        <v>0</v>
      </c>
      <c r="S4433" s="27">
        <f t="shared" si="279"/>
        <v>0</v>
      </c>
    </row>
    <row r="4434" spans="1:19" x14ac:dyDescent="0.15">
      <c r="A4434" s="29">
        <v>4480131</v>
      </c>
      <c r="B4434" s="29">
        <v>448013102</v>
      </c>
      <c r="C4434" s="29" t="s">
        <v>19</v>
      </c>
      <c r="D4434" s="30" t="s">
        <v>2519</v>
      </c>
      <c r="E4434" s="30" t="s">
        <v>3668</v>
      </c>
      <c r="F4434" s="15">
        <v>2</v>
      </c>
      <c r="G4434" s="29">
        <v>15</v>
      </c>
      <c r="H4434" s="29">
        <v>10</v>
      </c>
      <c r="I4434" s="29">
        <v>1979</v>
      </c>
      <c r="J4434" s="15">
        <v>1</v>
      </c>
      <c r="K4434" s="15">
        <v>0</v>
      </c>
      <c r="L4434" s="15">
        <v>2</v>
      </c>
      <c r="M4434" s="15">
        <v>0</v>
      </c>
      <c r="N4434" s="27" t="e">
        <f>SUMIF(#REF!,'Integrantes original'!A4205,#REF!)</f>
        <v>#REF!</v>
      </c>
      <c r="O4434" s="27">
        <f t="shared" si="276"/>
        <v>15101979</v>
      </c>
      <c r="P4434" s="27">
        <f t="shared" si="277"/>
        <v>151019792</v>
      </c>
      <c r="Q4434" s="31">
        <f t="shared" si="278"/>
        <v>44801312151079</v>
      </c>
      <c r="R4434" s="27">
        <f>COUNTIF(tratycont!S:S,'Integrantes original'!Q4434)</f>
        <v>0</v>
      </c>
      <c r="S4434" s="27">
        <f t="shared" si="279"/>
        <v>0</v>
      </c>
    </row>
    <row r="4435" spans="1:19" x14ac:dyDescent="0.15">
      <c r="A4435" s="29">
        <v>4480131</v>
      </c>
      <c r="B4435" s="29">
        <v>448013103</v>
      </c>
      <c r="C4435" s="29" t="s">
        <v>22</v>
      </c>
      <c r="D4435" s="30" t="s">
        <v>3669</v>
      </c>
      <c r="E4435" s="30" t="s">
        <v>3670</v>
      </c>
      <c r="F4435" s="15">
        <v>2</v>
      </c>
      <c r="G4435" s="29">
        <v>15</v>
      </c>
      <c r="H4435" s="29">
        <v>8</v>
      </c>
      <c r="I4435" s="29">
        <v>1999</v>
      </c>
      <c r="J4435" s="15">
        <v>-1</v>
      </c>
      <c r="K4435" s="15">
        <v>-1</v>
      </c>
      <c r="L4435" s="15">
        <v>0</v>
      </c>
      <c r="M4435" s="15">
        <v>0</v>
      </c>
      <c r="N4435" s="27" t="e">
        <f>SUMIF(#REF!,'Integrantes original'!A4206,#REF!)</f>
        <v>#REF!</v>
      </c>
      <c r="O4435" s="27">
        <f t="shared" si="276"/>
        <v>15081999</v>
      </c>
      <c r="P4435" s="27">
        <f t="shared" si="277"/>
        <v>150819992</v>
      </c>
      <c r="Q4435" s="31">
        <f t="shared" si="278"/>
        <v>44801312150899</v>
      </c>
      <c r="R4435" s="27">
        <f>COUNTIF(tratycont!S:S,'Integrantes original'!Q4435)</f>
        <v>0</v>
      </c>
      <c r="S4435" s="27">
        <f t="shared" si="279"/>
        <v>0</v>
      </c>
    </row>
    <row r="4436" spans="1:19" x14ac:dyDescent="0.15">
      <c r="A4436" s="29">
        <v>4480131</v>
      </c>
      <c r="B4436" s="29">
        <v>448013104</v>
      </c>
      <c r="C4436" s="29" t="s">
        <v>25</v>
      </c>
      <c r="D4436" s="30" t="s">
        <v>3671</v>
      </c>
      <c r="E4436" s="30" t="s">
        <v>3670</v>
      </c>
      <c r="F4436" s="15">
        <v>2</v>
      </c>
      <c r="G4436" s="29">
        <v>4</v>
      </c>
      <c r="H4436" s="29">
        <v>7</v>
      </c>
      <c r="I4436" s="29">
        <v>2001</v>
      </c>
      <c r="J4436" s="15">
        <v>-1</v>
      </c>
      <c r="K4436" s="15">
        <v>-1</v>
      </c>
      <c r="L4436" s="15">
        <v>0</v>
      </c>
      <c r="M4436" s="15">
        <v>0</v>
      </c>
      <c r="N4436" s="27" t="e">
        <f>SUMIF(#REF!,'Integrantes original'!A4207,#REF!)</f>
        <v>#REF!</v>
      </c>
      <c r="O4436" s="27">
        <f t="shared" si="276"/>
        <v>4072001</v>
      </c>
      <c r="P4436" s="27">
        <f t="shared" si="277"/>
        <v>40720012</v>
      </c>
      <c r="Q4436" s="31">
        <f t="shared" si="278"/>
        <v>44801312040701</v>
      </c>
      <c r="R4436" s="27">
        <f>COUNTIF(tratycont!S:S,'Integrantes original'!Q4436)</f>
        <v>0</v>
      </c>
      <c r="S4436" s="27">
        <f t="shared" si="279"/>
        <v>0</v>
      </c>
    </row>
    <row r="4437" spans="1:19" x14ac:dyDescent="0.15">
      <c r="A4437" s="29">
        <v>4480131</v>
      </c>
      <c r="B4437" s="29">
        <v>448013105</v>
      </c>
      <c r="C4437" s="29" t="s">
        <v>27</v>
      </c>
      <c r="D4437" s="30" t="s">
        <v>3672</v>
      </c>
      <c r="E4437" s="30" t="s">
        <v>3670</v>
      </c>
      <c r="F4437" s="15">
        <v>1</v>
      </c>
      <c r="G4437" s="29">
        <v>9</v>
      </c>
      <c r="H4437" s="29">
        <v>3</v>
      </c>
      <c r="I4437" s="29">
        <v>2003</v>
      </c>
      <c r="J4437" s="15">
        <v>-1</v>
      </c>
      <c r="K4437" s="15">
        <v>-1</v>
      </c>
      <c r="L4437" s="15">
        <v>0</v>
      </c>
      <c r="M4437" s="15">
        <v>0</v>
      </c>
      <c r="N4437" s="27" t="e">
        <f>SUMIF(#REF!,'Integrantes original'!A4208,#REF!)</f>
        <v>#REF!</v>
      </c>
      <c r="O4437" s="27">
        <f t="shared" si="276"/>
        <v>9032003</v>
      </c>
      <c r="P4437" s="27">
        <f t="shared" si="277"/>
        <v>90320031</v>
      </c>
      <c r="Q4437" s="31">
        <f t="shared" si="278"/>
        <v>44801311090303</v>
      </c>
      <c r="R4437" s="27">
        <f>COUNTIF(tratycont!S:S,'Integrantes original'!Q4437)</f>
        <v>0</v>
      </c>
      <c r="S4437" s="27">
        <f t="shared" si="279"/>
        <v>0</v>
      </c>
    </row>
    <row r="4438" spans="1:19" x14ac:dyDescent="0.15">
      <c r="A4438" s="29">
        <v>4480131</v>
      </c>
      <c r="B4438" s="29">
        <v>448013106</v>
      </c>
      <c r="C4438" s="29" t="s">
        <v>30</v>
      </c>
      <c r="D4438" s="30" t="s">
        <v>3673</v>
      </c>
      <c r="E4438" s="30" t="s">
        <v>3670</v>
      </c>
      <c r="F4438" s="15">
        <v>1</v>
      </c>
      <c r="G4438" s="29">
        <v>16</v>
      </c>
      <c r="H4438" s="29">
        <v>11</v>
      </c>
      <c r="I4438" s="29">
        <v>2004</v>
      </c>
      <c r="J4438" s="15">
        <v>-1</v>
      </c>
      <c r="K4438" s="15">
        <v>-1</v>
      </c>
      <c r="L4438" s="15">
        <v>0</v>
      </c>
      <c r="M4438" s="15">
        <v>0</v>
      </c>
      <c r="N4438" s="27" t="e">
        <f>SUMIF(#REF!,'Integrantes original'!A4209,#REF!)</f>
        <v>#REF!</v>
      </c>
      <c r="O4438" s="27">
        <f t="shared" si="276"/>
        <v>16112004</v>
      </c>
      <c r="P4438" s="27">
        <f t="shared" si="277"/>
        <v>161120041</v>
      </c>
      <c r="Q4438" s="31">
        <f t="shared" si="278"/>
        <v>44801311161104</v>
      </c>
      <c r="R4438" s="27">
        <f>COUNTIF(tratycont!S:S,'Integrantes original'!Q4438)</f>
        <v>0</v>
      </c>
      <c r="S4438" s="27">
        <f t="shared" si="279"/>
        <v>0</v>
      </c>
    </row>
    <row r="4439" spans="1:19" x14ac:dyDescent="0.15">
      <c r="A4439" s="29">
        <v>4480131</v>
      </c>
      <c r="B4439" s="29">
        <v>448013107</v>
      </c>
      <c r="C4439" s="29" t="s">
        <v>56</v>
      </c>
      <c r="D4439" s="30" t="s">
        <v>3116</v>
      </c>
      <c r="E4439" s="30" t="s">
        <v>3670</v>
      </c>
      <c r="F4439" s="15">
        <v>1</v>
      </c>
      <c r="G4439" s="29">
        <v>1</v>
      </c>
      <c r="H4439" s="29">
        <v>11</v>
      </c>
      <c r="I4439" s="29">
        <v>2008</v>
      </c>
      <c r="J4439" s="15">
        <v>-1</v>
      </c>
      <c r="K4439" s="15">
        <v>-1</v>
      </c>
      <c r="L4439" s="15">
        <v>0</v>
      </c>
      <c r="M4439" s="15">
        <v>0</v>
      </c>
      <c r="N4439" s="27" t="e">
        <f>SUMIF(#REF!,'Integrantes original'!A4210,#REF!)</f>
        <v>#REF!</v>
      </c>
      <c r="O4439" s="27">
        <f t="shared" si="276"/>
        <v>1112008</v>
      </c>
      <c r="P4439" s="27">
        <f t="shared" si="277"/>
        <v>11120081</v>
      </c>
      <c r="Q4439" s="31">
        <f t="shared" si="278"/>
        <v>44801311011108</v>
      </c>
      <c r="R4439" s="27">
        <f>COUNTIF(tratycont!S:S,'Integrantes original'!Q4439)</f>
        <v>0</v>
      </c>
      <c r="S4439" s="27">
        <f t="shared" si="279"/>
        <v>0</v>
      </c>
    </row>
    <row r="4440" spans="1:19" x14ac:dyDescent="0.15">
      <c r="A4440" s="29">
        <v>4480131</v>
      </c>
      <c r="B4440" s="29">
        <v>448013108</v>
      </c>
      <c r="C4440" s="29" t="s">
        <v>58</v>
      </c>
      <c r="D4440" s="30" t="s">
        <v>557</v>
      </c>
      <c r="E4440" s="30" t="s">
        <v>3670</v>
      </c>
      <c r="F4440" s="15">
        <v>2</v>
      </c>
      <c r="G4440" s="29">
        <v>10</v>
      </c>
      <c r="H4440" s="29">
        <v>11</v>
      </c>
      <c r="I4440" s="29">
        <v>2014</v>
      </c>
      <c r="J4440" s="15">
        <v>-1</v>
      </c>
      <c r="K4440" s="15">
        <v>-1</v>
      </c>
      <c r="L4440" s="15">
        <v>0</v>
      </c>
      <c r="M4440" s="15">
        <v>0</v>
      </c>
      <c r="N4440" s="27" t="e">
        <f>SUMIF(#REF!,'Integrantes original'!A4211,#REF!)</f>
        <v>#REF!</v>
      </c>
      <c r="O4440" s="27">
        <f t="shared" si="276"/>
        <v>10112014</v>
      </c>
      <c r="P4440" s="27">
        <f t="shared" si="277"/>
        <v>101120142</v>
      </c>
      <c r="Q4440" s="31">
        <f t="shared" si="278"/>
        <v>44801312101114</v>
      </c>
      <c r="R4440" s="27">
        <f>COUNTIF(tratycont!S:S,'Integrantes original'!Q4440)</f>
        <v>0</v>
      </c>
      <c r="S4440" s="27">
        <f t="shared" si="279"/>
        <v>0</v>
      </c>
    </row>
    <row r="4441" spans="1:19" x14ac:dyDescent="0.15">
      <c r="A4441" s="29">
        <v>4480131</v>
      </c>
      <c r="B4441" s="29">
        <v>448013109</v>
      </c>
      <c r="C4441" s="29" t="s">
        <v>120</v>
      </c>
      <c r="D4441" s="30" t="s">
        <v>3674</v>
      </c>
      <c r="E4441" s="30" t="s">
        <v>3670</v>
      </c>
      <c r="F4441" s="15">
        <v>1</v>
      </c>
      <c r="G4441" s="29">
        <v>11</v>
      </c>
      <c r="H4441" s="29">
        <v>5</v>
      </c>
      <c r="I4441" s="29">
        <v>2018</v>
      </c>
      <c r="J4441" s="15">
        <v>2</v>
      </c>
      <c r="K4441" s="15">
        <v>2</v>
      </c>
      <c r="L4441" s="15">
        <v>0</v>
      </c>
      <c r="M4441" s="15">
        <v>0</v>
      </c>
      <c r="N4441" s="27" t="e">
        <f>SUMIF(#REF!,'Integrantes original'!A4212,#REF!)</f>
        <v>#REF!</v>
      </c>
      <c r="O4441" s="27">
        <f t="shared" si="276"/>
        <v>11052018</v>
      </c>
      <c r="P4441" s="27">
        <f t="shared" si="277"/>
        <v>110520181</v>
      </c>
      <c r="Q4441" s="31">
        <f t="shared" si="278"/>
        <v>44801311110518</v>
      </c>
      <c r="R4441" s="27">
        <f>COUNTIF(tratycont!S:S,'Integrantes original'!Q4441)</f>
        <v>0</v>
      </c>
      <c r="S4441" s="27">
        <f t="shared" si="279"/>
        <v>1</v>
      </c>
    </row>
    <row r="4442" spans="1:19" x14ac:dyDescent="0.15">
      <c r="A4442" s="29">
        <v>4480151</v>
      </c>
      <c r="B4442" s="29">
        <v>448015101</v>
      </c>
      <c r="C4442" s="29" t="s">
        <v>16</v>
      </c>
      <c r="D4442" s="30" t="s">
        <v>3675</v>
      </c>
      <c r="E4442" s="30" t="s">
        <v>896</v>
      </c>
      <c r="F4442" s="15">
        <v>1</v>
      </c>
      <c r="G4442" s="29">
        <v>15</v>
      </c>
      <c r="H4442" s="29">
        <v>5</v>
      </c>
      <c r="I4442" s="29">
        <v>1992</v>
      </c>
      <c r="J4442" s="15">
        <v>-1</v>
      </c>
      <c r="K4442" s="15">
        <v>-1</v>
      </c>
      <c r="L4442" s="15">
        <v>0</v>
      </c>
      <c r="M4442" s="15">
        <v>0</v>
      </c>
      <c r="N4442" s="27" t="e">
        <f>SUMIF(#REF!,'Integrantes original'!A4213,#REF!)</f>
        <v>#REF!</v>
      </c>
      <c r="O4442" s="27">
        <f t="shared" si="276"/>
        <v>15051992</v>
      </c>
      <c r="P4442" s="27">
        <f t="shared" si="277"/>
        <v>150519921</v>
      </c>
      <c r="Q4442" s="31">
        <f t="shared" si="278"/>
        <v>44801511150592</v>
      </c>
      <c r="R4442" s="27">
        <f>COUNTIF(tratycont!S:S,'Integrantes original'!Q4442)</f>
        <v>0</v>
      </c>
      <c r="S4442" s="27">
        <f t="shared" si="279"/>
        <v>0</v>
      </c>
    </row>
    <row r="4443" spans="1:19" x14ac:dyDescent="0.15">
      <c r="A4443" s="29">
        <v>4480151</v>
      </c>
      <c r="B4443" s="29">
        <v>448015102</v>
      </c>
      <c r="C4443" s="29" t="s">
        <v>19</v>
      </c>
      <c r="D4443" s="30" t="s">
        <v>3676</v>
      </c>
      <c r="E4443" s="30" t="s">
        <v>3677</v>
      </c>
      <c r="F4443" s="15">
        <v>2</v>
      </c>
      <c r="G4443" s="29">
        <v>10</v>
      </c>
      <c r="H4443" s="29">
        <v>7</v>
      </c>
      <c r="I4443" s="29">
        <v>1995</v>
      </c>
      <c r="J4443" s="15">
        <v>1</v>
      </c>
      <c r="K4443" s="15">
        <v>0</v>
      </c>
      <c r="L4443" s="15">
        <v>2</v>
      </c>
      <c r="M4443" s="15">
        <v>0</v>
      </c>
      <c r="N4443" s="27" t="e">
        <f>SUMIF(#REF!,'Integrantes original'!A4214,#REF!)</f>
        <v>#REF!</v>
      </c>
      <c r="O4443" s="27">
        <f t="shared" si="276"/>
        <v>10071995</v>
      </c>
      <c r="P4443" s="27">
        <f t="shared" si="277"/>
        <v>100719952</v>
      </c>
      <c r="Q4443" s="31">
        <f t="shared" si="278"/>
        <v>44801512100795</v>
      </c>
      <c r="R4443" s="27">
        <f>COUNTIF(tratycont!S:S,'Integrantes original'!Q4443)</f>
        <v>0</v>
      </c>
      <c r="S4443" s="27">
        <f t="shared" si="279"/>
        <v>0</v>
      </c>
    </row>
    <row r="4444" spans="1:19" x14ac:dyDescent="0.15">
      <c r="A4444" s="29">
        <v>4480161</v>
      </c>
      <c r="B4444" s="29">
        <v>448016101</v>
      </c>
      <c r="C4444" s="29" t="s">
        <v>16</v>
      </c>
      <c r="D4444" s="30" t="s">
        <v>332</v>
      </c>
      <c r="E4444" s="30" t="s">
        <v>3678</v>
      </c>
      <c r="F4444" s="15">
        <v>1</v>
      </c>
      <c r="G4444" s="29">
        <v>27</v>
      </c>
      <c r="H4444" s="29">
        <v>1</v>
      </c>
      <c r="I4444" s="29">
        <v>1990</v>
      </c>
      <c r="J4444" s="15">
        <v>-1</v>
      </c>
      <c r="K4444" s="15">
        <v>-1</v>
      </c>
      <c r="L4444" s="15">
        <v>0</v>
      </c>
      <c r="M4444" s="15">
        <v>0</v>
      </c>
      <c r="N4444" s="27" t="e">
        <f>SUMIF(#REF!,'Integrantes original'!A4215,#REF!)</f>
        <v>#REF!</v>
      </c>
      <c r="O4444" s="27">
        <f t="shared" si="276"/>
        <v>27011990</v>
      </c>
      <c r="P4444" s="27">
        <f t="shared" si="277"/>
        <v>270119901</v>
      </c>
      <c r="Q4444" s="31">
        <f t="shared" si="278"/>
        <v>44801611270190</v>
      </c>
      <c r="R4444" s="27">
        <f>COUNTIF(tratycont!S:S,'Integrantes original'!Q4444)</f>
        <v>0</v>
      </c>
      <c r="S4444" s="27">
        <f t="shared" si="279"/>
        <v>0</v>
      </c>
    </row>
    <row r="4445" spans="1:19" x14ac:dyDescent="0.15">
      <c r="A4445" s="29">
        <v>4480161</v>
      </c>
      <c r="B4445" s="29">
        <v>448016102</v>
      </c>
      <c r="C4445" s="29" t="s">
        <v>19</v>
      </c>
      <c r="D4445" s="30" t="s">
        <v>3679</v>
      </c>
      <c r="E4445" s="30" t="s">
        <v>1658</v>
      </c>
      <c r="F4445" s="15">
        <v>2</v>
      </c>
      <c r="G4445" s="29">
        <v>11</v>
      </c>
      <c r="H4445" s="29">
        <v>12</v>
      </c>
      <c r="I4445" s="29">
        <v>1990</v>
      </c>
      <c r="J4445" s="15">
        <v>1</v>
      </c>
      <c r="K4445" s="15">
        <v>0</v>
      </c>
      <c r="L4445" s="15">
        <v>2</v>
      </c>
      <c r="M4445" s="15">
        <v>0</v>
      </c>
      <c r="N4445" s="27" t="e">
        <f>SUMIF(#REF!,'Integrantes original'!A4216,#REF!)</f>
        <v>#REF!</v>
      </c>
      <c r="O4445" s="27">
        <f t="shared" si="276"/>
        <v>11121990</v>
      </c>
      <c r="P4445" s="27">
        <f t="shared" si="277"/>
        <v>111219902</v>
      </c>
      <c r="Q4445" s="31">
        <f t="shared" si="278"/>
        <v>44801612111290</v>
      </c>
      <c r="R4445" s="27">
        <f>COUNTIF(tratycont!S:S,'Integrantes original'!Q4445)</f>
        <v>0</v>
      </c>
      <c r="S4445" s="27">
        <f t="shared" si="279"/>
        <v>0</v>
      </c>
    </row>
    <row r="4446" spans="1:19" x14ac:dyDescent="0.15">
      <c r="A4446" s="29">
        <v>4480161</v>
      </c>
      <c r="B4446" s="29">
        <v>448016103</v>
      </c>
      <c r="C4446" s="29" t="s">
        <v>22</v>
      </c>
      <c r="D4446" s="30" t="s">
        <v>837</v>
      </c>
      <c r="E4446" s="30" t="s">
        <v>3680</v>
      </c>
      <c r="F4446" s="15">
        <v>1</v>
      </c>
      <c r="G4446" s="29">
        <v>2</v>
      </c>
      <c r="H4446" s="29">
        <v>2</v>
      </c>
      <c r="I4446" s="29">
        <v>2013</v>
      </c>
      <c r="J4446" s="15">
        <v>-1</v>
      </c>
      <c r="K4446" s="15">
        <v>-1</v>
      </c>
      <c r="L4446" s="15">
        <v>0</v>
      </c>
      <c r="M4446" s="15">
        <v>0</v>
      </c>
      <c r="N4446" s="27" t="e">
        <f>SUMIF(#REF!,'Integrantes original'!A4217,#REF!)</f>
        <v>#REF!</v>
      </c>
      <c r="O4446" s="27">
        <f t="shared" si="276"/>
        <v>2022013</v>
      </c>
      <c r="P4446" s="27">
        <f t="shared" si="277"/>
        <v>20220131</v>
      </c>
      <c r="Q4446" s="31">
        <f t="shared" si="278"/>
        <v>44801611020213</v>
      </c>
      <c r="R4446" s="27">
        <f>COUNTIF(tratycont!S:S,'Integrantes original'!Q4446)</f>
        <v>0</v>
      </c>
      <c r="S4446" s="27">
        <f t="shared" si="279"/>
        <v>0</v>
      </c>
    </row>
    <row r="4447" spans="1:19" x14ac:dyDescent="0.15">
      <c r="A4447" s="29">
        <v>4480161</v>
      </c>
      <c r="B4447" s="29">
        <v>448016104</v>
      </c>
      <c r="C4447" s="29" t="s">
        <v>25</v>
      </c>
      <c r="D4447" s="30" t="s">
        <v>332</v>
      </c>
      <c r="E4447" s="30" t="s">
        <v>3680</v>
      </c>
      <c r="F4447" s="15">
        <v>1</v>
      </c>
      <c r="G4447" s="29">
        <v>1</v>
      </c>
      <c r="H4447" s="29">
        <v>10</v>
      </c>
      <c r="I4447" s="29">
        <v>2018</v>
      </c>
      <c r="J4447" s="15">
        <v>2</v>
      </c>
      <c r="K4447" s="15">
        <v>2</v>
      </c>
      <c r="L4447" s="15">
        <v>0</v>
      </c>
      <c r="M4447" s="15">
        <v>0</v>
      </c>
      <c r="N4447" s="27" t="e">
        <f>SUMIF(#REF!,'Integrantes original'!A4218,#REF!)</f>
        <v>#REF!</v>
      </c>
      <c r="O4447" s="27">
        <f t="shared" si="276"/>
        <v>1102018</v>
      </c>
      <c r="P4447" s="27">
        <f t="shared" si="277"/>
        <v>11020181</v>
      </c>
      <c r="Q4447" s="31">
        <f t="shared" si="278"/>
        <v>44801611011018</v>
      </c>
      <c r="R4447" s="27">
        <f>COUNTIF(tratycont!S:S,'Integrantes original'!Q4447)</f>
        <v>1</v>
      </c>
      <c r="S4447" s="27">
        <f t="shared" si="279"/>
        <v>1</v>
      </c>
    </row>
    <row r="4448" spans="1:19" x14ac:dyDescent="0.15">
      <c r="A4448" s="29">
        <v>4480171</v>
      </c>
      <c r="B4448" s="29">
        <v>448017101</v>
      </c>
      <c r="C4448" s="29" t="s">
        <v>16</v>
      </c>
      <c r="D4448" s="30" t="s">
        <v>3681</v>
      </c>
      <c r="E4448" s="30" t="s">
        <v>3682</v>
      </c>
      <c r="F4448" s="15">
        <v>1</v>
      </c>
      <c r="G4448" s="29">
        <v>4</v>
      </c>
      <c r="H4448" s="29">
        <v>4</v>
      </c>
      <c r="I4448" s="29">
        <v>1997</v>
      </c>
      <c r="J4448" s="15">
        <v>-1</v>
      </c>
      <c r="K4448" s="15">
        <v>-1</v>
      </c>
      <c r="L4448" s="15">
        <v>0</v>
      </c>
      <c r="M4448" s="15">
        <v>0</v>
      </c>
      <c r="N4448" s="27" t="e">
        <f>SUMIF(#REF!,'Integrantes original'!A4219,#REF!)</f>
        <v>#REF!</v>
      </c>
      <c r="O4448" s="27">
        <f t="shared" si="276"/>
        <v>4041997</v>
      </c>
      <c r="P4448" s="27">
        <f t="shared" si="277"/>
        <v>40419971</v>
      </c>
      <c r="Q4448" s="31">
        <f t="shared" si="278"/>
        <v>44801711040497</v>
      </c>
      <c r="R4448" s="27">
        <f>COUNTIF(tratycont!S:S,'Integrantes original'!Q4448)</f>
        <v>0</v>
      </c>
      <c r="S4448" s="27">
        <f t="shared" si="279"/>
        <v>0</v>
      </c>
    </row>
    <row r="4449" spans="1:19" x14ac:dyDescent="0.15">
      <c r="A4449" s="29">
        <v>4480171</v>
      </c>
      <c r="B4449" s="29">
        <v>448017102</v>
      </c>
      <c r="C4449" s="29" t="s">
        <v>19</v>
      </c>
      <c r="D4449" s="30" t="s">
        <v>3683</v>
      </c>
      <c r="E4449" s="30" t="s">
        <v>2482</v>
      </c>
      <c r="F4449" s="15">
        <v>2</v>
      </c>
      <c r="G4449" s="29">
        <v>26</v>
      </c>
      <c r="H4449" s="29">
        <v>10</v>
      </c>
      <c r="I4449" s="29">
        <v>1999</v>
      </c>
      <c r="J4449" s="15">
        <v>1</v>
      </c>
      <c r="K4449" s="15">
        <v>0</v>
      </c>
      <c r="L4449" s="15">
        <v>2</v>
      </c>
      <c r="M4449" s="15">
        <v>0</v>
      </c>
      <c r="N4449" s="27" t="e">
        <f>SUMIF(#REF!,'Integrantes original'!A4220,#REF!)</f>
        <v>#REF!</v>
      </c>
      <c r="O4449" s="27">
        <f t="shared" si="276"/>
        <v>26101999</v>
      </c>
      <c r="P4449" s="27">
        <f t="shared" si="277"/>
        <v>261019992</v>
      </c>
      <c r="Q4449" s="31">
        <f t="shared" si="278"/>
        <v>44801712261099</v>
      </c>
      <c r="R4449" s="27">
        <f>COUNTIF(tratycont!S:S,'Integrantes original'!Q4449)</f>
        <v>0</v>
      </c>
      <c r="S4449" s="27">
        <f t="shared" si="279"/>
        <v>0</v>
      </c>
    </row>
    <row r="4450" spans="1:19" x14ac:dyDescent="0.15">
      <c r="A4450" s="29">
        <v>4480171</v>
      </c>
      <c r="B4450" s="29">
        <v>448017103</v>
      </c>
      <c r="C4450" s="29" t="s">
        <v>22</v>
      </c>
      <c r="D4450" s="30" t="s">
        <v>856</v>
      </c>
      <c r="E4450" s="30" t="s">
        <v>1680</v>
      </c>
      <c r="F4450" s="15">
        <v>1</v>
      </c>
      <c r="G4450" s="29">
        <v>2</v>
      </c>
      <c r="H4450" s="29">
        <v>4</v>
      </c>
      <c r="I4450" s="29">
        <v>2017</v>
      </c>
      <c r="J4450" s="15">
        <v>2</v>
      </c>
      <c r="K4450" s="15">
        <v>2</v>
      </c>
      <c r="L4450" s="15">
        <v>0</v>
      </c>
      <c r="M4450" s="15">
        <v>0</v>
      </c>
      <c r="N4450" s="27" t="e">
        <f>SUMIF(#REF!,'Integrantes original'!A4221,#REF!)</f>
        <v>#REF!</v>
      </c>
      <c r="O4450" s="27">
        <f t="shared" si="276"/>
        <v>2042017</v>
      </c>
      <c r="P4450" s="27">
        <f t="shared" si="277"/>
        <v>20420171</v>
      </c>
      <c r="Q4450" s="31">
        <f t="shared" si="278"/>
        <v>44801711020417</v>
      </c>
      <c r="R4450" s="27">
        <f>COUNTIF(tratycont!S:S,'Integrantes original'!Q4450)</f>
        <v>0</v>
      </c>
      <c r="S4450" s="27">
        <f t="shared" si="279"/>
        <v>1</v>
      </c>
    </row>
    <row r="4451" spans="1:19" x14ac:dyDescent="0.15">
      <c r="A4451" s="29">
        <v>4480171</v>
      </c>
      <c r="B4451" s="29">
        <v>448017104</v>
      </c>
      <c r="C4451" s="29" t="s">
        <v>25</v>
      </c>
      <c r="D4451" s="30" t="s">
        <v>99</v>
      </c>
      <c r="E4451" s="30" t="s">
        <v>1680</v>
      </c>
      <c r="F4451" s="15">
        <v>2</v>
      </c>
      <c r="G4451" s="29">
        <v>14</v>
      </c>
      <c r="H4451" s="29">
        <v>10</v>
      </c>
      <c r="I4451" s="29">
        <v>2018</v>
      </c>
      <c r="J4451" s="15">
        <v>2</v>
      </c>
      <c r="K4451" s="15">
        <v>2</v>
      </c>
      <c r="L4451" s="15">
        <v>0</v>
      </c>
      <c r="M4451" s="15">
        <v>0</v>
      </c>
      <c r="N4451" s="27" t="e">
        <f>SUMIF(#REF!,'Integrantes original'!A4222,#REF!)</f>
        <v>#REF!</v>
      </c>
      <c r="O4451" s="27">
        <f t="shared" si="276"/>
        <v>14102018</v>
      </c>
      <c r="P4451" s="27">
        <f t="shared" si="277"/>
        <v>141020182</v>
      </c>
      <c r="Q4451" s="31">
        <f t="shared" si="278"/>
        <v>44801712141018</v>
      </c>
      <c r="R4451" s="27">
        <f>COUNTIF(tratycont!S:S,'Integrantes original'!Q4451)</f>
        <v>0</v>
      </c>
      <c r="S4451" s="27">
        <f t="shared" si="279"/>
        <v>1</v>
      </c>
    </row>
    <row r="4452" spans="1:19" x14ac:dyDescent="0.15">
      <c r="A4452" s="29">
        <v>4480171</v>
      </c>
      <c r="B4452" s="29">
        <v>448017105</v>
      </c>
      <c r="C4452" s="29" t="s">
        <v>27</v>
      </c>
      <c r="D4452" s="30" t="s">
        <v>3684</v>
      </c>
      <c r="E4452" s="30" t="s">
        <v>3682</v>
      </c>
      <c r="F4452" s="15">
        <v>2</v>
      </c>
      <c r="G4452" s="29">
        <v>29</v>
      </c>
      <c r="H4452" s="29">
        <v>3</v>
      </c>
      <c r="I4452" s="29">
        <v>2004</v>
      </c>
      <c r="J4452" s="15">
        <v>-1</v>
      </c>
      <c r="K4452" s="15">
        <v>-1</v>
      </c>
      <c r="L4452" s="15">
        <v>0</v>
      </c>
      <c r="M4452" s="15">
        <v>0</v>
      </c>
      <c r="N4452" s="27" t="e">
        <f>SUMIF(#REF!,'Integrantes original'!A4223,#REF!)</f>
        <v>#REF!</v>
      </c>
      <c r="O4452" s="27">
        <f t="shared" si="276"/>
        <v>29032004</v>
      </c>
      <c r="P4452" s="27">
        <f t="shared" si="277"/>
        <v>290320042</v>
      </c>
      <c r="Q4452" s="31">
        <f t="shared" si="278"/>
        <v>44801712290304</v>
      </c>
      <c r="R4452" s="27">
        <f>COUNTIF(tratycont!S:S,'Integrantes original'!Q4452)</f>
        <v>0</v>
      </c>
      <c r="S4452" s="27">
        <f t="shared" si="279"/>
        <v>0</v>
      </c>
    </row>
    <row r="4453" spans="1:19" x14ac:dyDescent="0.15">
      <c r="A4453" s="29">
        <v>4480171</v>
      </c>
      <c r="B4453" s="29">
        <v>448017106</v>
      </c>
      <c r="C4453" s="29" t="s">
        <v>30</v>
      </c>
      <c r="D4453" s="30" t="s">
        <v>3685</v>
      </c>
      <c r="E4453" s="30" t="s">
        <v>3686</v>
      </c>
      <c r="F4453" s="15">
        <v>1</v>
      </c>
      <c r="G4453" s="29">
        <v>11</v>
      </c>
      <c r="H4453" s="29">
        <v>4</v>
      </c>
      <c r="I4453" s="29">
        <v>1984</v>
      </c>
      <c r="J4453" s="15">
        <v>-1</v>
      </c>
      <c r="K4453" s="15">
        <v>-1</v>
      </c>
      <c r="L4453" s="15">
        <v>0</v>
      </c>
      <c r="M4453" s="15">
        <v>0</v>
      </c>
      <c r="N4453" s="27" t="e">
        <f>SUMIF(#REF!,'Integrantes original'!A4224,#REF!)</f>
        <v>#REF!</v>
      </c>
      <c r="O4453" s="27">
        <f t="shared" si="276"/>
        <v>11041984</v>
      </c>
      <c r="P4453" s="27">
        <f t="shared" si="277"/>
        <v>110419841</v>
      </c>
      <c r="Q4453" s="31">
        <f t="shared" si="278"/>
        <v>44801711110484</v>
      </c>
      <c r="R4453" s="27">
        <f>COUNTIF(tratycont!S:S,'Integrantes original'!Q4453)</f>
        <v>0</v>
      </c>
      <c r="S4453" s="27">
        <f t="shared" si="279"/>
        <v>0</v>
      </c>
    </row>
    <row r="4454" spans="1:19" x14ac:dyDescent="0.15">
      <c r="A4454" s="29">
        <v>4480171</v>
      </c>
      <c r="B4454" s="29">
        <v>448017107</v>
      </c>
      <c r="C4454" s="29" t="s">
        <v>56</v>
      </c>
      <c r="D4454" s="30" t="s">
        <v>815</v>
      </c>
      <c r="E4454" s="30" t="s">
        <v>1695</v>
      </c>
      <c r="F4454" s="15">
        <v>2</v>
      </c>
      <c r="G4454" s="29">
        <v>11</v>
      </c>
      <c r="H4454" s="29">
        <v>2</v>
      </c>
      <c r="I4454" s="29">
        <v>1972</v>
      </c>
      <c r="J4454" s="15">
        <v>-1</v>
      </c>
      <c r="K4454" s="15">
        <v>-1</v>
      </c>
      <c r="L4454" s="15">
        <v>0</v>
      </c>
      <c r="M4454" s="15">
        <v>0</v>
      </c>
      <c r="N4454" s="27" t="e">
        <f>SUMIF(#REF!,'Integrantes original'!A4225,#REF!)</f>
        <v>#REF!</v>
      </c>
      <c r="O4454" s="27">
        <f t="shared" si="276"/>
        <v>11021972</v>
      </c>
      <c r="P4454" s="27">
        <f t="shared" si="277"/>
        <v>110219722</v>
      </c>
      <c r="Q4454" s="31">
        <f t="shared" si="278"/>
        <v>44801712110272</v>
      </c>
      <c r="R4454" s="27">
        <f>COUNTIF(tratycont!S:S,'Integrantes original'!Q4454)</f>
        <v>0</v>
      </c>
      <c r="S4454" s="27">
        <f t="shared" si="279"/>
        <v>0</v>
      </c>
    </row>
    <row r="4455" spans="1:19" x14ac:dyDescent="0.15">
      <c r="A4455" s="29">
        <v>4480181</v>
      </c>
      <c r="B4455" s="29">
        <v>448018101</v>
      </c>
      <c r="C4455" s="29" t="s">
        <v>16</v>
      </c>
      <c r="D4455" s="30" t="s">
        <v>3687</v>
      </c>
      <c r="E4455" s="30" t="s">
        <v>3688</v>
      </c>
      <c r="F4455" s="15">
        <v>1</v>
      </c>
      <c r="G4455" s="29">
        <v>5</v>
      </c>
      <c r="H4455" s="29">
        <v>6</v>
      </c>
      <c r="I4455" s="29">
        <v>1997</v>
      </c>
      <c r="J4455" s="15">
        <v>-1</v>
      </c>
      <c r="K4455" s="15">
        <v>-1</v>
      </c>
      <c r="L4455" s="15">
        <v>0</v>
      </c>
      <c r="M4455" s="15">
        <v>0</v>
      </c>
      <c r="N4455" s="27" t="e">
        <f>SUMIF(#REF!,'Integrantes original'!A4226,#REF!)</f>
        <v>#REF!</v>
      </c>
      <c r="O4455" s="27">
        <f t="shared" si="276"/>
        <v>5061997</v>
      </c>
      <c r="P4455" s="27">
        <f t="shared" si="277"/>
        <v>50619971</v>
      </c>
      <c r="Q4455" s="31">
        <f t="shared" si="278"/>
        <v>44801811050697</v>
      </c>
      <c r="R4455" s="27">
        <f>COUNTIF(tratycont!S:S,'Integrantes original'!Q4455)</f>
        <v>0</v>
      </c>
      <c r="S4455" s="27">
        <f t="shared" si="279"/>
        <v>0</v>
      </c>
    </row>
    <row r="4456" spans="1:19" x14ac:dyDescent="0.15">
      <c r="A4456" s="29">
        <v>4480181</v>
      </c>
      <c r="B4456" s="29">
        <v>448018102</v>
      </c>
      <c r="C4456" s="29" t="s">
        <v>19</v>
      </c>
      <c r="D4456" s="30" t="s">
        <v>3689</v>
      </c>
      <c r="E4456" s="30" t="s">
        <v>3690</v>
      </c>
      <c r="F4456" s="15">
        <v>2</v>
      </c>
      <c r="G4456" s="29">
        <v>7</v>
      </c>
      <c r="H4456" s="29">
        <v>11</v>
      </c>
      <c r="I4456" s="29">
        <v>1998</v>
      </c>
      <c r="J4456" s="15">
        <v>1</v>
      </c>
      <c r="K4456" s="15">
        <v>0</v>
      </c>
      <c r="L4456" s="15">
        <v>2</v>
      </c>
      <c r="M4456" s="15">
        <v>0</v>
      </c>
      <c r="N4456" s="27" t="e">
        <f>SUMIF(#REF!,'Integrantes original'!A4227,#REF!)</f>
        <v>#REF!</v>
      </c>
      <c r="O4456" s="27">
        <f t="shared" si="276"/>
        <v>7111998</v>
      </c>
      <c r="P4456" s="27">
        <f t="shared" si="277"/>
        <v>71119982</v>
      </c>
      <c r="Q4456" s="31">
        <f t="shared" si="278"/>
        <v>44801812071198</v>
      </c>
      <c r="R4456" s="27">
        <f>COUNTIF(tratycont!S:S,'Integrantes original'!Q4456)</f>
        <v>0</v>
      </c>
      <c r="S4456" s="27">
        <f t="shared" si="279"/>
        <v>0</v>
      </c>
    </row>
    <row r="4457" spans="1:19" x14ac:dyDescent="0.15">
      <c r="A4457" s="29">
        <v>4480181</v>
      </c>
      <c r="B4457" s="29">
        <v>448018103</v>
      </c>
      <c r="C4457" s="29" t="s">
        <v>22</v>
      </c>
      <c r="D4457" s="30" t="s">
        <v>3691</v>
      </c>
      <c r="E4457" s="30" t="s">
        <v>1308</v>
      </c>
      <c r="F4457" s="15">
        <v>2</v>
      </c>
      <c r="G4457" s="29">
        <v>5</v>
      </c>
      <c r="H4457" s="29">
        <v>9</v>
      </c>
      <c r="I4457" s="29">
        <v>2018</v>
      </c>
      <c r="J4457" s="15">
        <v>2</v>
      </c>
      <c r="K4457" s="15">
        <v>2</v>
      </c>
      <c r="L4457" s="15">
        <v>0</v>
      </c>
      <c r="M4457" s="15">
        <v>0</v>
      </c>
      <c r="N4457" s="27" t="e">
        <f>SUMIF(#REF!,'Integrantes original'!A4228,#REF!)</f>
        <v>#REF!</v>
      </c>
      <c r="O4457" s="27">
        <f t="shared" si="276"/>
        <v>5092018</v>
      </c>
      <c r="P4457" s="27">
        <f t="shared" si="277"/>
        <v>50920182</v>
      </c>
      <c r="Q4457" s="31">
        <f t="shared" si="278"/>
        <v>44801812050918</v>
      </c>
      <c r="R4457" s="27">
        <f>COUNTIF(tratycont!S:S,'Integrantes original'!Q4457)</f>
        <v>1</v>
      </c>
      <c r="S4457" s="27">
        <f t="shared" si="279"/>
        <v>1</v>
      </c>
    </row>
    <row r="4458" spans="1:19" x14ac:dyDescent="0.15">
      <c r="A4458" s="29">
        <v>4480191</v>
      </c>
      <c r="B4458" s="29">
        <v>448019101</v>
      </c>
      <c r="C4458" s="29" t="s">
        <v>16</v>
      </c>
      <c r="D4458" s="30" t="s">
        <v>3692</v>
      </c>
      <c r="E4458" s="30" t="s">
        <v>3658</v>
      </c>
      <c r="F4458" s="15">
        <v>1</v>
      </c>
      <c r="G4458" s="29">
        <v>26</v>
      </c>
      <c r="H4458" s="29">
        <v>6</v>
      </c>
      <c r="I4458" s="29">
        <v>1997</v>
      </c>
      <c r="J4458" s="15">
        <v>-1</v>
      </c>
      <c r="K4458" s="15">
        <v>-1</v>
      </c>
      <c r="L4458" s="15">
        <v>0</v>
      </c>
      <c r="M4458" s="15">
        <v>0</v>
      </c>
      <c r="N4458" s="27" t="e">
        <f>SUMIF(#REF!,'Integrantes original'!A4229,#REF!)</f>
        <v>#REF!</v>
      </c>
      <c r="O4458" s="27">
        <f t="shared" si="276"/>
        <v>26061997</v>
      </c>
      <c r="P4458" s="27">
        <f t="shared" si="277"/>
        <v>260619971</v>
      </c>
      <c r="Q4458" s="31">
        <f t="shared" si="278"/>
        <v>44801911260697</v>
      </c>
      <c r="R4458" s="27">
        <f>COUNTIF(tratycont!S:S,'Integrantes original'!Q4458)</f>
        <v>0</v>
      </c>
      <c r="S4458" s="27">
        <f t="shared" si="279"/>
        <v>0</v>
      </c>
    </row>
    <row r="4459" spans="1:19" x14ac:dyDescent="0.15">
      <c r="A4459" s="29">
        <v>4480191</v>
      </c>
      <c r="B4459" s="29">
        <v>448019102</v>
      </c>
      <c r="C4459" s="29" t="s">
        <v>19</v>
      </c>
      <c r="D4459" s="30" t="s">
        <v>3693</v>
      </c>
      <c r="E4459" s="30" t="s">
        <v>644</v>
      </c>
      <c r="F4459" s="15">
        <v>2</v>
      </c>
      <c r="G4459" s="29">
        <v>21</v>
      </c>
      <c r="H4459" s="29">
        <v>12</v>
      </c>
      <c r="I4459" s="29">
        <v>2001</v>
      </c>
      <c r="J4459" s="15">
        <v>1</v>
      </c>
      <c r="K4459" s="15">
        <v>0</v>
      </c>
      <c r="L4459" s="15">
        <v>2</v>
      </c>
      <c r="M4459" s="15">
        <v>0</v>
      </c>
      <c r="N4459" s="27" t="e">
        <f>SUMIF(#REF!,'Integrantes original'!A4230,#REF!)</f>
        <v>#REF!</v>
      </c>
      <c r="O4459" s="27">
        <f t="shared" si="276"/>
        <v>21122001</v>
      </c>
      <c r="P4459" s="27">
        <f t="shared" si="277"/>
        <v>211220012</v>
      </c>
      <c r="Q4459" s="31">
        <f t="shared" si="278"/>
        <v>44801912211201</v>
      </c>
      <c r="R4459" s="27">
        <f>COUNTIF(tratycont!S:S,'Integrantes original'!Q4459)</f>
        <v>0</v>
      </c>
      <c r="S4459" s="27">
        <f t="shared" si="279"/>
        <v>0</v>
      </c>
    </row>
    <row r="4460" spans="1:19" x14ac:dyDescent="0.15">
      <c r="A4460" s="29">
        <v>4480191</v>
      </c>
      <c r="B4460" s="29">
        <v>448019103</v>
      </c>
      <c r="C4460" s="29" t="s">
        <v>22</v>
      </c>
      <c r="D4460" s="30" t="s">
        <v>847</v>
      </c>
      <c r="E4460" s="30" t="s">
        <v>644</v>
      </c>
      <c r="F4460" s="15">
        <v>2</v>
      </c>
      <c r="G4460" s="29">
        <v>9</v>
      </c>
      <c r="H4460" s="29">
        <v>7</v>
      </c>
      <c r="I4460" s="29">
        <v>2004</v>
      </c>
      <c r="J4460" s="15">
        <v>-1</v>
      </c>
      <c r="K4460" s="15">
        <v>-1</v>
      </c>
      <c r="L4460" s="15">
        <v>0</v>
      </c>
      <c r="M4460" s="15">
        <v>0</v>
      </c>
      <c r="N4460" s="27" t="e">
        <f>SUMIF(#REF!,'Integrantes original'!A4231,#REF!)</f>
        <v>#REF!</v>
      </c>
      <c r="O4460" s="27">
        <f t="shared" si="276"/>
        <v>9072004</v>
      </c>
      <c r="P4460" s="27">
        <f t="shared" si="277"/>
        <v>90720042</v>
      </c>
      <c r="Q4460" s="31">
        <f t="shared" si="278"/>
        <v>44801912090704</v>
      </c>
      <c r="R4460" s="27">
        <f>COUNTIF(tratycont!S:S,'Integrantes original'!Q4460)</f>
        <v>0</v>
      </c>
      <c r="S4460" s="27">
        <f t="shared" si="279"/>
        <v>0</v>
      </c>
    </row>
    <row r="4461" spans="1:19" x14ac:dyDescent="0.15">
      <c r="A4461" s="29">
        <v>4480191</v>
      </c>
      <c r="B4461" s="29">
        <v>448019104</v>
      </c>
      <c r="C4461" s="29" t="s">
        <v>25</v>
      </c>
      <c r="D4461" s="30" t="s">
        <v>807</v>
      </c>
      <c r="E4461" s="30" t="s">
        <v>644</v>
      </c>
      <c r="F4461" s="15">
        <v>1</v>
      </c>
      <c r="G4461" s="29">
        <v>14</v>
      </c>
      <c r="H4461" s="29">
        <v>5</v>
      </c>
      <c r="I4461" s="29">
        <v>2007</v>
      </c>
      <c r="J4461" s="15">
        <v>-1</v>
      </c>
      <c r="K4461" s="15">
        <v>-1</v>
      </c>
      <c r="L4461" s="15">
        <v>0</v>
      </c>
      <c r="M4461" s="15">
        <v>0</v>
      </c>
      <c r="N4461" s="27" t="e">
        <f>SUMIF(#REF!,'Integrantes original'!A4232,#REF!)</f>
        <v>#REF!</v>
      </c>
      <c r="O4461" s="27">
        <f t="shared" si="276"/>
        <v>14052007</v>
      </c>
      <c r="P4461" s="27">
        <f t="shared" si="277"/>
        <v>140520071</v>
      </c>
      <c r="Q4461" s="31">
        <f t="shared" si="278"/>
        <v>44801911140507</v>
      </c>
      <c r="R4461" s="27">
        <f>COUNTIF(tratycont!S:S,'Integrantes original'!Q4461)</f>
        <v>0</v>
      </c>
      <c r="S4461" s="27">
        <f t="shared" si="279"/>
        <v>0</v>
      </c>
    </row>
    <row r="4462" spans="1:19" x14ac:dyDescent="0.15">
      <c r="A4462" s="29">
        <v>4480191</v>
      </c>
      <c r="B4462" s="29">
        <v>448019105</v>
      </c>
      <c r="C4462" s="29" t="s">
        <v>27</v>
      </c>
      <c r="D4462" s="30" t="s">
        <v>23</v>
      </c>
      <c r="E4462" s="30" t="s">
        <v>3694</v>
      </c>
      <c r="F4462" s="15">
        <v>2</v>
      </c>
      <c r="G4462" s="29">
        <v>31</v>
      </c>
      <c r="H4462" s="29">
        <v>9</v>
      </c>
      <c r="I4462" s="29">
        <v>1979</v>
      </c>
      <c r="J4462" s="15">
        <v>-1</v>
      </c>
      <c r="K4462" s="15">
        <v>-1</v>
      </c>
      <c r="L4462" s="15">
        <v>0</v>
      </c>
      <c r="M4462" s="15">
        <v>0</v>
      </c>
      <c r="N4462" s="27" t="e">
        <f>SUMIF(#REF!,'Integrantes original'!A4233,#REF!)</f>
        <v>#REF!</v>
      </c>
      <c r="O4462" s="27">
        <f t="shared" si="276"/>
        <v>31091979</v>
      </c>
      <c r="P4462" s="27">
        <f t="shared" si="277"/>
        <v>310919792</v>
      </c>
      <c r="Q4462" s="31">
        <f t="shared" si="278"/>
        <v>44801912310979</v>
      </c>
      <c r="R4462" s="27">
        <f>COUNTIF(tratycont!S:S,'Integrantes original'!Q4462)</f>
        <v>0</v>
      </c>
      <c r="S4462" s="27">
        <f t="shared" si="279"/>
        <v>0</v>
      </c>
    </row>
    <row r="4463" spans="1:19" x14ac:dyDescent="0.15">
      <c r="A4463" s="29">
        <v>4480201</v>
      </c>
      <c r="B4463" s="29">
        <v>448020101</v>
      </c>
      <c r="C4463" s="29" t="s">
        <v>16</v>
      </c>
      <c r="D4463" s="30" t="s">
        <v>999</v>
      </c>
      <c r="E4463" s="30" t="s">
        <v>3695</v>
      </c>
      <c r="F4463" s="15">
        <v>1</v>
      </c>
      <c r="G4463" s="29">
        <v>22</v>
      </c>
      <c r="H4463" s="29">
        <v>7</v>
      </c>
      <c r="I4463" s="29">
        <v>1972</v>
      </c>
      <c r="J4463" s="15">
        <v>-1</v>
      </c>
      <c r="K4463" s="15">
        <v>-1</v>
      </c>
      <c r="L4463" s="15">
        <v>0</v>
      </c>
      <c r="M4463" s="15">
        <v>0</v>
      </c>
      <c r="N4463" s="27" t="e">
        <f>SUMIF(#REF!,'Integrantes original'!A4234,#REF!)</f>
        <v>#REF!</v>
      </c>
      <c r="O4463" s="27">
        <f t="shared" si="276"/>
        <v>22071972</v>
      </c>
      <c r="P4463" s="27">
        <f t="shared" si="277"/>
        <v>220719721</v>
      </c>
      <c r="Q4463" s="31">
        <f t="shared" si="278"/>
        <v>44802011220772</v>
      </c>
      <c r="R4463" s="27">
        <f>COUNTIF(tratycont!S:S,'Integrantes original'!Q4463)</f>
        <v>0</v>
      </c>
      <c r="S4463" s="27">
        <f t="shared" si="279"/>
        <v>0</v>
      </c>
    </row>
    <row r="4464" spans="1:19" x14ac:dyDescent="0.15">
      <c r="A4464" s="29">
        <v>4480201</v>
      </c>
      <c r="B4464" s="29">
        <v>448020102</v>
      </c>
      <c r="C4464" s="29" t="s">
        <v>19</v>
      </c>
      <c r="D4464" s="30" t="s">
        <v>809</v>
      </c>
      <c r="E4464" s="30" t="s">
        <v>3666</v>
      </c>
      <c r="F4464" s="15">
        <v>2</v>
      </c>
      <c r="G4464" s="29">
        <v>15</v>
      </c>
      <c r="H4464" s="29">
        <v>9</v>
      </c>
      <c r="I4464" s="29">
        <v>1974</v>
      </c>
      <c r="J4464" s="15">
        <v>-1</v>
      </c>
      <c r="K4464" s="15">
        <v>-1</v>
      </c>
      <c r="L4464" s="15">
        <v>0</v>
      </c>
      <c r="M4464" s="15">
        <v>0</v>
      </c>
      <c r="N4464" s="27" t="e">
        <f>SUMIF(#REF!,'Integrantes original'!A4235,#REF!)</f>
        <v>#REF!</v>
      </c>
      <c r="O4464" s="27">
        <f t="shared" si="276"/>
        <v>15091974</v>
      </c>
      <c r="P4464" s="27">
        <f t="shared" si="277"/>
        <v>150919742</v>
      </c>
      <c r="Q4464" s="31">
        <f t="shared" si="278"/>
        <v>44802012150974</v>
      </c>
      <c r="R4464" s="27">
        <f>COUNTIF(tratycont!S:S,'Integrantes original'!Q4464)</f>
        <v>0</v>
      </c>
      <c r="S4464" s="27">
        <f t="shared" si="279"/>
        <v>0</v>
      </c>
    </row>
    <row r="4465" spans="1:19" x14ac:dyDescent="0.15">
      <c r="A4465" s="29">
        <v>4480201</v>
      </c>
      <c r="B4465" s="29">
        <v>448020103</v>
      </c>
      <c r="C4465" s="29" t="s">
        <v>22</v>
      </c>
      <c r="D4465" s="30" t="s">
        <v>3696</v>
      </c>
      <c r="E4465" s="30" t="s">
        <v>3697</v>
      </c>
      <c r="F4465" s="15">
        <v>2</v>
      </c>
      <c r="G4465" s="29">
        <v>5</v>
      </c>
      <c r="H4465" s="29">
        <v>8</v>
      </c>
      <c r="I4465" s="29">
        <v>1995</v>
      </c>
      <c r="J4465" s="15">
        <v>1</v>
      </c>
      <c r="K4465" s="15">
        <v>0</v>
      </c>
      <c r="L4465" s="15">
        <v>2</v>
      </c>
      <c r="M4465" s="15">
        <v>0</v>
      </c>
      <c r="N4465" s="27" t="e">
        <f>SUMIF(#REF!,'Integrantes original'!A4236,#REF!)</f>
        <v>#REF!</v>
      </c>
      <c r="O4465" s="27">
        <f t="shared" si="276"/>
        <v>5081995</v>
      </c>
      <c r="P4465" s="27">
        <f t="shared" si="277"/>
        <v>50819952</v>
      </c>
      <c r="Q4465" s="31">
        <f t="shared" si="278"/>
        <v>44802012050895</v>
      </c>
      <c r="R4465" s="27">
        <f>COUNTIF(tratycont!S:S,'Integrantes original'!Q4465)</f>
        <v>0</v>
      </c>
      <c r="S4465" s="27">
        <f t="shared" si="279"/>
        <v>0</v>
      </c>
    </row>
    <row r="4466" spans="1:19" x14ac:dyDescent="0.15">
      <c r="A4466" s="29">
        <v>4480201</v>
      </c>
      <c r="B4466" s="29">
        <v>448020104</v>
      </c>
      <c r="C4466" s="29" t="s">
        <v>25</v>
      </c>
      <c r="D4466" s="30" t="s">
        <v>807</v>
      </c>
      <c r="E4466" s="30" t="s">
        <v>3698</v>
      </c>
      <c r="F4466" s="15">
        <v>1</v>
      </c>
      <c r="G4466" s="29">
        <v>4</v>
      </c>
      <c r="H4466" s="29">
        <v>11</v>
      </c>
      <c r="I4466" s="29">
        <v>1996</v>
      </c>
      <c r="J4466" s="15">
        <v>-1</v>
      </c>
      <c r="K4466" s="15">
        <v>-1</v>
      </c>
      <c r="L4466" s="15">
        <v>0</v>
      </c>
      <c r="M4466" s="15">
        <v>0</v>
      </c>
      <c r="N4466" s="27" t="e">
        <f>SUMIF(#REF!,'Integrantes original'!A4237,#REF!)</f>
        <v>#REF!</v>
      </c>
      <c r="O4466" s="27">
        <f t="shared" si="276"/>
        <v>4111996</v>
      </c>
      <c r="P4466" s="27">
        <f t="shared" si="277"/>
        <v>41119961</v>
      </c>
      <c r="Q4466" s="31">
        <f t="shared" si="278"/>
        <v>44802011041196</v>
      </c>
      <c r="R4466" s="27">
        <f>COUNTIF(tratycont!S:S,'Integrantes original'!Q4466)</f>
        <v>0</v>
      </c>
      <c r="S4466" s="27">
        <f t="shared" si="279"/>
        <v>0</v>
      </c>
    </row>
    <row r="4467" spans="1:19" x14ac:dyDescent="0.15">
      <c r="A4467" s="29">
        <v>4480221</v>
      </c>
      <c r="B4467" s="29">
        <v>448022101</v>
      </c>
      <c r="C4467" s="29" t="s">
        <v>16</v>
      </c>
      <c r="D4467" s="30" t="s">
        <v>2429</v>
      </c>
      <c r="E4467" s="30" t="s">
        <v>3699</v>
      </c>
      <c r="F4467" s="15">
        <v>1</v>
      </c>
      <c r="G4467" s="29">
        <v>19</v>
      </c>
      <c r="H4467" s="29">
        <v>2</v>
      </c>
      <c r="I4467" s="29">
        <v>1986</v>
      </c>
      <c r="J4467" s="15">
        <v>-1</v>
      </c>
      <c r="K4467" s="15">
        <v>-1</v>
      </c>
      <c r="L4467" s="15">
        <v>0</v>
      </c>
      <c r="M4467" s="15">
        <v>0</v>
      </c>
      <c r="N4467" s="27" t="e">
        <f>SUMIF(#REF!,'Integrantes original'!A4238,#REF!)</f>
        <v>#REF!</v>
      </c>
      <c r="O4467" s="27">
        <f t="shared" si="276"/>
        <v>19021986</v>
      </c>
      <c r="P4467" s="27">
        <f t="shared" si="277"/>
        <v>190219861</v>
      </c>
      <c r="Q4467" s="31">
        <f t="shared" si="278"/>
        <v>44802211190286</v>
      </c>
      <c r="R4467" s="27">
        <f>COUNTIF(tratycont!S:S,'Integrantes original'!Q4467)</f>
        <v>0</v>
      </c>
      <c r="S4467" s="27">
        <f t="shared" si="279"/>
        <v>0</v>
      </c>
    </row>
    <row r="4468" spans="1:19" x14ac:dyDescent="0.15">
      <c r="A4468" s="29">
        <v>4480221</v>
      </c>
      <c r="B4468" s="29">
        <v>448022102</v>
      </c>
      <c r="C4468" s="29" t="s">
        <v>19</v>
      </c>
      <c r="D4468" s="30" t="s">
        <v>3700</v>
      </c>
      <c r="E4468" s="30" t="s">
        <v>1042</v>
      </c>
      <c r="F4468" s="15">
        <v>2</v>
      </c>
      <c r="G4468" s="29">
        <v>18</v>
      </c>
      <c r="H4468" s="29">
        <v>12</v>
      </c>
      <c r="I4468" s="29">
        <v>1992</v>
      </c>
      <c r="J4468" s="15">
        <v>1</v>
      </c>
      <c r="K4468" s="15">
        <v>0</v>
      </c>
      <c r="L4468" s="15">
        <v>2</v>
      </c>
      <c r="M4468" s="15">
        <v>0</v>
      </c>
      <c r="N4468" s="27" t="e">
        <f>SUMIF(#REF!,'Integrantes original'!A4239,#REF!)</f>
        <v>#REF!</v>
      </c>
      <c r="O4468" s="27">
        <f t="shared" si="276"/>
        <v>18121992</v>
      </c>
      <c r="P4468" s="27">
        <f t="shared" si="277"/>
        <v>181219922</v>
      </c>
      <c r="Q4468" s="31">
        <f t="shared" si="278"/>
        <v>44802212181292</v>
      </c>
      <c r="R4468" s="27">
        <f>COUNTIF(tratycont!S:S,'Integrantes original'!Q4468)</f>
        <v>0</v>
      </c>
      <c r="S4468" s="27">
        <f t="shared" si="279"/>
        <v>0</v>
      </c>
    </row>
    <row r="4469" spans="1:19" x14ac:dyDescent="0.15">
      <c r="A4469" s="29">
        <v>4480221</v>
      </c>
      <c r="B4469" s="29">
        <v>448022103</v>
      </c>
      <c r="C4469" s="29" t="s">
        <v>22</v>
      </c>
      <c r="D4469" s="30" t="s">
        <v>806</v>
      </c>
      <c r="E4469" s="30" t="s">
        <v>3699</v>
      </c>
      <c r="F4469" s="15">
        <v>1</v>
      </c>
      <c r="G4469" s="29">
        <v>13</v>
      </c>
      <c r="H4469" s="29">
        <v>3</v>
      </c>
      <c r="I4469" s="29">
        <v>2008</v>
      </c>
      <c r="J4469" s="15">
        <v>-1</v>
      </c>
      <c r="K4469" s="15">
        <v>-1</v>
      </c>
      <c r="L4469" s="15">
        <v>0</v>
      </c>
      <c r="M4469" s="15">
        <v>0</v>
      </c>
      <c r="N4469" s="27" t="e">
        <f>SUMIF(#REF!,'Integrantes original'!A4240,#REF!)</f>
        <v>#REF!</v>
      </c>
      <c r="O4469" s="27">
        <f t="shared" si="276"/>
        <v>13032008</v>
      </c>
      <c r="P4469" s="27">
        <f t="shared" si="277"/>
        <v>130320081</v>
      </c>
      <c r="Q4469" s="31">
        <f t="shared" si="278"/>
        <v>44802211130308</v>
      </c>
      <c r="R4469" s="27">
        <f>COUNTIF(tratycont!S:S,'Integrantes original'!Q4469)</f>
        <v>0</v>
      </c>
      <c r="S4469" s="27">
        <f t="shared" si="279"/>
        <v>0</v>
      </c>
    </row>
    <row r="4470" spans="1:19" x14ac:dyDescent="0.15">
      <c r="A4470" s="29">
        <v>4480221</v>
      </c>
      <c r="B4470" s="29">
        <v>448022104</v>
      </c>
      <c r="C4470" s="29" t="s">
        <v>25</v>
      </c>
      <c r="D4470" s="30" t="s">
        <v>3701</v>
      </c>
      <c r="E4470" s="30" t="s">
        <v>3699</v>
      </c>
      <c r="F4470" s="15">
        <v>2</v>
      </c>
      <c r="G4470" s="29">
        <v>12</v>
      </c>
      <c r="H4470" s="29">
        <v>2</v>
      </c>
      <c r="I4470" s="29">
        <v>2011</v>
      </c>
      <c r="J4470" s="15">
        <v>-1</v>
      </c>
      <c r="K4470" s="15">
        <v>-1</v>
      </c>
      <c r="L4470" s="15">
        <v>0</v>
      </c>
      <c r="M4470" s="15">
        <v>0</v>
      </c>
      <c r="N4470" s="27" t="e">
        <f>SUMIF(#REF!,'Integrantes original'!A4241,#REF!)</f>
        <v>#REF!</v>
      </c>
      <c r="O4470" s="27">
        <f t="shared" si="276"/>
        <v>12022011</v>
      </c>
      <c r="P4470" s="27">
        <f t="shared" si="277"/>
        <v>120220112</v>
      </c>
      <c r="Q4470" s="31">
        <f t="shared" si="278"/>
        <v>44802212120211</v>
      </c>
      <c r="R4470" s="27">
        <f>COUNTIF(tratycont!S:S,'Integrantes original'!Q4470)</f>
        <v>0</v>
      </c>
      <c r="S4470" s="27">
        <f t="shared" si="279"/>
        <v>0</v>
      </c>
    </row>
    <row r="4471" spans="1:19" x14ac:dyDescent="0.15">
      <c r="A4471" s="29">
        <v>4480221</v>
      </c>
      <c r="B4471" s="29">
        <v>448022105</v>
      </c>
      <c r="C4471" s="29" t="s">
        <v>27</v>
      </c>
      <c r="D4471" s="30" t="s">
        <v>982</v>
      </c>
      <c r="E4471" s="30" t="s">
        <v>3699</v>
      </c>
      <c r="F4471" s="15">
        <v>2</v>
      </c>
      <c r="G4471" s="29">
        <v>5</v>
      </c>
      <c r="H4471" s="29">
        <v>5</v>
      </c>
      <c r="I4471" s="29">
        <v>2016</v>
      </c>
      <c r="J4471" s="15">
        <v>-1</v>
      </c>
      <c r="K4471" s="15">
        <v>-1</v>
      </c>
      <c r="L4471" s="15">
        <v>0</v>
      </c>
      <c r="M4471" s="15">
        <v>0</v>
      </c>
      <c r="N4471" s="27" t="e">
        <f>SUMIF(#REF!,'Integrantes original'!A4242,#REF!)</f>
        <v>#REF!</v>
      </c>
      <c r="O4471" s="27">
        <f t="shared" si="276"/>
        <v>5052016</v>
      </c>
      <c r="P4471" s="27">
        <f t="shared" si="277"/>
        <v>50520162</v>
      </c>
      <c r="Q4471" s="31">
        <f t="shared" si="278"/>
        <v>44802212050516</v>
      </c>
      <c r="R4471" s="27">
        <f>COUNTIF(tratycont!S:S,'Integrantes original'!Q4471)</f>
        <v>0</v>
      </c>
      <c r="S4471" s="27">
        <f t="shared" si="279"/>
        <v>0</v>
      </c>
    </row>
    <row r="4472" spans="1:19" x14ac:dyDescent="0.15">
      <c r="A4472" s="29">
        <v>4480221</v>
      </c>
      <c r="B4472" s="29">
        <v>448022106</v>
      </c>
      <c r="C4472" s="29" t="s">
        <v>30</v>
      </c>
      <c r="D4472" s="30" t="s">
        <v>2496</v>
      </c>
      <c r="E4472" s="30" t="s">
        <v>3699</v>
      </c>
      <c r="F4472" s="15">
        <v>2</v>
      </c>
      <c r="G4472" s="29">
        <v>26</v>
      </c>
      <c r="H4472" s="29">
        <v>8</v>
      </c>
      <c r="I4472" s="29">
        <v>2018</v>
      </c>
      <c r="J4472" s="15">
        <v>2</v>
      </c>
      <c r="K4472" s="15">
        <v>2</v>
      </c>
      <c r="L4472" s="15">
        <v>0</v>
      </c>
      <c r="M4472" s="15">
        <v>0</v>
      </c>
      <c r="N4472" s="27" t="e">
        <f>SUMIF(#REF!,'Integrantes original'!A4243,#REF!)</f>
        <v>#REF!</v>
      </c>
      <c r="O4472" s="27">
        <f t="shared" si="276"/>
        <v>26082018</v>
      </c>
      <c r="P4472" s="27">
        <f t="shared" si="277"/>
        <v>260820182</v>
      </c>
      <c r="Q4472" s="31">
        <f t="shared" si="278"/>
        <v>44802212260818</v>
      </c>
      <c r="R4472" s="27">
        <f>COUNTIF(tratycont!S:S,'Integrantes original'!Q4472)</f>
        <v>1</v>
      </c>
      <c r="S4472" s="27">
        <f t="shared" si="279"/>
        <v>1</v>
      </c>
    </row>
    <row r="4473" spans="1:19" x14ac:dyDescent="0.15">
      <c r="A4473" s="29">
        <v>4480221</v>
      </c>
      <c r="B4473" s="29">
        <v>448022107</v>
      </c>
      <c r="C4473" s="29" t="s">
        <v>56</v>
      </c>
      <c r="D4473" s="30" t="s">
        <v>921</v>
      </c>
      <c r="E4473" s="30" t="s">
        <v>1042</v>
      </c>
      <c r="F4473" s="15">
        <v>1</v>
      </c>
      <c r="G4473" s="29">
        <v>5</v>
      </c>
      <c r="H4473" s="29">
        <v>1</v>
      </c>
      <c r="I4473" s="29">
        <v>2001</v>
      </c>
      <c r="J4473" s="15">
        <v>-1</v>
      </c>
      <c r="K4473" s="15">
        <v>-1</v>
      </c>
      <c r="L4473" s="15">
        <v>0</v>
      </c>
      <c r="M4473" s="15">
        <v>0</v>
      </c>
      <c r="N4473" s="27" t="e">
        <f>SUMIF(#REF!,'Integrantes original'!A4244,#REF!)</f>
        <v>#REF!</v>
      </c>
      <c r="O4473" s="27">
        <f t="shared" si="276"/>
        <v>5012001</v>
      </c>
      <c r="P4473" s="27">
        <f t="shared" si="277"/>
        <v>50120011</v>
      </c>
      <c r="Q4473" s="31">
        <f t="shared" si="278"/>
        <v>44802211050101</v>
      </c>
      <c r="R4473" s="27">
        <f>COUNTIF(tratycont!S:S,'Integrantes original'!Q4473)</f>
        <v>0</v>
      </c>
      <c r="S4473" s="27">
        <f t="shared" si="279"/>
        <v>0</v>
      </c>
    </row>
    <row r="4474" spans="1:19" x14ac:dyDescent="0.15">
      <c r="A4474" s="29">
        <v>4480231</v>
      </c>
      <c r="B4474" s="29">
        <v>448023101</v>
      </c>
      <c r="C4474" s="29" t="s">
        <v>16</v>
      </c>
      <c r="D4474" s="30" t="s">
        <v>450</v>
      </c>
      <c r="E4474" s="30" t="s">
        <v>707</v>
      </c>
      <c r="F4474" s="15">
        <v>1</v>
      </c>
      <c r="G4474" s="29">
        <v>10</v>
      </c>
      <c r="H4474" s="29">
        <v>3</v>
      </c>
      <c r="I4474" s="29">
        <v>1983</v>
      </c>
      <c r="J4474" s="15">
        <v>-1</v>
      </c>
      <c r="K4474" s="15">
        <v>-1</v>
      </c>
      <c r="L4474" s="15">
        <v>0</v>
      </c>
      <c r="M4474" s="15">
        <v>0</v>
      </c>
      <c r="N4474" s="27" t="e">
        <f>SUMIF(#REF!,'Integrantes original'!A4245,#REF!)</f>
        <v>#REF!</v>
      </c>
      <c r="O4474" s="27">
        <f t="shared" si="276"/>
        <v>10031983</v>
      </c>
      <c r="P4474" s="27">
        <f t="shared" si="277"/>
        <v>100319831</v>
      </c>
      <c r="Q4474" s="31">
        <f t="shared" si="278"/>
        <v>44802311100383</v>
      </c>
      <c r="R4474" s="27">
        <f>COUNTIF(tratycont!S:S,'Integrantes original'!Q4474)</f>
        <v>0</v>
      </c>
      <c r="S4474" s="27">
        <f t="shared" si="279"/>
        <v>0</v>
      </c>
    </row>
    <row r="4475" spans="1:19" x14ac:dyDescent="0.15">
      <c r="A4475" s="29">
        <v>4480231</v>
      </c>
      <c r="B4475" s="29">
        <v>448023102</v>
      </c>
      <c r="C4475" s="29" t="s">
        <v>19</v>
      </c>
      <c r="D4475" s="30" t="s">
        <v>50</v>
      </c>
      <c r="E4475" s="30" t="s">
        <v>371</v>
      </c>
      <c r="F4475" s="15">
        <v>2</v>
      </c>
      <c r="G4475" s="29">
        <v>6</v>
      </c>
      <c r="H4475" s="29">
        <v>6</v>
      </c>
      <c r="I4475" s="29">
        <v>1985</v>
      </c>
      <c r="J4475" s="15">
        <v>1</v>
      </c>
      <c r="K4475" s="15">
        <v>0</v>
      </c>
      <c r="L4475" s="15">
        <v>2</v>
      </c>
      <c r="M4475" s="15">
        <v>0</v>
      </c>
      <c r="N4475" s="27" t="e">
        <f>SUMIF(#REF!,'Integrantes original'!A4246,#REF!)</f>
        <v>#REF!</v>
      </c>
      <c r="O4475" s="27">
        <f t="shared" si="276"/>
        <v>6061985</v>
      </c>
      <c r="P4475" s="27">
        <f t="shared" si="277"/>
        <v>60619852</v>
      </c>
      <c r="Q4475" s="31">
        <f t="shared" si="278"/>
        <v>44802312060685</v>
      </c>
      <c r="R4475" s="27">
        <f>COUNTIF(tratycont!S:S,'Integrantes original'!Q4475)</f>
        <v>0</v>
      </c>
      <c r="S4475" s="27">
        <f t="shared" si="279"/>
        <v>0</v>
      </c>
    </row>
    <row r="4476" spans="1:19" x14ac:dyDescent="0.15">
      <c r="A4476" s="29">
        <v>4480231</v>
      </c>
      <c r="B4476" s="29">
        <v>448023103</v>
      </c>
      <c r="C4476" s="29" t="s">
        <v>22</v>
      </c>
      <c r="D4476" s="30" t="s">
        <v>1499</v>
      </c>
      <c r="E4476" s="30" t="s">
        <v>707</v>
      </c>
      <c r="F4476" s="15">
        <v>2</v>
      </c>
      <c r="G4476" s="29">
        <v>4</v>
      </c>
      <c r="H4476" s="29">
        <v>12</v>
      </c>
      <c r="I4476" s="29">
        <v>2004</v>
      </c>
      <c r="J4476" s="15">
        <v>-1</v>
      </c>
      <c r="K4476" s="15">
        <v>-1</v>
      </c>
      <c r="L4476" s="15">
        <v>0</v>
      </c>
      <c r="M4476" s="15">
        <v>0</v>
      </c>
      <c r="N4476" s="27" t="e">
        <f>SUMIF(#REF!,'Integrantes original'!A4247,#REF!)</f>
        <v>#REF!</v>
      </c>
      <c r="O4476" s="27">
        <f t="shared" si="276"/>
        <v>4122004</v>
      </c>
      <c r="P4476" s="27">
        <f t="shared" si="277"/>
        <v>41220042</v>
      </c>
      <c r="Q4476" s="31">
        <f t="shared" si="278"/>
        <v>44802312041204</v>
      </c>
      <c r="R4476" s="27">
        <f>COUNTIF(tratycont!S:S,'Integrantes original'!Q4476)</f>
        <v>0</v>
      </c>
      <c r="S4476" s="27">
        <f t="shared" si="279"/>
        <v>0</v>
      </c>
    </row>
    <row r="4477" spans="1:19" x14ac:dyDescent="0.15">
      <c r="A4477" s="29">
        <v>4480231</v>
      </c>
      <c r="B4477" s="29">
        <v>448023104</v>
      </c>
      <c r="C4477" s="29" t="s">
        <v>25</v>
      </c>
      <c r="D4477" s="30" t="s">
        <v>1565</v>
      </c>
      <c r="E4477" s="30" t="s">
        <v>707</v>
      </c>
      <c r="F4477" s="15">
        <v>1</v>
      </c>
      <c r="G4477" s="29">
        <v>9</v>
      </c>
      <c r="H4477" s="29">
        <v>3</v>
      </c>
      <c r="I4477" s="29">
        <v>2008</v>
      </c>
      <c r="J4477" s="15">
        <v>-1</v>
      </c>
      <c r="K4477" s="15">
        <v>-1</v>
      </c>
      <c r="L4477" s="15">
        <v>0</v>
      </c>
      <c r="M4477" s="15">
        <v>0</v>
      </c>
      <c r="N4477" s="27" t="e">
        <f>SUMIF(#REF!,'Integrantes original'!A4248,#REF!)</f>
        <v>#REF!</v>
      </c>
      <c r="O4477" s="27">
        <f t="shared" si="276"/>
        <v>9032008</v>
      </c>
      <c r="P4477" s="27">
        <f t="shared" si="277"/>
        <v>90320081</v>
      </c>
      <c r="Q4477" s="31">
        <f t="shared" si="278"/>
        <v>44802311090308</v>
      </c>
      <c r="R4477" s="27">
        <f>COUNTIF(tratycont!S:S,'Integrantes original'!Q4477)</f>
        <v>0</v>
      </c>
      <c r="S4477" s="27">
        <f t="shared" si="279"/>
        <v>0</v>
      </c>
    </row>
    <row r="4478" spans="1:19" x14ac:dyDescent="0.15">
      <c r="A4478" s="29">
        <v>4480231</v>
      </c>
      <c r="B4478" s="29">
        <v>448023105</v>
      </c>
      <c r="C4478" s="29" t="s">
        <v>27</v>
      </c>
      <c r="D4478" s="30" t="s">
        <v>3702</v>
      </c>
      <c r="E4478" s="30" t="s">
        <v>707</v>
      </c>
      <c r="F4478" s="15">
        <v>2</v>
      </c>
      <c r="G4478" s="29">
        <v>18</v>
      </c>
      <c r="H4478" s="29">
        <v>11</v>
      </c>
      <c r="I4478" s="29">
        <v>2012</v>
      </c>
      <c r="J4478" s="15">
        <v>-1</v>
      </c>
      <c r="K4478" s="15">
        <v>-1</v>
      </c>
      <c r="L4478" s="15">
        <v>0</v>
      </c>
      <c r="M4478" s="15">
        <v>0</v>
      </c>
      <c r="N4478" s="27" t="e">
        <f>SUMIF(#REF!,'Integrantes original'!A4249,#REF!)</f>
        <v>#REF!</v>
      </c>
      <c r="O4478" s="27">
        <f t="shared" si="276"/>
        <v>18112012</v>
      </c>
      <c r="P4478" s="27">
        <f t="shared" si="277"/>
        <v>181120122</v>
      </c>
      <c r="Q4478" s="31">
        <f t="shared" si="278"/>
        <v>44802312181112</v>
      </c>
      <c r="R4478" s="27">
        <f>COUNTIF(tratycont!S:S,'Integrantes original'!Q4478)</f>
        <v>0</v>
      </c>
      <c r="S4478" s="27">
        <f t="shared" si="279"/>
        <v>0</v>
      </c>
    </row>
    <row r="4479" spans="1:19" x14ac:dyDescent="0.15">
      <c r="A4479" s="29">
        <v>4480231</v>
      </c>
      <c r="B4479" s="29">
        <v>448023106</v>
      </c>
      <c r="C4479" s="29" t="s">
        <v>30</v>
      </c>
      <c r="D4479" s="30" t="s">
        <v>3703</v>
      </c>
      <c r="E4479" s="30" t="s">
        <v>707</v>
      </c>
      <c r="F4479" s="15">
        <v>2</v>
      </c>
      <c r="G4479" s="29">
        <v>5</v>
      </c>
      <c r="H4479" s="29">
        <v>3</v>
      </c>
      <c r="I4479" s="29">
        <v>2014</v>
      </c>
      <c r="J4479" s="15">
        <v>-1</v>
      </c>
      <c r="K4479" s="15">
        <v>-1</v>
      </c>
      <c r="L4479" s="15">
        <v>0</v>
      </c>
      <c r="M4479" s="15">
        <v>0</v>
      </c>
      <c r="N4479" s="27" t="e">
        <f>SUMIF(#REF!,'Integrantes original'!A4250,#REF!)</f>
        <v>#REF!</v>
      </c>
      <c r="O4479" s="27">
        <f t="shared" si="276"/>
        <v>5032014</v>
      </c>
      <c r="P4479" s="27">
        <f t="shared" si="277"/>
        <v>50320142</v>
      </c>
      <c r="Q4479" s="31">
        <f t="shared" si="278"/>
        <v>44802312050314</v>
      </c>
      <c r="R4479" s="27">
        <f>COUNTIF(tratycont!S:S,'Integrantes original'!Q4479)</f>
        <v>0</v>
      </c>
      <c r="S4479" s="27">
        <f t="shared" si="279"/>
        <v>0</v>
      </c>
    </row>
    <row r="4480" spans="1:19" x14ac:dyDescent="0.15">
      <c r="A4480" s="29">
        <v>4480231</v>
      </c>
      <c r="B4480" s="29">
        <v>448023107</v>
      </c>
      <c r="C4480" s="29" t="s">
        <v>56</v>
      </c>
      <c r="D4480" s="30" t="s">
        <v>204</v>
      </c>
      <c r="E4480" s="30" t="s">
        <v>707</v>
      </c>
      <c r="F4480" s="15">
        <v>2</v>
      </c>
      <c r="G4480" s="29">
        <v>8</v>
      </c>
      <c r="H4480" s="29">
        <v>5</v>
      </c>
      <c r="I4480" s="29">
        <v>2016</v>
      </c>
      <c r="J4480" s="15">
        <v>-1</v>
      </c>
      <c r="K4480" s="15">
        <v>-1</v>
      </c>
      <c r="L4480" s="15">
        <v>0</v>
      </c>
      <c r="M4480" s="15">
        <v>0</v>
      </c>
      <c r="N4480" s="27" t="e">
        <f>SUMIF(#REF!,'Integrantes original'!A4251,#REF!)</f>
        <v>#REF!</v>
      </c>
      <c r="O4480" s="27">
        <f t="shared" si="276"/>
        <v>8052016</v>
      </c>
      <c r="P4480" s="27">
        <f t="shared" si="277"/>
        <v>80520162</v>
      </c>
      <c r="Q4480" s="31">
        <f t="shared" si="278"/>
        <v>44802312080516</v>
      </c>
      <c r="R4480" s="27">
        <f>COUNTIF(tratycont!S:S,'Integrantes original'!Q4480)</f>
        <v>0</v>
      </c>
      <c r="S4480" s="27">
        <f t="shared" si="279"/>
        <v>0</v>
      </c>
    </row>
    <row r="4481" spans="1:19" x14ac:dyDescent="0.15">
      <c r="A4481" s="29">
        <v>4480241</v>
      </c>
      <c r="B4481" s="29">
        <v>448024101</v>
      </c>
      <c r="C4481" s="29" t="s">
        <v>16</v>
      </c>
      <c r="D4481" s="30" t="s">
        <v>3704</v>
      </c>
      <c r="E4481" s="30" t="s">
        <v>1439</v>
      </c>
      <c r="F4481" s="15">
        <v>1</v>
      </c>
      <c r="G4481" s="29">
        <v>20</v>
      </c>
      <c r="H4481" s="29">
        <v>8</v>
      </c>
      <c r="I4481" s="29">
        <v>1975</v>
      </c>
      <c r="J4481" s="15">
        <v>-1</v>
      </c>
      <c r="K4481" s="15">
        <v>-1</v>
      </c>
      <c r="L4481" s="15">
        <v>0</v>
      </c>
      <c r="M4481" s="15">
        <v>0</v>
      </c>
      <c r="N4481" s="27" t="e">
        <f>SUMIF(#REF!,'Integrantes original'!A4252,#REF!)</f>
        <v>#REF!</v>
      </c>
      <c r="O4481" s="27">
        <f t="shared" si="276"/>
        <v>20081975</v>
      </c>
      <c r="P4481" s="27">
        <f t="shared" si="277"/>
        <v>200819751</v>
      </c>
      <c r="Q4481" s="31">
        <f t="shared" si="278"/>
        <v>44802411200875</v>
      </c>
      <c r="R4481" s="27">
        <f>COUNTIF(tratycont!S:S,'Integrantes original'!Q4481)</f>
        <v>0</v>
      </c>
      <c r="S4481" s="27">
        <f t="shared" si="279"/>
        <v>0</v>
      </c>
    </row>
    <row r="4482" spans="1:19" x14ac:dyDescent="0.15">
      <c r="A4482" s="29">
        <v>4480241</v>
      </c>
      <c r="B4482" s="29">
        <v>448024102</v>
      </c>
      <c r="C4482" s="29" t="s">
        <v>19</v>
      </c>
      <c r="D4482" s="30" t="s">
        <v>466</v>
      </c>
      <c r="E4482" s="30" t="s">
        <v>3705</v>
      </c>
      <c r="F4482" s="15">
        <v>2</v>
      </c>
      <c r="G4482" s="29">
        <v>8</v>
      </c>
      <c r="H4482" s="29">
        <v>9</v>
      </c>
      <c r="I4482" s="29">
        <v>1979</v>
      </c>
      <c r="J4482" s="15">
        <v>1</v>
      </c>
      <c r="K4482" s="15">
        <v>0</v>
      </c>
      <c r="L4482" s="15">
        <v>2</v>
      </c>
      <c r="M4482" s="15">
        <v>0</v>
      </c>
      <c r="N4482" s="27" t="e">
        <f>SUMIF(#REF!,'Integrantes original'!A4253,#REF!)</f>
        <v>#REF!</v>
      </c>
      <c r="O4482" s="27">
        <f t="shared" si="276"/>
        <v>8091979</v>
      </c>
      <c r="P4482" s="27">
        <f t="shared" si="277"/>
        <v>80919792</v>
      </c>
      <c r="Q4482" s="31">
        <f t="shared" si="278"/>
        <v>44802412080979</v>
      </c>
      <c r="R4482" s="27">
        <f>COUNTIF(tratycont!S:S,'Integrantes original'!Q4482)</f>
        <v>0</v>
      </c>
      <c r="S4482" s="27">
        <f t="shared" si="279"/>
        <v>0</v>
      </c>
    </row>
    <row r="4483" spans="1:19" x14ac:dyDescent="0.15">
      <c r="A4483" s="29">
        <v>4480241</v>
      </c>
      <c r="B4483" s="29">
        <v>448024103</v>
      </c>
      <c r="C4483" s="29" t="s">
        <v>22</v>
      </c>
      <c r="D4483" s="30" t="s">
        <v>2373</v>
      </c>
      <c r="E4483" s="30" t="s">
        <v>3706</v>
      </c>
      <c r="F4483" s="15">
        <v>1</v>
      </c>
      <c r="G4483" s="29">
        <v>26</v>
      </c>
      <c r="H4483" s="29">
        <v>9</v>
      </c>
      <c r="I4483" s="29">
        <v>2004</v>
      </c>
      <c r="J4483" s="15">
        <v>-1</v>
      </c>
      <c r="K4483" s="15">
        <v>-1</v>
      </c>
      <c r="L4483" s="15">
        <v>0</v>
      </c>
      <c r="M4483" s="15">
        <v>0</v>
      </c>
      <c r="N4483" s="27" t="e">
        <f>SUMIF(#REF!,'Integrantes original'!A4254,#REF!)</f>
        <v>#REF!</v>
      </c>
      <c r="O4483" s="27">
        <f t="shared" ref="O4483:O4546" si="280">(((G4483*100)+H4483)*10000)+I4483</f>
        <v>26092004</v>
      </c>
      <c r="P4483" s="27">
        <f t="shared" ref="P4483:P4546" si="281">(O4483*10)+F4483</f>
        <v>260920041</v>
      </c>
      <c r="Q4483" s="31">
        <f t="shared" ref="Q4483:Q4546" si="282">(((((((A4483*10)+F4483)*100)+G4483)*100)+H4483)*100)+RIGHT(I4483,2)</f>
        <v>44802411260904</v>
      </c>
      <c r="R4483" s="27">
        <f>COUNTIF(tratycont!S:S,'Integrantes original'!Q4483)</f>
        <v>0</v>
      </c>
      <c r="S4483" s="27">
        <f t="shared" ref="S4483:S4546" si="283">IF(J4483=2,1,0)</f>
        <v>0</v>
      </c>
    </row>
    <row r="4484" spans="1:19" x14ac:dyDescent="0.15">
      <c r="A4484" s="29">
        <v>4480251</v>
      </c>
      <c r="B4484" s="29">
        <v>448025101</v>
      </c>
      <c r="C4484" s="29" t="s">
        <v>16</v>
      </c>
      <c r="D4484" s="30" t="s">
        <v>815</v>
      </c>
      <c r="E4484" s="30" t="s">
        <v>950</v>
      </c>
      <c r="F4484" s="15">
        <v>2</v>
      </c>
      <c r="G4484" s="29">
        <v>20</v>
      </c>
      <c r="H4484" s="29">
        <v>7</v>
      </c>
      <c r="I4484" s="29">
        <v>1963</v>
      </c>
      <c r="J4484" s="15">
        <v>-1</v>
      </c>
      <c r="K4484" s="15">
        <v>-1</v>
      </c>
      <c r="L4484" s="15">
        <v>0</v>
      </c>
      <c r="M4484" s="15">
        <v>0</v>
      </c>
      <c r="N4484" s="27" t="e">
        <f>SUMIF(#REF!,'Integrantes original'!A4255,#REF!)</f>
        <v>#REF!</v>
      </c>
      <c r="O4484" s="27">
        <f t="shared" si="280"/>
        <v>20071963</v>
      </c>
      <c r="P4484" s="27">
        <f t="shared" si="281"/>
        <v>200719632</v>
      </c>
      <c r="Q4484" s="31">
        <f t="shared" si="282"/>
        <v>44802512200763</v>
      </c>
      <c r="R4484" s="27">
        <f>COUNTIF(tratycont!S:S,'Integrantes original'!Q4484)</f>
        <v>0</v>
      </c>
      <c r="S4484" s="27">
        <f t="shared" si="283"/>
        <v>0</v>
      </c>
    </row>
    <row r="4485" spans="1:19" x14ac:dyDescent="0.15">
      <c r="A4485" s="29">
        <v>4480251</v>
      </c>
      <c r="B4485" s="29">
        <v>448025102</v>
      </c>
      <c r="C4485" s="29" t="s">
        <v>19</v>
      </c>
      <c r="D4485" s="30" t="s">
        <v>3417</v>
      </c>
      <c r="E4485" s="30" t="s">
        <v>49</v>
      </c>
      <c r="F4485" s="15">
        <v>1</v>
      </c>
      <c r="G4485" s="29">
        <v>14</v>
      </c>
      <c r="H4485" s="29">
        <v>7</v>
      </c>
      <c r="I4485" s="29">
        <v>1984</v>
      </c>
      <c r="J4485" s="15">
        <v>-1</v>
      </c>
      <c r="K4485" s="15">
        <v>-1</v>
      </c>
      <c r="L4485" s="15">
        <v>0</v>
      </c>
      <c r="M4485" s="15">
        <v>0</v>
      </c>
      <c r="N4485" s="27" t="e">
        <f>SUMIF(#REF!,'Integrantes original'!A4256,#REF!)</f>
        <v>#REF!</v>
      </c>
      <c r="O4485" s="27">
        <f t="shared" si="280"/>
        <v>14071984</v>
      </c>
      <c r="P4485" s="27">
        <f t="shared" si="281"/>
        <v>140719841</v>
      </c>
      <c r="Q4485" s="31">
        <f t="shared" si="282"/>
        <v>44802511140784</v>
      </c>
      <c r="R4485" s="27">
        <f>COUNTIF(tratycont!S:S,'Integrantes original'!Q4485)</f>
        <v>0</v>
      </c>
      <c r="S4485" s="27">
        <f t="shared" si="283"/>
        <v>0</v>
      </c>
    </row>
    <row r="4486" spans="1:19" x14ac:dyDescent="0.15">
      <c r="A4486" s="29">
        <v>4480251</v>
      </c>
      <c r="B4486" s="29">
        <v>448025103</v>
      </c>
      <c r="C4486" s="29" t="s">
        <v>22</v>
      </c>
      <c r="D4486" s="30" t="s">
        <v>3707</v>
      </c>
      <c r="E4486" s="30" t="s">
        <v>49</v>
      </c>
      <c r="F4486" s="15">
        <v>2</v>
      </c>
      <c r="G4486" s="29">
        <v>8</v>
      </c>
      <c r="H4486" s="29">
        <v>10</v>
      </c>
      <c r="I4486" s="29">
        <v>1985</v>
      </c>
      <c r="J4486" s="15">
        <v>-1</v>
      </c>
      <c r="K4486" s="15">
        <v>-1</v>
      </c>
      <c r="L4486" s="15">
        <v>0</v>
      </c>
      <c r="M4486" s="15">
        <v>0</v>
      </c>
      <c r="N4486" s="27" t="e">
        <f>SUMIF(#REF!,'Integrantes original'!A4257,#REF!)</f>
        <v>#REF!</v>
      </c>
      <c r="O4486" s="27">
        <f t="shared" si="280"/>
        <v>8101985</v>
      </c>
      <c r="P4486" s="27">
        <f t="shared" si="281"/>
        <v>81019852</v>
      </c>
      <c r="Q4486" s="31">
        <f t="shared" si="282"/>
        <v>44802512081085</v>
      </c>
      <c r="R4486" s="27">
        <f>COUNTIF(tratycont!S:S,'Integrantes original'!Q4486)</f>
        <v>0</v>
      </c>
      <c r="S4486" s="27">
        <f t="shared" si="283"/>
        <v>0</v>
      </c>
    </row>
    <row r="4487" spans="1:19" x14ac:dyDescent="0.15">
      <c r="A4487" s="29">
        <v>4480251</v>
      </c>
      <c r="B4487" s="29">
        <v>448025104</v>
      </c>
      <c r="C4487" s="29" t="s">
        <v>25</v>
      </c>
      <c r="D4487" s="30" t="s">
        <v>3060</v>
      </c>
      <c r="E4487" s="30" t="s">
        <v>49</v>
      </c>
      <c r="F4487" s="15">
        <v>2</v>
      </c>
      <c r="G4487" s="29">
        <v>9</v>
      </c>
      <c r="H4487" s="29">
        <v>2</v>
      </c>
      <c r="I4487" s="29">
        <v>1987</v>
      </c>
      <c r="J4487" s="15">
        <v>-1</v>
      </c>
      <c r="K4487" s="15">
        <v>-1</v>
      </c>
      <c r="L4487" s="15">
        <v>0</v>
      </c>
      <c r="M4487" s="15">
        <v>0</v>
      </c>
      <c r="N4487" s="27" t="e">
        <f>SUMIF(#REF!,'Integrantes original'!A4258,#REF!)</f>
        <v>#REF!</v>
      </c>
      <c r="O4487" s="27">
        <f t="shared" si="280"/>
        <v>9021987</v>
      </c>
      <c r="P4487" s="27">
        <f t="shared" si="281"/>
        <v>90219872</v>
      </c>
      <c r="Q4487" s="31">
        <f t="shared" si="282"/>
        <v>44802512090287</v>
      </c>
      <c r="R4487" s="27">
        <f>COUNTIF(tratycont!S:S,'Integrantes original'!Q4487)</f>
        <v>0</v>
      </c>
      <c r="S4487" s="27">
        <f t="shared" si="283"/>
        <v>0</v>
      </c>
    </row>
    <row r="4488" spans="1:19" x14ac:dyDescent="0.15">
      <c r="A4488" s="29">
        <v>4480251</v>
      </c>
      <c r="B4488" s="29">
        <v>448025105</v>
      </c>
      <c r="C4488" s="29" t="s">
        <v>27</v>
      </c>
      <c r="D4488" s="30" t="s">
        <v>1832</v>
      </c>
      <c r="E4488" s="30" t="s">
        <v>49</v>
      </c>
      <c r="F4488" s="15">
        <v>2</v>
      </c>
      <c r="G4488" s="29">
        <v>4</v>
      </c>
      <c r="H4488" s="29">
        <v>2</v>
      </c>
      <c r="I4488" s="29">
        <v>1989</v>
      </c>
      <c r="J4488" s="15">
        <v>1</v>
      </c>
      <c r="K4488" s="15">
        <v>0</v>
      </c>
      <c r="L4488" s="15">
        <v>2</v>
      </c>
      <c r="M4488" s="15">
        <v>0</v>
      </c>
      <c r="N4488" s="27" t="e">
        <f>SUMIF(#REF!,'Integrantes original'!A4259,#REF!)</f>
        <v>#REF!</v>
      </c>
      <c r="O4488" s="27">
        <f t="shared" si="280"/>
        <v>4021989</v>
      </c>
      <c r="P4488" s="27">
        <f t="shared" si="281"/>
        <v>40219892</v>
      </c>
      <c r="Q4488" s="31">
        <f t="shared" si="282"/>
        <v>44802512040289</v>
      </c>
      <c r="R4488" s="27">
        <f>COUNTIF(tratycont!S:S,'Integrantes original'!Q4488)</f>
        <v>0</v>
      </c>
      <c r="S4488" s="27">
        <f t="shared" si="283"/>
        <v>0</v>
      </c>
    </row>
    <row r="4489" spans="1:19" x14ac:dyDescent="0.15">
      <c r="A4489" s="29">
        <v>4480251</v>
      </c>
      <c r="B4489" s="29">
        <v>448025106</v>
      </c>
      <c r="C4489" s="29" t="s">
        <v>30</v>
      </c>
      <c r="D4489" s="30" t="s">
        <v>325</v>
      </c>
      <c r="E4489" s="30" t="s">
        <v>49</v>
      </c>
      <c r="F4489" s="15">
        <v>1</v>
      </c>
      <c r="G4489" s="29">
        <v>28</v>
      </c>
      <c r="H4489" s="29">
        <v>5</v>
      </c>
      <c r="I4489" s="29">
        <v>1997</v>
      </c>
      <c r="J4489" s="15">
        <v>-1</v>
      </c>
      <c r="K4489" s="15">
        <v>-1</v>
      </c>
      <c r="L4489" s="15">
        <v>0</v>
      </c>
      <c r="M4489" s="15">
        <v>0</v>
      </c>
      <c r="N4489" s="27" t="e">
        <f>SUMIF(#REF!,'Integrantes original'!A4260,#REF!)</f>
        <v>#REF!</v>
      </c>
      <c r="O4489" s="27">
        <f t="shared" si="280"/>
        <v>28051997</v>
      </c>
      <c r="P4489" s="27">
        <f t="shared" si="281"/>
        <v>280519971</v>
      </c>
      <c r="Q4489" s="31">
        <f t="shared" si="282"/>
        <v>44802511280597</v>
      </c>
      <c r="R4489" s="27">
        <f>COUNTIF(tratycont!S:S,'Integrantes original'!Q4489)</f>
        <v>0</v>
      </c>
      <c r="S4489" s="27">
        <f t="shared" si="283"/>
        <v>0</v>
      </c>
    </row>
    <row r="4490" spans="1:19" x14ac:dyDescent="0.15">
      <c r="A4490" s="29">
        <v>4480251</v>
      </c>
      <c r="B4490" s="29">
        <v>448025107</v>
      </c>
      <c r="C4490" s="29" t="s">
        <v>56</v>
      </c>
      <c r="D4490" s="30" t="s">
        <v>62</v>
      </c>
      <c r="E4490" s="30" t="s">
        <v>144</v>
      </c>
      <c r="F4490" s="15">
        <v>2</v>
      </c>
      <c r="G4490" s="29">
        <v>30</v>
      </c>
      <c r="H4490" s="29">
        <v>6</v>
      </c>
      <c r="I4490" s="29">
        <v>1993</v>
      </c>
      <c r="J4490" s="15">
        <v>1</v>
      </c>
      <c r="K4490" s="15">
        <v>0</v>
      </c>
      <c r="L4490" s="15">
        <v>0</v>
      </c>
      <c r="M4490" s="15">
        <v>0</v>
      </c>
      <c r="N4490" s="27" t="e">
        <f>SUMIF(#REF!,'Integrantes original'!A4261,#REF!)</f>
        <v>#REF!</v>
      </c>
      <c r="O4490" s="27">
        <f t="shared" si="280"/>
        <v>30061993</v>
      </c>
      <c r="P4490" s="27">
        <f t="shared" si="281"/>
        <v>300619932</v>
      </c>
      <c r="Q4490" s="31">
        <f t="shared" si="282"/>
        <v>44802512300693</v>
      </c>
      <c r="R4490" s="27">
        <f>COUNTIF(tratycont!S:S,'Integrantes original'!Q4490)</f>
        <v>0</v>
      </c>
      <c r="S4490" s="27">
        <f t="shared" si="283"/>
        <v>0</v>
      </c>
    </row>
    <row r="4491" spans="1:19" x14ac:dyDescent="0.15">
      <c r="A4491" s="29">
        <v>4480251</v>
      </c>
      <c r="B4491" s="29">
        <v>448025108</v>
      </c>
      <c r="C4491" s="29" t="s">
        <v>58</v>
      </c>
      <c r="D4491" s="30" t="s">
        <v>334</v>
      </c>
      <c r="E4491" s="30" t="s">
        <v>49</v>
      </c>
      <c r="F4491" s="15">
        <v>2</v>
      </c>
      <c r="G4491" s="29">
        <v>20</v>
      </c>
      <c r="H4491" s="29">
        <v>9</v>
      </c>
      <c r="I4491" s="29">
        <v>2008</v>
      </c>
      <c r="J4491" s="15">
        <v>-1</v>
      </c>
      <c r="K4491" s="15">
        <v>-1</v>
      </c>
      <c r="L4491" s="15">
        <v>0</v>
      </c>
      <c r="M4491" s="15">
        <v>0</v>
      </c>
      <c r="N4491" s="27" t="e">
        <f>SUMIF(#REF!,'Integrantes original'!A4262,#REF!)</f>
        <v>#REF!</v>
      </c>
      <c r="O4491" s="27">
        <f t="shared" si="280"/>
        <v>20092008</v>
      </c>
      <c r="P4491" s="27">
        <f t="shared" si="281"/>
        <v>200920082</v>
      </c>
      <c r="Q4491" s="31">
        <f t="shared" si="282"/>
        <v>44802512200908</v>
      </c>
      <c r="R4491" s="27">
        <f>COUNTIF(tratycont!S:S,'Integrantes original'!Q4491)</f>
        <v>0</v>
      </c>
      <c r="S4491" s="27">
        <f t="shared" si="283"/>
        <v>0</v>
      </c>
    </row>
    <row r="4492" spans="1:19" x14ac:dyDescent="0.15">
      <c r="A4492" s="29">
        <v>4480251</v>
      </c>
      <c r="B4492" s="29">
        <v>448025109</v>
      </c>
      <c r="C4492" s="29" t="s">
        <v>120</v>
      </c>
      <c r="D4492" s="30" t="s">
        <v>3701</v>
      </c>
      <c r="E4492" s="30" t="s">
        <v>49</v>
      </c>
      <c r="F4492" s="15">
        <v>2</v>
      </c>
      <c r="G4492" s="29">
        <v>7</v>
      </c>
      <c r="H4492" s="29">
        <v>10</v>
      </c>
      <c r="I4492" s="29">
        <v>2008</v>
      </c>
      <c r="J4492" s="15">
        <v>-1</v>
      </c>
      <c r="K4492" s="15">
        <v>-1</v>
      </c>
      <c r="L4492" s="15">
        <v>0</v>
      </c>
      <c r="M4492" s="15">
        <v>0</v>
      </c>
      <c r="N4492" s="27" t="e">
        <f>SUMIF(#REF!,'Integrantes original'!A4263,#REF!)</f>
        <v>#REF!</v>
      </c>
      <c r="O4492" s="27">
        <f t="shared" si="280"/>
        <v>7102008</v>
      </c>
      <c r="P4492" s="27">
        <f t="shared" si="281"/>
        <v>71020082</v>
      </c>
      <c r="Q4492" s="31">
        <f t="shared" si="282"/>
        <v>44802512071008</v>
      </c>
      <c r="R4492" s="27">
        <f>COUNTIF(tratycont!S:S,'Integrantes original'!Q4492)</f>
        <v>0</v>
      </c>
      <c r="S4492" s="27">
        <f t="shared" si="283"/>
        <v>0</v>
      </c>
    </row>
    <row r="4493" spans="1:19" x14ac:dyDescent="0.15">
      <c r="A4493" s="29">
        <v>4480251</v>
      </c>
      <c r="B4493" s="29">
        <v>448025110</v>
      </c>
      <c r="C4493" s="29" t="s">
        <v>123</v>
      </c>
      <c r="D4493" s="30" t="s">
        <v>1047</v>
      </c>
      <c r="E4493" s="30" t="s">
        <v>49</v>
      </c>
      <c r="F4493" s="15">
        <v>1</v>
      </c>
      <c r="G4493" s="29">
        <v>17</v>
      </c>
      <c r="H4493" s="29">
        <v>7</v>
      </c>
      <c r="I4493" s="29">
        <v>2011</v>
      </c>
      <c r="J4493" s="15">
        <v>-1</v>
      </c>
      <c r="K4493" s="15">
        <v>-1</v>
      </c>
      <c r="L4493" s="15">
        <v>0</v>
      </c>
      <c r="M4493" s="15">
        <v>0</v>
      </c>
      <c r="N4493" s="27" t="e">
        <f>SUMIF(#REF!,'Integrantes original'!A4264,#REF!)</f>
        <v>#REF!</v>
      </c>
      <c r="O4493" s="27">
        <f t="shared" si="280"/>
        <v>17072011</v>
      </c>
      <c r="P4493" s="27">
        <f t="shared" si="281"/>
        <v>170720111</v>
      </c>
      <c r="Q4493" s="31">
        <f t="shared" si="282"/>
        <v>44802511170711</v>
      </c>
      <c r="R4493" s="27">
        <f>COUNTIF(tratycont!S:S,'Integrantes original'!Q4493)</f>
        <v>0</v>
      </c>
      <c r="S4493" s="27">
        <f t="shared" si="283"/>
        <v>0</v>
      </c>
    </row>
    <row r="4494" spans="1:19" x14ac:dyDescent="0.15">
      <c r="A4494" s="29">
        <v>4480251</v>
      </c>
      <c r="B4494" s="29">
        <v>448025111</v>
      </c>
      <c r="C4494" s="29" t="s">
        <v>154</v>
      </c>
      <c r="D4494" s="30" t="s">
        <v>759</v>
      </c>
      <c r="E4494" s="30" t="s">
        <v>49</v>
      </c>
      <c r="F4494" s="15">
        <v>2</v>
      </c>
      <c r="G4494" s="29">
        <v>15</v>
      </c>
      <c r="H4494" s="29">
        <v>4</v>
      </c>
      <c r="I4494" s="29">
        <v>2013</v>
      </c>
      <c r="J4494" s="15">
        <v>-1</v>
      </c>
      <c r="K4494" s="15">
        <v>-1</v>
      </c>
      <c r="L4494" s="15">
        <v>0</v>
      </c>
      <c r="M4494" s="15">
        <v>0</v>
      </c>
      <c r="N4494" s="27" t="e">
        <f>SUMIF(#REF!,'Integrantes original'!A4265,#REF!)</f>
        <v>#REF!</v>
      </c>
      <c r="O4494" s="27">
        <f t="shared" si="280"/>
        <v>15042013</v>
      </c>
      <c r="P4494" s="27">
        <f t="shared" si="281"/>
        <v>150420132</v>
      </c>
      <c r="Q4494" s="31">
        <f t="shared" si="282"/>
        <v>44802512150413</v>
      </c>
      <c r="R4494" s="27">
        <f>COUNTIF(tratycont!S:S,'Integrantes original'!Q4494)</f>
        <v>0</v>
      </c>
      <c r="S4494" s="27">
        <f t="shared" si="283"/>
        <v>0</v>
      </c>
    </row>
    <row r="4495" spans="1:19" x14ac:dyDescent="0.15">
      <c r="A4495" s="29">
        <v>4480251</v>
      </c>
      <c r="B4495" s="29">
        <v>448025112</v>
      </c>
      <c r="C4495" s="29" t="s">
        <v>240</v>
      </c>
      <c r="D4495" s="30" t="s">
        <v>332</v>
      </c>
      <c r="E4495" s="30" t="s">
        <v>263</v>
      </c>
      <c r="F4495" s="15">
        <v>1</v>
      </c>
      <c r="G4495" s="29">
        <v>25</v>
      </c>
      <c r="H4495" s="29">
        <v>5</v>
      </c>
      <c r="I4495" s="29">
        <v>2014</v>
      </c>
      <c r="J4495" s="15">
        <v>-1</v>
      </c>
      <c r="K4495" s="15">
        <v>-1</v>
      </c>
      <c r="L4495" s="15">
        <v>0</v>
      </c>
      <c r="M4495" s="15">
        <v>0</v>
      </c>
      <c r="N4495" s="27" t="e">
        <f>SUMIF(#REF!,'Integrantes original'!A4266,#REF!)</f>
        <v>#REF!</v>
      </c>
      <c r="O4495" s="27">
        <f t="shared" si="280"/>
        <v>25052014</v>
      </c>
      <c r="P4495" s="27">
        <f t="shared" si="281"/>
        <v>250520141</v>
      </c>
      <c r="Q4495" s="31">
        <f t="shared" si="282"/>
        <v>44802511250514</v>
      </c>
      <c r="R4495" s="27">
        <f>COUNTIF(tratycont!S:S,'Integrantes original'!Q4495)</f>
        <v>0</v>
      </c>
      <c r="S4495" s="27">
        <f t="shared" si="283"/>
        <v>0</v>
      </c>
    </row>
    <row r="4496" spans="1:19" x14ac:dyDescent="0.15">
      <c r="A4496" s="29">
        <v>4480251</v>
      </c>
      <c r="B4496" s="29">
        <v>448025113</v>
      </c>
      <c r="C4496" s="29" t="s">
        <v>242</v>
      </c>
      <c r="D4496" s="30" t="s">
        <v>3702</v>
      </c>
      <c r="E4496" s="30" t="s">
        <v>263</v>
      </c>
      <c r="F4496" s="15">
        <v>2</v>
      </c>
      <c r="G4496" s="29">
        <v>99</v>
      </c>
      <c r="H4496" s="29">
        <v>99</v>
      </c>
      <c r="I4496" s="29">
        <v>2014</v>
      </c>
      <c r="J4496" s="15">
        <v>-1</v>
      </c>
      <c r="K4496" s="15">
        <v>-1</v>
      </c>
      <c r="L4496" s="15">
        <v>0</v>
      </c>
      <c r="M4496" s="15">
        <v>0</v>
      </c>
      <c r="N4496" s="27" t="e">
        <f>SUMIF(#REF!,'Integrantes original'!A4267,#REF!)</f>
        <v>#REF!</v>
      </c>
      <c r="O4496" s="27">
        <f t="shared" si="280"/>
        <v>99992014</v>
      </c>
      <c r="P4496" s="27">
        <f t="shared" si="281"/>
        <v>999920142</v>
      </c>
      <c r="Q4496" s="31">
        <f t="shared" si="282"/>
        <v>44802512999914</v>
      </c>
      <c r="R4496" s="27">
        <f>COUNTIF(tratycont!S:S,'Integrantes original'!Q4496)</f>
        <v>0</v>
      </c>
      <c r="S4496" s="27">
        <f t="shared" si="283"/>
        <v>0</v>
      </c>
    </row>
    <row r="4497" spans="1:19" x14ac:dyDescent="0.15">
      <c r="A4497" s="29">
        <v>4480251</v>
      </c>
      <c r="B4497" s="29">
        <v>448025114</v>
      </c>
      <c r="C4497" s="29" t="s">
        <v>245</v>
      </c>
      <c r="D4497" s="30" t="s">
        <v>1030</v>
      </c>
      <c r="E4497" s="30" t="s">
        <v>263</v>
      </c>
      <c r="F4497" s="15">
        <v>1</v>
      </c>
      <c r="G4497" s="29">
        <v>99</v>
      </c>
      <c r="H4497" s="29">
        <v>99</v>
      </c>
      <c r="I4497" s="29">
        <v>2016</v>
      </c>
      <c r="J4497" s="15">
        <v>-1</v>
      </c>
      <c r="K4497" s="15">
        <v>-1</v>
      </c>
      <c r="L4497" s="15">
        <v>0</v>
      </c>
      <c r="M4497" s="15">
        <v>0</v>
      </c>
      <c r="N4497" s="27" t="e">
        <f>SUMIF(#REF!,'Integrantes original'!A4268,#REF!)</f>
        <v>#REF!</v>
      </c>
      <c r="O4497" s="27">
        <f t="shared" si="280"/>
        <v>99992016</v>
      </c>
      <c r="P4497" s="27">
        <f t="shared" si="281"/>
        <v>999920161</v>
      </c>
      <c r="Q4497" s="31">
        <f t="shared" si="282"/>
        <v>44802511999916</v>
      </c>
      <c r="R4497" s="27">
        <f>COUNTIF(tratycont!S:S,'Integrantes original'!Q4497)</f>
        <v>0</v>
      </c>
      <c r="S4497" s="27">
        <f t="shared" si="283"/>
        <v>0</v>
      </c>
    </row>
    <row r="4498" spans="1:19" x14ac:dyDescent="0.15">
      <c r="A4498" s="29">
        <v>4480251</v>
      </c>
      <c r="B4498" s="29">
        <v>448025115</v>
      </c>
      <c r="C4498" s="29" t="s">
        <v>988</v>
      </c>
      <c r="D4498" s="30" t="s">
        <v>3708</v>
      </c>
      <c r="E4498" s="30" t="s">
        <v>263</v>
      </c>
      <c r="F4498" s="15">
        <v>2</v>
      </c>
      <c r="G4498" s="29">
        <v>13</v>
      </c>
      <c r="H4498" s="29">
        <v>6</v>
      </c>
      <c r="I4498" s="29">
        <v>2017</v>
      </c>
      <c r="J4498" s="15">
        <v>-1</v>
      </c>
      <c r="K4498" s="15">
        <v>-1</v>
      </c>
      <c r="L4498" s="15">
        <v>0</v>
      </c>
      <c r="M4498" s="15">
        <v>0</v>
      </c>
      <c r="N4498" s="27" t="e">
        <f>SUMIF(#REF!,'Integrantes original'!A4269,#REF!)</f>
        <v>#REF!</v>
      </c>
      <c r="O4498" s="27">
        <f t="shared" si="280"/>
        <v>13062017</v>
      </c>
      <c r="P4498" s="27">
        <f t="shared" si="281"/>
        <v>130620172</v>
      </c>
      <c r="Q4498" s="31">
        <f t="shared" si="282"/>
        <v>44802512130617</v>
      </c>
      <c r="R4498" s="27">
        <f>COUNTIF(tratycont!S:S,'Integrantes original'!Q4498)</f>
        <v>0</v>
      </c>
      <c r="S4498" s="27">
        <f t="shared" si="283"/>
        <v>0</v>
      </c>
    </row>
    <row r="4499" spans="1:19" x14ac:dyDescent="0.15">
      <c r="A4499" s="29">
        <v>4480251</v>
      </c>
      <c r="B4499" s="29">
        <v>448025116</v>
      </c>
      <c r="C4499" s="29" t="s">
        <v>1232</v>
      </c>
      <c r="D4499" s="30" t="s">
        <v>3709</v>
      </c>
      <c r="E4499" s="30" t="s">
        <v>49</v>
      </c>
      <c r="F4499" s="15">
        <v>2</v>
      </c>
      <c r="G4499" s="29">
        <v>25</v>
      </c>
      <c r="H4499" s="29">
        <v>7</v>
      </c>
      <c r="I4499" s="29">
        <v>2018</v>
      </c>
      <c r="J4499" s="15">
        <v>2</v>
      </c>
      <c r="K4499" s="15">
        <v>7</v>
      </c>
      <c r="L4499" s="15">
        <v>0</v>
      </c>
      <c r="M4499" s="15">
        <v>0</v>
      </c>
      <c r="N4499" s="27" t="e">
        <f>SUMIF(#REF!,'Integrantes original'!A4270,#REF!)</f>
        <v>#REF!</v>
      </c>
      <c r="O4499" s="27">
        <f t="shared" si="280"/>
        <v>25072018</v>
      </c>
      <c r="P4499" s="27">
        <f t="shared" si="281"/>
        <v>250720182</v>
      </c>
      <c r="Q4499" s="31">
        <f t="shared" si="282"/>
        <v>44802512250718</v>
      </c>
      <c r="R4499" s="27">
        <f>COUNTIF(tratycont!S:S,'Integrantes original'!Q4499)</f>
        <v>0</v>
      </c>
      <c r="S4499" s="27">
        <f t="shared" si="283"/>
        <v>1</v>
      </c>
    </row>
    <row r="4500" spans="1:19" x14ac:dyDescent="0.15">
      <c r="A4500" s="29">
        <v>4480271</v>
      </c>
      <c r="B4500" s="29">
        <v>448027101</v>
      </c>
      <c r="C4500" s="29" t="s">
        <v>16</v>
      </c>
      <c r="D4500" s="30" t="s">
        <v>2754</v>
      </c>
      <c r="E4500" s="30" t="s">
        <v>3710</v>
      </c>
      <c r="F4500" s="15">
        <v>1</v>
      </c>
      <c r="G4500" s="29">
        <v>28</v>
      </c>
      <c r="H4500" s="29">
        <v>7</v>
      </c>
      <c r="I4500" s="29">
        <v>1964</v>
      </c>
      <c r="J4500" s="15">
        <v>-1</v>
      </c>
      <c r="K4500" s="15">
        <v>-1</v>
      </c>
      <c r="L4500" s="15">
        <v>0</v>
      </c>
      <c r="M4500" s="15">
        <v>0</v>
      </c>
      <c r="N4500" s="27" t="e">
        <f>SUMIF(#REF!,'Integrantes original'!A4287,#REF!)</f>
        <v>#REF!</v>
      </c>
      <c r="O4500" s="27">
        <f t="shared" si="280"/>
        <v>28071964</v>
      </c>
      <c r="P4500" s="27">
        <f t="shared" si="281"/>
        <v>280719641</v>
      </c>
      <c r="Q4500" s="31">
        <f t="shared" si="282"/>
        <v>44802711280764</v>
      </c>
      <c r="R4500" s="27">
        <f>COUNTIF(tratycont!S:S,'Integrantes original'!Q4500)</f>
        <v>0</v>
      </c>
      <c r="S4500" s="27">
        <f t="shared" si="283"/>
        <v>0</v>
      </c>
    </row>
    <row r="4501" spans="1:19" x14ac:dyDescent="0.15">
      <c r="A4501" s="29">
        <v>4480271</v>
      </c>
      <c r="B4501" s="29">
        <v>448027102</v>
      </c>
      <c r="C4501" s="29" t="s">
        <v>19</v>
      </c>
      <c r="D4501" s="30" t="s">
        <v>2600</v>
      </c>
      <c r="E4501" s="30" t="s">
        <v>263</v>
      </c>
      <c r="F4501" s="15">
        <v>2</v>
      </c>
      <c r="G4501" s="29">
        <v>5</v>
      </c>
      <c r="H4501" s="29">
        <v>9</v>
      </c>
      <c r="I4501" s="29">
        <v>1962</v>
      </c>
      <c r="J4501" s="15">
        <v>-1</v>
      </c>
      <c r="K4501" s="15">
        <v>-1</v>
      </c>
      <c r="L4501" s="15">
        <v>0</v>
      </c>
      <c r="M4501" s="15">
        <v>0</v>
      </c>
      <c r="N4501" s="27" t="e">
        <f>SUMIF(#REF!,'Integrantes original'!A4288,#REF!)</f>
        <v>#REF!</v>
      </c>
      <c r="O4501" s="27">
        <f t="shared" si="280"/>
        <v>5091962</v>
      </c>
      <c r="P4501" s="27">
        <f t="shared" si="281"/>
        <v>50919622</v>
      </c>
      <c r="Q4501" s="31">
        <f t="shared" si="282"/>
        <v>44802712050962</v>
      </c>
      <c r="R4501" s="27">
        <f>COUNTIF(tratycont!S:S,'Integrantes original'!Q4501)</f>
        <v>0</v>
      </c>
      <c r="S4501" s="27">
        <f t="shared" si="283"/>
        <v>0</v>
      </c>
    </row>
    <row r="4502" spans="1:19" x14ac:dyDescent="0.15">
      <c r="A4502" s="29">
        <v>4480271</v>
      </c>
      <c r="B4502" s="29">
        <v>448027103</v>
      </c>
      <c r="C4502" s="29" t="s">
        <v>22</v>
      </c>
      <c r="D4502" s="30" t="s">
        <v>467</v>
      </c>
      <c r="E4502" s="30" t="s">
        <v>1625</v>
      </c>
      <c r="F4502" s="15">
        <v>1</v>
      </c>
      <c r="G4502" s="29">
        <v>99</v>
      </c>
      <c r="H4502" s="29">
        <v>99</v>
      </c>
      <c r="I4502" s="29">
        <v>9999</v>
      </c>
      <c r="J4502" s="15">
        <v>-1</v>
      </c>
      <c r="K4502" s="15">
        <v>-1</v>
      </c>
      <c r="L4502" s="15">
        <v>0</v>
      </c>
      <c r="M4502" s="15">
        <v>0</v>
      </c>
      <c r="N4502" s="27" t="e">
        <f>SUMIF(#REF!,'Integrantes original'!A4289,#REF!)</f>
        <v>#REF!</v>
      </c>
      <c r="O4502" s="27">
        <f t="shared" si="280"/>
        <v>99999999</v>
      </c>
      <c r="P4502" s="27">
        <f t="shared" si="281"/>
        <v>999999991</v>
      </c>
      <c r="Q4502" s="31">
        <f t="shared" si="282"/>
        <v>44802711999999</v>
      </c>
      <c r="R4502" s="27">
        <f>COUNTIF(tratycont!S:S,'Integrantes original'!Q4502)</f>
        <v>0</v>
      </c>
      <c r="S4502" s="27">
        <f t="shared" si="283"/>
        <v>0</v>
      </c>
    </row>
    <row r="4503" spans="1:19" x14ac:dyDescent="0.15">
      <c r="A4503" s="29">
        <v>4480271</v>
      </c>
      <c r="B4503" s="29">
        <v>448027104</v>
      </c>
      <c r="C4503" s="29" t="s">
        <v>25</v>
      </c>
      <c r="D4503" s="30" t="s">
        <v>3711</v>
      </c>
      <c r="E4503" s="30" t="s">
        <v>1625</v>
      </c>
      <c r="F4503" s="15">
        <v>1</v>
      </c>
      <c r="G4503" s="29">
        <v>17</v>
      </c>
      <c r="H4503" s="29">
        <v>1</v>
      </c>
      <c r="I4503" s="29">
        <v>2000</v>
      </c>
      <c r="J4503" s="15">
        <v>-1</v>
      </c>
      <c r="K4503" s="15">
        <v>-1</v>
      </c>
      <c r="L4503" s="15">
        <v>0</v>
      </c>
      <c r="M4503" s="15">
        <v>0</v>
      </c>
      <c r="N4503" s="27" t="e">
        <f>SUMIF(#REF!,'Integrantes original'!A4290,#REF!)</f>
        <v>#REF!</v>
      </c>
      <c r="O4503" s="27">
        <f t="shared" si="280"/>
        <v>17012000</v>
      </c>
      <c r="P4503" s="27">
        <f t="shared" si="281"/>
        <v>170120001</v>
      </c>
      <c r="Q4503" s="31">
        <f t="shared" si="282"/>
        <v>44802711170100</v>
      </c>
      <c r="R4503" s="27">
        <f>COUNTIF(tratycont!S:S,'Integrantes original'!Q4503)</f>
        <v>0</v>
      </c>
      <c r="S4503" s="27">
        <f t="shared" si="283"/>
        <v>0</v>
      </c>
    </row>
    <row r="4504" spans="1:19" x14ac:dyDescent="0.15">
      <c r="A4504" s="29">
        <v>4480271</v>
      </c>
      <c r="B4504" s="29">
        <v>448027105</v>
      </c>
      <c r="C4504" s="29" t="s">
        <v>27</v>
      </c>
      <c r="D4504" s="30" t="s">
        <v>3712</v>
      </c>
      <c r="E4504" s="30" t="s">
        <v>1625</v>
      </c>
      <c r="F4504" s="15">
        <v>2</v>
      </c>
      <c r="G4504" s="29">
        <v>19</v>
      </c>
      <c r="H4504" s="29">
        <v>11</v>
      </c>
      <c r="I4504" s="29">
        <v>2003</v>
      </c>
      <c r="J4504" s="15">
        <v>-1</v>
      </c>
      <c r="K4504" s="15">
        <v>-1</v>
      </c>
      <c r="L4504" s="15">
        <v>0</v>
      </c>
      <c r="M4504" s="15">
        <v>0</v>
      </c>
      <c r="N4504" s="27" t="e">
        <f>SUMIF(#REF!,'Integrantes original'!A4291,#REF!)</f>
        <v>#REF!</v>
      </c>
      <c r="O4504" s="27">
        <f t="shared" si="280"/>
        <v>19112003</v>
      </c>
      <c r="P4504" s="27">
        <f t="shared" si="281"/>
        <v>191120032</v>
      </c>
      <c r="Q4504" s="31">
        <f t="shared" si="282"/>
        <v>44802712191103</v>
      </c>
      <c r="R4504" s="27">
        <f>COUNTIF(tratycont!S:S,'Integrantes original'!Q4504)</f>
        <v>0</v>
      </c>
      <c r="S4504" s="27">
        <f t="shared" si="283"/>
        <v>0</v>
      </c>
    </row>
    <row r="4505" spans="1:19" x14ac:dyDescent="0.15">
      <c r="A4505" s="29">
        <v>4480271</v>
      </c>
      <c r="B4505" s="29">
        <v>448027106</v>
      </c>
      <c r="C4505" s="29" t="s">
        <v>30</v>
      </c>
      <c r="D4505" s="30" t="s">
        <v>3713</v>
      </c>
      <c r="E4505" s="30" t="s">
        <v>3714</v>
      </c>
      <c r="F4505" s="15">
        <v>1</v>
      </c>
      <c r="G4505" s="29">
        <v>15</v>
      </c>
      <c r="H4505" s="29">
        <v>1</v>
      </c>
      <c r="I4505" s="29">
        <v>2009</v>
      </c>
      <c r="J4505" s="15">
        <v>-1</v>
      </c>
      <c r="K4505" s="15">
        <v>-1</v>
      </c>
      <c r="L4505" s="15">
        <v>0</v>
      </c>
      <c r="M4505" s="15">
        <v>0</v>
      </c>
      <c r="N4505" s="27" t="e">
        <f>SUMIF(#REF!,'Integrantes original'!A4292,#REF!)</f>
        <v>#REF!</v>
      </c>
      <c r="O4505" s="27">
        <f t="shared" si="280"/>
        <v>15012009</v>
      </c>
      <c r="P4505" s="27">
        <f t="shared" si="281"/>
        <v>150120091</v>
      </c>
      <c r="Q4505" s="31">
        <f t="shared" si="282"/>
        <v>44802711150109</v>
      </c>
      <c r="R4505" s="27">
        <f>COUNTIF(tratycont!S:S,'Integrantes original'!Q4505)</f>
        <v>0</v>
      </c>
      <c r="S4505" s="27">
        <f t="shared" si="283"/>
        <v>0</v>
      </c>
    </row>
    <row r="4506" spans="1:19" x14ac:dyDescent="0.15">
      <c r="A4506" s="29">
        <v>4480271</v>
      </c>
      <c r="B4506" s="29">
        <v>448027107</v>
      </c>
      <c r="C4506" s="29" t="s">
        <v>56</v>
      </c>
      <c r="D4506" s="30" t="s">
        <v>3715</v>
      </c>
      <c r="E4506" s="30" t="s">
        <v>1738</v>
      </c>
      <c r="F4506" s="15">
        <v>2</v>
      </c>
      <c r="G4506" s="29">
        <v>22</v>
      </c>
      <c r="H4506" s="29">
        <v>3</v>
      </c>
      <c r="I4506" s="29">
        <v>2000</v>
      </c>
      <c r="J4506" s="15">
        <v>1</v>
      </c>
      <c r="K4506" s="15">
        <v>0</v>
      </c>
      <c r="L4506" s="15">
        <v>2</v>
      </c>
      <c r="M4506" s="15">
        <v>0</v>
      </c>
      <c r="N4506" s="27" t="e">
        <f>SUMIF(#REF!,'Integrantes original'!A4293,#REF!)</f>
        <v>#REF!</v>
      </c>
      <c r="O4506" s="27">
        <f t="shared" si="280"/>
        <v>22032000</v>
      </c>
      <c r="P4506" s="27">
        <f t="shared" si="281"/>
        <v>220320002</v>
      </c>
      <c r="Q4506" s="31">
        <f t="shared" si="282"/>
        <v>44802712220300</v>
      </c>
      <c r="R4506" s="27">
        <f>COUNTIF(tratycont!S:S,'Integrantes original'!Q4506)</f>
        <v>0</v>
      </c>
      <c r="S4506" s="27">
        <f t="shared" si="283"/>
        <v>0</v>
      </c>
    </row>
    <row r="4507" spans="1:19" x14ac:dyDescent="0.15">
      <c r="A4507" s="29">
        <v>4480281</v>
      </c>
      <c r="B4507" s="29">
        <v>448028101</v>
      </c>
      <c r="C4507" s="29" t="s">
        <v>16</v>
      </c>
      <c r="D4507" s="30" t="s">
        <v>325</v>
      </c>
      <c r="E4507" s="30" t="s">
        <v>1308</v>
      </c>
      <c r="F4507" s="15">
        <v>1</v>
      </c>
      <c r="G4507" s="29">
        <v>22</v>
      </c>
      <c r="H4507" s="29">
        <v>3</v>
      </c>
      <c r="I4507" s="29">
        <v>1981</v>
      </c>
      <c r="J4507" s="15">
        <v>-1</v>
      </c>
      <c r="K4507" s="15">
        <v>-1</v>
      </c>
      <c r="L4507" s="15">
        <v>0</v>
      </c>
      <c r="M4507" s="15">
        <v>0</v>
      </c>
      <c r="N4507" s="27" t="e">
        <f>SUMIF(#REF!,'Integrantes original'!A4294,#REF!)</f>
        <v>#REF!</v>
      </c>
      <c r="O4507" s="27">
        <f t="shared" si="280"/>
        <v>22031981</v>
      </c>
      <c r="P4507" s="27">
        <f t="shared" si="281"/>
        <v>220319811</v>
      </c>
      <c r="Q4507" s="31">
        <f t="shared" si="282"/>
        <v>44802811220381</v>
      </c>
      <c r="R4507" s="27">
        <f>COUNTIF(tratycont!S:S,'Integrantes original'!Q4507)</f>
        <v>0</v>
      </c>
      <c r="S4507" s="27">
        <f t="shared" si="283"/>
        <v>0</v>
      </c>
    </row>
    <row r="4508" spans="1:19" x14ac:dyDescent="0.15">
      <c r="A4508" s="29">
        <v>4480281</v>
      </c>
      <c r="B4508" s="29">
        <v>448028102</v>
      </c>
      <c r="C4508" s="29" t="s">
        <v>19</v>
      </c>
      <c r="D4508" s="30" t="s">
        <v>1445</v>
      </c>
      <c r="E4508" s="30" t="s">
        <v>950</v>
      </c>
      <c r="F4508" s="15">
        <v>2</v>
      </c>
      <c r="G4508" s="29">
        <v>28</v>
      </c>
      <c r="H4508" s="29">
        <v>3</v>
      </c>
      <c r="I4508" s="29">
        <v>1992</v>
      </c>
      <c r="J4508" s="15">
        <v>1</v>
      </c>
      <c r="K4508" s="15">
        <v>0</v>
      </c>
      <c r="L4508" s="15">
        <v>2</v>
      </c>
      <c r="M4508" s="15">
        <v>0</v>
      </c>
      <c r="N4508" s="27" t="e">
        <f>SUMIF(#REF!,'Integrantes original'!A4295,#REF!)</f>
        <v>#REF!</v>
      </c>
      <c r="O4508" s="27">
        <f t="shared" si="280"/>
        <v>28031992</v>
      </c>
      <c r="P4508" s="27">
        <f t="shared" si="281"/>
        <v>280319922</v>
      </c>
      <c r="Q4508" s="31">
        <f t="shared" si="282"/>
        <v>44802812280392</v>
      </c>
      <c r="R4508" s="27">
        <f>COUNTIF(tratycont!S:S,'Integrantes original'!Q4508)</f>
        <v>0</v>
      </c>
      <c r="S4508" s="27">
        <f t="shared" si="283"/>
        <v>0</v>
      </c>
    </row>
    <row r="4509" spans="1:19" x14ac:dyDescent="0.15">
      <c r="A4509" s="29">
        <v>4480281</v>
      </c>
      <c r="B4509" s="29">
        <v>448028103</v>
      </c>
      <c r="C4509" s="29" t="s">
        <v>22</v>
      </c>
      <c r="D4509" s="30" t="s">
        <v>3716</v>
      </c>
      <c r="E4509" s="30" t="s">
        <v>1308</v>
      </c>
      <c r="F4509" s="15">
        <v>2</v>
      </c>
      <c r="G4509" s="29">
        <v>29</v>
      </c>
      <c r="H4509" s="29">
        <v>1</v>
      </c>
      <c r="I4509" s="29">
        <v>2009</v>
      </c>
      <c r="J4509" s="15">
        <v>-1</v>
      </c>
      <c r="K4509" s="15">
        <v>-1</v>
      </c>
      <c r="L4509" s="15">
        <v>0</v>
      </c>
      <c r="M4509" s="15">
        <v>0</v>
      </c>
      <c r="N4509" s="27" t="e">
        <f>SUMIF(#REF!,'Integrantes original'!A4296,#REF!)</f>
        <v>#REF!</v>
      </c>
      <c r="O4509" s="27">
        <f t="shared" si="280"/>
        <v>29012009</v>
      </c>
      <c r="P4509" s="27">
        <f t="shared" si="281"/>
        <v>290120092</v>
      </c>
      <c r="Q4509" s="31">
        <f t="shared" si="282"/>
        <v>44802812290109</v>
      </c>
      <c r="R4509" s="27">
        <f>COUNTIF(tratycont!S:S,'Integrantes original'!Q4509)</f>
        <v>0</v>
      </c>
      <c r="S4509" s="27">
        <f t="shared" si="283"/>
        <v>0</v>
      </c>
    </row>
    <row r="4510" spans="1:19" x14ac:dyDescent="0.15">
      <c r="A4510" s="29">
        <v>4480281</v>
      </c>
      <c r="B4510" s="29">
        <v>448028104</v>
      </c>
      <c r="C4510" s="29" t="s">
        <v>25</v>
      </c>
      <c r="D4510" s="30" t="s">
        <v>3717</v>
      </c>
      <c r="E4510" s="30" t="s">
        <v>1308</v>
      </c>
      <c r="F4510" s="15">
        <v>1</v>
      </c>
      <c r="G4510" s="29">
        <v>3</v>
      </c>
      <c r="H4510" s="29">
        <v>9</v>
      </c>
      <c r="I4510" s="29">
        <v>2010</v>
      </c>
      <c r="J4510" s="15">
        <v>-1</v>
      </c>
      <c r="K4510" s="15">
        <v>-1</v>
      </c>
      <c r="L4510" s="15">
        <v>0</v>
      </c>
      <c r="M4510" s="15">
        <v>0</v>
      </c>
      <c r="N4510" s="27" t="e">
        <f>SUMIF(#REF!,'Integrantes original'!A4297,#REF!)</f>
        <v>#REF!</v>
      </c>
      <c r="O4510" s="27">
        <f t="shared" si="280"/>
        <v>3092010</v>
      </c>
      <c r="P4510" s="27">
        <f t="shared" si="281"/>
        <v>30920101</v>
      </c>
      <c r="Q4510" s="31">
        <f t="shared" si="282"/>
        <v>44802811030910</v>
      </c>
      <c r="R4510" s="27">
        <f>COUNTIF(tratycont!S:S,'Integrantes original'!Q4510)</f>
        <v>0</v>
      </c>
      <c r="S4510" s="27">
        <f t="shared" si="283"/>
        <v>0</v>
      </c>
    </row>
    <row r="4511" spans="1:19" x14ac:dyDescent="0.15">
      <c r="A4511" s="29">
        <v>4480281</v>
      </c>
      <c r="B4511" s="29">
        <v>448028105</v>
      </c>
      <c r="C4511" s="29" t="s">
        <v>27</v>
      </c>
      <c r="D4511" s="30" t="s">
        <v>192</v>
      </c>
      <c r="E4511" s="30" t="s">
        <v>1308</v>
      </c>
      <c r="F4511" s="15">
        <v>1</v>
      </c>
      <c r="G4511" s="29">
        <v>16</v>
      </c>
      <c r="H4511" s="29">
        <v>3</v>
      </c>
      <c r="I4511" s="29">
        <v>2014</v>
      </c>
      <c r="J4511" s="15">
        <v>-1</v>
      </c>
      <c r="K4511" s="15">
        <v>-1</v>
      </c>
      <c r="L4511" s="15">
        <v>0</v>
      </c>
      <c r="M4511" s="15">
        <v>0</v>
      </c>
      <c r="N4511" s="27" t="e">
        <f>SUMIF(#REF!,'Integrantes original'!A4298,#REF!)</f>
        <v>#REF!</v>
      </c>
      <c r="O4511" s="27">
        <f t="shared" si="280"/>
        <v>16032014</v>
      </c>
      <c r="P4511" s="27">
        <f t="shared" si="281"/>
        <v>160320141</v>
      </c>
      <c r="Q4511" s="31">
        <f t="shared" si="282"/>
        <v>44802811160314</v>
      </c>
      <c r="R4511" s="27">
        <f>COUNTIF(tratycont!S:S,'Integrantes original'!Q4511)</f>
        <v>0</v>
      </c>
      <c r="S4511" s="27">
        <f t="shared" si="283"/>
        <v>0</v>
      </c>
    </row>
    <row r="4512" spans="1:19" x14ac:dyDescent="0.15">
      <c r="A4512" s="29">
        <v>4480311</v>
      </c>
      <c r="B4512" s="29">
        <v>448031101</v>
      </c>
      <c r="C4512" s="29" t="s">
        <v>16</v>
      </c>
      <c r="D4512" s="30" t="s">
        <v>3718</v>
      </c>
      <c r="E4512" s="30" t="s">
        <v>3719</v>
      </c>
      <c r="F4512" s="15">
        <v>1</v>
      </c>
      <c r="G4512" s="29">
        <v>10</v>
      </c>
      <c r="H4512" s="29">
        <v>10</v>
      </c>
      <c r="I4512" s="29">
        <v>1991</v>
      </c>
      <c r="J4512" s="15">
        <v>-1</v>
      </c>
      <c r="K4512" s="15">
        <v>-1</v>
      </c>
      <c r="L4512" s="15">
        <v>0</v>
      </c>
      <c r="M4512" s="15">
        <v>0</v>
      </c>
      <c r="N4512" s="27" t="e">
        <f>SUMIF(#REF!,'Integrantes original'!A4299,#REF!)</f>
        <v>#REF!</v>
      </c>
      <c r="O4512" s="27">
        <f t="shared" si="280"/>
        <v>10101991</v>
      </c>
      <c r="P4512" s="27">
        <f t="shared" si="281"/>
        <v>101019911</v>
      </c>
      <c r="Q4512" s="31">
        <f t="shared" si="282"/>
        <v>44803111101091</v>
      </c>
      <c r="R4512" s="27">
        <f>COUNTIF(tratycont!S:S,'Integrantes original'!Q4512)</f>
        <v>0</v>
      </c>
      <c r="S4512" s="27">
        <f t="shared" si="283"/>
        <v>0</v>
      </c>
    </row>
    <row r="4513" spans="1:19" x14ac:dyDescent="0.15">
      <c r="A4513" s="29">
        <v>4480311</v>
      </c>
      <c r="B4513" s="29">
        <v>448031102</v>
      </c>
      <c r="C4513" s="29" t="s">
        <v>19</v>
      </c>
      <c r="D4513" s="30" t="s">
        <v>3720</v>
      </c>
      <c r="E4513" s="30" t="s">
        <v>3721</v>
      </c>
      <c r="F4513" s="15">
        <v>2</v>
      </c>
      <c r="G4513" s="29">
        <v>28</v>
      </c>
      <c r="H4513" s="29">
        <v>10</v>
      </c>
      <c r="I4513" s="29">
        <v>1995</v>
      </c>
      <c r="J4513" s="15">
        <v>1</v>
      </c>
      <c r="K4513" s="15">
        <v>0</v>
      </c>
      <c r="L4513" s="15">
        <v>2</v>
      </c>
      <c r="M4513" s="15">
        <v>0</v>
      </c>
      <c r="N4513" s="27" t="e">
        <f>SUMIF(#REF!,'Integrantes original'!A4300,#REF!)</f>
        <v>#REF!</v>
      </c>
      <c r="O4513" s="27">
        <f t="shared" si="280"/>
        <v>28101995</v>
      </c>
      <c r="P4513" s="27">
        <f t="shared" si="281"/>
        <v>281019952</v>
      </c>
      <c r="Q4513" s="31">
        <f t="shared" si="282"/>
        <v>44803112281095</v>
      </c>
      <c r="R4513" s="27">
        <f>COUNTIF(tratycont!S:S,'Integrantes original'!Q4513)</f>
        <v>0</v>
      </c>
      <c r="S4513" s="27">
        <f t="shared" si="283"/>
        <v>0</v>
      </c>
    </row>
    <row r="4514" spans="1:19" x14ac:dyDescent="0.15">
      <c r="A4514" s="29">
        <v>4480311</v>
      </c>
      <c r="B4514" s="29">
        <v>448031103</v>
      </c>
      <c r="C4514" s="29" t="s">
        <v>22</v>
      </c>
      <c r="D4514" s="30" t="s">
        <v>3722</v>
      </c>
      <c r="E4514" s="30" t="s">
        <v>3723</v>
      </c>
      <c r="F4514" s="15">
        <v>1</v>
      </c>
      <c r="G4514" s="29">
        <v>8</v>
      </c>
      <c r="H4514" s="29">
        <v>4</v>
      </c>
      <c r="I4514" s="29">
        <v>2016</v>
      </c>
      <c r="J4514" s="15">
        <v>-1</v>
      </c>
      <c r="K4514" s="15">
        <v>-1</v>
      </c>
      <c r="L4514" s="15">
        <v>0</v>
      </c>
      <c r="M4514" s="15">
        <v>0</v>
      </c>
      <c r="N4514" s="27" t="e">
        <f>SUMIF(#REF!,'Integrantes original'!A4301,#REF!)</f>
        <v>#REF!</v>
      </c>
      <c r="O4514" s="27">
        <f t="shared" si="280"/>
        <v>8042016</v>
      </c>
      <c r="P4514" s="27">
        <f t="shared" si="281"/>
        <v>80420161</v>
      </c>
      <c r="Q4514" s="31">
        <f t="shared" si="282"/>
        <v>44803111080416</v>
      </c>
      <c r="R4514" s="27">
        <f>COUNTIF(tratycont!S:S,'Integrantes original'!Q4514)</f>
        <v>0</v>
      </c>
      <c r="S4514" s="27">
        <f t="shared" si="283"/>
        <v>0</v>
      </c>
    </row>
    <row r="4515" spans="1:19" x14ac:dyDescent="0.15">
      <c r="A4515" s="29">
        <v>4480311</v>
      </c>
      <c r="B4515" s="29">
        <v>448031104</v>
      </c>
      <c r="C4515" s="29" t="s">
        <v>25</v>
      </c>
      <c r="D4515" s="30" t="s">
        <v>3724</v>
      </c>
      <c r="E4515" s="30" t="s">
        <v>3723</v>
      </c>
      <c r="F4515" s="15">
        <v>2</v>
      </c>
      <c r="G4515" s="29">
        <v>29</v>
      </c>
      <c r="H4515" s="29">
        <v>9</v>
      </c>
      <c r="I4515" s="29">
        <v>2018</v>
      </c>
      <c r="J4515" s="15">
        <v>2</v>
      </c>
      <c r="K4515" s="15">
        <v>2</v>
      </c>
      <c r="L4515" s="15">
        <v>0</v>
      </c>
      <c r="M4515" s="15">
        <v>0</v>
      </c>
      <c r="N4515" s="27" t="e">
        <f>SUMIF(#REF!,'Integrantes original'!A4302,#REF!)</f>
        <v>#REF!</v>
      </c>
      <c r="O4515" s="27">
        <f t="shared" si="280"/>
        <v>29092018</v>
      </c>
      <c r="P4515" s="27">
        <f t="shared" si="281"/>
        <v>290920182</v>
      </c>
      <c r="Q4515" s="31">
        <f t="shared" si="282"/>
        <v>44803112290918</v>
      </c>
      <c r="R4515" s="27">
        <f>COUNTIF(tratycont!S:S,'Integrantes original'!Q4515)</f>
        <v>1</v>
      </c>
      <c r="S4515" s="27">
        <f t="shared" si="283"/>
        <v>1</v>
      </c>
    </row>
    <row r="4516" spans="1:19" x14ac:dyDescent="0.15">
      <c r="A4516" s="29">
        <v>4480321</v>
      </c>
      <c r="B4516" s="29">
        <v>448032101</v>
      </c>
      <c r="C4516" s="29" t="s">
        <v>16</v>
      </c>
      <c r="D4516" s="30" t="s">
        <v>3725</v>
      </c>
      <c r="E4516" s="30" t="s">
        <v>3726</v>
      </c>
      <c r="F4516" s="15">
        <v>1</v>
      </c>
      <c r="G4516" s="29">
        <v>20</v>
      </c>
      <c r="H4516" s="29">
        <v>2</v>
      </c>
      <c r="I4516" s="29">
        <v>1981</v>
      </c>
      <c r="J4516" s="15">
        <v>-1</v>
      </c>
      <c r="K4516" s="15">
        <v>-1</v>
      </c>
      <c r="L4516" s="15">
        <v>0</v>
      </c>
      <c r="M4516" s="15">
        <v>0</v>
      </c>
      <c r="N4516" s="27" t="e">
        <f>SUMIF(#REF!,'Integrantes original'!A4303,#REF!)</f>
        <v>#REF!</v>
      </c>
      <c r="O4516" s="27">
        <f t="shared" si="280"/>
        <v>20021981</v>
      </c>
      <c r="P4516" s="27">
        <f t="shared" si="281"/>
        <v>200219811</v>
      </c>
      <c r="Q4516" s="31">
        <f t="shared" si="282"/>
        <v>44803211200281</v>
      </c>
      <c r="R4516" s="27">
        <f>COUNTIF(tratycont!S:S,'Integrantes original'!Q4516)</f>
        <v>0</v>
      </c>
      <c r="S4516" s="27">
        <f t="shared" si="283"/>
        <v>0</v>
      </c>
    </row>
    <row r="4517" spans="1:19" x14ac:dyDescent="0.15">
      <c r="A4517" s="29">
        <v>4480321</v>
      </c>
      <c r="B4517" s="29">
        <v>448032102</v>
      </c>
      <c r="C4517" s="29" t="s">
        <v>19</v>
      </c>
      <c r="D4517" s="30" t="s">
        <v>331</v>
      </c>
      <c r="E4517" s="30" t="s">
        <v>3727</v>
      </c>
      <c r="F4517" s="15">
        <v>2</v>
      </c>
      <c r="G4517" s="29">
        <v>11</v>
      </c>
      <c r="H4517" s="29">
        <v>3</v>
      </c>
      <c r="I4517" s="29">
        <v>1980</v>
      </c>
      <c r="J4517" s="15">
        <v>1</v>
      </c>
      <c r="K4517" s="15">
        <v>0</v>
      </c>
      <c r="L4517" s="15">
        <v>2</v>
      </c>
      <c r="M4517" s="15">
        <v>0</v>
      </c>
      <c r="N4517" s="27" t="e">
        <f>SUMIF(#REF!,'Integrantes original'!A4304,#REF!)</f>
        <v>#REF!</v>
      </c>
      <c r="O4517" s="27">
        <f t="shared" si="280"/>
        <v>11031980</v>
      </c>
      <c r="P4517" s="27">
        <f t="shared" si="281"/>
        <v>110319802</v>
      </c>
      <c r="Q4517" s="31">
        <f t="shared" si="282"/>
        <v>44803212110380</v>
      </c>
      <c r="R4517" s="27">
        <f>COUNTIF(tratycont!S:S,'Integrantes original'!Q4517)</f>
        <v>0</v>
      </c>
      <c r="S4517" s="27">
        <f t="shared" si="283"/>
        <v>0</v>
      </c>
    </row>
    <row r="4518" spans="1:19" x14ac:dyDescent="0.15">
      <c r="A4518" s="29">
        <v>4480321</v>
      </c>
      <c r="B4518" s="29">
        <v>448032103</v>
      </c>
      <c r="C4518" s="29" t="s">
        <v>22</v>
      </c>
      <c r="D4518" s="30" t="s">
        <v>1030</v>
      </c>
      <c r="E4518" s="30" t="s">
        <v>3728</v>
      </c>
      <c r="F4518" s="15">
        <v>1</v>
      </c>
      <c r="G4518" s="29">
        <v>16</v>
      </c>
      <c r="H4518" s="29">
        <v>8</v>
      </c>
      <c r="I4518" s="29">
        <v>2006</v>
      </c>
      <c r="J4518" s="15">
        <v>-1</v>
      </c>
      <c r="K4518" s="15">
        <v>-1</v>
      </c>
      <c r="L4518" s="15">
        <v>0</v>
      </c>
      <c r="M4518" s="15">
        <v>0</v>
      </c>
      <c r="N4518" s="27" t="e">
        <f>SUMIF(#REF!,'Integrantes original'!A4305,#REF!)</f>
        <v>#REF!</v>
      </c>
      <c r="O4518" s="27">
        <f t="shared" si="280"/>
        <v>16082006</v>
      </c>
      <c r="P4518" s="27">
        <f t="shared" si="281"/>
        <v>160820061</v>
      </c>
      <c r="Q4518" s="31">
        <f t="shared" si="282"/>
        <v>44803211160806</v>
      </c>
      <c r="R4518" s="27">
        <f>COUNTIF(tratycont!S:S,'Integrantes original'!Q4518)</f>
        <v>0</v>
      </c>
      <c r="S4518" s="27">
        <f t="shared" si="283"/>
        <v>0</v>
      </c>
    </row>
    <row r="4519" spans="1:19" x14ac:dyDescent="0.15">
      <c r="A4519" s="29">
        <v>4480321</v>
      </c>
      <c r="B4519" s="29">
        <v>448032104</v>
      </c>
      <c r="C4519" s="29" t="s">
        <v>25</v>
      </c>
      <c r="D4519" s="30" t="s">
        <v>192</v>
      </c>
      <c r="E4519" s="30" t="s">
        <v>3728</v>
      </c>
      <c r="F4519" s="15">
        <v>1</v>
      </c>
      <c r="G4519" s="29">
        <v>16</v>
      </c>
      <c r="H4519" s="29">
        <v>5</v>
      </c>
      <c r="I4519" s="29">
        <v>2009</v>
      </c>
      <c r="J4519" s="15">
        <v>-1</v>
      </c>
      <c r="K4519" s="15">
        <v>-1</v>
      </c>
      <c r="L4519" s="15">
        <v>0</v>
      </c>
      <c r="M4519" s="15">
        <v>0</v>
      </c>
      <c r="N4519" s="27" t="e">
        <f>SUMIF(#REF!,'Integrantes original'!A4306,#REF!)</f>
        <v>#REF!</v>
      </c>
      <c r="O4519" s="27">
        <f t="shared" si="280"/>
        <v>16052009</v>
      </c>
      <c r="P4519" s="27">
        <f t="shared" si="281"/>
        <v>160520091</v>
      </c>
      <c r="Q4519" s="31">
        <f t="shared" si="282"/>
        <v>44803211160509</v>
      </c>
      <c r="R4519" s="27">
        <f>COUNTIF(tratycont!S:S,'Integrantes original'!Q4519)</f>
        <v>0</v>
      </c>
      <c r="S4519" s="27">
        <f t="shared" si="283"/>
        <v>0</v>
      </c>
    </row>
    <row r="4520" spans="1:19" x14ac:dyDescent="0.15">
      <c r="A4520" s="29">
        <v>4480331</v>
      </c>
      <c r="B4520" s="29">
        <v>448033101</v>
      </c>
      <c r="C4520" s="29" t="s">
        <v>16</v>
      </c>
      <c r="D4520" s="30" t="s">
        <v>2519</v>
      </c>
      <c r="E4520" s="30" t="s">
        <v>2390</v>
      </c>
      <c r="F4520" s="15">
        <v>2</v>
      </c>
      <c r="G4520" s="29">
        <v>15</v>
      </c>
      <c r="H4520" s="29">
        <v>10</v>
      </c>
      <c r="I4520" s="29">
        <v>1961</v>
      </c>
      <c r="J4520" s="15">
        <v>-1</v>
      </c>
      <c r="K4520" s="15">
        <v>-1</v>
      </c>
      <c r="L4520" s="15">
        <v>0</v>
      </c>
      <c r="M4520" s="15">
        <v>0</v>
      </c>
      <c r="N4520" s="27" t="e">
        <f>SUMIF(#REF!,'Integrantes original'!A4307,#REF!)</f>
        <v>#REF!</v>
      </c>
      <c r="O4520" s="27">
        <f t="shared" si="280"/>
        <v>15101961</v>
      </c>
      <c r="P4520" s="27">
        <f t="shared" si="281"/>
        <v>151019612</v>
      </c>
      <c r="Q4520" s="31">
        <f t="shared" si="282"/>
        <v>44803312151061</v>
      </c>
      <c r="R4520" s="27">
        <f>COUNTIF(tratycont!S:S,'Integrantes original'!Q4520)</f>
        <v>0</v>
      </c>
      <c r="S4520" s="27">
        <f t="shared" si="283"/>
        <v>0</v>
      </c>
    </row>
    <row r="4521" spans="1:19" x14ac:dyDescent="0.15">
      <c r="A4521" s="29">
        <v>4480331</v>
      </c>
      <c r="B4521" s="29">
        <v>448033102</v>
      </c>
      <c r="C4521" s="29" t="s">
        <v>19</v>
      </c>
      <c r="D4521" s="30" t="s">
        <v>290</v>
      </c>
      <c r="E4521" s="30" t="s">
        <v>1113</v>
      </c>
      <c r="F4521" s="15">
        <v>1</v>
      </c>
      <c r="G4521" s="29">
        <v>12</v>
      </c>
      <c r="H4521" s="29">
        <v>1</v>
      </c>
      <c r="I4521" s="29">
        <v>1998</v>
      </c>
      <c r="J4521" s="15">
        <v>-1</v>
      </c>
      <c r="K4521" s="15">
        <v>-1</v>
      </c>
      <c r="L4521" s="15">
        <v>0</v>
      </c>
      <c r="M4521" s="15">
        <v>0</v>
      </c>
      <c r="N4521" s="27" t="e">
        <f>SUMIF(#REF!,'Integrantes original'!A4308,#REF!)</f>
        <v>#REF!</v>
      </c>
      <c r="O4521" s="27">
        <f t="shared" si="280"/>
        <v>12011998</v>
      </c>
      <c r="P4521" s="27">
        <f t="shared" si="281"/>
        <v>120119981</v>
      </c>
      <c r="Q4521" s="31">
        <f t="shared" si="282"/>
        <v>44803311120198</v>
      </c>
      <c r="R4521" s="27">
        <f>COUNTIF(tratycont!S:S,'Integrantes original'!Q4521)</f>
        <v>0</v>
      </c>
      <c r="S4521" s="27">
        <f t="shared" si="283"/>
        <v>0</v>
      </c>
    </row>
    <row r="4522" spans="1:19" x14ac:dyDescent="0.15">
      <c r="A4522" s="29">
        <v>4480331</v>
      </c>
      <c r="B4522" s="29">
        <v>448033103</v>
      </c>
      <c r="C4522" s="29" t="s">
        <v>22</v>
      </c>
      <c r="D4522" s="30" t="s">
        <v>804</v>
      </c>
      <c r="E4522" s="30" t="s">
        <v>1113</v>
      </c>
      <c r="F4522" s="15">
        <v>1</v>
      </c>
      <c r="G4522" s="29">
        <v>29</v>
      </c>
      <c r="H4522" s="29">
        <v>1</v>
      </c>
      <c r="I4522" s="29">
        <v>2001</v>
      </c>
      <c r="J4522" s="15">
        <v>-1</v>
      </c>
      <c r="K4522" s="15">
        <v>-1</v>
      </c>
      <c r="L4522" s="15">
        <v>0</v>
      </c>
      <c r="M4522" s="15">
        <v>0</v>
      </c>
      <c r="N4522" s="27" t="e">
        <f>SUMIF(#REF!,'Integrantes original'!A4309,#REF!)</f>
        <v>#REF!</v>
      </c>
      <c r="O4522" s="27">
        <f t="shared" si="280"/>
        <v>29012001</v>
      </c>
      <c r="P4522" s="27">
        <f t="shared" si="281"/>
        <v>290120011</v>
      </c>
      <c r="Q4522" s="31">
        <f t="shared" si="282"/>
        <v>44803311290101</v>
      </c>
      <c r="R4522" s="27">
        <f>COUNTIF(tratycont!S:S,'Integrantes original'!Q4522)</f>
        <v>0</v>
      </c>
      <c r="S4522" s="27">
        <f t="shared" si="283"/>
        <v>0</v>
      </c>
    </row>
    <row r="4523" spans="1:19" x14ac:dyDescent="0.15">
      <c r="A4523" s="29">
        <v>4480331</v>
      </c>
      <c r="B4523" s="29">
        <v>448033104</v>
      </c>
      <c r="C4523" s="29" t="s">
        <v>25</v>
      </c>
      <c r="D4523" s="30" t="s">
        <v>1063</v>
      </c>
      <c r="E4523" s="30" t="s">
        <v>1113</v>
      </c>
      <c r="F4523" s="15">
        <v>1</v>
      </c>
      <c r="G4523" s="29">
        <v>15</v>
      </c>
      <c r="H4523" s="29">
        <v>2</v>
      </c>
      <c r="I4523" s="29">
        <v>1978</v>
      </c>
      <c r="J4523" s="15">
        <v>-1</v>
      </c>
      <c r="K4523" s="15">
        <v>-1</v>
      </c>
      <c r="L4523" s="15">
        <v>0</v>
      </c>
      <c r="M4523" s="15">
        <v>0</v>
      </c>
      <c r="N4523" s="27" t="e">
        <f>SUMIF(#REF!,'Integrantes original'!A4310,#REF!)</f>
        <v>#REF!</v>
      </c>
      <c r="O4523" s="27">
        <f t="shared" si="280"/>
        <v>15021978</v>
      </c>
      <c r="P4523" s="27">
        <f t="shared" si="281"/>
        <v>150219781</v>
      </c>
      <c r="Q4523" s="31">
        <f t="shared" si="282"/>
        <v>44803311150278</v>
      </c>
      <c r="R4523" s="27">
        <f>COUNTIF(tratycont!S:S,'Integrantes original'!Q4523)</f>
        <v>0</v>
      </c>
      <c r="S4523" s="27">
        <f t="shared" si="283"/>
        <v>0</v>
      </c>
    </row>
    <row r="4524" spans="1:19" x14ac:dyDescent="0.15">
      <c r="A4524" s="29">
        <v>4480331</v>
      </c>
      <c r="B4524" s="29">
        <v>448033105</v>
      </c>
      <c r="C4524" s="29" t="s">
        <v>27</v>
      </c>
      <c r="D4524" s="30" t="s">
        <v>62</v>
      </c>
      <c r="E4524" s="30" t="s">
        <v>1113</v>
      </c>
      <c r="F4524" s="15">
        <v>2</v>
      </c>
      <c r="G4524" s="29">
        <v>28</v>
      </c>
      <c r="H4524" s="29">
        <v>12</v>
      </c>
      <c r="I4524" s="29">
        <v>1980</v>
      </c>
      <c r="J4524" s="15">
        <v>-1</v>
      </c>
      <c r="K4524" s="15">
        <v>-1</v>
      </c>
      <c r="L4524" s="15">
        <v>0</v>
      </c>
      <c r="M4524" s="15">
        <v>0</v>
      </c>
      <c r="N4524" s="27" t="e">
        <f>SUMIF(#REF!,'Integrantes original'!A4311,#REF!)</f>
        <v>#REF!</v>
      </c>
      <c r="O4524" s="27">
        <f t="shared" si="280"/>
        <v>28121980</v>
      </c>
      <c r="P4524" s="27">
        <f t="shared" si="281"/>
        <v>281219802</v>
      </c>
      <c r="Q4524" s="31">
        <f t="shared" si="282"/>
        <v>44803312281280</v>
      </c>
      <c r="R4524" s="27">
        <f>COUNTIF(tratycont!S:S,'Integrantes original'!Q4524)</f>
        <v>0</v>
      </c>
      <c r="S4524" s="27">
        <f t="shared" si="283"/>
        <v>0</v>
      </c>
    </row>
    <row r="4525" spans="1:19" x14ac:dyDescent="0.15">
      <c r="A4525" s="29">
        <v>4480331</v>
      </c>
      <c r="B4525" s="29">
        <v>448033106</v>
      </c>
      <c r="C4525" s="29" t="s">
        <v>30</v>
      </c>
      <c r="D4525" s="30" t="s">
        <v>316</v>
      </c>
      <c r="E4525" s="30" t="s">
        <v>767</v>
      </c>
      <c r="F4525" s="15">
        <v>2</v>
      </c>
      <c r="G4525" s="29">
        <v>29</v>
      </c>
      <c r="H4525" s="29">
        <v>1</v>
      </c>
      <c r="I4525" s="29">
        <v>2001</v>
      </c>
      <c r="J4525" s="15">
        <v>1</v>
      </c>
      <c r="K4525" s="15">
        <v>0</v>
      </c>
      <c r="L4525" s="15">
        <v>2</v>
      </c>
      <c r="M4525" s="15">
        <v>0</v>
      </c>
      <c r="N4525" s="27" t="e">
        <f>SUMIF(#REF!,'Integrantes original'!A4312,#REF!)</f>
        <v>#REF!</v>
      </c>
      <c r="O4525" s="27">
        <f t="shared" si="280"/>
        <v>29012001</v>
      </c>
      <c r="P4525" s="27">
        <f t="shared" si="281"/>
        <v>290120012</v>
      </c>
      <c r="Q4525" s="31">
        <f t="shared" si="282"/>
        <v>44803312290101</v>
      </c>
      <c r="R4525" s="27">
        <f>COUNTIF(tratycont!S:S,'Integrantes original'!Q4525)</f>
        <v>0</v>
      </c>
      <c r="S4525" s="27">
        <f t="shared" si="283"/>
        <v>0</v>
      </c>
    </row>
    <row r="4526" spans="1:19" x14ac:dyDescent="0.15">
      <c r="A4526" s="29">
        <v>4480331</v>
      </c>
      <c r="B4526" s="29">
        <v>448033107</v>
      </c>
      <c r="C4526" s="29" t="s">
        <v>56</v>
      </c>
      <c r="D4526" s="30" t="s">
        <v>204</v>
      </c>
      <c r="E4526" s="30" t="s">
        <v>1113</v>
      </c>
      <c r="F4526" s="15">
        <v>2</v>
      </c>
      <c r="G4526" s="29">
        <v>22</v>
      </c>
      <c r="H4526" s="29">
        <v>10</v>
      </c>
      <c r="I4526" s="29">
        <v>2005</v>
      </c>
      <c r="J4526" s="15">
        <v>-1</v>
      </c>
      <c r="K4526" s="15">
        <v>-1</v>
      </c>
      <c r="L4526" s="15">
        <v>0</v>
      </c>
      <c r="M4526" s="15">
        <v>0</v>
      </c>
      <c r="N4526" s="27" t="e">
        <f>SUMIF(#REF!,'Integrantes original'!A4313,#REF!)</f>
        <v>#REF!</v>
      </c>
      <c r="O4526" s="27">
        <f t="shared" si="280"/>
        <v>22102005</v>
      </c>
      <c r="P4526" s="27">
        <f t="shared" si="281"/>
        <v>221020052</v>
      </c>
      <c r="Q4526" s="31">
        <f t="shared" si="282"/>
        <v>44803312221005</v>
      </c>
      <c r="R4526" s="27">
        <f>COUNTIF(tratycont!S:S,'Integrantes original'!Q4526)</f>
        <v>0</v>
      </c>
      <c r="S4526" s="27">
        <f t="shared" si="283"/>
        <v>0</v>
      </c>
    </row>
    <row r="4527" spans="1:19" x14ac:dyDescent="0.15">
      <c r="A4527" s="29">
        <v>4480341</v>
      </c>
      <c r="B4527" s="29">
        <v>448034101</v>
      </c>
      <c r="C4527" s="29" t="s">
        <v>16</v>
      </c>
      <c r="D4527" s="30" t="s">
        <v>1319</v>
      </c>
      <c r="E4527" s="30" t="s">
        <v>3729</v>
      </c>
      <c r="F4527" s="15">
        <v>2</v>
      </c>
      <c r="G4527" s="29">
        <v>15</v>
      </c>
      <c r="H4527" s="29">
        <v>7</v>
      </c>
      <c r="I4527" s="29">
        <v>1979</v>
      </c>
      <c r="J4527" s="15">
        <v>-1</v>
      </c>
      <c r="K4527" s="15">
        <v>-1</v>
      </c>
      <c r="L4527" s="15">
        <v>0</v>
      </c>
      <c r="M4527" s="15">
        <v>0</v>
      </c>
      <c r="N4527" s="27" t="e">
        <f>SUMIF(#REF!,'Integrantes original'!A4314,#REF!)</f>
        <v>#REF!</v>
      </c>
      <c r="O4527" s="27">
        <f t="shared" si="280"/>
        <v>15071979</v>
      </c>
      <c r="P4527" s="27">
        <f t="shared" si="281"/>
        <v>150719792</v>
      </c>
      <c r="Q4527" s="31">
        <f t="shared" si="282"/>
        <v>44803412150779</v>
      </c>
      <c r="R4527" s="27">
        <f>COUNTIF(tratycont!S:S,'Integrantes original'!Q4527)</f>
        <v>0</v>
      </c>
      <c r="S4527" s="27">
        <f t="shared" si="283"/>
        <v>0</v>
      </c>
    </row>
    <row r="4528" spans="1:19" x14ac:dyDescent="0.15">
      <c r="A4528" s="29">
        <v>4480341</v>
      </c>
      <c r="B4528" s="29">
        <v>448034102</v>
      </c>
      <c r="C4528" s="29" t="s">
        <v>19</v>
      </c>
      <c r="D4528" s="30" t="s">
        <v>977</v>
      </c>
      <c r="E4528" s="30" t="s">
        <v>3730</v>
      </c>
      <c r="F4528" s="15">
        <v>1</v>
      </c>
      <c r="G4528" s="29">
        <v>4</v>
      </c>
      <c r="H4528" s="29">
        <v>11</v>
      </c>
      <c r="I4528" s="29">
        <v>2004</v>
      </c>
      <c r="J4528" s="15">
        <v>-1</v>
      </c>
      <c r="K4528" s="15">
        <v>-1</v>
      </c>
      <c r="L4528" s="15">
        <v>0</v>
      </c>
      <c r="M4528" s="15">
        <v>0</v>
      </c>
      <c r="N4528" s="27" t="e">
        <f>SUMIF(#REF!,'Integrantes original'!A4315,#REF!)</f>
        <v>#REF!</v>
      </c>
      <c r="O4528" s="27">
        <f t="shared" si="280"/>
        <v>4112004</v>
      </c>
      <c r="P4528" s="27">
        <f t="shared" si="281"/>
        <v>41120041</v>
      </c>
      <c r="Q4528" s="31">
        <f t="shared" si="282"/>
        <v>44803411041104</v>
      </c>
      <c r="R4528" s="27">
        <f>COUNTIF(tratycont!S:S,'Integrantes original'!Q4528)</f>
        <v>0</v>
      </c>
      <c r="S4528" s="27">
        <f t="shared" si="283"/>
        <v>0</v>
      </c>
    </row>
    <row r="4529" spans="1:19" x14ac:dyDescent="0.15">
      <c r="A4529" s="29">
        <v>4480341</v>
      </c>
      <c r="B4529" s="29">
        <v>448034103</v>
      </c>
      <c r="C4529" s="29" t="s">
        <v>22</v>
      </c>
      <c r="D4529" s="30" t="s">
        <v>3731</v>
      </c>
      <c r="E4529" s="30" t="s">
        <v>3730</v>
      </c>
      <c r="F4529" s="15">
        <v>2</v>
      </c>
      <c r="G4529" s="29">
        <v>26</v>
      </c>
      <c r="H4529" s="29">
        <v>4</v>
      </c>
      <c r="I4529" s="29">
        <v>2001</v>
      </c>
      <c r="J4529" s="15">
        <v>1</v>
      </c>
      <c r="K4529" s="15">
        <v>0</v>
      </c>
      <c r="L4529" s="15">
        <v>2</v>
      </c>
      <c r="M4529" s="15">
        <v>0</v>
      </c>
      <c r="N4529" s="27" t="e">
        <f>SUMIF(#REF!,'Integrantes original'!A4316,#REF!)</f>
        <v>#REF!</v>
      </c>
      <c r="O4529" s="27">
        <f t="shared" si="280"/>
        <v>26042001</v>
      </c>
      <c r="P4529" s="27">
        <f t="shared" si="281"/>
        <v>260420012</v>
      </c>
      <c r="Q4529" s="31">
        <f t="shared" si="282"/>
        <v>44803412260401</v>
      </c>
      <c r="R4529" s="27">
        <f>COUNTIF(tratycont!S:S,'Integrantes original'!Q4529)</f>
        <v>0</v>
      </c>
      <c r="S4529" s="27">
        <f t="shared" si="283"/>
        <v>0</v>
      </c>
    </row>
    <row r="4530" spans="1:19" x14ac:dyDescent="0.15">
      <c r="A4530" s="29">
        <v>4480341</v>
      </c>
      <c r="B4530" s="29">
        <v>448034104</v>
      </c>
      <c r="C4530" s="29" t="s">
        <v>25</v>
      </c>
      <c r="D4530" s="30" t="s">
        <v>3732</v>
      </c>
      <c r="E4530" s="30" t="s">
        <v>3733</v>
      </c>
      <c r="F4530" s="15">
        <v>1</v>
      </c>
      <c r="G4530" s="29">
        <v>99</v>
      </c>
      <c r="H4530" s="29">
        <v>99</v>
      </c>
      <c r="I4530" s="29">
        <v>9999</v>
      </c>
      <c r="J4530" s="15">
        <v>-1</v>
      </c>
      <c r="K4530" s="15">
        <v>-1</v>
      </c>
      <c r="L4530" s="15">
        <v>0</v>
      </c>
      <c r="M4530" s="15">
        <v>0</v>
      </c>
      <c r="N4530" s="27" t="e">
        <f>SUMIF(#REF!,'Integrantes original'!A4317,#REF!)</f>
        <v>#REF!</v>
      </c>
      <c r="O4530" s="27">
        <f t="shared" si="280"/>
        <v>99999999</v>
      </c>
      <c r="P4530" s="27">
        <f t="shared" si="281"/>
        <v>999999991</v>
      </c>
      <c r="Q4530" s="31">
        <f t="shared" si="282"/>
        <v>44803411999999</v>
      </c>
      <c r="R4530" s="27">
        <f>COUNTIF(tratycont!S:S,'Integrantes original'!Q4530)</f>
        <v>0</v>
      </c>
      <c r="S4530" s="27">
        <f t="shared" si="283"/>
        <v>0</v>
      </c>
    </row>
    <row r="4531" spans="1:19" x14ac:dyDescent="0.15">
      <c r="A4531" s="29">
        <v>4480341</v>
      </c>
      <c r="B4531" s="29">
        <v>448034105</v>
      </c>
      <c r="C4531" s="29" t="s">
        <v>27</v>
      </c>
      <c r="D4531" s="30" t="s">
        <v>264</v>
      </c>
      <c r="E4531" s="30" t="s">
        <v>932</v>
      </c>
      <c r="F4531" s="15">
        <v>1</v>
      </c>
      <c r="G4531" s="29">
        <v>99</v>
      </c>
      <c r="H4531" s="29">
        <v>99</v>
      </c>
      <c r="I4531" s="29">
        <v>9999</v>
      </c>
      <c r="J4531" s="15">
        <v>-1</v>
      </c>
      <c r="K4531" s="15">
        <v>-1</v>
      </c>
      <c r="L4531" s="15">
        <v>0</v>
      </c>
      <c r="M4531" s="15">
        <v>0</v>
      </c>
      <c r="N4531" s="27" t="e">
        <f>SUMIF(#REF!,'Integrantes original'!A4318,#REF!)</f>
        <v>#REF!</v>
      </c>
      <c r="O4531" s="27">
        <f t="shared" si="280"/>
        <v>99999999</v>
      </c>
      <c r="P4531" s="27">
        <f t="shared" si="281"/>
        <v>999999991</v>
      </c>
      <c r="Q4531" s="31">
        <f t="shared" si="282"/>
        <v>44803411999999</v>
      </c>
      <c r="R4531" s="27">
        <f>COUNTIF(tratycont!S:S,'Integrantes original'!Q4531)</f>
        <v>0</v>
      </c>
      <c r="S4531" s="27">
        <f t="shared" si="283"/>
        <v>0</v>
      </c>
    </row>
    <row r="4532" spans="1:19" x14ac:dyDescent="0.15">
      <c r="A4532" s="29">
        <v>4481471</v>
      </c>
      <c r="B4532" s="29">
        <v>448147101</v>
      </c>
      <c r="C4532" s="29" t="s">
        <v>16</v>
      </c>
      <c r="D4532" s="30" t="s">
        <v>3235</v>
      </c>
      <c r="E4532" s="30" t="s">
        <v>3734</v>
      </c>
      <c r="F4532" s="15">
        <v>1</v>
      </c>
      <c r="G4532" s="29">
        <v>3</v>
      </c>
      <c r="H4532" s="29">
        <v>1</v>
      </c>
      <c r="I4532" s="29">
        <v>1996</v>
      </c>
      <c r="J4532" s="15">
        <v>-1</v>
      </c>
      <c r="K4532" s="15">
        <v>-1</v>
      </c>
      <c r="L4532" s="15">
        <v>0</v>
      </c>
      <c r="M4532" s="15">
        <v>0</v>
      </c>
      <c r="N4532" s="27" t="e">
        <f>SUMIF(#REF!,'Integrantes original'!A4319,#REF!)</f>
        <v>#REF!</v>
      </c>
      <c r="O4532" s="27">
        <f t="shared" si="280"/>
        <v>3011996</v>
      </c>
      <c r="P4532" s="27">
        <f t="shared" si="281"/>
        <v>30119961</v>
      </c>
      <c r="Q4532" s="31">
        <f t="shared" si="282"/>
        <v>44814711030196</v>
      </c>
      <c r="R4532" s="27">
        <f>COUNTIF(tratycont!S:S,'Integrantes original'!Q4532)</f>
        <v>0</v>
      </c>
      <c r="S4532" s="27">
        <f t="shared" si="283"/>
        <v>0</v>
      </c>
    </row>
    <row r="4533" spans="1:19" x14ac:dyDescent="0.15">
      <c r="A4533" s="29">
        <v>4481471</v>
      </c>
      <c r="B4533" s="29">
        <v>448147102</v>
      </c>
      <c r="C4533" s="29" t="s">
        <v>19</v>
      </c>
      <c r="D4533" s="30" t="s">
        <v>3735</v>
      </c>
      <c r="E4533" s="30" t="s">
        <v>3736</v>
      </c>
      <c r="F4533" s="15">
        <v>2</v>
      </c>
      <c r="G4533" s="29">
        <v>1</v>
      </c>
      <c r="H4533" s="29">
        <v>1</v>
      </c>
      <c r="I4533" s="29">
        <v>1996</v>
      </c>
      <c r="J4533" s="15">
        <v>1</v>
      </c>
      <c r="K4533" s="15">
        <v>0</v>
      </c>
      <c r="L4533" s="15">
        <v>2</v>
      </c>
      <c r="M4533" s="15">
        <v>0</v>
      </c>
      <c r="N4533" s="27" t="e">
        <f>SUMIF(#REF!,'Integrantes original'!A4320,#REF!)</f>
        <v>#REF!</v>
      </c>
      <c r="O4533" s="27">
        <f t="shared" si="280"/>
        <v>1011996</v>
      </c>
      <c r="P4533" s="27">
        <f t="shared" si="281"/>
        <v>10119962</v>
      </c>
      <c r="Q4533" s="31">
        <f t="shared" si="282"/>
        <v>44814712010196</v>
      </c>
      <c r="R4533" s="27">
        <f>COUNTIF(tratycont!S:S,'Integrantes original'!Q4533)</f>
        <v>0</v>
      </c>
      <c r="S4533" s="27">
        <f t="shared" si="283"/>
        <v>0</v>
      </c>
    </row>
    <row r="4534" spans="1:19" x14ac:dyDescent="0.15">
      <c r="A4534" s="29">
        <v>4481471</v>
      </c>
      <c r="B4534" s="29">
        <v>448147103</v>
      </c>
      <c r="C4534" s="29" t="s">
        <v>22</v>
      </c>
      <c r="D4534" s="30" t="s">
        <v>3737</v>
      </c>
      <c r="E4534" s="30" t="s">
        <v>3738</v>
      </c>
      <c r="F4534" s="15">
        <v>1</v>
      </c>
      <c r="G4534" s="29">
        <v>7</v>
      </c>
      <c r="H4534" s="29">
        <v>5</v>
      </c>
      <c r="I4534" s="29">
        <v>2018</v>
      </c>
      <c r="J4534" s="15">
        <v>2</v>
      </c>
      <c r="K4534" s="15">
        <v>2</v>
      </c>
      <c r="L4534" s="15">
        <v>0</v>
      </c>
      <c r="M4534" s="15">
        <v>0</v>
      </c>
      <c r="N4534" s="27" t="e">
        <f>SUMIF(#REF!,'Integrantes original'!A4321,#REF!)</f>
        <v>#REF!</v>
      </c>
      <c r="O4534" s="27">
        <f t="shared" si="280"/>
        <v>7052018</v>
      </c>
      <c r="P4534" s="27">
        <f t="shared" si="281"/>
        <v>70520181</v>
      </c>
      <c r="Q4534" s="31">
        <f t="shared" si="282"/>
        <v>44814711070518</v>
      </c>
      <c r="R4534" s="27">
        <f>COUNTIF(tratycont!S:S,'Integrantes original'!Q4534)</f>
        <v>1</v>
      </c>
      <c r="S4534" s="27">
        <f t="shared" si="283"/>
        <v>1</v>
      </c>
    </row>
    <row r="4535" spans="1:19" x14ac:dyDescent="0.15">
      <c r="A4535" s="29">
        <v>4500021</v>
      </c>
      <c r="B4535" s="29">
        <v>450002101</v>
      </c>
      <c r="C4535" s="29" t="s">
        <v>16</v>
      </c>
      <c r="D4535" s="30" t="s">
        <v>785</v>
      </c>
      <c r="E4535" s="30" t="s">
        <v>3739</v>
      </c>
      <c r="F4535" s="15">
        <v>1</v>
      </c>
      <c r="G4535" s="29">
        <v>29</v>
      </c>
      <c r="H4535" s="29">
        <v>9</v>
      </c>
      <c r="I4535" s="29">
        <v>1971</v>
      </c>
      <c r="J4535" s="15">
        <v>-1</v>
      </c>
      <c r="K4535" s="15">
        <v>-1</v>
      </c>
      <c r="L4535" s="15">
        <v>0</v>
      </c>
      <c r="M4535" s="15">
        <v>0</v>
      </c>
      <c r="N4535" s="27" t="e">
        <f>SUMIF(#REF!,'Integrantes original'!A4322,#REF!)</f>
        <v>#REF!</v>
      </c>
      <c r="O4535" s="27">
        <f t="shared" si="280"/>
        <v>29091971</v>
      </c>
      <c r="P4535" s="27">
        <f t="shared" si="281"/>
        <v>290919711</v>
      </c>
      <c r="Q4535" s="31">
        <f t="shared" si="282"/>
        <v>45000211290971</v>
      </c>
      <c r="R4535" s="27">
        <f>COUNTIF(tratycont!S:S,'Integrantes original'!Q4535)</f>
        <v>0</v>
      </c>
      <c r="S4535" s="27">
        <f t="shared" si="283"/>
        <v>0</v>
      </c>
    </row>
    <row r="4536" spans="1:19" x14ac:dyDescent="0.15">
      <c r="A4536" s="29">
        <v>4500021</v>
      </c>
      <c r="B4536" s="29">
        <v>450002102</v>
      </c>
      <c r="C4536" s="29" t="s">
        <v>19</v>
      </c>
      <c r="D4536" s="30" t="s">
        <v>1990</v>
      </c>
      <c r="E4536" s="30" t="s">
        <v>3740</v>
      </c>
      <c r="F4536" s="15">
        <v>2</v>
      </c>
      <c r="G4536" s="29">
        <v>17</v>
      </c>
      <c r="H4536" s="29">
        <v>5</v>
      </c>
      <c r="I4536" s="29">
        <v>1975</v>
      </c>
      <c r="J4536" s="15">
        <v>1</v>
      </c>
      <c r="K4536" s="15">
        <v>0</v>
      </c>
      <c r="L4536" s="15">
        <v>1</v>
      </c>
      <c r="M4536" s="15">
        <v>1</v>
      </c>
      <c r="N4536" s="27" t="e">
        <f>SUMIF(#REF!,'Integrantes original'!A4323,#REF!)</f>
        <v>#REF!</v>
      </c>
      <c r="O4536" s="27">
        <f t="shared" si="280"/>
        <v>17051975</v>
      </c>
      <c r="P4536" s="27">
        <f t="shared" si="281"/>
        <v>170519752</v>
      </c>
      <c r="Q4536" s="31">
        <f t="shared" si="282"/>
        <v>45000212170575</v>
      </c>
      <c r="R4536" s="27">
        <f>COUNTIF(tratycont!S:S,'Integrantes original'!Q4536)</f>
        <v>0</v>
      </c>
      <c r="S4536" s="27">
        <f t="shared" si="283"/>
        <v>0</v>
      </c>
    </row>
    <row r="4537" spans="1:19" x14ac:dyDescent="0.15">
      <c r="A4537" s="29">
        <v>4500021</v>
      </c>
      <c r="B4537" s="29">
        <v>450002103</v>
      </c>
      <c r="C4537" s="29" t="s">
        <v>22</v>
      </c>
      <c r="D4537" s="30" t="s">
        <v>445</v>
      </c>
      <c r="E4537" s="30" t="s">
        <v>3741</v>
      </c>
      <c r="F4537" s="15">
        <v>2</v>
      </c>
      <c r="G4537" s="29">
        <v>5</v>
      </c>
      <c r="H4537" s="29">
        <v>11</v>
      </c>
      <c r="I4537" s="29">
        <v>1997</v>
      </c>
      <c r="J4537" s="15">
        <v>-1</v>
      </c>
      <c r="K4537" s="15">
        <v>-1</v>
      </c>
      <c r="L4537" s="15">
        <v>0</v>
      </c>
      <c r="M4537" s="15">
        <v>0</v>
      </c>
      <c r="N4537" s="27" t="e">
        <f>SUMIF(#REF!,'Integrantes original'!A4324,#REF!)</f>
        <v>#REF!</v>
      </c>
      <c r="O4537" s="27">
        <f t="shared" si="280"/>
        <v>5111997</v>
      </c>
      <c r="P4537" s="27">
        <f t="shared" si="281"/>
        <v>51119972</v>
      </c>
      <c r="Q4537" s="31">
        <f t="shared" si="282"/>
        <v>45000212051197</v>
      </c>
      <c r="R4537" s="27">
        <f>COUNTIF(tratycont!S:S,'Integrantes original'!Q4537)</f>
        <v>0</v>
      </c>
      <c r="S4537" s="27">
        <f t="shared" si="283"/>
        <v>0</v>
      </c>
    </row>
    <row r="4538" spans="1:19" x14ac:dyDescent="0.15">
      <c r="A4538" s="29">
        <v>4500021</v>
      </c>
      <c r="B4538" s="29">
        <v>450002104</v>
      </c>
      <c r="C4538" s="29" t="s">
        <v>25</v>
      </c>
      <c r="D4538" s="30" t="s">
        <v>904</v>
      </c>
      <c r="E4538" s="30" t="s">
        <v>3741</v>
      </c>
      <c r="F4538" s="15">
        <v>2</v>
      </c>
      <c r="G4538" s="29">
        <v>24</v>
      </c>
      <c r="H4538" s="29">
        <v>4</v>
      </c>
      <c r="I4538" s="29">
        <v>2001</v>
      </c>
      <c r="J4538" s="15">
        <v>-1</v>
      </c>
      <c r="K4538" s="15">
        <v>-1</v>
      </c>
      <c r="L4538" s="15">
        <v>0</v>
      </c>
      <c r="M4538" s="15">
        <v>0</v>
      </c>
      <c r="N4538" s="27" t="e">
        <f>SUMIF(#REF!,'Integrantes original'!A4325,#REF!)</f>
        <v>#REF!</v>
      </c>
      <c r="O4538" s="27">
        <f t="shared" si="280"/>
        <v>24042001</v>
      </c>
      <c r="P4538" s="27">
        <f t="shared" si="281"/>
        <v>240420012</v>
      </c>
      <c r="Q4538" s="31">
        <f t="shared" si="282"/>
        <v>45000212240401</v>
      </c>
      <c r="R4538" s="27">
        <f>COUNTIF(tratycont!S:S,'Integrantes original'!Q4538)</f>
        <v>0</v>
      </c>
      <c r="S4538" s="27">
        <f t="shared" si="283"/>
        <v>0</v>
      </c>
    </row>
    <row r="4539" spans="1:19" x14ac:dyDescent="0.15">
      <c r="A4539" s="29">
        <v>4500021</v>
      </c>
      <c r="B4539" s="29">
        <v>450002105</v>
      </c>
      <c r="C4539" s="29" t="s">
        <v>27</v>
      </c>
      <c r="D4539" s="30" t="s">
        <v>3742</v>
      </c>
      <c r="E4539" s="30" t="s">
        <v>3741</v>
      </c>
      <c r="F4539" s="15">
        <v>2</v>
      </c>
      <c r="G4539" s="29">
        <v>14</v>
      </c>
      <c r="H4539" s="29">
        <v>8</v>
      </c>
      <c r="I4539" s="29">
        <v>2003</v>
      </c>
      <c r="J4539" s="15">
        <v>-1</v>
      </c>
      <c r="K4539" s="15">
        <v>-1</v>
      </c>
      <c r="L4539" s="15">
        <v>0</v>
      </c>
      <c r="M4539" s="15">
        <v>0</v>
      </c>
      <c r="N4539" s="27" t="e">
        <f>SUMIF(#REF!,'Integrantes original'!A4326,#REF!)</f>
        <v>#REF!</v>
      </c>
      <c r="O4539" s="27">
        <f t="shared" si="280"/>
        <v>14082003</v>
      </c>
      <c r="P4539" s="27">
        <f t="shared" si="281"/>
        <v>140820032</v>
      </c>
      <c r="Q4539" s="31">
        <f t="shared" si="282"/>
        <v>45000212140803</v>
      </c>
      <c r="R4539" s="27">
        <f>COUNTIF(tratycont!S:S,'Integrantes original'!Q4539)</f>
        <v>0</v>
      </c>
      <c r="S4539" s="27">
        <f t="shared" si="283"/>
        <v>0</v>
      </c>
    </row>
    <row r="4540" spans="1:19" x14ac:dyDescent="0.15">
      <c r="A4540" s="29">
        <v>4500021</v>
      </c>
      <c r="B4540" s="29">
        <v>450002106</v>
      </c>
      <c r="C4540" s="29" t="s">
        <v>30</v>
      </c>
      <c r="D4540" s="30" t="s">
        <v>3743</v>
      </c>
      <c r="E4540" s="30" t="s">
        <v>3741</v>
      </c>
      <c r="F4540" s="15">
        <v>2</v>
      </c>
      <c r="G4540" s="29">
        <v>14</v>
      </c>
      <c r="H4540" s="29">
        <v>2</v>
      </c>
      <c r="I4540" s="29">
        <v>2008</v>
      </c>
      <c r="J4540" s="15">
        <v>-1</v>
      </c>
      <c r="K4540" s="15">
        <v>-1</v>
      </c>
      <c r="L4540" s="15">
        <v>0</v>
      </c>
      <c r="M4540" s="15">
        <v>0</v>
      </c>
      <c r="N4540" s="27" t="e">
        <f>SUMIF(#REF!,'Integrantes original'!A4327,#REF!)</f>
        <v>#REF!</v>
      </c>
      <c r="O4540" s="27">
        <f t="shared" si="280"/>
        <v>14022008</v>
      </c>
      <c r="P4540" s="27">
        <f t="shared" si="281"/>
        <v>140220082</v>
      </c>
      <c r="Q4540" s="31">
        <f t="shared" si="282"/>
        <v>45000212140208</v>
      </c>
      <c r="R4540" s="27">
        <f>COUNTIF(tratycont!S:S,'Integrantes original'!Q4540)</f>
        <v>0</v>
      </c>
      <c r="S4540" s="27">
        <f t="shared" si="283"/>
        <v>0</v>
      </c>
    </row>
    <row r="4541" spans="1:19" x14ac:dyDescent="0.15">
      <c r="A4541" s="29">
        <v>4500021</v>
      </c>
      <c r="B4541" s="29">
        <v>450002107</v>
      </c>
      <c r="C4541" s="29" t="s">
        <v>56</v>
      </c>
      <c r="D4541" s="30" t="s">
        <v>3744</v>
      </c>
      <c r="E4541" s="30" t="s">
        <v>3741</v>
      </c>
      <c r="F4541" s="15">
        <v>2</v>
      </c>
      <c r="G4541" s="29">
        <v>22</v>
      </c>
      <c r="H4541" s="29">
        <v>9</v>
      </c>
      <c r="I4541" s="29">
        <v>2012</v>
      </c>
      <c r="J4541" s="15">
        <v>-1</v>
      </c>
      <c r="K4541" s="15">
        <v>-1</v>
      </c>
      <c r="L4541" s="15">
        <v>0</v>
      </c>
      <c r="M4541" s="15">
        <v>0</v>
      </c>
      <c r="N4541" s="27" t="e">
        <f>SUMIF(#REF!,'Integrantes original'!A4328,#REF!)</f>
        <v>#REF!</v>
      </c>
      <c r="O4541" s="27">
        <f t="shared" si="280"/>
        <v>22092012</v>
      </c>
      <c r="P4541" s="27">
        <f t="shared" si="281"/>
        <v>220920122</v>
      </c>
      <c r="Q4541" s="31">
        <f t="shared" si="282"/>
        <v>45000212220912</v>
      </c>
      <c r="R4541" s="27">
        <f>COUNTIF(tratycont!S:S,'Integrantes original'!Q4541)</f>
        <v>0</v>
      </c>
      <c r="S4541" s="27">
        <f t="shared" si="283"/>
        <v>0</v>
      </c>
    </row>
    <row r="4542" spans="1:19" x14ac:dyDescent="0.15">
      <c r="A4542" s="29">
        <v>4500021</v>
      </c>
      <c r="B4542" s="29">
        <v>450002108</v>
      </c>
      <c r="C4542" s="29" t="s">
        <v>58</v>
      </c>
      <c r="D4542" s="30" t="s">
        <v>3745</v>
      </c>
      <c r="E4542" s="30" t="s">
        <v>3741</v>
      </c>
      <c r="F4542" s="15">
        <v>2</v>
      </c>
      <c r="G4542" s="29">
        <v>16</v>
      </c>
      <c r="H4542" s="29">
        <v>5</v>
      </c>
      <c r="I4542" s="29">
        <v>2018</v>
      </c>
      <c r="J4542" s="15">
        <v>2</v>
      </c>
      <c r="K4542" s="15">
        <v>2</v>
      </c>
      <c r="L4542" s="15">
        <v>0</v>
      </c>
      <c r="M4542" s="15">
        <v>0</v>
      </c>
      <c r="N4542" s="27" t="e">
        <f>SUMIF(#REF!,'Integrantes original'!A4329,#REF!)</f>
        <v>#REF!</v>
      </c>
      <c r="O4542" s="27">
        <f t="shared" si="280"/>
        <v>16052018</v>
      </c>
      <c r="P4542" s="27">
        <f t="shared" si="281"/>
        <v>160520182</v>
      </c>
      <c r="Q4542" s="31">
        <f t="shared" si="282"/>
        <v>45000212160518</v>
      </c>
      <c r="R4542" s="27">
        <f>COUNTIF(tratycont!S:S,'Integrantes original'!Q4542)</f>
        <v>1</v>
      </c>
      <c r="S4542" s="27">
        <f t="shared" si="283"/>
        <v>1</v>
      </c>
    </row>
    <row r="4543" spans="1:19" x14ac:dyDescent="0.15">
      <c r="A4543" s="29">
        <v>4500031</v>
      </c>
      <c r="B4543" s="29">
        <v>450003101</v>
      </c>
      <c r="C4543" s="29" t="s">
        <v>16</v>
      </c>
      <c r="D4543" s="30" t="s">
        <v>3746</v>
      </c>
      <c r="E4543" s="30" t="s">
        <v>3747</v>
      </c>
      <c r="F4543" s="15">
        <v>1</v>
      </c>
      <c r="G4543" s="29">
        <v>20</v>
      </c>
      <c r="H4543" s="29">
        <v>10</v>
      </c>
      <c r="I4543" s="29">
        <v>1999</v>
      </c>
      <c r="J4543" s="15">
        <v>-1</v>
      </c>
      <c r="K4543" s="15">
        <v>-1</v>
      </c>
      <c r="L4543" s="15">
        <v>0</v>
      </c>
      <c r="M4543" s="15">
        <v>0</v>
      </c>
      <c r="N4543" s="27" t="e">
        <f>SUMIF(#REF!,'Integrantes original'!A4330,#REF!)</f>
        <v>#REF!</v>
      </c>
      <c r="O4543" s="27">
        <f t="shared" si="280"/>
        <v>20101999</v>
      </c>
      <c r="P4543" s="27">
        <f t="shared" si="281"/>
        <v>201019991</v>
      </c>
      <c r="Q4543" s="31">
        <f t="shared" si="282"/>
        <v>45000311201099</v>
      </c>
      <c r="R4543" s="27">
        <f>COUNTIF(tratycont!S:S,'Integrantes original'!Q4543)</f>
        <v>0</v>
      </c>
      <c r="S4543" s="27">
        <f t="shared" si="283"/>
        <v>0</v>
      </c>
    </row>
    <row r="4544" spans="1:19" x14ac:dyDescent="0.15">
      <c r="A4544" s="29">
        <v>4500031</v>
      </c>
      <c r="B4544" s="29">
        <v>450003102</v>
      </c>
      <c r="C4544" s="29" t="s">
        <v>19</v>
      </c>
      <c r="D4544" s="30" t="s">
        <v>3748</v>
      </c>
      <c r="E4544" s="30" t="s">
        <v>3749</v>
      </c>
      <c r="F4544" s="15">
        <v>2</v>
      </c>
      <c r="G4544" s="29">
        <v>29</v>
      </c>
      <c r="H4544" s="29">
        <v>4</v>
      </c>
      <c r="I4544" s="29">
        <v>2001</v>
      </c>
      <c r="J4544" s="15">
        <v>1</v>
      </c>
      <c r="K4544" s="15">
        <v>0</v>
      </c>
      <c r="L4544" s="15">
        <v>1</v>
      </c>
      <c r="M4544" s="15">
        <v>1</v>
      </c>
      <c r="N4544" s="27" t="e">
        <f>SUMIF(#REF!,'Integrantes original'!A4331,#REF!)</f>
        <v>#REF!</v>
      </c>
      <c r="O4544" s="27">
        <f t="shared" si="280"/>
        <v>29042001</v>
      </c>
      <c r="P4544" s="27">
        <f t="shared" si="281"/>
        <v>290420012</v>
      </c>
      <c r="Q4544" s="31">
        <f t="shared" si="282"/>
        <v>45000312290401</v>
      </c>
      <c r="R4544" s="27">
        <f>COUNTIF(tratycont!S:S,'Integrantes original'!Q4544)</f>
        <v>0</v>
      </c>
      <c r="S4544" s="27">
        <f t="shared" si="283"/>
        <v>0</v>
      </c>
    </row>
    <row r="4545" spans="1:19" x14ac:dyDescent="0.15">
      <c r="A4545" s="29">
        <v>4500031</v>
      </c>
      <c r="B4545" s="29">
        <v>450003103</v>
      </c>
      <c r="C4545" s="29" t="s">
        <v>22</v>
      </c>
      <c r="D4545" s="30" t="s">
        <v>3750</v>
      </c>
      <c r="E4545" s="30" t="s">
        <v>3751</v>
      </c>
      <c r="F4545" s="15">
        <v>2</v>
      </c>
      <c r="G4545" s="29">
        <v>4</v>
      </c>
      <c r="H4545" s="29">
        <v>8</v>
      </c>
      <c r="I4545" s="29">
        <v>2018</v>
      </c>
      <c r="J4545" s="15">
        <v>2</v>
      </c>
      <c r="K4545" s="15">
        <v>2</v>
      </c>
      <c r="L4545" s="15">
        <v>0</v>
      </c>
      <c r="M4545" s="15">
        <v>0</v>
      </c>
      <c r="N4545" s="27" t="e">
        <f>SUMIF(#REF!,'Integrantes original'!A4332,#REF!)</f>
        <v>#REF!</v>
      </c>
      <c r="O4545" s="27">
        <f t="shared" si="280"/>
        <v>4082018</v>
      </c>
      <c r="P4545" s="27">
        <f t="shared" si="281"/>
        <v>40820182</v>
      </c>
      <c r="Q4545" s="31">
        <f t="shared" si="282"/>
        <v>45000312040818</v>
      </c>
      <c r="R4545" s="27">
        <f>COUNTIF(tratycont!S:S,'Integrantes original'!Q4545)</f>
        <v>1</v>
      </c>
      <c r="S4545" s="27">
        <f t="shared" si="283"/>
        <v>1</v>
      </c>
    </row>
    <row r="4546" spans="1:19" x14ac:dyDescent="0.15">
      <c r="A4546" s="29">
        <v>4500051</v>
      </c>
      <c r="B4546" s="29">
        <v>450005101</v>
      </c>
      <c r="C4546" s="29" t="s">
        <v>16</v>
      </c>
      <c r="D4546" s="30" t="s">
        <v>3752</v>
      </c>
      <c r="E4546" s="30" t="s">
        <v>263</v>
      </c>
      <c r="F4546" s="15">
        <v>1</v>
      </c>
      <c r="G4546" s="29">
        <v>5</v>
      </c>
      <c r="H4546" s="29">
        <v>12</v>
      </c>
      <c r="I4546" s="29">
        <v>1953</v>
      </c>
      <c r="J4546" s="15">
        <v>-1</v>
      </c>
      <c r="K4546" s="15">
        <v>-1</v>
      </c>
      <c r="L4546" s="15">
        <v>0</v>
      </c>
      <c r="M4546" s="15">
        <v>0</v>
      </c>
      <c r="N4546" s="27" t="e">
        <f>SUMIF(#REF!,'Integrantes original'!A4333,#REF!)</f>
        <v>#REF!</v>
      </c>
      <c r="O4546" s="27">
        <f t="shared" si="280"/>
        <v>5121953</v>
      </c>
      <c r="P4546" s="27">
        <f t="shared" si="281"/>
        <v>51219531</v>
      </c>
      <c r="Q4546" s="31">
        <f t="shared" si="282"/>
        <v>45000511051253</v>
      </c>
      <c r="R4546" s="27">
        <f>COUNTIF(tratycont!S:S,'Integrantes original'!Q4546)</f>
        <v>0</v>
      </c>
      <c r="S4546" s="27">
        <f t="shared" si="283"/>
        <v>0</v>
      </c>
    </row>
    <row r="4547" spans="1:19" x14ac:dyDescent="0.15">
      <c r="A4547" s="29">
        <v>4500051</v>
      </c>
      <c r="B4547" s="29">
        <v>450005102</v>
      </c>
      <c r="C4547" s="29" t="s">
        <v>19</v>
      </c>
      <c r="D4547" s="30" t="s">
        <v>3753</v>
      </c>
      <c r="E4547" s="30" t="s">
        <v>1039</v>
      </c>
      <c r="F4547" s="15">
        <v>2</v>
      </c>
      <c r="G4547" s="29">
        <v>11</v>
      </c>
      <c r="H4547" s="29">
        <v>5</v>
      </c>
      <c r="I4547" s="29">
        <v>1976</v>
      </c>
      <c r="J4547" s="15">
        <v>-1</v>
      </c>
      <c r="K4547" s="15">
        <v>-1</v>
      </c>
      <c r="L4547" s="15">
        <v>0</v>
      </c>
      <c r="M4547" s="15">
        <v>0</v>
      </c>
      <c r="N4547" s="27" t="e">
        <f>SUMIF(#REF!,'Integrantes original'!A4334,#REF!)</f>
        <v>#REF!</v>
      </c>
      <c r="O4547" s="27">
        <f t="shared" ref="O4547:O4610" si="284">(((G4547*100)+H4547)*10000)+I4547</f>
        <v>11051976</v>
      </c>
      <c r="P4547" s="27">
        <f t="shared" ref="P4547:P4610" si="285">(O4547*10)+F4547</f>
        <v>110519762</v>
      </c>
      <c r="Q4547" s="31">
        <f t="shared" ref="Q4547:Q4610" si="286">(((((((A4547*10)+F4547)*100)+G4547)*100)+H4547)*100)+RIGHT(I4547,2)</f>
        <v>45000512110576</v>
      </c>
      <c r="R4547" s="27">
        <f>COUNTIF(tratycont!S:S,'Integrantes original'!Q4547)</f>
        <v>0</v>
      </c>
      <c r="S4547" s="27">
        <f t="shared" ref="S4547:S4610" si="287">IF(J4547=2,1,0)</f>
        <v>0</v>
      </c>
    </row>
    <row r="4548" spans="1:19" x14ac:dyDescent="0.15">
      <c r="A4548" s="29">
        <v>4500051</v>
      </c>
      <c r="B4548" s="29">
        <v>450005103</v>
      </c>
      <c r="C4548" s="29" t="s">
        <v>22</v>
      </c>
      <c r="D4548" s="30" t="s">
        <v>3754</v>
      </c>
      <c r="E4548" s="30" t="s">
        <v>263</v>
      </c>
      <c r="F4548" s="15">
        <v>1</v>
      </c>
      <c r="G4548" s="29">
        <v>10</v>
      </c>
      <c r="H4548" s="29">
        <v>5</v>
      </c>
      <c r="I4548" s="29">
        <v>1997</v>
      </c>
      <c r="J4548" s="15">
        <v>-1</v>
      </c>
      <c r="K4548" s="15">
        <v>-1</v>
      </c>
      <c r="L4548" s="15">
        <v>0</v>
      </c>
      <c r="M4548" s="15">
        <v>0</v>
      </c>
      <c r="N4548" s="27" t="e">
        <f>SUMIF(#REF!,'Integrantes original'!A4335,#REF!)</f>
        <v>#REF!</v>
      </c>
      <c r="O4548" s="27">
        <f t="shared" si="284"/>
        <v>10051997</v>
      </c>
      <c r="P4548" s="27">
        <f t="shared" si="285"/>
        <v>100519971</v>
      </c>
      <c r="Q4548" s="31">
        <f t="shared" si="286"/>
        <v>45000511100597</v>
      </c>
      <c r="R4548" s="27">
        <f>COUNTIF(tratycont!S:S,'Integrantes original'!Q4548)</f>
        <v>0</v>
      </c>
      <c r="S4548" s="27">
        <f t="shared" si="287"/>
        <v>0</v>
      </c>
    </row>
    <row r="4549" spans="1:19" x14ac:dyDescent="0.15">
      <c r="A4549" s="29">
        <v>4500051</v>
      </c>
      <c r="B4549" s="29">
        <v>450005104</v>
      </c>
      <c r="C4549" s="29" t="s">
        <v>25</v>
      </c>
      <c r="D4549" s="30" t="s">
        <v>3755</v>
      </c>
      <c r="E4549" s="30" t="s">
        <v>263</v>
      </c>
      <c r="F4549" s="15">
        <v>2</v>
      </c>
      <c r="G4549" s="29">
        <v>2</v>
      </c>
      <c r="H4549" s="29">
        <v>11</v>
      </c>
      <c r="I4549" s="29">
        <v>1994</v>
      </c>
      <c r="J4549" s="15">
        <v>1</v>
      </c>
      <c r="K4549" s="15">
        <v>0</v>
      </c>
      <c r="L4549" s="15">
        <v>1</v>
      </c>
      <c r="M4549" s="15">
        <v>2</v>
      </c>
      <c r="N4549" s="27" t="e">
        <f>SUMIF(#REF!,'Integrantes original'!A4336,#REF!)</f>
        <v>#REF!</v>
      </c>
      <c r="O4549" s="27">
        <f t="shared" si="284"/>
        <v>2111994</v>
      </c>
      <c r="P4549" s="27">
        <f t="shared" si="285"/>
        <v>21119942</v>
      </c>
      <c r="Q4549" s="31">
        <f t="shared" si="286"/>
        <v>45000512021194</v>
      </c>
      <c r="R4549" s="27">
        <f>COUNTIF(tratycont!S:S,'Integrantes original'!Q4549)</f>
        <v>0</v>
      </c>
      <c r="S4549" s="27">
        <f t="shared" si="287"/>
        <v>0</v>
      </c>
    </row>
    <row r="4550" spans="1:19" x14ac:dyDescent="0.15">
      <c r="A4550" s="29">
        <v>4500051</v>
      </c>
      <c r="B4550" s="29">
        <v>450005105</v>
      </c>
      <c r="C4550" s="29" t="s">
        <v>27</v>
      </c>
      <c r="D4550" s="30" t="s">
        <v>3756</v>
      </c>
      <c r="E4550" s="30" t="s">
        <v>263</v>
      </c>
      <c r="F4550" s="15">
        <v>2</v>
      </c>
      <c r="G4550" s="29">
        <v>5</v>
      </c>
      <c r="H4550" s="29">
        <v>6</v>
      </c>
      <c r="I4550" s="29">
        <v>2018</v>
      </c>
      <c r="J4550" s="15">
        <v>2</v>
      </c>
      <c r="K4550" s="15">
        <v>4</v>
      </c>
      <c r="L4550" s="15">
        <v>0</v>
      </c>
      <c r="M4550" s="15">
        <v>0</v>
      </c>
      <c r="N4550" s="27" t="e">
        <f>SUMIF(#REF!,'Integrantes original'!A4337,#REF!)</f>
        <v>#REF!</v>
      </c>
      <c r="O4550" s="27">
        <f t="shared" si="284"/>
        <v>5062018</v>
      </c>
      <c r="P4550" s="27">
        <f t="shared" si="285"/>
        <v>50620182</v>
      </c>
      <c r="Q4550" s="31">
        <f t="shared" si="286"/>
        <v>45000512050618</v>
      </c>
      <c r="R4550" s="27">
        <f>COUNTIF(tratycont!S:S,'Integrantes original'!Q4550)</f>
        <v>1</v>
      </c>
      <c r="S4550" s="27">
        <f t="shared" si="287"/>
        <v>1</v>
      </c>
    </row>
    <row r="4551" spans="1:19" x14ac:dyDescent="0.15">
      <c r="A4551" s="29">
        <v>4500061</v>
      </c>
      <c r="B4551" s="29">
        <v>450006101</v>
      </c>
      <c r="C4551" s="29" t="s">
        <v>16</v>
      </c>
      <c r="D4551" s="30" t="s">
        <v>256</v>
      </c>
      <c r="E4551" s="30" t="s">
        <v>2631</v>
      </c>
      <c r="F4551" s="15">
        <v>2</v>
      </c>
      <c r="G4551" s="29">
        <v>11</v>
      </c>
      <c r="H4551" s="29">
        <v>6</v>
      </c>
      <c r="I4551" s="29">
        <v>1975</v>
      </c>
      <c r="J4551" s="15">
        <v>-1</v>
      </c>
      <c r="K4551" s="15">
        <v>-1</v>
      </c>
      <c r="L4551" s="15">
        <v>0</v>
      </c>
      <c r="M4551" s="15">
        <v>0</v>
      </c>
      <c r="N4551" s="27" t="e">
        <f>SUMIF(#REF!,'Integrantes original'!A4338,#REF!)</f>
        <v>#REF!</v>
      </c>
      <c r="O4551" s="27">
        <f t="shared" si="284"/>
        <v>11061975</v>
      </c>
      <c r="P4551" s="27">
        <f t="shared" si="285"/>
        <v>110619752</v>
      </c>
      <c r="Q4551" s="31">
        <f t="shared" si="286"/>
        <v>45000612110675</v>
      </c>
      <c r="R4551" s="27">
        <f>COUNTIF(tratycont!S:S,'Integrantes original'!Q4551)</f>
        <v>0</v>
      </c>
      <c r="S4551" s="27">
        <f t="shared" si="287"/>
        <v>0</v>
      </c>
    </row>
    <row r="4552" spans="1:19" x14ac:dyDescent="0.15">
      <c r="A4552" s="29">
        <v>4500061</v>
      </c>
      <c r="B4552" s="29">
        <v>450006102</v>
      </c>
      <c r="C4552" s="29" t="s">
        <v>19</v>
      </c>
      <c r="D4552" s="30" t="s">
        <v>660</v>
      </c>
      <c r="E4552" s="30" t="s">
        <v>3757</v>
      </c>
      <c r="F4552" s="15">
        <v>1</v>
      </c>
      <c r="G4552" s="29">
        <v>29</v>
      </c>
      <c r="H4552" s="29">
        <v>1</v>
      </c>
      <c r="I4552" s="29">
        <v>1998</v>
      </c>
      <c r="J4552" s="15">
        <v>-1</v>
      </c>
      <c r="K4552" s="15">
        <v>-1</v>
      </c>
      <c r="L4552" s="15">
        <v>0</v>
      </c>
      <c r="M4552" s="15">
        <v>0</v>
      </c>
      <c r="N4552" s="27" t="e">
        <f>SUMIF(#REF!,'Integrantes original'!A4339,#REF!)</f>
        <v>#REF!</v>
      </c>
      <c r="O4552" s="27">
        <f t="shared" si="284"/>
        <v>29011998</v>
      </c>
      <c r="P4552" s="27">
        <f t="shared" si="285"/>
        <v>290119981</v>
      </c>
      <c r="Q4552" s="31">
        <f t="shared" si="286"/>
        <v>45000611290198</v>
      </c>
      <c r="R4552" s="27">
        <f>COUNTIF(tratycont!S:S,'Integrantes original'!Q4552)</f>
        <v>0</v>
      </c>
      <c r="S4552" s="27">
        <f t="shared" si="287"/>
        <v>0</v>
      </c>
    </row>
    <row r="4553" spans="1:19" x14ac:dyDescent="0.15">
      <c r="A4553" s="29">
        <v>4500061</v>
      </c>
      <c r="B4553" s="29">
        <v>450006103</v>
      </c>
      <c r="C4553" s="29" t="s">
        <v>22</v>
      </c>
      <c r="D4553" s="30" t="s">
        <v>108</v>
      </c>
      <c r="E4553" s="30" t="s">
        <v>3757</v>
      </c>
      <c r="F4553" s="15">
        <v>1</v>
      </c>
      <c r="G4553" s="29">
        <v>18</v>
      </c>
      <c r="H4553" s="29">
        <v>11</v>
      </c>
      <c r="I4553" s="29">
        <v>1999</v>
      </c>
      <c r="J4553" s="15">
        <v>-1</v>
      </c>
      <c r="K4553" s="15">
        <v>-1</v>
      </c>
      <c r="L4553" s="15">
        <v>0</v>
      </c>
      <c r="M4553" s="15">
        <v>0</v>
      </c>
      <c r="N4553" s="27" t="e">
        <f>SUMIF(#REF!,'Integrantes original'!A4340,#REF!)</f>
        <v>#REF!</v>
      </c>
      <c r="O4553" s="27">
        <f t="shared" si="284"/>
        <v>18111999</v>
      </c>
      <c r="P4553" s="27">
        <f t="shared" si="285"/>
        <v>181119991</v>
      </c>
      <c r="Q4553" s="31">
        <f t="shared" si="286"/>
        <v>45000611181199</v>
      </c>
      <c r="R4553" s="27">
        <f>COUNTIF(tratycont!S:S,'Integrantes original'!Q4553)</f>
        <v>0</v>
      </c>
      <c r="S4553" s="27">
        <f t="shared" si="287"/>
        <v>0</v>
      </c>
    </row>
    <row r="4554" spans="1:19" x14ac:dyDescent="0.15">
      <c r="A4554" s="29">
        <v>4500061</v>
      </c>
      <c r="B4554" s="29">
        <v>450006104</v>
      </c>
      <c r="C4554" s="29" t="s">
        <v>25</v>
      </c>
      <c r="D4554" s="30" t="s">
        <v>3758</v>
      </c>
      <c r="E4554" s="30" t="s">
        <v>3757</v>
      </c>
      <c r="F4554" s="15">
        <v>2</v>
      </c>
      <c r="G4554" s="29">
        <v>2</v>
      </c>
      <c r="H4554" s="29">
        <v>2</v>
      </c>
      <c r="I4554" s="29">
        <v>2007</v>
      </c>
      <c r="J4554" s="15">
        <v>-1</v>
      </c>
      <c r="K4554" s="15">
        <v>-1</v>
      </c>
      <c r="L4554" s="15">
        <v>0</v>
      </c>
      <c r="M4554" s="15">
        <v>0</v>
      </c>
      <c r="N4554" s="27" t="e">
        <f>SUMIF(#REF!,'Integrantes original'!A4341,#REF!)</f>
        <v>#REF!</v>
      </c>
      <c r="O4554" s="27">
        <f t="shared" si="284"/>
        <v>2022007</v>
      </c>
      <c r="P4554" s="27">
        <f t="shared" si="285"/>
        <v>20220072</v>
      </c>
      <c r="Q4554" s="31">
        <f t="shared" si="286"/>
        <v>45000612020207</v>
      </c>
      <c r="R4554" s="27">
        <f>COUNTIF(tratycont!S:S,'Integrantes original'!Q4554)</f>
        <v>0</v>
      </c>
      <c r="S4554" s="27">
        <f t="shared" si="287"/>
        <v>0</v>
      </c>
    </row>
    <row r="4555" spans="1:19" x14ac:dyDescent="0.15">
      <c r="A4555" s="29">
        <v>4500061</v>
      </c>
      <c r="B4555" s="29">
        <v>450006105</v>
      </c>
      <c r="C4555" s="29" t="s">
        <v>27</v>
      </c>
      <c r="D4555" s="30" t="s">
        <v>3735</v>
      </c>
      <c r="E4555" s="30" t="s">
        <v>3757</v>
      </c>
      <c r="F4555" s="15">
        <v>2</v>
      </c>
      <c r="G4555" s="29">
        <v>6</v>
      </c>
      <c r="H4555" s="29">
        <v>11</v>
      </c>
      <c r="I4555" s="29">
        <v>2008</v>
      </c>
      <c r="J4555" s="15">
        <v>-1</v>
      </c>
      <c r="K4555" s="15">
        <v>-1</v>
      </c>
      <c r="L4555" s="15">
        <v>0</v>
      </c>
      <c r="M4555" s="15">
        <v>0</v>
      </c>
      <c r="N4555" s="27" t="e">
        <f>SUMIF(#REF!,'Integrantes original'!A4342,#REF!)</f>
        <v>#REF!</v>
      </c>
      <c r="O4555" s="27">
        <f t="shared" si="284"/>
        <v>6112008</v>
      </c>
      <c r="P4555" s="27">
        <f t="shared" si="285"/>
        <v>61120082</v>
      </c>
      <c r="Q4555" s="31">
        <f t="shared" si="286"/>
        <v>45000612061108</v>
      </c>
      <c r="R4555" s="27">
        <f>COUNTIF(tratycont!S:S,'Integrantes original'!Q4555)</f>
        <v>0</v>
      </c>
      <c r="S4555" s="27">
        <f t="shared" si="287"/>
        <v>0</v>
      </c>
    </row>
    <row r="4556" spans="1:19" x14ac:dyDescent="0.15">
      <c r="A4556" s="29">
        <v>4500061</v>
      </c>
      <c r="B4556" s="29">
        <v>450006106</v>
      </c>
      <c r="C4556" s="29" t="s">
        <v>30</v>
      </c>
      <c r="D4556" s="30" t="s">
        <v>3759</v>
      </c>
      <c r="E4556" s="30" t="s">
        <v>3757</v>
      </c>
      <c r="F4556" s="15">
        <v>2</v>
      </c>
      <c r="G4556" s="29">
        <v>21</v>
      </c>
      <c r="H4556" s="29">
        <v>4</v>
      </c>
      <c r="I4556" s="29">
        <v>1996</v>
      </c>
      <c r="J4556" s="15">
        <v>1</v>
      </c>
      <c r="K4556" s="15">
        <v>0</v>
      </c>
      <c r="L4556" s="15">
        <v>1</v>
      </c>
      <c r="M4556" s="15">
        <v>2</v>
      </c>
      <c r="N4556" s="27" t="e">
        <f>SUMIF(#REF!,'Integrantes original'!A4343,#REF!)</f>
        <v>#REF!</v>
      </c>
      <c r="O4556" s="27">
        <f t="shared" si="284"/>
        <v>21041996</v>
      </c>
      <c r="P4556" s="27">
        <f t="shared" si="285"/>
        <v>210419962</v>
      </c>
      <c r="Q4556" s="31">
        <f t="shared" si="286"/>
        <v>45000612210496</v>
      </c>
      <c r="R4556" s="27">
        <f>COUNTIF(tratycont!S:S,'Integrantes original'!Q4556)</f>
        <v>0</v>
      </c>
      <c r="S4556" s="27">
        <f t="shared" si="287"/>
        <v>0</v>
      </c>
    </row>
    <row r="4557" spans="1:19" x14ac:dyDescent="0.15">
      <c r="A4557" s="29">
        <v>4500061</v>
      </c>
      <c r="B4557" s="29">
        <v>450006107</v>
      </c>
      <c r="C4557" s="29" t="s">
        <v>56</v>
      </c>
      <c r="D4557" s="30" t="s">
        <v>1348</v>
      </c>
      <c r="E4557" s="30" t="s">
        <v>3760</v>
      </c>
      <c r="F4557" s="15">
        <v>1</v>
      </c>
      <c r="G4557" s="29">
        <v>8</v>
      </c>
      <c r="H4557" s="29">
        <v>5</v>
      </c>
      <c r="I4557" s="29">
        <v>1989</v>
      </c>
      <c r="J4557" s="15">
        <v>-1</v>
      </c>
      <c r="K4557" s="15">
        <v>-1</v>
      </c>
      <c r="L4557" s="15">
        <v>0</v>
      </c>
      <c r="M4557" s="15">
        <v>0</v>
      </c>
      <c r="N4557" s="27" t="e">
        <f>SUMIF(#REF!,'Integrantes original'!A4344,#REF!)</f>
        <v>#REF!</v>
      </c>
      <c r="O4557" s="27">
        <f t="shared" si="284"/>
        <v>8051989</v>
      </c>
      <c r="P4557" s="27">
        <f t="shared" si="285"/>
        <v>80519891</v>
      </c>
      <c r="Q4557" s="31">
        <f t="shared" si="286"/>
        <v>45000611080589</v>
      </c>
      <c r="R4557" s="27">
        <f>COUNTIF(tratycont!S:S,'Integrantes original'!Q4557)</f>
        <v>0</v>
      </c>
      <c r="S4557" s="27">
        <f t="shared" si="287"/>
        <v>0</v>
      </c>
    </row>
    <row r="4558" spans="1:19" x14ac:dyDescent="0.15">
      <c r="A4558" s="29">
        <v>4500061</v>
      </c>
      <c r="B4558" s="29">
        <v>450006108</v>
      </c>
      <c r="C4558" s="29" t="s">
        <v>58</v>
      </c>
      <c r="D4558" s="30" t="s">
        <v>3761</v>
      </c>
      <c r="E4558" s="30" t="s">
        <v>3760</v>
      </c>
      <c r="F4558" s="15">
        <v>2</v>
      </c>
      <c r="G4558" s="29">
        <v>4</v>
      </c>
      <c r="H4558" s="29">
        <v>12</v>
      </c>
      <c r="I4558" s="29">
        <v>2012</v>
      </c>
      <c r="J4558" s="15">
        <v>-1</v>
      </c>
      <c r="K4558" s="15">
        <v>-1</v>
      </c>
      <c r="L4558" s="15">
        <v>0</v>
      </c>
      <c r="M4558" s="15">
        <v>0</v>
      </c>
      <c r="N4558" s="27" t="e">
        <f>SUMIF(#REF!,'Integrantes original'!A4345,#REF!)</f>
        <v>#REF!</v>
      </c>
      <c r="O4558" s="27">
        <f t="shared" si="284"/>
        <v>4122012</v>
      </c>
      <c r="P4558" s="27">
        <f t="shared" si="285"/>
        <v>41220122</v>
      </c>
      <c r="Q4558" s="31">
        <f t="shared" si="286"/>
        <v>45000612041212</v>
      </c>
      <c r="R4558" s="27">
        <f>COUNTIF(tratycont!S:S,'Integrantes original'!Q4558)</f>
        <v>0</v>
      </c>
      <c r="S4558" s="27">
        <f t="shared" si="287"/>
        <v>0</v>
      </c>
    </row>
    <row r="4559" spans="1:19" x14ac:dyDescent="0.15">
      <c r="A4559" s="29">
        <v>4500061</v>
      </c>
      <c r="B4559" s="29">
        <v>450006109</v>
      </c>
      <c r="C4559" s="29" t="s">
        <v>120</v>
      </c>
      <c r="D4559" s="30" t="s">
        <v>3762</v>
      </c>
      <c r="E4559" s="30" t="s">
        <v>3760</v>
      </c>
      <c r="F4559" s="15">
        <v>2</v>
      </c>
      <c r="G4559" s="29">
        <v>12</v>
      </c>
      <c r="H4559" s="29">
        <v>6</v>
      </c>
      <c r="I4559" s="29">
        <v>2016</v>
      </c>
      <c r="J4559" s="15">
        <v>-1</v>
      </c>
      <c r="K4559" s="15">
        <v>-1</v>
      </c>
      <c r="L4559" s="15">
        <v>0</v>
      </c>
      <c r="M4559" s="15">
        <v>0</v>
      </c>
      <c r="N4559" s="27" t="e">
        <f>SUMIF(#REF!,'Integrantes original'!A4346,#REF!)</f>
        <v>#REF!</v>
      </c>
      <c r="O4559" s="27">
        <f t="shared" si="284"/>
        <v>12062016</v>
      </c>
      <c r="P4559" s="27">
        <f t="shared" si="285"/>
        <v>120620162</v>
      </c>
      <c r="Q4559" s="31">
        <f t="shared" si="286"/>
        <v>45000612120616</v>
      </c>
      <c r="R4559" s="27">
        <f>COUNTIF(tratycont!S:S,'Integrantes original'!Q4559)</f>
        <v>0</v>
      </c>
      <c r="S4559" s="27">
        <f t="shared" si="287"/>
        <v>0</v>
      </c>
    </row>
    <row r="4560" spans="1:19" x14ac:dyDescent="0.15">
      <c r="A4560" s="29">
        <v>4500061</v>
      </c>
      <c r="B4560" s="29">
        <v>450006110</v>
      </c>
      <c r="C4560" s="29" t="s">
        <v>123</v>
      </c>
      <c r="D4560" s="30" t="s">
        <v>3763</v>
      </c>
      <c r="E4560" s="30" t="s">
        <v>3760</v>
      </c>
      <c r="F4560" s="15">
        <v>2</v>
      </c>
      <c r="G4560" s="29">
        <v>12</v>
      </c>
      <c r="H4560" s="29">
        <v>5</v>
      </c>
      <c r="I4560" s="29">
        <v>2018</v>
      </c>
      <c r="J4560" s="15">
        <v>2</v>
      </c>
      <c r="K4560" s="15">
        <v>6</v>
      </c>
      <c r="L4560" s="15">
        <v>0</v>
      </c>
      <c r="M4560" s="15">
        <v>0</v>
      </c>
      <c r="N4560" s="27" t="e">
        <f>SUMIF(#REF!,'Integrantes original'!A4347,#REF!)</f>
        <v>#REF!</v>
      </c>
      <c r="O4560" s="27">
        <f t="shared" si="284"/>
        <v>12052018</v>
      </c>
      <c r="P4560" s="27">
        <f t="shared" si="285"/>
        <v>120520182</v>
      </c>
      <c r="Q4560" s="31">
        <f t="shared" si="286"/>
        <v>45000612120518</v>
      </c>
      <c r="R4560" s="27">
        <f>COUNTIF(tratycont!S:S,'Integrantes original'!Q4560)</f>
        <v>1</v>
      </c>
      <c r="S4560" s="27">
        <f t="shared" si="287"/>
        <v>1</v>
      </c>
    </row>
    <row r="4561" spans="1:19" x14ac:dyDescent="0.15">
      <c r="A4561" s="29">
        <v>4500061</v>
      </c>
      <c r="B4561" s="29">
        <v>450006111</v>
      </c>
      <c r="C4561" s="29" t="s">
        <v>154</v>
      </c>
      <c r="D4561" s="30" t="s">
        <v>3764</v>
      </c>
      <c r="E4561" s="30" t="s">
        <v>3760</v>
      </c>
      <c r="F4561" s="15">
        <v>1</v>
      </c>
      <c r="G4561" s="29">
        <v>12</v>
      </c>
      <c r="H4561" s="29">
        <v>5</v>
      </c>
      <c r="I4561" s="29">
        <v>2018</v>
      </c>
      <c r="J4561" s="15">
        <v>2</v>
      </c>
      <c r="K4561" s="15">
        <v>6</v>
      </c>
      <c r="L4561" s="15">
        <v>0</v>
      </c>
      <c r="M4561" s="15">
        <v>0</v>
      </c>
      <c r="N4561" s="27" t="e">
        <f>SUMIF(#REF!,'Integrantes original'!A4348,#REF!)</f>
        <v>#REF!</v>
      </c>
      <c r="O4561" s="27">
        <f t="shared" si="284"/>
        <v>12052018</v>
      </c>
      <c r="P4561" s="27">
        <f t="shared" si="285"/>
        <v>120520181</v>
      </c>
      <c r="Q4561" s="31">
        <f t="shared" si="286"/>
        <v>45000611120518</v>
      </c>
      <c r="R4561" s="27">
        <f>COUNTIF(tratycont!S:S,'Integrantes original'!Q4561)</f>
        <v>1</v>
      </c>
      <c r="S4561" s="27">
        <f t="shared" si="287"/>
        <v>1</v>
      </c>
    </row>
    <row r="4562" spans="1:19" x14ac:dyDescent="0.15">
      <c r="A4562" s="29">
        <v>4500081</v>
      </c>
      <c r="B4562" s="29">
        <v>450008101</v>
      </c>
      <c r="C4562" s="29" t="s">
        <v>16</v>
      </c>
      <c r="D4562" s="30" t="s">
        <v>3765</v>
      </c>
      <c r="E4562" s="30" t="s">
        <v>3766</v>
      </c>
      <c r="F4562" s="15">
        <v>2</v>
      </c>
      <c r="G4562" s="29">
        <v>25</v>
      </c>
      <c r="H4562" s="29">
        <v>7</v>
      </c>
      <c r="I4562" s="29">
        <v>1974</v>
      </c>
      <c r="J4562" s="15">
        <v>-1</v>
      </c>
      <c r="K4562" s="15">
        <v>-1</v>
      </c>
      <c r="L4562" s="15">
        <v>0</v>
      </c>
      <c r="M4562" s="15">
        <v>0</v>
      </c>
      <c r="N4562" s="27" t="e">
        <f>SUMIF(#REF!,'Integrantes original'!A4349,#REF!)</f>
        <v>#REF!</v>
      </c>
      <c r="O4562" s="27">
        <f t="shared" si="284"/>
        <v>25071974</v>
      </c>
      <c r="P4562" s="27">
        <f t="shared" si="285"/>
        <v>250719742</v>
      </c>
      <c r="Q4562" s="31">
        <f t="shared" si="286"/>
        <v>45000812250774</v>
      </c>
      <c r="R4562" s="27">
        <f>COUNTIF(tratycont!S:S,'Integrantes original'!Q4562)</f>
        <v>0</v>
      </c>
      <c r="S4562" s="27">
        <f t="shared" si="287"/>
        <v>0</v>
      </c>
    </row>
    <row r="4563" spans="1:19" x14ac:dyDescent="0.15">
      <c r="A4563" s="29">
        <v>4500081</v>
      </c>
      <c r="B4563" s="29">
        <v>450008102</v>
      </c>
      <c r="C4563" s="29" t="s">
        <v>19</v>
      </c>
      <c r="D4563" s="30" t="s">
        <v>3767</v>
      </c>
      <c r="E4563" s="30" t="s">
        <v>3768</v>
      </c>
      <c r="F4563" s="15">
        <v>1</v>
      </c>
      <c r="G4563" s="29">
        <v>14</v>
      </c>
      <c r="H4563" s="29">
        <v>7</v>
      </c>
      <c r="I4563" s="29">
        <v>1999</v>
      </c>
      <c r="J4563" s="15">
        <v>-1</v>
      </c>
      <c r="K4563" s="15">
        <v>-1</v>
      </c>
      <c r="L4563" s="15">
        <v>0</v>
      </c>
      <c r="M4563" s="15">
        <v>0</v>
      </c>
      <c r="N4563" s="27" t="e">
        <f>SUMIF(#REF!,'Integrantes original'!A4350,#REF!)</f>
        <v>#REF!</v>
      </c>
      <c r="O4563" s="27">
        <f t="shared" si="284"/>
        <v>14071999</v>
      </c>
      <c r="P4563" s="27">
        <f t="shared" si="285"/>
        <v>140719991</v>
      </c>
      <c r="Q4563" s="31">
        <f t="shared" si="286"/>
        <v>45000811140799</v>
      </c>
      <c r="R4563" s="27">
        <f>COUNTIF(tratycont!S:S,'Integrantes original'!Q4563)</f>
        <v>0</v>
      </c>
      <c r="S4563" s="27">
        <f t="shared" si="287"/>
        <v>0</v>
      </c>
    </row>
    <row r="4564" spans="1:19" x14ac:dyDescent="0.15">
      <c r="A4564" s="29">
        <v>4500081</v>
      </c>
      <c r="B4564" s="29">
        <v>450008103</v>
      </c>
      <c r="C4564" s="29" t="s">
        <v>22</v>
      </c>
      <c r="D4564" s="30" t="s">
        <v>3769</v>
      </c>
      <c r="E4564" s="30" t="s">
        <v>3768</v>
      </c>
      <c r="F4564" s="15">
        <v>1</v>
      </c>
      <c r="G4564" s="29">
        <v>26</v>
      </c>
      <c r="H4564" s="29">
        <v>2</v>
      </c>
      <c r="I4564" s="29">
        <v>2002</v>
      </c>
      <c r="J4564" s="15">
        <v>-1</v>
      </c>
      <c r="K4564" s="15">
        <v>-1</v>
      </c>
      <c r="L4564" s="15">
        <v>0</v>
      </c>
      <c r="M4564" s="15">
        <v>0</v>
      </c>
      <c r="N4564" s="27" t="e">
        <f>SUMIF(#REF!,'Integrantes original'!A4351,#REF!)</f>
        <v>#REF!</v>
      </c>
      <c r="O4564" s="27">
        <f t="shared" si="284"/>
        <v>26022002</v>
      </c>
      <c r="P4564" s="27">
        <f t="shared" si="285"/>
        <v>260220021</v>
      </c>
      <c r="Q4564" s="31">
        <f t="shared" si="286"/>
        <v>45000811260202</v>
      </c>
      <c r="R4564" s="27">
        <f>COUNTIF(tratycont!S:S,'Integrantes original'!Q4564)</f>
        <v>0</v>
      </c>
      <c r="S4564" s="27">
        <f t="shared" si="287"/>
        <v>0</v>
      </c>
    </row>
    <row r="4565" spans="1:19" x14ac:dyDescent="0.15">
      <c r="A4565" s="29">
        <v>4500081</v>
      </c>
      <c r="B4565" s="29">
        <v>450008104</v>
      </c>
      <c r="C4565" s="29" t="s">
        <v>25</v>
      </c>
      <c r="D4565" s="30" t="s">
        <v>3770</v>
      </c>
      <c r="E4565" s="30" t="s">
        <v>3768</v>
      </c>
      <c r="F4565" s="15">
        <v>2</v>
      </c>
      <c r="G4565" s="29">
        <v>1</v>
      </c>
      <c r="H4565" s="29">
        <v>2</v>
      </c>
      <c r="I4565" s="29">
        <v>1997</v>
      </c>
      <c r="J4565" s="15">
        <v>1</v>
      </c>
      <c r="K4565" s="15">
        <v>0</v>
      </c>
      <c r="L4565" s="15">
        <v>1</v>
      </c>
      <c r="M4565" s="15">
        <v>1</v>
      </c>
      <c r="N4565" s="27" t="e">
        <f>SUMIF(#REF!,'Integrantes original'!A4352,#REF!)</f>
        <v>#REF!</v>
      </c>
      <c r="O4565" s="27">
        <f t="shared" si="284"/>
        <v>1021997</v>
      </c>
      <c r="P4565" s="27">
        <f t="shared" si="285"/>
        <v>10219972</v>
      </c>
      <c r="Q4565" s="31">
        <f t="shared" si="286"/>
        <v>45000812010297</v>
      </c>
      <c r="R4565" s="27">
        <f>COUNTIF(tratycont!S:S,'Integrantes original'!Q4565)</f>
        <v>0</v>
      </c>
      <c r="S4565" s="27">
        <f t="shared" si="287"/>
        <v>0</v>
      </c>
    </row>
    <row r="4566" spans="1:19" x14ac:dyDescent="0.15">
      <c r="A4566" s="29">
        <v>4500081</v>
      </c>
      <c r="B4566" s="29">
        <v>450008105</v>
      </c>
      <c r="C4566" s="29" t="s">
        <v>27</v>
      </c>
      <c r="D4566" s="30" t="s">
        <v>3771</v>
      </c>
      <c r="E4566" s="30" t="s">
        <v>3772</v>
      </c>
      <c r="F4566" s="15">
        <v>2</v>
      </c>
      <c r="G4566" s="29">
        <v>17</v>
      </c>
      <c r="H4566" s="29">
        <v>7</v>
      </c>
      <c r="I4566" s="29">
        <v>2014</v>
      </c>
      <c r="J4566" s="15">
        <v>-1</v>
      </c>
      <c r="K4566" s="15">
        <v>-1</v>
      </c>
      <c r="L4566" s="15">
        <v>0</v>
      </c>
      <c r="M4566" s="15">
        <v>0</v>
      </c>
      <c r="N4566" s="27" t="e">
        <f>SUMIF(#REF!,'Integrantes original'!A4353,#REF!)</f>
        <v>#REF!</v>
      </c>
      <c r="O4566" s="27">
        <f t="shared" si="284"/>
        <v>17072014</v>
      </c>
      <c r="P4566" s="27">
        <f t="shared" si="285"/>
        <v>170720142</v>
      </c>
      <c r="Q4566" s="31">
        <f t="shared" si="286"/>
        <v>45000812170714</v>
      </c>
      <c r="R4566" s="27">
        <f>COUNTIF(tratycont!S:S,'Integrantes original'!Q4566)</f>
        <v>0</v>
      </c>
      <c r="S4566" s="27">
        <f t="shared" si="287"/>
        <v>0</v>
      </c>
    </row>
    <row r="4567" spans="1:19" x14ac:dyDescent="0.15">
      <c r="A4567" s="29">
        <v>4500081</v>
      </c>
      <c r="B4567" s="29">
        <v>450008106</v>
      </c>
      <c r="C4567" s="29" t="s">
        <v>30</v>
      </c>
      <c r="D4567" s="30" t="s">
        <v>3773</v>
      </c>
      <c r="E4567" s="30" t="s">
        <v>3772</v>
      </c>
      <c r="F4567" s="15">
        <v>1</v>
      </c>
      <c r="G4567" s="29">
        <v>26</v>
      </c>
      <c r="H4567" s="29">
        <v>3</v>
      </c>
      <c r="I4567" s="29">
        <v>2016</v>
      </c>
      <c r="J4567" s="15">
        <v>-1</v>
      </c>
      <c r="K4567" s="15">
        <v>-1</v>
      </c>
      <c r="L4567" s="15">
        <v>0</v>
      </c>
      <c r="M4567" s="15">
        <v>0</v>
      </c>
      <c r="N4567" s="27" t="e">
        <f>SUMIF(#REF!,'Integrantes original'!A4354,#REF!)</f>
        <v>#REF!</v>
      </c>
      <c r="O4567" s="27">
        <f t="shared" si="284"/>
        <v>26032016</v>
      </c>
      <c r="P4567" s="27">
        <f t="shared" si="285"/>
        <v>260320161</v>
      </c>
      <c r="Q4567" s="31">
        <f t="shared" si="286"/>
        <v>45000811260316</v>
      </c>
      <c r="R4567" s="27">
        <f>COUNTIF(tratycont!S:S,'Integrantes original'!Q4567)</f>
        <v>0</v>
      </c>
      <c r="S4567" s="27">
        <f t="shared" si="287"/>
        <v>0</v>
      </c>
    </row>
    <row r="4568" spans="1:19" x14ac:dyDescent="0.15">
      <c r="A4568" s="29">
        <v>4500081</v>
      </c>
      <c r="B4568" s="29">
        <v>450008107</v>
      </c>
      <c r="C4568" s="29" t="s">
        <v>56</v>
      </c>
      <c r="D4568" s="30" t="s">
        <v>3774</v>
      </c>
      <c r="E4568" s="30" t="s">
        <v>3772</v>
      </c>
      <c r="F4568" s="15">
        <v>1</v>
      </c>
      <c r="G4568" s="29">
        <v>16</v>
      </c>
      <c r="H4568" s="29">
        <v>7</v>
      </c>
      <c r="I4568" s="29">
        <v>2018</v>
      </c>
      <c r="J4568" s="15">
        <v>2</v>
      </c>
      <c r="K4568" s="15">
        <v>4</v>
      </c>
      <c r="L4568" s="15">
        <v>0</v>
      </c>
      <c r="M4568" s="15">
        <v>0</v>
      </c>
      <c r="N4568" s="27" t="e">
        <f>SUMIF(#REF!,'Integrantes original'!A4355,#REF!)</f>
        <v>#REF!</v>
      </c>
      <c r="O4568" s="27">
        <f t="shared" si="284"/>
        <v>16072018</v>
      </c>
      <c r="P4568" s="27">
        <f t="shared" si="285"/>
        <v>160720181</v>
      </c>
      <c r="Q4568" s="31">
        <f t="shared" si="286"/>
        <v>45000811160718</v>
      </c>
      <c r="R4568" s="27">
        <f>COUNTIF(tratycont!S:S,'Integrantes original'!Q4568)</f>
        <v>1</v>
      </c>
      <c r="S4568" s="27">
        <f t="shared" si="287"/>
        <v>1</v>
      </c>
    </row>
    <row r="4569" spans="1:19" x14ac:dyDescent="0.15">
      <c r="A4569" s="29">
        <v>4500091</v>
      </c>
      <c r="B4569" s="29">
        <v>450009101</v>
      </c>
      <c r="C4569" s="29" t="s">
        <v>16</v>
      </c>
      <c r="D4569" s="30" t="s">
        <v>1346</v>
      </c>
      <c r="E4569" s="30" t="s">
        <v>3775</v>
      </c>
      <c r="F4569" s="15">
        <v>1</v>
      </c>
      <c r="G4569" s="29">
        <v>27</v>
      </c>
      <c r="H4569" s="29">
        <v>10</v>
      </c>
      <c r="I4569" s="29">
        <v>1986</v>
      </c>
      <c r="J4569" s="15">
        <v>-1</v>
      </c>
      <c r="K4569" s="15">
        <v>-1</v>
      </c>
      <c r="L4569" s="15">
        <v>0</v>
      </c>
      <c r="M4569" s="15">
        <v>0</v>
      </c>
      <c r="N4569" s="27" t="e">
        <f>SUMIF(#REF!,'Integrantes original'!A4356,#REF!)</f>
        <v>#REF!</v>
      </c>
      <c r="O4569" s="27">
        <f t="shared" si="284"/>
        <v>27101986</v>
      </c>
      <c r="P4569" s="27">
        <f t="shared" si="285"/>
        <v>271019861</v>
      </c>
      <c r="Q4569" s="31">
        <f t="shared" si="286"/>
        <v>45000911271086</v>
      </c>
      <c r="R4569" s="27">
        <f>COUNTIF(tratycont!S:S,'Integrantes original'!Q4569)</f>
        <v>0</v>
      </c>
      <c r="S4569" s="27">
        <f t="shared" si="287"/>
        <v>0</v>
      </c>
    </row>
    <row r="4570" spans="1:19" x14ac:dyDescent="0.15">
      <c r="A4570" s="29">
        <v>4500091</v>
      </c>
      <c r="B4570" s="29">
        <v>450009102</v>
      </c>
      <c r="C4570" s="29" t="s">
        <v>19</v>
      </c>
      <c r="D4570" s="30" t="s">
        <v>776</v>
      </c>
      <c r="E4570" s="30" t="s">
        <v>3776</v>
      </c>
      <c r="F4570" s="15">
        <v>2</v>
      </c>
      <c r="G4570" s="29">
        <v>9</v>
      </c>
      <c r="H4570" s="29">
        <v>8</v>
      </c>
      <c r="I4570" s="29">
        <v>1986</v>
      </c>
      <c r="J4570" s="15">
        <v>1</v>
      </c>
      <c r="K4570" s="15">
        <v>0</v>
      </c>
      <c r="L4570" s="15">
        <v>1</v>
      </c>
      <c r="M4570" s="15">
        <v>1</v>
      </c>
      <c r="N4570" s="27" t="e">
        <f>SUMIF(#REF!,'Integrantes original'!A4357,#REF!)</f>
        <v>#REF!</v>
      </c>
      <c r="O4570" s="27">
        <f t="shared" si="284"/>
        <v>9081986</v>
      </c>
      <c r="P4570" s="27">
        <f t="shared" si="285"/>
        <v>90819862</v>
      </c>
      <c r="Q4570" s="31">
        <f t="shared" si="286"/>
        <v>45000912090886</v>
      </c>
      <c r="R4570" s="27">
        <f>COUNTIF(tratycont!S:S,'Integrantes original'!Q4570)</f>
        <v>0</v>
      </c>
      <c r="S4570" s="27">
        <f t="shared" si="287"/>
        <v>0</v>
      </c>
    </row>
    <row r="4571" spans="1:19" x14ac:dyDescent="0.15">
      <c r="A4571" s="29">
        <v>4500091</v>
      </c>
      <c r="B4571" s="29">
        <v>450009103</v>
      </c>
      <c r="C4571" s="29" t="s">
        <v>22</v>
      </c>
      <c r="D4571" s="30" t="s">
        <v>1857</v>
      </c>
      <c r="E4571" s="30" t="s">
        <v>3777</v>
      </c>
      <c r="F4571" s="15">
        <v>1</v>
      </c>
      <c r="G4571" s="29">
        <v>17</v>
      </c>
      <c r="H4571" s="29">
        <v>3</v>
      </c>
      <c r="I4571" s="29">
        <v>2014</v>
      </c>
      <c r="J4571" s="15">
        <v>-1</v>
      </c>
      <c r="K4571" s="15">
        <v>-1</v>
      </c>
      <c r="L4571" s="15">
        <v>0</v>
      </c>
      <c r="M4571" s="15">
        <v>0</v>
      </c>
      <c r="N4571" s="27" t="e">
        <f>SUMIF(#REF!,'Integrantes original'!A4358,#REF!)</f>
        <v>#REF!</v>
      </c>
      <c r="O4571" s="27">
        <f t="shared" si="284"/>
        <v>17032014</v>
      </c>
      <c r="P4571" s="27">
        <f t="shared" si="285"/>
        <v>170320141</v>
      </c>
      <c r="Q4571" s="31">
        <f t="shared" si="286"/>
        <v>45000911170314</v>
      </c>
      <c r="R4571" s="27">
        <f>COUNTIF(tratycont!S:S,'Integrantes original'!Q4571)</f>
        <v>0</v>
      </c>
      <c r="S4571" s="27">
        <f t="shared" si="287"/>
        <v>0</v>
      </c>
    </row>
    <row r="4572" spans="1:19" x14ac:dyDescent="0.15">
      <c r="A4572" s="29">
        <v>4500091</v>
      </c>
      <c r="B4572" s="29">
        <v>450009104</v>
      </c>
      <c r="C4572" s="29" t="s">
        <v>25</v>
      </c>
      <c r="D4572" s="30" t="s">
        <v>3778</v>
      </c>
      <c r="E4572" s="30" t="s">
        <v>3777</v>
      </c>
      <c r="F4572" s="15">
        <v>1</v>
      </c>
      <c r="G4572" s="29">
        <v>10</v>
      </c>
      <c r="H4572" s="29">
        <v>5</v>
      </c>
      <c r="I4572" s="29">
        <v>2018</v>
      </c>
      <c r="J4572" s="15">
        <v>2</v>
      </c>
      <c r="K4572" s="15">
        <v>2</v>
      </c>
      <c r="L4572" s="15">
        <v>0</v>
      </c>
      <c r="M4572" s="15">
        <v>0</v>
      </c>
      <c r="N4572" s="27" t="e">
        <f>SUMIF(#REF!,'Integrantes original'!A4359,#REF!)</f>
        <v>#REF!</v>
      </c>
      <c r="O4572" s="27">
        <f t="shared" si="284"/>
        <v>10052018</v>
      </c>
      <c r="P4572" s="27">
        <f t="shared" si="285"/>
        <v>100520181</v>
      </c>
      <c r="Q4572" s="31">
        <f t="shared" si="286"/>
        <v>45000911100518</v>
      </c>
      <c r="R4572" s="27">
        <f>COUNTIF(tratycont!S:S,'Integrantes original'!Q4572)</f>
        <v>1</v>
      </c>
      <c r="S4572" s="27">
        <f t="shared" si="287"/>
        <v>1</v>
      </c>
    </row>
    <row r="4573" spans="1:19" x14ac:dyDescent="0.15">
      <c r="A4573" s="29">
        <v>4500121</v>
      </c>
      <c r="B4573" s="29">
        <v>450012101</v>
      </c>
      <c r="C4573" s="29" t="s">
        <v>16</v>
      </c>
      <c r="D4573" s="30" t="s">
        <v>3779</v>
      </c>
      <c r="E4573" s="30" t="s">
        <v>3775</v>
      </c>
      <c r="F4573" s="15">
        <v>1</v>
      </c>
      <c r="G4573" s="29">
        <v>25</v>
      </c>
      <c r="H4573" s="29">
        <v>6</v>
      </c>
      <c r="I4573" s="29">
        <v>1996</v>
      </c>
      <c r="J4573" s="15">
        <v>-1</v>
      </c>
      <c r="K4573" s="15">
        <v>-1</v>
      </c>
      <c r="L4573" s="15">
        <v>0</v>
      </c>
      <c r="M4573" s="15">
        <v>0</v>
      </c>
      <c r="N4573" s="27" t="e">
        <f>SUMIF(#REF!,'Integrantes original'!A4360,#REF!)</f>
        <v>#REF!</v>
      </c>
      <c r="O4573" s="27">
        <f t="shared" si="284"/>
        <v>25061996</v>
      </c>
      <c r="P4573" s="27">
        <f t="shared" si="285"/>
        <v>250619961</v>
      </c>
      <c r="Q4573" s="31">
        <f t="shared" si="286"/>
        <v>45001211250696</v>
      </c>
      <c r="R4573" s="27">
        <f>COUNTIF(tratycont!S:S,'Integrantes original'!Q4573)</f>
        <v>0</v>
      </c>
      <c r="S4573" s="27">
        <f t="shared" si="287"/>
        <v>0</v>
      </c>
    </row>
    <row r="4574" spans="1:19" x14ac:dyDescent="0.15">
      <c r="A4574" s="29">
        <v>4500121</v>
      </c>
      <c r="B4574" s="29">
        <v>450012102</v>
      </c>
      <c r="C4574" s="29" t="s">
        <v>19</v>
      </c>
      <c r="D4574" s="30" t="s">
        <v>3780</v>
      </c>
      <c r="E4574" s="30" t="s">
        <v>657</v>
      </c>
      <c r="F4574" s="15">
        <v>2</v>
      </c>
      <c r="G4574" s="29">
        <v>24</v>
      </c>
      <c r="H4574" s="29">
        <v>4</v>
      </c>
      <c r="I4574" s="29">
        <v>1997</v>
      </c>
      <c r="J4574" s="15">
        <v>1</v>
      </c>
      <c r="K4574" s="15">
        <v>0</v>
      </c>
      <c r="L4574" s="15">
        <v>1</v>
      </c>
      <c r="M4574" s="15">
        <v>2</v>
      </c>
      <c r="N4574" s="27" t="e">
        <f>SUMIF(#REF!,'Integrantes original'!A4361,#REF!)</f>
        <v>#REF!</v>
      </c>
      <c r="O4574" s="27">
        <f t="shared" si="284"/>
        <v>24041997</v>
      </c>
      <c r="P4574" s="27">
        <f t="shared" si="285"/>
        <v>240419972</v>
      </c>
      <c r="Q4574" s="31">
        <f t="shared" si="286"/>
        <v>45001212240497</v>
      </c>
      <c r="R4574" s="27">
        <f>COUNTIF(tratycont!S:S,'Integrantes original'!Q4574)</f>
        <v>0</v>
      </c>
      <c r="S4574" s="27">
        <f t="shared" si="287"/>
        <v>0</v>
      </c>
    </row>
    <row r="4575" spans="1:19" x14ac:dyDescent="0.15">
      <c r="A4575" s="29">
        <v>4500121</v>
      </c>
      <c r="B4575" s="29">
        <v>450012103</v>
      </c>
      <c r="C4575" s="29" t="s">
        <v>22</v>
      </c>
      <c r="D4575" s="30" t="s">
        <v>3781</v>
      </c>
      <c r="E4575" s="30" t="s">
        <v>3782</v>
      </c>
      <c r="F4575" s="15">
        <v>2</v>
      </c>
      <c r="G4575" s="29">
        <v>10</v>
      </c>
      <c r="H4575" s="29">
        <v>8</v>
      </c>
      <c r="I4575" s="29">
        <v>2018</v>
      </c>
      <c r="J4575" s="15">
        <v>2</v>
      </c>
      <c r="K4575" s="15">
        <v>2</v>
      </c>
      <c r="L4575" s="15">
        <v>0</v>
      </c>
      <c r="M4575" s="15">
        <v>0</v>
      </c>
      <c r="N4575" s="27" t="e">
        <f>SUMIF(#REF!,'Integrantes original'!A4362,#REF!)</f>
        <v>#REF!</v>
      </c>
      <c r="O4575" s="27">
        <f t="shared" si="284"/>
        <v>10082018</v>
      </c>
      <c r="P4575" s="27">
        <f t="shared" si="285"/>
        <v>100820182</v>
      </c>
      <c r="Q4575" s="31">
        <f t="shared" si="286"/>
        <v>45001212100818</v>
      </c>
      <c r="R4575" s="27">
        <f>COUNTIF(tratycont!S:S,'Integrantes original'!Q4575)</f>
        <v>1</v>
      </c>
      <c r="S4575" s="27">
        <f t="shared" si="287"/>
        <v>1</v>
      </c>
    </row>
    <row r="4576" spans="1:19" x14ac:dyDescent="0.15">
      <c r="A4576" s="29">
        <v>4500131</v>
      </c>
      <c r="B4576" s="29">
        <v>450013101</v>
      </c>
      <c r="C4576" s="29" t="s">
        <v>16</v>
      </c>
      <c r="D4576" s="30" t="s">
        <v>3783</v>
      </c>
      <c r="E4576" s="30" t="s">
        <v>3784</v>
      </c>
      <c r="F4576" s="15">
        <v>1</v>
      </c>
      <c r="G4576" s="29">
        <v>15</v>
      </c>
      <c r="H4576" s="29">
        <v>7</v>
      </c>
      <c r="I4576" s="29">
        <v>1995</v>
      </c>
      <c r="J4576" s="15">
        <v>-1</v>
      </c>
      <c r="K4576" s="15">
        <v>-1</v>
      </c>
      <c r="L4576" s="15">
        <v>0</v>
      </c>
      <c r="M4576" s="15">
        <v>0</v>
      </c>
      <c r="N4576" s="27" t="e">
        <f>SUMIF(#REF!,'Integrantes original'!A4363,#REF!)</f>
        <v>#REF!</v>
      </c>
      <c r="O4576" s="27">
        <f t="shared" si="284"/>
        <v>15071995</v>
      </c>
      <c r="P4576" s="27">
        <f t="shared" si="285"/>
        <v>150719951</v>
      </c>
      <c r="Q4576" s="31">
        <f t="shared" si="286"/>
        <v>45001311150795</v>
      </c>
      <c r="R4576" s="27">
        <f>COUNTIF(tratycont!S:S,'Integrantes original'!Q4576)</f>
        <v>0</v>
      </c>
      <c r="S4576" s="27">
        <f t="shared" si="287"/>
        <v>0</v>
      </c>
    </row>
    <row r="4577" spans="1:19" x14ac:dyDescent="0.15">
      <c r="A4577" s="29">
        <v>4500131</v>
      </c>
      <c r="B4577" s="29">
        <v>450013102</v>
      </c>
      <c r="C4577" s="29" t="s">
        <v>19</v>
      </c>
      <c r="D4577" s="30" t="s">
        <v>3785</v>
      </c>
      <c r="E4577" s="30" t="s">
        <v>3786</v>
      </c>
      <c r="F4577" s="15">
        <v>2</v>
      </c>
      <c r="G4577" s="29">
        <v>19</v>
      </c>
      <c r="H4577" s="29">
        <v>9</v>
      </c>
      <c r="I4577" s="29">
        <v>1990</v>
      </c>
      <c r="J4577" s="15">
        <v>1</v>
      </c>
      <c r="K4577" s="15">
        <v>0</v>
      </c>
      <c r="L4577" s="15">
        <v>1</v>
      </c>
      <c r="M4577" s="15">
        <v>2</v>
      </c>
      <c r="N4577" s="27" t="e">
        <f>SUMIF(#REF!,'Integrantes original'!A4364,#REF!)</f>
        <v>#REF!</v>
      </c>
      <c r="O4577" s="27">
        <f t="shared" si="284"/>
        <v>19091990</v>
      </c>
      <c r="P4577" s="27">
        <f t="shared" si="285"/>
        <v>190919902</v>
      </c>
      <c r="Q4577" s="31">
        <f t="shared" si="286"/>
        <v>45001312190990</v>
      </c>
      <c r="R4577" s="27">
        <f>COUNTIF(tratycont!S:S,'Integrantes original'!Q4577)</f>
        <v>0</v>
      </c>
      <c r="S4577" s="27">
        <f t="shared" si="287"/>
        <v>0</v>
      </c>
    </row>
    <row r="4578" spans="1:19" x14ac:dyDescent="0.15">
      <c r="A4578" s="29">
        <v>4500131</v>
      </c>
      <c r="B4578" s="29">
        <v>450013103</v>
      </c>
      <c r="C4578" s="29" t="s">
        <v>22</v>
      </c>
      <c r="D4578" s="30" t="s">
        <v>3787</v>
      </c>
      <c r="E4578" s="30" t="s">
        <v>3788</v>
      </c>
      <c r="F4578" s="15">
        <v>1</v>
      </c>
      <c r="G4578" s="29">
        <v>21</v>
      </c>
      <c r="H4578" s="29">
        <v>3</v>
      </c>
      <c r="I4578" s="29">
        <v>2015</v>
      </c>
      <c r="J4578" s="15">
        <v>-1</v>
      </c>
      <c r="K4578" s="15">
        <v>-1</v>
      </c>
      <c r="L4578" s="15">
        <v>0</v>
      </c>
      <c r="M4578" s="15">
        <v>0</v>
      </c>
      <c r="N4578" s="27" t="e">
        <f>SUMIF(#REF!,'Integrantes original'!A4365,#REF!)</f>
        <v>#REF!</v>
      </c>
      <c r="O4578" s="27">
        <f t="shared" si="284"/>
        <v>21032015</v>
      </c>
      <c r="P4578" s="27">
        <f t="shared" si="285"/>
        <v>210320151</v>
      </c>
      <c r="Q4578" s="31">
        <f t="shared" si="286"/>
        <v>45001311210315</v>
      </c>
      <c r="R4578" s="27">
        <f>COUNTIF(tratycont!S:S,'Integrantes original'!Q4578)</f>
        <v>0</v>
      </c>
      <c r="S4578" s="27">
        <f t="shared" si="287"/>
        <v>0</v>
      </c>
    </row>
    <row r="4579" spans="1:19" x14ac:dyDescent="0.15">
      <c r="A4579" s="29">
        <v>4500151</v>
      </c>
      <c r="B4579" s="29">
        <v>450015101</v>
      </c>
      <c r="C4579" s="29" t="s">
        <v>16</v>
      </c>
      <c r="D4579" s="30" t="s">
        <v>3789</v>
      </c>
      <c r="E4579" s="30" t="s">
        <v>3790</v>
      </c>
      <c r="F4579" s="15">
        <v>1</v>
      </c>
      <c r="G4579" s="29">
        <v>1</v>
      </c>
      <c r="H4579" s="29">
        <v>8</v>
      </c>
      <c r="I4579" s="29">
        <v>1985</v>
      </c>
      <c r="J4579" s="15">
        <v>-1</v>
      </c>
      <c r="K4579" s="15">
        <v>-1</v>
      </c>
      <c r="L4579" s="15">
        <v>0</v>
      </c>
      <c r="M4579" s="15">
        <v>0</v>
      </c>
      <c r="N4579" s="27" t="e">
        <f>SUMIF(#REF!,'Integrantes original'!A4366,#REF!)</f>
        <v>#REF!</v>
      </c>
      <c r="O4579" s="27">
        <f t="shared" si="284"/>
        <v>1081985</v>
      </c>
      <c r="P4579" s="27">
        <f t="shared" si="285"/>
        <v>10819851</v>
      </c>
      <c r="Q4579" s="31">
        <f t="shared" si="286"/>
        <v>45001511010885</v>
      </c>
      <c r="R4579" s="27">
        <f>COUNTIF(tratycont!S:S,'Integrantes original'!Q4579)</f>
        <v>0</v>
      </c>
      <c r="S4579" s="27">
        <f t="shared" si="287"/>
        <v>0</v>
      </c>
    </row>
    <row r="4580" spans="1:19" x14ac:dyDescent="0.15">
      <c r="A4580" s="29">
        <v>4500151</v>
      </c>
      <c r="B4580" s="29">
        <v>450015102</v>
      </c>
      <c r="C4580" s="29" t="s">
        <v>19</v>
      </c>
      <c r="D4580" s="30" t="s">
        <v>1108</v>
      </c>
      <c r="E4580" s="30" t="s">
        <v>3791</v>
      </c>
      <c r="F4580" s="15">
        <v>2</v>
      </c>
      <c r="G4580" s="29">
        <v>27</v>
      </c>
      <c r="H4580" s="29">
        <v>2</v>
      </c>
      <c r="I4580" s="29">
        <v>1984</v>
      </c>
      <c r="J4580" s="15">
        <v>1</v>
      </c>
      <c r="K4580" s="15">
        <v>0</v>
      </c>
      <c r="L4580" s="15">
        <v>1</v>
      </c>
      <c r="M4580" s="15">
        <v>1</v>
      </c>
      <c r="N4580" s="27" t="e">
        <f>SUMIF(#REF!,'Integrantes original'!A4367,#REF!)</f>
        <v>#REF!</v>
      </c>
      <c r="O4580" s="27">
        <f t="shared" si="284"/>
        <v>27021984</v>
      </c>
      <c r="P4580" s="27">
        <f t="shared" si="285"/>
        <v>270219842</v>
      </c>
      <c r="Q4580" s="31">
        <f t="shared" si="286"/>
        <v>45001512270284</v>
      </c>
      <c r="R4580" s="27">
        <f>COUNTIF(tratycont!S:S,'Integrantes original'!Q4580)</f>
        <v>0</v>
      </c>
      <c r="S4580" s="27">
        <f t="shared" si="287"/>
        <v>0</v>
      </c>
    </row>
    <row r="4581" spans="1:19" x14ac:dyDescent="0.15">
      <c r="A4581" s="29">
        <v>4500151</v>
      </c>
      <c r="B4581" s="29">
        <v>450015103</v>
      </c>
      <c r="C4581" s="29" t="s">
        <v>22</v>
      </c>
      <c r="D4581" s="30" t="s">
        <v>3792</v>
      </c>
      <c r="E4581" s="30" t="s">
        <v>2686</v>
      </c>
      <c r="F4581" s="15">
        <v>2</v>
      </c>
      <c r="G4581" s="29">
        <v>30</v>
      </c>
      <c r="H4581" s="29">
        <v>1</v>
      </c>
      <c r="I4581" s="29">
        <v>2005</v>
      </c>
      <c r="J4581" s="15">
        <v>-1</v>
      </c>
      <c r="K4581" s="15">
        <v>-1</v>
      </c>
      <c r="L4581" s="15">
        <v>0</v>
      </c>
      <c r="M4581" s="15">
        <v>0</v>
      </c>
      <c r="N4581" s="27" t="e">
        <f>SUMIF(#REF!,'Integrantes original'!A4368,#REF!)</f>
        <v>#REF!</v>
      </c>
      <c r="O4581" s="27">
        <f t="shared" si="284"/>
        <v>30012005</v>
      </c>
      <c r="P4581" s="27">
        <f t="shared" si="285"/>
        <v>300120052</v>
      </c>
      <c r="Q4581" s="31">
        <f t="shared" si="286"/>
        <v>45001512300105</v>
      </c>
      <c r="R4581" s="27">
        <f>COUNTIF(tratycont!S:S,'Integrantes original'!Q4581)</f>
        <v>0</v>
      </c>
      <c r="S4581" s="27">
        <f t="shared" si="287"/>
        <v>0</v>
      </c>
    </row>
    <row r="4582" spans="1:19" x14ac:dyDescent="0.15">
      <c r="A4582" s="29">
        <v>4500151</v>
      </c>
      <c r="B4582" s="29">
        <v>450015104</v>
      </c>
      <c r="C4582" s="29" t="s">
        <v>25</v>
      </c>
      <c r="D4582" s="30" t="s">
        <v>3793</v>
      </c>
      <c r="E4582" s="30" t="s">
        <v>2686</v>
      </c>
      <c r="F4582" s="15">
        <v>2</v>
      </c>
      <c r="G4582" s="29">
        <v>16</v>
      </c>
      <c r="H4582" s="29">
        <v>1</v>
      </c>
      <c r="I4582" s="29">
        <v>2008</v>
      </c>
      <c r="J4582" s="15">
        <v>-1</v>
      </c>
      <c r="K4582" s="15">
        <v>-1</v>
      </c>
      <c r="L4582" s="15">
        <v>0</v>
      </c>
      <c r="M4582" s="15">
        <v>0</v>
      </c>
      <c r="N4582" s="27" t="e">
        <f>SUMIF(#REF!,'Integrantes original'!A4369,#REF!)</f>
        <v>#REF!</v>
      </c>
      <c r="O4582" s="27">
        <f t="shared" si="284"/>
        <v>16012008</v>
      </c>
      <c r="P4582" s="27">
        <f t="shared" si="285"/>
        <v>160120082</v>
      </c>
      <c r="Q4582" s="31">
        <f t="shared" si="286"/>
        <v>45001512160108</v>
      </c>
      <c r="R4582" s="27">
        <f>COUNTIF(tratycont!S:S,'Integrantes original'!Q4582)</f>
        <v>0</v>
      </c>
      <c r="S4582" s="27">
        <f t="shared" si="287"/>
        <v>0</v>
      </c>
    </row>
    <row r="4583" spans="1:19" x14ac:dyDescent="0.15">
      <c r="A4583" s="29">
        <v>4500151</v>
      </c>
      <c r="B4583" s="29">
        <v>450015105</v>
      </c>
      <c r="C4583" s="29" t="s">
        <v>27</v>
      </c>
      <c r="D4583" s="30" t="s">
        <v>3794</v>
      </c>
      <c r="E4583" s="30" t="s">
        <v>2686</v>
      </c>
      <c r="F4583" s="15">
        <v>1</v>
      </c>
      <c r="G4583" s="29">
        <v>7</v>
      </c>
      <c r="H4583" s="29">
        <v>9</v>
      </c>
      <c r="I4583" s="29">
        <v>2009</v>
      </c>
      <c r="J4583" s="15">
        <v>-1</v>
      </c>
      <c r="K4583" s="15">
        <v>-1</v>
      </c>
      <c r="L4583" s="15">
        <v>0</v>
      </c>
      <c r="M4583" s="15">
        <v>0</v>
      </c>
      <c r="N4583" s="27" t="e">
        <f>SUMIF(#REF!,'Integrantes original'!A4370,#REF!)</f>
        <v>#REF!</v>
      </c>
      <c r="O4583" s="27">
        <f t="shared" si="284"/>
        <v>7092009</v>
      </c>
      <c r="P4583" s="27">
        <f t="shared" si="285"/>
        <v>70920091</v>
      </c>
      <c r="Q4583" s="31">
        <f t="shared" si="286"/>
        <v>45001511070909</v>
      </c>
      <c r="R4583" s="27">
        <f>COUNTIF(tratycont!S:S,'Integrantes original'!Q4583)</f>
        <v>0</v>
      </c>
      <c r="S4583" s="27">
        <f t="shared" si="287"/>
        <v>0</v>
      </c>
    </row>
    <row r="4584" spans="1:19" x14ac:dyDescent="0.15">
      <c r="A4584" s="29">
        <v>4500151</v>
      </c>
      <c r="B4584" s="29">
        <v>450015106</v>
      </c>
      <c r="C4584" s="29" t="s">
        <v>30</v>
      </c>
      <c r="D4584" s="30" t="s">
        <v>3795</v>
      </c>
      <c r="E4584" s="30" t="s">
        <v>2686</v>
      </c>
      <c r="F4584" s="15">
        <v>1</v>
      </c>
      <c r="G4584" s="29">
        <v>19</v>
      </c>
      <c r="H4584" s="29">
        <v>2</v>
      </c>
      <c r="I4584" s="29">
        <v>2011</v>
      </c>
      <c r="J4584" s="15">
        <v>-1</v>
      </c>
      <c r="K4584" s="15">
        <v>-1</v>
      </c>
      <c r="L4584" s="15">
        <v>0</v>
      </c>
      <c r="M4584" s="15">
        <v>0</v>
      </c>
      <c r="N4584" s="27" t="e">
        <f>SUMIF(#REF!,'Integrantes original'!A4371,#REF!)</f>
        <v>#REF!</v>
      </c>
      <c r="O4584" s="27">
        <f t="shared" si="284"/>
        <v>19022011</v>
      </c>
      <c r="P4584" s="27">
        <f t="shared" si="285"/>
        <v>190220111</v>
      </c>
      <c r="Q4584" s="31">
        <f t="shared" si="286"/>
        <v>45001511190211</v>
      </c>
      <c r="R4584" s="27">
        <f>COUNTIF(tratycont!S:S,'Integrantes original'!Q4584)</f>
        <v>0</v>
      </c>
      <c r="S4584" s="27">
        <f t="shared" si="287"/>
        <v>0</v>
      </c>
    </row>
    <row r="4585" spans="1:19" x14ac:dyDescent="0.15">
      <c r="A4585" s="29">
        <v>4500161</v>
      </c>
      <c r="B4585" s="29">
        <v>450016101</v>
      </c>
      <c r="C4585" s="29" t="s">
        <v>16</v>
      </c>
      <c r="D4585" s="30" t="s">
        <v>3796</v>
      </c>
      <c r="E4585" s="30" t="s">
        <v>3797</v>
      </c>
      <c r="F4585" s="15">
        <v>1</v>
      </c>
      <c r="G4585" s="29">
        <v>16</v>
      </c>
      <c r="H4585" s="29">
        <v>11</v>
      </c>
      <c r="I4585" s="29">
        <v>1992</v>
      </c>
      <c r="J4585" s="15">
        <v>-1</v>
      </c>
      <c r="K4585" s="15">
        <v>-1</v>
      </c>
      <c r="L4585" s="15">
        <v>0</v>
      </c>
      <c r="M4585" s="15">
        <v>0</v>
      </c>
      <c r="N4585" s="27" t="e">
        <f>SUMIF(#REF!,'Integrantes original'!A4372,#REF!)</f>
        <v>#REF!</v>
      </c>
      <c r="O4585" s="27">
        <f t="shared" si="284"/>
        <v>16111992</v>
      </c>
      <c r="P4585" s="27">
        <f t="shared" si="285"/>
        <v>161119921</v>
      </c>
      <c r="Q4585" s="31">
        <f t="shared" si="286"/>
        <v>45001611161192</v>
      </c>
      <c r="R4585" s="27">
        <f>COUNTIF(tratycont!S:S,'Integrantes original'!Q4585)</f>
        <v>0</v>
      </c>
      <c r="S4585" s="27">
        <f t="shared" si="287"/>
        <v>0</v>
      </c>
    </row>
    <row r="4586" spans="1:19" x14ac:dyDescent="0.15">
      <c r="A4586" s="29">
        <v>4500161</v>
      </c>
      <c r="B4586" s="29">
        <v>450016102</v>
      </c>
      <c r="C4586" s="29" t="s">
        <v>19</v>
      </c>
      <c r="D4586" s="30" t="s">
        <v>847</v>
      </c>
      <c r="E4586" s="30" t="s">
        <v>1242</v>
      </c>
      <c r="F4586" s="15">
        <v>2</v>
      </c>
      <c r="G4586" s="29">
        <v>27</v>
      </c>
      <c r="H4586" s="29">
        <v>12</v>
      </c>
      <c r="I4586" s="29">
        <v>1988</v>
      </c>
      <c r="J4586" s="15">
        <v>1</v>
      </c>
      <c r="K4586" s="15">
        <v>0</v>
      </c>
      <c r="L4586" s="15">
        <v>1</v>
      </c>
      <c r="M4586" s="15">
        <v>1</v>
      </c>
      <c r="N4586" s="27" t="e">
        <f>SUMIF(#REF!,'Integrantes original'!A4373,#REF!)</f>
        <v>#REF!</v>
      </c>
      <c r="O4586" s="27">
        <f t="shared" si="284"/>
        <v>27121988</v>
      </c>
      <c r="P4586" s="27">
        <f t="shared" si="285"/>
        <v>271219882</v>
      </c>
      <c r="Q4586" s="31">
        <f t="shared" si="286"/>
        <v>45001612271288</v>
      </c>
      <c r="R4586" s="27">
        <f>COUNTIF(tratycont!S:S,'Integrantes original'!Q4586)</f>
        <v>0</v>
      </c>
      <c r="S4586" s="27">
        <f t="shared" si="287"/>
        <v>0</v>
      </c>
    </row>
    <row r="4587" spans="1:19" x14ac:dyDescent="0.15">
      <c r="A4587" s="29">
        <v>4500161</v>
      </c>
      <c r="B4587" s="29">
        <v>450016103</v>
      </c>
      <c r="C4587" s="29" t="s">
        <v>22</v>
      </c>
      <c r="D4587" s="30" t="s">
        <v>3798</v>
      </c>
      <c r="E4587" s="30" t="s">
        <v>3729</v>
      </c>
      <c r="F4587" s="15">
        <v>1</v>
      </c>
      <c r="G4587" s="29">
        <v>24</v>
      </c>
      <c r="H4587" s="29">
        <v>8</v>
      </c>
      <c r="I4587" s="29">
        <v>2012</v>
      </c>
      <c r="J4587" s="15">
        <v>-1</v>
      </c>
      <c r="K4587" s="15">
        <v>-1</v>
      </c>
      <c r="L4587" s="15">
        <v>0</v>
      </c>
      <c r="M4587" s="15">
        <v>0</v>
      </c>
      <c r="N4587" s="27" t="e">
        <f>SUMIF(#REF!,'Integrantes original'!A4374,#REF!)</f>
        <v>#REF!</v>
      </c>
      <c r="O4587" s="27">
        <f t="shared" si="284"/>
        <v>24082012</v>
      </c>
      <c r="P4587" s="27">
        <f t="shared" si="285"/>
        <v>240820121</v>
      </c>
      <c r="Q4587" s="31">
        <f t="shared" si="286"/>
        <v>45001611240812</v>
      </c>
      <c r="R4587" s="27">
        <f>COUNTIF(tratycont!S:S,'Integrantes original'!Q4587)</f>
        <v>0</v>
      </c>
      <c r="S4587" s="27">
        <f t="shared" si="287"/>
        <v>0</v>
      </c>
    </row>
    <row r="4588" spans="1:19" x14ac:dyDescent="0.15">
      <c r="A4588" s="29">
        <v>4500161</v>
      </c>
      <c r="B4588" s="29">
        <v>450016104</v>
      </c>
      <c r="C4588" s="29" t="s">
        <v>25</v>
      </c>
      <c r="D4588" s="30" t="s">
        <v>3799</v>
      </c>
      <c r="E4588" s="30" t="s">
        <v>3729</v>
      </c>
      <c r="F4588" s="15">
        <v>1</v>
      </c>
      <c r="G4588" s="29">
        <v>19</v>
      </c>
      <c r="H4588" s="29">
        <v>8</v>
      </c>
      <c r="I4588" s="29">
        <v>2016</v>
      </c>
      <c r="J4588" s="15">
        <v>-1</v>
      </c>
      <c r="K4588" s="15">
        <v>-1</v>
      </c>
      <c r="L4588" s="15">
        <v>0</v>
      </c>
      <c r="M4588" s="15">
        <v>0</v>
      </c>
      <c r="N4588" s="27" t="e">
        <f>SUMIF(#REF!,'Integrantes original'!A4375,#REF!)</f>
        <v>#REF!</v>
      </c>
      <c r="O4588" s="27">
        <f t="shared" si="284"/>
        <v>19082016</v>
      </c>
      <c r="P4588" s="27">
        <f t="shared" si="285"/>
        <v>190820161</v>
      </c>
      <c r="Q4588" s="31">
        <f t="shared" si="286"/>
        <v>45001611190816</v>
      </c>
      <c r="R4588" s="27">
        <f>COUNTIF(tratycont!S:S,'Integrantes original'!Q4588)</f>
        <v>0</v>
      </c>
      <c r="S4588" s="27">
        <f t="shared" si="287"/>
        <v>0</v>
      </c>
    </row>
    <row r="4589" spans="1:19" x14ac:dyDescent="0.15">
      <c r="A4589" s="29">
        <v>4500171</v>
      </c>
      <c r="B4589" s="29">
        <v>450017101</v>
      </c>
      <c r="C4589" s="29" t="s">
        <v>16</v>
      </c>
      <c r="D4589" s="30" t="s">
        <v>3508</v>
      </c>
      <c r="E4589" s="30" t="s">
        <v>767</v>
      </c>
      <c r="F4589" s="15">
        <v>1</v>
      </c>
      <c r="G4589" s="29">
        <v>30</v>
      </c>
      <c r="H4589" s="29">
        <v>9</v>
      </c>
      <c r="I4589" s="29">
        <v>1991</v>
      </c>
      <c r="J4589" s="15">
        <v>-1</v>
      </c>
      <c r="K4589" s="15">
        <v>-1</v>
      </c>
      <c r="L4589" s="15">
        <v>0</v>
      </c>
      <c r="M4589" s="15">
        <v>0</v>
      </c>
      <c r="N4589" s="27" t="e">
        <f>SUMIF(#REF!,'Integrantes original'!A4376,#REF!)</f>
        <v>#REF!</v>
      </c>
      <c r="O4589" s="27">
        <f t="shared" si="284"/>
        <v>30091991</v>
      </c>
      <c r="P4589" s="27">
        <f t="shared" si="285"/>
        <v>300919911</v>
      </c>
      <c r="Q4589" s="31">
        <f t="shared" si="286"/>
        <v>45001711300991</v>
      </c>
      <c r="R4589" s="27">
        <f>COUNTIF(tratycont!S:S,'Integrantes original'!Q4589)</f>
        <v>0</v>
      </c>
      <c r="S4589" s="27">
        <f t="shared" si="287"/>
        <v>0</v>
      </c>
    </row>
    <row r="4590" spans="1:19" x14ac:dyDescent="0.15">
      <c r="A4590" s="29">
        <v>4500171</v>
      </c>
      <c r="B4590" s="29">
        <v>450017102</v>
      </c>
      <c r="C4590" s="29" t="s">
        <v>19</v>
      </c>
      <c r="D4590" s="30" t="s">
        <v>3800</v>
      </c>
      <c r="E4590" s="30" t="s">
        <v>946</v>
      </c>
      <c r="F4590" s="15">
        <v>2</v>
      </c>
      <c r="G4590" s="29">
        <v>18</v>
      </c>
      <c r="H4590" s="29">
        <v>12</v>
      </c>
      <c r="I4590" s="29">
        <v>1995</v>
      </c>
      <c r="J4590" s="15">
        <v>1</v>
      </c>
      <c r="K4590" s="15">
        <v>0</v>
      </c>
      <c r="L4590" s="15">
        <v>1</v>
      </c>
      <c r="M4590" s="15">
        <v>1</v>
      </c>
      <c r="N4590" s="27" t="e">
        <f>SUMIF(#REF!,'Integrantes original'!A4377,#REF!)</f>
        <v>#REF!</v>
      </c>
      <c r="O4590" s="27">
        <f t="shared" si="284"/>
        <v>18121995</v>
      </c>
      <c r="P4590" s="27">
        <f t="shared" si="285"/>
        <v>181219952</v>
      </c>
      <c r="Q4590" s="31">
        <f t="shared" si="286"/>
        <v>45001712181295</v>
      </c>
      <c r="R4590" s="27">
        <f>COUNTIF(tratycont!S:S,'Integrantes original'!Q4590)</f>
        <v>0</v>
      </c>
      <c r="S4590" s="27">
        <f t="shared" si="287"/>
        <v>0</v>
      </c>
    </row>
    <row r="4591" spans="1:19" x14ac:dyDescent="0.15">
      <c r="A4591" s="29">
        <v>4500171</v>
      </c>
      <c r="B4591" s="29">
        <v>450017103</v>
      </c>
      <c r="C4591" s="29" t="s">
        <v>22</v>
      </c>
      <c r="D4591" s="30" t="s">
        <v>3801</v>
      </c>
      <c r="E4591" s="30" t="s">
        <v>767</v>
      </c>
      <c r="F4591" s="15">
        <v>2</v>
      </c>
      <c r="G4591" s="29">
        <v>8</v>
      </c>
      <c r="H4591" s="29">
        <v>7</v>
      </c>
      <c r="I4591" s="29">
        <v>2013</v>
      </c>
      <c r="J4591" s="15">
        <v>-1</v>
      </c>
      <c r="K4591" s="15">
        <v>-1</v>
      </c>
      <c r="L4591" s="15">
        <v>0</v>
      </c>
      <c r="M4591" s="15">
        <v>0</v>
      </c>
      <c r="N4591" s="27" t="e">
        <f>SUMIF(#REF!,'Integrantes original'!A4378,#REF!)</f>
        <v>#REF!</v>
      </c>
      <c r="O4591" s="27">
        <f t="shared" si="284"/>
        <v>8072013</v>
      </c>
      <c r="P4591" s="27">
        <f t="shared" si="285"/>
        <v>80720132</v>
      </c>
      <c r="Q4591" s="31">
        <f t="shared" si="286"/>
        <v>45001712080713</v>
      </c>
      <c r="R4591" s="27">
        <f>COUNTIF(tratycont!S:S,'Integrantes original'!Q4591)</f>
        <v>0</v>
      </c>
      <c r="S4591" s="27">
        <f t="shared" si="287"/>
        <v>0</v>
      </c>
    </row>
    <row r="4592" spans="1:19" x14ac:dyDescent="0.15">
      <c r="A4592" s="29">
        <v>4500171</v>
      </c>
      <c r="B4592" s="29">
        <v>450017104</v>
      </c>
      <c r="C4592" s="29" t="s">
        <v>25</v>
      </c>
      <c r="D4592" s="30" t="s">
        <v>3802</v>
      </c>
      <c r="E4592" s="30" t="s">
        <v>767</v>
      </c>
      <c r="F4592" s="15">
        <v>1</v>
      </c>
      <c r="G4592" s="29">
        <v>11</v>
      </c>
      <c r="H4592" s="29">
        <v>8</v>
      </c>
      <c r="I4592" s="29">
        <v>2015</v>
      </c>
      <c r="J4592" s="15">
        <v>-1</v>
      </c>
      <c r="K4592" s="15">
        <v>-1</v>
      </c>
      <c r="L4592" s="15">
        <v>0</v>
      </c>
      <c r="M4592" s="15">
        <v>0</v>
      </c>
      <c r="N4592" s="27" t="e">
        <f>SUMIF(#REF!,'Integrantes original'!A4379,#REF!)</f>
        <v>#REF!</v>
      </c>
      <c r="O4592" s="27">
        <f t="shared" si="284"/>
        <v>11082015</v>
      </c>
      <c r="P4592" s="27">
        <f t="shared" si="285"/>
        <v>110820151</v>
      </c>
      <c r="Q4592" s="31">
        <f t="shared" si="286"/>
        <v>45001711110815</v>
      </c>
      <c r="R4592" s="27">
        <f>COUNTIF(tratycont!S:S,'Integrantes original'!Q4592)</f>
        <v>0</v>
      </c>
      <c r="S4592" s="27">
        <f t="shared" si="287"/>
        <v>0</v>
      </c>
    </row>
    <row r="4593" spans="1:19" x14ac:dyDescent="0.15">
      <c r="A4593" s="29">
        <v>4500171</v>
      </c>
      <c r="B4593" s="29">
        <v>450017105</v>
      </c>
      <c r="C4593" s="29" t="s">
        <v>27</v>
      </c>
      <c r="D4593" s="30" t="s">
        <v>3803</v>
      </c>
      <c r="E4593" s="30" t="s">
        <v>767</v>
      </c>
      <c r="F4593" s="15">
        <v>2</v>
      </c>
      <c r="G4593" s="29">
        <v>5</v>
      </c>
      <c r="H4593" s="29">
        <v>9</v>
      </c>
      <c r="I4593" s="29">
        <v>2018</v>
      </c>
      <c r="J4593" s="15">
        <v>2</v>
      </c>
      <c r="K4593" s="15">
        <v>2</v>
      </c>
      <c r="L4593" s="15">
        <v>0</v>
      </c>
      <c r="M4593" s="15">
        <v>0</v>
      </c>
      <c r="N4593" s="27" t="e">
        <f>SUMIF(#REF!,'Integrantes original'!A4380,#REF!)</f>
        <v>#REF!</v>
      </c>
      <c r="O4593" s="27">
        <f t="shared" si="284"/>
        <v>5092018</v>
      </c>
      <c r="P4593" s="27">
        <f t="shared" si="285"/>
        <v>50920182</v>
      </c>
      <c r="Q4593" s="31">
        <f t="shared" si="286"/>
        <v>45001712050918</v>
      </c>
      <c r="R4593" s="27">
        <f>COUNTIF(tratycont!S:S,'Integrantes original'!Q4593)</f>
        <v>1</v>
      </c>
      <c r="S4593" s="27">
        <f t="shared" si="287"/>
        <v>1</v>
      </c>
    </row>
    <row r="4594" spans="1:19" x14ac:dyDescent="0.15">
      <c r="A4594" s="29">
        <v>4500181</v>
      </c>
      <c r="B4594" s="29">
        <v>450018101</v>
      </c>
      <c r="C4594" s="29" t="s">
        <v>16</v>
      </c>
      <c r="D4594" s="30" t="s">
        <v>3804</v>
      </c>
      <c r="E4594" s="30" t="s">
        <v>3805</v>
      </c>
      <c r="F4594" s="15">
        <v>1</v>
      </c>
      <c r="G4594" s="29">
        <v>25</v>
      </c>
      <c r="H4594" s="29">
        <v>8</v>
      </c>
      <c r="I4594" s="29">
        <v>1975</v>
      </c>
      <c r="J4594" s="15">
        <v>-1</v>
      </c>
      <c r="K4594" s="15">
        <v>-1</v>
      </c>
      <c r="L4594" s="15">
        <v>0</v>
      </c>
      <c r="M4594" s="15">
        <v>0</v>
      </c>
      <c r="N4594" s="27" t="e">
        <f>SUMIF(#REF!,'Integrantes original'!A4381,#REF!)</f>
        <v>#REF!</v>
      </c>
      <c r="O4594" s="27">
        <f t="shared" si="284"/>
        <v>25081975</v>
      </c>
      <c r="P4594" s="27">
        <f t="shared" si="285"/>
        <v>250819751</v>
      </c>
      <c r="Q4594" s="31">
        <f t="shared" si="286"/>
        <v>45001811250875</v>
      </c>
      <c r="R4594" s="27">
        <f>COUNTIF(tratycont!S:S,'Integrantes original'!Q4594)</f>
        <v>0</v>
      </c>
      <c r="S4594" s="27">
        <f t="shared" si="287"/>
        <v>0</v>
      </c>
    </row>
    <row r="4595" spans="1:19" x14ac:dyDescent="0.15">
      <c r="A4595" s="29">
        <v>4500181</v>
      </c>
      <c r="B4595" s="29">
        <v>450018102</v>
      </c>
      <c r="C4595" s="29" t="s">
        <v>19</v>
      </c>
      <c r="D4595" s="30" t="s">
        <v>3806</v>
      </c>
      <c r="E4595" s="30" t="s">
        <v>3807</v>
      </c>
      <c r="F4595" s="15">
        <v>2</v>
      </c>
      <c r="G4595" s="29">
        <v>30</v>
      </c>
      <c r="H4595" s="29">
        <v>9</v>
      </c>
      <c r="I4595" s="29">
        <v>1977</v>
      </c>
      <c r="J4595" s="15">
        <v>1</v>
      </c>
      <c r="K4595" s="15">
        <v>0</v>
      </c>
      <c r="L4595" s="15">
        <v>1</v>
      </c>
      <c r="M4595" s="15">
        <v>1</v>
      </c>
      <c r="N4595" s="27" t="e">
        <f>SUMIF(#REF!,'Integrantes original'!A4382,#REF!)</f>
        <v>#REF!</v>
      </c>
      <c r="O4595" s="27">
        <f t="shared" si="284"/>
        <v>30091977</v>
      </c>
      <c r="P4595" s="27">
        <f t="shared" si="285"/>
        <v>300919772</v>
      </c>
      <c r="Q4595" s="31">
        <f t="shared" si="286"/>
        <v>45001812300977</v>
      </c>
      <c r="R4595" s="27">
        <f>COUNTIF(tratycont!S:S,'Integrantes original'!Q4595)</f>
        <v>0</v>
      </c>
      <c r="S4595" s="27">
        <f t="shared" si="287"/>
        <v>0</v>
      </c>
    </row>
    <row r="4596" spans="1:19" x14ac:dyDescent="0.15">
      <c r="A4596" s="29">
        <v>4500181</v>
      </c>
      <c r="B4596" s="29">
        <v>450018103</v>
      </c>
      <c r="C4596" s="29" t="s">
        <v>22</v>
      </c>
      <c r="D4596" s="30" t="s">
        <v>3808</v>
      </c>
      <c r="E4596" s="30" t="s">
        <v>3809</v>
      </c>
      <c r="F4596" s="15">
        <v>2</v>
      </c>
      <c r="G4596" s="29">
        <v>18</v>
      </c>
      <c r="H4596" s="29">
        <v>3</v>
      </c>
      <c r="I4596" s="29">
        <v>2003</v>
      </c>
      <c r="J4596" s="15">
        <v>-1</v>
      </c>
      <c r="K4596" s="15">
        <v>-1</v>
      </c>
      <c r="L4596" s="15">
        <v>0</v>
      </c>
      <c r="M4596" s="15">
        <v>0</v>
      </c>
      <c r="N4596" s="27" t="e">
        <f>SUMIF(#REF!,'Integrantes original'!A4383,#REF!)</f>
        <v>#REF!</v>
      </c>
      <c r="O4596" s="27">
        <f t="shared" si="284"/>
        <v>18032003</v>
      </c>
      <c r="P4596" s="27">
        <f t="shared" si="285"/>
        <v>180320032</v>
      </c>
      <c r="Q4596" s="31">
        <f t="shared" si="286"/>
        <v>45001812180303</v>
      </c>
      <c r="R4596" s="27">
        <f>COUNTIF(tratycont!S:S,'Integrantes original'!Q4596)</f>
        <v>0</v>
      </c>
      <c r="S4596" s="27">
        <f t="shared" si="287"/>
        <v>0</v>
      </c>
    </row>
    <row r="4597" spans="1:19" x14ac:dyDescent="0.15">
      <c r="A4597" s="29">
        <v>4500181</v>
      </c>
      <c r="B4597" s="29">
        <v>450018104</v>
      </c>
      <c r="C4597" s="29" t="s">
        <v>25</v>
      </c>
      <c r="D4597" s="30" t="s">
        <v>3810</v>
      </c>
      <c r="E4597" s="30" t="s">
        <v>3809</v>
      </c>
      <c r="F4597" s="15">
        <v>2</v>
      </c>
      <c r="G4597" s="29">
        <v>27</v>
      </c>
      <c r="H4597" s="29">
        <v>9</v>
      </c>
      <c r="I4597" s="29">
        <v>2005</v>
      </c>
      <c r="J4597" s="15">
        <v>-1</v>
      </c>
      <c r="K4597" s="15">
        <v>-1</v>
      </c>
      <c r="L4597" s="15">
        <v>0</v>
      </c>
      <c r="M4597" s="15">
        <v>0</v>
      </c>
      <c r="N4597" s="27" t="e">
        <f>SUMIF(#REF!,'Integrantes original'!A4384,#REF!)</f>
        <v>#REF!</v>
      </c>
      <c r="O4597" s="27">
        <f t="shared" si="284"/>
        <v>27092005</v>
      </c>
      <c r="P4597" s="27">
        <f t="shared" si="285"/>
        <v>270920052</v>
      </c>
      <c r="Q4597" s="31">
        <f t="shared" si="286"/>
        <v>45001812270905</v>
      </c>
      <c r="R4597" s="27">
        <f>COUNTIF(tratycont!S:S,'Integrantes original'!Q4597)</f>
        <v>0</v>
      </c>
      <c r="S4597" s="27">
        <f t="shared" si="287"/>
        <v>0</v>
      </c>
    </row>
    <row r="4598" spans="1:19" x14ac:dyDescent="0.15">
      <c r="A4598" s="29">
        <v>4500181</v>
      </c>
      <c r="B4598" s="29">
        <v>450018105</v>
      </c>
      <c r="C4598" s="29" t="s">
        <v>27</v>
      </c>
      <c r="D4598" s="30" t="s">
        <v>3811</v>
      </c>
      <c r="E4598" s="30" t="s">
        <v>3809</v>
      </c>
      <c r="F4598" s="15">
        <v>2</v>
      </c>
      <c r="G4598" s="29">
        <v>23</v>
      </c>
      <c r="H4598" s="29">
        <v>12</v>
      </c>
      <c r="I4598" s="29">
        <v>2009</v>
      </c>
      <c r="J4598" s="15">
        <v>-1</v>
      </c>
      <c r="K4598" s="15">
        <v>-1</v>
      </c>
      <c r="L4598" s="15">
        <v>0</v>
      </c>
      <c r="M4598" s="15">
        <v>0</v>
      </c>
      <c r="N4598" s="27" t="e">
        <f>SUMIF(#REF!,'Integrantes original'!A4385,#REF!)</f>
        <v>#REF!</v>
      </c>
      <c r="O4598" s="27">
        <f t="shared" si="284"/>
        <v>23122009</v>
      </c>
      <c r="P4598" s="27">
        <f t="shared" si="285"/>
        <v>231220092</v>
      </c>
      <c r="Q4598" s="31">
        <f t="shared" si="286"/>
        <v>45001812231209</v>
      </c>
      <c r="R4598" s="27">
        <f>COUNTIF(tratycont!S:S,'Integrantes original'!Q4598)</f>
        <v>0</v>
      </c>
      <c r="S4598" s="27">
        <f t="shared" si="287"/>
        <v>0</v>
      </c>
    </row>
    <row r="4599" spans="1:19" x14ac:dyDescent="0.15">
      <c r="A4599" s="29">
        <v>4500181</v>
      </c>
      <c r="B4599" s="29">
        <v>450018106</v>
      </c>
      <c r="C4599" s="29" t="s">
        <v>30</v>
      </c>
      <c r="D4599" s="30" t="s">
        <v>3812</v>
      </c>
      <c r="E4599" s="30" t="s">
        <v>3809</v>
      </c>
      <c r="F4599" s="15">
        <v>2</v>
      </c>
      <c r="G4599" s="29">
        <v>21</v>
      </c>
      <c r="H4599" s="29">
        <v>9</v>
      </c>
      <c r="I4599" s="29">
        <v>2011</v>
      </c>
      <c r="J4599" s="15">
        <v>-1</v>
      </c>
      <c r="K4599" s="15">
        <v>-1</v>
      </c>
      <c r="L4599" s="15">
        <v>0</v>
      </c>
      <c r="M4599" s="15">
        <v>0</v>
      </c>
      <c r="N4599" s="27" t="e">
        <f>SUMIF(#REF!,'Integrantes original'!A4386,#REF!)</f>
        <v>#REF!</v>
      </c>
      <c r="O4599" s="27">
        <f t="shared" si="284"/>
        <v>21092011</v>
      </c>
      <c r="P4599" s="27">
        <f t="shared" si="285"/>
        <v>210920112</v>
      </c>
      <c r="Q4599" s="31">
        <f t="shared" si="286"/>
        <v>45001812210911</v>
      </c>
      <c r="R4599" s="27">
        <f>COUNTIF(tratycont!S:S,'Integrantes original'!Q4599)</f>
        <v>0</v>
      </c>
      <c r="S4599" s="27">
        <f t="shared" si="287"/>
        <v>0</v>
      </c>
    </row>
    <row r="4600" spans="1:19" x14ac:dyDescent="0.15">
      <c r="A4600" s="29">
        <v>4500181</v>
      </c>
      <c r="B4600" s="29">
        <v>450018107</v>
      </c>
      <c r="C4600" s="29" t="s">
        <v>56</v>
      </c>
      <c r="D4600" s="30" t="s">
        <v>3813</v>
      </c>
      <c r="E4600" s="30" t="s">
        <v>3809</v>
      </c>
      <c r="F4600" s="15">
        <v>1</v>
      </c>
      <c r="G4600" s="29">
        <v>23</v>
      </c>
      <c r="H4600" s="29">
        <v>11</v>
      </c>
      <c r="I4600" s="29">
        <v>2013</v>
      </c>
      <c r="J4600" s="15">
        <v>-1</v>
      </c>
      <c r="K4600" s="15">
        <v>-1</v>
      </c>
      <c r="L4600" s="15">
        <v>0</v>
      </c>
      <c r="M4600" s="15">
        <v>0</v>
      </c>
      <c r="N4600" s="27" t="e">
        <f>SUMIF(#REF!,'Integrantes original'!A4387,#REF!)</f>
        <v>#REF!</v>
      </c>
      <c r="O4600" s="27">
        <f t="shared" si="284"/>
        <v>23112013</v>
      </c>
      <c r="P4600" s="27">
        <f t="shared" si="285"/>
        <v>231120131</v>
      </c>
      <c r="Q4600" s="31">
        <f t="shared" si="286"/>
        <v>45001811231113</v>
      </c>
      <c r="R4600" s="27">
        <f>COUNTIF(tratycont!S:S,'Integrantes original'!Q4600)</f>
        <v>0</v>
      </c>
      <c r="S4600" s="27">
        <f t="shared" si="287"/>
        <v>0</v>
      </c>
    </row>
    <row r="4601" spans="1:19" x14ac:dyDescent="0.15">
      <c r="A4601" s="29">
        <v>4500181</v>
      </c>
      <c r="B4601" s="29">
        <v>450018108</v>
      </c>
      <c r="C4601" s="29" t="s">
        <v>58</v>
      </c>
      <c r="D4601" s="30" t="s">
        <v>3814</v>
      </c>
      <c r="E4601" s="30" t="s">
        <v>3809</v>
      </c>
      <c r="F4601" s="15">
        <v>2</v>
      </c>
      <c r="G4601" s="29">
        <v>18</v>
      </c>
      <c r="H4601" s="29">
        <v>2</v>
      </c>
      <c r="I4601" s="29">
        <v>2017</v>
      </c>
      <c r="J4601" s="15">
        <v>2</v>
      </c>
      <c r="K4601" s="15">
        <v>2</v>
      </c>
      <c r="L4601" s="15">
        <v>0</v>
      </c>
      <c r="M4601" s="15">
        <v>0</v>
      </c>
      <c r="N4601" s="27" t="e">
        <f>SUMIF(#REF!,'Integrantes original'!A4388,#REF!)</f>
        <v>#REF!</v>
      </c>
      <c r="O4601" s="27">
        <f t="shared" si="284"/>
        <v>18022017</v>
      </c>
      <c r="P4601" s="27">
        <f t="shared" si="285"/>
        <v>180220172</v>
      </c>
      <c r="Q4601" s="31">
        <f t="shared" si="286"/>
        <v>45001812180217</v>
      </c>
      <c r="R4601" s="27">
        <f>COUNTIF(tratycont!S:S,'Integrantes original'!Q4601)</f>
        <v>0</v>
      </c>
      <c r="S4601" s="27">
        <f t="shared" si="287"/>
        <v>1</v>
      </c>
    </row>
    <row r="4602" spans="1:19" x14ac:dyDescent="0.15">
      <c r="A4602" s="29">
        <v>4500191</v>
      </c>
      <c r="B4602" s="29">
        <v>450019101</v>
      </c>
      <c r="C4602" s="29" t="s">
        <v>16</v>
      </c>
      <c r="D4602" s="30" t="s">
        <v>1084</v>
      </c>
      <c r="E4602" s="30" t="s">
        <v>3815</v>
      </c>
      <c r="F4602" s="15">
        <v>1</v>
      </c>
      <c r="G4602" s="29">
        <v>10</v>
      </c>
      <c r="H4602" s="29">
        <v>2</v>
      </c>
      <c r="I4602" s="29">
        <v>1994</v>
      </c>
      <c r="J4602" s="15">
        <v>-1</v>
      </c>
      <c r="K4602" s="15">
        <v>-1</v>
      </c>
      <c r="L4602" s="15">
        <v>0</v>
      </c>
      <c r="M4602" s="15">
        <v>0</v>
      </c>
      <c r="N4602" s="27" t="e">
        <f>SUMIF(#REF!,'Integrantes original'!A4389,#REF!)</f>
        <v>#REF!</v>
      </c>
      <c r="O4602" s="27">
        <f t="shared" si="284"/>
        <v>10021994</v>
      </c>
      <c r="P4602" s="27">
        <f t="shared" si="285"/>
        <v>100219941</v>
      </c>
      <c r="Q4602" s="31">
        <f t="shared" si="286"/>
        <v>45001911100294</v>
      </c>
      <c r="R4602" s="27">
        <f>COUNTIF(tratycont!S:S,'Integrantes original'!Q4602)</f>
        <v>0</v>
      </c>
      <c r="S4602" s="27">
        <f t="shared" si="287"/>
        <v>0</v>
      </c>
    </row>
    <row r="4603" spans="1:19" x14ac:dyDescent="0.15">
      <c r="A4603" s="29">
        <v>4500191</v>
      </c>
      <c r="B4603" s="29">
        <v>450019102</v>
      </c>
      <c r="C4603" s="29" t="s">
        <v>19</v>
      </c>
      <c r="D4603" s="30" t="s">
        <v>815</v>
      </c>
      <c r="E4603" s="30" t="s">
        <v>1351</v>
      </c>
      <c r="F4603" s="15">
        <v>2</v>
      </c>
      <c r="G4603" s="29">
        <v>24</v>
      </c>
      <c r="H4603" s="29">
        <v>2</v>
      </c>
      <c r="I4603" s="29">
        <v>1994</v>
      </c>
      <c r="J4603" s="15">
        <v>1</v>
      </c>
      <c r="K4603" s="15">
        <v>0</v>
      </c>
      <c r="L4603" s="15">
        <v>1</v>
      </c>
      <c r="M4603" s="15">
        <v>2</v>
      </c>
      <c r="N4603" s="27" t="e">
        <f>SUMIF(#REF!,'Integrantes original'!A4390,#REF!)</f>
        <v>#REF!</v>
      </c>
      <c r="O4603" s="27">
        <f t="shared" si="284"/>
        <v>24021994</v>
      </c>
      <c r="P4603" s="27">
        <f t="shared" si="285"/>
        <v>240219942</v>
      </c>
      <c r="Q4603" s="31">
        <f t="shared" si="286"/>
        <v>45001912240294</v>
      </c>
      <c r="R4603" s="27">
        <f>COUNTIF(tratycont!S:S,'Integrantes original'!Q4603)</f>
        <v>0</v>
      </c>
      <c r="S4603" s="27">
        <f t="shared" si="287"/>
        <v>0</v>
      </c>
    </row>
    <row r="4604" spans="1:19" x14ac:dyDescent="0.15">
      <c r="A4604" s="29">
        <v>4500191</v>
      </c>
      <c r="B4604" s="29">
        <v>450019103</v>
      </c>
      <c r="C4604" s="29" t="s">
        <v>22</v>
      </c>
      <c r="D4604" s="30" t="s">
        <v>3816</v>
      </c>
      <c r="E4604" s="30" t="s">
        <v>3815</v>
      </c>
      <c r="F4604" s="15">
        <v>2</v>
      </c>
      <c r="G4604" s="29">
        <v>5</v>
      </c>
      <c r="H4604" s="29">
        <v>9</v>
      </c>
      <c r="I4604" s="29">
        <v>2012</v>
      </c>
      <c r="J4604" s="15">
        <v>-1</v>
      </c>
      <c r="K4604" s="15">
        <v>-1</v>
      </c>
      <c r="L4604" s="15">
        <v>0</v>
      </c>
      <c r="M4604" s="15">
        <v>0</v>
      </c>
      <c r="N4604" s="27" t="e">
        <f>SUMIF(#REF!,'Integrantes original'!A4391,#REF!)</f>
        <v>#REF!</v>
      </c>
      <c r="O4604" s="27">
        <f t="shared" si="284"/>
        <v>5092012</v>
      </c>
      <c r="P4604" s="27">
        <f t="shared" si="285"/>
        <v>50920122</v>
      </c>
      <c r="Q4604" s="31">
        <f t="shared" si="286"/>
        <v>45001912050912</v>
      </c>
      <c r="R4604" s="27">
        <f>COUNTIF(tratycont!S:S,'Integrantes original'!Q4604)</f>
        <v>0</v>
      </c>
      <c r="S4604" s="27">
        <f t="shared" si="287"/>
        <v>0</v>
      </c>
    </row>
    <row r="4605" spans="1:19" x14ac:dyDescent="0.15">
      <c r="A4605" s="29">
        <v>4500201</v>
      </c>
      <c r="B4605" s="29">
        <v>450020101</v>
      </c>
      <c r="C4605" s="29" t="s">
        <v>16</v>
      </c>
      <c r="D4605" s="30" t="s">
        <v>3817</v>
      </c>
      <c r="E4605" s="30" t="s">
        <v>3818</v>
      </c>
      <c r="F4605" s="15">
        <v>1</v>
      </c>
      <c r="G4605" s="29">
        <v>28</v>
      </c>
      <c r="H4605" s="29">
        <v>9</v>
      </c>
      <c r="I4605" s="29">
        <v>1994</v>
      </c>
      <c r="J4605" s="15">
        <v>-1</v>
      </c>
      <c r="K4605" s="15">
        <v>-1</v>
      </c>
      <c r="L4605" s="15">
        <v>0</v>
      </c>
      <c r="M4605" s="15">
        <v>0</v>
      </c>
      <c r="N4605" s="27" t="e">
        <f>SUMIF(#REF!,'Integrantes original'!A4392,#REF!)</f>
        <v>#REF!</v>
      </c>
      <c r="O4605" s="27">
        <f t="shared" si="284"/>
        <v>28091994</v>
      </c>
      <c r="P4605" s="27">
        <f t="shared" si="285"/>
        <v>280919941</v>
      </c>
      <c r="Q4605" s="31">
        <f t="shared" si="286"/>
        <v>45002011280994</v>
      </c>
      <c r="R4605" s="27">
        <f>COUNTIF(tratycont!S:S,'Integrantes original'!Q4605)</f>
        <v>0</v>
      </c>
      <c r="S4605" s="27">
        <f t="shared" si="287"/>
        <v>0</v>
      </c>
    </row>
    <row r="4606" spans="1:19" x14ac:dyDescent="0.15">
      <c r="A4606" s="29">
        <v>4500201</v>
      </c>
      <c r="B4606" s="29">
        <v>450020102</v>
      </c>
      <c r="C4606" s="29" t="s">
        <v>19</v>
      </c>
      <c r="D4606" s="30" t="s">
        <v>3819</v>
      </c>
      <c r="E4606" s="30" t="s">
        <v>3776</v>
      </c>
      <c r="F4606" s="15">
        <v>2</v>
      </c>
      <c r="G4606" s="29">
        <v>21</v>
      </c>
      <c r="H4606" s="29">
        <v>8</v>
      </c>
      <c r="I4606" s="29">
        <v>1996</v>
      </c>
      <c r="J4606" s="15">
        <v>1</v>
      </c>
      <c r="K4606" s="15">
        <v>0</v>
      </c>
      <c r="L4606" s="15">
        <v>1</v>
      </c>
      <c r="M4606" s="15">
        <v>1</v>
      </c>
      <c r="N4606" s="27" t="e">
        <f>SUMIF(#REF!,'Integrantes original'!A4393,#REF!)</f>
        <v>#REF!</v>
      </c>
      <c r="O4606" s="27">
        <f t="shared" si="284"/>
        <v>21081996</v>
      </c>
      <c r="P4606" s="27">
        <f t="shared" si="285"/>
        <v>210819962</v>
      </c>
      <c r="Q4606" s="31">
        <f t="shared" si="286"/>
        <v>45002012210896</v>
      </c>
      <c r="R4606" s="27">
        <f>COUNTIF(tratycont!S:S,'Integrantes original'!Q4606)</f>
        <v>0</v>
      </c>
      <c r="S4606" s="27">
        <f t="shared" si="287"/>
        <v>0</v>
      </c>
    </row>
    <row r="4607" spans="1:19" x14ac:dyDescent="0.15">
      <c r="A4607" s="29">
        <v>4500201</v>
      </c>
      <c r="B4607" s="29">
        <v>450020103</v>
      </c>
      <c r="C4607" s="29" t="s">
        <v>22</v>
      </c>
      <c r="D4607" s="30" t="s">
        <v>3820</v>
      </c>
      <c r="E4607" s="30" t="s">
        <v>3821</v>
      </c>
      <c r="F4607" s="15">
        <v>1</v>
      </c>
      <c r="G4607" s="29">
        <v>5</v>
      </c>
      <c r="H4607" s="29">
        <v>7</v>
      </c>
      <c r="I4607" s="29">
        <v>2016</v>
      </c>
      <c r="J4607" s="15">
        <v>-1</v>
      </c>
      <c r="K4607" s="15">
        <v>-1</v>
      </c>
      <c r="L4607" s="15">
        <v>0</v>
      </c>
      <c r="M4607" s="15">
        <v>0</v>
      </c>
      <c r="N4607" s="27" t="e">
        <f>SUMIF(#REF!,'Integrantes original'!A4394,#REF!)</f>
        <v>#REF!</v>
      </c>
      <c r="O4607" s="27">
        <f t="shared" si="284"/>
        <v>5072016</v>
      </c>
      <c r="P4607" s="27">
        <f t="shared" si="285"/>
        <v>50720161</v>
      </c>
      <c r="Q4607" s="31">
        <f t="shared" si="286"/>
        <v>45002011050716</v>
      </c>
      <c r="R4607" s="27">
        <f>COUNTIF(tratycont!S:S,'Integrantes original'!Q4607)</f>
        <v>0</v>
      </c>
      <c r="S4607" s="27">
        <f t="shared" si="287"/>
        <v>0</v>
      </c>
    </row>
    <row r="4608" spans="1:19" x14ac:dyDescent="0.15">
      <c r="A4608" s="29">
        <v>4500211</v>
      </c>
      <c r="B4608" s="29">
        <v>450021101</v>
      </c>
      <c r="C4608" s="29" t="s">
        <v>16</v>
      </c>
      <c r="D4608" s="30" t="s">
        <v>3822</v>
      </c>
      <c r="E4608" s="30" t="s">
        <v>742</v>
      </c>
      <c r="F4608" s="15">
        <v>1</v>
      </c>
      <c r="G4608" s="29">
        <v>23</v>
      </c>
      <c r="H4608" s="29">
        <v>12</v>
      </c>
      <c r="I4608" s="29">
        <v>1991</v>
      </c>
      <c r="J4608" s="15">
        <v>-1</v>
      </c>
      <c r="K4608" s="15">
        <v>-1</v>
      </c>
      <c r="L4608" s="15">
        <v>0</v>
      </c>
      <c r="M4608" s="15">
        <v>0</v>
      </c>
      <c r="N4608" s="27" t="e">
        <f>SUMIF(#REF!,'Integrantes original'!A4395,#REF!)</f>
        <v>#REF!</v>
      </c>
      <c r="O4608" s="27">
        <f t="shared" si="284"/>
        <v>23121991</v>
      </c>
      <c r="P4608" s="27">
        <f t="shared" si="285"/>
        <v>231219911</v>
      </c>
      <c r="Q4608" s="31">
        <f t="shared" si="286"/>
        <v>45002111231291</v>
      </c>
      <c r="R4608" s="27">
        <f>COUNTIF(tratycont!S:S,'Integrantes original'!Q4608)</f>
        <v>0</v>
      </c>
      <c r="S4608" s="27">
        <f t="shared" si="287"/>
        <v>0</v>
      </c>
    </row>
    <row r="4609" spans="1:19" x14ac:dyDescent="0.15">
      <c r="A4609" s="29">
        <v>4500211</v>
      </c>
      <c r="B4609" s="29">
        <v>450021102</v>
      </c>
      <c r="C4609" s="29" t="s">
        <v>19</v>
      </c>
      <c r="D4609" s="30" t="s">
        <v>3823</v>
      </c>
      <c r="E4609" s="30" t="s">
        <v>193</v>
      </c>
      <c r="F4609" s="15">
        <v>2</v>
      </c>
      <c r="G4609" s="29">
        <v>15</v>
      </c>
      <c r="H4609" s="29">
        <v>12</v>
      </c>
      <c r="I4609" s="29">
        <v>1995</v>
      </c>
      <c r="J4609" s="15">
        <v>1</v>
      </c>
      <c r="K4609" s="15">
        <v>0</v>
      </c>
      <c r="L4609" s="15">
        <v>1</v>
      </c>
      <c r="M4609" s="15">
        <v>1</v>
      </c>
      <c r="N4609" s="27" t="e">
        <f>SUMIF(#REF!,'Integrantes original'!A4396,#REF!)</f>
        <v>#REF!</v>
      </c>
      <c r="O4609" s="27">
        <f t="shared" si="284"/>
        <v>15121995</v>
      </c>
      <c r="P4609" s="27">
        <f t="shared" si="285"/>
        <v>151219952</v>
      </c>
      <c r="Q4609" s="31">
        <f t="shared" si="286"/>
        <v>45002112151295</v>
      </c>
      <c r="R4609" s="27">
        <f>COUNTIF(tratycont!S:S,'Integrantes original'!Q4609)</f>
        <v>0</v>
      </c>
      <c r="S4609" s="27">
        <f t="shared" si="287"/>
        <v>0</v>
      </c>
    </row>
    <row r="4610" spans="1:19" x14ac:dyDescent="0.15">
      <c r="A4610" s="29">
        <v>4500211</v>
      </c>
      <c r="B4610" s="29">
        <v>450021103</v>
      </c>
      <c r="C4610" s="29" t="s">
        <v>22</v>
      </c>
      <c r="D4610" s="30" t="s">
        <v>3824</v>
      </c>
      <c r="E4610" s="30" t="s">
        <v>742</v>
      </c>
      <c r="F4610" s="15">
        <v>1</v>
      </c>
      <c r="G4610" s="29">
        <v>19</v>
      </c>
      <c r="H4610" s="29">
        <v>10</v>
      </c>
      <c r="I4610" s="29">
        <v>2013</v>
      </c>
      <c r="J4610" s="15">
        <v>-1</v>
      </c>
      <c r="K4610" s="15">
        <v>-1</v>
      </c>
      <c r="L4610" s="15">
        <v>0</v>
      </c>
      <c r="M4610" s="15">
        <v>0</v>
      </c>
      <c r="N4610" s="27" t="e">
        <f>SUMIF(#REF!,'Integrantes original'!A4397,#REF!)</f>
        <v>#REF!</v>
      </c>
      <c r="O4610" s="27">
        <f t="shared" si="284"/>
        <v>19102013</v>
      </c>
      <c r="P4610" s="27">
        <f t="shared" si="285"/>
        <v>191020131</v>
      </c>
      <c r="Q4610" s="31">
        <f t="shared" si="286"/>
        <v>45002111191013</v>
      </c>
      <c r="R4610" s="27">
        <f>COUNTIF(tratycont!S:S,'Integrantes original'!Q4610)</f>
        <v>0</v>
      </c>
      <c r="S4610" s="27">
        <f t="shared" si="287"/>
        <v>0</v>
      </c>
    </row>
    <row r="4611" spans="1:19" x14ac:dyDescent="0.15">
      <c r="A4611" s="29">
        <v>4500211</v>
      </c>
      <c r="B4611" s="29">
        <v>450021104</v>
      </c>
      <c r="C4611" s="29" t="s">
        <v>25</v>
      </c>
      <c r="D4611" s="30" t="s">
        <v>3825</v>
      </c>
      <c r="E4611" s="30" t="s">
        <v>742</v>
      </c>
      <c r="F4611" s="15">
        <v>2</v>
      </c>
      <c r="G4611" s="29">
        <v>7</v>
      </c>
      <c r="H4611" s="29">
        <v>6</v>
      </c>
      <c r="I4611" s="29">
        <v>2015</v>
      </c>
      <c r="J4611" s="15">
        <v>-1</v>
      </c>
      <c r="K4611" s="15">
        <v>-1</v>
      </c>
      <c r="L4611" s="15">
        <v>0</v>
      </c>
      <c r="M4611" s="15">
        <v>0</v>
      </c>
      <c r="N4611" s="27" t="e">
        <f>SUMIF(#REF!,'Integrantes original'!A4398,#REF!)</f>
        <v>#REF!</v>
      </c>
      <c r="O4611" s="27">
        <f t="shared" ref="O4611:O4674" si="288">(((G4611*100)+H4611)*10000)+I4611</f>
        <v>7062015</v>
      </c>
      <c r="P4611" s="27">
        <f t="shared" ref="P4611:P4674" si="289">(O4611*10)+F4611</f>
        <v>70620152</v>
      </c>
      <c r="Q4611" s="31">
        <f t="shared" ref="Q4611:Q4674" si="290">(((((((A4611*10)+F4611)*100)+G4611)*100)+H4611)*100)+RIGHT(I4611,2)</f>
        <v>45002112070615</v>
      </c>
      <c r="R4611" s="27">
        <f>COUNTIF(tratycont!S:S,'Integrantes original'!Q4611)</f>
        <v>0</v>
      </c>
      <c r="S4611" s="27">
        <f t="shared" ref="S4611:S4674" si="291">IF(J4611=2,1,0)</f>
        <v>0</v>
      </c>
    </row>
    <row r="4612" spans="1:19" x14ac:dyDescent="0.15">
      <c r="A4612" s="29">
        <v>4500221</v>
      </c>
      <c r="B4612" s="29">
        <v>450022101</v>
      </c>
      <c r="C4612" s="29" t="s">
        <v>16</v>
      </c>
      <c r="D4612" s="30" t="s">
        <v>806</v>
      </c>
      <c r="E4612" s="30" t="s">
        <v>1312</v>
      </c>
      <c r="F4612" s="15">
        <v>1</v>
      </c>
      <c r="G4612" s="29">
        <v>25</v>
      </c>
      <c r="H4612" s="29">
        <v>7</v>
      </c>
      <c r="I4612" s="29">
        <v>1993</v>
      </c>
      <c r="J4612" s="15">
        <v>-1</v>
      </c>
      <c r="K4612" s="15">
        <v>-1</v>
      </c>
      <c r="L4612" s="15">
        <v>0</v>
      </c>
      <c r="M4612" s="15">
        <v>0</v>
      </c>
      <c r="N4612" s="27" t="e">
        <f>SUMIF(#REF!,'Integrantes original'!A4399,#REF!)</f>
        <v>#REF!</v>
      </c>
      <c r="O4612" s="27">
        <f t="shared" si="288"/>
        <v>25071993</v>
      </c>
      <c r="P4612" s="27">
        <f t="shared" si="289"/>
        <v>250719931</v>
      </c>
      <c r="Q4612" s="31">
        <f t="shared" si="290"/>
        <v>45002211250793</v>
      </c>
      <c r="R4612" s="27">
        <f>COUNTIF(tratycont!S:S,'Integrantes original'!Q4612)</f>
        <v>0</v>
      </c>
      <c r="S4612" s="27">
        <f t="shared" si="291"/>
        <v>0</v>
      </c>
    </row>
    <row r="4613" spans="1:19" x14ac:dyDescent="0.15">
      <c r="A4613" s="29">
        <v>4500221</v>
      </c>
      <c r="B4613" s="29">
        <v>450022102</v>
      </c>
      <c r="C4613" s="29" t="s">
        <v>19</v>
      </c>
      <c r="D4613" s="30" t="s">
        <v>3826</v>
      </c>
      <c r="E4613" s="30" t="s">
        <v>3827</v>
      </c>
      <c r="F4613" s="15">
        <v>2</v>
      </c>
      <c r="G4613" s="29">
        <v>28</v>
      </c>
      <c r="H4613" s="29">
        <v>8</v>
      </c>
      <c r="I4613" s="29">
        <v>1998</v>
      </c>
      <c r="J4613" s="15">
        <v>1</v>
      </c>
      <c r="K4613" s="15">
        <v>0</v>
      </c>
      <c r="L4613" s="15">
        <v>1</v>
      </c>
      <c r="M4613" s="15">
        <v>1</v>
      </c>
      <c r="N4613" s="27" t="e">
        <f>SUMIF(#REF!,'Integrantes original'!A4400,#REF!)</f>
        <v>#REF!</v>
      </c>
      <c r="O4613" s="27">
        <f t="shared" si="288"/>
        <v>28081998</v>
      </c>
      <c r="P4613" s="27">
        <f t="shared" si="289"/>
        <v>280819982</v>
      </c>
      <c r="Q4613" s="31">
        <f t="shared" si="290"/>
        <v>45002212280898</v>
      </c>
      <c r="R4613" s="27">
        <f>COUNTIF(tratycont!S:S,'Integrantes original'!Q4613)</f>
        <v>0</v>
      </c>
      <c r="S4613" s="27">
        <f t="shared" si="291"/>
        <v>0</v>
      </c>
    </row>
    <row r="4614" spans="1:19" x14ac:dyDescent="0.15">
      <c r="A4614" s="29">
        <v>4500221</v>
      </c>
      <c r="B4614" s="29">
        <v>450022103</v>
      </c>
      <c r="C4614" s="29" t="s">
        <v>22</v>
      </c>
      <c r="D4614" s="30" t="s">
        <v>3828</v>
      </c>
      <c r="E4614" s="30" t="s">
        <v>3829</v>
      </c>
      <c r="F4614" s="15">
        <v>1</v>
      </c>
      <c r="G4614" s="29">
        <v>2</v>
      </c>
      <c r="H4614" s="29">
        <v>10</v>
      </c>
      <c r="I4614" s="29">
        <v>2018</v>
      </c>
      <c r="J4614" s="15">
        <v>2</v>
      </c>
      <c r="K4614" s="15">
        <v>2</v>
      </c>
      <c r="L4614" s="15">
        <v>0</v>
      </c>
      <c r="M4614" s="15">
        <v>0</v>
      </c>
      <c r="N4614" s="27" t="e">
        <f>SUMIF(#REF!,'Integrantes original'!A4401,#REF!)</f>
        <v>#REF!</v>
      </c>
      <c r="O4614" s="27">
        <f t="shared" si="288"/>
        <v>2102018</v>
      </c>
      <c r="P4614" s="27">
        <f t="shared" si="289"/>
        <v>21020181</v>
      </c>
      <c r="Q4614" s="31">
        <f t="shared" si="290"/>
        <v>45002211021018</v>
      </c>
      <c r="R4614" s="27">
        <f>COUNTIF(tratycont!S:S,'Integrantes original'!Q4614)</f>
        <v>1</v>
      </c>
      <c r="S4614" s="27">
        <f t="shared" si="291"/>
        <v>1</v>
      </c>
    </row>
    <row r="4615" spans="1:19" x14ac:dyDescent="0.15">
      <c r="A4615" s="29">
        <v>4500231</v>
      </c>
      <c r="B4615" s="29">
        <v>450023101</v>
      </c>
      <c r="C4615" s="29" t="s">
        <v>16</v>
      </c>
      <c r="D4615" s="30" t="s">
        <v>3830</v>
      </c>
      <c r="E4615" s="30" t="s">
        <v>3818</v>
      </c>
      <c r="F4615" s="15">
        <v>1</v>
      </c>
      <c r="G4615" s="29">
        <v>7</v>
      </c>
      <c r="H4615" s="29">
        <v>1</v>
      </c>
      <c r="I4615" s="29">
        <v>1990</v>
      </c>
      <c r="J4615" s="15">
        <v>-1</v>
      </c>
      <c r="K4615" s="15">
        <v>-1</v>
      </c>
      <c r="L4615" s="15">
        <v>0</v>
      </c>
      <c r="M4615" s="15">
        <v>0</v>
      </c>
      <c r="N4615" s="27" t="e">
        <f>SUMIF(#REF!,'Integrantes original'!A4402,#REF!)</f>
        <v>#REF!</v>
      </c>
      <c r="O4615" s="27">
        <f t="shared" si="288"/>
        <v>7011990</v>
      </c>
      <c r="P4615" s="27">
        <f t="shared" si="289"/>
        <v>70119901</v>
      </c>
      <c r="Q4615" s="31">
        <f t="shared" si="290"/>
        <v>45002311070190</v>
      </c>
      <c r="R4615" s="27">
        <f>COUNTIF(tratycont!S:S,'Integrantes original'!Q4615)</f>
        <v>0</v>
      </c>
      <c r="S4615" s="27">
        <f t="shared" si="291"/>
        <v>0</v>
      </c>
    </row>
    <row r="4616" spans="1:19" x14ac:dyDescent="0.15">
      <c r="A4616" s="29">
        <v>4500231</v>
      </c>
      <c r="B4616" s="29">
        <v>450023102</v>
      </c>
      <c r="C4616" s="29" t="s">
        <v>19</v>
      </c>
      <c r="D4616" s="30" t="s">
        <v>274</v>
      </c>
      <c r="E4616" s="30" t="s">
        <v>2818</v>
      </c>
      <c r="F4616" s="15">
        <v>2</v>
      </c>
      <c r="G4616" s="29">
        <v>1</v>
      </c>
      <c r="H4616" s="29">
        <v>11</v>
      </c>
      <c r="I4616" s="29">
        <v>1989</v>
      </c>
      <c r="J4616" s="15">
        <v>1</v>
      </c>
      <c r="K4616" s="15">
        <v>0</v>
      </c>
      <c r="L4616" s="15">
        <v>1</v>
      </c>
      <c r="M4616" s="15">
        <v>1</v>
      </c>
      <c r="N4616" s="27" t="e">
        <f>SUMIF(#REF!,'Integrantes original'!A4403,#REF!)</f>
        <v>#REF!</v>
      </c>
      <c r="O4616" s="27">
        <f t="shared" si="288"/>
        <v>1111989</v>
      </c>
      <c r="P4616" s="27">
        <f t="shared" si="289"/>
        <v>11119892</v>
      </c>
      <c r="Q4616" s="31">
        <f t="shared" si="290"/>
        <v>45002312011189</v>
      </c>
      <c r="R4616" s="27">
        <f>COUNTIF(tratycont!S:S,'Integrantes original'!Q4616)</f>
        <v>0</v>
      </c>
      <c r="S4616" s="27">
        <f t="shared" si="291"/>
        <v>0</v>
      </c>
    </row>
    <row r="4617" spans="1:19" x14ac:dyDescent="0.15">
      <c r="A4617" s="29">
        <v>4500231</v>
      </c>
      <c r="B4617" s="29">
        <v>450023103</v>
      </c>
      <c r="C4617" s="29" t="s">
        <v>22</v>
      </c>
      <c r="D4617" s="30" t="s">
        <v>2984</v>
      </c>
      <c r="E4617" s="30" t="s">
        <v>3831</v>
      </c>
      <c r="F4617" s="15">
        <v>1</v>
      </c>
      <c r="G4617" s="29">
        <v>18</v>
      </c>
      <c r="H4617" s="29">
        <v>10</v>
      </c>
      <c r="I4617" s="29">
        <v>2008</v>
      </c>
      <c r="J4617" s="15">
        <v>-1</v>
      </c>
      <c r="K4617" s="15">
        <v>-1</v>
      </c>
      <c r="L4617" s="15">
        <v>0</v>
      </c>
      <c r="M4617" s="15">
        <v>0</v>
      </c>
      <c r="N4617" s="27" t="e">
        <f>SUMIF(#REF!,'Integrantes original'!A4404,#REF!)</f>
        <v>#REF!</v>
      </c>
      <c r="O4617" s="27">
        <f t="shared" si="288"/>
        <v>18102008</v>
      </c>
      <c r="P4617" s="27">
        <f t="shared" si="289"/>
        <v>181020081</v>
      </c>
      <c r="Q4617" s="31">
        <f t="shared" si="290"/>
        <v>45002311181008</v>
      </c>
      <c r="R4617" s="27">
        <f>COUNTIF(tratycont!S:S,'Integrantes original'!Q4617)</f>
        <v>0</v>
      </c>
      <c r="S4617" s="27">
        <f t="shared" si="291"/>
        <v>0</v>
      </c>
    </row>
    <row r="4618" spans="1:19" x14ac:dyDescent="0.15">
      <c r="A4618" s="29">
        <v>4500241</v>
      </c>
      <c r="B4618" s="29">
        <v>450024101</v>
      </c>
      <c r="C4618" s="29" t="s">
        <v>16</v>
      </c>
      <c r="D4618" s="30" t="s">
        <v>3832</v>
      </c>
      <c r="E4618" s="30" t="s">
        <v>3740</v>
      </c>
      <c r="F4618" s="15">
        <v>1</v>
      </c>
      <c r="G4618" s="29">
        <v>27</v>
      </c>
      <c r="H4618" s="29">
        <v>6</v>
      </c>
      <c r="I4618" s="29">
        <v>1988</v>
      </c>
      <c r="J4618" s="15">
        <v>-1</v>
      </c>
      <c r="K4618" s="15">
        <v>-1</v>
      </c>
      <c r="L4618" s="15">
        <v>0</v>
      </c>
      <c r="M4618" s="15">
        <v>0</v>
      </c>
      <c r="N4618" s="27" t="e">
        <f>SUMIF(#REF!,'Integrantes original'!A4405,#REF!)</f>
        <v>#REF!</v>
      </c>
      <c r="O4618" s="27">
        <f t="shared" si="288"/>
        <v>27061988</v>
      </c>
      <c r="P4618" s="27">
        <f t="shared" si="289"/>
        <v>270619881</v>
      </c>
      <c r="Q4618" s="31">
        <f t="shared" si="290"/>
        <v>45002411270688</v>
      </c>
      <c r="R4618" s="27">
        <f>COUNTIF(tratycont!S:S,'Integrantes original'!Q4618)</f>
        <v>0</v>
      </c>
      <c r="S4618" s="27">
        <f t="shared" si="291"/>
        <v>0</v>
      </c>
    </row>
    <row r="4619" spans="1:19" x14ac:dyDescent="0.15">
      <c r="A4619" s="29">
        <v>4500241</v>
      </c>
      <c r="B4619" s="29">
        <v>450024102</v>
      </c>
      <c r="C4619" s="29" t="s">
        <v>19</v>
      </c>
      <c r="D4619" s="30" t="s">
        <v>3833</v>
      </c>
      <c r="E4619" s="30" t="s">
        <v>3834</v>
      </c>
      <c r="F4619" s="15">
        <v>2</v>
      </c>
      <c r="G4619" s="29">
        <v>14</v>
      </c>
      <c r="H4619" s="29">
        <v>3</v>
      </c>
      <c r="I4619" s="29">
        <v>1988</v>
      </c>
      <c r="J4619" s="15">
        <v>1</v>
      </c>
      <c r="K4619" s="15">
        <v>0</v>
      </c>
      <c r="L4619" s="15">
        <v>1</v>
      </c>
      <c r="M4619" s="15">
        <v>1</v>
      </c>
      <c r="N4619" s="27" t="e">
        <f>SUMIF(#REF!,'Integrantes original'!A4406,#REF!)</f>
        <v>#REF!</v>
      </c>
      <c r="O4619" s="27">
        <f t="shared" si="288"/>
        <v>14031988</v>
      </c>
      <c r="P4619" s="27">
        <f t="shared" si="289"/>
        <v>140319882</v>
      </c>
      <c r="Q4619" s="31">
        <f t="shared" si="290"/>
        <v>45002412140388</v>
      </c>
      <c r="R4619" s="27">
        <f>COUNTIF(tratycont!S:S,'Integrantes original'!Q4619)</f>
        <v>0</v>
      </c>
      <c r="S4619" s="27">
        <f t="shared" si="291"/>
        <v>0</v>
      </c>
    </row>
    <row r="4620" spans="1:19" x14ac:dyDescent="0.15">
      <c r="A4620" s="29">
        <v>4500241</v>
      </c>
      <c r="B4620" s="29">
        <v>450024103</v>
      </c>
      <c r="C4620" s="29" t="s">
        <v>22</v>
      </c>
      <c r="D4620" s="30" t="s">
        <v>3835</v>
      </c>
      <c r="E4620" s="30" t="s">
        <v>1312</v>
      </c>
      <c r="F4620" s="15">
        <v>2</v>
      </c>
      <c r="G4620" s="29">
        <v>4</v>
      </c>
      <c r="H4620" s="29">
        <v>11</v>
      </c>
      <c r="I4620" s="29">
        <v>2007</v>
      </c>
      <c r="J4620" s="15">
        <v>-1</v>
      </c>
      <c r="K4620" s="15">
        <v>-1</v>
      </c>
      <c r="L4620" s="15">
        <v>0</v>
      </c>
      <c r="M4620" s="15">
        <v>0</v>
      </c>
      <c r="N4620" s="27" t="e">
        <f>SUMIF(#REF!,'Integrantes original'!A4407,#REF!)</f>
        <v>#REF!</v>
      </c>
      <c r="O4620" s="27">
        <f t="shared" si="288"/>
        <v>4112007</v>
      </c>
      <c r="P4620" s="27">
        <f t="shared" si="289"/>
        <v>41120072</v>
      </c>
      <c r="Q4620" s="31">
        <f t="shared" si="290"/>
        <v>45002412041107</v>
      </c>
      <c r="R4620" s="27">
        <f>COUNTIF(tratycont!S:S,'Integrantes original'!Q4620)</f>
        <v>0</v>
      </c>
      <c r="S4620" s="27">
        <f t="shared" si="291"/>
        <v>0</v>
      </c>
    </row>
    <row r="4621" spans="1:19" x14ac:dyDescent="0.15">
      <c r="A4621" s="29">
        <v>4500241</v>
      </c>
      <c r="B4621" s="29">
        <v>450024104</v>
      </c>
      <c r="C4621" s="29" t="s">
        <v>25</v>
      </c>
      <c r="D4621" s="30" t="s">
        <v>3836</v>
      </c>
      <c r="E4621" s="30" t="s">
        <v>1312</v>
      </c>
      <c r="F4621" s="15">
        <v>2</v>
      </c>
      <c r="G4621" s="29">
        <v>1</v>
      </c>
      <c r="H4621" s="29">
        <v>10</v>
      </c>
      <c r="I4621" s="29">
        <v>2013</v>
      </c>
      <c r="J4621" s="15">
        <v>-1</v>
      </c>
      <c r="K4621" s="15">
        <v>-1</v>
      </c>
      <c r="L4621" s="15">
        <v>0</v>
      </c>
      <c r="M4621" s="15">
        <v>0</v>
      </c>
      <c r="N4621" s="27" t="e">
        <f>SUMIF(#REF!,'Integrantes original'!A4408,#REF!)</f>
        <v>#REF!</v>
      </c>
      <c r="O4621" s="27">
        <f t="shared" si="288"/>
        <v>1102013</v>
      </c>
      <c r="P4621" s="27">
        <f t="shared" si="289"/>
        <v>11020132</v>
      </c>
      <c r="Q4621" s="31">
        <f t="shared" si="290"/>
        <v>45002412011013</v>
      </c>
      <c r="R4621" s="27">
        <f>COUNTIF(tratycont!S:S,'Integrantes original'!Q4621)</f>
        <v>0</v>
      </c>
      <c r="S4621" s="27">
        <f t="shared" si="291"/>
        <v>0</v>
      </c>
    </row>
    <row r="4622" spans="1:19" x14ac:dyDescent="0.15">
      <c r="A4622" s="29">
        <v>4500241</v>
      </c>
      <c r="B4622" s="29">
        <v>450024105</v>
      </c>
      <c r="C4622" s="29" t="s">
        <v>27</v>
      </c>
      <c r="D4622" s="30" t="s">
        <v>3837</v>
      </c>
      <c r="E4622" s="30" t="s">
        <v>1312</v>
      </c>
      <c r="F4622" s="15">
        <v>1</v>
      </c>
      <c r="G4622" s="29">
        <v>3</v>
      </c>
      <c r="H4622" s="29">
        <v>10</v>
      </c>
      <c r="I4622" s="29">
        <v>2018</v>
      </c>
      <c r="J4622" s="15">
        <v>2</v>
      </c>
      <c r="K4622" s="15">
        <v>2</v>
      </c>
      <c r="L4622" s="15">
        <v>0</v>
      </c>
      <c r="M4622" s="15">
        <v>0</v>
      </c>
      <c r="N4622" s="27" t="e">
        <f>SUMIF(#REF!,'Integrantes original'!A4409,#REF!)</f>
        <v>#REF!</v>
      </c>
      <c r="O4622" s="27">
        <f t="shared" si="288"/>
        <v>3102018</v>
      </c>
      <c r="P4622" s="27">
        <f t="shared" si="289"/>
        <v>31020181</v>
      </c>
      <c r="Q4622" s="31">
        <f t="shared" si="290"/>
        <v>45002411031018</v>
      </c>
      <c r="R4622" s="27">
        <f>COUNTIF(tratycont!S:S,'Integrantes original'!Q4622)</f>
        <v>1</v>
      </c>
      <c r="S4622" s="27">
        <f t="shared" si="291"/>
        <v>1</v>
      </c>
    </row>
    <row r="4623" spans="1:19" x14ac:dyDescent="0.15">
      <c r="A4623" s="29">
        <v>4500251</v>
      </c>
      <c r="B4623" s="29">
        <v>450025101</v>
      </c>
      <c r="C4623" s="29" t="s">
        <v>16</v>
      </c>
      <c r="D4623" s="30" t="s">
        <v>1209</v>
      </c>
      <c r="E4623" s="30" t="s">
        <v>1039</v>
      </c>
      <c r="F4623" s="15">
        <v>1</v>
      </c>
      <c r="G4623" s="29">
        <v>11</v>
      </c>
      <c r="H4623" s="29">
        <v>9</v>
      </c>
      <c r="I4623" s="29">
        <v>1964</v>
      </c>
      <c r="J4623" s="15">
        <v>-1</v>
      </c>
      <c r="K4623" s="15">
        <v>-1</v>
      </c>
      <c r="L4623" s="15">
        <v>0</v>
      </c>
      <c r="M4623" s="15">
        <v>0</v>
      </c>
      <c r="N4623" s="27" t="e">
        <f>SUMIF(#REF!,'Integrantes original'!A4410,#REF!)</f>
        <v>#REF!</v>
      </c>
      <c r="O4623" s="27">
        <f t="shared" si="288"/>
        <v>11091964</v>
      </c>
      <c r="P4623" s="27">
        <f t="shared" si="289"/>
        <v>110919641</v>
      </c>
      <c r="Q4623" s="31">
        <f t="shared" si="290"/>
        <v>45002511110964</v>
      </c>
      <c r="R4623" s="27">
        <f>COUNTIF(tratycont!S:S,'Integrantes original'!Q4623)</f>
        <v>0</v>
      </c>
      <c r="S4623" s="27">
        <f t="shared" si="291"/>
        <v>0</v>
      </c>
    </row>
    <row r="4624" spans="1:19" x14ac:dyDescent="0.15">
      <c r="A4624" s="29">
        <v>4500251</v>
      </c>
      <c r="B4624" s="29">
        <v>450025102</v>
      </c>
      <c r="C4624" s="29" t="s">
        <v>19</v>
      </c>
      <c r="D4624" s="30" t="s">
        <v>3838</v>
      </c>
      <c r="E4624" s="30" t="s">
        <v>724</v>
      </c>
      <c r="F4624" s="15">
        <v>2</v>
      </c>
      <c r="G4624" s="29">
        <v>22</v>
      </c>
      <c r="H4624" s="29">
        <v>4</v>
      </c>
      <c r="I4624" s="29">
        <v>1966</v>
      </c>
      <c r="J4624" s="15">
        <v>-1</v>
      </c>
      <c r="K4624" s="15">
        <v>-1</v>
      </c>
      <c r="L4624" s="15">
        <v>0</v>
      </c>
      <c r="M4624" s="15">
        <v>0</v>
      </c>
      <c r="N4624" s="27" t="e">
        <f>SUMIF(#REF!,'Integrantes original'!A4411,#REF!)</f>
        <v>#REF!</v>
      </c>
      <c r="O4624" s="27">
        <f t="shared" si="288"/>
        <v>22041966</v>
      </c>
      <c r="P4624" s="27">
        <f t="shared" si="289"/>
        <v>220419662</v>
      </c>
      <c r="Q4624" s="31">
        <f t="shared" si="290"/>
        <v>45002512220466</v>
      </c>
      <c r="R4624" s="27">
        <f>COUNTIF(tratycont!S:S,'Integrantes original'!Q4624)</f>
        <v>0</v>
      </c>
      <c r="S4624" s="27">
        <f t="shared" si="291"/>
        <v>0</v>
      </c>
    </row>
    <row r="4625" spans="1:19" x14ac:dyDescent="0.15">
      <c r="A4625" s="29">
        <v>4500251</v>
      </c>
      <c r="B4625" s="29">
        <v>450025103</v>
      </c>
      <c r="C4625" s="29" t="s">
        <v>22</v>
      </c>
      <c r="D4625" s="30" t="s">
        <v>3839</v>
      </c>
      <c r="E4625" s="30" t="s">
        <v>1039</v>
      </c>
      <c r="F4625" s="15">
        <v>2</v>
      </c>
      <c r="G4625" s="29">
        <v>10</v>
      </c>
      <c r="H4625" s="29">
        <v>11</v>
      </c>
      <c r="I4625" s="29">
        <v>1987</v>
      </c>
      <c r="J4625" s="15">
        <v>-1</v>
      </c>
      <c r="K4625" s="15">
        <v>-1</v>
      </c>
      <c r="L4625" s="15">
        <v>0</v>
      </c>
      <c r="M4625" s="15">
        <v>0</v>
      </c>
      <c r="N4625" s="27" t="e">
        <f>SUMIF(#REF!,'Integrantes original'!A4412,#REF!)</f>
        <v>#REF!</v>
      </c>
      <c r="O4625" s="27">
        <f t="shared" si="288"/>
        <v>10111987</v>
      </c>
      <c r="P4625" s="27">
        <f t="shared" si="289"/>
        <v>101119872</v>
      </c>
      <c r="Q4625" s="31">
        <f t="shared" si="290"/>
        <v>45002512101187</v>
      </c>
      <c r="R4625" s="27">
        <f>COUNTIF(tratycont!S:S,'Integrantes original'!Q4625)</f>
        <v>0</v>
      </c>
      <c r="S4625" s="27">
        <f t="shared" si="291"/>
        <v>0</v>
      </c>
    </row>
    <row r="4626" spans="1:19" x14ac:dyDescent="0.15">
      <c r="A4626" s="29">
        <v>4500251</v>
      </c>
      <c r="B4626" s="29">
        <v>450025104</v>
      </c>
      <c r="C4626" s="29" t="s">
        <v>25</v>
      </c>
      <c r="D4626" s="30" t="s">
        <v>3840</v>
      </c>
      <c r="E4626" s="30" t="s">
        <v>1039</v>
      </c>
      <c r="F4626" s="15">
        <v>2</v>
      </c>
      <c r="G4626" s="29">
        <v>12</v>
      </c>
      <c r="H4626" s="29">
        <v>11</v>
      </c>
      <c r="I4626" s="29">
        <v>1990</v>
      </c>
      <c r="J4626" s="15">
        <v>-1</v>
      </c>
      <c r="K4626" s="15">
        <v>-1</v>
      </c>
      <c r="L4626" s="15">
        <v>0</v>
      </c>
      <c r="M4626" s="15">
        <v>0</v>
      </c>
      <c r="N4626" s="27" t="e">
        <f>SUMIF(#REF!,'Integrantes original'!A4413,#REF!)</f>
        <v>#REF!</v>
      </c>
      <c r="O4626" s="27">
        <f t="shared" si="288"/>
        <v>12111990</v>
      </c>
      <c r="P4626" s="27">
        <f t="shared" si="289"/>
        <v>121119902</v>
      </c>
      <c r="Q4626" s="31">
        <f t="shared" si="290"/>
        <v>45002512121190</v>
      </c>
      <c r="R4626" s="27">
        <f>COUNTIF(tratycont!S:S,'Integrantes original'!Q4626)</f>
        <v>0</v>
      </c>
      <c r="S4626" s="27">
        <f t="shared" si="291"/>
        <v>0</v>
      </c>
    </row>
    <row r="4627" spans="1:19" x14ac:dyDescent="0.15">
      <c r="A4627" s="29">
        <v>4500251</v>
      </c>
      <c r="B4627" s="29">
        <v>450025105</v>
      </c>
      <c r="C4627" s="29" t="s">
        <v>27</v>
      </c>
      <c r="D4627" s="30" t="s">
        <v>3841</v>
      </c>
      <c r="E4627" s="30" t="s">
        <v>1039</v>
      </c>
      <c r="F4627" s="15">
        <v>2</v>
      </c>
      <c r="G4627" s="29">
        <v>24</v>
      </c>
      <c r="H4627" s="29">
        <v>10</v>
      </c>
      <c r="I4627" s="29">
        <v>1996</v>
      </c>
      <c r="J4627" s="15">
        <v>-1</v>
      </c>
      <c r="K4627" s="15">
        <v>-1</v>
      </c>
      <c r="L4627" s="15">
        <v>0</v>
      </c>
      <c r="M4627" s="15">
        <v>0</v>
      </c>
      <c r="N4627" s="27" t="e">
        <f>SUMIF(#REF!,'Integrantes original'!A4414,#REF!)</f>
        <v>#REF!</v>
      </c>
      <c r="O4627" s="27">
        <f t="shared" si="288"/>
        <v>24101996</v>
      </c>
      <c r="P4627" s="27">
        <f t="shared" si="289"/>
        <v>241019962</v>
      </c>
      <c r="Q4627" s="31">
        <f t="shared" si="290"/>
        <v>45002512241096</v>
      </c>
      <c r="R4627" s="27">
        <f>COUNTIF(tratycont!S:S,'Integrantes original'!Q4627)</f>
        <v>0</v>
      </c>
      <c r="S4627" s="27">
        <f t="shared" si="291"/>
        <v>0</v>
      </c>
    </row>
    <row r="4628" spans="1:19" x14ac:dyDescent="0.15">
      <c r="A4628" s="29">
        <v>4500251</v>
      </c>
      <c r="B4628" s="29">
        <v>450025106</v>
      </c>
      <c r="C4628" s="29" t="s">
        <v>30</v>
      </c>
      <c r="D4628" s="30" t="s">
        <v>3842</v>
      </c>
      <c r="E4628" s="30" t="s">
        <v>1039</v>
      </c>
      <c r="F4628" s="15">
        <v>2</v>
      </c>
      <c r="G4628" s="29">
        <v>5</v>
      </c>
      <c r="H4628" s="29">
        <v>1</v>
      </c>
      <c r="I4628" s="29">
        <v>1999</v>
      </c>
      <c r="J4628" s="15">
        <v>-1</v>
      </c>
      <c r="K4628" s="15">
        <v>-1</v>
      </c>
      <c r="L4628" s="15">
        <v>0</v>
      </c>
      <c r="M4628" s="15">
        <v>0</v>
      </c>
      <c r="N4628" s="27" t="e">
        <f>SUMIF(#REF!,'Integrantes original'!A4415,#REF!)</f>
        <v>#REF!</v>
      </c>
      <c r="O4628" s="27">
        <f t="shared" si="288"/>
        <v>5011999</v>
      </c>
      <c r="P4628" s="27">
        <f t="shared" si="289"/>
        <v>50119992</v>
      </c>
      <c r="Q4628" s="31">
        <f t="shared" si="290"/>
        <v>45002512050199</v>
      </c>
      <c r="R4628" s="27">
        <f>COUNTIF(tratycont!S:S,'Integrantes original'!Q4628)</f>
        <v>0</v>
      </c>
      <c r="S4628" s="27">
        <f t="shared" si="291"/>
        <v>0</v>
      </c>
    </row>
    <row r="4629" spans="1:19" x14ac:dyDescent="0.15">
      <c r="A4629" s="29">
        <v>4500251</v>
      </c>
      <c r="B4629" s="29">
        <v>450025107</v>
      </c>
      <c r="C4629" s="29" t="s">
        <v>56</v>
      </c>
      <c r="D4629" s="30" t="s">
        <v>3843</v>
      </c>
      <c r="E4629" s="30" t="s">
        <v>1039</v>
      </c>
      <c r="F4629" s="15">
        <v>1</v>
      </c>
      <c r="G4629" s="29">
        <v>24</v>
      </c>
      <c r="H4629" s="29">
        <v>11</v>
      </c>
      <c r="I4629" s="29">
        <v>2000</v>
      </c>
      <c r="J4629" s="15">
        <v>-1</v>
      </c>
      <c r="K4629" s="15">
        <v>-1</v>
      </c>
      <c r="L4629" s="15">
        <v>0</v>
      </c>
      <c r="M4629" s="15">
        <v>0</v>
      </c>
      <c r="N4629" s="27" t="e">
        <f>SUMIF(#REF!,'Integrantes original'!A4416,#REF!)</f>
        <v>#REF!</v>
      </c>
      <c r="O4629" s="27">
        <f t="shared" si="288"/>
        <v>24112000</v>
      </c>
      <c r="P4629" s="27">
        <f t="shared" si="289"/>
        <v>241120001</v>
      </c>
      <c r="Q4629" s="31">
        <f t="shared" si="290"/>
        <v>45002511241100</v>
      </c>
      <c r="R4629" s="27">
        <f>COUNTIF(tratycont!S:S,'Integrantes original'!Q4629)</f>
        <v>0</v>
      </c>
      <c r="S4629" s="27">
        <f t="shared" si="291"/>
        <v>0</v>
      </c>
    </row>
    <row r="4630" spans="1:19" x14ac:dyDescent="0.15">
      <c r="A4630" s="29">
        <v>4500251</v>
      </c>
      <c r="B4630" s="29">
        <v>450025108</v>
      </c>
      <c r="C4630" s="29" t="s">
        <v>58</v>
      </c>
      <c r="D4630" s="30" t="s">
        <v>3844</v>
      </c>
      <c r="E4630" s="30" t="s">
        <v>1039</v>
      </c>
      <c r="F4630" s="15">
        <v>2</v>
      </c>
      <c r="G4630" s="29">
        <v>8</v>
      </c>
      <c r="H4630" s="29">
        <v>8</v>
      </c>
      <c r="I4630" s="29">
        <v>2002</v>
      </c>
      <c r="J4630" s="15">
        <v>-1</v>
      </c>
      <c r="K4630" s="15">
        <v>-1</v>
      </c>
      <c r="L4630" s="15">
        <v>0</v>
      </c>
      <c r="M4630" s="15">
        <v>0</v>
      </c>
      <c r="N4630" s="27" t="e">
        <f>SUMIF(#REF!,'Integrantes original'!A4417,#REF!)</f>
        <v>#REF!</v>
      </c>
      <c r="O4630" s="27">
        <f t="shared" si="288"/>
        <v>8082002</v>
      </c>
      <c r="P4630" s="27">
        <f t="shared" si="289"/>
        <v>80820022</v>
      </c>
      <c r="Q4630" s="31">
        <f t="shared" si="290"/>
        <v>45002512080802</v>
      </c>
      <c r="R4630" s="27">
        <f>COUNTIF(tratycont!S:S,'Integrantes original'!Q4630)</f>
        <v>0</v>
      </c>
      <c r="S4630" s="27">
        <f t="shared" si="291"/>
        <v>0</v>
      </c>
    </row>
    <row r="4631" spans="1:19" x14ac:dyDescent="0.15">
      <c r="A4631" s="29">
        <v>4500251</v>
      </c>
      <c r="B4631" s="29">
        <v>450025109</v>
      </c>
      <c r="C4631" s="29" t="s">
        <v>120</v>
      </c>
      <c r="D4631" s="30" t="s">
        <v>3845</v>
      </c>
      <c r="E4631" s="30" t="s">
        <v>1039</v>
      </c>
      <c r="F4631" s="15">
        <v>2</v>
      </c>
      <c r="G4631" s="29">
        <v>20</v>
      </c>
      <c r="H4631" s="29">
        <v>9</v>
      </c>
      <c r="I4631" s="29">
        <v>2004</v>
      </c>
      <c r="J4631" s="15">
        <v>-1</v>
      </c>
      <c r="K4631" s="15">
        <v>-1</v>
      </c>
      <c r="L4631" s="15">
        <v>0</v>
      </c>
      <c r="M4631" s="15">
        <v>0</v>
      </c>
      <c r="N4631" s="27" t="e">
        <f>SUMIF(#REF!,'Integrantes original'!A4418,#REF!)</f>
        <v>#REF!</v>
      </c>
      <c r="O4631" s="27">
        <f t="shared" si="288"/>
        <v>20092004</v>
      </c>
      <c r="P4631" s="27">
        <f t="shared" si="289"/>
        <v>200920042</v>
      </c>
      <c r="Q4631" s="31">
        <f t="shared" si="290"/>
        <v>45002512200904</v>
      </c>
      <c r="R4631" s="27">
        <f>COUNTIF(tratycont!S:S,'Integrantes original'!Q4631)</f>
        <v>0</v>
      </c>
      <c r="S4631" s="27">
        <f t="shared" si="291"/>
        <v>0</v>
      </c>
    </row>
    <row r="4632" spans="1:19" x14ac:dyDescent="0.15">
      <c r="A4632" s="29">
        <v>4500251</v>
      </c>
      <c r="B4632" s="29">
        <v>450025110</v>
      </c>
      <c r="C4632" s="29" t="s">
        <v>123</v>
      </c>
      <c r="D4632" s="30" t="s">
        <v>3846</v>
      </c>
      <c r="E4632" s="30" t="s">
        <v>1039</v>
      </c>
      <c r="F4632" s="15">
        <v>1</v>
      </c>
      <c r="G4632" s="29">
        <v>12</v>
      </c>
      <c r="H4632" s="29">
        <v>5</v>
      </c>
      <c r="I4632" s="29">
        <v>1989</v>
      </c>
      <c r="J4632" s="15">
        <v>-1</v>
      </c>
      <c r="K4632" s="15">
        <v>-1</v>
      </c>
      <c r="L4632" s="15">
        <v>0</v>
      </c>
      <c r="M4632" s="15">
        <v>0</v>
      </c>
      <c r="N4632" s="27" t="e">
        <f>SUMIF(#REF!,'Integrantes original'!A4419,#REF!)</f>
        <v>#REF!</v>
      </c>
      <c r="O4632" s="27">
        <f t="shared" si="288"/>
        <v>12051989</v>
      </c>
      <c r="P4632" s="27">
        <f t="shared" si="289"/>
        <v>120519891</v>
      </c>
      <c r="Q4632" s="31">
        <f t="shared" si="290"/>
        <v>45002511120589</v>
      </c>
      <c r="R4632" s="27">
        <f>COUNTIF(tratycont!S:S,'Integrantes original'!Q4632)</f>
        <v>0</v>
      </c>
      <c r="S4632" s="27">
        <f t="shared" si="291"/>
        <v>0</v>
      </c>
    </row>
    <row r="4633" spans="1:19" x14ac:dyDescent="0.15">
      <c r="A4633" s="29">
        <v>4500251</v>
      </c>
      <c r="B4633" s="29">
        <v>450025111</v>
      </c>
      <c r="C4633" s="29" t="s">
        <v>154</v>
      </c>
      <c r="D4633" s="30" t="s">
        <v>3847</v>
      </c>
      <c r="E4633" s="30" t="s">
        <v>1039</v>
      </c>
      <c r="F4633" s="15">
        <v>2</v>
      </c>
      <c r="G4633" s="29">
        <v>9</v>
      </c>
      <c r="H4633" s="29">
        <v>1</v>
      </c>
      <c r="I4633" s="29">
        <v>1995</v>
      </c>
      <c r="J4633" s="15">
        <v>1</v>
      </c>
      <c r="K4633" s="15">
        <v>0</v>
      </c>
      <c r="L4633" s="15">
        <v>1</v>
      </c>
      <c r="M4633" s="15">
        <v>1</v>
      </c>
      <c r="N4633" s="27" t="e">
        <f>SUMIF(#REF!,'Integrantes original'!A4420,#REF!)</f>
        <v>#REF!</v>
      </c>
      <c r="O4633" s="27">
        <f t="shared" si="288"/>
        <v>9011995</v>
      </c>
      <c r="P4633" s="27">
        <f t="shared" si="289"/>
        <v>90119952</v>
      </c>
      <c r="Q4633" s="31">
        <f t="shared" si="290"/>
        <v>45002512090195</v>
      </c>
      <c r="R4633" s="27">
        <f>COUNTIF(tratycont!S:S,'Integrantes original'!Q4633)</f>
        <v>0</v>
      </c>
      <c r="S4633" s="27">
        <f t="shared" si="291"/>
        <v>0</v>
      </c>
    </row>
    <row r="4634" spans="1:19" x14ac:dyDescent="0.15">
      <c r="A4634" s="29">
        <v>4500251</v>
      </c>
      <c r="B4634" s="29">
        <v>450025112</v>
      </c>
      <c r="C4634" s="29" t="s">
        <v>240</v>
      </c>
      <c r="D4634" s="30" t="s">
        <v>3848</v>
      </c>
      <c r="E4634" s="30" t="s">
        <v>3727</v>
      </c>
      <c r="F4634" s="15">
        <v>2</v>
      </c>
      <c r="G4634" s="29">
        <v>4</v>
      </c>
      <c r="H4634" s="29">
        <v>1</v>
      </c>
      <c r="I4634" s="29">
        <v>1992</v>
      </c>
      <c r="J4634" s="15">
        <v>-1</v>
      </c>
      <c r="K4634" s="15">
        <v>-1</v>
      </c>
      <c r="L4634" s="15">
        <v>0</v>
      </c>
      <c r="M4634" s="15">
        <v>0</v>
      </c>
      <c r="N4634" s="27" t="e">
        <f>SUMIF(#REF!,'Integrantes original'!A4421,#REF!)</f>
        <v>#REF!</v>
      </c>
      <c r="O4634" s="27">
        <f t="shared" si="288"/>
        <v>4011992</v>
      </c>
      <c r="P4634" s="27">
        <f t="shared" si="289"/>
        <v>40119922</v>
      </c>
      <c r="Q4634" s="31">
        <f t="shared" si="290"/>
        <v>45002512040192</v>
      </c>
      <c r="R4634" s="27">
        <f>COUNTIF(tratycont!S:S,'Integrantes original'!Q4634)</f>
        <v>0</v>
      </c>
      <c r="S4634" s="27">
        <f t="shared" si="291"/>
        <v>0</v>
      </c>
    </row>
    <row r="4635" spans="1:19" x14ac:dyDescent="0.15">
      <c r="A4635" s="29">
        <v>4500251</v>
      </c>
      <c r="B4635" s="29">
        <v>450025113</v>
      </c>
      <c r="C4635" s="29" t="s">
        <v>242</v>
      </c>
      <c r="D4635" s="30" t="s">
        <v>3849</v>
      </c>
      <c r="E4635" s="30" t="s">
        <v>3850</v>
      </c>
      <c r="F4635" s="15">
        <v>1</v>
      </c>
      <c r="G4635" s="29">
        <v>4</v>
      </c>
      <c r="H4635" s="29">
        <v>6</v>
      </c>
      <c r="I4635" s="29">
        <v>1993</v>
      </c>
      <c r="J4635" s="15">
        <v>-1</v>
      </c>
      <c r="K4635" s="15">
        <v>-1</v>
      </c>
      <c r="L4635" s="15">
        <v>0</v>
      </c>
      <c r="M4635" s="15">
        <v>0</v>
      </c>
      <c r="N4635" s="27" t="e">
        <f>SUMIF(#REF!,'Integrantes original'!A4422,#REF!)</f>
        <v>#REF!</v>
      </c>
      <c r="O4635" s="27">
        <f t="shared" si="288"/>
        <v>4061993</v>
      </c>
      <c r="P4635" s="27">
        <f t="shared" si="289"/>
        <v>40619931</v>
      </c>
      <c r="Q4635" s="31">
        <f t="shared" si="290"/>
        <v>45002511040693</v>
      </c>
      <c r="R4635" s="27">
        <f>COUNTIF(tratycont!S:S,'Integrantes original'!Q4635)</f>
        <v>0</v>
      </c>
      <c r="S4635" s="27">
        <f t="shared" si="291"/>
        <v>0</v>
      </c>
    </row>
    <row r="4636" spans="1:19" x14ac:dyDescent="0.15">
      <c r="A4636" s="29">
        <v>4500251</v>
      </c>
      <c r="B4636" s="29">
        <v>450025114</v>
      </c>
      <c r="C4636" s="29" t="s">
        <v>245</v>
      </c>
      <c r="D4636" s="30" t="s">
        <v>3851</v>
      </c>
      <c r="E4636" s="30" t="s">
        <v>1039</v>
      </c>
      <c r="F4636" s="15">
        <v>1</v>
      </c>
      <c r="G4636" s="29">
        <v>22</v>
      </c>
      <c r="H4636" s="29">
        <v>9</v>
      </c>
      <c r="I4636" s="29">
        <v>2015</v>
      </c>
      <c r="J4636" s="15">
        <v>-1</v>
      </c>
      <c r="K4636" s="15">
        <v>-1</v>
      </c>
      <c r="L4636" s="15">
        <v>0</v>
      </c>
      <c r="M4636" s="15">
        <v>0</v>
      </c>
      <c r="N4636" s="27" t="e">
        <f>SUMIF(#REF!,'Integrantes original'!A4423,#REF!)</f>
        <v>#REF!</v>
      </c>
      <c r="O4636" s="27">
        <f t="shared" si="288"/>
        <v>22092015</v>
      </c>
      <c r="P4636" s="27">
        <f t="shared" si="289"/>
        <v>220920151</v>
      </c>
      <c r="Q4636" s="31">
        <f t="shared" si="290"/>
        <v>45002511220915</v>
      </c>
      <c r="R4636" s="27">
        <f>COUNTIF(tratycont!S:S,'Integrantes original'!Q4636)</f>
        <v>0</v>
      </c>
      <c r="S4636" s="27">
        <f t="shared" si="291"/>
        <v>0</v>
      </c>
    </row>
    <row r="4637" spans="1:19" x14ac:dyDescent="0.15">
      <c r="A4637" s="29">
        <v>4500261</v>
      </c>
      <c r="B4637" s="29">
        <v>450026101</v>
      </c>
      <c r="C4637" s="29" t="s">
        <v>16</v>
      </c>
      <c r="D4637" s="30" t="s">
        <v>3852</v>
      </c>
      <c r="E4637" s="30" t="s">
        <v>3853</v>
      </c>
      <c r="F4637" s="15">
        <v>1</v>
      </c>
      <c r="G4637" s="29">
        <v>3</v>
      </c>
      <c r="H4637" s="29">
        <v>5</v>
      </c>
      <c r="I4637" s="29">
        <v>1975</v>
      </c>
      <c r="J4637" s="15">
        <v>-1</v>
      </c>
      <c r="K4637" s="15">
        <v>-1</v>
      </c>
      <c r="L4637" s="15">
        <v>0</v>
      </c>
      <c r="M4637" s="15">
        <v>0</v>
      </c>
      <c r="N4637" s="27" t="e">
        <f>SUMIF(#REF!,'Integrantes original'!A4424,#REF!)</f>
        <v>#REF!</v>
      </c>
      <c r="O4637" s="27">
        <f t="shared" si="288"/>
        <v>3051975</v>
      </c>
      <c r="P4637" s="27">
        <f t="shared" si="289"/>
        <v>30519751</v>
      </c>
      <c r="Q4637" s="31">
        <f t="shared" si="290"/>
        <v>45002611030575</v>
      </c>
      <c r="R4637" s="27">
        <f>COUNTIF(tratycont!S:S,'Integrantes original'!Q4637)</f>
        <v>0</v>
      </c>
      <c r="S4637" s="27">
        <f t="shared" si="291"/>
        <v>0</v>
      </c>
    </row>
    <row r="4638" spans="1:19" x14ac:dyDescent="0.15">
      <c r="A4638" s="29">
        <v>4500261</v>
      </c>
      <c r="B4638" s="29">
        <v>450026102</v>
      </c>
      <c r="C4638" s="29" t="s">
        <v>19</v>
      </c>
      <c r="D4638" s="30" t="s">
        <v>3854</v>
      </c>
      <c r="E4638" s="30" t="s">
        <v>170</v>
      </c>
      <c r="F4638" s="15">
        <v>2</v>
      </c>
      <c r="G4638" s="29">
        <v>6</v>
      </c>
      <c r="H4638" s="29">
        <v>4</v>
      </c>
      <c r="I4638" s="29">
        <v>1980</v>
      </c>
      <c r="J4638" s="15">
        <v>-1</v>
      </c>
      <c r="K4638" s="15">
        <v>-1</v>
      </c>
      <c r="L4638" s="15">
        <v>0</v>
      </c>
      <c r="M4638" s="15">
        <v>0</v>
      </c>
      <c r="N4638" s="27" t="e">
        <f>SUMIF(#REF!,'Integrantes original'!A4425,#REF!)</f>
        <v>#REF!</v>
      </c>
      <c r="O4638" s="27">
        <f t="shared" si="288"/>
        <v>6041980</v>
      </c>
      <c r="P4638" s="27">
        <f t="shared" si="289"/>
        <v>60419802</v>
      </c>
      <c r="Q4638" s="31">
        <f t="shared" si="290"/>
        <v>45002612060480</v>
      </c>
      <c r="R4638" s="27">
        <f>COUNTIF(tratycont!S:S,'Integrantes original'!Q4638)</f>
        <v>0</v>
      </c>
      <c r="S4638" s="27">
        <f t="shared" si="291"/>
        <v>0</v>
      </c>
    </row>
    <row r="4639" spans="1:19" x14ac:dyDescent="0.15">
      <c r="A4639" s="29">
        <v>4500261</v>
      </c>
      <c r="B4639" s="29">
        <v>450026103</v>
      </c>
      <c r="C4639" s="29" t="s">
        <v>22</v>
      </c>
      <c r="D4639" s="30" t="s">
        <v>3855</v>
      </c>
      <c r="E4639" s="30" t="s">
        <v>3853</v>
      </c>
      <c r="F4639" s="15">
        <v>1</v>
      </c>
      <c r="G4639" s="29">
        <v>6</v>
      </c>
      <c r="H4639" s="29">
        <v>5</v>
      </c>
      <c r="I4639" s="29">
        <v>2000</v>
      </c>
      <c r="J4639" s="15">
        <v>-1</v>
      </c>
      <c r="K4639" s="15">
        <v>-1</v>
      </c>
      <c r="L4639" s="15">
        <v>0</v>
      </c>
      <c r="M4639" s="15">
        <v>0</v>
      </c>
      <c r="N4639" s="27" t="e">
        <f>SUMIF(#REF!,'Integrantes original'!A4426,#REF!)</f>
        <v>#REF!</v>
      </c>
      <c r="O4639" s="27">
        <f t="shared" si="288"/>
        <v>6052000</v>
      </c>
      <c r="P4639" s="27">
        <f t="shared" si="289"/>
        <v>60520001</v>
      </c>
      <c r="Q4639" s="31">
        <f t="shared" si="290"/>
        <v>45002611060500</v>
      </c>
      <c r="R4639" s="27">
        <f>COUNTIF(tratycont!S:S,'Integrantes original'!Q4639)</f>
        <v>0</v>
      </c>
      <c r="S4639" s="27">
        <f t="shared" si="291"/>
        <v>0</v>
      </c>
    </row>
    <row r="4640" spans="1:19" x14ac:dyDescent="0.15">
      <c r="A4640" s="29">
        <v>4500261</v>
      </c>
      <c r="B4640" s="29">
        <v>450026104</v>
      </c>
      <c r="C4640" s="29" t="s">
        <v>25</v>
      </c>
      <c r="D4640" s="30" t="s">
        <v>3856</v>
      </c>
      <c r="E4640" s="30" t="s">
        <v>3853</v>
      </c>
      <c r="F4640" s="15">
        <v>1</v>
      </c>
      <c r="G4640" s="29">
        <v>10</v>
      </c>
      <c r="H4640" s="29">
        <v>7</v>
      </c>
      <c r="I4640" s="29">
        <v>2004</v>
      </c>
      <c r="J4640" s="15">
        <v>-1</v>
      </c>
      <c r="K4640" s="15">
        <v>-1</v>
      </c>
      <c r="L4640" s="15">
        <v>0</v>
      </c>
      <c r="M4640" s="15">
        <v>0</v>
      </c>
      <c r="N4640" s="27" t="e">
        <f>SUMIF(#REF!,'Integrantes original'!A4427,#REF!)</f>
        <v>#REF!</v>
      </c>
      <c r="O4640" s="27">
        <f t="shared" si="288"/>
        <v>10072004</v>
      </c>
      <c r="P4640" s="27">
        <f t="shared" si="289"/>
        <v>100720041</v>
      </c>
      <c r="Q4640" s="31">
        <f t="shared" si="290"/>
        <v>45002611100704</v>
      </c>
      <c r="R4640" s="27">
        <f>COUNTIF(tratycont!S:S,'Integrantes original'!Q4640)</f>
        <v>0</v>
      </c>
      <c r="S4640" s="27">
        <f t="shared" si="291"/>
        <v>0</v>
      </c>
    </row>
    <row r="4641" spans="1:19" x14ac:dyDescent="0.15">
      <c r="A4641" s="29">
        <v>4500261</v>
      </c>
      <c r="B4641" s="29">
        <v>450026105</v>
      </c>
      <c r="C4641" s="29" t="s">
        <v>27</v>
      </c>
      <c r="D4641" s="30" t="s">
        <v>3857</v>
      </c>
      <c r="E4641" s="30" t="s">
        <v>3853</v>
      </c>
      <c r="F4641" s="15">
        <v>2</v>
      </c>
      <c r="G4641" s="29">
        <v>25</v>
      </c>
      <c r="H4641" s="29">
        <v>10</v>
      </c>
      <c r="I4641" s="29">
        <v>2010</v>
      </c>
      <c r="J4641" s="15">
        <v>-1</v>
      </c>
      <c r="K4641" s="15">
        <v>-1</v>
      </c>
      <c r="L4641" s="15">
        <v>0</v>
      </c>
      <c r="M4641" s="15">
        <v>0</v>
      </c>
      <c r="N4641" s="27" t="e">
        <f>SUMIF(#REF!,'Integrantes original'!A4428,#REF!)</f>
        <v>#REF!</v>
      </c>
      <c r="O4641" s="27">
        <f t="shared" si="288"/>
        <v>25102010</v>
      </c>
      <c r="P4641" s="27">
        <f t="shared" si="289"/>
        <v>251020102</v>
      </c>
      <c r="Q4641" s="31">
        <f t="shared" si="290"/>
        <v>45002612251010</v>
      </c>
      <c r="R4641" s="27">
        <f>COUNTIF(tratycont!S:S,'Integrantes original'!Q4641)</f>
        <v>0</v>
      </c>
      <c r="S4641" s="27">
        <f t="shared" si="291"/>
        <v>0</v>
      </c>
    </row>
    <row r="4642" spans="1:19" x14ac:dyDescent="0.15">
      <c r="A4642" s="29">
        <v>4500261</v>
      </c>
      <c r="B4642" s="29">
        <v>450026106</v>
      </c>
      <c r="C4642" s="29" t="s">
        <v>30</v>
      </c>
      <c r="D4642" s="30" t="s">
        <v>3858</v>
      </c>
      <c r="E4642" s="30" t="s">
        <v>3853</v>
      </c>
      <c r="F4642" s="15">
        <v>2</v>
      </c>
      <c r="G4642" s="29">
        <v>26</v>
      </c>
      <c r="H4642" s="29">
        <v>2</v>
      </c>
      <c r="I4642" s="29">
        <v>1999</v>
      </c>
      <c r="J4642" s="15">
        <v>1</v>
      </c>
      <c r="K4642" s="15">
        <v>0</v>
      </c>
      <c r="L4642" s="15">
        <v>1</v>
      </c>
      <c r="M4642" s="15">
        <v>2</v>
      </c>
      <c r="N4642" s="27" t="e">
        <f>SUMIF(#REF!,'Integrantes original'!A4429,#REF!)</f>
        <v>#REF!</v>
      </c>
      <c r="O4642" s="27">
        <f t="shared" si="288"/>
        <v>26021999</v>
      </c>
      <c r="P4642" s="27">
        <f t="shared" si="289"/>
        <v>260219992</v>
      </c>
      <c r="Q4642" s="31">
        <f t="shared" si="290"/>
        <v>45002612260299</v>
      </c>
      <c r="R4642" s="27">
        <f>COUNTIF(tratycont!S:S,'Integrantes original'!Q4642)</f>
        <v>0</v>
      </c>
      <c r="S4642" s="27">
        <f t="shared" si="291"/>
        <v>0</v>
      </c>
    </row>
    <row r="4643" spans="1:19" x14ac:dyDescent="0.15">
      <c r="A4643" s="29">
        <v>4500261</v>
      </c>
      <c r="B4643" s="29">
        <v>450026107</v>
      </c>
      <c r="C4643" s="29" t="s">
        <v>56</v>
      </c>
      <c r="D4643" s="30" t="s">
        <v>3859</v>
      </c>
      <c r="E4643" s="30" t="s">
        <v>371</v>
      </c>
      <c r="F4643" s="15">
        <v>1</v>
      </c>
      <c r="G4643" s="29">
        <v>99</v>
      </c>
      <c r="H4643" s="29">
        <v>99</v>
      </c>
      <c r="I4643" s="29">
        <v>9999</v>
      </c>
      <c r="J4643" s="15">
        <v>-1</v>
      </c>
      <c r="K4643" s="15">
        <v>-1</v>
      </c>
      <c r="L4643" s="15">
        <v>0</v>
      </c>
      <c r="M4643" s="15">
        <v>0</v>
      </c>
      <c r="N4643" s="27" t="e">
        <f>SUMIF(#REF!,'Integrantes original'!A4430,#REF!)</f>
        <v>#REF!</v>
      </c>
      <c r="O4643" s="27">
        <f t="shared" si="288"/>
        <v>99999999</v>
      </c>
      <c r="P4643" s="27">
        <f t="shared" si="289"/>
        <v>999999991</v>
      </c>
      <c r="Q4643" s="31">
        <f t="shared" si="290"/>
        <v>45002611999999</v>
      </c>
      <c r="R4643" s="27">
        <f>COUNTIF(tratycont!S:S,'Integrantes original'!Q4643)</f>
        <v>0</v>
      </c>
      <c r="S4643" s="27">
        <f t="shared" si="291"/>
        <v>0</v>
      </c>
    </row>
    <row r="4644" spans="1:19" x14ac:dyDescent="0.15">
      <c r="A4644" s="29">
        <v>4500261</v>
      </c>
      <c r="B4644" s="29">
        <v>450026108</v>
      </c>
      <c r="C4644" s="29" t="s">
        <v>58</v>
      </c>
      <c r="D4644" s="30" t="s">
        <v>3860</v>
      </c>
      <c r="E4644" s="30" t="s">
        <v>3853</v>
      </c>
      <c r="F4644" s="15">
        <v>1</v>
      </c>
      <c r="G4644" s="29">
        <v>18</v>
      </c>
      <c r="H4644" s="29">
        <v>11</v>
      </c>
      <c r="I4644" s="29">
        <v>2015</v>
      </c>
      <c r="J4644" s="15">
        <v>-1</v>
      </c>
      <c r="K4644" s="15">
        <v>-1</v>
      </c>
      <c r="L4644" s="15">
        <v>0</v>
      </c>
      <c r="M4644" s="15">
        <v>0</v>
      </c>
      <c r="N4644" s="27" t="e">
        <f>SUMIF(#REF!,'Integrantes original'!A4431,#REF!)</f>
        <v>#REF!</v>
      </c>
      <c r="O4644" s="27">
        <f t="shared" si="288"/>
        <v>18112015</v>
      </c>
      <c r="P4644" s="27">
        <f t="shared" si="289"/>
        <v>181120151</v>
      </c>
      <c r="Q4644" s="31">
        <f t="shared" si="290"/>
        <v>45002611181115</v>
      </c>
      <c r="R4644" s="27">
        <f>COUNTIF(tratycont!S:S,'Integrantes original'!Q4644)</f>
        <v>0</v>
      </c>
      <c r="S4644" s="27">
        <f t="shared" si="291"/>
        <v>0</v>
      </c>
    </row>
    <row r="4645" spans="1:19" x14ac:dyDescent="0.15">
      <c r="A4645" s="29">
        <v>4500261</v>
      </c>
      <c r="B4645" s="29">
        <v>450026109</v>
      </c>
      <c r="C4645" s="29" t="s">
        <v>120</v>
      </c>
      <c r="D4645" s="30" t="s">
        <v>3861</v>
      </c>
      <c r="E4645" s="30" t="s">
        <v>3853</v>
      </c>
      <c r="F4645" s="15">
        <v>1</v>
      </c>
      <c r="G4645" s="29">
        <v>3</v>
      </c>
      <c r="H4645" s="29">
        <v>10</v>
      </c>
      <c r="I4645" s="29">
        <v>2018</v>
      </c>
      <c r="J4645" s="15">
        <v>2</v>
      </c>
      <c r="K4645" s="15">
        <v>6</v>
      </c>
      <c r="L4645" s="15">
        <v>0</v>
      </c>
      <c r="M4645" s="15">
        <v>0</v>
      </c>
      <c r="N4645" s="27" t="e">
        <f>SUMIF(#REF!,'Integrantes original'!A4432,#REF!)</f>
        <v>#REF!</v>
      </c>
      <c r="O4645" s="27">
        <f t="shared" si="288"/>
        <v>3102018</v>
      </c>
      <c r="P4645" s="27">
        <f t="shared" si="289"/>
        <v>31020181</v>
      </c>
      <c r="Q4645" s="31">
        <f t="shared" si="290"/>
        <v>45002611031018</v>
      </c>
      <c r="R4645" s="27">
        <f>COUNTIF(tratycont!S:S,'Integrantes original'!Q4645)</f>
        <v>1</v>
      </c>
      <c r="S4645" s="27">
        <f t="shared" si="291"/>
        <v>1</v>
      </c>
    </row>
    <row r="4646" spans="1:19" x14ac:dyDescent="0.15">
      <c r="A4646" s="29">
        <v>4500271</v>
      </c>
      <c r="B4646" s="29">
        <v>450027101</v>
      </c>
      <c r="C4646" s="29" t="s">
        <v>16</v>
      </c>
      <c r="D4646" s="30" t="s">
        <v>3862</v>
      </c>
      <c r="E4646" s="30" t="s">
        <v>3863</v>
      </c>
      <c r="F4646" s="15">
        <v>1</v>
      </c>
      <c r="G4646" s="29">
        <v>8</v>
      </c>
      <c r="H4646" s="29">
        <v>2</v>
      </c>
      <c r="I4646" s="29">
        <v>1989</v>
      </c>
      <c r="J4646" s="15">
        <v>-1</v>
      </c>
      <c r="K4646" s="15">
        <v>-1</v>
      </c>
      <c r="L4646" s="15">
        <v>0</v>
      </c>
      <c r="M4646" s="15">
        <v>0</v>
      </c>
      <c r="N4646" s="27" t="e">
        <f>SUMIF(#REF!,'Integrantes original'!A4433,#REF!)</f>
        <v>#REF!</v>
      </c>
      <c r="O4646" s="27">
        <f t="shared" si="288"/>
        <v>8021989</v>
      </c>
      <c r="P4646" s="27">
        <f t="shared" si="289"/>
        <v>80219891</v>
      </c>
      <c r="Q4646" s="31">
        <f t="shared" si="290"/>
        <v>45002711080289</v>
      </c>
      <c r="R4646" s="27">
        <f>COUNTIF(tratycont!S:S,'Integrantes original'!Q4646)</f>
        <v>0</v>
      </c>
      <c r="S4646" s="27">
        <f t="shared" si="291"/>
        <v>0</v>
      </c>
    </row>
    <row r="4647" spans="1:19" x14ac:dyDescent="0.15">
      <c r="A4647" s="29">
        <v>4500271</v>
      </c>
      <c r="B4647" s="29">
        <v>450027102</v>
      </c>
      <c r="C4647" s="29" t="s">
        <v>19</v>
      </c>
      <c r="D4647" s="30" t="s">
        <v>2288</v>
      </c>
      <c r="E4647" s="30" t="s">
        <v>3864</v>
      </c>
      <c r="F4647" s="15">
        <v>2</v>
      </c>
      <c r="G4647" s="29">
        <v>10</v>
      </c>
      <c r="H4647" s="29">
        <v>12</v>
      </c>
      <c r="I4647" s="29">
        <v>1990</v>
      </c>
      <c r="J4647" s="15">
        <v>1</v>
      </c>
      <c r="K4647" s="15">
        <v>0</v>
      </c>
      <c r="L4647" s="15">
        <v>1</v>
      </c>
      <c r="M4647" s="15">
        <v>1</v>
      </c>
      <c r="N4647" s="27" t="e">
        <f>SUMIF(#REF!,'Integrantes original'!A4434,#REF!)</f>
        <v>#REF!</v>
      </c>
      <c r="O4647" s="27">
        <f t="shared" si="288"/>
        <v>10121990</v>
      </c>
      <c r="P4647" s="27">
        <f t="shared" si="289"/>
        <v>101219902</v>
      </c>
      <c r="Q4647" s="31">
        <f t="shared" si="290"/>
        <v>45002712101290</v>
      </c>
      <c r="R4647" s="27">
        <f>COUNTIF(tratycont!S:S,'Integrantes original'!Q4647)</f>
        <v>0</v>
      </c>
      <c r="S4647" s="27">
        <f t="shared" si="291"/>
        <v>0</v>
      </c>
    </row>
    <row r="4648" spans="1:19" x14ac:dyDescent="0.15">
      <c r="A4648" s="29">
        <v>4500271</v>
      </c>
      <c r="B4648" s="29">
        <v>450027103</v>
      </c>
      <c r="C4648" s="29" t="s">
        <v>22</v>
      </c>
      <c r="D4648" s="30" t="s">
        <v>3865</v>
      </c>
      <c r="E4648" s="30" t="s">
        <v>3866</v>
      </c>
      <c r="F4648" s="15">
        <v>1</v>
      </c>
      <c r="G4648" s="29">
        <v>30</v>
      </c>
      <c r="H4648" s="29">
        <v>3</v>
      </c>
      <c r="I4648" s="29">
        <v>2011</v>
      </c>
      <c r="J4648" s="15">
        <v>-1</v>
      </c>
      <c r="K4648" s="15">
        <v>-1</v>
      </c>
      <c r="L4648" s="15">
        <v>0</v>
      </c>
      <c r="M4648" s="15">
        <v>0</v>
      </c>
      <c r="N4648" s="27" t="e">
        <f>SUMIF(#REF!,'Integrantes original'!A4435,#REF!)</f>
        <v>#REF!</v>
      </c>
      <c r="O4648" s="27">
        <f t="shared" si="288"/>
        <v>30032011</v>
      </c>
      <c r="P4648" s="27">
        <f t="shared" si="289"/>
        <v>300320111</v>
      </c>
      <c r="Q4648" s="31">
        <f t="shared" si="290"/>
        <v>45002711300311</v>
      </c>
      <c r="R4648" s="27">
        <f>COUNTIF(tratycont!S:S,'Integrantes original'!Q4648)</f>
        <v>0</v>
      </c>
      <c r="S4648" s="27">
        <f t="shared" si="291"/>
        <v>0</v>
      </c>
    </row>
    <row r="4649" spans="1:19" x14ac:dyDescent="0.15">
      <c r="A4649" s="29">
        <v>4500271</v>
      </c>
      <c r="B4649" s="29">
        <v>450027104</v>
      </c>
      <c r="C4649" s="29" t="s">
        <v>25</v>
      </c>
      <c r="D4649" s="30" t="s">
        <v>3867</v>
      </c>
      <c r="E4649" s="30" t="s">
        <v>3864</v>
      </c>
      <c r="F4649" s="15">
        <v>1</v>
      </c>
      <c r="G4649" s="29">
        <v>27</v>
      </c>
      <c r="H4649" s="29">
        <v>8</v>
      </c>
      <c r="I4649" s="29">
        <v>1995</v>
      </c>
      <c r="J4649" s="15">
        <v>-1</v>
      </c>
      <c r="K4649" s="15">
        <v>-1</v>
      </c>
      <c r="L4649" s="15">
        <v>0</v>
      </c>
      <c r="M4649" s="15">
        <v>0</v>
      </c>
      <c r="N4649" s="27" t="e">
        <f>SUMIF(#REF!,'Integrantes original'!A4436,#REF!)</f>
        <v>#REF!</v>
      </c>
      <c r="O4649" s="27">
        <f t="shared" si="288"/>
        <v>27081995</v>
      </c>
      <c r="P4649" s="27">
        <f t="shared" si="289"/>
        <v>270819951</v>
      </c>
      <c r="Q4649" s="31">
        <f t="shared" si="290"/>
        <v>45002711270895</v>
      </c>
      <c r="R4649" s="27">
        <f>COUNTIF(tratycont!S:S,'Integrantes original'!Q4649)</f>
        <v>0</v>
      </c>
      <c r="S4649" s="27">
        <f t="shared" si="291"/>
        <v>0</v>
      </c>
    </row>
    <row r="4650" spans="1:19" x14ac:dyDescent="0.15">
      <c r="A4650" s="29">
        <v>4500271</v>
      </c>
      <c r="B4650" s="29">
        <v>450027105</v>
      </c>
      <c r="C4650" s="29" t="s">
        <v>27</v>
      </c>
      <c r="D4650" s="30" t="s">
        <v>3868</v>
      </c>
      <c r="E4650" s="30" t="s">
        <v>3869</v>
      </c>
      <c r="F4650" s="15">
        <v>2</v>
      </c>
      <c r="G4650" s="29">
        <v>20</v>
      </c>
      <c r="H4650" s="29">
        <v>9</v>
      </c>
      <c r="I4650" s="29">
        <v>1965</v>
      </c>
      <c r="J4650" s="15">
        <v>-1</v>
      </c>
      <c r="K4650" s="15">
        <v>-1</v>
      </c>
      <c r="L4650" s="15">
        <v>0</v>
      </c>
      <c r="M4650" s="15">
        <v>0</v>
      </c>
      <c r="N4650" s="27" t="e">
        <f>SUMIF(#REF!,'Integrantes original'!A4437,#REF!)</f>
        <v>#REF!</v>
      </c>
      <c r="O4650" s="27">
        <f t="shared" si="288"/>
        <v>20091965</v>
      </c>
      <c r="P4650" s="27">
        <f t="shared" si="289"/>
        <v>200919652</v>
      </c>
      <c r="Q4650" s="31">
        <f t="shared" si="290"/>
        <v>45002712200965</v>
      </c>
      <c r="R4650" s="27">
        <f>COUNTIF(tratycont!S:S,'Integrantes original'!Q4650)</f>
        <v>0</v>
      </c>
      <c r="S4650" s="27">
        <f t="shared" si="291"/>
        <v>0</v>
      </c>
    </row>
    <row r="4651" spans="1:19" x14ac:dyDescent="0.15">
      <c r="A4651" s="29">
        <v>4500281</v>
      </c>
      <c r="B4651" s="29">
        <v>450028101</v>
      </c>
      <c r="C4651" s="29" t="s">
        <v>16</v>
      </c>
      <c r="D4651" s="30" t="s">
        <v>1094</v>
      </c>
      <c r="E4651" s="30" t="s">
        <v>1039</v>
      </c>
      <c r="F4651" s="15">
        <v>1</v>
      </c>
      <c r="G4651" s="29">
        <v>7</v>
      </c>
      <c r="H4651" s="29">
        <v>10</v>
      </c>
      <c r="I4651" s="29">
        <v>1971</v>
      </c>
      <c r="J4651" s="15">
        <v>-1</v>
      </c>
      <c r="K4651" s="15">
        <v>-1</v>
      </c>
      <c r="L4651" s="15">
        <v>0</v>
      </c>
      <c r="M4651" s="15">
        <v>0</v>
      </c>
      <c r="N4651" s="27" t="e">
        <f>SUMIF(#REF!,'Integrantes original'!A4438,#REF!)</f>
        <v>#REF!</v>
      </c>
      <c r="O4651" s="27">
        <f t="shared" si="288"/>
        <v>7101971</v>
      </c>
      <c r="P4651" s="27">
        <f t="shared" si="289"/>
        <v>71019711</v>
      </c>
      <c r="Q4651" s="31">
        <f t="shared" si="290"/>
        <v>45002811071071</v>
      </c>
      <c r="R4651" s="27">
        <f>COUNTIF(tratycont!S:S,'Integrantes original'!Q4651)</f>
        <v>0</v>
      </c>
      <c r="S4651" s="27">
        <f t="shared" si="291"/>
        <v>0</v>
      </c>
    </row>
    <row r="4652" spans="1:19" x14ac:dyDescent="0.15">
      <c r="A4652" s="29">
        <v>4500281</v>
      </c>
      <c r="B4652" s="29">
        <v>450028102</v>
      </c>
      <c r="C4652" s="29" t="s">
        <v>19</v>
      </c>
      <c r="D4652" s="30" t="s">
        <v>3004</v>
      </c>
      <c r="E4652" s="30" t="s">
        <v>152</v>
      </c>
      <c r="F4652" s="15">
        <v>2</v>
      </c>
      <c r="G4652" s="29">
        <v>18</v>
      </c>
      <c r="H4652" s="29">
        <v>9</v>
      </c>
      <c r="I4652" s="29">
        <v>1979</v>
      </c>
      <c r="J4652" s="15">
        <v>-1</v>
      </c>
      <c r="K4652" s="15">
        <v>-1</v>
      </c>
      <c r="L4652" s="15">
        <v>0</v>
      </c>
      <c r="M4652" s="15">
        <v>0</v>
      </c>
      <c r="N4652" s="27" t="e">
        <f>SUMIF(#REF!,'Integrantes original'!A4439,#REF!)</f>
        <v>#REF!</v>
      </c>
      <c r="O4652" s="27">
        <f t="shared" si="288"/>
        <v>18091979</v>
      </c>
      <c r="P4652" s="27">
        <f t="shared" si="289"/>
        <v>180919792</v>
      </c>
      <c r="Q4652" s="31">
        <f t="shared" si="290"/>
        <v>45002812180979</v>
      </c>
      <c r="R4652" s="27">
        <f>COUNTIF(tratycont!S:S,'Integrantes original'!Q4652)</f>
        <v>0</v>
      </c>
      <c r="S4652" s="27">
        <f t="shared" si="291"/>
        <v>0</v>
      </c>
    </row>
    <row r="4653" spans="1:19" x14ac:dyDescent="0.15">
      <c r="A4653" s="29">
        <v>4500281</v>
      </c>
      <c r="B4653" s="29">
        <v>450028103</v>
      </c>
      <c r="C4653" s="29" t="s">
        <v>22</v>
      </c>
      <c r="D4653" s="30" t="s">
        <v>1094</v>
      </c>
      <c r="E4653" s="30" t="s">
        <v>3870</v>
      </c>
      <c r="F4653" s="15">
        <v>1</v>
      </c>
      <c r="G4653" s="29">
        <v>17</v>
      </c>
      <c r="H4653" s="29">
        <v>10</v>
      </c>
      <c r="I4653" s="29">
        <v>2003</v>
      </c>
      <c r="J4653" s="15">
        <v>-1</v>
      </c>
      <c r="K4653" s="15">
        <v>-1</v>
      </c>
      <c r="L4653" s="15">
        <v>0</v>
      </c>
      <c r="M4653" s="15">
        <v>0</v>
      </c>
      <c r="N4653" s="27" t="e">
        <f>SUMIF(#REF!,'Integrantes original'!A4440,#REF!)</f>
        <v>#REF!</v>
      </c>
      <c r="O4653" s="27">
        <f t="shared" si="288"/>
        <v>17102003</v>
      </c>
      <c r="P4653" s="27">
        <f t="shared" si="289"/>
        <v>171020031</v>
      </c>
      <c r="Q4653" s="31">
        <f t="shared" si="290"/>
        <v>45002811171003</v>
      </c>
      <c r="R4653" s="27">
        <f>COUNTIF(tratycont!S:S,'Integrantes original'!Q4653)</f>
        <v>0</v>
      </c>
      <c r="S4653" s="27">
        <f t="shared" si="291"/>
        <v>0</v>
      </c>
    </row>
    <row r="4654" spans="1:19" x14ac:dyDescent="0.15">
      <c r="A4654" s="29">
        <v>4500281</v>
      </c>
      <c r="B4654" s="29">
        <v>450028104</v>
      </c>
      <c r="C4654" s="29" t="s">
        <v>25</v>
      </c>
      <c r="D4654" s="30" t="s">
        <v>398</v>
      </c>
      <c r="E4654" s="30" t="s">
        <v>1039</v>
      </c>
      <c r="F4654" s="15">
        <v>1</v>
      </c>
      <c r="G4654" s="29">
        <v>26</v>
      </c>
      <c r="H4654" s="29">
        <v>4</v>
      </c>
      <c r="I4654" s="29">
        <v>2006</v>
      </c>
      <c r="J4654" s="15">
        <v>-1</v>
      </c>
      <c r="K4654" s="15">
        <v>-1</v>
      </c>
      <c r="L4654" s="15">
        <v>0</v>
      </c>
      <c r="M4654" s="15">
        <v>0</v>
      </c>
      <c r="N4654" s="27" t="e">
        <f>SUMIF(#REF!,'Integrantes original'!A4441,#REF!)</f>
        <v>#REF!</v>
      </c>
      <c r="O4654" s="27">
        <f t="shared" si="288"/>
        <v>26042006</v>
      </c>
      <c r="P4654" s="27">
        <f t="shared" si="289"/>
        <v>260420061</v>
      </c>
      <c r="Q4654" s="31">
        <f t="shared" si="290"/>
        <v>45002811260406</v>
      </c>
      <c r="R4654" s="27">
        <f>COUNTIF(tratycont!S:S,'Integrantes original'!Q4654)</f>
        <v>0</v>
      </c>
      <c r="S4654" s="27">
        <f t="shared" si="291"/>
        <v>0</v>
      </c>
    </row>
    <row r="4655" spans="1:19" x14ac:dyDescent="0.15">
      <c r="A4655" s="29">
        <v>4500281</v>
      </c>
      <c r="B4655" s="29">
        <v>450028105</v>
      </c>
      <c r="C4655" s="29" t="s">
        <v>27</v>
      </c>
      <c r="D4655" s="30" t="s">
        <v>1211</v>
      </c>
      <c r="E4655" s="30" t="s">
        <v>1039</v>
      </c>
      <c r="F4655" s="15">
        <v>2</v>
      </c>
      <c r="G4655" s="29">
        <v>20</v>
      </c>
      <c r="H4655" s="29">
        <v>4</v>
      </c>
      <c r="I4655" s="29">
        <v>2008</v>
      </c>
      <c r="J4655" s="15">
        <v>-1</v>
      </c>
      <c r="K4655" s="15">
        <v>-1</v>
      </c>
      <c r="L4655" s="15">
        <v>0</v>
      </c>
      <c r="M4655" s="15">
        <v>0</v>
      </c>
      <c r="N4655" s="27" t="e">
        <f>SUMIF(#REF!,'Integrantes original'!A4442,#REF!)</f>
        <v>#REF!</v>
      </c>
      <c r="O4655" s="27">
        <f t="shared" si="288"/>
        <v>20042008</v>
      </c>
      <c r="P4655" s="27">
        <f t="shared" si="289"/>
        <v>200420082</v>
      </c>
      <c r="Q4655" s="31">
        <f t="shared" si="290"/>
        <v>45002812200408</v>
      </c>
      <c r="R4655" s="27">
        <f>COUNTIF(tratycont!S:S,'Integrantes original'!Q4655)</f>
        <v>0</v>
      </c>
      <c r="S4655" s="27">
        <f t="shared" si="291"/>
        <v>0</v>
      </c>
    </row>
    <row r="4656" spans="1:19" x14ac:dyDescent="0.15">
      <c r="A4656" s="29">
        <v>4500281</v>
      </c>
      <c r="B4656" s="29">
        <v>450028106</v>
      </c>
      <c r="C4656" s="29" t="s">
        <v>30</v>
      </c>
      <c r="D4656" s="30" t="s">
        <v>311</v>
      </c>
      <c r="E4656" s="30" t="s">
        <v>1039</v>
      </c>
      <c r="F4656" s="15">
        <v>2</v>
      </c>
      <c r="G4656" s="29">
        <v>4</v>
      </c>
      <c r="H4656" s="29">
        <v>5</v>
      </c>
      <c r="I4656" s="29">
        <v>2012</v>
      </c>
      <c r="J4656" s="15">
        <v>-1</v>
      </c>
      <c r="K4656" s="15">
        <v>-1</v>
      </c>
      <c r="L4656" s="15">
        <v>0</v>
      </c>
      <c r="M4656" s="15">
        <v>0</v>
      </c>
      <c r="N4656" s="27" t="e">
        <f>SUMIF(#REF!,'Integrantes original'!A4443,#REF!)</f>
        <v>#REF!</v>
      </c>
      <c r="O4656" s="27">
        <f t="shared" si="288"/>
        <v>4052012</v>
      </c>
      <c r="P4656" s="27">
        <f t="shared" si="289"/>
        <v>40520122</v>
      </c>
      <c r="Q4656" s="31">
        <f t="shared" si="290"/>
        <v>45002812040512</v>
      </c>
      <c r="R4656" s="27">
        <f>COUNTIF(tratycont!S:S,'Integrantes original'!Q4656)</f>
        <v>0</v>
      </c>
      <c r="S4656" s="27">
        <f t="shared" si="291"/>
        <v>0</v>
      </c>
    </row>
    <row r="4657" spans="1:19" x14ac:dyDescent="0.15">
      <c r="A4657" s="29">
        <v>4500281</v>
      </c>
      <c r="B4657" s="29">
        <v>450028107</v>
      </c>
      <c r="C4657" s="29" t="s">
        <v>56</v>
      </c>
      <c r="D4657" s="30" t="s">
        <v>1934</v>
      </c>
      <c r="E4657" s="30" t="s">
        <v>1039</v>
      </c>
      <c r="F4657" s="15">
        <v>2</v>
      </c>
      <c r="G4657" s="29">
        <v>5</v>
      </c>
      <c r="H4657" s="29">
        <v>5</v>
      </c>
      <c r="I4657" s="29">
        <v>2015</v>
      </c>
      <c r="J4657" s="15">
        <v>-1</v>
      </c>
      <c r="K4657" s="15">
        <v>-1</v>
      </c>
      <c r="L4657" s="15">
        <v>0</v>
      </c>
      <c r="M4657" s="15">
        <v>0</v>
      </c>
      <c r="N4657" s="27" t="e">
        <f>SUMIF(#REF!,'Integrantes original'!A4444,#REF!)</f>
        <v>#REF!</v>
      </c>
      <c r="O4657" s="27">
        <f t="shared" si="288"/>
        <v>5052015</v>
      </c>
      <c r="P4657" s="27">
        <f t="shared" si="289"/>
        <v>50520152</v>
      </c>
      <c r="Q4657" s="31">
        <f t="shared" si="290"/>
        <v>45002812050515</v>
      </c>
      <c r="R4657" s="27">
        <f>COUNTIF(tratycont!S:S,'Integrantes original'!Q4657)</f>
        <v>0</v>
      </c>
      <c r="S4657" s="27">
        <f t="shared" si="291"/>
        <v>0</v>
      </c>
    </row>
    <row r="4658" spans="1:19" x14ac:dyDescent="0.15">
      <c r="A4658" s="29">
        <v>4500281</v>
      </c>
      <c r="B4658" s="29">
        <v>450028108</v>
      </c>
      <c r="C4658" s="29" t="s">
        <v>58</v>
      </c>
      <c r="D4658" s="30" t="s">
        <v>3871</v>
      </c>
      <c r="E4658" s="30" t="s">
        <v>1039</v>
      </c>
      <c r="F4658" s="15">
        <v>1</v>
      </c>
      <c r="G4658" s="29">
        <v>3</v>
      </c>
      <c r="H4658" s="29">
        <v>12</v>
      </c>
      <c r="I4658" s="29">
        <v>1998</v>
      </c>
      <c r="J4658" s="15">
        <v>-1</v>
      </c>
      <c r="K4658" s="15">
        <v>-1</v>
      </c>
      <c r="L4658" s="15">
        <v>0</v>
      </c>
      <c r="M4658" s="15">
        <v>0</v>
      </c>
      <c r="N4658" s="27" t="e">
        <f>SUMIF(#REF!,'Integrantes original'!A4445,#REF!)</f>
        <v>#REF!</v>
      </c>
      <c r="O4658" s="27">
        <f t="shared" si="288"/>
        <v>3121998</v>
      </c>
      <c r="P4658" s="27">
        <f t="shared" si="289"/>
        <v>31219981</v>
      </c>
      <c r="Q4658" s="31">
        <f t="shared" si="290"/>
        <v>45002811031298</v>
      </c>
      <c r="R4658" s="27">
        <f>COUNTIF(tratycont!S:S,'Integrantes original'!Q4658)</f>
        <v>0</v>
      </c>
      <c r="S4658" s="27">
        <f t="shared" si="291"/>
        <v>0</v>
      </c>
    </row>
    <row r="4659" spans="1:19" x14ac:dyDescent="0.15">
      <c r="A4659" s="29">
        <v>4500281</v>
      </c>
      <c r="B4659" s="29">
        <v>450028109</v>
      </c>
      <c r="C4659" s="29" t="s">
        <v>120</v>
      </c>
      <c r="D4659" s="30" t="s">
        <v>72</v>
      </c>
      <c r="E4659" s="30" t="s">
        <v>200</v>
      </c>
      <c r="F4659" s="15">
        <v>2</v>
      </c>
      <c r="G4659" s="29">
        <v>6</v>
      </c>
      <c r="H4659" s="29">
        <v>9</v>
      </c>
      <c r="I4659" s="29">
        <v>1999</v>
      </c>
      <c r="J4659" s="15">
        <v>1</v>
      </c>
      <c r="K4659" s="15">
        <v>0</v>
      </c>
      <c r="L4659" s="15">
        <v>1</v>
      </c>
      <c r="M4659" s="15">
        <v>1</v>
      </c>
      <c r="N4659" s="27" t="e">
        <f>SUMIF(#REF!,'Integrantes original'!A4446,#REF!)</f>
        <v>#REF!</v>
      </c>
      <c r="O4659" s="27">
        <f t="shared" si="288"/>
        <v>6091999</v>
      </c>
      <c r="P4659" s="27">
        <f t="shared" si="289"/>
        <v>60919992</v>
      </c>
      <c r="Q4659" s="31">
        <f t="shared" si="290"/>
        <v>45002812060999</v>
      </c>
      <c r="R4659" s="27">
        <f>COUNTIF(tratycont!S:S,'Integrantes original'!Q4659)</f>
        <v>0</v>
      </c>
      <c r="S4659" s="27">
        <f t="shared" si="291"/>
        <v>0</v>
      </c>
    </row>
    <row r="4660" spans="1:19" x14ac:dyDescent="0.15">
      <c r="A4660" s="29">
        <v>4500281</v>
      </c>
      <c r="B4660" s="29">
        <v>450028110</v>
      </c>
      <c r="C4660" s="29" t="s">
        <v>123</v>
      </c>
      <c r="D4660" s="30" t="s">
        <v>3872</v>
      </c>
      <c r="E4660" s="30" t="s">
        <v>3873</v>
      </c>
      <c r="F4660" s="15">
        <v>2</v>
      </c>
      <c r="G4660" s="29">
        <v>29</v>
      </c>
      <c r="H4660" s="29">
        <v>9</v>
      </c>
      <c r="I4660" s="29">
        <v>2018</v>
      </c>
      <c r="J4660" s="15">
        <v>2</v>
      </c>
      <c r="K4660" s="15">
        <v>9</v>
      </c>
      <c r="L4660" s="15">
        <v>0</v>
      </c>
      <c r="M4660" s="15">
        <v>0</v>
      </c>
      <c r="N4660" s="27" t="e">
        <f>SUMIF(#REF!,'Integrantes original'!A4447,#REF!)</f>
        <v>#REF!</v>
      </c>
      <c r="O4660" s="27">
        <f t="shared" si="288"/>
        <v>29092018</v>
      </c>
      <c r="P4660" s="27">
        <f t="shared" si="289"/>
        <v>290920182</v>
      </c>
      <c r="Q4660" s="31">
        <f t="shared" si="290"/>
        <v>45002812290918</v>
      </c>
      <c r="R4660" s="27">
        <f>COUNTIF(tratycont!S:S,'Integrantes original'!Q4660)</f>
        <v>1</v>
      </c>
      <c r="S4660" s="27">
        <f t="shared" si="291"/>
        <v>1</v>
      </c>
    </row>
    <row r="4661" spans="1:19" x14ac:dyDescent="0.15">
      <c r="A4661" s="29">
        <v>4500291</v>
      </c>
      <c r="B4661" s="29">
        <v>450029101</v>
      </c>
      <c r="C4661" s="29" t="s">
        <v>16</v>
      </c>
      <c r="D4661" s="30" t="s">
        <v>624</v>
      </c>
      <c r="E4661" s="30" t="s">
        <v>950</v>
      </c>
      <c r="F4661" s="15">
        <v>1</v>
      </c>
      <c r="G4661" s="29">
        <v>13</v>
      </c>
      <c r="H4661" s="29">
        <v>9</v>
      </c>
      <c r="I4661" s="29">
        <v>1982</v>
      </c>
      <c r="J4661" s="15">
        <v>-1</v>
      </c>
      <c r="K4661" s="15">
        <v>-1</v>
      </c>
      <c r="L4661" s="15">
        <v>0</v>
      </c>
      <c r="M4661" s="15">
        <v>0</v>
      </c>
      <c r="N4661" s="27" t="e">
        <f>SUMIF(#REF!,'Integrantes original'!A4448,#REF!)</f>
        <v>#REF!</v>
      </c>
      <c r="O4661" s="27">
        <f t="shared" si="288"/>
        <v>13091982</v>
      </c>
      <c r="P4661" s="27">
        <f t="shared" si="289"/>
        <v>130919821</v>
      </c>
      <c r="Q4661" s="31">
        <f t="shared" si="290"/>
        <v>45002911130982</v>
      </c>
      <c r="R4661" s="27">
        <f>COUNTIF(tratycont!S:S,'Integrantes original'!Q4661)</f>
        <v>0</v>
      </c>
      <c r="S4661" s="27">
        <f t="shared" si="291"/>
        <v>0</v>
      </c>
    </row>
    <row r="4662" spans="1:19" x14ac:dyDescent="0.15">
      <c r="A4662" s="29">
        <v>4500291</v>
      </c>
      <c r="B4662" s="29">
        <v>450029102</v>
      </c>
      <c r="C4662" s="29" t="s">
        <v>19</v>
      </c>
      <c r="D4662" s="30" t="s">
        <v>381</v>
      </c>
      <c r="E4662" s="30" t="s">
        <v>2631</v>
      </c>
      <c r="F4662" s="15">
        <v>2</v>
      </c>
      <c r="G4662" s="29">
        <v>22</v>
      </c>
      <c r="H4662" s="29">
        <v>12</v>
      </c>
      <c r="I4662" s="29">
        <v>1967</v>
      </c>
      <c r="J4662" s="15">
        <v>-1</v>
      </c>
      <c r="K4662" s="15">
        <v>-1</v>
      </c>
      <c r="L4662" s="15">
        <v>0</v>
      </c>
      <c r="M4662" s="15">
        <v>0</v>
      </c>
      <c r="N4662" s="27" t="e">
        <f>SUMIF(#REF!,'Integrantes original'!A4449,#REF!)</f>
        <v>#REF!</v>
      </c>
      <c r="O4662" s="27">
        <f t="shared" si="288"/>
        <v>22121967</v>
      </c>
      <c r="P4662" s="27">
        <f t="shared" si="289"/>
        <v>221219672</v>
      </c>
      <c r="Q4662" s="31">
        <f t="shared" si="290"/>
        <v>45002912221267</v>
      </c>
      <c r="R4662" s="27">
        <f>COUNTIF(tratycont!S:S,'Integrantes original'!Q4662)</f>
        <v>0</v>
      </c>
      <c r="S4662" s="27">
        <f t="shared" si="291"/>
        <v>0</v>
      </c>
    </row>
    <row r="4663" spans="1:19" x14ac:dyDescent="0.15">
      <c r="A4663" s="29">
        <v>4500291</v>
      </c>
      <c r="B4663" s="29">
        <v>450029103</v>
      </c>
      <c r="C4663" s="29" t="s">
        <v>22</v>
      </c>
      <c r="D4663" s="30" t="s">
        <v>256</v>
      </c>
      <c r="E4663" s="30" t="s">
        <v>950</v>
      </c>
      <c r="F4663" s="15">
        <v>2</v>
      </c>
      <c r="G4663" s="29">
        <v>20</v>
      </c>
      <c r="H4663" s="29">
        <v>12</v>
      </c>
      <c r="I4663" s="29">
        <v>2002</v>
      </c>
      <c r="J4663" s="15">
        <v>-1</v>
      </c>
      <c r="K4663" s="15">
        <v>-1</v>
      </c>
      <c r="L4663" s="15">
        <v>0</v>
      </c>
      <c r="M4663" s="15">
        <v>0</v>
      </c>
      <c r="N4663" s="27" t="e">
        <f>SUMIF(#REF!,'Integrantes original'!A4450,#REF!)</f>
        <v>#REF!</v>
      </c>
      <c r="O4663" s="27">
        <f t="shared" si="288"/>
        <v>20122002</v>
      </c>
      <c r="P4663" s="27">
        <f t="shared" si="289"/>
        <v>201220022</v>
      </c>
      <c r="Q4663" s="31">
        <f t="shared" si="290"/>
        <v>45002912201202</v>
      </c>
      <c r="R4663" s="27">
        <f>COUNTIF(tratycont!S:S,'Integrantes original'!Q4663)</f>
        <v>0</v>
      </c>
      <c r="S4663" s="27">
        <f t="shared" si="291"/>
        <v>0</v>
      </c>
    </row>
    <row r="4664" spans="1:19" x14ac:dyDescent="0.15">
      <c r="A4664" s="29">
        <v>4500291</v>
      </c>
      <c r="B4664" s="29">
        <v>450029104</v>
      </c>
      <c r="C4664" s="29" t="s">
        <v>25</v>
      </c>
      <c r="D4664" s="30" t="s">
        <v>1003</v>
      </c>
      <c r="E4664" s="30" t="s">
        <v>950</v>
      </c>
      <c r="F4664" s="15">
        <v>2</v>
      </c>
      <c r="G4664" s="29">
        <v>24</v>
      </c>
      <c r="H4664" s="29">
        <v>5</v>
      </c>
      <c r="I4664" s="29">
        <v>2006</v>
      </c>
      <c r="J4664" s="15">
        <v>-1</v>
      </c>
      <c r="K4664" s="15">
        <v>-1</v>
      </c>
      <c r="L4664" s="15">
        <v>0</v>
      </c>
      <c r="M4664" s="15">
        <v>0</v>
      </c>
      <c r="N4664" s="27" t="e">
        <f>SUMIF(#REF!,'Integrantes original'!A4451,#REF!)</f>
        <v>#REF!</v>
      </c>
      <c r="O4664" s="27">
        <f t="shared" si="288"/>
        <v>24052006</v>
      </c>
      <c r="P4664" s="27">
        <f t="shared" si="289"/>
        <v>240520062</v>
      </c>
      <c r="Q4664" s="31">
        <f t="shared" si="290"/>
        <v>45002912240506</v>
      </c>
      <c r="R4664" s="27">
        <f>COUNTIF(tratycont!S:S,'Integrantes original'!Q4664)</f>
        <v>0</v>
      </c>
      <c r="S4664" s="27">
        <f t="shared" si="291"/>
        <v>0</v>
      </c>
    </row>
    <row r="4665" spans="1:19" x14ac:dyDescent="0.15">
      <c r="A4665" s="29">
        <v>4500291</v>
      </c>
      <c r="B4665" s="29">
        <v>450029105</v>
      </c>
      <c r="C4665" s="29" t="s">
        <v>27</v>
      </c>
      <c r="D4665" s="30" t="s">
        <v>616</v>
      </c>
      <c r="E4665" s="30" t="s">
        <v>950</v>
      </c>
      <c r="F4665" s="15">
        <v>2</v>
      </c>
      <c r="G4665" s="29">
        <v>5</v>
      </c>
      <c r="H4665" s="29">
        <v>1</v>
      </c>
      <c r="I4665" s="29">
        <v>2001</v>
      </c>
      <c r="J4665" s="15">
        <v>1</v>
      </c>
      <c r="K4665" s="15">
        <v>0</v>
      </c>
      <c r="L4665" s="15">
        <v>1</v>
      </c>
      <c r="M4665" s="15">
        <v>2</v>
      </c>
      <c r="N4665" s="27" t="e">
        <f>SUMIF(#REF!,'Integrantes original'!A4452,#REF!)</f>
        <v>#REF!</v>
      </c>
      <c r="O4665" s="27">
        <f t="shared" si="288"/>
        <v>5012001</v>
      </c>
      <c r="P4665" s="27">
        <f t="shared" si="289"/>
        <v>50120012</v>
      </c>
      <c r="Q4665" s="31">
        <f t="shared" si="290"/>
        <v>45002912050101</v>
      </c>
      <c r="R4665" s="27">
        <f>COUNTIF(tratycont!S:S,'Integrantes original'!Q4665)</f>
        <v>0</v>
      </c>
      <c r="S4665" s="27">
        <f t="shared" si="291"/>
        <v>0</v>
      </c>
    </row>
    <row r="4666" spans="1:19" x14ac:dyDescent="0.15">
      <c r="A4666" s="29">
        <v>4500291</v>
      </c>
      <c r="B4666" s="29">
        <v>450029106</v>
      </c>
      <c r="C4666" s="29" t="s">
        <v>30</v>
      </c>
      <c r="D4666" s="30" t="s">
        <v>467</v>
      </c>
      <c r="E4666" s="30" t="s">
        <v>2772</v>
      </c>
      <c r="F4666" s="15">
        <v>1</v>
      </c>
      <c r="G4666" s="29">
        <v>20</v>
      </c>
      <c r="H4666" s="29">
        <v>2</v>
      </c>
      <c r="I4666" s="29">
        <v>1995</v>
      </c>
      <c r="J4666" s="15">
        <v>-1</v>
      </c>
      <c r="K4666" s="15">
        <v>-1</v>
      </c>
      <c r="L4666" s="15">
        <v>0</v>
      </c>
      <c r="M4666" s="15">
        <v>0</v>
      </c>
      <c r="N4666" s="27" t="e">
        <f>SUMIF(#REF!,'Integrantes original'!A4453,#REF!)</f>
        <v>#REF!</v>
      </c>
      <c r="O4666" s="27">
        <f t="shared" si="288"/>
        <v>20021995</v>
      </c>
      <c r="P4666" s="27">
        <f t="shared" si="289"/>
        <v>200219951</v>
      </c>
      <c r="Q4666" s="31">
        <f t="shared" si="290"/>
        <v>45002911200295</v>
      </c>
      <c r="R4666" s="27">
        <f>COUNTIF(tratycont!S:S,'Integrantes original'!Q4666)</f>
        <v>0</v>
      </c>
      <c r="S4666" s="27">
        <f t="shared" si="291"/>
        <v>0</v>
      </c>
    </row>
    <row r="4667" spans="1:19" x14ac:dyDescent="0.15">
      <c r="A4667" s="29">
        <v>4500291</v>
      </c>
      <c r="B4667" s="29">
        <v>450029107</v>
      </c>
      <c r="C4667" s="29" t="s">
        <v>56</v>
      </c>
      <c r="D4667" s="30" t="s">
        <v>3874</v>
      </c>
      <c r="E4667" s="30" t="s">
        <v>2772</v>
      </c>
      <c r="F4667" s="15">
        <v>2</v>
      </c>
      <c r="G4667" s="29">
        <v>23</v>
      </c>
      <c r="H4667" s="29">
        <v>9</v>
      </c>
      <c r="I4667" s="29">
        <v>2018</v>
      </c>
      <c r="J4667" s="15">
        <v>2</v>
      </c>
      <c r="K4667" s="15">
        <v>5</v>
      </c>
      <c r="L4667" s="15">
        <v>0</v>
      </c>
      <c r="M4667" s="15">
        <v>0</v>
      </c>
      <c r="N4667" s="27" t="e">
        <f>SUMIF(#REF!,'Integrantes original'!A4454,#REF!)</f>
        <v>#REF!</v>
      </c>
      <c r="O4667" s="27">
        <f t="shared" si="288"/>
        <v>23092018</v>
      </c>
      <c r="P4667" s="27">
        <f t="shared" si="289"/>
        <v>230920182</v>
      </c>
      <c r="Q4667" s="31">
        <f t="shared" si="290"/>
        <v>45002912230918</v>
      </c>
      <c r="R4667" s="27">
        <f>COUNTIF(tratycont!S:S,'Integrantes original'!Q4667)</f>
        <v>1</v>
      </c>
      <c r="S4667" s="27">
        <f t="shared" si="291"/>
        <v>1</v>
      </c>
    </row>
    <row r="4668" spans="1:19" x14ac:dyDescent="0.15">
      <c r="A4668" s="29">
        <v>4500301</v>
      </c>
      <c r="B4668" s="29">
        <v>450030101</v>
      </c>
      <c r="C4668" s="29" t="s">
        <v>16</v>
      </c>
      <c r="D4668" s="30" t="s">
        <v>3034</v>
      </c>
      <c r="E4668" s="30" t="s">
        <v>3875</v>
      </c>
      <c r="F4668" s="15">
        <v>1</v>
      </c>
      <c r="G4668" s="29">
        <v>16</v>
      </c>
      <c r="H4668" s="29">
        <v>7</v>
      </c>
      <c r="I4668" s="29">
        <v>1996</v>
      </c>
      <c r="J4668" s="15">
        <v>-1</v>
      </c>
      <c r="K4668" s="15">
        <v>-1</v>
      </c>
      <c r="L4668" s="15">
        <v>0</v>
      </c>
      <c r="M4668" s="15">
        <v>0</v>
      </c>
      <c r="N4668" s="27" t="e">
        <f>SUMIF(#REF!,'Integrantes original'!A4455,#REF!)</f>
        <v>#REF!</v>
      </c>
      <c r="O4668" s="27">
        <f t="shared" si="288"/>
        <v>16071996</v>
      </c>
      <c r="P4668" s="27">
        <f t="shared" si="289"/>
        <v>160719961</v>
      </c>
      <c r="Q4668" s="31">
        <f t="shared" si="290"/>
        <v>45003011160796</v>
      </c>
      <c r="R4668" s="27">
        <f>COUNTIF(tratycont!S:S,'Integrantes original'!Q4668)</f>
        <v>0</v>
      </c>
      <c r="S4668" s="27">
        <f t="shared" si="291"/>
        <v>0</v>
      </c>
    </row>
    <row r="4669" spans="1:19" x14ac:dyDescent="0.15">
      <c r="A4669" s="29">
        <v>4500301</v>
      </c>
      <c r="B4669" s="29">
        <v>450030102</v>
      </c>
      <c r="C4669" s="29" t="s">
        <v>19</v>
      </c>
      <c r="D4669" s="30" t="s">
        <v>759</v>
      </c>
      <c r="E4669" s="30" t="s">
        <v>950</v>
      </c>
      <c r="F4669" s="15">
        <v>2</v>
      </c>
      <c r="G4669" s="29">
        <v>8</v>
      </c>
      <c r="H4669" s="29">
        <v>2</v>
      </c>
      <c r="I4669" s="29">
        <v>1996</v>
      </c>
      <c r="J4669" s="15">
        <v>1</v>
      </c>
      <c r="K4669" s="15">
        <v>0</v>
      </c>
      <c r="L4669" s="15">
        <v>1</v>
      </c>
      <c r="M4669" s="15">
        <v>2</v>
      </c>
      <c r="N4669" s="27" t="e">
        <f>SUMIF(#REF!,'Integrantes original'!A4456,#REF!)</f>
        <v>#REF!</v>
      </c>
      <c r="O4669" s="27">
        <f t="shared" si="288"/>
        <v>8021996</v>
      </c>
      <c r="P4669" s="27">
        <f t="shared" si="289"/>
        <v>80219962</v>
      </c>
      <c r="Q4669" s="31">
        <f t="shared" si="290"/>
        <v>45003012080296</v>
      </c>
      <c r="R4669" s="27">
        <f>COUNTIF(tratycont!S:S,'Integrantes original'!Q4669)</f>
        <v>0</v>
      </c>
      <c r="S4669" s="27">
        <f t="shared" si="291"/>
        <v>0</v>
      </c>
    </row>
    <row r="4670" spans="1:19" x14ac:dyDescent="0.15">
      <c r="A4670" s="29">
        <v>4500321</v>
      </c>
      <c r="B4670" s="29">
        <v>450032101</v>
      </c>
      <c r="C4670" s="29" t="s">
        <v>16</v>
      </c>
      <c r="D4670" s="30" t="s">
        <v>332</v>
      </c>
      <c r="E4670" s="30" t="s">
        <v>3815</v>
      </c>
      <c r="F4670" s="15">
        <v>1</v>
      </c>
      <c r="G4670" s="29">
        <v>23</v>
      </c>
      <c r="H4670" s="29">
        <v>2</v>
      </c>
      <c r="I4670" s="29">
        <v>1998</v>
      </c>
      <c r="J4670" s="15">
        <v>-1</v>
      </c>
      <c r="K4670" s="15">
        <v>-1</v>
      </c>
      <c r="L4670" s="15">
        <v>0</v>
      </c>
      <c r="M4670" s="15">
        <v>0</v>
      </c>
      <c r="N4670" s="27" t="e">
        <f>SUMIF(#REF!,'Integrantes original'!A4457,#REF!)</f>
        <v>#REF!</v>
      </c>
      <c r="O4670" s="27">
        <f t="shared" si="288"/>
        <v>23021998</v>
      </c>
      <c r="P4670" s="27">
        <f t="shared" si="289"/>
        <v>230219981</v>
      </c>
      <c r="Q4670" s="31">
        <f t="shared" si="290"/>
        <v>45003211230298</v>
      </c>
      <c r="R4670" s="27">
        <f>COUNTIF(tratycont!S:S,'Integrantes original'!Q4670)</f>
        <v>0</v>
      </c>
      <c r="S4670" s="27">
        <f t="shared" si="291"/>
        <v>0</v>
      </c>
    </row>
    <row r="4671" spans="1:19" x14ac:dyDescent="0.15">
      <c r="A4671" s="29">
        <v>4500321</v>
      </c>
      <c r="B4671" s="29">
        <v>450032102</v>
      </c>
      <c r="C4671" s="29" t="s">
        <v>19</v>
      </c>
      <c r="D4671" s="30" t="s">
        <v>2736</v>
      </c>
      <c r="E4671" s="30" t="s">
        <v>2385</v>
      </c>
      <c r="F4671" s="15">
        <v>2</v>
      </c>
      <c r="G4671" s="29">
        <v>21</v>
      </c>
      <c r="H4671" s="29">
        <v>6</v>
      </c>
      <c r="I4671" s="29">
        <v>1998</v>
      </c>
      <c r="J4671" s="15">
        <v>1</v>
      </c>
      <c r="K4671" s="15">
        <v>0</v>
      </c>
      <c r="L4671" s="15">
        <v>1</v>
      </c>
      <c r="M4671" s="15">
        <v>1</v>
      </c>
      <c r="N4671" s="27" t="e">
        <f>SUMIF(#REF!,'Integrantes original'!A4458,#REF!)</f>
        <v>#REF!</v>
      </c>
      <c r="O4671" s="27">
        <f t="shared" si="288"/>
        <v>21061998</v>
      </c>
      <c r="P4671" s="27">
        <f t="shared" si="289"/>
        <v>210619982</v>
      </c>
      <c r="Q4671" s="31">
        <f t="shared" si="290"/>
        <v>45003212210698</v>
      </c>
      <c r="R4671" s="27">
        <f>COUNTIF(tratycont!S:S,'Integrantes original'!Q4671)</f>
        <v>0</v>
      </c>
      <c r="S4671" s="27">
        <f t="shared" si="291"/>
        <v>0</v>
      </c>
    </row>
    <row r="4672" spans="1:19" x14ac:dyDescent="0.15">
      <c r="A4672" s="29">
        <v>4500321</v>
      </c>
      <c r="B4672" s="29">
        <v>450032103</v>
      </c>
      <c r="C4672" s="29" t="s">
        <v>22</v>
      </c>
      <c r="D4672" s="30" t="s">
        <v>881</v>
      </c>
      <c r="E4672" s="30" t="s">
        <v>3815</v>
      </c>
      <c r="F4672" s="15">
        <v>1</v>
      </c>
      <c r="G4672" s="29">
        <v>6</v>
      </c>
      <c r="H4672" s="29">
        <v>10</v>
      </c>
      <c r="I4672" s="29">
        <v>2000</v>
      </c>
      <c r="J4672" s="15">
        <v>-1</v>
      </c>
      <c r="K4672" s="15">
        <v>-1</v>
      </c>
      <c r="L4672" s="15">
        <v>0</v>
      </c>
      <c r="M4672" s="15">
        <v>0</v>
      </c>
      <c r="N4672" s="27" t="e">
        <f>SUMIF(#REF!,'Integrantes original'!A4459,#REF!)</f>
        <v>#REF!</v>
      </c>
      <c r="O4672" s="27">
        <f t="shared" si="288"/>
        <v>6102000</v>
      </c>
      <c r="P4672" s="27">
        <f t="shared" si="289"/>
        <v>61020001</v>
      </c>
      <c r="Q4672" s="31">
        <f t="shared" si="290"/>
        <v>45003211061000</v>
      </c>
      <c r="R4672" s="27">
        <f>COUNTIF(tratycont!S:S,'Integrantes original'!Q4672)</f>
        <v>0</v>
      </c>
      <c r="S4672" s="27">
        <f t="shared" si="291"/>
        <v>0</v>
      </c>
    </row>
    <row r="4673" spans="1:19" x14ac:dyDescent="0.15">
      <c r="A4673" s="29">
        <v>4500321</v>
      </c>
      <c r="B4673" s="29">
        <v>450032104</v>
      </c>
      <c r="C4673" s="29" t="s">
        <v>25</v>
      </c>
      <c r="D4673" s="30" t="s">
        <v>455</v>
      </c>
      <c r="E4673" s="30" t="s">
        <v>3815</v>
      </c>
      <c r="F4673" s="15">
        <v>1</v>
      </c>
      <c r="G4673" s="29">
        <v>22</v>
      </c>
      <c r="H4673" s="29">
        <v>10</v>
      </c>
      <c r="I4673" s="29">
        <v>2006</v>
      </c>
      <c r="J4673" s="15">
        <v>-1</v>
      </c>
      <c r="K4673" s="15">
        <v>-1</v>
      </c>
      <c r="L4673" s="15">
        <v>0</v>
      </c>
      <c r="M4673" s="15">
        <v>0</v>
      </c>
      <c r="N4673" s="27" t="e">
        <f>SUMIF(#REF!,'Integrantes original'!A4460,#REF!)</f>
        <v>#REF!</v>
      </c>
      <c r="O4673" s="27">
        <f t="shared" si="288"/>
        <v>22102006</v>
      </c>
      <c r="P4673" s="27">
        <f t="shared" si="289"/>
        <v>221020061</v>
      </c>
      <c r="Q4673" s="31">
        <f t="shared" si="290"/>
        <v>45003211221006</v>
      </c>
      <c r="R4673" s="27">
        <f>COUNTIF(tratycont!S:S,'Integrantes original'!Q4673)</f>
        <v>0</v>
      </c>
      <c r="S4673" s="27">
        <f t="shared" si="291"/>
        <v>0</v>
      </c>
    </row>
    <row r="4674" spans="1:19" x14ac:dyDescent="0.15">
      <c r="A4674" s="29">
        <v>4500321</v>
      </c>
      <c r="B4674" s="29">
        <v>450032105</v>
      </c>
      <c r="C4674" s="29" t="s">
        <v>27</v>
      </c>
      <c r="D4674" s="30" t="s">
        <v>192</v>
      </c>
      <c r="E4674" s="30" t="s">
        <v>3815</v>
      </c>
      <c r="F4674" s="15">
        <v>1</v>
      </c>
      <c r="G4674" s="29">
        <v>18</v>
      </c>
      <c r="H4674" s="29">
        <v>9</v>
      </c>
      <c r="I4674" s="29">
        <v>1975</v>
      </c>
      <c r="J4674" s="15">
        <v>-1</v>
      </c>
      <c r="K4674" s="15">
        <v>-1</v>
      </c>
      <c r="L4674" s="15">
        <v>0</v>
      </c>
      <c r="M4674" s="15">
        <v>0</v>
      </c>
      <c r="N4674" s="27" t="e">
        <f>SUMIF(#REF!,'Integrantes original'!A4461,#REF!)</f>
        <v>#REF!</v>
      </c>
      <c r="O4674" s="27">
        <f t="shared" si="288"/>
        <v>18091975</v>
      </c>
      <c r="P4674" s="27">
        <f t="shared" si="289"/>
        <v>180919751</v>
      </c>
      <c r="Q4674" s="31">
        <f t="shared" si="290"/>
        <v>45003211180975</v>
      </c>
      <c r="R4674" s="27">
        <f>COUNTIF(tratycont!S:S,'Integrantes original'!Q4674)</f>
        <v>0</v>
      </c>
      <c r="S4674" s="27">
        <f t="shared" si="291"/>
        <v>0</v>
      </c>
    </row>
    <row r="4675" spans="1:19" x14ac:dyDescent="0.15">
      <c r="A4675" s="29">
        <v>4500321</v>
      </c>
      <c r="B4675" s="29">
        <v>450032106</v>
      </c>
      <c r="C4675" s="29" t="s">
        <v>30</v>
      </c>
      <c r="D4675" s="30" t="s">
        <v>1095</v>
      </c>
      <c r="E4675" s="30" t="s">
        <v>1039</v>
      </c>
      <c r="F4675" s="15">
        <v>2</v>
      </c>
      <c r="G4675" s="29">
        <v>8</v>
      </c>
      <c r="H4675" s="29">
        <v>8</v>
      </c>
      <c r="I4675" s="29">
        <v>1977</v>
      </c>
      <c r="J4675" s="15">
        <v>-1</v>
      </c>
      <c r="K4675" s="15">
        <v>-1</v>
      </c>
      <c r="L4675" s="15">
        <v>0</v>
      </c>
      <c r="M4675" s="15">
        <v>0</v>
      </c>
      <c r="N4675" s="27" t="e">
        <f>SUMIF(#REF!,'Integrantes original'!A4462,#REF!)</f>
        <v>#REF!</v>
      </c>
      <c r="O4675" s="27">
        <f t="shared" ref="O4675:O4738" si="292">(((G4675*100)+H4675)*10000)+I4675</f>
        <v>8081977</v>
      </c>
      <c r="P4675" s="27">
        <f t="shared" ref="P4675:P4738" si="293">(O4675*10)+F4675</f>
        <v>80819772</v>
      </c>
      <c r="Q4675" s="31">
        <f t="shared" ref="Q4675:Q4738" si="294">(((((((A4675*10)+F4675)*100)+G4675)*100)+H4675)*100)+RIGHT(I4675,2)</f>
        <v>45003212080877</v>
      </c>
      <c r="R4675" s="27">
        <f>COUNTIF(tratycont!S:S,'Integrantes original'!Q4675)</f>
        <v>0</v>
      </c>
      <c r="S4675" s="27">
        <f t="shared" ref="S4675:S4738" si="295">IF(J4675=2,1,0)</f>
        <v>0</v>
      </c>
    </row>
    <row r="4676" spans="1:19" x14ac:dyDescent="0.15">
      <c r="A4676" s="29">
        <v>4500331</v>
      </c>
      <c r="B4676" s="29">
        <v>450033101</v>
      </c>
      <c r="C4676" s="29" t="s">
        <v>16</v>
      </c>
      <c r="D4676" s="30" t="s">
        <v>3521</v>
      </c>
      <c r="E4676" s="30" t="s">
        <v>3740</v>
      </c>
      <c r="F4676" s="15">
        <v>1</v>
      </c>
      <c r="G4676" s="29">
        <v>9</v>
      </c>
      <c r="H4676" s="29">
        <v>3</v>
      </c>
      <c r="I4676" s="29">
        <v>1960</v>
      </c>
      <c r="J4676" s="15">
        <v>-1</v>
      </c>
      <c r="K4676" s="15">
        <v>-1</v>
      </c>
      <c r="L4676" s="15">
        <v>0</v>
      </c>
      <c r="M4676" s="15">
        <v>0</v>
      </c>
      <c r="N4676" s="27" t="e">
        <f>SUMIF(#REF!,'Integrantes original'!A4463,#REF!)</f>
        <v>#REF!</v>
      </c>
      <c r="O4676" s="27">
        <f t="shared" si="292"/>
        <v>9031960</v>
      </c>
      <c r="P4676" s="27">
        <f t="shared" si="293"/>
        <v>90319601</v>
      </c>
      <c r="Q4676" s="31">
        <f t="shared" si="294"/>
        <v>45003311090360</v>
      </c>
      <c r="R4676" s="27">
        <f>COUNTIF(tratycont!S:S,'Integrantes original'!Q4676)</f>
        <v>0</v>
      </c>
      <c r="S4676" s="27">
        <f t="shared" si="295"/>
        <v>0</v>
      </c>
    </row>
    <row r="4677" spans="1:19" x14ac:dyDescent="0.15">
      <c r="A4677" s="29">
        <v>4500331</v>
      </c>
      <c r="B4677" s="29">
        <v>450033102</v>
      </c>
      <c r="C4677" s="29" t="s">
        <v>19</v>
      </c>
      <c r="D4677" s="30" t="s">
        <v>23</v>
      </c>
      <c r="E4677" s="30" t="s">
        <v>1312</v>
      </c>
      <c r="F4677" s="15">
        <v>2</v>
      </c>
      <c r="G4677" s="29">
        <v>21</v>
      </c>
      <c r="H4677" s="29">
        <v>5</v>
      </c>
      <c r="I4677" s="29">
        <v>1969</v>
      </c>
      <c r="J4677" s="15">
        <v>-1</v>
      </c>
      <c r="K4677" s="15">
        <v>-1</v>
      </c>
      <c r="L4677" s="15">
        <v>0</v>
      </c>
      <c r="M4677" s="15">
        <v>0</v>
      </c>
      <c r="N4677" s="27" t="e">
        <f>SUMIF(#REF!,'Integrantes original'!A4464,#REF!)</f>
        <v>#REF!</v>
      </c>
      <c r="O4677" s="27">
        <f t="shared" si="292"/>
        <v>21051969</v>
      </c>
      <c r="P4677" s="27">
        <f t="shared" si="293"/>
        <v>210519692</v>
      </c>
      <c r="Q4677" s="31">
        <f t="shared" si="294"/>
        <v>45003312210569</v>
      </c>
      <c r="R4677" s="27">
        <f>COUNTIF(tratycont!S:S,'Integrantes original'!Q4677)</f>
        <v>0</v>
      </c>
      <c r="S4677" s="27">
        <f t="shared" si="295"/>
        <v>0</v>
      </c>
    </row>
    <row r="4678" spans="1:19" x14ac:dyDescent="0.15">
      <c r="A4678" s="29">
        <v>4500331</v>
      </c>
      <c r="B4678" s="29">
        <v>450033103</v>
      </c>
      <c r="C4678" s="29" t="s">
        <v>22</v>
      </c>
      <c r="D4678" s="30" t="s">
        <v>338</v>
      </c>
      <c r="E4678" s="30" t="s">
        <v>1312</v>
      </c>
      <c r="F4678" s="15">
        <v>1</v>
      </c>
      <c r="G4678" s="29">
        <v>21</v>
      </c>
      <c r="H4678" s="29">
        <v>3</v>
      </c>
      <c r="I4678" s="29">
        <v>1996</v>
      </c>
      <c r="J4678" s="15">
        <v>-1</v>
      </c>
      <c r="K4678" s="15">
        <v>-1</v>
      </c>
      <c r="L4678" s="15">
        <v>0</v>
      </c>
      <c r="M4678" s="15">
        <v>0</v>
      </c>
      <c r="N4678" s="27" t="e">
        <f>SUMIF(#REF!,'Integrantes original'!A4465,#REF!)</f>
        <v>#REF!</v>
      </c>
      <c r="O4678" s="27">
        <f t="shared" si="292"/>
        <v>21031996</v>
      </c>
      <c r="P4678" s="27">
        <f t="shared" si="293"/>
        <v>210319961</v>
      </c>
      <c r="Q4678" s="31">
        <f t="shared" si="294"/>
        <v>45003311210396</v>
      </c>
      <c r="R4678" s="27">
        <f>COUNTIF(tratycont!S:S,'Integrantes original'!Q4678)</f>
        <v>0</v>
      </c>
      <c r="S4678" s="27">
        <f t="shared" si="295"/>
        <v>0</v>
      </c>
    </row>
    <row r="4679" spans="1:19" x14ac:dyDescent="0.15">
      <c r="A4679" s="29">
        <v>4500331</v>
      </c>
      <c r="B4679" s="29">
        <v>450033104</v>
      </c>
      <c r="C4679" s="29" t="s">
        <v>25</v>
      </c>
      <c r="D4679" s="30" t="s">
        <v>3876</v>
      </c>
      <c r="E4679" s="30" t="s">
        <v>1312</v>
      </c>
      <c r="F4679" s="15">
        <v>2</v>
      </c>
      <c r="G4679" s="29">
        <v>28</v>
      </c>
      <c r="H4679" s="29">
        <v>10</v>
      </c>
      <c r="I4679" s="29">
        <v>1998</v>
      </c>
      <c r="J4679" s="15">
        <v>-1</v>
      </c>
      <c r="K4679" s="15">
        <v>-1</v>
      </c>
      <c r="L4679" s="15">
        <v>0</v>
      </c>
      <c r="M4679" s="15">
        <v>0</v>
      </c>
      <c r="N4679" s="27" t="e">
        <f>SUMIF(#REF!,'Integrantes original'!A4466,#REF!)</f>
        <v>#REF!</v>
      </c>
      <c r="O4679" s="27">
        <f t="shared" si="292"/>
        <v>28101998</v>
      </c>
      <c r="P4679" s="27">
        <f t="shared" si="293"/>
        <v>281019982</v>
      </c>
      <c r="Q4679" s="31">
        <f t="shared" si="294"/>
        <v>45003312281098</v>
      </c>
      <c r="R4679" s="27">
        <f>COUNTIF(tratycont!S:S,'Integrantes original'!Q4679)</f>
        <v>0</v>
      </c>
      <c r="S4679" s="27">
        <f t="shared" si="295"/>
        <v>0</v>
      </c>
    </row>
    <row r="4680" spans="1:19" x14ac:dyDescent="0.15">
      <c r="A4680" s="29">
        <v>4500331</v>
      </c>
      <c r="B4680" s="29">
        <v>450033105</v>
      </c>
      <c r="C4680" s="29" t="s">
        <v>27</v>
      </c>
      <c r="D4680" s="30" t="s">
        <v>3877</v>
      </c>
      <c r="E4680" s="30" t="s">
        <v>1312</v>
      </c>
      <c r="F4680" s="15">
        <v>2</v>
      </c>
      <c r="G4680" s="29">
        <v>1</v>
      </c>
      <c r="H4680" s="29">
        <v>8</v>
      </c>
      <c r="I4680" s="29">
        <v>2003</v>
      </c>
      <c r="J4680" s="15">
        <v>-1</v>
      </c>
      <c r="K4680" s="15">
        <v>-1</v>
      </c>
      <c r="L4680" s="15">
        <v>0</v>
      </c>
      <c r="M4680" s="15">
        <v>0</v>
      </c>
      <c r="N4680" s="27" t="e">
        <f>SUMIF(#REF!,'Integrantes original'!A4467,#REF!)</f>
        <v>#REF!</v>
      </c>
      <c r="O4680" s="27">
        <f t="shared" si="292"/>
        <v>1082003</v>
      </c>
      <c r="P4680" s="27">
        <f t="shared" si="293"/>
        <v>10820032</v>
      </c>
      <c r="Q4680" s="31">
        <f t="shared" si="294"/>
        <v>45003312010803</v>
      </c>
      <c r="R4680" s="27">
        <f>COUNTIF(tratycont!S:S,'Integrantes original'!Q4680)</f>
        <v>0</v>
      </c>
      <c r="S4680" s="27">
        <f t="shared" si="295"/>
        <v>0</v>
      </c>
    </row>
    <row r="4681" spans="1:19" x14ac:dyDescent="0.15">
      <c r="A4681" s="29">
        <v>4500331</v>
      </c>
      <c r="B4681" s="29">
        <v>450033106</v>
      </c>
      <c r="C4681" s="29" t="s">
        <v>30</v>
      </c>
      <c r="D4681" s="30" t="s">
        <v>3878</v>
      </c>
      <c r="E4681" s="30" t="s">
        <v>1312</v>
      </c>
      <c r="F4681" s="15">
        <v>2</v>
      </c>
      <c r="G4681" s="29">
        <v>18</v>
      </c>
      <c r="H4681" s="29">
        <v>3</v>
      </c>
      <c r="I4681" s="29">
        <v>2001</v>
      </c>
      <c r="J4681" s="15">
        <v>1</v>
      </c>
      <c r="K4681" s="15">
        <v>0</v>
      </c>
      <c r="L4681" s="15">
        <v>1</v>
      </c>
      <c r="M4681" s="15">
        <v>1</v>
      </c>
      <c r="N4681" s="27" t="e">
        <f>SUMIF(#REF!,'Integrantes original'!A4468,#REF!)</f>
        <v>#REF!</v>
      </c>
      <c r="O4681" s="27">
        <f t="shared" si="292"/>
        <v>18032001</v>
      </c>
      <c r="P4681" s="27">
        <f t="shared" si="293"/>
        <v>180320012</v>
      </c>
      <c r="Q4681" s="31">
        <f t="shared" si="294"/>
        <v>45003312180301</v>
      </c>
      <c r="R4681" s="27">
        <f>COUNTIF(tratycont!S:S,'Integrantes original'!Q4681)</f>
        <v>0</v>
      </c>
      <c r="S4681" s="27">
        <f t="shared" si="295"/>
        <v>0</v>
      </c>
    </row>
    <row r="4682" spans="1:19" x14ac:dyDescent="0.15">
      <c r="A4682" s="29">
        <v>4500331</v>
      </c>
      <c r="B4682" s="29">
        <v>450033107</v>
      </c>
      <c r="C4682" s="29" t="s">
        <v>56</v>
      </c>
      <c r="D4682" s="30" t="s">
        <v>3508</v>
      </c>
      <c r="E4682" s="30" t="s">
        <v>3879</v>
      </c>
      <c r="F4682" s="15">
        <v>1</v>
      </c>
      <c r="G4682" s="29">
        <v>19</v>
      </c>
      <c r="H4682" s="29">
        <v>3</v>
      </c>
      <c r="I4682" s="29">
        <v>1998</v>
      </c>
      <c r="J4682" s="15">
        <v>-1</v>
      </c>
      <c r="K4682" s="15">
        <v>-1</v>
      </c>
      <c r="L4682" s="15">
        <v>0</v>
      </c>
      <c r="M4682" s="15">
        <v>0</v>
      </c>
      <c r="N4682" s="27" t="e">
        <f>SUMIF(#REF!,'Integrantes original'!A4469,#REF!)</f>
        <v>#REF!</v>
      </c>
      <c r="O4682" s="27">
        <f t="shared" si="292"/>
        <v>19031998</v>
      </c>
      <c r="P4682" s="27">
        <f t="shared" si="293"/>
        <v>190319981</v>
      </c>
      <c r="Q4682" s="31">
        <f t="shared" si="294"/>
        <v>45003311190398</v>
      </c>
      <c r="R4682" s="27">
        <f>COUNTIF(tratycont!S:S,'Integrantes original'!Q4682)</f>
        <v>0</v>
      </c>
      <c r="S4682" s="27">
        <f t="shared" si="295"/>
        <v>0</v>
      </c>
    </row>
    <row r="4683" spans="1:19" x14ac:dyDescent="0.15">
      <c r="A4683" s="29">
        <v>4500341</v>
      </c>
      <c r="B4683" s="29">
        <v>450034101</v>
      </c>
      <c r="C4683" s="29" t="s">
        <v>16</v>
      </c>
      <c r="D4683" s="30" t="s">
        <v>3880</v>
      </c>
      <c r="E4683" s="30" t="s">
        <v>3881</v>
      </c>
      <c r="F4683" s="15">
        <v>1</v>
      </c>
      <c r="G4683" s="29">
        <v>7</v>
      </c>
      <c r="H4683" s="29">
        <v>11</v>
      </c>
      <c r="I4683" s="29">
        <v>1988</v>
      </c>
      <c r="J4683" s="15">
        <v>-1</v>
      </c>
      <c r="K4683" s="15">
        <v>-1</v>
      </c>
      <c r="L4683" s="15">
        <v>0</v>
      </c>
      <c r="M4683" s="15">
        <v>0</v>
      </c>
      <c r="N4683" s="27" t="e">
        <f>SUMIF(#REF!,'Integrantes original'!A4470,#REF!)</f>
        <v>#REF!</v>
      </c>
      <c r="O4683" s="27">
        <f t="shared" si="292"/>
        <v>7111988</v>
      </c>
      <c r="P4683" s="27">
        <f t="shared" si="293"/>
        <v>71119881</v>
      </c>
      <c r="Q4683" s="31">
        <f t="shared" si="294"/>
        <v>45003411071188</v>
      </c>
      <c r="R4683" s="27">
        <f>COUNTIF(tratycont!S:S,'Integrantes original'!Q4683)</f>
        <v>0</v>
      </c>
      <c r="S4683" s="27">
        <f t="shared" si="295"/>
        <v>0</v>
      </c>
    </row>
    <row r="4684" spans="1:19" x14ac:dyDescent="0.15">
      <c r="A4684" s="29">
        <v>4500341</v>
      </c>
      <c r="B4684" s="29">
        <v>450034102</v>
      </c>
      <c r="C4684" s="29" t="s">
        <v>19</v>
      </c>
      <c r="D4684" s="30" t="s">
        <v>3882</v>
      </c>
      <c r="E4684" s="30" t="s">
        <v>3827</v>
      </c>
      <c r="F4684" s="15">
        <v>2</v>
      </c>
      <c r="G4684" s="29">
        <v>10</v>
      </c>
      <c r="H4684" s="29">
        <v>5</v>
      </c>
      <c r="I4684" s="29">
        <v>1994</v>
      </c>
      <c r="J4684" s="15">
        <v>1</v>
      </c>
      <c r="K4684" s="15">
        <v>0</v>
      </c>
      <c r="L4684" s="15">
        <v>1</v>
      </c>
      <c r="M4684" s="15">
        <v>1</v>
      </c>
      <c r="N4684" s="27" t="e">
        <f>SUMIF(#REF!,'Integrantes original'!A4471,#REF!)</f>
        <v>#REF!</v>
      </c>
      <c r="O4684" s="27">
        <f t="shared" si="292"/>
        <v>10051994</v>
      </c>
      <c r="P4684" s="27">
        <f t="shared" si="293"/>
        <v>100519942</v>
      </c>
      <c r="Q4684" s="31">
        <f t="shared" si="294"/>
        <v>45003412100594</v>
      </c>
      <c r="R4684" s="27">
        <f>COUNTIF(tratycont!S:S,'Integrantes original'!Q4684)</f>
        <v>0</v>
      </c>
      <c r="S4684" s="27">
        <f t="shared" si="295"/>
        <v>0</v>
      </c>
    </row>
    <row r="4685" spans="1:19" x14ac:dyDescent="0.15">
      <c r="A4685" s="29">
        <v>4500341</v>
      </c>
      <c r="B4685" s="29">
        <v>450034103</v>
      </c>
      <c r="C4685" s="29" t="s">
        <v>22</v>
      </c>
      <c r="D4685" s="30" t="s">
        <v>3883</v>
      </c>
      <c r="E4685" s="30" t="s">
        <v>3884</v>
      </c>
      <c r="F4685" s="15">
        <v>1</v>
      </c>
      <c r="G4685" s="29">
        <v>27</v>
      </c>
      <c r="H4685" s="29">
        <v>10</v>
      </c>
      <c r="I4685" s="29">
        <v>2012</v>
      </c>
      <c r="J4685" s="15">
        <v>-1</v>
      </c>
      <c r="K4685" s="15">
        <v>-1</v>
      </c>
      <c r="L4685" s="15">
        <v>0</v>
      </c>
      <c r="M4685" s="15">
        <v>0</v>
      </c>
      <c r="N4685" s="27" t="e">
        <f>SUMIF(#REF!,'Integrantes original'!A4472,#REF!)</f>
        <v>#REF!</v>
      </c>
      <c r="O4685" s="27">
        <f t="shared" si="292"/>
        <v>27102012</v>
      </c>
      <c r="P4685" s="27">
        <f t="shared" si="293"/>
        <v>271020121</v>
      </c>
      <c r="Q4685" s="31">
        <f t="shared" si="294"/>
        <v>45003411271012</v>
      </c>
      <c r="R4685" s="27">
        <f>COUNTIF(tratycont!S:S,'Integrantes original'!Q4685)</f>
        <v>0</v>
      </c>
      <c r="S4685" s="27">
        <f t="shared" si="295"/>
        <v>0</v>
      </c>
    </row>
    <row r="4686" spans="1:19" x14ac:dyDescent="0.15">
      <c r="A4686" s="29">
        <v>4510011</v>
      </c>
      <c r="B4686" s="29">
        <v>451001101</v>
      </c>
      <c r="C4686" s="29" t="s">
        <v>16</v>
      </c>
      <c r="D4686" s="30" t="s">
        <v>325</v>
      </c>
      <c r="E4686" s="30" t="s">
        <v>950</v>
      </c>
      <c r="F4686" s="15">
        <v>1</v>
      </c>
      <c r="G4686" s="29">
        <v>17</v>
      </c>
      <c r="H4686" s="29">
        <v>7</v>
      </c>
      <c r="I4686" s="29">
        <v>1990</v>
      </c>
      <c r="J4686" s="15">
        <v>-1</v>
      </c>
      <c r="K4686" s="15">
        <v>-1</v>
      </c>
      <c r="L4686" s="15">
        <v>0</v>
      </c>
      <c r="M4686" s="15">
        <v>0</v>
      </c>
      <c r="N4686" s="27" t="e">
        <f>SUMIF(#REF!,'Integrantes original'!A4473,#REF!)</f>
        <v>#REF!</v>
      </c>
      <c r="O4686" s="27">
        <f t="shared" si="292"/>
        <v>17071990</v>
      </c>
      <c r="P4686" s="27">
        <f t="shared" si="293"/>
        <v>170719901</v>
      </c>
      <c r="Q4686" s="31">
        <f t="shared" si="294"/>
        <v>45100111170790</v>
      </c>
      <c r="R4686" s="27">
        <f>COUNTIF(tratycont!S:S,'Integrantes original'!Q4686)</f>
        <v>0</v>
      </c>
      <c r="S4686" s="27">
        <f t="shared" si="295"/>
        <v>0</v>
      </c>
    </row>
    <row r="4687" spans="1:19" x14ac:dyDescent="0.15">
      <c r="A4687" s="29">
        <v>4510011</v>
      </c>
      <c r="B4687" s="29">
        <v>451001102</v>
      </c>
      <c r="C4687" s="29" t="s">
        <v>19</v>
      </c>
      <c r="D4687" s="30" t="s">
        <v>3885</v>
      </c>
      <c r="E4687" s="30" t="s">
        <v>1613</v>
      </c>
      <c r="F4687" s="15">
        <v>2</v>
      </c>
      <c r="G4687" s="29">
        <v>6</v>
      </c>
      <c r="H4687" s="29">
        <v>6</v>
      </c>
      <c r="I4687" s="29">
        <v>1990</v>
      </c>
      <c r="J4687" s="15">
        <v>1</v>
      </c>
      <c r="K4687" s="15">
        <v>0</v>
      </c>
      <c r="L4687" s="15">
        <v>1</v>
      </c>
      <c r="M4687" s="15">
        <v>2</v>
      </c>
      <c r="N4687" s="27" t="e">
        <f>SUMIF(#REF!,'Integrantes original'!A4474,#REF!)</f>
        <v>#REF!</v>
      </c>
      <c r="O4687" s="27">
        <f t="shared" si="292"/>
        <v>6061990</v>
      </c>
      <c r="P4687" s="27">
        <f t="shared" si="293"/>
        <v>60619902</v>
      </c>
      <c r="Q4687" s="31">
        <f t="shared" si="294"/>
        <v>45100112060690</v>
      </c>
      <c r="R4687" s="27">
        <f>COUNTIF(tratycont!S:S,'Integrantes original'!Q4687)</f>
        <v>0</v>
      </c>
      <c r="S4687" s="27">
        <f t="shared" si="295"/>
        <v>0</v>
      </c>
    </row>
    <row r="4688" spans="1:19" x14ac:dyDescent="0.15">
      <c r="A4688" s="29">
        <v>4510011</v>
      </c>
      <c r="B4688" s="29">
        <v>451001103</v>
      </c>
      <c r="C4688" s="29" t="s">
        <v>22</v>
      </c>
      <c r="D4688" s="30" t="s">
        <v>3886</v>
      </c>
      <c r="E4688" s="30" t="s">
        <v>950</v>
      </c>
      <c r="F4688" s="15">
        <v>2</v>
      </c>
      <c r="G4688" s="29">
        <v>22</v>
      </c>
      <c r="H4688" s="29">
        <v>10</v>
      </c>
      <c r="I4688" s="29">
        <v>2009</v>
      </c>
      <c r="J4688" s="15">
        <v>-1</v>
      </c>
      <c r="K4688" s="15">
        <v>-1</v>
      </c>
      <c r="L4688" s="15">
        <v>0</v>
      </c>
      <c r="M4688" s="15">
        <v>0</v>
      </c>
      <c r="N4688" s="27" t="e">
        <f>SUMIF(#REF!,'Integrantes original'!A4475,#REF!)</f>
        <v>#REF!</v>
      </c>
      <c r="O4688" s="27">
        <f t="shared" si="292"/>
        <v>22102009</v>
      </c>
      <c r="P4688" s="27">
        <f t="shared" si="293"/>
        <v>221020092</v>
      </c>
      <c r="Q4688" s="31">
        <f t="shared" si="294"/>
        <v>45100112221009</v>
      </c>
      <c r="R4688" s="27">
        <f>COUNTIF(tratycont!S:S,'Integrantes original'!Q4688)</f>
        <v>0</v>
      </c>
      <c r="S4688" s="27">
        <f t="shared" si="295"/>
        <v>0</v>
      </c>
    </row>
    <row r="4689" spans="1:19" x14ac:dyDescent="0.15">
      <c r="A4689" s="29">
        <v>4510011</v>
      </c>
      <c r="B4689" s="29">
        <v>451001104</v>
      </c>
      <c r="C4689" s="29" t="s">
        <v>25</v>
      </c>
      <c r="D4689" s="30" t="s">
        <v>62</v>
      </c>
      <c r="E4689" s="30" t="s">
        <v>950</v>
      </c>
      <c r="F4689" s="15">
        <v>2</v>
      </c>
      <c r="G4689" s="29">
        <v>21</v>
      </c>
      <c r="H4689" s="29">
        <v>11</v>
      </c>
      <c r="I4689" s="29">
        <v>2011</v>
      </c>
      <c r="J4689" s="15">
        <v>-1</v>
      </c>
      <c r="K4689" s="15">
        <v>-1</v>
      </c>
      <c r="L4689" s="15">
        <v>0</v>
      </c>
      <c r="M4689" s="15">
        <v>0</v>
      </c>
      <c r="N4689" s="27" t="e">
        <f>SUMIF(#REF!,'Integrantes original'!A4476,#REF!)</f>
        <v>#REF!</v>
      </c>
      <c r="O4689" s="27">
        <f t="shared" si="292"/>
        <v>21112011</v>
      </c>
      <c r="P4689" s="27">
        <f t="shared" si="293"/>
        <v>211120112</v>
      </c>
      <c r="Q4689" s="31">
        <f t="shared" si="294"/>
        <v>45100112211111</v>
      </c>
      <c r="R4689" s="27">
        <f>COUNTIF(tratycont!S:S,'Integrantes original'!Q4689)</f>
        <v>0</v>
      </c>
      <c r="S4689" s="27">
        <f t="shared" si="295"/>
        <v>0</v>
      </c>
    </row>
    <row r="4690" spans="1:19" x14ac:dyDescent="0.15">
      <c r="A4690" s="29">
        <v>4510011</v>
      </c>
      <c r="B4690" s="29">
        <v>451001105</v>
      </c>
      <c r="C4690" s="29" t="s">
        <v>27</v>
      </c>
      <c r="D4690" s="30" t="s">
        <v>3887</v>
      </c>
      <c r="E4690" s="30" t="s">
        <v>950</v>
      </c>
      <c r="F4690" s="15">
        <v>1</v>
      </c>
      <c r="G4690" s="29">
        <v>4</v>
      </c>
      <c r="H4690" s="29">
        <v>8</v>
      </c>
      <c r="I4690" s="29">
        <v>2018</v>
      </c>
      <c r="J4690" s="15">
        <v>2</v>
      </c>
      <c r="K4690" s="15">
        <v>2</v>
      </c>
      <c r="L4690" s="15">
        <v>0</v>
      </c>
      <c r="M4690" s="15">
        <v>0</v>
      </c>
      <c r="N4690" s="27" t="e">
        <f>SUMIF(#REF!,'Integrantes original'!A4477,#REF!)</f>
        <v>#REF!</v>
      </c>
      <c r="O4690" s="27">
        <f t="shared" si="292"/>
        <v>4082018</v>
      </c>
      <c r="P4690" s="27">
        <f t="shared" si="293"/>
        <v>40820181</v>
      </c>
      <c r="Q4690" s="31">
        <f t="shared" si="294"/>
        <v>45100111040818</v>
      </c>
      <c r="R4690" s="27">
        <f>COUNTIF(tratycont!S:S,'Integrantes original'!Q4690)</f>
        <v>1</v>
      </c>
      <c r="S4690" s="27">
        <f t="shared" si="295"/>
        <v>1</v>
      </c>
    </row>
    <row r="4691" spans="1:19" x14ac:dyDescent="0.15">
      <c r="A4691" s="29">
        <v>4510021</v>
      </c>
      <c r="B4691" s="29">
        <v>451002101</v>
      </c>
      <c r="C4691" s="29" t="s">
        <v>16</v>
      </c>
      <c r="D4691" s="30" t="s">
        <v>3888</v>
      </c>
      <c r="E4691" s="30" t="s">
        <v>1202</v>
      </c>
      <c r="F4691" s="15">
        <v>1</v>
      </c>
      <c r="G4691" s="29">
        <v>19</v>
      </c>
      <c r="H4691" s="29">
        <v>8</v>
      </c>
      <c r="I4691" s="29">
        <v>1991</v>
      </c>
      <c r="J4691" s="15">
        <v>-1</v>
      </c>
      <c r="K4691" s="15">
        <v>-1</v>
      </c>
      <c r="L4691" s="15">
        <v>0</v>
      </c>
      <c r="M4691" s="15">
        <v>0</v>
      </c>
      <c r="N4691" s="27" t="e">
        <f>SUMIF(#REF!,'Integrantes original'!A4478,#REF!)</f>
        <v>#REF!</v>
      </c>
      <c r="O4691" s="27">
        <f t="shared" si="292"/>
        <v>19081991</v>
      </c>
      <c r="P4691" s="27">
        <f t="shared" si="293"/>
        <v>190819911</v>
      </c>
      <c r="Q4691" s="31">
        <f t="shared" si="294"/>
        <v>45100211190891</v>
      </c>
      <c r="R4691" s="27">
        <f>COUNTIF(tratycont!S:S,'Integrantes original'!Q4691)</f>
        <v>0</v>
      </c>
      <c r="S4691" s="27">
        <f t="shared" si="295"/>
        <v>0</v>
      </c>
    </row>
    <row r="4692" spans="1:19" x14ac:dyDescent="0.15">
      <c r="A4692" s="29">
        <v>4510021</v>
      </c>
      <c r="B4692" s="29">
        <v>451002102</v>
      </c>
      <c r="C4692" s="29" t="s">
        <v>19</v>
      </c>
      <c r="D4692" s="30" t="s">
        <v>3591</v>
      </c>
      <c r="E4692" s="30" t="s">
        <v>3818</v>
      </c>
      <c r="F4692" s="15">
        <v>2</v>
      </c>
      <c r="G4692" s="29">
        <v>11</v>
      </c>
      <c r="H4692" s="29">
        <v>11</v>
      </c>
      <c r="I4692" s="29">
        <v>1992</v>
      </c>
      <c r="J4692" s="15">
        <v>1</v>
      </c>
      <c r="K4692" s="15">
        <v>0</v>
      </c>
      <c r="L4692" s="15">
        <v>1</v>
      </c>
      <c r="M4692" s="15">
        <v>1</v>
      </c>
      <c r="N4692" s="27" t="e">
        <f>SUMIF(#REF!,'Integrantes original'!A4479,#REF!)</f>
        <v>#REF!</v>
      </c>
      <c r="O4692" s="27">
        <f t="shared" si="292"/>
        <v>11111992</v>
      </c>
      <c r="P4692" s="27">
        <f t="shared" si="293"/>
        <v>111119922</v>
      </c>
      <c r="Q4692" s="31">
        <f t="shared" si="294"/>
        <v>45100212111192</v>
      </c>
      <c r="R4692" s="27">
        <f>COUNTIF(tratycont!S:S,'Integrantes original'!Q4692)</f>
        <v>0</v>
      </c>
      <c r="S4692" s="27">
        <f t="shared" si="295"/>
        <v>0</v>
      </c>
    </row>
    <row r="4693" spans="1:19" x14ac:dyDescent="0.15">
      <c r="A4693" s="29">
        <v>4510021</v>
      </c>
      <c r="B4693" s="29">
        <v>451002103</v>
      </c>
      <c r="C4693" s="29" t="s">
        <v>22</v>
      </c>
      <c r="D4693" s="30" t="s">
        <v>3889</v>
      </c>
      <c r="E4693" s="30" t="s">
        <v>1202</v>
      </c>
      <c r="F4693" s="15">
        <v>1</v>
      </c>
      <c r="G4693" s="29">
        <v>27</v>
      </c>
      <c r="H4693" s="29">
        <v>2</v>
      </c>
      <c r="I4693" s="29">
        <v>2013</v>
      </c>
      <c r="J4693" s="15">
        <v>-1</v>
      </c>
      <c r="K4693" s="15">
        <v>-1</v>
      </c>
      <c r="L4693" s="15">
        <v>0</v>
      </c>
      <c r="M4693" s="15">
        <v>0</v>
      </c>
      <c r="N4693" s="27" t="e">
        <f>SUMIF(#REF!,'Integrantes original'!A4480,#REF!)</f>
        <v>#REF!</v>
      </c>
      <c r="O4693" s="27">
        <f t="shared" si="292"/>
        <v>27022013</v>
      </c>
      <c r="P4693" s="27">
        <f t="shared" si="293"/>
        <v>270220131</v>
      </c>
      <c r="Q4693" s="31">
        <f t="shared" si="294"/>
        <v>45100211270213</v>
      </c>
      <c r="R4693" s="27">
        <f>COUNTIF(tratycont!S:S,'Integrantes original'!Q4693)</f>
        <v>0</v>
      </c>
      <c r="S4693" s="27">
        <f t="shared" si="295"/>
        <v>0</v>
      </c>
    </row>
    <row r="4694" spans="1:19" x14ac:dyDescent="0.15">
      <c r="A4694" s="29">
        <v>4510021</v>
      </c>
      <c r="B4694" s="29">
        <v>451002104</v>
      </c>
      <c r="C4694" s="29" t="s">
        <v>25</v>
      </c>
      <c r="D4694" s="30" t="s">
        <v>3890</v>
      </c>
      <c r="E4694" s="30" t="s">
        <v>1202</v>
      </c>
      <c r="F4694" s="15">
        <v>1</v>
      </c>
      <c r="G4694" s="29">
        <v>30</v>
      </c>
      <c r="H4694" s="29">
        <v>8</v>
      </c>
      <c r="I4694" s="29">
        <v>2018</v>
      </c>
      <c r="J4694" s="15">
        <v>2</v>
      </c>
      <c r="K4694" s="15">
        <v>2</v>
      </c>
      <c r="L4694" s="15">
        <v>0</v>
      </c>
      <c r="M4694" s="15">
        <v>0</v>
      </c>
      <c r="N4694" s="27" t="e">
        <f>SUMIF(#REF!,'Integrantes original'!A4481,#REF!)</f>
        <v>#REF!</v>
      </c>
      <c r="O4694" s="27">
        <f t="shared" si="292"/>
        <v>30082018</v>
      </c>
      <c r="P4694" s="27">
        <f t="shared" si="293"/>
        <v>300820181</v>
      </c>
      <c r="Q4694" s="31">
        <f t="shared" si="294"/>
        <v>45100211300818</v>
      </c>
      <c r="R4694" s="27">
        <f>COUNTIF(tratycont!S:S,'Integrantes original'!Q4694)</f>
        <v>1</v>
      </c>
      <c r="S4694" s="27">
        <f t="shared" si="295"/>
        <v>1</v>
      </c>
    </row>
    <row r="4695" spans="1:19" x14ac:dyDescent="0.15">
      <c r="A4695" s="29">
        <v>4510041</v>
      </c>
      <c r="B4695" s="29">
        <v>451004101</v>
      </c>
      <c r="C4695" s="29" t="s">
        <v>16</v>
      </c>
      <c r="D4695" s="30" t="s">
        <v>1341</v>
      </c>
      <c r="E4695" s="30" t="s">
        <v>950</v>
      </c>
      <c r="F4695" s="15">
        <v>1</v>
      </c>
      <c r="G4695" s="29">
        <v>8</v>
      </c>
      <c r="H4695" s="29">
        <v>6</v>
      </c>
      <c r="I4695" s="29">
        <v>1963</v>
      </c>
      <c r="J4695" s="15">
        <v>-1</v>
      </c>
      <c r="K4695" s="15">
        <v>-1</v>
      </c>
      <c r="L4695" s="15">
        <v>0</v>
      </c>
      <c r="M4695" s="15">
        <v>0</v>
      </c>
      <c r="N4695" s="27" t="e">
        <f>SUMIF(#REF!,'Integrantes original'!A4482,#REF!)</f>
        <v>#REF!</v>
      </c>
      <c r="O4695" s="27">
        <f t="shared" si="292"/>
        <v>8061963</v>
      </c>
      <c r="P4695" s="27">
        <f t="shared" si="293"/>
        <v>80619631</v>
      </c>
      <c r="Q4695" s="31">
        <f t="shared" si="294"/>
        <v>45100411080663</v>
      </c>
      <c r="R4695" s="27">
        <f>COUNTIF(tratycont!S:S,'Integrantes original'!Q4695)</f>
        <v>0</v>
      </c>
      <c r="S4695" s="27">
        <f t="shared" si="295"/>
        <v>0</v>
      </c>
    </row>
    <row r="4696" spans="1:19" x14ac:dyDescent="0.15">
      <c r="A4696" s="29">
        <v>4510041</v>
      </c>
      <c r="B4696" s="29">
        <v>451004102</v>
      </c>
      <c r="C4696" s="29" t="s">
        <v>19</v>
      </c>
      <c r="D4696" s="30" t="s">
        <v>463</v>
      </c>
      <c r="E4696" s="30" t="s">
        <v>950</v>
      </c>
      <c r="F4696" s="15">
        <v>2</v>
      </c>
      <c r="G4696" s="29">
        <v>5</v>
      </c>
      <c r="H4696" s="29">
        <v>4</v>
      </c>
      <c r="I4696" s="29">
        <v>1967</v>
      </c>
      <c r="J4696" s="15">
        <v>-1</v>
      </c>
      <c r="K4696" s="15">
        <v>-1</v>
      </c>
      <c r="L4696" s="15">
        <v>0</v>
      </c>
      <c r="M4696" s="15">
        <v>0</v>
      </c>
      <c r="N4696" s="27" t="e">
        <f>SUMIF(#REF!,'Integrantes original'!A4483,#REF!)</f>
        <v>#REF!</v>
      </c>
      <c r="O4696" s="27">
        <f t="shared" si="292"/>
        <v>5041967</v>
      </c>
      <c r="P4696" s="27">
        <f t="shared" si="293"/>
        <v>50419672</v>
      </c>
      <c r="Q4696" s="31">
        <f t="shared" si="294"/>
        <v>45100412050467</v>
      </c>
      <c r="R4696" s="27">
        <f>COUNTIF(tratycont!S:S,'Integrantes original'!Q4696)</f>
        <v>0</v>
      </c>
      <c r="S4696" s="27">
        <f t="shared" si="295"/>
        <v>0</v>
      </c>
    </row>
    <row r="4697" spans="1:19" x14ac:dyDescent="0.15">
      <c r="A4697" s="29">
        <v>4510041</v>
      </c>
      <c r="B4697" s="29">
        <v>451004103</v>
      </c>
      <c r="C4697" s="29" t="s">
        <v>22</v>
      </c>
      <c r="D4697" s="30" t="s">
        <v>3891</v>
      </c>
      <c r="E4697" s="30" t="s">
        <v>950</v>
      </c>
      <c r="F4697" s="15">
        <v>1</v>
      </c>
      <c r="G4697" s="29">
        <v>20</v>
      </c>
      <c r="H4697" s="29">
        <v>4</v>
      </c>
      <c r="I4697" s="29">
        <v>1996</v>
      </c>
      <c r="J4697" s="15">
        <v>-1</v>
      </c>
      <c r="K4697" s="15">
        <v>-1</v>
      </c>
      <c r="L4697" s="15">
        <v>0</v>
      </c>
      <c r="M4697" s="15">
        <v>0</v>
      </c>
      <c r="N4697" s="27" t="e">
        <f>SUMIF(#REF!,'Integrantes original'!A4484,#REF!)</f>
        <v>#REF!</v>
      </c>
      <c r="O4697" s="27">
        <f t="shared" si="292"/>
        <v>20041996</v>
      </c>
      <c r="P4697" s="27">
        <f t="shared" si="293"/>
        <v>200419961</v>
      </c>
      <c r="Q4697" s="31">
        <f t="shared" si="294"/>
        <v>45100411200496</v>
      </c>
      <c r="R4697" s="27">
        <f>COUNTIF(tratycont!S:S,'Integrantes original'!Q4697)</f>
        <v>0</v>
      </c>
      <c r="S4697" s="27">
        <f t="shared" si="295"/>
        <v>0</v>
      </c>
    </row>
    <row r="4698" spans="1:19" x14ac:dyDescent="0.15">
      <c r="A4698" s="29">
        <v>4510041</v>
      </c>
      <c r="B4698" s="29">
        <v>451004104</v>
      </c>
      <c r="C4698" s="29" t="s">
        <v>25</v>
      </c>
      <c r="D4698" s="30" t="s">
        <v>3892</v>
      </c>
      <c r="E4698" s="30" t="s">
        <v>950</v>
      </c>
      <c r="F4698" s="15">
        <v>2</v>
      </c>
      <c r="G4698" s="29">
        <v>4</v>
      </c>
      <c r="H4698" s="29">
        <v>10</v>
      </c>
      <c r="I4698" s="29">
        <v>1992</v>
      </c>
      <c r="J4698" s="15">
        <v>1</v>
      </c>
      <c r="K4698" s="15">
        <v>0</v>
      </c>
      <c r="L4698" s="15">
        <v>1</v>
      </c>
      <c r="M4698" s="15">
        <v>1</v>
      </c>
      <c r="N4698" s="27" t="e">
        <f>SUMIF(#REF!,'Integrantes original'!A4485,#REF!)</f>
        <v>#REF!</v>
      </c>
      <c r="O4698" s="27">
        <f t="shared" si="292"/>
        <v>4101992</v>
      </c>
      <c r="P4698" s="27">
        <f t="shared" si="293"/>
        <v>41019922</v>
      </c>
      <c r="Q4698" s="31">
        <f t="shared" si="294"/>
        <v>45100412041092</v>
      </c>
      <c r="R4698" s="27">
        <f>COUNTIF(tratycont!S:S,'Integrantes original'!Q4698)</f>
        <v>0</v>
      </c>
      <c r="S4698" s="27">
        <f t="shared" si="295"/>
        <v>0</v>
      </c>
    </row>
    <row r="4699" spans="1:19" x14ac:dyDescent="0.15">
      <c r="A4699" s="29">
        <v>4510041</v>
      </c>
      <c r="B4699" s="29">
        <v>451004105</v>
      </c>
      <c r="C4699" s="29" t="s">
        <v>27</v>
      </c>
      <c r="D4699" s="30" t="s">
        <v>3893</v>
      </c>
      <c r="E4699" s="30" t="s">
        <v>49</v>
      </c>
      <c r="F4699" s="15">
        <v>1</v>
      </c>
      <c r="G4699" s="29">
        <v>14</v>
      </c>
      <c r="H4699" s="29">
        <v>8</v>
      </c>
      <c r="I4699" s="29">
        <v>1992</v>
      </c>
      <c r="J4699" s="15">
        <v>-1</v>
      </c>
      <c r="K4699" s="15">
        <v>-1</v>
      </c>
      <c r="L4699" s="15">
        <v>0</v>
      </c>
      <c r="M4699" s="15">
        <v>0</v>
      </c>
      <c r="N4699" s="27" t="e">
        <f>SUMIF(#REF!,'Integrantes original'!A4486,#REF!)</f>
        <v>#REF!</v>
      </c>
      <c r="O4699" s="27">
        <f t="shared" si="292"/>
        <v>14081992</v>
      </c>
      <c r="P4699" s="27">
        <f t="shared" si="293"/>
        <v>140819921</v>
      </c>
      <c r="Q4699" s="31">
        <f t="shared" si="294"/>
        <v>45100411140892</v>
      </c>
      <c r="R4699" s="27">
        <f>COUNTIF(tratycont!S:S,'Integrantes original'!Q4699)</f>
        <v>0</v>
      </c>
      <c r="S4699" s="27">
        <f t="shared" si="295"/>
        <v>0</v>
      </c>
    </row>
    <row r="4700" spans="1:19" x14ac:dyDescent="0.15">
      <c r="A4700" s="29">
        <v>4510041</v>
      </c>
      <c r="B4700" s="29">
        <v>451004106</v>
      </c>
      <c r="C4700" s="29" t="s">
        <v>30</v>
      </c>
      <c r="D4700" s="30" t="s">
        <v>192</v>
      </c>
      <c r="E4700" s="30" t="s">
        <v>49</v>
      </c>
      <c r="F4700" s="15">
        <v>1</v>
      </c>
      <c r="G4700" s="29">
        <v>20</v>
      </c>
      <c r="H4700" s="29">
        <v>6</v>
      </c>
      <c r="I4700" s="29">
        <v>2013</v>
      </c>
      <c r="J4700" s="15">
        <v>-1</v>
      </c>
      <c r="K4700" s="15">
        <v>-1</v>
      </c>
      <c r="L4700" s="15">
        <v>0</v>
      </c>
      <c r="M4700" s="15">
        <v>0</v>
      </c>
      <c r="N4700" s="27" t="e">
        <f>SUMIF(#REF!,'Integrantes original'!A4487,#REF!)</f>
        <v>#REF!</v>
      </c>
      <c r="O4700" s="27">
        <f t="shared" si="292"/>
        <v>20062013</v>
      </c>
      <c r="P4700" s="27">
        <f t="shared" si="293"/>
        <v>200620131</v>
      </c>
      <c r="Q4700" s="31">
        <f t="shared" si="294"/>
        <v>45100411200613</v>
      </c>
      <c r="R4700" s="27">
        <f>COUNTIF(tratycont!S:S,'Integrantes original'!Q4700)</f>
        <v>0</v>
      </c>
      <c r="S4700" s="27">
        <f t="shared" si="295"/>
        <v>0</v>
      </c>
    </row>
    <row r="4701" spans="1:19" x14ac:dyDescent="0.15">
      <c r="A4701" s="29">
        <v>4510041</v>
      </c>
      <c r="B4701" s="29">
        <v>451004107</v>
      </c>
      <c r="C4701" s="29" t="s">
        <v>56</v>
      </c>
      <c r="D4701" s="30" t="s">
        <v>3894</v>
      </c>
      <c r="E4701" s="30" t="s">
        <v>49</v>
      </c>
      <c r="F4701" s="15">
        <v>1</v>
      </c>
      <c r="G4701" s="29">
        <v>9</v>
      </c>
      <c r="H4701" s="29">
        <v>11</v>
      </c>
      <c r="I4701" s="29">
        <v>2014</v>
      </c>
      <c r="J4701" s="15">
        <v>-1</v>
      </c>
      <c r="K4701" s="15">
        <v>-1</v>
      </c>
      <c r="L4701" s="15">
        <v>0</v>
      </c>
      <c r="M4701" s="15">
        <v>0</v>
      </c>
      <c r="N4701" s="27" t="e">
        <f>SUMIF(#REF!,'Integrantes original'!A4488,#REF!)</f>
        <v>#REF!</v>
      </c>
      <c r="O4701" s="27">
        <f t="shared" si="292"/>
        <v>9112014</v>
      </c>
      <c r="P4701" s="27">
        <f t="shared" si="293"/>
        <v>91120141</v>
      </c>
      <c r="Q4701" s="31">
        <f t="shared" si="294"/>
        <v>45100411091114</v>
      </c>
      <c r="R4701" s="27">
        <f>COUNTIF(tratycont!S:S,'Integrantes original'!Q4701)</f>
        <v>0</v>
      </c>
      <c r="S4701" s="27">
        <f t="shared" si="295"/>
        <v>0</v>
      </c>
    </row>
    <row r="4702" spans="1:19" x14ac:dyDescent="0.15">
      <c r="A4702" s="29">
        <v>4510041</v>
      </c>
      <c r="B4702" s="29">
        <v>451004108</v>
      </c>
      <c r="C4702" s="29" t="s">
        <v>58</v>
      </c>
      <c r="D4702" s="30" t="s">
        <v>2594</v>
      </c>
      <c r="E4702" s="30" t="s">
        <v>49</v>
      </c>
      <c r="F4702" s="15">
        <v>1</v>
      </c>
      <c r="G4702" s="29">
        <v>29</v>
      </c>
      <c r="H4702" s="29">
        <v>6</v>
      </c>
      <c r="I4702" s="29">
        <v>2018</v>
      </c>
      <c r="J4702" s="15">
        <v>2</v>
      </c>
      <c r="K4702" s="15">
        <v>4</v>
      </c>
      <c r="L4702" s="15">
        <v>0</v>
      </c>
      <c r="M4702" s="15">
        <v>0</v>
      </c>
      <c r="N4702" s="27" t="e">
        <f>SUMIF(#REF!,'Integrantes original'!A4489,#REF!)</f>
        <v>#REF!</v>
      </c>
      <c r="O4702" s="27">
        <f t="shared" si="292"/>
        <v>29062018</v>
      </c>
      <c r="P4702" s="27">
        <f t="shared" si="293"/>
        <v>290620181</v>
      </c>
      <c r="Q4702" s="31">
        <f t="shared" si="294"/>
        <v>45100411290618</v>
      </c>
      <c r="R4702" s="27">
        <f>COUNTIF(tratycont!S:S,'Integrantes original'!Q4702)</f>
        <v>1</v>
      </c>
      <c r="S4702" s="27">
        <f t="shared" si="295"/>
        <v>1</v>
      </c>
    </row>
    <row r="4703" spans="1:19" x14ac:dyDescent="0.15">
      <c r="A4703" s="29">
        <v>4510041</v>
      </c>
      <c r="B4703" s="29">
        <v>451004109</v>
      </c>
      <c r="C4703" s="29" t="s">
        <v>120</v>
      </c>
      <c r="D4703" s="30" t="s">
        <v>288</v>
      </c>
      <c r="E4703" s="30" t="s">
        <v>1039</v>
      </c>
      <c r="F4703" s="15">
        <v>1</v>
      </c>
      <c r="G4703" s="29">
        <v>12</v>
      </c>
      <c r="H4703" s="29">
        <v>12</v>
      </c>
      <c r="I4703" s="29">
        <v>2008</v>
      </c>
      <c r="J4703" s="15">
        <v>-1</v>
      </c>
      <c r="K4703" s="15">
        <v>-1</v>
      </c>
      <c r="L4703" s="15">
        <v>0</v>
      </c>
      <c r="M4703" s="15">
        <v>0</v>
      </c>
      <c r="N4703" s="27" t="e">
        <f>SUMIF(#REF!,'Integrantes original'!A4490,#REF!)</f>
        <v>#REF!</v>
      </c>
      <c r="O4703" s="27">
        <f t="shared" si="292"/>
        <v>12122008</v>
      </c>
      <c r="P4703" s="27">
        <f t="shared" si="293"/>
        <v>121220081</v>
      </c>
      <c r="Q4703" s="31">
        <f t="shared" si="294"/>
        <v>45100411121208</v>
      </c>
      <c r="R4703" s="27">
        <f>COUNTIF(tratycont!S:S,'Integrantes original'!Q4703)</f>
        <v>0</v>
      </c>
      <c r="S4703" s="27">
        <f t="shared" si="295"/>
        <v>0</v>
      </c>
    </row>
    <row r="4704" spans="1:19" x14ac:dyDescent="0.15">
      <c r="A4704" s="29">
        <v>4510051</v>
      </c>
      <c r="B4704" s="29">
        <v>451005101</v>
      </c>
      <c r="C4704" s="29" t="s">
        <v>16</v>
      </c>
      <c r="D4704" s="30" t="s">
        <v>1033</v>
      </c>
      <c r="E4704" s="30" t="s">
        <v>950</v>
      </c>
      <c r="F4704" s="15">
        <v>1</v>
      </c>
      <c r="G4704" s="29">
        <v>9</v>
      </c>
      <c r="H4704" s="29">
        <v>6</v>
      </c>
      <c r="I4704" s="29">
        <v>1989</v>
      </c>
      <c r="J4704" s="15">
        <v>-1</v>
      </c>
      <c r="K4704" s="15">
        <v>-1</v>
      </c>
      <c r="L4704" s="15">
        <v>0</v>
      </c>
      <c r="M4704" s="15">
        <v>0</v>
      </c>
      <c r="N4704" s="27" t="e">
        <f>SUMIF(#REF!,'Integrantes original'!A4491,#REF!)</f>
        <v>#REF!</v>
      </c>
      <c r="O4704" s="27">
        <f t="shared" si="292"/>
        <v>9061989</v>
      </c>
      <c r="P4704" s="27">
        <f t="shared" si="293"/>
        <v>90619891</v>
      </c>
      <c r="Q4704" s="31">
        <f t="shared" si="294"/>
        <v>45100511090689</v>
      </c>
      <c r="R4704" s="27">
        <f>COUNTIF(tratycont!S:S,'Integrantes original'!Q4704)</f>
        <v>0</v>
      </c>
      <c r="S4704" s="27">
        <f t="shared" si="295"/>
        <v>0</v>
      </c>
    </row>
    <row r="4705" spans="1:19" x14ac:dyDescent="0.15">
      <c r="A4705" s="29">
        <v>4510051</v>
      </c>
      <c r="B4705" s="29">
        <v>451005102</v>
      </c>
      <c r="C4705" s="29" t="s">
        <v>19</v>
      </c>
      <c r="D4705" s="30" t="s">
        <v>2519</v>
      </c>
      <c r="E4705" s="30" t="s">
        <v>1039</v>
      </c>
      <c r="F4705" s="15">
        <v>2</v>
      </c>
      <c r="G4705" s="29">
        <v>15</v>
      </c>
      <c r="H4705" s="29">
        <v>10</v>
      </c>
      <c r="I4705" s="29">
        <v>1990</v>
      </c>
      <c r="J4705" s="15">
        <v>1</v>
      </c>
      <c r="K4705" s="15">
        <v>0</v>
      </c>
      <c r="L4705" s="15">
        <v>1</v>
      </c>
      <c r="M4705" s="15">
        <v>1</v>
      </c>
      <c r="N4705" s="27" t="e">
        <f>SUMIF(#REF!,'Integrantes original'!A4492,#REF!)</f>
        <v>#REF!</v>
      </c>
      <c r="O4705" s="27">
        <f t="shared" si="292"/>
        <v>15101990</v>
      </c>
      <c r="P4705" s="27">
        <f t="shared" si="293"/>
        <v>151019902</v>
      </c>
      <c r="Q4705" s="31">
        <f t="shared" si="294"/>
        <v>45100512151090</v>
      </c>
      <c r="R4705" s="27">
        <f>COUNTIF(tratycont!S:S,'Integrantes original'!Q4705)</f>
        <v>0</v>
      </c>
      <c r="S4705" s="27">
        <f t="shared" si="295"/>
        <v>0</v>
      </c>
    </row>
    <row r="4706" spans="1:19" x14ac:dyDescent="0.15">
      <c r="A4706" s="29">
        <v>4510051</v>
      </c>
      <c r="B4706" s="29">
        <v>451005103</v>
      </c>
      <c r="C4706" s="29" t="s">
        <v>22</v>
      </c>
      <c r="D4706" s="30" t="s">
        <v>192</v>
      </c>
      <c r="E4706" s="30" t="s">
        <v>950</v>
      </c>
      <c r="F4706" s="15">
        <v>1</v>
      </c>
      <c r="G4706" s="29">
        <v>4</v>
      </c>
      <c r="H4706" s="29">
        <v>6</v>
      </c>
      <c r="I4706" s="29">
        <v>2010</v>
      </c>
      <c r="J4706" s="15">
        <v>-1</v>
      </c>
      <c r="K4706" s="15">
        <v>-1</v>
      </c>
      <c r="L4706" s="15">
        <v>0</v>
      </c>
      <c r="M4706" s="15">
        <v>0</v>
      </c>
      <c r="N4706" s="27" t="e">
        <f>SUMIF(#REF!,'Integrantes original'!A4493,#REF!)</f>
        <v>#REF!</v>
      </c>
      <c r="O4706" s="27">
        <f t="shared" si="292"/>
        <v>4062010</v>
      </c>
      <c r="P4706" s="27">
        <f t="shared" si="293"/>
        <v>40620101</v>
      </c>
      <c r="Q4706" s="31">
        <f t="shared" si="294"/>
        <v>45100511040610</v>
      </c>
      <c r="R4706" s="27">
        <f>COUNTIF(tratycont!S:S,'Integrantes original'!Q4706)</f>
        <v>0</v>
      </c>
      <c r="S4706" s="27">
        <f t="shared" si="295"/>
        <v>0</v>
      </c>
    </row>
    <row r="4707" spans="1:19" x14ac:dyDescent="0.15">
      <c r="A4707" s="29">
        <v>4510051</v>
      </c>
      <c r="B4707" s="29">
        <v>451005104</v>
      </c>
      <c r="C4707" s="29" t="s">
        <v>25</v>
      </c>
      <c r="D4707" s="30" t="s">
        <v>399</v>
      </c>
      <c r="E4707" s="30" t="s">
        <v>950</v>
      </c>
      <c r="F4707" s="15">
        <v>2</v>
      </c>
      <c r="G4707" s="29">
        <v>30</v>
      </c>
      <c r="H4707" s="29">
        <v>5</v>
      </c>
      <c r="I4707" s="29">
        <v>2012</v>
      </c>
      <c r="J4707" s="15">
        <v>-1</v>
      </c>
      <c r="K4707" s="15">
        <v>-1</v>
      </c>
      <c r="L4707" s="15">
        <v>0</v>
      </c>
      <c r="M4707" s="15">
        <v>0</v>
      </c>
      <c r="N4707" s="27" t="e">
        <f>SUMIF(#REF!,'Integrantes original'!A4494,#REF!)</f>
        <v>#REF!</v>
      </c>
      <c r="O4707" s="27">
        <f t="shared" si="292"/>
        <v>30052012</v>
      </c>
      <c r="P4707" s="27">
        <f t="shared" si="293"/>
        <v>300520122</v>
      </c>
      <c r="Q4707" s="31">
        <f t="shared" si="294"/>
        <v>45100512300512</v>
      </c>
      <c r="R4707" s="27">
        <f>COUNTIF(tratycont!S:S,'Integrantes original'!Q4707)</f>
        <v>0</v>
      </c>
      <c r="S4707" s="27">
        <f t="shared" si="295"/>
        <v>0</v>
      </c>
    </row>
    <row r="4708" spans="1:19" x14ac:dyDescent="0.15">
      <c r="A4708" s="29">
        <v>4510051</v>
      </c>
      <c r="B4708" s="29">
        <v>451005105</v>
      </c>
      <c r="C4708" s="29" t="s">
        <v>27</v>
      </c>
      <c r="D4708" s="30" t="s">
        <v>318</v>
      </c>
      <c r="E4708" s="30" t="s">
        <v>950</v>
      </c>
      <c r="F4708" s="15">
        <v>1</v>
      </c>
      <c r="G4708" s="29">
        <v>17</v>
      </c>
      <c r="H4708" s="29">
        <v>3</v>
      </c>
      <c r="I4708" s="29">
        <v>2014</v>
      </c>
      <c r="J4708" s="15">
        <v>-1</v>
      </c>
      <c r="K4708" s="15">
        <v>-1</v>
      </c>
      <c r="L4708" s="15">
        <v>0</v>
      </c>
      <c r="M4708" s="15">
        <v>0</v>
      </c>
      <c r="N4708" s="27" t="e">
        <f>SUMIF(#REF!,'Integrantes original'!A4495,#REF!)</f>
        <v>#REF!</v>
      </c>
      <c r="O4708" s="27">
        <f t="shared" si="292"/>
        <v>17032014</v>
      </c>
      <c r="P4708" s="27">
        <f t="shared" si="293"/>
        <v>170320141</v>
      </c>
      <c r="Q4708" s="31">
        <f t="shared" si="294"/>
        <v>45100511170314</v>
      </c>
      <c r="R4708" s="27">
        <f>COUNTIF(tratycont!S:S,'Integrantes original'!Q4708)</f>
        <v>0</v>
      </c>
      <c r="S4708" s="27">
        <f t="shared" si="295"/>
        <v>0</v>
      </c>
    </row>
    <row r="4709" spans="1:19" x14ac:dyDescent="0.15">
      <c r="A4709" s="29">
        <v>4510051</v>
      </c>
      <c r="B4709" s="29">
        <v>451005106</v>
      </c>
      <c r="C4709" s="29" t="s">
        <v>30</v>
      </c>
      <c r="D4709" s="30" t="s">
        <v>70</v>
      </c>
      <c r="E4709" s="30" t="s">
        <v>950</v>
      </c>
      <c r="F4709" s="15">
        <v>1</v>
      </c>
      <c r="G4709" s="29">
        <v>26</v>
      </c>
      <c r="H4709" s="29">
        <v>2</v>
      </c>
      <c r="I4709" s="29">
        <v>2016</v>
      </c>
      <c r="J4709" s="15">
        <v>-1</v>
      </c>
      <c r="K4709" s="15">
        <v>-1</v>
      </c>
      <c r="L4709" s="15">
        <v>0</v>
      </c>
      <c r="M4709" s="15">
        <v>0</v>
      </c>
      <c r="N4709" s="27" t="e">
        <f>SUMIF(#REF!,'Integrantes original'!A4496,#REF!)</f>
        <v>#REF!</v>
      </c>
      <c r="O4709" s="27">
        <f t="shared" si="292"/>
        <v>26022016</v>
      </c>
      <c r="P4709" s="27">
        <f t="shared" si="293"/>
        <v>260220161</v>
      </c>
      <c r="Q4709" s="31">
        <f t="shared" si="294"/>
        <v>45100511260216</v>
      </c>
      <c r="R4709" s="27">
        <f>COUNTIF(tratycont!S:S,'Integrantes original'!Q4709)</f>
        <v>0</v>
      </c>
      <c r="S4709" s="27">
        <f t="shared" si="295"/>
        <v>0</v>
      </c>
    </row>
    <row r="4710" spans="1:19" x14ac:dyDescent="0.15">
      <c r="A4710" s="29">
        <v>4510051</v>
      </c>
      <c r="B4710" s="29">
        <v>451005107</v>
      </c>
      <c r="C4710" s="29" t="s">
        <v>56</v>
      </c>
      <c r="D4710" s="30" t="s">
        <v>1565</v>
      </c>
      <c r="E4710" s="30" t="s">
        <v>950</v>
      </c>
      <c r="F4710" s="15">
        <v>1</v>
      </c>
      <c r="G4710" s="29">
        <v>13</v>
      </c>
      <c r="H4710" s="29">
        <v>8</v>
      </c>
      <c r="I4710" s="29">
        <v>2018</v>
      </c>
      <c r="J4710" s="15">
        <v>2</v>
      </c>
      <c r="K4710" s="15">
        <v>2</v>
      </c>
      <c r="L4710" s="15">
        <v>0</v>
      </c>
      <c r="M4710" s="15">
        <v>0</v>
      </c>
      <c r="N4710" s="27" t="e">
        <f>SUMIF(#REF!,'Integrantes original'!A4497,#REF!)</f>
        <v>#REF!</v>
      </c>
      <c r="O4710" s="27">
        <f t="shared" si="292"/>
        <v>13082018</v>
      </c>
      <c r="P4710" s="27">
        <f t="shared" si="293"/>
        <v>130820181</v>
      </c>
      <c r="Q4710" s="31">
        <f t="shared" si="294"/>
        <v>45100511130818</v>
      </c>
      <c r="R4710" s="27">
        <f>COUNTIF(tratycont!S:S,'Integrantes original'!Q4710)</f>
        <v>1</v>
      </c>
      <c r="S4710" s="27">
        <f t="shared" si="295"/>
        <v>1</v>
      </c>
    </row>
    <row r="4711" spans="1:19" x14ac:dyDescent="0.15">
      <c r="A4711" s="29">
        <v>4510061</v>
      </c>
      <c r="B4711" s="29">
        <v>451006101</v>
      </c>
      <c r="C4711" s="29" t="s">
        <v>16</v>
      </c>
      <c r="D4711" s="30" t="s">
        <v>1199</v>
      </c>
      <c r="E4711" s="30" t="s">
        <v>950</v>
      </c>
      <c r="F4711" s="15">
        <v>1</v>
      </c>
      <c r="G4711" s="29">
        <v>7</v>
      </c>
      <c r="H4711" s="29">
        <v>9</v>
      </c>
      <c r="I4711" s="29">
        <v>1983</v>
      </c>
      <c r="J4711" s="15">
        <v>-1</v>
      </c>
      <c r="K4711" s="15">
        <v>-1</v>
      </c>
      <c r="L4711" s="15">
        <v>0</v>
      </c>
      <c r="M4711" s="15">
        <v>0</v>
      </c>
      <c r="N4711" s="27" t="e">
        <f>SUMIF(#REF!,'Integrantes original'!A4498,#REF!)</f>
        <v>#REF!</v>
      </c>
      <c r="O4711" s="27">
        <f t="shared" si="292"/>
        <v>7091983</v>
      </c>
      <c r="P4711" s="27">
        <f t="shared" si="293"/>
        <v>70919831</v>
      </c>
      <c r="Q4711" s="31">
        <f t="shared" si="294"/>
        <v>45100611070983</v>
      </c>
      <c r="R4711" s="27">
        <f>COUNTIF(tratycont!S:S,'Integrantes original'!Q4711)</f>
        <v>0</v>
      </c>
      <c r="S4711" s="27">
        <f t="shared" si="295"/>
        <v>0</v>
      </c>
    </row>
    <row r="4712" spans="1:19" x14ac:dyDescent="0.15">
      <c r="A4712" s="29">
        <v>4510061</v>
      </c>
      <c r="B4712" s="29">
        <v>451006102</v>
      </c>
      <c r="C4712" s="29" t="s">
        <v>19</v>
      </c>
      <c r="D4712" s="30" t="s">
        <v>1201</v>
      </c>
      <c r="E4712" s="30" t="s">
        <v>950</v>
      </c>
      <c r="F4712" s="15">
        <v>2</v>
      </c>
      <c r="G4712" s="29">
        <v>9</v>
      </c>
      <c r="H4712" s="29">
        <v>1</v>
      </c>
      <c r="I4712" s="29">
        <v>1984</v>
      </c>
      <c r="J4712" s="15">
        <v>1</v>
      </c>
      <c r="K4712" s="15">
        <v>0</v>
      </c>
      <c r="L4712" s="15">
        <v>1</v>
      </c>
      <c r="M4712" s="15">
        <v>1</v>
      </c>
      <c r="N4712" s="27" t="e">
        <f>SUMIF(#REF!,'Integrantes original'!A4499,#REF!)</f>
        <v>#REF!</v>
      </c>
      <c r="O4712" s="27">
        <f t="shared" si="292"/>
        <v>9011984</v>
      </c>
      <c r="P4712" s="27">
        <f t="shared" si="293"/>
        <v>90119842</v>
      </c>
      <c r="Q4712" s="31">
        <f t="shared" si="294"/>
        <v>45100612090184</v>
      </c>
      <c r="R4712" s="27">
        <f>COUNTIF(tratycont!S:S,'Integrantes original'!Q4712)</f>
        <v>0</v>
      </c>
      <c r="S4712" s="27">
        <f t="shared" si="295"/>
        <v>0</v>
      </c>
    </row>
    <row r="4713" spans="1:19" x14ac:dyDescent="0.15">
      <c r="A4713" s="29">
        <v>4510061</v>
      </c>
      <c r="B4713" s="29">
        <v>451006103</v>
      </c>
      <c r="C4713" s="29" t="s">
        <v>22</v>
      </c>
      <c r="D4713" s="30" t="s">
        <v>1084</v>
      </c>
      <c r="E4713" s="30" t="s">
        <v>950</v>
      </c>
      <c r="F4713" s="15">
        <v>1</v>
      </c>
      <c r="G4713" s="29">
        <v>5</v>
      </c>
      <c r="H4713" s="29">
        <v>3</v>
      </c>
      <c r="I4713" s="29">
        <v>2007</v>
      </c>
      <c r="J4713" s="15">
        <v>-1</v>
      </c>
      <c r="K4713" s="15">
        <v>-1</v>
      </c>
      <c r="L4713" s="15">
        <v>0</v>
      </c>
      <c r="M4713" s="15">
        <v>0</v>
      </c>
      <c r="N4713" s="27" t="e">
        <f>SUMIF(#REF!,'Integrantes original'!A4500,#REF!)</f>
        <v>#REF!</v>
      </c>
      <c r="O4713" s="27">
        <f t="shared" si="292"/>
        <v>5032007</v>
      </c>
      <c r="P4713" s="27">
        <f t="shared" si="293"/>
        <v>50320071</v>
      </c>
      <c r="Q4713" s="31">
        <f t="shared" si="294"/>
        <v>45100611050307</v>
      </c>
      <c r="R4713" s="27">
        <f>COUNTIF(tratycont!S:S,'Integrantes original'!Q4713)</f>
        <v>0</v>
      </c>
      <c r="S4713" s="27">
        <f t="shared" si="295"/>
        <v>0</v>
      </c>
    </row>
    <row r="4714" spans="1:19" x14ac:dyDescent="0.15">
      <c r="A4714" s="29">
        <v>4510061</v>
      </c>
      <c r="B4714" s="29">
        <v>451006104</v>
      </c>
      <c r="C4714" s="29" t="s">
        <v>25</v>
      </c>
      <c r="D4714" s="30" t="s">
        <v>3268</v>
      </c>
      <c r="E4714" s="30" t="s">
        <v>950</v>
      </c>
      <c r="F4714" s="15">
        <v>2</v>
      </c>
      <c r="G4714" s="29">
        <v>14</v>
      </c>
      <c r="H4714" s="29">
        <v>9</v>
      </c>
      <c r="I4714" s="29">
        <v>2009</v>
      </c>
      <c r="J4714" s="15">
        <v>-1</v>
      </c>
      <c r="K4714" s="15">
        <v>-1</v>
      </c>
      <c r="L4714" s="15">
        <v>0</v>
      </c>
      <c r="M4714" s="15">
        <v>0</v>
      </c>
      <c r="N4714" s="27" t="e">
        <f>SUMIF(#REF!,'Integrantes original'!A4501,#REF!)</f>
        <v>#REF!</v>
      </c>
      <c r="O4714" s="27">
        <f t="shared" si="292"/>
        <v>14092009</v>
      </c>
      <c r="P4714" s="27">
        <f t="shared" si="293"/>
        <v>140920092</v>
      </c>
      <c r="Q4714" s="31">
        <f t="shared" si="294"/>
        <v>45100612140909</v>
      </c>
      <c r="R4714" s="27">
        <f>COUNTIF(tratycont!S:S,'Integrantes original'!Q4714)</f>
        <v>0</v>
      </c>
      <c r="S4714" s="27">
        <f t="shared" si="295"/>
        <v>0</v>
      </c>
    </row>
    <row r="4715" spans="1:19" x14ac:dyDescent="0.15">
      <c r="A4715" s="29">
        <v>4510061</v>
      </c>
      <c r="B4715" s="29">
        <v>451006105</v>
      </c>
      <c r="C4715" s="29" t="s">
        <v>27</v>
      </c>
      <c r="D4715" s="30" t="s">
        <v>1436</v>
      </c>
      <c r="E4715" s="30" t="s">
        <v>950</v>
      </c>
      <c r="F4715" s="15">
        <v>1</v>
      </c>
      <c r="G4715" s="29">
        <v>30</v>
      </c>
      <c r="H4715" s="29">
        <v>5</v>
      </c>
      <c r="I4715" s="29">
        <v>2012</v>
      </c>
      <c r="J4715" s="15">
        <v>-1</v>
      </c>
      <c r="K4715" s="15">
        <v>-1</v>
      </c>
      <c r="L4715" s="15">
        <v>0</v>
      </c>
      <c r="M4715" s="15">
        <v>0</v>
      </c>
      <c r="N4715" s="27" t="e">
        <f>SUMIF(#REF!,'Integrantes original'!A4502,#REF!)</f>
        <v>#REF!</v>
      </c>
      <c r="O4715" s="27">
        <f t="shared" si="292"/>
        <v>30052012</v>
      </c>
      <c r="P4715" s="27">
        <f t="shared" si="293"/>
        <v>300520121</v>
      </c>
      <c r="Q4715" s="31">
        <f t="shared" si="294"/>
        <v>45100611300512</v>
      </c>
      <c r="R4715" s="27">
        <f>COUNTIF(tratycont!S:S,'Integrantes original'!Q4715)</f>
        <v>0</v>
      </c>
      <c r="S4715" s="27">
        <f t="shared" si="295"/>
        <v>0</v>
      </c>
    </row>
    <row r="4716" spans="1:19" x14ac:dyDescent="0.15">
      <c r="A4716" s="29">
        <v>4510061</v>
      </c>
      <c r="B4716" s="29">
        <v>451006106</v>
      </c>
      <c r="C4716" s="29" t="s">
        <v>30</v>
      </c>
      <c r="D4716" s="30" t="s">
        <v>380</v>
      </c>
      <c r="E4716" s="30" t="s">
        <v>950</v>
      </c>
      <c r="F4716" s="15">
        <v>1</v>
      </c>
      <c r="G4716" s="29">
        <v>13</v>
      </c>
      <c r="H4716" s="29">
        <v>1</v>
      </c>
      <c r="I4716" s="29">
        <v>2015</v>
      </c>
      <c r="J4716" s="15">
        <v>-1</v>
      </c>
      <c r="K4716" s="15">
        <v>-1</v>
      </c>
      <c r="L4716" s="15">
        <v>0</v>
      </c>
      <c r="M4716" s="15">
        <v>0</v>
      </c>
      <c r="N4716" s="27" t="e">
        <f>SUMIF(#REF!,'Integrantes original'!A4503,#REF!)</f>
        <v>#REF!</v>
      </c>
      <c r="O4716" s="27">
        <f t="shared" si="292"/>
        <v>13012015</v>
      </c>
      <c r="P4716" s="27">
        <f t="shared" si="293"/>
        <v>130120151</v>
      </c>
      <c r="Q4716" s="31">
        <f t="shared" si="294"/>
        <v>45100611130115</v>
      </c>
      <c r="R4716" s="27">
        <f>COUNTIF(tratycont!S:S,'Integrantes original'!Q4716)</f>
        <v>0</v>
      </c>
      <c r="S4716" s="27">
        <f t="shared" si="295"/>
        <v>0</v>
      </c>
    </row>
    <row r="4717" spans="1:19" x14ac:dyDescent="0.15">
      <c r="A4717" s="29">
        <v>4510061</v>
      </c>
      <c r="B4717" s="29">
        <v>451006107</v>
      </c>
      <c r="C4717" s="29" t="s">
        <v>56</v>
      </c>
      <c r="D4717" s="30" t="s">
        <v>1101</v>
      </c>
      <c r="E4717" s="30" t="s">
        <v>950</v>
      </c>
      <c r="F4717" s="15">
        <v>1</v>
      </c>
      <c r="G4717" s="29">
        <v>13</v>
      </c>
      <c r="H4717" s="29">
        <v>5</v>
      </c>
      <c r="I4717" s="29">
        <v>2018</v>
      </c>
      <c r="J4717" s="15">
        <v>2</v>
      </c>
      <c r="K4717" s="15">
        <v>2</v>
      </c>
      <c r="L4717" s="15">
        <v>0</v>
      </c>
      <c r="M4717" s="15">
        <v>0</v>
      </c>
      <c r="N4717" s="27" t="e">
        <f>SUMIF(#REF!,'Integrantes original'!A4504,#REF!)</f>
        <v>#REF!</v>
      </c>
      <c r="O4717" s="27">
        <f t="shared" si="292"/>
        <v>13052018</v>
      </c>
      <c r="P4717" s="27">
        <f t="shared" si="293"/>
        <v>130520181</v>
      </c>
      <c r="Q4717" s="31">
        <f t="shared" si="294"/>
        <v>45100611130518</v>
      </c>
      <c r="R4717" s="27">
        <f>COUNTIF(tratycont!S:S,'Integrantes original'!Q4717)</f>
        <v>1</v>
      </c>
      <c r="S4717" s="27">
        <f t="shared" si="295"/>
        <v>1</v>
      </c>
    </row>
    <row r="4718" spans="1:19" x14ac:dyDescent="0.15">
      <c r="A4718" s="29">
        <v>4510071</v>
      </c>
      <c r="B4718" s="29">
        <v>451007101</v>
      </c>
      <c r="C4718" s="29" t="s">
        <v>16</v>
      </c>
      <c r="D4718" s="30" t="s">
        <v>477</v>
      </c>
      <c r="E4718" s="30" t="s">
        <v>3895</v>
      </c>
      <c r="F4718" s="15">
        <v>1</v>
      </c>
      <c r="G4718" s="29">
        <v>2</v>
      </c>
      <c r="H4718" s="29">
        <v>4</v>
      </c>
      <c r="I4718" s="29">
        <v>1985</v>
      </c>
      <c r="J4718" s="15">
        <v>-1</v>
      </c>
      <c r="K4718" s="15">
        <v>-1</v>
      </c>
      <c r="L4718" s="15">
        <v>0</v>
      </c>
      <c r="M4718" s="15">
        <v>0</v>
      </c>
      <c r="N4718" s="27" t="e">
        <f>SUMIF(#REF!,'Integrantes original'!A4505,#REF!)</f>
        <v>#REF!</v>
      </c>
      <c r="O4718" s="27">
        <f t="shared" si="292"/>
        <v>2041985</v>
      </c>
      <c r="P4718" s="27">
        <f t="shared" si="293"/>
        <v>20419851</v>
      </c>
      <c r="Q4718" s="31">
        <f t="shared" si="294"/>
        <v>45100711020485</v>
      </c>
      <c r="R4718" s="27">
        <f>COUNTIF(tratycont!S:S,'Integrantes original'!Q4718)</f>
        <v>0</v>
      </c>
      <c r="S4718" s="27">
        <f t="shared" si="295"/>
        <v>0</v>
      </c>
    </row>
    <row r="4719" spans="1:19" x14ac:dyDescent="0.15">
      <c r="A4719" s="29">
        <v>4510071</v>
      </c>
      <c r="B4719" s="29">
        <v>451007102</v>
      </c>
      <c r="C4719" s="29" t="s">
        <v>19</v>
      </c>
      <c r="D4719" s="30" t="s">
        <v>23</v>
      </c>
      <c r="E4719" s="30" t="s">
        <v>1312</v>
      </c>
      <c r="F4719" s="15">
        <v>2</v>
      </c>
      <c r="G4719" s="29">
        <v>16</v>
      </c>
      <c r="H4719" s="29">
        <v>5</v>
      </c>
      <c r="I4719" s="29">
        <v>1981</v>
      </c>
      <c r="J4719" s="15">
        <v>1</v>
      </c>
      <c r="K4719" s="15">
        <v>0</v>
      </c>
      <c r="L4719" s="15">
        <v>1</v>
      </c>
      <c r="M4719" s="15">
        <v>1</v>
      </c>
      <c r="N4719" s="27" t="e">
        <f>SUMIF(#REF!,'Integrantes original'!A4506,#REF!)</f>
        <v>#REF!</v>
      </c>
      <c r="O4719" s="27">
        <f t="shared" si="292"/>
        <v>16051981</v>
      </c>
      <c r="P4719" s="27">
        <f t="shared" si="293"/>
        <v>160519812</v>
      </c>
      <c r="Q4719" s="31">
        <f t="shared" si="294"/>
        <v>45100712160581</v>
      </c>
      <c r="R4719" s="27">
        <f>COUNTIF(tratycont!S:S,'Integrantes original'!Q4719)</f>
        <v>0</v>
      </c>
      <c r="S4719" s="27">
        <f t="shared" si="295"/>
        <v>0</v>
      </c>
    </row>
    <row r="4720" spans="1:19" x14ac:dyDescent="0.15">
      <c r="A4720" s="29">
        <v>4510071</v>
      </c>
      <c r="B4720" s="29">
        <v>451007103</v>
      </c>
      <c r="C4720" s="29" t="s">
        <v>22</v>
      </c>
      <c r="D4720" s="30" t="s">
        <v>3896</v>
      </c>
      <c r="E4720" s="30" t="s">
        <v>3897</v>
      </c>
      <c r="F4720" s="15">
        <v>1</v>
      </c>
      <c r="G4720" s="29">
        <v>27</v>
      </c>
      <c r="H4720" s="29">
        <v>7</v>
      </c>
      <c r="I4720" s="29">
        <v>2007</v>
      </c>
      <c r="J4720" s="15">
        <v>-1</v>
      </c>
      <c r="K4720" s="15">
        <v>-1</v>
      </c>
      <c r="L4720" s="15">
        <v>0</v>
      </c>
      <c r="M4720" s="15">
        <v>0</v>
      </c>
      <c r="N4720" s="27" t="e">
        <f>SUMIF(#REF!,'Integrantes original'!A4507,#REF!)</f>
        <v>#REF!</v>
      </c>
      <c r="O4720" s="27">
        <f t="shared" si="292"/>
        <v>27072007</v>
      </c>
      <c r="P4720" s="27">
        <f t="shared" si="293"/>
        <v>270720071</v>
      </c>
      <c r="Q4720" s="31">
        <f t="shared" si="294"/>
        <v>45100711270707</v>
      </c>
      <c r="R4720" s="27">
        <f>COUNTIF(tratycont!S:S,'Integrantes original'!Q4720)</f>
        <v>0</v>
      </c>
      <c r="S4720" s="27">
        <f t="shared" si="295"/>
        <v>0</v>
      </c>
    </row>
    <row r="4721" spans="1:19" x14ac:dyDescent="0.15">
      <c r="A4721" s="29">
        <v>4510071</v>
      </c>
      <c r="B4721" s="29">
        <v>451007104</v>
      </c>
      <c r="C4721" s="29" t="s">
        <v>25</v>
      </c>
      <c r="D4721" s="30" t="s">
        <v>3898</v>
      </c>
      <c r="E4721" s="30" t="s">
        <v>3897</v>
      </c>
      <c r="F4721" s="15">
        <v>1</v>
      </c>
      <c r="G4721" s="29">
        <v>19</v>
      </c>
      <c r="H4721" s="29">
        <v>11</v>
      </c>
      <c r="I4721" s="29">
        <v>2008</v>
      </c>
      <c r="J4721" s="15">
        <v>-1</v>
      </c>
      <c r="K4721" s="15">
        <v>-1</v>
      </c>
      <c r="L4721" s="15">
        <v>0</v>
      </c>
      <c r="M4721" s="15">
        <v>0</v>
      </c>
      <c r="N4721" s="27" t="e">
        <f>SUMIF(#REF!,'Integrantes original'!A4508,#REF!)</f>
        <v>#REF!</v>
      </c>
      <c r="O4721" s="27">
        <f t="shared" si="292"/>
        <v>19112008</v>
      </c>
      <c r="P4721" s="27">
        <f t="shared" si="293"/>
        <v>191120081</v>
      </c>
      <c r="Q4721" s="31">
        <f t="shared" si="294"/>
        <v>45100711191108</v>
      </c>
      <c r="R4721" s="27">
        <f>COUNTIF(tratycont!S:S,'Integrantes original'!Q4721)</f>
        <v>0</v>
      </c>
      <c r="S4721" s="27">
        <f t="shared" si="295"/>
        <v>0</v>
      </c>
    </row>
    <row r="4722" spans="1:19" x14ac:dyDescent="0.15">
      <c r="A4722" s="29">
        <v>4510071</v>
      </c>
      <c r="B4722" s="29">
        <v>451007105</v>
      </c>
      <c r="C4722" s="29" t="s">
        <v>27</v>
      </c>
      <c r="D4722" s="30" t="s">
        <v>3899</v>
      </c>
      <c r="E4722" s="30" t="s">
        <v>3897</v>
      </c>
      <c r="F4722" s="15">
        <v>1</v>
      </c>
      <c r="G4722" s="29">
        <v>13</v>
      </c>
      <c r="H4722" s="29">
        <v>7</v>
      </c>
      <c r="I4722" s="29">
        <v>2009</v>
      </c>
      <c r="J4722" s="15">
        <v>-1</v>
      </c>
      <c r="K4722" s="15">
        <v>-1</v>
      </c>
      <c r="L4722" s="15">
        <v>0</v>
      </c>
      <c r="M4722" s="15">
        <v>0</v>
      </c>
      <c r="N4722" s="27" t="e">
        <f>SUMIF(#REF!,'Integrantes original'!A4509,#REF!)</f>
        <v>#REF!</v>
      </c>
      <c r="O4722" s="27">
        <f t="shared" si="292"/>
        <v>13072009</v>
      </c>
      <c r="P4722" s="27">
        <f t="shared" si="293"/>
        <v>130720091</v>
      </c>
      <c r="Q4722" s="31">
        <f t="shared" si="294"/>
        <v>45100711130709</v>
      </c>
      <c r="R4722" s="27">
        <f>COUNTIF(tratycont!S:S,'Integrantes original'!Q4722)</f>
        <v>0</v>
      </c>
      <c r="S4722" s="27">
        <f t="shared" si="295"/>
        <v>0</v>
      </c>
    </row>
    <row r="4723" spans="1:19" x14ac:dyDescent="0.15">
      <c r="A4723" s="29">
        <v>4510071</v>
      </c>
      <c r="B4723" s="29">
        <v>451007106</v>
      </c>
      <c r="C4723" s="29" t="s">
        <v>30</v>
      </c>
      <c r="D4723" s="30" t="s">
        <v>3900</v>
      </c>
      <c r="E4723" s="30" t="s">
        <v>3897</v>
      </c>
      <c r="F4723" s="15">
        <v>2</v>
      </c>
      <c r="G4723" s="29">
        <v>12</v>
      </c>
      <c r="H4723" s="29">
        <v>4</v>
      </c>
      <c r="I4723" s="29">
        <v>2011</v>
      </c>
      <c r="J4723" s="15">
        <v>-1</v>
      </c>
      <c r="K4723" s="15">
        <v>-1</v>
      </c>
      <c r="L4723" s="15">
        <v>0</v>
      </c>
      <c r="M4723" s="15">
        <v>0</v>
      </c>
      <c r="N4723" s="27" t="e">
        <f>SUMIF(#REF!,'Integrantes original'!A4510,#REF!)</f>
        <v>#REF!</v>
      </c>
      <c r="O4723" s="27">
        <f t="shared" si="292"/>
        <v>12042011</v>
      </c>
      <c r="P4723" s="27">
        <f t="shared" si="293"/>
        <v>120420112</v>
      </c>
      <c r="Q4723" s="31">
        <f t="shared" si="294"/>
        <v>45100712120411</v>
      </c>
      <c r="R4723" s="27">
        <f>COUNTIF(tratycont!S:S,'Integrantes original'!Q4723)</f>
        <v>0</v>
      </c>
      <c r="S4723" s="27">
        <f t="shared" si="295"/>
        <v>0</v>
      </c>
    </row>
    <row r="4724" spans="1:19" x14ac:dyDescent="0.15">
      <c r="A4724" s="29">
        <v>4510071</v>
      </c>
      <c r="B4724" s="29">
        <v>451007107</v>
      </c>
      <c r="C4724" s="29" t="s">
        <v>56</v>
      </c>
      <c r="D4724" s="30" t="s">
        <v>3901</v>
      </c>
      <c r="E4724" s="30" t="s">
        <v>3897</v>
      </c>
      <c r="F4724" s="15">
        <v>1</v>
      </c>
      <c r="G4724" s="29">
        <v>16</v>
      </c>
      <c r="H4724" s="29">
        <v>1</v>
      </c>
      <c r="I4724" s="29">
        <v>2013</v>
      </c>
      <c r="J4724" s="15">
        <v>-1</v>
      </c>
      <c r="K4724" s="15">
        <v>-1</v>
      </c>
      <c r="L4724" s="15">
        <v>0</v>
      </c>
      <c r="M4724" s="15">
        <v>0</v>
      </c>
      <c r="N4724" s="27" t="e">
        <f>SUMIF(#REF!,'Integrantes original'!A4511,#REF!)</f>
        <v>#REF!</v>
      </c>
      <c r="O4724" s="27">
        <f t="shared" si="292"/>
        <v>16012013</v>
      </c>
      <c r="P4724" s="27">
        <f t="shared" si="293"/>
        <v>160120131</v>
      </c>
      <c r="Q4724" s="31">
        <f t="shared" si="294"/>
        <v>45100711160113</v>
      </c>
      <c r="R4724" s="27">
        <f>COUNTIF(tratycont!S:S,'Integrantes original'!Q4724)</f>
        <v>0</v>
      </c>
      <c r="S4724" s="27">
        <f t="shared" si="295"/>
        <v>0</v>
      </c>
    </row>
    <row r="4725" spans="1:19" x14ac:dyDescent="0.15">
      <c r="A4725" s="29">
        <v>4510071</v>
      </c>
      <c r="B4725" s="29">
        <v>451007108</v>
      </c>
      <c r="C4725" s="29" t="s">
        <v>58</v>
      </c>
      <c r="D4725" s="30" t="s">
        <v>807</v>
      </c>
      <c r="E4725" s="30" t="s">
        <v>3897</v>
      </c>
      <c r="F4725" s="15">
        <v>1</v>
      </c>
      <c r="G4725" s="29">
        <v>7</v>
      </c>
      <c r="H4725" s="29">
        <v>7</v>
      </c>
      <c r="I4725" s="29">
        <v>2015</v>
      </c>
      <c r="J4725" s="15">
        <v>-1</v>
      </c>
      <c r="K4725" s="15">
        <v>-1</v>
      </c>
      <c r="L4725" s="15">
        <v>0</v>
      </c>
      <c r="M4725" s="15">
        <v>0</v>
      </c>
      <c r="N4725" s="27" t="e">
        <f>SUMIF(#REF!,'Integrantes original'!A4512,#REF!)</f>
        <v>#REF!</v>
      </c>
      <c r="O4725" s="27">
        <f t="shared" si="292"/>
        <v>7072015</v>
      </c>
      <c r="P4725" s="27">
        <f t="shared" si="293"/>
        <v>70720151</v>
      </c>
      <c r="Q4725" s="31">
        <f t="shared" si="294"/>
        <v>45100711070715</v>
      </c>
      <c r="R4725" s="27">
        <f>COUNTIF(tratycont!S:S,'Integrantes original'!Q4725)</f>
        <v>0</v>
      </c>
      <c r="S4725" s="27">
        <f t="shared" si="295"/>
        <v>0</v>
      </c>
    </row>
    <row r="4726" spans="1:19" x14ac:dyDescent="0.15">
      <c r="A4726" s="29">
        <v>4510071</v>
      </c>
      <c r="B4726" s="29">
        <v>451007109</v>
      </c>
      <c r="C4726" s="29" t="s">
        <v>120</v>
      </c>
      <c r="D4726" s="30" t="s">
        <v>3902</v>
      </c>
      <c r="E4726" s="30" t="s">
        <v>3897</v>
      </c>
      <c r="F4726" s="15">
        <v>1</v>
      </c>
      <c r="G4726" s="29">
        <v>8</v>
      </c>
      <c r="H4726" s="29">
        <v>6</v>
      </c>
      <c r="I4726" s="29">
        <v>2018</v>
      </c>
      <c r="J4726" s="15">
        <v>2</v>
      </c>
      <c r="K4726" s="15">
        <v>2</v>
      </c>
      <c r="L4726" s="15">
        <v>0</v>
      </c>
      <c r="M4726" s="15">
        <v>0</v>
      </c>
      <c r="N4726" s="27" t="e">
        <f>SUMIF(#REF!,'Integrantes original'!A4513,#REF!)</f>
        <v>#REF!</v>
      </c>
      <c r="O4726" s="27">
        <f t="shared" si="292"/>
        <v>8062018</v>
      </c>
      <c r="P4726" s="27">
        <f t="shared" si="293"/>
        <v>80620181</v>
      </c>
      <c r="Q4726" s="31">
        <f t="shared" si="294"/>
        <v>45100711080618</v>
      </c>
      <c r="R4726" s="27">
        <f>COUNTIF(tratycont!S:S,'Integrantes original'!Q4726)</f>
        <v>1</v>
      </c>
      <c r="S4726" s="27">
        <f t="shared" si="295"/>
        <v>1</v>
      </c>
    </row>
    <row r="4727" spans="1:19" x14ac:dyDescent="0.15">
      <c r="A4727" s="29">
        <v>4510081</v>
      </c>
      <c r="B4727" s="29">
        <v>451008101</v>
      </c>
      <c r="C4727" s="29" t="s">
        <v>16</v>
      </c>
      <c r="D4727" s="30" t="s">
        <v>84</v>
      </c>
      <c r="E4727" s="30" t="s">
        <v>1312</v>
      </c>
      <c r="F4727" s="15">
        <v>1</v>
      </c>
      <c r="G4727" s="29">
        <v>7</v>
      </c>
      <c r="H4727" s="29">
        <v>4</v>
      </c>
      <c r="I4727" s="29">
        <v>1989</v>
      </c>
      <c r="J4727" s="15">
        <v>-1</v>
      </c>
      <c r="K4727" s="15">
        <v>-1</v>
      </c>
      <c r="L4727" s="15">
        <v>0</v>
      </c>
      <c r="M4727" s="15">
        <v>0</v>
      </c>
      <c r="N4727" s="27" t="e">
        <f>SUMIF(#REF!,'Integrantes original'!A4514,#REF!)</f>
        <v>#REF!</v>
      </c>
      <c r="O4727" s="27">
        <f t="shared" si="292"/>
        <v>7041989</v>
      </c>
      <c r="P4727" s="27">
        <f t="shared" si="293"/>
        <v>70419891</v>
      </c>
      <c r="Q4727" s="31">
        <f t="shared" si="294"/>
        <v>45100811070489</v>
      </c>
      <c r="R4727" s="27">
        <f>COUNTIF(tratycont!S:S,'Integrantes original'!Q4727)</f>
        <v>0</v>
      </c>
      <c r="S4727" s="27">
        <f t="shared" si="295"/>
        <v>0</v>
      </c>
    </row>
    <row r="4728" spans="1:19" x14ac:dyDescent="0.15">
      <c r="A4728" s="29">
        <v>4510081</v>
      </c>
      <c r="B4728" s="29">
        <v>451008102</v>
      </c>
      <c r="C4728" s="29" t="s">
        <v>19</v>
      </c>
      <c r="D4728" s="30" t="s">
        <v>2381</v>
      </c>
      <c r="E4728" s="30" t="s">
        <v>2385</v>
      </c>
      <c r="F4728" s="15">
        <v>2</v>
      </c>
      <c r="G4728" s="29">
        <v>14</v>
      </c>
      <c r="H4728" s="29">
        <v>11</v>
      </c>
      <c r="I4728" s="29">
        <v>1990</v>
      </c>
      <c r="J4728" s="15">
        <v>1</v>
      </c>
      <c r="K4728" s="15">
        <v>0</v>
      </c>
      <c r="L4728" s="15">
        <v>1</v>
      </c>
      <c r="M4728" s="15">
        <v>2</v>
      </c>
      <c r="N4728" s="27" t="e">
        <f>SUMIF(#REF!,'Integrantes original'!A4515,#REF!)</f>
        <v>#REF!</v>
      </c>
      <c r="O4728" s="27">
        <f t="shared" si="292"/>
        <v>14111990</v>
      </c>
      <c r="P4728" s="27">
        <f t="shared" si="293"/>
        <v>141119902</v>
      </c>
      <c r="Q4728" s="31">
        <f t="shared" si="294"/>
        <v>45100812141190</v>
      </c>
      <c r="R4728" s="27">
        <f>COUNTIF(tratycont!S:S,'Integrantes original'!Q4728)</f>
        <v>0</v>
      </c>
      <c r="S4728" s="27">
        <f t="shared" si="295"/>
        <v>0</v>
      </c>
    </row>
    <row r="4729" spans="1:19" x14ac:dyDescent="0.15">
      <c r="A4729" s="29">
        <v>4510081</v>
      </c>
      <c r="B4729" s="29">
        <v>451008103</v>
      </c>
      <c r="C4729" s="29" t="s">
        <v>22</v>
      </c>
      <c r="D4729" s="30" t="s">
        <v>1017</v>
      </c>
      <c r="E4729" s="30" t="s">
        <v>950</v>
      </c>
      <c r="F4729" s="15">
        <v>2</v>
      </c>
      <c r="G4729" s="29">
        <v>29</v>
      </c>
      <c r="H4729" s="29">
        <v>3</v>
      </c>
      <c r="I4729" s="29">
        <v>2010</v>
      </c>
      <c r="J4729" s="15">
        <v>-1</v>
      </c>
      <c r="K4729" s="15">
        <v>-1</v>
      </c>
      <c r="L4729" s="15">
        <v>0</v>
      </c>
      <c r="M4729" s="15">
        <v>0</v>
      </c>
      <c r="N4729" s="27" t="e">
        <f>SUMIF(#REF!,'Integrantes original'!A4516,#REF!)</f>
        <v>#REF!</v>
      </c>
      <c r="O4729" s="27">
        <f t="shared" si="292"/>
        <v>29032010</v>
      </c>
      <c r="P4729" s="27">
        <f t="shared" si="293"/>
        <v>290320102</v>
      </c>
      <c r="Q4729" s="31">
        <f t="shared" si="294"/>
        <v>45100812290310</v>
      </c>
      <c r="R4729" s="27">
        <f>COUNTIF(tratycont!S:S,'Integrantes original'!Q4729)</f>
        <v>0</v>
      </c>
      <c r="S4729" s="27">
        <f t="shared" si="295"/>
        <v>0</v>
      </c>
    </row>
    <row r="4730" spans="1:19" x14ac:dyDescent="0.15">
      <c r="A4730" s="29">
        <v>4510081</v>
      </c>
      <c r="B4730" s="29">
        <v>451008104</v>
      </c>
      <c r="C4730" s="29" t="s">
        <v>25</v>
      </c>
      <c r="D4730" s="30" t="s">
        <v>1054</v>
      </c>
      <c r="E4730" s="30" t="s">
        <v>950</v>
      </c>
      <c r="F4730" s="15">
        <v>2</v>
      </c>
      <c r="G4730" s="29">
        <v>20</v>
      </c>
      <c r="H4730" s="29">
        <v>12</v>
      </c>
      <c r="I4730" s="29">
        <v>2013</v>
      </c>
      <c r="J4730" s="15">
        <v>-1</v>
      </c>
      <c r="K4730" s="15">
        <v>-1</v>
      </c>
      <c r="L4730" s="15">
        <v>0</v>
      </c>
      <c r="M4730" s="15">
        <v>0</v>
      </c>
      <c r="N4730" s="27" t="e">
        <f>SUMIF(#REF!,'Integrantes original'!A4517,#REF!)</f>
        <v>#REF!</v>
      </c>
      <c r="O4730" s="27">
        <f t="shared" si="292"/>
        <v>20122013</v>
      </c>
      <c r="P4730" s="27">
        <f t="shared" si="293"/>
        <v>201220132</v>
      </c>
      <c r="Q4730" s="31">
        <f t="shared" si="294"/>
        <v>45100812201213</v>
      </c>
      <c r="R4730" s="27">
        <f>COUNTIF(tratycont!S:S,'Integrantes original'!Q4730)</f>
        <v>0</v>
      </c>
      <c r="S4730" s="27">
        <f t="shared" si="295"/>
        <v>0</v>
      </c>
    </row>
    <row r="4731" spans="1:19" x14ac:dyDescent="0.15">
      <c r="A4731" s="29">
        <v>4510081</v>
      </c>
      <c r="B4731" s="29">
        <v>451008105</v>
      </c>
      <c r="C4731" s="29" t="s">
        <v>27</v>
      </c>
      <c r="D4731" s="30" t="s">
        <v>1004</v>
      </c>
      <c r="E4731" s="30" t="s">
        <v>950</v>
      </c>
      <c r="F4731" s="15">
        <v>2</v>
      </c>
      <c r="G4731" s="29">
        <v>13</v>
      </c>
      <c r="H4731" s="29">
        <v>12</v>
      </c>
      <c r="I4731" s="29">
        <v>2015</v>
      </c>
      <c r="J4731" s="15">
        <v>-1</v>
      </c>
      <c r="K4731" s="15">
        <v>-1</v>
      </c>
      <c r="L4731" s="15">
        <v>0</v>
      </c>
      <c r="M4731" s="15">
        <v>0</v>
      </c>
      <c r="N4731" s="27" t="e">
        <f>SUMIF(#REF!,'Integrantes original'!A4518,#REF!)</f>
        <v>#REF!</v>
      </c>
      <c r="O4731" s="27">
        <f t="shared" si="292"/>
        <v>13122015</v>
      </c>
      <c r="P4731" s="27">
        <f t="shared" si="293"/>
        <v>131220152</v>
      </c>
      <c r="Q4731" s="31">
        <f t="shared" si="294"/>
        <v>45100812131215</v>
      </c>
      <c r="R4731" s="27">
        <f>COUNTIF(tratycont!S:S,'Integrantes original'!Q4731)</f>
        <v>0</v>
      </c>
      <c r="S4731" s="27">
        <f t="shared" si="295"/>
        <v>0</v>
      </c>
    </row>
    <row r="4732" spans="1:19" x14ac:dyDescent="0.15">
      <c r="A4732" s="29">
        <v>4510081</v>
      </c>
      <c r="B4732" s="29">
        <v>451008106</v>
      </c>
      <c r="C4732" s="29" t="s">
        <v>30</v>
      </c>
      <c r="D4732" s="30" t="s">
        <v>3903</v>
      </c>
      <c r="E4732" s="30" t="s">
        <v>950</v>
      </c>
      <c r="F4732" s="15">
        <v>2</v>
      </c>
      <c r="G4732" s="29">
        <v>27</v>
      </c>
      <c r="H4732" s="29">
        <v>8</v>
      </c>
      <c r="I4732" s="29">
        <v>2018</v>
      </c>
      <c r="J4732" s="15">
        <v>2</v>
      </c>
      <c r="K4732" s="15">
        <v>2</v>
      </c>
      <c r="L4732" s="15">
        <v>0</v>
      </c>
      <c r="M4732" s="15">
        <v>0</v>
      </c>
      <c r="N4732" s="27" t="e">
        <f>SUMIF(#REF!,'Integrantes original'!A4519,#REF!)</f>
        <v>#REF!</v>
      </c>
      <c r="O4732" s="27">
        <f t="shared" si="292"/>
        <v>27082018</v>
      </c>
      <c r="P4732" s="27">
        <f t="shared" si="293"/>
        <v>270820182</v>
      </c>
      <c r="Q4732" s="31">
        <f t="shared" si="294"/>
        <v>45100812270818</v>
      </c>
      <c r="R4732" s="27">
        <f>COUNTIF(tratycont!S:S,'Integrantes original'!Q4732)</f>
        <v>1</v>
      </c>
      <c r="S4732" s="27">
        <f t="shared" si="295"/>
        <v>1</v>
      </c>
    </row>
    <row r="4733" spans="1:19" x14ac:dyDescent="0.15">
      <c r="A4733" s="29">
        <v>4510091</v>
      </c>
      <c r="B4733" s="29">
        <v>451009101</v>
      </c>
      <c r="C4733" s="29" t="s">
        <v>16</v>
      </c>
      <c r="D4733" s="30" t="s">
        <v>3904</v>
      </c>
      <c r="E4733" s="30" t="s">
        <v>1312</v>
      </c>
      <c r="F4733" s="15">
        <v>1</v>
      </c>
      <c r="G4733" s="29">
        <v>1</v>
      </c>
      <c r="H4733" s="29">
        <v>3</v>
      </c>
      <c r="I4733" s="29">
        <v>1991</v>
      </c>
      <c r="J4733" s="15">
        <v>-1</v>
      </c>
      <c r="K4733" s="15">
        <v>-1</v>
      </c>
      <c r="L4733" s="15">
        <v>0</v>
      </c>
      <c r="M4733" s="15">
        <v>0</v>
      </c>
      <c r="N4733" s="27" t="e">
        <f>SUMIF(#REF!,'Integrantes original'!A4520,#REF!)</f>
        <v>#REF!</v>
      </c>
      <c r="O4733" s="27">
        <f t="shared" si="292"/>
        <v>1031991</v>
      </c>
      <c r="P4733" s="27">
        <f t="shared" si="293"/>
        <v>10319911</v>
      </c>
      <c r="Q4733" s="31">
        <f t="shared" si="294"/>
        <v>45100911010391</v>
      </c>
      <c r="R4733" s="27">
        <f>COUNTIF(tratycont!S:S,'Integrantes original'!Q4733)</f>
        <v>0</v>
      </c>
      <c r="S4733" s="27">
        <f t="shared" si="295"/>
        <v>0</v>
      </c>
    </row>
    <row r="4734" spans="1:19" x14ac:dyDescent="0.15">
      <c r="A4734" s="29">
        <v>4510091</v>
      </c>
      <c r="B4734" s="29">
        <v>451009102</v>
      </c>
      <c r="C4734" s="29" t="s">
        <v>19</v>
      </c>
      <c r="D4734" s="30" t="s">
        <v>3905</v>
      </c>
      <c r="E4734" s="30" t="s">
        <v>944</v>
      </c>
      <c r="F4734" s="15">
        <v>2</v>
      </c>
      <c r="G4734" s="29">
        <v>28</v>
      </c>
      <c r="H4734" s="29">
        <v>5</v>
      </c>
      <c r="I4734" s="29">
        <v>1993</v>
      </c>
      <c r="J4734" s="15">
        <v>1</v>
      </c>
      <c r="K4734" s="15">
        <v>0</v>
      </c>
      <c r="L4734" s="15">
        <v>1</v>
      </c>
      <c r="M4734" s="15">
        <v>2</v>
      </c>
      <c r="N4734" s="27" t="e">
        <f>SUMIF(#REF!,'Integrantes original'!A4521,#REF!)</f>
        <v>#REF!</v>
      </c>
      <c r="O4734" s="27">
        <f t="shared" si="292"/>
        <v>28051993</v>
      </c>
      <c r="P4734" s="27">
        <f t="shared" si="293"/>
        <v>280519932</v>
      </c>
      <c r="Q4734" s="31">
        <f t="shared" si="294"/>
        <v>45100912280593</v>
      </c>
      <c r="R4734" s="27">
        <f>COUNTIF(tratycont!S:S,'Integrantes original'!Q4734)</f>
        <v>0</v>
      </c>
      <c r="S4734" s="27">
        <f t="shared" si="295"/>
        <v>0</v>
      </c>
    </row>
    <row r="4735" spans="1:19" x14ac:dyDescent="0.15">
      <c r="A4735" s="29">
        <v>4510091</v>
      </c>
      <c r="B4735" s="29">
        <v>451009103</v>
      </c>
      <c r="C4735" s="29" t="s">
        <v>22</v>
      </c>
      <c r="D4735" s="30" t="s">
        <v>3906</v>
      </c>
      <c r="E4735" s="30" t="s">
        <v>1687</v>
      </c>
      <c r="F4735" s="15">
        <v>2</v>
      </c>
      <c r="G4735" s="29">
        <v>19</v>
      </c>
      <c r="H4735" s="29">
        <v>11</v>
      </c>
      <c r="I4735" s="29">
        <v>2010</v>
      </c>
      <c r="J4735" s="15">
        <v>-1</v>
      </c>
      <c r="K4735" s="15">
        <v>-1</v>
      </c>
      <c r="L4735" s="15">
        <v>0</v>
      </c>
      <c r="M4735" s="15">
        <v>0</v>
      </c>
      <c r="N4735" s="27" t="e">
        <f>SUMIF(#REF!,'Integrantes original'!A4522,#REF!)</f>
        <v>#REF!</v>
      </c>
      <c r="O4735" s="27">
        <f t="shared" si="292"/>
        <v>19112010</v>
      </c>
      <c r="P4735" s="27">
        <f t="shared" si="293"/>
        <v>191120102</v>
      </c>
      <c r="Q4735" s="31">
        <f t="shared" si="294"/>
        <v>45100912191110</v>
      </c>
      <c r="R4735" s="27">
        <f>COUNTIF(tratycont!S:S,'Integrantes original'!Q4735)</f>
        <v>0</v>
      </c>
      <c r="S4735" s="27">
        <f t="shared" si="295"/>
        <v>0</v>
      </c>
    </row>
    <row r="4736" spans="1:19" x14ac:dyDescent="0.15">
      <c r="A4736" s="29">
        <v>4510091</v>
      </c>
      <c r="B4736" s="29">
        <v>451009104</v>
      </c>
      <c r="C4736" s="29" t="s">
        <v>25</v>
      </c>
      <c r="D4736" s="30" t="s">
        <v>3907</v>
      </c>
      <c r="E4736" s="30" t="s">
        <v>1687</v>
      </c>
      <c r="F4736" s="15">
        <v>2</v>
      </c>
      <c r="G4736" s="29">
        <v>30</v>
      </c>
      <c r="H4736" s="29">
        <v>12</v>
      </c>
      <c r="I4736" s="29">
        <v>2012</v>
      </c>
      <c r="J4736" s="15">
        <v>-1</v>
      </c>
      <c r="K4736" s="15">
        <v>-1</v>
      </c>
      <c r="L4736" s="15">
        <v>0</v>
      </c>
      <c r="M4736" s="15">
        <v>0</v>
      </c>
      <c r="N4736" s="27" t="e">
        <f>SUMIF(#REF!,'Integrantes original'!A4523,#REF!)</f>
        <v>#REF!</v>
      </c>
      <c r="O4736" s="27">
        <f t="shared" si="292"/>
        <v>30122012</v>
      </c>
      <c r="P4736" s="27">
        <f t="shared" si="293"/>
        <v>301220122</v>
      </c>
      <c r="Q4736" s="31">
        <f t="shared" si="294"/>
        <v>45100912301212</v>
      </c>
      <c r="R4736" s="27">
        <f>COUNTIF(tratycont!S:S,'Integrantes original'!Q4736)</f>
        <v>0</v>
      </c>
      <c r="S4736" s="27">
        <f t="shared" si="295"/>
        <v>0</v>
      </c>
    </row>
    <row r="4737" spans="1:19" x14ac:dyDescent="0.15">
      <c r="A4737" s="29">
        <v>4510091</v>
      </c>
      <c r="B4737" s="29">
        <v>451009105</v>
      </c>
      <c r="C4737" s="29" t="s">
        <v>27</v>
      </c>
      <c r="D4737" s="30" t="s">
        <v>3908</v>
      </c>
      <c r="E4737" s="30" t="s">
        <v>1687</v>
      </c>
      <c r="F4737" s="15">
        <v>2</v>
      </c>
      <c r="G4737" s="29">
        <v>9</v>
      </c>
      <c r="H4737" s="29">
        <v>7</v>
      </c>
      <c r="I4737" s="29">
        <v>2018</v>
      </c>
      <c r="J4737" s="15">
        <v>2</v>
      </c>
      <c r="K4737" s="15">
        <v>2</v>
      </c>
      <c r="L4737" s="15">
        <v>0</v>
      </c>
      <c r="M4737" s="15">
        <v>0</v>
      </c>
      <c r="N4737" s="27" t="e">
        <f>SUMIF(#REF!,'Integrantes original'!A4524,#REF!)</f>
        <v>#REF!</v>
      </c>
      <c r="O4737" s="27">
        <f t="shared" si="292"/>
        <v>9072018</v>
      </c>
      <c r="P4737" s="27">
        <f t="shared" si="293"/>
        <v>90720182</v>
      </c>
      <c r="Q4737" s="31">
        <f t="shared" si="294"/>
        <v>45100912090718</v>
      </c>
      <c r="R4737" s="27">
        <f>COUNTIF(tratycont!S:S,'Integrantes original'!Q4737)</f>
        <v>1</v>
      </c>
      <c r="S4737" s="27">
        <f t="shared" si="295"/>
        <v>1</v>
      </c>
    </row>
    <row r="4738" spans="1:19" x14ac:dyDescent="0.15">
      <c r="A4738" s="29">
        <v>4510101</v>
      </c>
      <c r="B4738" s="29">
        <v>451010101</v>
      </c>
      <c r="C4738" s="29" t="s">
        <v>16</v>
      </c>
      <c r="D4738" s="30" t="s">
        <v>3909</v>
      </c>
      <c r="E4738" s="30" t="s">
        <v>1312</v>
      </c>
      <c r="F4738" s="15">
        <v>1</v>
      </c>
      <c r="G4738" s="29">
        <v>11</v>
      </c>
      <c r="H4738" s="29">
        <v>8</v>
      </c>
      <c r="I4738" s="29">
        <v>1988</v>
      </c>
      <c r="J4738" s="15">
        <v>-1</v>
      </c>
      <c r="K4738" s="15">
        <v>-1</v>
      </c>
      <c r="L4738" s="15">
        <v>0</v>
      </c>
      <c r="M4738" s="15">
        <v>0</v>
      </c>
      <c r="N4738" s="27" t="e">
        <f>SUMIF(#REF!,'Integrantes original'!A4525,#REF!)</f>
        <v>#REF!</v>
      </c>
      <c r="O4738" s="27">
        <f t="shared" si="292"/>
        <v>11081988</v>
      </c>
      <c r="P4738" s="27">
        <f t="shared" si="293"/>
        <v>110819881</v>
      </c>
      <c r="Q4738" s="31">
        <f t="shared" si="294"/>
        <v>45101011110888</v>
      </c>
      <c r="R4738" s="27">
        <f>COUNTIF(tratycont!S:S,'Integrantes original'!Q4738)</f>
        <v>0</v>
      </c>
      <c r="S4738" s="27">
        <f t="shared" si="295"/>
        <v>0</v>
      </c>
    </row>
    <row r="4739" spans="1:19" x14ac:dyDescent="0.15">
      <c r="A4739" s="29">
        <v>4510101</v>
      </c>
      <c r="B4739" s="29">
        <v>451010102</v>
      </c>
      <c r="C4739" s="29" t="s">
        <v>19</v>
      </c>
      <c r="D4739" s="30" t="s">
        <v>3910</v>
      </c>
      <c r="E4739" s="30" t="s">
        <v>3790</v>
      </c>
      <c r="F4739" s="15">
        <v>2</v>
      </c>
      <c r="G4739" s="29">
        <v>23</v>
      </c>
      <c r="H4739" s="29">
        <v>2</v>
      </c>
      <c r="I4739" s="29">
        <v>1987</v>
      </c>
      <c r="J4739" s="15">
        <v>1</v>
      </c>
      <c r="K4739" s="15">
        <v>0</v>
      </c>
      <c r="L4739" s="15">
        <v>1</v>
      </c>
      <c r="M4739" s="15">
        <v>2</v>
      </c>
      <c r="N4739" s="27" t="e">
        <f>SUMIF(#REF!,'Integrantes original'!A4526,#REF!)</f>
        <v>#REF!</v>
      </c>
      <c r="O4739" s="27">
        <f t="shared" ref="O4739:O4802" si="296">(((G4739*100)+H4739)*10000)+I4739</f>
        <v>23021987</v>
      </c>
      <c r="P4739" s="27">
        <f t="shared" ref="P4739:P4802" si="297">(O4739*10)+F4739</f>
        <v>230219872</v>
      </c>
      <c r="Q4739" s="31">
        <f t="shared" ref="Q4739:Q4802" si="298">(((((((A4739*10)+F4739)*100)+G4739)*100)+H4739)*100)+RIGHT(I4739,2)</f>
        <v>45101012230287</v>
      </c>
      <c r="R4739" s="27">
        <f>COUNTIF(tratycont!S:S,'Integrantes original'!Q4739)</f>
        <v>0</v>
      </c>
      <c r="S4739" s="27">
        <f t="shared" ref="S4739:S4802" si="299">IF(J4739=2,1,0)</f>
        <v>0</v>
      </c>
    </row>
    <row r="4740" spans="1:19" x14ac:dyDescent="0.15">
      <c r="A4740" s="29">
        <v>4510101</v>
      </c>
      <c r="B4740" s="29">
        <v>451010103</v>
      </c>
      <c r="C4740" s="29" t="s">
        <v>22</v>
      </c>
      <c r="D4740" s="30" t="s">
        <v>3911</v>
      </c>
      <c r="E4740" s="30" t="s">
        <v>3912</v>
      </c>
      <c r="F4740" s="15">
        <v>2</v>
      </c>
      <c r="G4740" s="29">
        <v>13</v>
      </c>
      <c r="H4740" s="29">
        <v>11</v>
      </c>
      <c r="I4740" s="29">
        <v>2012</v>
      </c>
      <c r="J4740" s="15">
        <v>-1</v>
      </c>
      <c r="K4740" s="15">
        <v>-1</v>
      </c>
      <c r="L4740" s="15">
        <v>0</v>
      </c>
      <c r="M4740" s="15">
        <v>0</v>
      </c>
      <c r="N4740" s="27" t="e">
        <f>SUMIF(#REF!,'Integrantes original'!A4527,#REF!)</f>
        <v>#REF!</v>
      </c>
      <c r="O4740" s="27">
        <f t="shared" si="296"/>
        <v>13112012</v>
      </c>
      <c r="P4740" s="27">
        <f t="shared" si="297"/>
        <v>131120122</v>
      </c>
      <c r="Q4740" s="31">
        <f t="shared" si="298"/>
        <v>45101012131112</v>
      </c>
      <c r="R4740" s="27">
        <f>COUNTIF(tratycont!S:S,'Integrantes original'!Q4740)</f>
        <v>0</v>
      </c>
      <c r="S4740" s="27">
        <f t="shared" si="299"/>
        <v>0</v>
      </c>
    </row>
    <row r="4741" spans="1:19" x14ac:dyDescent="0.15">
      <c r="A4741" s="29">
        <v>4510101</v>
      </c>
      <c r="B4741" s="29">
        <v>451010104</v>
      </c>
      <c r="C4741" s="29" t="s">
        <v>25</v>
      </c>
      <c r="D4741" s="30" t="s">
        <v>3913</v>
      </c>
      <c r="E4741" s="30" t="s">
        <v>3912</v>
      </c>
      <c r="F4741" s="15">
        <v>2</v>
      </c>
      <c r="G4741" s="29">
        <v>6</v>
      </c>
      <c r="H4741" s="29">
        <v>9</v>
      </c>
      <c r="I4741" s="29">
        <v>2018</v>
      </c>
      <c r="J4741" s="15">
        <v>2</v>
      </c>
      <c r="K4741" s="15">
        <v>2</v>
      </c>
      <c r="L4741" s="15">
        <v>0</v>
      </c>
      <c r="M4741" s="15">
        <v>0</v>
      </c>
      <c r="N4741" s="27" t="e">
        <f>SUMIF(#REF!,'Integrantes original'!A4528,#REF!)</f>
        <v>#REF!</v>
      </c>
      <c r="O4741" s="27">
        <f t="shared" si="296"/>
        <v>6092018</v>
      </c>
      <c r="P4741" s="27">
        <f t="shared" si="297"/>
        <v>60920182</v>
      </c>
      <c r="Q4741" s="31">
        <f t="shared" si="298"/>
        <v>45101012060918</v>
      </c>
      <c r="R4741" s="27">
        <f>COUNTIF(tratycont!S:S,'Integrantes original'!Q4741)</f>
        <v>1</v>
      </c>
      <c r="S4741" s="27">
        <f t="shared" si="299"/>
        <v>1</v>
      </c>
    </row>
    <row r="4742" spans="1:19" x14ac:dyDescent="0.15">
      <c r="A4742" s="29">
        <v>4510111</v>
      </c>
      <c r="B4742" s="29">
        <v>451011101</v>
      </c>
      <c r="C4742" s="29" t="s">
        <v>16</v>
      </c>
      <c r="D4742" s="30" t="s">
        <v>84</v>
      </c>
      <c r="E4742" s="30" t="s">
        <v>2385</v>
      </c>
      <c r="F4742" s="15">
        <v>1</v>
      </c>
      <c r="G4742" s="29">
        <v>23</v>
      </c>
      <c r="H4742" s="29">
        <v>10</v>
      </c>
      <c r="I4742" s="29">
        <v>1997</v>
      </c>
      <c r="J4742" s="15">
        <v>-1</v>
      </c>
      <c r="K4742" s="15">
        <v>-1</v>
      </c>
      <c r="L4742" s="15">
        <v>0</v>
      </c>
      <c r="M4742" s="15">
        <v>0</v>
      </c>
      <c r="N4742" s="27" t="e">
        <f>SUMIF(#REF!,'Integrantes original'!A4529,#REF!)</f>
        <v>#REF!</v>
      </c>
      <c r="O4742" s="27">
        <f t="shared" si="296"/>
        <v>23101997</v>
      </c>
      <c r="P4742" s="27">
        <f t="shared" si="297"/>
        <v>231019971</v>
      </c>
      <c r="Q4742" s="31">
        <f t="shared" si="298"/>
        <v>45101111231097</v>
      </c>
      <c r="R4742" s="27">
        <f>COUNTIF(tratycont!S:S,'Integrantes original'!Q4742)</f>
        <v>0</v>
      </c>
      <c r="S4742" s="27">
        <f t="shared" si="299"/>
        <v>0</v>
      </c>
    </row>
    <row r="4743" spans="1:19" x14ac:dyDescent="0.15">
      <c r="A4743" s="29">
        <v>4510111</v>
      </c>
      <c r="B4743" s="29">
        <v>451011102</v>
      </c>
      <c r="C4743" s="29" t="s">
        <v>19</v>
      </c>
      <c r="D4743" s="30" t="s">
        <v>62</v>
      </c>
      <c r="E4743" s="30" t="s">
        <v>950</v>
      </c>
      <c r="F4743" s="15">
        <v>2</v>
      </c>
      <c r="G4743" s="29">
        <v>31</v>
      </c>
      <c r="H4743" s="29">
        <v>5</v>
      </c>
      <c r="I4743" s="29">
        <v>1999</v>
      </c>
      <c r="J4743" s="15">
        <v>1</v>
      </c>
      <c r="K4743" s="15">
        <v>0</v>
      </c>
      <c r="L4743" s="15">
        <v>1</v>
      </c>
      <c r="M4743" s="15">
        <v>2</v>
      </c>
      <c r="N4743" s="27" t="e">
        <f>SUMIF(#REF!,'Integrantes original'!A4530,#REF!)</f>
        <v>#REF!</v>
      </c>
      <c r="O4743" s="27">
        <f t="shared" si="296"/>
        <v>31051999</v>
      </c>
      <c r="P4743" s="27">
        <f t="shared" si="297"/>
        <v>310519992</v>
      </c>
      <c r="Q4743" s="31">
        <f t="shared" si="298"/>
        <v>45101112310599</v>
      </c>
      <c r="R4743" s="27">
        <f>COUNTIF(tratycont!S:S,'Integrantes original'!Q4743)</f>
        <v>0</v>
      </c>
      <c r="S4743" s="27">
        <f t="shared" si="299"/>
        <v>0</v>
      </c>
    </row>
    <row r="4744" spans="1:19" x14ac:dyDescent="0.15">
      <c r="A4744" s="29">
        <v>4510111</v>
      </c>
      <c r="B4744" s="29">
        <v>451011103</v>
      </c>
      <c r="C4744" s="29" t="s">
        <v>22</v>
      </c>
      <c r="D4744" s="30" t="s">
        <v>3914</v>
      </c>
      <c r="E4744" s="30" t="s">
        <v>2385</v>
      </c>
      <c r="F4744" s="15">
        <v>2</v>
      </c>
      <c r="G4744" s="29">
        <v>18</v>
      </c>
      <c r="H4744" s="29">
        <v>9</v>
      </c>
      <c r="I4744" s="29">
        <v>2018</v>
      </c>
      <c r="J4744" s="15">
        <v>2</v>
      </c>
      <c r="K4744" s="15">
        <v>2</v>
      </c>
      <c r="L4744" s="15">
        <v>0</v>
      </c>
      <c r="M4744" s="15">
        <v>0</v>
      </c>
      <c r="N4744" s="27" t="e">
        <f>SUMIF(#REF!,'Integrantes original'!A4531,#REF!)</f>
        <v>#REF!</v>
      </c>
      <c r="O4744" s="27">
        <f t="shared" si="296"/>
        <v>18092018</v>
      </c>
      <c r="P4744" s="27">
        <f t="shared" si="297"/>
        <v>180920182</v>
      </c>
      <c r="Q4744" s="31">
        <f t="shared" si="298"/>
        <v>45101112180918</v>
      </c>
      <c r="R4744" s="27">
        <f>COUNTIF(tratycont!S:S,'Integrantes original'!Q4744)</f>
        <v>1</v>
      </c>
      <c r="S4744" s="27">
        <f t="shared" si="299"/>
        <v>1</v>
      </c>
    </row>
    <row r="4745" spans="1:19" x14ac:dyDescent="0.15">
      <c r="A4745" s="29">
        <v>4510121</v>
      </c>
      <c r="B4745" s="29">
        <v>451012101</v>
      </c>
      <c r="C4745" s="29" t="s">
        <v>16</v>
      </c>
      <c r="D4745" s="30" t="s">
        <v>192</v>
      </c>
      <c r="E4745" s="30" t="s">
        <v>1351</v>
      </c>
      <c r="F4745" s="15">
        <v>1</v>
      </c>
      <c r="G4745" s="29">
        <v>11</v>
      </c>
      <c r="H4745" s="29">
        <v>1</v>
      </c>
      <c r="I4745" s="29">
        <v>1990</v>
      </c>
      <c r="J4745" s="15">
        <v>-1</v>
      </c>
      <c r="K4745" s="15">
        <v>-1</v>
      </c>
      <c r="L4745" s="15">
        <v>0</v>
      </c>
      <c r="M4745" s="15">
        <v>0</v>
      </c>
      <c r="N4745" s="27" t="e">
        <f>SUMIF(#REF!,'Integrantes original'!A4532,#REF!)</f>
        <v>#REF!</v>
      </c>
      <c r="O4745" s="27">
        <f t="shared" si="296"/>
        <v>11011990</v>
      </c>
      <c r="P4745" s="27">
        <f t="shared" si="297"/>
        <v>110119901</v>
      </c>
      <c r="Q4745" s="31">
        <f t="shared" si="298"/>
        <v>45101211110190</v>
      </c>
      <c r="R4745" s="27">
        <f>COUNTIF(tratycont!S:S,'Integrantes original'!Q4745)</f>
        <v>0</v>
      </c>
      <c r="S4745" s="27">
        <f t="shared" si="299"/>
        <v>0</v>
      </c>
    </row>
    <row r="4746" spans="1:19" x14ac:dyDescent="0.15">
      <c r="A4746" s="29">
        <v>4510121</v>
      </c>
      <c r="B4746" s="29">
        <v>451012102</v>
      </c>
      <c r="C4746" s="29" t="s">
        <v>19</v>
      </c>
      <c r="D4746" s="30" t="s">
        <v>106</v>
      </c>
      <c r="E4746" s="30" t="s">
        <v>950</v>
      </c>
      <c r="F4746" s="15">
        <v>2</v>
      </c>
      <c r="G4746" s="29">
        <v>18</v>
      </c>
      <c r="H4746" s="29">
        <v>5</v>
      </c>
      <c r="I4746" s="29">
        <v>1990</v>
      </c>
      <c r="J4746" s="15">
        <v>1</v>
      </c>
      <c r="K4746" s="15">
        <v>0</v>
      </c>
      <c r="L4746" s="15">
        <v>1</v>
      </c>
      <c r="M4746" s="15">
        <v>1</v>
      </c>
      <c r="N4746" s="27" t="e">
        <f>SUMIF(#REF!,'Integrantes original'!A4533,#REF!)</f>
        <v>#REF!</v>
      </c>
      <c r="O4746" s="27">
        <f t="shared" si="296"/>
        <v>18051990</v>
      </c>
      <c r="P4746" s="27">
        <f t="shared" si="297"/>
        <v>180519902</v>
      </c>
      <c r="Q4746" s="31">
        <f t="shared" si="298"/>
        <v>45101212180590</v>
      </c>
      <c r="R4746" s="27">
        <f>COUNTIF(tratycont!S:S,'Integrantes original'!Q4746)</f>
        <v>0</v>
      </c>
      <c r="S4746" s="27">
        <f t="shared" si="299"/>
        <v>0</v>
      </c>
    </row>
    <row r="4747" spans="1:19" x14ac:dyDescent="0.15">
      <c r="A4747" s="29">
        <v>4510121</v>
      </c>
      <c r="B4747" s="29">
        <v>451012103</v>
      </c>
      <c r="C4747" s="29" t="s">
        <v>22</v>
      </c>
      <c r="D4747" s="30" t="s">
        <v>934</v>
      </c>
      <c r="E4747" s="30" t="s">
        <v>1351</v>
      </c>
      <c r="F4747" s="15">
        <v>1</v>
      </c>
      <c r="G4747" s="29">
        <v>21</v>
      </c>
      <c r="H4747" s="29">
        <v>12</v>
      </c>
      <c r="I4747" s="29">
        <v>2011</v>
      </c>
      <c r="J4747" s="15">
        <v>-1</v>
      </c>
      <c r="K4747" s="15">
        <v>-1</v>
      </c>
      <c r="L4747" s="15">
        <v>0</v>
      </c>
      <c r="M4747" s="15">
        <v>0</v>
      </c>
      <c r="N4747" s="27" t="e">
        <f>SUMIF(#REF!,'Integrantes original'!A4534,#REF!)</f>
        <v>#REF!</v>
      </c>
      <c r="O4747" s="27">
        <f t="shared" si="296"/>
        <v>21122011</v>
      </c>
      <c r="P4747" s="27">
        <f t="shared" si="297"/>
        <v>211220111</v>
      </c>
      <c r="Q4747" s="31">
        <f t="shared" si="298"/>
        <v>45101211211211</v>
      </c>
      <c r="R4747" s="27">
        <f>COUNTIF(tratycont!S:S,'Integrantes original'!Q4747)</f>
        <v>0</v>
      </c>
      <c r="S4747" s="27">
        <f t="shared" si="299"/>
        <v>0</v>
      </c>
    </row>
    <row r="4748" spans="1:19" x14ac:dyDescent="0.15">
      <c r="A4748" s="29">
        <v>4510121</v>
      </c>
      <c r="B4748" s="29">
        <v>451012104</v>
      </c>
      <c r="C4748" s="29" t="s">
        <v>25</v>
      </c>
      <c r="D4748" s="30" t="s">
        <v>618</v>
      </c>
      <c r="E4748" s="30" t="s">
        <v>1351</v>
      </c>
      <c r="F4748" s="15">
        <v>1</v>
      </c>
      <c r="G4748" s="29">
        <v>25</v>
      </c>
      <c r="H4748" s="29">
        <v>9</v>
      </c>
      <c r="I4748" s="29">
        <v>2013</v>
      </c>
      <c r="J4748" s="15">
        <v>-1</v>
      </c>
      <c r="K4748" s="15">
        <v>-1</v>
      </c>
      <c r="L4748" s="15">
        <v>0</v>
      </c>
      <c r="M4748" s="15">
        <v>0</v>
      </c>
      <c r="N4748" s="27" t="e">
        <f>SUMIF(#REF!,'Integrantes original'!A4535,#REF!)</f>
        <v>#REF!</v>
      </c>
      <c r="O4748" s="27">
        <f t="shared" si="296"/>
        <v>25092013</v>
      </c>
      <c r="P4748" s="27">
        <f t="shared" si="297"/>
        <v>250920131</v>
      </c>
      <c r="Q4748" s="31">
        <f t="shared" si="298"/>
        <v>45101211250913</v>
      </c>
      <c r="R4748" s="27">
        <f>COUNTIF(tratycont!S:S,'Integrantes original'!Q4748)</f>
        <v>0</v>
      </c>
      <c r="S4748" s="27">
        <f t="shared" si="299"/>
        <v>0</v>
      </c>
    </row>
    <row r="4749" spans="1:19" x14ac:dyDescent="0.15">
      <c r="A4749" s="29">
        <v>4510121</v>
      </c>
      <c r="B4749" s="29">
        <v>451012105</v>
      </c>
      <c r="C4749" s="29" t="s">
        <v>27</v>
      </c>
      <c r="D4749" s="30" t="s">
        <v>70</v>
      </c>
      <c r="E4749" s="30" t="s">
        <v>1351</v>
      </c>
      <c r="F4749" s="15">
        <v>1</v>
      </c>
      <c r="G4749" s="29">
        <v>29</v>
      </c>
      <c r="H4749" s="29">
        <v>11</v>
      </c>
      <c r="I4749" s="29">
        <v>2014</v>
      </c>
      <c r="J4749" s="15">
        <v>-1</v>
      </c>
      <c r="K4749" s="15">
        <v>-1</v>
      </c>
      <c r="L4749" s="15">
        <v>0</v>
      </c>
      <c r="M4749" s="15">
        <v>0</v>
      </c>
      <c r="N4749" s="27" t="e">
        <f>SUMIF(#REF!,'Integrantes original'!A4536,#REF!)</f>
        <v>#REF!</v>
      </c>
      <c r="O4749" s="27">
        <f t="shared" si="296"/>
        <v>29112014</v>
      </c>
      <c r="P4749" s="27">
        <f t="shared" si="297"/>
        <v>291120141</v>
      </c>
      <c r="Q4749" s="31">
        <f t="shared" si="298"/>
        <v>45101211291114</v>
      </c>
      <c r="R4749" s="27">
        <f>COUNTIF(tratycont!S:S,'Integrantes original'!Q4749)</f>
        <v>0</v>
      </c>
      <c r="S4749" s="27">
        <f t="shared" si="299"/>
        <v>0</v>
      </c>
    </row>
    <row r="4750" spans="1:19" x14ac:dyDescent="0.15">
      <c r="A4750" s="29">
        <v>4510121</v>
      </c>
      <c r="B4750" s="29">
        <v>451012106</v>
      </c>
      <c r="C4750" s="29" t="s">
        <v>30</v>
      </c>
      <c r="D4750" s="30" t="s">
        <v>1671</v>
      </c>
      <c r="E4750" s="30" t="s">
        <v>1351</v>
      </c>
      <c r="F4750" s="15">
        <v>1</v>
      </c>
      <c r="G4750" s="29">
        <v>12</v>
      </c>
      <c r="H4750" s="29">
        <v>5</v>
      </c>
      <c r="I4750" s="29">
        <v>2017</v>
      </c>
      <c r="J4750" s="15">
        <v>2</v>
      </c>
      <c r="K4750" s="15">
        <v>2</v>
      </c>
      <c r="L4750" s="15">
        <v>0</v>
      </c>
      <c r="M4750" s="15">
        <v>0</v>
      </c>
      <c r="N4750" s="27" t="e">
        <f>SUMIF(#REF!,'Integrantes original'!A4537,#REF!)</f>
        <v>#REF!</v>
      </c>
      <c r="O4750" s="27">
        <f t="shared" si="296"/>
        <v>12052017</v>
      </c>
      <c r="P4750" s="27">
        <f t="shared" si="297"/>
        <v>120520171</v>
      </c>
      <c r="Q4750" s="31">
        <f t="shared" si="298"/>
        <v>45101211120517</v>
      </c>
      <c r="R4750" s="27">
        <f>COUNTIF(tratycont!S:S,'Integrantes original'!Q4750)</f>
        <v>0</v>
      </c>
      <c r="S4750" s="27">
        <f t="shared" si="299"/>
        <v>1</v>
      </c>
    </row>
    <row r="4751" spans="1:19" x14ac:dyDescent="0.15">
      <c r="A4751" s="29">
        <v>4510131</v>
      </c>
      <c r="B4751" s="29">
        <v>451013101</v>
      </c>
      <c r="C4751" s="29" t="s">
        <v>16</v>
      </c>
      <c r="D4751" s="30" t="s">
        <v>3235</v>
      </c>
      <c r="E4751" s="30" t="s">
        <v>1442</v>
      </c>
      <c r="F4751" s="15">
        <v>1</v>
      </c>
      <c r="G4751" s="29">
        <v>11</v>
      </c>
      <c r="H4751" s="29">
        <v>10</v>
      </c>
      <c r="I4751" s="29">
        <v>1982</v>
      </c>
      <c r="J4751" s="15">
        <v>-1</v>
      </c>
      <c r="K4751" s="15">
        <v>-1</v>
      </c>
      <c r="L4751" s="15">
        <v>0</v>
      </c>
      <c r="M4751" s="15">
        <v>0</v>
      </c>
      <c r="N4751" s="27" t="e">
        <f>SUMIF(#REF!,'Integrantes original'!A4538,#REF!)</f>
        <v>#REF!</v>
      </c>
      <c r="O4751" s="27">
        <f t="shared" si="296"/>
        <v>11101982</v>
      </c>
      <c r="P4751" s="27">
        <f t="shared" si="297"/>
        <v>111019821</v>
      </c>
      <c r="Q4751" s="31">
        <f t="shared" si="298"/>
        <v>45101311111082</v>
      </c>
      <c r="R4751" s="27">
        <f>COUNTIF(tratycont!S:S,'Integrantes original'!Q4751)</f>
        <v>0</v>
      </c>
      <c r="S4751" s="27">
        <f t="shared" si="299"/>
        <v>0</v>
      </c>
    </row>
    <row r="4752" spans="1:19" x14ac:dyDescent="0.15">
      <c r="A4752" s="29">
        <v>4510131</v>
      </c>
      <c r="B4752" s="29">
        <v>451013102</v>
      </c>
      <c r="C4752" s="29" t="s">
        <v>19</v>
      </c>
      <c r="D4752" s="30" t="s">
        <v>3915</v>
      </c>
      <c r="E4752" s="30" t="s">
        <v>3916</v>
      </c>
      <c r="F4752" s="15">
        <v>2</v>
      </c>
      <c r="G4752" s="29">
        <v>9</v>
      </c>
      <c r="H4752" s="29">
        <v>7</v>
      </c>
      <c r="I4752" s="29">
        <v>1982</v>
      </c>
      <c r="J4752" s="15">
        <v>1</v>
      </c>
      <c r="K4752" s="15">
        <v>0</v>
      </c>
      <c r="L4752" s="15">
        <v>1</v>
      </c>
      <c r="M4752" s="15">
        <v>1</v>
      </c>
      <c r="N4752" s="27" t="e">
        <f>SUMIF(#REF!,'Integrantes original'!A4539,#REF!)</f>
        <v>#REF!</v>
      </c>
      <c r="O4752" s="27">
        <f t="shared" si="296"/>
        <v>9071982</v>
      </c>
      <c r="P4752" s="27">
        <f t="shared" si="297"/>
        <v>90719822</v>
      </c>
      <c r="Q4752" s="31">
        <f t="shared" si="298"/>
        <v>45101312090782</v>
      </c>
      <c r="R4752" s="27">
        <f>COUNTIF(tratycont!S:S,'Integrantes original'!Q4752)</f>
        <v>0</v>
      </c>
      <c r="S4752" s="27">
        <f t="shared" si="299"/>
        <v>0</v>
      </c>
    </row>
    <row r="4753" spans="1:19" x14ac:dyDescent="0.15">
      <c r="A4753" s="29">
        <v>4510131</v>
      </c>
      <c r="B4753" s="29">
        <v>451013103</v>
      </c>
      <c r="C4753" s="29" t="s">
        <v>22</v>
      </c>
      <c r="D4753" s="30" t="s">
        <v>3917</v>
      </c>
      <c r="E4753" s="30" t="s">
        <v>644</v>
      </c>
      <c r="F4753" s="15">
        <v>2</v>
      </c>
      <c r="G4753" s="29">
        <v>8</v>
      </c>
      <c r="H4753" s="29">
        <v>6</v>
      </c>
      <c r="I4753" s="29">
        <v>2005</v>
      </c>
      <c r="J4753" s="15">
        <v>-1</v>
      </c>
      <c r="K4753" s="15">
        <v>-1</v>
      </c>
      <c r="L4753" s="15">
        <v>0</v>
      </c>
      <c r="M4753" s="15">
        <v>0</v>
      </c>
      <c r="N4753" s="27" t="e">
        <f>SUMIF(#REF!,'Integrantes original'!A4540,#REF!)</f>
        <v>#REF!</v>
      </c>
      <c r="O4753" s="27">
        <f t="shared" si="296"/>
        <v>8062005</v>
      </c>
      <c r="P4753" s="27">
        <f t="shared" si="297"/>
        <v>80620052</v>
      </c>
      <c r="Q4753" s="31">
        <f t="shared" si="298"/>
        <v>45101312080605</v>
      </c>
      <c r="R4753" s="27">
        <f>COUNTIF(tratycont!S:S,'Integrantes original'!Q4753)</f>
        <v>0</v>
      </c>
      <c r="S4753" s="27">
        <f t="shared" si="299"/>
        <v>0</v>
      </c>
    </row>
    <row r="4754" spans="1:19" x14ac:dyDescent="0.15">
      <c r="A4754" s="29">
        <v>4510131</v>
      </c>
      <c r="B4754" s="29">
        <v>451013104</v>
      </c>
      <c r="C4754" s="29" t="s">
        <v>25</v>
      </c>
      <c r="D4754" s="30" t="s">
        <v>3918</v>
      </c>
      <c r="E4754" s="30" t="s">
        <v>644</v>
      </c>
      <c r="F4754" s="15">
        <v>2</v>
      </c>
      <c r="G4754" s="29">
        <v>11</v>
      </c>
      <c r="H4754" s="29">
        <v>7</v>
      </c>
      <c r="I4754" s="29">
        <v>2008</v>
      </c>
      <c r="J4754" s="15">
        <v>-1</v>
      </c>
      <c r="K4754" s="15">
        <v>-1</v>
      </c>
      <c r="L4754" s="15">
        <v>0</v>
      </c>
      <c r="M4754" s="15">
        <v>0</v>
      </c>
      <c r="N4754" s="27" t="e">
        <f>SUMIF(#REF!,'Integrantes original'!A4541,#REF!)</f>
        <v>#REF!</v>
      </c>
      <c r="O4754" s="27">
        <f t="shared" si="296"/>
        <v>11072008</v>
      </c>
      <c r="P4754" s="27">
        <f t="shared" si="297"/>
        <v>110720082</v>
      </c>
      <c r="Q4754" s="31">
        <f t="shared" si="298"/>
        <v>45101312110708</v>
      </c>
      <c r="R4754" s="27">
        <f>COUNTIF(tratycont!S:S,'Integrantes original'!Q4754)</f>
        <v>0</v>
      </c>
      <c r="S4754" s="27">
        <f t="shared" si="299"/>
        <v>0</v>
      </c>
    </row>
    <row r="4755" spans="1:19" x14ac:dyDescent="0.15">
      <c r="A4755" s="29">
        <v>4510131</v>
      </c>
      <c r="B4755" s="29">
        <v>451013105</v>
      </c>
      <c r="C4755" s="29" t="s">
        <v>27</v>
      </c>
      <c r="D4755" s="30" t="s">
        <v>3919</v>
      </c>
      <c r="E4755" s="30" t="s">
        <v>644</v>
      </c>
      <c r="F4755" s="15">
        <v>2</v>
      </c>
      <c r="G4755" s="29">
        <v>30</v>
      </c>
      <c r="H4755" s="29">
        <v>9</v>
      </c>
      <c r="I4755" s="29">
        <v>2011</v>
      </c>
      <c r="J4755" s="15">
        <v>-1</v>
      </c>
      <c r="K4755" s="15">
        <v>-1</v>
      </c>
      <c r="L4755" s="15">
        <v>0</v>
      </c>
      <c r="M4755" s="15">
        <v>0</v>
      </c>
      <c r="N4755" s="27" t="e">
        <f>SUMIF(#REF!,'Integrantes original'!A4542,#REF!)</f>
        <v>#REF!</v>
      </c>
      <c r="O4755" s="27">
        <f t="shared" si="296"/>
        <v>30092011</v>
      </c>
      <c r="P4755" s="27">
        <f t="shared" si="297"/>
        <v>300920112</v>
      </c>
      <c r="Q4755" s="31">
        <f t="shared" si="298"/>
        <v>45101312300911</v>
      </c>
      <c r="R4755" s="27">
        <f>COUNTIF(tratycont!S:S,'Integrantes original'!Q4755)</f>
        <v>0</v>
      </c>
      <c r="S4755" s="27">
        <f t="shared" si="299"/>
        <v>0</v>
      </c>
    </row>
    <row r="4756" spans="1:19" x14ac:dyDescent="0.15">
      <c r="A4756" s="29">
        <v>4510131</v>
      </c>
      <c r="B4756" s="29">
        <v>451013106</v>
      </c>
      <c r="C4756" s="29" t="s">
        <v>30</v>
      </c>
      <c r="D4756" s="30" t="s">
        <v>3920</v>
      </c>
      <c r="E4756" s="30" t="s">
        <v>644</v>
      </c>
      <c r="F4756" s="15">
        <v>1</v>
      </c>
      <c r="G4756" s="29">
        <v>18</v>
      </c>
      <c r="H4756" s="29">
        <v>11</v>
      </c>
      <c r="I4756" s="29">
        <v>2013</v>
      </c>
      <c r="J4756" s="15">
        <v>-1</v>
      </c>
      <c r="K4756" s="15">
        <v>-1</v>
      </c>
      <c r="L4756" s="15">
        <v>0</v>
      </c>
      <c r="M4756" s="15">
        <v>0</v>
      </c>
      <c r="N4756" s="27" t="e">
        <f>SUMIF(#REF!,'Integrantes original'!A4543,#REF!)</f>
        <v>#REF!</v>
      </c>
      <c r="O4756" s="27">
        <f t="shared" si="296"/>
        <v>18112013</v>
      </c>
      <c r="P4756" s="27">
        <f t="shared" si="297"/>
        <v>181120131</v>
      </c>
      <c r="Q4756" s="31">
        <f t="shared" si="298"/>
        <v>45101311181113</v>
      </c>
      <c r="R4756" s="27">
        <f>COUNTIF(tratycont!S:S,'Integrantes original'!Q4756)</f>
        <v>0</v>
      </c>
      <c r="S4756" s="27">
        <f t="shared" si="299"/>
        <v>0</v>
      </c>
    </row>
    <row r="4757" spans="1:19" x14ac:dyDescent="0.15">
      <c r="A4757" s="29">
        <v>4510131</v>
      </c>
      <c r="B4757" s="29">
        <v>451013107</v>
      </c>
      <c r="C4757" s="29" t="s">
        <v>56</v>
      </c>
      <c r="D4757" s="30" t="s">
        <v>3921</v>
      </c>
      <c r="E4757" s="30" t="s">
        <v>644</v>
      </c>
      <c r="F4757" s="15">
        <v>1</v>
      </c>
      <c r="G4757" s="29">
        <v>26</v>
      </c>
      <c r="H4757" s="29">
        <v>12</v>
      </c>
      <c r="I4757" s="29">
        <v>2016</v>
      </c>
      <c r="J4757" s="15">
        <v>2</v>
      </c>
      <c r="K4757" s="15">
        <v>2</v>
      </c>
      <c r="L4757" s="15">
        <v>0</v>
      </c>
      <c r="M4757" s="15">
        <v>0</v>
      </c>
      <c r="N4757" s="27" t="e">
        <f>SUMIF(#REF!,'Integrantes original'!A4544,#REF!)</f>
        <v>#REF!</v>
      </c>
      <c r="O4757" s="27">
        <f t="shared" si="296"/>
        <v>26122016</v>
      </c>
      <c r="P4757" s="27">
        <f t="shared" si="297"/>
        <v>261220161</v>
      </c>
      <c r="Q4757" s="31">
        <f t="shared" si="298"/>
        <v>45101311261216</v>
      </c>
      <c r="R4757" s="27">
        <f>COUNTIF(tratycont!S:S,'Integrantes original'!Q4757)</f>
        <v>0</v>
      </c>
      <c r="S4757" s="27">
        <f t="shared" si="299"/>
        <v>1</v>
      </c>
    </row>
    <row r="4758" spans="1:19" x14ac:dyDescent="0.15">
      <c r="A4758" s="29">
        <v>4510141</v>
      </c>
      <c r="B4758" s="29">
        <v>451014101</v>
      </c>
      <c r="C4758" s="29" t="s">
        <v>16</v>
      </c>
      <c r="D4758" s="30" t="s">
        <v>1679</v>
      </c>
      <c r="E4758" s="30" t="s">
        <v>1748</v>
      </c>
      <c r="F4758" s="15">
        <v>1</v>
      </c>
      <c r="G4758" s="29">
        <v>11</v>
      </c>
      <c r="H4758" s="29">
        <v>6</v>
      </c>
      <c r="I4758" s="29">
        <v>1986</v>
      </c>
      <c r="J4758" s="15">
        <v>-1</v>
      </c>
      <c r="K4758" s="15">
        <v>-1</v>
      </c>
      <c r="L4758" s="15">
        <v>0</v>
      </c>
      <c r="M4758" s="15">
        <v>0</v>
      </c>
      <c r="N4758" s="27" t="e">
        <f>SUMIF(#REF!,'Integrantes original'!A4545,#REF!)</f>
        <v>#REF!</v>
      </c>
      <c r="O4758" s="27">
        <f t="shared" si="296"/>
        <v>11061986</v>
      </c>
      <c r="P4758" s="27">
        <f t="shared" si="297"/>
        <v>110619861</v>
      </c>
      <c r="Q4758" s="31">
        <f t="shared" si="298"/>
        <v>45101411110686</v>
      </c>
      <c r="R4758" s="27">
        <f>COUNTIF(tratycont!S:S,'Integrantes original'!Q4758)</f>
        <v>0</v>
      </c>
      <c r="S4758" s="27">
        <f t="shared" si="299"/>
        <v>0</v>
      </c>
    </row>
    <row r="4759" spans="1:19" x14ac:dyDescent="0.15">
      <c r="A4759" s="29">
        <v>4510141</v>
      </c>
      <c r="B4759" s="29">
        <v>451014102</v>
      </c>
      <c r="C4759" s="29" t="s">
        <v>19</v>
      </c>
      <c r="D4759" s="30" t="s">
        <v>3922</v>
      </c>
      <c r="E4759" s="30" t="s">
        <v>3698</v>
      </c>
      <c r="F4759" s="15">
        <v>2</v>
      </c>
      <c r="G4759" s="29">
        <v>11</v>
      </c>
      <c r="H4759" s="29">
        <v>7</v>
      </c>
      <c r="I4759" s="29">
        <v>1986</v>
      </c>
      <c r="J4759" s="15">
        <v>1</v>
      </c>
      <c r="K4759" s="15">
        <v>0</v>
      </c>
      <c r="L4759" s="15">
        <v>1</v>
      </c>
      <c r="M4759" s="15">
        <v>2</v>
      </c>
      <c r="N4759" s="27" t="e">
        <f>SUMIF(#REF!,'Integrantes original'!A4546,#REF!)</f>
        <v>#REF!</v>
      </c>
      <c r="O4759" s="27">
        <f t="shared" si="296"/>
        <v>11071986</v>
      </c>
      <c r="P4759" s="27">
        <f t="shared" si="297"/>
        <v>110719862</v>
      </c>
      <c r="Q4759" s="31">
        <f t="shared" si="298"/>
        <v>45101412110786</v>
      </c>
      <c r="R4759" s="27">
        <f>COUNTIF(tratycont!S:S,'Integrantes original'!Q4759)</f>
        <v>0</v>
      </c>
      <c r="S4759" s="27">
        <f t="shared" si="299"/>
        <v>0</v>
      </c>
    </row>
    <row r="4760" spans="1:19" x14ac:dyDescent="0.15">
      <c r="A4760" s="29">
        <v>4510141</v>
      </c>
      <c r="B4760" s="29">
        <v>451014103</v>
      </c>
      <c r="C4760" s="29" t="s">
        <v>22</v>
      </c>
      <c r="D4760" s="30" t="s">
        <v>2869</v>
      </c>
      <c r="E4760" s="30" t="s">
        <v>1312</v>
      </c>
      <c r="F4760" s="15">
        <v>1</v>
      </c>
      <c r="G4760" s="29">
        <v>16</v>
      </c>
      <c r="H4760" s="29">
        <v>2</v>
      </c>
      <c r="I4760" s="29">
        <v>2013</v>
      </c>
      <c r="J4760" s="15">
        <v>-1</v>
      </c>
      <c r="K4760" s="15">
        <v>-1</v>
      </c>
      <c r="L4760" s="15">
        <v>0</v>
      </c>
      <c r="M4760" s="15">
        <v>0</v>
      </c>
      <c r="N4760" s="27" t="e">
        <f>SUMIF(#REF!,'Integrantes original'!A4547,#REF!)</f>
        <v>#REF!</v>
      </c>
      <c r="O4760" s="27">
        <f t="shared" si="296"/>
        <v>16022013</v>
      </c>
      <c r="P4760" s="27">
        <f t="shared" si="297"/>
        <v>160220131</v>
      </c>
      <c r="Q4760" s="31">
        <f t="shared" si="298"/>
        <v>45101411160213</v>
      </c>
      <c r="R4760" s="27">
        <f>COUNTIF(tratycont!S:S,'Integrantes original'!Q4760)</f>
        <v>0</v>
      </c>
      <c r="S4760" s="27">
        <f t="shared" si="299"/>
        <v>0</v>
      </c>
    </row>
    <row r="4761" spans="1:19" x14ac:dyDescent="0.15">
      <c r="A4761" s="29">
        <v>4510141</v>
      </c>
      <c r="B4761" s="29">
        <v>451014104</v>
      </c>
      <c r="C4761" s="29" t="s">
        <v>25</v>
      </c>
      <c r="D4761" s="30" t="s">
        <v>1933</v>
      </c>
      <c r="E4761" s="30" t="s">
        <v>1312</v>
      </c>
      <c r="F4761" s="15">
        <v>1</v>
      </c>
      <c r="G4761" s="29">
        <v>4</v>
      </c>
      <c r="H4761" s="29">
        <v>5</v>
      </c>
      <c r="I4761" s="29">
        <v>2016</v>
      </c>
      <c r="J4761" s="15">
        <v>-1</v>
      </c>
      <c r="K4761" s="15">
        <v>-1</v>
      </c>
      <c r="L4761" s="15">
        <v>0</v>
      </c>
      <c r="M4761" s="15">
        <v>0</v>
      </c>
      <c r="N4761" s="27" t="e">
        <f>SUMIF(#REF!,'Integrantes original'!A4548,#REF!)</f>
        <v>#REF!</v>
      </c>
      <c r="O4761" s="27">
        <f t="shared" si="296"/>
        <v>4052016</v>
      </c>
      <c r="P4761" s="27">
        <f t="shared" si="297"/>
        <v>40520161</v>
      </c>
      <c r="Q4761" s="31">
        <f t="shared" si="298"/>
        <v>45101411040516</v>
      </c>
      <c r="R4761" s="27">
        <f>COUNTIF(tratycont!S:S,'Integrantes original'!Q4761)</f>
        <v>0</v>
      </c>
      <c r="S4761" s="27">
        <f t="shared" si="299"/>
        <v>0</v>
      </c>
    </row>
    <row r="4762" spans="1:19" x14ac:dyDescent="0.15">
      <c r="A4762" s="29">
        <v>4510151</v>
      </c>
      <c r="B4762" s="29">
        <v>451015101</v>
      </c>
      <c r="C4762" s="29" t="s">
        <v>16</v>
      </c>
      <c r="D4762" s="30" t="s">
        <v>807</v>
      </c>
      <c r="E4762" s="30" t="s">
        <v>2385</v>
      </c>
      <c r="F4762" s="15">
        <v>1</v>
      </c>
      <c r="G4762" s="29">
        <v>4</v>
      </c>
      <c r="H4762" s="29">
        <v>11</v>
      </c>
      <c r="I4762" s="29">
        <v>1967</v>
      </c>
      <c r="J4762" s="15">
        <v>-1</v>
      </c>
      <c r="K4762" s="15">
        <v>-1</v>
      </c>
      <c r="L4762" s="15">
        <v>0</v>
      </c>
      <c r="M4762" s="15">
        <v>0</v>
      </c>
      <c r="N4762" s="27" t="e">
        <f>SUMIF(#REF!,'Integrantes original'!A4549,#REF!)</f>
        <v>#REF!</v>
      </c>
      <c r="O4762" s="27">
        <f t="shared" si="296"/>
        <v>4111967</v>
      </c>
      <c r="P4762" s="27">
        <f t="shared" si="297"/>
        <v>41119671</v>
      </c>
      <c r="Q4762" s="31">
        <f t="shared" si="298"/>
        <v>45101511041167</v>
      </c>
      <c r="R4762" s="27">
        <f>COUNTIF(tratycont!S:S,'Integrantes original'!Q4762)</f>
        <v>0</v>
      </c>
      <c r="S4762" s="27">
        <f t="shared" si="299"/>
        <v>0</v>
      </c>
    </row>
    <row r="4763" spans="1:19" x14ac:dyDescent="0.15">
      <c r="A4763" s="29">
        <v>4510151</v>
      </c>
      <c r="B4763" s="29">
        <v>451015102</v>
      </c>
      <c r="C4763" s="29" t="s">
        <v>19</v>
      </c>
      <c r="D4763" s="30" t="s">
        <v>381</v>
      </c>
      <c r="E4763" s="30" t="s">
        <v>3923</v>
      </c>
      <c r="F4763" s="15">
        <v>2</v>
      </c>
      <c r="G4763" s="29">
        <v>99</v>
      </c>
      <c r="H4763" s="29">
        <v>99</v>
      </c>
      <c r="I4763" s="29">
        <v>9999</v>
      </c>
      <c r="J4763" s="15">
        <v>-1</v>
      </c>
      <c r="K4763" s="15">
        <v>-1</v>
      </c>
      <c r="L4763" s="15">
        <v>0</v>
      </c>
      <c r="M4763" s="15">
        <v>0</v>
      </c>
      <c r="N4763" s="27" t="e">
        <f>SUMIF(#REF!,'Integrantes original'!A4550,#REF!)</f>
        <v>#REF!</v>
      </c>
      <c r="O4763" s="27">
        <f t="shared" si="296"/>
        <v>99999999</v>
      </c>
      <c r="P4763" s="27">
        <f t="shared" si="297"/>
        <v>999999992</v>
      </c>
      <c r="Q4763" s="31">
        <f t="shared" si="298"/>
        <v>45101512999999</v>
      </c>
      <c r="R4763" s="27">
        <f>COUNTIF(tratycont!S:S,'Integrantes original'!Q4763)</f>
        <v>0</v>
      </c>
      <c r="S4763" s="27">
        <f t="shared" si="299"/>
        <v>0</v>
      </c>
    </row>
    <row r="4764" spans="1:19" x14ac:dyDescent="0.15">
      <c r="A4764" s="29">
        <v>4510151</v>
      </c>
      <c r="B4764" s="29">
        <v>451015103</v>
      </c>
      <c r="C4764" s="29" t="s">
        <v>22</v>
      </c>
      <c r="D4764" s="30" t="s">
        <v>62</v>
      </c>
      <c r="E4764" s="30" t="s">
        <v>2385</v>
      </c>
      <c r="F4764" s="15">
        <v>2</v>
      </c>
      <c r="G4764" s="29">
        <v>1</v>
      </c>
      <c r="H4764" s="29">
        <v>1</v>
      </c>
      <c r="I4764" s="29">
        <v>2003</v>
      </c>
      <c r="J4764" s="15">
        <v>-1</v>
      </c>
      <c r="K4764" s="15">
        <v>-1</v>
      </c>
      <c r="L4764" s="15">
        <v>0</v>
      </c>
      <c r="M4764" s="15">
        <v>0</v>
      </c>
      <c r="N4764" s="27" t="e">
        <f>SUMIF(#REF!,'Integrantes original'!A4551,#REF!)</f>
        <v>#REF!</v>
      </c>
      <c r="O4764" s="27">
        <f t="shared" si="296"/>
        <v>1012003</v>
      </c>
      <c r="P4764" s="27">
        <f t="shared" si="297"/>
        <v>10120032</v>
      </c>
      <c r="Q4764" s="31">
        <f t="shared" si="298"/>
        <v>45101512010103</v>
      </c>
      <c r="R4764" s="27">
        <f>COUNTIF(tratycont!S:S,'Integrantes original'!Q4764)</f>
        <v>0</v>
      </c>
      <c r="S4764" s="27">
        <f t="shared" si="299"/>
        <v>0</v>
      </c>
    </row>
    <row r="4765" spans="1:19" x14ac:dyDescent="0.15">
      <c r="A4765" s="29">
        <v>4510151</v>
      </c>
      <c r="B4765" s="29">
        <v>451015104</v>
      </c>
      <c r="C4765" s="29" t="s">
        <v>25</v>
      </c>
      <c r="D4765" s="30" t="s">
        <v>785</v>
      </c>
      <c r="E4765" s="30" t="s">
        <v>2385</v>
      </c>
      <c r="F4765" s="15">
        <v>1</v>
      </c>
      <c r="G4765" s="29">
        <v>14</v>
      </c>
      <c r="H4765" s="29">
        <v>9</v>
      </c>
      <c r="I4765" s="29">
        <v>2007</v>
      </c>
      <c r="J4765" s="15">
        <v>-1</v>
      </c>
      <c r="K4765" s="15">
        <v>-1</v>
      </c>
      <c r="L4765" s="15">
        <v>0</v>
      </c>
      <c r="M4765" s="15">
        <v>0</v>
      </c>
      <c r="N4765" s="27" t="e">
        <f>SUMIF(#REF!,'Integrantes original'!A4552,#REF!)</f>
        <v>#REF!</v>
      </c>
      <c r="O4765" s="27">
        <f t="shared" si="296"/>
        <v>14092007</v>
      </c>
      <c r="P4765" s="27">
        <f t="shared" si="297"/>
        <v>140920071</v>
      </c>
      <c r="Q4765" s="31">
        <f t="shared" si="298"/>
        <v>45101511140907</v>
      </c>
      <c r="R4765" s="27">
        <f>COUNTIF(tratycont!S:S,'Integrantes original'!Q4765)</f>
        <v>0</v>
      </c>
      <c r="S4765" s="27">
        <f t="shared" si="299"/>
        <v>0</v>
      </c>
    </row>
    <row r="4766" spans="1:19" x14ac:dyDescent="0.15">
      <c r="A4766" s="29">
        <v>4510151</v>
      </c>
      <c r="B4766" s="29">
        <v>451015105</v>
      </c>
      <c r="C4766" s="29" t="s">
        <v>27</v>
      </c>
      <c r="D4766" s="30" t="s">
        <v>2711</v>
      </c>
      <c r="E4766" s="30" t="s">
        <v>2385</v>
      </c>
      <c r="F4766" s="15">
        <v>2</v>
      </c>
      <c r="G4766" s="29">
        <v>10</v>
      </c>
      <c r="H4766" s="29">
        <v>9</v>
      </c>
      <c r="I4766" s="29">
        <v>2009</v>
      </c>
      <c r="J4766" s="15">
        <v>-1</v>
      </c>
      <c r="K4766" s="15">
        <v>-1</v>
      </c>
      <c r="L4766" s="15">
        <v>0</v>
      </c>
      <c r="M4766" s="15">
        <v>0</v>
      </c>
      <c r="N4766" s="27" t="e">
        <f>SUMIF(#REF!,'Integrantes original'!A4553,#REF!)</f>
        <v>#REF!</v>
      </c>
      <c r="O4766" s="27">
        <f t="shared" si="296"/>
        <v>10092009</v>
      </c>
      <c r="P4766" s="27">
        <f t="shared" si="297"/>
        <v>100920092</v>
      </c>
      <c r="Q4766" s="31">
        <f t="shared" si="298"/>
        <v>45101512100909</v>
      </c>
      <c r="R4766" s="27">
        <f>COUNTIF(tratycont!S:S,'Integrantes original'!Q4766)</f>
        <v>0</v>
      </c>
      <c r="S4766" s="27">
        <f t="shared" si="299"/>
        <v>0</v>
      </c>
    </row>
    <row r="4767" spans="1:19" x14ac:dyDescent="0.15">
      <c r="A4767" s="29">
        <v>4510151</v>
      </c>
      <c r="B4767" s="29">
        <v>451015106</v>
      </c>
      <c r="C4767" s="29" t="s">
        <v>30</v>
      </c>
      <c r="D4767" s="30" t="s">
        <v>466</v>
      </c>
      <c r="E4767" s="30" t="s">
        <v>2385</v>
      </c>
      <c r="F4767" s="15">
        <v>2</v>
      </c>
      <c r="G4767" s="29">
        <v>20</v>
      </c>
      <c r="H4767" s="29">
        <v>10</v>
      </c>
      <c r="I4767" s="29">
        <v>2012</v>
      </c>
      <c r="J4767" s="15">
        <v>-1</v>
      </c>
      <c r="K4767" s="15">
        <v>-1</v>
      </c>
      <c r="L4767" s="15">
        <v>0</v>
      </c>
      <c r="M4767" s="15">
        <v>0</v>
      </c>
      <c r="N4767" s="27" t="e">
        <f>SUMIF(#REF!,'Integrantes original'!A4554,#REF!)</f>
        <v>#REF!</v>
      </c>
      <c r="O4767" s="27">
        <f t="shared" si="296"/>
        <v>20102012</v>
      </c>
      <c r="P4767" s="27">
        <f t="shared" si="297"/>
        <v>201020122</v>
      </c>
      <c r="Q4767" s="31">
        <f t="shared" si="298"/>
        <v>45101512201012</v>
      </c>
      <c r="R4767" s="27">
        <f>COUNTIF(tratycont!S:S,'Integrantes original'!Q4767)</f>
        <v>0</v>
      </c>
      <c r="S4767" s="27">
        <f t="shared" si="299"/>
        <v>0</v>
      </c>
    </row>
    <row r="4768" spans="1:19" x14ac:dyDescent="0.15">
      <c r="A4768" s="29">
        <v>4510151</v>
      </c>
      <c r="B4768" s="29">
        <v>451015107</v>
      </c>
      <c r="C4768" s="29" t="s">
        <v>56</v>
      </c>
      <c r="D4768" s="30" t="s">
        <v>379</v>
      </c>
      <c r="E4768" s="30" t="s">
        <v>2385</v>
      </c>
      <c r="F4768" s="15">
        <v>2</v>
      </c>
      <c r="G4768" s="29">
        <v>23</v>
      </c>
      <c r="H4768" s="29">
        <v>12</v>
      </c>
      <c r="I4768" s="29">
        <v>2014</v>
      </c>
      <c r="J4768" s="15">
        <v>-1</v>
      </c>
      <c r="K4768" s="15">
        <v>-1</v>
      </c>
      <c r="L4768" s="15">
        <v>0</v>
      </c>
      <c r="M4768" s="15">
        <v>0</v>
      </c>
      <c r="N4768" s="27" t="e">
        <f>SUMIF(#REF!,'Integrantes original'!A4555,#REF!)</f>
        <v>#REF!</v>
      </c>
      <c r="O4768" s="27">
        <f t="shared" si="296"/>
        <v>23122014</v>
      </c>
      <c r="P4768" s="27">
        <f t="shared" si="297"/>
        <v>231220142</v>
      </c>
      <c r="Q4768" s="31">
        <f t="shared" si="298"/>
        <v>45101512231214</v>
      </c>
      <c r="R4768" s="27">
        <f>COUNTIF(tratycont!S:S,'Integrantes original'!Q4768)</f>
        <v>0</v>
      </c>
      <c r="S4768" s="27">
        <f t="shared" si="299"/>
        <v>0</v>
      </c>
    </row>
    <row r="4769" spans="1:19" x14ac:dyDescent="0.15">
      <c r="A4769" s="29">
        <v>4510151</v>
      </c>
      <c r="B4769" s="29">
        <v>451015108</v>
      </c>
      <c r="C4769" s="29" t="s">
        <v>58</v>
      </c>
      <c r="D4769" s="30" t="s">
        <v>256</v>
      </c>
      <c r="E4769" s="30" t="s">
        <v>2385</v>
      </c>
      <c r="F4769" s="15">
        <v>2</v>
      </c>
      <c r="G4769" s="29">
        <v>14</v>
      </c>
      <c r="H4769" s="29">
        <v>1</v>
      </c>
      <c r="I4769" s="29">
        <v>2001</v>
      </c>
      <c r="J4769" s="15">
        <v>1</v>
      </c>
      <c r="K4769" s="15">
        <v>0</v>
      </c>
      <c r="L4769" s="15">
        <v>1</v>
      </c>
      <c r="M4769" s="15">
        <v>1</v>
      </c>
      <c r="N4769" s="27" t="e">
        <f>SUMIF(#REF!,'Integrantes original'!A4556,#REF!)</f>
        <v>#REF!</v>
      </c>
      <c r="O4769" s="27">
        <f t="shared" si="296"/>
        <v>14012001</v>
      </c>
      <c r="P4769" s="27">
        <f t="shared" si="297"/>
        <v>140120012</v>
      </c>
      <c r="Q4769" s="31">
        <f t="shared" si="298"/>
        <v>45101512140101</v>
      </c>
      <c r="R4769" s="27">
        <f>COUNTIF(tratycont!S:S,'Integrantes original'!Q4769)</f>
        <v>0</v>
      </c>
      <c r="S4769" s="27">
        <f t="shared" si="299"/>
        <v>0</v>
      </c>
    </row>
    <row r="4770" spans="1:19" x14ac:dyDescent="0.15">
      <c r="A4770" s="29">
        <v>4510151</v>
      </c>
      <c r="B4770" s="29">
        <v>451015109</v>
      </c>
      <c r="C4770" s="29" t="s">
        <v>120</v>
      </c>
      <c r="D4770" s="30" t="s">
        <v>3924</v>
      </c>
      <c r="E4770" s="30" t="s">
        <v>3925</v>
      </c>
      <c r="F4770" s="15">
        <v>2</v>
      </c>
      <c r="G4770" s="29">
        <v>10</v>
      </c>
      <c r="H4770" s="29">
        <v>10</v>
      </c>
      <c r="I4770" s="29">
        <v>2018</v>
      </c>
      <c r="J4770" s="15">
        <v>2</v>
      </c>
      <c r="K4770" s="15">
        <v>8</v>
      </c>
      <c r="L4770" s="15">
        <v>0</v>
      </c>
      <c r="M4770" s="15">
        <v>0</v>
      </c>
      <c r="N4770" s="27" t="e">
        <f>SUMIF(#REF!,'Integrantes original'!A4557,#REF!)</f>
        <v>#REF!</v>
      </c>
      <c r="O4770" s="27">
        <f t="shared" si="296"/>
        <v>10102018</v>
      </c>
      <c r="P4770" s="27">
        <f t="shared" si="297"/>
        <v>101020182</v>
      </c>
      <c r="Q4770" s="31">
        <f t="shared" si="298"/>
        <v>45101512101018</v>
      </c>
      <c r="R4770" s="27">
        <f>COUNTIF(tratycont!S:S,'Integrantes original'!Q4770)</f>
        <v>1</v>
      </c>
      <c r="S4770" s="27">
        <f t="shared" si="299"/>
        <v>1</v>
      </c>
    </row>
    <row r="4771" spans="1:19" x14ac:dyDescent="0.15">
      <c r="A4771" s="29">
        <v>4510161</v>
      </c>
      <c r="B4771" s="29">
        <v>451016101</v>
      </c>
      <c r="C4771" s="29" t="s">
        <v>16</v>
      </c>
      <c r="D4771" s="30" t="s">
        <v>3926</v>
      </c>
      <c r="E4771" s="30" t="s">
        <v>1442</v>
      </c>
      <c r="F4771" s="15">
        <v>1</v>
      </c>
      <c r="G4771" s="29">
        <v>1</v>
      </c>
      <c r="H4771" s="29">
        <v>1</v>
      </c>
      <c r="I4771" s="29">
        <v>1985</v>
      </c>
      <c r="J4771" s="15">
        <v>-1</v>
      </c>
      <c r="K4771" s="15">
        <v>-1</v>
      </c>
      <c r="L4771" s="15">
        <v>0</v>
      </c>
      <c r="M4771" s="15">
        <v>0</v>
      </c>
      <c r="N4771" s="27" t="e">
        <f>SUMIF(#REF!,'Integrantes original'!A4558,#REF!)</f>
        <v>#REF!</v>
      </c>
      <c r="O4771" s="27">
        <f t="shared" si="296"/>
        <v>1011985</v>
      </c>
      <c r="P4771" s="27">
        <f t="shared" si="297"/>
        <v>10119851</v>
      </c>
      <c r="Q4771" s="31">
        <f t="shared" si="298"/>
        <v>45101611010185</v>
      </c>
      <c r="R4771" s="27">
        <f>COUNTIF(tratycont!S:S,'Integrantes original'!Q4771)</f>
        <v>0</v>
      </c>
      <c r="S4771" s="27">
        <f t="shared" si="299"/>
        <v>0</v>
      </c>
    </row>
    <row r="4772" spans="1:19" x14ac:dyDescent="0.15">
      <c r="A4772" s="29">
        <v>4510161</v>
      </c>
      <c r="B4772" s="29">
        <v>451016102</v>
      </c>
      <c r="C4772" s="29" t="s">
        <v>19</v>
      </c>
      <c r="D4772" s="30" t="s">
        <v>3004</v>
      </c>
      <c r="E4772" s="30" t="s">
        <v>3927</v>
      </c>
      <c r="F4772" s="15">
        <v>2</v>
      </c>
      <c r="G4772" s="29">
        <v>19</v>
      </c>
      <c r="H4772" s="29">
        <v>7</v>
      </c>
      <c r="I4772" s="29">
        <v>1993</v>
      </c>
      <c r="J4772" s="15">
        <v>1</v>
      </c>
      <c r="K4772" s="15">
        <v>0</v>
      </c>
      <c r="L4772" s="15">
        <v>1</v>
      </c>
      <c r="M4772" s="15">
        <v>1</v>
      </c>
      <c r="N4772" s="27" t="e">
        <f>SUMIF(#REF!,'Integrantes original'!A4559,#REF!)</f>
        <v>#REF!</v>
      </c>
      <c r="O4772" s="27">
        <f t="shared" si="296"/>
        <v>19071993</v>
      </c>
      <c r="P4772" s="27">
        <f t="shared" si="297"/>
        <v>190719932</v>
      </c>
      <c r="Q4772" s="31">
        <f t="shared" si="298"/>
        <v>45101612190793</v>
      </c>
      <c r="R4772" s="27">
        <f>COUNTIF(tratycont!S:S,'Integrantes original'!Q4772)</f>
        <v>0</v>
      </c>
      <c r="S4772" s="27">
        <f t="shared" si="299"/>
        <v>0</v>
      </c>
    </row>
    <row r="4773" spans="1:19" x14ac:dyDescent="0.15">
      <c r="A4773" s="29">
        <v>4510161</v>
      </c>
      <c r="B4773" s="29">
        <v>451016103</v>
      </c>
      <c r="C4773" s="29" t="s">
        <v>22</v>
      </c>
      <c r="D4773" s="30" t="s">
        <v>3928</v>
      </c>
      <c r="E4773" s="30" t="s">
        <v>1312</v>
      </c>
      <c r="F4773" s="15">
        <v>1</v>
      </c>
      <c r="G4773" s="29">
        <v>29</v>
      </c>
      <c r="H4773" s="29">
        <v>4</v>
      </c>
      <c r="I4773" s="29">
        <v>2015</v>
      </c>
      <c r="J4773" s="15">
        <v>-1</v>
      </c>
      <c r="K4773" s="15">
        <v>-1</v>
      </c>
      <c r="L4773" s="15">
        <v>0</v>
      </c>
      <c r="M4773" s="15">
        <v>0</v>
      </c>
      <c r="N4773" s="27" t="e">
        <f>SUMIF(#REF!,'Integrantes original'!A4560,#REF!)</f>
        <v>#REF!</v>
      </c>
      <c r="O4773" s="27">
        <f t="shared" si="296"/>
        <v>29042015</v>
      </c>
      <c r="P4773" s="27">
        <f t="shared" si="297"/>
        <v>290420151</v>
      </c>
      <c r="Q4773" s="31">
        <f t="shared" si="298"/>
        <v>45101611290415</v>
      </c>
      <c r="R4773" s="27">
        <f>COUNTIF(tratycont!S:S,'Integrantes original'!Q4773)</f>
        <v>0</v>
      </c>
      <c r="S4773" s="27">
        <f t="shared" si="299"/>
        <v>0</v>
      </c>
    </row>
    <row r="4774" spans="1:19" x14ac:dyDescent="0.15">
      <c r="A4774" s="29">
        <v>4510161</v>
      </c>
      <c r="B4774" s="29">
        <v>451016104</v>
      </c>
      <c r="C4774" s="29" t="s">
        <v>25</v>
      </c>
      <c r="D4774" s="30" t="s">
        <v>3929</v>
      </c>
      <c r="E4774" s="30" t="s">
        <v>1312</v>
      </c>
      <c r="F4774" s="15">
        <v>1</v>
      </c>
      <c r="G4774" s="29">
        <v>26</v>
      </c>
      <c r="H4774" s="29">
        <v>4</v>
      </c>
      <c r="I4774" s="29">
        <v>2017</v>
      </c>
      <c r="J4774" s="15">
        <v>2</v>
      </c>
      <c r="K4774" s="15">
        <v>2</v>
      </c>
      <c r="L4774" s="15">
        <v>0</v>
      </c>
      <c r="M4774" s="15">
        <v>0</v>
      </c>
      <c r="N4774" s="27" t="e">
        <f>SUMIF(#REF!,'Integrantes original'!A4561,#REF!)</f>
        <v>#REF!</v>
      </c>
      <c r="O4774" s="27">
        <f t="shared" si="296"/>
        <v>26042017</v>
      </c>
      <c r="P4774" s="27">
        <f t="shared" si="297"/>
        <v>260420171</v>
      </c>
      <c r="Q4774" s="31">
        <f t="shared" si="298"/>
        <v>45101611260417</v>
      </c>
      <c r="R4774" s="27">
        <f>COUNTIF(tratycont!S:S,'Integrantes original'!Q4774)</f>
        <v>0</v>
      </c>
      <c r="S4774" s="27">
        <f t="shared" si="299"/>
        <v>1</v>
      </c>
    </row>
    <row r="4775" spans="1:19" x14ac:dyDescent="0.15">
      <c r="A4775" s="29">
        <v>4510171</v>
      </c>
      <c r="B4775" s="29">
        <v>451017101</v>
      </c>
      <c r="C4775" s="29" t="s">
        <v>16</v>
      </c>
      <c r="D4775" s="30" t="s">
        <v>3930</v>
      </c>
      <c r="E4775" s="30" t="s">
        <v>3698</v>
      </c>
      <c r="F4775" s="15">
        <v>1</v>
      </c>
      <c r="G4775" s="29">
        <v>16</v>
      </c>
      <c r="H4775" s="29">
        <v>9</v>
      </c>
      <c r="I4775" s="29">
        <v>1998</v>
      </c>
      <c r="J4775" s="15">
        <v>-1</v>
      </c>
      <c r="K4775" s="15">
        <v>-1</v>
      </c>
      <c r="L4775" s="15">
        <v>0</v>
      </c>
      <c r="M4775" s="15">
        <v>0</v>
      </c>
      <c r="N4775" s="27" t="e">
        <f>SUMIF(#REF!,'Integrantes original'!A4562,#REF!)</f>
        <v>#REF!</v>
      </c>
      <c r="O4775" s="27">
        <f t="shared" si="296"/>
        <v>16091998</v>
      </c>
      <c r="P4775" s="27">
        <f t="shared" si="297"/>
        <v>160919981</v>
      </c>
      <c r="Q4775" s="31">
        <f t="shared" si="298"/>
        <v>45101711160998</v>
      </c>
      <c r="R4775" s="27">
        <f>COUNTIF(tratycont!S:S,'Integrantes original'!Q4775)</f>
        <v>0</v>
      </c>
      <c r="S4775" s="27">
        <f t="shared" si="299"/>
        <v>0</v>
      </c>
    </row>
    <row r="4776" spans="1:19" x14ac:dyDescent="0.15">
      <c r="A4776" s="29">
        <v>4510171</v>
      </c>
      <c r="B4776" s="29">
        <v>451017102</v>
      </c>
      <c r="C4776" s="29" t="s">
        <v>19</v>
      </c>
      <c r="D4776" s="30" t="s">
        <v>466</v>
      </c>
      <c r="E4776" s="30" t="s">
        <v>2818</v>
      </c>
      <c r="F4776" s="15">
        <v>2</v>
      </c>
      <c r="G4776" s="29">
        <v>27</v>
      </c>
      <c r="H4776" s="29">
        <v>8</v>
      </c>
      <c r="I4776" s="29">
        <v>2000</v>
      </c>
      <c r="J4776" s="15">
        <v>1</v>
      </c>
      <c r="K4776" s="15">
        <v>0</v>
      </c>
      <c r="L4776" s="15">
        <v>1</v>
      </c>
      <c r="M4776" s="15">
        <v>1</v>
      </c>
      <c r="N4776" s="27" t="e">
        <f>SUMIF(#REF!,'Integrantes original'!A4563,#REF!)</f>
        <v>#REF!</v>
      </c>
      <c r="O4776" s="27">
        <f t="shared" si="296"/>
        <v>27082000</v>
      </c>
      <c r="P4776" s="27">
        <f t="shared" si="297"/>
        <v>270820002</v>
      </c>
      <c r="Q4776" s="31">
        <f t="shared" si="298"/>
        <v>45101712270800</v>
      </c>
      <c r="R4776" s="27">
        <f>COUNTIF(tratycont!S:S,'Integrantes original'!Q4776)</f>
        <v>0</v>
      </c>
      <c r="S4776" s="27">
        <f t="shared" si="299"/>
        <v>0</v>
      </c>
    </row>
    <row r="4777" spans="1:19" x14ac:dyDescent="0.15">
      <c r="A4777" s="29">
        <v>4510171</v>
      </c>
      <c r="B4777" s="29">
        <v>451017103</v>
      </c>
      <c r="C4777" s="29" t="s">
        <v>22</v>
      </c>
      <c r="D4777" s="30" t="s">
        <v>99</v>
      </c>
      <c r="E4777" s="30" t="s">
        <v>644</v>
      </c>
      <c r="F4777" s="15">
        <v>1</v>
      </c>
      <c r="G4777" s="29">
        <v>19</v>
      </c>
      <c r="H4777" s="29">
        <v>10</v>
      </c>
      <c r="I4777" s="29">
        <v>2018</v>
      </c>
      <c r="J4777" s="15">
        <v>2</v>
      </c>
      <c r="K4777" s="15">
        <v>2</v>
      </c>
      <c r="L4777" s="15">
        <v>0</v>
      </c>
      <c r="M4777" s="15">
        <v>0</v>
      </c>
      <c r="N4777" s="27" t="e">
        <f>SUMIF(#REF!,'Integrantes original'!A4564,#REF!)</f>
        <v>#REF!</v>
      </c>
      <c r="O4777" s="27">
        <f t="shared" si="296"/>
        <v>19102018</v>
      </c>
      <c r="P4777" s="27">
        <f t="shared" si="297"/>
        <v>191020181</v>
      </c>
      <c r="Q4777" s="31">
        <f t="shared" si="298"/>
        <v>45101711191018</v>
      </c>
      <c r="R4777" s="27">
        <f>COUNTIF(tratycont!S:S,'Integrantes original'!Q4777)</f>
        <v>1</v>
      </c>
      <c r="S4777" s="27">
        <f t="shared" si="299"/>
        <v>1</v>
      </c>
    </row>
    <row r="4778" spans="1:19" x14ac:dyDescent="0.15">
      <c r="A4778" s="29">
        <v>4510181</v>
      </c>
      <c r="B4778" s="29">
        <v>451018101</v>
      </c>
      <c r="C4778" s="29" t="s">
        <v>16</v>
      </c>
      <c r="D4778" s="30" t="s">
        <v>325</v>
      </c>
      <c r="E4778" s="30" t="s">
        <v>2818</v>
      </c>
      <c r="F4778" s="15">
        <v>1</v>
      </c>
      <c r="G4778" s="29">
        <v>29</v>
      </c>
      <c r="H4778" s="29">
        <v>12</v>
      </c>
      <c r="I4778" s="29">
        <v>1997</v>
      </c>
      <c r="J4778" s="15">
        <v>-1</v>
      </c>
      <c r="K4778" s="15">
        <v>-1</v>
      </c>
      <c r="L4778" s="15">
        <v>0</v>
      </c>
      <c r="M4778" s="15">
        <v>0</v>
      </c>
      <c r="N4778" s="27" t="e">
        <f>SUMIF(#REF!,'Integrantes original'!A4565,#REF!)</f>
        <v>#REF!</v>
      </c>
      <c r="O4778" s="27">
        <f t="shared" si="296"/>
        <v>29121997</v>
      </c>
      <c r="P4778" s="27">
        <f t="shared" si="297"/>
        <v>291219971</v>
      </c>
      <c r="Q4778" s="31">
        <f t="shared" si="298"/>
        <v>45101811291297</v>
      </c>
      <c r="R4778" s="27">
        <f>COUNTIF(tratycont!S:S,'Integrantes original'!Q4778)</f>
        <v>0</v>
      </c>
      <c r="S4778" s="27">
        <f t="shared" si="299"/>
        <v>0</v>
      </c>
    </row>
    <row r="4779" spans="1:19" x14ac:dyDescent="0.15">
      <c r="A4779" s="29">
        <v>4510181</v>
      </c>
      <c r="B4779" s="29">
        <v>451018102</v>
      </c>
      <c r="C4779" s="29" t="s">
        <v>19</v>
      </c>
      <c r="D4779" s="30" t="s">
        <v>376</v>
      </c>
      <c r="E4779" s="30" t="s">
        <v>3931</v>
      </c>
      <c r="F4779" s="15">
        <v>2</v>
      </c>
      <c r="G4779" s="29">
        <v>16</v>
      </c>
      <c r="H4779" s="29">
        <v>8</v>
      </c>
      <c r="I4779" s="29">
        <v>1998</v>
      </c>
      <c r="J4779" s="15">
        <v>1</v>
      </c>
      <c r="K4779" s="15">
        <v>0</v>
      </c>
      <c r="L4779" s="15">
        <v>1</v>
      </c>
      <c r="M4779" s="15">
        <v>1</v>
      </c>
      <c r="N4779" s="27" t="e">
        <f>SUMIF(#REF!,'Integrantes original'!A4566,#REF!)</f>
        <v>#REF!</v>
      </c>
      <c r="O4779" s="27">
        <f t="shared" si="296"/>
        <v>16081998</v>
      </c>
      <c r="P4779" s="27">
        <f t="shared" si="297"/>
        <v>160819982</v>
      </c>
      <c r="Q4779" s="31">
        <f t="shared" si="298"/>
        <v>45101812160898</v>
      </c>
      <c r="R4779" s="27">
        <f>COUNTIF(tratycont!S:S,'Integrantes original'!Q4779)</f>
        <v>0</v>
      </c>
      <c r="S4779" s="27">
        <f t="shared" si="299"/>
        <v>0</v>
      </c>
    </row>
    <row r="4780" spans="1:19" x14ac:dyDescent="0.15">
      <c r="A4780" s="29">
        <v>4510181</v>
      </c>
      <c r="B4780" s="29">
        <v>451018103</v>
      </c>
      <c r="C4780" s="29" t="s">
        <v>22</v>
      </c>
      <c r="D4780" s="30" t="s">
        <v>3932</v>
      </c>
      <c r="E4780" s="30" t="s">
        <v>3933</v>
      </c>
      <c r="F4780" s="15">
        <v>2</v>
      </c>
      <c r="G4780" s="29">
        <v>6</v>
      </c>
      <c r="H4780" s="29">
        <v>10</v>
      </c>
      <c r="I4780" s="29">
        <v>2018</v>
      </c>
      <c r="J4780" s="15">
        <v>2</v>
      </c>
      <c r="K4780" s="15">
        <v>2</v>
      </c>
      <c r="L4780" s="15">
        <v>0</v>
      </c>
      <c r="M4780" s="15">
        <v>0</v>
      </c>
      <c r="N4780" s="27" t="e">
        <f>SUMIF(#REF!,'Integrantes original'!A4567,#REF!)</f>
        <v>#REF!</v>
      </c>
      <c r="O4780" s="27">
        <f t="shared" si="296"/>
        <v>6102018</v>
      </c>
      <c r="P4780" s="27">
        <f t="shared" si="297"/>
        <v>61020182</v>
      </c>
      <c r="Q4780" s="31">
        <f t="shared" si="298"/>
        <v>45101812061018</v>
      </c>
      <c r="R4780" s="27">
        <f>COUNTIF(tratycont!S:S,'Integrantes original'!Q4780)</f>
        <v>1</v>
      </c>
      <c r="S4780" s="27">
        <f t="shared" si="299"/>
        <v>1</v>
      </c>
    </row>
    <row r="4781" spans="1:19" x14ac:dyDescent="0.15">
      <c r="A4781" s="29">
        <v>4510191</v>
      </c>
      <c r="B4781" s="29">
        <v>451019101</v>
      </c>
      <c r="C4781" s="29" t="s">
        <v>16</v>
      </c>
      <c r="D4781" s="30" t="s">
        <v>3934</v>
      </c>
      <c r="E4781" s="30" t="s">
        <v>3698</v>
      </c>
      <c r="F4781" s="15">
        <v>1</v>
      </c>
      <c r="G4781" s="29">
        <v>8</v>
      </c>
      <c r="H4781" s="29">
        <v>5</v>
      </c>
      <c r="I4781" s="29">
        <v>1995</v>
      </c>
      <c r="J4781" s="15">
        <v>-1</v>
      </c>
      <c r="K4781" s="15">
        <v>-1</v>
      </c>
      <c r="L4781" s="15">
        <v>0</v>
      </c>
      <c r="M4781" s="15">
        <v>0</v>
      </c>
      <c r="N4781" s="27" t="e">
        <f>SUMIF(#REF!,'Integrantes original'!A4568,#REF!)</f>
        <v>#REF!</v>
      </c>
      <c r="O4781" s="27">
        <f t="shared" si="296"/>
        <v>8051995</v>
      </c>
      <c r="P4781" s="27">
        <f t="shared" si="297"/>
        <v>80519951</v>
      </c>
      <c r="Q4781" s="31">
        <f t="shared" si="298"/>
        <v>45101911080595</v>
      </c>
      <c r="R4781" s="27">
        <f>COUNTIF(tratycont!S:S,'Integrantes original'!Q4781)</f>
        <v>0</v>
      </c>
      <c r="S4781" s="27">
        <f t="shared" si="299"/>
        <v>0</v>
      </c>
    </row>
    <row r="4782" spans="1:19" x14ac:dyDescent="0.15">
      <c r="A4782" s="29">
        <v>4510191</v>
      </c>
      <c r="B4782" s="29">
        <v>451019102</v>
      </c>
      <c r="C4782" s="29" t="s">
        <v>19</v>
      </c>
      <c r="D4782" s="30" t="s">
        <v>3935</v>
      </c>
      <c r="E4782" s="30" t="s">
        <v>3936</v>
      </c>
      <c r="F4782" s="15">
        <v>2</v>
      </c>
      <c r="G4782" s="29">
        <v>8</v>
      </c>
      <c r="H4782" s="29">
        <v>11</v>
      </c>
      <c r="I4782" s="29">
        <v>1999</v>
      </c>
      <c r="J4782" s="15">
        <v>1</v>
      </c>
      <c r="K4782" s="15">
        <v>0</v>
      </c>
      <c r="L4782" s="15">
        <v>1</v>
      </c>
      <c r="M4782" s="15">
        <v>2</v>
      </c>
      <c r="N4782" s="27" t="e">
        <f>SUMIF(#REF!,'Integrantes original'!A4569,#REF!)</f>
        <v>#REF!</v>
      </c>
      <c r="O4782" s="27">
        <f t="shared" si="296"/>
        <v>8111999</v>
      </c>
      <c r="P4782" s="27">
        <f t="shared" si="297"/>
        <v>81119992</v>
      </c>
      <c r="Q4782" s="31">
        <f t="shared" si="298"/>
        <v>45101912081199</v>
      </c>
      <c r="R4782" s="27">
        <f>COUNTIF(tratycont!S:S,'Integrantes original'!Q4782)</f>
        <v>0</v>
      </c>
      <c r="S4782" s="27">
        <f t="shared" si="299"/>
        <v>0</v>
      </c>
    </row>
    <row r="4783" spans="1:19" x14ac:dyDescent="0.15">
      <c r="A4783" s="29">
        <v>4510191</v>
      </c>
      <c r="B4783" s="29">
        <v>451019103</v>
      </c>
      <c r="C4783" s="29" t="s">
        <v>22</v>
      </c>
      <c r="D4783" s="30" t="s">
        <v>3937</v>
      </c>
      <c r="E4783" s="30" t="s">
        <v>1442</v>
      </c>
      <c r="F4783" s="15">
        <v>1</v>
      </c>
      <c r="G4783" s="29">
        <v>23</v>
      </c>
      <c r="H4783" s="29">
        <v>10</v>
      </c>
      <c r="I4783" s="29">
        <v>2016</v>
      </c>
      <c r="J4783" s="15">
        <v>-1</v>
      </c>
      <c r="K4783" s="15">
        <v>-1</v>
      </c>
      <c r="L4783" s="15">
        <v>0</v>
      </c>
      <c r="M4783" s="15">
        <v>0</v>
      </c>
      <c r="N4783" s="27" t="e">
        <f>SUMIF(#REF!,'Integrantes original'!A4570,#REF!)</f>
        <v>#REF!</v>
      </c>
      <c r="O4783" s="27">
        <f t="shared" si="296"/>
        <v>23102016</v>
      </c>
      <c r="P4783" s="27">
        <f t="shared" si="297"/>
        <v>231020161</v>
      </c>
      <c r="Q4783" s="31">
        <f t="shared" si="298"/>
        <v>45101911231016</v>
      </c>
      <c r="R4783" s="27">
        <f>COUNTIF(tratycont!S:S,'Integrantes original'!Q4783)</f>
        <v>0</v>
      </c>
      <c r="S4783" s="27">
        <f t="shared" si="299"/>
        <v>0</v>
      </c>
    </row>
    <row r="4784" spans="1:19" x14ac:dyDescent="0.15">
      <c r="A4784" s="29">
        <v>4510191</v>
      </c>
      <c r="B4784" s="29">
        <v>451019104</v>
      </c>
      <c r="C4784" s="29" t="s">
        <v>25</v>
      </c>
      <c r="D4784" s="30" t="s">
        <v>3938</v>
      </c>
      <c r="E4784" s="30" t="s">
        <v>1442</v>
      </c>
      <c r="F4784" s="15">
        <v>1</v>
      </c>
      <c r="G4784" s="29">
        <v>15</v>
      </c>
      <c r="H4784" s="29">
        <v>8</v>
      </c>
      <c r="I4784" s="29">
        <v>2018</v>
      </c>
      <c r="J4784" s="15">
        <v>2</v>
      </c>
      <c r="K4784" s="15">
        <v>2</v>
      </c>
      <c r="L4784" s="15">
        <v>0</v>
      </c>
      <c r="M4784" s="15">
        <v>0</v>
      </c>
      <c r="N4784" s="27" t="e">
        <f>SUMIF(#REF!,'Integrantes original'!A4571,#REF!)</f>
        <v>#REF!</v>
      </c>
      <c r="O4784" s="27">
        <f t="shared" si="296"/>
        <v>15082018</v>
      </c>
      <c r="P4784" s="27">
        <f t="shared" si="297"/>
        <v>150820181</v>
      </c>
      <c r="Q4784" s="31">
        <f t="shared" si="298"/>
        <v>45101911150818</v>
      </c>
      <c r="R4784" s="27">
        <f>COUNTIF(tratycont!S:S,'Integrantes original'!Q4784)</f>
        <v>1</v>
      </c>
      <c r="S4784" s="27">
        <f t="shared" si="299"/>
        <v>1</v>
      </c>
    </row>
    <row r="4785" spans="1:19" x14ac:dyDescent="0.15">
      <c r="A4785" s="29">
        <v>4590011</v>
      </c>
      <c r="B4785" s="29">
        <v>459001101</v>
      </c>
      <c r="C4785" s="29" t="s">
        <v>16</v>
      </c>
      <c r="D4785" s="30" t="s">
        <v>192</v>
      </c>
      <c r="E4785" s="30" t="s">
        <v>985</v>
      </c>
      <c r="F4785" s="15">
        <v>1</v>
      </c>
      <c r="G4785" s="29">
        <v>99</v>
      </c>
      <c r="H4785" s="29">
        <v>99</v>
      </c>
      <c r="I4785" s="29">
        <v>9999</v>
      </c>
      <c r="J4785" s="15">
        <v>-1</v>
      </c>
      <c r="K4785" s="15">
        <v>-1</v>
      </c>
      <c r="L4785" s="15">
        <v>0</v>
      </c>
      <c r="M4785" s="15">
        <v>0</v>
      </c>
      <c r="N4785" s="27" t="e">
        <f>SUMIF(#REF!,'Integrantes original'!A4572,#REF!)</f>
        <v>#REF!</v>
      </c>
      <c r="O4785" s="27">
        <f t="shared" si="296"/>
        <v>99999999</v>
      </c>
      <c r="P4785" s="27">
        <f t="shared" si="297"/>
        <v>999999991</v>
      </c>
      <c r="Q4785" s="31">
        <f t="shared" si="298"/>
        <v>45900111999999</v>
      </c>
      <c r="R4785" s="27">
        <f>COUNTIF(tratycont!S:S,'Integrantes original'!Q4785)</f>
        <v>0</v>
      </c>
      <c r="S4785" s="27">
        <f t="shared" si="299"/>
        <v>0</v>
      </c>
    </row>
    <row r="4786" spans="1:19" x14ac:dyDescent="0.15">
      <c r="A4786" s="29">
        <v>4590011</v>
      </c>
      <c r="B4786" s="29">
        <v>459001102</v>
      </c>
      <c r="C4786" s="29" t="s">
        <v>19</v>
      </c>
      <c r="D4786" s="30" t="s">
        <v>3939</v>
      </c>
      <c r="E4786" s="30" t="s">
        <v>724</v>
      </c>
      <c r="F4786" s="15">
        <v>2</v>
      </c>
      <c r="G4786" s="29">
        <v>99</v>
      </c>
      <c r="H4786" s="29">
        <v>99</v>
      </c>
      <c r="I4786" s="29">
        <v>9999</v>
      </c>
      <c r="J4786" s="15">
        <v>-1</v>
      </c>
      <c r="K4786" s="15">
        <v>-1</v>
      </c>
      <c r="L4786" s="15">
        <v>0</v>
      </c>
      <c r="M4786" s="15">
        <v>0</v>
      </c>
      <c r="N4786" s="27" t="e">
        <f>SUMIF(#REF!,'Integrantes original'!A4573,#REF!)</f>
        <v>#REF!</v>
      </c>
      <c r="O4786" s="27">
        <f t="shared" si="296"/>
        <v>99999999</v>
      </c>
      <c r="P4786" s="27">
        <f t="shared" si="297"/>
        <v>999999992</v>
      </c>
      <c r="Q4786" s="31">
        <f t="shared" si="298"/>
        <v>45900112999999</v>
      </c>
      <c r="R4786" s="27">
        <f>COUNTIF(tratycont!S:S,'Integrantes original'!Q4786)</f>
        <v>0</v>
      </c>
      <c r="S4786" s="27">
        <f t="shared" si="299"/>
        <v>0</v>
      </c>
    </row>
    <row r="4787" spans="1:19" x14ac:dyDescent="0.15">
      <c r="A4787" s="29">
        <v>4590011</v>
      </c>
      <c r="B4787" s="29">
        <v>459001103</v>
      </c>
      <c r="C4787" s="29" t="s">
        <v>22</v>
      </c>
      <c r="D4787" s="30" t="s">
        <v>192</v>
      </c>
      <c r="E4787" s="30" t="s">
        <v>985</v>
      </c>
      <c r="F4787" s="15">
        <v>1</v>
      </c>
      <c r="G4787" s="29">
        <v>17</v>
      </c>
      <c r="H4787" s="29">
        <v>11</v>
      </c>
      <c r="I4787" s="29">
        <v>1997</v>
      </c>
      <c r="J4787" s="15">
        <v>-1</v>
      </c>
      <c r="K4787" s="15">
        <v>-1</v>
      </c>
      <c r="L4787" s="15">
        <v>0</v>
      </c>
      <c r="M4787" s="15">
        <v>0</v>
      </c>
      <c r="N4787" s="27" t="e">
        <f>SUMIF(#REF!,'Integrantes original'!A4574,#REF!)</f>
        <v>#REF!</v>
      </c>
      <c r="O4787" s="27">
        <f t="shared" si="296"/>
        <v>17111997</v>
      </c>
      <c r="P4787" s="27">
        <f t="shared" si="297"/>
        <v>171119971</v>
      </c>
      <c r="Q4787" s="31">
        <f t="shared" si="298"/>
        <v>45900111171197</v>
      </c>
      <c r="R4787" s="27">
        <f>COUNTIF(tratycont!S:S,'Integrantes original'!Q4787)</f>
        <v>0</v>
      </c>
      <c r="S4787" s="27">
        <f t="shared" si="299"/>
        <v>0</v>
      </c>
    </row>
    <row r="4788" spans="1:19" x14ac:dyDescent="0.15">
      <c r="A4788" s="29">
        <v>4590011</v>
      </c>
      <c r="B4788" s="29">
        <v>459001104</v>
      </c>
      <c r="C4788" s="29" t="s">
        <v>25</v>
      </c>
      <c r="D4788" s="30" t="s">
        <v>328</v>
      </c>
      <c r="E4788" s="30" t="s">
        <v>985</v>
      </c>
      <c r="F4788" s="15">
        <v>1</v>
      </c>
      <c r="G4788" s="29">
        <v>14</v>
      </c>
      <c r="H4788" s="29">
        <v>2</v>
      </c>
      <c r="I4788" s="29">
        <v>1999</v>
      </c>
      <c r="J4788" s="15">
        <v>-1</v>
      </c>
      <c r="K4788" s="15">
        <v>-1</v>
      </c>
      <c r="L4788" s="15">
        <v>0</v>
      </c>
      <c r="M4788" s="15">
        <v>0</v>
      </c>
      <c r="N4788" s="27" t="e">
        <f>SUMIF(#REF!,'Integrantes original'!A4575,#REF!)</f>
        <v>#REF!</v>
      </c>
      <c r="O4788" s="27">
        <f t="shared" si="296"/>
        <v>14021999</v>
      </c>
      <c r="P4788" s="27">
        <f t="shared" si="297"/>
        <v>140219991</v>
      </c>
      <c r="Q4788" s="31">
        <f t="shared" si="298"/>
        <v>45900111140299</v>
      </c>
      <c r="R4788" s="27">
        <f>COUNTIF(tratycont!S:S,'Integrantes original'!Q4788)</f>
        <v>0</v>
      </c>
      <c r="S4788" s="27">
        <f t="shared" si="299"/>
        <v>0</v>
      </c>
    </row>
    <row r="4789" spans="1:19" x14ac:dyDescent="0.15">
      <c r="A4789" s="29">
        <v>4590011</v>
      </c>
      <c r="B4789" s="29">
        <v>459001105</v>
      </c>
      <c r="C4789" s="29" t="s">
        <v>27</v>
      </c>
      <c r="D4789" s="30" t="s">
        <v>327</v>
      </c>
      <c r="E4789" s="30" t="s">
        <v>985</v>
      </c>
      <c r="F4789" s="15">
        <v>2</v>
      </c>
      <c r="G4789" s="29">
        <v>15</v>
      </c>
      <c r="H4789" s="29">
        <v>12</v>
      </c>
      <c r="I4789" s="29">
        <v>1986</v>
      </c>
      <c r="J4789" s="15">
        <v>1</v>
      </c>
      <c r="K4789" s="15">
        <v>0</v>
      </c>
      <c r="L4789" s="15">
        <v>2</v>
      </c>
      <c r="M4789" s="15">
        <v>0</v>
      </c>
      <c r="N4789" s="27" t="e">
        <f>SUMIF(#REF!,'Integrantes original'!A4576,#REF!)</f>
        <v>#REF!</v>
      </c>
      <c r="O4789" s="27">
        <f t="shared" si="296"/>
        <v>15121986</v>
      </c>
      <c r="P4789" s="27">
        <f t="shared" si="297"/>
        <v>151219862</v>
      </c>
      <c r="Q4789" s="31">
        <f t="shared" si="298"/>
        <v>45900112151286</v>
      </c>
      <c r="R4789" s="27">
        <f>COUNTIF(tratycont!S:S,'Integrantes original'!Q4789)</f>
        <v>0</v>
      </c>
      <c r="S4789" s="27">
        <f t="shared" si="299"/>
        <v>0</v>
      </c>
    </row>
    <row r="4790" spans="1:19" x14ac:dyDescent="0.15">
      <c r="A4790" s="29">
        <v>4590011</v>
      </c>
      <c r="B4790" s="29">
        <v>459001106</v>
      </c>
      <c r="C4790" s="29" t="s">
        <v>30</v>
      </c>
      <c r="D4790" s="30" t="s">
        <v>2165</v>
      </c>
      <c r="E4790" s="30" t="s">
        <v>3307</v>
      </c>
      <c r="F4790" s="15">
        <v>1</v>
      </c>
      <c r="G4790" s="29">
        <v>31</v>
      </c>
      <c r="H4790" s="29">
        <v>3</v>
      </c>
      <c r="I4790" s="29">
        <v>1989</v>
      </c>
      <c r="J4790" s="15">
        <v>-1</v>
      </c>
      <c r="K4790" s="15">
        <v>-1</v>
      </c>
      <c r="L4790" s="15">
        <v>0</v>
      </c>
      <c r="M4790" s="15">
        <v>0</v>
      </c>
      <c r="N4790" s="27" t="e">
        <f>SUMIF(#REF!,'Integrantes original'!A4577,#REF!)</f>
        <v>#REF!</v>
      </c>
      <c r="O4790" s="27">
        <f t="shared" si="296"/>
        <v>31031989</v>
      </c>
      <c r="P4790" s="27">
        <f t="shared" si="297"/>
        <v>310319891</v>
      </c>
      <c r="Q4790" s="31">
        <f t="shared" si="298"/>
        <v>45900111310389</v>
      </c>
      <c r="R4790" s="27">
        <f>COUNTIF(tratycont!S:S,'Integrantes original'!Q4790)</f>
        <v>0</v>
      </c>
      <c r="S4790" s="27">
        <f t="shared" si="299"/>
        <v>0</v>
      </c>
    </row>
    <row r="4791" spans="1:19" x14ac:dyDescent="0.15">
      <c r="A4791" s="29">
        <v>4590011</v>
      </c>
      <c r="B4791" s="29">
        <v>459001107</v>
      </c>
      <c r="C4791" s="29" t="s">
        <v>56</v>
      </c>
      <c r="D4791" s="30" t="s">
        <v>1150</v>
      </c>
      <c r="E4791" s="30" t="s">
        <v>3307</v>
      </c>
      <c r="F4791" s="15">
        <v>2</v>
      </c>
      <c r="G4791" s="29">
        <v>14</v>
      </c>
      <c r="H4791" s="29">
        <v>4</v>
      </c>
      <c r="I4791" s="29">
        <v>2018</v>
      </c>
      <c r="J4791" s="15">
        <v>-1</v>
      </c>
      <c r="K4791" s="15">
        <v>-1</v>
      </c>
      <c r="L4791" s="15">
        <v>0</v>
      </c>
      <c r="M4791" s="15">
        <v>0</v>
      </c>
      <c r="N4791" s="27" t="e">
        <f>SUMIF(#REF!,'Integrantes original'!A4578,#REF!)</f>
        <v>#REF!</v>
      </c>
      <c r="O4791" s="27">
        <f t="shared" si="296"/>
        <v>14042018</v>
      </c>
      <c r="P4791" s="27">
        <f t="shared" si="297"/>
        <v>140420182</v>
      </c>
      <c r="Q4791" s="31">
        <f t="shared" si="298"/>
        <v>45900112140418</v>
      </c>
      <c r="R4791" s="27">
        <f>COUNTIF(tratycont!S:S,'Integrantes original'!Q4791)</f>
        <v>0</v>
      </c>
      <c r="S4791" s="27">
        <f t="shared" si="299"/>
        <v>0</v>
      </c>
    </row>
    <row r="4792" spans="1:19" x14ac:dyDescent="0.15">
      <c r="A4792" s="29">
        <v>4590011</v>
      </c>
      <c r="B4792" s="29">
        <v>459001108</v>
      </c>
      <c r="C4792" s="29" t="s">
        <v>58</v>
      </c>
      <c r="D4792" s="30" t="s">
        <v>3940</v>
      </c>
      <c r="E4792" s="30" t="s">
        <v>3307</v>
      </c>
      <c r="F4792" s="15">
        <v>1</v>
      </c>
      <c r="G4792" s="29">
        <v>5</v>
      </c>
      <c r="H4792" s="29">
        <v>6</v>
      </c>
      <c r="I4792" s="29">
        <v>2018</v>
      </c>
      <c r="J4792" s="15">
        <v>2</v>
      </c>
      <c r="K4792" s="15">
        <v>5</v>
      </c>
      <c r="L4792" s="15">
        <v>0</v>
      </c>
      <c r="M4792" s="15">
        <v>0</v>
      </c>
      <c r="N4792" s="27" t="e">
        <f>SUMIF(#REF!,'Integrantes original'!A4579,#REF!)</f>
        <v>#REF!</v>
      </c>
      <c r="O4792" s="27">
        <f t="shared" si="296"/>
        <v>5062018</v>
      </c>
      <c r="P4792" s="27">
        <f t="shared" si="297"/>
        <v>50620181</v>
      </c>
      <c r="Q4792" s="31">
        <f t="shared" si="298"/>
        <v>45900111050618</v>
      </c>
      <c r="R4792" s="27">
        <f>COUNTIF(tratycont!S:S,'Integrantes original'!Q4792)</f>
        <v>1</v>
      </c>
      <c r="S4792" s="27">
        <f t="shared" si="299"/>
        <v>1</v>
      </c>
    </row>
    <row r="4793" spans="1:19" x14ac:dyDescent="0.15">
      <c r="A4793" s="29">
        <v>4590031</v>
      </c>
      <c r="B4793" s="29">
        <v>459003101</v>
      </c>
      <c r="C4793" s="29" t="s">
        <v>16</v>
      </c>
      <c r="D4793" s="30" t="s">
        <v>991</v>
      </c>
      <c r="E4793" s="30" t="s">
        <v>3815</v>
      </c>
      <c r="F4793" s="15">
        <v>1</v>
      </c>
      <c r="G4793" s="29">
        <v>28</v>
      </c>
      <c r="H4793" s="29">
        <v>3</v>
      </c>
      <c r="I4793" s="29">
        <v>1990</v>
      </c>
      <c r="J4793" s="15">
        <v>-1</v>
      </c>
      <c r="K4793" s="15">
        <v>-1</v>
      </c>
      <c r="L4793" s="15">
        <v>0</v>
      </c>
      <c r="M4793" s="15">
        <v>0</v>
      </c>
      <c r="N4793" s="27" t="e">
        <f>SUMIF(#REF!,'Integrantes original'!A4580,#REF!)</f>
        <v>#REF!</v>
      </c>
      <c r="O4793" s="27">
        <f t="shared" si="296"/>
        <v>28031990</v>
      </c>
      <c r="P4793" s="27">
        <f t="shared" si="297"/>
        <v>280319901</v>
      </c>
      <c r="Q4793" s="31">
        <f t="shared" si="298"/>
        <v>45900311280390</v>
      </c>
      <c r="R4793" s="27">
        <f>COUNTIF(tratycont!S:S,'Integrantes original'!Q4793)</f>
        <v>0</v>
      </c>
      <c r="S4793" s="27">
        <f t="shared" si="299"/>
        <v>0</v>
      </c>
    </row>
    <row r="4794" spans="1:19" x14ac:dyDescent="0.15">
      <c r="A4794" s="29">
        <v>4590031</v>
      </c>
      <c r="B4794" s="29">
        <v>459003102</v>
      </c>
      <c r="C4794" s="29" t="s">
        <v>19</v>
      </c>
      <c r="D4794" s="30" t="s">
        <v>203</v>
      </c>
      <c r="E4794" s="30" t="s">
        <v>3941</v>
      </c>
      <c r="F4794" s="15">
        <v>2</v>
      </c>
      <c r="G4794" s="29">
        <v>18</v>
      </c>
      <c r="H4794" s="29">
        <v>4</v>
      </c>
      <c r="I4794" s="29">
        <v>1997</v>
      </c>
      <c r="J4794" s="15">
        <v>1</v>
      </c>
      <c r="K4794" s="15">
        <v>0</v>
      </c>
      <c r="L4794" s="15">
        <v>2</v>
      </c>
      <c r="M4794" s="15">
        <v>0</v>
      </c>
      <c r="N4794" s="27" t="e">
        <f>SUMIF(#REF!,'Integrantes original'!A4581,#REF!)</f>
        <v>#REF!</v>
      </c>
      <c r="O4794" s="27">
        <f t="shared" si="296"/>
        <v>18041997</v>
      </c>
      <c r="P4794" s="27">
        <f t="shared" si="297"/>
        <v>180419972</v>
      </c>
      <c r="Q4794" s="31">
        <f t="shared" si="298"/>
        <v>45900312180497</v>
      </c>
      <c r="R4794" s="27">
        <f>COUNTIF(tratycont!S:S,'Integrantes original'!Q4794)</f>
        <v>0</v>
      </c>
      <c r="S4794" s="27">
        <f t="shared" si="299"/>
        <v>0</v>
      </c>
    </row>
    <row r="4795" spans="1:19" x14ac:dyDescent="0.15">
      <c r="A4795" s="29">
        <v>4590031</v>
      </c>
      <c r="B4795" s="29">
        <v>459003103</v>
      </c>
      <c r="C4795" s="29" t="s">
        <v>22</v>
      </c>
      <c r="D4795" s="30" t="s">
        <v>977</v>
      </c>
      <c r="E4795" s="30" t="s">
        <v>3815</v>
      </c>
      <c r="F4795" s="15">
        <v>1</v>
      </c>
      <c r="G4795" s="29">
        <v>5</v>
      </c>
      <c r="H4795" s="29">
        <v>5</v>
      </c>
      <c r="I4795" s="29">
        <v>2018</v>
      </c>
      <c r="J4795" s="15">
        <v>2</v>
      </c>
      <c r="K4795" s="15">
        <v>2</v>
      </c>
      <c r="L4795" s="15">
        <v>0</v>
      </c>
      <c r="M4795" s="15">
        <v>0</v>
      </c>
      <c r="N4795" s="27" t="e">
        <f>SUMIF(#REF!,'Integrantes original'!A4582,#REF!)</f>
        <v>#REF!</v>
      </c>
      <c r="O4795" s="27">
        <f t="shared" si="296"/>
        <v>5052018</v>
      </c>
      <c r="P4795" s="27">
        <f t="shared" si="297"/>
        <v>50520181</v>
      </c>
      <c r="Q4795" s="31">
        <f t="shared" si="298"/>
        <v>45900311050518</v>
      </c>
      <c r="R4795" s="27">
        <f>COUNTIF(tratycont!S:S,'Integrantes original'!Q4795)</f>
        <v>1</v>
      </c>
      <c r="S4795" s="27">
        <f t="shared" si="299"/>
        <v>1</v>
      </c>
    </row>
    <row r="4796" spans="1:19" x14ac:dyDescent="0.15">
      <c r="A4796" s="29">
        <v>4590041</v>
      </c>
      <c r="B4796" s="29">
        <v>459004101</v>
      </c>
      <c r="C4796" s="29" t="s">
        <v>16</v>
      </c>
      <c r="D4796" s="30" t="s">
        <v>807</v>
      </c>
      <c r="E4796" s="30" t="s">
        <v>2631</v>
      </c>
      <c r="F4796" s="15">
        <v>1</v>
      </c>
      <c r="G4796" s="29">
        <v>14</v>
      </c>
      <c r="H4796" s="29">
        <v>3</v>
      </c>
      <c r="I4796" s="29">
        <v>1975</v>
      </c>
      <c r="J4796" s="15">
        <v>-1</v>
      </c>
      <c r="K4796" s="15">
        <v>-1</v>
      </c>
      <c r="L4796" s="15">
        <v>0</v>
      </c>
      <c r="M4796" s="15">
        <v>0</v>
      </c>
      <c r="N4796" s="27" t="e">
        <f>SUMIF(#REF!,'Integrantes original'!A4583,#REF!)</f>
        <v>#REF!</v>
      </c>
      <c r="O4796" s="27">
        <f t="shared" si="296"/>
        <v>14031975</v>
      </c>
      <c r="P4796" s="27">
        <f t="shared" si="297"/>
        <v>140319751</v>
      </c>
      <c r="Q4796" s="31">
        <f t="shared" si="298"/>
        <v>45900411140375</v>
      </c>
      <c r="R4796" s="27">
        <f>COUNTIF(tratycont!S:S,'Integrantes original'!Q4796)</f>
        <v>0</v>
      </c>
      <c r="S4796" s="27">
        <f t="shared" si="299"/>
        <v>0</v>
      </c>
    </row>
    <row r="4797" spans="1:19" x14ac:dyDescent="0.15">
      <c r="A4797" s="29">
        <v>4590041</v>
      </c>
      <c r="B4797" s="29">
        <v>459004102</v>
      </c>
      <c r="C4797" s="29" t="s">
        <v>19</v>
      </c>
      <c r="D4797" s="30" t="s">
        <v>62</v>
      </c>
      <c r="E4797" s="30" t="s">
        <v>371</v>
      </c>
      <c r="F4797" s="15">
        <v>2</v>
      </c>
      <c r="G4797" s="29">
        <v>23</v>
      </c>
      <c r="H4797" s="29">
        <v>12</v>
      </c>
      <c r="I4797" s="29">
        <v>1980</v>
      </c>
      <c r="J4797" s="15">
        <v>-1</v>
      </c>
      <c r="K4797" s="15">
        <v>-1</v>
      </c>
      <c r="L4797" s="15">
        <v>0</v>
      </c>
      <c r="M4797" s="15">
        <v>0</v>
      </c>
      <c r="N4797" s="27" t="e">
        <f>SUMIF(#REF!,'Integrantes original'!A4584,#REF!)</f>
        <v>#REF!</v>
      </c>
      <c r="O4797" s="27">
        <f t="shared" si="296"/>
        <v>23121980</v>
      </c>
      <c r="P4797" s="27">
        <f t="shared" si="297"/>
        <v>231219802</v>
      </c>
      <c r="Q4797" s="31">
        <f t="shared" si="298"/>
        <v>45900412231280</v>
      </c>
      <c r="R4797" s="27">
        <f>COUNTIF(tratycont!S:S,'Integrantes original'!Q4797)</f>
        <v>0</v>
      </c>
      <c r="S4797" s="27">
        <f t="shared" si="299"/>
        <v>0</v>
      </c>
    </row>
    <row r="4798" spans="1:19" x14ac:dyDescent="0.15">
      <c r="A4798" s="29">
        <v>4590041</v>
      </c>
      <c r="B4798" s="29">
        <v>459004103</v>
      </c>
      <c r="C4798" s="29" t="s">
        <v>22</v>
      </c>
      <c r="D4798" s="30" t="s">
        <v>70</v>
      </c>
      <c r="E4798" s="30" t="s">
        <v>2631</v>
      </c>
      <c r="F4798" s="15">
        <v>1</v>
      </c>
      <c r="G4798" s="29">
        <v>4</v>
      </c>
      <c r="H4798" s="29">
        <v>4</v>
      </c>
      <c r="I4798" s="29">
        <v>2001</v>
      </c>
      <c r="J4798" s="15">
        <v>-1</v>
      </c>
      <c r="K4798" s="15">
        <v>-1</v>
      </c>
      <c r="L4798" s="15">
        <v>0</v>
      </c>
      <c r="M4798" s="15">
        <v>0</v>
      </c>
      <c r="N4798" s="27" t="e">
        <f>SUMIF(#REF!,'Integrantes original'!A4585,#REF!)</f>
        <v>#REF!</v>
      </c>
      <c r="O4798" s="27">
        <f t="shared" si="296"/>
        <v>4042001</v>
      </c>
      <c r="P4798" s="27">
        <f t="shared" si="297"/>
        <v>40420011</v>
      </c>
      <c r="Q4798" s="31">
        <f t="shared" si="298"/>
        <v>45900411040401</v>
      </c>
      <c r="R4798" s="27">
        <f>COUNTIF(tratycont!S:S,'Integrantes original'!Q4798)</f>
        <v>0</v>
      </c>
      <c r="S4798" s="27">
        <f t="shared" si="299"/>
        <v>0</v>
      </c>
    </row>
    <row r="4799" spans="1:19" x14ac:dyDescent="0.15">
      <c r="A4799" s="29">
        <v>4590041</v>
      </c>
      <c r="B4799" s="29">
        <v>459004104</v>
      </c>
      <c r="C4799" s="29" t="s">
        <v>25</v>
      </c>
      <c r="D4799" s="30" t="s">
        <v>105</v>
      </c>
      <c r="E4799" s="30" t="s">
        <v>2631</v>
      </c>
      <c r="F4799" s="15">
        <v>1</v>
      </c>
      <c r="G4799" s="29">
        <v>21</v>
      </c>
      <c r="H4799" s="29">
        <v>3</v>
      </c>
      <c r="I4799" s="29">
        <v>2006</v>
      </c>
      <c r="J4799" s="15">
        <v>-1</v>
      </c>
      <c r="K4799" s="15">
        <v>-1</v>
      </c>
      <c r="L4799" s="15">
        <v>0</v>
      </c>
      <c r="M4799" s="15">
        <v>0</v>
      </c>
      <c r="N4799" s="27" t="e">
        <f>SUMIF(#REF!,'Integrantes original'!A4586,#REF!)</f>
        <v>#REF!</v>
      </c>
      <c r="O4799" s="27">
        <f t="shared" si="296"/>
        <v>21032006</v>
      </c>
      <c r="P4799" s="27">
        <f t="shared" si="297"/>
        <v>210320061</v>
      </c>
      <c r="Q4799" s="31">
        <f t="shared" si="298"/>
        <v>45900411210306</v>
      </c>
      <c r="R4799" s="27">
        <f>COUNTIF(tratycont!S:S,'Integrantes original'!Q4799)</f>
        <v>0</v>
      </c>
      <c r="S4799" s="27">
        <f t="shared" si="299"/>
        <v>0</v>
      </c>
    </row>
    <row r="4800" spans="1:19" x14ac:dyDescent="0.15">
      <c r="A4800" s="29">
        <v>4590041</v>
      </c>
      <c r="B4800" s="29">
        <v>459004105</v>
      </c>
      <c r="C4800" s="29" t="s">
        <v>27</v>
      </c>
      <c r="D4800" s="30" t="s">
        <v>807</v>
      </c>
      <c r="E4800" s="30" t="s">
        <v>2631</v>
      </c>
      <c r="F4800" s="15">
        <v>1</v>
      </c>
      <c r="G4800" s="29">
        <v>2</v>
      </c>
      <c r="H4800" s="29">
        <v>8</v>
      </c>
      <c r="I4800" s="29">
        <v>1999</v>
      </c>
      <c r="J4800" s="15">
        <v>-1</v>
      </c>
      <c r="K4800" s="15">
        <v>-1</v>
      </c>
      <c r="L4800" s="15">
        <v>0</v>
      </c>
      <c r="M4800" s="15">
        <v>0</v>
      </c>
      <c r="N4800" s="27" t="e">
        <f>SUMIF(#REF!,'Integrantes original'!A4587,#REF!)</f>
        <v>#REF!</v>
      </c>
      <c r="O4800" s="27">
        <f t="shared" si="296"/>
        <v>2081999</v>
      </c>
      <c r="P4800" s="27">
        <f t="shared" si="297"/>
        <v>20819991</v>
      </c>
      <c r="Q4800" s="31">
        <f t="shared" si="298"/>
        <v>45900411020899</v>
      </c>
      <c r="R4800" s="27">
        <f>COUNTIF(tratycont!S:S,'Integrantes original'!Q4800)</f>
        <v>0</v>
      </c>
      <c r="S4800" s="27">
        <f t="shared" si="299"/>
        <v>0</v>
      </c>
    </row>
    <row r="4801" spans="1:19" x14ac:dyDescent="0.15">
      <c r="A4801" s="29">
        <v>4590041</v>
      </c>
      <c r="B4801" s="29">
        <v>459004106</v>
      </c>
      <c r="C4801" s="29" t="s">
        <v>30</v>
      </c>
      <c r="D4801" s="30" t="s">
        <v>743</v>
      </c>
      <c r="E4801" s="30" t="s">
        <v>1658</v>
      </c>
      <c r="F4801" s="15">
        <v>2</v>
      </c>
      <c r="G4801" s="29">
        <v>8</v>
      </c>
      <c r="H4801" s="29">
        <v>8</v>
      </c>
      <c r="I4801" s="29">
        <v>1999</v>
      </c>
      <c r="J4801" s="15">
        <v>1</v>
      </c>
      <c r="K4801" s="15">
        <v>0</v>
      </c>
      <c r="L4801" s="15">
        <v>2</v>
      </c>
      <c r="M4801" s="15">
        <v>0</v>
      </c>
      <c r="N4801" s="27" t="e">
        <f>SUMIF(#REF!,'Integrantes original'!A4588,#REF!)</f>
        <v>#REF!</v>
      </c>
      <c r="O4801" s="27">
        <f t="shared" si="296"/>
        <v>8081999</v>
      </c>
      <c r="P4801" s="27">
        <f t="shared" si="297"/>
        <v>80819992</v>
      </c>
      <c r="Q4801" s="31">
        <f t="shared" si="298"/>
        <v>45900412080899</v>
      </c>
      <c r="R4801" s="27">
        <f>COUNTIF(tratycont!S:S,'Integrantes original'!Q4801)</f>
        <v>0</v>
      </c>
      <c r="S4801" s="27">
        <f t="shared" si="299"/>
        <v>0</v>
      </c>
    </row>
    <row r="4802" spans="1:19" x14ac:dyDescent="0.15">
      <c r="A4802" s="29">
        <v>4590041</v>
      </c>
      <c r="B4802" s="29">
        <v>459004107</v>
      </c>
      <c r="C4802" s="29" t="s">
        <v>56</v>
      </c>
      <c r="D4802" s="30" t="s">
        <v>3942</v>
      </c>
      <c r="E4802" s="30" t="s">
        <v>2631</v>
      </c>
      <c r="F4802" s="15">
        <v>2</v>
      </c>
      <c r="G4802" s="29">
        <v>3</v>
      </c>
      <c r="H4802" s="29">
        <v>5</v>
      </c>
      <c r="I4802" s="29">
        <v>2018</v>
      </c>
      <c r="J4802" s="15">
        <v>2</v>
      </c>
      <c r="K4802" s="15">
        <v>6</v>
      </c>
      <c r="L4802" s="15">
        <v>0</v>
      </c>
      <c r="M4802" s="15">
        <v>0</v>
      </c>
      <c r="N4802" s="27" t="e">
        <f>SUMIF(#REF!,'Integrantes original'!A4589,#REF!)</f>
        <v>#REF!</v>
      </c>
      <c r="O4802" s="27">
        <f t="shared" si="296"/>
        <v>3052018</v>
      </c>
      <c r="P4802" s="27">
        <f t="shared" si="297"/>
        <v>30520182</v>
      </c>
      <c r="Q4802" s="31">
        <f t="shared" si="298"/>
        <v>45900412030518</v>
      </c>
      <c r="R4802" s="27">
        <f>COUNTIF(tratycont!S:S,'Integrantes original'!Q4802)</f>
        <v>1</v>
      </c>
      <c r="S4802" s="27">
        <f t="shared" si="299"/>
        <v>1</v>
      </c>
    </row>
    <row r="4803" spans="1:19" x14ac:dyDescent="0.15">
      <c r="A4803" s="29">
        <v>4590051</v>
      </c>
      <c r="B4803" s="29">
        <v>459005101</v>
      </c>
      <c r="C4803" s="29" t="s">
        <v>16</v>
      </c>
      <c r="D4803" s="30" t="s">
        <v>819</v>
      </c>
      <c r="E4803" s="30" t="s">
        <v>985</v>
      </c>
      <c r="F4803" s="15">
        <v>1</v>
      </c>
      <c r="G4803" s="29">
        <v>5</v>
      </c>
      <c r="H4803" s="29">
        <v>6</v>
      </c>
      <c r="I4803" s="29">
        <v>1988</v>
      </c>
      <c r="J4803" s="15">
        <v>-1</v>
      </c>
      <c r="K4803" s="15">
        <v>-1</v>
      </c>
      <c r="L4803" s="15">
        <v>0</v>
      </c>
      <c r="M4803" s="15">
        <v>0</v>
      </c>
      <c r="N4803" s="27" t="e">
        <f>SUMIF(#REF!,'Integrantes original'!A4590,#REF!)</f>
        <v>#REF!</v>
      </c>
      <c r="O4803" s="27">
        <f t="shared" ref="O4803:O4866" si="300">(((G4803*100)+H4803)*10000)+I4803</f>
        <v>5061988</v>
      </c>
      <c r="P4803" s="27">
        <f t="shared" ref="P4803:P4866" si="301">(O4803*10)+F4803</f>
        <v>50619881</v>
      </c>
      <c r="Q4803" s="31">
        <f t="shared" ref="Q4803:Q4866" si="302">(((((((A4803*10)+F4803)*100)+G4803)*100)+H4803)*100)+RIGHT(I4803,2)</f>
        <v>45900511050688</v>
      </c>
      <c r="R4803" s="27">
        <f>COUNTIF(tratycont!S:S,'Integrantes original'!Q4803)</f>
        <v>0</v>
      </c>
      <c r="S4803" s="27">
        <f t="shared" ref="S4803:S4866" si="303">IF(J4803=2,1,0)</f>
        <v>0</v>
      </c>
    </row>
    <row r="4804" spans="1:19" x14ac:dyDescent="0.15">
      <c r="A4804" s="29">
        <v>4590051</v>
      </c>
      <c r="B4804" s="29">
        <v>459005102</v>
      </c>
      <c r="C4804" s="29" t="s">
        <v>19</v>
      </c>
      <c r="D4804" s="30" t="s">
        <v>311</v>
      </c>
      <c r="E4804" s="30" t="s">
        <v>263</v>
      </c>
      <c r="F4804" s="15">
        <v>2</v>
      </c>
      <c r="G4804" s="29">
        <v>16</v>
      </c>
      <c r="H4804" s="29">
        <v>9</v>
      </c>
      <c r="I4804" s="29">
        <v>1987</v>
      </c>
      <c r="J4804" s="15">
        <v>1</v>
      </c>
      <c r="K4804" s="15">
        <v>0</v>
      </c>
      <c r="L4804" s="15">
        <v>2</v>
      </c>
      <c r="M4804" s="15">
        <v>0</v>
      </c>
      <c r="N4804" s="27" t="e">
        <f>SUMIF(#REF!,'Integrantes original'!A4591,#REF!)</f>
        <v>#REF!</v>
      </c>
      <c r="O4804" s="27">
        <f t="shared" si="300"/>
        <v>16091987</v>
      </c>
      <c r="P4804" s="27">
        <f t="shared" si="301"/>
        <v>160919872</v>
      </c>
      <c r="Q4804" s="31">
        <f t="shared" si="302"/>
        <v>45900512160987</v>
      </c>
      <c r="R4804" s="27">
        <f>COUNTIF(tratycont!S:S,'Integrantes original'!Q4804)</f>
        <v>0</v>
      </c>
      <c r="S4804" s="27">
        <f t="shared" si="303"/>
        <v>0</v>
      </c>
    </row>
    <row r="4805" spans="1:19" x14ac:dyDescent="0.15">
      <c r="A4805" s="29">
        <v>4590051</v>
      </c>
      <c r="B4805" s="29">
        <v>459005103</v>
      </c>
      <c r="C4805" s="29" t="s">
        <v>22</v>
      </c>
      <c r="D4805" s="30" t="s">
        <v>2798</v>
      </c>
      <c r="E4805" s="30" t="s">
        <v>985</v>
      </c>
      <c r="F4805" s="15">
        <v>2</v>
      </c>
      <c r="G4805" s="29">
        <v>11</v>
      </c>
      <c r="H4805" s="29">
        <v>5</v>
      </c>
      <c r="I4805" s="29">
        <v>2008</v>
      </c>
      <c r="J4805" s="15">
        <v>-1</v>
      </c>
      <c r="K4805" s="15">
        <v>-1</v>
      </c>
      <c r="L4805" s="15">
        <v>0</v>
      </c>
      <c r="M4805" s="15">
        <v>0</v>
      </c>
      <c r="N4805" s="27" t="e">
        <f>SUMIF(#REF!,'Integrantes original'!A4592,#REF!)</f>
        <v>#REF!</v>
      </c>
      <c r="O4805" s="27">
        <f t="shared" si="300"/>
        <v>11052008</v>
      </c>
      <c r="P4805" s="27">
        <f t="shared" si="301"/>
        <v>110520082</v>
      </c>
      <c r="Q4805" s="31">
        <f t="shared" si="302"/>
        <v>45900512110508</v>
      </c>
      <c r="R4805" s="27">
        <f>COUNTIF(tratycont!S:S,'Integrantes original'!Q4805)</f>
        <v>0</v>
      </c>
      <c r="S4805" s="27">
        <f t="shared" si="303"/>
        <v>0</v>
      </c>
    </row>
    <row r="4806" spans="1:19" x14ac:dyDescent="0.15">
      <c r="A4806" s="29">
        <v>4590051</v>
      </c>
      <c r="B4806" s="29">
        <v>459005104</v>
      </c>
      <c r="C4806" s="29" t="s">
        <v>25</v>
      </c>
      <c r="D4806" s="30" t="s">
        <v>3943</v>
      </c>
      <c r="E4806" s="30" t="s">
        <v>985</v>
      </c>
      <c r="F4806" s="15">
        <v>2</v>
      </c>
      <c r="G4806" s="29">
        <v>3</v>
      </c>
      <c r="H4806" s="29">
        <v>2</v>
      </c>
      <c r="I4806" s="29">
        <v>2015</v>
      </c>
      <c r="J4806" s="15">
        <v>-1</v>
      </c>
      <c r="K4806" s="15">
        <v>-1</v>
      </c>
      <c r="L4806" s="15">
        <v>0</v>
      </c>
      <c r="M4806" s="15">
        <v>0</v>
      </c>
      <c r="N4806" s="27" t="e">
        <f>SUMIF(#REF!,'Integrantes original'!A4593,#REF!)</f>
        <v>#REF!</v>
      </c>
      <c r="O4806" s="27">
        <f t="shared" si="300"/>
        <v>3022015</v>
      </c>
      <c r="P4806" s="27">
        <f t="shared" si="301"/>
        <v>30220152</v>
      </c>
      <c r="Q4806" s="31">
        <f t="shared" si="302"/>
        <v>45900512030215</v>
      </c>
      <c r="R4806" s="27">
        <f>COUNTIF(tratycont!S:S,'Integrantes original'!Q4806)</f>
        <v>0</v>
      </c>
      <c r="S4806" s="27">
        <f t="shared" si="303"/>
        <v>0</v>
      </c>
    </row>
    <row r="4807" spans="1:19" x14ac:dyDescent="0.15">
      <c r="A4807" s="29">
        <v>4590051</v>
      </c>
      <c r="B4807" s="29">
        <v>459005105</v>
      </c>
      <c r="C4807" s="29" t="s">
        <v>27</v>
      </c>
      <c r="D4807" s="30" t="s">
        <v>3944</v>
      </c>
      <c r="E4807" s="30" t="s">
        <v>985</v>
      </c>
      <c r="F4807" s="15">
        <v>2</v>
      </c>
      <c r="G4807" s="29">
        <v>16</v>
      </c>
      <c r="H4807" s="29">
        <v>8</v>
      </c>
      <c r="I4807" s="29">
        <v>2018</v>
      </c>
      <c r="J4807" s="15">
        <v>2</v>
      </c>
      <c r="K4807" s="15">
        <v>2</v>
      </c>
      <c r="L4807" s="15">
        <v>0</v>
      </c>
      <c r="M4807" s="15">
        <v>0</v>
      </c>
      <c r="N4807" s="27" t="e">
        <f>SUMIF(#REF!,'Integrantes original'!A4594,#REF!)</f>
        <v>#REF!</v>
      </c>
      <c r="O4807" s="27">
        <f t="shared" si="300"/>
        <v>16082018</v>
      </c>
      <c r="P4807" s="27">
        <f t="shared" si="301"/>
        <v>160820182</v>
      </c>
      <c r="Q4807" s="31">
        <f t="shared" si="302"/>
        <v>45900512160818</v>
      </c>
      <c r="R4807" s="27">
        <f>COUNTIF(tratycont!S:S,'Integrantes original'!Q4807)</f>
        <v>1</v>
      </c>
      <c r="S4807" s="27">
        <f t="shared" si="303"/>
        <v>1</v>
      </c>
    </row>
    <row r="4808" spans="1:19" x14ac:dyDescent="0.15">
      <c r="A4808" s="29">
        <v>4590091</v>
      </c>
      <c r="B4808" s="29">
        <v>459009101</v>
      </c>
      <c r="C4808" s="29" t="s">
        <v>16</v>
      </c>
      <c r="D4808" s="30" t="s">
        <v>192</v>
      </c>
      <c r="E4808" s="30" t="s">
        <v>2385</v>
      </c>
      <c r="F4808" s="15">
        <v>1</v>
      </c>
      <c r="G4808" s="29">
        <v>30</v>
      </c>
      <c r="H4808" s="29">
        <v>7</v>
      </c>
      <c r="I4808" s="29">
        <v>1995</v>
      </c>
      <c r="J4808" s="15">
        <v>-1</v>
      </c>
      <c r="K4808" s="15">
        <v>-1</v>
      </c>
      <c r="L4808" s="15">
        <v>0</v>
      </c>
      <c r="M4808" s="15">
        <v>0</v>
      </c>
      <c r="N4808" s="27" t="e">
        <f>SUMIF(#REF!,'Integrantes original'!A4595,#REF!)</f>
        <v>#REF!</v>
      </c>
      <c r="O4808" s="27">
        <f t="shared" si="300"/>
        <v>30071995</v>
      </c>
      <c r="P4808" s="27">
        <f t="shared" si="301"/>
        <v>300719951</v>
      </c>
      <c r="Q4808" s="31">
        <f t="shared" si="302"/>
        <v>45900911300795</v>
      </c>
      <c r="R4808" s="27">
        <f>COUNTIF(tratycont!S:S,'Integrantes original'!Q4808)</f>
        <v>0</v>
      </c>
      <c r="S4808" s="27">
        <f t="shared" si="303"/>
        <v>0</v>
      </c>
    </row>
    <row r="4809" spans="1:19" x14ac:dyDescent="0.15">
      <c r="A4809" s="29">
        <v>4590091</v>
      </c>
      <c r="B4809" s="29">
        <v>459009102</v>
      </c>
      <c r="C4809" s="29" t="s">
        <v>19</v>
      </c>
      <c r="D4809" s="30" t="s">
        <v>885</v>
      </c>
      <c r="E4809" s="30" t="s">
        <v>985</v>
      </c>
      <c r="F4809" s="15">
        <v>2</v>
      </c>
      <c r="G4809" s="29">
        <v>30</v>
      </c>
      <c r="H4809" s="29">
        <v>12</v>
      </c>
      <c r="I4809" s="29">
        <v>1998</v>
      </c>
      <c r="J4809" s="15">
        <v>1</v>
      </c>
      <c r="K4809" s="15">
        <v>0</v>
      </c>
      <c r="L4809" s="15">
        <v>2</v>
      </c>
      <c r="M4809" s="15">
        <v>0</v>
      </c>
      <c r="N4809" s="27" t="e">
        <f>SUMIF(#REF!,'Integrantes original'!A4596,#REF!)</f>
        <v>#REF!</v>
      </c>
      <c r="O4809" s="27">
        <f t="shared" si="300"/>
        <v>30121998</v>
      </c>
      <c r="P4809" s="27">
        <f t="shared" si="301"/>
        <v>301219982</v>
      </c>
      <c r="Q4809" s="31">
        <f t="shared" si="302"/>
        <v>45900912301298</v>
      </c>
      <c r="R4809" s="27">
        <f>COUNTIF(tratycont!S:S,'Integrantes original'!Q4809)</f>
        <v>0</v>
      </c>
      <c r="S4809" s="27">
        <f t="shared" si="303"/>
        <v>0</v>
      </c>
    </row>
    <row r="4810" spans="1:19" x14ac:dyDescent="0.15">
      <c r="A4810" s="29">
        <v>4590091</v>
      </c>
      <c r="B4810" s="29">
        <v>459009103</v>
      </c>
      <c r="C4810" s="29" t="s">
        <v>22</v>
      </c>
      <c r="D4810" s="30" t="s">
        <v>838</v>
      </c>
      <c r="E4810" s="30" t="s">
        <v>2385</v>
      </c>
      <c r="F4810" s="15">
        <v>1</v>
      </c>
      <c r="G4810" s="29">
        <v>10</v>
      </c>
      <c r="H4810" s="29">
        <v>8</v>
      </c>
      <c r="I4810" s="29">
        <v>2017</v>
      </c>
      <c r="J4810" s="15">
        <v>2</v>
      </c>
      <c r="K4810" s="15">
        <v>2</v>
      </c>
      <c r="L4810" s="15">
        <v>0</v>
      </c>
      <c r="M4810" s="15">
        <v>0</v>
      </c>
      <c r="N4810" s="27" t="e">
        <f>SUMIF(#REF!,'Integrantes original'!A4597,#REF!)</f>
        <v>#REF!</v>
      </c>
      <c r="O4810" s="27">
        <f t="shared" si="300"/>
        <v>10082017</v>
      </c>
      <c r="P4810" s="27">
        <f t="shared" si="301"/>
        <v>100820171</v>
      </c>
      <c r="Q4810" s="31">
        <f t="shared" si="302"/>
        <v>45900911100817</v>
      </c>
      <c r="R4810" s="27">
        <f>COUNTIF(tratycont!S:S,'Integrantes original'!Q4810)</f>
        <v>0</v>
      </c>
      <c r="S4810" s="27">
        <f t="shared" si="303"/>
        <v>1</v>
      </c>
    </row>
    <row r="4811" spans="1:19" x14ac:dyDescent="0.15">
      <c r="A4811" s="29">
        <v>4590101</v>
      </c>
      <c r="B4811" s="29">
        <v>459010101</v>
      </c>
      <c r="C4811" s="29" t="s">
        <v>16</v>
      </c>
      <c r="D4811" s="30" t="s">
        <v>2340</v>
      </c>
      <c r="E4811" s="30" t="s">
        <v>263</v>
      </c>
      <c r="F4811" s="15">
        <v>1</v>
      </c>
      <c r="G4811" s="29">
        <v>26</v>
      </c>
      <c r="H4811" s="29">
        <v>3</v>
      </c>
      <c r="I4811" s="29">
        <v>1986</v>
      </c>
      <c r="J4811" s="15">
        <v>-1</v>
      </c>
      <c r="K4811" s="15">
        <v>-1</v>
      </c>
      <c r="L4811" s="15">
        <v>0</v>
      </c>
      <c r="M4811" s="15">
        <v>0</v>
      </c>
      <c r="N4811" s="27" t="e">
        <f>SUMIF(#REF!,'Integrantes original'!A4598,#REF!)</f>
        <v>#REF!</v>
      </c>
      <c r="O4811" s="27">
        <f t="shared" si="300"/>
        <v>26031986</v>
      </c>
      <c r="P4811" s="27">
        <f t="shared" si="301"/>
        <v>260319861</v>
      </c>
      <c r="Q4811" s="31">
        <f t="shared" si="302"/>
        <v>45901011260386</v>
      </c>
      <c r="R4811" s="27">
        <f>COUNTIF(tratycont!S:S,'Integrantes original'!Q4811)</f>
        <v>0</v>
      </c>
      <c r="S4811" s="27">
        <f t="shared" si="303"/>
        <v>0</v>
      </c>
    </row>
    <row r="4812" spans="1:19" x14ac:dyDescent="0.15">
      <c r="A4812" s="29">
        <v>4590101</v>
      </c>
      <c r="B4812" s="29">
        <v>459010102</v>
      </c>
      <c r="C4812" s="29" t="s">
        <v>19</v>
      </c>
      <c r="D4812" s="30" t="s">
        <v>953</v>
      </c>
      <c r="E4812" s="30" t="s">
        <v>985</v>
      </c>
      <c r="F4812" s="15">
        <v>2</v>
      </c>
      <c r="G4812" s="29">
        <v>17</v>
      </c>
      <c r="H4812" s="29">
        <v>4</v>
      </c>
      <c r="I4812" s="29">
        <v>1994</v>
      </c>
      <c r="J4812" s="15">
        <v>1</v>
      </c>
      <c r="K4812" s="15">
        <v>0</v>
      </c>
      <c r="L4812" s="15">
        <v>2</v>
      </c>
      <c r="M4812" s="15">
        <v>0</v>
      </c>
      <c r="N4812" s="27" t="e">
        <f>SUMIF(#REF!,'Integrantes original'!A4599,#REF!)</f>
        <v>#REF!</v>
      </c>
      <c r="O4812" s="27">
        <f t="shared" si="300"/>
        <v>17041994</v>
      </c>
      <c r="P4812" s="27">
        <f t="shared" si="301"/>
        <v>170419942</v>
      </c>
      <c r="Q4812" s="31">
        <f t="shared" si="302"/>
        <v>45901012170494</v>
      </c>
      <c r="R4812" s="27">
        <f>COUNTIF(tratycont!S:S,'Integrantes original'!Q4812)</f>
        <v>0</v>
      </c>
      <c r="S4812" s="27">
        <f t="shared" si="303"/>
        <v>0</v>
      </c>
    </row>
    <row r="4813" spans="1:19" x14ac:dyDescent="0.15">
      <c r="A4813" s="29">
        <v>4590101</v>
      </c>
      <c r="B4813" s="29">
        <v>459010103</v>
      </c>
      <c r="C4813" s="29" t="s">
        <v>22</v>
      </c>
      <c r="D4813" s="30" t="s">
        <v>618</v>
      </c>
      <c r="E4813" s="30" t="s">
        <v>263</v>
      </c>
      <c r="F4813" s="15">
        <v>1</v>
      </c>
      <c r="G4813" s="29">
        <v>29</v>
      </c>
      <c r="H4813" s="29">
        <v>6</v>
      </c>
      <c r="I4813" s="29">
        <v>2006</v>
      </c>
      <c r="J4813" s="15">
        <v>-1</v>
      </c>
      <c r="K4813" s="15">
        <v>-1</v>
      </c>
      <c r="L4813" s="15">
        <v>0</v>
      </c>
      <c r="M4813" s="15">
        <v>0</v>
      </c>
      <c r="N4813" s="27" t="e">
        <f>SUMIF(#REF!,'Integrantes original'!A4600,#REF!)</f>
        <v>#REF!</v>
      </c>
      <c r="O4813" s="27">
        <f t="shared" si="300"/>
        <v>29062006</v>
      </c>
      <c r="P4813" s="27">
        <f t="shared" si="301"/>
        <v>290620061</v>
      </c>
      <c r="Q4813" s="31">
        <f t="shared" si="302"/>
        <v>45901011290606</v>
      </c>
      <c r="R4813" s="27">
        <f>COUNTIF(tratycont!S:S,'Integrantes original'!Q4813)</f>
        <v>0</v>
      </c>
      <c r="S4813" s="27">
        <f t="shared" si="303"/>
        <v>0</v>
      </c>
    </row>
    <row r="4814" spans="1:19" x14ac:dyDescent="0.15">
      <c r="A4814" s="29">
        <v>4590101</v>
      </c>
      <c r="B4814" s="29">
        <v>459010104</v>
      </c>
      <c r="C4814" s="29" t="s">
        <v>25</v>
      </c>
      <c r="D4814" s="30" t="s">
        <v>3945</v>
      </c>
      <c r="E4814" s="30" t="s">
        <v>263</v>
      </c>
      <c r="F4814" s="15">
        <v>2</v>
      </c>
      <c r="G4814" s="29">
        <v>18</v>
      </c>
      <c r="H4814" s="29">
        <v>3</v>
      </c>
      <c r="I4814" s="29">
        <v>2008</v>
      </c>
      <c r="J4814" s="15">
        <v>-1</v>
      </c>
      <c r="K4814" s="15">
        <v>-1</v>
      </c>
      <c r="L4814" s="15">
        <v>0</v>
      </c>
      <c r="M4814" s="15">
        <v>0</v>
      </c>
      <c r="N4814" s="27" t="e">
        <f>SUMIF(#REF!,'Integrantes original'!A4601,#REF!)</f>
        <v>#REF!</v>
      </c>
      <c r="O4814" s="27">
        <f t="shared" si="300"/>
        <v>18032008</v>
      </c>
      <c r="P4814" s="27">
        <f t="shared" si="301"/>
        <v>180320082</v>
      </c>
      <c r="Q4814" s="31">
        <f t="shared" si="302"/>
        <v>45901012180308</v>
      </c>
      <c r="R4814" s="27">
        <f>COUNTIF(tratycont!S:S,'Integrantes original'!Q4814)</f>
        <v>0</v>
      </c>
      <c r="S4814" s="27">
        <f t="shared" si="303"/>
        <v>0</v>
      </c>
    </row>
    <row r="4815" spans="1:19" x14ac:dyDescent="0.15">
      <c r="A4815" s="29">
        <v>4590101</v>
      </c>
      <c r="B4815" s="29">
        <v>459010105</v>
      </c>
      <c r="C4815" s="29" t="s">
        <v>27</v>
      </c>
      <c r="D4815" s="30" t="s">
        <v>3946</v>
      </c>
      <c r="E4815" s="30" t="s">
        <v>263</v>
      </c>
      <c r="F4815" s="15">
        <v>2</v>
      </c>
      <c r="G4815" s="29">
        <v>19</v>
      </c>
      <c r="H4815" s="29">
        <v>11</v>
      </c>
      <c r="I4815" s="29">
        <v>2012</v>
      </c>
      <c r="J4815" s="15">
        <v>-1</v>
      </c>
      <c r="K4815" s="15">
        <v>-1</v>
      </c>
      <c r="L4815" s="15">
        <v>0</v>
      </c>
      <c r="M4815" s="15">
        <v>0</v>
      </c>
      <c r="N4815" s="27" t="e">
        <f>SUMIF(#REF!,'Integrantes original'!A4602,#REF!)</f>
        <v>#REF!</v>
      </c>
      <c r="O4815" s="27">
        <f t="shared" si="300"/>
        <v>19112012</v>
      </c>
      <c r="P4815" s="27">
        <f t="shared" si="301"/>
        <v>191120122</v>
      </c>
      <c r="Q4815" s="31">
        <f t="shared" si="302"/>
        <v>45901012191112</v>
      </c>
      <c r="R4815" s="27">
        <f>COUNTIF(tratycont!S:S,'Integrantes original'!Q4815)</f>
        <v>0</v>
      </c>
      <c r="S4815" s="27">
        <f t="shared" si="303"/>
        <v>0</v>
      </c>
    </row>
    <row r="4816" spans="1:19" x14ac:dyDescent="0.15">
      <c r="A4816" s="29">
        <v>4590101</v>
      </c>
      <c r="B4816" s="29">
        <v>459010106</v>
      </c>
      <c r="C4816" s="29" t="s">
        <v>30</v>
      </c>
      <c r="D4816" s="30" t="s">
        <v>3947</v>
      </c>
      <c r="E4816" s="30" t="s">
        <v>263</v>
      </c>
      <c r="F4816" s="15">
        <v>2</v>
      </c>
      <c r="G4816" s="29">
        <v>28</v>
      </c>
      <c r="H4816" s="29">
        <v>9</v>
      </c>
      <c r="I4816" s="29">
        <v>2017</v>
      </c>
      <c r="J4816" s="15">
        <v>2</v>
      </c>
      <c r="K4816" s="15">
        <v>2</v>
      </c>
      <c r="L4816" s="15">
        <v>0</v>
      </c>
      <c r="M4816" s="15">
        <v>0</v>
      </c>
      <c r="N4816" s="27" t="e">
        <f>SUMIF(#REF!,'Integrantes original'!A4603,#REF!)</f>
        <v>#REF!</v>
      </c>
      <c r="O4816" s="27">
        <f t="shared" si="300"/>
        <v>28092017</v>
      </c>
      <c r="P4816" s="27">
        <f t="shared" si="301"/>
        <v>280920172</v>
      </c>
      <c r="Q4816" s="31">
        <f t="shared" si="302"/>
        <v>45901012280917</v>
      </c>
      <c r="R4816" s="27">
        <f>COUNTIF(tratycont!S:S,'Integrantes original'!Q4816)</f>
        <v>0</v>
      </c>
      <c r="S4816" s="27">
        <f t="shared" si="303"/>
        <v>1</v>
      </c>
    </row>
    <row r="4817" spans="1:19" x14ac:dyDescent="0.15">
      <c r="A4817" s="29">
        <v>4590111</v>
      </c>
      <c r="B4817" s="29">
        <v>459011101</v>
      </c>
      <c r="C4817" s="29" t="s">
        <v>16</v>
      </c>
      <c r="D4817" s="30" t="s">
        <v>1829</v>
      </c>
      <c r="E4817" s="30" t="s">
        <v>1625</v>
      </c>
      <c r="F4817" s="15">
        <v>1</v>
      </c>
      <c r="G4817" s="29">
        <v>19</v>
      </c>
      <c r="H4817" s="29">
        <v>1</v>
      </c>
      <c r="I4817" s="29">
        <v>1993</v>
      </c>
      <c r="J4817" s="15">
        <v>-1</v>
      </c>
      <c r="K4817" s="15">
        <v>-1</v>
      </c>
      <c r="L4817" s="15">
        <v>0</v>
      </c>
      <c r="M4817" s="15">
        <v>0</v>
      </c>
      <c r="N4817" s="27" t="e">
        <f>SUMIF(#REF!,'Integrantes original'!A4604,#REF!)</f>
        <v>#REF!</v>
      </c>
      <c r="O4817" s="27">
        <f t="shared" si="300"/>
        <v>19011993</v>
      </c>
      <c r="P4817" s="27">
        <f t="shared" si="301"/>
        <v>190119931</v>
      </c>
      <c r="Q4817" s="31">
        <f t="shared" si="302"/>
        <v>45901111190193</v>
      </c>
      <c r="R4817" s="27">
        <f>COUNTIF(tratycont!S:S,'Integrantes original'!Q4817)</f>
        <v>0</v>
      </c>
      <c r="S4817" s="27">
        <f t="shared" si="303"/>
        <v>0</v>
      </c>
    </row>
    <row r="4818" spans="1:19" x14ac:dyDescent="0.15">
      <c r="A4818" s="29">
        <v>4590111</v>
      </c>
      <c r="B4818" s="29">
        <v>459011102</v>
      </c>
      <c r="C4818" s="29" t="s">
        <v>19</v>
      </c>
      <c r="D4818" s="30" t="s">
        <v>1645</v>
      </c>
      <c r="E4818" s="30" t="s">
        <v>1021</v>
      </c>
      <c r="F4818" s="15">
        <v>2</v>
      </c>
      <c r="G4818" s="29">
        <v>1</v>
      </c>
      <c r="H4818" s="29">
        <v>2</v>
      </c>
      <c r="I4818" s="29">
        <v>1997</v>
      </c>
      <c r="J4818" s="15">
        <v>1</v>
      </c>
      <c r="K4818" s="15">
        <v>0</v>
      </c>
      <c r="L4818" s="15">
        <v>2</v>
      </c>
      <c r="M4818" s="15">
        <v>0</v>
      </c>
      <c r="N4818" s="27" t="e">
        <f>SUMIF(#REF!,'Integrantes original'!A4605,#REF!)</f>
        <v>#REF!</v>
      </c>
      <c r="O4818" s="27">
        <f t="shared" si="300"/>
        <v>1021997</v>
      </c>
      <c r="P4818" s="27">
        <f t="shared" si="301"/>
        <v>10219972</v>
      </c>
      <c r="Q4818" s="31">
        <f t="shared" si="302"/>
        <v>45901112010297</v>
      </c>
      <c r="R4818" s="27">
        <f>COUNTIF(tratycont!S:S,'Integrantes original'!Q4818)</f>
        <v>0</v>
      </c>
      <c r="S4818" s="27">
        <f t="shared" si="303"/>
        <v>0</v>
      </c>
    </row>
    <row r="4819" spans="1:19" x14ac:dyDescent="0.15">
      <c r="A4819" s="29">
        <v>4590111</v>
      </c>
      <c r="B4819" s="29">
        <v>459011103</v>
      </c>
      <c r="C4819" s="29" t="s">
        <v>22</v>
      </c>
      <c r="D4819" s="30" t="s">
        <v>3948</v>
      </c>
      <c r="E4819" s="30" t="s">
        <v>1625</v>
      </c>
      <c r="F4819" s="15">
        <v>2</v>
      </c>
      <c r="G4819" s="29">
        <v>6</v>
      </c>
      <c r="H4819" s="29">
        <v>9</v>
      </c>
      <c r="I4819" s="29">
        <v>2018</v>
      </c>
      <c r="J4819" s="15">
        <v>2</v>
      </c>
      <c r="K4819" s="15">
        <v>2</v>
      </c>
      <c r="L4819" s="15">
        <v>0</v>
      </c>
      <c r="M4819" s="15">
        <v>0</v>
      </c>
      <c r="N4819" s="27" t="e">
        <f>SUMIF(#REF!,'Integrantes original'!A4606,#REF!)</f>
        <v>#REF!</v>
      </c>
      <c r="O4819" s="27">
        <f t="shared" si="300"/>
        <v>6092018</v>
      </c>
      <c r="P4819" s="27">
        <f t="shared" si="301"/>
        <v>60920182</v>
      </c>
      <c r="Q4819" s="31">
        <f t="shared" si="302"/>
        <v>45901112060918</v>
      </c>
      <c r="R4819" s="27">
        <f>COUNTIF(tratycont!S:S,'Integrantes original'!Q4819)</f>
        <v>1</v>
      </c>
      <c r="S4819" s="27">
        <f t="shared" si="303"/>
        <v>1</v>
      </c>
    </row>
    <row r="4820" spans="1:19" x14ac:dyDescent="0.15">
      <c r="A4820" s="29">
        <v>4590121</v>
      </c>
      <c r="B4820" s="29">
        <v>459012101</v>
      </c>
      <c r="C4820" s="29" t="s">
        <v>16</v>
      </c>
      <c r="D4820" s="30" t="s">
        <v>940</v>
      </c>
      <c r="E4820" s="30" t="s">
        <v>51</v>
      </c>
      <c r="F4820" s="15">
        <v>2</v>
      </c>
      <c r="G4820" s="29">
        <v>26</v>
      </c>
      <c r="H4820" s="29">
        <v>9</v>
      </c>
      <c r="I4820" s="29">
        <v>1979</v>
      </c>
      <c r="J4820" s="15">
        <v>-1</v>
      </c>
      <c r="K4820" s="15">
        <v>-1</v>
      </c>
      <c r="L4820" s="15">
        <v>0</v>
      </c>
      <c r="M4820" s="15">
        <v>0</v>
      </c>
      <c r="N4820" s="27" t="e">
        <f>SUMIF(#REF!,'Integrantes original'!A4607,#REF!)</f>
        <v>#REF!</v>
      </c>
      <c r="O4820" s="27">
        <f t="shared" si="300"/>
        <v>26091979</v>
      </c>
      <c r="P4820" s="27">
        <f t="shared" si="301"/>
        <v>260919792</v>
      </c>
      <c r="Q4820" s="31">
        <f t="shared" si="302"/>
        <v>45901212260979</v>
      </c>
      <c r="R4820" s="27">
        <f>COUNTIF(tratycont!S:S,'Integrantes original'!Q4820)</f>
        <v>0</v>
      </c>
      <c r="S4820" s="27">
        <f t="shared" si="303"/>
        <v>0</v>
      </c>
    </row>
    <row r="4821" spans="1:19" x14ac:dyDescent="0.15">
      <c r="A4821" s="29">
        <v>4590121</v>
      </c>
      <c r="B4821" s="29">
        <v>459012102</v>
      </c>
      <c r="C4821" s="29" t="s">
        <v>19</v>
      </c>
      <c r="D4821" s="30" t="s">
        <v>328</v>
      </c>
      <c r="E4821" s="30" t="s">
        <v>51</v>
      </c>
      <c r="F4821" s="15">
        <v>1</v>
      </c>
      <c r="G4821" s="29">
        <v>5</v>
      </c>
      <c r="H4821" s="29">
        <v>4</v>
      </c>
      <c r="I4821" s="29">
        <v>1990</v>
      </c>
      <c r="J4821" s="15">
        <v>-1</v>
      </c>
      <c r="K4821" s="15">
        <v>-1</v>
      </c>
      <c r="L4821" s="15">
        <v>0</v>
      </c>
      <c r="M4821" s="15">
        <v>0</v>
      </c>
      <c r="N4821" s="27" t="e">
        <f>SUMIF(#REF!,'Integrantes original'!A4608,#REF!)</f>
        <v>#REF!</v>
      </c>
      <c r="O4821" s="27">
        <f t="shared" si="300"/>
        <v>5041990</v>
      </c>
      <c r="P4821" s="27">
        <f t="shared" si="301"/>
        <v>50419901</v>
      </c>
      <c r="Q4821" s="31">
        <f t="shared" si="302"/>
        <v>45901211050490</v>
      </c>
      <c r="R4821" s="27">
        <f>COUNTIF(tratycont!S:S,'Integrantes original'!Q4821)</f>
        <v>0</v>
      </c>
      <c r="S4821" s="27">
        <f t="shared" si="303"/>
        <v>0</v>
      </c>
    </row>
    <row r="4822" spans="1:19" x14ac:dyDescent="0.15">
      <c r="A4822" s="29">
        <v>4590121</v>
      </c>
      <c r="B4822" s="29">
        <v>459012103</v>
      </c>
      <c r="C4822" s="29" t="s">
        <v>22</v>
      </c>
      <c r="D4822" s="30" t="s">
        <v>203</v>
      </c>
      <c r="E4822" s="30" t="s">
        <v>51</v>
      </c>
      <c r="F4822" s="15">
        <v>2</v>
      </c>
      <c r="G4822" s="29">
        <v>17</v>
      </c>
      <c r="H4822" s="29">
        <v>2</v>
      </c>
      <c r="I4822" s="29">
        <v>2001</v>
      </c>
      <c r="J4822" s="15">
        <v>-1</v>
      </c>
      <c r="K4822" s="15">
        <v>-1</v>
      </c>
      <c r="L4822" s="15">
        <v>0</v>
      </c>
      <c r="M4822" s="15">
        <v>0</v>
      </c>
      <c r="N4822" s="27" t="e">
        <f>SUMIF(#REF!,'Integrantes original'!A4609,#REF!)</f>
        <v>#REF!</v>
      </c>
      <c r="O4822" s="27">
        <f t="shared" si="300"/>
        <v>17022001</v>
      </c>
      <c r="P4822" s="27">
        <f t="shared" si="301"/>
        <v>170220012</v>
      </c>
      <c r="Q4822" s="31">
        <f t="shared" si="302"/>
        <v>45901212170201</v>
      </c>
      <c r="R4822" s="27">
        <f>COUNTIF(tratycont!S:S,'Integrantes original'!Q4822)</f>
        <v>0</v>
      </c>
      <c r="S4822" s="27">
        <f t="shared" si="303"/>
        <v>0</v>
      </c>
    </row>
    <row r="4823" spans="1:19" x14ac:dyDescent="0.15">
      <c r="A4823" s="29">
        <v>4590121</v>
      </c>
      <c r="B4823" s="29">
        <v>459012104</v>
      </c>
      <c r="C4823" s="29" t="s">
        <v>25</v>
      </c>
      <c r="D4823" s="30" t="s">
        <v>874</v>
      </c>
      <c r="E4823" s="30" t="s">
        <v>51</v>
      </c>
      <c r="F4823" s="15">
        <v>2</v>
      </c>
      <c r="G4823" s="29">
        <v>21</v>
      </c>
      <c r="H4823" s="29">
        <v>6</v>
      </c>
      <c r="I4823" s="29">
        <v>2004</v>
      </c>
      <c r="J4823" s="15">
        <v>-1</v>
      </c>
      <c r="K4823" s="15">
        <v>-1</v>
      </c>
      <c r="L4823" s="15">
        <v>0</v>
      </c>
      <c r="M4823" s="15">
        <v>0</v>
      </c>
      <c r="N4823" s="27" t="e">
        <f>SUMIF(#REF!,'Integrantes original'!A4610,#REF!)</f>
        <v>#REF!</v>
      </c>
      <c r="O4823" s="27">
        <f t="shared" si="300"/>
        <v>21062004</v>
      </c>
      <c r="P4823" s="27">
        <f t="shared" si="301"/>
        <v>210620042</v>
      </c>
      <c r="Q4823" s="31">
        <f t="shared" si="302"/>
        <v>45901212210604</v>
      </c>
      <c r="R4823" s="27">
        <f>COUNTIF(tratycont!S:S,'Integrantes original'!Q4823)</f>
        <v>0</v>
      </c>
      <c r="S4823" s="27">
        <f t="shared" si="303"/>
        <v>0</v>
      </c>
    </row>
    <row r="4824" spans="1:19" x14ac:dyDescent="0.15">
      <c r="A4824" s="29">
        <v>4590121</v>
      </c>
      <c r="B4824" s="29">
        <v>459012105</v>
      </c>
      <c r="C4824" s="29" t="s">
        <v>27</v>
      </c>
      <c r="D4824" s="30" t="s">
        <v>1848</v>
      </c>
      <c r="E4824" s="30" t="s">
        <v>51</v>
      </c>
      <c r="F4824" s="15">
        <v>2</v>
      </c>
      <c r="G4824" s="29">
        <v>13</v>
      </c>
      <c r="H4824" s="29">
        <v>12</v>
      </c>
      <c r="I4824" s="29">
        <v>2008</v>
      </c>
      <c r="J4824" s="15">
        <v>-1</v>
      </c>
      <c r="K4824" s="15">
        <v>-1</v>
      </c>
      <c r="L4824" s="15">
        <v>0</v>
      </c>
      <c r="M4824" s="15">
        <v>0</v>
      </c>
      <c r="N4824" s="27" t="e">
        <f>SUMIF(#REF!,'Integrantes original'!A4611,#REF!)</f>
        <v>#REF!</v>
      </c>
      <c r="O4824" s="27">
        <f t="shared" si="300"/>
        <v>13122008</v>
      </c>
      <c r="P4824" s="27">
        <f t="shared" si="301"/>
        <v>131220082</v>
      </c>
      <c r="Q4824" s="31">
        <f t="shared" si="302"/>
        <v>45901212131208</v>
      </c>
      <c r="R4824" s="27">
        <f>COUNTIF(tratycont!S:S,'Integrantes original'!Q4824)</f>
        <v>0</v>
      </c>
      <c r="S4824" s="27">
        <f t="shared" si="303"/>
        <v>0</v>
      </c>
    </row>
    <row r="4825" spans="1:19" x14ac:dyDescent="0.15">
      <c r="A4825" s="29">
        <v>4590121</v>
      </c>
      <c r="B4825" s="29">
        <v>459012106</v>
      </c>
      <c r="C4825" s="29" t="s">
        <v>30</v>
      </c>
      <c r="D4825" s="30" t="s">
        <v>3949</v>
      </c>
      <c r="E4825" s="30" t="s">
        <v>51</v>
      </c>
      <c r="F4825" s="15">
        <v>1</v>
      </c>
      <c r="G4825" s="29">
        <v>3</v>
      </c>
      <c r="H4825" s="29">
        <v>3</v>
      </c>
      <c r="I4825" s="29">
        <v>2012</v>
      </c>
      <c r="J4825" s="15">
        <v>-1</v>
      </c>
      <c r="K4825" s="15">
        <v>-1</v>
      </c>
      <c r="L4825" s="15">
        <v>0</v>
      </c>
      <c r="M4825" s="15">
        <v>0</v>
      </c>
      <c r="N4825" s="27" t="e">
        <f>SUMIF(#REF!,'Integrantes original'!A4612,#REF!)</f>
        <v>#REF!</v>
      </c>
      <c r="O4825" s="27">
        <f t="shared" si="300"/>
        <v>3032012</v>
      </c>
      <c r="P4825" s="27">
        <f t="shared" si="301"/>
        <v>30320121</v>
      </c>
      <c r="Q4825" s="31">
        <f t="shared" si="302"/>
        <v>45901211030312</v>
      </c>
      <c r="R4825" s="27">
        <f>COUNTIF(tratycont!S:S,'Integrantes original'!Q4825)</f>
        <v>0</v>
      </c>
      <c r="S4825" s="27">
        <f t="shared" si="303"/>
        <v>0</v>
      </c>
    </row>
    <row r="4826" spans="1:19" x14ac:dyDescent="0.15">
      <c r="A4826" s="29">
        <v>4590121</v>
      </c>
      <c r="B4826" s="29">
        <v>459012107</v>
      </c>
      <c r="C4826" s="29" t="s">
        <v>56</v>
      </c>
      <c r="D4826" s="30" t="s">
        <v>1040</v>
      </c>
      <c r="E4826" s="30" t="s">
        <v>51</v>
      </c>
      <c r="F4826" s="15">
        <v>2</v>
      </c>
      <c r="G4826" s="29">
        <v>19</v>
      </c>
      <c r="H4826" s="29">
        <v>6</v>
      </c>
      <c r="I4826" s="29">
        <v>2014</v>
      </c>
      <c r="J4826" s="15">
        <v>-1</v>
      </c>
      <c r="K4826" s="15">
        <v>-1</v>
      </c>
      <c r="L4826" s="15">
        <v>0</v>
      </c>
      <c r="M4826" s="15">
        <v>0</v>
      </c>
      <c r="N4826" s="27" t="e">
        <f>SUMIF(#REF!,'Integrantes original'!A4613,#REF!)</f>
        <v>#REF!</v>
      </c>
      <c r="O4826" s="27">
        <f t="shared" si="300"/>
        <v>19062014</v>
      </c>
      <c r="P4826" s="27">
        <f t="shared" si="301"/>
        <v>190620142</v>
      </c>
      <c r="Q4826" s="31">
        <f t="shared" si="302"/>
        <v>45901212190614</v>
      </c>
      <c r="R4826" s="27">
        <f>COUNTIF(tratycont!S:S,'Integrantes original'!Q4826)</f>
        <v>0</v>
      </c>
      <c r="S4826" s="27">
        <f t="shared" si="303"/>
        <v>0</v>
      </c>
    </row>
    <row r="4827" spans="1:19" x14ac:dyDescent="0.15">
      <c r="A4827" s="29">
        <v>4590121</v>
      </c>
      <c r="B4827" s="29">
        <v>459012108</v>
      </c>
      <c r="C4827" s="29" t="s">
        <v>58</v>
      </c>
      <c r="D4827" s="30" t="s">
        <v>1054</v>
      </c>
      <c r="E4827" s="30" t="s">
        <v>51</v>
      </c>
      <c r="F4827" s="15">
        <v>2</v>
      </c>
      <c r="G4827" s="29">
        <v>29</v>
      </c>
      <c r="H4827" s="29">
        <v>8</v>
      </c>
      <c r="I4827" s="29">
        <v>1998</v>
      </c>
      <c r="J4827" s="15">
        <v>1</v>
      </c>
      <c r="K4827" s="15">
        <v>0</v>
      </c>
      <c r="L4827" s="15">
        <v>2</v>
      </c>
      <c r="M4827" s="15">
        <v>0</v>
      </c>
      <c r="N4827" s="27" t="e">
        <f>SUMIF(#REF!,'Integrantes original'!A4614,#REF!)</f>
        <v>#REF!</v>
      </c>
      <c r="O4827" s="27">
        <f t="shared" si="300"/>
        <v>29081998</v>
      </c>
      <c r="P4827" s="27">
        <f t="shared" si="301"/>
        <v>290819982</v>
      </c>
      <c r="Q4827" s="31">
        <f t="shared" si="302"/>
        <v>45901212290898</v>
      </c>
      <c r="R4827" s="27">
        <f>COUNTIF(tratycont!S:S,'Integrantes original'!Q4827)</f>
        <v>0</v>
      </c>
      <c r="S4827" s="27">
        <f t="shared" si="303"/>
        <v>0</v>
      </c>
    </row>
    <row r="4828" spans="1:19" x14ac:dyDescent="0.15">
      <c r="A4828" s="29">
        <v>4590131</v>
      </c>
      <c r="B4828" s="29">
        <v>459013101</v>
      </c>
      <c r="C4828" s="29" t="s">
        <v>16</v>
      </c>
      <c r="D4828" s="30" t="s">
        <v>999</v>
      </c>
      <c r="E4828" s="30" t="s">
        <v>1351</v>
      </c>
      <c r="F4828" s="15">
        <v>1</v>
      </c>
      <c r="G4828" s="29">
        <v>27</v>
      </c>
      <c r="H4828" s="29">
        <v>8</v>
      </c>
      <c r="I4828" s="29">
        <v>1997</v>
      </c>
      <c r="J4828" s="15">
        <v>-1</v>
      </c>
      <c r="K4828" s="15">
        <v>-1</v>
      </c>
      <c r="L4828" s="15">
        <v>0</v>
      </c>
      <c r="M4828" s="15">
        <v>0</v>
      </c>
      <c r="N4828" s="27" t="e">
        <f>SUMIF(#REF!,'Integrantes original'!A4615,#REF!)</f>
        <v>#REF!</v>
      </c>
      <c r="O4828" s="27">
        <f t="shared" si="300"/>
        <v>27081997</v>
      </c>
      <c r="P4828" s="27">
        <f t="shared" si="301"/>
        <v>270819971</v>
      </c>
      <c r="Q4828" s="31">
        <f t="shared" si="302"/>
        <v>45901311270897</v>
      </c>
      <c r="R4828" s="27">
        <f>COUNTIF(tratycont!S:S,'Integrantes original'!Q4828)</f>
        <v>0</v>
      </c>
      <c r="S4828" s="27">
        <f t="shared" si="303"/>
        <v>0</v>
      </c>
    </row>
    <row r="4829" spans="1:19" x14ac:dyDescent="0.15">
      <c r="A4829" s="29">
        <v>4590131</v>
      </c>
      <c r="B4829" s="29">
        <v>459013102</v>
      </c>
      <c r="C4829" s="29" t="s">
        <v>19</v>
      </c>
      <c r="D4829" s="30" t="s">
        <v>815</v>
      </c>
      <c r="E4829" s="30" t="s">
        <v>2631</v>
      </c>
      <c r="F4829" s="15">
        <v>2</v>
      </c>
      <c r="G4829" s="29">
        <v>22</v>
      </c>
      <c r="H4829" s="29">
        <v>2</v>
      </c>
      <c r="I4829" s="29">
        <v>1997</v>
      </c>
      <c r="J4829" s="15">
        <v>1</v>
      </c>
      <c r="K4829" s="15">
        <v>0</v>
      </c>
      <c r="L4829" s="15">
        <v>2</v>
      </c>
      <c r="M4829" s="15">
        <v>0</v>
      </c>
      <c r="N4829" s="27" t="e">
        <f>SUMIF(#REF!,'Integrantes original'!A4616,#REF!)</f>
        <v>#REF!</v>
      </c>
      <c r="O4829" s="27">
        <f t="shared" si="300"/>
        <v>22021997</v>
      </c>
      <c r="P4829" s="27">
        <f t="shared" si="301"/>
        <v>220219972</v>
      </c>
      <c r="Q4829" s="31">
        <f t="shared" si="302"/>
        <v>45901312220297</v>
      </c>
      <c r="R4829" s="27">
        <f>COUNTIF(tratycont!S:S,'Integrantes original'!Q4829)</f>
        <v>0</v>
      </c>
      <c r="S4829" s="27">
        <f t="shared" si="303"/>
        <v>0</v>
      </c>
    </row>
    <row r="4830" spans="1:19" x14ac:dyDescent="0.15">
      <c r="A4830" s="29">
        <v>4590131</v>
      </c>
      <c r="B4830" s="29">
        <v>459013103</v>
      </c>
      <c r="C4830" s="29" t="s">
        <v>22</v>
      </c>
      <c r="D4830" s="30" t="s">
        <v>1657</v>
      </c>
      <c r="E4830" s="30" t="s">
        <v>1351</v>
      </c>
      <c r="F4830" s="15">
        <v>2</v>
      </c>
      <c r="G4830" s="29">
        <v>30</v>
      </c>
      <c r="H4830" s="29">
        <v>10</v>
      </c>
      <c r="I4830" s="29">
        <v>2016</v>
      </c>
      <c r="J4830" s="15">
        <v>2</v>
      </c>
      <c r="K4830" s="15">
        <v>2</v>
      </c>
      <c r="L4830" s="15">
        <v>0</v>
      </c>
      <c r="M4830" s="15">
        <v>0</v>
      </c>
      <c r="N4830" s="27" t="e">
        <f>SUMIF(#REF!,'Integrantes original'!A4617,#REF!)</f>
        <v>#REF!</v>
      </c>
      <c r="O4830" s="27">
        <f t="shared" si="300"/>
        <v>30102016</v>
      </c>
      <c r="P4830" s="27">
        <f t="shared" si="301"/>
        <v>301020162</v>
      </c>
      <c r="Q4830" s="31">
        <f t="shared" si="302"/>
        <v>45901312301016</v>
      </c>
      <c r="R4830" s="27">
        <f>COUNTIF(tratycont!S:S,'Integrantes original'!Q4830)</f>
        <v>0</v>
      </c>
      <c r="S4830" s="27">
        <f t="shared" si="303"/>
        <v>1</v>
      </c>
    </row>
    <row r="4831" spans="1:19" x14ac:dyDescent="0.15">
      <c r="A4831" s="29">
        <v>4590131</v>
      </c>
      <c r="B4831" s="29">
        <v>459013104</v>
      </c>
      <c r="C4831" s="29" t="s">
        <v>25</v>
      </c>
      <c r="D4831" s="30" t="s">
        <v>999</v>
      </c>
      <c r="E4831" s="30" t="s">
        <v>1351</v>
      </c>
      <c r="F4831" s="15">
        <v>1</v>
      </c>
      <c r="G4831" s="29">
        <v>16</v>
      </c>
      <c r="H4831" s="29">
        <v>9</v>
      </c>
      <c r="I4831" s="29">
        <v>2018</v>
      </c>
      <c r="J4831" s="15">
        <v>2</v>
      </c>
      <c r="K4831" s="15">
        <v>2</v>
      </c>
      <c r="L4831" s="15">
        <v>0</v>
      </c>
      <c r="M4831" s="15">
        <v>0</v>
      </c>
      <c r="N4831" s="27" t="e">
        <f>SUMIF(#REF!,'Integrantes original'!A4618,#REF!)</f>
        <v>#REF!</v>
      </c>
      <c r="O4831" s="27">
        <f t="shared" si="300"/>
        <v>16092018</v>
      </c>
      <c r="P4831" s="27">
        <f t="shared" si="301"/>
        <v>160920181</v>
      </c>
      <c r="Q4831" s="31">
        <f t="shared" si="302"/>
        <v>45901311160918</v>
      </c>
      <c r="R4831" s="27">
        <f>COUNTIF(tratycont!S:S,'Integrantes original'!Q4831)</f>
        <v>1</v>
      </c>
      <c r="S4831" s="27">
        <f t="shared" si="303"/>
        <v>1</v>
      </c>
    </row>
    <row r="4832" spans="1:19" x14ac:dyDescent="0.15">
      <c r="A4832" s="29">
        <v>4590141</v>
      </c>
      <c r="B4832" s="29">
        <v>459014101</v>
      </c>
      <c r="C4832" s="29" t="s">
        <v>16</v>
      </c>
      <c r="D4832" s="30" t="s">
        <v>2852</v>
      </c>
      <c r="E4832" s="30" t="s">
        <v>985</v>
      </c>
      <c r="F4832" s="15">
        <v>2</v>
      </c>
      <c r="G4832" s="29">
        <v>9</v>
      </c>
      <c r="H4832" s="29">
        <v>3</v>
      </c>
      <c r="I4832" s="29">
        <v>1978</v>
      </c>
      <c r="J4832" s="15">
        <v>-1</v>
      </c>
      <c r="K4832" s="15">
        <v>-1</v>
      </c>
      <c r="L4832" s="15">
        <v>0</v>
      </c>
      <c r="M4832" s="15">
        <v>0</v>
      </c>
      <c r="N4832" s="27" t="e">
        <f>SUMIF(#REF!,'Integrantes original'!A4619,#REF!)</f>
        <v>#REF!</v>
      </c>
      <c r="O4832" s="27">
        <f t="shared" si="300"/>
        <v>9031978</v>
      </c>
      <c r="P4832" s="27">
        <f t="shared" si="301"/>
        <v>90319782</v>
      </c>
      <c r="Q4832" s="31">
        <f t="shared" si="302"/>
        <v>45901412090378</v>
      </c>
      <c r="R4832" s="27">
        <f>COUNTIF(tratycont!S:S,'Integrantes original'!Q4832)</f>
        <v>0</v>
      </c>
      <c r="S4832" s="27">
        <f t="shared" si="303"/>
        <v>0</v>
      </c>
    </row>
    <row r="4833" spans="1:19" x14ac:dyDescent="0.15">
      <c r="A4833" s="29">
        <v>4590141</v>
      </c>
      <c r="B4833" s="29">
        <v>459014102</v>
      </c>
      <c r="C4833" s="29" t="s">
        <v>19</v>
      </c>
      <c r="D4833" s="30" t="s">
        <v>327</v>
      </c>
      <c r="E4833" s="30" t="s">
        <v>985</v>
      </c>
      <c r="F4833" s="15">
        <v>2</v>
      </c>
      <c r="G4833" s="29">
        <v>24</v>
      </c>
      <c r="H4833" s="29">
        <v>11</v>
      </c>
      <c r="I4833" s="29">
        <v>1997</v>
      </c>
      <c r="J4833" s="15">
        <v>1</v>
      </c>
      <c r="K4833" s="15">
        <v>0</v>
      </c>
      <c r="L4833" s="15">
        <v>2</v>
      </c>
      <c r="M4833" s="15">
        <v>0</v>
      </c>
      <c r="N4833" s="27" t="e">
        <f>SUMIF(#REF!,'Integrantes original'!A4620,#REF!)</f>
        <v>#REF!</v>
      </c>
      <c r="O4833" s="27">
        <f t="shared" si="300"/>
        <v>24111997</v>
      </c>
      <c r="P4833" s="27">
        <f t="shared" si="301"/>
        <v>241119972</v>
      </c>
      <c r="Q4833" s="31">
        <f t="shared" si="302"/>
        <v>45901412241197</v>
      </c>
      <c r="R4833" s="27">
        <f>COUNTIF(tratycont!S:S,'Integrantes original'!Q4833)</f>
        <v>0</v>
      </c>
      <c r="S4833" s="27">
        <f t="shared" si="303"/>
        <v>0</v>
      </c>
    </row>
    <row r="4834" spans="1:19" x14ac:dyDescent="0.15">
      <c r="A4834" s="29">
        <v>4590141</v>
      </c>
      <c r="B4834" s="29">
        <v>459014103</v>
      </c>
      <c r="C4834" s="29" t="s">
        <v>22</v>
      </c>
      <c r="D4834" s="30" t="s">
        <v>192</v>
      </c>
      <c r="E4834" s="30" t="s">
        <v>3950</v>
      </c>
      <c r="F4834" s="15">
        <v>1</v>
      </c>
      <c r="G4834" s="29">
        <v>12</v>
      </c>
      <c r="H4834" s="29">
        <v>7</v>
      </c>
      <c r="I4834" s="29">
        <v>1994</v>
      </c>
      <c r="J4834" s="15">
        <v>-1</v>
      </c>
      <c r="K4834" s="15">
        <v>-1</v>
      </c>
      <c r="L4834" s="15">
        <v>0</v>
      </c>
      <c r="M4834" s="15">
        <v>0</v>
      </c>
      <c r="N4834" s="27" t="e">
        <f>SUMIF(#REF!,'Integrantes original'!A4621,#REF!)</f>
        <v>#REF!</v>
      </c>
      <c r="O4834" s="27">
        <f t="shared" si="300"/>
        <v>12071994</v>
      </c>
      <c r="P4834" s="27">
        <f t="shared" si="301"/>
        <v>120719941</v>
      </c>
      <c r="Q4834" s="31">
        <f t="shared" si="302"/>
        <v>45901411120794</v>
      </c>
      <c r="R4834" s="27">
        <f>COUNTIF(tratycont!S:S,'Integrantes original'!Q4834)</f>
        <v>0</v>
      </c>
      <c r="S4834" s="27">
        <f t="shared" si="303"/>
        <v>0</v>
      </c>
    </row>
    <row r="4835" spans="1:19" x14ac:dyDescent="0.15">
      <c r="A4835" s="29">
        <v>4590141</v>
      </c>
      <c r="B4835" s="29">
        <v>459014104</v>
      </c>
      <c r="C4835" s="29" t="s">
        <v>25</v>
      </c>
      <c r="D4835" s="30" t="s">
        <v>3951</v>
      </c>
      <c r="E4835" s="30" t="s">
        <v>3950</v>
      </c>
      <c r="F4835" s="15">
        <v>2</v>
      </c>
      <c r="G4835" s="29">
        <v>22</v>
      </c>
      <c r="H4835" s="29">
        <v>9</v>
      </c>
      <c r="I4835" s="29">
        <v>2018</v>
      </c>
      <c r="J4835" s="15">
        <v>2</v>
      </c>
      <c r="K4835" s="15">
        <v>2</v>
      </c>
      <c r="L4835" s="15">
        <v>0</v>
      </c>
      <c r="M4835" s="15">
        <v>0</v>
      </c>
      <c r="N4835" s="27" t="e">
        <f>SUMIF(#REF!,'Integrantes original'!A4622,#REF!)</f>
        <v>#REF!</v>
      </c>
      <c r="O4835" s="27">
        <f t="shared" si="300"/>
        <v>22092018</v>
      </c>
      <c r="P4835" s="27">
        <f t="shared" si="301"/>
        <v>220920182</v>
      </c>
      <c r="Q4835" s="31">
        <f t="shared" si="302"/>
        <v>45901412220918</v>
      </c>
      <c r="R4835" s="27">
        <f>COUNTIF(tratycont!S:S,'Integrantes original'!Q4835)</f>
        <v>1</v>
      </c>
      <c r="S4835" s="27">
        <f t="shared" si="303"/>
        <v>1</v>
      </c>
    </row>
    <row r="4836" spans="1:19" x14ac:dyDescent="0.15">
      <c r="A4836" s="29">
        <v>4590151</v>
      </c>
      <c r="B4836" s="29">
        <v>459015101</v>
      </c>
      <c r="C4836" s="29" t="s">
        <v>16</v>
      </c>
      <c r="D4836" s="30" t="s">
        <v>984</v>
      </c>
      <c r="E4836" s="30" t="s">
        <v>3815</v>
      </c>
      <c r="F4836" s="15">
        <v>1</v>
      </c>
      <c r="G4836" s="29">
        <v>99</v>
      </c>
      <c r="H4836" s="29">
        <v>12</v>
      </c>
      <c r="I4836" s="29">
        <v>9999</v>
      </c>
      <c r="J4836" s="15">
        <v>-1</v>
      </c>
      <c r="K4836" s="15">
        <v>-1</v>
      </c>
      <c r="L4836" s="15">
        <v>0</v>
      </c>
      <c r="M4836" s="15">
        <v>0</v>
      </c>
      <c r="N4836" s="27" t="e">
        <f>SUMIF(#REF!,'Integrantes original'!A4623,#REF!)</f>
        <v>#REF!</v>
      </c>
      <c r="O4836" s="27">
        <f t="shared" si="300"/>
        <v>99129999</v>
      </c>
      <c r="P4836" s="27">
        <f t="shared" si="301"/>
        <v>991299991</v>
      </c>
      <c r="Q4836" s="31">
        <f t="shared" si="302"/>
        <v>45901511991299</v>
      </c>
      <c r="R4836" s="27">
        <f>COUNTIF(tratycont!S:S,'Integrantes original'!Q4836)</f>
        <v>0</v>
      </c>
      <c r="S4836" s="27">
        <f t="shared" si="303"/>
        <v>0</v>
      </c>
    </row>
    <row r="4837" spans="1:19" x14ac:dyDescent="0.15">
      <c r="A4837" s="29">
        <v>4590151</v>
      </c>
      <c r="B4837" s="29">
        <v>459015102</v>
      </c>
      <c r="C4837" s="29" t="s">
        <v>19</v>
      </c>
      <c r="D4837" s="30" t="s">
        <v>3952</v>
      </c>
      <c r="E4837" s="30" t="s">
        <v>985</v>
      </c>
      <c r="F4837" s="15">
        <v>2</v>
      </c>
      <c r="G4837" s="29">
        <v>99</v>
      </c>
      <c r="H4837" s="29">
        <v>12</v>
      </c>
      <c r="I4837" s="29">
        <v>9999</v>
      </c>
      <c r="J4837" s="15">
        <v>-1</v>
      </c>
      <c r="K4837" s="15">
        <v>-1</v>
      </c>
      <c r="L4837" s="15">
        <v>0</v>
      </c>
      <c r="M4837" s="15">
        <v>0</v>
      </c>
      <c r="N4837" s="27" t="e">
        <f>SUMIF(#REF!,'Integrantes original'!A4624,#REF!)</f>
        <v>#REF!</v>
      </c>
      <c r="O4837" s="27">
        <f t="shared" si="300"/>
        <v>99129999</v>
      </c>
      <c r="P4837" s="27">
        <f t="shared" si="301"/>
        <v>991299992</v>
      </c>
      <c r="Q4837" s="31">
        <f t="shared" si="302"/>
        <v>45901512991299</v>
      </c>
      <c r="R4837" s="27">
        <f>COUNTIF(tratycont!S:S,'Integrantes original'!Q4837)</f>
        <v>0</v>
      </c>
      <c r="S4837" s="27">
        <f t="shared" si="303"/>
        <v>0</v>
      </c>
    </row>
    <row r="4838" spans="1:19" x14ac:dyDescent="0.15">
      <c r="A4838" s="29">
        <v>4590151</v>
      </c>
      <c r="B4838" s="29">
        <v>459015103</v>
      </c>
      <c r="C4838" s="29" t="s">
        <v>22</v>
      </c>
      <c r="D4838" s="30" t="s">
        <v>311</v>
      </c>
      <c r="E4838" s="30" t="s">
        <v>3815</v>
      </c>
      <c r="F4838" s="15">
        <v>2</v>
      </c>
      <c r="G4838" s="29">
        <v>31</v>
      </c>
      <c r="H4838" s="29">
        <v>8</v>
      </c>
      <c r="I4838" s="29">
        <v>1995</v>
      </c>
      <c r="J4838" s="15">
        <v>1</v>
      </c>
      <c r="K4838" s="15">
        <v>0</v>
      </c>
      <c r="L4838" s="15">
        <v>2</v>
      </c>
      <c r="M4838" s="15">
        <v>0</v>
      </c>
      <c r="N4838" s="27" t="e">
        <f>SUMIF(#REF!,'Integrantes original'!A4625,#REF!)</f>
        <v>#REF!</v>
      </c>
      <c r="O4838" s="27">
        <f t="shared" si="300"/>
        <v>31081995</v>
      </c>
      <c r="P4838" s="27">
        <f t="shared" si="301"/>
        <v>310819952</v>
      </c>
      <c r="Q4838" s="31">
        <f t="shared" si="302"/>
        <v>45901512310895</v>
      </c>
      <c r="R4838" s="27">
        <f>COUNTIF(tratycont!S:S,'Integrantes original'!Q4838)</f>
        <v>0</v>
      </c>
      <c r="S4838" s="27">
        <f t="shared" si="303"/>
        <v>0</v>
      </c>
    </row>
    <row r="4839" spans="1:19" x14ac:dyDescent="0.15">
      <c r="A4839" s="29">
        <v>4590151</v>
      </c>
      <c r="B4839" s="29">
        <v>459015104</v>
      </c>
      <c r="C4839" s="29" t="s">
        <v>25</v>
      </c>
      <c r="D4839" s="30" t="s">
        <v>859</v>
      </c>
      <c r="E4839" s="30" t="s">
        <v>3953</v>
      </c>
      <c r="F4839" s="15">
        <v>1</v>
      </c>
      <c r="G4839" s="29">
        <v>16</v>
      </c>
      <c r="H4839" s="29">
        <v>8</v>
      </c>
      <c r="I4839" s="29">
        <v>1992</v>
      </c>
      <c r="J4839" s="15">
        <v>-1</v>
      </c>
      <c r="K4839" s="15">
        <v>-1</v>
      </c>
      <c r="L4839" s="15">
        <v>0</v>
      </c>
      <c r="M4839" s="15">
        <v>0</v>
      </c>
      <c r="N4839" s="27" t="e">
        <f>SUMIF(#REF!,'Integrantes original'!A4626,#REF!)</f>
        <v>#REF!</v>
      </c>
      <c r="O4839" s="27">
        <f t="shared" si="300"/>
        <v>16081992</v>
      </c>
      <c r="P4839" s="27">
        <f t="shared" si="301"/>
        <v>160819921</v>
      </c>
      <c r="Q4839" s="31">
        <f t="shared" si="302"/>
        <v>45901511160892</v>
      </c>
      <c r="R4839" s="27">
        <f>COUNTIF(tratycont!S:S,'Integrantes original'!Q4839)</f>
        <v>0</v>
      </c>
      <c r="S4839" s="27">
        <f t="shared" si="303"/>
        <v>0</v>
      </c>
    </row>
    <row r="4840" spans="1:19" x14ac:dyDescent="0.15">
      <c r="A4840" s="29">
        <v>4590151</v>
      </c>
      <c r="B4840" s="29">
        <v>459015105</v>
      </c>
      <c r="C4840" s="29" t="s">
        <v>27</v>
      </c>
      <c r="D4840" s="30" t="s">
        <v>3954</v>
      </c>
      <c r="E4840" s="30" t="s">
        <v>3815</v>
      </c>
      <c r="F4840" s="15">
        <v>2</v>
      </c>
      <c r="G4840" s="29">
        <v>13</v>
      </c>
      <c r="H4840" s="29">
        <v>12</v>
      </c>
      <c r="I4840" s="29">
        <v>2012</v>
      </c>
      <c r="J4840" s="15">
        <v>-1</v>
      </c>
      <c r="K4840" s="15">
        <v>-1</v>
      </c>
      <c r="L4840" s="15">
        <v>0</v>
      </c>
      <c r="M4840" s="15">
        <v>0</v>
      </c>
      <c r="N4840" s="27" t="e">
        <f>SUMIF(#REF!,'Integrantes original'!A4627,#REF!)</f>
        <v>#REF!</v>
      </c>
      <c r="O4840" s="27">
        <f t="shared" si="300"/>
        <v>13122012</v>
      </c>
      <c r="P4840" s="27">
        <f t="shared" si="301"/>
        <v>131220122</v>
      </c>
      <c r="Q4840" s="31">
        <f t="shared" si="302"/>
        <v>45901512131212</v>
      </c>
      <c r="R4840" s="27">
        <f>COUNTIF(tratycont!S:S,'Integrantes original'!Q4840)</f>
        <v>0</v>
      </c>
      <c r="S4840" s="27">
        <f t="shared" si="303"/>
        <v>0</v>
      </c>
    </row>
    <row r="4841" spans="1:19" x14ac:dyDescent="0.15">
      <c r="A4841" s="29">
        <v>4590151</v>
      </c>
      <c r="B4841" s="29">
        <v>459015106</v>
      </c>
      <c r="C4841" s="29" t="s">
        <v>30</v>
      </c>
      <c r="D4841" s="30" t="s">
        <v>3955</v>
      </c>
      <c r="E4841" s="30" t="s">
        <v>3953</v>
      </c>
      <c r="F4841" s="15">
        <v>2</v>
      </c>
      <c r="G4841" s="29">
        <v>26</v>
      </c>
      <c r="H4841" s="29">
        <v>7</v>
      </c>
      <c r="I4841" s="29">
        <v>2015</v>
      </c>
      <c r="J4841" s="15">
        <v>-1</v>
      </c>
      <c r="K4841" s="15">
        <v>-1</v>
      </c>
      <c r="L4841" s="15">
        <v>0</v>
      </c>
      <c r="M4841" s="15">
        <v>0</v>
      </c>
      <c r="N4841" s="27" t="e">
        <f>SUMIF(#REF!,'Integrantes original'!A4628,#REF!)</f>
        <v>#REF!</v>
      </c>
      <c r="O4841" s="27">
        <f t="shared" si="300"/>
        <v>26072015</v>
      </c>
      <c r="P4841" s="27">
        <f t="shared" si="301"/>
        <v>260720152</v>
      </c>
      <c r="Q4841" s="31">
        <f t="shared" si="302"/>
        <v>45901512260715</v>
      </c>
      <c r="R4841" s="27">
        <f>COUNTIF(tratycont!S:S,'Integrantes original'!Q4841)</f>
        <v>0</v>
      </c>
      <c r="S4841" s="27">
        <f t="shared" si="303"/>
        <v>0</v>
      </c>
    </row>
    <row r="4842" spans="1:19" x14ac:dyDescent="0.15">
      <c r="A4842" s="29">
        <v>4590161</v>
      </c>
      <c r="B4842" s="29">
        <v>459016101</v>
      </c>
      <c r="C4842" s="29" t="s">
        <v>16</v>
      </c>
      <c r="D4842" s="30" t="s">
        <v>3956</v>
      </c>
      <c r="E4842" s="30" t="s">
        <v>263</v>
      </c>
      <c r="F4842" s="15">
        <v>1</v>
      </c>
      <c r="G4842" s="29">
        <v>28</v>
      </c>
      <c r="H4842" s="29">
        <v>3</v>
      </c>
      <c r="I4842" s="29">
        <v>1944</v>
      </c>
      <c r="J4842" s="15">
        <v>-1</v>
      </c>
      <c r="K4842" s="15">
        <v>-1</v>
      </c>
      <c r="L4842" s="15">
        <v>0</v>
      </c>
      <c r="M4842" s="15">
        <v>0</v>
      </c>
      <c r="N4842" s="27" t="e">
        <f>SUMIF(#REF!,'Integrantes original'!A4629,#REF!)</f>
        <v>#REF!</v>
      </c>
      <c r="O4842" s="27">
        <f t="shared" si="300"/>
        <v>28031944</v>
      </c>
      <c r="P4842" s="27">
        <f t="shared" si="301"/>
        <v>280319441</v>
      </c>
      <c r="Q4842" s="31">
        <f t="shared" si="302"/>
        <v>45901611280344</v>
      </c>
      <c r="R4842" s="27">
        <f>COUNTIF(tratycont!S:S,'Integrantes original'!Q4842)</f>
        <v>0</v>
      </c>
      <c r="S4842" s="27">
        <f t="shared" si="303"/>
        <v>0</v>
      </c>
    </row>
    <row r="4843" spans="1:19" x14ac:dyDescent="0.15">
      <c r="A4843" s="29">
        <v>4590161</v>
      </c>
      <c r="B4843" s="29">
        <v>459016102</v>
      </c>
      <c r="C4843" s="29" t="s">
        <v>19</v>
      </c>
      <c r="D4843" s="30" t="s">
        <v>62</v>
      </c>
      <c r="E4843" s="30" t="s">
        <v>985</v>
      </c>
      <c r="F4843" s="15">
        <v>2</v>
      </c>
      <c r="G4843" s="29">
        <v>1</v>
      </c>
      <c r="H4843" s="29">
        <v>10</v>
      </c>
      <c r="I4843" s="29">
        <v>1949</v>
      </c>
      <c r="J4843" s="15">
        <v>-1</v>
      </c>
      <c r="K4843" s="15">
        <v>-1</v>
      </c>
      <c r="L4843" s="15">
        <v>0</v>
      </c>
      <c r="M4843" s="15">
        <v>0</v>
      </c>
      <c r="N4843" s="27" t="e">
        <f>SUMIF(#REF!,'Integrantes original'!A4630,#REF!)</f>
        <v>#REF!</v>
      </c>
      <c r="O4843" s="27">
        <f t="shared" si="300"/>
        <v>1101949</v>
      </c>
      <c r="P4843" s="27">
        <f t="shared" si="301"/>
        <v>11019492</v>
      </c>
      <c r="Q4843" s="31">
        <f t="shared" si="302"/>
        <v>45901612011049</v>
      </c>
      <c r="R4843" s="27">
        <f>COUNTIF(tratycont!S:S,'Integrantes original'!Q4843)</f>
        <v>0</v>
      </c>
      <c r="S4843" s="27">
        <f t="shared" si="303"/>
        <v>0</v>
      </c>
    </row>
    <row r="4844" spans="1:19" x14ac:dyDescent="0.15">
      <c r="A4844" s="29">
        <v>4590161</v>
      </c>
      <c r="B4844" s="29">
        <v>459016103</v>
      </c>
      <c r="C4844" s="29" t="s">
        <v>22</v>
      </c>
      <c r="D4844" s="30" t="s">
        <v>1054</v>
      </c>
      <c r="E4844" s="30" t="s">
        <v>263</v>
      </c>
      <c r="F4844" s="15">
        <v>2</v>
      </c>
      <c r="G4844" s="29">
        <v>18</v>
      </c>
      <c r="H4844" s="29">
        <v>8</v>
      </c>
      <c r="I4844" s="29">
        <v>1988</v>
      </c>
      <c r="J4844" s="15">
        <v>1</v>
      </c>
      <c r="K4844" s="15">
        <v>0</v>
      </c>
      <c r="L4844" s="15">
        <v>2</v>
      </c>
      <c r="M4844" s="15">
        <v>0</v>
      </c>
      <c r="N4844" s="27" t="e">
        <f>SUMIF(#REF!,'Integrantes original'!A4631,#REF!)</f>
        <v>#REF!</v>
      </c>
      <c r="O4844" s="27">
        <f t="shared" si="300"/>
        <v>18081988</v>
      </c>
      <c r="P4844" s="27">
        <f t="shared" si="301"/>
        <v>180819882</v>
      </c>
      <c r="Q4844" s="31">
        <f t="shared" si="302"/>
        <v>45901612180888</v>
      </c>
      <c r="R4844" s="27">
        <f>COUNTIF(tratycont!S:S,'Integrantes original'!Q4844)</f>
        <v>0</v>
      </c>
      <c r="S4844" s="27">
        <f t="shared" si="303"/>
        <v>0</v>
      </c>
    </row>
    <row r="4845" spans="1:19" x14ac:dyDescent="0.15">
      <c r="A4845" s="29">
        <v>4590161</v>
      </c>
      <c r="B4845" s="29">
        <v>459016104</v>
      </c>
      <c r="C4845" s="29" t="s">
        <v>25</v>
      </c>
      <c r="D4845" s="30" t="s">
        <v>806</v>
      </c>
      <c r="E4845" s="30" t="s">
        <v>3650</v>
      </c>
      <c r="F4845" s="15">
        <v>1</v>
      </c>
      <c r="G4845" s="29">
        <v>29</v>
      </c>
      <c r="H4845" s="29">
        <v>11</v>
      </c>
      <c r="I4845" s="29">
        <v>1988</v>
      </c>
      <c r="J4845" s="15">
        <v>-1</v>
      </c>
      <c r="K4845" s="15">
        <v>-1</v>
      </c>
      <c r="L4845" s="15">
        <v>0</v>
      </c>
      <c r="M4845" s="15">
        <v>0</v>
      </c>
      <c r="N4845" s="27" t="e">
        <f>SUMIF(#REF!,'Integrantes original'!A4632,#REF!)</f>
        <v>#REF!</v>
      </c>
      <c r="O4845" s="27">
        <f t="shared" si="300"/>
        <v>29111988</v>
      </c>
      <c r="P4845" s="27">
        <f t="shared" si="301"/>
        <v>291119881</v>
      </c>
      <c r="Q4845" s="31">
        <f t="shared" si="302"/>
        <v>45901611291188</v>
      </c>
      <c r="R4845" s="27">
        <f>COUNTIF(tratycont!S:S,'Integrantes original'!Q4845)</f>
        <v>0</v>
      </c>
      <c r="S4845" s="27">
        <f t="shared" si="303"/>
        <v>0</v>
      </c>
    </row>
    <row r="4846" spans="1:19" x14ac:dyDescent="0.15">
      <c r="A4846" s="29">
        <v>4590161</v>
      </c>
      <c r="B4846" s="29">
        <v>459016105</v>
      </c>
      <c r="C4846" s="29" t="s">
        <v>27</v>
      </c>
      <c r="D4846" s="30" t="s">
        <v>3957</v>
      </c>
      <c r="E4846" s="30" t="s">
        <v>3650</v>
      </c>
      <c r="F4846" s="15">
        <v>2</v>
      </c>
      <c r="G4846" s="29">
        <v>19</v>
      </c>
      <c r="H4846" s="29">
        <v>9</v>
      </c>
      <c r="I4846" s="29">
        <v>2013</v>
      </c>
      <c r="J4846" s="15">
        <v>-1</v>
      </c>
      <c r="K4846" s="15">
        <v>-1</v>
      </c>
      <c r="L4846" s="15">
        <v>0</v>
      </c>
      <c r="M4846" s="15">
        <v>0</v>
      </c>
      <c r="N4846" s="27" t="e">
        <f>SUMIF(#REF!,'Integrantes original'!A4633,#REF!)</f>
        <v>#REF!</v>
      </c>
      <c r="O4846" s="27">
        <f t="shared" si="300"/>
        <v>19092013</v>
      </c>
      <c r="P4846" s="27">
        <f t="shared" si="301"/>
        <v>190920132</v>
      </c>
      <c r="Q4846" s="31">
        <f t="shared" si="302"/>
        <v>45901612190913</v>
      </c>
      <c r="R4846" s="27">
        <f>COUNTIF(tratycont!S:S,'Integrantes original'!Q4846)</f>
        <v>0</v>
      </c>
      <c r="S4846" s="27">
        <f t="shared" si="303"/>
        <v>0</v>
      </c>
    </row>
    <row r="4847" spans="1:19" x14ac:dyDescent="0.15">
      <c r="A4847" s="29">
        <v>4590161</v>
      </c>
      <c r="B4847" s="29">
        <v>459016106</v>
      </c>
      <c r="C4847" s="29" t="s">
        <v>30</v>
      </c>
      <c r="D4847" s="30" t="s">
        <v>3958</v>
      </c>
      <c r="E4847" s="30" t="s">
        <v>3650</v>
      </c>
      <c r="F4847" s="15">
        <v>2</v>
      </c>
      <c r="G4847" s="29">
        <v>24</v>
      </c>
      <c r="H4847" s="29">
        <v>10</v>
      </c>
      <c r="I4847" s="29">
        <v>2016</v>
      </c>
      <c r="J4847" s="15">
        <v>2</v>
      </c>
      <c r="K4847" s="15">
        <v>3</v>
      </c>
      <c r="L4847" s="15">
        <v>0</v>
      </c>
      <c r="M4847" s="15">
        <v>0</v>
      </c>
      <c r="N4847" s="27" t="e">
        <f>SUMIF(#REF!,'Integrantes original'!A4634,#REF!)</f>
        <v>#REF!</v>
      </c>
      <c r="O4847" s="27">
        <f t="shared" si="300"/>
        <v>24102016</v>
      </c>
      <c r="P4847" s="27">
        <f t="shared" si="301"/>
        <v>241020162</v>
      </c>
      <c r="Q4847" s="31">
        <f t="shared" si="302"/>
        <v>45901612241016</v>
      </c>
      <c r="R4847" s="27">
        <f>COUNTIF(tratycont!S:S,'Integrantes original'!Q4847)</f>
        <v>0</v>
      </c>
      <c r="S4847" s="27">
        <f t="shared" si="303"/>
        <v>1</v>
      </c>
    </row>
    <row r="4848" spans="1:19" x14ac:dyDescent="0.15">
      <c r="A4848" s="29">
        <v>4650011</v>
      </c>
      <c r="B4848" s="29">
        <v>465001101</v>
      </c>
      <c r="C4848" s="29" t="s">
        <v>16</v>
      </c>
      <c r="D4848" s="30" t="s">
        <v>666</v>
      </c>
      <c r="E4848" s="30" t="s">
        <v>3959</v>
      </c>
      <c r="F4848" s="15">
        <v>1</v>
      </c>
      <c r="G4848" s="29">
        <v>3</v>
      </c>
      <c r="H4848" s="29">
        <v>12</v>
      </c>
      <c r="I4848" s="29">
        <v>1969</v>
      </c>
      <c r="J4848" s="15">
        <v>-1</v>
      </c>
      <c r="K4848" s="15">
        <v>-1</v>
      </c>
      <c r="L4848" s="15">
        <v>0</v>
      </c>
      <c r="M4848" s="15">
        <v>0</v>
      </c>
      <c r="N4848" s="27" t="e">
        <f>SUMIF(#REF!,'Integrantes original'!A4635,#REF!)</f>
        <v>#REF!</v>
      </c>
      <c r="O4848" s="27">
        <f t="shared" si="300"/>
        <v>3121969</v>
      </c>
      <c r="P4848" s="27">
        <f t="shared" si="301"/>
        <v>31219691</v>
      </c>
      <c r="Q4848" s="31">
        <f t="shared" si="302"/>
        <v>46500111031269</v>
      </c>
      <c r="R4848" s="27">
        <f>COUNTIF(tratycont!S:S,'Integrantes original'!Q4848)</f>
        <v>0</v>
      </c>
      <c r="S4848" s="27">
        <f t="shared" si="303"/>
        <v>0</v>
      </c>
    </row>
    <row r="4849" spans="1:19" x14ac:dyDescent="0.15">
      <c r="A4849" s="29">
        <v>4650011</v>
      </c>
      <c r="B4849" s="29">
        <v>465001102</v>
      </c>
      <c r="C4849" s="29" t="s">
        <v>19</v>
      </c>
      <c r="D4849" s="30" t="s">
        <v>1183</v>
      </c>
      <c r="E4849" s="30" t="s">
        <v>3960</v>
      </c>
      <c r="F4849" s="15">
        <v>2</v>
      </c>
      <c r="G4849" s="29">
        <v>27</v>
      </c>
      <c r="H4849" s="29">
        <v>3</v>
      </c>
      <c r="I4849" s="29">
        <v>1972</v>
      </c>
      <c r="J4849" s="15">
        <v>-1</v>
      </c>
      <c r="K4849" s="15">
        <v>-1</v>
      </c>
      <c r="L4849" s="15">
        <v>0</v>
      </c>
      <c r="M4849" s="15">
        <v>0</v>
      </c>
      <c r="N4849" s="27" t="e">
        <f>SUMIF(#REF!,'Integrantes original'!A4636,#REF!)</f>
        <v>#REF!</v>
      </c>
      <c r="O4849" s="27">
        <f t="shared" si="300"/>
        <v>27031972</v>
      </c>
      <c r="P4849" s="27">
        <f t="shared" si="301"/>
        <v>270319722</v>
      </c>
      <c r="Q4849" s="31">
        <f t="shared" si="302"/>
        <v>46500112270372</v>
      </c>
      <c r="R4849" s="27">
        <f>COUNTIF(tratycont!S:S,'Integrantes original'!Q4849)</f>
        <v>0</v>
      </c>
      <c r="S4849" s="27">
        <f t="shared" si="303"/>
        <v>0</v>
      </c>
    </row>
    <row r="4850" spans="1:19" x14ac:dyDescent="0.15">
      <c r="A4850" s="29">
        <v>4650011</v>
      </c>
      <c r="B4850" s="29">
        <v>465001103</v>
      </c>
      <c r="C4850" s="29" t="s">
        <v>22</v>
      </c>
      <c r="D4850" s="30" t="s">
        <v>3961</v>
      </c>
      <c r="E4850" s="30" t="s">
        <v>3962</v>
      </c>
      <c r="F4850" s="15">
        <v>1</v>
      </c>
      <c r="G4850" s="29">
        <v>1</v>
      </c>
      <c r="H4850" s="29">
        <v>12</v>
      </c>
      <c r="I4850" s="29">
        <v>1998</v>
      </c>
      <c r="J4850" s="15">
        <v>-1</v>
      </c>
      <c r="K4850" s="15">
        <v>-1</v>
      </c>
      <c r="L4850" s="15">
        <v>0</v>
      </c>
      <c r="M4850" s="15">
        <v>0</v>
      </c>
      <c r="N4850" s="27" t="e">
        <f>SUMIF(#REF!,'Integrantes original'!A4637,#REF!)</f>
        <v>#REF!</v>
      </c>
      <c r="O4850" s="27">
        <f t="shared" si="300"/>
        <v>1121998</v>
      </c>
      <c r="P4850" s="27">
        <f t="shared" si="301"/>
        <v>11219981</v>
      </c>
      <c r="Q4850" s="31">
        <f t="shared" si="302"/>
        <v>46500111011298</v>
      </c>
      <c r="R4850" s="27">
        <f>COUNTIF(tratycont!S:S,'Integrantes original'!Q4850)</f>
        <v>0</v>
      </c>
      <c r="S4850" s="27">
        <f t="shared" si="303"/>
        <v>0</v>
      </c>
    </row>
    <row r="4851" spans="1:19" x14ac:dyDescent="0.15">
      <c r="A4851" s="29">
        <v>4650011</v>
      </c>
      <c r="B4851" s="29">
        <v>465001104</v>
      </c>
      <c r="C4851" s="29" t="s">
        <v>25</v>
      </c>
      <c r="D4851" s="30" t="s">
        <v>3963</v>
      </c>
      <c r="E4851" s="30" t="s">
        <v>3962</v>
      </c>
      <c r="F4851" s="15">
        <v>1</v>
      </c>
      <c r="G4851" s="29">
        <v>6</v>
      </c>
      <c r="H4851" s="29">
        <v>7</v>
      </c>
      <c r="I4851" s="29">
        <v>2001</v>
      </c>
      <c r="J4851" s="15">
        <v>-1</v>
      </c>
      <c r="K4851" s="15">
        <v>-1</v>
      </c>
      <c r="L4851" s="15">
        <v>0</v>
      </c>
      <c r="M4851" s="15">
        <v>0</v>
      </c>
      <c r="N4851" s="27" t="e">
        <f>SUMIF(#REF!,'Integrantes original'!A4638,#REF!)</f>
        <v>#REF!</v>
      </c>
      <c r="O4851" s="27">
        <f t="shared" si="300"/>
        <v>6072001</v>
      </c>
      <c r="P4851" s="27">
        <f t="shared" si="301"/>
        <v>60720011</v>
      </c>
      <c r="Q4851" s="31">
        <f t="shared" si="302"/>
        <v>46500111060701</v>
      </c>
      <c r="R4851" s="27">
        <f>COUNTIF(tratycont!S:S,'Integrantes original'!Q4851)</f>
        <v>0</v>
      </c>
      <c r="S4851" s="27">
        <f t="shared" si="303"/>
        <v>0</v>
      </c>
    </row>
    <row r="4852" spans="1:19" x14ac:dyDescent="0.15">
      <c r="A4852" s="29">
        <v>4650011</v>
      </c>
      <c r="B4852" s="29">
        <v>465001105</v>
      </c>
      <c r="C4852" s="29" t="s">
        <v>27</v>
      </c>
      <c r="D4852" s="30" t="s">
        <v>3964</v>
      </c>
      <c r="E4852" s="30" t="s">
        <v>3962</v>
      </c>
      <c r="F4852" s="15">
        <v>1</v>
      </c>
      <c r="G4852" s="29">
        <v>15</v>
      </c>
      <c r="H4852" s="29">
        <v>5</v>
      </c>
      <c r="I4852" s="29">
        <v>2005</v>
      </c>
      <c r="J4852" s="15">
        <v>-1</v>
      </c>
      <c r="K4852" s="15">
        <v>-1</v>
      </c>
      <c r="L4852" s="15">
        <v>0</v>
      </c>
      <c r="M4852" s="15">
        <v>0</v>
      </c>
      <c r="N4852" s="27" t="e">
        <f>SUMIF(#REF!,'Integrantes original'!A4639,#REF!)</f>
        <v>#REF!</v>
      </c>
      <c r="O4852" s="27">
        <f t="shared" si="300"/>
        <v>15052005</v>
      </c>
      <c r="P4852" s="27">
        <f t="shared" si="301"/>
        <v>150520051</v>
      </c>
      <c r="Q4852" s="31">
        <f t="shared" si="302"/>
        <v>46500111150505</v>
      </c>
      <c r="R4852" s="27">
        <f>COUNTIF(tratycont!S:S,'Integrantes original'!Q4852)</f>
        <v>0</v>
      </c>
      <c r="S4852" s="27">
        <f t="shared" si="303"/>
        <v>0</v>
      </c>
    </row>
    <row r="4853" spans="1:19" x14ac:dyDescent="0.15">
      <c r="A4853" s="29">
        <v>4650011</v>
      </c>
      <c r="B4853" s="29">
        <v>465001106</v>
      </c>
      <c r="C4853" s="29" t="s">
        <v>30</v>
      </c>
      <c r="D4853" s="30" t="s">
        <v>3965</v>
      </c>
      <c r="E4853" s="30" t="s">
        <v>3962</v>
      </c>
      <c r="F4853" s="15">
        <v>2</v>
      </c>
      <c r="G4853" s="29">
        <v>9</v>
      </c>
      <c r="H4853" s="29">
        <v>5</v>
      </c>
      <c r="I4853" s="29">
        <v>1999</v>
      </c>
      <c r="J4853" s="15">
        <v>1</v>
      </c>
      <c r="K4853" s="15">
        <v>0</v>
      </c>
      <c r="L4853" s="15">
        <v>1</v>
      </c>
      <c r="M4853" s="15">
        <v>1</v>
      </c>
      <c r="N4853" s="27" t="e">
        <f>SUMIF(#REF!,'Integrantes original'!A4640,#REF!)</f>
        <v>#REF!</v>
      </c>
      <c r="O4853" s="27">
        <f t="shared" si="300"/>
        <v>9051999</v>
      </c>
      <c r="P4853" s="27">
        <f t="shared" si="301"/>
        <v>90519992</v>
      </c>
      <c r="Q4853" s="31">
        <f t="shared" si="302"/>
        <v>46500112090599</v>
      </c>
      <c r="R4853" s="27">
        <f>COUNTIF(tratycont!S:S,'Integrantes original'!Q4853)</f>
        <v>0</v>
      </c>
      <c r="S4853" s="27">
        <f t="shared" si="303"/>
        <v>0</v>
      </c>
    </row>
    <row r="4854" spans="1:19" x14ac:dyDescent="0.15">
      <c r="A4854" s="29">
        <v>4650011</v>
      </c>
      <c r="B4854" s="29">
        <v>465001107</v>
      </c>
      <c r="C4854" s="29" t="s">
        <v>56</v>
      </c>
      <c r="D4854" s="30" t="s">
        <v>3966</v>
      </c>
      <c r="E4854" s="30" t="s">
        <v>635</v>
      </c>
      <c r="F4854" s="15">
        <v>1</v>
      </c>
      <c r="G4854" s="29">
        <v>20</v>
      </c>
      <c r="H4854" s="29">
        <v>3</v>
      </c>
      <c r="I4854" s="29">
        <v>1993</v>
      </c>
      <c r="J4854" s="15">
        <v>-1</v>
      </c>
      <c r="K4854" s="15">
        <v>-1</v>
      </c>
      <c r="L4854" s="15">
        <v>0</v>
      </c>
      <c r="M4854" s="15">
        <v>0</v>
      </c>
      <c r="N4854" s="27" t="e">
        <f>SUMIF(#REF!,'Integrantes original'!A4641,#REF!)</f>
        <v>#REF!</v>
      </c>
      <c r="O4854" s="27">
        <f t="shared" si="300"/>
        <v>20031993</v>
      </c>
      <c r="P4854" s="27">
        <f t="shared" si="301"/>
        <v>200319931</v>
      </c>
      <c r="Q4854" s="31">
        <f t="shared" si="302"/>
        <v>46500111200393</v>
      </c>
      <c r="R4854" s="27">
        <f>COUNTIF(tratycont!S:S,'Integrantes original'!Q4854)</f>
        <v>0</v>
      </c>
      <c r="S4854" s="27">
        <f t="shared" si="303"/>
        <v>0</v>
      </c>
    </row>
    <row r="4855" spans="1:19" x14ac:dyDescent="0.15">
      <c r="A4855" s="29">
        <v>4650011</v>
      </c>
      <c r="B4855" s="29">
        <v>465001108</v>
      </c>
      <c r="C4855" s="29" t="s">
        <v>58</v>
      </c>
      <c r="D4855" s="30" t="s">
        <v>3967</v>
      </c>
      <c r="E4855" s="30" t="s">
        <v>3962</v>
      </c>
      <c r="F4855" s="15">
        <v>2</v>
      </c>
      <c r="G4855" s="29">
        <v>30</v>
      </c>
      <c r="H4855" s="29">
        <v>6</v>
      </c>
      <c r="I4855" s="29">
        <v>2018</v>
      </c>
      <c r="J4855" s="15">
        <v>2</v>
      </c>
      <c r="K4855" s="15">
        <v>6</v>
      </c>
      <c r="L4855" s="15">
        <v>0</v>
      </c>
      <c r="M4855" s="15">
        <v>0</v>
      </c>
      <c r="N4855" s="27" t="e">
        <f>SUMIF(#REF!,'Integrantes original'!A4642,#REF!)</f>
        <v>#REF!</v>
      </c>
      <c r="O4855" s="27">
        <f t="shared" si="300"/>
        <v>30062018</v>
      </c>
      <c r="P4855" s="27">
        <f t="shared" si="301"/>
        <v>300620182</v>
      </c>
      <c r="Q4855" s="31">
        <f t="shared" si="302"/>
        <v>46500112300618</v>
      </c>
      <c r="R4855" s="27">
        <f>COUNTIF(tratycont!S:S,'Integrantes original'!Q4855)</f>
        <v>1</v>
      </c>
      <c r="S4855" s="27">
        <f t="shared" si="303"/>
        <v>1</v>
      </c>
    </row>
    <row r="4856" spans="1:19" x14ac:dyDescent="0.15">
      <c r="A4856" s="29">
        <v>4650021</v>
      </c>
      <c r="B4856" s="29">
        <v>465002101</v>
      </c>
      <c r="C4856" s="29" t="s">
        <v>16</v>
      </c>
      <c r="D4856" s="30" t="s">
        <v>806</v>
      </c>
      <c r="E4856" s="30" t="s">
        <v>371</v>
      </c>
      <c r="F4856" s="15">
        <v>1</v>
      </c>
      <c r="G4856" s="29">
        <v>5</v>
      </c>
      <c r="H4856" s="29">
        <v>2</v>
      </c>
      <c r="I4856" s="29">
        <v>1979</v>
      </c>
      <c r="J4856" s="15">
        <v>-1</v>
      </c>
      <c r="K4856" s="15">
        <v>-1</v>
      </c>
      <c r="L4856" s="15">
        <v>0</v>
      </c>
      <c r="M4856" s="15">
        <v>0</v>
      </c>
      <c r="N4856" s="27" t="e">
        <f>SUMIF(#REF!,'Integrantes original'!A4643,#REF!)</f>
        <v>#REF!</v>
      </c>
      <c r="O4856" s="27">
        <f t="shared" si="300"/>
        <v>5021979</v>
      </c>
      <c r="P4856" s="27">
        <f t="shared" si="301"/>
        <v>50219791</v>
      </c>
      <c r="Q4856" s="31">
        <f t="shared" si="302"/>
        <v>46500211050279</v>
      </c>
      <c r="R4856" s="27">
        <f>COUNTIF(tratycont!S:S,'Integrantes original'!Q4856)</f>
        <v>0</v>
      </c>
      <c r="S4856" s="27">
        <f t="shared" si="303"/>
        <v>0</v>
      </c>
    </row>
    <row r="4857" spans="1:19" x14ac:dyDescent="0.15">
      <c r="A4857" s="29">
        <v>4650021</v>
      </c>
      <c r="B4857" s="29">
        <v>465002102</v>
      </c>
      <c r="C4857" s="29" t="s">
        <v>19</v>
      </c>
      <c r="D4857" s="30" t="s">
        <v>106</v>
      </c>
      <c r="E4857" s="30" t="s">
        <v>964</v>
      </c>
      <c r="F4857" s="15">
        <v>2</v>
      </c>
      <c r="G4857" s="29">
        <v>21</v>
      </c>
      <c r="H4857" s="29">
        <v>11</v>
      </c>
      <c r="I4857" s="29">
        <v>1980</v>
      </c>
      <c r="J4857" s="15">
        <v>-1</v>
      </c>
      <c r="K4857" s="15">
        <v>-1</v>
      </c>
      <c r="L4857" s="15">
        <v>0</v>
      </c>
      <c r="M4857" s="15">
        <v>0</v>
      </c>
      <c r="N4857" s="27" t="e">
        <f>SUMIF(#REF!,'Integrantes original'!A4644,#REF!)</f>
        <v>#REF!</v>
      </c>
      <c r="O4857" s="27">
        <f t="shared" si="300"/>
        <v>21111980</v>
      </c>
      <c r="P4857" s="27">
        <f t="shared" si="301"/>
        <v>211119802</v>
      </c>
      <c r="Q4857" s="31">
        <f t="shared" si="302"/>
        <v>46500212211180</v>
      </c>
      <c r="R4857" s="27">
        <f>COUNTIF(tratycont!S:S,'Integrantes original'!Q4857)</f>
        <v>0</v>
      </c>
      <c r="S4857" s="27">
        <f t="shared" si="303"/>
        <v>0</v>
      </c>
    </row>
    <row r="4858" spans="1:19" x14ac:dyDescent="0.15">
      <c r="A4858" s="29">
        <v>4650021</v>
      </c>
      <c r="B4858" s="29">
        <v>465002103</v>
      </c>
      <c r="C4858" s="29" t="s">
        <v>22</v>
      </c>
      <c r="D4858" s="30" t="s">
        <v>875</v>
      </c>
      <c r="E4858" s="30" t="s">
        <v>2522</v>
      </c>
      <c r="F4858" s="15">
        <v>1</v>
      </c>
      <c r="G4858" s="29">
        <v>8</v>
      </c>
      <c r="H4858" s="29">
        <v>5</v>
      </c>
      <c r="I4858" s="29">
        <v>1999</v>
      </c>
      <c r="J4858" s="15">
        <v>-1</v>
      </c>
      <c r="K4858" s="15">
        <v>-1</v>
      </c>
      <c r="L4858" s="15">
        <v>0</v>
      </c>
      <c r="M4858" s="15">
        <v>0</v>
      </c>
      <c r="N4858" s="27" t="e">
        <f>SUMIF(#REF!,'Integrantes original'!A4645,#REF!)</f>
        <v>#REF!</v>
      </c>
      <c r="O4858" s="27">
        <f t="shared" si="300"/>
        <v>8051999</v>
      </c>
      <c r="P4858" s="27">
        <f t="shared" si="301"/>
        <v>80519991</v>
      </c>
      <c r="Q4858" s="31">
        <f t="shared" si="302"/>
        <v>46500211080599</v>
      </c>
      <c r="R4858" s="27">
        <f>COUNTIF(tratycont!S:S,'Integrantes original'!Q4858)</f>
        <v>0</v>
      </c>
      <c r="S4858" s="27">
        <f t="shared" si="303"/>
        <v>0</v>
      </c>
    </row>
    <row r="4859" spans="1:19" x14ac:dyDescent="0.15">
      <c r="A4859" s="29">
        <v>4650021</v>
      </c>
      <c r="B4859" s="29">
        <v>465002104</v>
      </c>
      <c r="C4859" s="29" t="s">
        <v>25</v>
      </c>
      <c r="D4859" s="30" t="s">
        <v>3968</v>
      </c>
      <c r="E4859" s="30" t="s">
        <v>371</v>
      </c>
      <c r="F4859" s="15">
        <v>2</v>
      </c>
      <c r="G4859" s="29">
        <v>19</v>
      </c>
      <c r="H4859" s="29">
        <v>8</v>
      </c>
      <c r="I4859" s="29">
        <v>2017</v>
      </c>
      <c r="J4859" s="15">
        <v>-1</v>
      </c>
      <c r="K4859" s="15">
        <v>-1</v>
      </c>
      <c r="L4859" s="15">
        <v>0</v>
      </c>
      <c r="M4859" s="15">
        <v>0</v>
      </c>
      <c r="N4859" s="27" t="e">
        <f>SUMIF(#REF!,'Integrantes original'!A4646,#REF!)</f>
        <v>#REF!</v>
      </c>
      <c r="O4859" s="27">
        <f t="shared" si="300"/>
        <v>19082017</v>
      </c>
      <c r="P4859" s="27">
        <f t="shared" si="301"/>
        <v>190820172</v>
      </c>
      <c r="Q4859" s="31">
        <f t="shared" si="302"/>
        <v>46500212190817</v>
      </c>
      <c r="R4859" s="27">
        <f>COUNTIF(tratycont!S:S,'Integrantes original'!Q4859)</f>
        <v>0</v>
      </c>
      <c r="S4859" s="27">
        <f t="shared" si="303"/>
        <v>0</v>
      </c>
    </row>
    <row r="4860" spans="1:19" x14ac:dyDescent="0.15">
      <c r="A4860" s="29">
        <v>4650021</v>
      </c>
      <c r="B4860" s="29">
        <v>465002105</v>
      </c>
      <c r="C4860" s="29" t="s">
        <v>27</v>
      </c>
      <c r="D4860" s="30" t="s">
        <v>3969</v>
      </c>
      <c r="E4860" s="30" t="s">
        <v>2522</v>
      </c>
      <c r="F4860" s="15">
        <v>2</v>
      </c>
      <c r="G4860" s="29">
        <v>10</v>
      </c>
      <c r="H4860" s="29">
        <v>2</v>
      </c>
      <c r="I4860" s="29">
        <v>2001</v>
      </c>
      <c r="J4860" s="15">
        <v>1</v>
      </c>
      <c r="K4860" s="15">
        <v>0</v>
      </c>
      <c r="L4860" s="15">
        <v>1</v>
      </c>
      <c r="M4860" s="15">
        <v>1</v>
      </c>
      <c r="N4860" s="27" t="e">
        <f>SUMIF(#REF!,'Integrantes original'!A4647,#REF!)</f>
        <v>#REF!</v>
      </c>
      <c r="O4860" s="27">
        <f t="shared" si="300"/>
        <v>10022001</v>
      </c>
      <c r="P4860" s="27">
        <f t="shared" si="301"/>
        <v>100220012</v>
      </c>
      <c r="Q4860" s="31">
        <f t="shared" si="302"/>
        <v>46500212100201</v>
      </c>
      <c r="R4860" s="27">
        <f>COUNTIF(tratycont!S:S,'Integrantes original'!Q4860)</f>
        <v>0</v>
      </c>
      <c r="S4860" s="27">
        <f t="shared" si="303"/>
        <v>0</v>
      </c>
    </row>
    <row r="4861" spans="1:19" x14ac:dyDescent="0.15">
      <c r="A4861" s="29">
        <v>4650021</v>
      </c>
      <c r="B4861" s="29">
        <v>465002106</v>
      </c>
      <c r="C4861" s="29" t="s">
        <v>30</v>
      </c>
      <c r="D4861" s="30" t="s">
        <v>3970</v>
      </c>
      <c r="E4861" s="30" t="s">
        <v>170</v>
      </c>
      <c r="F4861" s="15">
        <v>1</v>
      </c>
      <c r="G4861" s="29">
        <v>28</v>
      </c>
      <c r="H4861" s="29">
        <v>12</v>
      </c>
      <c r="I4861" s="29">
        <v>1995</v>
      </c>
      <c r="J4861" s="15">
        <v>-1</v>
      </c>
      <c r="K4861" s="15">
        <v>-1</v>
      </c>
      <c r="L4861" s="15">
        <v>0</v>
      </c>
      <c r="M4861" s="15">
        <v>0</v>
      </c>
      <c r="N4861" s="27" t="e">
        <f>SUMIF(#REF!,'Integrantes original'!A4648,#REF!)</f>
        <v>#REF!</v>
      </c>
      <c r="O4861" s="27">
        <f t="shared" si="300"/>
        <v>28121995</v>
      </c>
      <c r="P4861" s="27">
        <f t="shared" si="301"/>
        <v>281219951</v>
      </c>
      <c r="Q4861" s="31">
        <f t="shared" si="302"/>
        <v>46500211281295</v>
      </c>
      <c r="R4861" s="27">
        <f>COUNTIF(tratycont!S:S,'Integrantes original'!Q4861)</f>
        <v>0</v>
      </c>
      <c r="S4861" s="27">
        <f t="shared" si="303"/>
        <v>0</v>
      </c>
    </row>
    <row r="4862" spans="1:19" x14ac:dyDescent="0.15">
      <c r="A4862" s="29">
        <v>4650021</v>
      </c>
      <c r="B4862" s="29">
        <v>465002107</v>
      </c>
      <c r="C4862" s="29" t="s">
        <v>56</v>
      </c>
      <c r="D4862" s="30" t="s">
        <v>618</v>
      </c>
      <c r="E4862" s="30" t="s">
        <v>170</v>
      </c>
      <c r="F4862" s="15">
        <v>1</v>
      </c>
      <c r="G4862" s="29">
        <v>24</v>
      </c>
      <c r="H4862" s="29">
        <v>6</v>
      </c>
      <c r="I4862" s="29">
        <v>2018</v>
      </c>
      <c r="J4862" s="15">
        <v>2</v>
      </c>
      <c r="K4862" s="15">
        <v>5</v>
      </c>
      <c r="L4862" s="15">
        <v>0</v>
      </c>
      <c r="M4862" s="15">
        <v>0</v>
      </c>
      <c r="N4862" s="27" t="e">
        <f>SUMIF(#REF!,'Integrantes original'!A4649,#REF!)</f>
        <v>#REF!</v>
      </c>
      <c r="O4862" s="27">
        <f t="shared" si="300"/>
        <v>24062018</v>
      </c>
      <c r="P4862" s="27">
        <f t="shared" si="301"/>
        <v>240620181</v>
      </c>
      <c r="Q4862" s="31">
        <f t="shared" si="302"/>
        <v>46500211240618</v>
      </c>
      <c r="R4862" s="27">
        <f>COUNTIF(tratycont!S:S,'Integrantes original'!Q4862)</f>
        <v>1</v>
      </c>
      <c r="S4862" s="27">
        <f t="shared" si="303"/>
        <v>1</v>
      </c>
    </row>
    <row r="4863" spans="1:19" x14ac:dyDescent="0.15">
      <c r="A4863" s="29">
        <v>4650031</v>
      </c>
      <c r="B4863" s="29">
        <v>465003101</v>
      </c>
      <c r="C4863" s="29" t="s">
        <v>16</v>
      </c>
      <c r="D4863" s="30" t="s">
        <v>279</v>
      </c>
      <c r="E4863" s="30" t="s">
        <v>3971</v>
      </c>
      <c r="F4863" s="15">
        <v>1</v>
      </c>
      <c r="G4863" s="29">
        <v>28</v>
      </c>
      <c r="H4863" s="29">
        <v>4</v>
      </c>
      <c r="I4863" s="29">
        <v>1994</v>
      </c>
      <c r="J4863" s="15">
        <v>-1</v>
      </c>
      <c r="K4863" s="15">
        <v>-1</v>
      </c>
      <c r="L4863" s="15">
        <v>0</v>
      </c>
      <c r="M4863" s="15">
        <v>0</v>
      </c>
      <c r="N4863" s="27" t="e">
        <f>SUMIF(#REF!,'Integrantes original'!A4650,#REF!)</f>
        <v>#REF!</v>
      </c>
      <c r="O4863" s="27">
        <f t="shared" si="300"/>
        <v>28041994</v>
      </c>
      <c r="P4863" s="27">
        <f t="shared" si="301"/>
        <v>280419941</v>
      </c>
      <c r="Q4863" s="31">
        <f t="shared" si="302"/>
        <v>46500311280494</v>
      </c>
      <c r="R4863" s="27">
        <f>COUNTIF(tratycont!S:S,'Integrantes original'!Q4863)</f>
        <v>0</v>
      </c>
      <c r="S4863" s="27">
        <f t="shared" si="303"/>
        <v>0</v>
      </c>
    </row>
    <row r="4864" spans="1:19" x14ac:dyDescent="0.15">
      <c r="A4864" s="29">
        <v>4650031</v>
      </c>
      <c r="B4864" s="29">
        <v>465003102</v>
      </c>
      <c r="C4864" s="29" t="s">
        <v>19</v>
      </c>
      <c r="D4864" s="30" t="s">
        <v>3972</v>
      </c>
      <c r="E4864" s="30" t="s">
        <v>878</v>
      </c>
      <c r="F4864" s="15">
        <v>2</v>
      </c>
      <c r="G4864" s="29">
        <v>19</v>
      </c>
      <c r="H4864" s="29">
        <v>3</v>
      </c>
      <c r="I4864" s="29">
        <v>2000</v>
      </c>
      <c r="J4864" s="15">
        <v>1</v>
      </c>
      <c r="K4864" s="15">
        <v>0</v>
      </c>
      <c r="L4864" s="15">
        <v>1</v>
      </c>
      <c r="M4864" s="15">
        <v>1</v>
      </c>
      <c r="N4864" s="27" t="e">
        <f>SUMIF(#REF!,'Integrantes original'!A4651,#REF!)</f>
        <v>#REF!</v>
      </c>
      <c r="O4864" s="27">
        <f t="shared" si="300"/>
        <v>19032000</v>
      </c>
      <c r="P4864" s="27">
        <f t="shared" si="301"/>
        <v>190320002</v>
      </c>
      <c r="Q4864" s="31">
        <f t="shared" si="302"/>
        <v>46500312190300</v>
      </c>
      <c r="R4864" s="27">
        <f>COUNTIF(tratycont!S:S,'Integrantes original'!Q4864)</f>
        <v>0</v>
      </c>
      <c r="S4864" s="27">
        <f t="shared" si="303"/>
        <v>0</v>
      </c>
    </row>
    <row r="4865" spans="1:19" x14ac:dyDescent="0.15">
      <c r="A4865" s="29">
        <v>4650031</v>
      </c>
      <c r="B4865" s="29">
        <v>465003103</v>
      </c>
      <c r="C4865" s="29" t="s">
        <v>22</v>
      </c>
      <c r="D4865" s="30" t="s">
        <v>3973</v>
      </c>
      <c r="E4865" s="30" t="s">
        <v>3974</v>
      </c>
      <c r="F4865" s="15">
        <v>2</v>
      </c>
      <c r="G4865" s="29">
        <v>3</v>
      </c>
      <c r="H4865" s="29">
        <v>5</v>
      </c>
      <c r="I4865" s="29">
        <v>2018</v>
      </c>
      <c r="J4865" s="15">
        <v>2</v>
      </c>
      <c r="K4865" s="15">
        <v>2</v>
      </c>
      <c r="L4865" s="15">
        <v>0</v>
      </c>
      <c r="M4865" s="15">
        <v>0</v>
      </c>
      <c r="N4865" s="27" t="e">
        <f>SUMIF(#REF!,'Integrantes original'!A4652,#REF!)</f>
        <v>#REF!</v>
      </c>
      <c r="O4865" s="27">
        <f t="shared" si="300"/>
        <v>3052018</v>
      </c>
      <c r="P4865" s="27">
        <f t="shared" si="301"/>
        <v>30520182</v>
      </c>
      <c r="Q4865" s="31">
        <f t="shared" si="302"/>
        <v>46500312030518</v>
      </c>
      <c r="R4865" s="27">
        <f>COUNTIF(tratycont!S:S,'Integrantes original'!Q4865)</f>
        <v>1</v>
      </c>
      <c r="S4865" s="27">
        <f t="shared" si="303"/>
        <v>1</v>
      </c>
    </row>
    <row r="4866" spans="1:19" x14ac:dyDescent="0.15">
      <c r="A4866" s="29">
        <v>4650041</v>
      </c>
      <c r="B4866" s="29">
        <v>465004101</v>
      </c>
      <c r="C4866" s="29" t="s">
        <v>16</v>
      </c>
      <c r="D4866" s="30" t="s">
        <v>2827</v>
      </c>
      <c r="E4866" s="30" t="s">
        <v>103</v>
      </c>
      <c r="F4866" s="15">
        <v>1</v>
      </c>
      <c r="G4866" s="29">
        <v>31</v>
      </c>
      <c r="H4866" s="29">
        <v>3</v>
      </c>
      <c r="I4866" s="29">
        <v>1957</v>
      </c>
      <c r="J4866" s="15">
        <v>-1</v>
      </c>
      <c r="K4866" s="15">
        <v>-1</v>
      </c>
      <c r="L4866" s="15">
        <v>0</v>
      </c>
      <c r="M4866" s="15">
        <v>0</v>
      </c>
      <c r="N4866" s="27" t="e">
        <f>SUMIF(#REF!,'Integrantes original'!A4653,#REF!)</f>
        <v>#REF!</v>
      </c>
      <c r="O4866" s="27">
        <f t="shared" si="300"/>
        <v>31031957</v>
      </c>
      <c r="P4866" s="27">
        <f t="shared" si="301"/>
        <v>310319571</v>
      </c>
      <c r="Q4866" s="31">
        <f t="shared" si="302"/>
        <v>46500411310357</v>
      </c>
      <c r="R4866" s="27">
        <f>COUNTIF(tratycont!S:S,'Integrantes original'!Q4866)</f>
        <v>0</v>
      </c>
      <c r="S4866" s="27">
        <f t="shared" si="303"/>
        <v>0</v>
      </c>
    </row>
    <row r="4867" spans="1:19" x14ac:dyDescent="0.15">
      <c r="A4867" s="29">
        <v>4650041</v>
      </c>
      <c r="B4867" s="29">
        <v>465004102</v>
      </c>
      <c r="C4867" s="29" t="s">
        <v>19</v>
      </c>
      <c r="D4867" s="30" t="s">
        <v>256</v>
      </c>
      <c r="E4867" s="30" t="s">
        <v>371</v>
      </c>
      <c r="F4867" s="15">
        <v>2</v>
      </c>
      <c r="G4867" s="29">
        <v>30</v>
      </c>
      <c r="H4867" s="29">
        <v>1</v>
      </c>
      <c r="I4867" s="29">
        <v>1958</v>
      </c>
      <c r="J4867" s="15">
        <v>-1</v>
      </c>
      <c r="K4867" s="15">
        <v>-1</v>
      </c>
      <c r="L4867" s="15">
        <v>0</v>
      </c>
      <c r="M4867" s="15">
        <v>0</v>
      </c>
      <c r="N4867" s="27" t="e">
        <f>SUMIF(#REF!,'Integrantes original'!A4654,#REF!)</f>
        <v>#REF!</v>
      </c>
      <c r="O4867" s="27">
        <f t="shared" ref="O4867:O4930" si="304">(((G4867*100)+H4867)*10000)+I4867</f>
        <v>30011958</v>
      </c>
      <c r="P4867" s="27">
        <f t="shared" ref="P4867:P4930" si="305">(O4867*10)+F4867</f>
        <v>300119582</v>
      </c>
      <c r="Q4867" s="31">
        <f t="shared" ref="Q4867:Q4930" si="306">(((((((A4867*10)+F4867)*100)+G4867)*100)+H4867)*100)+RIGHT(I4867,2)</f>
        <v>46500412300158</v>
      </c>
      <c r="R4867" s="27">
        <f>COUNTIF(tratycont!S:S,'Integrantes original'!Q4867)</f>
        <v>0</v>
      </c>
      <c r="S4867" s="27">
        <f t="shared" ref="S4867:S4930" si="307">IF(J4867=2,1,0)</f>
        <v>0</v>
      </c>
    </row>
    <row r="4868" spans="1:19" x14ac:dyDescent="0.15">
      <c r="A4868" s="29">
        <v>4650041</v>
      </c>
      <c r="B4868" s="29">
        <v>465004103</v>
      </c>
      <c r="C4868" s="29" t="s">
        <v>22</v>
      </c>
      <c r="D4868" s="30" t="s">
        <v>461</v>
      </c>
      <c r="E4868" s="30" t="s">
        <v>103</v>
      </c>
      <c r="F4868" s="15">
        <v>1</v>
      </c>
      <c r="G4868" s="29">
        <v>6</v>
      </c>
      <c r="H4868" s="29">
        <v>3</v>
      </c>
      <c r="I4868" s="29">
        <v>1995</v>
      </c>
      <c r="J4868" s="15">
        <v>-1</v>
      </c>
      <c r="K4868" s="15">
        <v>-1</v>
      </c>
      <c r="L4868" s="15">
        <v>0</v>
      </c>
      <c r="M4868" s="15">
        <v>0</v>
      </c>
      <c r="N4868" s="27" t="e">
        <f>SUMIF(#REF!,'Integrantes original'!A4655,#REF!)</f>
        <v>#REF!</v>
      </c>
      <c r="O4868" s="27">
        <f t="shared" si="304"/>
        <v>6031995</v>
      </c>
      <c r="P4868" s="27">
        <f t="shared" si="305"/>
        <v>60319951</v>
      </c>
      <c r="Q4868" s="31">
        <f t="shared" si="306"/>
        <v>46500411060395</v>
      </c>
      <c r="R4868" s="27">
        <f>COUNTIF(tratycont!S:S,'Integrantes original'!Q4868)</f>
        <v>0</v>
      </c>
      <c r="S4868" s="27">
        <f t="shared" si="307"/>
        <v>0</v>
      </c>
    </row>
    <row r="4869" spans="1:19" x14ac:dyDescent="0.15">
      <c r="A4869" s="29">
        <v>4650041</v>
      </c>
      <c r="B4869" s="29">
        <v>465004104</v>
      </c>
      <c r="C4869" s="29" t="s">
        <v>25</v>
      </c>
      <c r="D4869" s="30" t="s">
        <v>3975</v>
      </c>
      <c r="E4869" s="30" t="s">
        <v>103</v>
      </c>
      <c r="F4869" s="15">
        <v>2</v>
      </c>
      <c r="G4869" s="29">
        <v>5</v>
      </c>
      <c r="H4869" s="29">
        <v>8</v>
      </c>
      <c r="I4869" s="29">
        <v>1999</v>
      </c>
      <c r="J4869" s="15">
        <v>1</v>
      </c>
      <c r="K4869" s="15">
        <v>0</v>
      </c>
      <c r="L4869" s="19">
        <v>0</v>
      </c>
      <c r="M4869" s="15">
        <v>0</v>
      </c>
      <c r="N4869" s="27" t="e">
        <f>SUMIF(#REF!,'Integrantes original'!A4656,#REF!)</f>
        <v>#REF!</v>
      </c>
      <c r="O4869" s="27">
        <f t="shared" si="304"/>
        <v>5081999</v>
      </c>
      <c r="P4869" s="27">
        <f t="shared" si="305"/>
        <v>50819992</v>
      </c>
      <c r="Q4869" s="31">
        <f t="shared" si="306"/>
        <v>46500412050899</v>
      </c>
      <c r="R4869" s="27">
        <f>COUNTIF(tratycont!S:S,'Integrantes original'!Q4869)</f>
        <v>0</v>
      </c>
      <c r="S4869" s="27">
        <f t="shared" si="307"/>
        <v>0</v>
      </c>
    </row>
    <row r="4870" spans="1:19" x14ac:dyDescent="0.15">
      <c r="A4870" s="29">
        <v>4650041</v>
      </c>
      <c r="B4870" s="29">
        <v>465004105</v>
      </c>
      <c r="C4870" s="29" t="s">
        <v>27</v>
      </c>
      <c r="D4870" s="30" t="s">
        <v>3976</v>
      </c>
      <c r="E4870" s="30" t="s">
        <v>1665</v>
      </c>
      <c r="F4870" s="15">
        <v>2</v>
      </c>
      <c r="G4870" s="29">
        <v>20</v>
      </c>
      <c r="H4870" s="29">
        <v>1</v>
      </c>
      <c r="I4870" s="29">
        <v>1998</v>
      </c>
      <c r="J4870" s="15">
        <v>1</v>
      </c>
      <c r="K4870" s="15">
        <v>0</v>
      </c>
      <c r="L4870" s="15">
        <v>1</v>
      </c>
      <c r="M4870" s="15">
        <v>1</v>
      </c>
      <c r="N4870" s="27" t="e">
        <f>SUMIF(#REF!,'Integrantes original'!A4657,#REF!)</f>
        <v>#REF!</v>
      </c>
      <c r="O4870" s="27">
        <f t="shared" si="304"/>
        <v>20011998</v>
      </c>
      <c r="P4870" s="27">
        <f t="shared" si="305"/>
        <v>200119982</v>
      </c>
      <c r="Q4870" s="31">
        <f t="shared" si="306"/>
        <v>46500412200198</v>
      </c>
      <c r="R4870" s="27">
        <f>COUNTIF(tratycont!S:S,'Integrantes original'!Q4870)</f>
        <v>0</v>
      </c>
      <c r="S4870" s="27">
        <f t="shared" si="307"/>
        <v>0</v>
      </c>
    </row>
    <row r="4871" spans="1:19" x14ac:dyDescent="0.15">
      <c r="A4871" s="29">
        <v>4650041</v>
      </c>
      <c r="B4871" s="29">
        <v>465004106</v>
      </c>
      <c r="C4871" s="29" t="s">
        <v>30</v>
      </c>
      <c r="D4871" s="30" t="s">
        <v>984</v>
      </c>
      <c r="E4871" s="30" t="s">
        <v>950</v>
      </c>
      <c r="F4871" s="15">
        <v>1</v>
      </c>
      <c r="G4871" s="29">
        <v>12</v>
      </c>
      <c r="H4871" s="29">
        <v>2</v>
      </c>
      <c r="I4871" s="29">
        <v>1998</v>
      </c>
      <c r="J4871" s="15">
        <v>-1</v>
      </c>
      <c r="K4871" s="15">
        <v>-1</v>
      </c>
      <c r="L4871" s="15">
        <v>0</v>
      </c>
      <c r="M4871" s="15">
        <v>0</v>
      </c>
      <c r="N4871" s="27" t="e">
        <f>SUMIF(#REF!,'Integrantes original'!A4658,#REF!)</f>
        <v>#REF!</v>
      </c>
      <c r="O4871" s="27">
        <f t="shared" si="304"/>
        <v>12021998</v>
      </c>
      <c r="P4871" s="27">
        <f t="shared" si="305"/>
        <v>120219981</v>
      </c>
      <c r="Q4871" s="31">
        <f t="shared" si="306"/>
        <v>46500411120298</v>
      </c>
      <c r="R4871" s="27">
        <f>COUNTIF(tratycont!S:S,'Integrantes original'!Q4871)</f>
        <v>0</v>
      </c>
      <c r="S4871" s="27">
        <f t="shared" si="307"/>
        <v>0</v>
      </c>
    </row>
    <row r="4872" spans="1:19" x14ac:dyDescent="0.15">
      <c r="A4872" s="29">
        <v>4650041</v>
      </c>
      <c r="B4872" s="29">
        <v>465004107</v>
      </c>
      <c r="C4872" s="29" t="s">
        <v>56</v>
      </c>
      <c r="D4872" s="30" t="s">
        <v>3977</v>
      </c>
      <c r="E4872" s="30" t="s">
        <v>3978</v>
      </c>
      <c r="F4872" s="15">
        <v>1</v>
      </c>
      <c r="G4872" s="29">
        <v>31</v>
      </c>
      <c r="H4872" s="29">
        <v>5</v>
      </c>
      <c r="I4872" s="29">
        <v>2015</v>
      </c>
      <c r="J4872" s="15">
        <v>-1</v>
      </c>
      <c r="K4872" s="15">
        <v>-1</v>
      </c>
      <c r="L4872" s="15">
        <v>0</v>
      </c>
      <c r="M4872" s="15">
        <v>0</v>
      </c>
      <c r="N4872" s="27" t="e">
        <f>SUMIF(#REF!,'Integrantes original'!A4659,#REF!)</f>
        <v>#REF!</v>
      </c>
      <c r="O4872" s="27">
        <f t="shared" si="304"/>
        <v>31052015</v>
      </c>
      <c r="P4872" s="27">
        <f t="shared" si="305"/>
        <v>310520151</v>
      </c>
      <c r="Q4872" s="31">
        <f t="shared" si="306"/>
        <v>46500411310515</v>
      </c>
      <c r="R4872" s="27">
        <f>COUNTIF(tratycont!S:S,'Integrantes original'!Q4872)</f>
        <v>0</v>
      </c>
      <c r="S4872" s="27">
        <f t="shared" si="307"/>
        <v>0</v>
      </c>
    </row>
    <row r="4873" spans="1:19" x14ac:dyDescent="0.15">
      <c r="A4873" s="29">
        <v>4650041</v>
      </c>
      <c r="B4873" s="29">
        <v>465004108</v>
      </c>
      <c r="C4873" s="29" t="s">
        <v>58</v>
      </c>
      <c r="D4873" s="30" t="s">
        <v>3979</v>
      </c>
      <c r="E4873" s="30" t="s">
        <v>3978</v>
      </c>
      <c r="F4873" s="15">
        <v>1</v>
      </c>
      <c r="G4873" s="29">
        <v>21</v>
      </c>
      <c r="H4873" s="29">
        <v>4</v>
      </c>
      <c r="I4873" s="29">
        <v>2018</v>
      </c>
      <c r="J4873" s="15">
        <v>2</v>
      </c>
      <c r="K4873" s="15">
        <v>5</v>
      </c>
      <c r="L4873" s="15">
        <v>0</v>
      </c>
      <c r="M4873" s="15">
        <v>0</v>
      </c>
      <c r="N4873" s="27" t="e">
        <f>SUMIF(#REF!,'Integrantes original'!A4660,#REF!)</f>
        <v>#REF!</v>
      </c>
      <c r="O4873" s="27">
        <f t="shared" si="304"/>
        <v>21042018</v>
      </c>
      <c r="P4873" s="27">
        <f t="shared" si="305"/>
        <v>210420181</v>
      </c>
      <c r="Q4873" s="31">
        <f t="shared" si="306"/>
        <v>46500411210418</v>
      </c>
      <c r="R4873" s="27">
        <f>COUNTIF(tratycont!S:S,'Integrantes original'!Q4873)</f>
        <v>1</v>
      </c>
      <c r="S4873" s="27">
        <f t="shared" si="307"/>
        <v>1</v>
      </c>
    </row>
    <row r="4874" spans="1:19" x14ac:dyDescent="0.15">
      <c r="A4874" s="29">
        <v>4650041</v>
      </c>
      <c r="B4874" s="29">
        <v>465004109</v>
      </c>
      <c r="C4874" s="29" t="s">
        <v>120</v>
      </c>
      <c r="D4874" s="30" t="s">
        <v>3980</v>
      </c>
      <c r="E4874" s="30" t="s">
        <v>3981</v>
      </c>
      <c r="F4874" s="15">
        <v>1</v>
      </c>
      <c r="G4874" s="29">
        <v>1</v>
      </c>
      <c r="H4874" s="29">
        <v>6</v>
      </c>
      <c r="I4874" s="29">
        <v>2018</v>
      </c>
      <c r="J4874" s="15">
        <v>2</v>
      </c>
      <c r="K4874" s="15">
        <v>4</v>
      </c>
      <c r="L4874" s="15">
        <v>0</v>
      </c>
      <c r="M4874" s="15">
        <v>0</v>
      </c>
      <c r="N4874" s="27" t="e">
        <f>SUMIF(#REF!,'Integrantes original'!A4661,#REF!)</f>
        <v>#REF!</v>
      </c>
      <c r="O4874" s="27">
        <f t="shared" si="304"/>
        <v>1062018</v>
      </c>
      <c r="P4874" s="27">
        <f t="shared" si="305"/>
        <v>10620181</v>
      </c>
      <c r="Q4874" s="31">
        <f t="shared" si="306"/>
        <v>46500411010618</v>
      </c>
      <c r="R4874" s="27">
        <f>COUNTIF(tratycont!S:S,'Integrantes original'!Q4874)</f>
        <v>1</v>
      </c>
      <c r="S4874" s="27">
        <f t="shared" si="307"/>
        <v>1</v>
      </c>
    </row>
    <row r="4875" spans="1:19" x14ac:dyDescent="0.15">
      <c r="A4875" s="29">
        <v>4650051</v>
      </c>
      <c r="B4875" s="29">
        <v>465005101</v>
      </c>
      <c r="C4875" s="29" t="s">
        <v>16</v>
      </c>
      <c r="D4875" s="30" t="s">
        <v>811</v>
      </c>
      <c r="E4875" s="30" t="s">
        <v>195</v>
      </c>
      <c r="F4875" s="15">
        <v>1</v>
      </c>
      <c r="G4875" s="29">
        <v>11</v>
      </c>
      <c r="H4875" s="29">
        <v>12</v>
      </c>
      <c r="I4875" s="29">
        <v>1978</v>
      </c>
      <c r="J4875" s="15">
        <v>-1</v>
      </c>
      <c r="K4875" s="15">
        <v>-1</v>
      </c>
      <c r="L4875" s="15">
        <v>0</v>
      </c>
      <c r="M4875" s="15">
        <v>0</v>
      </c>
      <c r="N4875" s="27" t="e">
        <f>SUMIF(#REF!,'Integrantes original'!A4671,#REF!)</f>
        <v>#REF!</v>
      </c>
      <c r="O4875" s="27">
        <f t="shared" si="304"/>
        <v>11121978</v>
      </c>
      <c r="P4875" s="27">
        <f t="shared" si="305"/>
        <v>111219781</v>
      </c>
      <c r="Q4875" s="31">
        <f t="shared" si="306"/>
        <v>46500511111278</v>
      </c>
      <c r="R4875" s="27">
        <f>COUNTIF(tratycont!S:S,'Integrantes original'!Q4875)</f>
        <v>0</v>
      </c>
      <c r="S4875" s="27">
        <f t="shared" si="307"/>
        <v>0</v>
      </c>
    </row>
    <row r="4876" spans="1:19" x14ac:dyDescent="0.15">
      <c r="A4876" s="29">
        <v>4650051</v>
      </c>
      <c r="B4876" s="29">
        <v>465005102</v>
      </c>
      <c r="C4876" s="29" t="s">
        <v>19</v>
      </c>
      <c r="D4876" s="30" t="s">
        <v>3982</v>
      </c>
      <c r="E4876" s="30" t="s">
        <v>144</v>
      </c>
      <c r="F4876" s="15">
        <v>2</v>
      </c>
      <c r="G4876" s="29">
        <v>8</v>
      </c>
      <c r="H4876" s="29">
        <v>7</v>
      </c>
      <c r="I4876" s="29">
        <v>1979</v>
      </c>
      <c r="J4876" s="15">
        <v>1</v>
      </c>
      <c r="K4876" s="15">
        <v>0</v>
      </c>
      <c r="L4876" s="15">
        <v>1</v>
      </c>
      <c r="M4876" s="15">
        <v>1</v>
      </c>
      <c r="N4876" s="27" t="e">
        <f>SUMIF(#REF!,'Integrantes original'!A4672,#REF!)</f>
        <v>#REF!</v>
      </c>
      <c r="O4876" s="27">
        <f t="shared" si="304"/>
        <v>8071979</v>
      </c>
      <c r="P4876" s="27">
        <f t="shared" si="305"/>
        <v>80719792</v>
      </c>
      <c r="Q4876" s="31">
        <f t="shared" si="306"/>
        <v>46500512080779</v>
      </c>
      <c r="R4876" s="27">
        <f>COUNTIF(tratycont!S:S,'Integrantes original'!Q4876)</f>
        <v>0</v>
      </c>
      <c r="S4876" s="27">
        <f t="shared" si="307"/>
        <v>0</v>
      </c>
    </row>
    <row r="4877" spans="1:19" x14ac:dyDescent="0.15">
      <c r="A4877" s="29">
        <v>4650051</v>
      </c>
      <c r="B4877" s="29">
        <v>465005103</v>
      </c>
      <c r="C4877" s="29" t="s">
        <v>22</v>
      </c>
      <c r="D4877" s="30" t="s">
        <v>2358</v>
      </c>
      <c r="E4877" s="30" t="s">
        <v>195</v>
      </c>
      <c r="F4877" s="15">
        <v>2</v>
      </c>
      <c r="G4877" s="29">
        <v>6</v>
      </c>
      <c r="H4877" s="29">
        <v>8</v>
      </c>
      <c r="I4877" s="29">
        <v>1999</v>
      </c>
      <c r="J4877" s="15">
        <v>-1</v>
      </c>
      <c r="K4877" s="15">
        <v>-1</v>
      </c>
      <c r="L4877" s="15">
        <v>0</v>
      </c>
      <c r="M4877" s="15">
        <v>0</v>
      </c>
      <c r="N4877" s="27" t="e">
        <f>SUMIF(#REF!,'Integrantes original'!A4673,#REF!)</f>
        <v>#REF!</v>
      </c>
      <c r="O4877" s="27">
        <f t="shared" si="304"/>
        <v>6081999</v>
      </c>
      <c r="P4877" s="27">
        <f t="shared" si="305"/>
        <v>60819992</v>
      </c>
      <c r="Q4877" s="31">
        <f t="shared" si="306"/>
        <v>46500512060899</v>
      </c>
      <c r="R4877" s="27">
        <f>COUNTIF(tratycont!S:S,'Integrantes original'!Q4877)</f>
        <v>0</v>
      </c>
      <c r="S4877" s="27">
        <f t="shared" si="307"/>
        <v>0</v>
      </c>
    </row>
    <row r="4878" spans="1:19" x14ac:dyDescent="0.15">
      <c r="A4878" s="29">
        <v>4650051</v>
      </c>
      <c r="B4878" s="29">
        <v>465005104</v>
      </c>
      <c r="C4878" s="29" t="s">
        <v>25</v>
      </c>
      <c r="D4878" s="30" t="s">
        <v>2386</v>
      </c>
      <c r="E4878" s="30" t="s">
        <v>195</v>
      </c>
      <c r="F4878" s="15">
        <v>1</v>
      </c>
      <c r="G4878" s="29">
        <v>3</v>
      </c>
      <c r="H4878" s="29">
        <v>5</v>
      </c>
      <c r="I4878" s="29">
        <v>2002</v>
      </c>
      <c r="J4878" s="15">
        <v>-1</v>
      </c>
      <c r="K4878" s="15">
        <v>-1</v>
      </c>
      <c r="L4878" s="15">
        <v>0</v>
      </c>
      <c r="M4878" s="15">
        <v>0</v>
      </c>
      <c r="N4878" s="27" t="e">
        <f>SUMIF(#REF!,'Integrantes original'!A4674,#REF!)</f>
        <v>#REF!</v>
      </c>
      <c r="O4878" s="27">
        <f t="shared" si="304"/>
        <v>3052002</v>
      </c>
      <c r="P4878" s="27">
        <f t="shared" si="305"/>
        <v>30520021</v>
      </c>
      <c r="Q4878" s="31">
        <f t="shared" si="306"/>
        <v>46500511030502</v>
      </c>
      <c r="R4878" s="27">
        <f>COUNTIF(tratycont!S:S,'Integrantes original'!Q4878)</f>
        <v>0</v>
      </c>
      <c r="S4878" s="27">
        <f t="shared" si="307"/>
        <v>0</v>
      </c>
    </row>
    <row r="4879" spans="1:19" x14ac:dyDescent="0.15">
      <c r="A4879" s="29">
        <v>4650051</v>
      </c>
      <c r="B4879" s="29">
        <v>465005105</v>
      </c>
      <c r="C4879" s="29" t="s">
        <v>27</v>
      </c>
      <c r="D4879" s="30" t="s">
        <v>3983</v>
      </c>
      <c r="E4879" s="30" t="s">
        <v>195</v>
      </c>
      <c r="F4879" s="15">
        <v>2</v>
      </c>
      <c r="G4879" s="29">
        <v>27</v>
      </c>
      <c r="H4879" s="29">
        <v>10</v>
      </c>
      <c r="I4879" s="29">
        <v>2005</v>
      </c>
      <c r="J4879" s="15">
        <v>-1</v>
      </c>
      <c r="K4879" s="15">
        <v>-1</v>
      </c>
      <c r="L4879" s="15">
        <v>0</v>
      </c>
      <c r="M4879" s="15">
        <v>0</v>
      </c>
      <c r="N4879" s="27" t="e">
        <f>SUMIF(#REF!,'Integrantes original'!A4675,#REF!)</f>
        <v>#REF!</v>
      </c>
      <c r="O4879" s="27">
        <f t="shared" si="304"/>
        <v>27102005</v>
      </c>
      <c r="P4879" s="27">
        <f t="shared" si="305"/>
        <v>271020052</v>
      </c>
      <c r="Q4879" s="31">
        <f t="shared" si="306"/>
        <v>46500512271005</v>
      </c>
      <c r="R4879" s="27">
        <f>COUNTIF(tratycont!S:S,'Integrantes original'!Q4879)</f>
        <v>0</v>
      </c>
      <c r="S4879" s="27">
        <f t="shared" si="307"/>
        <v>0</v>
      </c>
    </row>
    <row r="4880" spans="1:19" x14ac:dyDescent="0.15">
      <c r="A4880" s="29">
        <v>4650051</v>
      </c>
      <c r="B4880" s="29">
        <v>465005106</v>
      </c>
      <c r="C4880" s="29" t="s">
        <v>30</v>
      </c>
      <c r="D4880" s="30" t="s">
        <v>3984</v>
      </c>
      <c r="E4880" s="30" t="s">
        <v>195</v>
      </c>
      <c r="F4880" s="15">
        <v>2</v>
      </c>
      <c r="G4880" s="29">
        <v>6</v>
      </c>
      <c r="H4880" s="29">
        <v>2</v>
      </c>
      <c r="I4880" s="29">
        <v>2009</v>
      </c>
      <c r="J4880" s="15">
        <v>-1</v>
      </c>
      <c r="K4880" s="15">
        <v>-1</v>
      </c>
      <c r="L4880" s="15">
        <v>0</v>
      </c>
      <c r="M4880" s="15">
        <v>0</v>
      </c>
      <c r="N4880" s="27" t="e">
        <f>SUMIF(#REF!,'Integrantes original'!A4676,#REF!)</f>
        <v>#REF!</v>
      </c>
      <c r="O4880" s="27">
        <f t="shared" si="304"/>
        <v>6022009</v>
      </c>
      <c r="P4880" s="27">
        <f t="shared" si="305"/>
        <v>60220092</v>
      </c>
      <c r="Q4880" s="31">
        <f t="shared" si="306"/>
        <v>46500512060209</v>
      </c>
      <c r="R4880" s="27">
        <f>COUNTIF(tratycont!S:S,'Integrantes original'!Q4880)</f>
        <v>0</v>
      </c>
      <c r="S4880" s="27">
        <f t="shared" si="307"/>
        <v>0</v>
      </c>
    </row>
    <row r="4881" spans="1:19" x14ac:dyDescent="0.15">
      <c r="A4881" s="29">
        <v>4650051</v>
      </c>
      <c r="B4881" s="29">
        <v>465005107</v>
      </c>
      <c r="C4881" s="29" t="s">
        <v>56</v>
      </c>
      <c r="D4881" s="30" t="s">
        <v>3816</v>
      </c>
      <c r="E4881" s="30" t="s">
        <v>195</v>
      </c>
      <c r="F4881" s="15">
        <v>2</v>
      </c>
      <c r="G4881" s="29">
        <v>1</v>
      </c>
      <c r="H4881" s="29">
        <v>7</v>
      </c>
      <c r="I4881" s="29">
        <v>2018</v>
      </c>
      <c r="J4881" s="15">
        <v>2</v>
      </c>
      <c r="K4881" s="15">
        <v>2</v>
      </c>
      <c r="L4881" s="15">
        <v>0</v>
      </c>
      <c r="M4881" s="15">
        <v>0</v>
      </c>
      <c r="N4881" s="27" t="e">
        <f>SUMIF(#REF!,'Integrantes original'!A4677,#REF!)</f>
        <v>#REF!</v>
      </c>
      <c r="O4881" s="27">
        <f t="shared" si="304"/>
        <v>1072018</v>
      </c>
      <c r="P4881" s="27">
        <f t="shared" si="305"/>
        <v>10720182</v>
      </c>
      <c r="Q4881" s="31">
        <f t="shared" si="306"/>
        <v>46500512010718</v>
      </c>
      <c r="R4881" s="27">
        <f>COUNTIF(tratycont!S:S,'Integrantes original'!Q4881)</f>
        <v>1</v>
      </c>
      <c r="S4881" s="27">
        <f t="shared" si="307"/>
        <v>1</v>
      </c>
    </row>
    <row r="4882" spans="1:19" x14ac:dyDescent="0.15">
      <c r="A4882" s="29">
        <v>4650061</v>
      </c>
      <c r="B4882" s="29">
        <v>465006101</v>
      </c>
      <c r="C4882" s="29" t="s">
        <v>16</v>
      </c>
      <c r="D4882" s="30" t="s">
        <v>791</v>
      </c>
      <c r="E4882" s="30" t="s">
        <v>964</v>
      </c>
      <c r="F4882" s="15">
        <v>1</v>
      </c>
      <c r="G4882" s="29">
        <v>4</v>
      </c>
      <c r="H4882" s="29">
        <v>9</v>
      </c>
      <c r="I4882" s="29">
        <v>1950</v>
      </c>
      <c r="J4882" s="15">
        <v>-1</v>
      </c>
      <c r="K4882" s="15">
        <v>-1</v>
      </c>
      <c r="L4882" s="15">
        <v>0</v>
      </c>
      <c r="M4882" s="15">
        <v>0</v>
      </c>
      <c r="N4882" s="27" t="e">
        <f>SUMIF(#REF!,'Integrantes original'!A4678,#REF!)</f>
        <v>#REF!</v>
      </c>
      <c r="O4882" s="27">
        <f t="shared" si="304"/>
        <v>4091950</v>
      </c>
      <c r="P4882" s="27">
        <f t="shared" si="305"/>
        <v>40919501</v>
      </c>
      <c r="Q4882" s="31">
        <f t="shared" si="306"/>
        <v>46500611040950</v>
      </c>
      <c r="R4882" s="27">
        <f>COUNTIF(tratycont!S:S,'Integrantes original'!Q4882)</f>
        <v>0</v>
      </c>
      <c r="S4882" s="27">
        <f t="shared" si="307"/>
        <v>0</v>
      </c>
    </row>
    <row r="4883" spans="1:19" x14ac:dyDescent="0.15">
      <c r="A4883" s="29">
        <v>4650061</v>
      </c>
      <c r="B4883" s="29">
        <v>465006102</v>
      </c>
      <c r="C4883" s="29" t="s">
        <v>19</v>
      </c>
      <c r="D4883" s="30" t="s">
        <v>940</v>
      </c>
      <c r="E4883" s="30" t="s">
        <v>964</v>
      </c>
      <c r="F4883" s="15">
        <v>2</v>
      </c>
      <c r="G4883" s="29">
        <v>16</v>
      </c>
      <c r="H4883" s="29">
        <v>9</v>
      </c>
      <c r="I4883" s="29">
        <v>1989</v>
      </c>
      <c r="J4883" s="15">
        <v>1</v>
      </c>
      <c r="K4883" s="15">
        <v>0</v>
      </c>
      <c r="L4883" s="15">
        <v>1</v>
      </c>
      <c r="M4883" s="15">
        <v>2</v>
      </c>
      <c r="N4883" s="27" t="e">
        <f>SUMIF(#REF!,'Integrantes original'!A4679,#REF!)</f>
        <v>#REF!</v>
      </c>
      <c r="O4883" s="27">
        <f t="shared" si="304"/>
        <v>16091989</v>
      </c>
      <c r="P4883" s="27">
        <f t="shared" si="305"/>
        <v>160919892</v>
      </c>
      <c r="Q4883" s="31">
        <f t="shared" si="306"/>
        <v>46500612160989</v>
      </c>
      <c r="R4883" s="27">
        <f>COUNTIF(tratycont!S:S,'Integrantes original'!Q4883)</f>
        <v>0</v>
      </c>
      <c r="S4883" s="27">
        <f t="shared" si="307"/>
        <v>0</v>
      </c>
    </row>
    <row r="4884" spans="1:19" x14ac:dyDescent="0.15">
      <c r="A4884" s="29">
        <v>4650061</v>
      </c>
      <c r="B4884" s="29">
        <v>465006103</v>
      </c>
      <c r="C4884" s="29" t="s">
        <v>22</v>
      </c>
      <c r="D4884" s="30" t="s">
        <v>3985</v>
      </c>
      <c r="E4884" s="30" t="s">
        <v>964</v>
      </c>
      <c r="F4884" s="15">
        <v>1</v>
      </c>
      <c r="G4884" s="29">
        <v>6</v>
      </c>
      <c r="H4884" s="29">
        <v>3</v>
      </c>
      <c r="I4884" s="29">
        <v>2008</v>
      </c>
      <c r="J4884" s="15">
        <v>-1</v>
      </c>
      <c r="K4884" s="15">
        <v>-1</v>
      </c>
      <c r="L4884" s="15">
        <v>0</v>
      </c>
      <c r="M4884" s="15">
        <v>0</v>
      </c>
      <c r="N4884" s="27" t="e">
        <f>SUMIF(#REF!,'Integrantes original'!A4680,#REF!)</f>
        <v>#REF!</v>
      </c>
      <c r="O4884" s="27">
        <f t="shared" si="304"/>
        <v>6032008</v>
      </c>
      <c r="P4884" s="27">
        <f t="shared" si="305"/>
        <v>60320081</v>
      </c>
      <c r="Q4884" s="31">
        <f t="shared" si="306"/>
        <v>46500611060308</v>
      </c>
      <c r="R4884" s="27">
        <f>COUNTIF(tratycont!S:S,'Integrantes original'!Q4884)</f>
        <v>0</v>
      </c>
      <c r="S4884" s="27">
        <f t="shared" si="307"/>
        <v>0</v>
      </c>
    </row>
    <row r="4885" spans="1:19" x14ac:dyDescent="0.15">
      <c r="A4885" s="29">
        <v>4650061</v>
      </c>
      <c r="B4885" s="29">
        <v>465006104</v>
      </c>
      <c r="C4885" s="29" t="s">
        <v>25</v>
      </c>
      <c r="D4885" s="30" t="s">
        <v>3986</v>
      </c>
      <c r="E4885" s="30" t="s">
        <v>964</v>
      </c>
      <c r="F4885" s="15">
        <v>1</v>
      </c>
      <c r="G4885" s="29">
        <v>22</v>
      </c>
      <c r="H4885" s="29">
        <v>6</v>
      </c>
      <c r="I4885" s="29">
        <v>2018</v>
      </c>
      <c r="J4885" s="15">
        <v>2</v>
      </c>
      <c r="K4885" s="15">
        <v>2</v>
      </c>
      <c r="L4885" s="15">
        <v>0</v>
      </c>
      <c r="M4885" s="15">
        <v>0</v>
      </c>
      <c r="N4885" s="27" t="e">
        <f>SUMIF(#REF!,'Integrantes original'!A4681,#REF!)</f>
        <v>#REF!</v>
      </c>
      <c r="O4885" s="27">
        <f t="shared" si="304"/>
        <v>22062018</v>
      </c>
      <c r="P4885" s="27">
        <f t="shared" si="305"/>
        <v>220620181</v>
      </c>
      <c r="Q4885" s="31">
        <f t="shared" si="306"/>
        <v>46500611220618</v>
      </c>
      <c r="R4885" s="27">
        <f>COUNTIF(tratycont!S:S,'Integrantes original'!Q4885)</f>
        <v>1</v>
      </c>
      <c r="S4885" s="27">
        <f t="shared" si="307"/>
        <v>1</v>
      </c>
    </row>
    <row r="4886" spans="1:19" x14ac:dyDescent="0.15">
      <c r="A4886" s="29">
        <v>4650071</v>
      </c>
      <c r="B4886" s="29">
        <v>465007101</v>
      </c>
      <c r="C4886" s="29" t="s">
        <v>16</v>
      </c>
      <c r="D4886" s="30" t="s">
        <v>611</v>
      </c>
      <c r="E4886" s="30" t="s">
        <v>3987</v>
      </c>
      <c r="F4886" s="15">
        <v>1</v>
      </c>
      <c r="G4886" s="29">
        <v>27</v>
      </c>
      <c r="H4886" s="29">
        <v>2</v>
      </c>
      <c r="I4886" s="29">
        <v>1988</v>
      </c>
      <c r="J4886" s="15">
        <v>-1</v>
      </c>
      <c r="K4886" s="15">
        <v>-1</v>
      </c>
      <c r="L4886" s="15">
        <v>0</v>
      </c>
      <c r="M4886" s="15">
        <v>0</v>
      </c>
      <c r="N4886" s="27" t="e">
        <f>SUMIF(#REF!,'Integrantes original'!A4682,#REF!)</f>
        <v>#REF!</v>
      </c>
      <c r="O4886" s="27">
        <f t="shared" si="304"/>
        <v>27021988</v>
      </c>
      <c r="P4886" s="27">
        <f t="shared" si="305"/>
        <v>270219881</v>
      </c>
      <c r="Q4886" s="31">
        <f t="shared" si="306"/>
        <v>46500711270288</v>
      </c>
      <c r="R4886" s="27">
        <f>COUNTIF(tratycont!S:S,'Integrantes original'!Q4886)</f>
        <v>0</v>
      </c>
      <c r="S4886" s="27">
        <f t="shared" si="307"/>
        <v>0</v>
      </c>
    </row>
    <row r="4887" spans="1:19" x14ac:dyDescent="0.15">
      <c r="A4887" s="29">
        <v>4650071</v>
      </c>
      <c r="B4887" s="29">
        <v>465007102</v>
      </c>
      <c r="C4887" s="29" t="s">
        <v>19</v>
      </c>
      <c r="D4887" s="30" t="s">
        <v>3988</v>
      </c>
      <c r="E4887" s="30" t="s">
        <v>32</v>
      </c>
      <c r="F4887" s="15">
        <v>2</v>
      </c>
      <c r="G4887" s="29">
        <v>14</v>
      </c>
      <c r="H4887" s="29">
        <v>10</v>
      </c>
      <c r="I4887" s="29">
        <v>1994</v>
      </c>
      <c r="J4887" s="15">
        <v>1</v>
      </c>
      <c r="K4887" s="15">
        <v>0</v>
      </c>
      <c r="L4887" s="15">
        <v>1</v>
      </c>
      <c r="M4887" s="15">
        <v>2</v>
      </c>
      <c r="N4887" s="27" t="e">
        <f>SUMIF(#REF!,'Integrantes original'!A4683,#REF!)</f>
        <v>#REF!</v>
      </c>
      <c r="O4887" s="27">
        <f t="shared" si="304"/>
        <v>14101994</v>
      </c>
      <c r="P4887" s="27">
        <f t="shared" si="305"/>
        <v>141019942</v>
      </c>
      <c r="Q4887" s="31">
        <f t="shared" si="306"/>
        <v>46500712141094</v>
      </c>
      <c r="R4887" s="27">
        <f>COUNTIF(tratycont!S:S,'Integrantes original'!Q4887)</f>
        <v>0</v>
      </c>
      <c r="S4887" s="27">
        <f t="shared" si="307"/>
        <v>0</v>
      </c>
    </row>
    <row r="4888" spans="1:19" x14ac:dyDescent="0.15">
      <c r="A4888" s="29">
        <v>4650071</v>
      </c>
      <c r="B4888" s="29">
        <v>465007103</v>
      </c>
      <c r="C4888" s="29" t="s">
        <v>22</v>
      </c>
      <c r="D4888" s="30" t="s">
        <v>3989</v>
      </c>
      <c r="E4888" s="30" t="s">
        <v>238</v>
      </c>
      <c r="F4888" s="15">
        <v>2</v>
      </c>
      <c r="G4888" s="29">
        <v>5</v>
      </c>
      <c r="H4888" s="29">
        <v>11</v>
      </c>
      <c r="I4888" s="29">
        <v>2014</v>
      </c>
      <c r="J4888" s="15">
        <v>-1</v>
      </c>
      <c r="K4888" s="15">
        <v>-1</v>
      </c>
      <c r="L4888" s="15">
        <v>0</v>
      </c>
      <c r="M4888" s="15">
        <v>0</v>
      </c>
      <c r="N4888" s="27" t="e">
        <f>SUMIF(#REF!,'Integrantes original'!A4684,#REF!)</f>
        <v>#REF!</v>
      </c>
      <c r="O4888" s="27">
        <f t="shared" si="304"/>
        <v>5112014</v>
      </c>
      <c r="P4888" s="27">
        <f t="shared" si="305"/>
        <v>51120142</v>
      </c>
      <c r="Q4888" s="31">
        <f t="shared" si="306"/>
        <v>46500712051114</v>
      </c>
      <c r="R4888" s="27">
        <f>COUNTIF(tratycont!S:S,'Integrantes original'!Q4888)</f>
        <v>0</v>
      </c>
      <c r="S4888" s="27">
        <f t="shared" si="307"/>
        <v>0</v>
      </c>
    </row>
    <row r="4889" spans="1:19" x14ac:dyDescent="0.15">
      <c r="A4889" s="29">
        <v>4650071</v>
      </c>
      <c r="B4889" s="29">
        <v>465007104</v>
      </c>
      <c r="C4889" s="29" t="s">
        <v>25</v>
      </c>
      <c r="D4889" s="30" t="s">
        <v>3990</v>
      </c>
      <c r="E4889" s="30" t="s">
        <v>238</v>
      </c>
      <c r="F4889" s="15">
        <v>2</v>
      </c>
      <c r="G4889" s="29">
        <v>25</v>
      </c>
      <c r="H4889" s="29">
        <v>6</v>
      </c>
      <c r="I4889" s="29">
        <v>2017</v>
      </c>
      <c r="J4889" s="15">
        <v>2</v>
      </c>
      <c r="K4889" s="15">
        <v>2</v>
      </c>
      <c r="L4889" s="15">
        <v>0</v>
      </c>
      <c r="M4889" s="15">
        <v>0</v>
      </c>
      <c r="N4889" s="27" t="e">
        <f>SUMIF(#REF!,'Integrantes original'!A4685,#REF!)</f>
        <v>#REF!</v>
      </c>
      <c r="O4889" s="27">
        <f t="shared" si="304"/>
        <v>25062017</v>
      </c>
      <c r="P4889" s="27">
        <f t="shared" si="305"/>
        <v>250620172</v>
      </c>
      <c r="Q4889" s="31">
        <f t="shared" si="306"/>
        <v>46500712250617</v>
      </c>
      <c r="R4889" s="27">
        <f>COUNTIF(tratycont!S:S,'Integrantes original'!Q4889)</f>
        <v>0</v>
      </c>
      <c r="S4889" s="27">
        <f t="shared" si="307"/>
        <v>1</v>
      </c>
    </row>
    <row r="4890" spans="1:19" x14ac:dyDescent="0.15">
      <c r="A4890" s="29">
        <v>4650081</v>
      </c>
      <c r="B4890" s="29">
        <v>465008101</v>
      </c>
      <c r="C4890" s="29" t="s">
        <v>16</v>
      </c>
      <c r="D4890" s="30" t="s">
        <v>619</v>
      </c>
      <c r="E4890" s="30" t="s">
        <v>855</v>
      </c>
      <c r="F4890" s="15">
        <v>1</v>
      </c>
      <c r="G4890" s="29">
        <v>24</v>
      </c>
      <c r="H4890" s="29">
        <v>8</v>
      </c>
      <c r="I4890" s="29">
        <v>1984</v>
      </c>
      <c r="J4890" s="15">
        <v>-1</v>
      </c>
      <c r="K4890" s="15">
        <v>-1</v>
      </c>
      <c r="L4890" s="15">
        <v>0</v>
      </c>
      <c r="M4890" s="15">
        <v>0</v>
      </c>
      <c r="N4890" s="27" t="e">
        <f>SUMIF(#REF!,'Integrantes original'!A4686,#REF!)</f>
        <v>#REF!</v>
      </c>
      <c r="O4890" s="27">
        <f t="shared" si="304"/>
        <v>24081984</v>
      </c>
      <c r="P4890" s="27">
        <f t="shared" si="305"/>
        <v>240819841</v>
      </c>
      <c r="Q4890" s="31">
        <f t="shared" si="306"/>
        <v>46500811240884</v>
      </c>
      <c r="R4890" s="27">
        <f>COUNTIF(tratycont!S:S,'Integrantes original'!Q4890)</f>
        <v>0</v>
      </c>
      <c r="S4890" s="27">
        <f t="shared" si="307"/>
        <v>0</v>
      </c>
    </row>
    <row r="4891" spans="1:19" x14ac:dyDescent="0.15">
      <c r="A4891" s="29">
        <v>4650081</v>
      </c>
      <c r="B4891" s="29">
        <v>465008102</v>
      </c>
      <c r="C4891" s="29" t="s">
        <v>19</v>
      </c>
      <c r="D4891" s="30" t="s">
        <v>3991</v>
      </c>
      <c r="E4891" s="30" t="s">
        <v>2148</v>
      </c>
      <c r="F4891" s="15">
        <v>2</v>
      </c>
      <c r="G4891" s="29">
        <v>9</v>
      </c>
      <c r="H4891" s="29">
        <v>2</v>
      </c>
      <c r="I4891" s="29">
        <v>1998</v>
      </c>
      <c r="J4891" s="15">
        <v>1</v>
      </c>
      <c r="K4891" s="15">
        <v>0</v>
      </c>
      <c r="L4891" s="15">
        <v>1</v>
      </c>
      <c r="M4891" s="15">
        <v>2</v>
      </c>
      <c r="N4891" s="27" t="e">
        <f>SUMIF(#REF!,'Integrantes original'!A4687,#REF!)</f>
        <v>#REF!</v>
      </c>
      <c r="O4891" s="27">
        <f t="shared" si="304"/>
        <v>9021998</v>
      </c>
      <c r="P4891" s="27">
        <f t="shared" si="305"/>
        <v>90219982</v>
      </c>
      <c r="Q4891" s="31">
        <f t="shared" si="306"/>
        <v>46500812090298</v>
      </c>
      <c r="R4891" s="27">
        <f>COUNTIF(tratycont!S:S,'Integrantes original'!Q4891)</f>
        <v>0</v>
      </c>
      <c r="S4891" s="27">
        <f t="shared" si="307"/>
        <v>0</v>
      </c>
    </row>
    <row r="4892" spans="1:19" x14ac:dyDescent="0.15">
      <c r="A4892" s="29">
        <v>4650081</v>
      </c>
      <c r="B4892" s="29">
        <v>465008103</v>
      </c>
      <c r="C4892" s="29" t="s">
        <v>22</v>
      </c>
      <c r="D4892" s="30" t="s">
        <v>3942</v>
      </c>
      <c r="E4892" s="30" t="s">
        <v>855</v>
      </c>
      <c r="F4892" s="15">
        <v>2</v>
      </c>
      <c r="G4892" s="29">
        <v>24</v>
      </c>
      <c r="H4892" s="29">
        <v>3</v>
      </c>
      <c r="I4892" s="29">
        <v>2014</v>
      </c>
      <c r="J4892" s="15">
        <v>-1</v>
      </c>
      <c r="K4892" s="15">
        <v>-1</v>
      </c>
      <c r="L4892" s="15">
        <v>0</v>
      </c>
      <c r="M4892" s="15">
        <v>0</v>
      </c>
      <c r="N4892" s="27" t="e">
        <f>SUMIF(#REF!,'Integrantes original'!A4688,#REF!)</f>
        <v>#REF!</v>
      </c>
      <c r="O4892" s="27">
        <f t="shared" si="304"/>
        <v>24032014</v>
      </c>
      <c r="P4892" s="27">
        <f t="shared" si="305"/>
        <v>240320142</v>
      </c>
      <c r="Q4892" s="31">
        <f t="shared" si="306"/>
        <v>46500812240314</v>
      </c>
      <c r="R4892" s="27">
        <f>COUNTIF(tratycont!S:S,'Integrantes original'!Q4892)</f>
        <v>0</v>
      </c>
      <c r="S4892" s="27">
        <f t="shared" si="307"/>
        <v>0</v>
      </c>
    </row>
    <row r="4893" spans="1:19" x14ac:dyDescent="0.15">
      <c r="A4893" s="29">
        <v>4650081</v>
      </c>
      <c r="B4893" s="29">
        <v>465008104</v>
      </c>
      <c r="C4893" s="29" t="s">
        <v>25</v>
      </c>
      <c r="D4893" s="30" t="s">
        <v>3992</v>
      </c>
      <c r="E4893" s="30" t="s">
        <v>855</v>
      </c>
      <c r="F4893" s="15">
        <v>2</v>
      </c>
      <c r="G4893" s="29">
        <v>26</v>
      </c>
      <c r="H4893" s="29">
        <v>8</v>
      </c>
      <c r="I4893" s="29">
        <v>2016</v>
      </c>
      <c r="J4893" s="15">
        <v>-1</v>
      </c>
      <c r="K4893" s="15">
        <v>-1</v>
      </c>
      <c r="L4893" s="15">
        <v>0</v>
      </c>
      <c r="M4893" s="15">
        <v>0</v>
      </c>
      <c r="N4893" s="27" t="e">
        <f>SUMIF(#REF!,'Integrantes original'!A4689,#REF!)</f>
        <v>#REF!</v>
      </c>
      <c r="O4893" s="27">
        <f t="shared" si="304"/>
        <v>26082016</v>
      </c>
      <c r="P4893" s="27">
        <f t="shared" si="305"/>
        <v>260820162</v>
      </c>
      <c r="Q4893" s="31">
        <f t="shared" si="306"/>
        <v>46500812260816</v>
      </c>
      <c r="R4893" s="27">
        <f>COUNTIF(tratycont!S:S,'Integrantes original'!Q4893)</f>
        <v>0</v>
      </c>
      <c r="S4893" s="27">
        <f t="shared" si="307"/>
        <v>0</v>
      </c>
    </row>
    <row r="4894" spans="1:19" x14ac:dyDescent="0.15">
      <c r="A4894" s="29">
        <v>4650081</v>
      </c>
      <c r="B4894" s="29">
        <v>465008105</v>
      </c>
      <c r="C4894" s="29" t="s">
        <v>27</v>
      </c>
      <c r="D4894" s="30" t="s">
        <v>3993</v>
      </c>
      <c r="E4894" s="30" t="s">
        <v>855</v>
      </c>
      <c r="F4894" s="15">
        <v>1</v>
      </c>
      <c r="G4894" s="29">
        <v>26</v>
      </c>
      <c r="H4894" s="29">
        <v>8</v>
      </c>
      <c r="I4894" s="29">
        <v>2018</v>
      </c>
      <c r="J4894" s="15">
        <v>2</v>
      </c>
      <c r="K4894" s="15">
        <v>2</v>
      </c>
      <c r="L4894" s="15">
        <v>0</v>
      </c>
      <c r="M4894" s="15">
        <v>0</v>
      </c>
      <c r="N4894" s="27" t="e">
        <f>SUMIF(#REF!,'Integrantes original'!A4690,#REF!)</f>
        <v>#REF!</v>
      </c>
      <c r="O4894" s="27">
        <f t="shared" si="304"/>
        <v>26082018</v>
      </c>
      <c r="P4894" s="27">
        <f t="shared" si="305"/>
        <v>260820181</v>
      </c>
      <c r="Q4894" s="31">
        <f t="shared" si="306"/>
        <v>46500811260818</v>
      </c>
      <c r="R4894" s="27">
        <f>COUNTIF(tratycont!S:S,'Integrantes original'!Q4894)</f>
        <v>1</v>
      </c>
      <c r="S4894" s="27">
        <f t="shared" si="307"/>
        <v>1</v>
      </c>
    </row>
    <row r="4895" spans="1:19" x14ac:dyDescent="0.15">
      <c r="A4895" s="29">
        <v>4650091</v>
      </c>
      <c r="B4895" s="29">
        <v>465009101</v>
      </c>
      <c r="C4895" s="29" t="s">
        <v>16</v>
      </c>
      <c r="D4895" s="30" t="s">
        <v>3994</v>
      </c>
      <c r="E4895" s="30" t="s">
        <v>3962</v>
      </c>
      <c r="F4895" s="15">
        <v>1</v>
      </c>
      <c r="G4895" s="29">
        <v>13</v>
      </c>
      <c r="H4895" s="29">
        <v>8</v>
      </c>
      <c r="I4895" s="29">
        <v>1994</v>
      </c>
      <c r="J4895" s="15">
        <v>-1</v>
      </c>
      <c r="K4895" s="15">
        <v>-1</v>
      </c>
      <c r="L4895" s="15">
        <v>0</v>
      </c>
      <c r="M4895" s="15">
        <v>0</v>
      </c>
      <c r="N4895" s="27" t="e">
        <f>SUMIF(#REF!,'Integrantes original'!A4691,#REF!)</f>
        <v>#REF!</v>
      </c>
      <c r="O4895" s="27">
        <f t="shared" si="304"/>
        <v>13081994</v>
      </c>
      <c r="P4895" s="27">
        <f t="shared" si="305"/>
        <v>130819941</v>
      </c>
      <c r="Q4895" s="31">
        <f t="shared" si="306"/>
        <v>46500911130894</v>
      </c>
      <c r="R4895" s="27">
        <f>COUNTIF(tratycont!S:S,'Integrantes original'!Q4895)</f>
        <v>0</v>
      </c>
      <c r="S4895" s="27">
        <f t="shared" si="307"/>
        <v>0</v>
      </c>
    </row>
    <row r="4896" spans="1:19" x14ac:dyDescent="0.15">
      <c r="A4896" s="29">
        <v>4650091</v>
      </c>
      <c r="B4896" s="29">
        <v>465009102</v>
      </c>
      <c r="C4896" s="29" t="s">
        <v>19</v>
      </c>
      <c r="D4896" s="30" t="s">
        <v>3995</v>
      </c>
      <c r="E4896" s="30" t="s">
        <v>3996</v>
      </c>
      <c r="F4896" s="15">
        <v>2</v>
      </c>
      <c r="G4896" s="29">
        <v>19</v>
      </c>
      <c r="H4896" s="29">
        <v>10</v>
      </c>
      <c r="I4896" s="29">
        <v>1996</v>
      </c>
      <c r="J4896" s="15">
        <v>1</v>
      </c>
      <c r="K4896" s="15">
        <v>0</v>
      </c>
      <c r="L4896" s="15">
        <v>1</v>
      </c>
      <c r="M4896" s="15">
        <v>2</v>
      </c>
      <c r="N4896" s="27" t="e">
        <f>SUMIF(#REF!,'Integrantes original'!A4692,#REF!)</f>
        <v>#REF!</v>
      </c>
      <c r="O4896" s="27">
        <f t="shared" si="304"/>
        <v>19101996</v>
      </c>
      <c r="P4896" s="27">
        <f t="shared" si="305"/>
        <v>191019962</v>
      </c>
      <c r="Q4896" s="31">
        <f t="shared" si="306"/>
        <v>46500912191096</v>
      </c>
      <c r="R4896" s="27">
        <f>COUNTIF(tratycont!S:S,'Integrantes original'!Q4896)</f>
        <v>0</v>
      </c>
      <c r="S4896" s="27">
        <f t="shared" si="307"/>
        <v>0</v>
      </c>
    </row>
    <row r="4897" spans="1:19" x14ac:dyDescent="0.15">
      <c r="A4897" s="29">
        <v>4650091</v>
      </c>
      <c r="B4897" s="29">
        <v>465009103</v>
      </c>
      <c r="C4897" s="29" t="s">
        <v>22</v>
      </c>
      <c r="D4897" s="30" t="s">
        <v>3997</v>
      </c>
      <c r="E4897" s="30" t="s">
        <v>3998</v>
      </c>
      <c r="F4897" s="15">
        <v>1</v>
      </c>
      <c r="G4897" s="29">
        <v>20</v>
      </c>
      <c r="H4897" s="29">
        <v>10</v>
      </c>
      <c r="I4897" s="29">
        <v>2014</v>
      </c>
      <c r="J4897" s="15">
        <v>-1</v>
      </c>
      <c r="K4897" s="15">
        <v>-1</v>
      </c>
      <c r="L4897" s="15">
        <v>0</v>
      </c>
      <c r="M4897" s="15">
        <v>0</v>
      </c>
      <c r="N4897" s="27" t="e">
        <f>SUMIF(#REF!,'Integrantes original'!A4693,#REF!)</f>
        <v>#REF!</v>
      </c>
      <c r="O4897" s="27">
        <f t="shared" si="304"/>
        <v>20102014</v>
      </c>
      <c r="P4897" s="27">
        <f t="shared" si="305"/>
        <v>201020141</v>
      </c>
      <c r="Q4897" s="31">
        <f t="shared" si="306"/>
        <v>46500911201014</v>
      </c>
      <c r="R4897" s="27">
        <f>COUNTIF(tratycont!S:S,'Integrantes original'!Q4897)</f>
        <v>0</v>
      </c>
      <c r="S4897" s="27">
        <f t="shared" si="307"/>
        <v>0</v>
      </c>
    </row>
    <row r="4898" spans="1:19" x14ac:dyDescent="0.15">
      <c r="A4898" s="29">
        <v>4650101</v>
      </c>
      <c r="B4898" s="29">
        <v>465010101</v>
      </c>
      <c r="C4898" s="29" t="s">
        <v>16</v>
      </c>
      <c r="D4898" s="30" t="s">
        <v>3999</v>
      </c>
      <c r="E4898" s="30" t="s">
        <v>3959</v>
      </c>
      <c r="F4898" s="15">
        <v>1</v>
      </c>
      <c r="G4898" s="29">
        <v>16</v>
      </c>
      <c r="H4898" s="29">
        <v>7</v>
      </c>
      <c r="I4898" s="29">
        <v>1987</v>
      </c>
      <c r="J4898" s="15">
        <v>-1</v>
      </c>
      <c r="K4898" s="15">
        <v>-1</v>
      </c>
      <c r="L4898" s="15">
        <v>0</v>
      </c>
      <c r="M4898" s="15">
        <v>0</v>
      </c>
      <c r="N4898" s="27" t="e">
        <f>SUMIF(#REF!,'Integrantes original'!A4694,#REF!)</f>
        <v>#REF!</v>
      </c>
      <c r="O4898" s="27">
        <f t="shared" si="304"/>
        <v>16071987</v>
      </c>
      <c r="P4898" s="27">
        <f t="shared" si="305"/>
        <v>160719871</v>
      </c>
      <c r="Q4898" s="31">
        <f t="shared" si="306"/>
        <v>46501011160787</v>
      </c>
      <c r="R4898" s="27">
        <f>COUNTIF(tratycont!S:S,'Integrantes original'!Q4898)</f>
        <v>0</v>
      </c>
      <c r="S4898" s="27">
        <f t="shared" si="307"/>
        <v>0</v>
      </c>
    </row>
    <row r="4899" spans="1:19" x14ac:dyDescent="0.15">
      <c r="A4899" s="29">
        <v>4650101</v>
      </c>
      <c r="B4899" s="29">
        <v>465010102</v>
      </c>
      <c r="C4899" s="29" t="s">
        <v>19</v>
      </c>
      <c r="D4899" s="30" t="s">
        <v>4000</v>
      </c>
      <c r="E4899" s="30" t="s">
        <v>4001</v>
      </c>
      <c r="F4899" s="15">
        <v>2</v>
      </c>
      <c r="G4899" s="29">
        <v>7</v>
      </c>
      <c r="H4899" s="29">
        <v>5</v>
      </c>
      <c r="I4899" s="29">
        <v>1989</v>
      </c>
      <c r="J4899" s="15">
        <v>1</v>
      </c>
      <c r="K4899" s="15">
        <v>0</v>
      </c>
      <c r="L4899" s="15">
        <v>1</v>
      </c>
      <c r="M4899" s="15">
        <v>1</v>
      </c>
      <c r="N4899" s="27" t="e">
        <f>SUMIF(#REF!,'Integrantes original'!A4695,#REF!)</f>
        <v>#REF!</v>
      </c>
      <c r="O4899" s="27">
        <f t="shared" si="304"/>
        <v>7051989</v>
      </c>
      <c r="P4899" s="27">
        <f t="shared" si="305"/>
        <v>70519892</v>
      </c>
      <c r="Q4899" s="31">
        <f t="shared" si="306"/>
        <v>46501012070589</v>
      </c>
      <c r="R4899" s="27">
        <f>COUNTIF(tratycont!S:S,'Integrantes original'!Q4899)</f>
        <v>0</v>
      </c>
      <c r="S4899" s="27">
        <f t="shared" si="307"/>
        <v>0</v>
      </c>
    </row>
    <row r="4900" spans="1:19" x14ac:dyDescent="0.15">
      <c r="A4900" s="29">
        <v>4650101</v>
      </c>
      <c r="B4900" s="29">
        <v>465010103</v>
      </c>
      <c r="C4900" s="29" t="s">
        <v>22</v>
      </c>
      <c r="D4900" s="30" t="s">
        <v>4002</v>
      </c>
      <c r="E4900" s="30" t="s">
        <v>4003</v>
      </c>
      <c r="F4900" s="15">
        <v>1</v>
      </c>
      <c r="G4900" s="29">
        <v>29</v>
      </c>
      <c r="H4900" s="29">
        <v>11</v>
      </c>
      <c r="I4900" s="29">
        <v>2007</v>
      </c>
      <c r="J4900" s="15">
        <v>-1</v>
      </c>
      <c r="K4900" s="15">
        <v>-1</v>
      </c>
      <c r="L4900" s="15">
        <v>0</v>
      </c>
      <c r="M4900" s="15">
        <v>0</v>
      </c>
      <c r="N4900" s="27" t="e">
        <f>SUMIF(#REF!,'Integrantes original'!A4696,#REF!)</f>
        <v>#REF!</v>
      </c>
      <c r="O4900" s="27">
        <f t="shared" si="304"/>
        <v>29112007</v>
      </c>
      <c r="P4900" s="27">
        <f t="shared" si="305"/>
        <v>291120071</v>
      </c>
      <c r="Q4900" s="31">
        <f t="shared" si="306"/>
        <v>46501011291107</v>
      </c>
      <c r="R4900" s="27">
        <f>COUNTIF(tratycont!S:S,'Integrantes original'!Q4900)</f>
        <v>0</v>
      </c>
      <c r="S4900" s="27">
        <f t="shared" si="307"/>
        <v>0</v>
      </c>
    </row>
    <row r="4901" spans="1:19" x14ac:dyDescent="0.15">
      <c r="A4901" s="29">
        <v>4650101</v>
      </c>
      <c r="B4901" s="29">
        <v>465010104</v>
      </c>
      <c r="C4901" s="29" t="s">
        <v>25</v>
      </c>
      <c r="D4901" s="30" t="s">
        <v>4004</v>
      </c>
      <c r="E4901" s="30" t="s">
        <v>4003</v>
      </c>
      <c r="F4901" s="15">
        <v>1</v>
      </c>
      <c r="G4901" s="29">
        <v>30</v>
      </c>
      <c r="H4901" s="29">
        <v>9</v>
      </c>
      <c r="I4901" s="29">
        <v>2012</v>
      </c>
      <c r="J4901" s="15">
        <v>-1</v>
      </c>
      <c r="K4901" s="15">
        <v>-1</v>
      </c>
      <c r="L4901" s="15">
        <v>0</v>
      </c>
      <c r="M4901" s="15">
        <v>0</v>
      </c>
      <c r="N4901" s="27" t="e">
        <f>SUMIF(#REF!,'Integrantes original'!A4697,#REF!)</f>
        <v>#REF!</v>
      </c>
      <c r="O4901" s="27">
        <f t="shared" si="304"/>
        <v>30092012</v>
      </c>
      <c r="P4901" s="27">
        <f t="shared" si="305"/>
        <v>300920121</v>
      </c>
      <c r="Q4901" s="31">
        <f t="shared" si="306"/>
        <v>46501011300912</v>
      </c>
      <c r="R4901" s="27">
        <f>COUNTIF(tratycont!S:S,'Integrantes original'!Q4901)</f>
        <v>0</v>
      </c>
      <c r="S4901" s="27">
        <f t="shared" si="307"/>
        <v>0</v>
      </c>
    </row>
    <row r="4902" spans="1:19" x14ac:dyDescent="0.15">
      <c r="A4902" s="29">
        <v>4650101</v>
      </c>
      <c r="B4902" s="29">
        <v>465010105</v>
      </c>
      <c r="C4902" s="29" t="s">
        <v>27</v>
      </c>
      <c r="D4902" s="30" t="s">
        <v>1854</v>
      </c>
      <c r="E4902" s="30" t="s">
        <v>4005</v>
      </c>
      <c r="F4902" s="15">
        <v>2</v>
      </c>
      <c r="G4902" s="29">
        <v>12</v>
      </c>
      <c r="H4902" s="29">
        <v>6</v>
      </c>
      <c r="I4902" s="29">
        <v>1962</v>
      </c>
      <c r="J4902" s="15">
        <v>-1</v>
      </c>
      <c r="K4902" s="15">
        <v>-1</v>
      </c>
      <c r="L4902" s="15">
        <v>0</v>
      </c>
      <c r="M4902" s="15">
        <v>0</v>
      </c>
      <c r="N4902" s="27" t="e">
        <f>SUMIF(#REF!,'Integrantes original'!A4698,#REF!)</f>
        <v>#REF!</v>
      </c>
      <c r="O4902" s="27">
        <f t="shared" si="304"/>
        <v>12061962</v>
      </c>
      <c r="P4902" s="27">
        <f t="shared" si="305"/>
        <v>120619622</v>
      </c>
      <c r="Q4902" s="31">
        <f t="shared" si="306"/>
        <v>46501012120662</v>
      </c>
      <c r="R4902" s="27">
        <f>COUNTIF(tratycont!S:S,'Integrantes original'!Q4902)</f>
        <v>0</v>
      </c>
      <c r="S4902" s="27">
        <f t="shared" si="307"/>
        <v>0</v>
      </c>
    </row>
    <row r="4903" spans="1:19" x14ac:dyDescent="0.15">
      <c r="A4903" s="29">
        <v>4650121</v>
      </c>
      <c r="B4903" s="29">
        <v>465012101</v>
      </c>
      <c r="C4903" s="29" t="s">
        <v>16</v>
      </c>
      <c r="D4903" s="30" t="s">
        <v>1724</v>
      </c>
      <c r="E4903" s="30" t="s">
        <v>4006</v>
      </c>
      <c r="F4903" s="15">
        <v>1</v>
      </c>
      <c r="G4903" s="29">
        <v>25</v>
      </c>
      <c r="H4903" s="29">
        <v>5</v>
      </c>
      <c r="I4903" s="29">
        <v>1948</v>
      </c>
      <c r="J4903" s="15">
        <v>-1</v>
      </c>
      <c r="K4903" s="15">
        <v>-1</v>
      </c>
      <c r="L4903" s="15">
        <v>0</v>
      </c>
      <c r="M4903" s="15">
        <v>0</v>
      </c>
      <c r="N4903" s="27" t="e">
        <f>SUMIF(#REF!,'Integrantes original'!A4699,#REF!)</f>
        <v>#REF!</v>
      </c>
      <c r="O4903" s="27">
        <f t="shared" si="304"/>
        <v>25051948</v>
      </c>
      <c r="P4903" s="27">
        <f t="shared" si="305"/>
        <v>250519481</v>
      </c>
      <c r="Q4903" s="31">
        <f t="shared" si="306"/>
        <v>46501211250548</v>
      </c>
      <c r="R4903" s="27">
        <f>COUNTIF(tratycont!S:S,'Integrantes original'!Q4903)</f>
        <v>0</v>
      </c>
      <c r="S4903" s="27">
        <f t="shared" si="307"/>
        <v>0</v>
      </c>
    </row>
    <row r="4904" spans="1:19" x14ac:dyDescent="0.15">
      <c r="A4904" s="29">
        <v>4650121</v>
      </c>
      <c r="B4904" s="29">
        <v>465012102</v>
      </c>
      <c r="C4904" s="29" t="s">
        <v>19</v>
      </c>
      <c r="D4904" s="30" t="s">
        <v>969</v>
      </c>
      <c r="E4904" s="30" t="s">
        <v>4007</v>
      </c>
      <c r="F4904" s="15">
        <v>2</v>
      </c>
      <c r="G4904" s="29">
        <v>31</v>
      </c>
      <c r="H4904" s="29">
        <v>12</v>
      </c>
      <c r="I4904" s="29">
        <v>1958</v>
      </c>
      <c r="J4904" s="15">
        <v>-1</v>
      </c>
      <c r="K4904" s="15">
        <v>-1</v>
      </c>
      <c r="L4904" s="15">
        <v>0</v>
      </c>
      <c r="M4904" s="15">
        <v>0</v>
      </c>
      <c r="N4904" s="27" t="e">
        <f>SUMIF(#REF!,'Integrantes original'!A4700,#REF!)</f>
        <v>#REF!</v>
      </c>
      <c r="O4904" s="27">
        <f t="shared" si="304"/>
        <v>31121958</v>
      </c>
      <c r="P4904" s="27">
        <f t="shared" si="305"/>
        <v>311219582</v>
      </c>
      <c r="Q4904" s="31">
        <f t="shared" si="306"/>
        <v>46501212311258</v>
      </c>
      <c r="R4904" s="27">
        <f>COUNTIF(tratycont!S:S,'Integrantes original'!Q4904)</f>
        <v>0</v>
      </c>
      <c r="S4904" s="27">
        <f t="shared" si="307"/>
        <v>0</v>
      </c>
    </row>
    <row r="4905" spans="1:19" x14ac:dyDescent="0.15">
      <c r="A4905" s="29">
        <v>4650121</v>
      </c>
      <c r="B4905" s="29">
        <v>465012103</v>
      </c>
      <c r="C4905" s="29" t="s">
        <v>22</v>
      </c>
      <c r="D4905" s="30" t="s">
        <v>4008</v>
      </c>
      <c r="E4905" s="30" t="s">
        <v>4009</v>
      </c>
      <c r="F4905" s="15">
        <v>2</v>
      </c>
      <c r="G4905" s="29">
        <v>27</v>
      </c>
      <c r="H4905" s="29">
        <v>11</v>
      </c>
      <c r="I4905" s="29">
        <v>1984</v>
      </c>
      <c r="J4905" s="15">
        <v>-1</v>
      </c>
      <c r="K4905" s="15">
        <v>-1</v>
      </c>
      <c r="L4905" s="15">
        <v>0</v>
      </c>
      <c r="M4905" s="15">
        <v>0</v>
      </c>
      <c r="N4905" s="27" t="e">
        <f>SUMIF(#REF!,'Integrantes original'!A4701,#REF!)</f>
        <v>#REF!</v>
      </c>
      <c r="O4905" s="27">
        <f t="shared" si="304"/>
        <v>27111984</v>
      </c>
      <c r="P4905" s="27">
        <f t="shared" si="305"/>
        <v>271119842</v>
      </c>
      <c r="Q4905" s="31">
        <f t="shared" si="306"/>
        <v>46501212271184</v>
      </c>
      <c r="R4905" s="27">
        <f>COUNTIF(tratycont!S:S,'Integrantes original'!Q4905)</f>
        <v>0</v>
      </c>
      <c r="S4905" s="27">
        <f t="shared" si="307"/>
        <v>0</v>
      </c>
    </row>
    <row r="4906" spans="1:19" x14ac:dyDescent="0.15">
      <c r="A4906" s="29">
        <v>4650121</v>
      </c>
      <c r="B4906" s="29">
        <v>465012104</v>
      </c>
      <c r="C4906" s="29" t="s">
        <v>25</v>
      </c>
      <c r="D4906" s="30" t="s">
        <v>4010</v>
      </c>
      <c r="E4906" s="30" t="s">
        <v>4009</v>
      </c>
      <c r="F4906" s="15">
        <v>2</v>
      </c>
      <c r="G4906" s="29">
        <v>11</v>
      </c>
      <c r="H4906" s="29">
        <v>2</v>
      </c>
      <c r="I4906" s="29">
        <v>1986</v>
      </c>
      <c r="J4906" s="15">
        <v>-1</v>
      </c>
      <c r="K4906" s="15">
        <v>-1</v>
      </c>
      <c r="L4906" s="15">
        <v>0</v>
      </c>
      <c r="M4906" s="15">
        <v>0</v>
      </c>
      <c r="N4906" s="27" t="e">
        <f>SUMIF(#REF!,'Integrantes original'!A4702,#REF!)</f>
        <v>#REF!</v>
      </c>
      <c r="O4906" s="27">
        <f t="shared" si="304"/>
        <v>11021986</v>
      </c>
      <c r="P4906" s="27">
        <f t="shared" si="305"/>
        <v>110219862</v>
      </c>
      <c r="Q4906" s="31">
        <f t="shared" si="306"/>
        <v>46501212110286</v>
      </c>
      <c r="R4906" s="27">
        <f>COUNTIF(tratycont!S:S,'Integrantes original'!Q4906)</f>
        <v>0</v>
      </c>
      <c r="S4906" s="27">
        <f t="shared" si="307"/>
        <v>0</v>
      </c>
    </row>
    <row r="4907" spans="1:19" x14ac:dyDescent="0.15">
      <c r="A4907" s="29">
        <v>4650121</v>
      </c>
      <c r="B4907" s="29">
        <v>465012105</v>
      </c>
      <c r="C4907" s="29" t="s">
        <v>27</v>
      </c>
      <c r="D4907" s="30" t="s">
        <v>4011</v>
      </c>
      <c r="E4907" s="30" t="s">
        <v>4009</v>
      </c>
      <c r="F4907" s="15">
        <v>2</v>
      </c>
      <c r="G4907" s="29">
        <v>28</v>
      </c>
      <c r="H4907" s="29">
        <v>2</v>
      </c>
      <c r="I4907" s="29">
        <v>1988</v>
      </c>
      <c r="J4907" s="15">
        <v>-1</v>
      </c>
      <c r="K4907" s="15">
        <v>-1</v>
      </c>
      <c r="L4907" s="15">
        <v>0</v>
      </c>
      <c r="M4907" s="15">
        <v>0</v>
      </c>
      <c r="N4907" s="27" t="e">
        <f>SUMIF(#REF!,'Integrantes original'!A4703,#REF!)</f>
        <v>#REF!</v>
      </c>
      <c r="O4907" s="27">
        <f t="shared" si="304"/>
        <v>28021988</v>
      </c>
      <c r="P4907" s="27">
        <f t="shared" si="305"/>
        <v>280219882</v>
      </c>
      <c r="Q4907" s="31">
        <f t="shared" si="306"/>
        <v>46501212280288</v>
      </c>
      <c r="R4907" s="27">
        <f>COUNTIF(tratycont!S:S,'Integrantes original'!Q4907)</f>
        <v>0</v>
      </c>
      <c r="S4907" s="27">
        <f t="shared" si="307"/>
        <v>0</v>
      </c>
    </row>
    <row r="4908" spans="1:19" x14ac:dyDescent="0.15">
      <c r="A4908" s="29">
        <v>4650121</v>
      </c>
      <c r="B4908" s="29">
        <v>465012106</v>
      </c>
      <c r="C4908" s="29" t="s">
        <v>30</v>
      </c>
      <c r="D4908" s="30" t="s">
        <v>4012</v>
      </c>
      <c r="E4908" s="30" t="s">
        <v>4009</v>
      </c>
      <c r="F4908" s="15">
        <v>1</v>
      </c>
      <c r="G4908" s="29">
        <v>8</v>
      </c>
      <c r="H4908" s="29">
        <v>8</v>
      </c>
      <c r="I4908" s="29">
        <v>1993</v>
      </c>
      <c r="J4908" s="15">
        <v>-1</v>
      </c>
      <c r="K4908" s="15">
        <v>-1</v>
      </c>
      <c r="L4908" s="15">
        <v>0</v>
      </c>
      <c r="M4908" s="15">
        <v>0</v>
      </c>
      <c r="N4908" s="27" t="e">
        <f>SUMIF(#REF!,'Integrantes original'!A4704,#REF!)</f>
        <v>#REF!</v>
      </c>
      <c r="O4908" s="27">
        <f t="shared" si="304"/>
        <v>8081993</v>
      </c>
      <c r="P4908" s="27">
        <f t="shared" si="305"/>
        <v>80819931</v>
      </c>
      <c r="Q4908" s="31">
        <f t="shared" si="306"/>
        <v>46501211080893</v>
      </c>
      <c r="R4908" s="27">
        <f>COUNTIF(tratycont!S:S,'Integrantes original'!Q4908)</f>
        <v>0</v>
      </c>
      <c r="S4908" s="27">
        <f t="shared" si="307"/>
        <v>0</v>
      </c>
    </row>
    <row r="4909" spans="1:19" x14ac:dyDescent="0.15">
      <c r="A4909" s="29">
        <v>4650121</v>
      </c>
      <c r="B4909" s="29">
        <v>465012107</v>
      </c>
      <c r="C4909" s="29" t="s">
        <v>56</v>
      </c>
      <c r="D4909" s="30" t="s">
        <v>4013</v>
      </c>
      <c r="E4909" s="30" t="s">
        <v>1781</v>
      </c>
      <c r="F4909" s="15">
        <v>1</v>
      </c>
      <c r="G4909" s="29">
        <v>4</v>
      </c>
      <c r="H4909" s="29">
        <v>2</v>
      </c>
      <c r="I4909" s="29">
        <v>1984</v>
      </c>
      <c r="J4909" s="15">
        <v>-1</v>
      </c>
      <c r="K4909" s="15">
        <v>-1</v>
      </c>
      <c r="L4909" s="15">
        <v>0</v>
      </c>
      <c r="M4909" s="15">
        <v>0</v>
      </c>
      <c r="N4909" s="27" t="e">
        <f>SUMIF(#REF!,'Integrantes original'!A4705,#REF!)</f>
        <v>#REF!</v>
      </c>
      <c r="O4909" s="27">
        <f t="shared" si="304"/>
        <v>4021984</v>
      </c>
      <c r="P4909" s="27">
        <f t="shared" si="305"/>
        <v>40219841</v>
      </c>
      <c r="Q4909" s="31">
        <f t="shared" si="306"/>
        <v>46501211040284</v>
      </c>
      <c r="R4909" s="27">
        <f>COUNTIF(tratycont!S:S,'Integrantes original'!Q4909)</f>
        <v>0</v>
      </c>
      <c r="S4909" s="27">
        <f t="shared" si="307"/>
        <v>0</v>
      </c>
    </row>
    <row r="4910" spans="1:19" x14ac:dyDescent="0.15">
      <c r="A4910" s="29">
        <v>4650121</v>
      </c>
      <c r="B4910" s="29">
        <v>465012108</v>
      </c>
      <c r="C4910" s="29" t="s">
        <v>58</v>
      </c>
      <c r="D4910" s="30" t="s">
        <v>4014</v>
      </c>
      <c r="E4910" s="30" t="s">
        <v>1497</v>
      </c>
      <c r="F4910" s="15">
        <v>1</v>
      </c>
      <c r="G4910" s="29">
        <v>15</v>
      </c>
      <c r="H4910" s="29">
        <v>5</v>
      </c>
      <c r="I4910" s="29">
        <v>1992</v>
      </c>
      <c r="J4910" s="15">
        <v>-1</v>
      </c>
      <c r="K4910" s="15">
        <v>-1</v>
      </c>
      <c r="L4910" s="15">
        <v>0</v>
      </c>
      <c r="M4910" s="15">
        <v>0</v>
      </c>
      <c r="N4910" s="27" t="e">
        <f>SUMIF(#REF!,'Integrantes original'!A4706,#REF!)</f>
        <v>#REF!</v>
      </c>
      <c r="O4910" s="27">
        <f t="shared" si="304"/>
        <v>15051992</v>
      </c>
      <c r="P4910" s="27">
        <f t="shared" si="305"/>
        <v>150519921</v>
      </c>
      <c r="Q4910" s="31">
        <f t="shared" si="306"/>
        <v>46501211150592</v>
      </c>
      <c r="R4910" s="27">
        <f>COUNTIF(tratycont!S:S,'Integrantes original'!Q4910)</f>
        <v>0</v>
      </c>
      <c r="S4910" s="27">
        <f t="shared" si="307"/>
        <v>0</v>
      </c>
    </row>
    <row r="4911" spans="1:19" x14ac:dyDescent="0.15">
      <c r="A4911" s="29">
        <v>4650121</v>
      </c>
      <c r="B4911" s="29">
        <v>465012109</v>
      </c>
      <c r="C4911" s="29" t="s">
        <v>120</v>
      </c>
      <c r="D4911" s="30" t="s">
        <v>4015</v>
      </c>
      <c r="E4911" s="30" t="s">
        <v>4016</v>
      </c>
      <c r="F4911" s="15">
        <v>2</v>
      </c>
      <c r="G4911" s="29">
        <v>28</v>
      </c>
      <c r="H4911" s="29">
        <v>1</v>
      </c>
      <c r="I4911" s="29">
        <v>1996</v>
      </c>
      <c r="J4911" s="15">
        <v>1</v>
      </c>
      <c r="K4911" s="15">
        <v>0</v>
      </c>
      <c r="L4911" s="15">
        <v>1</v>
      </c>
      <c r="M4911" s="15">
        <v>1</v>
      </c>
      <c r="N4911" s="27" t="e">
        <f>SUMIF(#REF!,'Integrantes original'!A4707,#REF!)</f>
        <v>#REF!</v>
      </c>
      <c r="O4911" s="27">
        <f t="shared" si="304"/>
        <v>28011996</v>
      </c>
      <c r="P4911" s="27">
        <f t="shared" si="305"/>
        <v>280119962</v>
      </c>
      <c r="Q4911" s="31">
        <f t="shared" si="306"/>
        <v>46501212280196</v>
      </c>
      <c r="R4911" s="27">
        <f>COUNTIF(tratycont!S:S,'Integrantes original'!Q4911)</f>
        <v>0</v>
      </c>
      <c r="S4911" s="27">
        <f t="shared" si="307"/>
        <v>0</v>
      </c>
    </row>
    <row r="4912" spans="1:19" x14ac:dyDescent="0.15">
      <c r="A4912" s="29">
        <v>4650121</v>
      </c>
      <c r="B4912" s="29">
        <v>465012110</v>
      </c>
      <c r="C4912" s="29" t="s">
        <v>123</v>
      </c>
      <c r="D4912" s="30" t="s">
        <v>4017</v>
      </c>
      <c r="E4912" s="30" t="s">
        <v>4018</v>
      </c>
      <c r="F4912" s="15">
        <v>2</v>
      </c>
      <c r="G4912" s="29">
        <v>13</v>
      </c>
      <c r="H4912" s="29">
        <v>9</v>
      </c>
      <c r="I4912" s="29">
        <v>2007</v>
      </c>
      <c r="J4912" s="15">
        <v>-1</v>
      </c>
      <c r="K4912" s="15">
        <v>-1</v>
      </c>
      <c r="L4912" s="15">
        <v>0</v>
      </c>
      <c r="M4912" s="15">
        <v>0</v>
      </c>
      <c r="N4912" s="27" t="e">
        <f>SUMIF(#REF!,'Integrantes original'!A4708,#REF!)</f>
        <v>#REF!</v>
      </c>
      <c r="O4912" s="27">
        <f t="shared" si="304"/>
        <v>13092007</v>
      </c>
      <c r="P4912" s="27">
        <f t="shared" si="305"/>
        <v>130920072</v>
      </c>
      <c r="Q4912" s="31">
        <f t="shared" si="306"/>
        <v>46501212130907</v>
      </c>
      <c r="R4912" s="27">
        <f>COUNTIF(tratycont!S:S,'Integrantes original'!Q4912)</f>
        <v>0</v>
      </c>
      <c r="S4912" s="27">
        <f t="shared" si="307"/>
        <v>0</v>
      </c>
    </row>
    <row r="4913" spans="1:19" x14ac:dyDescent="0.15">
      <c r="A4913" s="29">
        <v>4650121</v>
      </c>
      <c r="B4913" s="29">
        <v>465012111</v>
      </c>
      <c r="C4913" s="29" t="s">
        <v>154</v>
      </c>
      <c r="D4913" s="30" t="s">
        <v>4019</v>
      </c>
      <c r="E4913" s="30" t="s">
        <v>4020</v>
      </c>
      <c r="F4913" s="15">
        <v>2</v>
      </c>
      <c r="G4913" s="29">
        <v>6</v>
      </c>
      <c r="H4913" s="29">
        <v>11</v>
      </c>
      <c r="I4913" s="29">
        <v>2007</v>
      </c>
      <c r="J4913" s="15">
        <v>-1</v>
      </c>
      <c r="K4913" s="15">
        <v>-1</v>
      </c>
      <c r="L4913" s="15">
        <v>0</v>
      </c>
      <c r="M4913" s="15">
        <v>0</v>
      </c>
      <c r="N4913" s="27" t="e">
        <f>SUMIF(#REF!,'Integrantes original'!A4709,#REF!)</f>
        <v>#REF!</v>
      </c>
      <c r="O4913" s="27">
        <f t="shared" si="304"/>
        <v>6112007</v>
      </c>
      <c r="P4913" s="27">
        <f t="shared" si="305"/>
        <v>61120072</v>
      </c>
      <c r="Q4913" s="31">
        <f t="shared" si="306"/>
        <v>46501212061107</v>
      </c>
      <c r="R4913" s="27">
        <f>COUNTIF(tratycont!S:S,'Integrantes original'!Q4913)</f>
        <v>0</v>
      </c>
      <c r="S4913" s="27">
        <f t="shared" si="307"/>
        <v>0</v>
      </c>
    </row>
    <row r="4914" spans="1:19" x14ac:dyDescent="0.15">
      <c r="A4914" s="29">
        <v>4650121</v>
      </c>
      <c r="B4914" s="29">
        <v>465012112</v>
      </c>
      <c r="C4914" s="29" t="s">
        <v>240</v>
      </c>
      <c r="D4914" s="30" t="s">
        <v>4021</v>
      </c>
      <c r="E4914" s="30" t="s">
        <v>4018</v>
      </c>
      <c r="F4914" s="15">
        <v>1</v>
      </c>
      <c r="G4914" s="29">
        <v>30</v>
      </c>
      <c r="H4914" s="29">
        <v>8</v>
      </c>
      <c r="I4914" s="29">
        <v>2010</v>
      </c>
      <c r="J4914" s="15">
        <v>-1</v>
      </c>
      <c r="K4914" s="15">
        <v>-1</v>
      </c>
      <c r="L4914" s="15">
        <v>0</v>
      </c>
      <c r="M4914" s="15">
        <v>0</v>
      </c>
      <c r="N4914" s="27" t="e">
        <f>SUMIF(#REF!,'Integrantes original'!A4710,#REF!)</f>
        <v>#REF!</v>
      </c>
      <c r="O4914" s="27">
        <f t="shared" si="304"/>
        <v>30082010</v>
      </c>
      <c r="P4914" s="27">
        <f t="shared" si="305"/>
        <v>300820101</v>
      </c>
      <c r="Q4914" s="31">
        <f t="shared" si="306"/>
        <v>46501211300810</v>
      </c>
      <c r="R4914" s="27">
        <f>COUNTIF(tratycont!S:S,'Integrantes original'!Q4914)</f>
        <v>0</v>
      </c>
      <c r="S4914" s="27">
        <f t="shared" si="307"/>
        <v>0</v>
      </c>
    </row>
    <row r="4915" spans="1:19" x14ac:dyDescent="0.15">
      <c r="A4915" s="29">
        <v>4650121</v>
      </c>
      <c r="B4915" s="29">
        <v>465012113</v>
      </c>
      <c r="C4915" s="29" t="s">
        <v>242</v>
      </c>
      <c r="D4915" s="30" t="s">
        <v>4022</v>
      </c>
      <c r="E4915" s="30" t="s">
        <v>4020</v>
      </c>
      <c r="F4915" s="15">
        <v>1</v>
      </c>
      <c r="G4915" s="29">
        <v>6</v>
      </c>
      <c r="H4915" s="29">
        <v>10</v>
      </c>
      <c r="I4915" s="29">
        <v>2012</v>
      </c>
      <c r="J4915" s="15">
        <v>-1</v>
      </c>
      <c r="K4915" s="15">
        <v>-1</v>
      </c>
      <c r="L4915" s="15">
        <v>0</v>
      </c>
      <c r="M4915" s="15">
        <v>0</v>
      </c>
      <c r="N4915" s="27" t="e">
        <f>SUMIF(#REF!,'Integrantes original'!A4711,#REF!)</f>
        <v>#REF!</v>
      </c>
      <c r="O4915" s="27">
        <f t="shared" si="304"/>
        <v>6102012</v>
      </c>
      <c r="P4915" s="27">
        <f t="shared" si="305"/>
        <v>61020121</v>
      </c>
      <c r="Q4915" s="31">
        <f t="shared" si="306"/>
        <v>46501211061012</v>
      </c>
      <c r="R4915" s="27">
        <f>COUNTIF(tratycont!S:S,'Integrantes original'!Q4915)</f>
        <v>0</v>
      </c>
      <c r="S4915" s="27">
        <f t="shared" si="307"/>
        <v>0</v>
      </c>
    </row>
    <row r="4916" spans="1:19" x14ac:dyDescent="0.15">
      <c r="A4916" s="29">
        <v>4650121</v>
      </c>
      <c r="B4916" s="29">
        <v>465012114</v>
      </c>
      <c r="C4916" s="29" t="s">
        <v>245</v>
      </c>
      <c r="D4916" s="30" t="s">
        <v>4023</v>
      </c>
      <c r="E4916" s="30" t="s">
        <v>4024</v>
      </c>
      <c r="F4916" s="15">
        <v>1</v>
      </c>
      <c r="G4916" s="29">
        <v>20</v>
      </c>
      <c r="H4916" s="29">
        <v>6</v>
      </c>
      <c r="I4916" s="29">
        <v>2013</v>
      </c>
      <c r="J4916" s="15">
        <v>-1</v>
      </c>
      <c r="K4916" s="15">
        <v>-1</v>
      </c>
      <c r="L4916" s="15">
        <v>0</v>
      </c>
      <c r="M4916" s="15">
        <v>0</v>
      </c>
      <c r="N4916" s="27" t="e">
        <f>SUMIF(#REF!,'Integrantes original'!A4712,#REF!)</f>
        <v>#REF!</v>
      </c>
      <c r="O4916" s="27">
        <f t="shared" si="304"/>
        <v>20062013</v>
      </c>
      <c r="P4916" s="27">
        <f t="shared" si="305"/>
        <v>200620131</v>
      </c>
      <c r="Q4916" s="31">
        <f t="shared" si="306"/>
        <v>46501211200613</v>
      </c>
      <c r="R4916" s="27">
        <f>COUNTIF(tratycont!S:S,'Integrantes original'!Q4916)</f>
        <v>0</v>
      </c>
      <c r="S4916" s="27">
        <f t="shared" si="307"/>
        <v>0</v>
      </c>
    </row>
    <row r="4917" spans="1:19" x14ac:dyDescent="0.15">
      <c r="A4917" s="29">
        <v>4650121</v>
      </c>
      <c r="B4917" s="29">
        <v>465012115</v>
      </c>
      <c r="C4917" s="29" t="s">
        <v>988</v>
      </c>
      <c r="D4917" s="30" t="s">
        <v>4025</v>
      </c>
      <c r="E4917" s="30" t="s">
        <v>4024</v>
      </c>
      <c r="F4917" s="15">
        <v>1</v>
      </c>
      <c r="G4917" s="29">
        <v>20</v>
      </c>
      <c r="H4917" s="29">
        <v>6</v>
      </c>
      <c r="I4917" s="29">
        <v>2013</v>
      </c>
      <c r="J4917" s="15">
        <v>-1</v>
      </c>
      <c r="K4917" s="15">
        <v>-1</v>
      </c>
      <c r="L4917" s="15">
        <v>0</v>
      </c>
      <c r="M4917" s="15">
        <v>0</v>
      </c>
      <c r="N4917" s="27" t="e">
        <f>SUMIF(#REF!,'Integrantes original'!A4713,#REF!)</f>
        <v>#REF!</v>
      </c>
      <c r="O4917" s="27">
        <f t="shared" si="304"/>
        <v>20062013</v>
      </c>
      <c r="P4917" s="27">
        <f t="shared" si="305"/>
        <v>200620131</v>
      </c>
      <c r="Q4917" s="31">
        <f t="shared" si="306"/>
        <v>46501211200613</v>
      </c>
      <c r="R4917" s="27">
        <f>COUNTIF(tratycont!S:S,'Integrantes original'!Q4917)</f>
        <v>0</v>
      </c>
      <c r="S4917" s="27">
        <f t="shared" si="307"/>
        <v>0</v>
      </c>
    </row>
    <row r="4918" spans="1:19" x14ac:dyDescent="0.15">
      <c r="A4918" s="29">
        <v>4650121</v>
      </c>
      <c r="B4918" s="29">
        <v>465012116</v>
      </c>
      <c r="C4918" s="29" t="s">
        <v>1232</v>
      </c>
      <c r="D4918" s="30" t="s">
        <v>4026</v>
      </c>
      <c r="E4918" s="30" t="s">
        <v>4027</v>
      </c>
      <c r="F4918" s="15">
        <v>1</v>
      </c>
      <c r="G4918" s="29">
        <v>2</v>
      </c>
      <c r="H4918" s="29">
        <v>4</v>
      </c>
      <c r="I4918" s="29">
        <v>2014</v>
      </c>
      <c r="J4918" s="15">
        <v>-1</v>
      </c>
      <c r="K4918" s="15">
        <v>-1</v>
      </c>
      <c r="L4918" s="15">
        <v>0</v>
      </c>
      <c r="M4918" s="15">
        <v>0</v>
      </c>
      <c r="N4918" s="27" t="e">
        <f>SUMIF(#REF!,'Integrantes original'!A4714,#REF!)</f>
        <v>#REF!</v>
      </c>
      <c r="O4918" s="27">
        <f t="shared" si="304"/>
        <v>2042014</v>
      </c>
      <c r="P4918" s="27">
        <f t="shared" si="305"/>
        <v>20420141</v>
      </c>
      <c r="Q4918" s="31">
        <f t="shared" si="306"/>
        <v>46501211020414</v>
      </c>
      <c r="R4918" s="27">
        <f>COUNTIF(tratycont!S:S,'Integrantes original'!Q4918)</f>
        <v>0</v>
      </c>
      <c r="S4918" s="27">
        <f t="shared" si="307"/>
        <v>0</v>
      </c>
    </row>
    <row r="4919" spans="1:19" x14ac:dyDescent="0.15">
      <c r="A4919" s="29">
        <v>4650121</v>
      </c>
      <c r="B4919" s="29">
        <v>465012117</v>
      </c>
      <c r="C4919" s="29" t="s">
        <v>3628</v>
      </c>
      <c r="D4919" s="30" t="s">
        <v>4028</v>
      </c>
      <c r="E4919" s="30" t="s">
        <v>4020</v>
      </c>
      <c r="F4919" s="15">
        <v>1</v>
      </c>
      <c r="G4919" s="29">
        <v>31</v>
      </c>
      <c r="H4919" s="29">
        <v>1</v>
      </c>
      <c r="I4919" s="29">
        <v>2018</v>
      </c>
      <c r="J4919" s="15">
        <v>-1</v>
      </c>
      <c r="K4919" s="15">
        <v>-1</v>
      </c>
      <c r="L4919" s="15">
        <v>0</v>
      </c>
      <c r="M4919" s="15">
        <v>0</v>
      </c>
      <c r="N4919" s="27" t="e">
        <f>SUMIF(#REF!,'Integrantes original'!A4715,#REF!)</f>
        <v>#REF!</v>
      </c>
      <c r="O4919" s="27">
        <f t="shared" si="304"/>
        <v>31012018</v>
      </c>
      <c r="P4919" s="27">
        <f t="shared" si="305"/>
        <v>310120181</v>
      </c>
      <c r="Q4919" s="31">
        <f t="shared" si="306"/>
        <v>46501211310118</v>
      </c>
      <c r="R4919" s="27">
        <f>COUNTIF(tratycont!S:S,'Integrantes original'!Q4919)</f>
        <v>0</v>
      </c>
      <c r="S4919" s="27">
        <f t="shared" si="307"/>
        <v>0</v>
      </c>
    </row>
    <row r="4920" spans="1:19" x14ac:dyDescent="0.15">
      <c r="A4920" s="29">
        <v>4650121</v>
      </c>
      <c r="B4920" s="29">
        <v>465012118</v>
      </c>
      <c r="C4920" s="29" t="s">
        <v>3630</v>
      </c>
      <c r="D4920" s="30" t="s">
        <v>4029</v>
      </c>
      <c r="E4920" s="30" t="s">
        <v>4027</v>
      </c>
      <c r="F4920" s="15">
        <v>1</v>
      </c>
      <c r="G4920" s="29">
        <v>25</v>
      </c>
      <c r="H4920" s="29">
        <v>6</v>
      </c>
      <c r="I4920" s="29">
        <v>2018</v>
      </c>
      <c r="J4920" s="15">
        <v>2</v>
      </c>
      <c r="K4920" s="15">
        <v>9</v>
      </c>
      <c r="L4920" s="15">
        <v>0</v>
      </c>
      <c r="M4920" s="15">
        <v>0</v>
      </c>
      <c r="N4920" s="27" t="e">
        <f>SUMIF(#REF!,'Integrantes original'!A4716,#REF!)</f>
        <v>#REF!</v>
      </c>
      <c r="O4920" s="27">
        <f t="shared" si="304"/>
        <v>25062018</v>
      </c>
      <c r="P4920" s="27">
        <f t="shared" si="305"/>
        <v>250620181</v>
      </c>
      <c r="Q4920" s="31">
        <f t="shared" si="306"/>
        <v>46501211250618</v>
      </c>
      <c r="R4920" s="27">
        <f>COUNTIF(tratycont!S:S,'Integrantes original'!Q4920)</f>
        <v>1</v>
      </c>
      <c r="S4920" s="27">
        <f t="shared" si="307"/>
        <v>1</v>
      </c>
    </row>
    <row r="4921" spans="1:19" x14ac:dyDescent="0.15">
      <c r="A4921" s="29">
        <v>4650131</v>
      </c>
      <c r="B4921" s="29">
        <v>465013101</v>
      </c>
      <c r="C4921" s="29" t="s">
        <v>16</v>
      </c>
      <c r="D4921" s="30" t="s">
        <v>382</v>
      </c>
      <c r="E4921" s="30" t="s">
        <v>855</v>
      </c>
      <c r="F4921" s="15">
        <v>1</v>
      </c>
      <c r="G4921" s="29">
        <v>14</v>
      </c>
      <c r="H4921" s="29">
        <v>1</v>
      </c>
      <c r="I4921" s="29">
        <v>1975</v>
      </c>
      <c r="J4921" s="15">
        <v>-1</v>
      </c>
      <c r="K4921" s="15">
        <v>-1</v>
      </c>
      <c r="L4921" s="15">
        <v>0</v>
      </c>
      <c r="M4921" s="15">
        <v>0</v>
      </c>
      <c r="N4921" s="27" t="e">
        <f>SUMIF(#REF!,'Integrantes original'!A4717,#REF!)</f>
        <v>#REF!</v>
      </c>
      <c r="O4921" s="27">
        <f t="shared" si="304"/>
        <v>14011975</v>
      </c>
      <c r="P4921" s="27">
        <f t="shared" si="305"/>
        <v>140119751</v>
      </c>
      <c r="Q4921" s="31">
        <f t="shared" si="306"/>
        <v>46501311140175</v>
      </c>
      <c r="R4921" s="27">
        <f>COUNTIF(tratycont!S:S,'Integrantes original'!Q4921)</f>
        <v>0</v>
      </c>
      <c r="S4921" s="27">
        <f t="shared" si="307"/>
        <v>0</v>
      </c>
    </row>
    <row r="4922" spans="1:19" x14ac:dyDescent="0.15">
      <c r="A4922" s="29">
        <v>4650131</v>
      </c>
      <c r="B4922" s="29">
        <v>465013102</v>
      </c>
      <c r="C4922" s="29" t="s">
        <v>19</v>
      </c>
      <c r="D4922" s="30" t="s">
        <v>1003</v>
      </c>
      <c r="E4922" s="30" t="s">
        <v>756</v>
      </c>
      <c r="F4922" s="15">
        <v>2</v>
      </c>
      <c r="G4922" s="29">
        <v>17</v>
      </c>
      <c r="H4922" s="29">
        <v>10</v>
      </c>
      <c r="I4922" s="29">
        <v>1976</v>
      </c>
      <c r="J4922" s="15">
        <v>-1</v>
      </c>
      <c r="K4922" s="15">
        <v>-1</v>
      </c>
      <c r="L4922" s="15">
        <v>0</v>
      </c>
      <c r="M4922" s="15">
        <v>0</v>
      </c>
      <c r="N4922" s="27" t="e">
        <f>SUMIF(#REF!,'Integrantes original'!A4718,#REF!)</f>
        <v>#REF!</v>
      </c>
      <c r="O4922" s="27">
        <f t="shared" si="304"/>
        <v>17101976</v>
      </c>
      <c r="P4922" s="27">
        <f t="shared" si="305"/>
        <v>171019762</v>
      </c>
      <c r="Q4922" s="31">
        <f t="shared" si="306"/>
        <v>46501312171076</v>
      </c>
      <c r="R4922" s="27">
        <f>COUNTIF(tratycont!S:S,'Integrantes original'!Q4922)</f>
        <v>0</v>
      </c>
      <c r="S4922" s="27">
        <f t="shared" si="307"/>
        <v>0</v>
      </c>
    </row>
    <row r="4923" spans="1:19" x14ac:dyDescent="0.15">
      <c r="A4923" s="29">
        <v>4650131</v>
      </c>
      <c r="B4923" s="29">
        <v>465013103</v>
      </c>
      <c r="C4923" s="29" t="s">
        <v>22</v>
      </c>
      <c r="D4923" s="30" t="s">
        <v>461</v>
      </c>
      <c r="E4923" s="30" t="s">
        <v>1658</v>
      </c>
      <c r="F4923" s="15">
        <v>1</v>
      </c>
      <c r="G4923" s="29">
        <v>2</v>
      </c>
      <c r="H4923" s="29">
        <v>1</v>
      </c>
      <c r="I4923" s="29">
        <v>1996</v>
      </c>
      <c r="J4923" s="15">
        <v>-1</v>
      </c>
      <c r="K4923" s="15">
        <v>-1</v>
      </c>
      <c r="L4923" s="15">
        <v>0</v>
      </c>
      <c r="M4923" s="15">
        <v>0</v>
      </c>
      <c r="N4923" s="27" t="e">
        <f>SUMIF(#REF!,'Integrantes original'!A4719,#REF!)</f>
        <v>#REF!</v>
      </c>
      <c r="O4923" s="27">
        <f t="shared" si="304"/>
        <v>2011996</v>
      </c>
      <c r="P4923" s="27">
        <f t="shared" si="305"/>
        <v>20119961</v>
      </c>
      <c r="Q4923" s="31">
        <f t="shared" si="306"/>
        <v>46501311020196</v>
      </c>
      <c r="R4923" s="27">
        <f>COUNTIF(tratycont!S:S,'Integrantes original'!Q4923)</f>
        <v>0</v>
      </c>
      <c r="S4923" s="27">
        <f t="shared" si="307"/>
        <v>0</v>
      </c>
    </row>
    <row r="4924" spans="1:19" x14ac:dyDescent="0.15">
      <c r="A4924" s="29">
        <v>4650131</v>
      </c>
      <c r="B4924" s="29">
        <v>465013104</v>
      </c>
      <c r="C4924" s="29" t="s">
        <v>25</v>
      </c>
      <c r="D4924" s="30" t="s">
        <v>2519</v>
      </c>
      <c r="E4924" s="30" t="s">
        <v>1658</v>
      </c>
      <c r="F4924" s="15">
        <v>2</v>
      </c>
      <c r="G4924" s="29">
        <v>9</v>
      </c>
      <c r="H4924" s="29">
        <v>5</v>
      </c>
      <c r="I4924" s="29">
        <v>1998</v>
      </c>
      <c r="J4924" s="15">
        <v>1</v>
      </c>
      <c r="K4924" s="15">
        <v>0</v>
      </c>
      <c r="L4924" s="15">
        <v>1</v>
      </c>
      <c r="M4924" s="15">
        <v>1</v>
      </c>
      <c r="N4924" s="27" t="e">
        <f>SUMIF(#REF!,'Integrantes original'!A4720,#REF!)</f>
        <v>#REF!</v>
      </c>
      <c r="O4924" s="27">
        <f t="shared" si="304"/>
        <v>9051998</v>
      </c>
      <c r="P4924" s="27">
        <f t="shared" si="305"/>
        <v>90519982</v>
      </c>
      <c r="Q4924" s="31">
        <f t="shared" si="306"/>
        <v>46501312090598</v>
      </c>
      <c r="R4924" s="27">
        <f>COUNTIF(tratycont!S:S,'Integrantes original'!Q4924)</f>
        <v>0</v>
      </c>
      <c r="S4924" s="27">
        <f t="shared" si="307"/>
        <v>0</v>
      </c>
    </row>
    <row r="4925" spans="1:19" x14ac:dyDescent="0.15">
      <c r="A4925" s="29">
        <v>4650131</v>
      </c>
      <c r="B4925" s="29">
        <v>465013105</v>
      </c>
      <c r="C4925" s="29" t="s">
        <v>27</v>
      </c>
      <c r="D4925" s="30" t="s">
        <v>1026</v>
      </c>
      <c r="E4925" s="30" t="s">
        <v>1658</v>
      </c>
      <c r="F4925" s="15">
        <v>1</v>
      </c>
      <c r="G4925" s="29">
        <v>28</v>
      </c>
      <c r="H4925" s="29">
        <v>12</v>
      </c>
      <c r="I4925" s="29">
        <v>2003</v>
      </c>
      <c r="J4925" s="15">
        <v>-1</v>
      </c>
      <c r="K4925" s="15">
        <v>-1</v>
      </c>
      <c r="L4925" s="15">
        <v>0</v>
      </c>
      <c r="M4925" s="15">
        <v>0</v>
      </c>
      <c r="N4925" s="27" t="e">
        <f>SUMIF(#REF!,'Integrantes original'!A4721,#REF!)</f>
        <v>#REF!</v>
      </c>
      <c r="O4925" s="27">
        <f t="shared" si="304"/>
        <v>28122003</v>
      </c>
      <c r="P4925" s="27">
        <f t="shared" si="305"/>
        <v>281220031</v>
      </c>
      <c r="Q4925" s="31">
        <f t="shared" si="306"/>
        <v>46501311281203</v>
      </c>
      <c r="R4925" s="27">
        <f>COUNTIF(tratycont!S:S,'Integrantes original'!Q4925)</f>
        <v>0</v>
      </c>
      <c r="S4925" s="27">
        <f t="shared" si="307"/>
        <v>0</v>
      </c>
    </row>
    <row r="4926" spans="1:19" x14ac:dyDescent="0.15">
      <c r="A4926" s="29">
        <v>4650131</v>
      </c>
      <c r="B4926" s="29">
        <v>465013106</v>
      </c>
      <c r="C4926" s="29" t="s">
        <v>30</v>
      </c>
      <c r="D4926" s="30" t="s">
        <v>1003</v>
      </c>
      <c r="E4926" s="30" t="s">
        <v>4030</v>
      </c>
      <c r="F4926" s="15">
        <v>2</v>
      </c>
      <c r="G4926" s="29">
        <v>30</v>
      </c>
      <c r="H4926" s="29">
        <v>9</v>
      </c>
      <c r="I4926" s="29">
        <v>2018</v>
      </c>
      <c r="J4926" s="15">
        <v>2</v>
      </c>
      <c r="K4926" s="15">
        <v>4</v>
      </c>
      <c r="L4926" s="15">
        <v>0</v>
      </c>
      <c r="M4926" s="15">
        <v>0</v>
      </c>
      <c r="N4926" s="27" t="e">
        <f>SUMIF(#REF!,'Integrantes original'!A4722,#REF!)</f>
        <v>#REF!</v>
      </c>
      <c r="O4926" s="27">
        <f t="shared" si="304"/>
        <v>30092018</v>
      </c>
      <c r="P4926" s="27">
        <f t="shared" si="305"/>
        <v>300920182</v>
      </c>
      <c r="Q4926" s="31">
        <f t="shared" si="306"/>
        <v>46501312300918</v>
      </c>
      <c r="R4926" s="27">
        <f>COUNTIF(tratycont!S:S,'Integrantes original'!Q4926)</f>
        <v>1</v>
      </c>
      <c r="S4926" s="27">
        <f t="shared" si="307"/>
        <v>1</v>
      </c>
    </row>
    <row r="4927" spans="1:19" x14ac:dyDescent="0.15">
      <c r="A4927" s="29">
        <v>4650141</v>
      </c>
      <c r="B4927" s="29">
        <v>465014101</v>
      </c>
      <c r="C4927" s="29" t="s">
        <v>16</v>
      </c>
      <c r="D4927" s="30" t="s">
        <v>1028</v>
      </c>
      <c r="E4927" s="30" t="s">
        <v>844</v>
      </c>
      <c r="F4927" s="15">
        <v>1</v>
      </c>
      <c r="G4927" s="29">
        <v>27</v>
      </c>
      <c r="H4927" s="29">
        <v>4</v>
      </c>
      <c r="I4927" s="29">
        <v>1970</v>
      </c>
      <c r="J4927" s="15">
        <v>-1</v>
      </c>
      <c r="K4927" s="15">
        <v>-1</v>
      </c>
      <c r="L4927" s="15">
        <v>0</v>
      </c>
      <c r="M4927" s="15">
        <v>0</v>
      </c>
      <c r="N4927" s="27" t="e">
        <f>SUMIF(#REF!,'Integrantes original'!A4723,#REF!)</f>
        <v>#REF!</v>
      </c>
      <c r="O4927" s="27">
        <f t="shared" si="304"/>
        <v>27041970</v>
      </c>
      <c r="P4927" s="27">
        <f t="shared" si="305"/>
        <v>270419701</v>
      </c>
      <c r="Q4927" s="31">
        <f t="shared" si="306"/>
        <v>46501411270470</v>
      </c>
      <c r="R4927" s="27">
        <f>COUNTIF(tratycont!S:S,'Integrantes original'!Q4927)</f>
        <v>0</v>
      </c>
      <c r="S4927" s="27">
        <f t="shared" si="307"/>
        <v>0</v>
      </c>
    </row>
    <row r="4928" spans="1:19" x14ac:dyDescent="0.15">
      <c r="A4928" s="29">
        <v>4650141</v>
      </c>
      <c r="B4928" s="29">
        <v>465014102</v>
      </c>
      <c r="C4928" s="29" t="s">
        <v>19</v>
      </c>
      <c r="D4928" s="30" t="s">
        <v>4031</v>
      </c>
      <c r="E4928" s="30" t="s">
        <v>4032</v>
      </c>
      <c r="F4928" s="15">
        <v>2</v>
      </c>
      <c r="G4928" s="29">
        <v>23</v>
      </c>
      <c r="H4928" s="29">
        <v>1</v>
      </c>
      <c r="I4928" s="29">
        <v>1970</v>
      </c>
      <c r="J4928" s="15">
        <v>-1</v>
      </c>
      <c r="K4928" s="15">
        <v>-1</v>
      </c>
      <c r="L4928" s="15">
        <v>0</v>
      </c>
      <c r="M4928" s="15">
        <v>0</v>
      </c>
      <c r="N4928" s="27" t="e">
        <f>SUMIF(#REF!,'Integrantes original'!A4724,#REF!)</f>
        <v>#REF!</v>
      </c>
      <c r="O4928" s="27">
        <f t="shared" si="304"/>
        <v>23011970</v>
      </c>
      <c r="P4928" s="27">
        <f t="shared" si="305"/>
        <v>230119702</v>
      </c>
      <c r="Q4928" s="31">
        <f t="shared" si="306"/>
        <v>46501412230170</v>
      </c>
      <c r="R4928" s="27">
        <f>COUNTIF(tratycont!S:S,'Integrantes original'!Q4928)</f>
        <v>0</v>
      </c>
      <c r="S4928" s="27">
        <f t="shared" si="307"/>
        <v>0</v>
      </c>
    </row>
    <row r="4929" spans="1:19" x14ac:dyDescent="0.15">
      <c r="A4929" s="29">
        <v>4650141</v>
      </c>
      <c r="B4929" s="29">
        <v>465014103</v>
      </c>
      <c r="C4929" s="29" t="s">
        <v>22</v>
      </c>
      <c r="D4929" s="30" t="s">
        <v>4033</v>
      </c>
      <c r="E4929" s="30" t="s">
        <v>49</v>
      </c>
      <c r="F4929" s="15">
        <v>1</v>
      </c>
      <c r="G4929" s="29">
        <v>21</v>
      </c>
      <c r="H4929" s="29">
        <v>2</v>
      </c>
      <c r="I4929" s="29">
        <v>1993</v>
      </c>
      <c r="J4929" s="15">
        <v>-1</v>
      </c>
      <c r="K4929" s="15">
        <v>-1</v>
      </c>
      <c r="L4929" s="15">
        <v>0</v>
      </c>
      <c r="M4929" s="15">
        <v>0</v>
      </c>
      <c r="N4929" s="27" t="e">
        <f>SUMIF(#REF!,'Integrantes original'!A4725,#REF!)</f>
        <v>#REF!</v>
      </c>
      <c r="O4929" s="27">
        <f t="shared" si="304"/>
        <v>21021993</v>
      </c>
      <c r="P4929" s="27">
        <f t="shared" si="305"/>
        <v>210219931</v>
      </c>
      <c r="Q4929" s="31">
        <f t="shared" si="306"/>
        <v>46501411210293</v>
      </c>
      <c r="R4929" s="27">
        <f>COUNTIF(tratycont!S:S,'Integrantes original'!Q4929)</f>
        <v>0</v>
      </c>
      <c r="S4929" s="27">
        <f t="shared" si="307"/>
        <v>0</v>
      </c>
    </row>
    <row r="4930" spans="1:19" x14ac:dyDescent="0.15">
      <c r="A4930" s="29">
        <v>4650141</v>
      </c>
      <c r="B4930" s="29">
        <v>465014104</v>
      </c>
      <c r="C4930" s="29" t="s">
        <v>25</v>
      </c>
      <c r="D4930" s="30" t="s">
        <v>4034</v>
      </c>
      <c r="E4930" s="30" t="s">
        <v>49</v>
      </c>
      <c r="F4930" s="15">
        <v>1</v>
      </c>
      <c r="G4930" s="29">
        <v>10</v>
      </c>
      <c r="H4930" s="29">
        <v>8</v>
      </c>
      <c r="I4930" s="29">
        <v>1996</v>
      </c>
      <c r="J4930" s="15">
        <v>-1</v>
      </c>
      <c r="K4930" s="15">
        <v>-1</v>
      </c>
      <c r="L4930" s="15">
        <v>0</v>
      </c>
      <c r="M4930" s="15">
        <v>0</v>
      </c>
      <c r="N4930" s="27" t="e">
        <f>SUMIF(#REF!,'Integrantes original'!A4726,#REF!)</f>
        <v>#REF!</v>
      </c>
      <c r="O4930" s="27">
        <f t="shared" si="304"/>
        <v>10081996</v>
      </c>
      <c r="P4930" s="27">
        <f t="shared" si="305"/>
        <v>100819961</v>
      </c>
      <c r="Q4930" s="31">
        <f t="shared" si="306"/>
        <v>46501411100896</v>
      </c>
      <c r="R4930" s="27">
        <f>COUNTIF(tratycont!S:S,'Integrantes original'!Q4930)</f>
        <v>0</v>
      </c>
      <c r="S4930" s="27">
        <f t="shared" si="307"/>
        <v>0</v>
      </c>
    </row>
    <row r="4931" spans="1:19" x14ac:dyDescent="0.15">
      <c r="A4931" s="29">
        <v>4650141</v>
      </c>
      <c r="B4931" s="29">
        <v>465014105</v>
      </c>
      <c r="C4931" s="29" t="s">
        <v>27</v>
      </c>
      <c r="D4931" s="30" t="s">
        <v>4035</v>
      </c>
      <c r="E4931" s="30" t="s">
        <v>49</v>
      </c>
      <c r="F4931" s="15">
        <v>2</v>
      </c>
      <c r="G4931" s="29">
        <v>4</v>
      </c>
      <c r="H4931" s="29">
        <v>6</v>
      </c>
      <c r="I4931" s="29">
        <v>1994</v>
      </c>
      <c r="J4931" s="15">
        <v>1</v>
      </c>
      <c r="K4931" s="15">
        <v>0</v>
      </c>
      <c r="L4931" s="15">
        <v>1</v>
      </c>
      <c r="M4931" s="15">
        <v>1</v>
      </c>
      <c r="N4931" s="27" t="e">
        <f>SUMIF(#REF!,'Integrantes original'!A4727,#REF!)</f>
        <v>#REF!</v>
      </c>
      <c r="O4931" s="27">
        <f t="shared" ref="O4931:O4994" si="308">(((G4931*100)+H4931)*10000)+I4931</f>
        <v>4061994</v>
      </c>
      <c r="P4931" s="27">
        <f t="shared" ref="P4931:P4994" si="309">(O4931*10)+F4931</f>
        <v>40619942</v>
      </c>
      <c r="Q4931" s="31">
        <f t="shared" ref="Q4931:Q4994" si="310">(((((((A4931*10)+F4931)*100)+G4931)*100)+H4931)*100)+RIGHT(I4931,2)</f>
        <v>46501412040694</v>
      </c>
      <c r="R4931" s="27">
        <f>COUNTIF(tratycont!S:S,'Integrantes original'!Q4931)</f>
        <v>0</v>
      </c>
      <c r="S4931" s="27">
        <f t="shared" ref="S4931:S4994" si="311">IF(J4931=2,1,0)</f>
        <v>0</v>
      </c>
    </row>
    <row r="4932" spans="1:19" x14ac:dyDescent="0.15">
      <c r="A4932" s="29">
        <v>4650141</v>
      </c>
      <c r="B4932" s="29">
        <v>465014106</v>
      </c>
      <c r="C4932" s="29" t="s">
        <v>30</v>
      </c>
      <c r="D4932" s="30" t="s">
        <v>4036</v>
      </c>
      <c r="E4932" s="30" t="s">
        <v>4037</v>
      </c>
      <c r="F4932" s="15">
        <v>1</v>
      </c>
      <c r="G4932" s="29">
        <v>23</v>
      </c>
      <c r="H4932" s="29">
        <v>3</v>
      </c>
      <c r="I4932" s="29">
        <v>1991</v>
      </c>
      <c r="J4932" s="15">
        <v>-1</v>
      </c>
      <c r="K4932" s="15">
        <v>-1</v>
      </c>
      <c r="L4932" s="15">
        <v>0</v>
      </c>
      <c r="M4932" s="15">
        <v>0</v>
      </c>
      <c r="N4932" s="27" t="e">
        <f>SUMIF(#REF!,'Integrantes original'!A4728,#REF!)</f>
        <v>#REF!</v>
      </c>
      <c r="O4932" s="27">
        <f t="shared" si="308"/>
        <v>23031991</v>
      </c>
      <c r="P4932" s="27">
        <f t="shared" si="309"/>
        <v>230319911</v>
      </c>
      <c r="Q4932" s="31">
        <f t="shared" si="310"/>
        <v>46501411230391</v>
      </c>
      <c r="R4932" s="27">
        <f>COUNTIF(tratycont!S:S,'Integrantes original'!Q4932)</f>
        <v>0</v>
      </c>
      <c r="S4932" s="27">
        <f t="shared" si="311"/>
        <v>0</v>
      </c>
    </row>
    <row r="4933" spans="1:19" x14ac:dyDescent="0.15">
      <c r="A4933" s="29">
        <v>4650141</v>
      </c>
      <c r="B4933" s="29">
        <v>465014107</v>
      </c>
      <c r="C4933" s="29" t="s">
        <v>56</v>
      </c>
      <c r="D4933" s="30" t="s">
        <v>4038</v>
      </c>
      <c r="E4933" s="30" t="s">
        <v>4039</v>
      </c>
      <c r="F4933" s="15">
        <v>2</v>
      </c>
      <c r="G4933" s="29">
        <v>11</v>
      </c>
      <c r="H4933" s="29">
        <v>7</v>
      </c>
      <c r="I4933" s="29">
        <v>2014</v>
      </c>
      <c r="J4933" s="15">
        <v>-1</v>
      </c>
      <c r="K4933" s="15">
        <v>-1</v>
      </c>
      <c r="L4933" s="15">
        <v>0</v>
      </c>
      <c r="M4933" s="15">
        <v>0</v>
      </c>
      <c r="N4933" s="27" t="e">
        <f>SUMIF(#REF!,'Integrantes original'!A4729,#REF!)</f>
        <v>#REF!</v>
      </c>
      <c r="O4933" s="27">
        <f t="shared" si="308"/>
        <v>11072014</v>
      </c>
      <c r="P4933" s="27">
        <f t="shared" si="309"/>
        <v>110720142</v>
      </c>
      <c r="Q4933" s="31">
        <f t="shared" si="310"/>
        <v>46501412110714</v>
      </c>
      <c r="R4933" s="27">
        <f>COUNTIF(tratycont!S:S,'Integrantes original'!Q4933)</f>
        <v>0</v>
      </c>
      <c r="S4933" s="27">
        <f t="shared" si="311"/>
        <v>0</v>
      </c>
    </row>
    <row r="4934" spans="1:19" x14ac:dyDescent="0.15">
      <c r="A4934" s="29">
        <v>4650141</v>
      </c>
      <c r="B4934" s="29">
        <v>465014108</v>
      </c>
      <c r="C4934" s="29" t="s">
        <v>58</v>
      </c>
      <c r="D4934" s="30" t="s">
        <v>4040</v>
      </c>
      <c r="E4934" s="30" t="s">
        <v>4039</v>
      </c>
      <c r="F4934" s="15">
        <v>2</v>
      </c>
      <c r="G4934" s="29">
        <v>21</v>
      </c>
      <c r="H4934" s="29">
        <v>9</v>
      </c>
      <c r="I4934" s="29">
        <v>2018</v>
      </c>
      <c r="J4934" s="15">
        <v>2</v>
      </c>
      <c r="K4934" s="15">
        <v>5</v>
      </c>
      <c r="L4934" s="15">
        <v>0</v>
      </c>
      <c r="M4934" s="15">
        <v>0</v>
      </c>
      <c r="N4934" s="27" t="e">
        <f>SUMIF(#REF!,'Integrantes original'!A4730,#REF!)</f>
        <v>#REF!</v>
      </c>
      <c r="O4934" s="27">
        <f t="shared" si="308"/>
        <v>21092018</v>
      </c>
      <c r="P4934" s="27">
        <f t="shared" si="309"/>
        <v>210920182</v>
      </c>
      <c r="Q4934" s="31">
        <f t="shared" si="310"/>
        <v>46501412210918</v>
      </c>
      <c r="R4934" s="27">
        <f>COUNTIF(tratycont!S:S,'Integrantes original'!Q4934)</f>
        <v>1</v>
      </c>
      <c r="S4934" s="27">
        <f t="shared" si="311"/>
        <v>1</v>
      </c>
    </row>
    <row r="4935" spans="1:19" x14ac:dyDescent="0.15">
      <c r="A4935" s="29">
        <v>4650151</v>
      </c>
      <c r="B4935" s="29">
        <v>465015101</v>
      </c>
      <c r="C4935" s="29" t="s">
        <v>16</v>
      </c>
      <c r="D4935" s="30" t="s">
        <v>450</v>
      </c>
      <c r="E4935" s="30" t="s">
        <v>464</v>
      </c>
      <c r="F4935" s="15">
        <v>1</v>
      </c>
      <c r="G4935" s="29">
        <v>29</v>
      </c>
      <c r="H4935" s="29">
        <v>12</v>
      </c>
      <c r="I4935" s="29">
        <v>1982</v>
      </c>
      <c r="J4935" s="15">
        <v>-1</v>
      </c>
      <c r="K4935" s="15">
        <v>-1</v>
      </c>
      <c r="L4935" s="15">
        <v>0</v>
      </c>
      <c r="M4935" s="15">
        <v>0</v>
      </c>
      <c r="N4935" s="27" t="e">
        <f>SUMIF(#REF!,'Integrantes original'!A4731,#REF!)</f>
        <v>#REF!</v>
      </c>
      <c r="O4935" s="27">
        <f t="shared" si="308"/>
        <v>29121982</v>
      </c>
      <c r="P4935" s="27">
        <f t="shared" si="309"/>
        <v>291219821</v>
      </c>
      <c r="Q4935" s="31">
        <f t="shared" si="310"/>
        <v>46501511291282</v>
      </c>
      <c r="R4935" s="27">
        <f>COUNTIF(tratycont!S:S,'Integrantes original'!Q4935)</f>
        <v>0</v>
      </c>
      <c r="S4935" s="27">
        <f t="shared" si="311"/>
        <v>0</v>
      </c>
    </row>
    <row r="4936" spans="1:19" x14ac:dyDescent="0.15">
      <c r="A4936" s="29">
        <v>4650151</v>
      </c>
      <c r="B4936" s="29">
        <v>465015102</v>
      </c>
      <c r="C4936" s="29" t="s">
        <v>19</v>
      </c>
      <c r="D4936" s="30" t="s">
        <v>4041</v>
      </c>
      <c r="E4936" s="30" t="s">
        <v>371</v>
      </c>
      <c r="F4936" s="15">
        <v>2</v>
      </c>
      <c r="G4936" s="29">
        <v>17</v>
      </c>
      <c r="H4936" s="29">
        <v>12</v>
      </c>
      <c r="I4936" s="29">
        <v>1986</v>
      </c>
      <c r="J4936" s="15">
        <v>1</v>
      </c>
      <c r="K4936" s="15">
        <v>0</v>
      </c>
      <c r="L4936" s="15">
        <v>1</v>
      </c>
      <c r="M4936" s="15">
        <v>1</v>
      </c>
      <c r="N4936" s="27" t="e">
        <f>SUMIF(#REF!,'Integrantes original'!A4732,#REF!)</f>
        <v>#REF!</v>
      </c>
      <c r="O4936" s="27">
        <f t="shared" si="308"/>
        <v>17121986</v>
      </c>
      <c r="P4936" s="27">
        <f t="shared" si="309"/>
        <v>171219862</v>
      </c>
      <c r="Q4936" s="31">
        <f t="shared" si="310"/>
        <v>46501512171286</v>
      </c>
      <c r="R4936" s="27">
        <f>COUNTIF(tratycont!S:S,'Integrantes original'!Q4936)</f>
        <v>0</v>
      </c>
      <c r="S4936" s="27">
        <f t="shared" si="311"/>
        <v>0</v>
      </c>
    </row>
    <row r="4937" spans="1:19" x14ac:dyDescent="0.15">
      <c r="A4937" s="29">
        <v>4650151</v>
      </c>
      <c r="B4937" s="29">
        <v>465015103</v>
      </c>
      <c r="C4937" s="29" t="s">
        <v>22</v>
      </c>
      <c r="D4937" s="30" t="s">
        <v>4042</v>
      </c>
      <c r="E4937" s="30" t="s">
        <v>464</v>
      </c>
      <c r="F4937" s="15">
        <v>2</v>
      </c>
      <c r="G4937" s="29">
        <v>9</v>
      </c>
      <c r="H4937" s="29">
        <v>2</v>
      </c>
      <c r="I4937" s="29">
        <v>2010</v>
      </c>
      <c r="J4937" s="15">
        <v>-1</v>
      </c>
      <c r="K4937" s="15">
        <v>-1</v>
      </c>
      <c r="L4937" s="15">
        <v>0</v>
      </c>
      <c r="M4937" s="15">
        <v>0</v>
      </c>
      <c r="N4937" s="27" t="e">
        <f>SUMIF(#REF!,'Integrantes original'!A4733,#REF!)</f>
        <v>#REF!</v>
      </c>
      <c r="O4937" s="27">
        <f t="shared" si="308"/>
        <v>9022010</v>
      </c>
      <c r="P4937" s="27">
        <f t="shared" si="309"/>
        <v>90220102</v>
      </c>
      <c r="Q4937" s="31">
        <f t="shared" si="310"/>
        <v>46501512090210</v>
      </c>
      <c r="R4937" s="27">
        <f>COUNTIF(tratycont!S:S,'Integrantes original'!Q4937)</f>
        <v>0</v>
      </c>
      <c r="S4937" s="27">
        <f t="shared" si="311"/>
        <v>0</v>
      </c>
    </row>
    <row r="4938" spans="1:19" x14ac:dyDescent="0.15">
      <c r="A4938" s="29">
        <v>4650151</v>
      </c>
      <c r="B4938" s="29">
        <v>465015104</v>
      </c>
      <c r="C4938" s="29" t="s">
        <v>25</v>
      </c>
      <c r="D4938" s="30" t="s">
        <v>4043</v>
      </c>
      <c r="E4938" s="30" t="s">
        <v>464</v>
      </c>
      <c r="F4938" s="15">
        <v>2</v>
      </c>
      <c r="G4938" s="29">
        <v>3</v>
      </c>
      <c r="H4938" s="29">
        <v>6</v>
      </c>
      <c r="I4938" s="29">
        <v>2015</v>
      </c>
      <c r="J4938" s="15">
        <v>-1</v>
      </c>
      <c r="K4938" s="15">
        <v>-1</v>
      </c>
      <c r="L4938" s="15">
        <v>0</v>
      </c>
      <c r="M4938" s="15">
        <v>0</v>
      </c>
      <c r="N4938" s="27" t="e">
        <f>SUMIF(#REF!,'Integrantes original'!A4734,#REF!)</f>
        <v>#REF!</v>
      </c>
      <c r="O4938" s="27">
        <f t="shared" si="308"/>
        <v>3062015</v>
      </c>
      <c r="P4938" s="27">
        <f t="shared" si="309"/>
        <v>30620152</v>
      </c>
      <c r="Q4938" s="31">
        <f t="shared" si="310"/>
        <v>46501512030615</v>
      </c>
      <c r="R4938" s="27">
        <f>COUNTIF(tratycont!S:S,'Integrantes original'!Q4938)</f>
        <v>0</v>
      </c>
      <c r="S4938" s="27">
        <f t="shared" si="311"/>
        <v>0</v>
      </c>
    </row>
    <row r="4939" spans="1:19" x14ac:dyDescent="0.15">
      <c r="A4939" s="29">
        <v>4650171</v>
      </c>
      <c r="B4939" s="29">
        <v>465017101</v>
      </c>
      <c r="C4939" s="29" t="s">
        <v>16</v>
      </c>
      <c r="D4939" s="30" t="s">
        <v>4044</v>
      </c>
      <c r="E4939" s="30" t="s">
        <v>4045</v>
      </c>
      <c r="F4939" s="15">
        <v>1</v>
      </c>
      <c r="G4939" s="29">
        <v>27</v>
      </c>
      <c r="H4939" s="29">
        <v>11</v>
      </c>
      <c r="I4939" s="29">
        <v>1999</v>
      </c>
      <c r="J4939" s="15">
        <v>-1</v>
      </c>
      <c r="K4939" s="15">
        <v>-1</v>
      </c>
      <c r="L4939" s="15">
        <v>0</v>
      </c>
      <c r="M4939" s="15">
        <v>0</v>
      </c>
      <c r="N4939" s="27" t="e">
        <f>SUMIF(#REF!,'Integrantes original'!A4735,#REF!)</f>
        <v>#REF!</v>
      </c>
      <c r="O4939" s="27">
        <f t="shared" si="308"/>
        <v>27111999</v>
      </c>
      <c r="P4939" s="27">
        <f t="shared" si="309"/>
        <v>271119991</v>
      </c>
      <c r="Q4939" s="31">
        <f t="shared" si="310"/>
        <v>46501711271199</v>
      </c>
      <c r="R4939" s="27">
        <f>COUNTIF(tratycont!S:S,'Integrantes original'!Q4939)</f>
        <v>0</v>
      </c>
      <c r="S4939" s="27">
        <f t="shared" si="311"/>
        <v>0</v>
      </c>
    </row>
    <row r="4940" spans="1:19" x14ac:dyDescent="0.15">
      <c r="A4940" s="29">
        <v>4650171</v>
      </c>
      <c r="B4940" s="29">
        <v>465017102</v>
      </c>
      <c r="C4940" s="29" t="s">
        <v>19</v>
      </c>
      <c r="D4940" s="30" t="s">
        <v>898</v>
      </c>
      <c r="E4940" s="30" t="s">
        <v>4046</v>
      </c>
      <c r="F4940" s="15">
        <v>2</v>
      </c>
      <c r="G4940" s="29">
        <v>6</v>
      </c>
      <c r="H4940" s="29">
        <v>10</v>
      </c>
      <c r="I4940" s="29">
        <v>1988</v>
      </c>
      <c r="J4940" s="15">
        <v>1</v>
      </c>
      <c r="K4940" s="15">
        <v>0</v>
      </c>
      <c r="L4940" s="15">
        <v>1</v>
      </c>
      <c r="M4940" s="15">
        <v>1</v>
      </c>
      <c r="N4940" s="27" t="e">
        <f>SUMIF(#REF!,'Integrantes original'!A4736,#REF!)</f>
        <v>#REF!</v>
      </c>
      <c r="O4940" s="27">
        <f t="shared" si="308"/>
        <v>6101988</v>
      </c>
      <c r="P4940" s="27">
        <f t="shared" si="309"/>
        <v>61019882</v>
      </c>
      <c r="Q4940" s="31">
        <f t="shared" si="310"/>
        <v>46501712061088</v>
      </c>
      <c r="R4940" s="27">
        <f>COUNTIF(tratycont!S:S,'Integrantes original'!Q4940)</f>
        <v>0</v>
      </c>
      <c r="S4940" s="27">
        <f t="shared" si="311"/>
        <v>0</v>
      </c>
    </row>
    <row r="4941" spans="1:19" x14ac:dyDescent="0.15">
      <c r="A4941" s="29">
        <v>4650171</v>
      </c>
      <c r="B4941" s="29">
        <v>465017103</v>
      </c>
      <c r="C4941" s="29" t="s">
        <v>22</v>
      </c>
      <c r="D4941" s="30" t="s">
        <v>4047</v>
      </c>
      <c r="E4941" s="30" t="s">
        <v>4048</v>
      </c>
      <c r="F4941" s="15">
        <v>2</v>
      </c>
      <c r="G4941" s="29">
        <v>19</v>
      </c>
      <c r="H4941" s="29">
        <v>8</v>
      </c>
      <c r="I4941" s="29">
        <v>2018</v>
      </c>
      <c r="J4941" s="15">
        <v>2</v>
      </c>
      <c r="K4941" s="15">
        <v>2</v>
      </c>
      <c r="L4941" s="15">
        <v>0</v>
      </c>
      <c r="M4941" s="15">
        <v>0</v>
      </c>
      <c r="N4941" s="27" t="e">
        <f>SUMIF(#REF!,'Integrantes original'!A4737,#REF!)</f>
        <v>#REF!</v>
      </c>
      <c r="O4941" s="27">
        <f t="shared" si="308"/>
        <v>19082018</v>
      </c>
      <c r="P4941" s="27">
        <f t="shared" si="309"/>
        <v>190820182</v>
      </c>
      <c r="Q4941" s="31">
        <f t="shared" si="310"/>
        <v>46501712190818</v>
      </c>
      <c r="R4941" s="27">
        <f>COUNTIF(tratycont!S:S,'Integrantes original'!Q4941)</f>
        <v>1</v>
      </c>
      <c r="S4941" s="27">
        <f t="shared" si="311"/>
        <v>1</v>
      </c>
    </row>
    <row r="4942" spans="1:19" x14ac:dyDescent="0.15">
      <c r="A4942" s="29">
        <v>4650181</v>
      </c>
      <c r="B4942" s="29">
        <v>465018101</v>
      </c>
      <c r="C4942" s="29" t="s">
        <v>16</v>
      </c>
      <c r="D4942" s="30" t="s">
        <v>4049</v>
      </c>
      <c r="E4942" s="30" t="s">
        <v>4050</v>
      </c>
      <c r="F4942" s="15">
        <v>1</v>
      </c>
      <c r="G4942" s="29">
        <v>1</v>
      </c>
      <c r="H4942" s="29">
        <v>6</v>
      </c>
      <c r="I4942" s="29">
        <v>1983</v>
      </c>
      <c r="J4942" s="15">
        <v>-1</v>
      </c>
      <c r="K4942" s="15">
        <v>-1</v>
      </c>
      <c r="L4942" s="15">
        <v>0</v>
      </c>
      <c r="M4942" s="15">
        <v>0</v>
      </c>
      <c r="N4942" s="27" t="e">
        <f>SUMIF(#REF!,'Integrantes original'!A4738,#REF!)</f>
        <v>#REF!</v>
      </c>
      <c r="O4942" s="27">
        <f t="shared" si="308"/>
        <v>1061983</v>
      </c>
      <c r="P4942" s="27">
        <f t="shared" si="309"/>
        <v>10619831</v>
      </c>
      <c r="Q4942" s="31">
        <f t="shared" si="310"/>
        <v>46501811010683</v>
      </c>
      <c r="R4942" s="27">
        <f>COUNTIF(tratycont!S:S,'Integrantes original'!Q4942)</f>
        <v>0</v>
      </c>
      <c r="S4942" s="27">
        <f t="shared" si="311"/>
        <v>0</v>
      </c>
    </row>
    <row r="4943" spans="1:19" x14ac:dyDescent="0.15">
      <c r="A4943" s="29">
        <v>4650181</v>
      </c>
      <c r="B4943" s="29">
        <v>465018102</v>
      </c>
      <c r="C4943" s="29" t="s">
        <v>19</v>
      </c>
      <c r="D4943" s="30" t="s">
        <v>89</v>
      </c>
      <c r="E4943" s="30" t="s">
        <v>4051</v>
      </c>
      <c r="F4943" s="15">
        <v>2</v>
      </c>
      <c r="G4943" s="29">
        <v>20</v>
      </c>
      <c r="H4943" s="29">
        <v>10</v>
      </c>
      <c r="I4943" s="29">
        <v>1989</v>
      </c>
      <c r="J4943" s="15">
        <v>1</v>
      </c>
      <c r="K4943" s="15">
        <v>0</v>
      </c>
      <c r="L4943" s="15">
        <v>1</v>
      </c>
      <c r="M4943" s="15">
        <v>1</v>
      </c>
      <c r="N4943" s="27" t="e">
        <f>SUMIF(#REF!,'Integrantes original'!A4739,#REF!)</f>
        <v>#REF!</v>
      </c>
      <c r="O4943" s="27">
        <f t="shared" si="308"/>
        <v>20101989</v>
      </c>
      <c r="P4943" s="27">
        <f t="shared" si="309"/>
        <v>201019892</v>
      </c>
      <c r="Q4943" s="31">
        <f t="shared" si="310"/>
        <v>46501812201089</v>
      </c>
      <c r="R4943" s="27">
        <f>COUNTIF(tratycont!S:S,'Integrantes original'!Q4943)</f>
        <v>0</v>
      </c>
      <c r="S4943" s="27">
        <f t="shared" si="311"/>
        <v>0</v>
      </c>
    </row>
    <row r="4944" spans="1:19" x14ac:dyDescent="0.15">
      <c r="A4944" s="29">
        <v>4650181</v>
      </c>
      <c r="B4944" s="29">
        <v>465018103</v>
      </c>
      <c r="C4944" s="29" t="s">
        <v>22</v>
      </c>
      <c r="D4944" s="30" t="s">
        <v>2954</v>
      </c>
      <c r="E4944" s="30" t="s">
        <v>4052</v>
      </c>
      <c r="F4944" s="15">
        <v>1</v>
      </c>
      <c r="G4944" s="29">
        <v>12</v>
      </c>
      <c r="H4944" s="29">
        <v>2</v>
      </c>
      <c r="I4944" s="29">
        <v>2014</v>
      </c>
      <c r="J4944" s="15">
        <v>-1</v>
      </c>
      <c r="K4944" s="15">
        <v>-1</v>
      </c>
      <c r="L4944" s="15">
        <v>0</v>
      </c>
      <c r="M4944" s="15">
        <v>0</v>
      </c>
      <c r="N4944" s="27" t="e">
        <f>SUMIF(#REF!,'Integrantes original'!A4740,#REF!)</f>
        <v>#REF!</v>
      </c>
      <c r="O4944" s="27">
        <f t="shared" si="308"/>
        <v>12022014</v>
      </c>
      <c r="P4944" s="27">
        <f t="shared" si="309"/>
        <v>120220141</v>
      </c>
      <c r="Q4944" s="31">
        <f t="shared" si="310"/>
        <v>46501811120214</v>
      </c>
      <c r="R4944" s="27">
        <f>COUNTIF(tratycont!S:S,'Integrantes original'!Q4944)</f>
        <v>0</v>
      </c>
      <c r="S4944" s="27">
        <f t="shared" si="311"/>
        <v>0</v>
      </c>
    </row>
    <row r="4945" spans="1:19" x14ac:dyDescent="0.15">
      <c r="A4945" s="29">
        <v>4650181</v>
      </c>
      <c r="B4945" s="29">
        <v>465018104</v>
      </c>
      <c r="C4945" s="29" t="s">
        <v>25</v>
      </c>
      <c r="D4945" s="30" t="s">
        <v>4053</v>
      </c>
      <c r="E4945" s="30" t="s">
        <v>4052</v>
      </c>
      <c r="F4945" s="15">
        <v>1</v>
      </c>
      <c r="G4945" s="29">
        <v>27</v>
      </c>
      <c r="H4945" s="29">
        <v>9</v>
      </c>
      <c r="I4945" s="29">
        <v>2018</v>
      </c>
      <c r="J4945" s="15">
        <v>2</v>
      </c>
      <c r="K4945" s="15">
        <v>2</v>
      </c>
      <c r="L4945" s="15">
        <v>0</v>
      </c>
      <c r="M4945" s="15">
        <v>0</v>
      </c>
      <c r="N4945" s="27" t="e">
        <f>SUMIF(#REF!,'Integrantes original'!A4741,#REF!)</f>
        <v>#REF!</v>
      </c>
      <c r="O4945" s="27">
        <f t="shared" si="308"/>
        <v>27092018</v>
      </c>
      <c r="P4945" s="27">
        <f t="shared" si="309"/>
        <v>270920181</v>
      </c>
      <c r="Q4945" s="31">
        <f t="shared" si="310"/>
        <v>46501811270918</v>
      </c>
      <c r="R4945" s="27">
        <f>COUNTIF(tratycont!S:S,'Integrantes original'!Q4945)</f>
        <v>1</v>
      </c>
      <c r="S4945" s="27">
        <f t="shared" si="311"/>
        <v>1</v>
      </c>
    </row>
    <row r="4946" spans="1:19" x14ac:dyDescent="0.15">
      <c r="A4946" s="29">
        <v>4650191</v>
      </c>
      <c r="B4946" s="29">
        <v>465019101</v>
      </c>
      <c r="C4946" s="29" t="s">
        <v>16</v>
      </c>
      <c r="D4946" s="30" t="s">
        <v>951</v>
      </c>
      <c r="E4946" s="30" t="s">
        <v>4051</v>
      </c>
      <c r="F4946" s="15">
        <v>1</v>
      </c>
      <c r="G4946" s="29">
        <v>23</v>
      </c>
      <c r="H4946" s="29">
        <v>9</v>
      </c>
      <c r="I4946" s="29">
        <v>1987</v>
      </c>
      <c r="J4946" s="15">
        <v>-1</v>
      </c>
      <c r="K4946" s="15">
        <v>-1</v>
      </c>
      <c r="L4946" s="15">
        <v>0</v>
      </c>
      <c r="M4946" s="15">
        <v>0</v>
      </c>
      <c r="N4946" s="27" t="e">
        <f>SUMIF(#REF!,'Integrantes original'!A4742,#REF!)</f>
        <v>#REF!</v>
      </c>
      <c r="O4946" s="27">
        <f t="shared" si="308"/>
        <v>23091987</v>
      </c>
      <c r="P4946" s="27">
        <f t="shared" si="309"/>
        <v>230919871</v>
      </c>
      <c r="Q4946" s="31">
        <f t="shared" si="310"/>
        <v>46501911230987</v>
      </c>
      <c r="R4946" s="27">
        <f>COUNTIF(tratycont!S:S,'Integrantes original'!Q4946)</f>
        <v>0</v>
      </c>
      <c r="S4946" s="27">
        <f t="shared" si="311"/>
        <v>0</v>
      </c>
    </row>
    <row r="4947" spans="1:19" x14ac:dyDescent="0.15">
      <c r="A4947" s="29">
        <v>4650191</v>
      </c>
      <c r="B4947" s="29">
        <v>465019102</v>
      </c>
      <c r="C4947" s="29" t="s">
        <v>19</v>
      </c>
      <c r="D4947" s="30" t="s">
        <v>4054</v>
      </c>
      <c r="E4947" s="30" t="s">
        <v>4055</v>
      </c>
      <c r="F4947" s="15">
        <v>2</v>
      </c>
      <c r="G4947" s="29">
        <v>4</v>
      </c>
      <c r="H4947" s="29">
        <v>1</v>
      </c>
      <c r="I4947" s="29">
        <v>1997</v>
      </c>
      <c r="J4947" s="15">
        <v>1</v>
      </c>
      <c r="K4947" s="15">
        <v>0</v>
      </c>
      <c r="L4947" s="15">
        <v>1</v>
      </c>
      <c r="M4947" s="15">
        <v>1</v>
      </c>
      <c r="N4947" s="27" t="e">
        <f>SUMIF(#REF!,'Integrantes original'!A4743,#REF!)</f>
        <v>#REF!</v>
      </c>
      <c r="O4947" s="27">
        <f t="shared" si="308"/>
        <v>4011997</v>
      </c>
      <c r="P4947" s="27">
        <f t="shared" si="309"/>
        <v>40119972</v>
      </c>
      <c r="Q4947" s="31">
        <f t="shared" si="310"/>
        <v>46501912040197</v>
      </c>
      <c r="R4947" s="27">
        <f>COUNTIF(tratycont!S:S,'Integrantes original'!Q4947)</f>
        <v>0</v>
      </c>
      <c r="S4947" s="27">
        <f t="shared" si="311"/>
        <v>0</v>
      </c>
    </row>
    <row r="4948" spans="1:19" x14ac:dyDescent="0.15">
      <c r="A4948" s="29">
        <v>4650191</v>
      </c>
      <c r="B4948" s="29">
        <v>465019103</v>
      </c>
      <c r="C4948" s="29" t="s">
        <v>22</v>
      </c>
      <c r="D4948" s="30" t="s">
        <v>4056</v>
      </c>
      <c r="E4948" s="30" t="s">
        <v>4057</v>
      </c>
      <c r="F4948" s="15">
        <v>1</v>
      </c>
      <c r="G4948" s="29">
        <v>8</v>
      </c>
      <c r="H4948" s="29">
        <v>2</v>
      </c>
      <c r="I4948" s="29">
        <v>2013</v>
      </c>
      <c r="J4948" s="15">
        <v>-1</v>
      </c>
      <c r="K4948" s="15">
        <v>-1</v>
      </c>
      <c r="L4948" s="15">
        <v>0</v>
      </c>
      <c r="M4948" s="15">
        <v>0</v>
      </c>
      <c r="N4948" s="27" t="e">
        <f>SUMIF(#REF!,'Integrantes original'!A4744,#REF!)</f>
        <v>#REF!</v>
      </c>
      <c r="O4948" s="27">
        <f t="shared" si="308"/>
        <v>8022013</v>
      </c>
      <c r="P4948" s="27">
        <f t="shared" si="309"/>
        <v>80220131</v>
      </c>
      <c r="Q4948" s="31">
        <f t="shared" si="310"/>
        <v>46501911080213</v>
      </c>
      <c r="R4948" s="27">
        <f>COUNTIF(tratycont!S:S,'Integrantes original'!Q4948)</f>
        <v>0</v>
      </c>
      <c r="S4948" s="27">
        <f t="shared" si="311"/>
        <v>0</v>
      </c>
    </row>
    <row r="4949" spans="1:19" x14ac:dyDescent="0.15">
      <c r="A4949" s="29">
        <v>4650191</v>
      </c>
      <c r="B4949" s="29">
        <v>465019104</v>
      </c>
      <c r="C4949" s="29" t="s">
        <v>25</v>
      </c>
      <c r="D4949" s="30" t="s">
        <v>4058</v>
      </c>
      <c r="E4949" s="30" t="s">
        <v>4057</v>
      </c>
      <c r="F4949" s="15">
        <v>2</v>
      </c>
      <c r="G4949" s="29">
        <v>29</v>
      </c>
      <c r="H4949" s="29">
        <v>9</v>
      </c>
      <c r="I4949" s="29">
        <v>2016</v>
      </c>
      <c r="J4949" s="15">
        <v>-1</v>
      </c>
      <c r="K4949" s="15">
        <v>-1</v>
      </c>
      <c r="L4949" s="15">
        <v>0</v>
      </c>
      <c r="M4949" s="15">
        <v>0</v>
      </c>
      <c r="N4949" s="27" t="e">
        <f>SUMIF(#REF!,'Integrantes original'!A4745,#REF!)</f>
        <v>#REF!</v>
      </c>
      <c r="O4949" s="27">
        <f t="shared" si="308"/>
        <v>29092016</v>
      </c>
      <c r="P4949" s="27">
        <f t="shared" si="309"/>
        <v>290920162</v>
      </c>
      <c r="Q4949" s="31">
        <f t="shared" si="310"/>
        <v>46501912290916</v>
      </c>
      <c r="R4949" s="27">
        <f>COUNTIF(tratycont!S:S,'Integrantes original'!Q4949)</f>
        <v>0</v>
      </c>
      <c r="S4949" s="27">
        <f t="shared" si="311"/>
        <v>0</v>
      </c>
    </row>
    <row r="4950" spans="1:19" x14ac:dyDescent="0.15">
      <c r="A4950" s="29">
        <v>4650211</v>
      </c>
      <c r="B4950" s="29">
        <v>465021101</v>
      </c>
      <c r="C4950" s="29" t="s">
        <v>16</v>
      </c>
      <c r="D4950" s="30" t="s">
        <v>325</v>
      </c>
      <c r="E4950" s="30" t="s">
        <v>4059</v>
      </c>
      <c r="F4950" s="15">
        <v>1</v>
      </c>
      <c r="G4950" s="29">
        <v>9</v>
      </c>
      <c r="H4950" s="29">
        <v>9</v>
      </c>
      <c r="I4950" s="29">
        <v>1954</v>
      </c>
      <c r="J4950" s="15">
        <v>-1</v>
      </c>
      <c r="K4950" s="15">
        <v>-1</v>
      </c>
      <c r="L4950" s="15">
        <v>0</v>
      </c>
      <c r="M4950" s="15">
        <v>0</v>
      </c>
      <c r="N4950" s="27" t="e">
        <f>SUMIF(#REF!,'Integrantes original'!A4746,#REF!)</f>
        <v>#REF!</v>
      </c>
      <c r="O4950" s="27">
        <f t="shared" si="308"/>
        <v>9091954</v>
      </c>
      <c r="P4950" s="27">
        <f t="shared" si="309"/>
        <v>90919541</v>
      </c>
      <c r="Q4950" s="31">
        <f t="shared" si="310"/>
        <v>46502111090954</v>
      </c>
      <c r="R4950" s="27">
        <f>COUNTIF(tratycont!S:S,'Integrantes original'!Q4950)</f>
        <v>0</v>
      </c>
      <c r="S4950" s="27">
        <f t="shared" si="311"/>
        <v>0</v>
      </c>
    </row>
    <row r="4951" spans="1:19" x14ac:dyDescent="0.15">
      <c r="A4951" s="29">
        <v>4650211</v>
      </c>
      <c r="B4951" s="29">
        <v>465021102</v>
      </c>
      <c r="C4951" s="29" t="s">
        <v>19</v>
      </c>
      <c r="D4951" s="30" t="s">
        <v>2788</v>
      </c>
      <c r="E4951" s="30" t="s">
        <v>4060</v>
      </c>
      <c r="F4951" s="15">
        <v>2</v>
      </c>
      <c r="G4951" s="29">
        <v>28</v>
      </c>
      <c r="H4951" s="29">
        <v>7</v>
      </c>
      <c r="I4951" s="29">
        <v>1963</v>
      </c>
      <c r="J4951" s="15">
        <v>-1</v>
      </c>
      <c r="K4951" s="15">
        <v>-1</v>
      </c>
      <c r="L4951" s="15">
        <v>0</v>
      </c>
      <c r="M4951" s="15">
        <v>0</v>
      </c>
      <c r="N4951" s="27" t="e">
        <f>SUMIF(#REF!,'Integrantes original'!A4747,#REF!)</f>
        <v>#REF!</v>
      </c>
      <c r="O4951" s="27">
        <f t="shared" si="308"/>
        <v>28071963</v>
      </c>
      <c r="P4951" s="27">
        <f t="shared" si="309"/>
        <v>280719632</v>
      </c>
      <c r="Q4951" s="31">
        <f t="shared" si="310"/>
        <v>46502112280763</v>
      </c>
      <c r="R4951" s="27">
        <f>COUNTIF(tratycont!S:S,'Integrantes original'!Q4951)</f>
        <v>0</v>
      </c>
      <c r="S4951" s="27">
        <f t="shared" si="311"/>
        <v>0</v>
      </c>
    </row>
    <row r="4952" spans="1:19" x14ac:dyDescent="0.15">
      <c r="A4952" s="29">
        <v>4650211</v>
      </c>
      <c r="B4952" s="29">
        <v>465021103</v>
      </c>
      <c r="C4952" s="29" t="s">
        <v>22</v>
      </c>
      <c r="D4952" s="30" t="s">
        <v>203</v>
      </c>
      <c r="E4952" s="30" t="s">
        <v>4061</v>
      </c>
      <c r="F4952" s="15">
        <v>2</v>
      </c>
      <c r="G4952" s="29">
        <v>1</v>
      </c>
      <c r="H4952" s="29">
        <v>3</v>
      </c>
      <c r="I4952" s="29">
        <v>2000</v>
      </c>
      <c r="J4952" s="15">
        <v>-1</v>
      </c>
      <c r="K4952" s="15">
        <v>-1</v>
      </c>
      <c r="L4952" s="15">
        <v>0</v>
      </c>
      <c r="M4952" s="15">
        <v>0</v>
      </c>
      <c r="N4952" s="27" t="e">
        <f>SUMIF(#REF!,'Integrantes original'!A4748,#REF!)</f>
        <v>#REF!</v>
      </c>
      <c r="O4952" s="27">
        <f t="shared" si="308"/>
        <v>1032000</v>
      </c>
      <c r="P4952" s="27">
        <f t="shared" si="309"/>
        <v>10320002</v>
      </c>
      <c r="Q4952" s="31">
        <f t="shared" si="310"/>
        <v>46502112010300</v>
      </c>
      <c r="R4952" s="27">
        <f>COUNTIF(tratycont!S:S,'Integrantes original'!Q4952)</f>
        <v>0</v>
      </c>
      <c r="S4952" s="27">
        <f t="shared" si="311"/>
        <v>0</v>
      </c>
    </row>
    <row r="4953" spans="1:19" x14ac:dyDescent="0.15">
      <c r="A4953" s="29">
        <v>4650211</v>
      </c>
      <c r="B4953" s="29">
        <v>465021104</v>
      </c>
      <c r="C4953" s="29" t="s">
        <v>25</v>
      </c>
      <c r="D4953" s="30" t="s">
        <v>2291</v>
      </c>
      <c r="E4953" s="30" t="s">
        <v>4061</v>
      </c>
      <c r="F4953" s="15">
        <v>2</v>
      </c>
      <c r="G4953" s="29">
        <v>7</v>
      </c>
      <c r="H4953" s="29">
        <v>2</v>
      </c>
      <c r="I4953" s="29">
        <v>2002</v>
      </c>
      <c r="J4953" s="15">
        <v>-1</v>
      </c>
      <c r="K4953" s="15">
        <v>-1</v>
      </c>
      <c r="L4953" s="15">
        <v>0</v>
      </c>
      <c r="M4953" s="15">
        <v>0</v>
      </c>
      <c r="N4953" s="27" t="e">
        <f>SUMIF(#REF!,'Integrantes original'!A4749,#REF!)</f>
        <v>#REF!</v>
      </c>
      <c r="O4953" s="27">
        <f t="shared" si="308"/>
        <v>7022002</v>
      </c>
      <c r="P4953" s="27">
        <f t="shared" si="309"/>
        <v>70220022</v>
      </c>
      <c r="Q4953" s="31">
        <f t="shared" si="310"/>
        <v>46502112070202</v>
      </c>
      <c r="R4953" s="27">
        <f>COUNTIF(tratycont!S:S,'Integrantes original'!Q4953)</f>
        <v>0</v>
      </c>
      <c r="S4953" s="27">
        <f t="shared" si="311"/>
        <v>0</v>
      </c>
    </row>
    <row r="4954" spans="1:19" x14ac:dyDescent="0.15">
      <c r="A4954" s="29">
        <v>4650211</v>
      </c>
      <c r="B4954" s="29">
        <v>465021105</v>
      </c>
      <c r="C4954" s="29" t="s">
        <v>27</v>
      </c>
      <c r="D4954" s="30" t="s">
        <v>481</v>
      </c>
      <c r="E4954" s="30" t="s">
        <v>4061</v>
      </c>
      <c r="F4954" s="15">
        <v>2</v>
      </c>
      <c r="G4954" s="29">
        <v>4</v>
      </c>
      <c r="H4954" s="29">
        <v>4</v>
      </c>
      <c r="I4954" s="29">
        <v>2004</v>
      </c>
      <c r="J4954" s="15">
        <v>-1</v>
      </c>
      <c r="K4954" s="15">
        <v>-1</v>
      </c>
      <c r="L4954" s="15">
        <v>0</v>
      </c>
      <c r="M4954" s="15">
        <v>0</v>
      </c>
      <c r="N4954" s="27" t="e">
        <f>SUMIF(#REF!,'Integrantes original'!A4750,#REF!)</f>
        <v>#REF!</v>
      </c>
      <c r="O4954" s="27">
        <f t="shared" si="308"/>
        <v>4042004</v>
      </c>
      <c r="P4954" s="27">
        <f t="shared" si="309"/>
        <v>40420042</v>
      </c>
      <c r="Q4954" s="31">
        <f t="shared" si="310"/>
        <v>46502112040404</v>
      </c>
      <c r="R4954" s="27">
        <f>COUNTIF(tratycont!S:S,'Integrantes original'!Q4954)</f>
        <v>0</v>
      </c>
      <c r="S4954" s="27">
        <f t="shared" si="311"/>
        <v>0</v>
      </c>
    </row>
    <row r="4955" spans="1:19" x14ac:dyDescent="0.15">
      <c r="A4955" s="29">
        <v>4650211</v>
      </c>
      <c r="B4955" s="29">
        <v>465021106</v>
      </c>
      <c r="C4955" s="29" t="s">
        <v>30</v>
      </c>
      <c r="D4955" s="30" t="s">
        <v>2593</v>
      </c>
      <c r="E4955" s="30" t="s">
        <v>4061</v>
      </c>
      <c r="F4955" s="15">
        <v>2</v>
      </c>
      <c r="G4955" s="29">
        <v>19</v>
      </c>
      <c r="H4955" s="29">
        <v>6</v>
      </c>
      <c r="I4955" s="29">
        <v>1991</v>
      </c>
      <c r="J4955" s="15">
        <v>-1</v>
      </c>
      <c r="K4955" s="15">
        <v>-1</v>
      </c>
      <c r="L4955" s="15">
        <v>0</v>
      </c>
      <c r="M4955" s="15">
        <v>0</v>
      </c>
      <c r="N4955" s="27" t="e">
        <f>SUMIF(#REF!,'Integrantes original'!A4751,#REF!)</f>
        <v>#REF!</v>
      </c>
      <c r="O4955" s="27">
        <f t="shared" si="308"/>
        <v>19061991</v>
      </c>
      <c r="P4955" s="27">
        <f t="shared" si="309"/>
        <v>190619912</v>
      </c>
      <c r="Q4955" s="31">
        <f t="shared" si="310"/>
        <v>46502112190691</v>
      </c>
      <c r="R4955" s="27">
        <f>COUNTIF(tratycont!S:S,'Integrantes original'!Q4955)</f>
        <v>0</v>
      </c>
      <c r="S4955" s="27">
        <f t="shared" si="311"/>
        <v>0</v>
      </c>
    </row>
    <row r="4956" spans="1:19" x14ac:dyDescent="0.15">
      <c r="A4956" s="29">
        <v>4650211</v>
      </c>
      <c r="B4956" s="29">
        <v>465021107</v>
      </c>
      <c r="C4956" s="29" t="s">
        <v>56</v>
      </c>
      <c r="D4956" s="30" t="s">
        <v>1125</v>
      </c>
      <c r="E4956" s="30" t="s">
        <v>4061</v>
      </c>
      <c r="F4956" s="15">
        <v>1</v>
      </c>
      <c r="G4956" s="29">
        <v>29</v>
      </c>
      <c r="H4956" s="29">
        <v>1</v>
      </c>
      <c r="I4956" s="29">
        <v>1993</v>
      </c>
      <c r="J4956" s="15">
        <v>-1</v>
      </c>
      <c r="K4956" s="15">
        <v>-1</v>
      </c>
      <c r="L4956" s="15">
        <v>0</v>
      </c>
      <c r="M4956" s="15">
        <v>0</v>
      </c>
      <c r="N4956" s="27" t="e">
        <f>SUMIF(#REF!,'Integrantes original'!A4752,#REF!)</f>
        <v>#REF!</v>
      </c>
      <c r="O4956" s="27">
        <f t="shared" si="308"/>
        <v>29011993</v>
      </c>
      <c r="P4956" s="27">
        <f t="shared" si="309"/>
        <v>290119931</v>
      </c>
      <c r="Q4956" s="31">
        <f t="shared" si="310"/>
        <v>46502111290193</v>
      </c>
      <c r="R4956" s="27">
        <f>COUNTIF(tratycont!S:S,'Integrantes original'!Q4956)</f>
        <v>0</v>
      </c>
      <c r="S4956" s="27">
        <f t="shared" si="311"/>
        <v>0</v>
      </c>
    </row>
    <row r="4957" spans="1:19" x14ac:dyDescent="0.15">
      <c r="A4957" s="29">
        <v>4650211</v>
      </c>
      <c r="B4957" s="29">
        <v>465021108</v>
      </c>
      <c r="C4957" s="29" t="s">
        <v>58</v>
      </c>
      <c r="D4957" s="30" t="s">
        <v>1017</v>
      </c>
      <c r="E4957" s="30" t="s">
        <v>4062</v>
      </c>
      <c r="F4957" s="15">
        <v>2</v>
      </c>
      <c r="G4957" s="29">
        <v>13</v>
      </c>
      <c r="H4957" s="29">
        <v>3</v>
      </c>
      <c r="I4957" s="29">
        <v>1997</v>
      </c>
      <c r="J4957" s="15">
        <v>1</v>
      </c>
      <c r="K4957" s="15">
        <v>0</v>
      </c>
      <c r="L4957" s="15">
        <v>1</v>
      </c>
      <c r="M4957" s="15">
        <v>1</v>
      </c>
      <c r="N4957" s="27" t="e">
        <f>SUMIF(#REF!,'Integrantes original'!A4753,#REF!)</f>
        <v>#REF!</v>
      </c>
      <c r="O4957" s="27">
        <f t="shared" si="308"/>
        <v>13031997</v>
      </c>
      <c r="P4957" s="27">
        <f t="shared" si="309"/>
        <v>130319972</v>
      </c>
      <c r="Q4957" s="31">
        <f t="shared" si="310"/>
        <v>46502112130397</v>
      </c>
      <c r="R4957" s="27">
        <f>COUNTIF(tratycont!S:S,'Integrantes original'!Q4957)</f>
        <v>0</v>
      </c>
      <c r="S4957" s="27">
        <f t="shared" si="311"/>
        <v>0</v>
      </c>
    </row>
    <row r="4958" spans="1:19" x14ac:dyDescent="0.15">
      <c r="A4958" s="29">
        <v>4650211</v>
      </c>
      <c r="B4958" s="29">
        <v>465021109</v>
      </c>
      <c r="C4958" s="29" t="s">
        <v>120</v>
      </c>
      <c r="D4958" s="30" t="s">
        <v>1614</v>
      </c>
      <c r="E4958" s="30" t="s">
        <v>4061</v>
      </c>
      <c r="F4958" s="15">
        <v>2</v>
      </c>
      <c r="G4958" s="29">
        <v>28</v>
      </c>
      <c r="H4958" s="29">
        <v>2</v>
      </c>
      <c r="I4958" s="29">
        <v>2013</v>
      </c>
      <c r="J4958" s="15">
        <v>-1</v>
      </c>
      <c r="K4958" s="15">
        <v>-1</v>
      </c>
      <c r="L4958" s="15">
        <v>0</v>
      </c>
      <c r="M4958" s="15">
        <v>0</v>
      </c>
      <c r="N4958" s="27" t="e">
        <f>SUMIF(#REF!,'Integrantes original'!A4754,#REF!)</f>
        <v>#REF!</v>
      </c>
      <c r="O4958" s="27">
        <f t="shared" si="308"/>
        <v>28022013</v>
      </c>
      <c r="P4958" s="27">
        <f t="shared" si="309"/>
        <v>280220132</v>
      </c>
      <c r="Q4958" s="31">
        <f t="shared" si="310"/>
        <v>46502112280213</v>
      </c>
      <c r="R4958" s="27">
        <f>COUNTIF(tratycont!S:S,'Integrantes original'!Q4958)</f>
        <v>0</v>
      </c>
      <c r="S4958" s="27">
        <f t="shared" si="311"/>
        <v>0</v>
      </c>
    </row>
    <row r="4959" spans="1:19" x14ac:dyDescent="0.15">
      <c r="A4959" s="29">
        <v>4650211</v>
      </c>
      <c r="B4959" s="29">
        <v>465021110</v>
      </c>
      <c r="C4959" s="29" t="s">
        <v>123</v>
      </c>
      <c r="D4959" s="30" t="s">
        <v>99</v>
      </c>
      <c r="E4959" s="30" t="s">
        <v>4063</v>
      </c>
      <c r="F4959" s="15">
        <v>2</v>
      </c>
      <c r="G4959" s="29">
        <v>15</v>
      </c>
      <c r="H4959" s="29">
        <v>10</v>
      </c>
      <c r="I4959" s="29">
        <v>2018</v>
      </c>
      <c r="J4959" s="15">
        <v>2</v>
      </c>
      <c r="K4959" s="15">
        <v>8</v>
      </c>
      <c r="L4959" s="15">
        <v>0</v>
      </c>
      <c r="M4959" s="15">
        <v>0</v>
      </c>
      <c r="N4959" s="27" t="e">
        <f>SUMIF(#REF!,'Integrantes original'!A4755,#REF!)</f>
        <v>#REF!</v>
      </c>
      <c r="O4959" s="27">
        <f t="shared" si="308"/>
        <v>15102018</v>
      </c>
      <c r="P4959" s="27">
        <f t="shared" si="309"/>
        <v>151020182</v>
      </c>
      <c r="Q4959" s="31">
        <f t="shared" si="310"/>
        <v>46502112151018</v>
      </c>
      <c r="R4959" s="27">
        <f>COUNTIF(tratycont!S:S,'Integrantes original'!Q4959)</f>
        <v>1</v>
      </c>
      <c r="S4959" s="27">
        <f t="shared" si="311"/>
        <v>1</v>
      </c>
    </row>
    <row r="4960" spans="1:19" x14ac:dyDescent="0.15">
      <c r="A4960" s="29">
        <v>4650231</v>
      </c>
      <c r="B4960" s="29">
        <v>465023101</v>
      </c>
      <c r="C4960" s="29" t="s">
        <v>16</v>
      </c>
      <c r="D4960" s="30" t="s">
        <v>2730</v>
      </c>
      <c r="E4960" s="30" t="s">
        <v>4064</v>
      </c>
      <c r="F4960" s="15">
        <v>1</v>
      </c>
      <c r="G4960" s="29">
        <v>9</v>
      </c>
      <c r="H4960" s="29">
        <v>8</v>
      </c>
      <c r="I4960" s="29">
        <v>1983</v>
      </c>
      <c r="J4960" s="15">
        <v>-1</v>
      </c>
      <c r="K4960" s="15">
        <v>-1</v>
      </c>
      <c r="L4960" s="15">
        <v>0</v>
      </c>
      <c r="M4960" s="15">
        <v>0</v>
      </c>
      <c r="N4960" s="27" t="e">
        <f>SUMIF(#REF!,'Integrantes original'!A4756,#REF!)</f>
        <v>#REF!</v>
      </c>
      <c r="O4960" s="27">
        <f t="shared" si="308"/>
        <v>9081983</v>
      </c>
      <c r="P4960" s="27">
        <f t="shared" si="309"/>
        <v>90819831</v>
      </c>
      <c r="Q4960" s="31">
        <f t="shared" si="310"/>
        <v>46502311090883</v>
      </c>
      <c r="R4960" s="27">
        <f>COUNTIF(tratycont!S:S,'Integrantes original'!Q4960)</f>
        <v>0</v>
      </c>
      <c r="S4960" s="27">
        <f t="shared" si="311"/>
        <v>0</v>
      </c>
    </row>
    <row r="4961" spans="1:19" x14ac:dyDescent="0.15">
      <c r="A4961" s="29">
        <v>4650231</v>
      </c>
      <c r="B4961" s="29">
        <v>465023102</v>
      </c>
      <c r="C4961" s="29" t="s">
        <v>19</v>
      </c>
      <c r="D4961" s="30" t="s">
        <v>4065</v>
      </c>
      <c r="E4961" s="30" t="s">
        <v>4066</v>
      </c>
      <c r="F4961" s="15">
        <v>2</v>
      </c>
      <c r="G4961" s="29">
        <v>30</v>
      </c>
      <c r="H4961" s="29">
        <v>3</v>
      </c>
      <c r="I4961" s="29">
        <v>1984</v>
      </c>
      <c r="J4961" s="15">
        <v>1</v>
      </c>
      <c r="K4961" s="15">
        <v>0</v>
      </c>
      <c r="L4961" s="15">
        <v>1</v>
      </c>
      <c r="M4961" s="15">
        <v>1</v>
      </c>
      <c r="N4961" s="27" t="e">
        <f>SUMIF(#REF!,'Integrantes original'!A4757,#REF!)</f>
        <v>#REF!</v>
      </c>
      <c r="O4961" s="27">
        <f t="shared" si="308"/>
        <v>30031984</v>
      </c>
      <c r="P4961" s="27">
        <f t="shared" si="309"/>
        <v>300319842</v>
      </c>
      <c r="Q4961" s="31">
        <f t="shared" si="310"/>
        <v>46502312300384</v>
      </c>
      <c r="R4961" s="27">
        <f>COUNTIF(tratycont!S:S,'Integrantes original'!Q4961)</f>
        <v>0</v>
      </c>
      <c r="S4961" s="27">
        <f t="shared" si="311"/>
        <v>0</v>
      </c>
    </row>
    <row r="4962" spans="1:19" x14ac:dyDescent="0.15">
      <c r="A4962" s="29">
        <v>4650231</v>
      </c>
      <c r="B4962" s="29">
        <v>465023103</v>
      </c>
      <c r="C4962" s="29" t="s">
        <v>22</v>
      </c>
      <c r="D4962" s="30" t="s">
        <v>4067</v>
      </c>
      <c r="E4962" s="30" t="s">
        <v>4068</v>
      </c>
      <c r="F4962" s="15">
        <v>1</v>
      </c>
      <c r="G4962" s="29">
        <v>19</v>
      </c>
      <c r="H4962" s="29">
        <v>7</v>
      </c>
      <c r="I4962" s="29">
        <v>2004</v>
      </c>
      <c r="J4962" s="15">
        <v>-1</v>
      </c>
      <c r="K4962" s="15">
        <v>-1</v>
      </c>
      <c r="L4962" s="15">
        <v>0</v>
      </c>
      <c r="M4962" s="15">
        <v>0</v>
      </c>
      <c r="N4962" s="27" t="e">
        <f>SUMIF(#REF!,'Integrantes original'!A4758,#REF!)</f>
        <v>#REF!</v>
      </c>
      <c r="O4962" s="27">
        <f t="shared" si="308"/>
        <v>19072004</v>
      </c>
      <c r="P4962" s="27">
        <f t="shared" si="309"/>
        <v>190720041</v>
      </c>
      <c r="Q4962" s="31">
        <f t="shared" si="310"/>
        <v>46502311190704</v>
      </c>
      <c r="R4962" s="27">
        <f>COUNTIF(tratycont!S:S,'Integrantes original'!Q4962)</f>
        <v>0</v>
      </c>
      <c r="S4962" s="27">
        <f t="shared" si="311"/>
        <v>0</v>
      </c>
    </row>
    <row r="4963" spans="1:19" x14ac:dyDescent="0.15">
      <c r="A4963" s="29">
        <v>4650231</v>
      </c>
      <c r="B4963" s="29">
        <v>465023104</v>
      </c>
      <c r="C4963" s="29" t="s">
        <v>25</v>
      </c>
      <c r="D4963" s="30" t="s">
        <v>4069</v>
      </c>
      <c r="E4963" s="30" t="s">
        <v>4068</v>
      </c>
      <c r="F4963" s="15">
        <v>1</v>
      </c>
      <c r="G4963" s="29">
        <v>8</v>
      </c>
      <c r="H4963" s="29">
        <v>5</v>
      </c>
      <c r="I4963" s="29">
        <v>2006</v>
      </c>
      <c r="J4963" s="15">
        <v>-1</v>
      </c>
      <c r="K4963" s="15">
        <v>-1</v>
      </c>
      <c r="L4963" s="15">
        <v>0</v>
      </c>
      <c r="M4963" s="15">
        <v>0</v>
      </c>
      <c r="N4963" s="27" t="e">
        <f>SUMIF(#REF!,'Integrantes original'!A4759,#REF!)</f>
        <v>#REF!</v>
      </c>
      <c r="O4963" s="27">
        <f t="shared" si="308"/>
        <v>8052006</v>
      </c>
      <c r="P4963" s="27">
        <f t="shared" si="309"/>
        <v>80520061</v>
      </c>
      <c r="Q4963" s="31">
        <f t="shared" si="310"/>
        <v>46502311080506</v>
      </c>
      <c r="R4963" s="27">
        <f>COUNTIF(tratycont!S:S,'Integrantes original'!Q4963)</f>
        <v>0</v>
      </c>
      <c r="S4963" s="27">
        <f t="shared" si="311"/>
        <v>0</v>
      </c>
    </row>
    <row r="4964" spans="1:19" x14ac:dyDescent="0.15">
      <c r="A4964" s="29">
        <v>4650231</v>
      </c>
      <c r="B4964" s="29">
        <v>465023105</v>
      </c>
      <c r="C4964" s="29" t="s">
        <v>27</v>
      </c>
      <c r="D4964" s="30" t="s">
        <v>4070</v>
      </c>
      <c r="E4964" s="30" t="s">
        <v>4068</v>
      </c>
      <c r="F4964" s="15">
        <v>1</v>
      </c>
      <c r="G4964" s="29">
        <v>23</v>
      </c>
      <c r="H4964" s="29">
        <v>8</v>
      </c>
      <c r="I4964" s="29">
        <v>2008</v>
      </c>
      <c r="J4964" s="15">
        <v>-1</v>
      </c>
      <c r="K4964" s="15">
        <v>-1</v>
      </c>
      <c r="L4964" s="15">
        <v>0</v>
      </c>
      <c r="M4964" s="15">
        <v>0</v>
      </c>
      <c r="N4964" s="27" t="e">
        <f>SUMIF(#REF!,'Integrantes original'!A4760,#REF!)</f>
        <v>#REF!</v>
      </c>
      <c r="O4964" s="27">
        <f t="shared" si="308"/>
        <v>23082008</v>
      </c>
      <c r="P4964" s="27">
        <f t="shared" si="309"/>
        <v>230820081</v>
      </c>
      <c r="Q4964" s="31">
        <f t="shared" si="310"/>
        <v>46502311230808</v>
      </c>
      <c r="R4964" s="27">
        <f>COUNTIF(tratycont!S:S,'Integrantes original'!Q4964)</f>
        <v>0</v>
      </c>
      <c r="S4964" s="27">
        <f t="shared" si="311"/>
        <v>0</v>
      </c>
    </row>
    <row r="4965" spans="1:19" x14ac:dyDescent="0.15">
      <c r="A4965" s="29">
        <v>4650231</v>
      </c>
      <c r="B4965" s="29">
        <v>465023106</v>
      </c>
      <c r="C4965" s="29" t="s">
        <v>30</v>
      </c>
      <c r="D4965" s="30" t="s">
        <v>4071</v>
      </c>
      <c r="E4965" s="30" t="s">
        <v>4068</v>
      </c>
      <c r="F4965" s="15">
        <v>1</v>
      </c>
      <c r="G4965" s="29">
        <v>29</v>
      </c>
      <c r="H4965" s="29">
        <v>9</v>
      </c>
      <c r="I4965" s="29">
        <v>2012</v>
      </c>
      <c r="J4965" s="15">
        <v>-1</v>
      </c>
      <c r="K4965" s="15">
        <v>-1</v>
      </c>
      <c r="L4965" s="15">
        <v>0</v>
      </c>
      <c r="M4965" s="15">
        <v>0</v>
      </c>
      <c r="N4965" s="27" t="e">
        <f>SUMIF(#REF!,'Integrantes original'!A4761,#REF!)</f>
        <v>#REF!</v>
      </c>
      <c r="O4965" s="27">
        <f t="shared" si="308"/>
        <v>29092012</v>
      </c>
      <c r="P4965" s="27">
        <f t="shared" si="309"/>
        <v>290920121</v>
      </c>
      <c r="Q4965" s="31">
        <f t="shared" si="310"/>
        <v>46502311290912</v>
      </c>
      <c r="R4965" s="27">
        <f>COUNTIF(tratycont!S:S,'Integrantes original'!Q4965)</f>
        <v>0</v>
      </c>
      <c r="S4965" s="27">
        <f t="shared" si="311"/>
        <v>0</v>
      </c>
    </row>
    <row r="4966" spans="1:19" x14ac:dyDescent="0.15">
      <c r="A4966" s="29">
        <v>4650231</v>
      </c>
      <c r="B4966" s="29">
        <v>465023107</v>
      </c>
      <c r="C4966" s="29" t="s">
        <v>56</v>
      </c>
      <c r="D4966" s="30" t="s">
        <v>4072</v>
      </c>
      <c r="E4966" s="30" t="s">
        <v>4068</v>
      </c>
      <c r="F4966" s="15">
        <v>2</v>
      </c>
      <c r="G4966" s="29">
        <v>23</v>
      </c>
      <c r="H4966" s="29">
        <v>3</v>
      </c>
      <c r="I4966" s="29">
        <v>2016</v>
      </c>
      <c r="J4966" s="15">
        <v>-1</v>
      </c>
      <c r="K4966" s="15">
        <v>-1</v>
      </c>
      <c r="L4966" s="15">
        <v>0</v>
      </c>
      <c r="M4966" s="15">
        <v>0</v>
      </c>
      <c r="N4966" s="27" t="e">
        <f>SUMIF(#REF!,'Integrantes original'!A4762,#REF!)</f>
        <v>#REF!</v>
      </c>
      <c r="O4966" s="27">
        <f t="shared" si="308"/>
        <v>23032016</v>
      </c>
      <c r="P4966" s="27">
        <f t="shared" si="309"/>
        <v>230320162</v>
      </c>
      <c r="Q4966" s="31">
        <f t="shared" si="310"/>
        <v>46502312230316</v>
      </c>
      <c r="R4966" s="27">
        <f>COUNTIF(tratycont!S:S,'Integrantes original'!Q4966)</f>
        <v>0</v>
      </c>
      <c r="S4966" s="27">
        <f t="shared" si="311"/>
        <v>0</v>
      </c>
    </row>
    <row r="4967" spans="1:19" x14ac:dyDescent="0.15">
      <c r="A4967" s="29">
        <v>4650231</v>
      </c>
      <c r="B4967" s="29">
        <v>465023108</v>
      </c>
      <c r="C4967" s="29" t="s">
        <v>58</v>
      </c>
      <c r="D4967" s="30" t="s">
        <v>4073</v>
      </c>
      <c r="E4967" s="30" t="s">
        <v>4068</v>
      </c>
      <c r="F4967" s="15">
        <v>2</v>
      </c>
      <c r="G4967" s="29">
        <v>9</v>
      </c>
      <c r="H4967" s="29">
        <v>9</v>
      </c>
      <c r="I4967" s="29">
        <v>2018</v>
      </c>
      <c r="J4967" s="15">
        <v>2</v>
      </c>
      <c r="K4967" s="15">
        <v>2</v>
      </c>
      <c r="L4967" s="15">
        <v>0</v>
      </c>
      <c r="M4967" s="15">
        <v>0</v>
      </c>
      <c r="N4967" s="27" t="e">
        <f>SUMIF(#REF!,'Integrantes original'!A4763,#REF!)</f>
        <v>#REF!</v>
      </c>
      <c r="O4967" s="27">
        <f t="shared" si="308"/>
        <v>9092018</v>
      </c>
      <c r="P4967" s="27">
        <f t="shared" si="309"/>
        <v>90920182</v>
      </c>
      <c r="Q4967" s="31">
        <f t="shared" si="310"/>
        <v>46502312090918</v>
      </c>
      <c r="R4967" s="27">
        <f>COUNTIF(tratycont!S:S,'Integrantes original'!Q4967)</f>
        <v>1</v>
      </c>
      <c r="S4967" s="27">
        <f t="shared" si="311"/>
        <v>1</v>
      </c>
    </row>
    <row r="4968" spans="1:19" x14ac:dyDescent="0.15">
      <c r="A4968" s="29">
        <v>4650241</v>
      </c>
      <c r="B4968" s="29">
        <v>465024101</v>
      </c>
      <c r="C4968" s="29" t="s">
        <v>16</v>
      </c>
      <c r="D4968" s="30" t="s">
        <v>192</v>
      </c>
      <c r="E4968" s="30" t="s">
        <v>2344</v>
      </c>
      <c r="F4968" s="15">
        <v>1</v>
      </c>
      <c r="G4968" s="29">
        <v>27</v>
      </c>
      <c r="H4968" s="29">
        <v>2</v>
      </c>
      <c r="I4968" s="29">
        <v>1994</v>
      </c>
      <c r="J4968" s="15">
        <v>-1</v>
      </c>
      <c r="K4968" s="15">
        <v>-1</v>
      </c>
      <c r="L4968" s="15">
        <v>0</v>
      </c>
      <c r="M4968" s="15">
        <v>0</v>
      </c>
      <c r="N4968" s="27" t="e">
        <f>SUMIF(#REF!,'Integrantes original'!A4764,#REF!)</f>
        <v>#REF!</v>
      </c>
      <c r="O4968" s="27">
        <f t="shared" si="308"/>
        <v>27021994</v>
      </c>
      <c r="P4968" s="27">
        <f t="shared" si="309"/>
        <v>270219941</v>
      </c>
      <c r="Q4968" s="31">
        <f t="shared" si="310"/>
        <v>46502411270294</v>
      </c>
      <c r="R4968" s="27">
        <f>COUNTIF(tratycont!S:S,'Integrantes original'!Q4968)</f>
        <v>0</v>
      </c>
      <c r="S4968" s="27">
        <f t="shared" si="311"/>
        <v>0</v>
      </c>
    </row>
    <row r="4969" spans="1:19" x14ac:dyDescent="0.15">
      <c r="A4969" s="29">
        <v>4650241</v>
      </c>
      <c r="B4969" s="29">
        <v>465024102</v>
      </c>
      <c r="C4969" s="29" t="s">
        <v>19</v>
      </c>
      <c r="D4969" s="30" t="s">
        <v>4074</v>
      </c>
      <c r="E4969" s="30" t="s">
        <v>103</v>
      </c>
      <c r="F4969" s="15">
        <v>2</v>
      </c>
      <c r="G4969" s="29">
        <v>26</v>
      </c>
      <c r="H4969" s="29">
        <v>10</v>
      </c>
      <c r="I4969" s="29">
        <v>1997</v>
      </c>
      <c r="J4969" s="15">
        <v>1</v>
      </c>
      <c r="K4969" s="15">
        <v>0</v>
      </c>
      <c r="L4969" s="15">
        <v>1</v>
      </c>
      <c r="M4969" s="15">
        <v>1</v>
      </c>
      <c r="N4969" s="27" t="e">
        <f>SUMIF(#REF!,'Integrantes original'!A4765,#REF!)</f>
        <v>#REF!</v>
      </c>
      <c r="O4969" s="27">
        <f t="shared" si="308"/>
        <v>26101997</v>
      </c>
      <c r="P4969" s="27">
        <f t="shared" si="309"/>
        <v>261019972</v>
      </c>
      <c r="Q4969" s="31">
        <f t="shared" si="310"/>
        <v>46502412261097</v>
      </c>
      <c r="R4969" s="27">
        <f>COUNTIF(tratycont!S:S,'Integrantes original'!Q4969)</f>
        <v>0</v>
      </c>
      <c r="S4969" s="27">
        <f t="shared" si="311"/>
        <v>0</v>
      </c>
    </row>
    <row r="4970" spans="1:19" x14ac:dyDescent="0.15">
      <c r="A4970" s="29">
        <v>4650251</v>
      </c>
      <c r="B4970" s="29">
        <v>465025101</v>
      </c>
      <c r="C4970" s="29" t="s">
        <v>16</v>
      </c>
      <c r="D4970" s="30" t="s">
        <v>475</v>
      </c>
      <c r="E4970" s="30" t="s">
        <v>2985</v>
      </c>
      <c r="F4970" s="15">
        <v>1</v>
      </c>
      <c r="G4970" s="29">
        <v>18</v>
      </c>
      <c r="H4970" s="29">
        <v>8</v>
      </c>
      <c r="I4970" s="29">
        <v>1998</v>
      </c>
      <c r="J4970" s="15">
        <v>-1</v>
      </c>
      <c r="K4970" s="15">
        <v>-1</v>
      </c>
      <c r="L4970" s="15">
        <v>0</v>
      </c>
      <c r="M4970" s="15">
        <v>0</v>
      </c>
      <c r="N4970" s="27" t="e">
        <f>SUMIF(#REF!,'Integrantes original'!A4766,#REF!)</f>
        <v>#REF!</v>
      </c>
      <c r="O4970" s="27">
        <f t="shared" si="308"/>
        <v>18081998</v>
      </c>
      <c r="P4970" s="27">
        <f t="shared" si="309"/>
        <v>180819981</v>
      </c>
      <c r="Q4970" s="31">
        <f t="shared" si="310"/>
        <v>46502511180898</v>
      </c>
      <c r="R4970" s="27">
        <f>COUNTIF(tratycont!S:S,'Integrantes original'!Q4970)</f>
        <v>0</v>
      </c>
      <c r="S4970" s="27">
        <f t="shared" si="311"/>
        <v>0</v>
      </c>
    </row>
    <row r="4971" spans="1:19" x14ac:dyDescent="0.15">
      <c r="A4971" s="29">
        <v>4650251</v>
      </c>
      <c r="B4971" s="29">
        <v>465025102</v>
      </c>
      <c r="C4971" s="29" t="s">
        <v>19</v>
      </c>
      <c r="D4971" s="30" t="s">
        <v>759</v>
      </c>
      <c r="E4971" s="30" t="s">
        <v>1658</v>
      </c>
      <c r="F4971" s="15">
        <v>2</v>
      </c>
      <c r="G4971" s="29">
        <v>15</v>
      </c>
      <c r="H4971" s="29">
        <v>7</v>
      </c>
      <c r="I4971" s="29">
        <v>1985</v>
      </c>
      <c r="J4971" s="15">
        <v>1</v>
      </c>
      <c r="K4971" s="15">
        <v>0</v>
      </c>
      <c r="L4971" s="15">
        <v>1</v>
      </c>
      <c r="M4971" s="15">
        <v>1</v>
      </c>
      <c r="N4971" s="27" t="e">
        <f>SUMIF(#REF!,'Integrantes original'!A4767,#REF!)</f>
        <v>#REF!</v>
      </c>
      <c r="O4971" s="27">
        <f t="shared" si="308"/>
        <v>15071985</v>
      </c>
      <c r="P4971" s="27">
        <f t="shared" si="309"/>
        <v>150719852</v>
      </c>
      <c r="Q4971" s="31">
        <f t="shared" si="310"/>
        <v>46502512150785</v>
      </c>
      <c r="R4971" s="27">
        <f>COUNTIF(tratycont!S:S,'Integrantes original'!Q4971)</f>
        <v>0</v>
      </c>
      <c r="S4971" s="27">
        <f t="shared" si="311"/>
        <v>0</v>
      </c>
    </row>
    <row r="4972" spans="1:19" x14ac:dyDescent="0.15">
      <c r="A4972" s="29">
        <v>4650251</v>
      </c>
      <c r="B4972" s="29">
        <v>465025103</v>
      </c>
      <c r="C4972" s="29" t="s">
        <v>22</v>
      </c>
      <c r="D4972" s="30" t="s">
        <v>971</v>
      </c>
      <c r="E4972" s="30" t="s">
        <v>4075</v>
      </c>
      <c r="F4972" s="15">
        <v>2</v>
      </c>
      <c r="G4972" s="29">
        <v>6</v>
      </c>
      <c r="H4972" s="29">
        <v>8</v>
      </c>
      <c r="I4972" s="29">
        <v>2010</v>
      </c>
      <c r="J4972" s="15">
        <v>-1</v>
      </c>
      <c r="K4972" s="15">
        <v>-1</v>
      </c>
      <c r="L4972" s="15">
        <v>0</v>
      </c>
      <c r="M4972" s="15">
        <v>0</v>
      </c>
      <c r="N4972" s="27" t="e">
        <f>SUMIF(#REF!,'Integrantes original'!A4768,#REF!)</f>
        <v>#REF!</v>
      </c>
      <c r="O4972" s="27">
        <f t="shared" si="308"/>
        <v>6082010</v>
      </c>
      <c r="P4972" s="27">
        <f t="shared" si="309"/>
        <v>60820102</v>
      </c>
      <c r="Q4972" s="31">
        <f t="shared" si="310"/>
        <v>46502512060810</v>
      </c>
      <c r="R4972" s="27">
        <f>COUNTIF(tratycont!S:S,'Integrantes original'!Q4972)</f>
        <v>0</v>
      </c>
      <c r="S4972" s="27">
        <f t="shared" si="311"/>
        <v>0</v>
      </c>
    </row>
    <row r="4973" spans="1:19" x14ac:dyDescent="0.15">
      <c r="A4973" s="29">
        <v>4650251</v>
      </c>
      <c r="B4973" s="29">
        <v>465025104</v>
      </c>
      <c r="C4973" s="29" t="s">
        <v>25</v>
      </c>
      <c r="D4973" s="30" t="s">
        <v>4076</v>
      </c>
      <c r="E4973" s="30" t="s">
        <v>4075</v>
      </c>
      <c r="F4973" s="15">
        <v>1</v>
      </c>
      <c r="G4973" s="29">
        <v>23</v>
      </c>
      <c r="H4973" s="29">
        <v>6</v>
      </c>
      <c r="I4973" s="29">
        <v>2014</v>
      </c>
      <c r="J4973" s="15">
        <v>-1</v>
      </c>
      <c r="K4973" s="15">
        <v>-1</v>
      </c>
      <c r="L4973" s="15">
        <v>0</v>
      </c>
      <c r="M4973" s="15">
        <v>0</v>
      </c>
      <c r="N4973" s="27" t="e">
        <f>SUMIF(#REF!,'Integrantes original'!A4769,#REF!)</f>
        <v>#REF!</v>
      </c>
      <c r="O4973" s="27">
        <f t="shared" si="308"/>
        <v>23062014</v>
      </c>
      <c r="P4973" s="27">
        <f t="shared" si="309"/>
        <v>230620141</v>
      </c>
      <c r="Q4973" s="31">
        <f t="shared" si="310"/>
        <v>46502511230614</v>
      </c>
      <c r="R4973" s="27">
        <f>COUNTIF(tratycont!S:S,'Integrantes original'!Q4973)</f>
        <v>0</v>
      </c>
      <c r="S4973" s="27">
        <f t="shared" si="311"/>
        <v>0</v>
      </c>
    </row>
    <row r="4974" spans="1:19" x14ac:dyDescent="0.15">
      <c r="A4974" s="29">
        <v>4660011</v>
      </c>
      <c r="B4974" s="29">
        <v>466001101</v>
      </c>
      <c r="C4974" s="29" t="s">
        <v>16</v>
      </c>
      <c r="D4974" s="30" t="s">
        <v>573</v>
      </c>
      <c r="E4974" s="30" t="s">
        <v>4077</v>
      </c>
      <c r="F4974" s="15">
        <v>1</v>
      </c>
      <c r="G4974" s="29">
        <v>9</v>
      </c>
      <c r="H4974" s="29">
        <v>11</v>
      </c>
      <c r="I4974" s="29">
        <v>1994</v>
      </c>
      <c r="J4974" s="15">
        <v>-1</v>
      </c>
      <c r="K4974" s="15">
        <v>-1</v>
      </c>
      <c r="L4974" s="15">
        <v>0</v>
      </c>
      <c r="M4974" s="15">
        <v>0</v>
      </c>
      <c r="N4974" s="27" t="e">
        <f>SUMIF(#REF!,'Integrantes original'!A4770,#REF!)</f>
        <v>#REF!</v>
      </c>
      <c r="O4974" s="27">
        <f t="shared" si="308"/>
        <v>9111994</v>
      </c>
      <c r="P4974" s="27">
        <f t="shared" si="309"/>
        <v>91119941</v>
      </c>
      <c r="Q4974" s="31">
        <f t="shared" si="310"/>
        <v>46600111091194</v>
      </c>
      <c r="R4974" s="27">
        <f>COUNTIF(tratycont!S:S,'Integrantes original'!Q4974)</f>
        <v>0</v>
      </c>
      <c r="S4974" s="27">
        <f t="shared" si="311"/>
        <v>0</v>
      </c>
    </row>
    <row r="4975" spans="1:19" x14ac:dyDescent="0.15">
      <c r="A4975" s="29">
        <v>4660011</v>
      </c>
      <c r="B4975" s="29">
        <v>466001102</v>
      </c>
      <c r="C4975" s="29" t="s">
        <v>19</v>
      </c>
      <c r="D4975" s="30" t="s">
        <v>1845</v>
      </c>
      <c r="E4975" s="30" t="s">
        <v>285</v>
      </c>
      <c r="F4975" s="15">
        <v>2</v>
      </c>
      <c r="G4975" s="29">
        <v>21</v>
      </c>
      <c r="H4975" s="29">
        <v>2</v>
      </c>
      <c r="I4975" s="29">
        <v>1997</v>
      </c>
      <c r="J4975" s="15">
        <v>1</v>
      </c>
      <c r="K4975" s="15">
        <v>0</v>
      </c>
      <c r="L4975" s="15">
        <v>1</v>
      </c>
      <c r="M4975" s="15">
        <v>1</v>
      </c>
      <c r="N4975" s="27" t="e">
        <f>SUMIF(#REF!,'Integrantes original'!A4771,#REF!)</f>
        <v>#REF!</v>
      </c>
      <c r="O4975" s="27">
        <f t="shared" si="308"/>
        <v>21021997</v>
      </c>
      <c r="P4975" s="27">
        <f t="shared" si="309"/>
        <v>210219972</v>
      </c>
      <c r="Q4975" s="31">
        <f t="shared" si="310"/>
        <v>46600112210297</v>
      </c>
      <c r="R4975" s="27">
        <f>COUNTIF(tratycont!S:S,'Integrantes original'!Q4975)</f>
        <v>0</v>
      </c>
      <c r="S4975" s="27">
        <f t="shared" si="311"/>
        <v>0</v>
      </c>
    </row>
    <row r="4976" spans="1:19" x14ac:dyDescent="0.15">
      <c r="A4976" s="29">
        <v>4660011</v>
      </c>
      <c r="B4976" s="29">
        <v>466001103</v>
      </c>
      <c r="C4976" s="29" t="s">
        <v>22</v>
      </c>
      <c r="D4976" s="30" t="s">
        <v>1265</v>
      </c>
      <c r="E4976" s="30" t="s">
        <v>4077</v>
      </c>
      <c r="F4976" s="15">
        <v>2</v>
      </c>
      <c r="G4976" s="29">
        <v>26</v>
      </c>
      <c r="H4976" s="29">
        <v>1</v>
      </c>
      <c r="I4976" s="29">
        <v>2017</v>
      </c>
      <c r="J4976" s="15">
        <v>2</v>
      </c>
      <c r="K4976" s="15">
        <v>2</v>
      </c>
      <c r="L4976" s="15">
        <v>0</v>
      </c>
      <c r="M4976" s="15">
        <v>0</v>
      </c>
      <c r="N4976" s="27" t="e">
        <f>SUMIF(#REF!,'Integrantes original'!A4772,#REF!)</f>
        <v>#REF!</v>
      </c>
      <c r="O4976" s="27">
        <f t="shared" si="308"/>
        <v>26012017</v>
      </c>
      <c r="P4976" s="27">
        <f t="shared" si="309"/>
        <v>260120172</v>
      </c>
      <c r="Q4976" s="31">
        <f t="shared" si="310"/>
        <v>46600112260117</v>
      </c>
      <c r="R4976" s="27">
        <f>COUNTIF(tratycont!S:S,'Integrantes original'!Q4976)</f>
        <v>0</v>
      </c>
      <c r="S4976" s="27">
        <f t="shared" si="311"/>
        <v>1</v>
      </c>
    </row>
    <row r="4977" spans="1:19" x14ac:dyDescent="0.15">
      <c r="A4977" s="29">
        <v>4660011</v>
      </c>
      <c r="B4977" s="29">
        <v>466001104</v>
      </c>
      <c r="C4977" s="29" t="s">
        <v>25</v>
      </c>
      <c r="D4977" s="30" t="s">
        <v>531</v>
      </c>
      <c r="E4977" s="30" t="s">
        <v>4077</v>
      </c>
      <c r="F4977" s="15">
        <v>1</v>
      </c>
      <c r="G4977" s="29">
        <v>18</v>
      </c>
      <c r="H4977" s="29">
        <v>5</v>
      </c>
      <c r="I4977" s="29">
        <v>2018</v>
      </c>
      <c r="J4977" s="15">
        <v>2</v>
      </c>
      <c r="K4977" s="15">
        <v>2</v>
      </c>
      <c r="L4977" s="15">
        <v>0</v>
      </c>
      <c r="M4977" s="15">
        <v>0</v>
      </c>
      <c r="N4977" s="27" t="e">
        <f>SUMIF(#REF!,'Integrantes original'!A4773,#REF!)</f>
        <v>#REF!</v>
      </c>
      <c r="O4977" s="27">
        <f t="shared" si="308"/>
        <v>18052018</v>
      </c>
      <c r="P4977" s="27">
        <f t="shared" si="309"/>
        <v>180520181</v>
      </c>
      <c r="Q4977" s="31">
        <f t="shared" si="310"/>
        <v>46600111180518</v>
      </c>
      <c r="R4977" s="27">
        <f>COUNTIF(tratycont!S:S,'Integrantes original'!Q4977)</f>
        <v>1</v>
      </c>
      <c r="S4977" s="27">
        <f t="shared" si="311"/>
        <v>1</v>
      </c>
    </row>
    <row r="4978" spans="1:19" x14ac:dyDescent="0.15">
      <c r="A4978" s="29">
        <v>4660011</v>
      </c>
      <c r="B4978" s="29">
        <v>466001105</v>
      </c>
      <c r="C4978" s="29" t="s">
        <v>27</v>
      </c>
      <c r="D4978" s="30" t="s">
        <v>4078</v>
      </c>
      <c r="E4978" s="30" t="s">
        <v>325</v>
      </c>
      <c r="F4978" s="15">
        <v>2</v>
      </c>
      <c r="G4978" s="29">
        <v>23</v>
      </c>
      <c r="H4978" s="29">
        <v>11</v>
      </c>
      <c r="I4978" s="29">
        <v>1957</v>
      </c>
      <c r="J4978" s="15">
        <v>-1</v>
      </c>
      <c r="K4978" s="15">
        <v>-1</v>
      </c>
      <c r="L4978" s="15">
        <v>0</v>
      </c>
      <c r="M4978" s="15">
        <v>0</v>
      </c>
      <c r="N4978" s="27" t="e">
        <f>SUMIF(#REF!,'Integrantes original'!A4774,#REF!)</f>
        <v>#REF!</v>
      </c>
      <c r="O4978" s="27">
        <f t="shared" si="308"/>
        <v>23111957</v>
      </c>
      <c r="P4978" s="27">
        <f t="shared" si="309"/>
        <v>231119572</v>
      </c>
      <c r="Q4978" s="31">
        <f t="shared" si="310"/>
        <v>46600112231157</v>
      </c>
      <c r="R4978" s="27">
        <f>COUNTIF(tratycont!S:S,'Integrantes original'!Q4978)</f>
        <v>0</v>
      </c>
      <c r="S4978" s="27">
        <f t="shared" si="311"/>
        <v>0</v>
      </c>
    </row>
    <row r="4979" spans="1:19" x14ac:dyDescent="0.15">
      <c r="A4979" s="29">
        <v>4660021</v>
      </c>
      <c r="B4979" s="29">
        <v>466002101</v>
      </c>
      <c r="C4979" s="29" t="s">
        <v>16</v>
      </c>
      <c r="D4979" s="30" t="s">
        <v>4079</v>
      </c>
      <c r="E4979" s="30" t="s">
        <v>4080</v>
      </c>
      <c r="F4979" s="15">
        <v>1</v>
      </c>
      <c r="G4979" s="29">
        <v>20</v>
      </c>
      <c r="H4979" s="29">
        <v>7</v>
      </c>
      <c r="I4979" s="29">
        <v>1993</v>
      </c>
      <c r="J4979" s="15">
        <v>-1</v>
      </c>
      <c r="K4979" s="15">
        <v>-1</v>
      </c>
      <c r="L4979" s="15">
        <v>0</v>
      </c>
      <c r="M4979" s="15">
        <v>0</v>
      </c>
      <c r="N4979" s="27" t="e">
        <f>SUMIF(#REF!,'Integrantes original'!A4775,#REF!)</f>
        <v>#REF!</v>
      </c>
      <c r="O4979" s="27">
        <f t="shared" si="308"/>
        <v>20071993</v>
      </c>
      <c r="P4979" s="27">
        <f t="shared" si="309"/>
        <v>200719931</v>
      </c>
      <c r="Q4979" s="31">
        <f t="shared" si="310"/>
        <v>46600211200793</v>
      </c>
      <c r="R4979" s="27">
        <f>COUNTIF(tratycont!S:S,'Integrantes original'!Q4979)</f>
        <v>0</v>
      </c>
      <c r="S4979" s="27">
        <f t="shared" si="311"/>
        <v>0</v>
      </c>
    </row>
    <row r="4980" spans="1:19" x14ac:dyDescent="0.15">
      <c r="A4980" s="29">
        <v>4660021</v>
      </c>
      <c r="B4980" s="29">
        <v>466002102</v>
      </c>
      <c r="C4980" s="29" t="s">
        <v>19</v>
      </c>
      <c r="D4980" s="30" t="s">
        <v>4081</v>
      </c>
      <c r="E4980" s="30" t="s">
        <v>4082</v>
      </c>
      <c r="F4980" s="15">
        <v>2</v>
      </c>
      <c r="G4980" s="29">
        <v>22</v>
      </c>
      <c r="H4980" s="29">
        <v>3</v>
      </c>
      <c r="I4980" s="29">
        <v>1996</v>
      </c>
      <c r="J4980" s="15">
        <v>1</v>
      </c>
      <c r="K4980" s="15">
        <v>0</v>
      </c>
      <c r="L4980" s="15">
        <v>1</v>
      </c>
      <c r="M4980" s="15">
        <v>2</v>
      </c>
      <c r="N4980" s="27" t="e">
        <f>SUMIF(#REF!,'Integrantes original'!A4776,#REF!)</f>
        <v>#REF!</v>
      </c>
      <c r="O4980" s="27">
        <f t="shared" si="308"/>
        <v>22031996</v>
      </c>
      <c r="P4980" s="27">
        <f t="shared" si="309"/>
        <v>220319962</v>
      </c>
      <c r="Q4980" s="31">
        <f t="shared" si="310"/>
        <v>46600212220396</v>
      </c>
      <c r="R4980" s="27">
        <f>COUNTIF(tratycont!S:S,'Integrantes original'!Q4980)</f>
        <v>0</v>
      </c>
      <c r="S4980" s="27">
        <f t="shared" si="311"/>
        <v>0</v>
      </c>
    </row>
    <row r="4981" spans="1:19" x14ac:dyDescent="0.15">
      <c r="A4981" s="29">
        <v>4660021</v>
      </c>
      <c r="B4981" s="29">
        <v>466002103</v>
      </c>
      <c r="C4981" s="29" t="s">
        <v>22</v>
      </c>
      <c r="D4981" s="30" t="s">
        <v>4083</v>
      </c>
      <c r="E4981" s="30" t="s">
        <v>4084</v>
      </c>
      <c r="F4981" s="15">
        <v>1</v>
      </c>
      <c r="G4981" s="29">
        <v>20</v>
      </c>
      <c r="H4981" s="29">
        <v>7</v>
      </c>
      <c r="I4981" s="29">
        <v>2013</v>
      </c>
      <c r="J4981" s="15">
        <v>-1</v>
      </c>
      <c r="K4981" s="15">
        <v>-1</v>
      </c>
      <c r="L4981" s="15">
        <v>0</v>
      </c>
      <c r="M4981" s="15">
        <v>0</v>
      </c>
      <c r="N4981" s="27" t="e">
        <f>SUMIF(#REF!,'Integrantes original'!A4777,#REF!)</f>
        <v>#REF!</v>
      </c>
      <c r="O4981" s="27">
        <f t="shared" si="308"/>
        <v>20072013</v>
      </c>
      <c r="P4981" s="27">
        <f t="shared" si="309"/>
        <v>200720131</v>
      </c>
      <c r="Q4981" s="31">
        <f t="shared" si="310"/>
        <v>46600211200713</v>
      </c>
      <c r="R4981" s="27">
        <f>COUNTIF(tratycont!S:S,'Integrantes original'!Q4981)</f>
        <v>0</v>
      </c>
      <c r="S4981" s="27">
        <f t="shared" si="311"/>
        <v>0</v>
      </c>
    </row>
    <row r="4982" spans="1:19" x14ac:dyDescent="0.15">
      <c r="A4982" s="29">
        <v>4660021</v>
      </c>
      <c r="B4982" s="29">
        <v>466002104</v>
      </c>
      <c r="C4982" s="29" t="s">
        <v>25</v>
      </c>
      <c r="D4982" s="30" t="s">
        <v>4085</v>
      </c>
      <c r="E4982" s="30" t="s">
        <v>4084</v>
      </c>
      <c r="F4982" s="15">
        <v>2</v>
      </c>
      <c r="G4982" s="29">
        <v>25</v>
      </c>
      <c r="H4982" s="29">
        <v>4</v>
      </c>
      <c r="I4982" s="29">
        <v>2018</v>
      </c>
      <c r="J4982" s="15">
        <v>2</v>
      </c>
      <c r="K4982" s="15">
        <v>2</v>
      </c>
      <c r="L4982" s="15">
        <v>0</v>
      </c>
      <c r="M4982" s="15">
        <v>0</v>
      </c>
      <c r="N4982" s="27" t="e">
        <f>SUMIF(#REF!,'Integrantes original'!A4778,#REF!)</f>
        <v>#REF!</v>
      </c>
      <c r="O4982" s="27">
        <f t="shared" si="308"/>
        <v>25042018</v>
      </c>
      <c r="P4982" s="27">
        <f t="shared" si="309"/>
        <v>250420182</v>
      </c>
      <c r="Q4982" s="31">
        <f t="shared" si="310"/>
        <v>46600212250418</v>
      </c>
      <c r="R4982" s="27">
        <f>COUNTIF(tratycont!S:S,'Integrantes original'!Q4982)</f>
        <v>1</v>
      </c>
      <c r="S4982" s="27">
        <f t="shared" si="311"/>
        <v>1</v>
      </c>
    </row>
    <row r="4983" spans="1:19" x14ac:dyDescent="0.15">
      <c r="A4983" s="29">
        <v>4660031</v>
      </c>
      <c r="B4983" s="29">
        <v>466003101</v>
      </c>
      <c r="C4983" s="29" t="s">
        <v>16</v>
      </c>
      <c r="D4983" s="30" t="s">
        <v>3508</v>
      </c>
      <c r="E4983" s="30" t="s">
        <v>4086</v>
      </c>
      <c r="F4983" s="15">
        <v>1</v>
      </c>
      <c r="G4983" s="29">
        <v>5</v>
      </c>
      <c r="H4983" s="29">
        <v>8</v>
      </c>
      <c r="I4983" s="29">
        <v>1965</v>
      </c>
      <c r="J4983" s="15">
        <v>-1</v>
      </c>
      <c r="K4983" s="15">
        <v>-1</v>
      </c>
      <c r="L4983" s="15">
        <v>0</v>
      </c>
      <c r="M4983" s="15">
        <v>0</v>
      </c>
      <c r="N4983" s="27" t="e">
        <f>SUMIF(#REF!,'Integrantes original'!A4779,#REF!)</f>
        <v>#REF!</v>
      </c>
      <c r="O4983" s="27">
        <f t="shared" si="308"/>
        <v>5081965</v>
      </c>
      <c r="P4983" s="27">
        <f t="shared" si="309"/>
        <v>50819651</v>
      </c>
      <c r="Q4983" s="31">
        <f t="shared" si="310"/>
        <v>46600311050865</v>
      </c>
      <c r="R4983" s="27">
        <f>COUNTIF(tratycont!S:S,'Integrantes original'!Q4983)</f>
        <v>0</v>
      </c>
      <c r="S4983" s="27">
        <f t="shared" si="311"/>
        <v>0</v>
      </c>
    </row>
    <row r="4984" spans="1:19" x14ac:dyDescent="0.15">
      <c r="A4984" s="29">
        <v>4660031</v>
      </c>
      <c r="B4984" s="29">
        <v>466003102</v>
      </c>
      <c r="C4984" s="29" t="s">
        <v>19</v>
      </c>
      <c r="D4984" s="30" t="s">
        <v>1822</v>
      </c>
      <c r="E4984" s="30" t="s">
        <v>4087</v>
      </c>
      <c r="F4984" s="15">
        <v>2</v>
      </c>
      <c r="G4984" s="29">
        <v>20</v>
      </c>
      <c r="H4984" s="29">
        <v>3</v>
      </c>
      <c r="I4984" s="29">
        <v>1966</v>
      </c>
      <c r="J4984" s="15">
        <v>-1</v>
      </c>
      <c r="K4984" s="15">
        <v>-1</v>
      </c>
      <c r="L4984" s="15">
        <v>0</v>
      </c>
      <c r="M4984" s="15">
        <v>0</v>
      </c>
      <c r="N4984" s="27" t="e">
        <f>SUMIF(#REF!,'Integrantes original'!A4780,#REF!)</f>
        <v>#REF!</v>
      </c>
      <c r="O4984" s="27">
        <f t="shared" si="308"/>
        <v>20031966</v>
      </c>
      <c r="P4984" s="27">
        <f t="shared" si="309"/>
        <v>200319662</v>
      </c>
      <c r="Q4984" s="31">
        <f t="shared" si="310"/>
        <v>46600312200366</v>
      </c>
      <c r="R4984" s="27">
        <f>COUNTIF(tratycont!S:S,'Integrantes original'!Q4984)</f>
        <v>0</v>
      </c>
      <c r="S4984" s="27">
        <f t="shared" si="311"/>
        <v>0</v>
      </c>
    </row>
    <row r="4985" spans="1:19" x14ac:dyDescent="0.15">
      <c r="A4985" s="29">
        <v>4660031</v>
      </c>
      <c r="B4985" s="29">
        <v>466003103</v>
      </c>
      <c r="C4985" s="29" t="s">
        <v>22</v>
      </c>
      <c r="D4985" s="30" t="s">
        <v>4088</v>
      </c>
      <c r="E4985" s="30" t="s">
        <v>4089</v>
      </c>
      <c r="F4985" s="15">
        <v>2</v>
      </c>
      <c r="G4985" s="29">
        <v>28</v>
      </c>
      <c r="H4985" s="29">
        <v>4</v>
      </c>
      <c r="I4985" s="29">
        <v>1992</v>
      </c>
      <c r="J4985" s="15">
        <v>-1</v>
      </c>
      <c r="K4985" s="15">
        <v>-1</v>
      </c>
      <c r="L4985" s="15">
        <v>0</v>
      </c>
      <c r="M4985" s="15">
        <v>0</v>
      </c>
      <c r="N4985" s="27" t="e">
        <f>SUMIF(#REF!,'Integrantes original'!A4781,#REF!)</f>
        <v>#REF!</v>
      </c>
      <c r="O4985" s="27">
        <f t="shared" si="308"/>
        <v>28041992</v>
      </c>
      <c r="P4985" s="27">
        <f t="shared" si="309"/>
        <v>280419922</v>
      </c>
      <c r="Q4985" s="31">
        <f t="shared" si="310"/>
        <v>46600312280492</v>
      </c>
      <c r="R4985" s="27">
        <f>COUNTIF(tratycont!S:S,'Integrantes original'!Q4985)</f>
        <v>0</v>
      </c>
      <c r="S4985" s="27">
        <f t="shared" si="311"/>
        <v>0</v>
      </c>
    </row>
    <row r="4986" spans="1:19" x14ac:dyDescent="0.15">
      <c r="A4986" s="29">
        <v>4660031</v>
      </c>
      <c r="B4986" s="29">
        <v>466003104</v>
      </c>
      <c r="C4986" s="29" t="s">
        <v>25</v>
      </c>
      <c r="D4986" s="30" t="s">
        <v>4090</v>
      </c>
      <c r="E4986" s="30" t="s">
        <v>4089</v>
      </c>
      <c r="F4986" s="15">
        <v>1</v>
      </c>
      <c r="G4986" s="29">
        <v>6</v>
      </c>
      <c r="H4986" s="29">
        <v>11</v>
      </c>
      <c r="I4986" s="29">
        <v>2000</v>
      </c>
      <c r="J4986" s="15">
        <v>-1</v>
      </c>
      <c r="K4986" s="15">
        <v>-1</v>
      </c>
      <c r="L4986" s="15">
        <v>0</v>
      </c>
      <c r="M4986" s="15">
        <v>0</v>
      </c>
      <c r="N4986" s="27" t="e">
        <f>SUMIF(#REF!,'Integrantes original'!A4782,#REF!)</f>
        <v>#REF!</v>
      </c>
      <c r="O4986" s="27">
        <f t="shared" si="308"/>
        <v>6112000</v>
      </c>
      <c r="P4986" s="27">
        <f t="shared" si="309"/>
        <v>61120001</v>
      </c>
      <c r="Q4986" s="31">
        <f t="shared" si="310"/>
        <v>46600311061100</v>
      </c>
      <c r="R4986" s="27">
        <f>COUNTIF(tratycont!S:S,'Integrantes original'!Q4986)</f>
        <v>0</v>
      </c>
      <c r="S4986" s="27">
        <f t="shared" si="311"/>
        <v>0</v>
      </c>
    </row>
    <row r="4987" spans="1:19" x14ac:dyDescent="0.15">
      <c r="A4987" s="29">
        <v>4660031</v>
      </c>
      <c r="B4987" s="29">
        <v>466003105</v>
      </c>
      <c r="C4987" s="29" t="s">
        <v>27</v>
      </c>
      <c r="D4987" s="30" t="s">
        <v>4091</v>
      </c>
      <c r="E4987" s="30" t="s">
        <v>4089</v>
      </c>
      <c r="F4987" s="15">
        <v>2</v>
      </c>
      <c r="G4987" s="29">
        <v>6</v>
      </c>
      <c r="H4987" s="29">
        <v>2</v>
      </c>
      <c r="I4987" s="29">
        <v>1999</v>
      </c>
      <c r="J4987" s="15">
        <v>1</v>
      </c>
      <c r="K4987" s="15">
        <v>0</v>
      </c>
      <c r="L4987" s="15">
        <v>1</v>
      </c>
      <c r="M4987" s="15">
        <v>2</v>
      </c>
      <c r="N4987" s="27" t="e">
        <f>SUMIF(#REF!,'Integrantes original'!A4783,#REF!)</f>
        <v>#REF!</v>
      </c>
      <c r="O4987" s="27">
        <f t="shared" si="308"/>
        <v>6021999</v>
      </c>
      <c r="P4987" s="27">
        <f t="shared" si="309"/>
        <v>60219992</v>
      </c>
      <c r="Q4987" s="31">
        <f t="shared" si="310"/>
        <v>46600312060299</v>
      </c>
      <c r="R4987" s="27">
        <f>COUNTIF(tratycont!S:S,'Integrantes original'!Q4987)</f>
        <v>0</v>
      </c>
      <c r="S4987" s="27">
        <f t="shared" si="311"/>
        <v>0</v>
      </c>
    </row>
    <row r="4988" spans="1:19" x14ac:dyDescent="0.15">
      <c r="A4988" s="29">
        <v>4660031</v>
      </c>
      <c r="B4988" s="29">
        <v>466003106</v>
      </c>
      <c r="C4988" s="29" t="s">
        <v>30</v>
      </c>
      <c r="D4988" s="30" t="s">
        <v>4092</v>
      </c>
      <c r="E4988" s="30" t="s">
        <v>878</v>
      </c>
      <c r="F4988" s="15">
        <v>1</v>
      </c>
      <c r="G4988" s="29">
        <v>3</v>
      </c>
      <c r="H4988" s="29">
        <v>12</v>
      </c>
      <c r="I4988" s="29">
        <v>1997</v>
      </c>
      <c r="J4988" s="15">
        <v>-1</v>
      </c>
      <c r="K4988" s="15">
        <v>-1</v>
      </c>
      <c r="L4988" s="15">
        <v>0</v>
      </c>
      <c r="M4988" s="15">
        <v>0</v>
      </c>
      <c r="N4988" s="27" t="e">
        <f>SUMIF(#REF!,'Integrantes original'!A4784,#REF!)</f>
        <v>#REF!</v>
      </c>
      <c r="O4988" s="27">
        <f t="shared" si="308"/>
        <v>3121997</v>
      </c>
      <c r="P4988" s="27">
        <f t="shared" si="309"/>
        <v>31219971</v>
      </c>
      <c r="Q4988" s="31">
        <f t="shared" si="310"/>
        <v>46600311031297</v>
      </c>
      <c r="R4988" s="27">
        <f>COUNTIF(tratycont!S:S,'Integrantes original'!Q4988)</f>
        <v>0</v>
      </c>
      <c r="S4988" s="27">
        <f t="shared" si="311"/>
        <v>0</v>
      </c>
    </row>
    <row r="4989" spans="1:19" x14ac:dyDescent="0.15">
      <c r="A4989" s="29">
        <v>4660031</v>
      </c>
      <c r="B4989" s="29">
        <v>466003107</v>
      </c>
      <c r="C4989" s="29" t="s">
        <v>56</v>
      </c>
      <c r="D4989" s="30" t="s">
        <v>4093</v>
      </c>
      <c r="E4989" s="30" t="s">
        <v>4094</v>
      </c>
      <c r="F4989" s="15">
        <v>2</v>
      </c>
      <c r="G4989" s="29">
        <v>26</v>
      </c>
      <c r="H4989" s="29">
        <v>10</v>
      </c>
      <c r="I4989" s="29">
        <v>2004</v>
      </c>
      <c r="J4989" s="15">
        <v>-1</v>
      </c>
      <c r="K4989" s="15">
        <v>-1</v>
      </c>
      <c r="L4989" s="15">
        <v>0</v>
      </c>
      <c r="M4989" s="15">
        <v>0</v>
      </c>
      <c r="N4989" s="27" t="e">
        <f>SUMIF(#REF!,'Integrantes original'!A4785,#REF!)</f>
        <v>#REF!</v>
      </c>
      <c r="O4989" s="27">
        <f t="shared" si="308"/>
        <v>26102004</v>
      </c>
      <c r="P4989" s="27">
        <f t="shared" si="309"/>
        <v>261020042</v>
      </c>
      <c r="Q4989" s="31">
        <f t="shared" si="310"/>
        <v>46600312261004</v>
      </c>
      <c r="R4989" s="27">
        <f>COUNTIF(tratycont!S:S,'Integrantes original'!Q4989)</f>
        <v>0</v>
      </c>
      <c r="S4989" s="27">
        <f t="shared" si="311"/>
        <v>0</v>
      </c>
    </row>
    <row r="4990" spans="1:19" x14ac:dyDescent="0.15">
      <c r="A4990" s="29">
        <v>4660031</v>
      </c>
      <c r="B4990" s="29">
        <v>466003108</v>
      </c>
      <c r="C4990" s="29" t="s">
        <v>58</v>
      </c>
      <c r="D4990" s="30" t="s">
        <v>4095</v>
      </c>
      <c r="E4990" s="30" t="s">
        <v>4096</v>
      </c>
      <c r="F4990" s="15">
        <v>1</v>
      </c>
      <c r="G4990" s="29">
        <v>28</v>
      </c>
      <c r="H4990" s="29">
        <v>6</v>
      </c>
      <c r="I4990" s="29">
        <v>2018</v>
      </c>
      <c r="J4990" s="15">
        <v>2</v>
      </c>
      <c r="K4990" s="15">
        <v>5</v>
      </c>
      <c r="L4990" s="15">
        <v>0</v>
      </c>
      <c r="M4990" s="15">
        <v>0</v>
      </c>
      <c r="N4990" s="27" t="e">
        <f>SUMIF(#REF!,'Integrantes original'!A4786,#REF!)</f>
        <v>#REF!</v>
      </c>
      <c r="O4990" s="27">
        <f t="shared" si="308"/>
        <v>28062018</v>
      </c>
      <c r="P4990" s="27">
        <f t="shared" si="309"/>
        <v>280620181</v>
      </c>
      <c r="Q4990" s="31">
        <f t="shared" si="310"/>
        <v>46600311280618</v>
      </c>
      <c r="R4990" s="27">
        <f>COUNTIF(tratycont!S:S,'Integrantes original'!Q4990)</f>
        <v>1</v>
      </c>
      <c r="S4990" s="27">
        <f t="shared" si="311"/>
        <v>1</v>
      </c>
    </row>
    <row r="4991" spans="1:19" x14ac:dyDescent="0.15">
      <c r="A4991" s="29">
        <v>4660041</v>
      </c>
      <c r="B4991" s="29">
        <v>466004101</v>
      </c>
      <c r="C4991" s="29" t="s">
        <v>16</v>
      </c>
      <c r="D4991" s="30" t="s">
        <v>4097</v>
      </c>
      <c r="E4991" s="30" t="s">
        <v>4098</v>
      </c>
      <c r="F4991" s="15">
        <v>1</v>
      </c>
      <c r="G4991" s="29">
        <v>13</v>
      </c>
      <c r="H4991" s="29">
        <v>10</v>
      </c>
      <c r="I4991" s="29">
        <v>1989</v>
      </c>
      <c r="J4991" s="15">
        <v>-1</v>
      </c>
      <c r="K4991" s="15">
        <v>-1</v>
      </c>
      <c r="L4991" s="15">
        <v>0</v>
      </c>
      <c r="M4991" s="15">
        <v>0</v>
      </c>
      <c r="N4991" s="27" t="e">
        <f>SUMIF(#REF!,'Integrantes original'!A4787,#REF!)</f>
        <v>#REF!</v>
      </c>
      <c r="O4991" s="27">
        <f t="shared" si="308"/>
        <v>13101989</v>
      </c>
      <c r="P4991" s="27">
        <f t="shared" si="309"/>
        <v>131019891</v>
      </c>
      <c r="Q4991" s="31">
        <f t="shared" si="310"/>
        <v>46600411131089</v>
      </c>
      <c r="R4991" s="27">
        <f>COUNTIF(tratycont!S:S,'Integrantes original'!Q4991)</f>
        <v>0</v>
      </c>
      <c r="S4991" s="27">
        <f t="shared" si="311"/>
        <v>0</v>
      </c>
    </row>
    <row r="4992" spans="1:19" x14ac:dyDescent="0.15">
      <c r="A4992" s="29">
        <v>4660041</v>
      </c>
      <c r="B4992" s="29">
        <v>466004102</v>
      </c>
      <c r="C4992" s="29" t="s">
        <v>19</v>
      </c>
      <c r="D4992" s="30" t="s">
        <v>4099</v>
      </c>
      <c r="E4992" s="30" t="s">
        <v>4100</v>
      </c>
      <c r="F4992" s="15">
        <v>2</v>
      </c>
      <c r="G4992" s="29">
        <v>28</v>
      </c>
      <c r="H4992" s="29">
        <v>6</v>
      </c>
      <c r="I4992" s="29">
        <v>1997</v>
      </c>
      <c r="J4992" s="15">
        <v>1</v>
      </c>
      <c r="K4992" s="15">
        <v>0</v>
      </c>
      <c r="L4992" s="15">
        <v>1</v>
      </c>
      <c r="M4992" s="15">
        <v>2</v>
      </c>
      <c r="N4992" s="27" t="e">
        <f>SUMIF(#REF!,'Integrantes original'!A4788,#REF!)</f>
        <v>#REF!</v>
      </c>
      <c r="O4992" s="27">
        <f t="shared" si="308"/>
        <v>28061997</v>
      </c>
      <c r="P4992" s="27">
        <f t="shared" si="309"/>
        <v>280619972</v>
      </c>
      <c r="Q4992" s="31">
        <f t="shared" si="310"/>
        <v>46600412280697</v>
      </c>
      <c r="R4992" s="27">
        <f>COUNTIF(tratycont!S:S,'Integrantes original'!Q4992)</f>
        <v>0</v>
      </c>
      <c r="S4992" s="27">
        <f t="shared" si="311"/>
        <v>0</v>
      </c>
    </row>
    <row r="4993" spans="1:19" x14ac:dyDescent="0.15">
      <c r="A4993" s="29">
        <v>4660041</v>
      </c>
      <c r="B4993" s="29">
        <v>466004103</v>
      </c>
      <c r="C4993" s="29" t="s">
        <v>22</v>
      </c>
      <c r="D4993" s="30" t="s">
        <v>4101</v>
      </c>
      <c r="E4993" s="30" t="s">
        <v>1416</v>
      </c>
      <c r="F4993" s="15">
        <v>2</v>
      </c>
      <c r="G4993" s="29">
        <v>24</v>
      </c>
      <c r="H4993" s="29">
        <v>1</v>
      </c>
      <c r="I4993" s="29">
        <v>2010</v>
      </c>
      <c r="J4993" s="15">
        <v>-1</v>
      </c>
      <c r="K4993" s="15">
        <v>-1</v>
      </c>
      <c r="L4993" s="15">
        <v>0</v>
      </c>
      <c r="M4993" s="15">
        <v>0</v>
      </c>
      <c r="N4993" s="27" t="e">
        <f>SUMIF(#REF!,'Integrantes original'!A4789,#REF!)</f>
        <v>#REF!</v>
      </c>
      <c r="O4993" s="27">
        <f t="shared" si="308"/>
        <v>24012010</v>
      </c>
      <c r="P4993" s="27">
        <f t="shared" si="309"/>
        <v>240120102</v>
      </c>
      <c r="Q4993" s="31">
        <f t="shared" si="310"/>
        <v>46600412240110</v>
      </c>
      <c r="R4993" s="27">
        <f>COUNTIF(tratycont!S:S,'Integrantes original'!Q4993)</f>
        <v>0</v>
      </c>
      <c r="S4993" s="27">
        <f t="shared" si="311"/>
        <v>0</v>
      </c>
    </row>
    <row r="4994" spans="1:19" x14ac:dyDescent="0.15">
      <c r="A4994" s="29">
        <v>4660041</v>
      </c>
      <c r="B4994" s="29">
        <v>466004104</v>
      </c>
      <c r="C4994" s="29" t="s">
        <v>25</v>
      </c>
      <c r="D4994" s="30" t="s">
        <v>4102</v>
      </c>
      <c r="E4994" s="30" t="s">
        <v>1416</v>
      </c>
      <c r="F4994" s="15">
        <v>2</v>
      </c>
      <c r="G4994" s="29">
        <v>23</v>
      </c>
      <c r="H4994" s="29">
        <v>9</v>
      </c>
      <c r="I4994" s="29">
        <v>2013</v>
      </c>
      <c r="J4994" s="15">
        <v>-1</v>
      </c>
      <c r="K4994" s="15">
        <v>-1</v>
      </c>
      <c r="L4994" s="15">
        <v>0</v>
      </c>
      <c r="M4994" s="15">
        <v>0</v>
      </c>
      <c r="N4994" s="27" t="e">
        <f>SUMIF(#REF!,'Integrantes original'!A4790,#REF!)</f>
        <v>#REF!</v>
      </c>
      <c r="O4994" s="27">
        <f t="shared" si="308"/>
        <v>23092013</v>
      </c>
      <c r="P4994" s="27">
        <f t="shared" si="309"/>
        <v>230920132</v>
      </c>
      <c r="Q4994" s="31">
        <f t="shared" si="310"/>
        <v>46600412230913</v>
      </c>
      <c r="R4994" s="27">
        <f>COUNTIF(tratycont!S:S,'Integrantes original'!Q4994)</f>
        <v>0</v>
      </c>
      <c r="S4994" s="27">
        <f t="shared" si="311"/>
        <v>0</v>
      </c>
    </row>
    <row r="4995" spans="1:19" x14ac:dyDescent="0.15">
      <c r="A4995" s="29">
        <v>4660041</v>
      </c>
      <c r="B4995" s="29">
        <v>466004105</v>
      </c>
      <c r="C4995" s="29" t="s">
        <v>27</v>
      </c>
      <c r="D4995" s="30" t="s">
        <v>4103</v>
      </c>
      <c r="E4995" s="30" t="s">
        <v>1416</v>
      </c>
      <c r="F4995" s="15">
        <v>1</v>
      </c>
      <c r="G4995" s="29">
        <v>6</v>
      </c>
      <c r="H4995" s="29">
        <v>1</v>
      </c>
      <c r="I4995" s="29">
        <v>2015</v>
      </c>
      <c r="J4995" s="15">
        <v>-1</v>
      </c>
      <c r="K4995" s="15">
        <v>-1</v>
      </c>
      <c r="L4995" s="15">
        <v>0</v>
      </c>
      <c r="M4995" s="15">
        <v>0</v>
      </c>
      <c r="N4995" s="27" t="e">
        <f>SUMIF(#REF!,'Integrantes original'!A4791,#REF!)</f>
        <v>#REF!</v>
      </c>
      <c r="O4995" s="27">
        <f t="shared" ref="O4995:O5058" si="312">(((G4995*100)+H4995)*10000)+I4995</f>
        <v>6012015</v>
      </c>
      <c r="P4995" s="27">
        <f t="shared" ref="P4995:P5058" si="313">(O4995*10)+F4995</f>
        <v>60120151</v>
      </c>
      <c r="Q4995" s="31">
        <f t="shared" ref="Q4995:Q5058" si="314">(((((((A4995*10)+F4995)*100)+G4995)*100)+H4995)*100)+RIGHT(I4995,2)</f>
        <v>46600411060115</v>
      </c>
      <c r="R4995" s="27">
        <f>COUNTIF(tratycont!S:S,'Integrantes original'!Q4995)</f>
        <v>0</v>
      </c>
      <c r="S4995" s="27">
        <f t="shared" ref="S4995:S5058" si="315">IF(J4995=2,1,0)</f>
        <v>0</v>
      </c>
    </row>
    <row r="4996" spans="1:19" x14ac:dyDescent="0.15">
      <c r="A4996" s="29">
        <v>4660041</v>
      </c>
      <c r="B4996" s="29">
        <v>466004106</v>
      </c>
      <c r="C4996" s="29" t="s">
        <v>30</v>
      </c>
      <c r="D4996" s="30" t="s">
        <v>4104</v>
      </c>
      <c r="E4996" s="30" t="s">
        <v>1416</v>
      </c>
      <c r="F4996" s="15">
        <v>1</v>
      </c>
      <c r="G4996" s="29">
        <v>17</v>
      </c>
      <c r="H4996" s="29">
        <v>5</v>
      </c>
      <c r="I4996" s="29">
        <v>2018</v>
      </c>
      <c r="J4996" s="15">
        <v>2</v>
      </c>
      <c r="K4996" s="15">
        <v>2</v>
      </c>
      <c r="L4996" s="15">
        <v>0</v>
      </c>
      <c r="M4996" s="15">
        <v>0</v>
      </c>
      <c r="N4996" s="27" t="e">
        <f>SUMIF(#REF!,'Integrantes original'!A4792,#REF!)</f>
        <v>#REF!</v>
      </c>
      <c r="O4996" s="27">
        <f t="shared" si="312"/>
        <v>17052018</v>
      </c>
      <c r="P4996" s="27">
        <f t="shared" si="313"/>
        <v>170520181</v>
      </c>
      <c r="Q4996" s="31">
        <f t="shared" si="314"/>
        <v>46600411170518</v>
      </c>
      <c r="R4996" s="27">
        <f>COUNTIF(tratycont!S:S,'Integrantes original'!Q4996)</f>
        <v>1</v>
      </c>
      <c r="S4996" s="27">
        <f t="shared" si="315"/>
        <v>1</v>
      </c>
    </row>
    <row r="4997" spans="1:19" x14ac:dyDescent="0.15">
      <c r="A4997" s="29">
        <v>4660051</v>
      </c>
      <c r="B4997" s="29">
        <v>466005101</v>
      </c>
      <c r="C4997" s="29" t="s">
        <v>16</v>
      </c>
      <c r="D4997" s="30" t="s">
        <v>4105</v>
      </c>
      <c r="E4997" s="30" t="s">
        <v>4106</v>
      </c>
      <c r="F4997" s="15">
        <v>1</v>
      </c>
      <c r="G4997" s="29">
        <v>30</v>
      </c>
      <c r="H4997" s="29">
        <v>8</v>
      </c>
      <c r="I4997" s="29">
        <v>1992</v>
      </c>
      <c r="J4997" s="15">
        <v>-1</v>
      </c>
      <c r="K4997" s="15">
        <v>-1</v>
      </c>
      <c r="L4997" s="15">
        <v>0</v>
      </c>
      <c r="M4997" s="15">
        <v>0</v>
      </c>
      <c r="N4997" s="27" t="e">
        <f>SUMIF(#REF!,'Integrantes original'!A4793,#REF!)</f>
        <v>#REF!</v>
      </c>
      <c r="O4997" s="27">
        <f t="shared" si="312"/>
        <v>30081992</v>
      </c>
      <c r="P4997" s="27">
        <f t="shared" si="313"/>
        <v>300819921</v>
      </c>
      <c r="Q4997" s="31">
        <f t="shared" si="314"/>
        <v>46600511300892</v>
      </c>
      <c r="R4997" s="27">
        <f>COUNTIF(tratycont!S:S,'Integrantes original'!Q4997)</f>
        <v>0</v>
      </c>
      <c r="S4997" s="27">
        <f t="shared" si="315"/>
        <v>0</v>
      </c>
    </row>
    <row r="4998" spans="1:19" x14ac:dyDescent="0.15">
      <c r="A4998" s="29">
        <v>4660051</v>
      </c>
      <c r="B4998" s="29">
        <v>466005102</v>
      </c>
      <c r="C4998" s="29" t="s">
        <v>19</v>
      </c>
      <c r="D4998" s="30" t="s">
        <v>4107</v>
      </c>
      <c r="E4998" s="30" t="s">
        <v>51</v>
      </c>
      <c r="F4998" s="15">
        <v>2</v>
      </c>
      <c r="G4998" s="29">
        <v>13</v>
      </c>
      <c r="H4998" s="29">
        <v>2</v>
      </c>
      <c r="I4998" s="29">
        <v>1995</v>
      </c>
      <c r="J4998" s="15">
        <v>1</v>
      </c>
      <c r="K4998" s="15">
        <v>0</v>
      </c>
      <c r="L4998" s="15">
        <v>1</v>
      </c>
      <c r="M4998" s="15">
        <v>1</v>
      </c>
      <c r="N4998" s="27" t="e">
        <f>SUMIF(#REF!,'Integrantes original'!A4794,#REF!)</f>
        <v>#REF!</v>
      </c>
      <c r="O4998" s="27">
        <f t="shared" si="312"/>
        <v>13021995</v>
      </c>
      <c r="P4998" s="27">
        <f t="shared" si="313"/>
        <v>130219952</v>
      </c>
      <c r="Q4998" s="31">
        <f t="shared" si="314"/>
        <v>46600512130295</v>
      </c>
      <c r="R4998" s="27">
        <f>COUNTIF(tratycont!S:S,'Integrantes original'!Q4998)</f>
        <v>0</v>
      </c>
      <c r="S4998" s="27">
        <f t="shared" si="315"/>
        <v>0</v>
      </c>
    </row>
    <row r="4999" spans="1:19" x14ac:dyDescent="0.15">
      <c r="A4999" s="29">
        <v>4660051</v>
      </c>
      <c r="B4999" s="29">
        <v>466005103</v>
      </c>
      <c r="C4999" s="29" t="s">
        <v>22</v>
      </c>
      <c r="D4999" s="30" t="s">
        <v>4108</v>
      </c>
      <c r="E4999" s="30" t="s">
        <v>4106</v>
      </c>
      <c r="F4999" s="15">
        <v>1</v>
      </c>
      <c r="G4999" s="29">
        <v>31</v>
      </c>
      <c r="H4999" s="29">
        <v>3</v>
      </c>
      <c r="I4999" s="29">
        <v>2016</v>
      </c>
      <c r="J4999" s="15">
        <v>-1</v>
      </c>
      <c r="K4999" s="15">
        <v>-1</v>
      </c>
      <c r="L4999" s="15">
        <v>0</v>
      </c>
      <c r="M4999" s="15">
        <v>0</v>
      </c>
      <c r="N4999" s="27" t="e">
        <f>SUMIF(#REF!,'Integrantes original'!A4795,#REF!)</f>
        <v>#REF!</v>
      </c>
      <c r="O4999" s="27">
        <f t="shared" si="312"/>
        <v>31032016</v>
      </c>
      <c r="P4999" s="27">
        <f t="shared" si="313"/>
        <v>310320161</v>
      </c>
      <c r="Q4999" s="31">
        <f t="shared" si="314"/>
        <v>46600511310316</v>
      </c>
      <c r="R4999" s="27">
        <f>COUNTIF(tratycont!S:S,'Integrantes original'!Q4999)</f>
        <v>0</v>
      </c>
      <c r="S4999" s="27">
        <f t="shared" si="315"/>
        <v>0</v>
      </c>
    </row>
    <row r="5000" spans="1:19" x14ac:dyDescent="0.15">
      <c r="A5000" s="29">
        <v>4660051</v>
      </c>
      <c r="B5000" s="29">
        <v>466005104</v>
      </c>
      <c r="C5000" s="29" t="s">
        <v>25</v>
      </c>
      <c r="D5000" s="30" t="s">
        <v>4109</v>
      </c>
      <c r="E5000" s="30" t="s">
        <v>4106</v>
      </c>
      <c r="F5000" s="15">
        <v>2</v>
      </c>
      <c r="G5000" s="29">
        <v>29</v>
      </c>
      <c r="H5000" s="29">
        <v>4</v>
      </c>
      <c r="I5000" s="29">
        <v>2018</v>
      </c>
      <c r="J5000" s="15">
        <v>2</v>
      </c>
      <c r="K5000" s="15">
        <v>2</v>
      </c>
      <c r="L5000" s="15">
        <v>0</v>
      </c>
      <c r="M5000" s="15">
        <v>0</v>
      </c>
      <c r="N5000" s="27" t="e">
        <f>SUMIF(#REF!,'Integrantes original'!A4796,#REF!)</f>
        <v>#REF!</v>
      </c>
      <c r="O5000" s="27">
        <f t="shared" si="312"/>
        <v>29042018</v>
      </c>
      <c r="P5000" s="27">
        <f t="shared" si="313"/>
        <v>290420182</v>
      </c>
      <c r="Q5000" s="31">
        <f t="shared" si="314"/>
        <v>46600512290418</v>
      </c>
      <c r="R5000" s="27">
        <f>COUNTIF(tratycont!S:S,'Integrantes original'!Q5000)</f>
        <v>1</v>
      </c>
      <c r="S5000" s="27">
        <f t="shared" si="315"/>
        <v>1</v>
      </c>
    </row>
    <row r="5001" spans="1:19" x14ac:dyDescent="0.15">
      <c r="A5001" s="29">
        <v>4660061</v>
      </c>
      <c r="B5001" s="29">
        <v>466006101</v>
      </c>
      <c r="C5001" s="29" t="s">
        <v>16</v>
      </c>
      <c r="D5001" s="30" t="s">
        <v>4110</v>
      </c>
      <c r="E5001" s="30" t="s">
        <v>4111</v>
      </c>
      <c r="F5001" s="15">
        <v>1</v>
      </c>
      <c r="G5001" s="29">
        <v>26</v>
      </c>
      <c r="H5001" s="29">
        <v>6</v>
      </c>
      <c r="I5001" s="29">
        <v>1988</v>
      </c>
      <c r="J5001" s="15">
        <v>-1</v>
      </c>
      <c r="K5001" s="15">
        <v>-1</v>
      </c>
      <c r="L5001" s="15">
        <v>0</v>
      </c>
      <c r="M5001" s="15">
        <v>0</v>
      </c>
      <c r="N5001" s="27" t="e">
        <f>SUMIF(#REF!,'Integrantes original'!A4797,#REF!)</f>
        <v>#REF!</v>
      </c>
      <c r="O5001" s="27">
        <f t="shared" si="312"/>
        <v>26061988</v>
      </c>
      <c r="P5001" s="27">
        <f t="shared" si="313"/>
        <v>260619881</v>
      </c>
      <c r="Q5001" s="31">
        <f t="shared" si="314"/>
        <v>46600611260688</v>
      </c>
      <c r="R5001" s="27">
        <f>COUNTIF(tratycont!S:S,'Integrantes original'!Q5001)</f>
        <v>0</v>
      </c>
      <c r="S5001" s="27">
        <f t="shared" si="315"/>
        <v>0</v>
      </c>
    </row>
    <row r="5002" spans="1:19" x14ac:dyDescent="0.15">
      <c r="A5002" s="29">
        <v>4660061</v>
      </c>
      <c r="B5002" s="29">
        <v>466006102</v>
      </c>
      <c r="C5002" s="29" t="s">
        <v>19</v>
      </c>
      <c r="D5002" s="30" t="s">
        <v>4112</v>
      </c>
      <c r="E5002" s="30" t="s">
        <v>346</v>
      </c>
      <c r="F5002" s="15">
        <v>2</v>
      </c>
      <c r="G5002" s="29">
        <v>23</v>
      </c>
      <c r="H5002" s="29">
        <v>5</v>
      </c>
      <c r="I5002" s="29">
        <v>1992</v>
      </c>
      <c r="J5002" s="15">
        <v>1</v>
      </c>
      <c r="K5002" s="15">
        <v>0</v>
      </c>
      <c r="L5002" s="15">
        <v>1</v>
      </c>
      <c r="M5002" s="15">
        <v>2</v>
      </c>
      <c r="N5002" s="27" t="e">
        <f>SUMIF(#REF!,'Integrantes original'!A4798,#REF!)</f>
        <v>#REF!</v>
      </c>
      <c r="O5002" s="27">
        <f t="shared" si="312"/>
        <v>23051992</v>
      </c>
      <c r="P5002" s="27">
        <f t="shared" si="313"/>
        <v>230519922</v>
      </c>
      <c r="Q5002" s="31">
        <f t="shared" si="314"/>
        <v>46600612230592</v>
      </c>
      <c r="R5002" s="27">
        <f>COUNTIF(tratycont!S:S,'Integrantes original'!Q5002)</f>
        <v>0</v>
      </c>
      <c r="S5002" s="27">
        <f t="shared" si="315"/>
        <v>0</v>
      </c>
    </row>
    <row r="5003" spans="1:19" x14ac:dyDescent="0.15">
      <c r="A5003" s="29">
        <v>4660061</v>
      </c>
      <c r="B5003" s="29">
        <v>466006103</v>
      </c>
      <c r="C5003" s="29" t="s">
        <v>22</v>
      </c>
      <c r="D5003" s="30" t="s">
        <v>4113</v>
      </c>
      <c r="E5003" s="30" t="s">
        <v>4114</v>
      </c>
      <c r="F5003" s="15">
        <v>2</v>
      </c>
      <c r="G5003" s="29">
        <v>26</v>
      </c>
      <c r="H5003" s="29">
        <v>4</v>
      </c>
      <c r="I5003" s="29">
        <v>2018</v>
      </c>
      <c r="J5003" s="15">
        <v>2</v>
      </c>
      <c r="K5003" s="15">
        <v>2</v>
      </c>
      <c r="L5003" s="15">
        <v>0</v>
      </c>
      <c r="M5003" s="15">
        <v>0</v>
      </c>
      <c r="N5003" s="27" t="e">
        <f>SUMIF(#REF!,'Integrantes original'!A4799,#REF!)</f>
        <v>#REF!</v>
      </c>
      <c r="O5003" s="27">
        <f t="shared" si="312"/>
        <v>26042018</v>
      </c>
      <c r="P5003" s="27">
        <f t="shared" si="313"/>
        <v>260420182</v>
      </c>
      <c r="Q5003" s="31">
        <f t="shared" si="314"/>
        <v>46600612260418</v>
      </c>
      <c r="R5003" s="27">
        <f>COUNTIF(tratycont!S:S,'Integrantes original'!Q5003)</f>
        <v>1</v>
      </c>
      <c r="S5003" s="27">
        <f t="shared" si="315"/>
        <v>1</v>
      </c>
    </row>
    <row r="5004" spans="1:19" x14ac:dyDescent="0.15">
      <c r="A5004" s="29">
        <v>4660071</v>
      </c>
      <c r="B5004" s="29">
        <v>466007101</v>
      </c>
      <c r="C5004" s="29" t="s">
        <v>16</v>
      </c>
      <c r="D5004" s="30" t="s">
        <v>4115</v>
      </c>
      <c r="E5004" s="30" t="s">
        <v>4116</v>
      </c>
      <c r="F5004" s="15">
        <v>1</v>
      </c>
      <c r="G5004" s="29">
        <v>8</v>
      </c>
      <c r="H5004" s="29">
        <v>7</v>
      </c>
      <c r="I5004" s="29">
        <v>1996</v>
      </c>
      <c r="J5004" s="15">
        <v>-1</v>
      </c>
      <c r="K5004" s="15">
        <v>-1</v>
      </c>
      <c r="L5004" s="15">
        <v>0</v>
      </c>
      <c r="M5004" s="15">
        <v>0</v>
      </c>
      <c r="N5004" s="27" t="e">
        <f>SUMIF(#REF!,'Integrantes original'!A4800,#REF!)</f>
        <v>#REF!</v>
      </c>
      <c r="O5004" s="27">
        <f t="shared" si="312"/>
        <v>8071996</v>
      </c>
      <c r="P5004" s="27">
        <f t="shared" si="313"/>
        <v>80719961</v>
      </c>
      <c r="Q5004" s="31">
        <f t="shared" si="314"/>
        <v>46600711080796</v>
      </c>
      <c r="R5004" s="27">
        <f>COUNTIF(tratycont!S:S,'Integrantes original'!Q5004)</f>
        <v>0</v>
      </c>
      <c r="S5004" s="27">
        <f t="shared" si="315"/>
        <v>0</v>
      </c>
    </row>
    <row r="5005" spans="1:19" x14ac:dyDescent="0.15">
      <c r="A5005" s="29">
        <v>4660071</v>
      </c>
      <c r="B5005" s="29">
        <v>466007102</v>
      </c>
      <c r="C5005" s="29" t="s">
        <v>19</v>
      </c>
      <c r="D5005" s="30" t="s">
        <v>2600</v>
      </c>
      <c r="E5005" s="30" t="s">
        <v>356</v>
      </c>
      <c r="F5005" s="15">
        <v>2</v>
      </c>
      <c r="G5005" s="29">
        <v>24</v>
      </c>
      <c r="H5005" s="29">
        <v>6</v>
      </c>
      <c r="I5005" s="29">
        <v>2000</v>
      </c>
      <c r="J5005" s="15">
        <v>1</v>
      </c>
      <c r="K5005" s="15">
        <v>0</v>
      </c>
      <c r="L5005" s="15">
        <v>1</v>
      </c>
      <c r="M5005" s="15">
        <v>1</v>
      </c>
      <c r="N5005" s="27" t="e">
        <f>SUMIF(#REF!,'Integrantes original'!A4801,#REF!)</f>
        <v>#REF!</v>
      </c>
      <c r="O5005" s="27">
        <f t="shared" si="312"/>
        <v>24062000</v>
      </c>
      <c r="P5005" s="27">
        <f t="shared" si="313"/>
        <v>240620002</v>
      </c>
      <c r="Q5005" s="31">
        <f t="shared" si="314"/>
        <v>46600712240600</v>
      </c>
      <c r="R5005" s="27">
        <f>COUNTIF(tratycont!S:S,'Integrantes original'!Q5005)</f>
        <v>0</v>
      </c>
      <c r="S5005" s="27">
        <f t="shared" si="315"/>
        <v>0</v>
      </c>
    </row>
    <row r="5006" spans="1:19" x14ac:dyDescent="0.15">
      <c r="A5006" s="29">
        <v>4660071</v>
      </c>
      <c r="B5006" s="29">
        <v>466007103</v>
      </c>
      <c r="C5006" s="29" t="s">
        <v>22</v>
      </c>
      <c r="D5006" s="30" t="s">
        <v>4117</v>
      </c>
      <c r="E5006" s="30" t="s">
        <v>4118</v>
      </c>
      <c r="F5006" s="15">
        <v>1</v>
      </c>
      <c r="G5006" s="29">
        <v>17</v>
      </c>
      <c r="H5006" s="29">
        <v>4</v>
      </c>
      <c r="I5006" s="29">
        <v>2018</v>
      </c>
      <c r="J5006" s="15">
        <v>2</v>
      </c>
      <c r="K5006" s="15">
        <v>2</v>
      </c>
      <c r="L5006" s="15">
        <v>0</v>
      </c>
      <c r="M5006" s="15">
        <v>0</v>
      </c>
      <c r="N5006" s="27" t="e">
        <f>SUMIF(#REF!,'Integrantes original'!A4802,#REF!)</f>
        <v>#REF!</v>
      </c>
      <c r="O5006" s="27">
        <f t="shared" si="312"/>
        <v>17042018</v>
      </c>
      <c r="P5006" s="27">
        <f t="shared" si="313"/>
        <v>170420181</v>
      </c>
      <c r="Q5006" s="31">
        <f t="shared" si="314"/>
        <v>46600711170418</v>
      </c>
      <c r="R5006" s="27">
        <f>COUNTIF(tratycont!S:S,'Integrantes original'!Q5006)</f>
        <v>1</v>
      </c>
      <c r="S5006" s="27">
        <f t="shared" si="315"/>
        <v>1</v>
      </c>
    </row>
    <row r="5007" spans="1:19" x14ac:dyDescent="0.15">
      <c r="A5007" s="29">
        <v>4660081</v>
      </c>
      <c r="B5007" s="29">
        <v>466008101</v>
      </c>
      <c r="C5007" s="29" t="s">
        <v>16</v>
      </c>
      <c r="D5007" s="30" t="s">
        <v>1331</v>
      </c>
      <c r="E5007" s="30" t="s">
        <v>325</v>
      </c>
      <c r="F5007" s="15">
        <v>1</v>
      </c>
      <c r="G5007" s="29">
        <v>9</v>
      </c>
      <c r="H5007" s="29">
        <v>9</v>
      </c>
      <c r="I5007" s="29">
        <v>1982</v>
      </c>
      <c r="J5007" s="15">
        <v>-1</v>
      </c>
      <c r="K5007" s="15">
        <v>-1</v>
      </c>
      <c r="L5007" s="15">
        <v>0</v>
      </c>
      <c r="M5007" s="15">
        <v>0</v>
      </c>
      <c r="N5007" s="27" t="e">
        <f>SUMIF(#REF!,'Integrantes original'!A4803,#REF!)</f>
        <v>#REF!</v>
      </c>
      <c r="O5007" s="27">
        <f t="shared" si="312"/>
        <v>9091982</v>
      </c>
      <c r="P5007" s="27">
        <f t="shared" si="313"/>
        <v>90919821</v>
      </c>
      <c r="Q5007" s="31">
        <f t="shared" si="314"/>
        <v>46600811090982</v>
      </c>
      <c r="R5007" s="27">
        <f>COUNTIF(tratycont!S:S,'Integrantes original'!Q5007)</f>
        <v>0</v>
      </c>
      <c r="S5007" s="27">
        <f t="shared" si="315"/>
        <v>0</v>
      </c>
    </row>
    <row r="5008" spans="1:19" x14ac:dyDescent="0.15">
      <c r="A5008" s="29">
        <v>4660081</v>
      </c>
      <c r="B5008" s="29">
        <v>466008102</v>
      </c>
      <c r="C5008" s="29" t="s">
        <v>19</v>
      </c>
      <c r="D5008" s="30" t="s">
        <v>4119</v>
      </c>
      <c r="E5008" s="30" t="s">
        <v>4120</v>
      </c>
      <c r="F5008" s="15">
        <v>2</v>
      </c>
      <c r="G5008" s="29">
        <v>27</v>
      </c>
      <c r="H5008" s="29">
        <v>3</v>
      </c>
      <c r="I5008" s="29">
        <v>1983</v>
      </c>
      <c r="J5008" s="15">
        <v>1</v>
      </c>
      <c r="K5008" s="15">
        <v>0</v>
      </c>
      <c r="L5008" s="15">
        <v>1</v>
      </c>
      <c r="M5008" s="15">
        <v>1</v>
      </c>
      <c r="N5008" s="27" t="e">
        <f>SUMIF(#REF!,'Integrantes original'!A4804,#REF!)</f>
        <v>#REF!</v>
      </c>
      <c r="O5008" s="27">
        <f t="shared" si="312"/>
        <v>27031983</v>
      </c>
      <c r="P5008" s="27">
        <f t="shared" si="313"/>
        <v>270319832</v>
      </c>
      <c r="Q5008" s="31">
        <f t="shared" si="314"/>
        <v>46600812270383</v>
      </c>
      <c r="R5008" s="27">
        <f>COUNTIF(tratycont!S:S,'Integrantes original'!Q5008)</f>
        <v>0</v>
      </c>
      <c r="S5008" s="27">
        <f t="shared" si="315"/>
        <v>0</v>
      </c>
    </row>
    <row r="5009" spans="1:19" x14ac:dyDescent="0.15">
      <c r="A5009" s="29">
        <v>4660081</v>
      </c>
      <c r="B5009" s="29">
        <v>466008103</v>
      </c>
      <c r="C5009" s="29" t="s">
        <v>22</v>
      </c>
      <c r="D5009" s="30" t="s">
        <v>636</v>
      </c>
      <c r="E5009" s="30" t="s">
        <v>325</v>
      </c>
      <c r="F5009" s="15">
        <v>1</v>
      </c>
      <c r="G5009" s="29">
        <v>17</v>
      </c>
      <c r="H5009" s="29">
        <v>12</v>
      </c>
      <c r="I5009" s="29">
        <v>2004</v>
      </c>
      <c r="J5009" s="15">
        <v>-1</v>
      </c>
      <c r="K5009" s="15">
        <v>-1</v>
      </c>
      <c r="L5009" s="15">
        <v>0</v>
      </c>
      <c r="M5009" s="15">
        <v>0</v>
      </c>
      <c r="N5009" s="27" t="e">
        <f>SUMIF(#REF!,'Integrantes original'!A4805,#REF!)</f>
        <v>#REF!</v>
      </c>
      <c r="O5009" s="27">
        <f t="shared" si="312"/>
        <v>17122004</v>
      </c>
      <c r="P5009" s="27">
        <f t="shared" si="313"/>
        <v>171220041</v>
      </c>
      <c r="Q5009" s="31">
        <f t="shared" si="314"/>
        <v>46600811171204</v>
      </c>
      <c r="R5009" s="27">
        <f>COUNTIF(tratycont!S:S,'Integrantes original'!Q5009)</f>
        <v>0</v>
      </c>
      <c r="S5009" s="27">
        <f t="shared" si="315"/>
        <v>0</v>
      </c>
    </row>
    <row r="5010" spans="1:19" x14ac:dyDescent="0.15">
      <c r="A5010" s="29">
        <v>4660081</v>
      </c>
      <c r="B5010" s="29">
        <v>466008104</v>
      </c>
      <c r="C5010" s="29" t="s">
        <v>25</v>
      </c>
      <c r="D5010" s="30" t="s">
        <v>408</v>
      </c>
      <c r="E5010" s="30" t="s">
        <v>325</v>
      </c>
      <c r="F5010" s="15">
        <v>2</v>
      </c>
      <c r="G5010" s="29">
        <v>23</v>
      </c>
      <c r="H5010" s="29">
        <v>12</v>
      </c>
      <c r="I5010" s="29">
        <v>2009</v>
      </c>
      <c r="J5010" s="15">
        <v>-1</v>
      </c>
      <c r="K5010" s="15">
        <v>-1</v>
      </c>
      <c r="L5010" s="15">
        <v>0</v>
      </c>
      <c r="M5010" s="15">
        <v>0</v>
      </c>
      <c r="N5010" s="27" t="e">
        <f>SUMIF(#REF!,'Integrantes original'!A4806,#REF!)</f>
        <v>#REF!</v>
      </c>
      <c r="O5010" s="27">
        <f t="shared" si="312"/>
        <v>23122009</v>
      </c>
      <c r="P5010" s="27">
        <f t="shared" si="313"/>
        <v>231220092</v>
      </c>
      <c r="Q5010" s="31">
        <f t="shared" si="314"/>
        <v>46600812231209</v>
      </c>
      <c r="R5010" s="27">
        <f>COUNTIF(tratycont!S:S,'Integrantes original'!Q5010)</f>
        <v>0</v>
      </c>
      <c r="S5010" s="27">
        <f t="shared" si="315"/>
        <v>0</v>
      </c>
    </row>
    <row r="5011" spans="1:19" x14ac:dyDescent="0.15">
      <c r="A5011" s="29">
        <v>4660081</v>
      </c>
      <c r="B5011" s="29">
        <v>466008105</v>
      </c>
      <c r="C5011" s="29" t="s">
        <v>27</v>
      </c>
      <c r="D5011" s="30" t="s">
        <v>3942</v>
      </c>
      <c r="E5011" s="30" t="s">
        <v>325</v>
      </c>
      <c r="F5011" s="15">
        <v>2</v>
      </c>
      <c r="G5011" s="29">
        <v>15</v>
      </c>
      <c r="H5011" s="29">
        <v>5</v>
      </c>
      <c r="I5011" s="29">
        <v>2014</v>
      </c>
      <c r="J5011" s="15">
        <v>-1</v>
      </c>
      <c r="K5011" s="15">
        <v>-1</v>
      </c>
      <c r="L5011" s="15">
        <v>0</v>
      </c>
      <c r="M5011" s="15">
        <v>0</v>
      </c>
      <c r="N5011" s="27" t="e">
        <f>SUMIF(#REF!,'Integrantes original'!A4807,#REF!)</f>
        <v>#REF!</v>
      </c>
      <c r="O5011" s="27">
        <f t="shared" si="312"/>
        <v>15052014</v>
      </c>
      <c r="P5011" s="27">
        <f t="shared" si="313"/>
        <v>150520142</v>
      </c>
      <c r="Q5011" s="31">
        <f t="shared" si="314"/>
        <v>46600812150514</v>
      </c>
      <c r="R5011" s="27">
        <f>COUNTIF(tratycont!S:S,'Integrantes original'!Q5011)</f>
        <v>0</v>
      </c>
      <c r="S5011" s="27">
        <f t="shared" si="315"/>
        <v>0</v>
      </c>
    </row>
    <row r="5012" spans="1:19" x14ac:dyDescent="0.15">
      <c r="A5012" s="29">
        <v>4660081</v>
      </c>
      <c r="B5012" s="29">
        <v>466008106</v>
      </c>
      <c r="C5012" s="29" t="s">
        <v>30</v>
      </c>
      <c r="D5012" s="30" t="s">
        <v>572</v>
      </c>
      <c r="E5012" s="30" t="s">
        <v>325</v>
      </c>
      <c r="F5012" s="15">
        <v>1</v>
      </c>
      <c r="G5012" s="29">
        <v>26</v>
      </c>
      <c r="H5012" s="29">
        <v>7</v>
      </c>
      <c r="I5012" s="29">
        <v>2018</v>
      </c>
      <c r="J5012" s="15">
        <v>2</v>
      </c>
      <c r="K5012" s="15">
        <v>2</v>
      </c>
      <c r="L5012" s="15">
        <v>0</v>
      </c>
      <c r="M5012" s="15">
        <v>0</v>
      </c>
      <c r="N5012" s="27" t="e">
        <f>SUMIF(#REF!,'Integrantes original'!A4808,#REF!)</f>
        <v>#REF!</v>
      </c>
      <c r="O5012" s="27">
        <f t="shared" si="312"/>
        <v>26072018</v>
      </c>
      <c r="P5012" s="27">
        <f t="shared" si="313"/>
        <v>260720181</v>
      </c>
      <c r="Q5012" s="31">
        <f t="shared" si="314"/>
        <v>46600811260718</v>
      </c>
      <c r="R5012" s="27">
        <f>COUNTIF(tratycont!S:S,'Integrantes original'!Q5012)</f>
        <v>1</v>
      </c>
      <c r="S5012" s="27">
        <f t="shared" si="315"/>
        <v>1</v>
      </c>
    </row>
    <row r="5013" spans="1:19" x14ac:dyDescent="0.15">
      <c r="A5013" s="29">
        <v>4660091</v>
      </c>
      <c r="B5013" s="29">
        <v>466009101</v>
      </c>
      <c r="C5013" s="29" t="s">
        <v>16</v>
      </c>
      <c r="D5013" s="30" t="s">
        <v>4121</v>
      </c>
      <c r="E5013" s="30" t="s">
        <v>4122</v>
      </c>
      <c r="F5013" s="15">
        <v>1</v>
      </c>
      <c r="G5013" s="29">
        <v>16</v>
      </c>
      <c r="H5013" s="29">
        <v>9</v>
      </c>
      <c r="I5013" s="29">
        <v>1990</v>
      </c>
      <c r="J5013" s="15">
        <v>-1</v>
      </c>
      <c r="K5013" s="15">
        <v>-1</v>
      </c>
      <c r="L5013" s="15">
        <v>0</v>
      </c>
      <c r="M5013" s="15">
        <v>0</v>
      </c>
      <c r="N5013" s="27" t="e">
        <f>SUMIF(#REF!,'Integrantes original'!A4809,#REF!)</f>
        <v>#REF!</v>
      </c>
      <c r="O5013" s="27">
        <f t="shared" si="312"/>
        <v>16091990</v>
      </c>
      <c r="P5013" s="27">
        <f t="shared" si="313"/>
        <v>160919901</v>
      </c>
      <c r="Q5013" s="31">
        <f t="shared" si="314"/>
        <v>46600911160990</v>
      </c>
      <c r="R5013" s="27">
        <f>COUNTIF(tratycont!S:S,'Integrantes original'!Q5013)</f>
        <v>0</v>
      </c>
      <c r="S5013" s="27">
        <f t="shared" si="315"/>
        <v>0</v>
      </c>
    </row>
    <row r="5014" spans="1:19" x14ac:dyDescent="0.15">
      <c r="A5014" s="29">
        <v>4660091</v>
      </c>
      <c r="B5014" s="29">
        <v>466009102</v>
      </c>
      <c r="C5014" s="29" t="s">
        <v>19</v>
      </c>
      <c r="D5014" s="30" t="s">
        <v>4123</v>
      </c>
      <c r="E5014" s="30" t="s">
        <v>4124</v>
      </c>
      <c r="F5014" s="15">
        <v>2</v>
      </c>
      <c r="G5014" s="29">
        <v>4</v>
      </c>
      <c r="H5014" s="29">
        <v>1</v>
      </c>
      <c r="I5014" s="29">
        <v>1999</v>
      </c>
      <c r="J5014" s="15">
        <v>1</v>
      </c>
      <c r="K5014" s="15">
        <v>0</v>
      </c>
      <c r="L5014" s="15">
        <v>1</v>
      </c>
      <c r="M5014" s="15">
        <v>1</v>
      </c>
      <c r="N5014" s="27" t="e">
        <f>SUMIF(#REF!,'Integrantes original'!A4810,#REF!)</f>
        <v>#REF!</v>
      </c>
      <c r="O5014" s="27">
        <f t="shared" si="312"/>
        <v>4011999</v>
      </c>
      <c r="P5014" s="27">
        <f t="shared" si="313"/>
        <v>40119992</v>
      </c>
      <c r="Q5014" s="31">
        <f t="shared" si="314"/>
        <v>46600912040199</v>
      </c>
      <c r="R5014" s="27">
        <f>COUNTIF(tratycont!S:S,'Integrantes original'!Q5014)</f>
        <v>0</v>
      </c>
      <c r="S5014" s="27">
        <f t="shared" si="315"/>
        <v>0</v>
      </c>
    </row>
    <row r="5015" spans="1:19" x14ac:dyDescent="0.15">
      <c r="A5015" s="29">
        <v>4660091</v>
      </c>
      <c r="B5015" s="29">
        <v>466009103</v>
      </c>
      <c r="C5015" s="29" t="s">
        <v>22</v>
      </c>
      <c r="D5015" s="30" t="s">
        <v>4125</v>
      </c>
      <c r="E5015" s="30" t="s">
        <v>4126</v>
      </c>
      <c r="F5015" s="15">
        <v>2</v>
      </c>
      <c r="G5015" s="29">
        <v>18</v>
      </c>
      <c r="H5015" s="29">
        <v>8</v>
      </c>
      <c r="I5015" s="29">
        <v>2018</v>
      </c>
      <c r="J5015" s="15">
        <v>2</v>
      </c>
      <c r="K5015" s="15">
        <v>2</v>
      </c>
      <c r="L5015" s="15">
        <v>0</v>
      </c>
      <c r="M5015" s="15">
        <v>0</v>
      </c>
      <c r="N5015" s="27" t="e">
        <f>SUMIF(#REF!,'Integrantes original'!A4811,#REF!)</f>
        <v>#REF!</v>
      </c>
      <c r="O5015" s="27">
        <f t="shared" si="312"/>
        <v>18082018</v>
      </c>
      <c r="P5015" s="27">
        <f t="shared" si="313"/>
        <v>180820182</v>
      </c>
      <c r="Q5015" s="31">
        <f t="shared" si="314"/>
        <v>46600912180818</v>
      </c>
      <c r="R5015" s="27">
        <f>COUNTIF(tratycont!S:S,'Integrantes original'!Q5015)</f>
        <v>1</v>
      </c>
      <c r="S5015" s="27">
        <f t="shared" si="315"/>
        <v>1</v>
      </c>
    </row>
    <row r="5016" spans="1:19" x14ac:dyDescent="0.15">
      <c r="A5016" s="29">
        <v>4660101</v>
      </c>
      <c r="B5016" s="29">
        <v>466010101</v>
      </c>
      <c r="C5016" s="29" t="s">
        <v>16</v>
      </c>
      <c r="D5016" s="30" t="s">
        <v>3860</v>
      </c>
      <c r="E5016" s="30" t="s">
        <v>4127</v>
      </c>
      <c r="F5016" s="15">
        <v>1</v>
      </c>
      <c r="G5016" s="29">
        <v>30</v>
      </c>
      <c r="H5016" s="29">
        <v>12</v>
      </c>
      <c r="I5016" s="29">
        <v>1985</v>
      </c>
      <c r="J5016" s="15">
        <v>-1</v>
      </c>
      <c r="K5016" s="15">
        <v>-1</v>
      </c>
      <c r="L5016" s="15">
        <v>0</v>
      </c>
      <c r="M5016" s="15">
        <v>0</v>
      </c>
      <c r="N5016" s="27" t="e">
        <f>SUMIF(#REF!,'Integrantes original'!A4812,#REF!)</f>
        <v>#REF!</v>
      </c>
      <c r="O5016" s="27">
        <f t="shared" si="312"/>
        <v>30121985</v>
      </c>
      <c r="P5016" s="27">
        <f t="shared" si="313"/>
        <v>301219851</v>
      </c>
      <c r="Q5016" s="31">
        <f t="shared" si="314"/>
        <v>46601011301285</v>
      </c>
      <c r="R5016" s="27">
        <f>COUNTIF(tratycont!S:S,'Integrantes original'!Q5016)</f>
        <v>0</v>
      </c>
      <c r="S5016" s="27">
        <f t="shared" si="315"/>
        <v>0</v>
      </c>
    </row>
    <row r="5017" spans="1:19" x14ac:dyDescent="0.15">
      <c r="A5017" s="29">
        <v>4660101</v>
      </c>
      <c r="B5017" s="29">
        <v>466010102</v>
      </c>
      <c r="C5017" s="29" t="s">
        <v>19</v>
      </c>
      <c r="D5017" s="30" t="s">
        <v>781</v>
      </c>
      <c r="E5017" s="30" t="s">
        <v>4128</v>
      </c>
      <c r="F5017" s="15">
        <v>2</v>
      </c>
      <c r="G5017" s="29">
        <v>14</v>
      </c>
      <c r="H5017" s="29">
        <v>3</v>
      </c>
      <c r="I5017" s="29">
        <v>1986</v>
      </c>
      <c r="J5017" s="15">
        <v>1</v>
      </c>
      <c r="K5017" s="15">
        <v>0</v>
      </c>
      <c r="L5017" s="15">
        <v>1</v>
      </c>
      <c r="M5017" s="15">
        <v>1</v>
      </c>
      <c r="N5017" s="27" t="e">
        <f>SUMIF(#REF!,'Integrantes original'!A4813,#REF!)</f>
        <v>#REF!</v>
      </c>
      <c r="O5017" s="27">
        <f t="shared" si="312"/>
        <v>14031986</v>
      </c>
      <c r="P5017" s="27">
        <f t="shared" si="313"/>
        <v>140319862</v>
      </c>
      <c r="Q5017" s="31">
        <f t="shared" si="314"/>
        <v>46601012140386</v>
      </c>
      <c r="R5017" s="27">
        <f>COUNTIF(tratycont!S:S,'Integrantes original'!Q5017)</f>
        <v>0</v>
      </c>
      <c r="S5017" s="27">
        <f t="shared" si="315"/>
        <v>0</v>
      </c>
    </row>
    <row r="5018" spans="1:19" x14ac:dyDescent="0.15">
      <c r="A5018" s="29">
        <v>4660101</v>
      </c>
      <c r="B5018" s="29">
        <v>466010103</v>
      </c>
      <c r="C5018" s="29" t="s">
        <v>22</v>
      </c>
      <c r="D5018" s="30" t="s">
        <v>4129</v>
      </c>
      <c r="E5018" s="30" t="s">
        <v>4130</v>
      </c>
      <c r="F5018" s="15">
        <v>1</v>
      </c>
      <c r="G5018" s="29">
        <v>21</v>
      </c>
      <c r="H5018" s="29">
        <v>3</v>
      </c>
      <c r="I5018" s="29">
        <v>2016</v>
      </c>
      <c r="J5018" s="15">
        <v>-1</v>
      </c>
      <c r="K5018" s="15">
        <v>-1</v>
      </c>
      <c r="L5018" s="15">
        <v>0</v>
      </c>
      <c r="M5018" s="15">
        <v>0</v>
      </c>
      <c r="N5018" s="27" t="e">
        <f>SUMIF(#REF!,'Integrantes original'!A4814,#REF!)</f>
        <v>#REF!</v>
      </c>
      <c r="O5018" s="27">
        <f t="shared" si="312"/>
        <v>21032016</v>
      </c>
      <c r="P5018" s="27">
        <f t="shared" si="313"/>
        <v>210320161</v>
      </c>
      <c r="Q5018" s="31">
        <f t="shared" si="314"/>
        <v>46601011210316</v>
      </c>
      <c r="R5018" s="27">
        <f>COUNTIF(tratycont!S:S,'Integrantes original'!Q5018)</f>
        <v>0</v>
      </c>
      <c r="S5018" s="27">
        <f t="shared" si="315"/>
        <v>0</v>
      </c>
    </row>
    <row r="5019" spans="1:19" x14ac:dyDescent="0.15">
      <c r="A5019" s="29">
        <v>4660111</v>
      </c>
      <c r="B5019" s="29">
        <v>466011101</v>
      </c>
      <c r="C5019" s="29" t="s">
        <v>16</v>
      </c>
      <c r="D5019" s="30" t="s">
        <v>4131</v>
      </c>
      <c r="E5019" s="30" t="s">
        <v>3434</v>
      </c>
      <c r="F5019" s="15">
        <v>1</v>
      </c>
      <c r="G5019" s="29">
        <v>15</v>
      </c>
      <c r="H5019" s="29">
        <v>3</v>
      </c>
      <c r="I5019" s="29">
        <v>1990</v>
      </c>
      <c r="J5019" s="15">
        <v>-1</v>
      </c>
      <c r="K5019" s="15">
        <v>-1</v>
      </c>
      <c r="L5019" s="15">
        <v>0</v>
      </c>
      <c r="M5019" s="15">
        <v>0</v>
      </c>
      <c r="N5019" s="27" t="e">
        <f>SUMIF(#REF!,'Integrantes original'!A4815,#REF!)</f>
        <v>#REF!</v>
      </c>
      <c r="O5019" s="27">
        <f t="shared" si="312"/>
        <v>15031990</v>
      </c>
      <c r="P5019" s="27">
        <f t="shared" si="313"/>
        <v>150319901</v>
      </c>
      <c r="Q5019" s="31">
        <f t="shared" si="314"/>
        <v>46601111150390</v>
      </c>
      <c r="R5019" s="27">
        <f>COUNTIF(tratycont!S:S,'Integrantes original'!Q5019)</f>
        <v>0</v>
      </c>
      <c r="S5019" s="27">
        <f t="shared" si="315"/>
        <v>0</v>
      </c>
    </row>
    <row r="5020" spans="1:19" x14ac:dyDescent="0.15">
      <c r="A5020" s="29">
        <v>4660111</v>
      </c>
      <c r="B5020" s="29">
        <v>466011102</v>
      </c>
      <c r="C5020" s="29" t="s">
        <v>19</v>
      </c>
      <c r="D5020" s="30" t="s">
        <v>4132</v>
      </c>
      <c r="E5020" s="30" t="s">
        <v>4133</v>
      </c>
      <c r="F5020" s="15">
        <v>2</v>
      </c>
      <c r="G5020" s="29">
        <v>8</v>
      </c>
      <c r="H5020" s="29">
        <v>2</v>
      </c>
      <c r="I5020" s="29">
        <v>1998</v>
      </c>
      <c r="J5020" s="15">
        <v>1</v>
      </c>
      <c r="K5020" s="15">
        <v>0</v>
      </c>
      <c r="L5020" s="15">
        <v>1</v>
      </c>
      <c r="M5020" s="15">
        <v>1</v>
      </c>
      <c r="N5020" s="27" t="e">
        <f>SUMIF(#REF!,'Integrantes original'!A4816,#REF!)</f>
        <v>#REF!</v>
      </c>
      <c r="O5020" s="27">
        <f t="shared" si="312"/>
        <v>8021998</v>
      </c>
      <c r="P5020" s="27">
        <f t="shared" si="313"/>
        <v>80219982</v>
      </c>
      <c r="Q5020" s="31">
        <f t="shared" si="314"/>
        <v>46601112080298</v>
      </c>
      <c r="R5020" s="27">
        <f>COUNTIF(tratycont!S:S,'Integrantes original'!Q5020)</f>
        <v>0</v>
      </c>
      <c r="S5020" s="27">
        <f t="shared" si="315"/>
        <v>0</v>
      </c>
    </row>
    <row r="5021" spans="1:19" x14ac:dyDescent="0.15">
      <c r="A5021" s="29">
        <v>4660111</v>
      </c>
      <c r="B5021" s="29">
        <v>466011103</v>
      </c>
      <c r="C5021" s="29" t="s">
        <v>22</v>
      </c>
      <c r="D5021" s="30" t="s">
        <v>4134</v>
      </c>
      <c r="E5021" s="30" t="s">
        <v>4130</v>
      </c>
      <c r="F5021" s="15">
        <v>1</v>
      </c>
      <c r="G5021" s="29">
        <v>9</v>
      </c>
      <c r="H5021" s="29">
        <v>2</v>
      </c>
      <c r="I5021" s="29">
        <v>2015</v>
      </c>
      <c r="J5021" s="15">
        <v>-1</v>
      </c>
      <c r="K5021" s="15">
        <v>-1</v>
      </c>
      <c r="L5021" s="15">
        <v>0</v>
      </c>
      <c r="M5021" s="15">
        <v>0</v>
      </c>
      <c r="N5021" s="27" t="e">
        <f>SUMIF(#REF!,'Integrantes original'!A4817,#REF!)</f>
        <v>#REF!</v>
      </c>
      <c r="O5021" s="27">
        <f t="shared" si="312"/>
        <v>9022015</v>
      </c>
      <c r="P5021" s="27">
        <f t="shared" si="313"/>
        <v>90220151</v>
      </c>
      <c r="Q5021" s="31">
        <f t="shared" si="314"/>
        <v>46601111090215</v>
      </c>
      <c r="R5021" s="27">
        <f>COUNTIF(tratycont!S:S,'Integrantes original'!Q5021)</f>
        <v>0</v>
      </c>
      <c r="S5021" s="27">
        <f t="shared" si="315"/>
        <v>0</v>
      </c>
    </row>
    <row r="5022" spans="1:19" x14ac:dyDescent="0.15">
      <c r="A5022" s="29">
        <v>4660121</v>
      </c>
      <c r="B5022" s="29">
        <v>466012101</v>
      </c>
      <c r="C5022" s="29" t="s">
        <v>16</v>
      </c>
      <c r="D5022" s="30" t="s">
        <v>3235</v>
      </c>
      <c r="E5022" s="30" t="s">
        <v>883</v>
      </c>
      <c r="F5022" s="15">
        <v>1</v>
      </c>
      <c r="G5022" s="29">
        <v>20</v>
      </c>
      <c r="H5022" s="29">
        <v>4</v>
      </c>
      <c r="I5022" s="29">
        <v>1975</v>
      </c>
      <c r="J5022" s="15">
        <v>-1</v>
      </c>
      <c r="K5022" s="15">
        <v>-1</v>
      </c>
      <c r="L5022" s="15">
        <v>0</v>
      </c>
      <c r="M5022" s="15">
        <v>0</v>
      </c>
      <c r="N5022" s="27" t="e">
        <f>SUMIF(#REF!,'Integrantes original'!A4818,#REF!)</f>
        <v>#REF!</v>
      </c>
      <c r="O5022" s="27">
        <f t="shared" si="312"/>
        <v>20041975</v>
      </c>
      <c r="P5022" s="27">
        <f t="shared" si="313"/>
        <v>200419751</v>
      </c>
      <c r="Q5022" s="31">
        <f t="shared" si="314"/>
        <v>46601211200475</v>
      </c>
      <c r="R5022" s="27">
        <f>COUNTIF(tratycont!S:S,'Integrantes original'!Q5022)</f>
        <v>0</v>
      </c>
      <c r="S5022" s="27">
        <f t="shared" si="315"/>
        <v>0</v>
      </c>
    </row>
    <row r="5023" spans="1:19" x14ac:dyDescent="0.15">
      <c r="A5023" s="29">
        <v>4660121</v>
      </c>
      <c r="B5023" s="29">
        <v>466012102</v>
      </c>
      <c r="C5023" s="29" t="s">
        <v>19</v>
      </c>
      <c r="D5023" s="30" t="s">
        <v>491</v>
      </c>
      <c r="E5023" s="30" t="s">
        <v>285</v>
      </c>
      <c r="F5023" s="15">
        <v>2</v>
      </c>
      <c r="G5023" s="29">
        <v>20</v>
      </c>
      <c r="H5023" s="29">
        <v>5</v>
      </c>
      <c r="I5023" s="29">
        <v>1977</v>
      </c>
      <c r="J5023" s="15">
        <v>-1</v>
      </c>
      <c r="K5023" s="15">
        <v>-1</v>
      </c>
      <c r="L5023" s="15">
        <v>0</v>
      </c>
      <c r="M5023" s="15">
        <v>0</v>
      </c>
      <c r="N5023" s="27" t="e">
        <f>SUMIF(#REF!,'Integrantes original'!A4819,#REF!)</f>
        <v>#REF!</v>
      </c>
      <c r="O5023" s="27">
        <f t="shared" si="312"/>
        <v>20051977</v>
      </c>
      <c r="P5023" s="27">
        <f t="shared" si="313"/>
        <v>200519772</v>
      </c>
      <c r="Q5023" s="31">
        <f t="shared" si="314"/>
        <v>46601212200577</v>
      </c>
      <c r="R5023" s="27">
        <f>COUNTIF(tratycont!S:S,'Integrantes original'!Q5023)</f>
        <v>0</v>
      </c>
      <c r="S5023" s="27">
        <f t="shared" si="315"/>
        <v>0</v>
      </c>
    </row>
    <row r="5024" spans="1:19" x14ac:dyDescent="0.15">
      <c r="A5024" s="29">
        <v>4660121</v>
      </c>
      <c r="B5024" s="29">
        <v>466012103</v>
      </c>
      <c r="C5024" s="29" t="s">
        <v>22</v>
      </c>
      <c r="D5024" s="30" t="s">
        <v>311</v>
      </c>
      <c r="E5024" s="30" t="s">
        <v>883</v>
      </c>
      <c r="F5024" s="15">
        <v>2</v>
      </c>
      <c r="G5024" s="29">
        <v>17</v>
      </c>
      <c r="H5024" s="29">
        <v>8</v>
      </c>
      <c r="I5024" s="29">
        <v>2002</v>
      </c>
      <c r="J5024" s="15">
        <v>-1</v>
      </c>
      <c r="K5024" s="15">
        <v>-1</v>
      </c>
      <c r="L5024" s="15">
        <v>0</v>
      </c>
      <c r="M5024" s="15">
        <v>0</v>
      </c>
      <c r="N5024" s="27" t="e">
        <f>SUMIF(#REF!,'Integrantes original'!A4820,#REF!)</f>
        <v>#REF!</v>
      </c>
      <c r="O5024" s="27">
        <f t="shared" si="312"/>
        <v>17082002</v>
      </c>
      <c r="P5024" s="27">
        <f t="shared" si="313"/>
        <v>170820022</v>
      </c>
      <c r="Q5024" s="31">
        <f t="shared" si="314"/>
        <v>46601212170802</v>
      </c>
      <c r="R5024" s="27">
        <f>COUNTIF(tratycont!S:S,'Integrantes original'!Q5024)</f>
        <v>0</v>
      </c>
      <c r="S5024" s="27">
        <f t="shared" si="315"/>
        <v>0</v>
      </c>
    </row>
    <row r="5025" spans="1:19" x14ac:dyDescent="0.15">
      <c r="A5025" s="29">
        <v>4660121</v>
      </c>
      <c r="B5025" s="29">
        <v>466012104</v>
      </c>
      <c r="C5025" s="29" t="s">
        <v>25</v>
      </c>
      <c r="D5025" s="30" t="s">
        <v>1054</v>
      </c>
      <c r="E5025" s="30" t="s">
        <v>883</v>
      </c>
      <c r="F5025" s="15">
        <v>2</v>
      </c>
      <c r="G5025" s="29">
        <v>24</v>
      </c>
      <c r="H5025" s="29">
        <v>3</v>
      </c>
      <c r="I5025" s="29">
        <v>2005</v>
      </c>
      <c r="J5025" s="15">
        <v>-1</v>
      </c>
      <c r="K5025" s="15">
        <v>-1</v>
      </c>
      <c r="L5025" s="15">
        <v>0</v>
      </c>
      <c r="M5025" s="15">
        <v>0</v>
      </c>
      <c r="N5025" s="27" t="e">
        <f>SUMIF(#REF!,'Integrantes original'!A4821,#REF!)</f>
        <v>#REF!</v>
      </c>
      <c r="O5025" s="27">
        <f t="shared" si="312"/>
        <v>24032005</v>
      </c>
      <c r="P5025" s="27">
        <f t="shared" si="313"/>
        <v>240320052</v>
      </c>
      <c r="Q5025" s="31">
        <f t="shared" si="314"/>
        <v>46601212240305</v>
      </c>
      <c r="R5025" s="27">
        <f>COUNTIF(tratycont!S:S,'Integrantes original'!Q5025)</f>
        <v>0</v>
      </c>
      <c r="S5025" s="27">
        <f t="shared" si="315"/>
        <v>0</v>
      </c>
    </row>
    <row r="5026" spans="1:19" x14ac:dyDescent="0.15">
      <c r="A5026" s="29">
        <v>4660121</v>
      </c>
      <c r="B5026" s="29">
        <v>466012105</v>
      </c>
      <c r="C5026" s="29" t="s">
        <v>27</v>
      </c>
      <c r="D5026" s="30" t="s">
        <v>999</v>
      </c>
      <c r="E5026" s="30" t="s">
        <v>883</v>
      </c>
      <c r="F5026" s="15">
        <v>1</v>
      </c>
      <c r="G5026" s="29">
        <v>2</v>
      </c>
      <c r="H5026" s="29">
        <v>11</v>
      </c>
      <c r="I5026" s="29">
        <v>2007</v>
      </c>
      <c r="J5026" s="15">
        <v>-1</v>
      </c>
      <c r="K5026" s="15">
        <v>-1</v>
      </c>
      <c r="L5026" s="15">
        <v>0</v>
      </c>
      <c r="M5026" s="15">
        <v>0</v>
      </c>
      <c r="N5026" s="27" t="e">
        <f>SUMIF(#REF!,'Integrantes original'!A4822,#REF!)</f>
        <v>#REF!</v>
      </c>
      <c r="O5026" s="27">
        <f t="shared" si="312"/>
        <v>2112007</v>
      </c>
      <c r="P5026" s="27">
        <f t="shared" si="313"/>
        <v>21120071</v>
      </c>
      <c r="Q5026" s="31">
        <f t="shared" si="314"/>
        <v>46601211021107</v>
      </c>
      <c r="R5026" s="27">
        <f>COUNTIF(tratycont!S:S,'Integrantes original'!Q5026)</f>
        <v>0</v>
      </c>
      <c r="S5026" s="27">
        <f t="shared" si="315"/>
        <v>0</v>
      </c>
    </row>
    <row r="5027" spans="1:19" x14ac:dyDescent="0.15">
      <c r="A5027" s="29">
        <v>4660121</v>
      </c>
      <c r="B5027" s="29">
        <v>466012106</v>
      </c>
      <c r="C5027" s="29" t="s">
        <v>30</v>
      </c>
      <c r="D5027" s="30" t="s">
        <v>105</v>
      </c>
      <c r="E5027" s="30" t="s">
        <v>883</v>
      </c>
      <c r="F5027" s="15">
        <v>1</v>
      </c>
      <c r="G5027" s="29">
        <v>6</v>
      </c>
      <c r="H5027" s="29">
        <v>7</v>
      </c>
      <c r="I5027" s="29">
        <v>2010</v>
      </c>
      <c r="J5027" s="15">
        <v>-1</v>
      </c>
      <c r="K5027" s="15">
        <v>-1</v>
      </c>
      <c r="L5027" s="15">
        <v>0</v>
      </c>
      <c r="M5027" s="15">
        <v>0</v>
      </c>
      <c r="N5027" s="27" t="e">
        <f>SUMIF(#REF!,'Integrantes original'!A4823,#REF!)</f>
        <v>#REF!</v>
      </c>
      <c r="O5027" s="27">
        <f t="shared" si="312"/>
        <v>6072010</v>
      </c>
      <c r="P5027" s="27">
        <f t="shared" si="313"/>
        <v>60720101</v>
      </c>
      <c r="Q5027" s="31">
        <f t="shared" si="314"/>
        <v>46601211060710</v>
      </c>
      <c r="R5027" s="27">
        <f>COUNTIF(tratycont!S:S,'Integrantes original'!Q5027)</f>
        <v>0</v>
      </c>
      <c r="S5027" s="27">
        <f t="shared" si="315"/>
        <v>0</v>
      </c>
    </row>
    <row r="5028" spans="1:19" x14ac:dyDescent="0.15">
      <c r="A5028" s="29">
        <v>4660121</v>
      </c>
      <c r="B5028" s="29">
        <v>466012107</v>
      </c>
      <c r="C5028" s="29" t="s">
        <v>56</v>
      </c>
      <c r="D5028" s="30" t="s">
        <v>807</v>
      </c>
      <c r="E5028" s="30" t="s">
        <v>883</v>
      </c>
      <c r="F5028" s="15">
        <v>1</v>
      </c>
      <c r="G5028" s="29">
        <v>10</v>
      </c>
      <c r="H5028" s="29">
        <v>2</v>
      </c>
      <c r="I5028" s="29">
        <v>2014</v>
      </c>
      <c r="J5028" s="15">
        <v>-1</v>
      </c>
      <c r="K5028" s="15">
        <v>-1</v>
      </c>
      <c r="L5028" s="15">
        <v>0</v>
      </c>
      <c r="M5028" s="15">
        <v>0</v>
      </c>
      <c r="N5028" s="27" t="e">
        <f>SUMIF(#REF!,'Integrantes original'!A4824,#REF!)</f>
        <v>#REF!</v>
      </c>
      <c r="O5028" s="27">
        <f t="shared" si="312"/>
        <v>10022014</v>
      </c>
      <c r="P5028" s="27">
        <f t="shared" si="313"/>
        <v>100220141</v>
      </c>
      <c r="Q5028" s="31">
        <f t="shared" si="314"/>
        <v>46601211100214</v>
      </c>
      <c r="R5028" s="27">
        <f>COUNTIF(tratycont!S:S,'Integrantes original'!Q5028)</f>
        <v>0</v>
      </c>
      <c r="S5028" s="27">
        <f t="shared" si="315"/>
        <v>0</v>
      </c>
    </row>
    <row r="5029" spans="1:19" x14ac:dyDescent="0.15">
      <c r="A5029" s="29">
        <v>4660121</v>
      </c>
      <c r="B5029" s="29">
        <v>466012108</v>
      </c>
      <c r="C5029" s="29" t="s">
        <v>58</v>
      </c>
      <c r="D5029" s="30" t="s">
        <v>3952</v>
      </c>
      <c r="E5029" s="30" t="s">
        <v>883</v>
      </c>
      <c r="F5029" s="15">
        <v>2</v>
      </c>
      <c r="G5029" s="29">
        <v>6</v>
      </c>
      <c r="H5029" s="29">
        <v>12</v>
      </c>
      <c r="I5029" s="29">
        <v>1999</v>
      </c>
      <c r="J5029" s="15">
        <v>1</v>
      </c>
      <c r="K5029" s="15">
        <v>0</v>
      </c>
      <c r="L5029" s="15">
        <v>1</v>
      </c>
      <c r="M5029" s="15">
        <v>1</v>
      </c>
      <c r="N5029" s="27" t="e">
        <f>SUMIF(#REF!,'Integrantes original'!A4825,#REF!)</f>
        <v>#REF!</v>
      </c>
      <c r="O5029" s="27">
        <f t="shared" si="312"/>
        <v>6121999</v>
      </c>
      <c r="P5029" s="27">
        <f t="shared" si="313"/>
        <v>61219992</v>
      </c>
      <c r="Q5029" s="31">
        <f t="shared" si="314"/>
        <v>46601212061299</v>
      </c>
      <c r="R5029" s="27">
        <f>COUNTIF(tratycont!S:S,'Integrantes original'!Q5029)</f>
        <v>0</v>
      </c>
      <c r="S5029" s="27">
        <f t="shared" si="315"/>
        <v>0</v>
      </c>
    </row>
    <row r="5030" spans="1:19" x14ac:dyDescent="0.15">
      <c r="A5030" s="29">
        <v>4660121</v>
      </c>
      <c r="B5030" s="29">
        <v>466012109</v>
      </c>
      <c r="C5030" s="29" t="s">
        <v>120</v>
      </c>
      <c r="D5030" s="30" t="s">
        <v>108</v>
      </c>
      <c r="E5030" s="30" t="s">
        <v>103</v>
      </c>
      <c r="F5030" s="15">
        <v>1</v>
      </c>
      <c r="G5030" s="29">
        <v>20</v>
      </c>
      <c r="H5030" s="29">
        <v>4</v>
      </c>
      <c r="I5030" s="29">
        <v>1995</v>
      </c>
      <c r="J5030" s="15">
        <v>-1</v>
      </c>
      <c r="K5030" s="15">
        <v>-1</v>
      </c>
      <c r="L5030" s="15">
        <v>0</v>
      </c>
      <c r="M5030" s="15">
        <v>0</v>
      </c>
      <c r="N5030" s="27" t="e">
        <f>SUMIF(#REF!,'Integrantes original'!A4826,#REF!)</f>
        <v>#REF!</v>
      </c>
      <c r="O5030" s="27">
        <f t="shared" si="312"/>
        <v>20041995</v>
      </c>
      <c r="P5030" s="27">
        <f t="shared" si="313"/>
        <v>200419951</v>
      </c>
      <c r="Q5030" s="31">
        <f t="shared" si="314"/>
        <v>46601211200495</v>
      </c>
      <c r="R5030" s="27">
        <f>COUNTIF(tratycont!S:S,'Integrantes original'!Q5030)</f>
        <v>0</v>
      </c>
      <c r="S5030" s="27">
        <f t="shared" si="315"/>
        <v>0</v>
      </c>
    </row>
    <row r="5031" spans="1:19" x14ac:dyDescent="0.15">
      <c r="A5031" s="29">
        <v>4660141</v>
      </c>
      <c r="B5031" s="29">
        <v>466014101</v>
      </c>
      <c r="C5031" s="29" t="s">
        <v>16</v>
      </c>
      <c r="D5031" s="30" t="s">
        <v>288</v>
      </c>
      <c r="E5031" s="30" t="s">
        <v>325</v>
      </c>
      <c r="F5031" s="15">
        <v>1</v>
      </c>
      <c r="G5031" s="29">
        <v>31</v>
      </c>
      <c r="H5031" s="29">
        <v>8</v>
      </c>
      <c r="I5031" s="29">
        <v>1991</v>
      </c>
      <c r="J5031" s="15">
        <v>-1</v>
      </c>
      <c r="K5031" s="15">
        <v>-1</v>
      </c>
      <c r="L5031" s="15">
        <v>0</v>
      </c>
      <c r="M5031" s="15">
        <v>0</v>
      </c>
      <c r="N5031" s="27" t="e">
        <f>SUMIF(#REF!,'Integrantes original'!A4827,#REF!)</f>
        <v>#REF!</v>
      </c>
      <c r="O5031" s="27">
        <f t="shared" si="312"/>
        <v>31081991</v>
      </c>
      <c r="P5031" s="27">
        <f t="shared" si="313"/>
        <v>310819911</v>
      </c>
      <c r="Q5031" s="31">
        <f t="shared" si="314"/>
        <v>46601411310891</v>
      </c>
      <c r="R5031" s="27">
        <f>COUNTIF(tratycont!S:S,'Integrantes original'!Q5031)</f>
        <v>0</v>
      </c>
      <c r="S5031" s="27">
        <f t="shared" si="315"/>
        <v>0</v>
      </c>
    </row>
    <row r="5032" spans="1:19" x14ac:dyDescent="0.15">
      <c r="A5032" s="29">
        <v>4660141</v>
      </c>
      <c r="B5032" s="29">
        <v>466014102</v>
      </c>
      <c r="C5032" s="29" t="s">
        <v>19</v>
      </c>
      <c r="D5032" s="30" t="s">
        <v>4135</v>
      </c>
      <c r="E5032" s="30" t="s">
        <v>4136</v>
      </c>
      <c r="F5032" s="15">
        <v>2</v>
      </c>
      <c r="G5032" s="29">
        <v>30</v>
      </c>
      <c r="H5032" s="29">
        <v>8</v>
      </c>
      <c r="I5032" s="29">
        <v>2001</v>
      </c>
      <c r="J5032" s="15">
        <v>1</v>
      </c>
      <c r="K5032" s="15">
        <v>0</v>
      </c>
      <c r="L5032" s="15">
        <v>1</v>
      </c>
      <c r="M5032" s="15">
        <v>1</v>
      </c>
      <c r="N5032" s="27" t="e">
        <f>SUMIF(#REF!,'Integrantes original'!A4828,#REF!)</f>
        <v>#REF!</v>
      </c>
      <c r="O5032" s="27">
        <f t="shared" si="312"/>
        <v>30082001</v>
      </c>
      <c r="P5032" s="27">
        <f t="shared" si="313"/>
        <v>300820012</v>
      </c>
      <c r="Q5032" s="31">
        <f t="shared" si="314"/>
        <v>46601412300801</v>
      </c>
      <c r="R5032" s="27">
        <f>COUNTIF(tratycont!S:S,'Integrantes original'!Q5032)</f>
        <v>0</v>
      </c>
      <c r="S5032" s="27">
        <f t="shared" si="315"/>
        <v>0</v>
      </c>
    </row>
    <row r="5033" spans="1:19" x14ac:dyDescent="0.15">
      <c r="A5033" s="29">
        <v>4660141</v>
      </c>
      <c r="B5033" s="29">
        <v>466014103</v>
      </c>
      <c r="C5033" s="29" t="s">
        <v>22</v>
      </c>
      <c r="D5033" s="30" t="s">
        <v>4137</v>
      </c>
      <c r="E5033" s="30" t="s">
        <v>4138</v>
      </c>
      <c r="F5033" s="15">
        <v>2</v>
      </c>
      <c r="G5033" s="29">
        <v>3</v>
      </c>
      <c r="H5033" s="29">
        <v>9</v>
      </c>
      <c r="I5033" s="29">
        <v>2018</v>
      </c>
      <c r="J5033" s="15">
        <v>2</v>
      </c>
      <c r="K5033" s="15">
        <v>2</v>
      </c>
      <c r="L5033" s="15">
        <v>0</v>
      </c>
      <c r="M5033" s="15">
        <v>0</v>
      </c>
      <c r="N5033" s="27" t="e">
        <f>SUMIF(#REF!,'Integrantes original'!A4829,#REF!)</f>
        <v>#REF!</v>
      </c>
      <c r="O5033" s="27">
        <f t="shared" si="312"/>
        <v>3092018</v>
      </c>
      <c r="P5033" s="27">
        <f t="shared" si="313"/>
        <v>30920182</v>
      </c>
      <c r="Q5033" s="31">
        <f t="shared" si="314"/>
        <v>46601412030918</v>
      </c>
      <c r="R5033" s="27">
        <f>COUNTIF(tratycont!S:S,'Integrantes original'!Q5033)</f>
        <v>1</v>
      </c>
      <c r="S5033" s="27">
        <f t="shared" si="315"/>
        <v>1</v>
      </c>
    </row>
    <row r="5034" spans="1:19" x14ac:dyDescent="0.15">
      <c r="A5034" s="29">
        <v>4660151</v>
      </c>
      <c r="B5034" s="29">
        <v>466015101</v>
      </c>
      <c r="C5034" s="29" t="s">
        <v>16</v>
      </c>
      <c r="D5034" s="30" t="s">
        <v>4139</v>
      </c>
      <c r="E5034" s="30" t="s">
        <v>4130</v>
      </c>
      <c r="F5034" s="15">
        <v>1</v>
      </c>
      <c r="G5034" s="29">
        <v>1</v>
      </c>
      <c r="H5034" s="29">
        <v>11</v>
      </c>
      <c r="I5034" s="29">
        <v>1970</v>
      </c>
      <c r="J5034" s="15">
        <v>-1</v>
      </c>
      <c r="K5034" s="15">
        <v>-1</v>
      </c>
      <c r="L5034" s="15">
        <v>0</v>
      </c>
      <c r="M5034" s="15">
        <v>0</v>
      </c>
      <c r="N5034" s="27" t="e">
        <f>SUMIF(#REF!,'Integrantes original'!A4830,#REF!)</f>
        <v>#REF!</v>
      </c>
      <c r="O5034" s="27">
        <f t="shared" si="312"/>
        <v>1111970</v>
      </c>
      <c r="P5034" s="27">
        <f t="shared" si="313"/>
        <v>11119701</v>
      </c>
      <c r="Q5034" s="31">
        <f t="shared" si="314"/>
        <v>46601511011170</v>
      </c>
      <c r="R5034" s="27">
        <f>COUNTIF(tratycont!S:S,'Integrantes original'!Q5034)</f>
        <v>0</v>
      </c>
      <c r="S5034" s="27">
        <f t="shared" si="315"/>
        <v>0</v>
      </c>
    </row>
    <row r="5035" spans="1:19" x14ac:dyDescent="0.15">
      <c r="A5035" s="29">
        <v>4660151</v>
      </c>
      <c r="B5035" s="29">
        <v>466015102</v>
      </c>
      <c r="C5035" s="29" t="s">
        <v>19</v>
      </c>
      <c r="D5035" s="30" t="s">
        <v>4140</v>
      </c>
      <c r="E5035" s="30" t="s">
        <v>142</v>
      </c>
      <c r="F5035" s="15">
        <v>2</v>
      </c>
      <c r="G5035" s="29">
        <v>24</v>
      </c>
      <c r="H5035" s="29">
        <v>4</v>
      </c>
      <c r="I5035" s="29">
        <v>1978</v>
      </c>
      <c r="J5035" s="15">
        <v>-1</v>
      </c>
      <c r="K5035" s="15">
        <v>-1</v>
      </c>
      <c r="L5035" s="15">
        <v>0</v>
      </c>
      <c r="M5035" s="15">
        <v>0</v>
      </c>
      <c r="N5035" s="27" t="e">
        <f>SUMIF(#REF!,'Integrantes original'!A4831,#REF!)</f>
        <v>#REF!</v>
      </c>
      <c r="O5035" s="27">
        <f t="shared" si="312"/>
        <v>24041978</v>
      </c>
      <c r="P5035" s="27">
        <f t="shared" si="313"/>
        <v>240419782</v>
      </c>
      <c r="Q5035" s="31">
        <f t="shared" si="314"/>
        <v>46601512240478</v>
      </c>
      <c r="R5035" s="27">
        <f>COUNTIF(tratycont!S:S,'Integrantes original'!Q5035)</f>
        <v>0</v>
      </c>
      <c r="S5035" s="27">
        <f t="shared" si="315"/>
        <v>0</v>
      </c>
    </row>
    <row r="5036" spans="1:19" x14ac:dyDescent="0.15">
      <c r="A5036" s="29">
        <v>4660151</v>
      </c>
      <c r="B5036" s="29">
        <v>466015103</v>
      </c>
      <c r="C5036" s="29" t="s">
        <v>22</v>
      </c>
      <c r="D5036" s="30" t="s">
        <v>4141</v>
      </c>
      <c r="E5036" s="30" t="s">
        <v>3434</v>
      </c>
      <c r="F5036" s="15">
        <v>1</v>
      </c>
      <c r="G5036" s="29">
        <v>18</v>
      </c>
      <c r="H5036" s="29">
        <v>1</v>
      </c>
      <c r="I5036" s="29">
        <v>2000</v>
      </c>
      <c r="J5036" s="15">
        <v>-1</v>
      </c>
      <c r="K5036" s="15">
        <v>-1</v>
      </c>
      <c r="L5036" s="15">
        <v>0</v>
      </c>
      <c r="M5036" s="15">
        <v>0</v>
      </c>
      <c r="N5036" s="27" t="e">
        <f>SUMIF(#REF!,'Integrantes original'!A4832,#REF!)</f>
        <v>#REF!</v>
      </c>
      <c r="O5036" s="27">
        <f t="shared" si="312"/>
        <v>18012000</v>
      </c>
      <c r="P5036" s="27">
        <f t="shared" si="313"/>
        <v>180120001</v>
      </c>
      <c r="Q5036" s="31">
        <f t="shared" si="314"/>
        <v>46601511180100</v>
      </c>
      <c r="R5036" s="27">
        <f>COUNTIF(tratycont!S:S,'Integrantes original'!Q5036)</f>
        <v>0</v>
      </c>
      <c r="S5036" s="27">
        <f t="shared" si="315"/>
        <v>0</v>
      </c>
    </row>
    <row r="5037" spans="1:19" x14ac:dyDescent="0.15">
      <c r="A5037" s="29">
        <v>4660151</v>
      </c>
      <c r="B5037" s="29">
        <v>466015104</v>
      </c>
      <c r="C5037" s="29" t="s">
        <v>25</v>
      </c>
      <c r="D5037" s="30" t="s">
        <v>4142</v>
      </c>
      <c r="E5037" s="30" t="s">
        <v>3434</v>
      </c>
      <c r="F5037" s="15">
        <v>2</v>
      </c>
      <c r="G5037" s="29">
        <v>10</v>
      </c>
      <c r="H5037" s="29">
        <v>12</v>
      </c>
      <c r="I5037" s="29">
        <v>2001</v>
      </c>
      <c r="J5037" s="15">
        <v>-1</v>
      </c>
      <c r="K5037" s="15">
        <v>-1</v>
      </c>
      <c r="L5037" s="15">
        <v>0</v>
      </c>
      <c r="M5037" s="15">
        <v>0</v>
      </c>
      <c r="N5037" s="27" t="e">
        <f>SUMIF(#REF!,'Integrantes original'!A4833,#REF!)</f>
        <v>#REF!</v>
      </c>
      <c r="O5037" s="27">
        <f t="shared" si="312"/>
        <v>10122001</v>
      </c>
      <c r="P5037" s="27">
        <f t="shared" si="313"/>
        <v>101220012</v>
      </c>
      <c r="Q5037" s="31">
        <f t="shared" si="314"/>
        <v>46601512101201</v>
      </c>
      <c r="R5037" s="27">
        <f>COUNTIF(tratycont!S:S,'Integrantes original'!Q5037)</f>
        <v>0</v>
      </c>
      <c r="S5037" s="27">
        <f t="shared" si="315"/>
        <v>0</v>
      </c>
    </row>
    <row r="5038" spans="1:19" x14ac:dyDescent="0.15">
      <c r="A5038" s="29">
        <v>4660151</v>
      </c>
      <c r="B5038" s="29">
        <v>466015105</v>
      </c>
      <c r="C5038" s="29" t="s">
        <v>27</v>
      </c>
      <c r="D5038" s="30" t="s">
        <v>4143</v>
      </c>
      <c r="E5038" s="30" t="s">
        <v>3434</v>
      </c>
      <c r="F5038" s="15">
        <v>2</v>
      </c>
      <c r="G5038" s="29">
        <v>14</v>
      </c>
      <c r="H5038" s="29">
        <v>1</v>
      </c>
      <c r="I5038" s="29">
        <v>2009</v>
      </c>
      <c r="J5038" s="15">
        <v>-1</v>
      </c>
      <c r="K5038" s="15">
        <v>-1</v>
      </c>
      <c r="L5038" s="15">
        <v>0</v>
      </c>
      <c r="M5038" s="15">
        <v>0</v>
      </c>
      <c r="N5038" s="27" t="e">
        <f>SUMIF(#REF!,'Integrantes original'!A4834,#REF!)</f>
        <v>#REF!</v>
      </c>
      <c r="O5038" s="27">
        <f t="shared" si="312"/>
        <v>14012009</v>
      </c>
      <c r="P5038" s="27">
        <f t="shared" si="313"/>
        <v>140120092</v>
      </c>
      <c r="Q5038" s="31">
        <f t="shared" si="314"/>
        <v>46601512140109</v>
      </c>
      <c r="R5038" s="27">
        <f>COUNTIF(tratycont!S:S,'Integrantes original'!Q5038)</f>
        <v>0</v>
      </c>
      <c r="S5038" s="27">
        <f t="shared" si="315"/>
        <v>0</v>
      </c>
    </row>
    <row r="5039" spans="1:19" x14ac:dyDescent="0.15">
      <c r="A5039" s="29">
        <v>4660151</v>
      </c>
      <c r="B5039" s="29">
        <v>466015106</v>
      </c>
      <c r="C5039" s="29" t="s">
        <v>30</v>
      </c>
      <c r="D5039" s="30" t="s">
        <v>4144</v>
      </c>
      <c r="E5039" s="30" t="s">
        <v>3434</v>
      </c>
      <c r="F5039" s="15">
        <v>2</v>
      </c>
      <c r="G5039" s="29">
        <v>29</v>
      </c>
      <c r="H5039" s="29">
        <v>3</v>
      </c>
      <c r="I5039" s="29">
        <v>1996</v>
      </c>
      <c r="J5039" s="15">
        <v>1</v>
      </c>
      <c r="K5039" s="15">
        <v>0</v>
      </c>
      <c r="L5039" s="15">
        <v>1</v>
      </c>
      <c r="M5039" s="15">
        <v>1</v>
      </c>
      <c r="N5039" s="27" t="e">
        <f>SUMIF(#REF!,'Integrantes original'!A4835,#REF!)</f>
        <v>#REF!</v>
      </c>
      <c r="O5039" s="27">
        <f t="shared" si="312"/>
        <v>29031996</v>
      </c>
      <c r="P5039" s="27">
        <f t="shared" si="313"/>
        <v>290319962</v>
      </c>
      <c r="Q5039" s="31">
        <f t="shared" si="314"/>
        <v>46601512290396</v>
      </c>
      <c r="R5039" s="27">
        <f>COUNTIF(tratycont!S:S,'Integrantes original'!Q5039)</f>
        <v>0</v>
      </c>
      <c r="S5039" s="27">
        <f t="shared" si="315"/>
        <v>0</v>
      </c>
    </row>
    <row r="5040" spans="1:19" x14ac:dyDescent="0.15">
      <c r="A5040" s="29">
        <v>4660151</v>
      </c>
      <c r="B5040" s="29">
        <v>466015107</v>
      </c>
      <c r="C5040" s="29" t="s">
        <v>56</v>
      </c>
      <c r="D5040" s="30" t="s">
        <v>4145</v>
      </c>
      <c r="E5040" s="30" t="s">
        <v>3434</v>
      </c>
      <c r="F5040" s="15">
        <v>2</v>
      </c>
      <c r="G5040" s="29">
        <v>14</v>
      </c>
      <c r="H5040" s="29">
        <v>2</v>
      </c>
      <c r="I5040" s="29">
        <v>1998</v>
      </c>
      <c r="J5040" s="15">
        <v>-1</v>
      </c>
      <c r="K5040" s="15">
        <v>-1</v>
      </c>
      <c r="L5040" s="15">
        <v>0</v>
      </c>
      <c r="M5040" s="15">
        <v>0</v>
      </c>
      <c r="N5040" s="27" t="e">
        <f>SUMIF(#REF!,'Integrantes original'!A4836,#REF!)</f>
        <v>#REF!</v>
      </c>
      <c r="O5040" s="27">
        <f t="shared" si="312"/>
        <v>14021998</v>
      </c>
      <c r="P5040" s="27">
        <f t="shared" si="313"/>
        <v>140219982</v>
      </c>
      <c r="Q5040" s="31">
        <f t="shared" si="314"/>
        <v>46601512140298</v>
      </c>
      <c r="R5040" s="27">
        <f>COUNTIF(tratycont!S:S,'Integrantes original'!Q5040)</f>
        <v>0</v>
      </c>
      <c r="S5040" s="27">
        <f t="shared" si="315"/>
        <v>0</v>
      </c>
    </row>
    <row r="5041" spans="1:19" x14ac:dyDescent="0.15">
      <c r="A5041" s="29">
        <v>4660151</v>
      </c>
      <c r="B5041" s="29">
        <v>466015108</v>
      </c>
      <c r="C5041" s="29" t="s">
        <v>58</v>
      </c>
      <c r="D5041" s="30" t="s">
        <v>1124</v>
      </c>
      <c r="E5041" s="30" t="s">
        <v>883</v>
      </c>
      <c r="F5041" s="15">
        <v>1</v>
      </c>
      <c r="G5041" s="29">
        <v>20</v>
      </c>
      <c r="H5041" s="29">
        <v>9</v>
      </c>
      <c r="I5041" s="29">
        <v>1984</v>
      </c>
      <c r="J5041" s="15">
        <v>-1</v>
      </c>
      <c r="K5041" s="15">
        <v>-1</v>
      </c>
      <c r="L5041" s="15">
        <v>0</v>
      </c>
      <c r="M5041" s="15">
        <v>0</v>
      </c>
      <c r="N5041" s="27" t="e">
        <f>SUMIF(#REF!,'Integrantes original'!A4837,#REF!)</f>
        <v>#REF!</v>
      </c>
      <c r="O5041" s="27">
        <f t="shared" si="312"/>
        <v>20091984</v>
      </c>
      <c r="P5041" s="27">
        <f t="shared" si="313"/>
        <v>200919841</v>
      </c>
      <c r="Q5041" s="31">
        <f t="shared" si="314"/>
        <v>46601511200984</v>
      </c>
      <c r="R5041" s="27">
        <f>COUNTIF(tratycont!S:S,'Integrantes original'!Q5041)</f>
        <v>0</v>
      </c>
      <c r="S5041" s="27">
        <f t="shared" si="315"/>
        <v>0</v>
      </c>
    </row>
    <row r="5042" spans="1:19" x14ac:dyDescent="0.15">
      <c r="A5042" s="29">
        <v>4660151</v>
      </c>
      <c r="B5042" s="29">
        <v>466015109</v>
      </c>
      <c r="C5042" s="29" t="s">
        <v>120</v>
      </c>
      <c r="D5042" s="30" t="s">
        <v>4146</v>
      </c>
      <c r="E5042" s="30" t="s">
        <v>4147</v>
      </c>
      <c r="F5042" s="15">
        <v>1</v>
      </c>
      <c r="G5042" s="29">
        <v>19</v>
      </c>
      <c r="H5042" s="29">
        <v>9</v>
      </c>
      <c r="I5042" s="29">
        <v>1995</v>
      </c>
      <c r="J5042" s="15">
        <v>-1</v>
      </c>
      <c r="K5042" s="15">
        <v>-1</v>
      </c>
      <c r="L5042" s="15">
        <v>0</v>
      </c>
      <c r="M5042" s="15">
        <v>0</v>
      </c>
      <c r="N5042" s="27" t="e">
        <f>SUMIF(#REF!,'Integrantes original'!A4838,#REF!)</f>
        <v>#REF!</v>
      </c>
      <c r="O5042" s="27">
        <f t="shared" si="312"/>
        <v>19091995</v>
      </c>
      <c r="P5042" s="27">
        <f t="shared" si="313"/>
        <v>190919951</v>
      </c>
      <c r="Q5042" s="31">
        <f t="shared" si="314"/>
        <v>46601511190995</v>
      </c>
      <c r="R5042" s="27">
        <f>COUNTIF(tratycont!S:S,'Integrantes original'!Q5042)</f>
        <v>0</v>
      </c>
      <c r="S5042" s="27">
        <f t="shared" si="315"/>
        <v>0</v>
      </c>
    </row>
    <row r="5043" spans="1:19" x14ac:dyDescent="0.15">
      <c r="A5043" s="29">
        <v>4660151</v>
      </c>
      <c r="B5043" s="29">
        <v>466015110</v>
      </c>
      <c r="C5043" s="29" t="s">
        <v>123</v>
      </c>
      <c r="D5043" s="30" t="s">
        <v>4148</v>
      </c>
      <c r="E5043" s="30" t="s">
        <v>3434</v>
      </c>
      <c r="F5043" s="15">
        <v>1</v>
      </c>
      <c r="G5043" s="29">
        <v>10</v>
      </c>
      <c r="H5043" s="29">
        <v>10</v>
      </c>
      <c r="I5043" s="29">
        <v>2015</v>
      </c>
      <c r="J5043" s="15">
        <v>-1</v>
      </c>
      <c r="K5043" s="15">
        <v>-1</v>
      </c>
      <c r="L5043" s="15">
        <v>0</v>
      </c>
      <c r="M5043" s="15">
        <v>0</v>
      </c>
      <c r="N5043" s="27" t="e">
        <f>SUMIF(#REF!,'Integrantes original'!A4839,#REF!)</f>
        <v>#REF!</v>
      </c>
      <c r="O5043" s="27">
        <f t="shared" si="312"/>
        <v>10102015</v>
      </c>
      <c r="P5043" s="27">
        <f t="shared" si="313"/>
        <v>101020151</v>
      </c>
      <c r="Q5043" s="31">
        <f t="shared" si="314"/>
        <v>46601511101015</v>
      </c>
      <c r="R5043" s="27">
        <f>COUNTIF(tratycont!S:S,'Integrantes original'!Q5043)</f>
        <v>0</v>
      </c>
      <c r="S5043" s="27">
        <f t="shared" si="315"/>
        <v>0</v>
      </c>
    </row>
    <row r="5044" spans="1:19" x14ac:dyDescent="0.15">
      <c r="A5044" s="29">
        <v>4660161</v>
      </c>
      <c r="B5044" s="29">
        <v>466016101</v>
      </c>
      <c r="C5044" s="29" t="s">
        <v>16</v>
      </c>
      <c r="D5044" s="30" t="s">
        <v>4149</v>
      </c>
      <c r="E5044" s="30" t="s">
        <v>4150</v>
      </c>
      <c r="F5044" s="15">
        <v>1</v>
      </c>
      <c r="G5044" s="29">
        <v>13</v>
      </c>
      <c r="H5044" s="29">
        <v>7</v>
      </c>
      <c r="I5044" s="29">
        <v>1997</v>
      </c>
      <c r="J5044" s="15">
        <v>-1</v>
      </c>
      <c r="K5044" s="15">
        <v>-1</v>
      </c>
      <c r="L5044" s="15">
        <v>0</v>
      </c>
      <c r="M5044" s="15">
        <v>0</v>
      </c>
      <c r="N5044" s="27" t="e">
        <f>SUMIF(#REF!,'Integrantes original'!A4840,#REF!)</f>
        <v>#REF!</v>
      </c>
      <c r="O5044" s="27">
        <f t="shared" si="312"/>
        <v>13071997</v>
      </c>
      <c r="P5044" s="27">
        <f t="shared" si="313"/>
        <v>130719971</v>
      </c>
      <c r="Q5044" s="31">
        <f t="shared" si="314"/>
        <v>46601611130797</v>
      </c>
      <c r="R5044" s="27">
        <f>COUNTIF(tratycont!S:S,'Integrantes original'!Q5044)</f>
        <v>0</v>
      </c>
      <c r="S5044" s="27">
        <f t="shared" si="315"/>
        <v>0</v>
      </c>
    </row>
    <row r="5045" spans="1:19" x14ac:dyDescent="0.15">
      <c r="A5045" s="29">
        <v>4660161</v>
      </c>
      <c r="B5045" s="29">
        <v>466016102</v>
      </c>
      <c r="C5045" s="29" t="s">
        <v>19</v>
      </c>
      <c r="D5045" s="30" t="s">
        <v>2855</v>
      </c>
      <c r="E5045" s="30" t="s">
        <v>4151</v>
      </c>
      <c r="F5045" s="15">
        <v>2</v>
      </c>
      <c r="G5045" s="29">
        <v>31</v>
      </c>
      <c r="H5045" s="29">
        <v>8</v>
      </c>
      <c r="I5045" s="29">
        <v>1997</v>
      </c>
      <c r="J5045" s="15">
        <v>1</v>
      </c>
      <c r="K5045" s="15">
        <v>0</v>
      </c>
      <c r="L5045" s="15">
        <v>1</v>
      </c>
      <c r="M5045" s="15">
        <v>1</v>
      </c>
      <c r="N5045" s="27" t="e">
        <f>SUMIF(#REF!,'Integrantes original'!A4841,#REF!)</f>
        <v>#REF!</v>
      </c>
      <c r="O5045" s="27">
        <f t="shared" si="312"/>
        <v>31081997</v>
      </c>
      <c r="P5045" s="27">
        <f t="shared" si="313"/>
        <v>310819972</v>
      </c>
      <c r="Q5045" s="31">
        <f t="shared" si="314"/>
        <v>46601612310897</v>
      </c>
      <c r="R5045" s="27">
        <f>COUNTIF(tratycont!S:S,'Integrantes original'!Q5045)</f>
        <v>0</v>
      </c>
      <c r="S5045" s="27">
        <f t="shared" si="315"/>
        <v>0</v>
      </c>
    </row>
    <row r="5046" spans="1:19" x14ac:dyDescent="0.15">
      <c r="A5046" s="29">
        <v>4660171</v>
      </c>
      <c r="B5046" s="29">
        <v>466017101</v>
      </c>
      <c r="C5046" s="29" t="s">
        <v>16</v>
      </c>
      <c r="D5046" s="30" t="s">
        <v>4152</v>
      </c>
      <c r="E5046" s="30" t="s">
        <v>4087</v>
      </c>
      <c r="F5046" s="15">
        <v>2</v>
      </c>
      <c r="G5046" s="29">
        <v>12</v>
      </c>
      <c r="H5046" s="29">
        <v>8</v>
      </c>
      <c r="I5046" s="29">
        <v>1961</v>
      </c>
      <c r="J5046" s="15">
        <v>-1</v>
      </c>
      <c r="K5046" s="15">
        <v>-1</v>
      </c>
      <c r="L5046" s="15">
        <v>0</v>
      </c>
      <c r="M5046" s="15">
        <v>0</v>
      </c>
      <c r="N5046" s="27" t="e">
        <f>SUMIF(#REF!,'Integrantes original'!A4842,#REF!)</f>
        <v>#REF!</v>
      </c>
      <c r="O5046" s="27">
        <f t="shared" si="312"/>
        <v>12081961</v>
      </c>
      <c r="P5046" s="27">
        <f t="shared" si="313"/>
        <v>120819612</v>
      </c>
      <c r="Q5046" s="31">
        <f t="shared" si="314"/>
        <v>46601712120861</v>
      </c>
      <c r="R5046" s="27">
        <f>COUNTIF(tratycont!S:S,'Integrantes original'!Q5046)</f>
        <v>0</v>
      </c>
      <c r="S5046" s="27">
        <f t="shared" si="315"/>
        <v>0</v>
      </c>
    </row>
    <row r="5047" spans="1:19" x14ac:dyDescent="0.15">
      <c r="A5047" s="29">
        <v>4660171</v>
      </c>
      <c r="B5047" s="29">
        <v>466017102</v>
      </c>
      <c r="C5047" s="29" t="s">
        <v>19</v>
      </c>
      <c r="D5047" s="30" t="s">
        <v>4153</v>
      </c>
      <c r="E5047" s="30" t="s">
        <v>4154</v>
      </c>
      <c r="F5047" s="15">
        <v>2</v>
      </c>
      <c r="G5047" s="29">
        <v>25</v>
      </c>
      <c r="H5047" s="29">
        <v>6</v>
      </c>
      <c r="I5047" s="29">
        <v>1987</v>
      </c>
      <c r="J5047" s="15">
        <v>-1</v>
      </c>
      <c r="K5047" s="15">
        <v>-1</v>
      </c>
      <c r="L5047" s="15">
        <v>0</v>
      </c>
      <c r="M5047" s="15">
        <v>0</v>
      </c>
      <c r="N5047" s="27" t="e">
        <f>SUMIF(#REF!,'Integrantes original'!A4843,#REF!)</f>
        <v>#REF!</v>
      </c>
      <c r="O5047" s="27">
        <f t="shared" si="312"/>
        <v>25061987</v>
      </c>
      <c r="P5047" s="27">
        <f t="shared" si="313"/>
        <v>250619872</v>
      </c>
      <c r="Q5047" s="31">
        <f t="shared" si="314"/>
        <v>46601712250687</v>
      </c>
      <c r="R5047" s="27">
        <f>COUNTIF(tratycont!S:S,'Integrantes original'!Q5047)</f>
        <v>0</v>
      </c>
      <c r="S5047" s="27">
        <f t="shared" si="315"/>
        <v>0</v>
      </c>
    </row>
    <row r="5048" spans="1:19" x14ac:dyDescent="0.15">
      <c r="A5048" s="29">
        <v>4660171</v>
      </c>
      <c r="B5048" s="29">
        <v>466017103</v>
      </c>
      <c r="C5048" s="29" t="s">
        <v>22</v>
      </c>
      <c r="D5048" s="30" t="s">
        <v>4155</v>
      </c>
      <c r="E5048" s="30" t="s">
        <v>4154</v>
      </c>
      <c r="F5048" s="15">
        <v>2</v>
      </c>
      <c r="G5048" s="29">
        <v>27</v>
      </c>
      <c r="H5048" s="29">
        <v>6</v>
      </c>
      <c r="I5048" s="29">
        <v>1986</v>
      </c>
      <c r="J5048" s="15">
        <v>1</v>
      </c>
      <c r="K5048" s="15">
        <v>0</v>
      </c>
      <c r="L5048" s="15">
        <v>1</v>
      </c>
      <c r="M5048" s="15">
        <v>2</v>
      </c>
      <c r="N5048" s="27" t="e">
        <f>SUMIF(#REF!,'Integrantes original'!A4844,#REF!)</f>
        <v>#REF!</v>
      </c>
      <c r="O5048" s="27">
        <f t="shared" si="312"/>
        <v>27061986</v>
      </c>
      <c r="P5048" s="27">
        <f t="shared" si="313"/>
        <v>270619862</v>
      </c>
      <c r="Q5048" s="31">
        <f t="shared" si="314"/>
        <v>46601712270686</v>
      </c>
      <c r="R5048" s="27">
        <f>COUNTIF(tratycont!S:S,'Integrantes original'!Q5048)</f>
        <v>0</v>
      </c>
      <c r="S5048" s="27">
        <f t="shared" si="315"/>
        <v>0</v>
      </c>
    </row>
    <row r="5049" spans="1:19" x14ac:dyDescent="0.15">
      <c r="A5049" s="29">
        <v>4660171</v>
      </c>
      <c r="B5049" s="29">
        <v>466017104</v>
      </c>
      <c r="C5049" s="29" t="s">
        <v>25</v>
      </c>
      <c r="D5049" s="30" t="s">
        <v>4156</v>
      </c>
      <c r="E5049" s="30" t="s">
        <v>4157</v>
      </c>
      <c r="F5049" s="15">
        <v>1</v>
      </c>
      <c r="G5049" s="29">
        <v>11</v>
      </c>
      <c r="H5049" s="29">
        <v>5</v>
      </c>
      <c r="I5049" s="29">
        <v>1980</v>
      </c>
      <c r="J5049" s="15">
        <v>-1</v>
      </c>
      <c r="K5049" s="15">
        <v>-1</v>
      </c>
      <c r="L5049" s="15">
        <v>0</v>
      </c>
      <c r="M5049" s="15">
        <v>0</v>
      </c>
      <c r="N5049" s="27" t="e">
        <f>SUMIF(#REF!,'Integrantes original'!A4845,#REF!)</f>
        <v>#REF!</v>
      </c>
      <c r="O5049" s="27">
        <f t="shared" si="312"/>
        <v>11051980</v>
      </c>
      <c r="P5049" s="27">
        <f t="shared" si="313"/>
        <v>110519801</v>
      </c>
      <c r="Q5049" s="31">
        <f t="shared" si="314"/>
        <v>46601711110580</v>
      </c>
      <c r="R5049" s="27">
        <f>COUNTIF(tratycont!S:S,'Integrantes original'!Q5049)</f>
        <v>0</v>
      </c>
      <c r="S5049" s="27">
        <f t="shared" si="315"/>
        <v>0</v>
      </c>
    </row>
    <row r="5050" spans="1:19" x14ac:dyDescent="0.15">
      <c r="A5050" s="29">
        <v>4660171</v>
      </c>
      <c r="B5050" s="29">
        <v>466017105</v>
      </c>
      <c r="C5050" s="29" t="s">
        <v>27</v>
      </c>
      <c r="D5050" s="30" t="s">
        <v>4156</v>
      </c>
      <c r="E5050" s="30" t="s">
        <v>4158</v>
      </c>
      <c r="F5050" s="15">
        <v>1</v>
      </c>
      <c r="G5050" s="29">
        <v>20</v>
      </c>
      <c r="H5050" s="29">
        <v>1</v>
      </c>
      <c r="I5050" s="29">
        <v>2013</v>
      </c>
      <c r="J5050" s="15">
        <v>-1</v>
      </c>
      <c r="K5050" s="15">
        <v>-1</v>
      </c>
      <c r="L5050" s="15">
        <v>0</v>
      </c>
      <c r="M5050" s="15">
        <v>0</v>
      </c>
      <c r="N5050" s="27" t="e">
        <f>SUMIF(#REF!,'Integrantes original'!A4846,#REF!)</f>
        <v>#REF!</v>
      </c>
      <c r="O5050" s="27">
        <f t="shared" si="312"/>
        <v>20012013</v>
      </c>
      <c r="P5050" s="27">
        <f t="shared" si="313"/>
        <v>200120131</v>
      </c>
      <c r="Q5050" s="31">
        <f t="shared" si="314"/>
        <v>46601711200113</v>
      </c>
      <c r="R5050" s="27">
        <f>COUNTIF(tratycont!S:S,'Integrantes original'!Q5050)</f>
        <v>0</v>
      </c>
      <c r="S5050" s="27">
        <f t="shared" si="315"/>
        <v>0</v>
      </c>
    </row>
    <row r="5051" spans="1:19" x14ac:dyDescent="0.15">
      <c r="A5051" s="29">
        <v>4660171</v>
      </c>
      <c r="B5051" s="29">
        <v>466017106</v>
      </c>
      <c r="C5051" s="29" t="s">
        <v>30</v>
      </c>
      <c r="D5051" s="30" t="s">
        <v>4159</v>
      </c>
      <c r="E5051" s="30" t="s">
        <v>4158</v>
      </c>
      <c r="F5051" s="15">
        <v>2</v>
      </c>
      <c r="G5051" s="29">
        <v>11</v>
      </c>
      <c r="H5051" s="29">
        <v>6</v>
      </c>
      <c r="I5051" s="29">
        <v>2015</v>
      </c>
      <c r="J5051" s="15">
        <v>-1</v>
      </c>
      <c r="K5051" s="15">
        <v>-1</v>
      </c>
      <c r="L5051" s="15">
        <v>0</v>
      </c>
      <c r="M5051" s="15">
        <v>0</v>
      </c>
      <c r="N5051" s="27" t="e">
        <f>SUMIF(#REF!,'Integrantes original'!A4847,#REF!)</f>
        <v>#REF!</v>
      </c>
      <c r="O5051" s="27">
        <f t="shared" si="312"/>
        <v>11062015</v>
      </c>
      <c r="P5051" s="27">
        <f t="shared" si="313"/>
        <v>110620152</v>
      </c>
      <c r="Q5051" s="31">
        <f t="shared" si="314"/>
        <v>46601712110615</v>
      </c>
      <c r="R5051" s="27">
        <f>COUNTIF(tratycont!S:S,'Integrantes original'!Q5051)</f>
        <v>0</v>
      </c>
      <c r="S5051" s="27">
        <f t="shared" si="315"/>
        <v>0</v>
      </c>
    </row>
    <row r="5052" spans="1:19" x14ac:dyDescent="0.15">
      <c r="A5052" s="29">
        <v>4660181</v>
      </c>
      <c r="B5052" s="29">
        <v>466018101</v>
      </c>
      <c r="C5052" s="29" t="s">
        <v>16</v>
      </c>
      <c r="D5052" s="30" t="s">
        <v>4160</v>
      </c>
      <c r="E5052" s="30" t="s">
        <v>4161</v>
      </c>
      <c r="F5052" s="15">
        <v>1</v>
      </c>
      <c r="G5052" s="29">
        <v>30</v>
      </c>
      <c r="H5052" s="29">
        <v>1</v>
      </c>
      <c r="I5052" s="29">
        <v>1985</v>
      </c>
      <c r="J5052" s="15">
        <v>-1</v>
      </c>
      <c r="K5052" s="15">
        <v>-1</v>
      </c>
      <c r="L5052" s="15">
        <v>0</v>
      </c>
      <c r="M5052" s="15">
        <v>0</v>
      </c>
      <c r="N5052" s="27" t="e">
        <f>SUMIF(#REF!,'Integrantes original'!A4848,#REF!)</f>
        <v>#REF!</v>
      </c>
      <c r="O5052" s="27">
        <f t="shared" si="312"/>
        <v>30011985</v>
      </c>
      <c r="P5052" s="27">
        <f t="shared" si="313"/>
        <v>300119851</v>
      </c>
      <c r="Q5052" s="31">
        <f t="shared" si="314"/>
        <v>46601811300185</v>
      </c>
      <c r="R5052" s="27">
        <f>COUNTIF(tratycont!S:S,'Integrantes original'!Q5052)</f>
        <v>0</v>
      </c>
      <c r="S5052" s="27">
        <f t="shared" si="315"/>
        <v>0</v>
      </c>
    </row>
    <row r="5053" spans="1:19" x14ac:dyDescent="0.15">
      <c r="A5053" s="29">
        <v>4660181</v>
      </c>
      <c r="B5053" s="29">
        <v>466018102</v>
      </c>
      <c r="C5053" s="29" t="s">
        <v>19</v>
      </c>
      <c r="D5053" s="30" t="s">
        <v>4162</v>
      </c>
      <c r="E5053" s="30" t="s">
        <v>4080</v>
      </c>
      <c r="F5053" s="15">
        <v>2</v>
      </c>
      <c r="G5053" s="29">
        <v>27</v>
      </c>
      <c r="H5053" s="29">
        <v>9</v>
      </c>
      <c r="I5053" s="29">
        <v>1988</v>
      </c>
      <c r="J5053" s="15">
        <v>1</v>
      </c>
      <c r="K5053" s="15">
        <v>0</v>
      </c>
      <c r="L5053" s="15">
        <v>1</v>
      </c>
      <c r="M5053" s="15">
        <v>1</v>
      </c>
      <c r="N5053" s="27" t="e">
        <f>SUMIF(#REF!,'Integrantes original'!A4849,#REF!)</f>
        <v>#REF!</v>
      </c>
      <c r="O5053" s="27">
        <f t="shared" si="312"/>
        <v>27091988</v>
      </c>
      <c r="P5053" s="27">
        <f t="shared" si="313"/>
        <v>270919882</v>
      </c>
      <c r="Q5053" s="31">
        <f t="shared" si="314"/>
        <v>46601812270988</v>
      </c>
      <c r="R5053" s="27">
        <f>COUNTIF(tratycont!S:S,'Integrantes original'!Q5053)</f>
        <v>0</v>
      </c>
      <c r="S5053" s="27">
        <f t="shared" si="315"/>
        <v>0</v>
      </c>
    </row>
    <row r="5054" spans="1:19" x14ac:dyDescent="0.15">
      <c r="A5054" s="29">
        <v>4660181</v>
      </c>
      <c r="B5054" s="29">
        <v>466018103</v>
      </c>
      <c r="C5054" s="29" t="s">
        <v>22</v>
      </c>
      <c r="D5054" s="30" t="s">
        <v>4160</v>
      </c>
      <c r="E5054" s="30" t="s">
        <v>4163</v>
      </c>
      <c r="F5054" s="15">
        <v>1</v>
      </c>
      <c r="G5054" s="29">
        <v>5</v>
      </c>
      <c r="H5054" s="29">
        <v>11</v>
      </c>
      <c r="I5054" s="29">
        <v>2014</v>
      </c>
      <c r="J5054" s="15">
        <v>-1</v>
      </c>
      <c r="K5054" s="15">
        <v>-1</v>
      </c>
      <c r="L5054" s="15">
        <v>0</v>
      </c>
      <c r="M5054" s="15">
        <v>0</v>
      </c>
      <c r="N5054" s="27" t="e">
        <f>SUMIF(#REF!,'Integrantes original'!A4850,#REF!)</f>
        <v>#REF!</v>
      </c>
      <c r="O5054" s="27">
        <f t="shared" si="312"/>
        <v>5112014</v>
      </c>
      <c r="P5054" s="27">
        <f t="shared" si="313"/>
        <v>51120141</v>
      </c>
      <c r="Q5054" s="31">
        <f t="shared" si="314"/>
        <v>46601811051114</v>
      </c>
      <c r="R5054" s="27">
        <f>COUNTIF(tratycont!S:S,'Integrantes original'!Q5054)</f>
        <v>0</v>
      </c>
      <c r="S5054" s="27">
        <f t="shared" si="315"/>
        <v>0</v>
      </c>
    </row>
    <row r="5055" spans="1:19" x14ac:dyDescent="0.15">
      <c r="A5055" s="29">
        <v>4660191</v>
      </c>
      <c r="B5055" s="29">
        <v>466019101</v>
      </c>
      <c r="C5055" s="29" t="s">
        <v>16</v>
      </c>
      <c r="D5055" s="30" t="s">
        <v>177</v>
      </c>
      <c r="E5055" s="30" t="s">
        <v>452</v>
      </c>
      <c r="F5055" s="15">
        <v>1</v>
      </c>
      <c r="G5055" s="29">
        <v>12</v>
      </c>
      <c r="H5055" s="29">
        <v>5</v>
      </c>
      <c r="I5055" s="29">
        <v>1971</v>
      </c>
      <c r="J5055" s="15">
        <v>-1</v>
      </c>
      <c r="K5055" s="15">
        <v>-1</v>
      </c>
      <c r="L5055" s="15">
        <v>0</v>
      </c>
      <c r="M5055" s="15">
        <v>0</v>
      </c>
      <c r="N5055" s="27" t="e">
        <f>SUMIF(#REF!,'Integrantes original'!A4851,#REF!)</f>
        <v>#REF!</v>
      </c>
      <c r="O5055" s="27">
        <f t="shared" si="312"/>
        <v>12051971</v>
      </c>
      <c r="P5055" s="27">
        <f t="shared" si="313"/>
        <v>120519711</v>
      </c>
      <c r="Q5055" s="31">
        <f t="shared" si="314"/>
        <v>46601911120571</v>
      </c>
      <c r="R5055" s="27">
        <f>COUNTIF(tratycont!S:S,'Integrantes original'!Q5055)</f>
        <v>0</v>
      </c>
      <c r="S5055" s="27">
        <f t="shared" si="315"/>
        <v>0</v>
      </c>
    </row>
    <row r="5056" spans="1:19" x14ac:dyDescent="0.15">
      <c r="A5056" s="29">
        <v>4660191</v>
      </c>
      <c r="B5056" s="29">
        <v>466019102</v>
      </c>
      <c r="C5056" s="29" t="s">
        <v>19</v>
      </c>
      <c r="D5056" s="30" t="s">
        <v>1842</v>
      </c>
      <c r="E5056" s="30" t="s">
        <v>4164</v>
      </c>
      <c r="F5056" s="15">
        <v>2</v>
      </c>
      <c r="G5056" s="29">
        <v>25</v>
      </c>
      <c r="H5056" s="29">
        <v>1</v>
      </c>
      <c r="I5056" s="29">
        <v>1971</v>
      </c>
      <c r="J5056" s="15">
        <v>-1</v>
      </c>
      <c r="K5056" s="15">
        <v>-1</v>
      </c>
      <c r="L5056" s="15">
        <v>0</v>
      </c>
      <c r="M5056" s="15">
        <v>0</v>
      </c>
      <c r="N5056" s="27" t="e">
        <f>SUMIF(#REF!,'Integrantes original'!A4852,#REF!)</f>
        <v>#REF!</v>
      </c>
      <c r="O5056" s="27">
        <f t="shared" si="312"/>
        <v>25011971</v>
      </c>
      <c r="P5056" s="27">
        <f t="shared" si="313"/>
        <v>250119712</v>
      </c>
      <c r="Q5056" s="31">
        <f t="shared" si="314"/>
        <v>46601912250171</v>
      </c>
      <c r="R5056" s="27">
        <f>COUNTIF(tratycont!S:S,'Integrantes original'!Q5056)</f>
        <v>0</v>
      </c>
      <c r="S5056" s="27">
        <f t="shared" si="315"/>
        <v>0</v>
      </c>
    </row>
    <row r="5057" spans="1:19" x14ac:dyDescent="0.15">
      <c r="A5057" s="29">
        <v>4660191</v>
      </c>
      <c r="B5057" s="29">
        <v>466019103</v>
      </c>
      <c r="C5057" s="29" t="s">
        <v>22</v>
      </c>
      <c r="D5057" s="30" t="s">
        <v>4165</v>
      </c>
      <c r="E5057" s="30" t="s">
        <v>4166</v>
      </c>
      <c r="F5057" s="15">
        <v>2</v>
      </c>
      <c r="G5057" s="29">
        <v>11</v>
      </c>
      <c r="H5057" s="29">
        <v>6</v>
      </c>
      <c r="I5057" s="29">
        <v>1995</v>
      </c>
      <c r="J5057" s="15">
        <v>1</v>
      </c>
      <c r="K5057" s="15">
        <v>0</v>
      </c>
      <c r="L5057" s="15">
        <v>1</v>
      </c>
      <c r="M5057" s="15">
        <v>2</v>
      </c>
      <c r="N5057" s="27" t="e">
        <f>SUMIF(#REF!,'Integrantes original'!A4853,#REF!)</f>
        <v>#REF!</v>
      </c>
      <c r="O5057" s="27">
        <f t="shared" si="312"/>
        <v>11061995</v>
      </c>
      <c r="P5057" s="27">
        <f t="shared" si="313"/>
        <v>110619952</v>
      </c>
      <c r="Q5057" s="31">
        <f t="shared" si="314"/>
        <v>46601912110695</v>
      </c>
      <c r="R5057" s="27">
        <f>COUNTIF(tratycont!S:S,'Integrantes original'!Q5057)</f>
        <v>0</v>
      </c>
      <c r="S5057" s="27">
        <f t="shared" si="315"/>
        <v>0</v>
      </c>
    </row>
    <row r="5058" spans="1:19" x14ac:dyDescent="0.15">
      <c r="A5058" s="29">
        <v>4660191</v>
      </c>
      <c r="B5058" s="29">
        <v>466019104</v>
      </c>
      <c r="C5058" s="29" t="s">
        <v>25</v>
      </c>
      <c r="D5058" s="30" t="s">
        <v>934</v>
      </c>
      <c r="E5058" s="30" t="s">
        <v>356</v>
      </c>
      <c r="F5058" s="15">
        <v>1</v>
      </c>
      <c r="G5058" s="29">
        <v>20</v>
      </c>
      <c r="H5058" s="29">
        <v>1</v>
      </c>
      <c r="I5058" s="29">
        <v>1996</v>
      </c>
      <c r="J5058" s="15">
        <v>-1</v>
      </c>
      <c r="K5058" s="15">
        <v>-1</v>
      </c>
      <c r="L5058" s="15">
        <v>0</v>
      </c>
      <c r="M5058" s="15">
        <v>0</v>
      </c>
      <c r="N5058" s="27" t="e">
        <f>SUMIF(#REF!,'Integrantes original'!A4854,#REF!)</f>
        <v>#REF!</v>
      </c>
      <c r="O5058" s="27">
        <f t="shared" si="312"/>
        <v>20011996</v>
      </c>
      <c r="P5058" s="27">
        <f t="shared" si="313"/>
        <v>200119961</v>
      </c>
      <c r="Q5058" s="31">
        <f t="shared" si="314"/>
        <v>46601911200196</v>
      </c>
      <c r="R5058" s="27">
        <f>COUNTIF(tratycont!S:S,'Integrantes original'!Q5058)</f>
        <v>0</v>
      </c>
      <c r="S5058" s="27">
        <f t="shared" si="315"/>
        <v>0</v>
      </c>
    </row>
    <row r="5059" spans="1:19" x14ac:dyDescent="0.15">
      <c r="A5059" s="29">
        <v>4660201</v>
      </c>
      <c r="B5059" s="29">
        <v>466020101</v>
      </c>
      <c r="C5059" s="29" t="s">
        <v>16</v>
      </c>
      <c r="D5059" s="30" t="s">
        <v>4167</v>
      </c>
      <c r="E5059" s="30" t="s">
        <v>4168</v>
      </c>
      <c r="F5059" s="15">
        <v>1</v>
      </c>
      <c r="G5059" s="29">
        <v>4</v>
      </c>
      <c r="H5059" s="29">
        <v>4</v>
      </c>
      <c r="I5059" s="29">
        <v>2000</v>
      </c>
      <c r="J5059" s="15">
        <v>-1</v>
      </c>
      <c r="K5059" s="15">
        <v>-1</v>
      </c>
      <c r="L5059" s="15">
        <v>0</v>
      </c>
      <c r="M5059" s="15">
        <v>0</v>
      </c>
      <c r="N5059" s="27" t="e">
        <f>SUMIF(#REF!,'Integrantes original'!A4855,#REF!)</f>
        <v>#REF!</v>
      </c>
      <c r="O5059" s="27">
        <f t="shared" ref="O5059:O5122" si="316">(((G5059*100)+H5059)*10000)+I5059</f>
        <v>4042000</v>
      </c>
      <c r="P5059" s="27">
        <f t="shared" ref="P5059:P5122" si="317">(O5059*10)+F5059</f>
        <v>40420001</v>
      </c>
      <c r="Q5059" s="31">
        <f t="shared" ref="Q5059:Q5122" si="318">(((((((A5059*10)+F5059)*100)+G5059)*100)+H5059)*100)+RIGHT(I5059,2)</f>
        <v>46602011040400</v>
      </c>
      <c r="R5059" s="27">
        <f>COUNTIF(tratycont!S:S,'Integrantes original'!Q5059)</f>
        <v>0</v>
      </c>
      <c r="S5059" s="27">
        <f t="shared" ref="S5059:S5122" si="319">IF(J5059=2,1,0)</f>
        <v>0</v>
      </c>
    </row>
    <row r="5060" spans="1:19" x14ac:dyDescent="0.15">
      <c r="A5060" s="29">
        <v>4660201</v>
      </c>
      <c r="B5060" s="29">
        <v>466020102</v>
      </c>
      <c r="C5060" s="29" t="s">
        <v>19</v>
      </c>
      <c r="D5060" s="30" t="s">
        <v>4169</v>
      </c>
      <c r="E5060" s="30" t="s">
        <v>44</v>
      </c>
      <c r="F5060" s="15">
        <v>2</v>
      </c>
      <c r="G5060" s="29">
        <v>22</v>
      </c>
      <c r="H5060" s="29">
        <v>9</v>
      </c>
      <c r="I5060" s="29">
        <v>1997</v>
      </c>
      <c r="J5060" s="15">
        <v>1</v>
      </c>
      <c r="K5060" s="15">
        <v>0</v>
      </c>
      <c r="L5060" s="15">
        <v>1</v>
      </c>
      <c r="M5060" s="15">
        <v>1</v>
      </c>
      <c r="N5060" s="27" t="e">
        <f>SUMIF(#REF!,'Integrantes original'!A4856,#REF!)</f>
        <v>#REF!</v>
      </c>
      <c r="O5060" s="27">
        <f t="shared" si="316"/>
        <v>22091997</v>
      </c>
      <c r="P5060" s="27">
        <f t="shared" si="317"/>
        <v>220919972</v>
      </c>
      <c r="Q5060" s="31">
        <f t="shared" si="318"/>
        <v>46602012220997</v>
      </c>
      <c r="R5060" s="27">
        <f>COUNTIF(tratycont!S:S,'Integrantes original'!Q5060)</f>
        <v>0</v>
      </c>
      <c r="S5060" s="27">
        <f t="shared" si="319"/>
        <v>0</v>
      </c>
    </row>
    <row r="5061" spans="1:19" x14ac:dyDescent="0.15">
      <c r="A5061" s="29">
        <v>4660211</v>
      </c>
      <c r="B5061" s="29">
        <v>466021101</v>
      </c>
      <c r="C5061" s="29" t="s">
        <v>16</v>
      </c>
      <c r="D5061" s="30" t="s">
        <v>915</v>
      </c>
      <c r="E5061" s="30" t="s">
        <v>259</v>
      </c>
      <c r="F5061" s="15">
        <v>1</v>
      </c>
      <c r="G5061" s="29">
        <v>1</v>
      </c>
      <c r="H5061" s="29">
        <v>1</v>
      </c>
      <c r="I5061" s="29">
        <v>1993</v>
      </c>
      <c r="J5061" s="15">
        <v>-1</v>
      </c>
      <c r="K5061" s="15">
        <v>-1</v>
      </c>
      <c r="L5061" s="15">
        <v>0</v>
      </c>
      <c r="M5061" s="15">
        <v>0</v>
      </c>
      <c r="N5061" s="27" t="e">
        <f>SUMIF(#REF!,'Integrantes original'!A4857,#REF!)</f>
        <v>#REF!</v>
      </c>
      <c r="O5061" s="27">
        <f t="shared" si="316"/>
        <v>1011993</v>
      </c>
      <c r="P5061" s="27">
        <f t="shared" si="317"/>
        <v>10119931</v>
      </c>
      <c r="Q5061" s="31">
        <f t="shared" si="318"/>
        <v>46602111010193</v>
      </c>
      <c r="R5061" s="27">
        <f>COUNTIF(tratycont!S:S,'Integrantes original'!Q5061)</f>
        <v>0</v>
      </c>
      <c r="S5061" s="27">
        <f t="shared" si="319"/>
        <v>0</v>
      </c>
    </row>
    <row r="5062" spans="1:19" x14ac:dyDescent="0.15">
      <c r="A5062" s="29">
        <v>4660211</v>
      </c>
      <c r="B5062" s="29">
        <v>466021102</v>
      </c>
      <c r="C5062" s="29" t="s">
        <v>19</v>
      </c>
      <c r="D5062" s="30" t="s">
        <v>52</v>
      </c>
      <c r="E5062" s="30" t="s">
        <v>462</v>
      </c>
      <c r="F5062" s="15">
        <v>2</v>
      </c>
      <c r="G5062" s="29">
        <v>26</v>
      </c>
      <c r="H5062" s="29">
        <v>6</v>
      </c>
      <c r="I5062" s="29">
        <v>1994</v>
      </c>
      <c r="J5062" s="15">
        <v>1</v>
      </c>
      <c r="K5062" s="15">
        <v>0</v>
      </c>
      <c r="L5062" s="15">
        <v>1</v>
      </c>
      <c r="M5062" s="15">
        <v>1</v>
      </c>
      <c r="N5062" s="27" t="e">
        <f>SUMIF(#REF!,'Integrantes original'!A4858,#REF!)</f>
        <v>#REF!</v>
      </c>
      <c r="O5062" s="27">
        <f t="shared" si="316"/>
        <v>26061994</v>
      </c>
      <c r="P5062" s="27">
        <f t="shared" si="317"/>
        <v>260619942</v>
      </c>
      <c r="Q5062" s="31">
        <f t="shared" si="318"/>
        <v>46602112260694</v>
      </c>
      <c r="R5062" s="27">
        <f>COUNTIF(tratycont!S:S,'Integrantes original'!Q5062)</f>
        <v>0</v>
      </c>
      <c r="S5062" s="27">
        <f t="shared" si="319"/>
        <v>0</v>
      </c>
    </row>
    <row r="5063" spans="1:19" x14ac:dyDescent="0.15">
      <c r="A5063" s="29">
        <v>4660211</v>
      </c>
      <c r="B5063" s="29">
        <v>466021103</v>
      </c>
      <c r="C5063" s="29" t="s">
        <v>22</v>
      </c>
      <c r="D5063" s="30" t="s">
        <v>4170</v>
      </c>
      <c r="E5063" s="30" t="s">
        <v>259</v>
      </c>
      <c r="F5063" s="15">
        <v>2</v>
      </c>
      <c r="G5063" s="29">
        <v>31</v>
      </c>
      <c r="H5063" s="29">
        <v>8</v>
      </c>
      <c r="I5063" s="29">
        <v>2015</v>
      </c>
      <c r="J5063" s="15">
        <v>-1</v>
      </c>
      <c r="K5063" s="15">
        <v>-1</v>
      </c>
      <c r="L5063" s="15">
        <v>0</v>
      </c>
      <c r="M5063" s="15">
        <v>0</v>
      </c>
      <c r="N5063" s="27" t="e">
        <f>SUMIF(#REF!,'Integrantes original'!A4859,#REF!)</f>
        <v>#REF!</v>
      </c>
      <c r="O5063" s="27">
        <f t="shared" si="316"/>
        <v>31082015</v>
      </c>
      <c r="P5063" s="27">
        <f t="shared" si="317"/>
        <v>310820152</v>
      </c>
      <c r="Q5063" s="31">
        <f t="shared" si="318"/>
        <v>46602112310815</v>
      </c>
      <c r="R5063" s="27">
        <f>COUNTIF(tratycont!S:S,'Integrantes original'!Q5063)</f>
        <v>0</v>
      </c>
      <c r="S5063" s="27">
        <f t="shared" si="319"/>
        <v>0</v>
      </c>
    </row>
    <row r="5064" spans="1:19" x14ac:dyDescent="0.15">
      <c r="A5064" s="29">
        <v>4660211</v>
      </c>
      <c r="B5064" s="29">
        <v>466021104</v>
      </c>
      <c r="C5064" s="29" t="s">
        <v>25</v>
      </c>
      <c r="D5064" s="30" t="s">
        <v>973</v>
      </c>
      <c r="E5064" s="30" t="s">
        <v>4171</v>
      </c>
      <c r="F5064" s="15">
        <v>1</v>
      </c>
      <c r="G5064" s="29">
        <v>5</v>
      </c>
      <c r="H5064" s="29">
        <v>3</v>
      </c>
      <c r="I5064" s="29">
        <v>1967</v>
      </c>
      <c r="J5064" s="15">
        <v>-1</v>
      </c>
      <c r="K5064" s="15">
        <v>-1</v>
      </c>
      <c r="L5064" s="15">
        <v>0</v>
      </c>
      <c r="M5064" s="15">
        <v>0</v>
      </c>
      <c r="N5064" s="27" t="e">
        <f>SUMIF(#REF!,'Integrantes original'!A4860,#REF!)</f>
        <v>#REF!</v>
      </c>
      <c r="O5064" s="27">
        <f t="shared" si="316"/>
        <v>5031967</v>
      </c>
      <c r="P5064" s="27">
        <f t="shared" si="317"/>
        <v>50319671</v>
      </c>
      <c r="Q5064" s="31">
        <f t="shared" si="318"/>
        <v>46602111050367</v>
      </c>
      <c r="R5064" s="27">
        <f>COUNTIF(tratycont!S:S,'Integrantes original'!Q5064)</f>
        <v>0</v>
      </c>
      <c r="S5064" s="27">
        <f t="shared" si="319"/>
        <v>0</v>
      </c>
    </row>
    <row r="5065" spans="1:19" x14ac:dyDescent="0.15">
      <c r="A5065" s="29">
        <v>4660211</v>
      </c>
      <c r="B5065" s="29">
        <v>466021105</v>
      </c>
      <c r="C5065" s="29" t="s">
        <v>27</v>
      </c>
      <c r="D5065" s="30" t="s">
        <v>4172</v>
      </c>
      <c r="E5065" s="30" t="s">
        <v>259</v>
      </c>
      <c r="F5065" s="15">
        <v>2</v>
      </c>
      <c r="G5065" s="29">
        <v>99</v>
      </c>
      <c r="H5065" s="29">
        <v>99</v>
      </c>
      <c r="I5065" s="29">
        <v>1972</v>
      </c>
      <c r="J5065" s="15">
        <v>-1</v>
      </c>
      <c r="K5065" s="15">
        <v>-1</v>
      </c>
      <c r="L5065" s="15">
        <v>0</v>
      </c>
      <c r="M5065" s="15">
        <v>0</v>
      </c>
      <c r="N5065" s="27" t="e">
        <f>SUMIF(#REF!,'Integrantes original'!A4861,#REF!)</f>
        <v>#REF!</v>
      </c>
      <c r="O5065" s="27">
        <f t="shared" si="316"/>
        <v>99991972</v>
      </c>
      <c r="P5065" s="27">
        <f t="shared" si="317"/>
        <v>999919722</v>
      </c>
      <c r="Q5065" s="31">
        <f t="shared" si="318"/>
        <v>46602112999972</v>
      </c>
      <c r="R5065" s="27">
        <f>COUNTIF(tratycont!S:S,'Integrantes original'!Q5065)</f>
        <v>0</v>
      </c>
      <c r="S5065" s="27">
        <f t="shared" si="319"/>
        <v>0</v>
      </c>
    </row>
    <row r="5066" spans="1:19" x14ac:dyDescent="0.15">
      <c r="A5066" s="29">
        <v>4660221</v>
      </c>
      <c r="B5066" s="29">
        <v>466022101</v>
      </c>
      <c r="C5066" s="29" t="s">
        <v>16</v>
      </c>
      <c r="D5066" s="30" t="s">
        <v>1167</v>
      </c>
      <c r="E5066" s="30" t="s">
        <v>259</v>
      </c>
      <c r="F5066" s="15">
        <v>1</v>
      </c>
      <c r="G5066" s="29">
        <v>26</v>
      </c>
      <c r="H5066" s="29">
        <v>4</v>
      </c>
      <c r="I5066" s="29">
        <v>1984</v>
      </c>
      <c r="J5066" s="15">
        <v>-1</v>
      </c>
      <c r="K5066" s="15">
        <v>-1</v>
      </c>
      <c r="L5066" s="15">
        <v>0</v>
      </c>
      <c r="M5066" s="15">
        <v>0</v>
      </c>
      <c r="N5066" s="27" t="e">
        <f>SUMIF(#REF!,'Integrantes original'!A4862,#REF!)</f>
        <v>#REF!</v>
      </c>
      <c r="O5066" s="27">
        <f t="shared" si="316"/>
        <v>26041984</v>
      </c>
      <c r="P5066" s="27">
        <f t="shared" si="317"/>
        <v>260419841</v>
      </c>
      <c r="Q5066" s="31">
        <f t="shared" si="318"/>
        <v>46602211260484</v>
      </c>
      <c r="R5066" s="27">
        <f>COUNTIF(tratycont!S:S,'Integrantes original'!Q5066)</f>
        <v>0</v>
      </c>
      <c r="S5066" s="27">
        <f t="shared" si="319"/>
        <v>0</v>
      </c>
    </row>
    <row r="5067" spans="1:19" x14ac:dyDescent="0.15">
      <c r="A5067" s="29">
        <v>4660221</v>
      </c>
      <c r="B5067" s="29">
        <v>466022102</v>
      </c>
      <c r="C5067" s="29" t="s">
        <v>19</v>
      </c>
      <c r="D5067" s="30" t="s">
        <v>3886</v>
      </c>
      <c r="E5067" s="30" t="s">
        <v>325</v>
      </c>
      <c r="F5067" s="15">
        <v>2</v>
      </c>
      <c r="G5067" s="29">
        <v>8</v>
      </c>
      <c r="H5067" s="29">
        <v>5</v>
      </c>
      <c r="I5067" s="29">
        <v>1998</v>
      </c>
      <c r="J5067" s="15">
        <v>1</v>
      </c>
      <c r="K5067" s="15">
        <v>0</v>
      </c>
      <c r="L5067" s="15">
        <v>1</v>
      </c>
      <c r="M5067" s="15">
        <v>1</v>
      </c>
      <c r="N5067" s="27" t="e">
        <f>SUMIF(#REF!,'Integrantes original'!A4863,#REF!)</f>
        <v>#REF!</v>
      </c>
      <c r="O5067" s="27">
        <f t="shared" si="316"/>
        <v>8051998</v>
      </c>
      <c r="P5067" s="27">
        <f t="shared" si="317"/>
        <v>80519982</v>
      </c>
      <c r="Q5067" s="31">
        <f t="shared" si="318"/>
        <v>46602212080598</v>
      </c>
      <c r="R5067" s="27">
        <f>COUNTIF(tratycont!S:S,'Integrantes original'!Q5067)</f>
        <v>0</v>
      </c>
      <c r="S5067" s="27">
        <f t="shared" si="319"/>
        <v>0</v>
      </c>
    </row>
    <row r="5068" spans="1:19" x14ac:dyDescent="0.15">
      <c r="A5068" s="29">
        <v>4660221</v>
      </c>
      <c r="B5068" s="29">
        <v>466022103</v>
      </c>
      <c r="C5068" s="29" t="s">
        <v>22</v>
      </c>
      <c r="D5068" s="30" t="s">
        <v>4173</v>
      </c>
      <c r="E5068" s="30" t="s">
        <v>259</v>
      </c>
      <c r="F5068" s="15">
        <v>2</v>
      </c>
      <c r="G5068" s="29">
        <v>18</v>
      </c>
      <c r="H5068" s="29">
        <v>6</v>
      </c>
      <c r="I5068" s="29">
        <v>2015</v>
      </c>
      <c r="J5068" s="15">
        <v>-1</v>
      </c>
      <c r="K5068" s="15">
        <v>-1</v>
      </c>
      <c r="L5068" s="15">
        <v>0</v>
      </c>
      <c r="M5068" s="15">
        <v>0</v>
      </c>
      <c r="N5068" s="27" t="e">
        <f>SUMIF(#REF!,'Integrantes original'!A4864,#REF!)</f>
        <v>#REF!</v>
      </c>
      <c r="O5068" s="27">
        <f t="shared" si="316"/>
        <v>18062015</v>
      </c>
      <c r="P5068" s="27">
        <f t="shared" si="317"/>
        <v>180620152</v>
      </c>
      <c r="Q5068" s="31">
        <f t="shared" si="318"/>
        <v>46602212180615</v>
      </c>
      <c r="R5068" s="27">
        <f>COUNTIF(tratycont!S:S,'Integrantes original'!Q5068)</f>
        <v>0</v>
      </c>
      <c r="S5068" s="27">
        <f t="shared" si="319"/>
        <v>0</v>
      </c>
    </row>
    <row r="5069" spans="1:19" x14ac:dyDescent="0.15">
      <c r="A5069" s="29">
        <v>4660221</v>
      </c>
      <c r="B5069" s="29">
        <v>466022104</v>
      </c>
      <c r="C5069" s="29" t="s">
        <v>25</v>
      </c>
      <c r="D5069" s="30" t="s">
        <v>875</v>
      </c>
      <c r="E5069" s="30" t="s">
        <v>259</v>
      </c>
      <c r="F5069" s="15">
        <v>1</v>
      </c>
      <c r="G5069" s="29">
        <v>12</v>
      </c>
      <c r="H5069" s="29">
        <v>9</v>
      </c>
      <c r="I5069" s="29">
        <v>2018</v>
      </c>
      <c r="J5069" s="15">
        <v>2</v>
      </c>
      <c r="K5069" s="15">
        <v>2</v>
      </c>
      <c r="L5069" s="15">
        <v>0</v>
      </c>
      <c r="M5069" s="15">
        <v>0</v>
      </c>
      <c r="N5069" s="27" t="e">
        <f>SUMIF(#REF!,'Integrantes original'!A4865,#REF!)</f>
        <v>#REF!</v>
      </c>
      <c r="O5069" s="27">
        <f t="shared" si="316"/>
        <v>12092018</v>
      </c>
      <c r="P5069" s="27">
        <f t="shared" si="317"/>
        <v>120920181</v>
      </c>
      <c r="Q5069" s="31">
        <f t="shared" si="318"/>
        <v>46602211120918</v>
      </c>
      <c r="R5069" s="27">
        <f>COUNTIF(tratycont!S:S,'Integrantes original'!Q5069)</f>
        <v>1</v>
      </c>
      <c r="S5069" s="27">
        <f t="shared" si="319"/>
        <v>1</v>
      </c>
    </row>
    <row r="5070" spans="1:19" x14ac:dyDescent="0.15">
      <c r="A5070" s="29">
        <v>4660231</v>
      </c>
      <c r="B5070" s="29">
        <v>466023101</v>
      </c>
      <c r="C5070" s="29" t="s">
        <v>16</v>
      </c>
      <c r="D5070" s="30" t="s">
        <v>4174</v>
      </c>
      <c r="E5070" s="30" t="s">
        <v>878</v>
      </c>
      <c r="F5070" s="15">
        <v>1</v>
      </c>
      <c r="G5070" s="29">
        <v>1</v>
      </c>
      <c r="H5070" s="29">
        <v>8</v>
      </c>
      <c r="I5070" s="29">
        <v>1989</v>
      </c>
      <c r="J5070" s="15">
        <v>-1</v>
      </c>
      <c r="K5070" s="15">
        <v>-1</v>
      </c>
      <c r="L5070" s="15">
        <v>0</v>
      </c>
      <c r="M5070" s="15">
        <v>0</v>
      </c>
      <c r="N5070" s="27" t="e">
        <f>SUMIF(#REF!,'Integrantes original'!A4866,#REF!)</f>
        <v>#REF!</v>
      </c>
      <c r="O5070" s="27">
        <f t="shared" si="316"/>
        <v>1081989</v>
      </c>
      <c r="P5070" s="27">
        <f t="shared" si="317"/>
        <v>10819891</v>
      </c>
      <c r="Q5070" s="31">
        <f t="shared" si="318"/>
        <v>46602311010889</v>
      </c>
      <c r="R5070" s="27">
        <f>COUNTIF(tratycont!S:S,'Integrantes original'!Q5070)</f>
        <v>0</v>
      </c>
      <c r="S5070" s="27">
        <f t="shared" si="319"/>
        <v>0</v>
      </c>
    </row>
    <row r="5071" spans="1:19" x14ac:dyDescent="0.15">
      <c r="A5071" s="29">
        <v>4660231</v>
      </c>
      <c r="B5071" s="29">
        <v>466023102</v>
      </c>
      <c r="C5071" s="29" t="s">
        <v>19</v>
      </c>
      <c r="D5071" s="30" t="s">
        <v>4175</v>
      </c>
      <c r="E5071" s="30" t="s">
        <v>4176</v>
      </c>
      <c r="F5071" s="15">
        <v>2</v>
      </c>
      <c r="G5071" s="29">
        <v>26</v>
      </c>
      <c r="H5071" s="29">
        <v>3</v>
      </c>
      <c r="I5071" s="29">
        <v>1993</v>
      </c>
      <c r="J5071" s="15">
        <v>1</v>
      </c>
      <c r="K5071" s="15">
        <v>0</v>
      </c>
      <c r="L5071" s="15">
        <v>1</v>
      </c>
      <c r="M5071" s="15">
        <v>1</v>
      </c>
      <c r="N5071" s="27" t="e">
        <f>SUMIF(#REF!,'Integrantes original'!A4867,#REF!)</f>
        <v>#REF!</v>
      </c>
      <c r="O5071" s="27">
        <f t="shared" si="316"/>
        <v>26031993</v>
      </c>
      <c r="P5071" s="27">
        <f t="shared" si="317"/>
        <v>260319932</v>
      </c>
      <c r="Q5071" s="31">
        <f t="shared" si="318"/>
        <v>46602312260393</v>
      </c>
      <c r="R5071" s="27">
        <f>COUNTIF(tratycont!S:S,'Integrantes original'!Q5071)</f>
        <v>0</v>
      </c>
      <c r="S5071" s="27">
        <f t="shared" si="319"/>
        <v>0</v>
      </c>
    </row>
    <row r="5072" spans="1:19" x14ac:dyDescent="0.15">
      <c r="A5072" s="29">
        <v>4660231</v>
      </c>
      <c r="B5072" s="29">
        <v>466023103</v>
      </c>
      <c r="C5072" s="29" t="s">
        <v>22</v>
      </c>
      <c r="D5072" s="30" t="s">
        <v>4177</v>
      </c>
      <c r="E5072" s="30" t="s">
        <v>4178</v>
      </c>
      <c r="F5072" s="15">
        <v>1</v>
      </c>
      <c r="G5072" s="29">
        <v>17</v>
      </c>
      <c r="H5072" s="29">
        <v>9</v>
      </c>
      <c r="I5072" s="29">
        <v>2018</v>
      </c>
      <c r="J5072" s="15">
        <v>2</v>
      </c>
      <c r="K5072" s="15">
        <v>2</v>
      </c>
      <c r="L5072" s="15">
        <v>0</v>
      </c>
      <c r="M5072" s="15">
        <v>0</v>
      </c>
      <c r="N5072" s="27" t="e">
        <f>SUMIF(#REF!,'Integrantes original'!A4868,#REF!)</f>
        <v>#REF!</v>
      </c>
      <c r="O5072" s="27">
        <f t="shared" si="316"/>
        <v>17092018</v>
      </c>
      <c r="P5072" s="27">
        <f t="shared" si="317"/>
        <v>170920181</v>
      </c>
      <c r="Q5072" s="31">
        <f t="shared" si="318"/>
        <v>46602311170918</v>
      </c>
      <c r="R5072" s="27">
        <f>COUNTIF(tratycont!S:S,'Integrantes original'!Q5072)</f>
        <v>1</v>
      </c>
      <c r="S5072" s="27">
        <f t="shared" si="319"/>
        <v>1</v>
      </c>
    </row>
    <row r="5073" spans="1:19" x14ac:dyDescent="0.15">
      <c r="A5073" s="29">
        <v>4660231</v>
      </c>
      <c r="B5073" s="29">
        <v>466023104</v>
      </c>
      <c r="C5073" s="29" t="s">
        <v>25</v>
      </c>
      <c r="D5073" s="30" t="s">
        <v>4179</v>
      </c>
      <c r="E5073" s="30" t="s">
        <v>878</v>
      </c>
      <c r="F5073" s="15">
        <v>1</v>
      </c>
      <c r="G5073" s="29">
        <v>25</v>
      </c>
      <c r="H5073" s="29">
        <v>8</v>
      </c>
      <c r="I5073" s="29">
        <v>1999</v>
      </c>
      <c r="J5073" s="15">
        <v>-1</v>
      </c>
      <c r="K5073" s="15">
        <v>-1</v>
      </c>
      <c r="L5073" s="15">
        <v>0</v>
      </c>
      <c r="M5073" s="15">
        <v>0</v>
      </c>
      <c r="N5073" s="27" t="e">
        <f>SUMIF(#REF!,'Integrantes original'!A4869,#REF!)</f>
        <v>#REF!</v>
      </c>
      <c r="O5073" s="27">
        <f t="shared" si="316"/>
        <v>25081999</v>
      </c>
      <c r="P5073" s="27">
        <f t="shared" si="317"/>
        <v>250819991</v>
      </c>
      <c r="Q5073" s="31">
        <f t="shared" si="318"/>
        <v>46602311250899</v>
      </c>
      <c r="R5073" s="27">
        <f>COUNTIF(tratycont!S:S,'Integrantes original'!Q5073)</f>
        <v>0</v>
      </c>
      <c r="S5073" s="27">
        <f t="shared" si="319"/>
        <v>0</v>
      </c>
    </row>
    <row r="5074" spans="1:19" x14ac:dyDescent="0.15">
      <c r="A5074" s="29">
        <v>4660231</v>
      </c>
      <c r="B5074" s="29">
        <v>466023105</v>
      </c>
      <c r="C5074" s="29" t="s">
        <v>27</v>
      </c>
      <c r="D5074" s="30" t="s">
        <v>4180</v>
      </c>
      <c r="E5074" s="30" t="s">
        <v>4181</v>
      </c>
      <c r="F5074" s="15">
        <v>1</v>
      </c>
      <c r="G5074" s="29">
        <v>20</v>
      </c>
      <c r="H5074" s="29">
        <v>7</v>
      </c>
      <c r="I5074" s="29">
        <v>2003</v>
      </c>
      <c r="J5074" s="15">
        <v>-1</v>
      </c>
      <c r="K5074" s="15">
        <v>-1</v>
      </c>
      <c r="L5074" s="15">
        <v>0</v>
      </c>
      <c r="M5074" s="15">
        <v>0</v>
      </c>
      <c r="N5074" s="27" t="e">
        <f>SUMIF(#REF!,'Integrantes original'!A4870,#REF!)</f>
        <v>#REF!</v>
      </c>
      <c r="O5074" s="27">
        <f t="shared" si="316"/>
        <v>20072003</v>
      </c>
      <c r="P5074" s="27">
        <f t="shared" si="317"/>
        <v>200720031</v>
      </c>
      <c r="Q5074" s="31">
        <f t="shared" si="318"/>
        <v>46602311200703</v>
      </c>
      <c r="R5074" s="27">
        <f>COUNTIF(tratycont!S:S,'Integrantes original'!Q5074)</f>
        <v>0</v>
      </c>
      <c r="S5074" s="27">
        <f t="shared" si="319"/>
        <v>0</v>
      </c>
    </row>
    <row r="5075" spans="1:19" x14ac:dyDescent="0.15">
      <c r="A5075" s="29">
        <v>4660231</v>
      </c>
      <c r="B5075" s="29">
        <v>466023106</v>
      </c>
      <c r="C5075" s="29" t="s">
        <v>30</v>
      </c>
      <c r="D5075" s="30" t="s">
        <v>4182</v>
      </c>
      <c r="E5075" s="30" t="s">
        <v>4181</v>
      </c>
      <c r="F5075" s="15">
        <v>1</v>
      </c>
      <c r="G5075" s="29">
        <v>12</v>
      </c>
      <c r="H5075" s="29">
        <v>8</v>
      </c>
      <c r="I5075" s="29">
        <v>2005</v>
      </c>
      <c r="J5075" s="15">
        <v>-1</v>
      </c>
      <c r="K5075" s="15">
        <v>-1</v>
      </c>
      <c r="L5075" s="15">
        <v>0</v>
      </c>
      <c r="M5075" s="15">
        <v>0</v>
      </c>
      <c r="N5075" s="27" t="e">
        <f>SUMIF(#REF!,'Integrantes original'!A4871,#REF!)</f>
        <v>#REF!</v>
      </c>
      <c r="O5075" s="27">
        <f t="shared" si="316"/>
        <v>12082005</v>
      </c>
      <c r="P5075" s="27">
        <f t="shared" si="317"/>
        <v>120820051</v>
      </c>
      <c r="Q5075" s="31">
        <f t="shared" si="318"/>
        <v>46602311120805</v>
      </c>
      <c r="R5075" s="27">
        <f>COUNTIF(tratycont!S:S,'Integrantes original'!Q5075)</f>
        <v>0</v>
      </c>
      <c r="S5075" s="27">
        <f t="shared" si="319"/>
        <v>0</v>
      </c>
    </row>
    <row r="5076" spans="1:19" x14ac:dyDescent="0.15">
      <c r="A5076" s="29">
        <v>4660231</v>
      </c>
      <c r="B5076" s="29">
        <v>466023107</v>
      </c>
      <c r="C5076" s="29" t="s">
        <v>56</v>
      </c>
      <c r="D5076" s="30" t="s">
        <v>4183</v>
      </c>
      <c r="E5076" s="30" t="s">
        <v>4181</v>
      </c>
      <c r="F5076" s="15">
        <v>1</v>
      </c>
      <c r="G5076" s="29">
        <v>5</v>
      </c>
      <c r="H5076" s="29">
        <v>6</v>
      </c>
      <c r="I5076" s="29">
        <v>2010</v>
      </c>
      <c r="J5076" s="15">
        <v>-1</v>
      </c>
      <c r="K5076" s="15">
        <v>-1</v>
      </c>
      <c r="L5076" s="15">
        <v>0</v>
      </c>
      <c r="M5076" s="15">
        <v>0</v>
      </c>
      <c r="N5076" s="27" t="e">
        <f>SUMIF(#REF!,'Integrantes original'!A4872,#REF!)</f>
        <v>#REF!</v>
      </c>
      <c r="O5076" s="27">
        <f t="shared" si="316"/>
        <v>5062010</v>
      </c>
      <c r="P5076" s="27">
        <f t="shared" si="317"/>
        <v>50620101</v>
      </c>
      <c r="Q5076" s="31">
        <f t="shared" si="318"/>
        <v>46602311050610</v>
      </c>
      <c r="R5076" s="27">
        <f>COUNTIF(tratycont!S:S,'Integrantes original'!Q5076)</f>
        <v>0</v>
      </c>
      <c r="S5076" s="27">
        <f t="shared" si="319"/>
        <v>0</v>
      </c>
    </row>
    <row r="5077" spans="1:19" x14ac:dyDescent="0.15">
      <c r="A5077" s="29">
        <v>4660231</v>
      </c>
      <c r="B5077" s="29">
        <v>466023108</v>
      </c>
      <c r="C5077" s="29" t="s">
        <v>58</v>
      </c>
      <c r="D5077" s="30" t="s">
        <v>4184</v>
      </c>
      <c r="E5077" s="30" t="s">
        <v>4185</v>
      </c>
      <c r="F5077" s="15">
        <v>2</v>
      </c>
      <c r="G5077" s="29">
        <v>20</v>
      </c>
      <c r="H5077" s="29">
        <v>5</v>
      </c>
      <c r="I5077" s="29">
        <v>1968</v>
      </c>
      <c r="J5077" s="15">
        <v>-1</v>
      </c>
      <c r="K5077" s="15">
        <v>-1</v>
      </c>
      <c r="L5077" s="15">
        <v>0</v>
      </c>
      <c r="M5077" s="15">
        <v>0</v>
      </c>
      <c r="N5077" s="27" t="e">
        <f>SUMIF(#REF!,'Integrantes original'!A4873,#REF!)</f>
        <v>#REF!</v>
      </c>
      <c r="O5077" s="27">
        <f t="shared" si="316"/>
        <v>20051968</v>
      </c>
      <c r="P5077" s="27">
        <f t="shared" si="317"/>
        <v>200519682</v>
      </c>
      <c r="Q5077" s="31">
        <f t="shared" si="318"/>
        <v>46602312200568</v>
      </c>
      <c r="R5077" s="27">
        <f>COUNTIF(tratycont!S:S,'Integrantes original'!Q5077)</f>
        <v>0</v>
      </c>
      <c r="S5077" s="27">
        <f t="shared" si="319"/>
        <v>0</v>
      </c>
    </row>
    <row r="5078" spans="1:19" x14ac:dyDescent="0.15">
      <c r="A5078" s="29">
        <v>4660241</v>
      </c>
      <c r="B5078" s="29">
        <v>466024101</v>
      </c>
      <c r="C5078" s="29" t="s">
        <v>16</v>
      </c>
      <c r="D5078" s="30" t="s">
        <v>4186</v>
      </c>
      <c r="E5078" s="30" t="s">
        <v>4187</v>
      </c>
      <c r="F5078" s="15">
        <v>1</v>
      </c>
      <c r="G5078" s="29">
        <v>2</v>
      </c>
      <c r="H5078" s="29">
        <v>5</v>
      </c>
      <c r="I5078" s="29">
        <v>1990</v>
      </c>
      <c r="J5078" s="15">
        <v>-1</v>
      </c>
      <c r="K5078" s="15">
        <v>-1</v>
      </c>
      <c r="L5078" s="15">
        <v>0</v>
      </c>
      <c r="M5078" s="15">
        <v>0</v>
      </c>
      <c r="N5078" s="27" t="e">
        <f>SUMIF(#REF!,'Integrantes original'!A4874,#REF!)</f>
        <v>#REF!</v>
      </c>
      <c r="O5078" s="27">
        <f t="shared" si="316"/>
        <v>2051990</v>
      </c>
      <c r="P5078" s="27">
        <f t="shared" si="317"/>
        <v>20519901</v>
      </c>
      <c r="Q5078" s="31">
        <f t="shared" si="318"/>
        <v>46602411020590</v>
      </c>
      <c r="R5078" s="27">
        <f>COUNTIF(tratycont!S:S,'Integrantes original'!Q5078)</f>
        <v>0</v>
      </c>
      <c r="S5078" s="27">
        <f t="shared" si="319"/>
        <v>0</v>
      </c>
    </row>
    <row r="5079" spans="1:19" x14ac:dyDescent="0.15">
      <c r="A5079" s="29">
        <v>4660241</v>
      </c>
      <c r="B5079" s="29">
        <v>466024102</v>
      </c>
      <c r="C5079" s="29" t="s">
        <v>19</v>
      </c>
      <c r="D5079" s="30" t="s">
        <v>4188</v>
      </c>
      <c r="E5079" s="30" t="s">
        <v>4189</v>
      </c>
      <c r="F5079" s="15">
        <v>2</v>
      </c>
      <c r="G5079" s="29">
        <v>18</v>
      </c>
      <c r="H5079" s="29">
        <v>10</v>
      </c>
      <c r="I5079" s="29">
        <v>1992</v>
      </c>
      <c r="J5079" s="15">
        <v>1</v>
      </c>
      <c r="K5079" s="15">
        <v>0</v>
      </c>
      <c r="L5079" s="15">
        <v>1</v>
      </c>
      <c r="M5079" s="15">
        <v>1</v>
      </c>
      <c r="N5079" s="27" t="e">
        <f>SUMIF(#REF!,'Integrantes original'!A4875,#REF!)</f>
        <v>#REF!</v>
      </c>
      <c r="O5079" s="27">
        <f t="shared" si="316"/>
        <v>18101992</v>
      </c>
      <c r="P5079" s="27">
        <f t="shared" si="317"/>
        <v>181019922</v>
      </c>
      <c r="Q5079" s="31">
        <f t="shared" si="318"/>
        <v>46602412181092</v>
      </c>
      <c r="R5079" s="27">
        <f>COUNTIF(tratycont!S:S,'Integrantes original'!Q5079)</f>
        <v>0</v>
      </c>
      <c r="S5079" s="27">
        <f t="shared" si="319"/>
        <v>0</v>
      </c>
    </row>
    <row r="5080" spans="1:19" x14ac:dyDescent="0.15">
      <c r="A5080" s="29">
        <v>4660251</v>
      </c>
      <c r="B5080" s="29">
        <v>466025101</v>
      </c>
      <c r="C5080" s="29" t="s">
        <v>16</v>
      </c>
      <c r="D5080" s="30" t="s">
        <v>4190</v>
      </c>
      <c r="E5080" s="30" t="s">
        <v>4191</v>
      </c>
      <c r="F5080" s="15">
        <v>1</v>
      </c>
      <c r="G5080" s="29">
        <v>22</v>
      </c>
      <c r="H5080" s="29">
        <v>10</v>
      </c>
      <c r="I5080" s="29">
        <v>1982</v>
      </c>
      <c r="J5080" s="15">
        <v>-1</v>
      </c>
      <c r="K5080" s="15">
        <v>-1</v>
      </c>
      <c r="L5080" s="15">
        <v>0</v>
      </c>
      <c r="M5080" s="15">
        <v>0</v>
      </c>
      <c r="N5080" s="27" t="e">
        <f>SUMIF(#REF!,'Integrantes original'!A4876,#REF!)</f>
        <v>#REF!</v>
      </c>
      <c r="O5080" s="27">
        <f t="shared" si="316"/>
        <v>22101982</v>
      </c>
      <c r="P5080" s="27">
        <f t="shared" si="317"/>
        <v>221019821</v>
      </c>
      <c r="Q5080" s="31">
        <f t="shared" si="318"/>
        <v>46602511221082</v>
      </c>
      <c r="R5080" s="27">
        <f>COUNTIF(tratycont!S:S,'Integrantes original'!Q5080)</f>
        <v>0</v>
      </c>
      <c r="S5080" s="27">
        <f t="shared" si="319"/>
        <v>0</v>
      </c>
    </row>
    <row r="5081" spans="1:19" x14ac:dyDescent="0.15">
      <c r="A5081" s="29">
        <v>4660251</v>
      </c>
      <c r="B5081" s="29">
        <v>466025102</v>
      </c>
      <c r="C5081" s="29" t="s">
        <v>19</v>
      </c>
      <c r="D5081" s="30" t="s">
        <v>2725</v>
      </c>
      <c r="E5081" s="30" t="s">
        <v>4192</v>
      </c>
      <c r="F5081" s="15">
        <v>2</v>
      </c>
      <c r="G5081" s="29">
        <v>31</v>
      </c>
      <c r="H5081" s="29">
        <v>5</v>
      </c>
      <c r="I5081" s="29">
        <v>1980</v>
      </c>
      <c r="J5081" s="15">
        <v>1</v>
      </c>
      <c r="K5081" s="15">
        <v>0</v>
      </c>
      <c r="L5081" s="15">
        <v>1</v>
      </c>
      <c r="M5081" s="15">
        <v>2</v>
      </c>
      <c r="N5081" s="27" t="e">
        <f>SUMIF(#REF!,'Integrantes original'!A4877,#REF!)</f>
        <v>#REF!</v>
      </c>
      <c r="O5081" s="27">
        <f t="shared" si="316"/>
        <v>31051980</v>
      </c>
      <c r="P5081" s="27">
        <f t="shared" si="317"/>
        <v>310519802</v>
      </c>
      <c r="Q5081" s="31">
        <f t="shared" si="318"/>
        <v>46602512310580</v>
      </c>
      <c r="R5081" s="27">
        <f>COUNTIF(tratycont!S:S,'Integrantes original'!Q5081)</f>
        <v>0</v>
      </c>
      <c r="S5081" s="27">
        <f t="shared" si="319"/>
        <v>0</v>
      </c>
    </row>
    <row r="5082" spans="1:19" x14ac:dyDescent="0.15">
      <c r="A5082" s="29">
        <v>4660251</v>
      </c>
      <c r="B5082" s="29">
        <v>466025103</v>
      </c>
      <c r="C5082" s="29" t="s">
        <v>22</v>
      </c>
      <c r="D5082" s="30" t="s">
        <v>4193</v>
      </c>
      <c r="E5082" s="30" t="s">
        <v>4130</v>
      </c>
      <c r="F5082" s="15">
        <v>1</v>
      </c>
      <c r="G5082" s="29">
        <v>8</v>
      </c>
      <c r="H5082" s="29">
        <v>2</v>
      </c>
      <c r="I5082" s="29">
        <v>2005</v>
      </c>
      <c r="J5082" s="15">
        <v>-1</v>
      </c>
      <c r="K5082" s="15">
        <v>-1</v>
      </c>
      <c r="L5082" s="15">
        <v>0</v>
      </c>
      <c r="M5082" s="15">
        <v>0</v>
      </c>
      <c r="N5082" s="27" t="e">
        <f>SUMIF(#REF!,'Integrantes original'!A4878,#REF!)</f>
        <v>#REF!</v>
      </c>
      <c r="O5082" s="27">
        <f t="shared" si="316"/>
        <v>8022005</v>
      </c>
      <c r="P5082" s="27">
        <f t="shared" si="317"/>
        <v>80220051</v>
      </c>
      <c r="Q5082" s="31">
        <f t="shared" si="318"/>
        <v>46602511080205</v>
      </c>
      <c r="R5082" s="27">
        <f>COUNTIF(tratycont!S:S,'Integrantes original'!Q5082)</f>
        <v>0</v>
      </c>
      <c r="S5082" s="27">
        <f t="shared" si="319"/>
        <v>0</v>
      </c>
    </row>
    <row r="5083" spans="1:19" x14ac:dyDescent="0.15">
      <c r="A5083" s="29">
        <v>4660251</v>
      </c>
      <c r="B5083" s="29">
        <v>466025104</v>
      </c>
      <c r="C5083" s="29" t="s">
        <v>25</v>
      </c>
      <c r="D5083" s="30" t="s">
        <v>4194</v>
      </c>
      <c r="E5083" s="30" t="s">
        <v>4130</v>
      </c>
      <c r="F5083" s="15">
        <v>2</v>
      </c>
      <c r="G5083" s="29">
        <v>12</v>
      </c>
      <c r="H5083" s="29">
        <v>7</v>
      </c>
      <c r="I5083" s="29">
        <v>2010</v>
      </c>
      <c r="J5083" s="15">
        <v>-1</v>
      </c>
      <c r="K5083" s="15">
        <v>-1</v>
      </c>
      <c r="L5083" s="15">
        <v>0</v>
      </c>
      <c r="M5083" s="15">
        <v>0</v>
      </c>
      <c r="N5083" s="27" t="e">
        <f>SUMIF(#REF!,'Integrantes original'!A4879,#REF!)</f>
        <v>#REF!</v>
      </c>
      <c r="O5083" s="27">
        <f t="shared" si="316"/>
        <v>12072010</v>
      </c>
      <c r="P5083" s="27">
        <f t="shared" si="317"/>
        <v>120720102</v>
      </c>
      <c r="Q5083" s="31">
        <f t="shared" si="318"/>
        <v>46602512120710</v>
      </c>
      <c r="R5083" s="27">
        <f>COUNTIF(tratycont!S:S,'Integrantes original'!Q5083)</f>
        <v>0</v>
      </c>
      <c r="S5083" s="27">
        <f t="shared" si="319"/>
        <v>0</v>
      </c>
    </row>
    <row r="5084" spans="1:19" x14ac:dyDescent="0.15">
      <c r="A5084" s="29">
        <v>4660251</v>
      </c>
      <c r="B5084" s="29">
        <v>466025105</v>
      </c>
      <c r="C5084" s="29" t="s">
        <v>27</v>
      </c>
      <c r="D5084" s="30" t="s">
        <v>4195</v>
      </c>
      <c r="E5084" s="30" t="s">
        <v>4130</v>
      </c>
      <c r="F5084" s="15">
        <v>2</v>
      </c>
      <c r="G5084" s="29">
        <v>12</v>
      </c>
      <c r="H5084" s="29">
        <v>7</v>
      </c>
      <c r="I5084" s="29">
        <v>2010</v>
      </c>
      <c r="J5084" s="15">
        <v>-1</v>
      </c>
      <c r="K5084" s="15">
        <v>-1</v>
      </c>
      <c r="L5084" s="15">
        <v>0</v>
      </c>
      <c r="M5084" s="15">
        <v>0</v>
      </c>
      <c r="N5084" s="27" t="e">
        <f>SUMIF(#REF!,'Integrantes original'!A4880,#REF!)</f>
        <v>#REF!</v>
      </c>
      <c r="O5084" s="27">
        <f t="shared" si="316"/>
        <v>12072010</v>
      </c>
      <c r="P5084" s="27">
        <f t="shared" si="317"/>
        <v>120720102</v>
      </c>
      <c r="Q5084" s="31">
        <f t="shared" si="318"/>
        <v>46602512120710</v>
      </c>
      <c r="R5084" s="27">
        <f>COUNTIF(tratycont!S:S,'Integrantes original'!Q5084)</f>
        <v>0</v>
      </c>
      <c r="S5084" s="27">
        <f t="shared" si="319"/>
        <v>0</v>
      </c>
    </row>
    <row r="5085" spans="1:19" x14ac:dyDescent="0.15">
      <c r="A5085" s="29">
        <v>4660261</v>
      </c>
      <c r="B5085" s="29">
        <v>466026101</v>
      </c>
      <c r="C5085" s="29" t="s">
        <v>16</v>
      </c>
      <c r="D5085" s="30" t="s">
        <v>105</v>
      </c>
      <c r="E5085" s="30" t="s">
        <v>49</v>
      </c>
      <c r="F5085" s="15">
        <v>1</v>
      </c>
      <c r="G5085" s="29">
        <v>5</v>
      </c>
      <c r="H5085" s="29">
        <v>8</v>
      </c>
      <c r="I5085" s="29">
        <v>1991</v>
      </c>
      <c r="J5085" s="15">
        <v>-1</v>
      </c>
      <c r="K5085" s="15">
        <v>-1</v>
      </c>
      <c r="L5085" s="15">
        <v>0</v>
      </c>
      <c r="M5085" s="15">
        <v>0</v>
      </c>
      <c r="N5085" s="27" t="e">
        <f>SUMIF(#REF!,'Integrantes original'!A4881,#REF!)</f>
        <v>#REF!</v>
      </c>
      <c r="O5085" s="27">
        <f t="shared" si="316"/>
        <v>5081991</v>
      </c>
      <c r="P5085" s="27">
        <f t="shared" si="317"/>
        <v>50819911</v>
      </c>
      <c r="Q5085" s="31">
        <f t="shared" si="318"/>
        <v>46602611050891</v>
      </c>
      <c r="R5085" s="27">
        <f>COUNTIF(tratycont!S:S,'Integrantes original'!Q5085)</f>
        <v>0</v>
      </c>
      <c r="S5085" s="27">
        <f t="shared" si="319"/>
        <v>0</v>
      </c>
    </row>
    <row r="5086" spans="1:19" x14ac:dyDescent="0.15">
      <c r="A5086" s="29">
        <v>4660261</v>
      </c>
      <c r="B5086" s="29">
        <v>466026102</v>
      </c>
      <c r="C5086" s="29" t="s">
        <v>19</v>
      </c>
      <c r="D5086" s="30" t="s">
        <v>847</v>
      </c>
      <c r="E5086" s="30" t="s">
        <v>325</v>
      </c>
      <c r="F5086" s="15">
        <v>2</v>
      </c>
      <c r="G5086" s="29">
        <v>13</v>
      </c>
      <c r="H5086" s="29">
        <v>6</v>
      </c>
      <c r="I5086" s="29">
        <v>1995</v>
      </c>
      <c r="J5086" s="15">
        <v>1</v>
      </c>
      <c r="K5086" s="15">
        <v>0</v>
      </c>
      <c r="L5086" s="15">
        <v>1</v>
      </c>
      <c r="M5086" s="15">
        <v>1</v>
      </c>
      <c r="N5086" s="27" t="e">
        <f>SUMIF(#REF!,'Integrantes original'!A4882,#REF!)</f>
        <v>#REF!</v>
      </c>
      <c r="O5086" s="27">
        <f t="shared" si="316"/>
        <v>13061995</v>
      </c>
      <c r="P5086" s="27">
        <f t="shared" si="317"/>
        <v>130619952</v>
      </c>
      <c r="Q5086" s="31">
        <f t="shared" si="318"/>
        <v>46602612130695</v>
      </c>
      <c r="R5086" s="27">
        <f>COUNTIF(tratycont!S:S,'Integrantes original'!Q5086)</f>
        <v>0</v>
      </c>
      <c r="S5086" s="27">
        <f t="shared" si="319"/>
        <v>0</v>
      </c>
    </row>
    <row r="5087" spans="1:19" x14ac:dyDescent="0.15">
      <c r="A5087" s="29">
        <v>4670011</v>
      </c>
      <c r="B5087" s="29">
        <v>467001101</v>
      </c>
      <c r="C5087" s="29" t="s">
        <v>16</v>
      </c>
      <c r="D5087" s="30" t="s">
        <v>4196</v>
      </c>
      <c r="E5087" s="30" t="s">
        <v>4197</v>
      </c>
      <c r="F5087" s="15">
        <v>1</v>
      </c>
      <c r="G5087" s="29">
        <v>25</v>
      </c>
      <c r="H5087" s="29">
        <v>10</v>
      </c>
      <c r="I5087" s="29">
        <v>1998</v>
      </c>
      <c r="J5087" s="15">
        <v>-1</v>
      </c>
      <c r="K5087" s="15">
        <v>-1</v>
      </c>
      <c r="L5087" s="15">
        <v>0</v>
      </c>
      <c r="M5087" s="15">
        <v>0</v>
      </c>
      <c r="N5087" s="27" t="e">
        <f>SUMIF(#REF!,'Integrantes original'!A4883,#REF!)</f>
        <v>#REF!</v>
      </c>
      <c r="O5087" s="27">
        <f t="shared" si="316"/>
        <v>25101998</v>
      </c>
      <c r="P5087" s="27">
        <f t="shared" si="317"/>
        <v>251019981</v>
      </c>
      <c r="Q5087" s="31">
        <f t="shared" si="318"/>
        <v>46700111251098</v>
      </c>
      <c r="R5087" s="27">
        <f>COUNTIF(tratycont!S:S,'Integrantes original'!Q5087)</f>
        <v>0</v>
      </c>
      <c r="S5087" s="27">
        <f t="shared" si="319"/>
        <v>0</v>
      </c>
    </row>
    <row r="5088" spans="1:19" x14ac:dyDescent="0.15">
      <c r="A5088" s="29">
        <v>4670011</v>
      </c>
      <c r="B5088" s="29">
        <v>467001102</v>
      </c>
      <c r="C5088" s="29" t="s">
        <v>19</v>
      </c>
      <c r="D5088" s="30" t="s">
        <v>4198</v>
      </c>
      <c r="E5088" s="30" t="s">
        <v>4199</v>
      </c>
      <c r="F5088" s="15">
        <v>2</v>
      </c>
      <c r="G5088" s="29">
        <v>9</v>
      </c>
      <c r="H5088" s="29">
        <v>8</v>
      </c>
      <c r="I5088" s="29">
        <v>1997</v>
      </c>
      <c r="J5088" s="15">
        <v>1</v>
      </c>
      <c r="K5088" s="15">
        <v>0</v>
      </c>
      <c r="L5088" s="15">
        <v>2</v>
      </c>
      <c r="M5088" s="15">
        <v>0</v>
      </c>
      <c r="N5088" s="27" t="e">
        <f>SUMIF(#REF!,'Integrantes original'!A4884,#REF!)</f>
        <v>#REF!</v>
      </c>
      <c r="O5088" s="27">
        <f t="shared" si="316"/>
        <v>9081997</v>
      </c>
      <c r="P5088" s="27">
        <f t="shared" si="317"/>
        <v>90819972</v>
      </c>
      <c r="Q5088" s="31">
        <f t="shared" si="318"/>
        <v>46700112090897</v>
      </c>
      <c r="R5088" s="27">
        <f>COUNTIF(tratycont!S:S,'Integrantes original'!Q5088)</f>
        <v>0</v>
      </c>
      <c r="S5088" s="27">
        <f t="shared" si="319"/>
        <v>0</v>
      </c>
    </row>
    <row r="5089" spans="1:19" x14ac:dyDescent="0.15">
      <c r="A5089" s="29">
        <v>4670011</v>
      </c>
      <c r="B5089" s="29">
        <v>467001103</v>
      </c>
      <c r="C5089" s="29" t="s">
        <v>22</v>
      </c>
      <c r="D5089" s="30" t="s">
        <v>4200</v>
      </c>
      <c r="E5089" s="30" t="s">
        <v>4201</v>
      </c>
      <c r="F5089" s="15">
        <v>1</v>
      </c>
      <c r="G5089" s="29">
        <v>17</v>
      </c>
      <c r="H5089" s="29">
        <v>1</v>
      </c>
      <c r="I5089" s="29">
        <v>2016</v>
      </c>
      <c r="J5089" s="15">
        <v>-1</v>
      </c>
      <c r="K5089" s="15">
        <v>-1</v>
      </c>
      <c r="L5089" s="15">
        <v>0</v>
      </c>
      <c r="M5089" s="15">
        <v>0</v>
      </c>
      <c r="N5089" s="27" t="e">
        <f>SUMIF(#REF!,'Integrantes original'!A4885,#REF!)</f>
        <v>#REF!</v>
      </c>
      <c r="O5089" s="27">
        <f t="shared" si="316"/>
        <v>17012016</v>
      </c>
      <c r="P5089" s="27">
        <f t="shared" si="317"/>
        <v>170120161</v>
      </c>
      <c r="Q5089" s="31">
        <f t="shared" si="318"/>
        <v>46700111170116</v>
      </c>
      <c r="R5089" s="27">
        <f>COUNTIF(tratycont!S:S,'Integrantes original'!Q5089)</f>
        <v>0</v>
      </c>
      <c r="S5089" s="27">
        <f t="shared" si="319"/>
        <v>0</v>
      </c>
    </row>
    <row r="5090" spans="1:19" x14ac:dyDescent="0.15">
      <c r="A5090" s="29">
        <v>4670011</v>
      </c>
      <c r="B5090" s="29">
        <v>467001104</v>
      </c>
      <c r="C5090" s="29" t="s">
        <v>25</v>
      </c>
      <c r="D5090" s="30" t="s">
        <v>4202</v>
      </c>
      <c r="E5090" s="30" t="s">
        <v>4201</v>
      </c>
      <c r="F5090" s="15">
        <v>2</v>
      </c>
      <c r="G5090" s="29">
        <v>6</v>
      </c>
      <c r="H5090" s="29">
        <v>5</v>
      </c>
      <c r="I5090" s="29">
        <v>2017</v>
      </c>
      <c r="J5090" s="15">
        <v>2</v>
      </c>
      <c r="K5090" s="15">
        <v>2</v>
      </c>
      <c r="L5090" s="15">
        <v>0</v>
      </c>
      <c r="M5090" s="15">
        <v>0</v>
      </c>
      <c r="N5090" s="27" t="e">
        <f>SUMIF(#REF!,'Integrantes original'!A4886,#REF!)</f>
        <v>#REF!</v>
      </c>
      <c r="O5090" s="27">
        <f t="shared" si="316"/>
        <v>6052017</v>
      </c>
      <c r="P5090" s="27">
        <f t="shared" si="317"/>
        <v>60520172</v>
      </c>
      <c r="Q5090" s="31">
        <f t="shared" si="318"/>
        <v>46700112060517</v>
      </c>
      <c r="R5090" s="27">
        <f>COUNTIF(tratycont!S:S,'Integrantes original'!Q5090)</f>
        <v>0</v>
      </c>
      <c r="S5090" s="27">
        <f t="shared" si="319"/>
        <v>1</v>
      </c>
    </row>
    <row r="5091" spans="1:19" x14ac:dyDescent="0.15">
      <c r="A5091" s="29">
        <v>4670011</v>
      </c>
      <c r="B5091" s="29">
        <v>467001105</v>
      </c>
      <c r="C5091" s="29" t="s">
        <v>27</v>
      </c>
      <c r="D5091" s="30" t="s">
        <v>4203</v>
      </c>
      <c r="E5091" s="30" t="s">
        <v>4201</v>
      </c>
      <c r="F5091" s="15">
        <v>1</v>
      </c>
      <c r="G5091" s="29">
        <v>31</v>
      </c>
      <c r="H5091" s="29">
        <v>7</v>
      </c>
      <c r="I5091" s="29">
        <v>2018</v>
      </c>
      <c r="J5091" s="15">
        <v>2</v>
      </c>
      <c r="K5091" s="15">
        <v>2</v>
      </c>
      <c r="L5091" s="15">
        <v>0</v>
      </c>
      <c r="M5091" s="15">
        <v>0</v>
      </c>
      <c r="N5091" s="27" t="e">
        <f>SUMIF(#REF!,'Integrantes original'!A4887,#REF!)</f>
        <v>#REF!</v>
      </c>
      <c r="O5091" s="27">
        <f t="shared" si="316"/>
        <v>31072018</v>
      </c>
      <c r="P5091" s="27">
        <f t="shared" si="317"/>
        <v>310720181</v>
      </c>
      <c r="Q5091" s="31">
        <f t="shared" si="318"/>
        <v>46700111310718</v>
      </c>
      <c r="R5091" s="27">
        <f>COUNTIF(tratycont!S:S,'Integrantes original'!Q5091)</f>
        <v>0</v>
      </c>
      <c r="S5091" s="27">
        <f t="shared" si="319"/>
        <v>1</v>
      </c>
    </row>
    <row r="5092" spans="1:19" x14ac:dyDescent="0.15">
      <c r="A5092" s="29">
        <v>4670021</v>
      </c>
      <c r="B5092" s="29">
        <v>467002101</v>
      </c>
      <c r="C5092" s="29" t="s">
        <v>16</v>
      </c>
      <c r="D5092" s="30" t="s">
        <v>4204</v>
      </c>
      <c r="E5092" s="30" t="s">
        <v>3936</v>
      </c>
      <c r="F5092" s="15">
        <v>1</v>
      </c>
      <c r="G5092" s="29">
        <v>16</v>
      </c>
      <c r="H5092" s="29">
        <v>7</v>
      </c>
      <c r="I5092" s="29">
        <v>1992</v>
      </c>
      <c r="J5092" s="15">
        <v>-1</v>
      </c>
      <c r="K5092" s="15">
        <v>-1</v>
      </c>
      <c r="L5092" s="15">
        <v>0</v>
      </c>
      <c r="M5092" s="15">
        <v>0</v>
      </c>
      <c r="N5092" s="27" t="e">
        <f>SUMIF(#REF!,'Integrantes original'!A4888,#REF!)</f>
        <v>#REF!</v>
      </c>
      <c r="O5092" s="27">
        <f t="shared" si="316"/>
        <v>16071992</v>
      </c>
      <c r="P5092" s="27">
        <f t="shared" si="317"/>
        <v>160719921</v>
      </c>
      <c r="Q5092" s="31">
        <f t="shared" si="318"/>
        <v>46700211160792</v>
      </c>
      <c r="R5092" s="27">
        <f>COUNTIF(tratycont!S:S,'Integrantes original'!Q5092)</f>
        <v>0</v>
      </c>
      <c r="S5092" s="27">
        <f t="shared" si="319"/>
        <v>0</v>
      </c>
    </row>
    <row r="5093" spans="1:19" x14ac:dyDescent="0.15">
      <c r="A5093" s="29">
        <v>4670021</v>
      </c>
      <c r="B5093" s="29">
        <v>467002102</v>
      </c>
      <c r="C5093" s="29" t="s">
        <v>19</v>
      </c>
      <c r="D5093" s="30" t="s">
        <v>4205</v>
      </c>
      <c r="E5093" s="30" t="s">
        <v>456</v>
      </c>
      <c r="F5093" s="15">
        <v>2</v>
      </c>
      <c r="G5093" s="29">
        <v>23</v>
      </c>
      <c r="H5093" s="29">
        <v>9</v>
      </c>
      <c r="I5093" s="29">
        <v>1998</v>
      </c>
      <c r="J5093" s="15">
        <v>1</v>
      </c>
      <c r="K5093" s="15">
        <v>0</v>
      </c>
      <c r="L5093" s="15">
        <v>2</v>
      </c>
      <c r="M5093" s="15">
        <v>0</v>
      </c>
      <c r="N5093" s="27" t="e">
        <f>SUMIF(#REF!,'Integrantes original'!A4889,#REF!)</f>
        <v>#REF!</v>
      </c>
      <c r="O5093" s="27">
        <f t="shared" si="316"/>
        <v>23091998</v>
      </c>
      <c r="P5093" s="27">
        <f t="shared" si="317"/>
        <v>230919982</v>
      </c>
      <c r="Q5093" s="31">
        <f t="shared" si="318"/>
        <v>46700212230998</v>
      </c>
      <c r="R5093" s="27">
        <f>COUNTIF(tratycont!S:S,'Integrantes original'!Q5093)</f>
        <v>0</v>
      </c>
      <c r="S5093" s="27">
        <f t="shared" si="319"/>
        <v>0</v>
      </c>
    </row>
    <row r="5094" spans="1:19" x14ac:dyDescent="0.15">
      <c r="A5094" s="29">
        <v>4670021</v>
      </c>
      <c r="B5094" s="29">
        <v>467002103</v>
      </c>
      <c r="C5094" s="29" t="s">
        <v>22</v>
      </c>
      <c r="D5094" s="30" t="s">
        <v>4206</v>
      </c>
      <c r="E5094" s="30" t="s">
        <v>456</v>
      </c>
      <c r="F5094" s="15">
        <v>1</v>
      </c>
      <c r="G5094" s="29">
        <v>27</v>
      </c>
      <c r="H5094" s="29">
        <v>1</v>
      </c>
      <c r="I5094" s="29">
        <v>2016</v>
      </c>
      <c r="J5094" s="15">
        <v>-1</v>
      </c>
      <c r="K5094" s="15">
        <v>-1</v>
      </c>
      <c r="L5094" s="15">
        <v>0</v>
      </c>
      <c r="M5094" s="15">
        <v>0</v>
      </c>
      <c r="N5094" s="27" t="e">
        <f>SUMIF(#REF!,'Integrantes original'!A4890,#REF!)</f>
        <v>#REF!</v>
      </c>
      <c r="O5094" s="27">
        <f t="shared" si="316"/>
        <v>27012016</v>
      </c>
      <c r="P5094" s="27">
        <f t="shared" si="317"/>
        <v>270120161</v>
      </c>
      <c r="Q5094" s="31">
        <f t="shared" si="318"/>
        <v>46700211270116</v>
      </c>
      <c r="R5094" s="27">
        <f>COUNTIF(tratycont!S:S,'Integrantes original'!Q5094)</f>
        <v>0</v>
      </c>
      <c r="S5094" s="27">
        <f t="shared" si="319"/>
        <v>0</v>
      </c>
    </row>
    <row r="5095" spans="1:19" x14ac:dyDescent="0.15">
      <c r="A5095" s="29">
        <v>4670021</v>
      </c>
      <c r="B5095" s="29">
        <v>467002104</v>
      </c>
      <c r="C5095" s="29" t="s">
        <v>25</v>
      </c>
      <c r="D5095" s="30" t="s">
        <v>4207</v>
      </c>
      <c r="E5095" s="30" t="s">
        <v>275</v>
      </c>
      <c r="F5095" s="15">
        <v>2</v>
      </c>
      <c r="G5095" s="29">
        <v>24</v>
      </c>
      <c r="H5095" s="29">
        <v>7</v>
      </c>
      <c r="I5095" s="29">
        <v>2018</v>
      </c>
      <c r="J5095" s="15">
        <v>2</v>
      </c>
      <c r="K5095" s="15">
        <v>2</v>
      </c>
      <c r="L5095" s="15">
        <v>0</v>
      </c>
      <c r="M5095" s="15">
        <v>0</v>
      </c>
      <c r="N5095" s="27" t="e">
        <f>SUMIF(#REF!,'Integrantes original'!A4891,#REF!)</f>
        <v>#REF!</v>
      </c>
      <c r="O5095" s="27">
        <f t="shared" si="316"/>
        <v>24072018</v>
      </c>
      <c r="P5095" s="27">
        <f t="shared" si="317"/>
        <v>240720182</v>
      </c>
      <c r="Q5095" s="31">
        <f t="shared" si="318"/>
        <v>46700212240718</v>
      </c>
      <c r="R5095" s="27">
        <f>COUNTIF(tratycont!S:S,'Integrantes original'!Q5095)</f>
        <v>1</v>
      </c>
      <c r="S5095" s="27">
        <f t="shared" si="319"/>
        <v>1</v>
      </c>
    </row>
    <row r="5096" spans="1:19" x14ac:dyDescent="0.15">
      <c r="A5096" s="29">
        <v>4670031</v>
      </c>
      <c r="B5096" s="29">
        <v>467003101</v>
      </c>
      <c r="C5096" s="29" t="s">
        <v>16</v>
      </c>
      <c r="D5096" s="30" t="s">
        <v>88</v>
      </c>
      <c r="E5096" s="30" t="s">
        <v>559</v>
      </c>
      <c r="F5096" s="15">
        <v>1</v>
      </c>
      <c r="G5096" s="29">
        <v>3</v>
      </c>
      <c r="H5096" s="29">
        <v>6</v>
      </c>
      <c r="I5096" s="29">
        <v>1985</v>
      </c>
      <c r="J5096" s="15">
        <v>-1</v>
      </c>
      <c r="K5096" s="15">
        <v>-1</v>
      </c>
      <c r="L5096" s="15">
        <v>0</v>
      </c>
      <c r="M5096" s="15">
        <v>0</v>
      </c>
      <c r="N5096" s="27" t="e">
        <f>SUMIF(#REF!,'Integrantes original'!A4892,#REF!)</f>
        <v>#REF!</v>
      </c>
      <c r="O5096" s="27">
        <f t="shared" si="316"/>
        <v>3061985</v>
      </c>
      <c r="P5096" s="27">
        <f t="shared" si="317"/>
        <v>30619851</v>
      </c>
      <c r="Q5096" s="31">
        <f t="shared" si="318"/>
        <v>46700311030685</v>
      </c>
      <c r="R5096" s="27">
        <f>COUNTIF(tratycont!S:S,'Integrantes original'!Q5096)</f>
        <v>0</v>
      </c>
      <c r="S5096" s="27">
        <f t="shared" si="319"/>
        <v>0</v>
      </c>
    </row>
    <row r="5097" spans="1:19" x14ac:dyDescent="0.15">
      <c r="A5097" s="29">
        <v>4670031</v>
      </c>
      <c r="B5097" s="29">
        <v>467003102</v>
      </c>
      <c r="C5097" s="29" t="s">
        <v>19</v>
      </c>
      <c r="D5097" s="30" t="s">
        <v>4208</v>
      </c>
      <c r="E5097" s="30" t="s">
        <v>4106</v>
      </c>
      <c r="F5097" s="15">
        <v>2</v>
      </c>
      <c r="G5097" s="29">
        <v>8</v>
      </c>
      <c r="H5097" s="29">
        <v>9</v>
      </c>
      <c r="I5097" s="29">
        <v>1993</v>
      </c>
      <c r="J5097" s="15">
        <v>1</v>
      </c>
      <c r="K5097" s="15">
        <v>0</v>
      </c>
      <c r="L5097" s="15">
        <v>2</v>
      </c>
      <c r="M5097" s="15">
        <v>0</v>
      </c>
      <c r="N5097" s="27" t="e">
        <f>SUMIF(#REF!,'Integrantes original'!A4893,#REF!)</f>
        <v>#REF!</v>
      </c>
      <c r="O5097" s="27">
        <f t="shared" si="316"/>
        <v>8091993</v>
      </c>
      <c r="P5097" s="27">
        <f t="shared" si="317"/>
        <v>80919932</v>
      </c>
      <c r="Q5097" s="31">
        <f t="shared" si="318"/>
        <v>46700312080993</v>
      </c>
      <c r="R5097" s="27">
        <f>COUNTIF(tratycont!S:S,'Integrantes original'!Q5097)</f>
        <v>0</v>
      </c>
      <c r="S5097" s="27">
        <f t="shared" si="319"/>
        <v>0</v>
      </c>
    </row>
    <row r="5098" spans="1:19" x14ac:dyDescent="0.15">
      <c r="A5098" s="29">
        <v>4670031</v>
      </c>
      <c r="B5098" s="29">
        <v>467003103</v>
      </c>
      <c r="C5098" s="29" t="s">
        <v>22</v>
      </c>
      <c r="D5098" s="30" t="s">
        <v>4209</v>
      </c>
      <c r="E5098" s="30" t="s">
        <v>559</v>
      </c>
      <c r="F5098" s="15">
        <v>2</v>
      </c>
      <c r="G5098" s="29">
        <v>21</v>
      </c>
      <c r="H5098" s="29">
        <v>3</v>
      </c>
      <c r="I5098" s="29">
        <v>2010</v>
      </c>
      <c r="J5098" s="15">
        <v>-1</v>
      </c>
      <c r="K5098" s="15">
        <v>-1</v>
      </c>
      <c r="L5098" s="15">
        <v>0</v>
      </c>
      <c r="M5098" s="15">
        <v>0</v>
      </c>
      <c r="N5098" s="27" t="e">
        <f>SUMIF(#REF!,'Integrantes original'!A4894,#REF!)</f>
        <v>#REF!</v>
      </c>
      <c r="O5098" s="27">
        <f t="shared" si="316"/>
        <v>21032010</v>
      </c>
      <c r="P5098" s="27">
        <f t="shared" si="317"/>
        <v>210320102</v>
      </c>
      <c r="Q5098" s="31">
        <f t="shared" si="318"/>
        <v>46700312210310</v>
      </c>
      <c r="R5098" s="27">
        <f>COUNTIF(tratycont!S:S,'Integrantes original'!Q5098)</f>
        <v>0</v>
      </c>
      <c r="S5098" s="27">
        <f t="shared" si="319"/>
        <v>0</v>
      </c>
    </row>
    <row r="5099" spans="1:19" x14ac:dyDescent="0.15">
      <c r="A5099" s="29">
        <v>4670031</v>
      </c>
      <c r="B5099" s="29">
        <v>467003104</v>
      </c>
      <c r="C5099" s="29" t="s">
        <v>25</v>
      </c>
      <c r="D5099" s="30" t="s">
        <v>4210</v>
      </c>
      <c r="E5099" s="30" t="s">
        <v>559</v>
      </c>
      <c r="F5099" s="15">
        <v>2</v>
      </c>
      <c r="G5099" s="29">
        <v>23</v>
      </c>
      <c r="H5099" s="29">
        <v>6</v>
      </c>
      <c r="I5099" s="29">
        <v>2015</v>
      </c>
      <c r="J5099" s="15">
        <v>-1</v>
      </c>
      <c r="K5099" s="15">
        <v>-1</v>
      </c>
      <c r="L5099" s="15">
        <v>0</v>
      </c>
      <c r="M5099" s="15">
        <v>0</v>
      </c>
      <c r="N5099" s="27" t="e">
        <f>SUMIF(#REF!,'Integrantes original'!A4895,#REF!)</f>
        <v>#REF!</v>
      </c>
      <c r="O5099" s="27">
        <f t="shared" si="316"/>
        <v>23062015</v>
      </c>
      <c r="P5099" s="27">
        <f t="shared" si="317"/>
        <v>230620152</v>
      </c>
      <c r="Q5099" s="31">
        <f t="shared" si="318"/>
        <v>46700312230615</v>
      </c>
      <c r="R5099" s="27">
        <f>COUNTIF(tratycont!S:S,'Integrantes original'!Q5099)</f>
        <v>0</v>
      </c>
      <c r="S5099" s="27">
        <f t="shared" si="319"/>
        <v>0</v>
      </c>
    </row>
    <row r="5100" spans="1:19" x14ac:dyDescent="0.15">
      <c r="A5100" s="29">
        <v>4670031</v>
      </c>
      <c r="B5100" s="29">
        <v>467003105</v>
      </c>
      <c r="C5100" s="29" t="s">
        <v>27</v>
      </c>
      <c r="D5100" s="30" t="s">
        <v>4211</v>
      </c>
      <c r="E5100" s="30" t="s">
        <v>559</v>
      </c>
      <c r="F5100" s="15">
        <v>2</v>
      </c>
      <c r="G5100" s="29">
        <v>28</v>
      </c>
      <c r="H5100" s="29">
        <v>4</v>
      </c>
      <c r="I5100" s="29">
        <v>2018</v>
      </c>
      <c r="J5100" s="15">
        <v>2</v>
      </c>
      <c r="K5100" s="15">
        <v>2</v>
      </c>
      <c r="L5100" s="15">
        <v>0</v>
      </c>
      <c r="M5100" s="15">
        <v>0</v>
      </c>
      <c r="N5100" s="27" t="e">
        <f>SUMIF(#REF!,'Integrantes original'!A4896,#REF!)</f>
        <v>#REF!</v>
      </c>
      <c r="O5100" s="27">
        <f t="shared" si="316"/>
        <v>28042018</v>
      </c>
      <c r="P5100" s="27">
        <f t="shared" si="317"/>
        <v>280420182</v>
      </c>
      <c r="Q5100" s="31">
        <f t="shared" si="318"/>
        <v>46700312280418</v>
      </c>
      <c r="R5100" s="27">
        <f>COUNTIF(tratycont!S:S,'Integrantes original'!Q5100)</f>
        <v>1</v>
      </c>
      <c r="S5100" s="27">
        <f t="shared" si="319"/>
        <v>1</v>
      </c>
    </row>
    <row r="5101" spans="1:19" x14ac:dyDescent="0.15">
      <c r="A5101" s="29">
        <v>4670031</v>
      </c>
      <c r="B5101" s="29">
        <v>467003106</v>
      </c>
      <c r="C5101" s="29" t="s">
        <v>30</v>
      </c>
      <c r="D5101" s="30" t="s">
        <v>1030</v>
      </c>
      <c r="E5101" s="30" t="s">
        <v>4212</v>
      </c>
      <c r="F5101" s="15">
        <v>1</v>
      </c>
      <c r="G5101" s="29">
        <v>5</v>
      </c>
      <c r="H5101" s="29">
        <v>10</v>
      </c>
      <c r="I5101" s="29">
        <v>1997</v>
      </c>
      <c r="J5101" s="15">
        <v>-1</v>
      </c>
      <c r="K5101" s="15">
        <v>-1</v>
      </c>
      <c r="L5101" s="15">
        <v>0</v>
      </c>
      <c r="M5101" s="15">
        <v>0</v>
      </c>
      <c r="N5101" s="27" t="e">
        <f>SUMIF(#REF!,'Integrantes original'!A4897,#REF!)</f>
        <v>#REF!</v>
      </c>
      <c r="O5101" s="27">
        <f t="shared" si="316"/>
        <v>5101997</v>
      </c>
      <c r="P5101" s="27">
        <f t="shared" si="317"/>
        <v>51019971</v>
      </c>
      <c r="Q5101" s="31">
        <f t="shared" si="318"/>
        <v>46700311051097</v>
      </c>
      <c r="R5101" s="27">
        <f>COUNTIF(tratycont!S:S,'Integrantes original'!Q5101)</f>
        <v>0</v>
      </c>
      <c r="S5101" s="27">
        <f t="shared" si="319"/>
        <v>0</v>
      </c>
    </row>
    <row r="5102" spans="1:19" x14ac:dyDescent="0.15">
      <c r="A5102" s="29">
        <v>4670031</v>
      </c>
      <c r="B5102" s="29">
        <v>467003107</v>
      </c>
      <c r="C5102" s="29" t="s">
        <v>56</v>
      </c>
      <c r="D5102" s="30" t="s">
        <v>4213</v>
      </c>
      <c r="E5102" s="30" t="s">
        <v>263</v>
      </c>
      <c r="F5102" s="15">
        <v>2</v>
      </c>
      <c r="G5102" s="29">
        <v>10</v>
      </c>
      <c r="H5102" s="29">
        <v>1</v>
      </c>
      <c r="I5102" s="29">
        <v>1964</v>
      </c>
      <c r="J5102" s="15">
        <v>-1</v>
      </c>
      <c r="K5102" s="15">
        <v>-1</v>
      </c>
      <c r="L5102" s="15">
        <v>0</v>
      </c>
      <c r="M5102" s="15">
        <v>0</v>
      </c>
      <c r="N5102" s="27" t="e">
        <f>SUMIF(#REF!,'Integrantes original'!A4898,#REF!)</f>
        <v>#REF!</v>
      </c>
      <c r="O5102" s="27">
        <f t="shared" si="316"/>
        <v>10011964</v>
      </c>
      <c r="P5102" s="27">
        <f t="shared" si="317"/>
        <v>100119642</v>
      </c>
      <c r="Q5102" s="31">
        <f t="shared" si="318"/>
        <v>46700312100164</v>
      </c>
      <c r="R5102" s="27">
        <f>COUNTIF(tratycont!S:S,'Integrantes original'!Q5102)</f>
        <v>0</v>
      </c>
      <c r="S5102" s="27">
        <f t="shared" si="319"/>
        <v>0</v>
      </c>
    </row>
    <row r="5103" spans="1:19" x14ac:dyDescent="0.15">
      <c r="A5103" s="29">
        <v>4670041</v>
      </c>
      <c r="B5103" s="29">
        <v>467004101</v>
      </c>
      <c r="C5103" s="29" t="s">
        <v>16</v>
      </c>
      <c r="D5103" s="30" t="s">
        <v>624</v>
      </c>
      <c r="E5103" s="30" t="s">
        <v>4214</v>
      </c>
      <c r="F5103" s="15">
        <v>1</v>
      </c>
      <c r="G5103" s="29">
        <v>26</v>
      </c>
      <c r="H5103" s="29">
        <v>1</v>
      </c>
      <c r="I5103" s="29">
        <v>1990</v>
      </c>
      <c r="J5103" s="15">
        <v>-1</v>
      </c>
      <c r="K5103" s="15">
        <v>-1</v>
      </c>
      <c r="L5103" s="15">
        <v>0</v>
      </c>
      <c r="M5103" s="15">
        <v>0</v>
      </c>
      <c r="N5103" s="27" t="e">
        <f>SUMIF(#REF!,'Integrantes original'!A4899,#REF!)</f>
        <v>#REF!</v>
      </c>
      <c r="O5103" s="27">
        <f t="shared" si="316"/>
        <v>26011990</v>
      </c>
      <c r="P5103" s="27">
        <f t="shared" si="317"/>
        <v>260119901</v>
      </c>
      <c r="Q5103" s="31">
        <f t="shared" si="318"/>
        <v>46700411260190</v>
      </c>
      <c r="R5103" s="27">
        <f>COUNTIF(tratycont!S:S,'Integrantes original'!Q5103)</f>
        <v>0</v>
      </c>
      <c r="S5103" s="27">
        <f t="shared" si="319"/>
        <v>0</v>
      </c>
    </row>
    <row r="5104" spans="1:19" x14ac:dyDescent="0.15">
      <c r="A5104" s="29">
        <v>4670041</v>
      </c>
      <c r="B5104" s="29">
        <v>467004102</v>
      </c>
      <c r="C5104" s="29" t="s">
        <v>19</v>
      </c>
      <c r="D5104" s="30" t="s">
        <v>4215</v>
      </c>
      <c r="E5104" s="30" t="s">
        <v>107</v>
      </c>
      <c r="F5104" s="15">
        <v>2</v>
      </c>
      <c r="G5104" s="29">
        <v>12</v>
      </c>
      <c r="H5104" s="29">
        <v>10</v>
      </c>
      <c r="I5104" s="29">
        <v>1995</v>
      </c>
      <c r="J5104" s="15">
        <v>1</v>
      </c>
      <c r="K5104" s="15">
        <v>0</v>
      </c>
      <c r="L5104" s="15">
        <v>2</v>
      </c>
      <c r="M5104" s="15">
        <v>0</v>
      </c>
      <c r="N5104" s="27" t="e">
        <f>SUMIF(#REF!,'Integrantes original'!A4900,#REF!)</f>
        <v>#REF!</v>
      </c>
      <c r="O5104" s="27">
        <f t="shared" si="316"/>
        <v>12101995</v>
      </c>
      <c r="P5104" s="27">
        <f t="shared" si="317"/>
        <v>121019952</v>
      </c>
      <c r="Q5104" s="31">
        <f t="shared" si="318"/>
        <v>46700412121095</v>
      </c>
      <c r="R5104" s="27">
        <f>COUNTIF(tratycont!S:S,'Integrantes original'!Q5104)</f>
        <v>0</v>
      </c>
      <c r="S5104" s="27">
        <f t="shared" si="319"/>
        <v>0</v>
      </c>
    </row>
    <row r="5105" spans="1:19" x14ac:dyDescent="0.15">
      <c r="A5105" s="29">
        <v>4670041</v>
      </c>
      <c r="B5105" s="29">
        <v>467004103</v>
      </c>
      <c r="C5105" s="29" t="s">
        <v>22</v>
      </c>
      <c r="D5105" s="30" t="s">
        <v>4216</v>
      </c>
      <c r="E5105" s="30" t="s">
        <v>4217</v>
      </c>
      <c r="F5105" s="15">
        <v>1</v>
      </c>
      <c r="G5105" s="29">
        <v>19</v>
      </c>
      <c r="H5105" s="29">
        <v>4</v>
      </c>
      <c r="I5105" s="29">
        <v>2018</v>
      </c>
      <c r="J5105" s="15">
        <v>2</v>
      </c>
      <c r="K5105" s="15">
        <v>2</v>
      </c>
      <c r="L5105" s="15">
        <v>0</v>
      </c>
      <c r="M5105" s="15">
        <v>0</v>
      </c>
      <c r="N5105" s="27" t="e">
        <f>SUMIF(#REF!,'Integrantes original'!A4901,#REF!)</f>
        <v>#REF!</v>
      </c>
      <c r="O5105" s="27">
        <f t="shared" si="316"/>
        <v>19042018</v>
      </c>
      <c r="P5105" s="27">
        <f t="shared" si="317"/>
        <v>190420181</v>
      </c>
      <c r="Q5105" s="31">
        <f t="shared" si="318"/>
        <v>46700411190418</v>
      </c>
      <c r="R5105" s="27">
        <f>COUNTIF(tratycont!S:S,'Integrantes original'!Q5105)</f>
        <v>1</v>
      </c>
      <c r="S5105" s="27">
        <f t="shared" si="319"/>
        <v>1</v>
      </c>
    </row>
    <row r="5106" spans="1:19" x14ac:dyDescent="0.15">
      <c r="A5106" s="29">
        <v>4670051</v>
      </c>
      <c r="B5106" s="29">
        <v>467005101</v>
      </c>
      <c r="C5106" s="29" t="s">
        <v>16</v>
      </c>
      <c r="D5106" s="30" t="s">
        <v>214</v>
      </c>
      <c r="E5106" s="30" t="s">
        <v>4218</v>
      </c>
      <c r="F5106" s="15">
        <v>1</v>
      </c>
      <c r="G5106" s="29">
        <v>14</v>
      </c>
      <c r="H5106" s="29">
        <v>7</v>
      </c>
      <c r="I5106" s="29">
        <v>1963</v>
      </c>
      <c r="J5106" s="15">
        <v>-1</v>
      </c>
      <c r="K5106" s="15">
        <v>-1</v>
      </c>
      <c r="L5106" s="15">
        <v>0</v>
      </c>
      <c r="M5106" s="15">
        <v>0</v>
      </c>
      <c r="N5106" s="27" t="e">
        <f>SUMIF(#REF!,'Integrantes original'!A4902,#REF!)</f>
        <v>#REF!</v>
      </c>
      <c r="O5106" s="27">
        <f t="shared" si="316"/>
        <v>14071963</v>
      </c>
      <c r="P5106" s="27">
        <f t="shared" si="317"/>
        <v>140719631</v>
      </c>
      <c r="Q5106" s="31">
        <f t="shared" si="318"/>
        <v>46700511140763</v>
      </c>
      <c r="R5106" s="27">
        <f>COUNTIF(tratycont!S:S,'Integrantes original'!Q5106)</f>
        <v>0</v>
      </c>
      <c r="S5106" s="27">
        <f t="shared" si="319"/>
        <v>0</v>
      </c>
    </row>
    <row r="5107" spans="1:19" x14ac:dyDescent="0.15">
      <c r="A5107" s="29">
        <v>4670051</v>
      </c>
      <c r="B5107" s="29">
        <v>467005102</v>
      </c>
      <c r="C5107" s="29" t="s">
        <v>19</v>
      </c>
      <c r="D5107" s="30" t="s">
        <v>4219</v>
      </c>
      <c r="E5107" s="30" t="s">
        <v>4220</v>
      </c>
      <c r="F5107" s="15">
        <v>2</v>
      </c>
      <c r="G5107" s="29">
        <v>17</v>
      </c>
      <c r="H5107" s="29">
        <v>2</v>
      </c>
      <c r="I5107" s="29">
        <v>1964</v>
      </c>
      <c r="J5107" s="15">
        <v>-1</v>
      </c>
      <c r="K5107" s="15">
        <v>-1</v>
      </c>
      <c r="L5107" s="15">
        <v>0</v>
      </c>
      <c r="M5107" s="15">
        <v>0</v>
      </c>
      <c r="N5107" s="27" t="e">
        <f>SUMIF(#REF!,'Integrantes original'!A4903,#REF!)</f>
        <v>#REF!</v>
      </c>
      <c r="O5107" s="27">
        <f t="shared" si="316"/>
        <v>17021964</v>
      </c>
      <c r="P5107" s="27">
        <f t="shared" si="317"/>
        <v>170219642</v>
      </c>
      <c r="Q5107" s="31">
        <f t="shared" si="318"/>
        <v>46700512170264</v>
      </c>
      <c r="R5107" s="27">
        <f>COUNTIF(tratycont!S:S,'Integrantes original'!Q5107)</f>
        <v>0</v>
      </c>
      <c r="S5107" s="27">
        <f t="shared" si="319"/>
        <v>0</v>
      </c>
    </row>
    <row r="5108" spans="1:19" x14ac:dyDescent="0.15">
      <c r="A5108" s="29">
        <v>4670051</v>
      </c>
      <c r="B5108" s="29">
        <v>467005103</v>
      </c>
      <c r="C5108" s="29" t="s">
        <v>22</v>
      </c>
      <c r="D5108" s="30" t="s">
        <v>4221</v>
      </c>
      <c r="E5108" s="30" t="s">
        <v>4154</v>
      </c>
      <c r="F5108" s="15">
        <v>1</v>
      </c>
      <c r="G5108" s="29">
        <v>23</v>
      </c>
      <c r="H5108" s="29">
        <v>4</v>
      </c>
      <c r="I5108" s="29">
        <v>1993</v>
      </c>
      <c r="J5108" s="15">
        <v>-1</v>
      </c>
      <c r="K5108" s="15">
        <v>-1</v>
      </c>
      <c r="L5108" s="15">
        <v>0</v>
      </c>
      <c r="M5108" s="15">
        <v>0</v>
      </c>
      <c r="N5108" s="27" t="e">
        <f>SUMIF(#REF!,'Integrantes original'!A4904,#REF!)</f>
        <v>#REF!</v>
      </c>
      <c r="O5108" s="27">
        <f t="shared" si="316"/>
        <v>23041993</v>
      </c>
      <c r="P5108" s="27">
        <f t="shared" si="317"/>
        <v>230419931</v>
      </c>
      <c r="Q5108" s="31">
        <f t="shared" si="318"/>
        <v>46700511230493</v>
      </c>
      <c r="R5108" s="27">
        <f>COUNTIF(tratycont!S:S,'Integrantes original'!Q5108)</f>
        <v>0</v>
      </c>
      <c r="S5108" s="27">
        <f t="shared" si="319"/>
        <v>0</v>
      </c>
    </row>
    <row r="5109" spans="1:19" x14ac:dyDescent="0.15">
      <c r="A5109" s="29">
        <v>4670051</v>
      </c>
      <c r="B5109" s="29">
        <v>467005104</v>
      </c>
      <c r="C5109" s="29" t="s">
        <v>25</v>
      </c>
      <c r="D5109" s="30" t="s">
        <v>4222</v>
      </c>
      <c r="E5109" s="30" t="s">
        <v>4154</v>
      </c>
      <c r="F5109" s="15">
        <v>1</v>
      </c>
      <c r="G5109" s="29">
        <v>2</v>
      </c>
      <c r="H5109" s="29">
        <v>9</v>
      </c>
      <c r="I5109" s="29">
        <v>1996</v>
      </c>
      <c r="J5109" s="15">
        <v>-1</v>
      </c>
      <c r="K5109" s="15">
        <v>-1</v>
      </c>
      <c r="L5109" s="15">
        <v>0</v>
      </c>
      <c r="M5109" s="15">
        <v>0</v>
      </c>
      <c r="N5109" s="27" t="e">
        <f>SUMIF(#REF!,'Integrantes original'!A4905,#REF!)</f>
        <v>#REF!</v>
      </c>
      <c r="O5109" s="27">
        <f t="shared" si="316"/>
        <v>2091996</v>
      </c>
      <c r="P5109" s="27">
        <f t="shared" si="317"/>
        <v>20919961</v>
      </c>
      <c r="Q5109" s="31">
        <f t="shared" si="318"/>
        <v>46700511020996</v>
      </c>
      <c r="R5109" s="27">
        <f>COUNTIF(tratycont!S:S,'Integrantes original'!Q5109)</f>
        <v>0</v>
      </c>
      <c r="S5109" s="27">
        <f t="shared" si="319"/>
        <v>0</v>
      </c>
    </row>
    <row r="5110" spans="1:19" x14ac:dyDescent="0.15">
      <c r="A5110" s="29">
        <v>4670051</v>
      </c>
      <c r="B5110" s="29">
        <v>467005105</v>
      </c>
      <c r="C5110" s="29" t="s">
        <v>27</v>
      </c>
      <c r="D5110" s="30" t="s">
        <v>4223</v>
      </c>
      <c r="E5110" s="30" t="s">
        <v>4224</v>
      </c>
      <c r="F5110" s="15">
        <v>2</v>
      </c>
      <c r="G5110" s="29">
        <v>12</v>
      </c>
      <c r="H5110" s="29">
        <v>7</v>
      </c>
      <c r="I5110" s="29">
        <v>1996</v>
      </c>
      <c r="J5110" s="15">
        <v>1</v>
      </c>
      <c r="K5110" s="15">
        <v>0</v>
      </c>
      <c r="L5110" s="15">
        <v>2</v>
      </c>
      <c r="M5110" s="15">
        <v>0</v>
      </c>
      <c r="N5110" s="27" t="e">
        <f>SUMIF(#REF!,'Integrantes original'!A4906,#REF!)</f>
        <v>#REF!</v>
      </c>
      <c r="O5110" s="27">
        <f t="shared" si="316"/>
        <v>12071996</v>
      </c>
      <c r="P5110" s="27">
        <f t="shared" si="317"/>
        <v>120719962</v>
      </c>
      <c r="Q5110" s="31">
        <f t="shared" si="318"/>
        <v>46700512120796</v>
      </c>
      <c r="R5110" s="27">
        <f>COUNTIF(tratycont!S:S,'Integrantes original'!Q5110)</f>
        <v>0</v>
      </c>
      <c r="S5110" s="27">
        <f t="shared" si="319"/>
        <v>0</v>
      </c>
    </row>
    <row r="5111" spans="1:19" x14ac:dyDescent="0.15">
      <c r="A5111" s="29">
        <v>4670051</v>
      </c>
      <c r="B5111" s="29">
        <v>467005106</v>
      </c>
      <c r="C5111" s="29" t="s">
        <v>30</v>
      </c>
      <c r="D5111" s="30" t="s">
        <v>4225</v>
      </c>
      <c r="E5111" s="30" t="s">
        <v>498</v>
      </c>
      <c r="F5111" s="15">
        <v>2</v>
      </c>
      <c r="G5111" s="29">
        <v>1</v>
      </c>
      <c r="H5111" s="29">
        <v>8</v>
      </c>
      <c r="I5111" s="29">
        <v>2000</v>
      </c>
      <c r="J5111" s="15">
        <v>-1</v>
      </c>
      <c r="K5111" s="15">
        <v>-1</v>
      </c>
      <c r="L5111" s="15">
        <v>0</v>
      </c>
      <c r="M5111" s="15">
        <v>0</v>
      </c>
      <c r="N5111" s="27" t="e">
        <f>SUMIF(#REF!,'Integrantes original'!A4907,#REF!)</f>
        <v>#REF!</v>
      </c>
      <c r="O5111" s="27">
        <f t="shared" si="316"/>
        <v>1082000</v>
      </c>
      <c r="P5111" s="27">
        <f t="shared" si="317"/>
        <v>10820002</v>
      </c>
      <c r="Q5111" s="31">
        <f t="shared" si="318"/>
        <v>46700512010800</v>
      </c>
      <c r="R5111" s="27">
        <f>COUNTIF(tratycont!S:S,'Integrantes original'!Q5111)</f>
        <v>0</v>
      </c>
      <c r="S5111" s="27">
        <f t="shared" si="319"/>
        <v>0</v>
      </c>
    </row>
    <row r="5112" spans="1:19" x14ac:dyDescent="0.15">
      <c r="A5112" s="29">
        <v>4670051</v>
      </c>
      <c r="B5112" s="29">
        <v>467005107</v>
      </c>
      <c r="C5112" s="29" t="s">
        <v>56</v>
      </c>
      <c r="D5112" s="30" t="s">
        <v>4226</v>
      </c>
      <c r="E5112" s="30" t="s">
        <v>4227</v>
      </c>
      <c r="F5112" s="15">
        <v>1</v>
      </c>
      <c r="G5112" s="29">
        <v>8</v>
      </c>
      <c r="H5112" s="29">
        <v>12</v>
      </c>
      <c r="I5112" s="29">
        <v>2015</v>
      </c>
      <c r="J5112" s="15">
        <v>-1</v>
      </c>
      <c r="K5112" s="15">
        <v>-1</v>
      </c>
      <c r="L5112" s="15">
        <v>0</v>
      </c>
      <c r="M5112" s="15">
        <v>0</v>
      </c>
      <c r="N5112" s="27" t="e">
        <f>SUMIF(#REF!,'Integrantes original'!A4908,#REF!)</f>
        <v>#REF!</v>
      </c>
      <c r="O5112" s="27">
        <f t="shared" si="316"/>
        <v>8122015</v>
      </c>
      <c r="P5112" s="27">
        <f t="shared" si="317"/>
        <v>81220151</v>
      </c>
      <c r="Q5112" s="31">
        <f t="shared" si="318"/>
        <v>46700511081215</v>
      </c>
      <c r="R5112" s="27">
        <f>COUNTIF(tratycont!S:S,'Integrantes original'!Q5112)</f>
        <v>0</v>
      </c>
      <c r="S5112" s="27">
        <f t="shared" si="319"/>
        <v>0</v>
      </c>
    </row>
    <row r="5113" spans="1:19" x14ac:dyDescent="0.15">
      <c r="A5113" s="29">
        <v>4670051</v>
      </c>
      <c r="B5113" s="29">
        <v>467005108</v>
      </c>
      <c r="C5113" s="29" t="s">
        <v>58</v>
      </c>
      <c r="D5113" s="30" t="s">
        <v>4228</v>
      </c>
      <c r="E5113" s="30" t="s">
        <v>4229</v>
      </c>
      <c r="F5113" s="15">
        <v>1</v>
      </c>
      <c r="G5113" s="29">
        <v>10</v>
      </c>
      <c r="H5113" s="29">
        <v>3</v>
      </c>
      <c r="I5113" s="29">
        <v>2018</v>
      </c>
      <c r="J5113" s="15">
        <v>-1</v>
      </c>
      <c r="K5113" s="15">
        <v>-1</v>
      </c>
      <c r="L5113" s="15">
        <v>0</v>
      </c>
      <c r="M5113" s="15">
        <v>0</v>
      </c>
      <c r="N5113" s="27" t="e">
        <f>SUMIF(#REF!,'Integrantes original'!A4909,#REF!)</f>
        <v>#REF!</v>
      </c>
      <c r="O5113" s="27">
        <f t="shared" si="316"/>
        <v>10032018</v>
      </c>
      <c r="P5113" s="27">
        <f t="shared" si="317"/>
        <v>100320181</v>
      </c>
      <c r="Q5113" s="31">
        <f t="shared" si="318"/>
        <v>46700511100318</v>
      </c>
      <c r="R5113" s="27">
        <f>COUNTIF(tratycont!S:S,'Integrantes original'!Q5113)</f>
        <v>0</v>
      </c>
      <c r="S5113" s="27">
        <f t="shared" si="319"/>
        <v>0</v>
      </c>
    </row>
    <row r="5114" spans="1:19" x14ac:dyDescent="0.15">
      <c r="A5114" s="29">
        <v>4670051</v>
      </c>
      <c r="B5114" s="29">
        <v>467005109</v>
      </c>
      <c r="C5114" s="29" t="s">
        <v>120</v>
      </c>
      <c r="D5114" s="30" t="s">
        <v>4230</v>
      </c>
      <c r="E5114" s="30" t="s">
        <v>4227</v>
      </c>
      <c r="F5114" s="15">
        <v>2</v>
      </c>
      <c r="G5114" s="29">
        <v>11</v>
      </c>
      <c r="H5114" s="29">
        <v>8</v>
      </c>
      <c r="I5114" s="29">
        <v>2018</v>
      </c>
      <c r="J5114" s="15">
        <v>2</v>
      </c>
      <c r="K5114" s="15">
        <v>5</v>
      </c>
      <c r="L5114" s="15">
        <v>0</v>
      </c>
      <c r="M5114" s="15">
        <v>0</v>
      </c>
      <c r="N5114" s="27" t="e">
        <f>SUMIF(#REF!,'Integrantes original'!A4910,#REF!)</f>
        <v>#REF!</v>
      </c>
      <c r="O5114" s="27">
        <f t="shared" si="316"/>
        <v>11082018</v>
      </c>
      <c r="P5114" s="27">
        <f t="shared" si="317"/>
        <v>110820182</v>
      </c>
      <c r="Q5114" s="31">
        <f t="shared" si="318"/>
        <v>46700512110818</v>
      </c>
      <c r="R5114" s="27">
        <f>COUNTIF(tratycont!S:S,'Integrantes original'!Q5114)</f>
        <v>1</v>
      </c>
      <c r="S5114" s="27">
        <f t="shared" si="319"/>
        <v>1</v>
      </c>
    </row>
    <row r="5115" spans="1:19" x14ac:dyDescent="0.15">
      <c r="A5115" s="29">
        <v>4670061</v>
      </c>
      <c r="B5115" s="29">
        <v>467006101</v>
      </c>
      <c r="C5115" s="29" t="s">
        <v>16</v>
      </c>
      <c r="D5115" s="30" t="s">
        <v>3508</v>
      </c>
      <c r="E5115" s="30" t="s">
        <v>144</v>
      </c>
      <c r="F5115" s="15">
        <v>1</v>
      </c>
      <c r="G5115" s="29">
        <v>19</v>
      </c>
      <c r="H5115" s="29">
        <v>1</v>
      </c>
      <c r="I5115" s="29">
        <v>1987</v>
      </c>
      <c r="J5115" s="15">
        <v>-1</v>
      </c>
      <c r="K5115" s="15">
        <v>-1</v>
      </c>
      <c r="L5115" s="15">
        <v>0</v>
      </c>
      <c r="M5115" s="15">
        <v>0</v>
      </c>
      <c r="N5115" s="27" t="e">
        <f>SUMIF(#REF!,'Integrantes original'!A4911,#REF!)</f>
        <v>#REF!</v>
      </c>
      <c r="O5115" s="27">
        <f t="shared" si="316"/>
        <v>19011987</v>
      </c>
      <c r="P5115" s="27">
        <f t="shared" si="317"/>
        <v>190119871</v>
      </c>
      <c r="Q5115" s="31">
        <f t="shared" si="318"/>
        <v>46700611190187</v>
      </c>
      <c r="R5115" s="27">
        <f>COUNTIF(tratycont!S:S,'Integrantes original'!Q5115)</f>
        <v>0</v>
      </c>
      <c r="S5115" s="27">
        <f t="shared" si="319"/>
        <v>0</v>
      </c>
    </row>
    <row r="5116" spans="1:19" x14ac:dyDescent="0.15">
      <c r="A5116" s="29">
        <v>4670061</v>
      </c>
      <c r="B5116" s="29">
        <v>467006102</v>
      </c>
      <c r="C5116" s="29" t="s">
        <v>19</v>
      </c>
      <c r="D5116" s="30" t="s">
        <v>1003</v>
      </c>
      <c r="E5116" s="30" t="s">
        <v>51</v>
      </c>
      <c r="F5116" s="15">
        <v>2</v>
      </c>
      <c r="G5116" s="29">
        <v>19</v>
      </c>
      <c r="H5116" s="29">
        <v>6</v>
      </c>
      <c r="I5116" s="29">
        <v>1985</v>
      </c>
      <c r="J5116" s="15">
        <v>1</v>
      </c>
      <c r="K5116" s="15">
        <v>0</v>
      </c>
      <c r="L5116" s="15">
        <v>2</v>
      </c>
      <c r="M5116" s="15">
        <v>0</v>
      </c>
      <c r="N5116" s="27" t="e">
        <f>SUMIF(#REF!,'Integrantes original'!A4912,#REF!)</f>
        <v>#REF!</v>
      </c>
      <c r="O5116" s="27">
        <f t="shared" si="316"/>
        <v>19061985</v>
      </c>
      <c r="P5116" s="27">
        <f t="shared" si="317"/>
        <v>190619852</v>
      </c>
      <c r="Q5116" s="31">
        <f t="shared" si="318"/>
        <v>46700612190685</v>
      </c>
      <c r="R5116" s="27">
        <f>COUNTIF(tratycont!S:S,'Integrantes original'!Q5116)</f>
        <v>0</v>
      </c>
      <c r="S5116" s="27">
        <f t="shared" si="319"/>
        <v>0</v>
      </c>
    </row>
    <row r="5117" spans="1:19" x14ac:dyDescent="0.15">
      <c r="A5117" s="29">
        <v>4670061</v>
      </c>
      <c r="B5117" s="29">
        <v>467006103</v>
      </c>
      <c r="C5117" s="29" t="s">
        <v>22</v>
      </c>
      <c r="D5117" s="30" t="s">
        <v>4231</v>
      </c>
      <c r="E5117" s="30" t="s">
        <v>144</v>
      </c>
      <c r="F5117" s="15">
        <v>2</v>
      </c>
      <c r="G5117" s="29">
        <v>26</v>
      </c>
      <c r="H5117" s="29">
        <v>9</v>
      </c>
      <c r="I5117" s="29">
        <v>2008</v>
      </c>
      <c r="J5117" s="15">
        <v>-1</v>
      </c>
      <c r="K5117" s="15">
        <v>-1</v>
      </c>
      <c r="L5117" s="15">
        <v>0</v>
      </c>
      <c r="M5117" s="15">
        <v>0</v>
      </c>
      <c r="N5117" s="27" t="e">
        <f>SUMIF(#REF!,'Integrantes original'!A4913,#REF!)</f>
        <v>#REF!</v>
      </c>
      <c r="O5117" s="27">
        <f t="shared" si="316"/>
        <v>26092008</v>
      </c>
      <c r="P5117" s="27">
        <f t="shared" si="317"/>
        <v>260920082</v>
      </c>
      <c r="Q5117" s="31">
        <f t="shared" si="318"/>
        <v>46700612260908</v>
      </c>
      <c r="R5117" s="27">
        <f>COUNTIF(tratycont!S:S,'Integrantes original'!Q5117)</f>
        <v>0</v>
      </c>
      <c r="S5117" s="27">
        <f t="shared" si="319"/>
        <v>0</v>
      </c>
    </row>
    <row r="5118" spans="1:19" x14ac:dyDescent="0.15">
      <c r="A5118" s="29">
        <v>4670061</v>
      </c>
      <c r="B5118" s="29">
        <v>467006104</v>
      </c>
      <c r="C5118" s="29" t="s">
        <v>25</v>
      </c>
      <c r="D5118" s="30" t="s">
        <v>4232</v>
      </c>
      <c r="E5118" s="30" t="s">
        <v>144</v>
      </c>
      <c r="F5118" s="15">
        <v>1</v>
      </c>
      <c r="G5118" s="29">
        <v>3</v>
      </c>
      <c r="H5118" s="29">
        <v>9</v>
      </c>
      <c r="I5118" s="29">
        <v>2011</v>
      </c>
      <c r="J5118" s="15">
        <v>-1</v>
      </c>
      <c r="K5118" s="15">
        <v>-1</v>
      </c>
      <c r="L5118" s="15">
        <v>0</v>
      </c>
      <c r="M5118" s="15">
        <v>0</v>
      </c>
      <c r="N5118" s="27" t="e">
        <f>SUMIF(#REF!,'Integrantes original'!A4914,#REF!)</f>
        <v>#REF!</v>
      </c>
      <c r="O5118" s="27">
        <f t="shared" si="316"/>
        <v>3092011</v>
      </c>
      <c r="P5118" s="27">
        <f t="shared" si="317"/>
        <v>30920111</v>
      </c>
      <c r="Q5118" s="31">
        <f t="shared" si="318"/>
        <v>46700611030911</v>
      </c>
      <c r="R5118" s="27">
        <f>COUNTIF(tratycont!S:S,'Integrantes original'!Q5118)</f>
        <v>0</v>
      </c>
      <c r="S5118" s="27">
        <f t="shared" si="319"/>
        <v>0</v>
      </c>
    </row>
    <row r="5119" spans="1:19" x14ac:dyDescent="0.15">
      <c r="A5119" s="29">
        <v>4670061</v>
      </c>
      <c r="B5119" s="29">
        <v>467006105</v>
      </c>
      <c r="C5119" s="29" t="s">
        <v>27</v>
      </c>
      <c r="D5119" s="30" t="s">
        <v>4233</v>
      </c>
      <c r="E5119" s="30" t="s">
        <v>144</v>
      </c>
      <c r="F5119" s="15">
        <v>2</v>
      </c>
      <c r="G5119" s="29">
        <v>28</v>
      </c>
      <c r="H5119" s="29">
        <v>6</v>
      </c>
      <c r="I5119" s="29">
        <v>2014</v>
      </c>
      <c r="J5119" s="15">
        <v>-1</v>
      </c>
      <c r="K5119" s="15">
        <v>-1</v>
      </c>
      <c r="L5119" s="15">
        <v>0</v>
      </c>
      <c r="M5119" s="15">
        <v>0</v>
      </c>
      <c r="N5119" s="27" t="e">
        <f>SUMIF(#REF!,'Integrantes original'!A4915,#REF!)</f>
        <v>#REF!</v>
      </c>
      <c r="O5119" s="27">
        <f t="shared" si="316"/>
        <v>28062014</v>
      </c>
      <c r="P5119" s="27">
        <f t="shared" si="317"/>
        <v>280620142</v>
      </c>
      <c r="Q5119" s="31">
        <f t="shared" si="318"/>
        <v>46700612280614</v>
      </c>
      <c r="R5119" s="27">
        <f>COUNTIF(tratycont!S:S,'Integrantes original'!Q5119)</f>
        <v>0</v>
      </c>
      <c r="S5119" s="27">
        <f t="shared" si="319"/>
        <v>0</v>
      </c>
    </row>
    <row r="5120" spans="1:19" x14ac:dyDescent="0.15">
      <c r="A5120" s="29">
        <v>4670061</v>
      </c>
      <c r="B5120" s="29">
        <v>467006106</v>
      </c>
      <c r="C5120" s="29" t="s">
        <v>30</v>
      </c>
      <c r="D5120" s="30" t="s">
        <v>4234</v>
      </c>
      <c r="E5120" s="30" t="s">
        <v>144</v>
      </c>
      <c r="F5120" s="15">
        <v>2</v>
      </c>
      <c r="G5120" s="29">
        <v>20</v>
      </c>
      <c r="H5120" s="29">
        <v>5</v>
      </c>
      <c r="I5120" s="29">
        <v>2018</v>
      </c>
      <c r="J5120" s="15">
        <v>2</v>
      </c>
      <c r="K5120" s="15">
        <v>2</v>
      </c>
      <c r="L5120" s="15">
        <v>0</v>
      </c>
      <c r="M5120" s="15">
        <v>0</v>
      </c>
      <c r="N5120" s="27" t="e">
        <f>SUMIF(#REF!,'Integrantes original'!A4916,#REF!)</f>
        <v>#REF!</v>
      </c>
      <c r="O5120" s="27">
        <f t="shared" si="316"/>
        <v>20052018</v>
      </c>
      <c r="P5120" s="27">
        <f t="shared" si="317"/>
        <v>200520182</v>
      </c>
      <c r="Q5120" s="31">
        <f t="shared" si="318"/>
        <v>46700612200518</v>
      </c>
      <c r="R5120" s="27">
        <f>COUNTIF(tratycont!S:S,'Integrantes original'!Q5120)</f>
        <v>1</v>
      </c>
      <c r="S5120" s="27">
        <f t="shared" si="319"/>
        <v>1</v>
      </c>
    </row>
    <row r="5121" spans="1:19" x14ac:dyDescent="0.15">
      <c r="A5121" s="29">
        <v>4670061</v>
      </c>
      <c r="B5121" s="29">
        <v>467006107</v>
      </c>
      <c r="C5121" s="29" t="s">
        <v>56</v>
      </c>
      <c r="D5121" s="30" t="s">
        <v>2798</v>
      </c>
      <c r="E5121" s="30" t="s">
        <v>4235</v>
      </c>
      <c r="F5121" s="15">
        <v>2</v>
      </c>
      <c r="G5121" s="29">
        <v>17</v>
      </c>
      <c r="H5121" s="29">
        <v>4</v>
      </c>
      <c r="I5121" s="29">
        <v>1955</v>
      </c>
      <c r="J5121" s="15">
        <v>-1</v>
      </c>
      <c r="K5121" s="15">
        <v>-1</v>
      </c>
      <c r="L5121" s="15">
        <v>0</v>
      </c>
      <c r="M5121" s="15">
        <v>0</v>
      </c>
      <c r="N5121" s="27" t="e">
        <f>SUMIF(#REF!,'Integrantes original'!A4917,#REF!)</f>
        <v>#REF!</v>
      </c>
      <c r="O5121" s="27">
        <f t="shared" si="316"/>
        <v>17041955</v>
      </c>
      <c r="P5121" s="27">
        <f t="shared" si="317"/>
        <v>170419552</v>
      </c>
      <c r="Q5121" s="31">
        <f t="shared" si="318"/>
        <v>46700612170455</v>
      </c>
      <c r="R5121" s="27">
        <f>COUNTIF(tratycont!S:S,'Integrantes original'!Q5121)</f>
        <v>0</v>
      </c>
      <c r="S5121" s="27">
        <f t="shared" si="319"/>
        <v>0</v>
      </c>
    </row>
    <row r="5122" spans="1:19" x14ac:dyDescent="0.15">
      <c r="A5122" s="29">
        <v>4670071</v>
      </c>
      <c r="B5122" s="29">
        <v>467007101</v>
      </c>
      <c r="C5122" s="29" t="s">
        <v>16</v>
      </c>
      <c r="D5122" s="30" t="s">
        <v>265</v>
      </c>
      <c r="E5122" s="30" t="s">
        <v>325</v>
      </c>
      <c r="F5122" s="15">
        <v>1</v>
      </c>
      <c r="G5122" s="29">
        <v>19</v>
      </c>
      <c r="H5122" s="29">
        <v>12</v>
      </c>
      <c r="I5122" s="29">
        <v>1995</v>
      </c>
      <c r="J5122" s="15">
        <v>-1</v>
      </c>
      <c r="K5122" s="15">
        <v>-1</v>
      </c>
      <c r="L5122" s="15">
        <v>0</v>
      </c>
      <c r="M5122" s="15">
        <v>0</v>
      </c>
      <c r="N5122" s="27" t="e">
        <f>SUMIF(#REF!,'Integrantes original'!A4918,#REF!)</f>
        <v>#REF!</v>
      </c>
      <c r="O5122" s="27">
        <f t="shared" si="316"/>
        <v>19121995</v>
      </c>
      <c r="P5122" s="27">
        <f t="shared" si="317"/>
        <v>191219951</v>
      </c>
      <c r="Q5122" s="31">
        <f t="shared" si="318"/>
        <v>46700711191295</v>
      </c>
      <c r="R5122" s="27">
        <f>COUNTIF(tratycont!S:S,'Integrantes original'!Q5122)</f>
        <v>0</v>
      </c>
      <c r="S5122" s="27">
        <f t="shared" si="319"/>
        <v>0</v>
      </c>
    </row>
    <row r="5123" spans="1:19" x14ac:dyDescent="0.15">
      <c r="A5123" s="29">
        <v>4670071</v>
      </c>
      <c r="B5123" s="29">
        <v>467007102</v>
      </c>
      <c r="C5123" s="29" t="s">
        <v>19</v>
      </c>
      <c r="D5123" s="30" t="s">
        <v>530</v>
      </c>
      <c r="E5123" s="30" t="s">
        <v>144</v>
      </c>
      <c r="F5123" s="15">
        <v>2</v>
      </c>
      <c r="G5123" s="29">
        <v>25</v>
      </c>
      <c r="H5123" s="29">
        <v>7</v>
      </c>
      <c r="I5123" s="29">
        <v>1996</v>
      </c>
      <c r="J5123" s="15">
        <v>1</v>
      </c>
      <c r="K5123" s="15">
        <v>0</v>
      </c>
      <c r="L5123" s="15">
        <v>2</v>
      </c>
      <c r="M5123" s="15">
        <v>0</v>
      </c>
      <c r="N5123" s="27" t="e">
        <f>SUMIF(#REF!,'Integrantes original'!A4919,#REF!)</f>
        <v>#REF!</v>
      </c>
      <c r="O5123" s="27">
        <f t="shared" ref="O5123:O5186" si="320">(((G5123*100)+H5123)*10000)+I5123</f>
        <v>25071996</v>
      </c>
      <c r="P5123" s="27">
        <f t="shared" ref="P5123:P5186" si="321">(O5123*10)+F5123</f>
        <v>250719962</v>
      </c>
      <c r="Q5123" s="31">
        <f t="shared" ref="Q5123:Q5186" si="322">(((((((A5123*10)+F5123)*100)+G5123)*100)+H5123)*100)+RIGHT(I5123,2)</f>
        <v>46700712250796</v>
      </c>
      <c r="R5123" s="27">
        <f>COUNTIF(tratycont!S:S,'Integrantes original'!Q5123)</f>
        <v>0</v>
      </c>
      <c r="S5123" s="27">
        <f t="shared" ref="S5123:S5186" si="323">IF(J5123=2,1,0)</f>
        <v>0</v>
      </c>
    </row>
    <row r="5124" spans="1:19" x14ac:dyDescent="0.15">
      <c r="A5124" s="29">
        <v>4670071</v>
      </c>
      <c r="B5124" s="29">
        <v>467007103</v>
      </c>
      <c r="C5124" s="29" t="s">
        <v>22</v>
      </c>
      <c r="D5124" s="30" t="s">
        <v>4236</v>
      </c>
      <c r="E5124" s="30" t="s">
        <v>325</v>
      </c>
      <c r="F5124" s="15">
        <v>1</v>
      </c>
      <c r="G5124" s="29">
        <v>18</v>
      </c>
      <c r="H5124" s="29">
        <v>8</v>
      </c>
      <c r="I5124" s="29">
        <v>2018</v>
      </c>
      <c r="J5124" s="15">
        <v>2</v>
      </c>
      <c r="K5124" s="15">
        <v>2</v>
      </c>
      <c r="L5124" s="15">
        <v>0</v>
      </c>
      <c r="M5124" s="15">
        <v>0</v>
      </c>
      <c r="N5124" s="27" t="e">
        <f>SUMIF(#REF!,'Integrantes original'!A4920,#REF!)</f>
        <v>#REF!</v>
      </c>
      <c r="O5124" s="27">
        <f t="shared" si="320"/>
        <v>18082018</v>
      </c>
      <c r="P5124" s="27">
        <f t="shared" si="321"/>
        <v>180820181</v>
      </c>
      <c r="Q5124" s="31">
        <f t="shared" si="322"/>
        <v>46700711180818</v>
      </c>
      <c r="R5124" s="27">
        <f>COUNTIF(tratycont!S:S,'Integrantes original'!Q5124)</f>
        <v>1</v>
      </c>
      <c r="S5124" s="27">
        <f t="shared" si="323"/>
        <v>1</v>
      </c>
    </row>
    <row r="5125" spans="1:19" x14ac:dyDescent="0.15">
      <c r="A5125" s="29">
        <v>4670081</v>
      </c>
      <c r="B5125" s="29">
        <v>467008101</v>
      </c>
      <c r="C5125" s="29" t="s">
        <v>16</v>
      </c>
      <c r="D5125" s="30" t="s">
        <v>1782</v>
      </c>
      <c r="E5125" s="30" t="s">
        <v>4237</v>
      </c>
      <c r="F5125" s="15">
        <v>2</v>
      </c>
      <c r="G5125" s="29">
        <v>11</v>
      </c>
      <c r="H5125" s="29">
        <v>9</v>
      </c>
      <c r="I5125" s="29">
        <v>1956</v>
      </c>
      <c r="J5125" s="15">
        <v>-1</v>
      </c>
      <c r="K5125" s="15">
        <v>-1</v>
      </c>
      <c r="L5125" s="15">
        <v>0</v>
      </c>
      <c r="M5125" s="15">
        <v>0</v>
      </c>
      <c r="N5125" s="27" t="e">
        <f>SUMIF(#REF!,'Integrantes original'!A4921,#REF!)</f>
        <v>#REF!</v>
      </c>
      <c r="O5125" s="27">
        <f t="shared" si="320"/>
        <v>11091956</v>
      </c>
      <c r="P5125" s="27">
        <f t="shared" si="321"/>
        <v>110919562</v>
      </c>
      <c r="Q5125" s="31">
        <f t="shared" si="322"/>
        <v>46700812110956</v>
      </c>
      <c r="R5125" s="27">
        <f>COUNTIF(tratycont!S:S,'Integrantes original'!Q5125)</f>
        <v>0</v>
      </c>
      <c r="S5125" s="27">
        <f t="shared" si="323"/>
        <v>0</v>
      </c>
    </row>
    <row r="5126" spans="1:19" x14ac:dyDescent="0.15">
      <c r="A5126" s="29">
        <v>4670081</v>
      </c>
      <c r="B5126" s="29">
        <v>467008102</v>
      </c>
      <c r="C5126" s="29" t="s">
        <v>19</v>
      </c>
      <c r="D5126" s="30" t="s">
        <v>192</v>
      </c>
      <c r="E5126" s="30" t="s">
        <v>883</v>
      </c>
      <c r="F5126" s="15">
        <v>1</v>
      </c>
      <c r="G5126" s="29">
        <v>18</v>
      </c>
      <c r="H5126" s="29">
        <v>9</v>
      </c>
      <c r="I5126" s="29">
        <v>1935</v>
      </c>
      <c r="J5126" s="15">
        <v>-1</v>
      </c>
      <c r="K5126" s="15">
        <v>-1</v>
      </c>
      <c r="L5126" s="15">
        <v>0</v>
      </c>
      <c r="M5126" s="15">
        <v>0</v>
      </c>
      <c r="N5126" s="27" t="e">
        <f>SUMIF(#REF!,'Integrantes original'!A4922,#REF!)</f>
        <v>#REF!</v>
      </c>
      <c r="O5126" s="27">
        <f t="shared" si="320"/>
        <v>18091935</v>
      </c>
      <c r="P5126" s="27">
        <f t="shared" si="321"/>
        <v>180919351</v>
      </c>
      <c r="Q5126" s="31">
        <f t="shared" si="322"/>
        <v>46700811180935</v>
      </c>
      <c r="R5126" s="27">
        <f>COUNTIF(tratycont!S:S,'Integrantes original'!Q5126)</f>
        <v>0</v>
      </c>
      <c r="S5126" s="27">
        <f t="shared" si="323"/>
        <v>0</v>
      </c>
    </row>
    <row r="5127" spans="1:19" x14ac:dyDescent="0.15">
      <c r="A5127" s="29">
        <v>4670081</v>
      </c>
      <c r="B5127" s="29">
        <v>467008103</v>
      </c>
      <c r="C5127" s="29" t="s">
        <v>22</v>
      </c>
      <c r="D5127" s="30" t="s">
        <v>4238</v>
      </c>
      <c r="E5127" s="30" t="s">
        <v>4237</v>
      </c>
      <c r="F5127" s="15">
        <v>1</v>
      </c>
      <c r="G5127" s="29">
        <v>11</v>
      </c>
      <c r="H5127" s="29">
        <v>12</v>
      </c>
      <c r="I5127" s="29">
        <v>1988</v>
      </c>
      <c r="J5127" s="15">
        <v>-1</v>
      </c>
      <c r="K5127" s="15">
        <v>-1</v>
      </c>
      <c r="L5127" s="15">
        <v>0</v>
      </c>
      <c r="M5127" s="15">
        <v>0</v>
      </c>
      <c r="N5127" s="27" t="e">
        <f>SUMIF(#REF!,'Integrantes original'!A4923,#REF!)</f>
        <v>#REF!</v>
      </c>
      <c r="O5127" s="27">
        <f t="shared" si="320"/>
        <v>11121988</v>
      </c>
      <c r="P5127" s="27">
        <f t="shared" si="321"/>
        <v>111219881</v>
      </c>
      <c r="Q5127" s="31">
        <f t="shared" si="322"/>
        <v>46700811111288</v>
      </c>
      <c r="R5127" s="27">
        <f>COUNTIF(tratycont!S:S,'Integrantes original'!Q5127)</f>
        <v>0</v>
      </c>
      <c r="S5127" s="27">
        <f t="shared" si="323"/>
        <v>0</v>
      </c>
    </row>
    <row r="5128" spans="1:19" x14ac:dyDescent="0.15">
      <c r="A5128" s="29">
        <v>4670081</v>
      </c>
      <c r="B5128" s="29">
        <v>467008104</v>
      </c>
      <c r="C5128" s="29" t="s">
        <v>25</v>
      </c>
      <c r="D5128" s="30" t="s">
        <v>4239</v>
      </c>
      <c r="E5128" s="30" t="s">
        <v>4240</v>
      </c>
      <c r="F5128" s="15">
        <v>2</v>
      </c>
      <c r="G5128" s="29">
        <v>20</v>
      </c>
      <c r="H5128" s="29">
        <v>2</v>
      </c>
      <c r="I5128" s="29">
        <v>1993</v>
      </c>
      <c r="J5128" s="15">
        <v>1</v>
      </c>
      <c r="K5128" s="15">
        <v>0</v>
      </c>
      <c r="L5128" s="15">
        <v>2</v>
      </c>
      <c r="M5128" s="15">
        <v>0</v>
      </c>
      <c r="N5128" s="27" t="e">
        <f>SUMIF(#REF!,'Integrantes original'!A4924,#REF!)</f>
        <v>#REF!</v>
      </c>
      <c r="O5128" s="27">
        <f t="shared" si="320"/>
        <v>20021993</v>
      </c>
      <c r="P5128" s="27">
        <f t="shared" si="321"/>
        <v>200219932</v>
      </c>
      <c r="Q5128" s="31">
        <f t="shared" si="322"/>
        <v>46700812200293</v>
      </c>
      <c r="R5128" s="27">
        <f>COUNTIF(tratycont!S:S,'Integrantes original'!Q5128)</f>
        <v>0</v>
      </c>
      <c r="S5128" s="27">
        <f t="shared" si="323"/>
        <v>0</v>
      </c>
    </row>
    <row r="5129" spans="1:19" x14ac:dyDescent="0.15">
      <c r="A5129" s="29">
        <v>4670081</v>
      </c>
      <c r="B5129" s="29">
        <v>467008105</v>
      </c>
      <c r="C5129" s="29" t="s">
        <v>27</v>
      </c>
      <c r="D5129" s="30" t="s">
        <v>1909</v>
      </c>
      <c r="E5129" s="30" t="s">
        <v>4237</v>
      </c>
      <c r="F5129" s="15">
        <v>2</v>
      </c>
      <c r="G5129" s="29">
        <v>13</v>
      </c>
      <c r="H5129" s="29">
        <v>10</v>
      </c>
      <c r="I5129" s="29">
        <v>1952</v>
      </c>
      <c r="J5129" s="15">
        <v>-1</v>
      </c>
      <c r="K5129" s="15">
        <v>-1</v>
      </c>
      <c r="L5129" s="15">
        <v>0</v>
      </c>
      <c r="M5129" s="15">
        <v>0</v>
      </c>
      <c r="N5129" s="27" t="e">
        <f>SUMIF(#REF!,'Integrantes original'!A4925,#REF!)</f>
        <v>#REF!</v>
      </c>
      <c r="O5129" s="27">
        <f t="shared" si="320"/>
        <v>13101952</v>
      </c>
      <c r="P5129" s="27">
        <f t="shared" si="321"/>
        <v>131019522</v>
      </c>
      <c r="Q5129" s="31">
        <f t="shared" si="322"/>
        <v>46700812131052</v>
      </c>
      <c r="R5129" s="27">
        <f>COUNTIF(tratycont!S:S,'Integrantes original'!Q5129)</f>
        <v>0</v>
      </c>
      <c r="S5129" s="27">
        <f t="shared" si="323"/>
        <v>0</v>
      </c>
    </row>
    <row r="5130" spans="1:19" x14ac:dyDescent="0.15">
      <c r="A5130" s="29">
        <v>4670081</v>
      </c>
      <c r="B5130" s="29">
        <v>467008106</v>
      </c>
      <c r="C5130" s="29" t="s">
        <v>30</v>
      </c>
      <c r="D5130" s="30" t="s">
        <v>4241</v>
      </c>
      <c r="E5130" s="30" t="s">
        <v>4242</v>
      </c>
      <c r="F5130" s="15">
        <v>2</v>
      </c>
      <c r="G5130" s="29">
        <v>26</v>
      </c>
      <c r="H5130" s="29">
        <v>4</v>
      </c>
      <c r="I5130" s="29">
        <v>2018</v>
      </c>
      <c r="J5130" s="15">
        <v>2</v>
      </c>
      <c r="K5130" s="15">
        <v>4</v>
      </c>
      <c r="L5130" s="15">
        <v>0</v>
      </c>
      <c r="M5130" s="15">
        <v>0</v>
      </c>
      <c r="N5130" s="27" t="e">
        <f>SUMIF(#REF!,'Integrantes original'!A4926,#REF!)</f>
        <v>#REF!</v>
      </c>
      <c r="O5130" s="27">
        <f t="shared" si="320"/>
        <v>26042018</v>
      </c>
      <c r="P5130" s="27">
        <f t="shared" si="321"/>
        <v>260420182</v>
      </c>
      <c r="Q5130" s="31">
        <f t="shared" si="322"/>
        <v>46700812260418</v>
      </c>
      <c r="R5130" s="27">
        <f>COUNTIF(tratycont!S:S,'Integrantes original'!Q5130)</f>
        <v>1</v>
      </c>
      <c r="S5130" s="27">
        <f t="shared" si="323"/>
        <v>1</v>
      </c>
    </row>
    <row r="5131" spans="1:19" x14ac:dyDescent="0.15">
      <c r="A5131" s="29">
        <v>4670101</v>
      </c>
      <c r="B5131" s="29">
        <v>467010101</v>
      </c>
      <c r="C5131" s="29" t="s">
        <v>16</v>
      </c>
      <c r="D5131" s="30" t="s">
        <v>1333</v>
      </c>
      <c r="E5131" s="30" t="s">
        <v>4243</v>
      </c>
      <c r="F5131" s="15">
        <v>1</v>
      </c>
      <c r="G5131" s="29">
        <v>6</v>
      </c>
      <c r="H5131" s="29">
        <v>7</v>
      </c>
      <c r="I5131" s="29">
        <v>1972</v>
      </c>
      <c r="J5131" s="15">
        <v>-1</v>
      </c>
      <c r="K5131" s="15">
        <v>-1</v>
      </c>
      <c r="L5131" s="15">
        <v>0</v>
      </c>
      <c r="M5131" s="15">
        <v>0</v>
      </c>
      <c r="N5131" s="27" t="e">
        <f>SUMIF(#REF!,'Integrantes original'!A4927,#REF!)</f>
        <v>#REF!</v>
      </c>
      <c r="O5131" s="27">
        <f t="shared" si="320"/>
        <v>6071972</v>
      </c>
      <c r="P5131" s="27">
        <f t="shared" si="321"/>
        <v>60719721</v>
      </c>
      <c r="Q5131" s="31">
        <f t="shared" si="322"/>
        <v>46701011060772</v>
      </c>
      <c r="R5131" s="27">
        <f>COUNTIF(tratycont!S:S,'Integrantes original'!Q5131)</f>
        <v>0</v>
      </c>
      <c r="S5131" s="27">
        <f t="shared" si="323"/>
        <v>0</v>
      </c>
    </row>
    <row r="5132" spans="1:19" x14ac:dyDescent="0.15">
      <c r="A5132" s="29">
        <v>4670101</v>
      </c>
      <c r="B5132" s="29">
        <v>467010102</v>
      </c>
      <c r="C5132" s="29" t="s">
        <v>19</v>
      </c>
      <c r="D5132" s="30" t="s">
        <v>1642</v>
      </c>
      <c r="E5132" s="30" t="s">
        <v>271</v>
      </c>
      <c r="F5132" s="15">
        <v>2</v>
      </c>
      <c r="G5132" s="29">
        <v>11</v>
      </c>
      <c r="H5132" s="29">
        <v>4</v>
      </c>
      <c r="I5132" s="29">
        <v>1974</v>
      </c>
      <c r="J5132" s="15">
        <v>-1</v>
      </c>
      <c r="K5132" s="15">
        <v>-1</v>
      </c>
      <c r="L5132" s="15">
        <v>0</v>
      </c>
      <c r="M5132" s="15">
        <v>0</v>
      </c>
      <c r="N5132" s="27" t="e">
        <f>SUMIF(#REF!,'Integrantes original'!A4928,#REF!)</f>
        <v>#REF!</v>
      </c>
      <c r="O5132" s="27">
        <f t="shared" si="320"/>
        <v>11041974</v>
      </c>
      <c r="P5132" s="27">
        <f t="shared" si="321"/>
        <v>110419742</v>
      </c>
      <c r="Q5132" s="31">
        <f t="shared" si="322"/>
        <v>46701012110474</v>
      </c>
      <c r="R5132" s="27">
        <f>COUNTIF(tratycont!S:S,'Integrantes original'!Q5132)</f>
        <v>0</v>
      </c>
      <c r="S5132" s="27">
        <f t="shared" si="323"/>
        <v>0</v>
      </c>
    </row>
    <row r="5133" spans="1:19" x14ac:dyDescent="0.15">
      <c r="A5133" s="29">
        <v>4670101</v>
      </c>
      <c r="B5133" s="29">
        <v>467010103</v>
      </c>
      <c r="C5133" s="29" t="s">
        <v>22</v>
      </c>
      <c r="D5133" s="30" t="s">
        <v>4244</v>
      </c>
      <c r="E5133" s="30" t="s">
        <v>188</v>
      </c>
      <c r="F5133" s="15">
        <v>1</v>
      </c>
      <c r="G5133" s="29">
        <v>20</v>
      </c>
      <c r="H5133" s="29">
        <v>3</v>
      </c>
      <c r="I5133" s="29">
        <v>1995</v>
      </c>
      <c r="J5133" s="15">
        <v>-1</v>
      </c>
      <c r="K5133" s="15">
        <v>-1</v>
      </c>
      <c r="L5133" s="15">
        <v>0</v>
      </c>
      <c r="M5133" s="15">
        <v>0</v>
      </c>
      <c r="N5133" s="27" t="e">
        <f>SUMIF(#REF!,'Integrantes original'!A4929,#REF!)</f>
        <v>#REF!</v>
      </c>
      <c r="O5133" s="27">
        <f t="shared" si="320"/>
        <v>20031995</v>
      </c>
      <c r="P5133" s="27">
        <f t="shared" si="321"/>
        <v>200319951</v>
      </c>
      <c r="Q5133" s="31">
        <f t="shared" si="322"/>
        <v>46701011200395</v>
      </c>
      <c r="R5133" s="27">
        <f>COUNTIF(tratycont!S:S,'Integrantes original'!Q5133)</f>
        <v>0</v>
      </c>
      <c r="S5133" s="27">
        <f t="shared" si="323"/>
        <v>0</v>
      </c>
    </row>
    <row r="5134" spans="1:19" x14ac:dyDescent="0.15">
      <c r="A5134" s="29">
        <v>4670101</v>
      </c>
      <c r="B5134" s="29">
        <v>467010104</v>
      </c>
      <c r="C5134" s="29" t="s">
        <v>25</v>
      </c>
      <c r="D5134" s="30" t="s">
        <v>4245</v>
      </c>
      <c r="E5134" s="30" t="s">
        <v>188</v>
      </c>
      <c r="F5134" s="15">
        <v>2</v>
      </c>
      <c r="G5134" s="29">
        <v>5</v>
      </c>
      <c r="H5134" s="29">
        <v>3</v>
      </c>
      <c r="I5134" s="29">
        <v>1999</v>
      </c>
      <c r="J5134" s="15">
        <v>-1</v>
      </c>
      <c r="K5134" s="15">
        <v>-1</v>
      </c>
      <c r="L5134" s="15">
        <v>0</v>
      </c>
      <c r="M5134" s="15">
        <v>0</v>
      </c>
      <c r="N5134" s="27" t="e">
        <f>SUMIF(#REF!,'Integrantes original'!A4930,#REF!)</f>
        <v>#REF!</v>
      </c>
      <c r="O5134" s="27">
        <f t="shared" si="320"/>
        <v>5031999</v>
      </c>
      <c r="P5134" s="27">
        <f t="shared" si="321"/>
        <v>50319992</v>
      </c>
      <c r="Q5134" s="31">
        <f t="shared" si="322"/>
        <v>46701012050399</v>
      </c>
      <c r="R5134" s="27">
        <f>COUNTIF(tratycont!S:S,'Integrantes original'!Q5134)</f>
        <v>0</v>
      </c>
      <c r="S5134" s="27">
        <f t="shared" si="323"/>
        <v>0</v>
      </c>
    </row>
    <row r="5135" spans="1:19" x14ac:dyDescent="0.15">
      <c r="A5135" s="29">
        <v>4670101</v>
      </c>
      <c r="B5135" s="29">
        <v>467010105</v>
      </c>
      <c r="C5135" s="29" t="s">
        <v>27</v>
      </c>
      <c r="D5135" s="30" t="s">
        <v>1900</v>
      </c>
      <c r="E5135" s="30" t="s">
        <v>4246</v>
      </c>
      <c r="F5135" s="15">
        <v>2</v>
      </c>
      <c r="G5135" s="29">
        <v>11</v>
      </c>
      <c r="H5135" s="29">
        <v>12</v>
      </c>
      <c r="I5135" s="29">
        <v>1995</v>
      </c>
      <c r="J5135" s="15">
        <v>1</v>
      </c>
      <c r="K5135" s="15">
        <v>0</v>
      </c>
      <c r="L5135" s="15">
        <v>2</v>
      </c>
      <c r="M5135" s="15">
        <v>0</v>
      </c>
      <c r="N5135" s="27" t="e">
        <f>SUMIF(#REF!,'Integrantes original'!A4931,#REF!)</f>
        <v>#REF!</v>
      </c>
      <c r="O5135" s="27">
        <f t="shared" si="320"/>
        <v>11121995</v>
      </c>
      <c r="P5135" s="27">
        <f t="shared" si="321"/>
        <v>111219952</v>
      </c>
      <c r="Q5135" s="31">
        <f t="shared" si="322"/>
        <v>46701012111295</v>
      </c>
      <c r="R5135" s="27">
        <f>COUNTIF(tratycont!S:S,'Integrantes original'!Q5135)</f>
        <v>0</v>
      </c>
      <c r="S5135" s="27">
        <f t="shared" si="323"/>
        <v>0</v>
      </c>
    </row>
    <row r="5136" spans="1:19" x14ac:dyDescent="0.15">
      <c r="A5136" s="29">
        <v>4670101</v>
      </c>
      <c r="B5136" s="29">
        <v>467010106</v>
      </c>
      <c r="C5136" s="29" t="s">
        <v>30</v>
      </c>
      <c r="D5136" s="30" t="s">
        <v>4247</v>
      </c>
      <c r="E5136" s="30" t="s">
        <v>4248</v>
      </c>
      <c r="F5136" s="15">
        <v>1</v>
      </c>
      <c r="G5136" s="29">
        <v>3</v>
      </c>
      <c r="H5136" s="29">
        <v>10</v>
      </c>
      <c r="I5136" s="29">
        <v>1997</v>
      </c>
      <c r="J5136" s="15">
        <v>-1</v>
      </c>
      <c r="K5136" s="15">
        <v>-1</v>
      </c>
      <c r="L5136" s="15">
        <v>0</v>
      </c>
      <c r="M5136" s="15">
        <v>0</v>
      </c>
      <c r="N5136" s="27" t="e">
        <f>SUMIF(#REF!,'Integrantes original'!A4932,#REF!)</f>
        <v>#REF!</v>
      </c>
      <c r="O5136" s="27">
        <f t="shared" si="320"/>
        <v>3101997</v>
      </c>
      <c r="P5136" s="27">
        <f t="shared" si="321"/>
        <v>31019971</v>
      </c>
      <c r="Q5136" s="31">
        <f t="shared" si="322"/>
        <v>46701011031097</v>
      </c>
      <c r="R5136" s="27">
        <f>COUNTIF(tratycont!S:S,'Integrantes original'!Q5136)</f>
        <v>0</v>
      </c>
      <c r="S5136" s="27">
        <f t="shared" si="323"/>
        <v>0</v>
      </c>
    </row>
    <row r="5137" spans="1:19" x14ac:dyDescent="0.15">
      <c r="A5137" s="29">
        <v>4670101</v>
      </c>
      <c r="B5137" s="29">
        <v>467010107</v>
      </c>
      <c r="C5137" s="29" t="s">
        <v>56</v>
      </c>
      <c r="D5137" s="30" t="s">
        <v>4249</v>
      </c>
      <c r="E5137" s="30" t="s">
        <v>359</v>
      </c>
      <c r="F5137" s="15">
        <v>2</v>
      </c>
      <c r="G5137" s="29">
        <v>12</v>
      </c>
      <c r="H5137" s="29">
        <v>3</v>
      </c>
      <c r="I5137" s="29">
        <v>2018</v>
      </c>
      <c r="J5137" s="15">
        <v>-1</v>
      </c>
      <c r="K5137" s="15">
        <v>-1</v>
      </c>
      <c r="L5137" s="15">
        <v>0</v>
      </c>
      <c r="M5137" s="15">
        <v>0</v>
      </c>
      <c r="N5137" s="27" t="e">
        <f>SUMIF(#REF!,'Integrantes original'!A4933,#REF!)</f>
        <v>#REF!</v>
      </c>
      <c r="O5137" s="27">
        <f t="shared" si="320"/>
        <v>12032018</v>
      </c>
      <c r="P5137" s="27">
        <f t="shared" si="321"/>
        <v>120320182</v>
      </c>
      <c r="Q5137" s="31">
        <f t="shared" si="322"/>
        <v>46701012120318</v>
      </c>
      <c r="R5137" s="27">
        <f>COUNTIF(tratycont!S:S,'Integrantes original'!Q5137)</f>
        <v>0</v>
      </c>
      <c r="S5137" s="27">
        <f t="shared" si="323"/>
        <v>0</v>
      </c>
    </row>
    <row r="5138" spans="1:19" x14ac:dyDescent="0.15">
      <c r="A5138" s="29">
        <v>4670111</v>
      </c>
      <c r="B5138" s="29">
        <v>467011101</v>
      </c>
      <c r="C5138" s="29" t="s">
        <v>16</v>
      </c>
      <c r="D5138" s="30" t="s">
        <v>4250</v>
      </c>
      <c r="E5138" s="30" t="s">
        <v>4106</v>
      </c>
      <c r="F5138" s="15">
        <v>1</v>
      </c>
      <c r="G5138" s="29">
        <v>18</v>
      </c>
      <c r="H5138" s="29">
        <v>1</v>
      </c>
      <c r="I5138" s="29">
        <v>1997</v>
      </c>
      <c r="J5138" s="15">
        <v>-1</v>
      </c>
      <c r="K5138" s="15">
        <v>-1</v>
      </c>
      <c r="L5138" s="15">
        <v>0</v>
      </c>
      <c r="M5138" s="15">
        <v>0</v>
      </c>
      <c r="N5138" s="27" t="e">
        <f>SUMIF(#REF!,'Integrantes original'!A4934,#REF!)</f>
        <v>#REF!</v>
      </c>
      <c r="O5138" s="27">
        <f t="shared" si="320"/>
        <v>18011997</v>
      </c>
      <c r="P5138" s="27">
        <f t="shared" si="321"/>
        <v>180119971</v>
      </c>
      <c r="Q5138" s="31">
        <f t="shared" si="322"/>
        <v>46701111180197</v>
      </c>
      <c r="R5138" s="27">
        <f>COUNTIF(tratycont!S:S,'Integrantes original'!Q5138)</f>
        <v>0</v>
      </c>
      <c r="S5138" s="27">
        <f t="shared" si="323"/>
        <v>0</v>
      </c>
    </row>
    <row r="5139" spans="1:19" x14ac:dyDescent="0.15">
      <c r="A5139" s="29">
        <v>4670111</v>
      </c>
      <c r="B5139" s="29">
        <v>467011102</v>
      </c>
      <c r="C5139" s="29" t="s">
        <v>19</v>
      </c>
      <c r="D5139" s="30" t="s">
        <v>4251</v>
      </c>
      <c r="E5139" s="30" t="s">
        <v>809</v>
      </c>
      <c r="F5139" s="15">
        <v>2</v>
      </c>
      <c r="G5139" s="29">
        <v>26</v>
      </c>
      <c r="H5139" s="29">
        <v>11</v>
      </c>
      <c r="I5139" s="29">
        <v>1997</v>
      </c>
      <c r="J5139" s="15">
        <v>1</v>
      </c>
      <c r="K5139" s="15">
        <v>0</v>
      </c>
      <c r="L5139" s="15">
        <v>2</v>
      </c>
      <c r="M5139" s="15">
        <v>0</v>
      </c>
      <c r="N5139" s="27" t="e">
        <f>SUMIF(#REF!,'Integrantes original'!A4935,#REF!)</f>
        <v>#REF!</v>
      </c>
      <c r="O5139" s="27">
        <f t="shared" si="320"/>
        <v>26111997</v>
      </c>
      <c r="P5139" s="27">
        <f t="shared" si="321"/>
        <v>261119972</v>
      </c>
      <c r="Q5139" s="31">
        <f t="shared" si="322"/>
        <v>46701112261197</v>
      </c>
      <c r="R5139" s="27">
        <f>COUNTIF(tratycont!S:S,'Integrantes original'!Q5139)</f>
        <v>0</v>
      </c>
      <c r="S5139" s="27">
        <f t="shared" si="323"/>
        <v>0</v>
      </c>
    </row>
    <row r="5140" spans="1:19" x14ac:dyDescent="0.15">
      <c r="A5140" s="29">
        <v>4670111</v>
      </c>
      <c r="B5140" s="29">
        <v>467011103</v>
      </c>
      <c r="C5140" s="29" t="s">
        <v>22</v>
      </c>
      <c r="D5140" s="30" t="s">
        <v>4252</v>
      </c>
      <c r="E5140" s="30" t="s">
        <v>4106</v>
      </c>
      <c r="F5140" s="15">
        <v>2</v>
      </c>
      <c r="G5140" s="29">
        <v>13</v>
      </c>
      <c r="H5140" s="29">
        <v>3</v>
      </c>
      <c r="I5140" s="29">
        <v>2016</v>
      </c>
      <c r="J5140" s="15">
        <v>-1</v>
      </c>
      <c r="K5140" s="15">
        <v>-1</v>
      </c>
      <c r="L5140" s="15">
        <v>0</v>
      </c>
      <c r="M5140" s="15">
        <v>0</v>
      </c>
      <c r="N5140" s="27" t="e">
        <f>SUMIF(#REF!,'Integrantes original'!A4936,#REF!)</f>
        <v>#REF!</v>
      </c>
      <c r="O5140" s="27">
        <f t="shared" si="320"/>
        <v>13032016</v>
      </c>
      <c r="P5140" s="27">
        <f t="shared" si="321"/>
        <v>130320162</v>
      </c>
      <c r="Q5140" s="31">
        <f t="shared" si="322"/>
        <v>46701112130316</v>
      </c>
      <c r="R5140" s="27">
        <f>COUNTIF(tratycont!S:S,'Integrantes original'!Q5140)</f>
        <v>0</v>
      </c>
      <c r="S5140" s="27">
        <f t="shared" si="323"/>
        <v>0</v>
      </c>
    </row>
    <row r="5141" spans="1:19" x14ac:dyDescent="0.15">
      <c r="A5141" s="29">
        <v>4670121</v>
      </c>
      <c r="B5141" s="29">
        <v>467012101</v>
      </c>
      <c r="C5141" s="29" t="s">
        <v>16</v>
      </c>
      <c r="D5141" s="30" t="s">
        <v>1461</v>
      </c>
      <c r="E5141" s="30" t="s">
        <v>377</v>
      </c>
      <c r="F5141" s="15">
        <v>1</v>
      </c>
      <c r="G5141" s="29">
        <v>16</v>
      </c>
      <c r="H5141" s="29">
        <v>11</v>
      </c>
      <c r="I5141" s="29">
        <v>1991</v>
      </c>
      <c r="J5141" s="15">
        <v>-1</v>
      </c>
      <c r="K5141" s="15">
        <v>-1</v>
      </c>
      <c r="L5141" s="15">
        <v>0</v>
      </c>
      <c r="M5141" s="15">
        <v>0</v>
      </c>
      <c r="N5141" s="27" t="e">
        <f>SUMIF(#REF!,'Integrantes original'!A4937,#REF!)</f>
        <v>#REF!</v>
      </c>
      <c r="O5141" s="27">
        <f t="shared" si="320"/>
        <v>16111991</v>
      </c>
      <c r="P5141" s="27">
        <f t="shared" si="321"/>
        <v>161119911</v>
      </c>
      <c r="Q5141" s="31">
        <f t="shared" si="322"/>
        <v>46701211161191</v>
      </c>
      <c r="R5141" s="27">
        <f>COUNTIF(tratycont!S:S,'Integrantes original'!Q5141)</f>
        <v>0</v>
      </c>
      <c r="S5141" s="27">
        <f t="shared" si="323"/>
        <v>0</v>
      </c>
    </row>
    <row r="5142" spans="1:19" x14ac:dyDescent="0.15">
      <c r="A5142" s="29">
        <v>4670121</v>
      </c>
      <c r="B5142" s="29">
        <v>467012102</v>
      </c>
      <c r="C5142" s="29" t="s">
        <v>19</v>
      </c>
      <c r="D5142" s="30" t="s">
        <v>4253</v>
      </c>
      <c r="E5142" s="30" t="s">
        <v>371</v>
      </c>
      <c r="F5142" s="15">
        <v>2</v>
      </c>
      <c r="G5142" s="29">
        <v>25</v>
      </c>
      <c r="H5142" s="29">
        <v>3</v>
      </c>
      <c r="I5142" s="29">
        <v>1999</v>
      </c>
      <c r="J5142" s="15">
        <v>1</v>
      </c>
      <c r="K5142" s="15">
        <v>0</v>
      </c>
      <c r="L5142" s="15">
        <v>2</v>
      </c>
      <c r="M5142" s="15">
        <v>0</v>
      </c>
      <c r="N5142" s="27" t="e">
        <f>SUMIF(#REF!,'Integrantes original'!A4938,#REF!)</f>
        <v>#REF!</v>
      </c>
      <c r="O5142" s="27">
        <f t="shared" si="320"/>
        <v>25031999</v>
      </c>
      <c r="P5142" s="27">
        <f t="shared" si="321"/>
        <v>250319992</v>
      </c>
      <c r="Q5142" s="31">
        <f t="shared" si="322"/>
        <v>46701212250399</v>
      </c>
      <c r="R5142" s="27">
        <f>COUNTIF(tratycont!S:S,'Integrantes original'!Q5142)</f>
        <v>0</v>
      </c>
      <c r="S5142" s="27">
        <f t="shared" si="323"/>
        <v>0</v>
      </c>
    </row>
    <row r="5143" spans="1:19" x14ac:dyDescent="0.15">
      <c r="A5143" s="29">
        <v>4670121</v>
      </c>
      <c r="B5143" s="29">
        <v>467012103</v>
      </c>
      <c r="C5143" s="29" t="s">
        <v>22</v>
      </c>
      <c r="D5143" s="30" t="s">
        <v>4254</v>
      </c>
      <c r="E5143" s="30" t="s">
        <v>377</v>
      </c>
      <c r="F5143" s="15">
        <v>1</v>
      </c>
      <c r="G5143" s="29">
        <v>3</v>
      </c>
      <c r="H5143" s="29">
        <v>8</v>
      </c>
      <c r="I5143" s="29">
        <v>2015</v>
      </c>
      <c r="J5143" s="15">
        <v>-1</v>
      </c>
      <c r="K5143" s="15">
        <v>-1</v>
      </c>
      <c r="L5143" s="15">
        <v>0</v>
      </c>
      <c r="M5143" s="15">
        <v>0</v>
      </c>
      <c r="N5143" s="27" t="e">
        <f>SUMIF(#REF!,'Integrantes original'!A4939,#REF!)</f>
        <v>#REF!</v>
      </c>
      <c r="O5143" s="27">
        <f t="shared" si="320"/>
        <v>3082015</v>
      </c>
      <c r="P5143" s="27">
        <f t="shared" si="321"/>
        <v>30820151</v>
      </c>
      <c r="Q5143" s="31">
        <f t="shared" si="322"/>
        <v>46701211030815</v>
      </c>
      <c r="R5143" s="27">
        <f>COUNTIF(tratycont!S:S,'Integrantes original'!Q5143)</f>
        <v>0</v>
      </c>
      <c r="S5143" s="27">
        <f t="shared" si="323"/>
        <v>0</v>
      </c>
    </row>
    <row r="5144" spans="1:19" x14ac:dyDescent="0.15">
      <c r="A5144" s="29">
        <v>4670121</v>
      </c>
      <c r="B5144" s="29">
        <v>467012104</v>
      </c>
      <c r="C5144" s="29" t="s">
        <v>25</v>
      </c>
      <c r="D5144" s="30" t="s">
        <v>4255</v>
      </c>
      <c r="E5144" s="30" t="s">
        <v>377</v>
      </c>
      <c r="F5144" s="15">
        <v>2</v>
      </c>
      <c r="G5144" s="29">
        <v>5</v>
      </c>
      <c r="H5144" s="29">
        <v>4</v>
      </c>
      <c r="I5144" s="29">
        <v>2017</v>
      </c>
      <c r="J5144" s="15">
        <v>2</v>
      </c>
      <c r="K5144" s="15">
        <v>2</v>
      </c>
      <c r="L5144" s="15">
        <v>0</v>
      </c>
      <c r="M5144" s="15">
        <v>0</v>
      </c>
      <c r="N5144" s="27" t="e">
        <f>SUMIF(#REF!,'Integrantes original'!A4940,#REF!)</f>
        <v>#REF!</v>
      </c>
      <c r="O5144" s="27">
        <f t="shared" si="320"/>
        <v>5042017</v>
      </c>
      <c r="P5144" s="27">
        <f t="shared" si="321"/>
        <v>50420172</v>
      </c>
      <c r="Q5144" s="31">
        <f t="shared" si="322"/>
        <v>46701212050417</v>
      </c>
      <c r="R5144" s="27">
        <f>COUNTIF(tratycont!S:S,'Integrantes original'!Q5144)</f>
        <v>0</v>
      </c>
      <c r="S5144" s="27">
        <f t="shared" si="323"/>
        <v>1</v>
      </c>
    </row>
    <row r="5145" spans="1:19" x14ac:dyDescent="0.15">
      <c r="A5145" s="29">
        <v>4670121</v>
      </c>
      <c r="B5145" s="29">
        <v>467012105</v>
      </c>
      <c r="C5145" s="29" t="s">
        <v>27</v>
      </c>
      <c r="D5145" s="30" t="s">
        <v>4256</v>
      </c>
      <c r="E5145" s="30" t="s">
        <v>377</v>
      </c>
      <c r="F5145" s="15">
        <v>1</v>
      </c>
      <c r="G5145" s="29">
        <v>24</v>
      </c>
      <c r="H5145" s="29">
        <v>9</v>
      </c>
      <c r="I5145" s="29">
        <v>2018</v>
      </c>
      <c r="J5145" s="15">
        <v>2</v>
      </c>
      <c r="K5145" s="15">
        <v>2</v>
      </c>
      <c r="L5145" s="15">
        <v>0</v>
      </c>
      <c r="M5145" s="15">
        <v>0</v>
      </c>
      <c r="N5145" s="27" t="e">
        <f>SUMIF(#REF!,'Integrantes original'!A4941,#REF!)</f>
        <v>#REF!</v>
      </c>
      <c r="O5145" s="27">
        <f t="shared" si="320"/>
        <v>24092018</v>
      </c>
      <c r="P5145" s="27">
        <f t="shared" si="321"/>
        <v>240920181</v>
      </c>
      <c r="Q5145" s="31">
        <f t="shared" si="322"/>
        <v>46701211240918</v>
      </c>
      <c r="R5145" s="27">
        <f>COUNTIF(tratycont!S:S,'Integrantes original'!Q5145)</f>
        <v>1</v>
      </c>
      <c r="S5145" s="27">
        <f t="shared" si="323"/>
        <v>1</v>
      </c>
    </row>
    <row r="5146" spans="1:19" x14ac:dyDescent="0.15">
      <c r="A5146" s="29">
        <v>4670131</v>
      </c>
      <c r="B5146" s="29">
        <v>467013101</v>
      </c>
      <c r="C5146" s="29" t="s">
        <v>16</v>
      </c>
      <c r="D5146" s="30" t="s">
        <v>4257</v>
      </c>
      <c r="E5146" s="30" t="s">
        <v>4258</v>
      </c>
      <c r="F5146" s="15">
        <v>2</v>
      </c>
      <c r="G5146" s="29">
        <v>6</v>
      </c>
      <c r="H5146" s="29">
        <v>10</v>
      </c>
      <c r="I5146" s="29">
        <v>1968</v>
      </c>
      <c r="J5146" s="15">
        <v>-1</v>
      </c>
      <c r="K5146" s="15">
        <v>-1</v>
      </c>
      <c r="L5146" s="15">
        <v>0</v>
      </c>
      <c r="M5146" s="15">
        <v>0</v>
      </c>
      <c r="N5146" s="27" t="e">
        <f>SUMIF(#REF!,'Integrantes original'!A4942,#REF!)</f>
        <v>#REF!</v>
      </c>
      <c r="O5146" s="27">
        <f t="shared" si="320"/>
        <v>6101968</v>
      </c>
      <c r="P5146" s="27">
        <f t="shared" si="321"/>
        <v>61019682</v>
      </c>
      <c r="Q5146" s="31">
        <f t="shared" si="322"/>
        <v>46701312061068</v>
      </c>
      <c r="R5146" s="27">
        <f>COUNTIF(tratycont!S:S,'Integrantes original'!Q5146)</f>
        <v>0</v>
      </c>
      <c r="S5146" s="27">
        <f t="shared" si="323"/>
        <v>0</v>
      </c>
    </row>
    <row r="5147" spans="1:19" x14ac:dyDescent="0.15">
      <c r="A5147" s="29">
        <v>4670131</v>
      </c>
      <c r="B5147" s="29">
        <v>467013102</v>
      </c>
      <c r="C5147" s="29" t="s">
        <v>19</v>
      </c>
      <c r="D5147" s="30" t="s">
        <v>4259</v>
      </c>
      <c r="E5147" s="30" t="s">
        <v>657</v>
      </c>
      <c r="F5147" s="15">
        <v>1</v>
      </c>
      <c r="G5147" s="29">
        <v>24</v>
      </c>
      <c r="H5147" s="29">
        <v>1</v>
      </c>
      <c r="I5147" s="29">
        <v>1994</v>
      </c>
      <c r="J5147" s="15">
        <v>-1</v>
      </c>
      <c r="K5147" s="15">
        <v>-1</v>
      </c>
      <c r="L5147" s="15">
        <v>0</v>
      </c>
      <c r="M5147" s="15">
        <v>0</v>
      </c>
      <c r="N5147" s="27" t="e">
        <f>SUMIF(#REF!,'Integrantes original'!A4943,#REF!)</f>
        <v>#REF!</v>
      </c>
      <c r="O5147" s="27">
        <f t="shared" si="320"/>
        <v>24011994</v>
      </c>
      <c r="P5147" s="27">
        <f t="shared" si="321"/>
        <v>240119941</v>
      </c>
      <c r="Q5147" s="31">
        <f t="shared" si="322"/>
        <v>46701311240194</v>
      </c>
      <c r="R5147" s="27">
        <f>COUNTIF(tratycont!S:S,'Integrantes original'!Q5147)</f>
        <v>0</v>
      </c>
      <c r="S5147" s="27">
        <f t="shared" si="323"/>
        <v>0</v>
      </c>
    </row>
    <row r="5148" spans="1:19" x14ac:dyDescent="0.15">
      <c r="A5148" s="29">
        <v>4670131</v>
      </c>
      <c r="B5148" s="29">
        <v>467013103</v>
      </c>
      <c r="C5148" s="29" t="s">
        <v>22</v>
      </c>
      <c r="D5148" s="30" t="s">
        <v>4260</v>
      </c>
      <c r="E5148" s="30" t="s">
        <v>51</v>
      </c>
      <c r="F5148" s="15">
        <v>2</v>
      </c>
      <c r="G5148" s="29">
        <v>4</v>
      </c>
      <c r="H5148" s="29">
        <v>5</v>
      </c>
      <c r="I5148" s="29">
        <v>2003</v>
      </c>
      <c r="J5148" s="15">
        <v>-1</v>
      </c>
      <c r="K5148" s="15">
        <v>-1</v>
      </c>
      <c r="L5148" s="15">
        <v>0</v>
      </c>
      <c r="M5148" s="15">
        <v>0</v>
      </c>
      <c r="N5148" s="27" t="e">
        <f>SUMIF(#REF!,'Integrantes original'!A4944,#REF!)</f>
        <v>#REF!</v>
      </c>
      <c r="O5148" s="27">
        <f t="shared" si="320"/>
        <v>4052003</v>
      </c>
      <c r="P5148" s="27">
        <f t="shared" si="321"/>
        <v>40520032</v>
      </c>
      <c r="Q5148" s="31">
        <f t="shared" si="322"/>
        <v>46701312040503</v>
      </c>
      <c r="R5148" s="27">
        <f>COUNTIF(tratycont!S:S,'Integrantes original'!Q5148)</f>
        <v>0</v>
      </c>
      <c r="S5148" s="27">
        <f t="shared" si="323"/>
        <v>0</v>
      </c>
    </row>
    <row r="5149" spans="1:19" x14ac:dyDescent="0.15">
      <c r="A5149" s="29">
        <v>4670131</v>
      </c>
      <c r="B5149" s="29">
        <v>467013104</v>
      </c>
      <c r="C5149" s="29" t="s">
        <v>25</v>
      </c>
      <c r="D5149" s="30" t="s">
        <v>4261</v>
      </c>
      <c r="E5149" s="30" t="s">
        <v>657</v>
      </c>
      <c r="F5149" s="15">
        <v>1</v>
      </c>
      <c r="G5149" s="29">
        <v>14</v>
      </c>
      <c r="H5149" s="29">
        <v>2</v>
      </c>
      <c r="I5149" s="29">
        <v>2005</v>
      </c>
      <c r="J5149" s="15">
        <v>-1</v>
      </c>
      <c r="K5149" s="15">
        <v>-1</v>
      </c>
      <c r="L5149" s="15">
        <v>0</v>
      </c>
      <c r="M5149" s="15">
        <v>0</v>
      </c>
      <c r="N5149" s="27" t="e">
        <f>SUMIF(#REF!,'Integrantes original'!A4945,#REF!)</f>
        <v>#REF!</v>
      </c>
      <c r="O5149" s="27">
        <f t="shared" si="320"/>
        <v>14022005</v>
      </c>
      <c r="P5149" s="27">
        <f t="shared" si="321"/>
        <v>140220051</v>
      </c>
      <c r="Q5149" s="31">
        <f t="shared" si="322"/>
        <v>46701311140205</v>
      </c>
      <c r="R5149" s="27">
        <f>COUNTIF(tratycont!S:S,'Integrantes original'!Q5149)</f>
        <v>0</v>
      </c>
      <c r="S5149" s="27">
        <f t="shared" si="323"/>
        <v>0</v>
      </c>
    </row>
    <row r="5150" spans="1:19" x14ac:dyDescent="0.15">
      <c r="A5150" s="29">
        <v>4670131</v>
      </c>
      <c r="B5150" s="29">
        <v>467013105</v>
      </c>
      <c r="C5150" s="29" t="s">
        <v>27</v>
      </c>
      <c r="D5150" s="30" t="s">
        <v>4262</v>
      </c>
      <c r="E5150" s="30" t="s">
        <v>51</v>
      </c>
      <c r="F5150" s="15">
        <v>1</v>
      </c>
      <c r="G5150" s="29">
        <v>18</v>
      </c>
      <c r="H5150" s="29">
        <v>6</v>
      </c>
      <c r="I5150" s="29">
        <v>2011</v>
      </c>
      <c r="J5150" s="15">
        <v>-1</v>
      </c>
      <c r="K5150" s="15">
        <v>-1</v>
      </c>
      <c r="L5150" s="15">
        <v>0</v>
      </c>
      <c r="M5150" s="15">
        <v>0</v>
      </c>
      <c r="N5150" s="27" t="e">
        <f>SUMIF(#REF!,'Integrantes original'!A4946,#REF!)</f>
        <v>#REF!</v>
      </c>
      <c r="O5150" s="27">
        <f t="shared" si="320"/>
        <v>18062011</v>
      </c>
      <c r="P5150" s="27">
        <f t="shared" si="321"/>
        <v>180620111</v>
      </c>
      <c r="Q5150" s="31">
        <f t="shared" si="322"/>
        <v>46701311180611</v>
      </c>
      <c r="R5150" s="27">
        <f>COUNTIF(tratycont!S:S,'Integrantes original'!Q5150)</f>
        <v>0</v>
      </c>
      <c r="S5150" s="27">
        <f t="shared" si="323"/>
        <v>0</v>
      </c>
    </row>
    <row r="5151" spans="1:19" x14ac:dyDescent="0.15">
      <c r="A5151" s="29">
        <v>4670131</v>
      </c>
      <c r="B5151" s="29">
        <v>467013106</v>
      </c>
      <c r="C5151" s="29" t="s">
        <v>30</v>
      </c>
      <c r="D5151" s="30" t="s">
        <v>4263</v>
      </c>
      <c r="E5151" s="30" t="s">
        <v>657</v>
      </c>
      <c r="F5151" s="15">
        <v>2</v>
      </c>
      <c r="G5151" s="29">
        <v>21</v>
      </c>
      <c r="H5151" s="29">
        <v>1</v>
      </c>
      <c r="I5151" s="29">
        <v>1990</v>
      </c>
      <c r="J5151" s="15">
        <v>-1</v>
      </c>
      <c r="K5151" s="15">
        <v>-1</v>
      </c>
      <c r="L5151" s="15">
        <v>0</v>
      </c>
      <c r="M5151" s="15">
        <v>0</v>
      </c>
      <c r="N5151" s="27" t="e">
        <f>SUMIF(#REF!,'Integrantes original'!A4947,#REF!)</f>
        <v>#REF!</v>
      </c>
      <c r="O5151" s="27">
        <f t="shared" si="320"/>
        <v>21011990</v>
      </c>
      <c r="P5151" s="27">
        <f t="shared" si="321"/>
        <v>210119902</v>
      </c>
      <c r="Q5151" s="31">
        <f t="shared" si="322"/>
        <v>46701312210190</v>
      </c>
      <c r="R5151" s="27">
        <f>COUNTIF(tratycont!S:S,'Integrantes original'!Q5151)</f>
        <v>0</v>
      </c>
      <c r="S5151" s="27">
        <f t="shared" si="323"/>
        <v>0</v>
      </c>
    </row>
    <row r="5152" spans="1:19" x14ac:dyDescent="0.15">
      <c r="A5152" s="29">
        <v>4670131</v>
      </c>
      <c r="B5152" s="29">
        <v>467013107</v>
      </c>
      <c r="C5152" s="29" t="s">
        <v>56</v>
      </c>
      <c r="D5152" s="30" t="s">
        <v>4264</v>
      </c>
      <c r="E5152" s="30" t="s">
        <v>657</v>
      </c>
      <c r="F5152" s="15">
        <v>2</v>
      </c>
      <c r="G5152" s="29">
        <v>22</v>
      </c>
      <c r="H5152" s="29">
        <v>12</v>
      </c>
      <c r="I5152" s="29">
        <v>1996</v>
      </c>
      <c r="J5152" s="15">
        <v>1</v>
      </c>
      <c r="K5152" s="15">
        <v>0</v>
      </c>
      <c r="L5152" s="15">
        <v>2</v>
      </c>
      <c r="M5152" s="15">
        <v>0</v>
      </c>
      <c r="N5152" s="27" t="e">
        <f>SUMIF(#REF!,'Integrantes original'!A4948,#REF!)</f>
        <v>#REF!</v>
      </c>
      <c r="O5152" s="27">
        <f t="shared" si="320"/>
        <v>22121996</v>
      </c>
      <c r="P5152" s="27">
        <f t="shared" si="321"/>
        <v>221219962</v>
      </c>
      <c r="Q5152" s="31">
        <f t="shared" si="322"/>
        <v>46701312221296</v>
      </c>
      <c r="R5152" s="27">
        <f>COUNTIF(tratycont!S:S,'Integrantes original'!Q5152)</f>
        <v>0</v>
      </c>
      <c r="S5152" s="27">
        <f t="shared" si="323"/>
        <v>0</v>
      </c>
    </row>
    <row r="5153" spans="1:19" x14ac:dyDescent="0.15">
      <c r="A5153" s="29">
        <v>4670131</v>
      </c>
      <c r="B5153" s="29">
        <v>467013108</v>
      </c>
      <c r="C5153" s="29" t="s">
        <v>58</v>
      </c>
      <c r="D5153" s="30" t="s">
        <v>4265</v>
      </c>
      <c r="E5153" s="30" t="s">
        <v>3054</v>
      </c>
      <c r="F5153" s="15">
        <v>1</v>
      </c>
      <c r="G5153" s="29">
        <v>18</v>
      </c>
      <c r="H5153" s="29">
        <v>6</v>
      </c>
      <c r="I5153" s="29">
        <v>1989</v>
      </c>
      <c r="J5153" s="15">
        <v>-1</v>
      </c>
      <c r="K5153" s="15">
        <v>-1</v>
      </c>
      <c r="L5153" s="15">
        <v>0</v>
      </c>
      <c r="M5153" s="15">
        <v>0</v>
      </c>
      <c r="N5153" s="27" t="e">
        <f>SUMIF(#REF!,'Integrantes original'!A4949,#REF!)</f>
        <v>#REF!</v>
      </c>
      <c r="O5153" s="27">
        <f t="shared" si="320"/>
        <v>18061989</v>
      </c>
      <c r="P5153" s="27">
        <f t="shared" si="321"/>
        <v>180619891</v>
      </c>
      <c r="Q5153" s="31">
        <f t="shared" si="322"/>
        <v>46701311180689</v>
      </c>
      <c r="R5153" s="27">
        <f>COUNTIF(tratycont!S:S,'Integrantes original'!Q5153)</f>
        <v>0</v>
      </c>
      <c r="S5153" s="27">
        <f t="shared" si="323"/>
        <v>0</v>
      </c>
    </row>
    <row r="5154" spans="1:19" x14ac:dyDescent="0.15">
      <c r="A5154" s="29">
        <v>4670131</v>
      </c>
      <c r="B5154" s="29">
        <v>467013109</v>
      </c>
      <c r="C5154" s="29" t="s">
        <v>120</v>
      </c>
      <c r="D5154" s="30" t="s">
        <v>4266</v>
      </c>
      <c r="E5154" s="30" t="s">
        <v>4267</v>
      </c>
      <c r="F5154" s="15">
        <v>1</v>
      </c>
      <c r="G5154" s="29">
        <v>19</v>
      </c>
      <c r="H5154" s="29">
        <v>4</v>
      </c>
      <c r="I5154" s="29">
        <v>2013</v>
      </c>
      <c r="J5154" s="15">
        <v>-1</v>
      </c>
      <c r="K5154" s="15">
        <v>-1</v>
      </c>
      <c r="L5154" s="15">
        <v>0</v>
      </c>
      <c r="M5154" s="15">
        <v>0</v>
      </c>
      <c r="N5154" s="27" t="e">
        <f>SUMIF(#REF!,'Integrantes original'!A4950,#REF!)</f>
        <v>#REF!</v>
      </c>
      <c r="O5154" s="27">
        <f t="shared" si="320"/>
        <v>19042013</v>
      </c>
      <c r="P5154" s="27">
        <f t="shared" si="321"/>
        <v>190420131</v>
      </c>
      <c r="Q5154" s="31">
        <f t="shared" si="322"/>
        <v>46701311190413</v>
      </c>
      <c r="R5154" s="27">
        <f>COUNTIF(tratycont!S:S,'Integrantes original'!Q5154)</f>
        <v>0</v>
      </c>
      <c r="S5154" s="27">
        <f t="shared" si="323"/>
        <v>0</v>
      </c>
    </row>
    <row r="5155" spans="1:19" x14ac:dyDescent="0.15">
      <c r="A5155" s="29">
        <v>4670131</v>
      </c>
      <c r="B5155" s="29">
        <v>467013110</v>
      </c>
      <c r="C5155" s="29" t="s">
        <v>123</v>
      </c>
      <c r="D5155" s="30" t="s">
        <v>1742</v>
      </c>
      <c r="E5155" s="30" t="s">
        <v>4267</v>
      </c>
      <c r="F5155" s="15">
        <v>2</v>
      </c>
      <c r="G5155" s="29">
        <v>31</v>
      </c>
      <c r="H5155" s="29">
        <v>7</v>
      </c>
      <c r="I5155" s="29">
        <v>2016</v>
      </c>
      <c r="J5155" s="15">
        <v>-1</v>
      </c>
      <c r="K5155" s="15">
        <v>-1</v>
      </c>
      <c r="L5155" s="15">
        <v>0</v>
      </c>
      <c r="M5155" s="15">
        <v>0</v>
      </c>
      <c r="N5155" s="27" t="e">
        <f>SUMIF(#REF!,'Integrantes original'!A4951,#REF!)</f>
        <v>#REF!</v>
      </c>
      <c r="O5155" s="27">
        <f t="shared" si="320"/>
        <v>31072016</v>
      </c>
      <c r="P5155" s="27">
        <f t="shared" si="321"/>
        <v>310720162</v>
      </c>
      <c r="Q5155" s="31">
        <f t="shared" si="322"/>
        <v>46701312310716</v>
      </c>
      <c r="R5155" s="27">
        <f>COUNTIF(tratycont!S:S,'Integrantes original'!Q5155)</f>
        <v>0</v>
      </c>
      <c r="S5155" s="27">
        <f t="shared" si="323"/>
        <v>0</v>
      </c>
    </row>
    <row r="5156" spans="1:19" x14ac:dyDescent="0.15">
      <c r="A5156" s="29">
        <v>4670141</v>
      </c>
      <c r="B5156" s="29">
        <v>467014101</v>
      </c>
      <c r="C5156" s="29" t="s">
        <v>16</v>
      </c>
      <c r="D5156" s="30" t="s">
        <v>4268</v>
      </c>
      <c r="E5156" s="30" t="s">
        <v>4269</v>
      </c>
      <c r="F5156" s="15">
        <v>2</v>
      </c>
      <c r="G5156" s="29">
        <v>26</v>
      </c>
      <c r="H5156" s="29">
        <v>7</v>
      </c>
      <c r="I5156" s="29">
        <v>1977</v>
      </c>
      <c r="J5156" s="15">
        <v>-1</v>
      </c>
      <c r="K5156" s="15">
        <v>-1</v>
      </c>
      <c r="L5156" s="15">
        <v>0</v>
      </c>
      <c r="M5156" s="15">
        <v>0</v>
      </c>
      <c r="N5156" s="27" t="e">
        <f>SUMIF(#REF!,'Integrantes original'!A4952,#REF!)</f>
        <v>#REF!</v>
      </c>
      <c r="O5156" s="27">
        <f t="shared" si="320"/>
        <v>26071977</v>
      </c>
      <c r="P5156" s="27">
        <f t="shared" si="321"/>
        <v>260719772</v>
      </c>
      <c r="Q5156" s="31">
        <f t="shared" si="322"/>
        <v>46701412260777</v>
      </c>
      <c r="R5156" s="27">
        <f>COUNTIF(tratycont!S:S,'Integrantes original'!Q5156)</f>
        <v>0</v>
      </c>
      <c r="S5156" s="27">
        <f t="shared" si="323"/>
        <v>0</v>
      </c>
    </row>
    <row r="5157" spans="1:19" x14ac:dyDescent="0.15">
      <c r="A5157" s="29">
        <v>4670141</v>
      </c>
      <c r="B5157" s="29">
        <v>467014102</v>
      </c>
      <c r="C5157" s="29" t="s">
        <v>19</v>
      </c>
      <c r="D5157" s="30" t="s">
        <v>4270</v>
      </c>
      <c r="E5157" s="30" t="s">
        <v>456</v>
      </c>
      <c r="F5157" s="15">
        <v>2</v>
      </c>
      <c r="G5157" s="29">
        <v>11</v>
      </c>
      <c r="H5157" s="29">
        <v>6</v>
      </c>
      <c r="I5157" s="29">
        <v>2001</v>
      </c>
      <c r="J5157" s="15">
        <v>-1</v>
      </c>
      <c r="K5157" s="15">
        <v>-1</v>
      </c>
      <c r="L5157" s="15">
        <v>0</v>
      </c>
      <c r="M5157" s="15">
        <v>0</v>
      </c>
      <c r="N5157" s="27" t="e">
        <f>SUMIF(#REF!,'Integrantes original'!A4953,#REF!)</f>
        <v>#REF!</v>
      </c>
      <c r="O5157" s="27">
        <f t="shared" si="320"/>
        <v>11062001</v>
      </c>
      <c r="P5157" s="27">
        <f t="shared" si="321"/>
        <v>110620012</v>
      </c>
      <c r="Q5157" s="31">
        <f t="shared" si="322"/>
        <v>46701412110601</v>
      </c>
      <c r="R5157" s="27">
        <f>COUNTIF(tratycont!S:S,'Integrantes original'!Q5157)</f>
        <v>0</v>
      </c>
      <c r="S5157" s="27">
        <f t="shared" si="323"/>
        <v>0</v>
      </c>
    </row>
    <row r="5158" spans="1:19" x14ac:dyDescent="0.15">
      <c r="A5158" s="29">
        <v>4670141</v>
      </c>
      <c r="B5158" s="29">
        <v>467014103</v>
      </c>
      <c r="C5158" s="29" t="s">
        <v>22</v>
      </c>
      <c r="D5158" s="30" t="s">
        <v>830</v>
      </c>
      <c r="E5158" s="30" t="s">
        <v>456</v>
      </c>
      <c r="F5158" s="15">
        <v>1</v>
      </c>
      <c r="G5158" s="29">
        <v>7</v>
      </c>
      <c r="H5158" s="29">
        <v>8</v>
      </c>
      <c r="I5158" s="29">
        <v>2006</v>
      </c>
      <c r="J5158" s="15">
        <v>-1</v>
      </c>
      <c r="K5158" s="15">
        <v>-1</v>
      </c>
      <c r="L5158" s="15">
        <v>0</v>
      </c>
      <c r="M5158" s="15">
        <v>0</v>
      </c>
      <c r="N5158" s="27" t="e">
        <f>SUMIF(#REF!,'Integrantes original'!A4954,#REF!)</f>
        <v>#REF!</v>
      </c>
      <c r="O5158" s="27">
        <f t="shared" si="320"/>
        <v>7082006</v>
      </c>
      <c r="P5158" s="27">
        <f t="shared" si="321"/>
        <v>70820061</v>
      </c>
      <c r="Q5158" s="31">
        <f t="shared" si="322"/>
        <v>46701411070806</v>
      </c>
      <c r="R5158" s="27">
        <f>COUNTIF(tratycont!S:S,'Integrantes original'!Q5158)</f>
        <v>0</v>
      </c>
      <c r="S5158" s="27">
        <f t="shared" si="323"/>
        <v>0</v>
      </c>
    </row>
    <row r="5159" spans="1:19" x14ac:dyDescent="0.15">
      <c r="A5159" s="29">
        <v>4670141</v>
      </c>
      <c r="B5159" s="29">
        <v>467014104</v>
      </c>
      <c r="C5159" s="29" t="s">
        <v>25</v>
      </c>
      <c r="D5159" s="30" t="s">
        <v>4271</v>
      </c>
      <c r="E5159" s="30" t="s">
        <v>456</v>
      </c>
      <c r="F5159" s="15">
        <v>1</v>
      </c>
      <c r="G5159" s="29">
        <v>11</v>
      </c>
      <c r="H5159" s="29">
        <v>10</v>
      </c>
      <c r="I5159" s="29">
        <v>1996</v>
      </c>
      <c r="J5159" s="15">
        <v>-1</v>
      </c>
      <c r="K5159" s="15">
        <v>-1</v>
      </c>
      <c r="L5159" s="15">
        <v>0</v>
      </c>
      <c r="M5159" s="15">
        <v>0</v>
      </c>
      <c r="N5159" s="27" t="e">
        <f>SUMIF(#REF!,'Integrantes original'!A4955,#REF!)</f>
        <v>#REF!</v>
      </c>
      <c r="O5159" s="27">
        <f t="shared" si="320"/>
        <v>11101996</v>
      </c>
      <c r="P5159" s="27">
        <f t="shared" si="321"/>
        <v>111019961</v>
      </c>
      <c r="Q5159" s="31">
        <f t="shared" si="322"/>
        <v>46701411111096</v>
      </c>
      <c r="R5159" s="27">
        <f>COUNTIF(tratycont!S:S,'Integrantes original'!Q5159)</f>
        <v>0</v>
      </c>
      <c r="S5159" s="27">
        <f t="shared" si="323"/>
        <v>0</v>
      </c>
    </row>
    <row r="5160" spans="1:19" x14ac:dyDescent="0.15">
      <c r="A5160" s="29">
        <v>4670141</v>
      </c>
      <c r="B5160" s="29">
        <v>467014105</v>
      </c>
      <c r="C5160" s="29" t="s">
        <v>27</v>
      </c>
      <c r="D5160" s="30" t="s">
        <v>3550</v>
      </c>
      <c r="E5160" s="30" t="s">
        <v>657</v>
      </c>
      <c r="F5160" s="15">
        <v>2</v>
      </c>
      <c r="G5160" s="29">
        <v>29</v>
      </c>
      <c r="H5160" s="29">
        <v>1</v>
      </c>
      <c r="I5160" s="29">
        <v>1999</v>
      </c>
      <c r="J5160" s="15">
        <v>1</v>
      </c>
      <c r="K5160" s="15">
        <v>0</v>
      </c>
      <c r="L5160" s="15">
        <v>2</v>
      </c>
      <c r="M5160" s="15">
        <v>0</v>
      </c>
      <c r="N5160" s="27" t="e">
        <f>SUMIF(#REF!,'Integrantes original'!A4956,#REF!)</f>
        <v>#REF!</v>
      </c>
      <c r="O5160" s="27">
        <f t="shared" si="320"/>
        <v>29011999</v>
      </c>
      <c r="P5160" s="27">
        <f t="shared" si="321"/>
        <v>290119992</v>
      </c>
      <c r="Q5160" s="31">
        <f t="shared" si="322"/>
        <v>46701412290199</v>
      </c>
      <c r="R5160" s="27">
        <f>COUNTIF(tratycont!S:S,'Integrantes original'!Q5160)</f>
        <v>0</v>
      </c>
      <c r="S5160" s="27">
        <f t="shared" si="323"/>
        <v>0</v>
      </c>
    </row>
    <row r="5161" spans="1:19" x14ac:dyDescent="0.15">
      <c r="A5161" s="29">
        <v>4670141</v>
      </c>
      <c r="B5161" s="29">
        <v>467014106</v>
      </c>
      <c r="C5161" s="29" t="s">
        <v>30</v>
      </c>
      <c r="D5161" s="30" t="s">
        <v>4272</v>
      </c>
      <c r="E5161" s="30" t="s">
        <v>4118</v>
      </c>
      <c r="F5161" s="15">
        <v>1</v>
      </c>
      <c r="G5161" s="29">
        <v>31</v>
      </c>
      <c r="H5161" s="29">
        <v>1</v>
      </c>
      <c r="I5161" s="29">
        <v>2015</v>
      </c>
      <c r="J5161" s="15">
        <v>-1</v>
      </c>
      <c r="K5161" s="15">
        <v>-1</v>
      </c>
      <c r="L5161" s="15">
        <v>0</v>
      </c>
      <c r="M5161" s="15">
        <v>0</v>
      </c>
      <c r="N5161" s="27" t="e">
        <f>SUMIF(#REF!,'Integrantes original'!A4957,#REF!)</f>
        <v>#REF!</v>
      </c>
      <c r="O5161" s="27">
        <f t="shared" si="320"/>
        <v>31012015</v>
      </c>
      <c r="P5161" s="27">
        <f t="shared" si="321"/>
        <v>310120151</v>
      </c>
      <c r="Q5161" s="31">
        <f t="shared" si="322"/>
        <v>46701411310115</v>
      </c>
      <c r="R5161" s="27">
        <f>COUNTIF(tratycont!S:S,'Integrantes original'!Q5161)</f>
        <v>0</v>
      </c>
      <c r="S5161" s="27">
        <f t="shared" si="323"/>
        <v>0</v>
      </c>
    </row>
    <row r="5162" spans="1:19" x14ac:dyDescent="0.15">
      <c r="A5162" s="29">
        <v>4670141</v>
      </c>
      <c r="B5162" s="29">
        <v>467014107</v>
      </c>
      <c r="C5162" s="29" t="s">
        <v>56</v>
      </c>
      <c r="D5162" s="30" t="s">
        <v>4273</v>
      </c>
      <c r="E5162" s="30" t="s">
        <v>4118</v>
      </c>
      <c r="F5162" s="15">
        <v>2</v>
      </c>
      <c r="G5162" s="29">
        <v>26</v>
      </c>
      <c r="H5162" s="29">
        <v>8</v>
      </c>
      <c r="I5162" s="29">
        <v>2016</v>
      </c>
      <c r="J5162" s="15">
        <v>-1</v>
      </c>
      <c r="K5162" s="15">
        <v>-1</v>
      </c>
      <c r="L5162" s="15">
        <v>0</v>
      </c>
      <c r="M5162" s="15">
        <v>0</v>
      </c>
      <c r="N5162" s="27" t="e">
        <f>SUMIF(#REF!,'Integrantes original'!A4958,#REF!)</f>
        <v>#REF!</v>
      </c>
      <c r="O5162" s="27">
        <f t="shared" si="320"/>
        <v>26082016</v>
      </c>
      <c r="P5162" s="27">
        <f t="shared" si="321"/>
        <v>260820162</v>
      </c>
      <c r="Q5162" s="31">
        <f t="shared" si="322"/>
        <v>46701412260816</v>
      </c>
      <c r="R5162" s="27">
        <f>COUNTIF(tratycont!S:S,'Integrantes original'!Q5162)</f>
        <v>0</v>
      </c>
      <c r="S5162" s="27">
        <f t="shared" si="323"/>
        <v>0</v>
      </c>
    </row>
    <row r="5163" spans="1:19" x14ac:dyDescent="0.15">
      <c r="A5163" s="29">
        <v>4670141</v>
      </c>
      <c r="B5163" s="29">
        <v>467014108</v>
      </c>
      <c r="C5163" s="29" t="s">
        <v>58</v>
      </c>
      <c r="D5163" s="30" t="s">
        <v>4274</v>
      </c>
      <c r="E5163" s="30" t="s">
        <v>4118</v>
      </c>
      <c r="F5163" s="15">
        <v>1</v>
      </c>
      <c r="G5163" s="29">
        <v>29</v>
      </c>
      <c r="H5163" s="29">
        <v>8</v>
      </c>
      <c r="I5163" s="29">
        <v>2018</v>
      </c>
      <c r="J5163" s="15">
        <v>2</v>
      </c>
      <c r="K5163" s="15">
        <v>5</v>
      </c>
      <c r="L5163" s="15">
        <v>0</v>
      </c>
      <c r="M5163" s="15">
        <v>0</v>
      </c>
      <c r="N5163" s="27" t="e">
        <f>SUMIF(#REF!,'Integrantes original'!A4959,#REF!)</f>
        <v>#REF!</v>
      </c>
      <c r="O5163" s="27">
        <f t="shared" si="320"/>
        <v>29082018</v>
      </c>
      <c r="P5163" s="27">
        <f t="shared" si="321"/>
        <v>290820181</v>
      </c>
      <c r="Q5163" s="31">
        <f t="shared" si="322"/>
        <v>46701411290818</v>
      </c>
      <c r="R5163" s="27">
        <f>COUNTIF(tratycont!S:S,'Integrantes original'!Q5163)</f>
        <v>1</v>
      </c>
      <c r="S5163" s="27">
        <f t="shared" si="323"/>
        <v>1</v>
      </c>
    </row>
    <row r="5164" spans="1:19" x14ac:dyDescent="0.15">
      <c r="A5164" s="29">
        <v>4670161</v>
      </c>
      <c r="B5164" s="29">
        <v>467016101</v>
      </c>
      <c r="C5164" s="29" t="s">
        <v>16</v>
      </c>
      <c r="D5164" s="30" t="s">
        <v>977</v>
      </c>
      <c r="E5164" s="30" t="s">
        <v>4235</v>
      </c>
      <c r="F5164" s="15">
        <v>1</v>
      </c>
      <c r="G5164" s="29">
        <v>18</v>
      </c>
      <c r="H5164" s="29">
        <v>1</v>
      </c>
      <c r="I5164" s="29">
        <v>1960</v>
      </c>
      <c r="J5164" s="15">
        <v>-1</v>
      </c>
      <c r="K5164" s="15">
        <v>-1</v>
      </c>
      <c r="L5164" s="15">
        <v>0</v>
      </c>
      <c r="M5164" s="15">
        <v>0</v>
      </c>
      <c r="N5164" s="27" t="e">
        <f>SUMIF(#REF!,'Integrantes original'!A4960,#REF!)</f>
        <v>#REF!</v>
      </c>
      <c r="O5164" s="27">
        <f t="shared" si="320"/>
        <v>18011960</v>
      </c>
      <c r="P5164" s="27">
        <f t="shared" si="321"/>
        <v>180119601</v>
      </c>
      <c r="Q5164" s="31">
        <f t="shared" si="322"/>
        <v>46701611180160</v>
      </c>
      <c r="R5164" s="27">
        <f>COUNTIF(tratycont!S:S,'Integrantes original'!Q5164)</f>
        <v>0</v>
      </c>
      <c r="S5164" s="27">
        <f t="shared" si="323"/>
        <v>0</v>
      </c>
    </row>
    <row r="5165" spans="1:19" x14ac:dyDescent="0.15">
      <c r="A5165" s="29">
        <v>4670161</v>
      </c>
      <c r="B5165" s="29">
        <v>467016102</v>
      </c>
      <c r="C5165" s="29" t="s">
        <v>19</v>
      </c>
      <c r="D5165" s="30" t="s">
        <v>4275</v>
      </c>
      <c r="E5165" s="30" t="s">
        <v>4276</v>
      </c>
      <c r="F5165" s="15">
        <v>2</v>
      </c>
      <c r="G5165" s="29">
        <v>31</v>
      </c>
      <c r="H5165" s="29">
        <v>10</v>
      </c>
      <c r="I5165" s="29">
        <v>1970</v>
      </c>
      <c r="J5165" s="15">
        <v>-1</v>
      </c>
      <c r="K5165" s="15">
        <v>-1</v>
      </c>
      <c r="L5165" s="15">
        <v>0</v>
      </c>
      <c r="M5165" s="15">
        <v>0</v>
      </c>
      <c r="N5165" s="27" t="e">
        <f>SUMIF(#REF!,'Integrantes original'!A4961,#REF!)</f>
        <v>#REF!</v>
      </c>
      <c r="O5165" s="27">
        <f t="shared" si="320"/>
        <v>31101970</v>
      </c>
      <c r="P5165" s="27">
        <f t="shared" si="321"/>
        <v>311019702</v>
      </c>
      <c r="Q5165" s="31">
        <f t="shared" si="322"/>
        <v>46701612311070</v>
      </c>
      <c r="R5165" s="27">
        <f>COUNTIF(tratycont!S:S,'Integrantes original'!Q5165)</f>
        <v>0</v>
      </c>
      <c r="S5165" s="27">
        <f t="shared" si="323"/>
        <v>0</v>
      </c>
    </row>
    <row r="5166" spans="1:19" x14ac:dyDescent="0.15">
      <c r="A5166" s="29">
        <v>4670161</v>
      </c>
      <c r="B5166" s="29">
        <v>467016103</v>
      </c>
      <c r="C5166" s="29" t="s">
        <v>22</v>
      </c>
      <c r="D5166" s="30" t="s">
        <v>4277</v>
      </c>
      <c r="E5166" s="30" t="s">
        <v>4278</v>
      </c>
      <c r="F5166" s="15">
        <v>2</v>
      </c>
      <c r="G5166" s="29">
        <v>11</v>
      </c>
      <c r="H5166" s="29">
        <v>4</v>
      </c>
      <c r="I5166" s="29">
        <v>1999</v>
      </c>
      <c r="J5166" s="15">
        <v>-1</v>
      </c>
      <c r="K5166" s="15">
        <v>-1</v>
      </c>
      <c r="L5166" s="15">
        <v>0</v>
      </c>
      <c r="M5166" s="15">
        <v>0</v>
      </c>
      <c r="N5166" s="27" t="e">
        <f>SUMIF(#REF!,'Integrantes original'!A4962,#REF!)</f>
        <v>#REF!</v>
      </c>
      <c r="O5166" s="27">
        <f t="shared" si="320"/>
        <v>11041999</v>
      </c>
      <c r="P5166" s="27">
        <f t="shared" si="321"/>
        <v>110419992</v>
      </c>
      <c r="Q5166" s="31">
        <f t="shared" si="322"/>
        <v>46701612110499</v>
      </c>
      <c r="R5166" s="27">
        <f>COUNTIF(tratycont!S:S,'Integrantes original'!Q5166)</f>
        <v>0</v>
      </c>
      <c r="S5166" s="27">
        <f t="shared" si="323"/>
        <v>0</v>
      </c>
    </row>
    <row r="5167" spans="1:19" x14ac:dyDescent="0.15">
      <c r="A5167" s="29">
        <v>4670161</v>
      </c>
      <c r="B5167" s="29">
        <v>467016104</v>
      </c>
      <c r="C5167" s="29" t="s">
        <v>25</v>
      </c>
      <c r="D5167" s="30" t="s">
        <v>4279</v>
      </c>
      <c r="E5167" s="30" t="s">
        <v>4278</v>
      </c>
      <c r="F5167" s="15">
        <v>2</v>
      </c>
      <c r="G5167" s="29">
        <v>7</v>
      </c>
      <c r="H5167" s="29">
        <v>8</v>
      </c>
      <c r="I5167" s="29">
        <v>1990</v>
      </c>
      <c r="J5167" s="15">
        <v>-1</v>
      </c>
      <c r="K5167" s="15">
        <v>-1</v>
      </c>
      <c r="L5167" s="15">
        <v>0</v>
      </c>
      <c r="M5167" s="15">
        <v>0</v>
      </c>
      <c r="N5167" s="27" t="e">
        <f>SUMIF(#REF!,'Integrantes original'!A4963,#REF!)</f>
        <v>#REF!</v>
      </c>
      <c r="O5167" s="27">
        <f t="shared" si="320"/>
        <v>7081990</v>
      </c>
      <c r="P5167" s="27">
        <f t="shared" si="321"/>
        <v>70819902</v>
      </c>
      <c r="Q5167" s="31">
        <f t="shared" si="322"/>
        <v>46701612070890</v>
      </c>
      <c r="R5167" s="27">
        <f>COUNTIF(tratycont!S:S,'Integrantes original'!Q5167)</f>
        <v>0</v>
      </c>
      <c r="S5167" s="27">
        <f t="shared" si="323"/>
        <v>0</v>
      </c>
    </row>
    <row r="5168" spans="1:19" x14ac:dyDescent="0.15">
      <c r="A5168" s="29">
        <v>4670161</v>
      </c>
      <c r="B5168" s="29">
        <v>467016105</v>
      </c>
      <c r="C5168" s="29" t="s">
        <v>27</v>
      </c>
      <c r="D5168" s="30" t="s">
        <v>4280</v>
      </c>
      <c r="E5168" s="30" t="s">
        <v>4278</v>
      </c>
      <c r="F5168" s="15">
        <v>1</v>
      </c>
      <c r="G5168" s="29">
        <v>12</v>
      </c>
      <c r="H5168" s="29">
        <v>1</v>
      </c>
      <c r="I5168" s="29">
        <v>1996</v>
      </c>
      <c r="J5168" s="15">
        <v>-1</v>
      </c>
      <c r="K5168" s="15">
        <v>-1</v>
      </c>
      <c r="L5168" s="15">
        <v>0</v>
      </c>
      <c r="M5168" s="15">
        <v>0</v>
      </c>
      <c r="N5168" s="27" t="e">
        <f>SUMIF(#REF!,'Integrantes original'!A4964,#REF!)</f>
        <v>#REF!</v>
      </c>
      <c r="O5168" s="27">
        <f t="shared" si="320"/>
        <v>12011996</v>
      </c>
      <c r="P5168" s="27">
        <f t="shared" si="321"/>
        <v>120119961</v>
      </c>
      <c r="Q5168" s="31">
        <f t="shared" si="322"/>
        <v>46701611120196</v>
      </c>
      <c r="R5168" s="27">
        <f>COUNTIF(tratycont!S:S,'Integrantes original'!Q5168)</f>
        <v>0</v>
      </c>
      <c r="S5168" s="27">
        <f t="shared" si="323"/>
        <v>0</v>
      </c>
    </row>
    <row r="5169" spans="1:19" x14ac:dyDescent="0.15">
      <c r="A5169" s="29">
        <v>4670161</v>
      </c>
      <c r="B5169" s="29">
        <v>467016106</v>
      </c>
      <c r="C5169" s="29" t="s">
        <v>30</v>
      </c>
      <c r="D5169" s="30" t="s">
        <v>4281</v>
      </c>
      <c r="E5169" s="30" t="s">
        <v>4278</v>
      </c>
      <c r="F5169" s="15">
        <v>1</v>
      </c>
      <c r="G5169" s="29">
        <v>14</v>
      </c>
      <c r="H5169" s="29">
        <v>1</v>
      </c>
      <c r="I5169" s="29">
        <v>2001</v>
      </c>
      <c r="J5169" s="15">
        <v>-1</v>
      </c>
      <c r="K5169" s="15">
        <v>-1</v>
      </c>
      <c r="L5169" s="15">
        <v>0</v>
      </c>
      <c r="M5169" s="15">
        <v>0</v>
      </c>
      <c r="N5169" s="27" t="e">
        <f>SUMIF(#REF!,'Integrantes original'!A4965,#REF!)</f>
        <v>#REF!</v>
      </c>
      <c r="O5169" s="27">
        <f t="shared" si="320"/>
        <v>14012001</v>
      </c>
      <c r="P5169" s="27">
        <f t="shared" si="321"/>
        <v>140120011</v>
      </c>
      <c r="Q5169" s="31">
        <f t="shared" si="322"/>
        <v>46701611140101</v>
      </c>
      <c r="R5169" s="27">
        <f>COUNTIF(tratycont!S:S,'Integrantes original'!Q5169)</f>
        <v>0</v>
      </c>
      <c r="S5169" s="27">
        <f t="shared" si="323"/>
        <v>0</v>
      </c>
    </row>
    <row r="5170" spans="1:19" x14ac:dyDescent="0.15">
      <c r="A5170" s="29">
        <v>4670161</v>
      </c>
      <c r="B5170" s="29">
        <v>467016107</v>
      </c>
      <c r="C5170" s="29" t="s">
        <v>56</v>
      </c>
      <c r="D5170" s="30" t="s">
        <v>4282</v>
      </c>
      <c r="E5170" s="30" t="s">
        <v>4283</v>
      </c>
      <c r="F5170" s="15">
        <v>2</v>
      </c>
      <c r="G5170" s="29">
        <v>6</v>
      </c>
      <c r="H5170" s="29">
        <v>1</v>
      </c>
      <c r="I5170" s="29">
        <v>1995</v>
      </c>
      <c r="J5170" s="15">
        <v>1</v>
      </c>
      <c r="K5170" s="15">
        <v>0</v>
      </c>
      <c r="L5170" s="15">
        <v>2</v>
      </c>
      <c r="M5170" s="15">
        <v>0</v>
      </c>
      <c r="N5170" s="27" t="e">
        <f>SUMIF(#REF!,'Integrantes original'!A4966,#REF!)</f>
        <v>#REF!</v>
      </c>
      <c r="O5170" s="27">
        <f t="shared" si="320"/>
        <v>6011995</v>
      </c>
      <c r="P5170" s="27">
        <f t="shared" si="321"/>
        <v>60119952</v>
      </c>
      <c r="Q5170" s="31">
        <f t="shared" si="322"/>
        <v>46701612060195</v>
      </c>
      <c r="R5170" s="27">
        <f>COUNTIF(tratycont!S:S,'Integrantes original'!Q5170)</f>
        <v>0</v>
      </c>
      <c r="S5170" s="27">
        <f t="shared" si="323"/>
        <v>0</v>
      </c>
    </row>
    <row r="5171" spans="1:19" x14ac:dyDescent="0.15">
      <c r="A5171" s="29">
        <v>4670161</v>
      </c>
      <c r="B5171" s="29">
        <v>467016108</v>
      </c>
      <c r="C5171" s="29" t="s">
        <v>58</v>
      </c>
      <c r="D5171" s="30" t="s">
        <v>1080</v>
      </c>
      <c r="E5171" s="30" t="s">
        <v>592</v>
      </c>
      <c r="F5171" s="15">
        <v>2</v>
      </c>
      <c r="G5171" s="29">
        <v>30</v>
      </c>
      <c r="H5171" s="29">
        <v>3</v>
      </c>
      <c r="I5171" s="29">
        <v>1998</v>
      </c>
      <c r="J5171" s="15">
        <v>1</v>
      </c>
      <c r="K5171" s="15">
        <v>0</v>
      </c>
      <c r="L5171" s="15">
        <v>0</v>
      </c>
      <c r="M5171" s="15">
        <v>0</v>
      </c>
      <c r="N5171" s="27" t="e">
        <f>SUMIF(#REF!,'Integrantes original'!A4967,#REF!)</f>
        <v>#REF!</v>
      </c>
      <c r="O5171" s="27">
        <f t="shared" si="320"/>
        <v>30031998</v>
      </c>
      <c r="P5171" s="27">
        <f t="shared" si="321"/>
        <v>300319982</v>
      </c>
      <c r="Q5171" s="31">
        <f t="shared" si="322"/>
        <v>46701612300398</v>
      </c>
      <c r="R5171" s="27">
        <f>COUNTIF(tratycont!S:S,'Integrantes original'!Q5171)</f>
        <v>0</v>
      </c>
      <c r="S5171" s="27">
        <f t="shared" si="323"/>
        <v>0</v>
      </c>
    </row>
    <row r="5172" spans="1:19" x14ac:dyDescent="0.15">
      <c r="A5172" s="29">
        <v>4670161</v>
      </c>
      <c r="B5172" s="29">
        <v>467016109</v>
      </c>
      <c r="C5172" s="29" t="s">
        <v>120</v>
      </c>
      <c r="D5172" s="30" t="s">
        <v>3004</v>
      </c>
      <c r="E5172" s="30" t="s">
        <v>4278</v>
      </c>
      <c r="F5172" s="15">
        <v>2</v>
      </c>
      <c r="G5172" s="29">
        <v>4</v>
      </c>
      <c r="H5172" s="29">
        <v>5</v>
      </c>
      <c r="I5172" s="29">
        <v>2010</v>
      </c>
      <c r="J5172" s="15">
        <v>-1</v>
      </c>
      <c r="K5172" s="15">
        <v>-1</v>
      </c>
      <c r="L5172" s="15">
        <v>0</v>
      </c>
      <c r="M5172" s="15">
        <v>0</v>
      </c>
      <c r="N5172" s="27" t="e">
        <f>SUMIF(#REF!,'Integrantes original'!A4968,#REF!)</f>
        <v>#REF!</v>
      </c>
      <c r="O5172" s="27">
        <f t="shared" si="320"/>
        <v>4052010</v>
      </c>
      <c r="P5172" s="27">
        <f t="shared" si="321"/>
        <v>40520102</v>
      </c>
      <c r="Q5172" s="31">
        <f t="shared" si="322"/>
        <v>46701612040510</v>
      </c>
      <c r="R5172" s="27">
        <f>COUNTIF(tratycont!S:S,'Integrantes original'!Q5172)</f>
        <v>0</v>
      </c>
      <c r="S5172" s="27">
        <f t="shared" si="323"/>
        <v>0</v>
      </c>
    </row>
    <row r="5173" spans="1:19" x14ac:dyDescent="0.15">
      <c r="A5173" s="29">
        <v>4670161</v>
      </c>
      <c r="B5173" s="29">
        <v>467016110</v>
      </c>
      <c r="C5173" s="29" t="s">
        <v>123</v>
      </c>
      <c r="D5173" s="30" t="s">
        <v>4284</v>
      </c>
      <c r="E5173" s="30" t="s">
        <v>4278</v>
      </c>
      <c r="F5173" s="15">
        <v>2</v>
      </c>
      <c r="G5173" s="29">
        <v>8</v>
      </c>
      <c r="H5173" s="29">
        <v>11</v>
      </c>
      <c r="I5173" s="29">
        <v>2016</v>
      </c>
      <c r="J5173" s="15">
        <v>-1</v>
      </c>
      <c r="K5173" s="15">
        <v>-1</v>
      </c>
      <c r="L5173" s="15">
        <v>0</v>
      </c>
      <c r="M5173" s="15">
        <v>0</v>
      </c>
      <c r="N5173" s="27" t="e">
        <f>SUMIF(#REF!,'Integrantes original'!A4969,#REF!)</f>
        <v>#REF!</v>
      </c>
      <c r="O5173" s="27">
        <f t="shared" si="320"/>
        <v>8112016</v>
      </c>
      <c r="P5173" s="27">
        <f t="shared" si="321"/>
        <v>81120162</v>
      </c>
      <c r="Q5173" s="31">
        <f t="shared" si="322"/>
        <v>46701612081116</v>
      </c>
      <c r="R5173" s="27">
        <f>COUNTIF(tratycont!S:S,'Integrantes original'!Q5173)</f>
        <v>0</v>
      </c>
      <c r="S5173" s="27">
        <f t="shared" si="323"/>
        <v>0</v>
      </c>
    </row>
    <row r="5174" spans="1:19" x14ac:dyDescent="0.15">
      <c r="A5174" s="29">
        <v>4670161</v>
      </c>
      <c r="B5174" s="29">
        <v>467016111</v>
      </c>
      <c r="C5174" s="29" t="s">
        <v>154</v>
      </c>
      <c r="D5174" s="30" t="s">
        <v>4285</v>
      </c>
      <c r="E5174" s="30" t="s">
        <v>4286</v>
      </c>
      <c r="F5174" s="15">
        <v>1</v>
      </c>
      <c r="G5174" s="29">
        <v>16</v>
      </c>
      <c r="H5174" s="29">
        <v>9</v>
      </c>
      <c r="I5174" s="29">
        <v>2018</v>
      </c>
      <c r="J5174" s="15">
        <v>2</v>
      </c>
      <c r="K5174" s="15">
        <v>8</v>
      </c>
      <c r="L5174" s="15">
        <v>0</v>
      </c>
      <c r="M5174" s="15">
        <v>0</v>
      </c>
      <c r="N5174" s="27" t="e">
        <f>SUMIF(#REF!,'Integrantes original'!A4970,#REF!)</f>
        <v>#REF!</v>
      </c>
      <c r="O5174" s="27">
        <f t="shared" si="320"/>
        <v>16092018</v>
      </c>
      <c r="P5174" s="27">
        <f t="shared" si="321"/>
        <v>160920181</v>
      </c>
      <c r="Q5174" s="31">
        <f t="shared" si="322"/>
        <v>46701611160918</v>
      </c>
      <c r="R5174" s="27">
        <f>COUNTIF(tratycont!S:S,'Integrantes original'!Q5174)</f>
        <v>0</v>
      </c>
      <c r="S5174" s="27">
        <f t="shared" si="323"/>
        <v>1</v>
      </c>
    </row>
    <row r="5175" spans="1:19" x14ac:dyDescent="0.15">
      <c r="A5175" s="29">
        <v>4670161</v>
      </c>
      <c r="B5175" s="29">
        <v>467016112</v>
      </c>
      <c r="C5175" s="29" t="s">
        <v>240</v>
      </c>
      <c r="D5175" s="30" t="s">
        <v>4287</v>
      </c>
      <c r="E5175" s="30" t="s">
        <v>4235</v>
      </c>
      <c r="F5175" s="15">
        <v>2</v>
      </c>
      <c r="G5175" s="29">
        <v>10</v>
      </c>
      <c r="H5175" s="29">
        <v>10</v>
      </c>
      <c r="I5175" s="29">
        <v>2018</v>
      </c>
      <c r="J5175" s="15">
        <v>2</v>
      </c>
      <c r="K5175" s="15">
        <v>7</v>
      </c>
      <c r="L5175" s="15">
        <v>0</v>
      </c>
      <c r="M5175" s="15">
        <v>0</v>
      </c>
      <c r="N5175" s="27" t="e">
        <f>SUMIF(#REF!,'Integrantes original'!A4971,#REF!)</f>
        <v>#REF!</v>
      </c>
      <c r="O5175" s="27">
        <f t="shared" si="320"/>
        <v>10102018</v>
      </c>
      <c r="P5175" s="27">
        <f t="shared" si="321"/>
        <v>101020182</v>
      </c>
      <c r="Q5175" s="31">
        <f t="shared" si="322"/>
        <v>46701612101018</v>
      </c>
      <c r="R5175" s="27">
        <f>COUNTIF(tratycont!S:S,'Integrantes original'!Q5175)</f>
        <v>1</v>
      </c>
      <c r="S5175" s="27">
        <f t="shared" si="323"/>
        <v>1</v>
      </c>
    </row>
    <row r="5176" spans="1:19" x14ac:dyDescent="0.15">
      <c r="A5176" s="29">
        <v>4670171</v>
      </c>
      <c r="B5176" s="29">
        <v>467017101</v>
      </c>
      <c r="C5176" s="29" t="s">
        <v>16</v>
      </c>
      <c r="D5176" s="30" t="s">
        <v>3861</v>
      </c>
      <c r="E5176" s="30" t="s">
        <v>263</v>
      </c>
      <c r="F5176" s="15">
        <v>1</v>
      </c>
      <c r="G5176" s="29">
        <v>20</v>
      </c>
      <c r="H5176" s="29">
        <v>4</v>
      </c>
      <c r="I5176" s="29">
        <v>1980</v>
      </c>
      <c r="J5176" s="15">
        <v>-1</v>
      </c>
      <c r="K5176" s="15">
        <v>-1</v>
      </c>
      <c r="L5176" s="15">
        <v>0</v>
      </c>
      <c r="M5176" s="15">
        <v>0</v>
      </c>
      <c r="N5176" s="27" t="e">
        <f>SUMIF(#REF!,'Integrantes original'!A4984,#REF!)</f>
        <v>#REF!</v>
      </c>
      <c r="O5176" s="27">
        <f t="shared" si="320"/>
        <v>20041980</v>
      </c>
      <c r="P5176" s="27">
        <f t="shared" si="321"/>
        <v>200419801</v>
      </c>
      <c r="Q5176" s="31">
        <f t="shared" si="322"/>
        <v>46701711200480</v>
      </c>
      <c r="R5176" s="27">
        <f>COUNTIF(tratycont!S:S,'Integrantes original'!Q5176)</f>
        <v>0</v>
      </c>
      <c r="S5176" s="27">
        <f t="shared" si="323"/>
        <v>0</v>
      </c>
    </row>
    <row r="5177" spans="1:19" x14ac:dyDescent="0.15">
      <c r="A5177" s="29">
        <v>4670171</v>
      </c>
      <c r="B5177" s="29">
        <v>467017102</v>
      </c>
      <c r="C5177" s="29" t="s">
        <v>19</v>
      </c>
      <c r="D5177" s="30" t="s">
        <v>4288</v>
      </c>
      <c r="E5177" s="30" t="s">
        <v>193</v>
      </c>
      <c r="F5177" s="15">
        <v>2</v>
      </c>
      <c r="G5177" s="29">
        <v>10</v>
      </c>
      <c r="H5177" s="29">
        <v>12</v>
      </c>
      <c r="I5177" s="29">
        <v>1990</v>
      </c>
      <c r="J5177" s="15">
        <v>1</v>
      </c>
      <c r="K5177" s="15">
        <v>0</v>
      </c>
      <c r="L5177" s="15">
        <v>2</v>
      </c>
      <c r="M5177" s="15">
        <v>0</v>
      </c>
      <c r="N5177" s="27" t="e">
        <f>SUMIF(#REF!,'Integrantes original'!A4985,#REF!)</f>
        <v>#REF!</v>
      </c>
      <c r="O5177" s="27">
        <f t="shared" si="320"/>
        <v>10121990</v>
      </c>
      <c r="P5177" s="27">
        <f t="shared" si="321"/>
        <v>101219902</v>
      </c>
      <c r="Q5177" s="31">
        <f t="shared" si="322"/>
        <v>46701712101290</v>
      </c>
      <c r="R5177" s="27">
        <f>COUNTIF(tratycont!S:S,'Integrantes original'!Q5177)</f>
        <v>0</v>
      </c>
      <c r="S5177" s="27">
        <f t="shared" si="323"/>
        <v>0</v>
      </c>
    </row>
    <row r="5178" spans="1:19" x14ac:dyDescent="0.15">
      <c r="A5178" s="29">
        <v>4670171</v>
      </c>
      <c r="B5178" s="29">
        <v>467017103</v>
      </c>
      <c r="C5178" s="29" t="s">
        <v>22</v>
      </c>
      <c r="D5178" s="30" t="s">
        <v>4289</v>
      </c>
      <c r="E5178" s="30" t="s">
        <v>263</v>
      </c>
      <c r="F5178" s="15">
        <v>2</v>
      </c>
      <c r="G5178" s="29">
        <v>4</v>
      </c>
      <c r="H5178" s="29">
        <v>1</v>
      </c>
      <c r="I5178" s="29">
        <v>2010</v>
      </c>
      <c r="J5178" s="15">
        <v>-1</v>
      </c>
      <c r="K5178" s="15">
        <v>-1</v>
      </c>
      <c r="L5178" s="15">
        <v>0</v>
      </c>
      <c r="M5178" s="15">
        <v>0</v>
      </c>
      <c r="N5178" s="27" t="e">
        <f>SUMIF(#REF!,'Integrantes original'!A4986,#REF!)</f>
        <v>#REF!</v>
      </c>
      <c r="O5178" s="27">
        <f t="shared" si="320"/>
        <v>4012010</v>
      </c>
      <c r="P5178" s="27">
        <f t="shared" si="321"/>
        <v>40120102</v>
      </c>
      <c r="Q5178" s="31">
        <f t="shared" si="322"/>
        <v>46701712040110</v>
      </c>
      <c r="R5178" s="27">
        <f>COUNTIF(tratycont!S:S,'Integrantes original'!Q5178)</f>
        <v>0</v>
      </c>
      <c r="S5178" s="27">
        <f t="shared" si="323"/>
        <v>0</v>
      </c>
    </row>
    <row r="5179" spans="1:19" x14ac:dyDescent="0.15">
      <c r="A5179" s="29">
        <v>4670171</v>
      </c>
      <c r="B5179" s="29">
        <v>467017104</v>
      </c>
      <c r="C5179" s="29" t="s">
        <v>25</v>
      </c>
      <c r="D5179" s="30" t="s">
        <v>4290</v>
      </c>
      <c r="E5179" s="30" t="s">
        <v>263</v>
      </c>
      <c r="F5179" s="15">
        <v>2</v>
      </c>
      <c r="G5179" s="29">
        <v>19</v>
      </c>
      <c r="H5179" s="29">
        <v>11</v>
      </c>
      <c r="I5179" s="29">
        <v>2015</v>
      </c>
      <c r="J5179" s="15">
        <v>-1</v>
      </c>
      <c r="K5179" s="15">
        <v>-1</v>
      </c>
      <c r="L5179" s="15">
        <v>0</v>
      </c>
      <c r="M5179" s="15">
        <v>0</v>
      </c>
      <c r="N5179" s="27" t="e">
        <f>SUMIF(#REF!,'Integrantes original'!A4987,#REF!)</f>
        <v>#REF!</v>
      </c>
      <c r="O5179" s="27">
        <f t="shared" si="320"/>
        <v>19112015</v>
      </c>
      <c r="P5179" s="27">
        <f t="shared" si="321"/>
        <v>191120152</v>
      </c>
      <c r="Q5179" s="31">
        <f t="shared" si="322"/>
        <v>46701712191115</v>
      </c>
      <c r="R5179" s="27">
        <f>COUNTIF(tratycont!S:S,'Integrantes original'!Q5179)</f>
        <v>0</v>
      </c>
      <c r="S5179" s="27">
        <f t="shared" si="323"/>
        <v>0</v>
      </c>
    </row>
    <row r="5180" spans="1:19" x14ac:dyDescent="0.15">
      <c r="A5180" s="29">
        <v>4670181</v>
      </c>
      <c r="B5180" s="29">
        <v>467018101</v>
      </c>
      <c r="C5180" s="29" t="s">
        <v>16</v>
      </c>
      <c r="D5180" s="30" t="s">
        <v>4291</v>
      </c>
      <c r="E5180" s="30" t="s">
        <v>4292</v>
      </c>
      <c r="F5180" s="15">
        <v>1</v>
      </c>
      <c r="G5180" s="29">
        <v>28</v>
      </c>
      <c r="H5180" s="29">
        <v>1</v>
      </c>
      <c r="I5180" s="29">
        <v>1981</v>
      </c>
      <c r="J5180" s="15">
        <v>-1</v>
      </c>
      <c r="K5180" s="15">
        <v>-1</v>
      </c>
      <c r="L5180" s="15">
        <v>0</v>
      </c>
      <c r="M5180" s="15">
        <v>0</v>
      </c>
      <c r="N5180" s="27" t="e">
        <f>SUMIF(#REF!,'Integrantes original'!A4988,#REF!)</f>
        <v>#REF!</v>
      </c>
      <c r="O5180" s="27">
        <f t="shared" si="320"/>
        <v>28011981</v>
      </c>
      <c r="P5180" s="27">
        <f t="shared" si="321"/>
        <v>280119811</v>
      </c>
      <c r="Q5180" s="31">
        <f t="shared" si="322"/>
        <v>46701811280181</v>
      </c>
      <c r="R5180" s="27">
        <f>COUNTIF(tratycont!S:S,'Integrantes original'!Q5180)</f>
        <v>0</v>
      </c>
      <c r="S5180" s="27">
        <f t="shared" si="323"/>
        <v>0</v>
      </c>
    </row>
    <row r="5181" spans="1:19" x14ac:dyDescent="0.15">
      <c r="A5181" s="29">
        <v>4670181</v>
      </c>
      <c r="B5181" s="29">
        <v>467018102</v>
      </c>
      <c r="C5181" s="29" t="s">
        <v>19</v>
      </c>
      <c r="D5181" s="30" t="s">
        <v>4293</v>
      </c>
      <c r="E5181" s="30" t="s">
        <v>4294</v>
      </c>
      <c r="F5181" s="15">
        <v>2</v>
      </c>
      <c r="G5181" s="29">
        <v>23</v>
      </c>
      <c r="H5181" s="29">
        <v>4</v>
      </c>
      <c r="I5181" s="29">
        <v>1984</v>
      </c>
      <c r="J5181" s="15">
        <v>-1</v>
      </c>
      <c r="K5181" s="15">
        <v>-1</v>
      </c>
      <c r="L5181" s="15">
        <v>0</v>
      </c>
      <c r="M5181" s="15">
        <v>0</v>
      </c>
      <c r="N5181" s="27" t="e">
        <f>SUMIF(#REF!,'Integrantes original'!A4989,#REF!)</f>
        <v>#REF!</v>
      </c>
      <c r="O5181" s="27">
        <f t="shared" si="320"/>
        <v>23041984</v>
      </c>
      <c r="P5181" s="27">
        <f t="shared" si="321"/>
        <v>230419842</v>
      </c>
      <c r="Q5181" s="31">
        <f t="shared" si="322"/>
        <v>46701812230484</v>
      </c>
      <c r="R5181" s="27">
        <f>COUNTIF(tratycont!S:S,'Integrantes original'!Q5181)</f>
        <v>0</v>
      </c>
      <c r="S5181" s="27">
        <f t="shared" si="323"/>
        <v>0</v>
      </c>
    </row>
    <row r="5182" spans="1:19" x14ac:dyDescent="0.15">
      <c r="A5182" s="29">
        <v>4670181</v>
      </c>
      <c r="B5182" s="29">
        <v>467018103</v>
      </c>
      <c r="C5182" s="29" t="s">
        <v>22</v>
      </c>
      <c r="D5182" s="30" t="s">
        <v>4295</v>
      </c>
      <c r="E5182" s="30" t="s">
        <v>4296</v>
      </c>
      <c r="F5182" s="15">
        <v>2</v>
      </c>
      <c r="G5182" s="29">
        <v>6</v>
      </c>
      <c r="H5182" s="29">
        <v>11</v>
      </c>
      <c r="I5182" s="29">
        <v>2001</v>
      </c>
      <c r="J5182" s="15">
        <v>-1</v>
      </c>
      <c r="K5182" s="15">
        <v>-1</v>
      </c>
      <c r="L5182" s="15">
        <v>0</v>
      </c>
      <c r="M5182" s="15">
        <v>0</v>
      </c>
      <c r="N5182" s="27" t="e">
        <f>SUMIF(#REF!,'Integrantes original'!A4990,#REF!)</f>
        <v>#REF!</v>
      </c>
      <c r="O5182" s="27">
        <f t="shared" si="320"/>
        <v>6112001</v>
      </c>
      <c r="P5182" s="27">
        <f t="shared" si="321"/>
        <v>61120012</v>
      </c>
      <c r="Q5182" s="31">
        <f t="shared" si="322"/>
        <v>46701812061101</v>
      </c>
      <c r="R5182" s="27">
        <f>COUNTIF(tratycont!S:S,'Integrantes original'!Q5182)</f>
        <v>0</v>
      </c>
      <c r="S5182" s="27">
        <f t="shared" si="323"/>
        <v>0</v>
      </c>
    </row>
    <row r="5183" spans="1:19" x14ac:dyDescent="0.15">
      <c r="A5183" s="29">
        <v>4670181</v>
      </c>
      <c r="B5183" s="29">
        <v>467018104</v>
      </c>
      <c r="C5183" s="29" t="s">
        <v>25</v>
      </c>
      <c r="D5183" s="30" t="s">
        <v>4297</v>
      </c>
      <c r="E5183" s="30" t="s">
        <v>4296</v>
      </c>
      <c r="F5183" s="15">
        <v>1</v>
      </c>
      <c r="G5183" s="29">
        <v>9</v>
      </c>
      <c r="H5183" s="29">
        <v>2</v>
      </c>
      <c r="I5183" s="29">
        <v>2004</v>
      </c>
      <c r="J5183" s="15">
        <v>-1</v>
      </c>
      <c r="K5183" s="15">
        <v>-1</v>
      </c>
      <c r="L5183" s="15">
        <v>0</v>
      </c>
      <c r="M5183" s="15">
        <v>0</v>
      </c>
      <c r="N5183" s="27" t="e">
        <f>SUMIF(#REF!,'Integrantes original'!A4991,#REF!)</f>
        <v>#REF!</v>
      </c>
      <c r="O5183" s="27">
        <f t="shared" si="320"/>
        <v>9022004</v>
      </c>
      <c r="P5183" s="27">
        <f t="shared" si="321"/>
        <v>90220041</v>
      </c>
      <c r="Q5183" s="31">
        <f t="shared" si="322"/>
        <v>46701811090204</v>
      </c>
      <c r="R5183" s="27">
        <f>COUNTIF(tratycont!S:S,'Integrantes original'!Q5183)</f>
        <v>0</v>
      </c>
      <c r="S5183" s="27">
        <f t="shared" si="323"/>
        <v>0</v>
      </c>
    </row>
    <row r="5184" spans="1:19" x14ac:dyDescent="0.15">
      <c r="A5184" s="29">
        <v>4670181</v>
      </c>
      <c r="B5184" s="29">
        <v>467018105</v>
      </c>
      <c r="C5184" s="29" t="s">
        <v>27</v>
      </c>
      <c r="D5184" s="30" t="s">
        <v>4298</v>
      </c>
      <c r="E5184" s="30" t="s">
        <v>4296</v>
      </c>
      <c r="F5184" s="15">
        <v>2</v>
      </c>
      <c r="G5184" s="29">
        <v>10</v>
      </c>
      <c r="H5184" s="29">
        <v>9</v>
      </c>
      <c r="I5184" s="29">
        <v>2005</v>
      </c>
      <c r="J5184" s="15">
        <v>-1</v>
      </c>
      <c r="K5184" s="15">
        <v>-1</v>
      </c>
      <c r="L5184" s="15">
        <v>0</v>
      </c>
      <c r="M5184" s="15">
        <v>0</v>
      </c>
      <c r="N5184" s="27" t="e">
        <f>SUMIF(#REF!,'Integrantes original'!A4992,#REF!)</f>
        <v>#REF!</v>
      </c>
      <c r="O5184" s="27">
        <f t="shared" si="320"/>
        <v>10092005</v>
      </c>
      <c r="P5184" s="27">
        <f t="shared" si="321"/>
        <v>100920052</v>
      </c>
      <c r="Q5184" s="31">
        <f t="shared" si="322"/>
        <v>46701812100905</v>
      </c>
      <c r="R5184" s="27">
        <f>COUNTIF(tratycont!S:S,'Integrantes original'!Q5184)</f>
        <v>0</v>
      </c>
      <c r="S5184" s="27">
        <f t="shared" si="323"/>
        <v>0</v>
      </c>
    </row>
    <row r="5185" spans="1:19" x14ac:dyDescent="0.15">
      <c r="A5185" s="29">
        <v>4670181</v>
      </c>
      <c r="B5185" s="29">
        <v>467018106</v>
      </c>
      <c r="C5185" s="29" t="s">
        <v>30</v>
      </c>
      <c r="D5185" s="30" t="s">
        <v>4299</v>
      </c>
      <c r="E5185" s="30" t="s">
        <v>4296</v>
      </c>
      <c r="F5185" s="15">
        <v>1</v>
      </c>
      <c r="G5185" s="29">
        <v>10</v>
      </c>
      <c r="H5185" s="29">
        <v>7</v>
      </c>
      <c r="I5185" s="29">
        <v>2007</v>
      </c>
      <c r="J5185" s="15">
        <v>-1</v>
      </c>
      <c r="K5185" s="15">
        <v>-1</v>
      </c>
      <c r="L5185" s="15">
        <v>0</v>
      </c>
      <c r="M5185" s="15">
        <v>0</v>
      </c>
      <c r="N5185" s="27" t="e">
        <f>SUMIF(#REF!,'Integrantes original'!A4993,#REF!)</f>
        <v>#REF!</v>
      </c>
      <c r="O5185" s="27">
        <f t="shared" si="320"/>
        <v>10072007</v>
      </c>
      <c r="P5185" s="27">
        <f t="shared" si="321"/>
        <v>100720071</v>
      </c>
      <c r="Q5185" s="31">
        <f t="shared" si="322"/>
        <v>46701811100707</v>
      </c>
      <c r="R5185" s="27">
        <f>COUNTIF(tratycont!S:S,'Integrantes original'!Q5185)</f>
        <v>0</v>
      </c>
      <c r="S5185" s="27">
        <f t="shared" si="323"/>
        <v>0</v>
      </c>
    </row>
    <row r="5186" spans="1:19" x14ac:dyDescent="0.15">
      <c r="A5186" s="29">
        <v>4670181</v>
      </c>
      <c r="B5186" s="29">
        <v>467018107</v>
      </c>
      <c r="C5186" s="29" t="s">
        <v>56</v>
      </c>
      <c r="D5186" s="30" t="s">
        <v>4300</v>
      </c>
      <c r="E5186" s="30" t="s">
        <v>4296</v>
      </c>
      <c r="F5186" s="15">
        <v>1</v>
      </c>
      <c r="G5186" s="29">
        <v>10</v>
      </c>
      <c r="H5186" s="29">
        <v>3</v>
      </c>
      <c r="I5186" s="29">
        <v>2000</v>
      </c>
      <c r="J5186" s="15">
        <v>-1</v>
      </c>
      <c r="K5186" s="15">
        <v>-1</v>
      </c>
      <c r="L5186" s="15">
        <v>0</v>
      </c>
      <c r="M5186" s="15">
        <v>0</v>
      </c>
      <c r="N5186" s="27" t="e">
        <f>SUMIF(#REF!,'Integrantes original'!A4994,#REF!)</f>
        <v>#REF!</v>
      </c>
      <c r="O5186" s="27">
        <f t="shared" si="320"/>
        <v>10032000</v>
      </c>
      <c r="P5186" s="27">
        <f t="shared" si="321"/>
        <v>100320001</v>
      </c>
      <c r="Q5186" s="31">
        <f t="shared" si="322"/>
        <v>46701811100300</v>
      </c>
      <c r="R5186" s="27">
        <f>COUNTIF(tratycont!S:S,'Integrantes original'!Q5186)</f>
        <v>0</v>
      </c>
      <c r="S5186" s="27">
        <f t="shared" si="323"/>
        <v>0</v>
      </c>
    </row>
    <row r="5187" spans="1:19" x14ac:dyDescent="0.15">
      <c r="A5187" s="29">
        <v>4670181</v>
      </c>
      <c r="B5187" s="29">
        <v>467018108</v>
      </c>
      <c r="C5187" s="29" t="s">
        <v>58</v>
      </c>
      <c r="D5187" s="30" t="s">
        <v>4301</v>
      </c>
      <c r="E5187" s="30" t="s">
        <v>492</v>
      </c>
      <c r="F5187" s="15">
        <v>2</v>
      </c>
      <c r="G5187" s="29">
        <v>10</v>
      </c>
      <c r="H5187" s="29">
        <v>10</v>
      </c>
      <c r="I5187" s="29">
        <v>2000</v>
      </c>
      <c r="J5187" s="15">
        <v>1</v>
      </c>
      <c r="K5187" s="15">
        <v>0</v>
      </c>
      <c r="L5187" s="15">
        <v>2</v>
      </c>
      <c r="M5187" s="15">
        <v>0</v>
      </c>
      <c r="N5187" s="27" t="e">
        <f>SUMIF(#REF!,'Integrantes original'!A4995,#REF!)</f>
        <v>#REF!</v>
      </c>
      <c r="O5187" s="27">
        <f t="shared" ref="O5187:O5250" si="324">(((G5187*100)+H5187)*10000)+I5187</f>
        <v>10102000</v>
      </c>
      <c r="P5187" s="27">
        <f t="shared" ref="P5187:P5250" si="325">(O5187*10)+F5187</f>
        <v>101020002</v>
      </c>
      <c r="Q5187" s="31">
        <f t="shared" ref="Q5187:Q5250" si="326">(((((((A5187*10)+F5187)*100)+G5187)*100)+H5187)*100)+RIGHT(I5187,2)</f>
        <v>46701812101000</v>
      </c>
      <c r="R5187" s="27">
        <f>COUNTIF(tratycont!S:S,'Integrantes original'!Q5187)</f>
        <v>0</v>
      </c>
      <c r="S5187" s="27">
        <f t="shared" ref="S5187:S5250" si="327">IF(J5187=2,1,0)</f>
        <v>0</v>
      </c>
    </row>
    <row r="5188" spans="1:19" x14ac:dyDescent="0.15">
      <c r="A5188" s="29">
        <v>4670181</v>
      </c>
      <c r="B5188" s="29">
        <v>467018109</v>
      </c>
      <c r="C5188" s="29" t="s">
        <v>120</v>
      </c>
      <c r="D5188" s="30" t="s">
        <v>4302</v>
      </c>
      <c r="E5188" s="30" t="s">
        <v>4292</v>
      </c>
      <c r="F5188" s="15">
        <v>1</v>
      </c>
      <c r="G5188" s="29">
        <v>6</v>
      </c>
      <c r="H5188" s="29">
        <v>3</v>
      </c>
      <c r="I5188" s="29">
        <v>1955</v>
      </c>
      <c r="J5188" s="15">
        <v>-1</v>
      </c>
      <c r="K5188" s="15">
        <v>-1</v>
      </c>
      <c r="L5188" s="15">
        <v>0</v>
      </c>
      <c r="M5188" s="15">
        <v>0</v>
      </c>
      <c r="N5188" s="27" t="e">
        <f>SUMIF(#REF!,'Integrantes original'!A4996,#REF!)</f>
        <v>#REF!</v>
      </c>
      <c r="O5188" s="27">
        <f t="shared" si="324"/>
        <v>6031955</v>
      </c>
      <c r="P5188" s="27">
        <f t="shared" si="325"/>
        <v>60319551</v>
      </c>
      <c r="Q5188" s="31">
        <f t="shared" si="326"/>
        <v>46701811060355</v>
      </c>
      <c r="R5188" s="27">
        <f>COUNTIF(tratycont!S:S,'Integrantes original'!Q5188)</f>
        <v>0</v>
      </c>
      <c r="S5188" s="27">
        <f t="shared" si="327"/>
        <v>0</v>
      </c>
    </row>
    <row r="5189" spans="1:19" x14ac:dyDescent="0.15">
      <c r="A5189" s="29">
        <v>4670191</v>
      </c>
      <c r="B5189" s="29">
        <v>467019101</v>
      </c>
      <c r="C5189" s="29" t="s">
        <v>16</v>
      </c>
      <c r="D5189" s="30" t="s">
        <v>3643</v>
      </c>
      <c r="E5189" s="30" t="s">
        <v>263</v>
      </c>
      <c r="F5189" s="15">
        <v>1</v>
      </c>
      <c r="G5189" s="29">
        <v>26</v>
      </c>
      <c r="H5189" s="29">
        <v>12</v>
      </c>
      <c r="I5189" s="29">
        <v>1968</v>
      </c>
      <c r="J5189" s="15">
        <v>-1</v>
      </c>
      <c r="K5189" s="15">
        <v>-1</v>
      </c>
      <c r="L5189" s="15">
        <v>0</v>
      </c>
      <c r="M5189" s="15">
        <v>0</v>
      </c>
      <c r="N5189" s="27" t="e">
        <f>SUMIF(#REF!,'Integrantes original'!A4997,#REF!)</f>
        <v>#REF!</v>
      </c>
      <c r="O5189" s="27">
        <f t="shared" si="324"/>
        <v>26121968</v>
      </c>
      <c r="P5189" s="27">
        <f t="shared" si="325"/>
        <v>261219681</v>
      </c>
      <c r="Q5189" s="31">
        <f t="shared" si="326"/>
        <v>46701911261268</v>
      </c>
      <c r="R5189" s="27">
        <f>COUNTIF(tratycont!S:S,'Integrantes original'!Q5189)</f>
        <v>0</v>
      </c>
      <c r="S5189" s="27">
        <f t="shared" si="327"/>
        <v>0</v>
      </c>
    </row>
    <row r="5190" spans="1:19" x14ac:dyDescent="0.15">
      <c r="A5190" s="29">
        <v>4670191</v>
      </c>
      <c r="B5190" s="29">
        <v>467019102</v>
      </c>
      <c r="C5190" s="29" t="s">
        <v>19</v>
      </c>
      <c r="D5190" s="30" t="s">
        <v>3848</v>
      </c>
      <c r="E5190" s="30" t="s">
        <v>4303</v>
      </c>
      <c r="F5190" s="15">
        <v>2</v>
      </c>
      <c r="G5190" s="29">
        <v>4</v>
      </c>
      <c r="H5190" s="29">
        <v>11</v>
      </c>
      <c r="I5190" s="29">
        <v>1975</v>
      </c>
      <c r="J5190" s="15">
        <v>-1</v>
      </c>
      <c r="K5190" s="15">
        <v>-1</v>
      </c>
      <c r="L5190" s="15">
        <v>0</v>
      </c>
      <c r="M5190" s="15">
        <v>0</v>
      </c>
      <c r="N5190" s="27" t="e">
        <f>SUMIF(#REF!,'Integrantes original'!A4998,#REF!)</f>
        <v>#REF!</v>
      </c>
      <c r="O5190" s="27">
        <f t="shared" si="324"/>
        <v>4111975</v>
      </c>
      <c r="P5190" s="27">
        <f t="shared" si="325"/>
        <v>41119752</v>
      </c>
      <c r="Q5190" s="31">
        <f t="shared" si="326"/>
        <v>46701912041175</v>
      </c>
      <c r="R5190" s="27">
        <f>COUNTIF(tratycont!S:S,'Integrantes original'!Q5190)</f>
        <v>0</v>
      </c>
      <c r="S5190" s="27">
        <f t="shared" si="327"/>
        <v>0</v>
      </c>
    </row>
    <row r="5191" spans="1:19" x14ac:dyDescent="0.15">
      <c r="A5191" s="29">
        <v>4670191</v>
      </c>
      <c r="B5191" s="29">
        <v>467019103</v>
      </c>
      <c r="C5191" s="29" t="s">
        <v>22</v>
      </c>
      <c r="D5191" s="30" t="s">
        <v>4304</v>
      </c>
      <c r="E5191" s="30" t="s">
        <v>4305</v>
      </c>
      <c r="F5191" s="15">
        <v>2</v>
      </c>
      <c r="G5191" s="29">
        <v>17</v>
      </c>
      <c r="H5191" s="29">
        <v>2</v>
      </c>
      <c r="I5191" s="29">
        <v>2000</v>
      </c>
      <c r="J5191" s="15">
        <v>-1</v>
      </c>
      <c r="K5191" s="15">
        <v>-1</v>
      </c>
      <c r="L5191" s="15">
        <v>0</v>
      </c>
      <c r="M5191" s="15">
        <v>0</v>
      </c>
      <c r="N5191" s="27" t="e">
        <f>SUMIF(#REF!,'Integrantes original'!A4999,#REF!)</f>
        <v>#REF!</v>
      </c>
      <c r="O5191" s="27">
        <f t="shared" si="324"/>
        <v>17022000</v>
      </c>
      <c r="P5191" s="27">
        <f t="shared" si="325"/>
        <v>170220002</v>
      </c>
      <c r="Q5191" s="31">
        <f t="shared" si="326"/>
        <v>46701912170200</v>
      </c>
      <c r="R5191" s="27">
        <f>COUNTIF(tratycont!S:S,'Integrantes original'!Q5191)</f>
        <v>0</v>
      </c>
      <c r="S5191" s="27">
        <f t="shared" si="327"/>
        <v>0</v>
      </c>
    </row>
    <row r="5192" spans="1:19" x14ac:dyDescent="0.15">
      <c r="A5192" s="29">
        <v>4670191</v>
      </c>
      <c r="B5192" s="29">
        <v>467019104</v>
      </c>
      <c r="C5192" s="29" t="s">
        <v>25</v>
      </c>
      <c r="D5192" s="30" t="s">
        <v>4306</v>
      </c>
      <c r="E5192" s="30" t="s">
        <v>4305</v>
      </c>
      <c r="F5192" s="15">
        <v>1</v>
      </c>
      <c r="G5192" s="29">
        <v>7</v>
      </c>
      <c r="H5192" s="29">
        <v>9</v>
      </c>
      <c r="I5192" s="29">
        <v>1996</v>
      </c>
      <c r="J5192" s="15">
        <v>-1</v>
      </c>
      <c r="K5192" s="15">
        <v>-1</v>
      </c>
      <c r="L5192" s="15">
        <v>0</v>
      </c>
      <c r="M5192" s="15">
        <v>0</v>
      </c>
      <c r="N5192" s="27" t="e">
        <f>SUMIF(#REF!,'Integrantes original'!A5000,#REF!)</f>
        <v>#REF!</v>
      </c>
      <c r="O5192" s="27">
        <f t="shared" si="324"/>
        <v>7091996</v>
      </c>
      <c r="P5192" s="27">
        <f t="shared" si="325"/>
        <v>70919961</v>
      </c>
      <c r="Q5192" s="31">
        <f t="shared" si="326"/>
        <v>46701911070996</v>
      </c>
      <c r="R5192" s="27">
        <f>COUNTIF(tratycont!S:S,'Integrantes original'!Q5192)</f>
        <v>0</v>
      </c>
      <c r="S5192" s="27">
        <f t="shared" si="327"/>
        <v>0</v>
      </c>
    </row>
    <row r="5193" spans="1:19" x14ac:dyDescent="0.15">
      <c r="A5193" s="29">
        <v>4670191</v>
      </c>
      <c r="B5193" s="29">
        <v>467019105</v>
      </c>
      <c r="C5193" s="29" t="s">
        <v>27</v>
      </c>
      <c r="D5193" s="30" t="s">
        <v>4307</v>
      </c>
      <c r="E5193" s="30" t="s">
        <v>4308</v>
      </c>
      <c r="F5193" s="15">
        <v>2</v>
      </c>
      <c r="G5193" s="29">
        <v>10</v>
      </c>
      <c r="H5193" s="29">
        <v>4</v>
      </c>
      <c r="I5193" s="29">
        <v>1999</v>
      </c>
      <c r="J5193" s="15">
        <v>1</v>
      </c>
      <c r="K5193" s="15">
        <v>0</v>
      </c>
      <c r="L5193" s="15">
        <v>2</v>
      </c>
      <c r="M5193" s="15">
        <v>0</v>
      </c>
      <c r="N5193" s="27" t="e">
        <f>SUMIF(#REF!,'Integrantes original'!A5001,#REF!)</f>
        <v>#REF!</v>
      </c>
      <c r="O5193" s="27">
        <f t="shared" si="324"/>
        <v>10041999</v>
      </c>
      <c r="P5193" s="27">
        <f t="shared" si="325"/>
        <v>100419992</v>
      </c>
      <c r="Q5193" s="31">
        <f t="shared" si="326"/>
        <v>46701912100499</v>
      </c>
      <c r="R5193" s="27">
        <f>COUNTIF(tratycont!S:S,'Integrantes original'!Q5193)</f>
        <v>0</v>
      </c>
      <c r="S5193" s="27">
        <f t="shared" si="327"/>
        <v>0</v>
      </c>
    </row>
    <row r="5194" spans="1:19" x14ac:dyDescent="0.15">
      <c r="A5194" s="29">
        <v>4670201</v>
      </c>
      <c r="B5194" s="29">
        <v>467020101</v>
      </c>
      <c r="C5194" s="29" t="s">
        <v>16</v>
      </c>
      <c r="D5194" s="30" t="s">
        <v>4309</v>
      </c>
      <c r="E5194" s="30" t="s">
        <v>4310</v>
      </c>
      <c r="F5194" s="15">
        <v>1</v>
      </c>
      <c r="G5194" s="29">
        <v>28</v>
      </c>
      <c r="H5194" s="29">
        <v>11</v>
      </c>
      <c r="I5194" s="29">
        <v>1994</v>
      </c>
      <c r="J5194" s="15">
        <v>-1</v>
      </c>
      <c r="K5194" s="15">
        <v>-1</v>
      </c>
      <c r="L5194" s="15">
        <v>0</v>
      </c>
      <c r="M5194" s="15">
        <v>0</v>
      </c>
      <c r="N5194" s="27" t="e">
        <f>SUMIF(#REF!,'Integrantes original'!A5002,#REF!)</f>
        <v>#REF!</v>
      </c>
      <c r="O5194" s="27">
        <f t="shared" si="324"/>
        <v>28111994</v>
      </c>
      <c r="P5194" s="27">
        <f t="shared" si="325"/>
        <v>281119941</v>
      </c>
      <c r="Q5194" s="31">
        <f t="shared" si="326"/>
        <v>46702011281194</v>
      </c>
      <c r="R5194" s="27">
        <f>COUNTIF(tratycont!S:S,'Integrantes original'!Q5194)</f>
        <v>0</v>
      </c>
      <c r="S5194" s="27">
        <f t="shared" si="327"/>
        <v>0</v>
      </c>
    </row>
    <row r="5195" spans="1:19" x14ac:dyDescent="0.15">
      <c r="A5195" s="29">
        <v>4670201</v>
      </c>
      <c r="B5195" s="29">
        <v>467020102</v>
      </c>
      <c r="C5195" s="29" t="s">
        <v>19</v>
      </c>
      <c r="D5195" s="30" t="s">
        <v>4311</v>
      </c>
      <c r="E5195" s="30" t="s">
        <v>4130</v>
      </c>
      <c r="F5195" s="15">
        <v>2</v>
      </c>
      <c r="G5195" s="29">
        <v>7</v>
      </c>
      <c r="H5195" s="29">
        <v>7</v>
      </c>
      <c r="I5195" s="29">
        <v>1998</v>
      </c>
      <c r="J5195" s="15">
        <v>1</v>
      </c>
      <c r="K5195" s="15">
        <v>0</v>
      </c>
      <c r="L5195" s="15">
        <v>2</v>
      </c>
      <c r="M5195" s="15">
        <v>0</v>
      </c>
      <c r="N5195" s="27" t="e">
        <f>SUMIF(#REF!,'Integrantes original'!A5003,#REF!)</f>
        <v>#REF!</v>
      </c>
      <c r="O5195" s="27">
        <f t="shared" si="324"/>
        <v>7071998</v>
      </c>
      <c r="P5195" s="27">
        <f t="shared" si="325"/>
        <v>70719982</v>
      </c>
      <c r="Q5195" s="31">
        <f t="shared" si="326"/>
        <v>46702012070798</v>
      </c>
      <c r="R5195" s="27">
        <f>COUNTIF(tratycont!S:S,'Integrantes original'!Q5195)</f>
        <v>0</v>
      </c>
      <c r="S5195" s="27">
        <f t="shared" si="327"/>
        <v>0</v>
      </c>
    </row>
    <row r="5196" spans="1:19" x14ac:dyDescent="0.15">
      <c r="A5196" s="29">
        <v>4670211</v>
      </c>
      <c r="B5196" s="29">
        <v>467021101</v>
      </c>
      <c r="C5196" s="29" t="s">
        <v>16</v>
      </c>
      <c r="D5196" s="30" t="s">
        <v>4312</v>
      </c>
      <c r="E5196" s="30" t="s">
        <v>4248</v>
      </c>
      <c r="F5196" s="15">
        <v>1</v>
      </c>
      <c r="G5196" s="29">
        <v>16</v>
      </c>
      <c r="H5196" s="29">
        <v>6</v>
      </c>
      <c r="I5196" s="29">
        <v>1991</v>
      </c>
      <c r="J5196" s="15">
        <v>-1</v>
      </c>
      <c r="K5196" s="15">
        <v>-1</v>
      </c>
      <c r="L5196" s="15">
        <v>0</v>
      </c>
      <c r="M5196" s="15">
        <v>0</v>
      </c>
      <c r="N5196" s="27" t="e">
        <f>SUMIF(#REF!,'Integrantes original'!A5004,#REF!)</f>
        <v>#REF!</v>
      </c>
      <c r="O5196" s="27">
        <f t="shared" si="324"/>
        <v>16061991</v>
      </c>
      <c r="P5196" s="27">
        <f t="shared" si="325"/>
        <v>160619911</v>
      </c>
      <c r="Q5196" s="31">
        <f t="shared" si="326"/>
        <v>46702111160691</v>
      </c>
      <c r="R5196" s="27">
        <f>COUNTIF(tratycont!S:S,'Integrantes original'!Q5196)</f>
        <v>0</v>
      </c>
      <c r="S5196" s="27">
        <f t="shared" si="327"/>
        <v>0</v>
      </c>
    </row>
    <row r="5197" spans="1:19" x14ac:dyDescent="0.15">
      <c r="A5197" s="29">
        <v>4670211</v>
      </c>
      <c r="B5197" s="29">
        <v>467021102</v>
      </c>
      <c r="C5197" s="29" t="s">
        <v>19</v>
      </c>
      <c r="D5197" s="30" t="s">
        <v>4313</v>
      </c>
      <c r="E5197" s="30" t="s">
        <v>93</v>
      </c>
      <c r="F5197" s="15">
        <v>2</v>
      </c>
      <c r="G5197" s="29">
        <v>17</v>
      </c>
      <c r="H5197" s="29">
        <v>2</v>
      </c>
      <c r="I5197" s="29">
        <v>1992</v>
      </c>
      <c r="J5197" s="15">
        <v>1</v>
      </c>
      <c r="K5197" s="15">
        <v>0</v>
      </c>
      <c r="L5197" s="15">
        <v>2</v>
      </c>
      <c r="M5197" s="15">
        <v>0</v>
      </c>
      <c r="N5197" s="27" t="e">
        <f>SUMIF(#REF!,'Integrantes original'!A5005,#REF!)</f>
        <v>#REF!</v>
      </c>
      <c r="O5197" s="27">
        <f t="shared" si="324"/>
        <v>17021992</v>
      </c>
      <c r="P5197" s="27">
        <f t="shared" si="325"/>
        <v>170219922</v>
      </c>
      <c r="Q5197" s="31">
        <f t="shared" si="326"/>
        <v>46702112170292</v>
      </c>
      <c r="R5197" s="27">
        <f>COUNTIF(tratycont!S:S,'Integrantes original'!Q5197)</f>
        <v>0</v>
      </c>
      <c r="S5197" s="27">
        <f t="shared" si="327"/>
        <v>0</v>
      </c>
    </row>
    <row r="5198" spans="1:19" x14ac:dyDescent="0.15">
      <c r="A5198" s="29">
        <v>4670211</v>
      </c>
      <c r="B5198" s="29">
        <v>467021103</v>
      </c>
      <c r="C5198" s="29" t="s">
        <v>22</v>
      </c>
      <c r="D5198" s="30" t="s">
        <v>4314</v>
      </c>
      <c r="E5198" s="30" t="s">
        <v>657</v>
      </c>
      <c r="F5198" s="15">
        <v>2</v>
      </c>
      <c r="G5198" s="29">
        <v>18</v>
      </c>
      <c r="H5198" s="29">
        <v>4</v>
      </c>
      <c r="I5198" s="29">
        <v>2016</v>
      </c>
      <c r="J5198" s="15">
        <v>-1</v>
      </c>
      <c r="K5198" s="15">
        <v>-1</v>
      </c>
      <c r="L5198" s="15">
        <v>0</v>
      </c>
      <c r="M5198" s="15">
        <v>0</v>
      </c>
      <c r="N5198" s="27" t="e">
        <f>SUMIF(#REF!,'Integrantes original'!A5006,#REF!)</f>
        <v>#REF!</v>
      </c>
      <c r="O5198" s="27">
        <f t="shared" si="324"/>
        <v>18042016</v>
      </c>
      <c r="P5198" s="27">
        <f t="shared" si="325"/>
        <v>180420162</v>
      </c>
      <c r="Q5198" s="31">
        <f t="shared" si="326"/>
        <v>46702112180416</v>
      </c>
      <c r="R5198" s="27">
        <f>COUNTIF(tratycont!S:S,'Integrantes original'!Q5198)</f>
        <v>0</v>
      </c>
      <c r="S5198" s="27">
        <f t="shared" si="327"/>
        <v>0</v>
      </c>
    </row>
    <row r="5199" spans="1:19" x14ac:dyDescent="0.15">
      <c r="A5199" s="29">
        <v>4670211</v>
      </c>
      <c r="B5199" s="29">
        <v>467021104</v>
      </c>
      <c r="C5199" s="29" t="s">
        <v>25</v>
      </c>
      <c r="D5199" s="30" t="s">
        <v>4315</v>
      </c>
      <c r="E5199" s="30" t="s">
        <v>657</v>
      </c>
      <c r="F5199" s="15">
        <v>1</v>
      </c>
      <c r="G5199" s="29">
        <v>2</v>
      </c>
      <c r="H5199" s="29">
        <v>9</v>
      </c>
      <c r="I5199" s="29">
        <v>2018</v>
      </c>
      <c r="J5199" s="15">
        <v>2</v>
      </c>
      <c r="K5199" s="15">
        <v>2</v>
      </c>
      <c r="L5199" s="15">
        <v>0</v>
      </c>
      <c r="M5199" s="15">
        <v>0</v>
      </c>
      <c r="N5199" s="27" t="e">
        <f>SUMIF(#REF!,'Integrantes original'!A5007,#REF!)</f>
        <v>#REF!</v>
      </c>
      <c r="O5199" s="27">
        <f t="shared" si="324"/>
        <v>2092018</v>
      </c>
      <c r="P5199" s="27">
        <f t="shared" si="325"/>
        <v>20920181</v>
      </c>
      <c r="Q5199" s="31">
        <f t="shared" si="326"/>
        <v>46702111020918</v>
      </c>
      <c r="R5199" s="27">
        <f>COUNTIF(tratycont!S:S,'Integrantes original'!Q5199)</f>
        <v>1</v>
      </c>
      <c r="S5199" s="27">
        <f t="shared" si="327"/>
        <v>1</v>
      </c>
    </row>
    <row r="5200" spans="1:19" x14ac:dyDescent="0.15">
      <c r="A5200" s="29">
        <v>4670221</v>
      </c>
      <c r="B5200" s="29">
        <v>467022101</v>
      </c>
      <c r="C5200" s="29" t="s">
        <v>16</v>
      </c>
      <c r="D5200" s="30" t="s">
        <v>665</v>
      </c>
      <c r="E5200" s="30" t="s">
        <v>4147</v>
      </c>
      <c r="F5200" s="15">
        <v>1</v>
      </c>
      <c r="G5200" s="29">
        <v>8</v>
      </c>
      <c r="H5200" s="29">
        <v>8</v>
      </c>
      <c r="I5200" s="29">
        <v>1994</v>
      </c>
      <c r="J5200" s="15">
        <v>-1</v>
      </c>
      <c r="K5200" s="15">
        <v>-1</v>
      </c>
      <c r="L5200" s="15">
        <v>0</v>
      </c>
      <c r="M5200" s="15">
        <v>0</v>
      </c>
      <c r="N5200" s="27" t="e">
        <f>SUMIF(#REF!,'Integrantes original'!A5008,#REF!)</f>
        <v>#REF!</v>
      </c>
      <c r="O5200" s="27">
        <f t="shared" si="324"/>
        <v>8081994</v>
      </c>
      <c r="P5200" s="27">
        <f t="shared" si="325"/>
        <v>80819941</v>
      </c>
      <c r="Q5200" s="31">
        <f t="shared" si="326"/>
        <v>46702211080894</v>
      </c>
      <c r="R5200" s="27">
        <f>COUNTIF(tratycont!S:S,'Integrantes original'!Q5200)</f>
        <v>0</v>
      </c>
      <c r="S5200" s="27">
        <f t="shared" si="327"/>
        <v>0</v>
      </c>
    </row>
    <row r="5201" spans="1:19" x14ac:dyDescent="0.15">
      <c r="A5201" s="29">
        <v>4670221</v>
      </c>
      <c r="B5201" s="29">
        <v>467022102</v>
      </c>
      <c r="C5201" s="29" t="s">
        <v>19</v>
      </c>
      <c r="D5201" s="30" t="s">
        <v>434</v>
      </c>
      <c r="E5201" s="30" t="s">
        <v>4269</v>
      </c>
      <c r="F5201" s="15">
        <v>2</v>
      </c>
      <c r="G5201" s="29">
        <v>28</v>
      </c>
      <c r="H5201" s="29">
        <v>7</v>
      </c>
      <c r="I5201" s="29">
        <v>2000</v>
      </c>
      <c r="J5201" s="15">
        <v>1</v>
      </c>
      <c r="K5201" s="15">
        <v>0</v>
      </c>
      <c r="L5201" s="15">
        <v>2</v>
      </c>
      <c r="M5201" s="15">
        <v>0</v>
      </c>
      <c r="N5201" s="27" t="e">
        <f>SUMIF(#REF!,'Integrantes original'!A5009,#REF!)</f>
        <v>#REF!</v>
      </c>
      <c r="O5201" s="27">
        <f t="shared" si="324"/>
        <v>28072000</v>
      </c>
      <c r="P5201" s="27">
        <f t="shared" si="325"/>
        <v>280720002</v>
      </c>
      <c r="Q5201" s="31">
        <f t="shared" si="326"/>
        <v>46702212280700</v>
      </c>
      <c r="R5201" s="27">
        <f>COUNTIF(tratycont!S:S,'Integrantes original'!Q5201)</f>
        <v>0</v>
      </c>
      <c r="S5201" s="27">
        <f t="shared" si="327"/>
        <v>0</v>
      </c>
    </row>
    <row r="5202" spans="1:19" x14ac:dyDescent="0.15">
      <c r="A5202" s="29">
        <v>4670221</v>
      </c>
      <c r="B5202" s="29">
        <v>467022103</v>
      </c>
      <c r="C5202" s="29" t="s">
        <v>22</v>
      </c>
      <c r="D5202" s="30" t="s">
        <v>4316</v>
      </c>
      <c r="E5202" s="30" t="s">
        <v>840</v>
      </c>
      <c r="F5202" s="15">
        <v>1</v>
      </c>
      <c r="G5202" s="29">
        <v>13</v>
      </c>
      <c r="H5202" s="29">
        <v>9</v>
      </c>
      <c r="I5202" s="29">
        <v>2018</v>
      </c>
      <c r="J5202" s="15">
        <v>2</v>
      </c>
      <c r="K5202" s="15">
        <v>2</v>
      </c>
      <c r="L5202" s="15">
        <v>0</v>
      </c>
      <c r="M5202" s="15">
        <v>0</v>
      </c>
      <c r="N5202" s="27" t="e">
        <f>SUMIF(#REF!,'Integrantes original'!A5010,#REF!)</f>
        <v>#REF!</v>
      </c>
      <c r="O5202" s="27">
        <f t="shared" si="324"/>
        <v>13092018</v>
      </c>
      <c r="P5202" s="27">
        <f t="shared" si="325"/>
        <v>130920181</v>
      </c>
      <c r="Q5202" s="31">
        <f t="shared" si="326"/>
        <v>46702211130918</v>
      </c>
      <c r="R5202" s="27">
        <f>COUNTIF(tratycont!S:S,'Integrantes original'!Q5202)</f>
        <v>1</v>
      </c>
      <c r="S5202" s="27">
        <f t="shared" si="327"/>
        <v>1</v>
      </c>
    </row>
    <row r="5203" spans="1:19" x14ac:dyDescent="0.15">
      <c r="A5203" s="29">
        <v>4670231</v>
      </c>
      <c r="B5203" s="29">
        <v>467023101</v>
      </c>
      <c r="C5203" s="29" t="s">
        <v>16</v>
      </c>
      <c r="D5203" s="30" t="s">
        <v>2318</v>
      </c>
      <c r="E5203" s="30" t="s">
        <v>198</v>
      </c>
      <c r="F5203" s="15">
        <v>1</v>
      </c>
      <c r="G5203" s="29">
        <v>20</v>
      </c>
      <c r="H5203" s="29">
        <v>10</v>
      </c>
      <c r="I5203" s="29">
        <v>1991</v>
      </c>
      <c r="J5203" s="15">
        <v>-1</v>
      </c>
      <c r="K5203" s="15">
        <v>-1</v>
      </c>
      <c r="L5203" s="15">
        <v>0</v>
      </c>
      <c r="M5203" s="15">
        <v>0</v>
      </c>
      <c r="N5203" s="27" t="e">
        <f>SUMIF(#REF!,'Integrantes original'!A5011,#REF!)</f>
        <v>#REF!</v>
      </c>
      <c r="O5203" s="27">
        <f t="shared" si="324"/>
        <v>20101991</v>
      </c>
      <c r="P5203" s="27">
        <f t="shared" si="325"/>
        <v>201019911</v>
      </c>
      <c r="Q5203" s="31">
        <f t="shared" si="326"/>
        <v>46702311201091</v>
      </c>
      <c r="R5203" s="27">
        <f>COUNTIF(tratycont!S:S,'Integrantes original'!Q5203)</f>
        <v>0</v>
      </c>
      <c r="S5203" s="27">
        <f t="shared" si="327"/>
        <v>0</v>
      </c>
    </row>
    <row r="5204" spans="1:19" x14ac:dyDescent="0.15">
      <c r="A5204" s="29">
        <v>4670231</v>
      </c>
      <c r="B5204" s="29">
        <v>467023102</v>
      </c>
      <c r="C5204" s="29" t="s">
        <v>19</v>
      </c>
      <c r="D5204" s="30" t="s">
        <v>4317</v>
      </c>
      <c r="E5204" s="30" t="s">
        <v>4318</v>
      </c>
      <c r="F5204" s="15">
        <v>2</v>
      </c>
      <c r="G5204" s="29">
        <v>13</v>
      </c>
      <c r="H5204" s="29">
        <v>10</v>
      </c>
      <c r="I5204" s="29">
        <v>1993</v>
      </c>
      <c r="J5204" s="15">
        <v>1</v>
      </c>
      <c r="K5204" s="15">
        <v>0</v>
      </c>
      <c r="L5204" s="15">
        <v>2</v>
      </c>
      <c r="M5204" s="15">
        <v>0</v>
      </c>
      <c r="N5204" s="27" t="e">
        <f>SUMIF(#REF!,'Integrantes original'!A5012,#REF!)</f>
        <v>#REF!</v>
      </c>
      <c r="O5204" s="27">
        <f t="shared" si="324"/>
        <v>13101993</v>
      </c>
      <c r="P5204" s="27">
        <f t="shared" si="325"/>
        <v>131019932</v>
      </c>
      <c r="Q5204" s="31">
        <f t="shared" si="326"/>
        <v>46702312131093</v>
      </c>
      <c r="R5204" s="27">
        <f>COUNTIF(tratycont!S:S,'Integrantes original'!Q5204)</f>
        <v>0</v>
      </c>
      <c r="S5204" s="27">
        <f t="shared" si="327"/>
        <v>0</v>
      </c>
    </row>
    <row r="5205" spans="1:19" x14ac:dyDescent="0.15">
      <c r="A5205" s="29">
        <v>4670231</v>
      </c>
      <c r="B5205" s="29">
        <v>467023103</v>
      </c>
      <c r="C5205" s="29" t="s">
        <v>22</v>
      </c>
      <c r="D5205" s="30" t="s">
        <v>4319</v>
      </c>
      <c r="E5205" s="30" t="s">
        <v>4320</v>
      </c>
      <c r="F5205" s="15">
        <v>1</v>
      </c>
      <c r="G5205" s="29">
        <v>29</v>
      </c>
      <c r="H5205" s="29">
        <v>8</v>
      </c>
      <c r="I5205" s="29">
        <v>2012</v>
      </c>
      <c r="J5205" s="15">
        <v>-1</v>
      </c>
      <c r="K5205" s="15">
        <v>-1</v>
      </c>
      <c r="L5205" s="15">
        <v>0</v>
      </c>
      <c r="M5205" s="15">
        <v>0</v>
      </c>
      <c r="N5205" s="27" t="e">
        <f>SUMIF(#REF!,'Integrantes original'!A5013,#REF!)</f>
        <v>#REF!</v>
      </c>
      <c r="O5205" s="27">
        <f t="shared" si="324"/>
        <v>29082012</v>
      </c>
      <c r="P5205" s="27">
        <f t="shared" si="325"/>
        <v>290820121</v>
      </c>
      <c r="Q5205" s="31">
        <f t="shared" si="326"/>
        <v>46702311290812</v>
      </c>
      <c r="R5205" s="27">
        <f>COUNTIF(tratycont!S:S,'Integrantes original'!Q5205)</f>
        <v>0</v>
      </c>
      <c r="S5205" s="27">
        <f t="shared" si="327"/>
        <v>0</v>
      </c>
    </row>
    <row r="5206" spans="1:19" x14ac:dyDescent="0.15">
      <c r="A5206" s="29">
        <v>4670231</v>
      </c>
      <c r="B5206" s="29">
        <v>467023104</v>
      </c>
      <c r="C5206" s="29" t="s">
        <v>25</v>
      </c>
      <c r="D5206" s="30" t="s">
        <v>4321</v>
      </c>
      <c r="E5206" s="30" t="s">
        <v>4318</v>
      </c>
      <c r="F5206" s="15">
        <v>2</v>
      </c>
      <c r="G5206" s="29">
        <v>3</v>
      </c>
      <c r="H5206" s="29">
        <v>10</v>
      </c>
      <c r="I5206" s="29">
        <v>2018</v>
      </c>
      <c r="J5206" s="15">
        <v>2</v>
      </c>
      <c r="K5206" s="15">
        <v>2</v>
      </c>
      <c r="L5206" s="15">
        <v>0</v>
      </c>
      <c r="M5206" s="15">
        <v>0</v>
      </c>
      <c r="N5206" s="27" t="e">
        <f>SUMIF(#REF!,'Integrantes original'!A5014,#REF!)</f>
        <v>#REF!</v>
      </c>
      <c r="O5206" s="27">
        <f t="shared" si="324"/>
        <v>3102018</v>
      </c>
      <c r="P5206" s="27">
        <f t="shared" si="325"/>
        <v>31020182</v>
      </c>
      <c r="Q5206" s="31">
        <f t="shared" si="326"/>
        <v>46702312031018</v>
      </c>
      <c r="R5206" s="27">
        <f>COUNTIF(tratycont!S:S,'Integrantes original'!Q5206)</f>
        <v>1</v>
      </c>
      <c r="S5206" s="27">
        <f t="shared" si="327"/>
        <v>1</v>
      </c>
    </row>
    <row r="5207" spans="1:19" x14ac:dyDescent="0.15">
      <c r="A5207" s="29">
        <v>4670241</v>
      </c>
      <c r="B5207" s="29">
        <v>467024101</v>
      </c>
      <c r="C5207" s="29" t="s">
        <v>16</v>
      </c>
      <c r="D5207" s="30" t="s">
        <v>807</v>
      </c>
      <c r="E5207" s="30" t="s">
        <v>883</v>
      </c>
      <c r="F5207" s="15">
        <v>1</v>
      </c>
      <c r="G5207" s="29">
        <v>16</v>
      </c>
      <c r="H5207" s="29">
        <v>4</v>
      </c>
      <c r="I5207" s="29">
        <v>1969</v>
      </c>
      <c r="J5207" s="15">
        <v>-1</v>
      </c>
      <c r="K5207" s="15">
        <v>-1</v>
      </c>
      <c r="L5207" s="15">
        <v>0</v>
      </c>
      <c r="M5207" s="15">
        <v>0</v>
      </c>
      <c r="N5207" s="27" t="e">
        <f>SUMIF(#REF!,'Integrantes original'!A5015,#REF!)</f>
        <v>#REF!</v>
      </c>
      <c r="O5207" s="27">
        <f t="shared" si="324"/>
        <v>16041969</v>
      </c>
      <c r="P5207" s="27">
        <f t="shared" si="325"/>
        <v>160419691</v>
      </c>
      <c r="Q5207" s="31">
        <f t="shared" si="326"/>
        <v>46702411160469</v>
      </c>
      <c r="R5207" s="27">
        <f>COUNTIF(tratycont!S:S,'Integrantes original'!Q5207)</f>
        <v>0</v>
      </c>
      <c r="S5207" s="27">
        <f t="shared" si="327"/>
        <v>0</v>
      </c>
    </row>
    <row r="5208" spans="1:19" x14ac:dyDescent="0.15">
      <c r="A5208" s="29">
        <v>4670241</v>
      </c>
      <c r="B5208" s="29">
        <v>467024102</v>
      </c>
      <c r="C5208" s="29" t="s">
        <v>19</v>
      </c>
      <c r="D5208" s="30" t="s">
        <v>381</v>
      </c>
      <c r="E5208" s="30" t="s">
        <v>144</v>
      </c>
      <c r="F5208" s="15">
        <v>2</v>
      </c>
      <c r="G5208" s="29">
        <v>21</v>
      </c>
      <c r="H5208" s="29">
        <v>5</v>
      </c>
      <c r="I5208" s="29">
        <v>1969</v>
      </c>
      <c r="J5208" s="15">
        <v>-1</v>
      </c>
      <c r="K5208" s="15">
        <v>-1</v>
      </c>
      <c r="L5208" s="15">
        <v>0</v>
      </c>
      <c r="M5208" s="15">
        <v>0</v>
      </c>
      <c r="N5208" s="27" t="e">
        <f>SUMIF(#REF!,'Integrantes original'!A5016,#REF!)</f>
        <v>#REF!</v>
      </c>
      <c r="O5208" s="27">
        <f t="shared" si="324"/>
        <v>21051969</v>
      </c>
      <c r="P5208" s="27">
        <f t="shared" si="325"/>
        <v>210519692</v>
      </c>
      <c r="Q5208" s="31">
        <f t="shared" si="326"/>
        <v>46702412210569</v>
      </c>
      <c r="R5208" s="27">
        <f>COUNTIF(tratycont!S:S,'Integrantes original'!Q5208)</f>
        <v>0</v>
      </c>
      <c r="S5208" s="27">
        <f t="shared" si="327"/>
        <v>0</v>
      </c>
    </row>
    <row r="5209" spans="1:19" x14ac:dyDescent="0.15">
      <c r="A5209" s="29">
        <v>4670241</v>
      </c>
      <c r="B5209" s="29">
        <v>467024103</v>
      </c>
      <c r="C5209" s="29" t="s">
        <v>22</v>
      </c>
      <c r="D5209" s="30" t="s">
        <v>1349</v>
      </c>
      <c r="E5209" s="30" t="s">
        <v>883</v>
      </c>
      <c r="F5209" s="15">
        <v>2</v>
      </c>
      <c r="G5209" s="29">
        <v>9</v>
      </c>
      <c r="H5209" s="29">
        <v>7</v>
      </c>
      <c r="I5209" s="29">
        <v>1995</v>
      </c>
      <c r="J5209" s="15">
        <v>-1</v>
      </c>
      <c r="K5209" s="15">
        <v>-1</v>
      </c>
      <c r="L5209" s="15">
        <v>0</v>
      </c>
      <c r="M5209" s="15">
        <v>0</v>
      </c>
      <c r="N5209" s="27" t="e">
        <f>SUMIF(#REF!,'Integrantes original'!A5017,#REF!)</f>
        <v>#REF!</v>
      </c>
      <c r="O5209" s="27">
        <f t="shared" si="324"/>
        <v>9071995</v>
      </c>
      <c r="P5209" s="27">
        <f t="shared" si="325"/>
        <v>90719952</v>
      </c>
      <c r="Q5209" s="31">
        <f t="shared" si="326"/>
        <v>46702412090795</v>
      </c>
      <c r="R5209" s="27">
        <f>COUNTIF(tratycont!S:S,'Integrantes original'!Q5209)</f>
        <v>0</v>
      </c>
      <c r="S5209" s="27">
        <f t="shared" si="327"/>
        <v>0</v>
      </c>
    </row>
    <row r="5210" spans="1:19" x14ac:dyDescent="0.15">
      <c r="A5210" s="29">
        <v>4670241</v>
      </c>
      <c r="B5210" s="29">
        <v>467024104</v>
      </c>
      <c r="C5210" s="29" t="s">
        <v>25</v>
      </c>
      <c r="D5210" s="30" t="s">
        <v>4322</v>
      </c>
      <c r="E5210" s="30" t="s">
        <v>883</v>
      </c>
      <c r="F5210" s="15">
        <v>1</v>
      </c>
      <c r="G5210" s="29">
        <v>14</v>
      </c>
      <c r="H5210" s="29">
        <v>2</v>
      </c>
      <c r="I5210" s="29">
        <v>1997</v>
      </c>
      <c r="J5210" s="15">
        <v>-1</v>
      </c>
      <c r="K5210" s="15">
        <v>-1</v>
      </c>
      <c r="L5210" s="15">
        <v>0</v>
      </c>
      <c r="M5210" s="15">
        <v>0</v>
      </c>
      <c r="N5210" s="27" t="e">
        <f>SUMIF(#REF!,'Integrantes original'!A5018,#REF!)</f>
        <v>#REF!</v>
      </c>
      <c r="O5210" s="27">
        <f t="shared" si="324"/>
        <v>14021997</v>
      </c>
      <c r="P5210" s="27">
        <f t="shared" si="325"/>
        <v>140219971</v>
      </c>
      <c r="Q5210" s="31">
        <f t="shared" si="326"/>
        <v>46702411140297</v>
      </c>
      <c r="R5210" s="27">
        <f>COUNTIF(tratycont!S:S,'Integrantes original'!Q5210)</f>
        <v>0</v>
      </c>
      <c r="S5210" s="27">
        <f t="shared" si="327"/>
        <v>0</v>
      </c>
    </row>
    <row r="5211" spans="1:19" x14ac:dyDescent="0.15">
      <c r="A5211" s="29">
        <v>4670241</v>
      </c>
      <c r="B5211" s="29">
        <v>467024105</v>
      </c>
      <c r="C5211" s="29" t="s">
        <v>27</v>
      </c>
      <c r="D5211" s="30" t="s">
        <v>807</v>
      </c>
      <c r="E5211" s="30" t="s">
        <v>883</v>
      </c>
      <c r="F5211" s="15">
        <v>1</v>
      </c>
      <c r="G5211" s="29">
        <v>30</v>
      </c>
      <c r="H5211" s="29">
        <v>7</v>
      </c>
      <c r="I5211" s="29">
        <v>2001</v>
      </c>
      <c r="J5211" s="15">
        <v>-1</v>
      </c>
      <c r="K5211" s="15">
        <v>-1</v>
      </c>
      <c r="L5211" s="15">
        <v>0</v>
      </c>
      <c r="M5211" s="15">
        <v>0</v>
      </c>
      <c r="N5211" s="27" t="e">
        <f>SUMIF(#REF!,'Integrantes original'!A5019,#REF!)</f>
        <v>#REF!</v>
      </c>
      <c r="O5211" s="27">
        <f t="shared" si="324"/>
        <v>30072001</v>
      </c>
      <c r="P5211" s="27">
        <f t="shared" si="325"/>
        <v>300720011</v>
      </c>
      <c r="Q5211" s="31">
        <f t="shared" si="326"/>
        <v>46702411300701</v>
      </c>
      <c r="R5211" s="27">
        <f>COUNTIF(tratycont!S:S,'Integrantes original'!Q5211)</f>
        <v>0</v>
      </c>
      <c r="S5211" s="27">
        <f t="shared" si="327"/>
        <v>0</v>
      </c>
    </row>
    <row r="5212" spans="1:19" x14ac:dyDescent="0.15">
      <c r="A5212" s="29">
        <v>4670241</v>
      </c>
      <c r="B5212" s="29">
        <v>467024106</v>
      </c>
      <c r="C5212" s="29" t="s">
        <v>30</v>
      </c>
      <c r="D5212" s="30" t="s">
        <v>1792</v>
      </c>
      <c r="E5212" s="30" t="s">
        <v>883</v>
      </c>
      <c r="F5212" s="15">
        <v>1</v>
      </c>
      <c r="G5212" s="29">
        <v>5</v>
      </c>
      <c r="H5212" s="29">
        <v>7</v>
      </c>
      <c r="I5212" s="29">
        <v>2004</v>
      </c>
      <c r="J5212" s="15">
        <v>-1</v>
      </c>
      <c r="K5212" s="15">
        <v>-1</v>
      </c>
      <c r="L5212" s="15">
        <v>0</v>
      </c>
      <c r="M5212" s="15">
        <v>0</v>
      </c>
      <c r="N5212" s="27" t="e">
        <f>SUMIF(#REF!,'Integrantes original'!A5020,#REF!)</f>
        <v>#REF!</v>
      </c>
      <c r="O5212" s="27">
        <f t="shared" si="324"/>
        <v>5072004</v>
      </c>
      <c r="P5212" s="27">
        <f t="shared" si="325"/>
        <v>50720041</v>
      </c>
      <c r="Q5212" s="31">
        <f t="shared" si="326"/>
        <v>46702411050704</v>
      </c>
      <c r="R5212" s="27">
        <f>COUNTIF(tratycont!S:S,'Integrantes original'!Q5212)</f>
        <v>0</v>
      </c>
      <c r="S5212" s="27">
        <f t="shared" si="327"/>
        <v>0</v>
      </c>
    </row>
    <row r="5213" spans="1:19" x14ac:dyDescent="0.15">
      <c r="A5213" s="29">
        <v>4670241</v>
      </c>
      <c r="B5213" s="29">
        <v>467024107</v>
      </c>
      <c r="C5213" s="29" t="s">
        <v>56</v>
      </c>
      <c r="D5213" s="30" t="s">
        <v>1330</v>
      </c>
      <c r="E5213" s="30" t="s">
        <v>883</v>
      </c>
      <c r="F5213" s="15">
        <v>1</v>
      </c>
      <c r="G5213" s="29">
        <v>9</v>
      </c>
      <c r="H5213" s="29">
        <v>7</v>
      </c>
      <c r="I5213" s="29">
        <v>1995</v>
      </c>
      <c r="J5213" s="15">
        <v>-1</v>
      </c>
      <c r="K5213" s="15">
        <v>-1</v>
      </c>
      <c r="L5213" s="15">
        <v>0</v>
      </c>
      <c r="M5213" s="15">
        <v>0</v>
      </c>
      <c r="N5213" s="27" t="e">
        <f>SUMIF(#REF!,'Integrantes original'!A5021,#REF!)</f>
        <v>#REF!</v>
      </c>
      <c r="O5213" s="27">
        <f t="shared" si="324"/>
        <v>9071995</v>
      </c>
      <c r="P5213" s="27">
        <f t="shared" si="325"/>
        <v>90719951</v>
      </c>
      <c r="Q5213" s="31">
        <f t="shared" si="326"/>
        <v>46702411090795</v>
      </c>
      <c r="R5213" s="27">
        <f>COUNTIF(tratycont!S:S,'Integrantes original'!Q5213)</f>
        <v>0</v>
      </c>
      <c r="S5213" s="27">
        <f t="shared" si="327"/>
        <v>0</v>
      </c>
    </row>
    <row r="5214" spans="1:19" x14ac:dyDescent="0.15">
      <c r="A5214" s="29">
        <v>4670241</v>
      </c>
      <c r="B5214" s="29">
        <v>467024108</v>
      </c>
      <c r="C5214" s="29" t="s">
        <v>58</v>
      </c>
      <c r="D5214" s="30" t="s">
        <v>89</v>
      </c>
      <c r="E5214" s="30" t="s">
        <v>883</v>
      </c>
      <c r="F5214" s="15">
        <v>2</v>
      </c>
      <c r="G5214" s="29">
        <v>12</v>
      </c>
      <c r="H5214" s="29">
        <v>12</v>
      </c>
      <c r="I5214" s="29">
        <v>1996</v>
      </c>
      <c r="J5214" s="15">
        <v>1</v>
      </c>
      <c r="K5214" s="15">
        <v>0</v>
      </c>
      <c r="L5214" s="15">
        <v>2</v>
      </c>
      <c r="M5214" s="15">
        <v>0</v>
      </c>
      <c r="N5214" s="27" t="e">
        <f>SUMIF(#REF!,'Integrantes original'!A5022,#REF!)</f>
        <v>#REF!</v>
      </c>
      <c r="O5214" s="27">
        <f t="shared" si="324"/>
        <v>12121996</v>
      </c>
      <c r="P5214" s="27">
        <f t="shared" si="325"/>
        <v>121219962</v>
      </c>
      <c r="Q5214" s="31">
        <f t="shared" si="326"/>
        <v>46702412121296</v>
      </c>
      <c r="R5214" s="27">
        <f>COUNTIF(tratycont!S:S,'Integrantes original'!Q5214)</f>
        <v>0</v>
      </c>
      <c r="S5214" s="27">
        <f t="shared" si="327"/>
        <v>0</v>
      </c>
    </row>
    <row r="5215" spans="1:19" x14ac:dyDescent="0.15">
      <c r="A5215" s="29">
        <v>4670251</v>
      </c>
      <c r="B5215" s="29">
        <v>467025101</v>
      </c>
      <c r="C5215" s="29" t="s">
        <v>16</v>
      </c>
      <c r="D5215" s="30" t="s">
        <v>4323</v>
      </c>
      <c r="E5215" s="30" t="s">
        <v>188</v>
      </c>
      <c r="F5215" s="15">
        <v>1</v>
      </c>
      <c r="G5215" s="29">
        <v>16</v>
      </c>
      <c r="H5215" s="29">
        <v>10</v>
      </c>
      <c r="I5215" s="29">
        <v>1993</v>
      </c>
      <c r="J5215" s="15">
        <v>-1</v>
      </c>
      <c r="K5215" s="15">
        <v>-1</v>
      </c>
      <c r="L5215" s="15">
        <v>0</v>
      </c>
      <c r="M5215" s="15">
        <v>0</v>
      </c>
      <c r="N5215" s="27" t="e">
        <f>SUMIF(#REF!,'Integrantes original'!A5023,#REF!)</f>
        <v>#REF!</v>
      </c>
      <c r="O5215" s="27">
        <f t="shared" si="324"/>
        <v>16101993</v>
      </c>
      <c r="P5215" s="27">
        <f t="shared" si="325"/>
        <v>161019931</v>
      </c>
      <c r="Q5215" s="31">
        <f t="shared" si="326"/>
        <v>46702511161093</v>
      </c>
      <c r="R5215" s="27">
        <f>COUNTIF(tratycont!S:S,'Integrantes original'!Q5215)</f>
        <v>0</v>
      </c>
      <c r="S5215" s="27">
        <f t="shared" si="327"/>
        <v>0</v>
      </c>
    </row>
    <row r="5216" spans="1:19" x14ac:dyDescent="0.15">
      <c r="A5216" s="29">
        <v>4670251</v>
      </c>
      <c r="B5216" s="29">
        <v>467025102</v>
      </c>
      <c r="C5216" s="29" t="s">
        <v>19</v>
      </c>
      <c r="D5216" s="30" t="s">
        <v>468</v>
      </c>
      <c r="E5216" s="30" t="s">
        <v>4235</v>
      </c>
      <c r="F5216" s="15">
        <v>2</v>
      </c>
      <c r="G5216" s="29">
        <v>3</v>
      </c>
      <c r="H5216" s="29">
        <v>8</v>
      </c>
      <c r="I5216" s="29">
        <v>1992</v>
      </c>
      <c r="J5216" s="15">
        <v>1</v>
      </c>
      <c r="K5216" s="15">
        <v>0</v>
      </c>
      <c r="L5216" s="15">
        <v>2</v>
      </c>
      <c r="M5216" s="15">
        <v>0</v>
      </c>
      <c r="N5216" s="27" t="e">
        <f>SUMIF(#REF!,'Integrantes original'!A5024,#REF!)</f>
        <v>#REF!</v>
      </c>
      <c r="O5216" s="27">
        <f t="shared" si="324"/>
        <v>3081992</v>
      </c>
      <c r="P5216" s="27">
        <f t="shared" si="325"/>
        <v>30819922</v>
      </c>
      <c r="Q5216" s="31">
        <f t="shared" si="326"/>
        <v>46702512030892</v>
      </c>
      <c r="R5216" s="27">
        <f>COUNTIF(tratycont!S:S,'Integrantes original'!Q5216)</f>
        <v>0</v>
      </c>
      <c r="S5216" s="27">
        <f t="shared" si="327"/>
        <v>0</v>
      </c>
    </row>
    <row r="5217" spans="1:19" x14ac:dyDescent="0.15">
      <c r="A5217" s="29">
        <v>4670251</v>
      </c>
      <c r="B5217" s="29">
        <v>467025103</v>
      </c>
      <c r="C5217" s="29" t="s">
        <v>22</v>
      </c>
      <c r="D5217" s="30" t="s">
        <v>1561</v>
      </c>
      <c r="E5217" s="30" t="s">
        <v>146</v>
      </c>
      <c r="F5217" s="15">
        <v>1</v>
      </c>
      <c r="G5217" s="29">
        <v>24</v>
      </c>
      <c r="H5217" s="29">
        <v>7</v>
      </c>
      <c r="I5217" s="29">
        <v>2011</v>
      </c>
      <c r="J5217" s="15">
        <v>-1</v>
      </c>
      <c r="K5217" s="15">
        <v>-1</v>
      </c>
      <c r="L5217" s="15">
        <v>0</v>
      </c>
      <c r="M5217" s="15">
        <v>0</v>
      </c>
      <c r="N5217" s="27" t="e">
        <f>SUMIF(#REF!,'Integrantes original'!A5025,#REF!)</f>
        <v>#REF!</v>
      </c>
      <c r="O5217" s="27">
        <f t="shared" si="324"/>
        <v>24072011</v>
      </c>
      <c r="P5217" s="27">
        <f t="shared" si="325"/>
        <v>240720111</v>
      </c>
      <c r="Q5217" s="31">
        <f t="shared" si="326"/>
        <v>46702511240711</v>
      </c>
      <c r="R5217" s="27">
        <f>COUNTIF(tratycont!S:S,'Integrantes original'!Q5217)</f>
        <v>0</v>
      </c>
      <c r="S5217" s="27">
        <f t="shared" si="327"/>
        <v>0</v>
      </c>
    </row>
    <row r="5218" spans="1:19" x14ac:dyDescent="0.15">
      <c r="A5218" s="29">
        <v>4680011</v>
      </c>
      <c r="B5218" s="29">
        <v>468001101</v>
      </c>
      <c r="C5218" s="29" t="s">
        <v>16</v>
      </c>
      <c r="D5218" s="30" t="s">
        <v>4324</v>
      </c>
      <c r="E5218" s="30" t="s">
        <v>1658</v>
      </c>
      <c r="F5218" s="15">
        <v>1</v>
      </c>
      <c r="G5218" s="29">
        <v>22</v>
      </c>
      <c r="H5218" s="29">
        <v>9</v>
      </c>
      <c r="I5218" s="29">
        <v>1957</v>
      </c>
      <c r="J5218" s="15">
        <v>-1</v>
      </c>
      <c r="K5218" s="15">
        <v>-1</v>
      </c>
      <c r="L5218" s="15">
        <v>0</v>
      </c>
      <c r="M5218" s="15">
        <v>0</v>
      </c>
      <c r="N5218" s="27" t="e">
        <f>SUMIF(#REF!,'Integrantes original'!A5026,#REF!)</f>
        <v>#REF!</v>
      </c>
      <c r="O5218" s="27">
        <f t="shared" si="324"/>
        <v>22091957</v>
      </c>
      <c r="P5218" s="27">
        <f t="shared" si="325"/>
        <v>220919571</v>
      </c>
      <c r="Q5218" s="31">
        <f t="shared" si="326"/>
        <v>46800111220957</v>
      </c>
      <c r="R5218" s="27">
        <f>COUNTIF(tratycont!S:S,'Integrantes original'!Q5218)</f>
        <v>0</v>
      </c>
      <c r="S5218" s="27">
        <f t="shared" si="327"/>
        <v>0</v>
      </c>
    </row>
    <row r="5219" spans="1:19" x14ac:dyDescent="0.15">
      <c r="A5219" s="29">
        <v>4680011</v>
      </c>
      <c r="B5219" s="29">
        <v>468001102</v>
      </c>
      <c r="C5219" s="29" t="s">
        <v>19</v>
      </c>
      <c r="D5219" s="30" t="s">
        <v>2633</v>
      </c>
      <c r="E5219" s="30" t="s">
        <v>49</v>
      </c>
      <c r="F5219" s="15">
        <v>2</v>
      </c>
      <c r="G5219" s="29">
        <v>10</v>
      </c>
      <c r="H5219" s="29">
        <v>4</v>
      </c>
      <c r="I5219" s="29">
        <v>1962</v>
      </c>
      <c r="J5219" s="15">
        <v>-1</v>
      </c>
      <c r="K5219" s="15">
        <v>-1</v>
      </c>
      <c r="L5219" s="15">
        <v>0</v>
      </c>
      <c r="M5219" s="15">
        <v>0</v>
      </c>
      <c r="N5219" s="27" t="e">
        <f>SUMIF(#REF!,'Integrantes original'!A5027,#REF!)</f>
        <v>#REF!</v>
      </c>
      <c r="O5219" s="27">
        <f t="shared" si="324"/>
        <v>10041962</v>
      </c>
      <c r="P5219" s="27">
        <f t="shared" si="325"/>
        <v>100419622</v>
      </c>
      <c r="Q5219" s="31">
        <f t="shared" si="326"/>
        <v>46800112100462</v>
      </c>
      <c r="R5219" s="27">
        <f>COUNTIF(tratycont!S:S,'Integrantes original'!Q5219)</f>
        <v>0</v>
      </c>
      <c r="S5219" s="27">
        <f t="shared" si="327"/>
        <v>0</v>
      </c>
    </row>
    <row r="5220" spans="1:19" x14ac:dyDescent="0.15">
      <c r="A5220" s="29">
        <v>4680011</v>
      </c>
      <c r="B5220" s="29">
        <v>468001103</v>
      </c>
      <c r="C5220" s="29" t="s">
        <v>22</v>
      </c>
      <c r="D5220" s="30" t="s">
        <v>4325</v>
      </c>
      <c r="E5220" s="30" t="s">
        <v>1658</v>
      </c>
      <c r="F5220" s="15">
        <v>1</v>
      </c>
      <c r="G5220" s="29">
        <v>99</v>
      </c>
      <c r="H5220" s="29">
        <v>99</v>
      </c>
      <c r="I5220" s="29">
        <v>9999</v>
      </c>
      <c r="J5220" s="15">
        <v>-1</v>
      </c>
      <c r="K5220" s="15">
        <v>-1</v>
      </c>
      <c r="L5220" s="15">
        <v>0</v>
      </c>
      <c r="M5220" s="15">
        <v>0</v>
      </c>
      <c r="N5220" s="27" t="e">
        <f>SUMIF(#REF!,'Integrantes original'!A5028,#REF!)</f>
        <v>#REF!</v>
      </c>
      <c r="O5220" s="27">
        <f t="shared" si="324"/>
        <v>99999999</v>
      </c>
      <c r="P5220" s="27">
        <f t="shared" si="325"/>
        <v>999999991</v>
      </c>
      <c r="Q5220" s="31">
        <f t="shared" si="326"/>
        <v>46800111999999</v>
      </c>
      <c r="R5220" s="27">
        <f>COUNTIF(tratycont!S:S,'Integrantes original'!Q5220)</f>
        <v>0</v>
      </c>
      <c r="S5220" s="27">
        <f t="shared" si="327"/>
        <v>0</v>
      </c>
    </row>
    <row r="5221" spans="1:19" x14ac:dyDescent="0.15">
      <c r="A5221" s="29">
        <v>4680011</v>
      </c>
      <c r="B5221" s="29">
        <v>468001104</v>
      </c>
      <c r="C5221" s="29" t="s">
        <v>25</v>
      </c>
      <c r="D5221" s="30" t="s">
        <v>3508</v>
      </c>
      <c r="E5221" s="30" t="s">
        <v>1658</v>
      </c>
      <c r="F5221" s="15">
        <v>1</v>
      </c>
      <c r="G5221" s="29">
        <v>99</v>
      </c>
      <c r="H5221" s="29">
        <v>99</v>
      </c>
      <c r="I5221" s="29">
        <v>9999</v>
      </c>
      <c r="J5221" s="15">
        <v>-1</v>
      </c>
      <c r="K5221" s="15">
        <v>-1</v>
      </c>
      <c r="L5221" s="15">
        <v>0</v>
      </c>
      <c r="M5221" s="15">
        <v>0</v>
      </c>
      <c r="N5221" s="27" t="e">
        <f>SUMIF(#REF!,'Integrantes original'!A5029,#REF!)</f>
        <v>#REF!</v>
      </c>
      <c r="O5221" s="27">
        <f t="shared" si="324"/>
        <v>99999999</v>
      </c>
      <c r="P5221" s="27">
        <f t="shared" si="325"/>
        <v>999999991</v>
      </c>
      <c r="Q5221" s="31">
        <f t="shared" si="326"/>
        <v>46800111999999</v>
      </c>
      <c r="R5221" s="27">
        <f>COUNTIF(tratycont!S:S,'Integrantes original'!Q5221)</f>
        <v>0</v>
      </c>
      <c r="S5221" s="27">
        <f t="shared" si="327"/>
        <v>0</v>
      </c>
    </row>
    <row r="5222" spans="1:19" x14ac:dyDescent="0.15">
      <c r="A5222" s="29">
        <v>4680011</v>
      </c>
      <c r="B5222" s="29">
        <v>468001105</v>
      </c>
      <c r="C5222" s="29" t="s">
        <v>27</v>
      </c>
      <c r="D5222" s="30" t="s">
        <v>4326</v>
      </c>
      <c r="E5222" s="30" t="s">
        <v>1658</v>
      </c>
      <c r="F5222" s="15">
        <v>1</v>
      </c>
      <c r="G5222" s="29">
        <v>99</v>
      </c>
      <c r="H5222" s="29">
        <v>99</v>
      </c>
      <c r="I5222" s="29">
        <v>9999</v>
      </c>
      <c r="J5222" s="15">
        <v>-1</v>
      </c>
      <c r="K5222" s="15">
        <v>-1</v>
      </c>
      <c r="L5222" s="15">
        <v>0</v>
      </c>
      <c r="M5222" s="15">
        <v>0</v>
      </c>
      <c r="N5222" s="27" t="e">
        <f>SUMIF(#REF!,'Integrantes original'!A5030,#REF!)</f>
        <v>#REF!</v>
      </c>
      <c r="O5222" s="27">
        <f t="shared" si="324"/>
        <v>99999999</v>
      </c>
      <c r="P5222" s="27">
        <f t="shared" si="325"/>
        <v>999999991</v>
      </c>
      <c r="Q5222" s="31">
        <f t="shared" si="326"/>
        <v>46800111999999</v>
      </c>
      <c r="R5222" s="27">
        <f>COUNTIF(tratycont!S:S,'Integrantes original'!Q5222)</f>
        <v>0</v>
      </c>
      <c r="S5222" s="27">
        <f t="shared" si="327"/>
        <v>0</v>
      </c>
    </row>
    <row r="5223" spans="1:19" x14ac:dyDescent="0.15">
      <c r="A5223" s="29">
        <v>4680011</v>
      </c>
      <c r="B5223" s="29">
        <v>468001106</v>
      </c>
      <c r="C5223" s="29" t="s">
        <v>30</v>
      </c>
      <c r="D5223" s="30" t="s">
        <v>3839</v>
      </c>
      <c r="E5223" s="30" t="s">
        <v>1658</v>
      </c>
      <c r="F5223" s="15">
        <v>2</v>
      </c>
      <c r="G5223" s="29">
        <v>30</v>
      </c>
      <c r="H5223" s="29">
        <v>5</v>
      </c>
      <c r="I5223" s="29">
        <v>1991</v>
      </c>
      <c r="J5223" s="15">
        <v>1</v>
      </c>
      <c r="K5223" s="15">
        <v>0</v>
      </c>
      <c r="L5223" s="15">
        <v>2</v>
      </c>
      <c r="M5223" s="15">
        <v>0</v>
      </c>
      <c r="N5223" s="27" t="e">
        <f>SUMIF(#REF!,'Integrantes original'!A5031,#REF!)</f>
        <v>#REF!</v>
      </c>
      <c r="O5223" s="27">
        <f t="shared" si="324"/>
        <v>30051991</v>
      </c>
      <c r="P5223" s="27">
        <f t="shared" si="325"/>
        <v>300519912</v>
      </c>
      <c r="Q5223" s="31">
        <f t="shared" si="326"/>
        <v>46800112300591</v>
      </c>
      <c r="R5223" s="27">
        <f>COUNTIF(tratycont!S:S,'Integrantes original'!Q5223)</f>
        <v>0</v>
      </c>
      <c r="S5223" s="27">
        <f t="shared" si="327"/>
        <v>0</v>
      </c>
    </row>
    <row r="5224" spans="1:19" x14ac:dyDescent="0.15">
      <c r="A5224" s="29">
        <v>4680011</v>
      </c>
      <c r="B5224" s="29">
        <v>468001107</v>
      </c>
      <c r="C5224" s="29" t="s">
        <v>56</v>
      </c>
      <c r="D5224" s="30" t="s">
        <v>450</v>
      </c>
      <c r="E5224" s="30" t="s">
        <v>4327</v>
      </c>
      <c r="F5224" s="15">
        <v>1</v>
      </c>
      <c r="G5224" s="29">
        <v>99</v>
      </c>
      <c r="H5224" s="29">
        <v>99</v>
      </c>
      <c r="I5224" s="29">
        <v>9999</v>
      </c>
      <c r="J5224" s="15">
        <v>-1</v>
      </c>
      <c r="K5224" s="15">
        <v>-1</v>
      </c>
      <c r="L5224" s="15">
        <v>0</v>
      </c>
      <c r="M5224" s="15">
        <v>0</v>
      </c>
      <c r="N5224" s="27" t="e">
        <f>SUMIF(#REF!,'Integrantes original'!A5032,#REF!)</f>
        <v>#REF!</v>
      </c>
      <c r="O5224" s="27">
        <f t="shared" si="324"/>
        <v>99999999</v>
      </c>
      <c r="P5224" s="27">
        <f t="shared" si="325"/>
        <v>999999991</v>
      </c>
      <c r="Q5224" s="31">
        <f t="shared" si="326"/>
        <v>46800111999999</v>
      </c>
      <c r="R5224" s="27">
        <f>COUNTIF(tratycont!S:S,'Integrantes original'!Q5224)</f>
        <v>0</v>
      </c>
      <c r="S5224" s="27">
        <f t="shared" si="327"/>
        <v>0</v>
      </c>
    </row>
    <row r="5225" spans="1:19" x14ac:dyDescent="0.15">
      <c r="A5225" s="29">
        <v>4680011</v>
      </c>
      <c r="B5225" s="29">
        <v>468001108</v>
      </c>
      <c r="C5225" s="29" t="s">
        <v>58</v>
      </c>
      <c r="D5225" s="30" t="s">
        <v>4328</v>
      </c>
      <c r="E5225" s="30" t="s">
        <v>3790</v>
      </c>
      <c r="F5225" s="15">
        <v>2</v>
      </c>
      <c r="G5225" s="29">
        <v>2</v>
      </c>
      <c r="H5225" s="29">
        <v>12</v>
      </c>
      <c r="I5225" s="29">
        <v>2011</v>
      </c>
      <c r="J5225" s="15">
        <v>-1</v>
      </c>
      <c r="K5225" s="15">
        <v>-1</v>
      </c>
      <c r="L5225" s="15">
        <v>0</v>
      </c>
      <c r="M5225" s="15">
        <v>0</v>
      </c>
      <c r="N5225" s="27" t="e">
        <f>SUMIF(#REF!,'Integrantes original'!A5033,#REF!)</f>
        <v>#REF!</v>
      </c>
      <c r="O5225" s="27">
        <f t="shared" si="324"/>
        <v>2122011</v>
      </c>
      <c r="P5225" s="27">
        <f t="shared" si="325"/>
        <v>21220112</v>
      </c>
      <c r="Q5225" s="31">
        <f t="shared" si="326"/>
        <v>46800112021211</v>
      </c>
      <c r="R5225" s="27">
        <f>COUNTIF(tratycont!S:S,'Integrantes original'!Q5225)</f>
        <v>0</v>
      </c>
      <c r="S5225" s="27">
        <f t="shared" si="327"/>
        <v>0</v>
      </c>
    </row>
    <row r="5226" spans="1:19" x14ac:dyDescent="0.15">
      <c r="A5226" s="29">
        <v>4680011</v>
      </c>
      <c r="B5226" s="29">
        <v>468001109</v>
      </c>
      <c r="C5226" s="29" t="s">
        <v>120</v>
      </c>
      <c r="D5226" s="30" t="s">
        <v>4329</v>
      </c>
      <c r="E5226" s="30" t="s">
        <v>4330</v>
      </c>
      <c r="F5226" s="15">
        <v>1</v>
      </c>
      <c r="G5226" s="29">
        <v>30</v>
      </c>
      <c r="H5226" s="29">
        <v>10</v>
      </c>
      <c r="I5226" s="29">
        <v>2015</v>
      </c>
      <c r="J5226" s="15">
        <v>-1</v>
      </c>
      <c r="K5226" s="15">
        <v>-1</v>
      </c>
      <c r="L5226" s="15">
        <v>0</v>
      </c>
      <c r="M5226" s="15">
        <v>0</v>
      </c>
      <c r="N5226" s="27" t="e">
        <f>SUMIF(#REF!,'Integrantes original'!A5034,#REF!)</f>
        <v>#REF!</v>
      </c>
      <c r="O5226" s="27">
        <f t="shared" si="324"/>
        <v>30102015</v>
      </c>
      <c r="P5226" s="27">
        <f t="shared" si="325"/>
        <v>301020151</v>
      </c>
      <c r="Q5226" s="31">
        <f t="shared" si="326"/>
        <v>46800111301015</v>
      </c>
      <c r="R5226" s="27">
        <f>COUNTIF(tratycont!S:S,'Integrantes original'!Q5226)</f>
        <v>0</v>
      </c>
      <c r="S5226" s="27">
        <f t="shared" si="327"/>
        <v>0</v>
      </c>
    </row>
    <row r="5227" spans="1:19" x14ac:dyDescent="0.15">
      <c r="A5227" s="29">
        <v>4680011</v>
      </c>
      <c r="B5227" s="29">
        <v>468001110</v>
      </c>
      <c r="C5227" s="29" t="s">
        <v>123</v>
      </c>
      <c r="D5227" s="30" t="s">
        <v>4331</v>
      </c>
      <c r="E5227" s="30" t="s">
        <v>4332</v>
      </c>
      <c r="F5227" s="15">
        <v>1</v>
      </c>
      <c r="G5227" s="29">
        <v>17</v>
      </c>
      <c r="H5227" s="29">
        <v>7</v>
      </c>
      <c r="I5227" s="29">
        <v>2018</v>
      </c>
      <c r="J5227" s="15">
        <v>2</v>
      </c>
      <c r="K5227" s="15">
        <v>0</v>
      </c>
      <c r="L5227" s="15">
        <v>0</v>
      </c>
      <c r="M5227" s="15">
        <v>0</v>
      </c>
      <c r="N5227" s="27" t="e">
        <f>SUMIF(#REF!,'Integrantes original'!A5035,#REF!)</f>
        <v>#REF!</v>
      </c>
      <c r="O5227" s="27">
        <f t="shared" si="324"/>
        <v>17072018</v>
      </c>
      <c r="P5227" s="27">
        <f t="shared" si="325"/>
        <v>170720181</v>
      </c>
      <c r="Q5227" s="31">
        <f t="shared" si="326"/>
        <v>46800111170718</v>
      </c>
      <c r="R5227" s="27">
        <f>COUNTIF(tratycont!S:S,'Integrantes original'!Q5227)</f>
        <v>1</v>
      </c>
      <c r="S5227" s="27">
        <f t="shared" si="327"/>
        <v>1</v>
      </c>
    </row>
    <row r="5228" spans="1:19" x14ac:dyDescent="0.15">
      <c r="A5228" s="29">
        <v>4680021</v>
      </c>
      <c r="B5228" s="29">
        <v>468002101</v>
      </c>
      <c r="C5228" s="29" t="s">
        <v>16</v>
      </c>
      <c r="D5228" s="30" t="s">
        <v>4333</v>
      </c>
      <c r="E5228" s="30" t="s">
        <v>4334</v>
      </c>
      <c r="F5228" s="15">
        <v>1</v>
      </c>
      <c r="G5228" s="29">
        <v>16</v>
      </c>
      <c r="H5228" s="29">
        <v>1</v>
      </c>
      <c r="I5228" s="29">
        <v>1986</v>
      </c>
      <c r="J5228" s="15">
        <v>-1</v>
      </c>
      <c r="K5228" s="15">
        <v>-1</v>
      </c>
      <c r="L5228" s="15">
        <v>0</v>
      </c>
      <c r="M5228" s="15">
        <v>0</v>
      </c>
      <c r="N5228" s="27" t="e">
        <f>SUMIF(#REF!,'Integrantes original'!A5036,#REF!)</f>
        <v>#REF!</v>
      </c>
      <c r="O5228" s="27">
        <f t="shared" si="324"/>
        <v>16011986</v>
      </c>
      <c r="P5228" s="27">
        <f t="shared" si="325"/>
        <v>160119861</v>
      </c>
      <c r="Q5228" s="31">
        <f t="shared" si="326"/>
        <v>46800211160186</v>
      </c>
      <c r="R5228" s="27">
        <f>COUNTIF(tratycont!S:S,'Integrantes original'!Q5228)</f>
        <v>0</v>
      </c>
      <c r="S5228" s="27">
        <f t="shared" si="327"/>
        <v>0</v>
      </c>
    </row>
    <row r="5229" spans="1:19" x14ac:dyDescent="0.15">
      <c r="A5229" s="29">
        <v>4680021</v>
      </c>
      <c r="B5229" s="29">
        <v>468002102</v>
      </c>
      <c r="C5229" s="29" t="s">
        <v>19</v>
      </c>
      <c r="D5229" s="30" t="s">
        <v>4335</v>
      </c>
      <c r="E5229" s="30" t="s">
        <v>4336</v>
      </c>
      <c r="F5229" s="15">
        <v>2</v>
      </c>
      <c r="G5229" s="29">
        <v>6</v>
      </c>
      <c r="H5229" s="29">
        <v>2</v>
      </c>
      <c r="I5229" s="29">
        <v>2000</v>
      </c>
      <c r="J5229" s="15">
        <v>1</v>
      </c>
      <c r="K5229" s="15">
        <v>0</v>
      </c>
      <c r="L5229" s="15">
        <v>2</v>
      </c>
      <c r="M5229" s="15">
        <v>0</v>
      </c>
      <c r="N5229" s="27" t="e">
        <f>SUMIF(#REF!,'Integrantes original'!A5037,#REF!)</f>
        <v>#REF!</v>
      </c>
      <c r="O5229" s="27">
        <f t="shared" si="324"/>
        <v>6022000</v>
      </c>
      <c r="P5229" s="27">
        <f t="shared" si="325"/>
        <v>60220002</v>
      </c>
      <c r="Q5229" s="31">
        <f t="shared" si="326"/>
        <v>46800212060200</v>
      </c>
      <c r="R5229" s="27">
        <f>COUNTIF(tratycont!S:S,'Integrantes original'!Q5229)</f>
        <v>0</v>
      </c>
      <c r="S5229" s="27">
        <f t="shared" si="327"/>
        <v>0</v>
      </c>
    </row>
    <row r="5230" spans="1:19" x14ac:dyDescent="0.15">
      <c r="A5230" s="29">
        <v>4680021</v>
      </c>
      <c r="B5230" s="29">
        <v>468002103</v>
      </c>
      <c r="C5230" s="29" t="s">
        <v>22</v>
      </c>
      <c r="D5230" s="30" t="s">
        <v>4337</v>
      </c>
      <c r="E5230" s="30" t="s">
        <v>4338</v>
      </c>
      <c r="F5230" s="15">
        <v>1</v>
      </c>
      <c r="G5230" s="29">
        <v>12</v>
      </c>
      <c r="H5230" s="29">
        <v>8</v>
      </c>
      <c r="I5230" s="29">
        <v>2018</v>
      </c>
      <c r="J5230" s="15">
        <v>2</v>
      </c>
      <c r="K5230" s="15">
        <v>2</v>
      </c>
      <c r="L5230" s="15">
        <v>0</v>
      </c>
      <c r="M5230" s="15">
        <v>0</v>
      </c>
      <c r="N5230" s="27" t="e">
        <f>SUMIF(#REF!,'Integrantes original'!A5038,#REF!)</f>
        <v>#REF!</v>
      </c>
      <c r="O5230" s="27">
        <f t="shared" si="324"/>
        <v>12082018</v>
      </c>
      <c r="P5230" s="27">
        <f t="shared" si="325"/>
        <v>120820181</v>
      </c>
      <c r="Q5230" s="31">
        <f t="shared" si="326"/>
        <v>46800211120818</v>
      </c>
      <c r="R5230" s="27">
        <f>COUNTIF(tratycont!S:S,'Integrantes original'!Q5230)</f>
        <v>1</v>
      </c>
      <c r="S5230" s="27">
        <f t="shared" si="327"/>
        <v>1</v>
      </c>
    </row>
    <row r="5231" spans="1:19" x14ac:dyDescent="0.15">
      <c r="A5231" s="29">
        <v>4680031</v>
      </c>
      <c r="B5231" s="29">
        <v>468003101</v>
      </c>
      <c r="C5231" s="29" t="s">
        <v>16</v>
      </c>
      <c r="D5231" s="30" t="s">
        <v>4339</v>
      </c>
      <c r="E5231" s="30" t="s">
        <v>4340</v>
      </c>
      <c r="F5231" s="15">
        <v>1</v>
      </c>
      <c r="G5231" s="29">
        <v>13</v>
      </c>
      <c r="H5231" s="29">
        <v>8</v>
      </c>
      <c r="I5231" s="29">
        <v>1990</v>
      </c>
      <c r="J5231" s="15">
        <v>-1</v>
      </c>
      <c r="K5231" s="15">
        <v>-1</v>
      </c>
      <c r="L5231" s="15">
        <v>0</v>
      </c>
      <c r="M5231" s="15">
        <v>0</v>
      </c>
      <c r="N5231" s="27" t="e">
        <f>SUMIF(#REF!,'Integrantes original'!A5039,#REF!)</f>
        <v>#REF!</v>
      </c>
      <c r="O5231" s="27">
        <f t="shared" si="324"/>
        <v>13081990</v>
      </c>
      <c r="P5231" s="27">
        <f t="shared" si="325"/>
        <v>130819901</v>
      </c>
      <c r="Q5231" s="31">
        <f t="shared" si="326"/>
        <v>46800311130890</v>
      </c>
      <c r="R5231" s="27">
        <f>COUNTIF(tratycont!S:S,'Integrantes original'!Q5231)</f>
        <v>0</v>
      </c>
      <c r="S5231" s="27">
        <f t="shared" si="327"/>
        <v>0</v>
      </c>
    </row>
    <row r="5232" spans="1:19" x14ac:dyDescent="0.15">
      <c r="A5232" s="29">
        <v>4680031</v>
      </c>
      <c r="B5232" s="29">
        <v>468003102</v>
      </c>
      <c r="C5232" s="29" t="s">
        <v>19</v>
      </c>
      <c r="D5232" s="30" t="s">
        <v>4341</v>
      </c>
      <c r="E5232" s="30" t="s">
        <v>4342</v>
      </c>
      <c r="F5232" s="15">
        <v>2</v>
      </c>
      <c r="G5232" s="29">
        <v>30</v>
      </c>
      <c r="H5232" s="29">
        <v>6</v>
      </c>
      <c r="I5232" s="29">
        <v>1998</v>
      </c>
      <c r="J5232" s="15">
        <v>1</v>
      </c>
      <c r="K5232" s="15">
        <v>0</v>
      </c>
      <c r="L5232" s="15">
        <v>2</v>
      </c>
      <c r="M5232" s="15">
        <v>0</v>
      </c>
      <c r="N5232" s="27" t="e">
        <f>SUMIF(#REF!,'Integrantes original'!A5040,#REF!)</f>
        <v>#REF!</v>
      </c>
      <c r="O5232" s="27">
        <f t="shared" si="324"/>
        <v>30061998</v>
      </c>
      <c r="P5232" s="27">
        <f t="shared" si="325"/>
        <v>300619982</v>
      </c>
      <c r="Q5232" s="31">
        <f t="shared" si="326"/>
        <v>46800312300698</v>
      </c>
      <c r="R5232" s="27">
        <f>COUNTIF(tratycont!S:S,'Integrantes original'!Q5232)</f>
        <v>0</v>
      </c>
      <c r="S5232" s="27">
        <f t="shared" si="327"/>
        <v>0</v>
      </c>
    </row>
    <row r="5233" spans="1:19" x14ac:dyDescent="0.15">
      <c r="A5233" s="29">
        <v>4680031</v>
      </c>
      <c r="B5233" s="29">
        <v>468003103</v>
      </c>
      <c r="C5233" s="29" t="s">
        <v>22</v>
      </c>
      <c r="D5233" s="30" t="s">
        <v>4343</v>
      </c>
      <c r="E5233" s="30" t="s">
        <v>4344</v>
      </c>
      <c r="F5233" s="15">
        <v>2</v>
      </c>
      <c r="G5233" s="29">
        <v>25</v>
      </c>
      <c r="H5233" s="29">
        <v>4</v>
      </c>
      <c r="I5233" s="29">
        <v>2018</v>
      </c>
      <c r="J5233" s="15">
        <v>2</v>
      </c>
      <c r="K5233" s="15">
        <v>2</v>
      </c>
      <c r="L5233" s="15">
        <v>0</v>
      </c>
      <c r="M5233" s="15">
        <v>0</v>
      </c>
      <c r="N5233" s="27" t="e">
        <f>SUMIF(#REF!,'Integrantes original'!A5041,#REF!)</f>
        <v>#REF!</v>
      </c>
      <c r="O5233" s="27">
        <f t="shared" si="324"/>
        <v>25042018</v>
      </c>
      <c r="P5233" s="27">
        <f t="shared" si="325"/>
        <v>250420182</v>
      </c>
      <c r="Q5233" s="31">
        <f t="shared" si="326"/>
        <v>46800312250418</v>
      </c>
      <c r="R5233" s="27">
        <f>COUNTIF(tratycont!S:S,'Integrantes original'!Q5233)</f>
        <v>1</v>
      </c>
      <c r="S5233" s="27">
        <f t="shared" si="327"/>
        <v>1</v>
      </c>
    </row>
    <row r="5234" spans="1:19" x14ac:dyDescent="0.15">
      <c r="A5234" s="29">
        <v>4680041</v>
      </c>
      <c r="B5234" s="29">
        <v>468004101</v>
      </c>
      <c r="C5234" s="29" t="s">
        <v>16</v>
      </c>
      <c r="D5234" s="30" t="s">
        <v>4345</v>
      </c>
      <c r="E5234" s="30" t="s">
        <v>4346</v>
      </c>
      <c r="F5234" s="15">
        <v>1</v>
      </c>
      <c r="G5234" s="29">
        <v>20</v>
      </c>
      <c r="H5234" s="29">
        <v>6</v>
      </c>
      <c r="I5234" s="29">
        <v>1990</v>
      </c>
      <c r="J5234" s="15">
        <v>-1</v>
      </c>
      <c r="K5234" s="15">
        <v>-1</v>
      </c>
      <c r="L5234" s="15">
        <v>0</v>
      </c>
      <c r="M5234" s="15">
        <v>0</v>
      </c>
      <c r="N5234" s="27" t="e">
        <f>SUMIF(#REF!,'Integrantes original'!A5042,#REF!)</f>
        <v>#REF!</v>
      </c>
      <c r="O5234" s="27">
        <f t="shared" si="324"/>
        <v>20061990</v>
      </c>
      <c r="P5234" s="27">
        <f t="shared" si="325"/>
        <v>200619901</v>
      </c>
      <c r="Q5234" s="31">
        <f t="shared" si="326"/>
        <v>46800411200690</v>
      </c>
      <c r="R5234" s="27">
        <f>COUNTIF(tratycont!S:S,'Integrantes original'!Q5234)</f>
        <v>0</v>
      </c>
      <c r="S5234" s="27">
        <f t="shared" si="327"/>
        <v>0</v>
      </c>
    </row>
    <row r="5235" spans="1:19" x14ac:dyDescent="0.15">
      <c r="A5235" s="29">
        <v>4680041</v>
      </c>
      <c r="B5235" s="29">
        <v>468004102</v>
      </c>
      <c r="C5235" s="29" t="s">
        <v>19</v>
      </c>
      <c r="D5235" s="30" t="s">
        <v>4347</v>
      </c>
      <c r="E5235" s="30" t="s">
        <v>4348</v>
      </c>
      <c r="F5235" s="15">
        <v>2</v>
      </c>
      <c r="G5235" s="29">
        <v>17</v>
      </c>
      <c r="H5235" s="29">
        <v>8</v>
      </c>
      <c r="I5235" s="29">
        <v>1991</v>
      </c>
      <c r="J5235" s="15">
        <v>1</v>
      </c>
      <c r="K5235" s="15">
        <v>0</v>
      </c>
      <c r="L5235" s="15">
        <v>2</v>
      </c>
      <c r="M5235" s="15">
        <v>0</v>
      </c>
      <c r="N5235" s="27" t="e">
        <f>SUMIF(#REF!,'Integrantes original'!A5043,#REF!)</f>
        <v>#REF!</v>
      </c>
      <c r="O5235" s="27">
        <f t="shared" si="324"/>
        <v>17081991</v>
      </c>
      <c r="P5235" s="27">
        <f t="shared" si="325"/>
        <v>170819912</v>
      </c>
      <c r="Q5235" s="31">
        <f t="shared" si="326"/>
        <v>46800412170891</v>
      </c>
      <c r="R5235" s="27">
        <f>COUNTIF(tratycont!S:S,'Integrantes original'!Q5235)</f>
        <v>0</v>
      </c>
      <c r="S5235" s="27">
        <f t="shared" si="327"/>
        <v>0</v>
      </c>
    </row>
    <row r="5236" spans="1:19" x14ac:dyDescent="0.15">
      <c r="A5236" s="29">
        <v>4680041</v>
      </c>
      <c r="B5236" s="29">
        <v>468004103</v>
      </c>
      <c r="C5236" s="29" t="s">
        <v>22</v>
      </c>
      <c r="D5236" s="30" t="s">
        <v>4349</v>
      </c>
      <c r="E5236" s="30" t="s">
        <v>1430</v>
      </c>
      <c r="F5236" s="15">
        <v>1</v>
      </c>
      <c r="G5236" s="29">
        <v>26</v>
      </c>
      <c r="H5236" s="29">
        <v>7</v>
      </c>
      <c r="I5236" s="29">
        <v>2015</v>
      </c>
      <c r="J5236" s="15">
        <v>-1</v>
      </c>
      <c r="K5236" s="15">
        <v>-1</v>
      </c>
      <c r="L5236" s="15">
        <v>0</v>
      </c>
      <c r="M5236" s="15">
        <v>0</v>
      </c>
      <c r="N5236" s="27" t="e">
        <f>SUMIF(#REF!,'Integrantes original'!A5044,#REF!)</f>
        <v>#REF!</v>
      </c>
      <c r="O5236" s="27">
        <f t="shared" si="324"/>
        <v>26072015</v>
      </c>
      <c r="P5236" s="27">
        <f t="shared" si="325"/>
        <v>260720151</v>
      </c>
      <c r="Q5236" s="31">
        <f t="shared" si="326"/>
        <v>46800411260715</v>
      </c>
      <c r="R5236" s="27">
        <f>COUNTIF(tratycont!S:S,'Integrantes original'!Q5236)</f>
        <v>0</v>
      </c>
      <c r="S5236" s="27">
        <f t="shared" si="327"/>
        <v>0</v>
      </c>
    </row>
    <row r="5237" spans="1:19" x14ac:dyDescent="0.15">
      <c r="A5237" s="29">
        <v>4680041</v>
      </c>
      <c r="B5237" s="29">
        <v>468004104</v>
      </c>
      <c r="C5237" s="29" t="s">
        <v>25</v>
      </c>
      <c r="D5237" s="30" t="s">
        <v>4350</v>
      </c>
      <c r="E5237" s="30" t="s">
        <v>1430</v>
      </c>
      <c r="F5237" s="15">
        <v>1</v>
      </c>
      <c r="G5237" s="29">
        <v>28</v>
      </c>
      <c r="H5237" s="29">
        <v>5</v>
      </c>
      <c r="I5237" s="29">
        <v>2018</v>
      </c>
      <c r="J5237" s="15">
        <v>2</v>
      </c>
      <c r="K5237" s="15">
        <v>2</v>
      </c>
      <c r="L5237" s="15">
        <v>0</v>
      </c>
      <c r="M5237" s="15">
        <v>0</v>
      </c>
      <c r="N5237" s="27" t="e">
        <f>SUMIF(#REF!,'Integrantes original'!A5045,#REF!)</f>
        <v>#REF!</v>
      </c>
      <c r="O5237" s="27">
        <f t="shared" si="324"/>
        <v>28052018</v>
      </c>
      <c r="P5237" s="27">
        <f t="shared" si="325"/>
        <v>280520181</v>
      </c>
      <c r="Q5237" s="31">
        <f t="shared" si="326"/>
        <v>46800411280518</v>
      </c>
      <c r="R5237" s="27">
        <f>COUNTIF(tratycont!S:S,'Integrantes original'!Q5237)</f>
        <v>1</v>
      </c>
      <c r="S5237" s="27">
        <f t="shared" si="327"/>
        <v>1</v>
      </c>
    </row>
    <row r="5238" spans="1:19" x14ac:dyDescent="0.15">
      <c r="A5238" s="29">
        <v>4680051</v>
      </c>
      <c r="B5238" s="29">
        <v>468005101</v>
      </c>
      <c r="C5238" s="29" t="s">
        <v>16</v>
      </c>
      <c r="D5238" s="30" t="s">
        <v>4351</v>
      </c>
      <c r="E5238" s="30" t="s">
        <v>4346</v>
      </c>
      <c r="F5238" s="15">
        <v>1</v>
      </c>
      <c r="G5238" s="29">
        <v>21</v>
      </c>
      <c r="H5238" s="29">
        <v>5</v>
      </c>
      <c r="I5238" s="29">
        <v>1984</v>
      </c>
      <c r="J5238" s="15">
        <v>-1</v>
      </c>
      <c r="K5238" s="15">
        <v>-1</v>
      </c>
      <c r="L5238" s="15">
        <v>0</v>
      </c>
      <c r="M5238" s="15">
        <v>0</v>
      </c>
      <c r="N5238" s="27" t="e">
        <f>SUMIF(#REF!,'Integrantes original'!A5046,#REF!)</f>
        <v>#REF!</v>
      </c>
      <c r="O5238" s="27">
        <f t="shared" si="324"/>
        <v>21051984</v>
      </c>
      <c r="P5238" s="27">
        <f t="shared" si="325"/>
        <v>210519841</v>
      </c>
      <c r="Q5238" s="31">
        <f t="shared" si="326"/>
        <v>46800511210584</v>
      </c>
      <c r="R5238" s="27">
        <f>COUNTIF(tratycont!S:S,'Integrantes original'!Q5238)</f>
        <v>0</v>
      </c>
      <c r="S5238" s="27">
        <f t="shared" si="327"/>
        <v>0</v>
      </c>
    </row>
    <row r="5239" spans="1:19" x14ac:dyDescent="0.15">
      <c r="A5239" s="29">
        <v>4680051</v>
      </c>
      <c r="B5239" s="29">
        <v>468005102</v>
      </c>
      <c r="C5239" s="29" t="s">
        <v>19</v>
      </c>
      <c r="D5239" s="30" t="s">
        <v>2169</v>
      </c>
      <c r="E5239" s="30" t="s">
        <v>4348</v>
      </c>
      <c r="F5239" s="15">
        <v>2</v>
      </c>
      <c r="G5239" s="29">
        <v>30</v>
      </c>
      <c r="H5239" s="29">
        <v>11</v>
      </c>
      <c r="I5239" s="29">
        <v>1989</v>
      </c>
      <c r="J5239" s="15">
        <v>1</v>
      </c>
      <c r="K5239" s="15">
        <v>0</v>
      </c>
      <c r="L5239" s="15">
        <v>2</v>
      </c>
      <c r="M5239" s="15">
        <v>0</v>
      </c>
      <c r="N5239" s="27" t="e">
        <f>SUMIF(#REF!,'Integrantes original'!A5047,#REF!)</f>
        <v>#REF!</v>
      </c>
      <c r="O5239" s="27">
        <f t="shared" si="324"/>
        <v>30111989</v>
      </c>
      <c r="P5239" s="27">
        <f t="shared" si="325"/>
        <v>301119892</v>
      </c>
      <c r="Q5239" s="31">
        <f t="shared" si="326"/>
        <v>46800512301189</v>
      </c>
      <c r="R5239" s="27">
        <f>COUNTIF(tratycont!S:S,'Integrantes original'!Q5239)</f>
        <v>0</v>
      </c>
      <c r="S5239" s="27">
        <f t="shared" si="327"/>
        <v>0</v>
      </c>
    </row>
    <row r="5240" spans="1:19" x14ac:dyDescent="0.15">
      <c r="A5240" s="29">
        <v>4680051</v>
      </c>
      <c r="B5240" s="29">
        <v>468005103</v>
      </c>
      <c r="C5240" s="29" t="s">
        <v>22</v>
      </c>
      <c r="D5240" s="30" t="s">
        <v>4352</v>
      </c>
      <c r="E5240" s="30" t="s">
        <v>1430</v>
      </c>
      <c r="F5240" s="15">
        <v>1</v>
      </c>
      <c r="G5240" s="29">
        <v>16</v>
      </c>
      <c r="H5240" s="29">
        <v>9</v>
      </c>
      <c r="I5240" s="29">
        <v>2008</v>
      </c>
      <c r="J5240" s="15">
        <v>-1</v>
      </c>
      <c r="K5240" s="15">
        <v>-1</v>
      </c>
      <c r="L5240" s="15">
        <v>0</v>
      </c>
      <c r="M5240" s="15">
        <v>0</v>
      </c>
      <c r="N5240" s="27" t="e">
        <f>SUMIF(#REF!,'Integrantes original'!A5048,#REF!)</f>
        <v>#REF!</v>
      </c>
      <c r="O5240" s="27">
        <f t="shared" si="324"/>
        <v>16092008</v>
      </c>
      <c r="P5240" s="27">
        <f t="shared" si="325"/>
        <v>160920081</v>
      </c>
      <c r="Q5240" s="31">
        <f t="shared" si="326"/>
        <v>46800511160908</v>
      </c>
      <c r="R5240" s="27">
        <f>COUNTIF(tratycont!S:S,'Integrantes original'!Q5240)</f>
        <v>0</v>
      </c>
      <c r="S5240" s="27">
        <f t="shared" si="327"/>
        <v>0</v>
      </c>
    </row>
    <row r="5241" spans="1:19" x14ac:dyDescent="0.15">
      <c r="A5241" s="29">
        <v>4680051</v>
      </c>
      <c r="B5241" s="29">
        <v>468005104</v>
      </c>
      <c r="C5241" s="29" t="s">
        <v>25</v>
      </c>
      <c r="D5241" s="30" t="s">
        <v>4353</v>
      </c>
      <c r="E5241" s="30" t="s">
        <v>1430</v>
      </c>
      <c r="F5241" s="15">
        <v>2</v>
      </c>
      <c r="G5241" s="29">
        <v>22</v>
      </c>
      <c r="H5241" s="29">
        <v>4</v>
      </c>
      <c r="I5241" s="29">
        <v>2016</v>
      </c>
      <c r="J5241" s="15">
        <v>-1</v>
      </c>
      <c r="K5241" s="15">
        <v>-1</v>
      </c>
      <c r="L5241" s="15">
        <v>0</v>
      </c>
      <c r="M5241" s="15">
        <v>0</v>
      </c>
      <c r="N5241" s="27" t="e">
        <f>SUMIF(#REF!,'Integrantes original'!A5049,#REF!)</f>
        <v>#REF!</v>
      </c>
      <c r="O5241" s="27">
        <f t="shared" si="324"/>
        <v>22042016</v>
      </c>
      <c r="P5241" s="27">
        <f t="shared" si="325"/>
        <v>220420162</v>
      </c>
      <c r="Q5241" s="31">
        <f t="shared" si="326"/>
        <v>46800512220416</v>
      </c>
      <c r="R5241" s="27">
        <f>COUNTIF(tratycont!S:S,'Integrantes original'!Q5241)</f>
        <v>0</v>
      </c>
      <c r="S5241" s="27">
        <f t="shared" si="327"/>
        <v>0</v>
      </c>
    </row>
    <row r="5242" spans="1:19" x14ac:dyDescent="0.15">
      <c r="A5242" s="29">
        <v>4680051</v>
      </c>
      <c r="B5242" s="29">
        <v>468005105</v>
      </c>
      <c r="C5242" s="29" t="s">
        <v>27</v>
      </c>
      <c r="D5242" s="30" t="s">
        <v>4354</v>
      </c>
      <c r="E5242" s="30" t="s">
        <v>1430</v>
      </c>
      <c r="F5242" s="15">
        <v>2</v>
      </c>
      <c r="G5242" s="29">
        <v>6</v>
      </c>
      <c r="H5242" s="29">
        <v>5</v>
      </c>
      <c r="I5242" s="29">
        <v>2018</v>
      </c>
      <c r="J5242" s="15">
        <v>2</v>
      </c>
      <c r="K5242" s="15">
        <v>2</v>
      </c>
      <c r="L5242" s="15">
        <v>0</v>
      </c>
      <c r="M5242" s="15">
        <v>0</v>
      </c>
      <c r="N5242" s="27" t="e">
        <f>SUMIF(#REF!,'Integrantes original'!A5050,#REF!)</f>
        <v>#REF!</v>
      </c>
      <c r="O5242" s="27">
        <f t="shared" si="324"/>
        <v>6052018</v>
      </c>
      <c r="P5242" s="27">
        <f t="shared" si="325"/>
        <v>60520182</v>
      </c>
      <c r="Q5242" s="31">
        <f t="shared" si="326"/>
        <v>46800512060518</v>
      </c>
      <c r="R5242" s="27">
        <f>COUNTIF(tratycont!S:S,'Integrantes original'!Q5242)</f>
        <v>1</v>
      </c>
      <c r="S5242" s="27">
        <f t="shared" si="327"/>
        <v>1</v>
      </c>
    </row>
    <row r="5243" spans="1:19" x14ac:dyDescent="0.15">
      <c r="A5243" s="29">
        <v>4680071</v>
      </c>
      <c r="B5243" s="29">
        <v>468007101</v>
      </c>
      <c r="C5243" s="29" t="s">
        <v>16</v>
      </c>
      <c r="D5243" s="30" t="s">
        <v>984</v>
      </c>
      <c r="E5243" s="30" t="s">
        <v>2461</v>
      </c>
      <c r="F5243" s="15">
        <v>1</v>
      </c>
      <c r="G5243" s="29">
        <v>8</v>
      </c>
      <c r="H5243" s="29">
        <v>3</v>
      </c>
      <c r="I5243" s="29">
        <v>1962</v>
      </c>
      <c r="J5243" s="15">
        <v>-1</v>
      </c>
      <c r="K5243" s="15">
        <v>-1</v>
      </c>
      <c r="L5243" s="15">
        <v>0</v>
      </c>
      <c r="M5243" s="15">
        <v>0</v>
      </c>
      <c r="N5243" s="27" t="e">
        <f>SUMIF(#REF!,'Integrantes original'!A5051,#REF!)</f>
        <v>#REF!</v>
      </c>
      <c r="O5243" s="27">
        <f t="shared" si="324"/>
        <v>8031962</v>
      </c>
      <c r="P5243" s="27">
        <f t="shared" si="325"/>
        <v>80319621</v>
      </c>
      <c r="Q5243" s="31">
        <f t="shared" si="326"/>
        <v>46800711080362</v>
      </c>
      <c r="R5243" s="27">
        <f>COUNTIF(tratycont!S:S,'Integrantes original'!Q5243)</f>
        <v>0</v>
      </c>
      <c r="S5243" s="27">
        <f t="shared" si="327"/>
        <v>0</v>
      </c>
    </row>
    <row r="5244" spans="1:19" x14ac:dyDescent="0.15">
      <c r="A5244" s="29">
        <v>4680071</v>
      </c>
      <c r="B5244" s="29">
        <v>468007102</v>
      </c>
      <c r="C5244" s="29" t="s">
        <v>19</v>
      </c>
      <c r="D5244" s="30" t="s">
        <v>4355</v>
      </c>
      <c r="E5244" s="30" t="s">
        <v>195</v>
      </c>
      <c r="F5244" s="15">
        <v>2</v>
      </c>
      <c r="G5244" s="29">
        <v>26</v>
      </c>
      <c r="H5244" s="29">
        <v>3</v>
      </c>
      <c r="I5244" s="29">
        <v>1968</v>
      </c>
      <c r="J5244" s="15">
        <v>-1</v>
      </c>
      <c r="K5244" s="15">
        <v>-1</v>
      </c>
      <c r="L5244" s="15">
        <v>0</v>
      </c>
      <c r="M5244" s="15">
        <v>0</v>
      </c>
      <c r="N5244" s="27" t="e">
        <f>SUMIF(#REF!,'Integrantes original'!A5052,#REF!)</f>
        <v>#REF!</v>
      </c>
      <c r="O5244" s="27">
        <f t="shared" si="324"/>
        <v>26031968</v>
      </c>
      <c r="P5244" s="27">
        <f t="shared" si="325"/>
        <v>260319682</v>
      </c>
      <c r="Q5244" s="31">
        <f t="shared" si="326"/>
        <v>46800712260368</v>
      </c>
      <c r="R5244" s="27">
        <f>COUNTIF(tratycont!S:S,'Integrantes original'!Q5244)</f>
        <v>0</v>
      </c>
      <c r="S5244" s="27">
        <f t="shared" si="327"/>
        <v>0</v>
      </c>
    </row>
    <row r="5245" spans="1:19" x14ac:dyDescent="0.15">
      <c r="A5245" s="29">
        <v>4680071</v>
      </c>
      <c r="B5245" s="29">
        <v>468007103</v>
      </c>
      <c r="C5245" s="29" t="s">
        <v>22</v>
      </c>
      <c r="D5245" s="30" t="s">
        <v>4356</v>
      </c>
      <c r="E5245" s="30" t="s">
        <v>2461</v>
      </c>
      <c r="F5245" s="15">
        <v>1</v>
      </c>
      <c r="G5245" s="29">
        <v>3</v>
      </c>
      <c r="H5245" s="29">
        <v>7</v>
      </c>
      <c r="I5245" s="29">
        <v>2001</v>
      </c>
      <c r="J5245" s="15">
        <v>-1</v>
      </c>
      <c r="K5245" s="15">
        <v>-1</v>
      </c>
      <c r="L5245" s="15">
        <v>0</v>
      </c>
      <c r="M5245" s="15">
        <v>0</v>
      </c>
      <c r="N5245" s="27" t="e">
        <f>SUMIF(#REF!,'Integrantes original'!A5053,#REF!)</f>
        <v>#REF!</v>
      </c>
      <c r="O5245" s="27">
        <f t="shared" si="324"/>
        <v>3072001</v>
      </c>
      <c r="P5245" s="27">
        <f t="shared" si="325"/>
        <v>30720011</v>
      </c>
      <c r="Q5245" s="31">
        <f t="shared" si="326"/>
        <v>46800711030701</v>
      </c>
      <c r="R5245" s="27">
        <f>COUNTIF(tratycont!S:S,'Integrantes original'!Q5245)</f>
        <v>0</v>
      </c>
      <c r="S5245" s="27">
        <f t="shared" si="327"/>
        <v>0</v>
      </c>
    </row>
    <row r="5246" spans="1:19" x14ac:dyDescent="0.15">
      <c r="A5246" s="29">
        <v>4680071</v>
      </c>
      <c r="B5246" s="29">
        <v>468007104</v>
      </c>
      <c r="C5246" s="29" t="s">
        <v>25</v>
      </c>
      <c r="D5246" s="30" t="s">
        <v>62</v>
      </c>
      <c r="E5246" s="30" t="s">
        <v>2461</v>
      </c>
      <c r="F5246" s="15">
        <v>2</v>
      </c>
      <c r="G5246" s="29">
        <v>12</v>
      </c>
      <c r="H5246" s="29">
        <v>5</v>
      </c>
      <c r="I5246" s="29">
        <v>2009</v>
      </c>
      <c r="J5246" s="15">
        <v>-1</v>
      </c>
      <c r="K5246" s="15">
        <v>-1</v>
      </c>
      <c r="L5246" s="15">
        <v>0</v>
      </c>
      <c r="M5246" s="15">
        <v>0</v>
      </c>
      <c r="N5246" s="27" t="e">
        <f>SUMIF(#REF!,'Integrantes original'!A5054,#REF!)</f>
        <v>#REF!</v>
      </c>
      <c r="O5246" s="27">
        <f t="shared" si="324"/>
        <v>12052009</v>
      </c>
      <c r="P5246" s="27">
        <f t="shared" si="325"/>
        <v>120520092</v>
      </c>
      <c r="Q5246" s="31">
        <f t="shared" si="326"/>
        <v>46800712120509</v>
      </c>
      <c r="R5246" s="27">
        <f>COUNTIF(tratycont!S:S,'Integrantes original'!Q5246)</f>
        <v>0</v>
      </c>
      <c r="S5246" s="27">
        <f t="shared" si="327"/>
        <v>0</v>
      </c>
    </row>
    <row r="5247" spans="1:19" x14ac:dyDescent="0.15">
      <c r="A5247" s="29">
        <v>4680071</v>
      </c>
      <c r="B5247" s="29">
        <v>468007105</v>
      </c>
      <c r="C5247" s="29" t="s">
        <v>27</v>
      </c>
      <c r="D5247" s="30" t="s">
        <v>4357</v>
      </c>
      <c r="E5247" s="30" t="s">
        <v>2461</v>
      </c>
      <c r="F5247" s="15">
        <v>2</v>
      </c>
      <c r="G5247" s="29">
        <v>25</v>
      </c>
      <c r="H5247" s="29">
        <v>6</v>
      </c>
      <c r="I5247" s="29">
        <v>1990</v>
      </c>
      <c r="J5247" s="15">
        <v>1</v>
      </c>
      <c r="K5247" s="15">
        <v>0</v>
      </c>
      <c r="L5247" s="15">
        <v>2</v>
      </c>
      <c r="M5247" s="15">
        <v>0</v>
      </c>
      <c r="N5247" s="27" t="e">
        <f>SUMIF(#REF!,'Integrantes original'!A5055,#REF!)</f>
        <v>#REF!</v>
      </c>
      <c r="O5247" s="27">
        <f t="shared" si="324"/>
        <v>25061990</v>
      </c>
      <c r="P5247" s="27">
        <f t="shared" si="325"/>
        <v>250619902</v>
      </c>
      <c r="Q5247" s="31">
        <f t="shared" si="326"/>
        <v>46800712250690</v>
      </c>
      <c r="R5247" s="27">
        <f>COUNTIF(tratycont!S:S,'Integrantes original'!Q5247)</f>
        <v>0</v>
      </c>
      <c r="S5247" s="27">
        <f t="shared" si="327"/>
        <v>0</v>
      </c>
    </row>
    <row r="5248" spans="1:19" x14ac:dyDescent="0.15">
      <c r="A5248" s="29">
        <v>4680071</v>
      </c>
      <c r="B5248" s="29">
        <v>468007106</v>
      </c>
      <c r="C5248" s="29" t="s">
        <v>30</v>
      </c>
      <c r="D5248" s="30" t="s">
        <v>4358</v>
      </c>
      <c r="E5248" s="30" t="s">
        <v>2461</v>
      </c>
      <c r="F5248" s="15">
        <v>2</v>
      </c>
      <c r="G5248" s="29">
        <v>21</v>
      </c>
      <c r="H5248" s="29">
        <v>1</v>
      </c>
      <c r="I5248" s="29">
        <v>2014</v>
      </c>
      <c r="J5248" s="15">
        <v>-1</v>
      </c>
      <c r="K5248" s="15">
        <v>-1</v>
      </c>
      <c r="L5248" s="15">
        <v>0</v>
      </c>
      <c r="M5248" s="15">
        <v>0</v>
      </c>
      <c r="N5248" s="27" t="e">
        <f>SUMIF(#REF!,'Integrantes original'!A5056,#REF!)</f>
        <v>#REF!</v>
      </c>
      <c r="O5248" s="27">
        <f t="shared" si="324"/>
        <v>21012014</v>
      </c>
      <c r="P5248" s="27">
        <f t="shared" si="325"/>
        <v>210120142</v>
      </c>
      <c r="Q5248" s="31">
        <f t="shared" si="326"/>
        <v>46800712210114</v>
      </c>
      <c r="R5248" s="27">
        <f>COUNTIF(tratycont!S:S,'Integrantes original'!Q5248)</f>
        <v>0</v>
      </c>
      <c r="S5248" s="27">
        <f t="shared" si="327"/>
        <v>0</v>
      </c>
    </row>
    <row r="5249" spans="1:19" x14ac:dyDescent="0.15">
      <c r="A5249" s="29">
        <v>4680071</v>
      </c>
      <c r="B5249" s="29">
        <v>468007107</v>
      </c>
      <c r="C5249" s="29" t="s">
        <v>56</v>
      </c>
      <c r="D5249" s="30" t="s">
        <v>4359</v>
      </c>
      <c r="E5249" s="30" t="s">
        <v>2461</v>
      </c>
      <c r="F5249" s="15">
        <v>1</v>
      </c>
      <c r="G5249" s="29">
        <v>2</v>
      </c>
      <c r="H5249" s="29">
        <v>7</v>
      </c>
      <c r="I5249" s="29">
        <v>2018</v>
      </c>
      <c r="J5249" s="15">
        <v>2</v>
      </c>
      <c r="K5249" s="15">
        <v>5</v>
      </c>
      <c r="L5249" s="15">
        <v>0</v>
      </c>
      <c r="M5249" s="15">
        <v>0</v>
      </c>
      <c r="N5249" s="27" t="e">
        <f>SUMIF(#REF!,'Integrantes original'!A5057,#REF!)</f>
        <v>#REF!</v>
      </c>
      <c r="O5249" s="27">
        <f t="shared" si="324"/>
        <v>2072018</v>
      </c>
      <c r="P5249" s="27">
        <f t="shared" si="325"/>
        <v>20720181</v>
      </c>
      <c r="Q5249" s="31">
        <f t="shared" si="326"/>
        <v>46800711020718</v>
      </c>
      <c r="R5249" s="27">
        <f>COUNTIF(tratycont!S:S,'Integrantes original'!Q5249)</f>
        <v>1</v>
      </c>
      <c r="S5249" s="27">
        <f t="shared" si="327"/>
        <v>1</v>
      </c>
    </row>
    <row r="5250" spans="1:19" x14ac:dyDescent="0.15">
      <c r="A5250" s="29">
        <v>4680081</v>
      </c>
      <c r="B5250" s="29">
        <v>468008101</v>
      </c>
      <c r="C5250" s="29" t="s">
        <v>16</v>
      </c>
      <c r="D5250" s="30" t="s">
        <v>4360</v>
      </c>
      <c r="E5250" s="30" t="s">
        <v>4361</v>
      </c>
      <c r="F5250" s="15">
        <v>1</v>
      </c>
      <c r="G5250" s="29">
        <v>31</v>
      </c>
      <c r="H5250" s="29">
        <v>1</v>
      </c>
      <c r="I5250" s="29">
        <v>1994</v>
      </c>
      <c r="J5250" s="15">
        <v>-1</v>
      </c>
      <c r="K5250" s="15">
        <v>-1</v>
      </c>
      <c r="L5250" s="15">
        <v>0</v>
      </c>
      <c r="M5250" s="15">
        <v>0</v>
      </c>
      <c r="N5250" s="27" t="e">
        <f>SUMIF(#REF!,'Integrantes original'!A5058,#REF!)</f>
        <v>#REF!</v>
      </c>
      <c r="O5250" s="27">
        <f t="shared" si="324"/>
        <v>31011994</v>
      </c>
      <c r="P5250" s="27">
        <f t="shared" si="325"/>
        <v>310119941</v>
      </c>
      <c r="Q5250" s="31">
        <f t="shared" si="326"/>
        <v>46800811310194</v>
      </c>
      <c r="R5250" s="27">
        <f>COUNTIF(tratycont!S:S,'Integrantes original'!Q5250)</f>
        <v>0</v>
      </c>
      <c r="S5250" s="27">
        <f t="shared" si="327"/>
        <v>0</v>
      </c>
    </row>
    <row r="5251" spans="1:19" x14ac:dyDescent="0.15">
      <c r="A5251" s="29">
        <v>4680081</v>
      </c>
      <c r="B5251" s="29">
        <v>468008102</v>
      </c>
      <c r="C5251" s="29" t="s">
        <v>19</v>
      </c>
      <c r="D5251" s="30" t="s">
        <v>4031</v>
      </c>
      <c r="E5251" s="30" t="s">
        <v>4362</v>
      </c>
      <c r="F5251" s="15">
        <v>2</v>
      </c>
      <c r="G5251" s="29">
        <v>2</v>
      </c>
      <c r="H5251" s="29">
        <v>3</v>
      </c>
      <c r="I5251" s="29">
        <v>1995</v>
      </c>
      <c r="J5251" s="15">
        <v>1</v>
      </c>
      <c r="K5251" s="15">
        <v>0</v>
      </c>
      <c r="L5251" s="15">
        <v>2</v>
      </c>
      <c r="M5251" s="15">
        <v>0</v>
      </c>
      <c r="N5251" s="27" t="e">
        <f>SUMIF(#REF!,'Integrantes original'!A5059,#REF!)</f>
        <v>#REF!</v>
      </c>
      <c r="O5251" s="27">
        <f t="shared" ref="O5251:O5314" si="328">(((G5251*100)+H5251)*10000)+I5251</f>
        <v>2031995</v>
      </c>
      <c r="P5251" s="27">
        <f t="shared" ref="P5251:P5314" si="329">(O5251*10)+F5251</f>
        <v>20319952</v>
      </c>
      <c r="Q5251" s="31">
        <f t="shared" ref="Q5251:Q5314" si="330">(((((((A5251*10)+F5251)*100)+G5251)*100)+H5251)*100)+RIGHT(I5251,2)</f>
        <v>46800812020395</v>
      </c>
      <c r="R5251" s="27">
        <f>COUNTIF(tratycont!S:S,'Integrantes original'!Q5251)</f>
        <v>0</v>
      </c>
      <c r="S5251" s="27">
        <f t="shared" ref="S5251:S5314" si="331">IF(J5251=2,1,0)</f>
        <v>0</v>
      </c>
    </row>
    <row r="5252" spans="1:19" x14ac:dyDescent="0.15">
      <c r="A5252" s="29">
        <v>4680081</v>
      </c>
      <c r="B5252" s="29">
        <v>468008103</v>
      </c>
      <c r="C5252" s="29" t="s">
        <v>22</v>
      </c>
      <c r="D5252" s="30" t="s">
        <v>4363</v>
      </c>
      <c r="E5252" s="30" t="s">
        <v>4364</v>
      </c>
      <c r="F5252" s="15">
        <v>2</v>
      </c>
      <c r="G5252" s="29">
        <v>17</v>
      </c>
      <c r="H5252" s="29">
        <v>1</v>
      </c>
      <c r="I5252" s="29">
        <v>2014</v>
      </c>
      <c r="J5252" s="15">
        <v>-1</v>
      </c>
      <c r="K5252" s="15">
        <v>-1</v>
      </c>
      <c r="L5252" s="15">
        <v>0</v>
      </c>
      <c r="M5252" s="15">
        <v>0</v>
      </c>
      <c r="N5252" s="27" t="e">
        <f>SUMIF(#REF!,'Integrantes original'!A5060,#REF!)</f>
        <v>#REF!</v>
      </c>
      <c r="O5252" s="27">
        <f t="shared" si="328"/>
        <v>17012014</v>
      </c>
      <c r="P5252" s="27">
        <f t="shared" si="329"/>
        <v>170120142</v>
      </c>
      <c r="Q5252" s="31">
        <f t="shared" si="330"/>
        <v>46800812170114</v>
      </c>
      <c r="R5252" s="27">
        <f>COUNTIF(tratycont!S:S,'Integrantes original'!Q5252)</f>
        <v>0</v>
      </c>
      <c r="S5252" s="27">
        <f t="shared" si="331"/>
        <v>0</v>
      </c>
    </row>
    <row r="5253" spans="1:19" x14ac:dyDescent="0.15">
      <c r="A5253" s="29">
        <v>4680081</v>
      </c>
      <c r="B5253" s="29">
        <v>468008104</v>
      </c>
      <c r="C5253" s="29" t="s">
        <v>25</v>
      </c>
      <c r="D5253" s="30" t="s">
        <v>4365</v>
      </c>
      <c r="E5253" s="30" t="s">
        <v>4364</v>
      </c>
      <c r="F5253" s="15">
        <v>1</v>
      </c>
      <c r="G5253" s="29">
        <v>3</v>
      </c>
      <c r="H5253" s="29">
        <v>8</v>
      </c>
      <c r="I5253" s="29">
        <v>2018</v>
      </c>
      <c r="J5253" s="15">
        <v>2</v>
      </c>
      <c r="K5253" s="15">
        <v>2</v>
      </c>
      <c r="L5253" s="15">
        <v>0</v>
      </c>
      <c r="M5253" s="15">
        <v>0</v>
      </c>
      <c r="N5253" s="27" t="e">
        <f>SUMIF(#REF!,'Integrantes original'!A5061,#REF!)</f>
        <v>#REF!</v>
      </c>
      <c r="O5253" s="27">
        <f t="shared" si="328"/>
        <v>3082018</v>
      </c>
      <c r="P5253" s="27">
        <f t="shared" si="329"/>
        <v>30820181</v>
      </c>
      <c r="Q5253" s="31">
        <f t="shared" si="330"/>
        <v>46800811030818</v>
      </c>
      <c r="R5253" s="27">
        <f>COUNTIF(tratycont!S:S,'Integrantes original'!Q5253)</f>
        <v>1</v>
      </c>
      <c r="S5253" s="27">
        <f t="shared" si="331"/>
        <v>1</v>
      </c>
    </row>
    <row r="5254" spans="1:19" x14ac:dyDescent="0.15">
      <c r="A5254" s="29">
        <v>4680091</v>
      </c>
      <c r="B5254" s="29">
        <v>468009101</v>
      </c>
      <c r="C5254" s="29" t="s">
        <v>16</v>
      </c>
      <c r="D5254" s="30" t="s">
        <v>1199</v>
      </c>
      <c r="E5254" s="30" t="s">
        <v>4366</v>
      </c>
      <c r="F5254" s="15">
        <v>1</v>
      </c>
      <c r="G5254" s="29">
        <v>25</v>
      </c>
      <c r="H5254" s="29">
        <v>3</v>
      </c>
      <c r="I5254" s="29">
        <v>1974</v>
      </c>
      <c r="J5254" s="15">
        <v>-1</v>
      </c>
      <c r="K5254" s="15">
        <v>-1</v>
      </c>
      <c r="L5254" s="15">
        <v>0</v>
      </c>
      <c r="M5254" s="15">
        <v>0</v>
      </c>
      <c r="N5254" s="27" t="e">
        <f>SUMIF(#REF!,'Integrantes original'!A5062,#REF!)</f>
        <v>#REF!</v>
      </c>
      <c r="O5254" s="27">
        <f t="shared" si="328"/>
        <v>25031974</v>
      </c>
      <c r="P5254" s="27">
        <f t="shared" si="329"/>
        <v>250319741</v>
      </c>
      <c r="Q5254" s="31">
        <f t="shared" si="330"/>
        <v>46800911250374</v>
      </c>
      <c r="R5254" s="27">
        <f>COUNTIF(tratycont!S:S,'Integrantes original'!Q5254)</f>
        <v>0</v>
      </c>
      <c r="S5254" s="27">
        <f t="shared" si="331"/>
        <v>0</v>
      </c>
    </row>
    <row r="5255" spans="1:19" x14ac:dyDescent="0.15">
      <c r="A5255" s="29">
        <v>4680091</v>
      </c>
      <c r="B5255" s="29">
        <v>468009102</v>
      </c>
      <c r="C5255" s="29" t="s">
        <v>19</v>
      </c>
      <c r="D5255" s="30" t="s">
        <v>4367</v>
      </c>
      <c r="E5255" s="30" t="s">
        <v>4368</v>
      </c>
      <c r="F5255" s="15">
        <v>2</v>
      </c>
      <c r="G5255" s="29">
        <v>1</v>
      </c>
      <c r="H5255" s="29">
        <v>6</v>
      </c>
      <c r="I5255" s="29">
        <v>1976</v>
      </c>
      <c r="J5255" s="15">
        <v>-1</v>
      </c>
      <c r="K5255" s="15">
        <v>-1</v>
      </c>
      <c r="L5255" s="15">
        <v>0</v>
      </c>
      <c r="M5255" s="15">
        <v>0</v>
      </c>
      <c r="N5255" s="27" t="e">
        <f>SUMIF(#REF!,'Integrantes original'!A5063,#REF!)</f>
        <v>#REF!</v>
      </c>
      <c r="O5255" s="27">
        <f t="shared" si="328"/>
        <v>1061976</v>
      </c>
      <c r="P5255" s="27">
        <f t="shared" si="329"/>
        <v>10619762</v>
      </c>
      <c r="Q5255" s="31">
        <f t="shared" si="330"/>
        <v>46800912010676</v>
      </c>
      <c r="R5255" s="27">
        <f>COUNTIF(tratycont!S:S,'Integrantes original'!Q5255)</f>
        <v>0</v>
      </c>
      <c r="S5255" s="27">
        <f t="shared" si="331"/>
        <v>0</v>
      </c>
    </row>
    <row r="5256" spans="1:19" x14ac:dyDescent="0.15">
      <c r="A5256" s="29">
        <v>4680091</v>
      </c>
      <c r="B5256" s="29">
        <v>468009103</v>
      </c>
      <c r="C5256" s="29" t="s">
        <v>22</v>
      </c>
      <c r="D5256" s="30" t="s">
        <v>4369</v>
      </c>
      <c r="E5256" s="30" t="s">
        <v>4370</v>
      </c>
      <c r="F5256" s="15">
        <v>1</v>
      </c>
      <c r="G5256" s="29">
        <v>27</v>
      </c>
      <c r="H5256" s="29">
        <v>6</v>
      </c>
      <c r="I5256" s="29">
        <v>1998</v>
      </c>
      <c r="J5256" s="15">
        <v>-1</v>
      </c>
      <c r="K5256" s="15">
        <v>-1</v>
      </c>
      <c r="L5256" s="15">
        <v>0</v>
      </c>
      <c r="M5256" s="15">
        <v>0</v>
      </c>
      <c r="N5256" s="27" t="e">
        <f>SUMIF(#REF!,'Integrantes original'!A5064,#REF!)</f>
        <v>#REF!</v>
      </c>
      <c r="O5256" s="27">
        <f t="shared" si="328"/>
        <v>27061998</v>
      </c>
      <c r="P5256" s="27">
        <f t="shared" si="329"/>
        <v>270619981</v>
      </c>
      <c r="Q5256" s="31">
        <f t="shared" si="330"/>
        <v>46800911270698</v>
      </c>
      <c r="R5256" s="27">
        <f>COUNTIF(tratycont!S:S,'Integrantes original'!Q5256)</f>
        <v>0</v>
      </c>
      <c r="S5256" s="27">
        <f t="shared" si="331"/>
        <v>0</v>
      </c>
    </row>
    <row r="5257" spans="1:19" x14ac:dyDescent="0.15">
      <c r="A5257" s="29">
        <v>4680091</v>
      </c>
      <c r="B5257" s="29">
        <v>468009104</v>
      </c>
      <c r="C5257" s="29" t="s">
        <v>25</v>
      </c>
      <c r="D5257" s="30" t="s">
        <v>4371</v>
      </c>
      <c r="E5257" s="30" t="s">
        <v>4370</v>
      </c>
      <c r="F5257" s="15">
        <v>2</v>
      </c>
      <c r="G5257" s="29">
        <v>20</v>
      </c>
      <c r="H5257" s="29">
        <v>4</v>
      </c>
      <c r="I5257" s="29">
        <v>2002</v>
      </c>
      <c r="J5257" s="15">
        <v>-1</v>
      </c>
      <c r="K5257" s="15">
        <v>-1</v>
      </c>
      <c r="L5257" s="15">
        <v>0</v>
      </c>
      <c r="M5257" s="15">
        <v>0</v>
      </c>
      <c r="N5257" s="27" t="e">
        <f>SUMIF(#REF!,'Integrantes original'!A5065,#REF!)</f>
        <v>#REF!</v>
      </c>
      <c r="O5257" s="27">
        <f t="shared" si="328"/>
        <v>20042002</v>
      </c>
      <c r="P5257" s="27">
        <f t="shared" si="329"/>
        <v>200420022</v>
      </c>
      <c r="Q5257" s="31">
        <f t="shared" si="330"/>
        <v>46800912200402</v>
      </c>
      <c r="R5257" s="27">
        <f>COUNTIF(tratycont!S:S,'Integrantes original'!Q5257)</f>
        <v>0</v>
      </c>
      <c r="S5257" s="27">
        <f t="shared" si="331"/>
        <v>0</v>
      </c>
    </row>
    <row r="5258" spans="1:19" x14ac:dyDescent="0.15">
      <c r="A5258" s="29">
        <v>4680091</v>
      </c>
      <c r="B5258" s="29">
        <v>468009105</v>
      </c>
      <c r="C5258" s="29" t="s">
        <v>27</v>
      </c>
      <c r="D5258" s="30" t="s">
        <v>1199</v>
      </c>
      <c r="E5258" s="30" t="s">
        <v>4370</v>
      </c>
      <c r="F5258" s="15">
        <v>1</v>
      </c>
      <c r="G5258" s="29">
        <v>99</v>
      </c>
      <c r="H5258" s="29">
        <v>99</v>
      </c>
      <c r="I5258" s="29">
        <v>9999</v>
      </c>
      <c r="J5258" s="15">
        <v>-1</v>
      </c>
      <c r="K5258" s="15">
        <v>-1</v>
      </c>
      <c r="L5258" s="15">
        <v>0</v>
      </c>
      <c r="M5258" s="15">
        <v>0</v>
      </c>
      <c r="N5258" s="27" t="e">
        <f>SUMIF(#REF!,'Integrantes original'!A5066,#REF!)</f>
        <v>#REF!</v>
      </c>
      <c r="O5258" s="27">
        <f t="shared" si="328"/>
        <v>99999999</v>
      </c>
      <c r="P5258" s="27">
        <f t="shared" si="329"/>
        <v>999999991</v>
      </c>
      <c r="Q5258" s="31">
        <f t="shared" si="330"/>
        <v>46800911999999</v>
      </c>
      <c r="R5258" s="27">
        <f>COUNTIF(tratycont!S:S,'Integrantes original'!Q5258)</f>
        <v>0</v>
      </c>
      <c r="S5258" s="27">
        <f t="shared" si="331"/>
        <v>0</v>
      </c>
    </row>
    <row r="5259" spans="1:19" x14ac:dyDescent="0.15">
      <c r="A5259" s="29">
        <v>4680091</v>
      </c>
      <c r="B5259" s="29">
        <v>468009106</v>
      </c>
      <c r="C5259" s="29" t="s">
        <v>30</v>
      </c>
      <c r="D5259" s="30" t="s">
        <v>4372</v>
      </c>
      <c r="E5259" s="30" t="s">
        <v>4370</v>
      </c>
      <c r="F5259" s="15">
        <v>2</v>
      </c>
      <c r="G5259" s="29">
        <v>13</v>
      </c>
      <c r="H5259" s="29">
        <v>9</v>
      </c>
      <c r="I5259" s="29">
        <v>2006</v>
      </c>
      <c r="J5259" s="15">
        <v>-1</v>
      </c>
      <c r="K5259" s="15">
        <v>-1</v>
      </c>
      <c r="L5259" s="15">
        <v>0</v>
      </c>
      <c r="M5259" s="15">
        <v>0</v>
      </c>
      <c r="N5259" s="27" t="e">
        <f>SUMIF(#REF!,'Integrantes original'!A5067,#REF!)</f>
        <v>#REF!</v>
      </c>
      <c r="O5259" s="27">
        <f t="shared" si="328"/>
        <v>13092006</v>
      </c>
      <c r="P5259" s="27">
        <f t="shared" si="329"/>
        <v>130920062</v>
      </c>
      <c r="Q5259" s="31">
        <f t="shared" si="330"/>
        <v>46800912130906</v>
      </c>
      <c r="R5259" s="27">
        <f>COUNTIF(tratycont!S:S,'Integrantes original'!Q5259)</f>
        <v>0</v>
      </c>
      <c r="S5259" s="27">
        <f t="shared" si="331"/>
        <v>0</v>
      </c>
    </row>
    <row r="5260" spans="1:19" x14ac:dyDescent="0.15">
      <c r="A5260" s="29">
        <v>4680091</v>
      </c>
      <c r="B5260" s="29">
        <v>468009107</v>
      </c>
      <c r="C5260" s="29" t="s">
        <v>56</v>
      </c>
      <c r="D5260" s="30" t="s">
        <v>4373</v>
      </c>
      <c r="E5260" s="30" t="s">
        <v>4370</v>
      </c>
      <c r="F5260" s="15">
        <v>2</v>
      </c>
      <c r="G5260" s="29">
        <v>28</v>
      </c>
      <c r="H5260" s="29">
        <v>6</v>
      </c>
      <c r="I5260" s="29">
        <v>2008</v>
      </c>
      <c r="J5260" s="15">
        <v>-1</v>
      </c>
      <c r="K5260" s="15">
        <v>-1</v>
      </c>
      <c r="L5260" s="15">
        <v>0</v>
      </c>
      <c r="M5260" s="15">
        <v>0</v>
      </c>
      <c r="N5260" s="27" t="e">
        <f>SUMIF(#REF!,'Integrantes original'!A5068,#REF!)</f>
        <v>#REF!</v>
      </c>
      <c r="O5260" s="27">
        <f t="shared" si="328"/>
        <v>28062008</v>
      </c>
      <c r="P5260" s="27">
        <f t="shared" si="329"/>
        <v>280620082</v>
      </c>
      <c r="Q5260" s="31">
        <f t="shared" si="330"/>
        <v>46800912280608</v>
      </c>
      <c r="R5260" s="27">
        <f>COUNTIF(tratycont!S:S,'Integrantes original'!Q5260)</f>
        <v>0</v>
      </c>
      <c r="S5260" s="27">
        <f t="shared" si="331"/>
        <v>0</v>
      </c>
    </row>
    <row r="5261" spans="1:19" x14ac:dyDescent="0.15">
      <c r="A5261" s="29">
        <v>4680091</v>
      </c>
      <c r="B5261" s="29">
        <v>468009108</v>
      </c>
      <c r="C5261" s="29" t="s">
        <v>58</v>
      </c>
      <c r="D5261" s="30" t="s">
        <v>4374</v>
      </c>
      <c r="E5261" s="30" t="s">
        <v>4370</v>
      </c>
      <c r="F5261" s="15">
        <v>1</v>
      </c>
      <c r="G5261" s="29">
        <v>28</v>
      </c>
      <c r="H5261" s="29">
        <v>6</v>
      </c>
      <c r="I5261" s="29">
        <v>2011</v>
      </c>
      <c r="J5261" s="15">
        <v>-1</v>
      </c>
      <c r="K5261" s="15">
        <v>-1</v>
      </c>
      <c r="L5261" s="15">
        <v>0</v>
      </c>
      <c r="M5261" s="15">
        <v>0</v>
      </c>
      <c r="N5261" s="27" t="e">
        <f>SUMIF(#REF!,'Integrantes original'!A5069,#REF!)</f>
        <v>#REF!</v>
      </c>
      <c r="O5261" s="27">
        <f t="shared" si="328"/>
        <v>28062011</v>
      </c>
      <c r="P5261" s="27">
        <f t="shared" si="329"/>
        <v>280620111</v>
      </c>
      <c r="Q5261" s="31">
        <f t="shared" si="330"/>
        <v>46800911280611</v>
      </c>
      <c r="R5261" s="27">
        <f>COUNTIF(tratycont!S:S,'Integrantes original'!Q5261)</f>
        <v>0</v>
      </c>
      <c r="S5261" s="27">
        <f t="shared" si="331"/>
        <v>0</v>
      </c>
    </row>
    <row r="5262" spans="1:19" x14ac:dyDescent="0.15">
      <c r="A5262" s="29">
        <v>4680091</v>
      </c>
      <c r="B5262" s="29">
        <v>468009109</v>
      </c>
      <c r="C5262" s="29" t="s">
        <v>120</v>
      </c>
      <c r="D5262" s="30" t="s">
        <v>4375</v>
      </c>
      <c r="E5262" s="30" t="s">
        <v>4370</v>
      </c>
      <c r="F5262" s="15">
        <v>2</v>
      </c>
      <c r="G5262" s="29">
        <v>30</v>
      </c>
      <c r="H5262" s="29">
        <v>4</v>
      </c>
      <c r="I5262" s="29">
        <v>1997</v>
      </c>
      <c r="J5262" s="15">
        <v>1</v>
      </c>
      <c r="K5262" s="15">
        <v>0</v>
      </c>
      <c r="L5262" s="15">
        <v>2</v>
      </c>
      <c r="M5262" s="15">
        <v>0</v>
      </c>
      <c r="N5262" s="27" t="e">
        <f>SUMIF(#REF!,'Integrantes original'!A5070,#REF!)</f>
        <v>#REF!</v>
      </c>
      <c r="O5262" s="27">
        <f t="shared" si="328"/>
        <v>30041997</v>
      </c>
      <c r="P5262" s="27">
        <f t="shared" si="329"/>
        <v>300419972</v>
      </c>
      <c r="Q5262" s="31">
        <f t="shared" si="330"/>
        <v>46800912300497</v>
      </c>
      <c r="R5262" s="27">
        <f>COUNTIF(tratycont!S:S,'Integrantes original'!Q5262)</f>
        <v>0</v>
      </c>
      <c r="S5262" s="27">
        <f t="shared" si="331"/>
        <v>0</v>
      </c>
    </row>
    <row r="5263" spans="1:19" x14ac:dyDescent="0.15">
      <c r="A5263" s="29">
        <v>4680091</v>
      </c>
      <c r="B5263" s="29">
        <v>468009110</v>
      </c>
      <c r="C5263" s="29" t="s">
        <v>123</v>
      </c>
      <c r="D5263" s="30" t="s">
        <v>1669</v>
      </c>
      <c r="E5263" s="30" t="s">
        <v>4376</v>
      </c>
      <c r="F5263" s="15">
        <v>1</v>
      </c>
      <c r="G5263" s="29">
        <v>18</v>
      </c>
      <c r="H5263" s="29">
        <v>1</v>
      </c>
      <c r="I5263" s="29">
        <v>1992</v>
      </c>
      <c r="J5263" s="15">
        <v>-1</v>
      </c>
      <c r="K5263" s="15">
        <v>-1</v>
      </c>
      <c r="L5263" s="15">
        <v>0</v>
      </c>
      <c r="M5263" s="15">
        <v>0</v>
      </c>
      <c r="N5263" s="27" t="e">
        <f>SUMIF(#REF!,'Integrantes original'!A5071,#REF!)</f>
        <v>#REF!</v>
      </c>
      <c r="O5263" s="27">
        <f t="shared" si="328"/>
        <v>18011992</v>
      </c>
      <c r="P5263" s="27">
        <f t="shared" si="329"/>
        <v>180119921</v>
      </c>
      <c r="Q5263" s="31">
        <f t="shared" si="330"/>
        <v>46800911180192</v>
      </c>
      <c r="R5263" s="27">
        <f>COUNTIF(tratycont!S:S,'Integrantes original'!Q5263)</f>
        <v>0</v>
      </c>
      <c r="S5263" s="27">
        <f t="shared" si="331"/>
        <v>0</v>
      </c>
    </row>
    <row r="5264" spans="1:19" x14ac:dyDescent="0.15">
      <c r="A5264" s="29">
        <v>4680091</v>
      </c>
      <c r="B5264" s="29">
        <v>468009111</v>
      </c>
      <c r="C5264" s="29" t="s">
        <v>154</v>
      </c>
      <c r="D5264" s="30" t="s">
        <v>4377</v>
      </c>
      <c r="E5264" s="30" t="s">
        <v>4378</v>
      </c>
      <c r="F5264" s="15">
        <v>1</v>
      </c>
      <c r="G5264" s="29">
        <v>21</v>
      </c>
      <c r="H5264" s="29">
        <v>7</v>
      </c>
      <c r="I5264" s="29">
        <v>2014</v>
      </c>
      <c r="J5264" s="15">
        <v>-1</v>
      </c>
      <c r="K5264" s="15">
        <v>-1</v>
      </c>
      <c r="L5264" s="15">
        <v>0</v>
      </c>
      <c r="M5264" s="15">
        <v>0</v>
      </c>
      <c r="N5264" s="27" t="e">
        <f>SUMIF(#REF!,'Integrantes original'!A5072,#REF!)</f>
        <v>#REF!</v>
      </c>
      <c r="O5264" s="27">
        <f t="shared" si="328"/>
        <v>21072014</v>
      </c>
      <c r="P5264" s="27">
        <f t="shared" si="329"/>
        <v>210720141</v>
      </c>
      <c r="Q5264" s="31">
        <f t="shared" si="330"/>
        <v>46800911210714</v>
      </c>
      <c r="R5264" s="27">
        <f>COUNTIF(tratycont!S:S,'Integrantes original'!Q5264)</f>
        <v>0</v>
      </c>
      <c r="S5264" s="27">
        <f t="shared" si="331"/>
        <v>0</v>
      </c>
    </row>
    <row r="5265" spans="1:19" x14ac:dyDescent="0.15">
      <c r="A5265" s="29">
        <v>4680091</v>
      </c>
      <c r="B5265" s="29">
        <v>468009112</v>
      </c>
      <c r="C5265" s="29" t="s">
        <v>240</v>
      </c>
      <c r="D5265" s="30" t="s">
        <v>4379</v>
      </c>
      <c r="E5265" s="30" t="s">
        <v>4378</v>
      </c>
      <c r="F5265" s="15">
        <v>1</v>
      </c>
      <c r="G5265" s="29">
        <v>31</v>
      </c>
      <c r="H5265" s="29">
        <v>1</v>
      </c>
      <c r="I5265" s="29">
        <v>2016</v>
      </c>
      <c r="J5265" s="15">
        <v>-1</v>
      </c>
      <c r="K5265" s="15">
        <v>-1</v>
      </c>
      <c r="L5265" s="15">
        <v>0</v>
      </c>
      <c r="M5265" s="15">
        <v>0</v>
      </c>
      <c r="N5265" s="27" t="e">
        <f>SUMIF(#REF!,'Integrantes original'!A5073,#REF!)</f>
        <v>#REF!</v>
      </c>
      <c r="O5265" s="27">
        <f t="shared" si="328"/>
        <v>31012016</v>
      </c>
      <c r="P5265" s="27">
        <f t="shared" si="329"/>
        <v>310120161</v>
      </c>
      <c r="Q5265" s="31">
        <f t="shared" si="330"/>
        <v>46800911310116</v>
      </c>
      <c r="R5265" s="27">
        <f>COUNTIF(tratycont!S:S,'Integrantes original'!Q5265)</f>
        <v>0</v>
      </c>
      <c r="S5265" s="27">
        <f t="shared" si="331"/>
        <v>0</v>
      </c>
    </row>
    <row r="5266" spans="1:19" x14ac:dyDescent="0.15">
      <c r="A5266" s="29">
        <v>4680091</v>
      </c>
      <c r="B5266" s="29">
        <v>468009113</v>
      </c>
      <c r="C5266" s="29" t="s">
        <v>242</v>
      </c>
      <c r="D5266" s="30" t="s">
        <v>4380</v>
      </c>
      <c r="E5266" s="30" t="s">
        <v>4381</v>
      </c>
      <c r="F5266" s="15">
        <v>2</v>
      </c>
      <c r="G5266" s="29">
        <v>29</v>
      </c>
      <c r="H5266" s="29">
        <v>9</v>
      </c>
      <c r="I5266" s="29">
        <v>2018</v>
      </c>
      <c r="J5266" s="15">
        <v>2</v>
      </c>
      <c r="K5266" s="15">
        <v>9</v>
      </c>
      <c r="L5266" s="15">
        <v>0</v>
      </c>
      <c r="M5266" s="15">
        <v>0</v>
      </c>
      <c r="N5266" s="27" t="e">
        <f>SUMIF(#REF!,'Integrantes original'!A5074,#REF!)</f>
        <v>#REF!</v>
      </c>
      <c r="O5266" s="27">
        <f t="shared" si="328"/>
        <v>29092018</v>
      </c>
      <c r="P5266" s="27">
        <f t="shared" si="329"/>
        <v>290920182</v>
      </c>
      <c r="Q5266" s="31">
        <f t="shared" si="330"/>
        <v>46800912290918</v>
      </c>
      <c r="R5266" s="27">
        <f>COUNTIF(tratycont!S:S,'Integrantes original'!Q5266)</f>
        <v>1</v>
      </c>
      <c r="S5266" s="27">
        <f t="shared" si="331"/>
        <v>1</v>
      </c>
    </row>
    <row r="5267" spans="1:19" x14ac:dyDescent="0.15">
      <c r="A5267" s="29">
        <v>4680091</v>
      </c>
      <c r="B5267" s="29">
        <v>468009114</v>
      </c>
      <c r="C5267" s="29" t="s">
        <v>245</v>
      </c>
      <c r="D5267" s="30" t="s">
        <v>4382</v>
      </c>
      <c r="E5267" s="30" t="s">
        <v>4383</v>
      </c>
      <c r="F5267" s="15">
        <v>2</v>
      </c>
      <c r="G5267" s="29">
        <v>2</v>
      </c>
      <c r="H5267" s="29">
        <v>10</v>
      </c>
      <c r="I5267" s="29">
        <v>2002</v>
      </c>
      <c r="J5267" s="15">
        <v>1</v>
      </c>
      <c r="K5267" s="15">
        <v>0</v>
      </c>
      <c r="L5267" s="15">
        <v>0</v>
      </c>
      <c r="M5267" s="15">
        <v>0</v>
      </c>
      <c r="N5267" s="27" t="e">
        <f>SUMIF(#REF!,'Integrantes original'!A5075,#REF!)</f>
        <v>#REF!</v>
      </c>
      <c r="O5267" s="27">
        <f t="shared" si="328"/>
        <v>2102002</v>
      </c>
      <c r="P5267" s="27">
        <f t="shared" si="329"/>
        <v>21020022</v>
      </c>
      <c r="Q5267" s="31">
        <f t="shared" si="330"/>
        <v>46800912021002</v>
      </c>
      <c r="R5267" s="27">
        <f>COUNTIF(tratycont!S:S,'Integrantes original'!Q5267)</f>
        <v>0</v>
      </c>
      <c r="S5267" s="27">
        <f t="shared" si="331"/>
        <v>0</v>
      </c>
    </row>
    <row r="5268" spans="1:19" x14ac:dyDescent="0.15">
      <c r="A5268" s="29">
        <v>4680091</v>
      </c>
      <c r="B5268" s="29">
        <v>468009115</v>
      </c>
      <c r="C5268" s="29" t="s">
        <v>988</v>
      </c>
      <c r="D5268" s="30" t="s">
        <v>4384</v>
      </c>
      <c r="E5268" s="30" t="s">
        <v>4383</v>
      </c>
      <c r="F5268" s="15">
        <v>1</v>
      </c>
      <c r="G5268" s="29">
        <v>24</v>
      </c>
      <c r="H5268" s="29">
        <v>6</v>
      </c>
      <c r="I5268" s="29">
        <v>2018</v>
      </c>
      <c r="J5268" s="15">
        <v>2</v>
      </c>
      <c r="K5268" s="15">
        <v>14</v>
      </c>
      <c r="L5268" s="15">
        <v>0</v>
      </c>
      <c r="M5268" s="15">
        <v>0</v>
      </c>
      <c r="N5268" s="27" t="e">
        <f>SUMIF(#REF!,'Integrantes original'!A5076,#REF!)</f>
        <v>#REF!</v>
      </c>
      <c r="O5268" s="27">
        <f t="shared" si="328"/>
        <v>24062018</v>
      </c>
      <c r="P5268" s="27">
        <f t="shared" si="329"/>
        <v>240620181</v>
      </c>
      <c r="Q5268" s="31">
        <f t="shared" si="330"/>
        <v>46800911240618</v>
      </c>
      <c r="R5268" s="27">
        <f>COUNTIF(tratycont!S:S,'Integrantes original'!Q5268)</f>
        <v>0</v>
      </c>
      <c r="S5268" s="27">
        <f t="shared" si="331"/>
        <v>1</v>
      </c>
    </row>
    <row r="5269" spans="1:19" x14ac:dyDescent="0.15">
      <c r="A5269" s="29">
        <v>4680111</v>
      </c>
      <c r="B5269" s="29">
        <v>468011101</v>
      </c>
      <c r="C5269" s="29" t="s">
        <v>16</v>
      </c>
      <c r="D5269" s="30" t="s">
        <v>4385</v>
      </c>
      <c r="E5269" s="30" t="s">
        <v>4386</v>
      </c>
      <c r="F5269" s="15">
        <v>1</v>
      </c>
      <c r="G5269" s="29">
        <v>3</v>
      </c>
      <c r="H5269" s="29">
        <v>5</v>
      </c>
      <c r="I5269" s="29">
        <v>1994</v>
      </c>
      <c r="J5269" s="15">
        <v>-1</v>
      </c>
      <c r="K5269" s="15">
        <v>-1</v>
      </c>
      <c r="L5269" s="15">
        <v>0</v>
      </c>
      <c r="M5269" s="15">
        <v>0</v>
      </c>
      <c r="N5269" s="27" t="e">
        <f>SUMIF(#REF!,'Integrantes original'!A5092,#REF!)</f>
        <v>#REF!</v>
      </c>
      <c r="O5269" s="27">
        <f t="shared" si="328"/>
        <v>3051994</v>
      </c>
      <c r="P5269" s="27">
        <f t="shared" si="329"/>
        <v>30519941</v>
      </c>
      <c r="Q5269" s="31">
        <f t="shared" si="330"/>
        <v>46801111030594</v>
      </c>
      <c r="R5269" s="27">
        <f>COUNTIF(tratycont!S:S,'Integrantes original'!Q5269)</f>
        <v>0</v>
      </c>
      <c r="S5269" s="27">
        <f t="shared" si="331"/>
        <v>0</v>
      </c>
    </row>
    <row r="5270" spans="1:19" x14ac:dyDescent="0.15">
      <c r="A5270" s="29">
        <v>4680111</v>
      </c>
      <c r="B5270" s="29">
        <v>468011102</v>
      </c>
      <c r="C5270" s="29" t="s">
        <v>19</v>
      </c>
      <c r="D5270" s="30" t="s">
        <v>4387</v>
      </c>
      <c r="E5270" s="30" t="s">
        <v>4388</v>
      </c>
      <c r="F5270" s="15">
        <v>2</v>
      </c>
      <c r="G5270" s="29">
        <v>26</v>
      </c>
      <c r="H5270" s="29">
        <v>2</v>
      </c>
      <c r="I5270" s="29">
        <v>1991</v>
      </c>
      <c r="J5270" s="15">
        <v>1</v>
      </c>
      <c r="K5270" s="15">
        <v>0</v>
      </c>
      <c r="L5270" s="15">
        <v>2</v>
      </c>
      <c r="M5270" s="15">
        <v>0</v>
      </c>
      <c r="N5270" s="27" t="e">
        <f>SUMIF(#REF!,'Integrantes original'!A5093,#REF!)</f>
        <v>#REF!</v>
      </c>
      <c r="O5270" s="27">
        <f t="shared" si="328"/>
        <v>26021991</v>
      </c>
      <c r="P5270" s="27">
        <f t="shared" si="329"/>
        <v>260219912</v>
      </c>
      <c r="Q5270" s="31">
        <f t="shared" si="330"/>
        <v>46801112260291</v>
      </c>
      <c r="R5270" s="27">
        <f>COUNTIF(tratycont!S:S,'Integrantes original'!Q5270)</f>
        <v>0</v>
      </c>
      <c r="S5270" s="27">
        <f t="shared" si="331"/>
        <v>0</v>
      </c>
    </row>
    <row r="5271" spans="1:19" x14ac:dyDescent="0.15">
      <c r="A5271" s="29">
        <v>4680111</v>
      </c>
      <c r="B5271" s="29">
        <v>468011103</v>
      </c>
      <c r="C5271" s="29" t="s">
        <v>22</v>
      </c>
      <c r="D5271" s="30" t="s">
        <v>4389</v>
      </c>
      <c r="E5271" s="30" t="s">
        <v>4388</v>
      </c>
      <c r="F5271" s="15">
        <v>1</v>
      </c>
      <c r="G5271" s="29">
        <v>9</v>
      </c>
      <c r="H5271" s="29">
        <v>3</v>
      </c>
      <c r="I5271" s="29">
        <v>2008</v>
      </c>
      <c r="J5271" s="15">
        <v>-1</v>
      </c>
      <c r="K5271" s="15">
        <v>-1</v>
      </c>
      <c r="L5271" s="15">
        <v>0</v>
      </c>
      <c r="M5271" s="15">
        <v>0</v>
      </c>
      <c r="N5271" s="27" t="e">
        <f>SUMIF(#REF!,'Integrantes original'!A5094,#REF!)</f>
        <v>#REF!</v>
      </c>
      <c r="O5271" s="27">
        <f t="shared" si="328"/>
        <v>9032008</v>
      </c>
      <c r="P5271" s="27">
        <f t="shared" si="329"/>
        <v>90320081</v>
      </c>
      <c r="Q5271" s="31">
        <f t="shared" si="330"/>
        <v>46801111090308</v>
      </c>
      <c r="R5271" s="27">
        <f>COUNTIF(tratycont!S:S,'Integrantes original'!Q5271)</f>
        <v>0</v>
      </c>
      <c r="S5271" s="27">
        <f t="shared" si="331"/>
        <v>0</v>
      </c>
    </row>
    <row r="5272" spans="1:19" x14ac:dyDescent="0.15">
      <c r="A5272" s="29">
        <v>4680111</v>
      </c>
      <c r="B5272" s="29">
        <v>468011104</v>
      </c>
      <c r="C5272" s="29" t="s">
        <v>25</v>
      </c>
      <c r="D5272" s="30" t="s">
        <v>4390</v>
      </c>
      <c r="E5272" s="30" t="s">
        <v>4388</v>
      </c>
      <c r="F5272" s="15">
        <v>1</v>
      </c>
      <c r="G5272" s="29">
        <v>19</v>
      </c>
      <c r="H5272" s="29">
        <v>6</v>
      </c>
      <c r="I5272" s="29">
        <v>2010</v>
      </c>
      <c r="J5272" s="15">
        <v>-1</v>
      </c>
      <c r="K5272" s="15">
        <v>-1</v>
      </c>
      <c r="L5272" s="15">
        <v>0</v>
      </c>
      <c r="M5272" s="15">
        <v>0</v>
      </c>
      <c r="N5272" s="27" t="e">
        <f>SUMIF(#REF!,'Integrantes original'!A5095,#REF!)</f>
        <v>#REF!</v>
      </c>
      <c r="O5272" s="27">
        <f t="shared" si="328"/>
        <v>19062010</v>
      </c>
      <c r="P5272" s="27">
        <f t="shared" si="329"/>
        <v>190620101</v>
      </c>
      <c r="Q5272" s="31">
        <f t="shared" si="330"/>
        <v>46801111190610</v>
      </c>
      <c r="R5272" s="27">
        <f>COUNTIF(tratycont!S:S,'Integrantes original'!Q5272)</f>
        <v>0</v>
      </c>
      <c r="S5272" s="27">
        <f t="shared" si="331"/>
        <v>0</v>
      </c>
    </row>
    <row r="5273" spans="1:19" x14ac:dyDescent="0.15">
      <c r="A5273" s="29">
        <v>4680111</v>
      </c>
      <c r="B5273" s="29">
        <v>468011105</v>
      </c>
      <c r="C5273" s="29" t="s">
        <v>27</v>
      </c>
      <c r="D5273" s="30" t="s">
        <v>4391</v>
      </c>
      <c r="E5273" s="30" t="s">
        <v>4388</v>
      </c>
      <c r="F5273" s="15">
        <v>2</v>
      </c>
      <c r="G5273" s="29">
        <v>12</v>
      </c>
      <c r="H5273" s="29">
        <v>4</v>
      </c>
      <c r="I5273" s="29">
        <v>2013</v>
      </c>
      <c r="J5273" s="15">
        <v>-1</v>
      </c>
      <c r="K5273" s="15">
        <v>-1</v>
      </c>
      <c r="L5273" s="15">
        <v>0</v>
      </c>
      <c r="M5273" s="15">
        <v>0</v>
      </c>
      <c r="N5273" s="27" t="e">
        <f>SUMIF(#REF!,'Integrantes original'!A5096,#REF!)</f>
        <v>#REF!</v>
      </c>
      <c r="O5273" s="27">
        <f t="shared" si="328"/>
        <v>12042013</v>
      </c>
      <c r="P5273" s="27">
        <f t="shared" si="329"/>
        <v>120420132</v>
      </c>
      <c r="Q5273" s="31">
        <f t="shared" si="330"/>
        <v>46801112120413</v>
      </c>
      <c r="R5273" s="27">
        <f>COUNTIF(tratycont!S:S,'Integrantes original'!Q5273)</f>
        <v>0</v>
      </c>
      <c r="S5273" s="27">
        <f t="shared" si="331"/>
        <v>0</v>
      </c>
    </row>
    <row r="5274" spans="1:19" x14ac:dyDescent="0.15">
      <c r="A5274" s="29">
        <v>4680111</v>
      </c>
      <c r="B5274" s="29">
        <v>468011106</v>
      </c>
      <c r="C5274" s="29" t="s">
        <v>30</v>
      </c>
      <c r="D5274" s="30" t="s">
        <v>4392</v>
      </c>
      <c r="E5274" s="30" t="s">
        <v>4393</v>
      </c>
      <c r="F5274" s="15">
        <v>1</v>
      </c>
      <c r="G5274" s="29">
        <v>25</v>
      </c>
      <c r="H5274" s="29">
        <v>7</v>
      </c>
      <c r="I5274" s="29">
        <v>2018</v>
      </c>
      <c r="J5274" s="15">
        <v>2</v>
      </c>
      <c r="K5274" s="15">
        <v>2</v>
      </c>
      <c r="L5274" s="15">
        <v>0</v>
      </c>
      <c r="M5274" s="15">
        <v>0</v>
      </c>
      <c r="N5274" s="27" t="e">
        <f>SUMIF(#REF!,'Integrantes original'!A5097,#REF!)</f>
        <v>#REF!</v>
      </c>
      <c r="O5274" s="27">
        <f t="shared" si="328"/>
        <v>25072018</v>
      </c>
      <c r="P5274" s="27">
        <f t="shared" si="329"/>
        <v>250720181</v>
      </c>
      <c r="Q5274" s="31">
        <f t="shared" si="330"/>
        <v>46801111250718</v>
      </c>
      <c r="R5274" s="27">
        <f>COUNTIF(tratycont!S:S,'Integrantes original'!Q5274)</f>
        <v>1</v>
      </c>
      <c r="S5274" s="27">
        <f t="shared" si="331"/>
        <v>1</v>
      </c>
    </row>
    <row r="5275" spans="1:19" x14ac:dyDescent="0.15">
      <c r="A5275" s="29">
        <v>4680121</v>
      </c>
      <c r="B5275" s="29">
        <v>468012101</v>
      </c>
      <c r="C5275" s="29" t="s">
        <v>16</v>
      </c>
      <c r="D5275" s="30" t="s">
        <v>4394</v>
      </c>
      <c r="E5275" s="30" t="s">
        <v>3650</v>
      </c>
      <c r="F5275" s="15">
        <v>1</v>
      </c>
      <c r="G5275" s="29">
        <v>1</v>
      </c>
      <c r="H5275" s="29">
        <v>12</v>
      </c>
      <c r="I5275" s="29">
        <v>1967</v>
      </c>
      <c r="J5275" s="15">
        <v>-1</v>
      </c>
      <c r="K5275" s="15">
        <v>-1</v>
      </c>
      <c r="L5275" s="15">
        <v>0</v>
      </c>
      <c r="M5275" s="15">
        <v>0</v>
      </c>
      <c r="N5275" s="27" t="e">
        <f>SUMIF(#REF!,'Integrantes original'!A5098,#REF!)</f>
        <v>#REF!</v>
      </c>
      <c r="O5275" s="27">
        <f t="shared" si="328"/>
        <v>1121967</v>
      </c>
      <c r="P5275" s="27">
        <f t="shared" si="329"/>
        <v>11219671</v>
      </c>
      <c r="Q5275" s="31">
        <f t="shared" si="330"/>
        <v>46801211011267</v>
      </c>
      <c r="R5275" s="27">
        <f>COUNTIF(tratycont!S:S,'Integrantes original'!Q5275)</f>
        <v>0</v>
      </c>
      <c r="S5275" s="27">
        <f t="shared" si="331"/>
        <v>0</v>
      </c>
    </row>
    <row r="5276" spans="1:19" x14ac:dyDescent="0.15">
      <c r="A5276" s="29">
        <v>4680121</v>
      </c>
      <c r="B5276" s="29">
        <v>468012102</v>
      </c>
      <c r="C5276" s="29" t="s">
        <v>19</v>
      </c>
      <c r="D5276" s="30" t="s">
        <v>4395</v>
      </c>
      <c r="E5276" s="30" t="s">
        <v>707</v>
      </c>
      <c r="F5276" s="15">
        <v>2</v>
      </c>
      <c r="G5276" s="29">
        <v>11</v>
      </c>
      <c r="H5276" s="29">
        <v>8</v>
      </c>
      <c r="I5276" s="29">
        <v>1968</v>
      </c>
      <c r="J5276" s="15">
        <v>-1</v>
      </c>
      <c r="K5276" s="15">
        <v>-1</v>
      </c>
      <c r="L5276" s="15">
        <v>0</v>
      </c>
      <c r="M5276" s="15">
        <v>0</v>
      </c>
      <c r="N5276" s="27" t="e">
        <f>SUMIF(#REF!,'Integrantes original'!A5099,#REF!)</f>
        <v>#REF!</v>
      </c>
      <c r="O5276" s="27">
        <f t="shared" si="328"/>
        <v>11081968</v>
      </c>
      <c r="P5276" s="27">
        <f t="shared" si="329"/>
        <v>110819682</v>
      </c>
      <c r="Q5276" s="31">
        <f t="shared" si="330"/>
        <v>46801212110868</v>
      </c>
      <c r="R5276" s="27">
        <f>COUNTIF(tratycont!S:S,'Integrantes original'!Q5276)</f>
        <v>0</v>
      </c>
      <c r="S5276" s="27">
        <f t="shared" si="331"/>
        <v>0</v>
      </c>
    </row>
    <row r="5277" spans="1:19" x14ac:dyDescent="0.15">
      <c r="A5277" s="29">
        <v>4680121</v>
      </c>
      <c r="B5277" s="29">
        <v>468012103</v>
      </c>
      <c r="C5277" s="29" t="s">
        <v>22</v>
      </c>
      <c r="D5277" s="30" t="s">
        <v>4396</v>
      </c>
      <c r="E5277" s="30" t="s">
        <v>4397</v>
      </c>
      <c r="F5277" s="15">
        <v>1</v>
      </c>
      <c r="G5277" s="29">
        <v>3</v>
      </c>
      <c r="H5277" s="29">
        <v>7</v>
      </c>
      <c r="I5277" s="29">
        <v>1995</v>
      </c>
      <c r="J5277" s="15">
        <v>-1</v>
      </c>
      <c r="K5277" s="15">
        <v>-1</v>
      </c>
      <c r="L5277" s="15">
        <v>0</v>
      </c>
      <c r="M5277" s="15">
        <v>0</v>
      </c>
      <c r="N5277" s="27" t="e">
        <f>SUMIF(#REF!,'Integrantes original'!A5100,#REF!)</f>
        <v>#REF!</v>
      </c>
      <c r="O5277" s="27">
        <f t="shared" si="328"/>
        <v>3071995</v>
      </c>
      <c r="P5277" s="27">
        <f t="shared" si="329"/>
        <v>30719951</v>
      </c>
      <c r="Q5277" s="31">
        <f t="shared" si="330"/>
        <v>46801211030795</v>
      </c>
      <c r="R5277" s="27">
        <f>COUNTIF(tratycont!S:S,'Integrantes original'!Q5277)</f>
        <v>0</v>
      </c>
      <c r="S5277" s="27">
        <f t="shared" si="331"/>
        <v>0</v>
      </c>
    </row>
    <row r="5278" spans="1:19" x14ac:dyDescent="0.15">
      <c r="A5278" s="29">
        <v>4680121</v>
      </c>
      <c r="B5278" s="29">
        <v>468012104</v>
      </c>
      <c r="C5278" s="29" t="s">
        <v>25</v>
      </c>
      <c r="D5278" s="30" t="s">
        <v>4398</v>
      </c>
      <c r="E5278" s="30" t="s">
        <v>4397</v>
      </c>
      <c r="F5278" s="15">
        <v>1</v>
      </c>
      <c r="G5278" s="29">
        <v>9</v>
      </c>
      <c r="H5278" s="29">
        <v>11</v>
      </c>
      <c r="I5278" s="29">
        <v>1998</v>
      </c>
      <c r="J5278" s="15">
        <v>-1</v>
      </c>
      <c r="K5278" s="15">
        <v>-1</v>
      </c>
      <c r="L5278" s="15">
        <v>0</v>
      </c>
      <c r="M5278" s="15">
        <v>0</v>
      </c>
      <c r="N5278" s="27" t="e">
        <f>SUMIF(#REF!,'Integrantes original'!A5101,#REF!)</f>
        <v>#REF!</v>
      </c>
      <c r="O5278" s="27">
        <f t="shared" si="328"/>
        <v>9111998</v>
      </c>
      <c r="P5278" s="27">
        <f t="shared" si="329"/>
        <v>91119981</v>
      </c>
      <c r="Q5278" s="31">
        <f t="shared" si="330"/>
        <v>46801211091198</v>
      </c>
      <c r="R5278" s="27">
        <f>COUNTIF(tratycont!S:S,'Integrantes original'!Q5278)</f>
        <v>0</v>
      </c>
      <c r="S5278" s="27">
        <f t="shared" si="331"/>
        <v>0</v>
      </c>
    </row>
    <row r="5279" spans="1:19" x14ac:dyDescent="0.15">
      <c r="A5279" s="29">
        <v>4680121</v>
      </c>
      <c r="B5279" s="29">
        <v>468012105</v>
      </c>
      <c r="C5279" s="29" t="s">
        <v>27</v>
      </c>
      <c r="D5279" s="30" t="s">
        <v>4399</v>
      </c>
      <c r="E5279" s="30" t="s">
        <v>4397</v>
      </c>
      <c r="F5279" s="15">
        <v>2</v>
      </c>
      <c r="G5279" s="29">
        <v>11</v>
      </c>
      <c r="H5279" s="29">
        <v>4</v>
      </c>
      <c r="I5279" s="29">
        <v>2005</v>
      </c>
      <c r="J5279" s="15">
        <v>-1</v>
      </c>
      <c r="K5279" s="15">
        <v>-1</v>
      </c>
      <c r="L5279" s="15">
        <v>0</v>
      </c>
      <c r="M5279" s="15">
        <v>0</v>
      </c>
      <c r="N5279" s="27" t="e">
        <f>SUMIF(#REF!,'Integrantes original'!A5102,#REF!)</f>
        <v>#REF!</v>
      </c>
      <c r="O5279" s="27">
        <f t="shared" si="328"/>
        <v>11042005</v>
      </c>
      <c r="P5279" s="27">
        <f t="shared" si="329"/>
        <v>110420052</v>
      </c>
      <c r="Q5279" s="31">
        <f t="shared" si="330"/>
        <v>46801212110405</v>
      </c>
      <c r="R5279" s="27">
        <f>COUNTIF(tratycont!S:S,'Integrantes original'!Q5279)</f>
        <v>0</v>
      </c>
      <c r="S5279" s="27">
        <f t="shared" si="331"/>
        <v>0</v>
      </c>
    </row>
    <row r="5280" spans="1:19" x14ac:dyDescent="0.15">
      <c r="A5280" s="29">
        <v>4680121</v>
      </c>
      <c r="B5280" s="29">
        <v>468012106</v>
      </c>
      <c r="C5280" s="29" t="s">
        <v>30</v>
      </c>
      <c r="D5280" s="30" t="s">
        <v>4400</v>
      </c>
      <c r="E5280" s="30" t="s">
        <v>707</v>
      </c>
      <c r="F5280" s="15">
        <v>2</v>
      </c>
      <c r="G5280" s="29">
        <v>7</v>
      </c>
      <c r="H5280" s="29">
        <v>7</v>
      </c>
      <c r="I5280" s="29">
        <v>1993</v>
      </c>
      <c r="J5280" s="15">
        <v>1</v>
      </c>
      <c r="K5280" s="15">
        <v>0</v>
      </c>
      <c r="L5280" s="15">
        <v>2</v>
      </c>
      <c r="M5280" s="15">
        <v>0</v>
      </c>
      <c r="N5280" s="27" t="e">
        <f>SUMIF(#REF!,'Integrantes original'!A5103,#REF!)</f>
        <v>#REF!</v>
      </c>
      <c r="O5280" s="27">
        <f t="shared" si="328"/>
        <v>7071993</v>
      </c>
      <c r="P5280" s="27">
        <f t="shared" si="329"/>
        <v>70719932</v>
      </c>
      <c r="Q5280" s="31">
        <f t="shared" si="330"/>
        <v>46801212070793</v>
      </c>
      <c r="R5280" s="27">
        <f>COUNTIF(tratycont!S:S,'Integrantes original'!Q5280)</f>
        <v>0</v>
      </c>
      <c r="S5280" s="27">
        <f t="shared" si="331"/>
        <v>0</v>
      </c>
    </row>
    <row r="5281" spans="1:19" x14ac:dyDescent="0.15">
      <c r="A5281" s="29">
        <v>4680121</v>
      </c>
      <c r="B5281" s="29">
        <v>468012107</v>
      </c>
      <c r="C5281" s="29" t="s">
        <v>56</v>
      </c>
      <c r="D5281" s="30" t="s">
        <v>4401</v>
      </c>
      <c r="E5281" s="30" t="s">
        <v>4402</v>
      </c>
      <c r="F5281" s="15">
        <v>1</v>
      </c>
      <c r="G5281" s="29">
        <v>11</v>
      </c>
      <c r="H5281" s="29">
        <v>4</v>
      </c>
      <c r="I5281" s="29">
        <v>1995</v>
      </c>
      <c r="J5281" s="15">
        <v>-1</v>
      </c>
      <c r="K5281" s="15">
        <v>-1</v>
      </c>
      <c r="L5281" s="15">
        <v>0</v>
      </c>
      <c r="M5281" s="15">
        <v>0</v>
      </c>
      <c r="N5281" s="27" t="e">
        <f>SUMIF(#REF!,'Integrantes original'!A5104,#REF!)</f>
        <v>#REF!</v>
      </c>
      <c r="O5281" s="27">
        <f t="shared" si="328"/>
        <v>11041995</v>
      </c>
      <c r="P5281" s="27">
        <f t="shared" si="329"/>
        <v>110419951</v>
      </c>
      <c r="Q5281" s="31">
        <f t="shared" si="330"/>
        <v>46801211110495</v>
      </c>
      <c r="R5281" s="27">
        <f>COUNTIF(tratycont!S:S,'Integrantes original'!Q5281)</f>
        <v>0</v>
      </c>
      <c r="S5281" s="27">
        <f t="shared" si="331"/>
        <v>0</v>
      </c>
    </row>
    <row r="5282" spans="1:19" x14ac:dyDescent="0.15">
      <c r="A5282" s="29">
        <v>4680121</v>
      </c>
      <c r="B5282" s="29">
        <v>468012108</v>
      </c>
      <c r="C5282" s="29" t="s">
        <v>58</v>
      </c>
      <c r="D5282" s="30" t="s">
        <v>4403</v>
      </c>
      <c r="E5282" s="30" t="s">
        <v>4404</v>
      </c>
      <c r="F5282" s="15">
        <v>1</v>
      </c>
      <c r="G5282" s="29">
        <v>12</v>
      </c>
      <c r="H5282" s="29">
        <v>2</v>
      </c>
      <c r="I5282" s="29">
        <v>2015</v>
      </c>
      <c r="J5282" s="15">
        <v>-1</v>
      </c>
      <c r="K5282" s="15">
        <v>-1</v>
      </c>
      <c r="L5282" s="15">
        <v>0</v>
      </c>
      <c r="M5282" s="15">
        <v>0</v>
      </c>
      <c r="N5282" s="27" t="e">
        <f>SUMIF(#REF!,'Integrantes original'!A5105,#REF!)</f>
        <v>#REF!</v>
      </c>
      <c r="O5282" s="27">
        <f t="shared" si="328"/>
        <v>12022015</v>
      </c>
      <c r="P5282" s="27">
        <f t="shared" si="329"/>
        <v>120220151</v>
      </c>
      <c r="Q5282" s="31">
        <f t="shared" si="330"/>
        <v>46801211120215</v>
      </c>
      <c r="R5282" s="27">
        <f>COUNTIF(tratycont!S:S,'Integrantes original'!Q5282)</f>
        <v>0</v>
      </c>
      <c r="S5282" s="27">
        <f t="shared" si="331"/>
        <v>0</v>
      </c>
    </row>
    <row r="5283" spans="1:19" x14ac:dyDescent="0.15">
      <c r="A5283" s="29">
        <v>4680121</v>
      </c>
      <c r="B5283" s="29">
        <v>468012109</v>
      </c>
      <c r="C5283" s="29" t="s">
        <v>120</v>
      </c>
      <c r="D5283" s="30" t="s">
        <v>4405</v>
      </c>
      <c r="E5283" s="30" t="s">
        <v>4404</v>
      </c>
      <c r="F5283" s="15">
        <v>1</v>
      </c>
      <c r="G5283" s="29">
        <v>23</v>
      </c>
      <c r="H5283" s="29">
        <v>4</v>
      </c>
      <c r="I5283" s="29">
        <v>2018</v>
      </c>
      <c r="J5283" s="15">
        <v>2</v>
      </c>
      <c r="K5283" s="15">
        <v>6</v>
      </c>
      <c r="L5283" s="15">
        <v>0</v>
      </c>
      <c r="M5283" s="15">
        <v>0</v>
      </c>
      <c r="N5283" s="27" t="e">
        <f>SUMIF(#REF!,'Integrantes original'!A5106,#REF!)</f>
        <v>#REF!</v>
      </c>
      <c r="O5283" s="27">
        <f t="shared" si="328"/>
        <v>23042018</v>
      </c>
      <c r="P5283" s="27">
        <f t="shared" si="329"/>
        <v>230420181</v>
      </c>
      <c r="Q5283" s="31">
        <f t="shared" si="330"/>
        <v>46801211230418</v>
      </c>
      <c r="R5283" s="27">
        <f>COUNTIF(tratycont!S:S,'Integrantes original'!Q5283)</f>
        <v>1</v>
      </c>
      <c r="S5283" s="27">
        <f t="shared" si="331"/>
        <v>1</v>
      </c>
    </row>
    <row r="5284" spans="1:19" x14ac:dyDescent="0.15">
      <c r="A5284" s="29">
        <v>4680141</v>
      </c>
      <c r="B5284" s="29">
        <v>468014101</v>
      </c>
      <c r="C5284" s="29" t="s">
        <v>16</v>
      </c>
      <c r="D5284" s="30" t="s">
        <v>4406</v>
      </c>
      <c r="E5284" s="30" t="s">
        <v>2618</v>
      </c>
      <c r="F5284" s="15">
        <v>1</v>
      </c>
      <c r="G5284" s="29">
        <v>1</v>
      </c>
      <c r="H5284" s="29">
        <v>11</v>
      </c>
      <c r="I5284" s="29">
        <v>1988</v>
      </c>
      <c r="J5284" s="15">
        <v>-1</v>
      </c>
      <c r="K5284" s="15">
        <v>-1</v>
      </c>
      <c r="L5284" s="15">
        <v>0</v>
      </c>
      <c r="M5284" s="15">
        <v>0</v>
      </c>
      <c r="N5284" s="27" t="e">
        <f>SUMIF(#REF!,'Integrantes original'!A5107,#REF!)</f>
        <v>#REF!</v>
      </c>
      <c r="O5284" s="27">
        <f t="shared" si="328"/>
        <v>1111988</v>
      </c>
      <c r="P5284" s="27">
        <f t="shared" si="329"/>
        <v>11119881</v>
      </c>
      <c r="Q5284" s="31">
        <f t="shared" si="330"/>
        <v>46801411011188</v>
      </c>
      <c r="R5284" s="27">
        <f>COUNTIF(tratycont!S:S,'Integrantes original'!Q5284)</f>
        <v>0</v>
      </c>
      <c r="S5284" s="27">
        <f t="shared" si="331"/>
        <v>0</v>
      </c>
    </row>
    <row r="5285" spans="1:19" x14ac:dyDescent="0.15">
      <c r="A5285" s="29">
        <v>4680141</v>
      </c>
      <c r="B5285" s="29">
        <v>468014102</v>
      </c>
      <c r="C5285" s="29" t="s">
        <v>19</v>
      </c>
      <c r="D5285" s="30" t="s">
        <v>2182</v>
      </c>
      <c r="E5285" s="30" t="s">
        <v>3568</v>
      </c>
      <c r="F5285" s="15">
        <v>2</v>
      </c>
      <c r="G5285" s="29">
        <v>17</v>
      </c>
      <c r="H5285" s="29">
        <v>2</v>
      </c>
      <c r="I5285" s="29">
        <v>1988</v>
      </c>
      <c r="J5285" s="15">
        <v>1</v>
      </c>
      <c r="K5285" s="15">
        <v>0</v>
      </c>
      <c r="L5285" s="15">
        <v>2</v>
      </c>
      <c r="M5285" s="15">
        <v>0</v>
      </c>
      <c r="N5285" s="27" t="e">
        <f>SUMIF(#REF!,'Integrantes original'!A5108,#REF!)</f>
        <v>#REF!</v>
      </c>
      <c r="O5285" s="27">
        <f t="shared" si="328"/>
        <v>17021988</v>
      </c>
      <c r="P5285" s="27">
        <f t="shared" si="329"/>
        <v>170219882</v>
      </c>
      <c r="Q5285" s="31">
        <f t="shared" si="330"/>
        <v>46801412170288</v>
      </c>
      <c r="R5285" s="27">
        <f>COUNTIF(tratycont!S:S,'Integrantes original'!Q5285)</f>
        <v>0</v>
      </c>
      <c r="S5285" s="27">
        <f t="shared" si="331"/>
        <v>0</v>
      </c>
    </row>
    <row r="5286" spans="1:19" x14ac:dyDescent="0.15">
      <c r="A5286" s="29">
        <v>4680141</v>
      </c>
      <c r="B5286" s="29">
        <v>468014103</v>
      </c>
      <c r="C5286" s="29" t="s">
        <v>22</v>
      </c>
      <c r="D5286" s="30" t="s">
        <v>300</v>
      </c>
      <c r="E5286" s="30" t="s">
        <v>4407</v>
      </c>
      <c r="F5286" s="15">
        <v>1</v>
      </c>
      <c r="G5286" s="29">
        <v>6</v>
      </c>
      <c r="H5286" s="29">
        <v>8</v>
      </c>
      <c r="I5286" s="29">
        <v>2015</v>
      </c>
      <c r="J5286" s="15">
        <v>-1</v>
      </c>
      <c r="K5286" s="15">
        <v>-1</v>
      </c>
      <c r="L5286" s="15">
        <v>0</v>
      </c>
      <c r="M5286" s="15">
        <v>0</v>
      </c>
      <c r="N5286" s="27" t="e">
        <f>SUMIF(#REF!,'Integrantes original'!A5109,#REF!)</f>
        <v>#REF!</v>
      </c>
      <c r="O5286" s="27">
        <f t="shared" si="328"/>
        <v>6082015</v>
      </c>
      <c r="P5286" s="27">
        <f t="shared" si="329"/>
        <v>60820151</v>
      </c>
      <c r="Q5286" s="31">
        <f t="shared" si="330"/>
        <v>46801411060815</v>
      </c>
      <c r="R5286" s="27">
        <f>COUNTIF(tratycont!S:S,'Integrantes original'!Q5286)</f>
        <v>0</v>
      </c>
      <c r="S5286" s="27">
        <f t="shared" si="331"/>
        <v>0</v>
      </c>
    </row>
    <row r="5287" spans="1:19" x14ac:dyDescent="0.15">
      <c r="A5287" s="29">
        <v>4680151</v>
      </c>
      <c r="B5287" s="29">
        <v>468015101</v>
      </c>
      <c r="C5287" s="29" t="s">
        <v>16</v>
      </c>
      <c r="D5287" s="30" t="s">
        <v>4408</v>
      </c>
      <c r="E5287" s="30" t="s">
        <v>3790</v>
      </c>
      <c r="F5287" s="15">
        <v>2</v>
      </c>
      <c r="G5287" s="29">
        <v>3</v>
      </c>
      <c r="H5287" s="29">
        <v>1</v>
      </c>
      <c r="I5287" s="29">
        <v>1994</v>
      </c>
      <c r="J5287" s="15">
        <v>1</v>
      </c>
      <c r="K5287" s="15">
        <v>0</v>
      </c>
      <c r="L5287" s="15">
        <v>2</v>
      </c>
      <c r="M5287" s="15">
        <v>0</v>
      </c>
      <c r="N5287" s="27" t="e">
        <f>SUMIF(#REF!,'Integrantes original'!A5110,#REF!)</f>
        <v>#REF!</v>
      </c>
      <c r="O5287" s="27">
        <f t="shared" si="328"/>
        <v>3011994</v>
      </c>
      <c r="P5287" s="27">
        <f t="shared" si="329"/>
        <v>30119942</v>
      </c>
      <c r="Q5287" s="31">
        <f t="shared" si="330"/>
        <v>46801512030194</v>
      </c>
      <c r="R5287" s="27">
        <f>COUNTIF(tratycont!S:S,'Integrantes original'!Q5287)</f>
        <v>0</v>
      </c>
      <c r="S5287" s="27">
        <f t="shared" si="331"/>
        <v>0</v>
      </c>
    </row>
    <row r="5288" spans="1:19" x14ac:dyDescent="0.15">
      <c r="A5288" s="29">
        <v>4680151</v>
      </c>
      <c r="B5288" s="29">
        <v>468015102</v>
      </c>
      <c r="C5288" s="29" t="s">
        <v>19</v>
      </c>
      <c r="D5288" s="30" t="s">
        <v>4409</v>
      </c>
      <c r="E5288" s="30" t="s">
        <v>4410</v>
      </c>
      <c r="F5288" s="15">
        <v>1</v>
      </c>
      <c r="G5288" s="29">
        <v>5</v>
      </c>
      <c r="H5288" s="29">
        <v>6</v>
      </c>
      <c r="I5288" s="29">
        <v>2017</v>
      </c>
      <c r="J5288" s="15">
        <v>2</v>
      </c>
      <c r="K5288" s="15">
        <v>1</v>
      </c>
      <c r="L5288" s="15">
        <v>0</v>
      </c>
      <c r="M5288" s="15">
        <v>0</v>
      </c>
      <c r="N5288" s="27" t="e">
        <f>SUMIF(#REF!,'Integrantes original'!A5111,#REF!)</f>
        <v>#REF!</v>
      </c>
      <c r="O5288" s="27">
        <f t="shared" si="328"/>
        <v>5062017</v>
      </c>
      <c r="P5288" s="27">
        <f t="shared" si="329"/>
        <v>50620171</v>
      </c>
      <c r="Q5288" s="31">
        <f t="shared" si="330"/>
        <v>46801511050617</v>
      </c>
      <c r="R5288" s="27">
        <f>COUNTIF(tratycont!S:S,'Integrantes original'!Q5288)</f>
        <v>0</v>
      </c>
      <c r="S5288" s="27">
        <f t="shared" si="331"/>
        <v>1</v>
      </c>
    </row>
    <row r="5289" spans="1:19" x14ac:dyDescent="0.15">
      <c r="A5289" s="29">
        <v>4680151</v>
      </c>
      <c r="B5289" s="29">
        <v>468015103</v>
      </c>
      <c r="C5289" s="29" t="s">
        <v>22</v>
      </c>
      <c r="D5289" s="30" t="s">
        <v>4411</v>
      </c>
      <c r="E5289" s="30" t="s">
        <v>4410</v>
      </c>
      <c r="F5289" s="15">
        <v>2</v>
      </c>
      <c r="G5289" s="29">
        <v>29</v>
      </c>
      <c r="H5289" s="29">
        <v>8</v>
      </c>
      <c r="I5289" s="29">
        <v>2018</v>
      </c>
      <c r="J5289" s="15">
        <v>2</v>
      </c>
      <c r="K5289" s="15">
        <v>1</v>
      </c>
      <c r="L5289" s="15">
        <v>0</v>
      </c>
      <c r="M5289" s="15">
        <v>0</v>
      </c>
      <c r="N5289" s="27" t="e">
        <f>SUMIF(#REF!,'Integrantes original'!A5112,#REF!)</f>
        <v>#REF!</v>
      </c>
      <c r="O5289" s="27">
        <f t="shared" si="328"/>
        <v>29082018</v>
      </c>
      <c r="P5289" s="27">
        <f t="shared" si="329"/>
        <v>290820182</v>
      </c>
      <c r="Q5289" s="31">
        <f t="shared" si="330"/>
        <v>46801512290818</v>
      </c>
      <c r="R5289" s="27">
        <f>COUNTIF(tratycont!S:S,'Integrantes original'!Q5289)</f>
        <v>1</v>
      </c>
      <c r="S5289" s="27">
        <f t="shared" si="331"/>
        <v>1</v>
      </c>
    </row>
    <row r="5290" spans="1:19" x14ac:dyDescent="0.15">
      <c r="A5290" s="29">
        <v>4680161</v>
      </c>
      <c r="B5290" s="29">
        <v>468016101</v>
      </c>
      <c r="C5290" s="29" t="s">
        <v>16</v>
      </c>
      <c r="D5290" s="30" t="s">
        <v>4412</v>
      </c>
      <c r="E5290" s="30" t="s">
        <v>4413</v>
      </c>
      <c r="F5290" s="15">
        <v>1</v>
      </c>
      <c r="G5290" s="29">
        <v>11</v>
      </c>
      <c r="H5290" s="29">
        <v>12</v>
      </c>
      <c r="I5290" s="29">
        <v>1984</v>
      </c>
      <c r="J5290" s="15">
        <v>-1</v>
      </c>
      <c r="K5290" s="15">
        <v>-1</v>
      </c>
      <c r="L5290" s="15">
        <v>0</v>
      </c>
      <c r="M5290" s="15">
        <v>0</v>
      </c>
      <c r="N5290" s="27" t="e">
        <f>SUMIF(#REF!,'Integrantes original'!A5113,#REF!)</f>
        <v>#REF!</v>
      </c>
      <c r="O5290" s="27">
        <f t="shared" si="328"/>
        <v>11121984</v>
      </c>
      <c r="P5290" s="27">
        <f t="shared" si="329"/>
        <v>111219841</v>
      </c>
      <c r="Q5290" s="31">
        <f t="shared" si="330"/>
        <v>46801611111284</v>
      </c>
      <c r="R5290" s="27">
        <f>COUNTIF(tratycont!S:S,'Integrantes original'!Q5290)</f>
        <v>0</v>
      </c>
      <c r="S5290" s="27">
        <f t="shared" si="331"/>
        <v>0</v>
      </c>
    </row>
    <row r="5291" spans="1:19" x14ac:dyDescent="0.15">
      <c r="A5291" s="29">
        <v>4680161</v>
      </c>
      <c r="B5291" s="29">
        <v>468016102</v>
      </c>
      <c r="C5291" s="29" t="s">
        <v>19</v>
      </c>
      <c r="D5291" s="30" t="s">
        <v>62</v>
      </c>
      <c r="E5291" s="30" t="s">
        <v>4414</v>
      </c>
      <c r="F5291" s="15">
        <v>2</v>
      </c>
      <c r="G5291" s="29">
        <v>1</v>
      </c>
      <c r="H5291" s="29">
        <v>9</v>
      </c>
      <c r="I5291" s="29">
        <v>2002</v>
      </c>
      <c r="J5291" s="15">
        <v>1</v>
      </c>
      <c r="K5291" s="15">
        <v>0</v>
      </c>
      <c r="L5291" s="15">
        <v>2</v>
      </c>
      <c r="M5291" s="15">
        <v>0</v>
      </c>
      <c r="N5291" s="27" t="e">
        <f>SUMIF(#REF!,'Integrantes original'!A5114,#REF!)</f>
        <v>#REF!</v>
      </c>
      <c r="O5291" s="27">
        <f t="shared" si="328"/>
        <v>1092002</v>
      </c>
      <c r="P5291" s="27">
        <f t="shared" si="329"/>
        <v>10920022</v>
      </c>
      <c r="Q5291" s="31">
        <f t="shared" si="330"/>
        <v>46801612010902</v>
      </c>
      <c r="R5291" s="27">
        <f>COUNTIF(tratycont!S:S,'Integrantes original'!Q5291)</f>
        <v>0</v>
      </c>
      <c r="S5291" s="27">
        <f t="shared" si="331"/>
        <v>0</v>
      </c>
    </row>
    <row r="5292" spans="1:19" x14ac:dyDescent="0.15">
      <c r="A5292" s="29">
        <v>4680161</v>
      </c>
      <c r="B5292" s="29">
        <v>468016103</v>
      </c>
      <c r="C5292" s="29" t="s">
        <v>22</v>
      </c>
      <c r="D5292" s="30" t="s">
        <v>4415</v>
      </c>
      <c r="E5292" s="30" t="s">
        <v>4416</v>
      </c>
      <c r="F5292" s="15">
        <v>1</v>
      </c>
      <c r="G5292" s="29">
        <v>13</v>
      </c>
      <c r="H5292" s="29">
        <v>10</v>
      </c>
      <c r="I5292" s="29">
        <v>2018</v>
      </c>
      <c r="J5292" s="15">
        <v>2</v>
      </c>
      <c r="K5292" s="15">
        <v>2</v>
      </c>
      <c r="L5292" s="15">
        <v>0</v>
      </c>
      <c r="M5292" s="15">
        <v>0</v>
      </c>
      <c r="N5292" s="27" t="e">
        <f>SUMIF(#REF!,'Integrantes original'!A5115,#REF!)</f>
        <v>#REF!</v>
      </c>
      <c r="O5292" s="27">
        <f t="shared" si="328"/>
        <v>13102018</v>
      </c>
      <c r="P5292" s="27">
        <f t="shared" si="329"/>
        <v>131020181</v>
      </c>
      <c r="Q5292" s="31">
        <f t="shared" si="330"/>
        <v>46801611131018</v>
      </c>
      <c r="R5292" s="27">
        <f>COUNTIF(tratycont!S:S,'Integrantes original'!Q5292)</f>
        <v>1</v>
      </c>
      <c r="S5292" s="27">
        <f t="shared" si="331"/>
        <v>1</v>
      </c>
    </row>
    <row r="5293" spans="1:19" x14ac:dyDescent="0.15">
      <c r="A5293" s="29">
        <v>4680161</v>
      </c>
      <c r="B5293" s="29">
        <v>468016104</v>
      </c>
      <c r="C5293" s="29" t="s">
        <v>25</v>
      </c>
      <c r="D5293" s="30" t="s">
        <v>3819</v>
      </c>
      <c r="E5293" s="30" t="s">
        <v>4417</v>
      </c>
      <c r="F5293" s="15">
        <v>2</v>
      </c>
      <c r="G5293" s="29">
        <v>23</v>
      </c>
      <c r="H5293" s="29">
        <v>11</v>
      </c>
      <c r="I5293" s="29">
        <v>1943</v>
      </c>
      <c r="J5293" s="15">
        <v>-1</v>
      </c>
      <c r="K5293" s="15">
        <v>-1</v>
      </c>
      <c r="L5293" s="15">
        <v>0</v>
      </c>
      <c r="M5293" s="15">
        <v>0</v>
      </c>
      <c r="N5293" s="27" t="e">
        <f>SUMIF(#REF!,'Integrantes original'!A5116,#REF!)</f>
        <v>#REF!</v>
      </c>
      <c r="O5293" s="27">
        <f t="shared" si="328"/>
        <v>23111943</v>
      </c>
      <c r="P5293" s="27">
        <f t="shared" si="329"/>
        <v>231119432</v>
      </c>
      <c r="Q5293" s="31">
        <f t="shared" si="330"/>
        <v>46801612231143</v>
      </c>
      <c r="R5293" s="27">
        <f>COUNTIF(tratycont!S:S,'Integrantes original'!Q5293)</f>
        <v>0</v>
      </c>
      <c r="S5293" s="27">
        <f t="shared" si="331"/>
        <v>0</v>
      </c>
    </row>
    <row r="5294" spans="1:19" x14ac:dyDescent="0.15">
      <c r="A5294" s="29">
        <v>4680171</v>
      </c>
      <c r="B5294" s="29">
        <v>468017101</v>
      </c>
      <c r="C5294" s="29" t="s">
        <v>16</v>
      </c>
      <c r="D5294" s="30" t="s">
        <v>4418</v>
      </c>
      <c r="E5294" s="30" t="s">
        <v>4419</v>
      </c>
      <c r="F5294" s="15">
        <v>1</v>
      </c>
      <c r="G5294" s="29">
        <v>3</v>
      </c>
      <c r="H5294" s="29">
        <v>6</v>
      </c>
      <c r="I5294" s="29">
        <v>1995</v>
      </c>
      <c r="J5294" s="15">
        <v>-1</v>
      </c>
      <c r="K5294" s="15">
        <v>-1</v>
      </c>
      <c r="L5294" s="15">
        <v>0</v>
      </c>
      <c r="M5294" s="15">
        <v>0</v>
      </c>
      <c r="N5294" s="27" t="e">
        <f>SUMIF(#REF!,'Integrantes original'!A5117,#REF!)</f>
        <v>#REF!</v>
      </c>
      <c r="O5294" s="27">
        <f t="shared" si="328"/>
        <v>3061995</v>
      </c>
      <c r="P5294" s="27">
        <f t="shared" si="329"/>
        <v>30619951</v>
      </c>
      <c r="Q5294" s="31">
        <f t="shared" si="330"/>
        <v>46801711030695</v>
      </c>
      <c r="R5294" s="27">
        <f>COUNTIF(tratycont!S:S,'Integrantes original'!Q5294)</f>
        <v>0</v>
      </c>
      <c r="S5294" s="27">
        <f t="shared" si="331"/>
        <v>0</v>
      </c>
    </row>
    <row r="5295" spans="1:19" x14ac:dyDescent="0.15">
      <c r="A5295" s="29">
        <v>4680171</v>
      </c>
      <c r="B5295" s="29">
        <v>468017102</v>
      </c>
      <c r="C5295" s="29" t="s">
        <v>19</v>
      </c>
      <c r="D5295" s="30" t="s">
        <v>4420</v>
      </c>
      <c r="E5295" s="30" t="s">
        <v>4421</v>
      </c>
      <c r="F5295" s="15">
        <v>2</v>
      </c>
      <c r="G5295" s="29">
        <v>3</v>
      </c>
      <c r="H5295" s="29">
        <v>10</v>
      </c>
      <c r="I5295" s="29">
        <v>1998</v>
      </c>
      <c r="J5295" s="15">
        <v>1</v>
      </c>
      <c r="K5295" s="15">
        <v>0</v>
      </c>
      <c r="L5295" s="15">
        <v>2</v>
      </c>
      <c r="M5295" s="15">
        <v>0</v>
      </c>
      <c r="N5295" s="27" t="e">
        <f>SUMIF(#REF!,'Integrantes original'!A5118,#REF!)</f>
        <v>#REF!</v>
      </c>
      <c r="O5295" s="27">
        <f t="shared" si="328"/>
        <v>3101998</v>
      </c>
      <c r="P5295" s="27">
        <f t="shared" si="329"/>
        <v>31019982</v>
      </c>
      <c r="Q5295" s="31">
        <f t="shared" si="330"/>
        <v>46801712031098</v>
      </c>
      <c r="R5295" s="27">
        <f>COUNTIF(tratycont!S:S,'Integrantes original'!Q5295)</f>
        <v>0</v>
      </c>
      <c r="S5295" s="27">
        <f t="shared" si="331"/>
        <v>0</v>
      </c>
    </row>
    <row r="5296" spans="1:19" x14ac:dyDescent="0.15">
      <c r="A5296" s="29">
        <v>4680171</v>
      </c>
      <c r="B5296" s="29">
        <v>468017103</v>
      </c>
      <c r="C5296" s="29" t="s">
        <v>22</v>
      </c>
      <c r="D5296" s="30" t="s">
        <v>4422</v>
      </c>
      <c r="E5296" s="30" t="s">
        <v>4419</v>
      </c>
      <c r="F5296" s="15">
        <v>2</v>
      </c>
      <c r="G5296" s="29">
        <v>2</v>
      </c>
      <c r="H5296" s="29">
        <v>9</v>
      </c>
      <c r="I5296" s="29">
        <v>2018</v>
      </c>
      <c r="J5296" s="15">
        <v>2</v>
      </c>
      <c r="K5296" s="15">
        <v>2</v>
      </c>
      <c r="L5296" s="15">
        <v>0</v>
      </c>
      <c r="M5296" s="15">
        <v>0</v>
      </c>
      <c r="N5296" s="27" t="e">
        <f>SUMIF(#REF!,'Integrantes original'!A5119,#REF!)</f>
        <v>#REF!</v>
      </c>
      <c r="O5296" s="27">
        <f t="shared" si="328"/>
        <v>2092018</v>
      </c>
      <c r="P5296" s="27">
        <f t="shared" si="329"/>
        <v>20920182</v>
      </c>
      <c r="Q5296" s="31">
        <f t="shared" si="330"/>
        <v>46801712020918</v>
      </c>
      <c r="R5296" s="27">
        <f>COUNTIF(tratycont!S:S,'Integrantes original'!Q5296)</f>
        <v>1</v>
      </c>
      <c r="S5296" s="27">
        <f t="shared" si="331"/>
        <v>1</v>
      </c>
    </row>
    <row r="5297" spans="1:19" x14ac:dyDescent="0.15">
      <c r="A5297" s="29">
        <v>4680191</v>
      </c>
      <c r="B5297" s="29">
        <v>468019101</v>
      </c>
      <c r="C5297" s="29" t="s">
        <v>16</v>
      </c>
      <c r="D5297" s="30" t="s">
        <v>4423</v>
      </c>
      <c r="E5297" s="30" t="s">
        <v>1056</v>
      </c>
      <c r="F5297" s="15">
        <v>1</v>
      </c>
      <c r="G5297" s="29">
        <v>16</v>
      </c>
      <c r="H5297" s="29">
        <v>8</v>
      </c>
      <c r="I5297" s="29">
        <v>1985</v>
      </c>
      <c r="J5297" s="15">
        <v>-1</v>
      </c>
      <c r="K5297" s="15">
        <v>-1</v>
      </c>
      <c r="L5297" s="15">
        <v>0</v>
      </c>
      <c r="M5297" s="15">
        <v>0</v>
      </c>
      <c r="N5297" s="27" t="e">
        <f>SUMIF(#REF!,'Integrantes original'!A5120,#REF!)</f>
        <v>#REF!</v>
      </c>
      <c r="O5297" s="27">
        <f t="shared" si="328"/>
        <v>16081985</v>
      </c>
      <c r="P5297" s="27">
        <f t="shared" si="329"/>
        <v>160819851</v>
      </c>
      <c r="Q5297" s="31">
        <f t="shared" si="330"/>
        <v>46801911160885</v>
      </c>
      <c r="R5297" s="27">
        <f>COUNTIF(tratycont!S:S,'Integrantes original'!Q5297)</f>
        <v>0</v>
      </c>
      <c r="S5297" s="27">
        <f t="shared" si="331"/>
        <v>0</v>
      </c>
    </row>
    <row r="5298" spans="1:19" x14ac:dyDescent="0.15">
      <c r="A5298" s="29">
        <v>4680191</v>
      </c>
      <c r="B5298" s="29">
        <v>468019102</v>
      </c>
      <c r="C5298" s="29" t="s">
        <v>19</v>
      </c>
      <c r="D5298" s="30" t="s">
        <v>4424</v>
      </c>
      <c r="E5298" s="30" t="s">
        <v>2344</v>
      </c>
      <c r="F5298" s="15">
        <v>2</v>
      </c>
      <c r="G5298" s="29">
        <v>24</v>
      </c>
      <c r="H5298" s="29">
        <v>7</v>
      </c>
      <c r="I5298" s="29">
        <v>1985</v>
      </c>
      <c r="J5298" s="15">
        <v>1</v>
      </c>
      <c r="K5298" s="15">
        <v>0</v>
      </c>
      <c r="L5298" s="15">
        <v>2</v>
      </c>
      <c r="M5298" s="15">
        <v>0</v>
      </c>
      <c r="N5298" s="27" t="e">
        <f>SUMIF(#REF!,'Integrantes original'!A5121,#REF!)</f>
        <v>#REF!</v>
      </c>
      <c r="O5298" s="27">
        <f t="shared" si="328"/>
        <v>24071985</v>
      </c>
      <c r="P5298" s="27">
        <f t="shared" si="329"/>
        <v>240719852</v>
      </c>
      <c r="Q5298" s="31">
        <f t="shared" si="330"/>
        <v>46801912240785</v>
      </c>
      <c r="R5298" s="27">
        <f>COUNTIF(tratycont!S:S,'Integrantes original'!Q5298)</f>
        <v>0</v>
      </c>
      <c r="S5298" s="27">
        <f t="shared" si="331"/>
        <v>0</v>
      </c>
    </row>
    <row r="5299" spans="1:19" x14ac:dyDescent="0.15">
      <c r="A5299" s="29">
        <v>4680221</v>
      </c>
      <c r="B5299" s="29">
        <v>468022101</v>
      </c>
      <c r="C5299" s="29" t="s">
        <v>16</v>
      </c>
      <c r="D5299" s="30" t="s">
        <v>328</v>
      </c>
      <c r="E5299" s="30" t="s">
        <v>2461</v>
      </c>
      <c r="F5299" s="15">
        <v>1</v>
      </c>
      <c r="G5299" s="29">
        <v>14</v>
      </c>
      <c r="H5299" s="29">
        <v>8</v>
      </c>
      <c r="I5299" s="29">
        <v>1992</v>
      </c>
      <c r="J5299" s="15">
        <v>-1</v>
      </c>
      <c r="K5299" s="15">
        <v>-1</v>
      </c>
      <c r="L5299" s="15">
        <v>0</v>
      </c>
      <c r="M5299" s="15">
        <v>0</v>
      </c>
      <c r="N5299" s="27" t="e">
        <f>SUMIF(#REF!,'Integrantes original'!A5122,#REF!)</f>
        <v>#REF!</v>
      </c>
      <c r="O5299" s="27">
        <f t="shared" si="328"/>
        <v>14081992</v>
      </c>
      <c r="P5299" s="27">
        <f t="shared" si="329"/>
        <v>140819921</v>
      </c>
      <c r="Q5299" s="31">
        <f t="shared" si="330"/>
        <v>46802211140892</v>
      </c>
      <c r="R5299" s="27">
        <f>COUNTIF(tratycont!S:S,'Integrantes original'!Q5299)</f>
        <v>0</v>
      </c>
      <c r="S5299" s="27">
        <f t="shared" si="331"/>
        <v>0</v>
      </c>
    </row>
    <row r="5300" spans="1:19" x14ac:dyDescent="0.15">
      <c r="A5300" s="29">
        <v>4680221</v>
      </c>
      <c r="B5300" s="29">
        <v>468022102</v>
      </c>
      <c r="C5300" s="29" t="s">
        <v>19</v>
      </c>
      <c r="D5300" s="30" t="s">
        <v>1201</v>
      </c>
      <c r="E5300" s="30" t="s">
        <v>2461</v>
      </c>
      <c r="F5300" s="15">
        <v>2</v>
      </c>
      <c r="G5300" s="29">
        <v>21</v>
      </c>
      <c r="H5300" s="29">
        <v>11</v>
      </c>
      <c r="I5300" s="29">
        <v>1992</v>
      </c>
      <c r="J5300" s="15">
        <v>1</v>
      </c>
      <c r="K5300" s="15">
        <v>0</v>
      </c>
      <c r="L5300" s="15">
        <v>2</v>
      </c>
      <c r="M5300" s="15">
        <v>0</v>
      </c>
      <c r="N5300" s="27" t="e">
        <f>SUMIF(#REF!,'Integrantes original'!A5123,#REF!)</f>
        <v>#REF!</v>
      </c>
      <c r="O5300" s="27">
        <f t="shared" si="328"/>
        <v>21111992</v>
      </c>
      <c r="P5300" s="27">
        <f t="shared" si="329"/>
        <v>211119922</v>
      </c>
      <c r="Q5300" s="31">
        <f t="shared" si="330"/>
        <v>46802212211192</v>
      </c>
      <c r="R5300" s="27">
        <f>COUNTIF(tratycont!S:S,'Integrantes original'!Q5300)</f>
        <v>0</v>
      </c>
      <c r="S5300" s="27">
        <f t="shared" si="331"/>
        <v>0</v>
      </c>
    </row>
    <row r="5301" spans="1:19" x14ac:dyDescent="0.15">
      <c r="A5301" s="29">
        <v>4680221</v>
      </c>
      <c r="B5301" s="29">
        <v>468022103</v>
      </c>
      <c r="C5301" s="29" t="s">
        <v>22</v>
      </c>
      <c r="D5301" s="30" t="s">
        <v>3506</v>
      </c>
      <c r="E5301" s="30" t="s">
        <v>2461</v>
      </c>
      <c r="F5301" s="15">
        <v>1</v>
      </c>
      <c r="G5301" s="29">
        <v>29</v>
      </c>
      <c r="H5301" s="29">
        <v>5</v>
      </c>
      <c r="I5301" s="29">
        <v>2009</v>
      </c>
      <c r="J5301" s="15">
        <v>-1</v>
      </c>
      <c r="K5301" s="15">
        <v>-1</v>
      </c>
      <c r="L5301" s="15">
        <v>0</v>
      </c>
      <c r="M5301" s="15">
        <v>0</v>
      </c>
      <c r="N5301" s="27" t="e">
        <f>SUMIF(#REF!,'Integrantes original'!A5124,#REF!)</f>
        <v>#REF!</v>
      </c>
      <c r="O5301" s="27">
        <f t="shared" si="328"/>
        <v>29052009</v>
      </c>
      <c r="P5301" s="27">
        <f t="shared" si="329"/>
        <v>290520091</v>
      </c>
      <c r="Q5301" s="31">
        <f t="shared" si="330"/>
        <v>46802211290509</v>
      </c>
      <c r="R5301" s="27">
        <f>COUNTIF(tratycont!S:S,'Integrantes original'!Q5301)</f>
        <v>0</v>
      </c>
      <c r="S5301" s="27">
        <f t="shared" si="331"/>
        <v>0</v>
      </c>
    </row>
    <row r="5302" spans="1:19" x14ac:dyDescent="0.15">
      <c r="A5302" s="29">
        <v>4680221</v>
      </c>
      <c r="B5302" s="29">
        <v>468022104</v>
      </c>
      <c r="C5302" s="29" t="s">
        <v>25</v>
      </c>
      <c r="D5302" s="30" t="s">
        <v>4425</v>
      </c>
      <c r="E5302" s="30" t="s">
        <v>2461</v>
      </c>
      <c r="F5302" s="15">
        <v>1</v>
      </c>
      <c r="G5302" s="29">
        <v>14</v>
      </c>
      <c r="H5302" s="29">
        <v>2</v>
      </c>
      <c r="I5302" s="29">
        <v>2012</v>
      </c>
      <c r="J5302" s="15">
        <v>-1</v>
      </c>
      <c r="K5302" s="15">
        <v>-1</v>
      </c>
      <c r="L5302" s="15">
        <v>0</v>
      </c>
      <c r="M5302" s="15">
        <v>0</v>
      </c>
      <c r="N5302" s="27" t="e">
        <f>SUMIF(#REF!,'Integrantes original'!A5125,#REF!)</f>
        <v>#REF!</v>
      </c>
      <c r="O5302" s="27">
        <f t="shared" si="328"/>
        <v>14022012</v>
      </c>
      <c r="P5302" s="27">
        <f t="shared" si="329"/>
        <v>140220121</v>
      </c>
      <c r="Q5302" s="31">
        <f t="shared" si="330"/>
        <v>46802211140212</v>
      </c>
      <c r="R5302" s="27">
        <f>COUNTIF(tratycont!S:S,'Integrantes original'!Q5302)</f>
        <v>0</v>
      </c>
      <c r="S5302" s="27">
        <f t="shared" si="331"/>
        <v>0</v>
      </c>
    </row>
    <row r="5303" spans="1:19" x14ac:dyDescent="0.15">
      <c r="A5303" s="29">
        <v>4680221</v>
      </c>
      <c r="B5303" s="29">
        <v>468022105</v>
      </c>
      <c r="C5303" s="29" t="s">
        <v>27</v>
      </c>
      <c r="D5303" s="30" t="s">
        <v>4426</v>
      </c>
      <c r="E5303" s="30" t="s">
        <v>2461</v>
      </c>
      <c r="F5303" s="15">
        <v>1</v>
      </c>
      <c r="G5303" s="29">
        <v>16</v>
      </c>
      <c r="H5303" s="29">
        <v>2</v>
      </c>
      <c r="I5303" s="29">
        <v>2015</v>
      </c>
      <c r="J5303" s="15">
        <v>-1</v>
      </c>
      <c r="K5303" s="15">
        <v>-1</v>
      </c>
      <c r="L5303" s="15">
        <v>0</v>
      </c>
      <c r="M5303" s="15">
        <v>0</v>
      </c>
      <c r="N5303" s="27" t="e">
        <f>SUMIF(#REF!,'Integrantes original'!A5126,#REF!)</f>
        <v>#REF!</v>
      </c>
      <c r="O5303" s="27">
        <f t="shared" si="328"/>
        <v>16022015</v>
      </c>
      <c r="P5303" s="27">
        <f t="shared" si="329"/>
        <v>160220151</v>
      </c>
      <c r="Q5303" s="31">
        <f t="shared" si="330"/>
        <v>46802211160215</v>
      </c>
      <c r="R5303" s="27">
        <f>COUNTIF(tratycont!S:S,'Integrantes original'!Q5303)</f>
        <v>0</v>
      </c>
      <c r="S5303" s="27">
        <f t="shared" si="331"/>
        <v>0</v>
      </c>
    </row>
    <row r="5304" spans="1:19" x14ac:dyDescent="0.15">
      <c r="A5304" s="29">
        <v>4680221</v>
      </c>
      <c r="B5304" s="29">
        <v>468022106</v>
      </c>
      <c r="C5304" s="29" t="s">
        <v>30</v>
      </c>
      <c r="D5304" s="30" t="s">
        <v>2633</v>
      </c>
      <c r="E5304" s="30" t="s">
        <v>2461</v>
      </c>
      <c r="F5304" s="15">
        <v>2</v>
      </c>
      <c r="G5304" s="29">
        <v>5</v>
      </c>
      <c r="H5304" s="29">
        <v>10</v>
      </c>
      <c r="I5304" s="29">
        <v>2018</v>
      </c>
      <c r="J5304" s="15">
        <v>2</v>
      </c>
      <c r="K5304" s="15">
        <v>2</v>
      </c>
      <c r="L5304" s="15">
        <v>0</v>
      </c>
      <c r="M5304" s="15">
        <v>0</v>
      </c>
      <c r="N5304" s="27" t="e">
        <f>SUMIF(#REF!,'Integrantes original'!A5127,#REF!)</f>
        <v>#REF!</v>
      </c>
      <c r="O5304" s="27">
        <f t="shared" si="328"/>
        <v>5102018</v>
      </c>
      <c r="P5304" s="27">
        <f t="shared" si="329"/>
        <v>51020182</v>
      </c>
      <c r="Q5304" s="31">
        <f t="shared" si="330"/>
        <v>46802212051018</v>
      </c>
      <c r="R5304" s="27">
        <f>COUNTIF(tratycont!S:S,'Integrantes original'!Q5304)</f>
        <v>1</v>
      </c>
      <c r="S5304" s="27">
        <f t="shared" si="331"/>
        <v>1</v>
      </c>
    </row>
    <row r="5305" spans="1:19" x14ac:dyDescent="0.15">
      <c r="A5305" s="29">
        <v>4680231</v>
      </c>
      <c r="B5305" s="29">
        <v>468023101</v>
      </c>
      <c r="C5305" s="29" t="s">
        <v>16</v>
      </c>
      <c r="D5305" s="30" t="s">
        <v>109</v>
      </c>
      <c r="E5305" s="30" t="s">
        <v>4427</v>
      </c>
      <c r="F5305" s="15">
        <v>1</v>
      </c>
      <c r="G5305" s="29">
        <v>22</v>
      </c>
      <c r="H5305" s="29">
        <v>1</v>
      </c>
      <c r="I5305" s="29">
        <v>1991</v>
      </c>
      <c r="J5305" s="15">
        <v>-1</v>
      </c>
      <c r="K5305" s="15">
        <v>-1</v>
      </c>
      <c r="L5305" s="15">
        <v>0</v>
      </c>
      <c r="M5305" s="15">
        <v>0</v>
      </c>
      <c r="N5305" s="27" t="e">
        <f>SUMIF(#REF!,'Integrantes original'!A5128,#REF!)</f>
        <v>#REF!</v>
      </c>
      <c r="O5305" s="27">
        <f t="shared" si="328"/>
        <v>22011991</v>
      </c>
      <c r="P5305" s="27">
        <f t="shared" si="329"/>
        <v>220119911</v>
      </c>
      <c r="Q5305" s="31">
        <f t="shared" si="330"/>
        <v>46802311220191</v>
      </c>
      <c r="R5305" s="27">
        <f>COUNTIF(tratycont!S:S,'Integrantes original'!Q5305)</f>
        <v>0</v>
      </c>
      <c r="S5305" s="27">
        <f t="shared" si="331"/>
        <v>0</v>
      </c>
    </row>
    <row r="5306" spans="1:19" x14ac:dyDescent="0.15">
      <c r="A5306" s="29">
        <v>4680231</v>
      </c>
      <c r="B5306" s="29">
        <v>468023102</v>
      </c>
      <c r="C5306" s="29" t="s">
        <v>19</v>
      </c>
      <c r="D5306" s="30" t="s">
        <v>1237</v>
      </c>
      <c r="E5306" s="30" t="s">
        <v>4428</v>
      </c>
      <c r="F5306" s="15">
        <v>2</v>
      </c>
      <c r="G5306" s="29">
        <v>8</v>
      </c>
      <c r="H5306" s="29">
        <v>12</v>
      </c>
      <c r="I5306" s="29">
        <v>1995</v>
      </c>
      <c r="J5306" s="15">
        <v>1</v>
      </c>
      <c r="K5306" s="15">
        <v>0</v>
      </c>
      <c r="L5306" s="15">
        <v>2</v>
      </c>
      <c r="M5306" s="15">
        <v>0</v>
      </c>
      <c r="N5306" s="27" t="e">
        <f>SUMIF(#REF!,'Integrantes original'!A5129,#REF!)</f>
        <v>#REF!</v>
      </c>
      <c r="O5306" s="27">
        <f t="shared" si="328"/>
        <v>8121995</v>
      </c>
      <c r="P5306" s="27">
        <f t="shared" si="329"/>
        <v>81219952</v>
      </c>
      <c r="Q5306" s="31">
        <f t="shared" si="330"/>
        <v>46802312081295</v>
      </c>
      <c r="R5306" s="27">
        <f>COUNTIF(tratycont!S:S,'Integrantes original'!Q5306)</f>
        <v>0</v>
      </c>
      <c r="S5306" s="27">
        <f t="shared" si="331"/>
        <v>0</v>
      </c>
    </row>
    <row r="5307" spans="1:19" x14ac:dyDescent="0.15">
      <c r="A5307" s="29">
        <v>4680231</v>
      </c>
      <c r="B5307" s="29">
        <v>468023103</v>
      </c>
      <c r="C5307" s="29" t="s">
        <v>22</v>
      </c>
      <c r="D5307" s="30" t="s">
        <v>4429</v>
      </c>
      <c r="E5307" s="30" t="s">
        <v>4430</v>
      </c>
      <c r="F5307" s="15">
        <v>2</v>
      </c>
      <c r="G5307" s="29">
        <v>12</v>
      </c>
      <c r="H5307" s="29">
        <v>10</v>
      </c>
      <c r="I5307" s="29">
        <v>2016</v>
      </c>
      <c r="J5307" s="15">
        <v>-1</v>
      </c>
      <c r="K5307" s="15">
        <v>-1</v>
      </c>
      <c r="L5307" s="15">
        <v>0</v>
      </c>
      <c r="M5307" s="15">
        <v>0</v>
      </c>
      <c r="N5307" s="27" t="e">
        <f>SUMIF(#REF!,'Integrantes original'!A5130,#REF!)</f>
        <v>#REF!</v>
      </c>
      <c r="O5307" s="27">
        <f t="shared" si="328"/>
        <v>12102016</v>
      </c>
      <c r="P5307" s="27">
        <f t="shared" si="329"/>
        <v>121020162</v>
      </c>
      <c r="Q5307" s="31">
        <f t="shared" si="330"/>
        <v>46802312121016</v>
      </c>
      <c r="R5307" s="27">
        <f>COUNTIF(tratycont!S:S,'Integrantes original'!Q5307)</f>
        <v>0</v>
      </c>
      <c r="S5307" s="27">
        <f t="shared" si="331"/>
        <v>0</v>
      </c>
    </row>
    <row r="5308" spans="1:19" x14ac:dyDescent="0.15">
      <c r="A5308" s="29">
        <v>4680251</v>
      </c>
      <c r="B5308" s="29">
        <v>468025101</v>
      </c>
      <c r="C5308" s="29" t="s">
        <v>16</v>
      </c>
      <c r="D5308" s="30" t="s">
        <v>756</v>
      </c>
      <c r="E5308" s="30" t="s">
        <v>4431</v>
      </c>
      <c r="F5308" s="15">
        <v>1</v>
      </c>
      <c r="G5308" s="29">
        <v>31</v>
      </c>
      <c r="H5308" s="29">
        <v>8</v>
      </c>
      <c r="I5308" s="29">
        <v>1965</v>
      </c>
      <c r="J5308" s="15">
        <v>-1</v>
      </c>
      <c r="K5308" s="15">
        <v>-1</v>
      </c>
      <c r="L5308" s="15">
        <v>0</v>
      </c>
      <c r="M5308" s="15">
        <v>0</v>
      </c>
      <c r="N5308" s="27" t="e">
        <f>SUMIF(#REF!,'Integrantes original'!A5131,#REF!)</f>
        <v>#REF!</v>
      </c>
      <c r="O5308" s="27">
        <f t="shared" si="328"/>
        <v>31081965</v>
      </c>
      <c r="P5308" s="27">
        <f t="shared" si="329"/>
        <v>310819651</v>
      </c>
      <c r="Q5308" s="31">
        <f t="shared" si="330"/>
        <v>46802511310865</v>
      </c>
      <c r="R5308" s="27">
        <f>COUNTIF(tratycont!S:S,'Integrantes original'!Q5308)</f>
        <v>0</v>
      </c>
      <c r="S5308" s="27">
        <f t="shared" si="331"/>
        <v>0</v>
      </c>
    </row>
    <row r="5309" spans="1:19" x14ac:dyDescent="0.15">
      <c r="A5309" s="29">
        <v>4680251</v>
      </c>
      <c r="B5309" s="29">
        <v>468025102</v>
      </c>
      <c r="C5309" s="29" t="s">
        <v>19</v>
      </c>
      <c r="D5309" s="30" t="s">
        <v>311</v>
      </c>
      <c r="E5309" s="30" t="s">
        <v>724</v>
      </c>
      <c r="F5309" s="15">
        <v>2</v>
      </c>
      <c r="G5309" s="29">
        <v>12</v>
      </c>
      <c r="H5309" s="29">
        <v>8</v>
      </c>
      <c r="I5309" s="29">
        <v>1994</v>
      </c>
      <c r="J5309" s="15">
        <v>1</v>
      </c>
      <c r="K5309" s="15">
        <v>0</v>
      </c>
      <c r="L5309" s="15">
        <v>2</v>
      </c>
      <c r="M5309" s="15">
        <v>0</v>
      </c>
      <c r="N5309" s="27" t="e">
        <f>SUMIF(#REF!,'Integrantes original'!A5132,#REF!)</f>
        <v>#REF!</v>
      </c>
      <c r="O5309" s="27">
        <f t="shared" si="328"/>
        <v>12081994</v>
      </c>
      <c r="P5309" s="27">
        <f t="shared" si="329"/>
        <v>120819942</v>
      </c>
      <c r="Q5309" s="31">
        <f t="shared" si="330"/>
        <v>46802512120894</v>
      </c>
      <c r="R5309" s="27">
        <f>COUNTIF(tratycont!S:S,'Integrantes original'!Q5309)</f>
        <v>0</v>
      </c>
      <c r="S5309" s="27">
        <f t="shared" si="331"/>
        <v>0</v>
      </c>
    </row>
    <row r="5310" spans="1:19" x14ac:dyDescent="0.15">
      <c r="A5310" s="29">
        <v>4680251</v>
      </c>
      <c r="B5310" s="29">
        <v>468025103</v>
      </c>
      <c r="C5310" s="29" t="s">
        <v>22</v>
      </c>
      <c r="D5310" s="30" t="s">
        <v>4432</v>
      </c>
      <c r="E5310" s="30" t="s">
        <v>4431</v>
      </c>
      <c r="F5310" s="15">
        <v>2</v>
      </c>
      <c r="G5310" s="29">
        <v>16</v>
      </c>
      <c r="H5310" s="29">
        <v>4</v>
      </c>
      <c r="I5310" s="29">
        <v>2012</v>
      </c>
      <c r="J5310" s="15">
        <v>-1</v>
      </c>
      <c r="K5310" s="15">
        <v>-1</v>
      </c>
      <c r="L5310" s="15">
        <v>0</v>
      </c>
      <c r="M5310" s="15">
        <v>0</v>
      </c>
      <c r="N5310" s="27" t="e">
        <f>SUMIF(#REF!,'Integrantes original'!A5133,#REF!)</f>
        <v>#REF!</v>
      </c>
      <c r="O5310" s="27">
        <f t="shared" si="328"/>
        <v>16042012</v>
      </c>
      <c r="P5310" s="27">
        <f t="shared" si="329"/>
        <v>160420122</v>
      </c>
      <c r="Q5310" s="31">
        <f t="shared" si="330"/>
        <v>46802512160412</v>
      </c>
      <c r="R5310" s="27">
        <f>COUNTIF(tratycont!S:S,'Integrantes original'!Q5310)</f>
        <v>0</v>
      </c>
      <c r="S5310" s="27">
        <f t="shared" si="331"/>
        <v>0</v>
      </c>
    </row>
    <row r="5311" spans="1:19" x14ac:dyDescent="0.15">
      <c r="A5311" s="29">
        <v>4680271</v>
      </c>
      <c r="B5311" s="29">
        <v>468027101</v>
      </c>
      <c r="C5311" s="29" t="s">
        <v>16</v>
      </c>
      <c r="D5311" s="30" t="s">
        <v>4433</v>
      </c>
      <c r="E5311" s="30" t="s">
        <v>4106</v>
      </c>
      <c r="F5311" s="15">
        <v>2</v>
      </c>
      <c r="G5311" s="29">
        <v>15</v>
      </c>
      <c r="H5311" s="29">
        <v>1</v>
      </c>
      <c r="I5311" s="29">
        <v>1964</v>
      </c>
      <c r="J5311" s="15">
        <v>-1</v>
      </c>
      <c r="K5311" s="15">
        <v>-1</v>
      </c>
      <c r="L5311" s="15">
        <v>0</v>
      </c>
      <c r="M5311" s="15">
        <v>0</v>
      </c>
      <c r="N5311" s="27" t="e">
        <f>SUMIF(#REF!,'Integrantes original'!A5134,#REF!)</f>
        <v>#REF!</v>
      </c>
      <c r="O5311" s="27">
        <f t="shared" si="328"/>
        <v>15011964</v>
      </c>
      <c r="P5311" s="27">
        <f t="shared" si="329"/>
        <v>150119642</v>
      </c>
      <c r="Q5311" s="31">
        <f t="shared" si="330"/>
        <v>46802712150164</v>
      </c>
      <c r="R5311" s="27">
        <f>COUNTIF(tratycont!S:S,'Integrantes original'!Q5311)</f>
        <v>0</v>
      </c>
      <c r="S5311" s="27">
        <f t="shared" si="331"/>
        <v>0</v>
      </c>
    </row>
    <row r="5312" spans="1:19" x14ac:dyDescent="0.15">
      <c r="A5312" s="29">
        <v>4680271</v>
      </c>
      <c r="B5312" s="29">
        <v>468027102</v>
      </c>
      <c r="C5312" s="29" t="s">
        <v>19</v>
      </c>
      <c r="D5312" s="30" t="s">
        <v>3034</v>
      </c>
      <c r="E5312" s="30" t="s">
        <v>4434</v>
      </c>
      <c r="F5312" s="15">
        <v>1</v>
      </c>
      <c r="G5312" s="29">
        <v>10</v>
      </c>
      <c r="H5312" s="29">
        <v>6</v>
      </c>
      <c r="I5312" s="29">
        <v>1981</v>
      </c>
      <c r="J5312" s="15">
        <v>-1</v>
      </c>
      <c r="K5312" s="15">
        <v>-1</v>
      </c>
      <c r="L5312" s="15">
        <v>0</v>
      </c>
      <c r="M5312" s="15">
        <v>0</v>
      </c>
      <c r="N5312" s="27" t="e">
        <f>SUMIF(#REF!,'Integrantes original'!A5135,#REF!)</f>
        <v>#REF!</v>
      </c>
      <c r="O5312" s="27">
        <f t="shared" si="328"/>
        <v>10061981</v>
      </c>
      <c r="P5312" s="27">
        <f t="shared" si="329"/>
        <v>100619811</v>
      </c>
      <c r="Q5312" s="31">
        <f t="shared" si="330"/>
        <v>46802711100681</v>
      </c>
      <c r="R5312" s="27">
        <f>COUNTIF(tratycont!S:S,'Integrantes original'!Q5312)</f>
        <v>0</v>
      </c>
      <c r="S5312" s="27">
        <f t="shared" si="331"/>
        <v>0</v>
      </c>
    </row>
    <row r="5313" spans="1:19" x14ac:dyDescent="0.15">
      <c r="A5313" s="29">
        <v>4680271</v>
      </c>
      <c r="B5313" s="29">
        <v>468027103</v>
      </c>
      <c r="C5313" s="29" t="s">
        <v>22</v>
      </c>
      <c r="D5313" s="30" t="s">
        <v>382</v>
      </c>
      <c r="E5313" s="30" t="s">
        <v>4434</v>
      </c>
      <c r="F5313" s="15">
        <v>1</v>
      </c>
      <c r="G5313" s="29">
        <v>16</v>
      </c>
      <c r="H5313" s="29">
        <v>11</v>
      </c>
      <c r="I5313" s="29">
        <v>1983</v>
      </c>
      <c r="J5313" s="15">
        <v>-1</v>
      </c>
      <c r="K5313" s="15">
        <v>-1</v>
      </c>
      <c r="L5313" s="15">
        <v>0</v>
      </c>
      <c r="M5313" s="15">
        <v>0</v>
      </c>
      <c r="N5313" s="27" t="e">
        <f>SUMIF(#REF!,'Integrantes original'!A5136,#REF!)</f>
        <v>#REF!</v>
      </c>
      <c r="O5313" s="27">
        <f t="shared" si="328"/>
        <v>16111983</v>
      </c>
      <c r="P5313" s="27">
        <f t="shared" si="329"/>
        <v>161119831</v>
      </c>
      <c r="Q5313" s="31">
        <f t="shared" si="330"/>
        <v>46802711161183</v>
      </c>
      <c r="R5313" s="27">
        <f>COUNTIF(tratycont!S:S,'Integrantes original'!Q5313)</f>
        <v>0</v>
      </c>
      <c r="S5313" s="27">
        <f t="shared" si="331"/>
        <v>0</v>
      </c>
    </row>
    <row r="5314" spans="1:19" x14ac:dyDescent="0.15">
      <c r="A5314" s="29">
        <v>4680271</v>
      </c>
      <c r="B5314" s="29">
        <v>468027104</v>
      </c>
      <c r="C5314" s="29" t="s">
        <v>25</v>
      </c>
      <c r="D5314" s="30" t="s">
        <v>471</v>
      </c>
      <c r="E5314" s="30" t="s">
        <v>2461</v>
      </c>
      <c r="F5314" s="15">
        <v>2</v>
      </c>
      <c r="G5314" s="29">
        <v>28</v>
      </c>
      <c r="H5314" s="29">
        <v>8</v>
      </c>
      <c r="I5314" s="29">
        <v>1994</v>
      </c>
      <c r="J5314" s="15">
        <v>1</v>
      </c>
      <c r="K5314" s="15">
        <v>0</v>
      </c>
      <c r="L5314" s="15">
        <v>2</v>
      </c>
      <c r="M5314" s="15">
        <v>0</v>
      </c>
      <c r="N5314" s="27" t="e">
        <f>SUMIF(#REF!,'Integrantes original'!A5137,#REF!)</f>
        <v>#REF!</v>
      </c>
      <c r="O5314" s="27">
        <f t="shared" si="328"/>
        <v>28081994</v>
      </c>
      <c r="P5314" s="27">
        <f t="shared" si="329"/>
        <v>280819942</v>
      </c>
      <c r="Q5314" s="31">
        <f t="shared" si="330"/>
        <v>46802712280894</v>
      </c>
      <c r="R5314" s="27">
        <f>COUNTIF(tratycont!S:S,'Integrantes original'!Q5314)</f>
        <v>0</v>
      </c>
      <c r="S5314" s="27">
        <f t="shared" si="331"/>
        <v>0</v>
      </c>
    </row>
    <row r="5315" spans="1:19" x14ac:dyDescent="0.15">
      <c r="A5315" s="29">
        <v>4680271</v>
      </c>
      <c r="B5315" s="29">
        <v>468027105</v>
      </c>
      <c r="C5315" s="29" t="s">
        <v>27</v>
      </c>
      <c r="D5315" s="30" t="s">
        <v>99</v>
      </c>
      <c r="E5315" s="30" t="s">
        <v>4435</v>
      </c>
      <c r="F5315" s="15">
        <v>1</v>
      </c>
      <c r="G5315" s="29">
        <v>10</v>
      </c>
      <c r="H5315" s="29">
        <v>10</v>
      </c>
      <c r="I5315" s="29">
        <v>2018</v>
      </c>
      <c r="J5315" s="15">
        <v>2</v>
      </c>
      <c r="K5315" s="15">
        <v>4</v>
      </c>
      <c r="L5315" s="15">
        <v>0</v>
      </c>
      <c r="M5315" s="15">
        <v>0</v>
      </c>
      <c r="N5315" s="27" t="e">
        <f>SUMIF(#REF!,'Integrantes original'!A5138,#REF!)</f>
        <v>#REF!</v>
      </c>
      <c r="O5315" s="27">
        <f t="shared" ref="O5315:O5378" si="332">(((G5315*100)+H5315)*10000)+I5315</f>
        <v>10102018</v>
      </c>
      <c r="P5315" s="27">
        <f t="shared" ref="P5315:P5378" si="333">(O5315*10)+F5315</f>
        <v>101020181</v>
      </c>
      <c r="Q5315" s="31">
        <f t="shared" ref="Q5315:Q5378" si="334">(((((((A5315*10)+F5315)*100)+G5315)*100)+H5315)*100)+RIGHT(I5315,2)</f>
        <v>46802711101018</v>
      </c>
      <c r="R5315" s="27">
        <f>COUNTIF(tratycont!S:S,'Integrantes original'!Q5315)</f>
        <v>1</v>
      </c>
      <c r="S5315" s="27">
        <f t="shared" ref="S5315:S5378" si="335">IF(J5315=2,1,0)</f>
        <v>1</v>
      </c>
    </row>
    <row r="5316" spans="1:19" x14ac:dyDescent="0.15">
      <c r="A5316" s="29">
        <v>4680291</v>
      </c>
      <c r="B5316" s="29">
        <v>468029101</v>
      </c>
      <c r="C5316" s="29" t="s">
        <v>16</v>
      </c>
      <c r="D5316" s="30" t="s">
        <v>4436</v>
      </c>
      <c r="E5316" s="30" t="s">
        <v>4437</v>
      </c>
      <c r="F5316" s="15">
        <v>1</v>
      </c>
      <c r="G5316" s="29">
        <v>20</v>
      </c>
      <c r="H5316" s="29">
        <v>2</v>
      </c>
      <c r="I5316" s="29">
        <v>1981</v>
      </c>
      <c r="J5316" s="15">
        <v>-1</v>
      </c>
      <c r="K5316" s="15">
        <v>-1</v>
      </c>
      <c r="L5316" s="15">
        <v>0</v>
      </c>
      <c r="M5316" s="15">
        <v>0</v>
      </c>
      <c r="N5316" s="27" t="e">
        <f>SUMIF(#REF!,'Integrantes original'!A5139,#REF!)</f>
        <v>#REF!</v>
      </c>
      <c r="O5316" s="27">
        <f t="shared" si="332"/>
        <v>20021981</v>
      </c>
      <c r="P5316" s="27">
        <f t="shared" si="333"/>
        <v>200219811</v>
      </c>
      <c r="Q5316" s="31">
        <f t="shared" si="334"/>
        <v>46802911200281</v>
      </c>
      <c r="R5316" s="27">
        <f>COUNTIF(tratycont!S:S,'Integrantes original'!Q5316)</f>
        <v>0</v>
      </c>
      <c r="S5316" s="27">
        <f t="shared" si="335"/>
        <v>0</v>
      </c>
    </row>
    <row r="5317" spans="1:19" x14ac:dyDescent="0.15">
      <c r="A5317" s="29">
        <v>4680291</v>
      </c>
      <c r="B5317" s="29">
        <v>468029102</v>
      </c>
      <c r="C5317" s="29" t="s">
        <v>19</v>
      </c>
      <c r="D5317" s="30" t="s">
        <v>2633</v>
      </c>
      <c r="E5317" s="30" t="s">
        <v>2615</v>
      </c>
      <c r="F5317" s="15">
        <v>2</v>
      </c>
      <c r="G5317" s="29">
        <v>20</v>
      </c>
      <c r="H5317" s="29">
        <v>2</v>
      </c>
      <c r="I5317" s="29">
        <v>1988</v>
      </c>
      <c r="J5317" s="15">
        <v>1</v>
      </c>
      <c r="K5317" s="15">
        <v>0</v>
      </c>
      <c r="L5317" s="15">
        <v>2</v>
      </c>
      <c r="M5317" s="15">
        <v>0</v>
      </c>
      <c r="N5317" s="27" t="e">
        <f>SUMIF(#REF!,'Integrantes original'!A5140,#REF!)</f>
        <v>#REF!</v>
      </c>
      <c r="O5317" s="27">
        <f t="shared" si="332"/>
        <v>20021988</v>
      </c>
      <c r="P5317" s="27">
        <f t="shared" si="333"/>
        <v>200219882</v>
      </c>
      <c r="Q5317" s="31">
        <f t="shared" si="334"/>
        <v>46802912200288</v>
      </c>
      <c r="R5317" s="27">
        <f>COUNTIF(tratycont!S:S,'Integrantes original'!Q5317)</f>
        <v>0</v>
      </c>
      <c r="S5317" s="27">
        <f t="shared" si="335"/>
        <v>0</v>
      </c>
    </row>
    <row r="5318" spans="1:19" x14ac:dyDescent="0.15">
      <c r="A5318" s="29">
        <v>4680291</v>
      </c>
      <c r="B5318" s="29">
        <v>468029103</v>
      </c>
      <c r="C5318" s="29" t="s">
        <v>22</v>
      </c>
      <c r="D5318" s="30" t="s">
        <v>4438</v>
      </c>
      <c r="E5318" s="30" t="s">
        <v>2615</v>
      </c>
      <c r="F5318" s="15">
        <v>2</v>
      </c>
      <c r="G5318" s="29">
        <v>20</v>
      </c>
      <c r="H5318" s="29">
        <v>2</v>
      </c>
      <c r="I5318" s="29">
        <v>2012</v>
      </c>
      <c r="J5318" s="15">
        <v>-1</v>
      </c>
      <c r="K5318" s="15">
        <v>-1</v>
      </c>
      <c r="L5318" s="15">
        <v>0</v>
      </c>
      <c r="M5318" s="15">
        <v>0</v>
      </c>
      <c r="N5318" s="27" t="e">
        <f>SUMIF(#REF!,'Integrantes original'!A5141,#REF!)</f>
        <v>#REF!</v>
      </c>
      <c r="O5318" s="27">
        <f t="shared" si="332"/>
        <v>20022012</v>
      </c>
      <c r="P5318" s="27">
        <f t="shared" si="333"/>
        <v>200220122</v>
      </c>
      <c r="Q5318" s="31">
        <f t="shared" si="334"/>
        <v>46802912200212</v>
      </c>
      <c r="R5318" s="27">
        <f>COUNTIF(tratycont!S:S,'Integrantes original'!Q5318)</f>
        <v>0</v>
      </c>
      <c r="S5318" s="27">
        <f t="shared" si="335"/>
        <v>0</v>
      </c>
    </row>
    <row r="5319" spans="1:19" x14ac:dyDescent="0.15">
      <c r="A5319" s="29">
        <v>4680291</v>
      </c>
      <c r="B5319" s="29">
        <v>468029104</v>
      </c>
      <c r="C5319" s="29" t="s">
        <v>25</v>
      </c>
      <c r="D5319" s="30" t="s">
        <v>1529</v>
      </c>
      <c r="E5319" s="30" t="s">
        <v>3464</v>
      </c>
      <c r="F5319" s="15">
        <v>2</v>
      </c>
      <c r="G5319" s="29">
        <v>15</v>
      </c>
      <c r="H5319" s="29">
        <v>11</v>
      </c>
      <c r="I5319" s="29">
        <v>2014</v>
      </c>
      <c r="J5319" s="15">
        <v>-1</v>
      </c>
      <c r="K5319" s="15">
        <v>-1</v>
      </c>
      <c r="L5319" s="15">
        <v>0</v>
      </c>
      <c r="M5319" s="15">
        <v>0</v>
      </c>
      <c r="N5319" s="27" t="e">
        <f>SUMIF(#REF!,'Integrantes original'!A5142,#REF!)</f>
        <v>#REF!</v>
      </c>
      <c r="O5319" s="27">
        <f t="shared" si="332"/>
        <v>15112014</v>
      </c>
      <c r="P5319" s="27">
        <f t="shared" si="333"/>
        <v>151120142</v>
      </c>
      <c r="Q5319" s="31">
        <f t="shared" si="334"/>
        <v>46802912151114</v>
      </c>
      <c r="R5319" s="27">
        <f>COUNTIF(tratycont!S:S,'Integrantes original'!Q5319)</f>
        <v>0</v>
      </c>
      <c r="S5319" s="27">
        <f t="shared" si="335"/>
        <v>0</v>
      </c>
    </row>
    <row r="5320" spans="1:19" x14ac:dyDescent="0.15">
      <c r="A5320" s="29">
        <v>4680301</v>
      </c>
      <c r="B5320" s="29">
        <v>468030101</v>
      </c>
      <c r="C5320" s="29" t="s">
        <v>16</v>
      </c>
      <c r="D5320" s="30" t="s">
        <v>4439</v>
      </c>
      <c r="E5320" s="30" t="s">
        <v>4440</v>
      </c>
      <c r="F5320" s="15">
        <v>1</v>
      </c>
      <c r="G5320" s="29">
        <v>7</v>
      </c>
      <c r="H5320" s="29">
        <v>1</v>
      </c>
      <c r="I5320" s="29">
        <v>1992</v>
      </c>
      <c r="J5320" s="15">
        <v>-1</v>
      </c>
      <c r="K5320" s="15">
        <v>-1</v>
      </c>
      <c r="L5320" s="15">
        <v>0</v>
      </c>
      <c r="M5320" s="15">
        <v>0</v>
      </c>
      <c r="N5320" s="27" t="e">
        <f>SUMIF(#REF!,'Integrantes original'!A5143,#REF!)</f>
        <v>#REF!</v>
      </c>
      <c r="O5320" s="27">
        <f t="shared" si="332"/>
        <v>7011992</v>
      </c>
      <c r="P5320" s="27">
        <f t="shared" si="333"/>
        <v>70119921</v>
      </c>
      <c r="Q5320" s="31">
        <f t="shared" si="334"/>
        <v>46803011070192</v>
      </c>
      <c r="R5320" s="27">
        <f>COUNTIF(tratycont!S:S,'Integrantes original'!Q5320)</f>
        <v>0</v>
      </c>
      <c r="S5320" s="27">
        <f t="shared" si="335"/>
        <v>0</v>
      </c>
    </row>
    <row r="5321" spans="1:19" x14ac:dyDescent="0.15">
      <c r="A5321" s="29">
        <v>4680301</v>
      </c>
      <c r="B5321" s="29">
        <v>468030102</v>
      </c>
      <c r="C5321" s="29" t="s">
        <v>19</v>
      </c>
      <c r="D5321" s="30" t="s">
        <v>4441</v>
      </c>
      <c r="E5321" s="30" t="s">
        <v>4442</v>
      </c>
      <c r="F5321" s="15">
        <v>2</v>
      </c>
      <c r="G5321" s="29">
        <v>28</v>
      </c>
      <c r="H5321" s="29">
        <v>1</v>
      </c>
      <c r="I5321" s="29">
        <v>1994</v>
      </c>
      <c r="J5321" s="15">
        <v>1</v>
      </c>
      <c r="K5321" s="15">
        <v>0</v>
      </c>
      <c r="L5321" s="15">
        <v>2</v>
      </c>
      <c r="M5321" s="15">
        <v>0</v>
      </c>
      <c r="N5321" s="27" t="e">
        <f>SUMIF(#REF!,'Integrantes original'!A5144,#REF!)</f>
        <v>#REF!</v>
      </c>
      <c r="O5321" s="27">
        <f t="shared" si="332"/>
        <v>28011994</v>
      </c>
      <c r="P5321" s="27">
        <f t="shared" si="333"/>
        <v>280119942</v>
      </c>
      <c r="Q5321" s="31">
        <f t="shared" si="334"/>
        <v>46803012280194</v>
      </c>
      <c r="R5321" s="27">
        <f>COUNTIF(tratycont!S:S,'Integrantes original'!Q5321)</f>
        <v>0</v>
      </c>
      <c r="S5321" s="27">
        <f t="shared" si="335"/>
        <v>0</v>
      </c>
    </row>
    <row r="5322" spans="1:19" x14ac:dyDescent="0.15">
      <c r="A5322" s="29">
        <v>4680301</v>
      </c>
      <c r="B5322" s="29">
        <v>468030103</v>
      </c>
      <c r="C5322" s="29" t="s">
        <v>22</v>
      </c>
      <c r="D5322" s="30" t="s">
        <v>4443</v>
      </c>
      <c r="E5322" s="30" t="s">
        <v>4440</v>
      </c>
      <c r="F5322" s="15">
        <v>1</v>
      </c>
      <c r="G5322" s="29">
        <v>6</v>
      </c>
      <c r="H5322" s="29">
        <v>6</v>
      </c>
      <c r="I5322" s="29">
        <v>2007</v>
      </c>
      <c r="J5322" s="15">
        <v>-1</v>
      </c>
      <c r="K5322" s="15">
        <v>-1</v>
      </c>
      <c r="L5322" s="15">
        <v>0</v>
      </c>
      <c r="M5322" s="15">
        <v>0</v>
      </c>
      <c r="N5322" s="27" t="e">
        <f>SUMIF(#REF!,'Integrantes original'!A5145,#REF!)</f>
        <v>#REF!</v>
      </c>
      <c r="O5322" s="27">
        <f t="shared" si="332"/>
        <v>6062007</v>
      </c>
      <c r="P5322" s="27">
        <f t="shared" si="333"/>
        <v>60620071</v>
      </c>
      <c r="Q5322" s="31">
        <f t="shared" si="334"/>
        <v>46803011060607</v>
      </c>
      <c r="R5322" s="27">
        <f>COUNTIF(tratycont!S:S,'Integrantes original'!Q5322)</f>
        <v>0</v>
      </c>
      <c r="S5322" s="27">
        <f t="shared" si="335"/>
        <v>0</v>
      </c>
    </row>
    <row r="5323" spans="1:19" x14ac:dyDescent="0.15">
      <c r="A5323" s="29">
        <v>4680301</v>
      </c>
      <c r="B5323" s="29">
        <v>468030104</v>
      </c>
      <c r="C5323" s="29" t="s">
        <v>25</v>
      </c>
      <c r="D5323" s="30" t="s">
        <v>1584</v>
      </c>
      <c r="E5323" s="30" t="s">
        <v>4444</v>
      </c>
      <c r="F5323" s="15">
        <v>1</v>
      </c>
      <c r="G5323" s="29">
        <v>12</v>
      </c>
      <c r="H5323" s="29">
        <v>2</v>
      </c>
      <c r="I5323" s="29">
        <v>1963</v>
      </c>
      <c r="J5323" s="15">
        <v>-1</v>
      </c>
      <c r="K5323" s="15">
        <v>-1</v>
      </c>
      <c r="L5323" s="15">
        <v>0</v>
      </c>
      <c r="M5323" s="15">
        <v>0</v>
      </c>
      <c r="N5323" s="27" t="e">
        <f>SUMIF(#REF!,'Integrantes original'!A5146,#REF!)</f>
        <v>#REF!</v>
      </c>
      <c r="O5323" s="27">
        <f t="shared" si="332"/>
        <v>12021963</v>
      </c>
      <c r="P5323" s="27">
        <f t="shared" si="333"/>
        <v>120219631</v>
      </c>
      <c r="Q5323" s="31">
        <f t="shared" si="334"/>
        <v>46803011120263</v>
      </c>
      <c r="R5323" s="27">
        <f>COUNTIF(tratycont!S:S,'Integrantes original'!Q5323)</f>
        <v>0</v>
      </c>
      <c r="S5323" s="27">
        <f t="shared" si="335"/>
        <v>0</v>
      </c>
    </row>
    <row r="5324" spans="1:19" x14ac:dyDescent="0.15">
      <c r="A5324" s="29">
        <v>4680311</v>
      </c>
      <c r="B5324" s="29">
        <v>468031101</v>
      </c>
      <c r="C5324" s="29" t="s">
        <v>16</v>
      </c>
      <c r="D5324" s="30" t="s">
        <v>4445</v>
      </c>
      <c r="E5324" s="30" t="s">
        <v>853</v>
      </c>
      <c r="F5324" s="15">
        <v>1</v>
      </c>
      <c r="G5324" s="29">
        <v>99</v>
      </c>
      <c r="H5324" s="29">
        <v>99</v>
      </c>
      <c r="I5324" s="29">
        <v>9999</v>
      </c>
      <c r="J5324" s="15">
        <v>-1</v>
      </c>
      <c r="K5324" s="15">
        <v>-1</v>
      </c>
      <c r="L5324" s="15">
        <v>0</v>
      </c>
      <c r="M5324" s="15">
        <v>0</v>
      </c>
      <c r="N5324" s="27" t="e">
        <f>SUMIF(#REF!,'Integrantes original'!A5147,#REF!)</f>
        <v>#REF!</v>
      </c>
      <c r="O5324" s="27">
        <f t="shared" si="332"/>
        <v>99999999</v>
      </c>
      <c r="P5324" s="27">
        <f t="shared" si="333"/>
        <v>999999991</v>
      </c>
      <c r="Q5324" s="31">
        <f t="shared" si="334"/>
        <v>46803111999999</v>
      </c>
      <c r="R5324" s="27">
        <f>COUNTIF(tratycont!S:S,'Integrantes original'!Q5324)</f>
        <v>0</v>
      </c>
      <c r="S5324" s="27">
        <f t="shared" si="335"/>
        <v>0</v>
      </c>
    </row>
    <row r="5325" spans="1:19" x14ac:dyDescent="0.15">
      <c r="A5325" s="29">
        <v>4680311</v>
      </c>
      <c r="B5325" s="29">
        <v>468031102</v>
      </c>
      <c r="C5325" s="29" t="s">
        <v>19</v>
      </c>
      <c r="D5325" s="30" t="s">
        <v>3012</v>
      </c>
      <c r="E5325" s="30" t="s">
        <v>964</v>
      </c>
      <c r="F5325" s="15">
        <v>2</v>
      </c>
      <c r="G5325" s="29">
        <v>18</v>
      </c>
      <c r="H5325" s="29">
        <v>8</v>
      </c>
      <c r="I5325" s="29">
        <v>1994</v>
      </c>
      <c r="J5325" s="15">
        <v>1</v>
      </c>
      <c r="K5325" s="15">
        <v>0</v>
      </c>
      <c r="L5325" s="15">
        <v>2</v>
      </c>
      <c r="M5325" s="15">
        <v>0</v>
      </c>
      <c r="N5325" s="27" t="e">
        <f>SUMIF(#REF!,'Integrantes original'!A5148,#REF!)</f>
        <v>#REF!</v>
      </c>
      <c r="O5325" s="27">
        <f t="shared" si="332"/>
        <v>18081994</v>
      </c>
      <c r="P5325" s="27">
        <f t="shared" si="333"/>
        <v>180819942</v>
      </c>
      <c r="Q5325" s="31">
        <f t="shared" si="334"/>
        <v>46803112180894</v>
      </c>
      <c r="R5325" s="27">
        <f>COUNTIF(tratycont!S:S,'Integrantes original'!Q5325)</f>
        <v>0</v>
      </c>
      <c r="S5325" s="27">
        <f t="shared" si="335"/>
        <v>0</v>
      </c>
    </row>
    <row r="5326" spans="1:19" x14ac:dyDescent="0.15">
      <c r="A5326" s="29">
        <v>4680311</v>
      </c>
      <c r="B5326" s="29">
        <v>468031103</v>
      </c>
      <c r="C5326" s="29" t="s">
        <v>22</v>
      </c>
      <c r="D5326" s="30" t="s">
        <v>4446</v>
      </c>
      <c r="E5326" s="30" t="s">
        <v>853</v>
      </c>
      <c r="F5326" s="15">
        <v>2</v>
      </c>
      <c r="G5326" s="29">
        <v>30</v>
      </c>
      <c r="H5326" s="29">
        <v>12</v>
      </c>
      <c r="I5326" s="29">
        <v>2013</v>
      </c>
      <c r="J5326" s="15">
        <v>-1</v>
      </c>
      <c r="K5326" s="15">
        <v>-1</v>
      </c>
      <c r="L5326" s="15">
        <v>0</v>
      </c>
      <c r="M5326" s="15">
        <v>0</v>
      </c>
      <c r="N5326" s="27" t="e">
        <f>SUMIF(#REF!,'Integrantes original'!A5149,#REF!)</f>
        <v>#REF!</v>
      </c>
      <c r="O5326" s="27">
        <f t="shared" si="332"/>
        <v>30122013</v>
      </c>
      <c r="P5326" s="27">
        <f t="shared" si="333"/>
        <v>301220132</v>
      </c>
      <c r="Q5326" s="31">
        <f t="shared" si="334"/>
        <v>46803112301213</v>
      </c>
      <c r="R5326" s="27">
        <f>COUNTIF(tratycont!S:S,'Integrantes original'!Q5326)</f>
        <v>0</v>
      </c>
      <c r="S5326" s="27">
        <f t="shared" si="335"/>
        <v>0</v>
      </c>
    </row>
    <row r="5327" spans="1:19" x14ac:dyDescent="0.15">
      <c r="A5327" s="29">
        <v>4680311</v>
      </c>
      <c r="B5327" s="29">
        <v>468031104</v>
      </c>
      <c r="C5327" s="29" t="s">
        <v>25</v>
      </c>
      <c r="D5327" s="30" t="s">
        <v>4447</v>
      </c>
      <c r="E5327" s="30" t="s">
        <v>853</v>
      </c>
      <c r="F5327" s="15">
        <v>1</v>
      </c>
      <c r="G5327" s="29">
        <v>1</v>
      </c>
      <c r="H5327" s="29">
        <v>8</v>
      </c>
      <c r="I5327" s="29">
        <v>2016</v>
      </c>
      <c r="J5327" s="15">
        <v>-1</v>
      </c>
      <c r="K5327" s="15">
        <v>-1</v>
      </c>
      <c r="L5327" s="15">
        <v>0</v>
      </c>
      <c r="M5327" s="15">
        <v>0</v>
      </c>
      <c r="N5327" s="27" t="e">
        <f>SUMIF(#REF!,'Integrantes original'!A5150,#REF!)</f>
        <v>#REF!</v>
      </c>
      <c r="O5327" s="27">
        <f t="shared" si="332"/>
        <v>1082016</v>
      </c>
      <c r="P5327" s="27">
        <f t="shared" si="333"/>
        <v>10820161</v>
      </c>
      <c r="Q5327" s="31">
        <f t="shared" si="334"/>
        <v>46803111010816</v>
      </c>
      <c r="R5327" s="27">
        <f>COUNTIF(tratycont!S:S,'Integrantes original'!Q5327)</f>
        <v>0</v>
      </c>
      <c r="S5327" s="27">
        <f t="shared" si="335"/>
        <v>0</v>
      </c>
    </row>
    <row r="5328" spans="1:19" x14ac:dyDescent="0.15">
      <c r="A5328" s="29">
        <v>4680321</v>
      </c>
      <c r="B5328" s="29">
        <v>468032101</v>
      </c>
      <c r="C5328" s="29" t="s">
        <v>16</v>
      </c>
      <c r="D5328" s="30" t="s">
        <v>4448</v>
      </c>
      <c r="E5328" s="30" t="s">
        <v>4449</v>
      </c>
      <c r="F5328" s="15">
        <v>1</v>
      </c>
      <c r="G5328" s="29">
        <v>7</v>
      </c>
      <c r="H5328" s="29">
        <v>7</v>
      </c>
      <c r="I5328" s="29">
        <v>1996</v>
      </c>
      <c r="J5328" s="15">
        <v>-1</v>
      </c>
      <c r="K5328" s="15">
        <v>-1</v>
      </c>
      <c r="L5328" s="15">
        <v>0</v>
      </c>
      <c r="M5328" s="15">
        <v>0</v>
      </c>
      <c r="N5328" s="27" t="e">
        <f>SUMIF(#REF!,'Integrantes original'!A5151,#REF!)</f>
        <v>#REF!</v>
      </c>
      <c r="O5328" s="27">
        <f t="shared" si="332"/>
        <v>7071996</v>
      </c>
      <c r="P5328" s="27">
        <f t="shared" si="333"/>
        <v>70719961</v>
      </c>
      <c r="Q5328" s="31">
        <f t="shared" si="334"/>
        <v>46803211070796</v>
      </c>
      <c r="R5328" s="27">
        <f>COUNTIF(tratycont!S:S,'Integrantes original'!Q5328)</f>
        <v>0</v>
      </c>
      <c r="S5328" s="27">
        <f t="shared" si="335"/>
        <v>0</v>
      </c>
    </row>
    <row r="5329" spans="1:19" x14ac:dyDescent="0.15">
      <c r="A5329" s="29">
        <v>4680321</v>
      </c>
      <c r="B5329" s="29">
        <v>468032102</v>
      </c>
      <c r="C5329" s="29" t="s">
        <v>19</v>
      </c>
      <c r="D5329" s="30" t="s">
        <v>4450</v>
      </c>
      <c r="E5329" s="30" t="s">
        <v>4451</v>
      </c>
      <c r="F5329" s="15">
        <v>2</v>
      </c>
      <c r="G5329" s="29">
        <v>22</v>
      </c>
      <c r="H5329" s="29">
        <v>8</v>
      </c>
      <c r="I5329" s="29">
        <v>2000</v>
      </c>
      <c r="J5329" s="15">
        <v>1</v>
      </c>
      <c r="K5329" s="15">
        <v>0</v>
      </c>
      <c r="L5329" s="15">
        <v>2</v>
      </c>
      <c r="M5329" s="15">
        <v>0</v>
      </c>
      <c r="N5329" s="27" t="e">
        <f>SUMIF(#REF!,'Integrantes original'!A5152,#REF!)</f>
        <v>#REF!</v>
      </c>
      <c r="O5329" s="27">
        <f t="shared" si="332"/>
        <v>22082000</v>
      </c>
      <c r="P5329" s="27">
        <f t="shared" si="333"/>
        <v>220820002</v>
      </c>
      <c r="Q5329" s="31">
        <f t="shared" si="334"/>
        <v>46803212220800</v>
      </c>
      <c r="R5329" s="27">
        <f>COUNTIF(tratycont!S:S,'Integrantes original'!Q5329)</f>
        <v>0</v>
      </c>
      <c r="S5329" s="27">
        <f t="shared" si="335"/>
        <v>0</v>
      </c>
    </row>
    <row r="5330" spans="1:19" x14ac:dyDescent="0.15">
      <c r="A5330" s="29">
        <v>4680321</v>
      </c>
      <c r="B5330" s="29">
        <v>468032103</v>
      </c>
      <c r="C5330" s="29" t="s">
        <v>22</v>
      </c>
      <c r="D5330" s="30" t="s">
        <v>618</v>
      </c>
      <c r="E5330" s="30" t="s">
        <v>4449</v>
      </c>
      <c r="F5330" s="15">
        <v>1</v>
      </c>
      <c r="G5330" s="29">
        <v>7</v>
      </c>
      <c r="H5330" s="29">
        <v>12</v>
      </c>
      <c r="I5330" s="29">
        <v>1998</v>
      </c>
      <c r="J5330" s="15">
        <v>-1</v>
      </c>
      <c r="K5330" s="15">
        <v>-1</v>
      </c>
      <c r="L5330" s="15">
        <v>0</v>
      </c>
      <c r="M5330" s="15">
        <v>0</v>
      </c>
      <c r="N5330" s="27" t="e">
        <f>SUMIF(#REF!,'Integrantes original'!A5153,#REF!)</f>
        <v>#REF!</v>
      </c>
      <c r="O5330" s="27">
        <f t="shared" si="332"/>
        <v>7121998</v>
      </c>
      <c r="P5330" s="27">
        <f t="shared" si="333"/>
        <v>71219981</v>
      </c>
      <c r="Q5330" s="31">
        <f t="shared" si="334"/>
        <v>46803211071298</v>
      </c>
      <c r="R5330" s="27">
        <f>COUNTIF(tratycont!S:S,'Integrantes original'!Q5330)</f>
        <v>0</v>
      </c>
      <c r="S5330" s="27">
        <f t="shared" si="335"/>
        <v>0</v>
      </c>
    </row>
    <row r="5331" spans="1:19" x14ac:dyDescent="0.15">
      <c r="A5331" s="29">
        <v>4680321</v>
      </c>
      <c r="B5331" s="29">
        <v>468032104</v>
      </c>
      <c r="C5331" s="29" t="s">
        <v>25</v>
      </c>
      <c r="D5331" s="30" t="s">
        <v>835</v>
      </c>
      <c r="E5331" s="30" t="s">
        <v>4452</v>
      </c>
      <c r="F5331" s="15">
        <v>1</v>
      </c>
      <c r="G5331" s="29">
        <v>21</v>
      </c>
      <c r="H5331" s="29">
        <v>12</v>
      </c>
      <c r="I5331" s="29">
        <v>1953</v>
      </c>
      <c r="J5331" s="15">
        <v>-1</v>
      </c>
      <c r="K5331" s="15">
        <v>-1</v>
      </c>
      <c r="L5331" s="15">
        <v>0</v>
      </c>
      <c r="M5331" s="15">
        <v>0</v>
      </c>
      <c r="N5331" s="27" t="e">
        <f>SUMIF(#REF!,'Integrantes original'!A5154,#REF!)</f>
        <v>#REF!</v>
      </c>
      <c r="O5331" s="27">
        <f t="shared" si="332"/>
        <v>21121953</v>
      </c>
      <c r="P5331" s="27">
        <f t="shared" si="333"/>
        <v>211219531</v>
      </c>
      <c r="Q5331" s="31">
        <f t="shared" si="334"/>
        <v>46803211211253</v>
      </c>
      <c r="R5331" s="27">
        <f>COUNTIF(tratycont!S:S,'Integrantes original'!Q5331)</f>
        <v>0</v>
      </c>
      <c r="S5331" s="27">
        <f t="shared" si="335"/>
        <v>0</v>
      </c>
    </row>
    <row r="5332" spans="1:19" x14ac:dyDescent="0.15">
      <c r="A5332" s="29">
        <v>4680321</v>
      </c>
      <c r="B5332" s="29">
        <v>468032105</v>
      </c>
      <c r="C5332" s="29" t="s">
        <v>27</v>
      </c>
      <c r="D5332" s="30" t="s">
        <v>2725</v>
      </c>
      <c r="E5332" s="30" t="s">
        <v>4453</v>
      </c>
      <c r="F5332" s="15">
        <v>2</v>
      </c>
      <c r="G5332" s="29">
        <v>5</v>
      </c>
      <c r="H5332" s="29">
        <v>11</v>
      </c>
      <c r="I5332" s="29">
        <v>1955</v>
      </c>
      <c r="J5332" s="15">
        <v>-1</v>
      </c>
      <c r="K5332" s="15">
        <v>-1</v>
      </c>
      <c r="L5332" s="15">
        <v>0</v>
      </c>
      <c r="M5332" s="15">
        <v>0</v>
      </c>
      <c r="N5332" s="27" t="e">
        <f>SUMIF(#REF!,'Integrantes original'!A5155,#REF!)</f>
        <v>#REF!</v>
      </c>
      <c r="O5332" s="27">
        <f t="shared" si="332"/>
        <v>5111955</v>
      </c>
      <c r="P5332" s="27">
        <f t="shared" si="333"/>
        <v>51119552</v>
      </c>
      <c r="Q5332" s="31">
        <f t="shared" si="334"/>
        <v>46803212051155</v>
      </c>
      <c r="R5332" s="27">
        <f>COUNTIF(tratycont!S:S,'Integrantes original'!Q5332)</f>
        <v>0</v>
      </c>
      <c r="S5332" s="27">
        <f t="shared" si="335"/>
        <v>0</v>
      </c>
    </row>
    <row r="5333" spans="1:19" x14ac:dyDescent="0.15">
      <c r="A5333" s="29">
        <v>4680341</v>
      </c>
      <c r="B5333" s="29">
        <v>468034101</v>
      </c>
      <c r="C5333" s="29" t="s">
        <v>16</v>
      </c>
      <c r="D5333" s="30" t="s">
        <v>70</v>
      </c>
      <c r="E5333" s="30" t="s">
        <v>263</v>
      </c>
      <c r="F5333" s="15">
        <v>1</v>
      </c>
      <c r="G5333" s="29">
        <v>99</v>
      </c>
      <c r="H5333" s="29">
        <v>99</v>
      </c>
      <c r="I5333" s="29">
        <v>1978</v>
      </c>
      <c r="J5333" s="15">
        <v>-1</v>
      </c>
      <c r="K5333" s="15">
        <v>-1</v>
      </c>
      <c r="L5333" s="15">
        <v>0</v>
      </c>
      <c r="M5333" s="15">
        <v>0</v>
      </c>
      <c r="N5333" s="27" t="e">
        <f>SUMIF(#REF!,'Integrantes original'!A5156,#REF!)</f>
        <v>#REF!</v>
      </c>
      <c r="O5333" s="27">
        <f t="shared" si="332"/>
        <v>99991978</v>
      </c>
      <c r="P5333" s="27">
        <f t="shared" si="333"/>
        <v>999919781</v>
      </c>
      <c r="Q5333" s="31">
        <f t="shared" si="334"/>
        <v>46803411999978</v>
      </c>
      <c r="R5333" s="27">
        <f>COUNTIF(tratycont!S:S,'Integrantes original'!Q5333)</f>
        <v>0</v>
      </c>
      <c r="S5333" s="27">
        <f t="shared" si="335"/>
        <v>0</v>
      </c>
    </row>
    <row r="5334" spans="1:19" x14ac:dyDescent="0.15">
      <c r="A5334" s="29">
        <v>4680341</v>
      </c>
      <c r="B5334" s="29">
        <v>468034102</v>
      </c>
      <c r="C5334" s="29" t="s">
        <v>19</v>
      </c>
      <c r="D5334" s="30" t="s">
        <v>759</v>
      </c>
      <c r="E5334" s="30" t="s">
        <v>263</v>
      </c>
      <c r="F5334" s="15">
        <v>2</v>
      </c>
      <c r="G5334" s="29">
        <v>1</v>
      </c>
      <c r="H5334" s="29">
        <v>1</v>
      </c>
      <c r="I5334" s="29">
        <v>1973</v>
      </c>
      <c r="J5334" s="15">
        <v>-1</v>
      </c>
      <c r="K5334" s="15">
        <v>-1</v>
      </c>
      <c r="L5334" s="15">
        <v>0</v>
      </c>
      <c r="M5334" s="15">
        <v>0</v>
      </c>
      <c r="N5334" s="27" t="e">
        <f>SUMIF(#REF!,'Integrantes original'!A5157,#REF!)</f>
        <v>#REF!</v>
      </c>
      <c r="O5334" s="27">
        <f t="shared" si="332"/>
        <v>1011973</v>
      </c>
      <c r="P5334" s="27">
        <f t="shared" si="333"/>
        <v>10119732</v>
      </c>
      <c r="Q5334" s="31">
        <f t="shared" si="334"/>
        <v>46803412010173</v>
      </c>
      <c r="R5334" s="27">
        <f>COUNTIF(tratycont!S:S,'Integrantes original'!Q5334)</f>
        <v>0</v>
      </c>
      <c r="S5334" s="27">
        <f t="shared" si="335"/>
        <v>0</v>
      </c>
    </row>
    <row r="5335" spans="1:19" x14ac:dyDescent="0.15">
      <c r="A5335" s="29">
        <v>4680341</v>
      </c>
      <c r="B5335" s="29">
        <v>468034103</v>
      </c>
      <c r="C5335" s="29" t="s">
        <v>22</v>
      </c>
      <c r="D5335" s="30" t="s">
        <v>3317</v>
      </c>
      <c r="E5335" s="30" t="s">
        <v>3303</v>
      </c>
      <c r="F5335" s="15">
        <v>1</v>
      </c>
      <c r="G5335" s="29">
        <v>3</v>
      </c>
      <c r="H5335" s="29">
        <v>4</v>
      </c>
      <c r="I5335" s="29">
        <v>1995</v>
      </c>
      <c r="J5335" s="15">
        <v>-1</v>
      </c>
      <c r="K5335" s="15">
        <v>-1</v>
      </c>
      <c r="L5335" s="15">
        <v>0</v>
      </c>
      <c r="M5335" s="15">
        <v>0</v>
      </c>
      <c r="N5335" s="27" t="e">
        <f>SUMIF(#REF!,'Integrantes original'!A5158,#REF!)</f>
        <v>#REF!</v>
      </c>
      <c r="O5335" s="27">
        <f t="shared" si="332"/>
        <v>3041995</v>
      </c>
      <c r="P5335" s="27">
        <f t="shared" si="333"/>
        <v>30419951</v>
      </c>
      <c r="Q5335" s="31">
        <f t="shared" si="334"/>
        <v>46803411030495</v>
      </c>
      <c r="R5335" s="27">
        <f>COUNTIF(tratycont!S:S,'Integrantes original'!Q5335)</f>
        <v>0</v>
      </c>
      <c r="S5335" s="27">
        <f t="shared" si="335"/>
        <v>0</v>
      </c>
    </row>
    <row r="5336" spans="1:19" x14ac:dyDescent="0.15">
      <c r="A5336" s="29">
        <v>4680341</v>
      </c>
      <c r="B5336" s="29">
        <v>468034104</v>
      </c>
      <c r="C5336" s="29" t="s">
        <v>25</v>
      </c>
      <c r="D5336" s="30" t="s">
        <v>311</v>
      </c>
      <c r="E5336" s="30" t="s">
        <v>3303</v>
      </c>
      <c r="F5336" s="15">
        <v>2</v>
      </c>
      <c r="G5336" s="29">
        <v>10</v>
      </c>
      <c r="H5336" s="29">
        <v>8</v>
      </c>
      <c r="I5336" s="29">
        <v>1999</v>
      </c>
      <c r="J5336" s="15">
        <v>-1</v>
      </c>
      <c r="K5336" s="15">
        <v>-1</v>
      </c>
      <c r="L5336" s="15">
        <v>0</v>
      </c>
      <c r="M5336" s="15">
        <v>0</v>
      </c>
      <c r="N5336" s="27" t="e">
        <f>SUMIF(#REF!,'Integrantes original'!A5159,#REF!)</f>
        <v>#REF!</v>
      </c>
      <c r="O5336" s="27">
        <f t="shared" si="332"/>
        <v>10081999</v>
      </c>
      <c r="P5336" s="27">
        <f t="shared" si="333"/>
        <v>100819992</v>
      </c>
      <c r="Q5336" s="31">
        <f t="shared" si="334"/>
        <v>46803412100899</v>
      </c>
      <c r="R5336" s="27">
        <f>COUNTIF(tratycont!S:S,'Integrantes original'!Q5336)</f>
        <v>0</v>
      </c>
      <c r="S5336" s="27">
        <f t="shared" si="335"/>
        <v>0</v>
      </c>
    </row>
    <row r="5337" spans="1:19" x14ac:dyDescent="0.15">
      <c r="A5337" s="29">
        <v>4680341</v>
      </c>
      <c r="B5337" s="29">
        <v>468034105</v>
      </c>
      <c r="C5337" s="29" t="s">
        <v>27</v>
      </c>
      <c r="D5337" s="30" t="s">
        <v>203</v>
      </c>
      <c r="E5337" s="30" t="s">
        <v>263</v>
      </c>
      <c r="F5337" s="15">
        <v>2</v>
      </c>
      <c r="G5337" s="29">
        <v>5</v>
      </c>
      <c r="H5337" s="29">
        <v>10</v>
      </c>
      <c r="I5337" s="29">
        <v>2003</v>
      </c>
      <c r="J5337" s="15">
        <v>-1</v>
      </c>
      <c r="K5337" s="15">
        <v>-1</v>
      </c>
      <c r="L5337" s="15">
        <v>0</v>
      </c>
      <c r="M5337" s="15">
        <v>0</v>
      </c>
      <c r="N5337" s="27" t="e">
        <f>SUMIF(#REF!,'Integrantes original'!A5160,#REF!)</f>
        <v>#REF!</v>
      </c>
      <c r="O5337" s="27">
        <f t="shared" si="332"/>
        <v>5102003</v>
      </c>
      <c r="P5337" s="27">
        <f t="shared" si="333"/>
        <v>51020032</v>
      </c>
      <c r="Q5337" s="31">
        <f t="shared" si="334"/>
        <v>46803412051003</v>
      </c>
      <c r="R5337" s="27">
        <f>COUNTIF(tratycont!S:S,'Integrantes original'!Q5337)</f>
        <v>0</v>
      </c>
      <c r="S5337" s="27">
        <f t="shared" si="335"/>
        <v>0</v>
      </c>
    </row>
    <row r="5338" spans="1:19" x14ac:dyDescent="0.15">
      <c r="A5338" s="29">
        <v>4680341</v>
      </c>
      <c r="B5338" s="29">
        <v>468034106</v>
      </c>
      <c r="C5338" s="29" t="s">
        <v>30</v>
      </c>
      <c r="D5338" s="30" t="s">
        <v>962</v>
      </c>
      <c r="E5338" s="30" t="s">
        <v>263</v>
      </c>
      <c r="F5338" s="15">
        <v>2</v>
      </c>
      <c r="G5338" s="29">
        <v>27</v>
      </c>
      <c r="H5338" s="29">
        <v>6</v>
      </c>
      <c r="I5338" s="29">
        <v>2006</v>
      </c>
      <c r="J5338" s="15">
        <v>-1</v>
      </c>
      <c r="K5338" s="15">
        <v>-1</v>
      </c>
      <c r="L5338" s="15">
        <v>0</v>
      </c>
      <c r="M5338" s="15">
        <v>0</v>
      </c>
      <c r="N5338" s="27" t="e">
        <f>SUMIF(#REF!,'Integrantes original'!A5161,#REF!)</f>
        <v>#REF!</v>
      </c>
      <c r="O5338" s="27">
        <f t="shared" si="332"/>
        <v>27062006</v>
      </c>
      <c r="P5338" s="27">
        <f t="shared" si="333"/>
        <v>270620062</v>
      </c>
      <c r="Q5338" s="31">
        <f t="shared" si="334"/>
        <v>46803412270606</v>
      </c>
      <c r="R5338" s="27">
        <f>COUNTIF(tratycont!S:S,'Integrantes original'!Q5338)</f>
        <v>0</v>
      </c>
      <c r="S5338" s="27">
        <f t="shared" si="335"/>
        <v>0</v>
      </c>
    </row>
    <row r="5339" spans="1:19" x14ac:dyDescent="0.15">
      <c r="A5339" s="29">
        <v>4680341</v>
      </c>
      <c r="B5339" s="29">
        <v>468034107</v>
      </c>
      <c r="C5339" s="29" t="s">
        <v>56</v>
      </c>
      <c r="D5339" s="30" t="s">
        <v>4454</v>
      </c>
      <c r="E5339" s="30" t="s">
        <v>3303</v>
      </c>
      <c r="F5339" s="15">
        <v>2</v>
      </c>
      <c r="G5339" s="29">
        <v>21</v>
      </c>
      <c r="H5339" s="29">
        <v>9</v>
      </c>
      <c r="I5339" s="29">
        <v>1996</v>
      </c>
      <c r="J5339" s="15">
        <v>1</v>
      </c>
      <c r="K5339" s="15">
        <v>0</v>
      </c>
      <c r="L5339" s="15">
        <v>2</v>
      </c>
      <c r="M5339" s="15">
        <v>0</v>
      </c>
      <c r="N5339" s="27" t="e">
        <f>SUMIF(#REF!,'Integrantes original'!A5162,#REF!)</f>
        <v>#REF!</v>
      </c>
      <c r="O5339" s="27">
        <f t="shared" si="332"/>
        <v>21091996</v>
      </c>
      <c r="P5339" s="27">
        <f t="shared" si="333"/>
        <v>210919962</v>
      </c>
      <c r="Q5339" s="31">
        <f t="shared" si="334"/>
        <v>46803412210996</v>
      </c>
      <c r="R5339" s="27">
        <f>COUNTIF(tratycont!S:S,'Integrantes original'!Q5339)</f>
        <v>0</v>
      </c>
      <c r="S5339" s="27">
        <f t="shared" si="335"/>
        <v>0</v>
      </c>
    </row>
    <row r="5340" spans="1:19" x14ac:dyDescent="0.15">
      <c r="A5340" s="29">
        <v>4680341</v>
      </c>
      <c r="B5340" s="29">
        <v>468034108</v>
      </c>
      <c r="C5340" s="29" t="s">
        <v>58</v>
      </c>
      <c r="D5340" s="30" t="s">
        <v>1843</v>
      </c>
      <c r="E5340" s="30" t="s">
        <v>3303</v>
      </c>
      <c r="F5340" s="15">
        <v>2</v>
      </c>
      <c r="G5340" s="29">
        <v>4</v>
      </c>
      <c r="H5340" s="29">
        <v>1</v>
      </c>
      <c r="I5340" s="29">
        <v>1998</v>
      </c>
      <c r="J5340" s="15">
        <v>1</v>
      </c>
      <c r="K5340" s="15">
        <v>0</v>
      </c>
      <c r="L5340" s="15">
        <v>0</v>
      </c>
      <c r="M5340" s="15">
        <v>0</v>
      </c>
      <c r="N5340" s="27" t="e">
        <f>SUMIF(#REF!,'Integrantes original'!A5163,#REF!)</f>
        <v>#REF!</v>
      </c>
      <c r="O5340" s="27">
        <f t="shared" si="332"/>
        <v>4011998</v>
      </c>
      <c r="P5340" s="27">
        <f t="shared" si="333"/>
        <v>40119982</v>
      </c>
      <c r="Q5340" s="31">
        <f t="shared" si="334"/>
        <v>46803412040198</v>
      </c>
      <c r="R5340" s="27">
        <f>COUNTIF(tratycont!S:S,'Integrantes original'!Q5340)</f>
        <v>0</v>
      </c>
      <c r="S5340" s="27">
        <f t="shared" si="335"/>
        <v>0</v>
      </c>
    </row>
    <row r="5341" spans="1:19" x14ac:dyDescent="0.15">
      <c r="A5341" s="29">
        <v>4680341</v>
      </c>
      <c r="B5341" s="29">
        <v>468034109</v>
      </c>
      <c r="C5341" s="29" t="s">
        <v>120</v>
      </c>
      <c r="D5341" s="30" t="s">
        <v>4455</v>
      </c>
      <c r="E5341" s="30" t="s">
        <v>3303</v>
      </c>
      <c r="F5341" s="15">
        <v>2</v>
      </c>
      <c r="G5341" s="29">
        <v>11</v>
      </c>
      <c r="H5341" s="29">
        <v>9</v>
      </c>
      <c r="I5341" s="29">
        <v>2017</v>
      </c>
      <c r="J5341" s="15">
        <v>2</v>
      </c>
      <c r="K5341" s="15">
        <v>7</v>
      </c>
      <c r="L5341" s="15">
        <v>0</v>
      </c>
      <c r="M5341" s="15">
        <v>0</v>
      </c>
      <c r="N5341" s="27" t="e">
        <f>SUMIF(#REF!,'Integrantes original'!A5164,#REF!)</f>
        <v>#REF!</v>
      </c>
      <c r="O5341" s="27">
        <f t="shared" si="332"/>
        <v>11092017</v>
      </c>
      <c r="P5341" s="27">
        <f t="shared" si="333"/>
        <v>110920172</v>
      </c>
      <c r="Q5341" s="31">
        <f t="shared" si="334"/>
        <v>46803412110917</v>
      </c>
      <c r="R5341" s="27">
        <f>COUNTIF(tratycont!S:S,'Integrantes original'!Q5341)</f>
        <v>0</v>
      </c>
      <c r="S5341" s="27">
        <f t="shared" si="335"/>
        <v>1</v>
      </c>
    </row>
    <row r="5342" spans="1:19" x14ac:dyDescent="0.15">
      <c r="A5342" s="29">
        <v>4680351</v>
      </c>
      <c r="B5342" s="29">
        <v>468035101</v>
      </c>
      <c r="C5342" s="29" t="s">
        <v>16</v>
      </c>
      <c r="D5342" s="30" t="s">
        <v>4456</v>
      </c>
      <c r="E5342" s="30" t="s">
        <v>4457</v>
      </c>
      <c r="F5342" s="15">
        <v>1</v>
      </c>
      <c r="G5342" s="29">
        <v>24</v>
      </c>
      <c r="H5342" s="29">
        <v>9</v>
      </c>
      <c r="I5342" s="29">
        <v>1987</v>
      </c>
      <c r="J5342" s="15">
        <v>-1</v>
      </c>
      <c r="K5342" s="15">
        <v>-1</v>
      </c>
      <c r="L5342" s="15">
        <v>0</v>
      </c>
      <c r="M5342" s="15">
        <v>0</v>
      </c>
      <c r="N5342" s="27" t="e">
        <f>SUMIF(#REF!,'Integrantes original'!A5174,#REF!)</f>
        <v>#REF!</v>
      </c>
      <c r="O5342" s="27">
        <f t="shared" si="332"/>
        <v>24091987</v>
      </c>
      <c r="P5342" s="27">
        <f t="shared" si="333"/>
        <v>240919871</v>
      </c>
      <c r="Q5342" s="31">
        <f t="shared" si="334"/>
        <v>46803511240987</v>
      </c>
      <c r="R5342" s="27">
        <f>COUNTIF(tratycont!S:S,'Integrantes original'!Q5342)</f>
        <v>0</v>
      </c>
      <c r="S5342" s="27">
        <f t="shared" si="335"/>
        <v>0</v>
      </c>
    </row>
    <row r="5343" spans="1:19" x14ac:dyDescent="0.15">
      <c r="A5343" s="29">
        <v>4680351</v>
      </c>
      <c r="B5343" s="29">
        <v>468035102</v>
      </c>
      <c r="C5343" s="29" t="s">
        <v>19</v>
      </c>
      <c r="D5343" s="30" t="s">
        <v>4458</v>
      </c>
      <c r="E5343" s="30" t="s">
        <v>4459</v>
      </c>
      <c r="F5343" s="15">
        <v>2</v>
      </c>
      <c r="G5343" s="29">
        <v>20</v>
      </c>
      <c r="H5343" s="29">
        <v>4</v>
      </c>
      <c r="I5343" s="29">
        <v>1990</v>
      </c>
      <c r="J5343" s="15">
        <v>1</v>
      </c>
      <c r="K5343" s="15">
        <v>0</v>
      </c>
      <c r="L5343" s="15">
        <v>2</v>
      </c>
      <c r="M5343" s="15">
        <v>0</v>
      </c>
      <c r="N5343" s="27" t="e">
        <f>SUMIF(#REF!,'Integrantes original'!A5175,#REF!)</f>
        <v>#REF!</v>
      </c>
      <c r="O5343" s="27">
        <f t="shared" si="332"/>
        <v>20041990</v>
      </c>
      <c r="P5343" s="27">
        <f t="shared" si="333"/>
        <v>200419902</v>
      </c>
      <c r="Q5343" s="31">
        <f t="shared" si="334"/>
        <v>46803512200490</v>
      </c>
      <c r="R5343" s="27">
        <f>COUNTIF(tratycont!S:S,'Integrantes original'!Q5343)</f>
        <v>0</v>
      </c>
      <c r="S5343" s="27">
        <f t="shared" si="335"/>
        <v>0</v>
      </c>
    </row>
    <row r="5344" spans="1:19" x14ac:dyDescent="0.15">
      <c r="A5344" s="29">
        <v>4680351</v>
      </c>
      <c r="B5344" s="29">
        <v>468035103</v>
      </c>
      <c r="C5344" s="29" t="s">
        <v>22</v>
      </c>
      <c r="D5344" s="30" t="s">
        <v>4460</v>
      </c>
      <c r="E5344" s="30" t="s">
        <v>4461</v>
      </c>
      <c r="F5344" s="15">
        <v>1</v>
      </c>
      <c r="G5344" s="29">
        <v>14</v>
      </c>
      <c r="H5344" s="29">
        <v>10</v>
      </c>
      <c r="I5344" s="29">
        <v>2009</v>
      </c>
      <c r="J5344" s="15">
        <v>-1</v>
      </c>
      <c r="K5344" s="15">
        <v>-1</v>
      </c>
      <c r="L5344" s="15">
        <v>0</v>
      </c>
      <c r="M5344" s="15">
        <v>0</v>
      </c>
      <c r="N5344" s="27" t="e">
        <f>SUMIF(#REF!,'Integrantes original'!A5176,#REF!)</f>
        <v>#REF!</v>
      </c>
      <c r="O5344" s="27">
        <f t="shared" si="332"/>
        <v>14102009</v>
      </c>
      <c r="P5344" s="27">
        <f t="shared" si="333"/>
        <v>141020091</v>
      </c>
      <c r="Q5344" s="31">
        <f t="shared" si="334"/>
        <v>46803511141009</v>
      </c>
      <c r="R5344" s="27">
        <f>COUNTIF(tratycont!S:S,'Integrantes original'!Q5344)</f>
        <v>0</v>
      </c>
      <c r="S5344" s="27">
        <f t="shared" si="335"/>
        <v>0</v>
      </c>
    </row>
    <row r="5345" spans="1:19" x14ac:dyDescent="0.15">
      <c r="A5345" s="29">
        <v>4680351</v>
      </c>
      <c r="B5345" s="29">
        <v>468035104</v>
      </c>
      <c r="C5345" s="29" t="s">
        <v>25</v>
      </c>
      <c r="D5345" s="30" t="s">
        <v>4462</v>
      </c>
      <c r="E5345" s="30" t="s">
        <v>4461</v>
      </c>
      <c r="F5345" s="15">
        <v>2</v>
      </c>
      <c r="G5345" s="29">
        <v>28</v>
      </c>
      <c r="H5345" s="29">
        <v>10</v>
      </c>
      <c r="I5345" s="29">
        <v>2011</v>
      </c>
      <c r="J5345" s="15">
        <v>-1</v>
      </c>
      <c r="K5345" s="15">
        <v>-1</v>
      </c>
      <c r="L5345" s="15">
        <v>0</v>
      </c>
      <c r="M5345" s="15">
        <v>0</v>
      </c>
      <c r="N5345" s="27" t="e">
        <f>SUMIF(#REF!,'Integrantes original'!A5177,#REF!)</f>
        <v>#REF!</v>
      </c>
      <c r="O5345" s="27">
        <f t="shared" si="332"/>
        <v>28102011</v>
      </c>
      <c r="P5345" s="27">
        <f t="shared" si="333"/>
        <v>281020112</v>
      </c>
      <c r="Q5345" s="31">
        <f t="shared" si="334"/>
        <v>46803512281011</v>
      </c>
      <c r="R5345" s="27">
        <f>COUNTIF(tratycont!S:S,'Integrantes original'!Q5345)</f>
        <v>0</v>
      </c>
      <c r="S5345" s="27">
        <f t="shared" si="335"/>
        <v>0</v>
      </c>
    </row>
    <row r="5346" spans="1:19" x14ac:dyDescent="0.15">
      <c r="A5346" s="29">
        <v>4680361</v>
      </c>
      <c r="B5346" s="29">
        <v>468036101</v>
      </c>
      <c r="C5346" s="29" t="s">
        <v>16</v>
      </c>
      <c r="D5346" s="30" t="s">
        <v>4463</v>
      </c>
      <c r="E5346" s="30" t="s">
        <v>4464</v>
      </c>
      <c r="F5346" s="15">
        <v>1</v>
      </c>
      <c r="G5346" s="29">
        <v>23</v>
      </c>
      <c r="H5346" s="29">
        <v>11</v>
      </c>
      <c r="I5346" s="29">
        <v>1996</v>
      </c>
      <c r="J5346" s="15">
        <v>-1</v>
      </c>
      <c r="K5346" s="15">
        <v>-1</v>
      </c>
      <c r="L5346" s="15">
        <v>0</v>
      </c>
      <c r="M5346" s="15">
        <v>0</v>
      </c>
      <c r="N5346" s="27" t="e">
        <f>SUMIF(#REF!,'Integrantes original'!A5178,#REF!)</f>
        <v>#REF!</v>
      </c>
      <c r="O5346" s="27">
        <f t="shared" si="332"/>
        <v>23111996</v>
      </c>
      <c r="P5346" s="27">
        <f t="shared" si="333"/>
        <v>231119961</v>
      </c>
      <c r="Q5346" s="31">
        <f t="shared" si="334"/>
        <v>46803611231196</v>
      </c>
      <c r="R5346" s="27">
        <f>COUNTIF(tratycont!S:S,'Integrantes original'!Q5346)</f>
        <v>0</v>
      </c>
      <c r="S5346" s="27">
        <f t="shared" si="335"/>
        <v>0</v>
      </c>
    </row>
    <row r="5347" spans="1:19" x14ac:dyDescent="0.15">
      <c r="A5347" s="29">
        <v>4680361</v>
      </c>
      <c r="B5347" s="29">
        <v>468036102</v>
      </c>
      <c r="C5347" s="29" t="s">
        <v>19</v>
      </c>
      <c r="D5347" s="30" t="s">
        <v>1417</v>
      </c>
      <c r="E5347" s="30" t="s">
        <v>4465</v>
      </c>
      <c r="F5347" s="15">
        <v>2</v>
      </c>
      <c r="G5347" s="29">
        <v>19</v>
      </c>
      <c r="H5347" s="29">
        <v>12</v>
      </c>
      <c r="I5347" s="29">
        <v>1999</v>
      </c>
      <c r="J5347" s="15">
        <v>1</v>
      </c>
      <c r="K5347" s="15">
        <v>0</v>
      </c>
      <c r="L5347" s="15">
        <v>2</v>
      </c>
      <c r="M5347" s="15">
        <v>0</v>
      </c>
      <c r="N5347" s="27" t="e">
        <f>SUMIF(#REF!,'Integrantes original'!A5179,#REF!)</f>
        <v>#REF!</v>
      </c>
      <c r="O5347" s="27">
        <f t="shared" si="332"/>
        <v>19121999</v>
      </c>
      <c r="P5347" s="27">
        <f t="shared" si="333"/>
        <v>191219992</v>
      </c>
      <c r="Q5347" s="31">
        <f t="shared" si="334"/>
        <v>46803612191299</v>
      </c>
      <c r="R5347" s="27">
        <f>COUNTIF(tratycont!S:S,'Integrantes original'!Q5347)</f>
        <v>0</v>
      </c>
      <c r="S5347" s="27">
        <f t="shared" si="335"/>
        <v>0</v>
      </c>
    </row>
    <row r="5348" spans="1:19" x14ac:dyDescent="0.15">
      <c r="A5348" s="29">
        <v>4680361</v>
      </c>
      <c r="B5348" s="29">
        <v>468036103</v>
      </c>
      <c r="C5348" s="29" t="s">
        <v>22</v>
      </c>
      <c r="D5348" s="30" t="s">
        <v>4466</v>
      </c>
      <c r="E5348" s="30" t="s">
        <v>4467</v>
      </c>
      <c r="F5348" s="15">
        <v>2</v>
      </c>
      <c r="G5348" s="29">
        <v>17</v>
      </c>
      <c r="H5348" s="29">
        <v>9</v>
      </c>
      <c r="I5348" s="29">
        <v>2018</v>
      </c>
      <c r="J5348" s="15">
        <v>2</v>
      </c>
      <c r="K5348" s="15">
        <v>2</v>
      </c>
      <c r="L5348" s="15">
        <v>0</v>
      </c>
      <c r="M5348" s="15">
        <v>0</v>
      </c>
      <c r="N5348" s="27" t="e">
        <f>SUMIF(#REF!,'Integrantes original'!A5180,#REF!)</f>
        <v>#REF!</v>
      </c>
      <c r="O5348" s="27">
        <f t="shared" si="332"/>
        <v>17092018</v>
      </c>
      <c r="P5348" s="27">
        <f t="shared" si="333"/>
        <v>170920182</v>
      </c>
      <c r="Q5348" s="31">
        <f t="shared" si="334"/>
        <v>46803612170918</v>
      </c>
      <c r="R5348" s="27">
        <f>COUNTIF(tratycont!S:S,'Integrantes original'!Q5348)</f>
        <v>1</v>
      </c>
      <c r="S5348" s="27">
        <f t="shared" si="335"/>
        <v>1</v>
      </c>
    </row>
    <row r="5349" spans="1:19" x14ac:dyDescent="0.15">
      <c r="A5349" s="29">
        <v>4680371</v>
      </c>
      <c r="B5349" s="29">
        <v>468037101</v>
      </c>
      <c r="C5349" s="29" t="s">
        <v>16</v>
      </c>
      <c r="D5349" s="30" t="s">
        <v>192</v>
      </c>
      <c r="E5349" s="30" t="s">
        <v>2755</v>
      </c>
      <c r="F5349" s="15">
        <v>1</v>
      </c>
      <c r="G5349" s="29">
        <v>99</v>
      </c>
      <c r="H5349" s="29">
        <v>99</v>
      </c>
      <c r="I5349" s="29">
        <v>9999</v>
      </c>
      <c r="J5349" s="15">
        <v>-1</v>
      </c>
      <c r="K5349" s="15">
        <v>-1</v>
      </c>
      <c r="L5349" s="15">
        <v>0</v>
      </c>
      <c r="M5349" s="15">
        <v>0</v>
      </c>
      <c r="N5349" s="27" t="e">
        <f>SUMIF(#REF!,'Integrantes original'!A5181,#REF!)</f>
        <v>#REF!</v>
      </c>
      <c r="O5349" s="27">
        <f t="shared" si="332"/>
        <v>99999999</v>
      </c>
      <c r="P5349" s="27">
        <f t="shared" si="333"/>
        <v>999999991</v>
      </c>
      <c r="Q5349" s="31">
        <f t="shared" si="334"/>
        <v>46803711999999</v>
      </c>
      <c r="R5349" s="27">
        <f>COUNTIF(tratycont!S:S,'Integrantes original'!Q5349)</f>
        <v>0</v>
      </c>
      <c r="S5349" s="27">
        <f t="shared" si="335"/>
        <v>0</v>
      </c>
    </row>
    <row r="5350" spans="1:19" x14ac:dyDescent="0.15">
      <c r="A5350" s="29">
        <v>4680371</v>
      </c>
      <c r="B5350" s="29">
        <v>468037102</v>
      </c>
      <c r="C5350" s="29" t="s">
        <v>19</v>
      </c>
      <c r="D5350" s="30" t="s">
        <v>23</v>
      </c>
      <c r="E5350" s="30" t="s">
        <v>195</v>
      </c>
      <c r="F5350" s="15">
        <v>2</v>
      </c>
      <c r="G5350" s="29">
        <v>24</v>
      </c>
      <c r="H5350" s="29">
        <v>7</v>
      </c>
      <c r="I5350" s="29">
        <v>1976</v>
      </c>
      <c r="J5350" s="15">
        <v>-1</v>
      </c>
      <c r="K5350" s="15">
        <v>-1</v>
      </c>
      <c r="L5350" s="15">
        <v>0</v>
      </c>
      <c r="M5350" s="15">
        <v>0</v>
      </c>
      <c r="N5350" s="27" t="e">
        <f>SUMIF(#REF!,'Integrantes original'!A5182,#REF!)</f>
        <v>#REF!</v>
      </c>
      <c r="O5350" s="27">
        <f t="shared" si="332"/>
        <v>24071976</v>
      </c>
      <c r="P5350" s="27">
        <f t="shared" si="333"/>
        <v>240719762</v>
      </c>
      <c r="Q5350" s="31">
        <f t="shared" si="334"/>
        <v>46803712240776</v>
      </c>
      <c r="R5350" s="27">
        <f>COUNTIF(tratycont!S:S,'Integrantes original'!Q5350)</f>
        <v>0</v>
      </c>
      <c r="S5350" s="27">
        <f t="shared" si="335"/>
        <v>0</v>
      </c>
    </row>
    <row r="5351" spans="1:19" x14ac:dyDescent="0.15">
      <c r="A5351" s="29">
        <v>4680371</v>
      </c>
      <c r="B5351" s="29">
        <v>468037103</v>
      </c>
      <c r="C5351" s="29" t="s">
        <v>22</v>
      </c>
      <c r="D5351" s="30" t="s">
        <v>62</v>
      </c>
      <c r="E5351" s="30" t="s">
        <v>195</v>
      </c>
      <c r="F5351" s="15">
        <v>2</v>
      </c>
      <c r="G5351" s="29">
        <v>26</v>
      </c>
      <c r="H5351" s="29">
        <v>5</v>
      </c>
      <c r="I5351" s="29">
        <v>2000</v>
      </c>
      <c r="J5351" s="15">
        <v>1</v>
      </c>
      <c r="K5351" s="15">
        <v>0</v>
      </c>
      <c r="L5351" s="15">
        <v>2</v>
      </c>
      <c r="M5351" s="15">
        <v>0</v>
      </c>
      <c r="N5351" s="27" t="e">
        <f>SUMIF(#REF!,'Integrantes original'!A5183,#REF!)</f>
        <v>#REF!</v>
      </c>
      <c r="O5351" s="27">
        <f t="shared" si="332"/>
        <v>26052000</v>
      </c>
      <c r="P5351" s="27">
        <f t="shared" si="333"/>
        <v>260520002</v>
      </c>
      <c r="Q5351" s="31">
        <f t="shared" si="334"/>
        <v>46803712260500</v>
      </c>
      <c r="R5351" s="27">
        <f>COUNTIF(tratycont!S:S,'Integrantes original'!Q5351)</f>
        <v>0</v>
      </c>
      <c r="S5351" s="27">
        <f t="shared" si="335"/>
        <v>0</v>
      </c>
    </row>
    <row r="5352" spans="1:19" x14ac:dyDescent="0.15">
      <c r="A5352" s="29">
        <v>4680371</v>
      </c>
      <c r="B5352" s="29">
        <v>468037104</v>
      </c>
      <c r="C5352" s="29" t="s">
        <v>25</v>
      </c>
      <c r="D5352" s="30" t="s">
        <v>1340</v>
      </c>
      <c r="E5352" s="30" t="s">
        <v>195</v>
      </c>
      <c r="F5352" s="15">
        <v>2</v>
      </c>
      <c r="G5352" s="29">
        <v>4</v>
      </c>
      <c r="H5352" s="29">
        <v>11</v>
      </c>
      <c r="I5352" s="29">
        <v>2016</v>
      </c>
      <c r="J5352" s="15">
        <v>2</v>
      </c>
      <c r="K5352" s="15">
        <v>3</v>
      </c>
      <c r="L5352" s="15">
        <v>0</v>
      </c>
      <c r="M5352" s="15">
        <v>0</v>
      </c>
      <c r="N5352" s="27" t="e">
        <f>SUMIF(#REF!,'Integrantes original'!A5184,#REF!)</f>
        <v>#REF!</v>
      </c>
      <c r="O5352" s="27">
        <f t="shared" si="332"/>
        <v>4112016</v>
      </c>
      <c r="P5352" s="27">
        <f t="shared" si="333"/>
        <v>41120162</v>
      </c>
      <c r="Q5352" s="31">
        <f t="shared" si="334"/>
        <v>46803712041116</v>
      </c>
      <c r="R5352" s="27">
        <f>COUNTIF(tratycont!S:S,'Integrantes original'!Q5352)</f>
        <v>0</v>
      </c>
      <c r="S5352" s="27">
        <f t="shared" si="335"/>
        <v>1</v>
      </c>
    </row>
    <row r="5353" spans="1:19" x14ac:dyDescent="0.15">
      <c r="A5353" s="29">
        <v>4680371</v>
      </c>
      <c r="B5353" s="29">
        <v>468037105</v>
      </c>
      <c r="C5353" s="29" t="s">
        <v>27</v>
      </c>
      <c r="D5353" s="30" t="s">
        <v>2291</v>
      </c>
      <c r="E5353" s="30" t="s">
        <v>195</v>
      </c>
      <c r="F5353" s="15">
        <v>2</v>
      </c>
      <c r="G5353" s="29">
        <v>14</v>
      </c>
      <c r="H5353" s="29">
        <v>9</v>
      </c>
      <c r="I5353" s="29">
        <v>2018</v>
      </c>
      <c r="J5353" s="15">
        <v>2</v>
      </c>
      <c r="K5353" s="15">
        <v>3</v>
      </c>
      <c r="L5353" s="15">
        <v>0</v>
      </c>
      <c r="M5353" s="15">
        <v>0</v>
      </c>
      <c r="N5353" s="27" t="e">
        <f>SUMIF(#REF!,'Integrantes original'!A5185,#REF!)</f>
        <v>#REF!</v>
      </c>
      <c r="O5353" s="27">
        <f t="shared" si="332"/>
        <v>14092018</v>
      </c>
      <c r="P5353" s="27">
        <f t="shared" si="333"/>
        <v>140920182</v>
      </c>
      <c r="Q5353" s="31">
        <f t="shared" si="334"/>
        <v>46803712140918</v>
      </c>
      <c r="R5353" s="27">
        <f>COUNTIF(tratycont!S:S,'Integrantes original'!Q5353)</f>
        <v>1</v>
      </c>
      <c r="S5353" s="27">
        <f t="shared" si="335"/>
        <v>1</v>
      </c>
    </row>
    <row r="5354" spans="1:19" x14ac:dyDescent="0.15">
      <c r="A5354" s="29">
        <v>4680381</v>
      </c>
      <c r="B5354" s="29">
        <v>468038101</v>
      </c>
      <c r="C5354" s="29" t="s">
        <v>16</v>
      </c>
      <c r="D5354" s="30" t="s">
        <v>1591</v>
      </c>
      <c r="E5354" s="30" t="s">
        <v>4468</v>
      </c>
      <c r="F5354" s="15">
        <v>1</v>
      </c>
      <c r="G5354" s="29">
        <v>1</v>
      </c>
      <c r="H5354" s="29">
        <v>11</v>
      </c>
      <c r="I5354" s="29">
        <v>1991</v>
      </c>
      <c r="J5354" s="15">
        <v>-1</v>
      </c>
      <c r="K5354" s="15">
        <v>-1</v>
      </c>
      <c r="L5354" s="15">
        <v>0</v>
      </c>
      <c r="M5354" s="15">
        <v>0</v>
      </c>
      <c r="N5354" s="27" t="e">
        <f>SUMIF(#REF!,'Integrantes original'!A5186,#REF!)</f>
        <v>#REF!</v>
      </c>
      <c r="O5354" s="27">
        <f t="shared" si="332"/>
        <v>1111991</v>
      </c>
      <c r="P5354" s="27">
        <f t="shared" si="333"/>
        <v>11119911</v>
      </c>
      <c r="Q5354" s="31">
        <f t="shared" si="334"/>
        <v>46803811011191</v>
      </c>
      <c r="R5354" s="27">
        <f>COUNTIF(tratycont!S:S,'Integrantes original'!Q5354)</f>
        <v>0</v>
      </c>
      <c r="S5354" s="27">
        <f t="shared" si="335"/>
        <v>0</v>
      </c>
    </row>
    <row r="5355" spans="1:19" x14ac:dyDescent="0.15">
      <c r="A5355" s="29">
        <v>4680381</v>
      </c>
      <c r="B5355" s="29">
        <v>468038102</v>
      </c>
      <c r="C5355" s="29" t="s">
        <v>19</v>
      </c>
      <c r="D5355" s="30" t="s">
        <v>4469</v>
      </c>
      <c r="E5355" s="30" t="s">
        <v>4470</v>
      </c>
      <c r="F5355" s="15">
        <v>2</v>
      </c>
      <c r="G5355" s="29">
        <v>12</v>
      </c>
      <c r="H5355" s="29">
        <v>7</v>
      </c>
      <c r="I5355" s="29">
        <v>1992</v>
      </c>
      <c r="J5355" s="15">
        <v>1</v>
      </c>
      <c r="K5355" s="15">
        <v>0</v>
      </c>
      <c r="L5355" s="15">
        <v>2</v>
      </c>
      <c r="M5355" s="15">
        <v>0</v>
      </c>
      <c r="N5355" s="27" t="e">
        <f>SUMIF(#REF!,'Integrantes original'!A5187,#REF!)</f>
        <v>#REF!</v>
      </c>
      <c r="O5355" s="27">
        <f t="shared" si="332"/>
        <v>12071992</v>
      </c>
      <c r="P5355" s="27">
        <f t="shared" si="333"/>
        <v>120719922</v>
      </c>
      <c r="Q5355" s="31">
        <f t="shared" si="334"/>
        <v>46803812120792</v>
      </c>
      <c r="R5355" s="27">
        <f>COUNTIF(tratycont!S:S,'Integrantes original'!Q5355)</f>
        <v>0</v>
      </c>
      <c r="S5355" s="27">
        <f t="shared" si="335"/>
        <v>0</v>
      </c>
    </row>
    <row r="5356" spans="1:19" x14ac:dyDescent="0.15">
      <c r="A5356" s="29">
        <v>4680381</v>
      </c>
      <c r="B5356" s="29">
        <v>468038103</v>
      </c>
      <c r="C5356" s="29" t="s">
        <v>22</v>
      </c>
      <c r="D5356" s="30" t="s">
        <v>4471</v>
      </c>
      <c r="E5356" s="30" t="s">
        <v>4472</v>
      </c>
      <c r="F5356" s="15">
        <v>1</v>
      </c>
      <c r="G5356" s="29">
        <v>4</v>
      </c>
      <c r="H5356" s="29">
        <v>11</v>
      </c>
      <c r="I5356" s="29">
        <v>2015</v>
      </c>
      <c r="J5356" s="15">
        <v>-1</v>
      </c>
      <c r="K5356" s="15">
        <v>-1</v>
      </c>
      <c r="L5356" s="15">
        <v>0</v>
      </c>
      <c r="M5356" s="15">
        <v>0</v>
      </c>
      <c r="N5356" s="27" t="e">
        <f>SUMIF(#REF!,'Integrantes original'!A5188,#REF!)</f>
        <v>#REF!</v>
      </c>
      <c r="O5356" s="27">
        <f t="shared" si="332"/>
        <v>4112015</v>
      </c>
      <c r="P5356" s="27">
        <f t="shared" si="333"/>
        <v>41120151</v>
      </c>
      <c r="Q5356" s="31">
        <f t="shared" si="334"/>
        <v>46803811041115</v>
      </c>
      <c r="R5356" s="27">
        <f>COUNTIF(tratycont!S:S,'Integrantes original'!Q5356)</f>
        <v>0</v>
      </c>
      <c r="S5356" s="27">
        <f t="shared" si="335"/>
        <v>0</v>
      </c>
    </row>
    <row r="5357" spans="1:19" x14ac:dyDescent="0.15">
      <c r="A5357" s="29">
        <v>4680411</v>
      </c>
      <c r="B5357" s="29">
        <v>468041101</v>
      </c>
      <c r="C5357" s="29" t="s">
        <v>16</v>
      </c>
      <c r="D5357" s="30" t="s">
        <v>4473</v>
      </c>
      <c r="E5357" s="30" t="s">
        <v>4474</v>
      </c>
      <c r="F5357" s="15">
        <v>2</v>
      </c>
      <c r="G5357" s="29">
        <v>13</v>
      </c>
      <c r="H5357" s="29">
        <v>8</v>
      </c>
      <c r="I5357" s="29">
        <v>1964</v>
      </c>
      <c r="J5357" s="15">
        <v>-1</v>
      </c>
      <c r="K5357" s="15">
        <v>-1</v>
      </c>
      <c r="L5357" s="15">
        <v>0</v>
      </c>
      <c r="M5357" s="15">
        <v>0</v>
      </c>
      <c r="N5357" s="27" t="e">
        <f>SUMIF(#REF!,'Integrantes original'!A5189,#REF!)</f>
        <v>#REF!</v>
      </c>
      <c r="O5357" s="27">
        <f t="shared" si="332"/>
        <v>13081964</v>
      </c>
      <c r="P5357" s="27">
        <f t="shared" si="333"/>
        <v>130819642</v>
      </c>
      <c r="Q5357" s="31">
        <f t="shared" si="334"/>
        <v>46804112130864</v>
      </c>
      <c r="R5357" s="27">
        <f>COUNTIF(tratycont!S:S,'Integrantes original'!Q5357)</f>
        <v>0</v>
      </c>
      <c r="S5357" s="27">
        <f t="shared" si="335"/>
        <v>0</v>
      </c>
    </row>
    <row r="5358" spans="1:19" x14ac:dyDescent="0.15">
      <c r="A5358" s="29">
        <v>4680411</v>
      </c>
      <c r="B5358" s="29">
        <v>468041102</v>
      </c>
      <c r="C5358" s="29" t="s">
        <v>19</v>
      </c>
      <c r="D5358" s="30" t="s">
        <v>639</v>
      </c>
      <c r="E5358" s="30" t="s">
        <v>4475</v>
      </c>
      <c r="F5358" s="15">
        <v>2</v>
      </c>
      <c r="G5358" s="29">
        <v>25</v>
      </c>
      <c r="H5358" s="29">
        <v>11</v>
      </c>
      <c r="I5358" s="29">
        <v>1987</v>
      </c>
      <c r="J5358" s="15">
        <v>1</v>
      </c>
      <c r="K5358" s="15">
        <v>0</v>
      </c>
      <c r="L5358" s="15">
        <v>2</v>
      </c>
      <c r="M5358" s="15">
        <v>0</v>
      </c>
      <c r="N5358" s="27" t="e">
        <f>SUMIF(#REF!,'Integrantes original'!A5190,#REF!)</f>
        <v>#REF!</v>
      </c>
      <c r="O5358" s="27">
        <f t="shared" si="332"/>
        <v>25111987</v>
      </c>
      <c r="P5358" s="27">
        <f t="shared" si="333"/>
        <v>251119872</v>
      </c>
      <c r="Q5358" s="31">
        <f t="shared" si="334"/>
        <v>46804112251187</v>
      </c>
      <c r="R5358" s="27">
        <f>COUNTIF(tratycont!S:S,'Integrantes original'!Q5358)</f>
        <v>0</v>
      </c>
      <c r="S5358" s="27">
        <f t="shared" si="335"/>
        <v>0</v>
      </c>
    </row>
    <row r="5359" spans="1:19" x14ac:dyDescent="0.15">
      <c r="A5359" s="29">
        <v>4680411</v>
      </c>
      <c r="B5359" s="29">
        <v>468041103</v>
      </c>
      <c r="C5359" s="29" t="s">
        <v>22</v>
      </c>
      <c r="D5359" s="30" t="s">
        <v>2572</v>
      </c>
      <c r="E5359" s="30" t="s">
        <v>4346</v>
      </c>
      <c r="F5359" s="15">
        <v>1</v>
      </c>
      <c r="G5359" s="29">
        <v>25</v>
      </c>
      <c r="H5359" s="29">
        <v>10</v>
      </c>
      <c r="I5359" s="29">
        <v>1985</v>
      </c>
      <c r="J5359" s="15">
        <v>-1</v>
      </c>
      <c r="K5359" s="15">
        <v>-1</v>
      </c>
      <c r="L5359" s="15">
        <v>0</v>
      </c>
      <c r="M5359" s="15">
        <v>0</v>
      </c>
      <c r="N5359" s="27" t="e">
        <f>SUMIF(#REF!,'Integrantes original'!A5191,#REF!)</f>
        <v>#REF!</v>
      </c>
      <c r="O5359" s="27">
        <f t="shared" si="332"/>
        <v>25101985</v>
      </c>
      <c r="P5359" s="27">
        <f t="shared" si="333"/>
        <v>251019851</v>
      </c>
      <c r="Q5359" s="31">
        <f t="shared" si="334"/>
        <v>46804111251085</v>
      </c>
      <c r="R5359" s="27">
        <f>COUNTIF(tratycont!S:S,'Integrantes original'!Q5359)</f>
        <v>0</v>
      </c>
      <c r="S5359" s="27">
        <f t="shared" si="335"/>
        <v>0</v>
      </c>
    </row>
    <row r="5360" spans="1:19" x14ac:dyDescent="0.15">
      <c r="A5360" s="29">
        <v>4680411</v>
      </c>
      <c r="B5360" s="29">
        <v>468041104</v>
      </c>
      <c r="C5360" s="29" t="s">
        <v>25</v>
      </c>
      <c r="D5360" s="30" t="s">
        <v>4476</v>
      </c>
      <c r="E5360" s="30" t="s">
        <v>4477</v>
      </c>
      <c r="F5360" s="15">
        <v>2</v>
      </c>
      <c r="G5360" s="29">
        <v>29</v>
      </c>
      <c r="H5360" s="29">
        <v>8</v>
      </c>
      <c r="I5360" s="29">
        <v>2013</v>
      </c>
      <c r="J5360" s="15">
        <v>-1</v>
      </c>
      <c r="K5360" s="15">
        <v>-1</v>
      </c>
      <c r="L5360" s="15">
        <v>0</v>
      </c>
      <c r="M5360" s="15">
        <v>0</v>
      </c>
      <c r="N5360" s="27" t="e">
        <f>SUMIF(#REF!,'Integrantes original'!A5192,#REF!)</f>
        <v>#REF!</v>
      </c>
      <c r="O5360" s="27">
        <f t="shared" si="332"/>
        <v>29082013</v>
      </c>
      <c r="P5360" s="27">
        <f t="shared" si="333"/>
        <v>290820132</v>
      </c>
      <c r="Q5360" s="31">
        <f t="shared" si="334"/>
        <v>46804112290813</v>
      </c>
      <c r="R5360" s="27">
        <f>COUNTIF(tratycont!S:S,'Integrantes original'!Q5360)</f>
        <v>0</v>
      </c>
      <c r="S5360" s="27">
        <f t="shared" si="335"/>
        <v>0</v>
      </c>
    </row>
    <row r="5361" spans="1:19" x14ac:dyDescent="0.15">
      <c r="A5361" s="29">
        <v>4680411</v>
      </c>
      <c r="B5361" s="29">
        <v>468041105</v>
      </c>
      <c r="C5361" s="29" t="s">
        <v>27</v>
      </c>
      <c r="D5361" s="30" t="s">
        <v>4478</v>
      </c>
      <c r="E5361" s="30" t="s">
        <v>4477</v>
      </c>
      <c r="F5361" s="15">
        <v>1</v>
      </c>
      <c r="G5361" s="29">
        <v>9</v>
      </c>
      <c r="H5361" s="29">
        <v>7</v>
      </c>
      <c r="I5361" s="29">
        <v>2015</v>
      </c>
      <c r="J5361" s="15">
        <v>-1</v>
      </c>
      <c r="K5361" s="15">
        <v>-1</v>
      </c>
      <c r="L5361" s="15">
        <v>0</v>
      </c>
      <c r="M5361" s="15">
        <v>0</v>
      </c>
      <c r="N5361" s="27" t="e">
        <f>SUMIF(#REF!,'Integrantes original'!A5193,#REF!)</f>
        <v>#REF!</v>
      </c>
      <c r="O5361" s="27">
        <f t="shared" si="332"/>
        <v>9072015</v>
      </c>
      <c r="P5361" s="27">
        <f t="shared" si="333"/>
        <v>90720151</v>
      </c>
      <c r="Q5361" s="31">
        <f t="shared" si="334"/>
        <v>46804111090715</v>
      </c>
      <c r="R5361" s="27">
        <f>COUNTIF(tratycont!S:S,'Integrantes original'!Q5361)</f>
        <v>0</v>
      </c>
      <c r="S5361" s="27">
        <f t="shared" si="335"/>
        <v>0</v>
      </c>
    </row>
    <row r="5362" spans="1:19" x14ac:dyDescent="0.15">
      <c r="A5362" s="29">
        <v>4680421</v>
      </c>
      <c r="B5362" s="29">
        <v>468042101</v>
      </c>
      <c r="C5362" s="29" t="s">
        <v>16</v>
      </c>
      <c r="D5362" s="30" t="s">
        <v>785</v>
      </c>
      <c r="E5362" s="30" t="s">
        <v>2587</v>
      </c>
      <c r="F5362" s="15">
        <v>1</v>
      </c>
      <c r="G5362" s="29">
        <v>29</v>
      </c>
      <c r="H5362" s="29">
        <v>9</v>
      </c>
      <c r="I5362" s="29">
        <v>1994</v>
      </c>
      <c r="J5362" s="15">
        <v>-1</v>
      </c>
      <c r="K5362" s="15">
        <v>-1</v>
      </c>
      <c r="L5362" s="15">
        <v>0</v>
      </c>
      <c r="M5362" s="15">
        <v>0</v>
      </c>
      <c r="N5362" s="27" t="e">
        <f>SUMIF(#REF!,'Integrantes original'!A5194,#REF!)</f>
        <v>#REF!</v>
      </c>
      <c r="O5362" s="27">
        <f t="shared" si="332"/>
        <v>29091994</v>
      </c>
      <c r="P5362" s="27">
        <f t="shared" si="333"/>
        <v>290919941</v>
      </c>
      <c r="Q5362" s="31">
        <f t="shared" si="334"/>
        <v>46804211290994</v>
      </c>
      <c r="R5362" s="27">
        <f>COUNTIF(tratycont!S:S,'Integrantes original'!Q5362)</f>
        <v>0</v>
      </c>
      <c r="S5362" s="27">
        <f t="shared" si="335"/>
        <v>0</v>
      </c>
    </row>
    <row r="5363" spans="1:19" x14ac:dyDescent="0.15">
      <c r="A5363" s="29">
        <v>4680421</v>
      </c>
      <c r="B5363" s="29">
        <v>468042102</v>
      </c>
      <c r="C5363" s="29" t="s">
        <v>19</v>
      </c>
      <c r="D5363" s="30" t="s">
        <v>1319</v>
      </c>
      <c r="E5363" s="30" t="s">
        <v>371</v>
      </c>
      <c r="F5363" s="15">
        <v>2</v>
      </c>
      <c r="G5363" s="29">
        <v>9</v>
      </c>
      <c r="H5363" s="29">
        <v>9</v>
      </c>
      <c r="I5363" s="29">
        <v>1997</v>
      </c>
      <c r="J5363" s="15">
        <v>1</v>
      </c>
      <c r="K5363" s="15">
        <v>0</v>
      </c>
      <c r="L5363" s="15">
        <v>2</v>
      </c>
      <c r="M5363" s="15">
        <v>0</v>
      </c>
      <c r="N5363" s="27" t="e">
        <f>SUMIF(#REF!,'Integrantes original'!A5195,#REF!)</f>
        <v>#REF!</v>
      </c>
      <c r="O5363" s="27">
        <f t="shared" si="332"/>
        <v>9091997</v>
      </c>
      <c r="P5363" s="27">
        <f t="shared" si="333"/>
        <v>90919972</v>
      </c>
      <c r="Q5363" s="31">
        <f t="shared" si="334"/>
        <v>46804212090997</v>
      </c>
      <c r="R5363" s="27">
        <f>COUNTIF(tratycont!S:S,'Integrantes original'!Q5363)</f>
        <v>0</v>
      </c>
      <c r="S5363" s="27">
        <f t="shared" si="335"/>
        <v>0</v>
      </c>
    </row>
    <row r="5364" spans="1:19" x14ac:dyDescent="0.15">
      <c r="A5364" s="29">
        <v>4680421</v>
      </c>
      <c r="B5364" s="29">
        <v>468042103</v>
      </c>
      <c r="C5364" s="29" t="s">
        <v>22</v>
      </c>
      <c r="D5364" s="30" t="s">
        <v>1330</v>
      </c>
      <c r="E5364" s="30" t="s">
        <v>2587</v>
      </c>
      <c r="F5364" s="15">
        <v>1</v>
      </c>
      <c r="G5364" s="29">
        <v>25</v>
      </c>
      <c r="H5364" s="29">
        <v>7</v>
      </c>
      <c r="I5364" s="29">
        <v>2016</v>
      </c>
      <c r="J5364" s="15">
        <v>-1</v>
      </c>
      <c r="K5364" s="15">
        <v>-1</v>
      </c>
      <c r="L5364" s="15">
        <v>0</v>
      </c>
      <c r="M5364" s="15">
        <v>0</v>
      </c>
      <c r="N5364" s="27" t="e">
        <f>SUMIF(#REF!,'Integrantes original'!A5196,#REF!)</f>
        <v>#REF!</v>
      </c>
      <c r="O5364" s="27">
        <f t="shared" si="332"/>
        <v>25072016</v>
      </c>
      <c r="P5364" s="27">
        <f t="shared" si="333"/>
        <v>250720161</v>
      </c>
      <c r="Q5364" s="31">
        <f t="shared" si="334"/>
        <v>46804211250716</v>
      </c>
      <c r="R5364" s="27">
        <f>COUNTIF(tratycont!S:S,'Integrantes original'!Q5364)</f>
        <v>0</v>
      </c>
      <c r="S5364" s="27">
        <f t="shared" si="335"/>
        <v>0</v>
      </c>
    </row>
    <row r="5365" spans="1:19" x14ac:dyDescent="0.15">
      <c r="A5365" s="29">
        <v>4680431</v>
      </c>
      <c r="B5365" s="29">
        <v>468043101</v>
      </c>
      <c r="C5365" s="29" t="s">
        <v>16</v>
      </c>
      <c r="D5365" s="30" t="s">
        <v>141</v>
      </c>
      <c r="E5365" s="30" t="s">
        <v>263</v>
      </c>
      <c r="F5365" s="15">
        <v>1</v>
      </c>
      <c r="G5365" s="29">
        <v>8</v>
      </c>
      <c r="H5365" s="29">
        <v>12</v>
      </c>
      <c r="I5365" s="29">
        <v>1954</v>
      </c>
      <c r="J5365" s="15">
        <v>-1</v>
      </c>
      <c r="K5365" s="15">
        <v>-1</v>
      </c>
      <c r="L5365" s="15">
        <v>0</v>
      </c>
      <c r="M5365" s="15">
        <v>0</v>
      </c>
      <c r="N5365" s="27" t="e">
        <f>SUMIF(#REF!,'Integrantes original'!A5197,#REF!)</f>
        <v>#REF!</v>
      </c>
      <c r="O5365" s="27">
        <f t="shared" si="332"/>
        <v>8121954</v>
      </c>
      <c r="P5365" s="27">
        <f t="shared" si="333"/>
        <v>81219541</v>
      </c>
      <c r="Q5365" s="31">
        <f t="shared" si="334"/>
        <v>46804311081254</v>
      </c>
      <c r="R5365" s="27">
        <f>COUNTIF(tratycont!S:S,'Integrantes original'!Q5365)</f>
        <v>0</v>
      </c>
      <c r="S5365" s="27">
        <f t="shared" si="335"/>
        <v>0</v>
      </c>
    </row>
    <row r="5366" spans="1:19" x14ac:dyDescent="0.15">
      <c r="A5366" s="29">
        <v>4680431</v>
      </c>
      <c r="B5366" s="29">
        <v>468043102</v>
      </c>
      <c r="C5366" s="29" t="s">
        <v>19</v>
      </c>
      <c r="D5366" s="30" t="s">
        <v>4479</v>
      </c>
      <c r="E5366" s="30" t="s">
        <v>325</v>
      </c>
      <c r="F5366" s="15">
        <v>2</v>
      </c>
      <c r="G5366" s="29">
        <v>23</v>
      </c>
      <c r="H5366" s="29">
        <v>4</v>
      </c>
      <c r="I5366" s="29">
        <v>1954</v>
      </c>
      <c r="J5366" s="15">
        <v>-1</v>
      </c>
      <c r="K5366" s="15">
        <v>-1</v>
      </c>
      <c r="L5366" s="15">
        <v>0</v>
      </c>
      <c r="M5366" s="15">
        <v>0</v>
      </c>
      <c r="N5366" s="27" t="e">
        <f>SUMIF(#REF!,'Integrantes original'!A5198,#REF!)</f>
        <v>#REF!</v>
      </c>
      <c r="O5366" s="27">
        <f t="shared" si="332"/>
        <v>23041954</v>
      </c>
      <c r="P5366" s="27">
        <f t="shared" si="333"/>
        <v>230419542</v>
      </c>
      <c r="Q5366" s="31">
        <f t="shared" si="334"/>
        <v>46804312230454</v>
      </c>
      <c r="R5366" s="27">
        <f>COUNTIF(tratycont!S:S,'Integrantes original'!Q5366)</f>
        <v>0</v>
      </c>
      <c r="S5366" s="27">
        <f t="shared" si="335"/>
        <v>0</v>
      </c>
    </row>
    <row r="5367" spans="1:19" x14ac:dyDescent="0.15">
      <c r="A5367" s="29">
        <v>4680431</v>
      </c>
      <c r="B5367" s="29">
        <v>468043103</v>
      </c>
      <c r="C5367" s="29" t="s">
        <v>22</v>
      </c>
      <c r="D5367" s="30" t="s">
        <v>572</v>
      </c>
      <c r="E5367" s="30" t="s">
        <v>263</v>
      </c>
      <c r="F5367" s="15">
        <v>1</v>
      </c>
      <c r="G5367" s="29">
        <v>99</v>
      </c>
      <c r="H5367" s="29">
        <v>99</v>
      </c>
      <c r="I5367" s="29">
        <v>9999</v>
      </c>
      <c r="J5367" s="15">
        <v>-1</v>
      </c>
      <c r="K5367" s="15">
        <v>-1</v>
      </c>
      <c r="L5367" s="15">
        <v>0</v>
      </c>
      <c r="M5367" s="15">
        <v>0</v>
      </c>
      <c r="N5367" s="27" t="e">
        <f>SUMIF(#REF!,'Integrantes original'!A5199,#REF!)</f>
        <v>#REF!</v>
      </c>
      <c r="O5367" s="27">
        <f t="shared" si="332"/>
        <v>99999999</v>
      </c>
      <c r="P5367" s="27">
        <f t="shared" si="333"/>
        <v>999999991</v>
      </c>
      <c r="Q5367" s="31">
        <f t="shared" si="334"/>
        <v>46804311999999</v>
      </c>
      <c r="R5367" s="27">
        <f>COUNTIF(tratycont!S:S,'Integrantes original'!Q5367)</f>
        <v>0</v>
      </c>
      <c r="S5367" s="27">
        <f t="shared" si="335"/>
        <v>0</v>
      </c>
    </row>
    <row r="5368" spans="1:19" x14ac:dyDescent="0.15">
      <c r="A5368" s="29">
        <v>4680431</v>
      </c>
      <c r="B5368" s="29">
        <v>468043104</v>
      </c>
      <c r="C5368" s="29" t="s">
        <v>25</v>
      </c>
      <c r="D5368" s="30" t="s">
        <v>108</v>
      </c>
      <c r="E5368" s="30" t="s">
        <v>263</v>
      </c>
      <c r="F5368" s="15">
        <v>1</v>
      </c>
      <c r="G5368" s="29">
        <v>99</v>
      </c>
      <c r="H5368" s="29">
        <v>99</v>
      </c>
      <c r="I5368" s="29">
        <v>9999</v>
      </c>
      <c r="J5368" s="15">
        <v>-1</v>
      </c>
      <c r="K5368" s="15">
        <v>-1</v>
      </c>
      <c r="L5368" s="15">
        <v>0</v>
      </c>
      <c r="M5368" s="15">
        <v>0</v>
      </c>
      <c r="N5368" s="27" t="e">
        <f>SUMIF(#REF!,'Integrantes original'!A5200,#REF!)</f>
        <v>#REF!</v>
      </c>
      <c r="O5368" s="27">
        <f t="shared" si="332"/>
        <v>99999999</v>
      </c>
      <c r="P5368" s="27">
        <f t="shared" si="333"/>
        <v>999999991</v>
      </c>
      <c r="Q5368" s="31">
        <f t="shared" si="334"/>
        <v>46804311999999</v>
      </c>
      <c r="R5368" s="27">
        <f>COUNTIF(tratycont!S:S,'Integrantes original'!Q5368)</f>
        <v>0</v>
      </c>
      <c r="S5368" s="27">
        <f t="shared" si="335"/>
        <v>0</v>
      </c>
    </row>
    <row r="5369" spans="1:19" x14ac:dyDescent="0.15">
      <c r="A5369" s="29">
        <v>4680431</v>
      </c>
      <c r="B5369" s="29">
        <v>468043105</v>
      </c>
      <c r="C5369" s="29" t="s">
        <v>27</v>
      </c>
      <c r="D5369" s="30" t="s">
        <v>759</v>
      </c>
      <c r="E5369" s="30" t="s">
        <v>263</v>
      </c>
      <c r="F5369" s="15">
        <v>2</v>
      </c>
      <c r="G5369" s="29">
        <v>99</v>
      </c>
      <c r="H5369" s="29">
        <v>99</v>
      </c>
      <c r="I5369" s="29">
        <v>9999</v>
      </c>
      <c r="J5369" s="15">
        <v>-1</v>
      </c>
      <c r="K5369" s="15">
        <v>-1</v>
      </c>
      <c r="L5369" s="15">
        <v>0</v>
      </c>
      <c r="M5369" s="15">
        <v>0</v>
      </c>
      <c r="N5369" s="27" t="e">
        <f>SUMIF(#REF!,'Integrantes original'!A5201,#REF!)</f>
        <v>#REF!</v>
      </c>
      <c r="O5369" s="27">
        <f t="shared" si="332"/>
        <v>99999999</v>
      </c>
      <c r="P5369" s="27">
        <f t="shared" si="333"/>
        <v>999999992</v>
      </c>
      <c r="Q5369" s="31">
        <f t="shared" si="334"/>
        <v>46804312999999</v>
      </c>
      <c r="R5369" s="27">
        <f>COUNTIF(tratycont!S:S,'Integrantes original'!Q5369)</f>
        <v>0</v>
      </c>
      <c r="S5369" s="27">
        <f t="shared" si="335"/>
        <v>0</v>
      </c>
    </row>
    <row r="5370" spans="1:19" x14ac:dyDescent="0.15">
      <c r="A5370" s="29">
        <v>4680431</v>
      </c>
      <c r="B5370" s="29">
        <v>468043106</v>
      </c>
      <c r="C5370" s="29" t="s">
        <v>30</v>
      </c>
      <c r="D5370" s="30" t="s">
        <v>1713</v>
      </c>
      <c r="E5370" s="30" t="s">
        <v>263</v>
      </c>
      <c r="F5370" s="15">
        <v>2</v>
      </c>
      <c r="G5370" s="29">
        <v>9</v>
      </c>
      <c r="H5370" s="29">
        <v>9</v>
      </c>
      <c r="I5370" s="29">
        <v>1983</v>
      </c>
      <c r="J5370" s="15">
        <v>1</v>
      </c>
      <c r="K5370" s="15">
        <v>0</v>
      </c>
      <c r="L5370" s="15">
        <v>2</v>
      </c>
      <c r="M5370" s="15">
        <v>0</v>
      </c>
      <c r="N5370" s="27" t="e">
        <f>SUMIF(#REF!,'Integrantes original'!A5202,#REF!)</f>
        <v>#REF!</v>
      </c>
      <c r="O5370" s="27">
        <f t="shared" si="332"/>
        <v>9091983</v>
      </c>
      <c r="P5370" s="27">
        <f t="shared" si="333"/>
        <v>90919832</v>
      </c>
      <c r="Q5370" s="31">
        <f t="shared" si="334"/>
        <v>46804312090983</v>
      </c>
      <c r="R5370" s="27">
        <f>COUNTIF(tratycont!S:S,'Integrantes original'!Q5370)</f>
        <v>0</v>
      </c>
      <c r="S5370" s="27">
        <f t="shared" si="335"/>
        <v>0</v>
      </c>
    </row>
    <row r="5371" spans="1:19" x14ac:dyDescent="0.15">
      <c r="A5371" s="29">
        <v>4680431</v>
      </c>
      <c r="B5371" s="29">
        <v>468043107</v>
      </c>
      <c r="C5371" s="29" t="s">
        <v>56</v>
      </c>
      <c r="D5371" s="30" t="s">
        <v>2001</v>
      </c>
      <c r="E5371" s="30" t="s">
        <v>4106</v>
      </c>
      <c r="F5371" s="15">
        <v>2</v>
      </c>
      <c r="G5371" s="29">
        <v>17</v>
      </c>
      <c r="H5371" s="29">
        <v>10</v>
      </c>
      <c r="I5371" s="29">
        <v>2002</v>
      </c>
      <c r="J5371" s="15">
        <v>-1</v>
      </c>
      <c r="K5371" s="15">
        <v>-1</v>
      </c>
      <c r="L5371" s="15">
        <v>0</v>
      </c>
      <c r="M5371" s="15">
        <v>0</v>
      </c>
      <c r="N5371" s="27" t="e">
        <f>SUMIF(#REF!,'Integrantes original'!A5203,#REF!)</f>
        <v>#REF!</v>
      </c>
      <c r="O5371" s="27">
        <f t="shared" si="332"/>
        <v>17102002</v>
      </c>
      <c r="P5371" s="27">
        <f t="shared" si="333"/>
        <v>171020022</v>
      </c>
      <c r="Q5371" s="31">
        <f t="shared" si="334"/>
        <v>46804312171002</v>
      </c>
      <c r="R5371" s="27">
        <f>COUNTIF(tratycont!S:S,'Integrantes original'!Q5371)</f>
        <v>0</v>
      </c>
      <c r="S5371" s="27">
        <f t="shared" si="335"/>
        <v>0</v>
      </c>
    </row>
    <row r="5372" spans="1:19" x14ac:dyDescent="0.15">
      <c r="A5372" s="29">
        <v>4680431</v>
      </c>
      <c r="B5372" s="29">
        <v>468043108</v>
      </c>
      <c r="C5372" s="29" t="s">
        <v>58</v>
      </c>
      <c r="D5372" s="30" t="s">
        <v>1236</v>
      </c>
      <c r="E5372" s="30" t="s">
        <v>263</v>
      </c>
      <c r="F5372" s="15">
        <v>2</v>
      </c>
      <c r="G5372" s="29">
        <v>8</v>
      </c>
      <c r="H5372" s="29">
        <v>9</v>
      </c>
      <c r="I5372" s="29">
        <v>2003</v>
      </c>
      <c r="J5372" s="15">
        <v>-1</v>
      </c>
      <c r="K5372" s="15">
        <v>-1</v>
      </c>
      <c r="L5372" s="15">
        <v>0</v>
      </c>
      <c r="M5372" s="15">
        <v>0</v>
      </c>
      <c r="N5372" s="27" t="e">
        <f>SUMIF(#REF!,'Integrantes original'!A5204,#REF!)</f>
        <v>#REF!</v>
      </c>
      <c r="O5372" s="27">
        <f t="shared" si="332"/>
        <v>8092003</v>
      </c>
      <c r="P5372" s="27">
        <f t="shared" si="333"/>
        <v>80920032</v>
      </c>
      <c r="Q5372" s="31">
        <f t="shared" si="334"/>
        <v>46804312080903</v>
      </c>
      <c r="R5372" s="27">
        <f>COUNTIF(tratycont!S:S,'Integrantes original'!Q5372)</f>
        <v>0</v>
      </c>
      <c r="S5372" s="27">
        <f t="shared" si="335"/>
        <v>0</v>
      </c>
    </row>
    <row r="5373" spans="1:19" x14ac:dyDescent="0.15">
      <c r="A5373" s="29">
        <v>4680431</v>
      </c>
      <c r="B5373" s="29">
        <v>468043109</v>
      </c>
      <c r="C5373" s="29" t="s">
        <v>120</v>
      </c>
      <c r="D5373" s="30" t="s">
        <v>4480</v>
      </c>
      <c r="E5373" s="30" t="s">
        <v>4106</v>
      </c>
      <c r="F5373" s="15">
        <v>1</v>
      </c>
      <c r="G5373" s="29">
        <v>12</v>
      </c>
      <c r="H5373" s="29">
        <v>11</v>
      </c>
      <c r="I5373" s="29">
        <v>2003</v>
      </c>
      <c r="J5373" s="15">
        <v>-1</v>
      </c>
      <c r="K5373" s="15">
        <v>-1</v>
      </c>
      <c r="L5373" s="15">
        <v>0</v>
      </c>
      <c r="M5373" s="15">
        <v>0</v>
      </c>
      <c r="N5373" s="27" t="e">
        <f>SUMIF(#REF!,'Integrantes original'!A5205,#REF!)</f>
        <v>#REF!</v>
      </c>
      <c r="O5373" s="27">
        <f t="shared" si="332"/>
        <v>12112003</v>
      </c>
      <c r="P5373" s="27">
        <f t="shared" si="333"/>
        <v>121120031</v>
      </c>
      <c r="Q5373" s="31">
        <f t="shared" si="334"/>
        <v>46804311121103</v>
      </c>
      <c r="R5373" s="27">
        <f>COUNTIF(tratycont!S:S,'Integrantes original'!Q5373)</f>
        <v>0</v>
      </c>
      <c r="S5373" s="27">
        <f t="shared" si="335"/>
        <v>0</v>
      </c>
    </row>
    <row r="5374" spans="1:19" x14ac:dyDescent="0.15">
      <c r="A5374" s="29">
        <v>4680431</v>
      </c>
      <c r="B5374" s="29">
        <v>468043110</v>
      </c>
      <c r="C5374" s="29" t="s">
        <v>123</v>
      </c>
      <c r="D5374" s="30" t="s">
        <v>1912</v>
      </c>
      <c r="E5374" s="30" t="s">
        <v>263</v>
      </c>
      <c r="F5374" s="15">
        <v>1</v>
      </c>
      <c r="G5374" s="29">
        <v>22</v>
      </c>
      <c r="H5374" s="29">
        <v>3</v>
      </c>
      <c r="I5374" s="29">
        <v>2013</v>
      </c>
      <c r="J5374" s="15">
        <v>-1</v>
      </c>
      <c r="K5374" s="15">
        <v>-1</v>
      </c>
      <c r="L5374" s="15">
        <v>0</v>
      </c>
      <c r="M5374" s="15">
        <v>0</v>
      </c>
      <c r="N5374" s="27" t="e">
        <f>SUMIF(#REF!,'Integrantes original'!A5206,#REF!)</f>
        <v>#REF!</v>
      </c>
      <c r="O5374" s="27">
        <f t="shared" si="332"/>
        <v>22032013</v>
      </c>
      <c r="P5374" s="27">
        <f t="shared" si="333"/>
        <v>220320131</v>
      </c>
      <c r="Q5374" s="31">
        <f t="shared" si="334"/>
        <v>46804311220313</v>
      </c>
      <c r="R5374" s="27">
        <f>COUNTIF(tratycont!S:S,'Integrantes original'!Q5374)</f>
        <v>0</v>
      </c>
      <c r="S5374" s="27">
        <f t="shared" si="335"/>
        <v>0</v>
      </c>
    </row>
    <row r="5375" spans="1:19" x14ac:dyDescent="0.15">
      <c r="A5375" s="29">
        <v>4680441</v>
      </c>
      <c r="B5375" s="29">
        <v>468044101</v>
      </c>
      <c r="C5375" s="29" t="s">
        <v>16</v>
      </c>
      <c r="D5375" s="30" t="s">
        <v>3181</v>
      </c>
      <c r="E5375" s="30" t="s">
        <v>853</v>
      </c>
      <c r="F5375" s="15">
        <v>2</v>
      </c>
      <c r="G5375" s="29">
        <v>18</v>
      </c>
      <c r="H5375" s="29">
        <v>10</v>
      </c>
      <c r="I5375" s="29">
        <v>1964</v>
      </c>
      <c r="J5375" s="15">
        <v>-1</v>
      </c>
      <c r="K5375" s="15">
        <v>-1</v>
      </c>
      <c r="L5375" s="15">
        <v>0</v>
      </c>
      <c r="M5375" s="15">
        <v>0</v>
      </c>
      <c r="N5375" s="27" t="e">
        <f>SUMIF(#REF!,'Integrantes original'!A5207,#REF!)</f>
        <v>#REF!</v>
      </c>
      <c r="O5375" s="27">
        <f t="shared" si="332"/>
        <v>18101964</v>
      </c>
      <c r="P5375" s="27">
        <f t="shared" si="333"/>
        <v>181019642</v>
      </c>
      <c r="Q5375" s="31">
        <f t="shared" si="334"/>
        <v>46804412181064</v>
      </c>
      <c r="R5375" s="27">
        <f>COUNTIF(tratycont!S:S,'Integrantes original'!Q5375)</f>
        <v>0</v>
      </c>
      <c r="S5375" s="27">
        <f t="shared" si="335"/>
        <v>0</v>
      </c>
    </row>
    <row r="5376" spans="1:19" x14ac:dyDescent="0.15">
      <c r="A5376" s="29">
        <v>4680441</v>
      </c>
      <c r="B5376" s="29">
        <v>468044102</v>
      </c>
      <c r="C5376" s="29" t="s">
        <v>19</v>
      </c>
      <c r="D5376" s="30" t="s">
        <v>4481</v>
      </c>
      <c r="E5376" s="30" t="s">
        <v>4120</v>
      </c>
      <c r="F5376" s="15">
        <v>2</v>
      </c>
      <c r="G5376" s="29">
        <v>14</v>
      </c>
      <c r="H5376" s="29">
        <v>1</v>
      </c>
      <c r="I5376" s="29">
        <v>1996</v>
      </c>
      <c r="J5376" s="15">
        <v>-1</v>
      </c>
      <c r="K5376" s="15">
        <v>-1</v>
      </c>
      <c r="L5376" s="15">
        <v>0</v>
      </c>
      <c r="M5376" s="15">
        <v>0</v>
      </c>
      <c r="N5376" s="27" t="e">
        <f>SUMIF(#REF!,'Integrantes original'!A5208,#REF!)</f>
        <v>#REF!</v>
      </c>
      <c r="O5376" s="27">
        <f t="shared" si="332"/>
        <v>14011996</v>
      </c>
      <c r="P5376" s="27">
        <f t="shared" si="333"/>
        <v>140119962</v>
      </c>
      <c r="Q5376" s="31">
        <f t="shared" si="334"/>
        <v>46804412140196</v>
      </c>
      <c r="R5376" s="27">
        <f>COUNTIF(tratycont!S:S,'Integrantes original'!Q5376)</f>
        <v>0</v>
      </c>
      <c r="S5376" s="27">
        <f t="shared" si="335"/>
        <v>0</v>
      </c>
    </row>
    <row r="5377" spans="1:19" x14ac:dyDescent="0.15">
      <c r="A5377" s="29">
        <v>4680441</v>
      </c>
      <c r="B5377" s="29">
        <v>468044103</v>
      </c>
      <c r="C5377" s="29" t="s">
        <v>22</v>
      </c>
      <c r="D5377" s="30" t="s">
        <v>4482</v>
      </c>
      <c r="E5377" s="30" t="s">
        <v>853</v>
      </c>
      <c r="F5377" s="15">
        <v>1</v>
      </c>
      <c r="G5377" s="29">
        <v>14</v>
      </c>
      <c r="H5377" s="29">
        <v>8</v>
      </c>
      <c r="I5377" s="29">
        <v>2000</v>
      </c>
      <c r="J5377" s="15">
        <v>-1</v>
      </c>
      <c r="K5377" s="15">
        <v>-1</v>
      </c>
      <c r="L5377" s="15">
        <v>0</v>
      </c>
      <c r="M5377" s="15">
        <v>0</v>
      </c>
      <c r="N5377" s="27" t="e">
        <f>SUMIF(#REF!,'Integrantes original'!A5209,#REF!)</f>
        <v>#REF!</v>
      </c>
      <c r="O5377" s="27">
        <f t="shared" si="332"/>
        <v>14082000</v>
      </c>
      <c r="P5377" s="27">
        <f t="shared" si="333"/>
        <v>140820001</v>
      </c>
      <c r="Q5377" s="31">
        <f t="shared" si="334"/>
        <v>46804411140800</v>
      </c>
      <c r="R5377" s="27">
        <f>COUNTIF(tratycont!S:S,'Integrantes original'!Q5377)</f>
        <v>0</v>
      </c>
      <c r="S5377" s="27">
        <f t="shared" si="335"/>
        <v>0</v>
      </c>
    </row>
    <row r="5378" spans="1:19" x14ac:dyDescent="0.15">
      <c r="A5378" s="29">
        <v>4680441</v>
      </c>
      <c r="B5378" s="29">
        <v>468044104</v>
      </c>
      <c r="C5378" s="29" t="s">
        <v>25</v>
      </c>
      <c r="D5378" s="30" t="s">
        <v>4483</v>
      </c>
      <c r="E5378" s="30" t="s">
        <v>4120</v>
      </c>
      <c r="F5378" s="15">
        <v>1</v>
      </c>
      <c r="G5378" s="29">
        <v>24</v>
      </c>
      <c r="H5378" s="29">
        <v>2</v>
      </c>
      <c r="I5378" s="29">
        <v>1998</v>
      </c>
      <c r="J5378" s="15">
        <v>-1</v>
      </c>
      <c r="K5378" s="15">
        <v>-1</v>
      </c>
      <c r="L5378" s="15">
        <v>0</v>
      </c>
      <c r="M5378" s="15">
        <v>0</v>
      </c>
      <c r="N5378" s="27" t="e">
        <f>SUMIF(#REF!,'Integrantes original'!A5210,#REF!)</f>
        <v>#REF!</v>
      </c>
      <c r="O5378" s="27">
        <f t="shared" si="332"/>
        <v>24021998</v>
      </c>
      <c r="P5378" s="27">
        <f t="shared" si="333"/>
        <v>240219981</v>
      </c>
      <c r="Q5378" s="31">
        <f t="shared" si="334"/>
        <v>46804411240298</v>
      </c>
      <c r="R5378" s="27">
        <f>COUNTIF(tratycont!S:S,'Integrantes original'!Q5378)</f>
        <v>0</v>
      </c>
      <c r="S5378" s="27">
        <f t="shared" si="335"/>
        <v>0</v>
      </c>
    </row>
    <row r="5379" spans="1:19" x14ac:dyDescent="0.15">
      <c r="A5379" s="29">
        <v>4680441</v>
      </c>
      <c r="B5379" s="29">
        <v>468044105</v>
      </c>
      <c r="C5379" s="29" t="s">
        <v>27</v>
      </c>
      <c r="D5379" s="30" t="s">
        <v>4484</v>
      </c>
      <c r="E5379" s="30" t="s">
        <v>4485</v>
      </c>
      <c r="F5379" s="15">
        <v>2</v>
      </c>
      <c r="G5379" s="29">
        <v>11</v>
      </c>
      <c r="H5379" s="29">
        <v>9</v>
      </c>
      <c r="I5379" s="29">
        <v>2000</v>
      </c>
      <c r="J5379" s="15">
        <v>1</v>
      </c>
      <c r="K5379" s="15">
        <v>0</v>
      </c>
      <c r="L5379" s="15">
        <v>2</v>
      </c>
      <c r="M5379" s="15">
        <v>0</v>
      </c>
      <c r="N5379" s="27" t="e">
        <f>SUMIF(#REF!,'Integrantes original'!A5211,#REF!)</f>
        <v>#REF!</v>
      </c>
      <c r="O5379" s="27">
        <f t="shared" ref="O5379:O5442" si="336">(((G5379*100)+H5379)*10000)+I5379</f>
        <v>11092000</v>
      </c>
      <c r="P5379" s="27">
        <f t="shared" ref="P5379:P5442" si="337">(O5379*10)+F5379</f>
        <v>110920002</v>
      </c>
      <c r="Q5379" s="31">
        <f t="shared" ref="Q5379:Q5442" si="338">(((((((A5379*10)+F5379)*100)+G5379)*100)+H5379)*100)+RIGHT(I5379,2)</f>
        <v>46804412110900</v>
      </c>
      <c r="R5379" s="27">
        <f>COUNTIF(tratycont!S:S,'Integrantes original'!Q5379)</f>
        <v>0</v>
      </c>
      <c r="S5379" s="27">
        <f t="shared" ref="S5379:S5442" si="339">IF(J5379=2,1,0)</f>
        <v>0</v>
      </c>
    </row>
    <row r="5380" spans="1:19" x14ac:dyDescent="0.15">
      <c r="A5380" s="29">
        <v>4680451</v>
      </c>
      <c r="B5380" s="29">
        <v>468045101</v>
      </c>
      <c r="C5380" s="29" t="s">
        <v>16</v>
      </c>
      <c r="D5380" s="30" t="s">
        <v>4486</v>
      </c>
      <c r="E5380" s="30" t="s">
        <v>4334</v>
      </c>
      <c r="F5380" s="15">
        <v>1</v>
      </c>
      <c r="G5380" s="29">
        <v>26</v>
      </c>
      <c r="H5380" s="29">
        <v>8</v>
      </c>
      <c r="I5380" s="29">
        <v>1980</v>
      </c>
      <c r="J5380" s="15">
        <v>-1</v>
      </c>
      <c r="K5380" s="15">
        <v>-1</v>
      </c>
      <c r="L5380" s="15">
        <v>0</v>
      </c>
      <c r="M5380" s="15">
        <v>0</v>
      </c>
      <c r="N5380" s="27" t="e">
        <f>SUMIF(#REF!,'Integrantes original'!A5212,#REF!)</f>
        <v>#REF!</v>
      </c>
      <c r="O5380" s="27">
        <f t="shared" si="336"/>
        <v>26081980</v>
      </c>
      <c r="P5380" s="27">
        <f t="shared" si="337"/>
        <v>260819801</v>
      </c>
      <c r="Q5380" s="31">
        <f t="shared" si="338"/>
        <v>46804511260880</v>
      </c>
      <c r="R5380" s="27">
        <f>COUNTIF(tratycont!S:S,'Integrantes original'!Q5380)</f>
        <v>0</v>
      </c>
      <c r="S5380" s="27">
        <f t="shared" si="339"/>
        <v>0</v>
      </c>
    </row>
    <row r="5381" spans="1:19" x14ac:dyDescent="0.15">
      <c r="A5381" s="29">
        <v>4680451</v>
      </c>
      <c r="B5381" s="29">
        <v>468045102</v>
      </c>
      <c r="C5381" s="29" t="s">
        <v>19</v>
      </c>
      <c r="D5381" s="30" t="s">
        <v>4487</v>
      </c>
      <c r="E5381" s="30" t="s">
        <v>4488</v>
      </c>
      <c r="F5381" s="15">
        <v>2</v>
      </c>
      <c r="G5381" s="29">
        <v>29</v>
      </c>
      <c r="H5381" s="29">
        <v>3</v>
      </c>
      <c r="I5381" s="29">
        <v>1986</v>
      </c>
      <c r="J5381" s="15">
        <v>1</v>
      </c>
      <c r="K5381" s="15">
        <v>0</v>
      </c>
      <c r="L5381" s="15">
        <v>2</v>
      </c>
      <c r="M5381" s="15">
        <v>0</v>
      </c>
      <c r="N5381" s="27" t="e">
        <f>SUMIF(#REF!,'Integrantes original'!A5213,#REF!)</f>
        <v>#REF!</v>
      </c>
      <c r="O5381" s="27">
        <f t="shared" si="336"/>
        <v>29031986</v>
      </c>
      <c r="P5381" s="27">
        <f t="shared" si="337"/>
        <v>290319862</v>
      </c>
      <c r="Q5381" s="31">
        <f t="shared" si="338"/>
        <v>46804512290386</v>
      </c>
      <c r="R5381" s="27">
        <f>COUNTIF(tratycont!S:S,'Integrantes original'!Q5381)</f>
        <v>0</v>
      </c>
      <c r="S5381" s="27">
        <f t="shared" si="339"/>
        <v>0</v>
      </c>
    </row>
    <row r="5382" spans="1:19" x14ac:dyDescent="0.15">
      <c r="A5382" s="29">
        <v>4680451</v>
      </c>
      <c r="B5382" s="29">
        <v>468045103</v>
      </c>
      <c r="C5382" s="29" t="s">
        <v>22</v>
      </c>
      <c r="D5382" s="30" t="s">
        <v>4489</v>
      </c>
      <c r="E5382" s="30" t="s">
        <v>263</v>
      </c>
      <c r="F5382" s="15">
        <v>1</v>
      </c>
      <c r="G5382" s="29">
        <v>27</v>
      </c>
      <c r="H5382" s="29">
        <v>2</v>
      </c>
      <c r="I5382" s="29">
        <v>2003</v>
      </c>
      <c r="J5382" s="15">
        <v>-1</v>
      </c>
      <c r="K5382" s="15">
        <v>-1</v>
      </c>
      <c r="L5382" s="15">
        <v>0</v>
      </c>
      <c r="M5382" s="15">
        <v>0</v>
      </c>
      <c r="N5382" s="27" t="e">
        <f>SUMIF(#REF!,'Integrantes original'!A5214,#REF!)</f>
        <v>#REF!</v>
      </c>
      <c r="O5382" s="27">
        <f t="shared" si="336"/>
        <v>27022003</v>
      </c>
      <c r="P5382" s="27">
        <f t="shared" si="337"/>
        <v>270220031</v>
      </c>
      <c r="Q5382" s="31">
        <f t="shared" si="338"/>
        <v>46804511270203</v>
      </c>
      <c r="R5382" s="27">
        <f>COUNTIF(tratycont!S:S,'Integrantes original'!Q5382)</f>
        <v>0</v>
      </c>
      <c r="S5382" s="27">
        <f t="shared" si="339"/>
        <v>0</v>
      </c>
    </row>
    <row r="5383" spans="1:19" x14ac:dyDescent="0.15">
      <c r="A5383" s="29">
        <v>4680451</v>
      </c>
      <c r="B5383" s="29">
        <v>468045104</v>
      </c>
      <c r="C5383" s="29" t="s">
        <v>25</v>
      </c>
      <c r="D5383" s="30" t="s">
        <v>4490</v>
      </c>
      <c r="E5383" s="30" t="s">
        <v>263</v>
      </c>
      <c r="F5383" s="15">
        <v>2</v>
      </c>
      <c r="G5383" s="29">
        <v>14</v>
      </c>
      <c r="H5383" s="29">
        <v>5</v>
      </c>
      <c r="I5383" s="29">
        <v>2011</v>
      </c>
      <c r="J5383" s="15">
        <v>-1</v>
      </c>
      <c r="K5383" s="15">
        <v>-1</v>
      </c>
      <c r="L5383" s="15">
        <v>0</v>
      </c>
      <c r="M5383" s="15">
        <v>0</v>
      </c>
      <c r="N5383" s="27" t="e">
        <f>SUMIF(#REF!,'Integrantes original'!A5215,#REF!)</f>
        <v>#REF!</v>
      </c>
      <c r="O5383" s="27">
        <f t="shared" si="336"/>
        <v>14052011</v>
      </c>
      <c r="P5383" s="27">
        <f t="shared" si="337"/>
        <v>140520112</v>
      </c>
      <c r="Q5383" s="31">
        <f t="shared" si="338"/>
        <v>46804512140511</v>
      </c>
      <c r="R5383" s="27">
        <f>COUNTIF(tratycont!S:S,'Integrantes original'!Q5383)</f>
        <v>0</v>
      </c>
      <c r="S5383" s="27">
        <f t="shared" si="339"/>
        <v>0</v>
      </c>
    </row>
    <row r="5384" spans="1:19" x14ac:dyDescent="0.15">
      <c r="A5384" s="29">
        <v>4680451</v>
      </c>
      <c r="B5384" s="29">
        <v>468045105</v>
      </c>
      <c r="C5384" s="29" t="s">
        <v>27</v>
      </c>
      <c r="D5384" s="30" t="s">
        <v>4491</v>
      </c>
      <c r="E5384" s="30" t="s">
        <v>263</v>
      </c>
      <c r="F5384" s="15">
        <v>2</v>
      </c>
      <c r="G5384" s="29">
        <v>7</v>
      </c>
      <c r="H5384" s="29">
        <v>7</v>
      </c>
      <c r="I5384" s="29">
        <v>2018</v>
      </c>
      <c r="J5384" s="15">
        <v>2</v>
      </c>
      <c r="K5384" s="15">
        <v>2</v>
      </c>
      <c r="L5384" s="15">
        <v>0</v>
      </c>
      <c r="M5384" s="15">
        <v>0</v>
      </c>
      <c r="N5384" s="27" t="e">
        <f>SUMIF(#REF!,'Integrantes original'!A5216,#REF!)</f>
        <v>#REF!</v>
      </c>
      <c r="O5384" s="27">
        <f t="shared" si="336"/>
        <v>7072018</v>
      </c>
      <c r="P5384" s="27">
        <f t="shared" si="337"/>
        <v>70720182</v>
      </c>
      <c r="Q5384" s="31">
        <f t="shared" si="338"/>
        <v>46804512070718</v>
      </c>
      <c r="R5384" s="27">
        <f>COUNTIF(tratycont!S:S,'Integrantes original'!Q5384)</f>
        <v>1</v>
      </c>
      <c r="S5384" s="27">
        <f t="shared" si="339"/>
        <v>1</v>
      </c>
    </row>
    <row r="5385" spans="1:19" x14ac:dyDescent="0.15">
      <c r="A5385" s="29">
        <v>4680461</v>
      </c>
      <c r="B5385" s="29">
        <v>468046101</v>
      </c>
      <c r="C5385" s="29" t="s">
        <v>16</v>
      </c>
      <c r="D5385" s="30" t="s">
        <v>2765</v>
      </c>
      <c r="E5385" s="30" t="s">
        <v>263</v>
      </c>
      <c r="F5385" s="15">
        <v>2</v>
      </c>
      <c r="G5385" s="29">
        <v>99</v>
      </c>
      <c r="H5385" s="29">
        <v>99</v>
      </c>
      <c r="I5385" s="29">
        <v>9999</v>
      </c>
      <c r="J5385" s="15">
        <v>-1</v>
      </c>
      <c r="K5385" s="15">
        <v>-1</v>
      </c>
      <c r="L5385" s="15">
        <v>0</v>
      </c>
      <c r="M5385" s="15">
        <v>0</v>
      </c>
      <c r="N5385" s="27" t="e">
        <f>SUMIF(#REF!,'Integrantes original'!A5217,#REF!)</f>
        <v>#REF!</v>
      </c>
      <c r="O5385" s="27">
        <f t="shared" si="336"/>
        <v>99999999</v>
      </c>
      <c r="P5385" s="27">
        <f t="shared" si="337"/>
        <v>999999992</v>
      </c>
      <c r="Q5385" s="31">
        <f t="shared" si="338"/>
        <v>46804612999999</v>
      </c>
      <c r="R5385" s="27">
        <f>COUNTIF(tratycont!S:S,'Integrantes original'!Q5385)</f>
        <v>0</v>
      </c>
      <c r="S5385" s="27">
        <f t="shared" si="339"/>
        <v>0</v>
      </c>
    </row>
    <row r="5386" spans="1:19" x14ac:dyDescent="0.15">
      <c r="A5386" s="29">
        <v>4680461</v>
      </c>
      <c r="B5386" s="29">
        <v>468046102</v>
      </c>
      <c r="C5386" s="29" t="s">
        <v>19</v>
      </c>
      <c r="D5386" s="30" t="s">
        <v>3852</v>
      </c>
      <c r="E5386" s="30" t="s">
        <v>263</v>
      </c>
      <c r="F5386" s="15">
        <v>1</v>
      </c>
      <c r="G5386" s="29">
        <v>23</v>
      </c>
      <c r="H5386" s="29">
        <v>6</v>
      </c>
      <c r="I5386" s="29">
        <v>1997</v>
      </c>
      <c r="J5386" s="15">
        <v>-1</v>
      </c>
      <c r="K5386" s="15">
        <v>-1</v>
      </c>
      <c r="L5386" s="15">
        <v>0</v>
      </c>
      <c r="M5386" s="15">
        <v>0</v>
      </c>
      <c r="N5386" s="27" t="e">
        <f>SUMIF(#REF!,'Integrantes original'!A5218,#REF!)</f>
        <v>#REF!</v>
      </c>
      <c r="O5386" s="27">
        <f t="shared" si="336"/>
        <v>23061997</v>
      </c>
      <c r="P5386" s="27">
        <f t="shared" si="337"/>
        <v>230619971</v>
      </c>
      <c r="Q5386" s="31">
        <f t="shared" si="338"/>
        <v>46804611230697</v>
      </c>
      <c r="R5386" s="27">
        <f>COUNTIF(tratycont!S:S,'Integrantes original'!Q5386)</f>
        <v>0</v>
      </c>
      <c r="S5386" s="27">
        <f t="shared" si="339"/>
        <v>0</v>
      </c>
    </row>
    <row r="5387" spans="1:19" x14ac:dyDescent="0.15">
      <c r="A5387" s="29">
        <v>4680461</v>
      </c>
      <c r="B5387" s="29">
        <v>468046103</v>
      </c>
      <c r="C5387" s="29" t="s">
        <v>22</v>
      </c>
      <c r="D5387" s="30" t="s">
        <v>4492</v>
      </c>
      <c r="E5387" s="30" t="s">
        <v>1658</v>
      </c>
      <c r="F5387" s="15">
        <v>2</v>
      </c>
      <c r="G5387" s="29">
        <v>8</v>
      </c>
      <c r="H5387" s="29">
        <v>12</v>
      </c>
      <c r="I5387" s="29">
        <v>1996</v>
      </c>
      <c r="J5387" s="15">
        <v>1</v>
      </c>
      <c r="K5387" s="15">
        <v>0</v>
      </c>
      <c r="L5387" s="15">
        <v>2</v>
      </c>
      <c r="M5387" s="15">
        <v>0</v>
      </c>
      <c r="N5387" s="27" t="e">
        <f>SUMIF(#REF!,'Integrantes original'!A5219,#REF!)</f>
        <v>#REF!</v>
      </c>
      <c r="O5387" s="27">
        <f t="shared" si="336"/>
        <v>8121996</v>
      </c>
      <c r="P5387" s="27">
        <f t="shared" si="337"/>
        <v>81219962</v>
      </c>
      <c r="Q5387" s="31">
        <f t="shared" si="338"/>
        <v>46804612081296</v>
      </c>
      <c r="R5387" s="27">
        <f>COUNTIF(tratycont!S:S,'Integrantes original'!Q5387)</f>
        <v>0</v>
      </c>
      <c r="S5387" s="27">
        <f t="shared" si="339"/>
        <v>0</v>
      </c>
    </row>
    <row r="5388" spans="1:19" x14ac:dyDescent="0.15">
      <c r="A5388" s="29">
        <v>4680461</v>
      </c>
      <c r="B5388" s="29">
        <v>468046104</v>
      </c>
      <c r="C5388" s="29" t="s">
        <v>25</v>
      </c>
      <c r="D5388" s="30" t="s">
        <v>1015</v>
      </c>
      <c r="E5388" s="30" t="s">
        <v>170</v>
      </c>
      <c r="F5388" s="15">
        <v>1</v>
      </c>
      <c r="G5388" s="29">
        <v>99</v>
      </c>
      <c r="H5388" s="29">
        <v>99</v>
      </c>
      <c r="I5388" s="29">
        <v>9999</v>
      </c>
      <c r="J5388" s="15">
        <v>-1</v>
      </c>
      <c r="K5388" s="15">
        <v>-1</v>
      </c>
      <c r="L5388" s="15">
        <v>0</v>
      </c>
      <c r="M5388" s="15">
        <v>0</v>
      </c>
      <c r="N5388" s="27" t="e">
        <f>SUMIF(#REF!,'Integrantes original'!A5220,#REF!)</f>
        <v>#REF!</v>
      </c>
      <c r="O5388" s="27">
        <f t="shared" si="336"/>
        <v>99999999</v>
      </c>
      <c r="P5388" s="27">
        <f t="shared" si="337"/>
        <v>999999991</v>
      </c>
      <c r="Q5388" s="31">
        <f t="shared" si="338"/>
        <v>46804611999999</v>
      </c>
      <c r="R5388" s="27">
        <f>COUNTIF(tratycont!S:S,'Integrantes original'!Q5388)</f>
        <v>0</v>
      </c>
      <c r="S5388" s="27">
        <f t="shared" si="339"/>
        <v>0</v>
      </c>
    </row>
    <row r="5389" spans="1:19" x14ac:dyDescent="0.15">
      <c r="A5389" s="29">
        <v>4680461</v>
      </c>
      <c r="B5389" s="29">
        <v>468046105</v>
      </c>
      <c r="C5389" s="29" t="s">
        <v>27</v>
      </c>
      <c r="D5389" s="30" t="s">
        <v>976</v>
      </c>
      <c r="E5389" s="30" t="s">
        <v>170</v>
      </c>
      <c r="F5389" s="15">
        <v>1</v>
      </c>
      <c r="G5389" s="29">
        <v>99</v>
      </c>
      <c r="H5389" s="29">
        <v>99</v>
      </c>
      <c r="I5389" s="29">
        <v>9999</v>
      </c>
      <c r="J5389" s="15">
        <v>-1</v>
      </c>
      <c r="K5389" s="15">
        <v>-1</v>
      </c>
      <c r="L5389" s="15">
        <v>0</v>
      </c>
      <c r="M5389" s="15">
        <v>0</v>
      </c>
      <c r="N5389" s="27" t="e">
        <f>SUMIF(#REF!,'Integrantes original'!A5221,#REF!)</f>
        <v>#REF!</v>
      </c>
      <c r="O5389" s="27">
        <f t="shared" si="336"/>
        <v>99999999</v>
      </c>
      <c r="P5389" s="27">
        <f t="shared" si="337"/>
        <v>999999991</v>
      </c>
      <c r="Q5389" s="31">
        <f t="shared" si="338"/>
        <v>46804611999999</v>
      </c>
      <c r="R5389" s="27">
        <f>COUNTIF(tratycont!S:S,'Integrantes original'!Q5389)</f>
        <v>0</v>
      </c>
      <c r="S5389" s="27">
        <f t="shared" si="339"/>
        <v>0</v>
      </c>
    </row>
    <row r="5390" spans="1:19" x14ac:dyDescent="0.15">
      <c r="A5390" s="29">
        <v>4680461</v>
      </c>
      <c r="B5390" s="29">
        <v>468046106</v>
      </c>
      <c r="C5390" s="29" t="s">
        <v>30</v>
      </c>
      <c r="D5390" s="30" t="s">
        <v>4493</v>
      </c>
      <c r="E5390" s="30" t="s">
        <v>263</v>
      </c>
      <c r="F5390" s="15">
        <v>1</v>
      </c>
      <c r="G5390" s="29">
        <v>6</v>
      </c>
      <c r="H5390" s="29">
        <v>9</v>
      </c>
      <c r="I5390" s="29">
        <v>2018</v>
      </c>
      <c r="J5390" s="15">
        <v>2</v>
      </c>
      <c r="K5390" s="15">
        <v>3</v>
      </c>
      <c r="L5390" s="15">
        <v>0</v>
      </c>
      <c r="M5390" s="15">
        <v>0</v>
      </c>
      <c r="N5390" s="27" t="e">
        <f>SUMIF(#REF!,'Integrantes original'!A5222,#REF!)</f>
        <v>#REF!</v>
      </c>
      <c r="O5390" s="27">
        <f t="shared" si="336"/>
        <v>6092018</v>
      </c>
      <c r="P5390" s="27">
        <f t="shared" si="337"/>
        <v>60920181</v>
      </c>
      <c r="Q5390" s="31">
        <f t="shared" si="338"/>
        <v>46804611060918</v>
      </c>
      <c r="R5390" s="27">
        <f>COUNTIF(tratycont!S:S,'Integrantes original'!Q5390)</f>
        <v>1</v>
      </c>
      <c r="S5390" s="27">
        <f t="shared" si="339"/>
        <v>1</v>
      </c>
    </row>
    <row r="5391" spans="1:19" x14ac:dyDescent="0.15">
      <c r="A5391" s="29">
        <v>4700011</v>
      </c>
      <c r="B5391" s="29">
        <v>470001101</v>
      </c>
      <c r="C5391" s="29" t="s">
        <v>16</v>
      </c>
      <c r="D5391" s="30" t="s">
        <v>398</v>
      </c>
      <c r="E5391" s="30" t="s">
        <v>1449</v>
      </c>
      <c r="F5391" s="15">
        <v>1</v>
      </c>
      <c r="G5391" s="29">
        <v>99</v>
      </c>
      <c r="H5391" s="29">
        <v>8</v>
      </c>
      <c r="I5391" s="29">
        <v>1996</v>
      </c>
      <c r="J5391" s="15">
        <v>-1</v>
      </c>
      <c r="K5391" s="15">
        <v>-1</v>
      </c>
      <c r="L5391" s="15">
        <v>0</v>
      </c>
      <c r="M5391" s="15">
        <v>0</v>
      </c>
      <c r="N5391" s="27" t="e">
        <f>SUMIF(#REF!,'Integrantes original'!A5223,#REF!)</f>
        <v>#REF!</v>
      </c>
      <c r="O5391" s="27">
        <f t="shared" si="336"/>
        <v>99081996</v>
      </c>
      <c r="P5391" s="27">
        <f t="shared" si="337"/>
        <v>990819961</v>
      </c>
      <c r="Q5391" s="31">
        <f t="shared" si="338"/>
        <v>47000111990896</v>
      </c>
      <c r="R5391" s="27">
        <f>COUNTIF(tratycont!S:S,'Integrantes original'!Q5391)</f>
        <v>0</v>
      </c>
      <c r="S5391" s="27">
        <f t="shared" si="339"/>
        <v>0</v>
      </c>
    </row>
    <row r="5392" spans="1:19" x14ac:dyDescent="0.15">
      <c r="A5392" s="29">
        <v>4700011</v>
      </c>
      <c r="B5392" s="29">
        <v>470001102</v>
      </c>
      <c r="C5392" s="29" t="s">
        <v>19</v>
      </c>
      <c r="D5392" s="30" t="s">
        <v>4494</v>
      </c>
      <c r="E5392" s="30" t="s">
        <v>49</v>
      </c>
      <c r="F5392" s="15">
        <v>2</v>
      </c>
      <c r="G5392" s="29">
        <v>8</v>
      </c>
      <c r="H5392" s="29">
        <v>2</v>
      </c>
      <c r="I5392" s="29">
        <v>1996</v>
      </c>
      <c r="J5392" s="15">
        <v>1</v>
      </c>
      <c r="K5392" s="15">
        <v>0</v>
      </c>
      <c r="L5392" s="15">
        <v>1</v>
      </c>
      <c r="M5392" s="15">
        <v>1</v>
      </c>
      <c r="N5392" s="27" t="e">
        <f>SUMIF(#REF!,'Integrantes original'!A5224,#REF!)</f>
        <v>#REF!</v>
      </c>
      <c r="O5392" s="27">
        <f t="shared" si="336"/>
        <v>8021996</v>
      </c>
      <c r="P5392" s="27">
        <f t="shared" si="337"/>
        <v>80219962</v>
      </c>
      <c r="Q5392" s="31">
        <f t="shared" si="338"/>
        <v>47000112080296</v>
      </c>
      <c r="R5392" s="27">
        <f>COUNTIF(tratycont!S:S,'Integrantes original'!Q5392)</f>
        <v>0</v>
      </c>
      <c r="S5392" s="27">
        <f t="shared" si="339"/>
        <v>0</v>
      </c>
    </row>
    <row r="5393" spans="1:19" x14ac:dyDescent="0.15">
      <c r="A5393" s="29">
        <v>4700011</v>
      </c>
      <c r="B5393" s="29">
        <v>470001103</v>
      </c>
      <c r="C5393" s="29" t="s">
        <v>22</v>
      </c>
      <c r="D5393" s="30" t="s">
        <v>4495</v>
      </c>
      <c r="E5393" s="30" t="s">
        <v>1449</v>
      </c>
      <c r="F5393" s="15">
        <v>1</v>
      </c>
      <c r="G5393" s="29">
        <v>8</v>
      </c>
      <c r="H5393" s="29">
        <v>11</v>
      </c>
      <c r="I5393" s="29">
        <v>2015</v>
      </c>
      <c r="J5393" s="15">
        <v>-1</v>
      </c>
      <c r="K5393" s="15">
        <v>-1</v>
      </c>
      <c r="L5393" s="15">
        <v>0</v>
      </c>
      <c r="M5393" s="15">
        <v>0</v>
      </c>
      <c r="N5393" s="27" t="e">
        <f>SUMIF(#REF!,'Integrantes original'!A5225,#REF!)</f>
        <v>#REF!</v>
      </c>
      <c r="O5393" s="27">
        <f t="shared" si="336"/>
        <v>8112015</v>
      </c>
      <c r="P5393" s="27">
        <f t="shared" si="337"/>
        <v>81120151</v>
      </c>
      <c r="Q5393" s="31">
        <f t="shared" si="338"/>
        <v>47000111081115</v>
      </c>
      <c r="R5393" s="27">
        <f>COUNTIF(tratycont!S:S,'Integrantes original'!Q5393)</f>
        <v>0</v>
      </c>
      <c r="S5393" s="27">
        <f t="shared" si="339"/>
        <v>0</v>
      </c>
    </row>
    <row r="5394" spans="1:19" x14ac:dyDescent="0.15">
      <c r="A5394" s="29">
        <v>4700011</v>
      </c>
      <c r="B5394" s="29">
        <v>470001104</v>
      </c>
      <c r="C5394" s="29" t="s">
        <v>25</v>
      </c>
      <c r="D5394" s="30" t="s">
        <v>101</v>
      </c>
      <c r="E5394" s="30" t="s">
        <v>1449</v>
      </c>
      <c r="F5394" s="15">
        <v>1</v>
      </c>
      <c r="G5394" s="29">
        <v>6</v>
      </c>
      <c r="H5394" s="29">
        <v>6</v>
      </c>
      <c r="I5394" s="29">
        <v>2018</v>
      </c>
      <c r="J5394" s="15">
        <v>2</v>
      </c>
      <c r="K5394" s="15">
        <v>2</v>
      </c>
      <c r="L5394" s="15">
        <v>0</v>
      </c>
      <c r="M5394" s="15">
        <v>0</v>
      </c>
      <c r="N5394" s="27" t="e">
        <f>SUMIF(#REF!,'Integrantes original'!A5226,#REF!)</f>
        <v>#REF!</v>
      </c>
      <c r="O5394" s="27">
        <f t="shared" si="336"/>
        <v>6062018</v>
      </c>
      <c r="P5394" s="27">
        <f t="shared" si="337"/>
        <v>60620181</v>
      </c>
      <c r="Q5394" s="31">
        <f t="shared" si="338"/>
        <v>47000111060618</v>
      </c>
      <c r="R5394" s="27">
        <f>COUNTIF(tratycont!S:S,'Integrantes original'!Q5394)</f>
        <v>1</v>
      </c>
      <c r="S5394" s="27">
        <f t="shared" si="339"/>
        <v>1</v>
      </c>
    </row>
    <row r="5395" spans="1:19" x14ac:dyDescent="0.15">
      <c r="A5395" s="29">
        <v>4700021</v>
      </c>
      <c r="B5395" s="29">
        <v>470002101</v>
      </c>
      <c r="C5395" s="29" t="s">
        <v>16</v>
      </c>
      <c r="D5395" s="30" t="s">
        <v>4496</v>
      </c>
      <c r="E5395" s="30" t="s">
        <v>4497</v>
      </c>
      <c r="F5395" s="15">
        <v>2</v>
      </c>
      <c r="G5395" s="29">
        <v>30</v>
      </c>
      <c r="H5395" s="29">
        <v>12</v>
      </c>
      <c r="I5395" s="29">
        <v>1953</v>
      </c>
      <c r="J5395" s="15">
        <v>-1</v>
      </c>
      <c r="K5395" s="15">
        <v>-1</v>
      </c>
      <c r="L5395" s="15">
        <v>0</v>
      </c>
      <c r="M5395" s="15">
        <v>0</v>
      </c>
      <c r="N5395" s="27" t="e">
        <f>SUMIF(#REF!,'Integrantes original'!A5227,#REF!)</f>
        <v>#REF!</v>
      </c>
      <c r="O5395" s="27">
        <f t="shared" si="336"/>
        <v>30121953</v>
      </c>
      <c r="P5395" s="27">
        <f t="shared" si="337"/>
        <v>301219532</v>
      </c>
      <c r="Q5395" s="31">
        <f t="shared" si="338"/>
        <v>47000212301253</v>
      </c>
      <c r="R5395" s="27">
        <f>COUNTIF(tratycont!S:S,'Integrantes original'!Q5395)</f>
        <v>0</v>
      </c>
      <c r="S5395" s="27">
        <f t="shared" si="339"/>
        <v>0</v>
      </c>
    </row>
    <row r="5396" spans="1:19" x14ac:dyDescent="0.15">
      <c r="A5396" s="29">
        <v>4700021</v>
      </c>
      <c r="B5396" s="29">
        <v>470002102</v>
      </c>
      <c r="C5396" s="29" t="s">
        <v>19</v>
      </c>
      <c r="D5396" s="30" t="s">
        <v>4498</v>
      </c>
      <c r="E5396" s="30" t="s">
        <v>4499</v>
      </c>
      <c r="F5396" s="15">
        <v>2</v>
      </c>
      <c r="G5396" s="29">
        <v>31</v>
      </c>
      <c r="H5396" s="29">
        <v>5</v>
      </c>
      <c r="I5396" s="29">
        <v>1987</v>
      </c>
      <c r="J5396" s="15">
        <v>1</v>
      </c>
      <c r="K5396" s="15">
        <v>0</v>
      </c>
      <c r="L5396" s="15">
        <v>1</v>
      </c>
      <c r="M5396" s="15">
        <v>1</v>
      </c>
      <c r="N5396" s="27" t="e">
        <f>SUMIF(#REF!,'Integrantes original'!A5228,#REF!)</f>
        <v>#REF!</v>
      </c>
      <c r="O5396" s="27">
        <f t="shared" si="336"/>
        <v>31051987</v>
      </c>
      <c r="P5396" s="27">
        <f t="shared" si="337"/>
        <v>310519872</v>
      </c>
      <c r="Q5396" s="31">
        <f t="shared" si="338"/>
        <v>47000212310587</v>
      </c>
      <c r="R5396" s="27">
        <f>COUNTIF(tratycont!S:S,'Integrantes original'!Q5396)</f>
        <v>0</v>
      </c>
      <c r="S5396" s="27">
        <f t="shared" si="339"/>
        <v>0</v>
      </c>
    </row>
    <row r="5397" spans="1:19" x14ac:dyDescent="0.15">
      <c r="A5397" s="29">
        <v>4700021</v>
      </c>
      <c r="B5397" s="29">
        <v>470002103</v>
      </c>
      <c r="C5397" s="29" t="s">
        <v>22</v>
      </c>
      <c r="D5397" s="30" t="s">
        <v>1852</v>
      </c>
      <c r="E5397" s="30" t="s">
        <v>4500</v>
      </c>
      <c r="F5397" s="15">
        <v>1</v>
      </c>
      <c r="G5397" s="29">
        <v>2</v>
      </c>
      <c r="H5397" s="29">
        <v>11</v>
      </c>
      <c r="I5397" s="29">
        <v>1984</v>
      </c>
      <c r="J5397" s="15">
        <v>-1</v>
      </c>
      <c r="K5397" s="15">
        <v>-1</v>
      </c>
      <c r="L5397" s="15">
        <v>0</v>
      </c>
      <c r="M5397" s="15">
        <v>0</v>
      </c>
      <c r="N5397" s="27" t="e">
        <f>SUMIF(#REF!,'Integrantes original'!A5229,#REF!)</f>
        <v>#REF!</v>
      </c>
      <c r="O5397" s="27">
        <f t="shared" si="336"/>
        <v>2111984</v>
      </c>
      <c r="P5397" s="27">
        <f t="shared" si="337"/>
        <v>21119841</v>
      </c>
      <c r="Q5397" s="31">
        <f t="shared" si="338"/>
        <v>47000211021184</v>
      </c>
      <c r="R5397" s="27">
        <f>COUNTIF(tratycont!S:S,'Integrantes original'!Q5397)</f>
        <v>0</v>
      </c>
      <c r="S5397" s="27">
        <f t="shared" si="339"/>
        <v>0</v>
      </c>
    </row>
    <row r="5398" spans="1:19" x14ac:dyDescent="0.15">
      <c r="A5398" s="29">
        <v>4700021</v>
      </c>
      <c r="B5398" s="29">
        <v>470002104</v>
      </c>
      <c r="C5398" s="29" t="s">
        <v>25</v>
      </c>
      <c r="D5398" s="30" t="s">
        <v>4501</v>
      </c>
      <c r="E5398" s="30" t="s">
        <v>4502</v>
      </c>
      <c r="F5398" s="15">
        <v>1</v>
      </c>
      <c r="G5398" s="29">
        <v>3</v>
      </c>
      <c r="H5398" s="29">
        <v>5</v>
      </c>
      <c r="I5398" s="29">
        <v>2004</v>
      </c>
      <c r="J5398" s="15">
        <v>-1</v>
      </c>
      <c r="K5398" s="15">
        <v>-1</v>
      </c>
      <c r="L5398" s="15">
        <v>0</v>
      </c>
      <c r="M5398" s="15">
        <v>0</v>
      </c>
      <c r="N5398" s="27" t="e">
        <f>SUMIF(#REF!,'Integrantes original'!A5230,#REF!)</f>
        <v>#REF!</v>
      </c>
      <c r="O5398" s="27">
        <f t="shared" si="336"/>
        <v>3052004</v>
      </c>
      <c r="P5398" s="27">
        <f t="shared" si="337"/>
        <v>30520041</v>
      </c>
      <c r="Q5398" s="31">
        <f t="shared" si="338"/>
        <v>47000211030504</v>
      </c>
      <c r="R5398" s="27">
        <f>COUNTIF(tratycont!S:S,'Integrantes original'!Q5398)</f>
        <v>0</v>
      </c>
      <c r="S5398" s="27">
        <f t="shared" si="339"/>
        <v>0</v>
      </c>
    </row>
    <row r="5399" spans="1:19" x14ac:dyDescent="0.15">
      <c r="A5399" s="29">
        <v>4700021</v>
      </c>
      <c r="B5399" s="29">
        <v>470002105</v>
      </c>
      <c r="C5399" s="29" t="s">
        <v>27</v>
      </c>
      <c r="D5399" s="30" t="s">
        <v>4503</v>
      </c>
      <c r="E5399" s="30" t="s">
        <v>4502</v>
      </c>
      <c r="F5399" s="15">
        <v>1</v>
      </c>
      <c r="G5399" s="29">
        <v>19</v>
      </c>
      <c r="H5399" s="29">
        <v>3</v>
      </c>
      <c r="I5399" s="29">
        <v>2009</v>
      </c>
      <c r="J5399" s="15">
        <v>-1</v>
      </c>
      <c r="K5399" s="15">
        <v>-1</v>
      </c>
      <c r="L5399" s="15">
        <v>0</v>
      </c>
      <c r="M5399" s="15">
        <v>0</v>
      </c>
      <c r="N5399" s="27" t="e">
        <f>SUMIF(#REF!,'Integrantes original'!A5231,#REF!)</f>
        <v>#REF!</v>
      </c>
      <c r="O5399" s="27">
        <f t="shared" si="336"/>
        <v>19032009</v>
      </c>
      <c r="P5399" s="27">
        <f t="shared" si="337"/>
        <v>190320091</v>
      </c>
      <c r="Q5399" s="31">
        <f t="shared" si="338"/>
        <v>47000211190309</v>
      </c>
      <c r="R5399" s="27">
        <f>COUNTIF(tratycont!S:S,'Integrantes original'!Q5399)</f>
        <v>0</v>
      </c>
      <c r="S5399" s="27">
        <f t="shared" si="339"/>
        <v>0</v>
      </c>
    </row>
    <row r="5400" spans="1:19" x14ac:dyDescent="0.15">
      <c r="A5400" s="29">
        <v>4700021</v>
      </c>
      <c r="B5400" s="29">
        <v>470002106</v>
      </c>
      <c r="C5400" s="29" t="s">
        <v>30</v>
      </c>
      <c r="D5400" s="30" t="s">
        <v>4504</v>
      </c>
      <c r="E5400" s="30" t="s">
        <v>4502</v>
      </c>
      <c r="F5400" s="15">
        <v>1</v>
      </c>
      <c r="G5400" s="29">
        <v>5</v>
      </c>
      <c r="H5400" s="29">
        <v>7</v>
      </c>
      <c r="I5400" s="29">
        <v>2018</v>
      </c>
      <c r="J5400" s="15">
        <v>2</v>
      </c>
      <c r="K5400" s="15">
        <v>2</v>
      </c>
      <c r="L5400" s="15">
        <v>0</v>
      </c>
      <c r="M5400" s="15">
        <v>0</v>
      </c>
      <c r="N5400" s="27" t="e">
        <f>SUMIF(#REF!,'Integrantes original'!A5232,#REF!)</f>
        <v>#REF!</v>
      </c>
      <c r="O5400" s="27">
        <f t="shared" si="336"/>
        <v>5072018</v>
      </c>
      <c r="P5400" s="27">
        <f t="shared" si="337"/>
        <v>50720181</v>
      </c>
      <c r="Q5400" s="31">
        <f t="shared" si="338"/>
        <v>47000211050718</v>
      </c>
      <c r="R5400" s="27">
        <f>COUNTIF(tratycont!S:S,'Integrantes original'!Q5400)</f>
        <v>1</v>
      </c>
      <c r="S5400" s="27">
        <f t="shared" si="339"/>
        <v>1</v>
      </c>
    </row>
    <row r="5401" spans="1:19" x14ac:dyDescent="0.15">
      <c r="A5401" s="29">
        <v>4700031</v>
      </c>
      <c r="B5401" s="29">
        <v>470003101</v>
      </c>
      <c r="C5401" s="29" t="s">
        <v>16</v>
      </c>
      <c r="D5401" s="30" t="s">
        <v>467</v>
      </c>
      <c r="E5401" s="30" t="s">
        <v>2344</v>
      </c>
      <c r="F5401" s="15">
        <v>1</v>
      </c>
      <c r="G5401" s="29">
        <v>4</v>
      </c>
      <c r="H5401" s="29">
        <v>8</v>
      </c>
      <c r="I5401" s="29">
        <v>1998</v>
      </c>
      <c r="J5401" s="15">
        <v>-1</v>
      </c>
      <c r="K5401" s="15">
        <v>-1</v>
      </c>
      <c r="L5401" s="15">
        <v>0</v>
      </c>
      <c r="M5401" s="15">
        <v>0</v>
      </c>
      <c r="N5401" s="27" t="e">
        <f>SUMIF(#REF!,'Integrantes original'!A5233,#REF!)</f>
        <v>#REF!</v>
      </c>
      <c r="O5401" s="27">
        <f t="shared" si="336"/>
        <v>4081998</v>
      </c>
      <c r="P5401" s="27">
        <f t="shared" si="337"/>
        <v>40819981</v>
      </c>
      <c r="Q5401" s="31">
        <f t="shared" si="338"/>
        <v>47000311040898</v>
      </c>
      <c r="R5401" s="27">
        <f>COUNTIF(tratycont!S:S,'Integrantes original'!Q5401)</f>
        <v>0</v>
      </c>
      <c r="S5401" s="27">
        <f t="shared" si="339"/>
        <v>0</v>
      </c>
    </row>
    <row r="5402" spans="1:19" x14ac:dyDescent="0.15">
      <c r="A5402" s="29">
        <v>4700031</v>
      </c>
      <c r="B5402" s="29">
        <v>470003102</v>
      </c>
      <c r="C5402" s="29" t="s">
        <v>19</v>
      </c>
      <c r="D5402" s="30" t="s">
        <v>1098</v>
      </c>
      <c r="E5402" s="30" t="s">
        <v>3109</v>
      </c>
      <c r="F5402" s="15">
        <v>2</v>
      </c>
      <c r="G5402" s="29">
        <v>1</v>
      </c>
      <c r="H5402" s="29">
        <v>4</v>
      </c>
      <c r="I5402" s="29">
        <v>1997</v>
      </c>
      <c r="J5402" s="15">
        <v>1</v>
      </c>
      <c r="K5402" s="15">
        <v>0</v>
      </c>
      <c r="L5402" s="15">
        <v>1</v>
      </c>
      <c r="M5402" s="15">
        <v>2</v>
      </c>
      <c r="N5402" s="27" t="e">
        <f>SUMIF(#REF!,'Integrantes original'!A5234,#REF!)</f>
        <v>#REF!</v>
      </c>
      <c r="O5402" s="27">
        <f t="shared" si="336"/>
        <v>1041997</v>
      </c>
      <c r="P5402" s="27">
        <f t="shared" si="337"/>
        <v>10419972</v>
      </c>
      <c r="Q5402" s="31">
        <f t="shared" si="338"/>
        <v>47000312010497</v>
      </c>
      <c r="R5402" s="27">
        <f>COUNTIF(tratycont!S:S,'Integrantes original'!Q5402)</f>
        <v>0</v>
      </c>
      <c r="S5402" s="27">
        <f t="shared" si="339"/>
        <v>0</v>
      </c>
    </row>
    <row r="5403" spans="1:19" x14ac:dyDescent="0.15">
      <c r="A5403" s="29">
        <v>4700031</v>
      </c>
      <c r="B5403" s="29">
        <v>470003103</v>
      </c>
      <c r="C5403" s="29" t="s">
        <v>22</v>
      </c>
      <c r="D5403" s="30" t="s">
        <v>2624</v>
      </c>
      <c r="E5403" s="30" t="s">
        <v>2344</v>
      </c>
      <c r="F5403" s="15">
        <v>1</v>
      </c>
      <c r="G5403" s="29">
        <v>13</v>
      </c>
      <c r="H5403" s="29">
        <v>4</v>
      </c>
      <c r="I5403" s="29">
        <v>2014</v>
      </c>
      <c r="J5403" s="15">
        <v>-1</v>
      </c>
      <c r="K5403" s="15">
        <v>-1</v>
      </c>
      <c r="L5403" s="15">
        <v>0</v>
      </c>
      <c r="M5403" s="15">
        <v>0</v>
      </c>
      <c r="N5403" s="27" t="e">
        <f>SUMIF(#REF!,'Integrantes original'!A5235,#REF!)</f>
        <v>#REF!</v>
      </c>
      <c r="O5403" s="27">
        <f t="shared" si="336"/>
        <v>13042014</v>
      </c>
      <c r="P5403" s="27">
        <f t="shared" si="337"/>
        <v>130420141</v>
      </c>
      <c r="Q5403" s="31">
        <f t="shared" si="338"/>
        <v>47000311130414</v>
      </c>
      <c r="R5403" s="27">
        <f>COUNTIF(tratycont!S:S,'Integrantes original'!Q5403)</f>
        <v>0</v>
      </c>
      <c r="S5403" s="27">
        <f t="shared" si="339"/>
        <v>0</v>
      </c>
    </row>
    <row r="5404" spans="1:19" x14ac:dyDescent="0.15">
      <c r="A5404" s="29">
        <v>4700031</v>
      </c>
      <c r="B5404" s="29">
        <v>470003104</v>
      </c>
      <c r="C5404" s="29" t="s">
        <v>25</v>
      </c>
      <c r="D5404" s="30" t="s">
        <v>4505</v>
      </c>
      <c r="E5404" s="30" t="s">
        <v>2344</v>
      </c>
      <c r="F5404" s="15">
        <v>2</v>
      </c>
      <c r="G5404" s="29">
        <v>18</v>
      </c>
      <c r="H5404" s="29">
        <v>4</v>
      </c>
      <c r="I5404" s="29">
        <v>2018</v>
      </c>
      <c r="J5404" s="15">
        <v>2</v>
      </c>
      <c r="K5404" s="15">
        <v>2</v>
      </c>
      <c r="L5404" s="15">
        <v>0</v>
      </c>
      <c r="M5404" s="15">
        <v>0</v>
      </c>
      <c r="N5404" s="27" t="e">
        <f>SUMIF(#REF!,'Integrantes original'!A5236,#REF!)</f>
        <v>#REF!</v>
      </c>
      <c r="O5404" s="27">
        <f t="shared" si="336"/>
        <v>18042018</v>
      </c>
      <c r="P5404" s="27">
        <f t="shared" si="337"/>
        <v>180420182</v>
      </c>
      <c r="Q5404" s="31">
        <f t="shared" si="338"/>
        <v>47000312180418</v>
      </c>
      <c r="R5404" s="27">
        <f>COUNTIF(tratycont!S:S,'Integrantes original'!Q5404)</f>
        <v>1</v>
      </c>
      <c r="S5404" s="27">
        <f t="shared" si="339"/>
        <v>1</v>
      </c>
    </row>
    <row r="5405" spans="1:19" x14ac:dyDescent="0.15">
      <c r="A5405" s="29">
        <v>4700041</v>
      </c>
      <c r="B5405" s="29">
        <v>470004101</v>
      </c>
      <c r="C5405" s="29" t="s">
        <v>16</v>
      </c>
      <c r="D5405" s="30" t="s">
        <v>1283</v>
      </c>
      <c r="E5405" s="30" t="s">
        <v>2344</v>
      </c>
      <c r="F5405" s="15">
        <v>1</v>
      </c>
      <c r="G5405" s="29">
        <v>17</v>
      </c>
      <c r="H5405" s="29">
        <v>7</v>
      </c>
      <c r="I5405" s="29">
        <v>1986</v>
      </c>
      <c r="J5405" s="15">
        <v>-1</v>
      </c>
      <c r="K5405" s="15">
        <v>-1</v>
      </c>
      <c r="L5405" s="15">
        <v>0</v>
      </c>
      <c r="M5405" s="15">
        <v>0</v>
      </c>
      <c r="N5405" s="27" t="e">
        <f>SUMIF(#REF!,'Integrantes original'!A5237,#REF!)</f>
        <v>#REF!</v>
      </c>
      <c r="O5405" s="27">
        <f t="shared" si="336"/>
        <v>17071986</v>
      </c>
      <c r="P5405" s="27">
        <f t="shared" si="337"/>
        <v>170719861</v>
      </c>
      <c r="Q5405" s="31">
        <f t="shared" si="338"/>
        <v>47000411170786</v>
      </c>
      <c r="R5405" s="27">
        <f>COUNTIF(tratycont!S:S,'Integrantes original'!Q5405)</f>
        <v>0</v>
      </c>
      <c r="S5405" s="27">
        <f t="shared" si="339"/>
        <v>0</v>
      </c>
    </row>
    <row r="5406" spans="1:19" x14ac:dyDescent="0.15">
      <c r="A5406" s="29">
        <v>4700041</v>
      </c>
      <c r="B5406" s="29">
        <v>470004102</v>
      </c>
      <c r="C5406" s="29" t="s">
        <v>19</v>
      </c>
      <c r="D5406" s="30" t="s">
        <v>4506</v>
      </c>
      <c r="E5406" s="30" t="s">
        <v>4507</v>
      </c>
      <c r="F5406" s="15">
        <v>2</v>
      </c>
      <c r="G5406" s="29">
        <v>14</v>
      </c>
      <c r="H5406" s="29">
        <v>4</v>
      </c>
      <c r="I5406" s="29">
        <v>1989</v>
      </c>
      <c r="J5406" s="15">
        <v>1</v>
      </c>
      <c r="K5406" s="15">
        <v>0</v>
      </c>
      <c r="L5406" s="15">
        <v>1</v>
      </c>
      <c r="M5406" s="15">
        <v>2</v>
      </c>
      <c r="N5406" s="27" t="e">
        <f>SUMIF(#REF!,'Integrantes original'!A5238,#REF!)</f>
        <v>#REF!</v>
      </c>
      <c r="O5406" s="27">
        <f t="shared" si="336"/>
        <v>14041989</v>
      </c>
      <c r="P5406" s="27">
        <f t="shared" si="337"/>
        <v>140419892</v>
      </c>
      <c r="Q5406" s="31">
        <f t="shared" si="338"/>
        <v>47000412140489</v>
      </c>
      <c r="R5406" s="27">
        <f>COUNTIF(tratycont!S:S,'Integrantes original'!Q5406)</f>
        <v>0</v>
      </c>
      <c r="S5406" s="27">
        <f t="shared" si="339"/>
        <v>0</v>
      </c>
    </row>
    <row r="5407" spans="1:19" x14ac:dyDescent="0.15">
      <c r="A5407" s="29">
        <v>4700041</v>
      </c>
      <c r="B5407" s="29">
        <v>470004103</v>
      </c>
      <c r="C5407" s="29" t="s">
        <v>22</v>
      </c>
      <c r="D5407" s="30" t="s">
        <v>4508</v>
      </c>
      <c r="E5407" s="30" t="s">
        <v>4509</v>
      </c>
      <c r="F5407" s="15">
        <v>1</v>
      </c>
      <c r="G5407" s="29">
        <v>18</v>
      </c>
      <c r="H5407" s="29">
        <v>9</v>
      </c>
      <c r="I5407" s="29">
        <v>2004</v>
      </c>
      <c r="J5407" s="15">
        <v>-1</v>
      </c>
      <c r="K5407" s="15">
        <v>-1</v>
      </c>
      <c r="L5407" s="15">
        <v>0</v>
      </c>
      <c r="M5407" s="15">
        <v>0</v>
      </c>
      <c r="N5407" s="27" t="e">
        <f>SUMIF(#REF!,'Integrantes original'!A5239,#REF!)</f>
        <v>#REF!</v>
      </c>
      <c r="O5407" s="27">
        <f t="shared" si="336"/>
        <v>18092004</v>
      </c>
      <c r="P5407" s="27">
        <f t="shared" si="337"/>
        <v>180920041</v>
      </c>
      <c r="Q5407" s="31">
        <f t="shared" si="338"/>
        <v>47000411180904</v>
      </c>
      <c r="R5407" s="27">
        <f>COUNTIF(tratycont!S:S,'Integrantes original'!Q5407)</f>
        <v>0</v>
      </c>
      <c r="S5407" s="27">
        <f t="shared" si="339"/>
        <v>0</v>
      </c>
    </row>
    <row r="5408" spans="1:19" x14ac:dyDescent="0.15">
      <c r="A5408" s="29">
        <v>4700041</v>
      </c>
      <c r="B5408" s="29">
        <v>470004104</v>
      </c>
      <c r="C5408" s="29" t="s">
        <v>25</v>
      </c>
      <c r="D5408" s="30" t="s">
        <v>4510</v>
      </c>
      <c r="E5408" s="30" t="s">
        <v>4509</v>
      </c>
      <c r="F5408" s="15">
        <v>1</v>
      </c>
      <c r="G5408" s="29">
        <v>16</v>
      </c>
      <c r="H5408" s="29">
        <v>11</v>
      </c>
      <c r="I5408" s="29">
        <v>2006</v>
      </c>
      <c r="J5408" s="15">
        <v>-1</v>
      </c>
      <c r="K5408" s="15">
        <v>-1</v>
      </c>
      <c r="L5408" s="15">
        <v>0</v>
      </c>
      <c r="M5408" s="15">
        <v>0</v>
      </c>
      <c r="N5408" s="27" t="e">
        <f>SUMIF(#REF!,'Integrantes original'!A5240,#REF!)</f>
        <v>#REF!</v>
      </c>
      <c r="O5408" s="27">
        <f t="shared" si="336"/>
        <v>16112006</v>
      </c>
      <c r="P5408" s="27">
        <f t="shared" si="337"/>
        <v>161120061</v>
      </c>
      <c r="Q5408" s="31">
        <f t="shared" si="338"/>
        <v>47000411161106</v>
      </c>
      <c r="R5408" s="27">
        <f>COUNTIF(tratycont!S:S,'Integrantes original'!Q5408)</f>
        <v>0</v>
      </c>
      <c r="S5408" s="27">
        <f t="shared" si="339"/>
        <v>0</v>
      </c>
    </row>
    <row r="5409" spans="1:19" x14ac:dyDescent="0.15">
      <c r="A5409" s="29">
        <v>4700041</v>
      </c>
      <c r="B5409" s="29">
        <v>470004105</v>
      </c>
      <c r="C5409" s="29" t="s">
        <v>27</v>
      </c>
      <c r="D5409" s="30" t="s">
        <v>4511</v>
      </c>
      <c r="E5409" s="30" t="s">
        <v>4509</v>
      </c>
      <c r="F5409" s="15">
        <v>1</v>
      </c>
      <c r="G5409" s="29">
        <v>7</v>
      </c>
      <c r="H5409" s="29">
        <v>7</v>
      </c>
      <c r="I5409" s="29">
        <v>2012</v>
      </c>
      <c r="J5409" s="15">
        <v>-1</v>
      </c>
      <c r="K5409" s="15">
        <v>-1</v>
      </c>
      <c r="L5409" s="15">
        <v>0</v>
      </c>
      <c r="M5409" s="15">
        <v>0</v>
      </c>
      <c r="N5409" s="27" t="e">
        <f>SUMIF(#REF!,'Integrantes original'!A5241,#REF!)</f>
        <v>#REF!</v>
      </c>
      <c r="O5409" s="27">
        <f t="shared" si="336"/>
        <v>7072012</v>
      </c>
      <c r="P5409" s="27">
        <f t="shared" si="337"/>
        <v>70720121</v>
      </c>
      <c r="Q5409" s="31">
        <f t="shared" si="338"/>
        <v>47000411070712</v>
      </c>
      <c r="R5409" s="27">
        <f>COUNTIF(tratycont!S:S,'Integrantes original'!Q5409)</f>
        <v>0</v>
      </c>
      <c r="S5409" s="27">
        <f t="shared" si="339"/>
        <v>0</v>
      </c>
    </row>
    <row r="5410" spans="1:19" x14ac:dyDescent="0.15">
      <c r="A5410" s="29">
        <v>4700041</v>
      </c>
      <c r="B5410" s="29">
        <v>470004106</v>
      </c>
      <c r="C5410" s="29" t="s">
        <v>30</v>
      </c>
      <c r="D5410" s="30" t="s">
        <v>4512</v>
      </c>
      <c r="E5410" s="30" t="s">
        <v>4509</v>
      </c>
      <c r="F5410" s="15">
        <v>2</v>
      </c>
      <c r="G5410" s="29">
        <v>5</v>
      </c>
      <c r="H5410" s="29">
        <v>1</v>
      </c>
      <c r="I5410" s="29">
        <v>2016</v>
      </c>
      <c r="J5410" s="15">
        <v>-1</v>
      </c>
      <c r="K5410" s="15">
        <v>-1</v>
      </c>
      <c r="L5410" s="15">
        <v>0</v>
      </c>
      <c r="M5410" s="15">
        <v>0</v>
      </c>
      <c r="N5410" s="27" t="e">
        <f>SUMIF(#REF!,'Integrantes original'!A5242,#REF!)</f>
        <v>#REF!</v>
      </c>
      <c r="O5410" s="27">
        <f t="shared" si="336"/>
        <v>5012016</v>
      </c>
      <c r="P5410" s="27">
        <f t="shared" si="337"/>
        <v>50120162</v>
      </c>
      <c r="Q5410" s="31">
        <f t="shared" si="338"/>
        <v>47000412050116</v>
      </c>
      <c r="R5410" s="27">
        <f>COUNTIF(tratycont!S:S,'Integrantes original'!Q5410)</f>
        <v>0</v>
      </c>
      <c r="S5410" s="27">
        <f t="shared" si="339"/>
        <v>0</v>
      </c>
    </row>
    <row r="5411" spans="1:19" x14ac:dyDescent="0.15">
      <c r="A5411" s="29">
        <v>4700041</v>
      </c>
      <c r="B5411" s="29">
        <v>470004107</v>
      </c>
      <c r="C5411" s="29" t="s">
        <v>56</v>
      </c>
      <c r="D5411" s="30" t="s">
        <v>4513</v>
      </c>
      <c r="E5411" s="30" t="s">
        <v>4509</v>
      </c>
      <c r="F5411" s="15">
        <v>1</v>
      </c>
      <c r="G5411" s="29">
        <v>8</v>
      </c>
      <c r="H5411" s="29">
        <v>9</v>
      </c>
      <c r="I5411" s="29">
        <v>2018</v>
      </c>
      <c r="J5411" s="15">
        <v>2</v>
      </c>
      <c r="K5411" s="15">
        <v>2</v>
      </c>
      <c r="L5411" s="15">
        <v>0</v>
      </c>
      <c r="M5411" s="15">
        <v>0</v>
      </c>
      <c r="N5411" s="27" t="e">
        <f>SUMIF(#REF!,'Integrantes original'!A5243,#REF!)</f>
        <v>#REF!</v>
      </c>
      <c r="O5411" s="27">
        <f t="shared" si="336"/>
        <v>8092018</v>
      </c>
      <c r="P5411" s="27">
        <f t="shared" si="337"/>
        <v>80920181</v>
      </c>
      <c r="Q5411" s="31">
        <f t="shared" si="338"/>
        <v>47000411080918</v>
      </c>
      <c r="R5411" s="27">
        <f>COUNTIF(tratycont!S:S,'Integrantes original'!Q5411)</f>
        <v>1</v>
      </c>
      <c r="S5411" s="27">
        <f t="shared" si="339"/>
        <v>1</v>
      </c>
    </row>
    <row r="5412" spans="1:19" x14ac:dyDescent="0.15">
      <c r="A5412" s="29">
        <v>4700051</v>
      </c>
      <c r="B5412" s="29">
        <v>470005101</v>
      </c>
      <c r="C5412" s="29" t="s">
        <v>16</v>
      </c>
      <c r="D5412" s="30" t="s">
        <v>4514</v>
      </c>
      <c r="E5412" s="30" t="s">
        <v>4515</v>
      </c>
      <c r="F5412" s="15">
        <v>1</v>
      </c>
      <c r="G5412" s="29">
        <v>7</v>
      </c>
      <c r="H5412" s="29">
        <v>9</v>
      </c>
      <c r="I5412" s="29">
        <v>1994</v>
      </c>
      <c r="J5412" s="15">
        <v>-1</v>
      </c>
      <c r="K5412" s="15">
        <v>-1</v>
      </c>
      <c r="L5412" s="15">
        <v>0</v>
      </c>
      <c r="M5412" s="15">
        <v>0</v>
      </c>
      <c r="N5412" s="27" t="e">
        <f>SUMIF(#REF!,'Integrantes original'!A5244,#REF!)</f>
        <v>#REF!</v>
      </c>
      <c r="O5412" s="27">
        <f t="shared" si="336"/>
        <v>7091994</v>
      </c>
      <c r="P5412" s="27">
        <f t="shared" si="337"/>
        <v>70919941</v>
      </c>
      <c r="Q5412" s="31">
        <f t="shared" si="338"/>
        <v>47000511070994</v>
      </c>
      <c r="R5412" s="27">
        <f>COUNTIF(tratycont!S:S,'Integrantes original'!Q5412)</f>
        <v>0</v>
      </c>
      <c r="S5412" s="27">
        <f t="shared" si="339"/>
        <v>0</v>
      </c>
    </row>
    <row r="5413" spans="1:19" x14ac:dyDescent="0.15">
      <c r="A5413" s="29">
        <v>4700051</v>
      </c>
      <c r="B5413" s="29">
        <v>470005102</v>
      </c>
      <c r="C5413" s="29" t="s">
        <v>19</v>
      </c>
      <c r="D5413" s="30" t="s">
        <v>4516</v>
      </c>
      <c r="E5413" s="30" t="s">
        <v>4517</v>
      </c>
      <c r="F5413" s="15">
        <v>2</v>
      </c>
      <c r="G5413" s="29">
        <v>1</v>
      </c>
      <c r="H5413" s="29">
        <v>9</v>
      </c>
      <c r="I5413" s="29">
        <v>1994</v>
      </c>
      <c r="J5413" s="15">
        <v>1</v>
      </c>
      <c r="K5413" s="15">
        <v>0</v>
      </c>
      <c r="L5413" s="15">
        <v>1</v>
      </c>
      <c r="M5413" s="15">
        <v>2</v>
      </c>
      <c r="N5413" s="27" t="e">
        <f>SUMIF(#REF!,'Integrantes original'!A5245,#REF!)</f>
        <v>#REF!</v>
      </c>
      <c r="O5413" s="27">
        <f t="shared" si="336"/>
        <v>1091994</v>
      </c>
      <c r="P5413" s="27">
        <f t="shared" si="337"/>
        <v>10919942</v>
      </c>
      <c r="Q5413" s="31">
        <f t="shared" si="338"/>
        <v>47000512010994</v>
      </c>
      <c r="R5413" s="27">
        <f>COUNTIF(tratycont!S:S,'Integrantes original'!Q5413)</f>
        <v>0</v>
      </c>
      <c r="S5413" s="27">
        <f t="shared" si="339"/>
        <v>0</v>
      </c>
    </row>
    <row r="5414" spans="1:19" x14ac:dyDescent="0.15">
      <c r="A5414" s="29">
        <v>4700061</v>
      </c>
      <c r="B5414" s="29">
        <v>470006101</v>
      </c>
      <c r="C5414" s="29" t="s">
        <v>16</v>
      </c>
      <c r="D5414" s="30" t="s">
        <v>4518</v>
      </c>
      <c r="E5414" s="30" t="s">
        <v>4519</v>
      </c>
      <c r="F5414" s="15">
        <v>1</v>
      </c>
      <c r="G5414" s="29">
        <v>4</v>
      </c>
      <c r="H5414" s="29">
        <v>11</v>
      </c>
      <c r="I5414" s="29">
        <v>1985</v>
      </c>
      <c r="J5414" s="15">
        <v>-1</v>
      </c>
      <c r="K5414" s="15">
        <v>-1</v>
      </c>
      <c r="L5414" s="15">
        <v>0</v>
      </c>
      <c r="M5414" s="15">
        <v>0</v>
      </c>
      <c r="N5414" s="27" t="e">
        <f>SUMIF(#REF!,'Integrantes original'!A5246,#REF!)</f>
        <v>#REF!</v>
      </c>
      <c r="O5414" s="27">
        <f t="shared" si="336"/>
        <v>4111985</v>
      </c>
      <c r="P5414" s="27">
        <f t="shared" si="337"/>
        <v>41119851</v>
      </c>
      <c r="Q5414" s="31">
        <f t="shared" si="338"/>
        <v>47000611041185</v>
      </c>
      <c r="R5414" s="27">
        <f>COUNTIF(tratycont!S:S,'Integrantes original'!Q5414)</f>
        <v>0</v>
      </c>
      <c r="S5414" s="27">
        <f t="shared" si="339"/>
        <v>0</v>
      </c>
    </row>
    <row r="5415" spans="1:19" x14ac:dyDescent="0.15">
      <c r="A5415" s="29">
        <v>4700061</v>
      </c>
      <c r="B5415" s="29">
        <v>470006102</v>
      </c>
      <c r="C5415" s="29" t="s">
        <v>19</v>
      </c>
      <c r="D5415" s="30" t="s">
        <v>4520</v>
      </c>
      <c r="E5415" s="30" t="s">
        <v>4521</v>
      </c>
      <c r="F5415" s="15">
        <v>2</v>
      </c>
      <c r="G5415" s="29">
        <v>11</v>
      </c>
      <c r="H5415" s="29">
        <v>6</v>
      </c>
      <c r="I5415" s="29">
        <v>1985</v>
      </c>
      <c r="J5415" s="15">
        <v>1</v>
      </c>
      <c r="K5415" s="15">
        <v>0</v>
      </c>
      <c r="L5415" s="15">
        <v>1</v>
      </c>
      <c r="M5415" s="15">
        <v>1</v>
      </c>
      <c r="N5415" s="27" t="e">
        <f>SUMIF(#REF!,'Integrantes original'!A5247,#REF!)</f>
        <v>#REF!</v>
      </c>
      <c r="O5415" s="27">
        <f t="shared" si="336"/>
        <v>11061985</v>
      </c>
      <c r="P5415" s="27">
        <f t="shared" si="337"/>
        <v>110619852</v>
      </c>
      <c r="Q5415" s="31">
        <f t="shared" si="338"/>
        <v>47000612110685</v>
      </c>
      <c r="R5415" s="27">
        <f>COUNTIF(tratycont!S:S,'Integrantes original'!Q5415)</f>
        <v>0</v>
      </c>
      <c r="S5415" s="27">
        <f t="shared" si="339"/>
        <v>0</v>
      </c>
    </row>
    <row r="5416" spans="1:19" x14ac:dyDescent="0.15">
      <c r="A5416" s="29">
        <v>4700061</v>
      </c>
      <c r="B5416" s="29">
        <v>470006103</v>
      </c>
      <c r="C5416" s="29" t="s">
        <v>22</v>
      </c>
      <c r="D5416" s="30" t="s">
        <v>4522</v>
      </c>
      <c r="E5416" s="30" t="s">
        <v>4523</v>
      </c>
      <c r="F5416" s="15">
        <v>1</v>
      </c>
      <c r="G5416" s="29">
        <v>15</v>
      </c>
      <c r="H5416" s="29">
        <v>8</v>
      </c>
      <c r="I5416" s="29">
        <v>2007</v>
      </c>
      <c r="J5416" s="15">
        <v>-1</v>
      </c>
      <c r="K5416" s="15">
        <v>-1</v>
      </c>
      <c r="L5416" s="15">
        <v>0</v>
      </c>
      <c r="M5416" s="15">
        <v>0</v>
      </c>
      <c r="N5416" s="27" t="e">
        <f>SUMIF(#REF!,'Integrantes original'!A5248,#REF!)</f>
        <v>#REF!</v>
      </c>
      <c r="O5416" s="27">
        <f t="shared" si="336"/>
        <v>15082007</v>
      </c>
      <c r="P5416" s="27">
        <f t="shared" si="337"/>
        <v>150820071</v>
      </c>
      <c r="Q5416" s="31">
        <f t="shared" si="338"/>
        <v>47000611150807</v>
      </c>
      <c r="R5416" s="27">
        <f>COUNTIF(tratycont!S:S,'Integrantes original'!Q5416)</f>
        <v>0</v>
      </c>
      <c r="S5416" s="27">
        <f t="shared" si="339"/>
        <v>0</v>
      </c>
    </row>
    <row r="5417" spans="1:19" x14ac:dyDescent="0.15">
      <c r="A5417" s="29">
        <v>4700061</v>
      </c>
      <c r="B5417" s="29">
        <v>470006104</v>
      </c>
      <c r="C5417" s="29" t="s">
        <v>25</v>
      </c>
      <c r="D5417" s="30" t="s">
        <v>4524</v>
      </c>
      <c r="E5417" s="30" t="s">
        <v>4523</v>
      </c>
      <c r="F5417" s="15">
        <v>2</v>
      </c>
      <c r="G5417" s="29">
        <v>6</v>
      </c>
      <c r="H5417" s="29">
        <v>1</v>
      </c>
      <c r="I5417" s="29">
        <v>2012</v>
      </c>
      <c r="J5417" s="15">
        <v>-1</v>
      </c>
      <c r="K5417" s="15">
        <v>-1</v>
      </c>
      <c r="L5417" s="15">
        <v>0</v>
      </c>
      <c r="M5417" s="15">
        <v>0</v>
      </c>
      <c r="N5417" s="27" t="e">
        <f>SUMIF(#REF!,'Integrantes original'!A5249,#REF!)</f>
        <v>#REF!</v>
      </c>
      <c r="O5417" s="27">
        <f t="shared" si="336"/>
        <v>6012012</v>
      </c>
      <c r="P5417" s="27">
        <f t="shared" si="337"/>
        <v>60120122</v>
      </c>
      <c r="Q5417" s="31">
        <f t="shared" si="338"/>
        <v>47000612060112</v>
      </c>
      <c r="R5417" s="27">
        <f>COUNTIF(tratycont!S:S,'Integrantes original'!Q5417)</f>
        <v>0</v>
      </c>
      <c r="S5417" s="27">
        <f t="shared" si="339"/>
        <v>0</v>
      </c>
    </row>
    <row r="5418" spans="1:19" x14ac:dyDescent="0.15">
      <c r="A5418" s="29">
        <v>4700061</v>
      </c>
      <c r="B5418" s="29">
        <v>470006105</v>
      </c>
      <c r="C5418" s="29" t="s">
        <v>27</v>
      </c>
      <c r="D5418" s="30" t="s">
        <v>4525</v>
      </c>
      <c r="E5418" s="30" t="s">
        <v>4523</v>
      </c>
      <c r="F5418" s="15">
        <v>1</v>
      </c>
      <c r="G5418" s="29">
        <v>30</v>
      </c>
      <c r="H5418" s="29">
        <v>8</v>
      </c>
      <c r="I5418" s="29">
        <v>2018</v>
      </c>
      <c r="J5418" s="15">
        <v>2</v>
      </c>
      <c r="K5418" s="15">
        <v>2</v>
      </c>
      <c r="L5418" s="15">
        <v>0</v>
      </c>
      <c r="M5418" s="15">
        <v>0</v>
      </c>
      <c r="N5418" s="27" t="e">
        <f>SUMIF(#REF!,'Integrantes original'!A5250,#REF!)</f>
        <v>#REF!</v>
      </c>
      <c r="O5418" s="27">
        <f t="shared" si="336"/>
        <v>30082018</v>
      </c>
      <c r="P5418" s="27">
        <f t="shared" si="337"/>
        <v>300820181</v>
      </c>
      <c r="Q5418" s="31">
        <f t="shared" si="338"/>
        <v>47000611300818</v>
      </c>
      <c r="R5418" s="27">
        <f>COUNTIF(tratycont!S:S,'Integrantes original'!Q5418)</f>
        <v>1</v>
      </c>
      <c r="S5418" s="27">
        <f t="shared" si="339"/>
        <v>1</v>
      </c>
    </row>
    <row r="5419" spans="1:19" x14ac:dyDescent="0.15">
      <c r="A5419" s="29">
        <v>4700071</v>
      </c>
      <c r="B5419" s="29">
        <v>470007101</v>
      </c>
      <c r="C5419" s="29" t="s">
        <v>16</v>
      </c>
      <c r="D5419" s="30" t="s">
        <v>4526</v>
      </c>
      <c r="E5419" s="30" t="s">
        <v>3650</v>
      </c>
      <c r="F5419" s="15">
        <v>1</v>
      </c>
      <c r="G5419" s="29">
        <v>15</v>
      </c>
      <c r="H5419" s="29">
        <v>2</v>
      </c>
      <c r="I5419" s="29">
        <v>1989</v>
      </c>
      <c r="J5419" s="15">
        <v>-1</v>
      </c>
      <c r="K5419" s="15">
        <v>-1</v>
      </c>
      <c r="L5419" s="15">
        <v>0</v>
      </c>
      <c r="M5419" s="15">
        <v>0</v>
      </c>
      <c r="N5419" s="27" t="e">
        <f>SUMIF(#REF!,'Integrantes original'!A5251,#REF!)</f>
        <v>#REF!</v>
      </c>
      <c r="O5419" s="27">
        <f t="shared" si="336"/>
        <v>15021989</v>
      </c>
      <c r="P5419" s="27">
        <f t="shared" si="337"/>
        <v>150219891</v>
      </c>
      <c r="Q5419" s="31">
        <f t="shared" si="338"/>
        <v>47000711150289</v>
      </c>
      <c r="R5419" s="27">
        <f>COUNTIF(tratycont!S:S,'Integrantes original'!Q5419)</f>
        <v>0</v>
      </c>
      <c r="S5419" s="27">
        <f t="shared" si="339"/>
        <v>0</v>
      </c>
    </row>
    <row r="5420" spans="1:19" x14ac:dyDescent="0.15">
      <c r="A5420" s="29">
        <v>4700071</v>
      </c>
      <c r="B5420" s="29">
        <v>470007102</v>
      </c>
      <c r="C5420" s="29" t="s">
        <v>19</v>
      </c>
      <c r="D5420" s="30" t="s">
        <v>23</v>
      </c>
      <c r="E5420" s="30" t="s">
        <v>1449</v>
      </c>
      <c r="F5420" s="15">
        <v>2</v>
      </c>
      <c r="G5420" s="29">
        <v>2</v>
      </c>
      <c r="H5420" s="29">
        <v>4</v>
      </c>
      <c r="I5420" s="29">
        <v>1991</v>
      </c>
      <c r="J5420" s="15">
        <v>1</v>
      </c>
      <c r="K5420" s="15">
        <v>0</v>
      </c>
      <c r="L5420" s="15">
        <v>1</v>
      </c>
      <c r="M5420" s="15">
        <v>1</v>
      </c>
      <c r="N5420" s="27" t="e">
        <f>SUMIF(#REF!,'Integrantes original'!A5252,#REF!)</f>
        <v>#REF!</v>
      </c>
      <c r="O5420" s="27">
        <f t="shared" si="336"/>
        <v>2041991</v>
      </c>
      <c r="P5420" s="27">
        <f t="shared" si="337"/>
        <v>20419912</v>
      </c>
      <c r="Q5420" s="31">
        <f t="shared" si="338"/>
        <v>47000712020491</v>
      </c>
      <c r="R5420" s="27">
        <f>COUNTIF(tratycont!S:S,'Integrantes original'!Q5420)</f>
        <v>0</v>
      </c>
      <c r="S5420" s="27">
        <f t="shared" si="339"/>
        <v>0</v>
      </c>
    </row>
    <row r="5421" spans="1:19" x14ac:dyDescent="0.15">
      <c r="A5421" s="29">
        <v>4700071</v>
      </c>
      <c r="B5421" s="29">
        <v>470007103</v>
      </c>
      <c r="C5421" s="29" t="s">
        <v>22</v>
      </c>
      <c r="D5421" s="30" t="s">
        <v>2814</v>
      </c>
      <c r="E5421" s="30" t="s">
        <v>3650</v>
      </c>
      <c r="F5421" s="15">
        <v>2</v>
      </c>
      <c r="G5421" s="29">
        <v>15</v>
      </c>
      <c r="H5421" s="29">
        <v>9</v>
      </c>
      <c r="I5421" s="29">
        <v>2013</v>
      </c>
      <c r="J5421" s="15">
        <v>-1</v>
      </c>
      <c r="K5421" s="15">
        <v>-1</v>
      </c>
      <c r="L5421" s="15">
        <v>0</v>
      </c>
      <c r="M5421" s="15">
        <v>0</v>
      </c>
      <c r="N5421" s="27" t="e">
        <f>SUMIF(#REF!,'Integrantes original'!A5253,#REF!)</f>
        <v>#REF!</v>
      </c>
      <c r="O5421" s="27">
        <f t="shared" si="336"/>
        <v>15092013</v>
      </c>
      <c r="P5421" s="27">
        <f t="shared" si="337"/>
        <v>150920132</v>
      </c>
      <c r="Q5421" s="31">
        <f t="shared" si="338"/>
        <v>47000712150913</v>
      </c>
      <c r="R5421" s="27">
        <f>COUNTIF(tratycont!S:S,'Integrantes original'!Q5421)</f>
        <v>0</v>
      </c>
      <c r="S5421" s="27">
        <f t="shared" si="339"/>
        <v>0</v>
      </c>
    </row>
    <row r="5422" spans="1:19" x14ac:dyDescent="0.15">
      <c r="A5422" s="29">
        <v>4700081</v>
      </c>
      <c r="B5422" s="29">
        <v>470008101</v>
      </c>
      <c r="C5422" s="29" t="s">
        <v>16</v>
      </c>
      <c r="D5422" s="30" t="s">
        <v>1992</v>
      </c>
      <c r="E5422" s="30" t="s">
        <v>4527</v>
      </c>
      <c r="F5422" s="15">
        <v>1</v>
      </c>
      <c r="G5422" s="29">
        <v>29</v>
      </c>
      <c r="H5422" s="29">
        <v>8</v>
      </c>
      <c r="I5422" s="29">
        <v>1990</v>
      </c>
      <c r="J5422" s="15">
        <v>-1</v>
      </c>
      <c r="K5422" s="15">
        <v>-1</v>
      </c>
      <c r="L5422" s="15">
        <v>0</v>
      </c>
      <c r="M5422" s="15">
        <v>0</v>
      </c>
      <c r="N5422" s="27" t="e">
        <f>SUMIF(#REF!,'Integrantes original'!A5254,#REF!)</f>
        <v>#REF!</v>
      </c>
      <c r="O5422" s="27">
        <f t="shared" si="336"/>
        <v>29081990</v>
      </c>
      <c r="P5422" s="27">
        <f t="shared" si="337"/>
        <v>290819901</v>
      </c>
      <c r="Q5422" s="31">
        <f t="shared" si="338"/>
        <v>47000811290890</v>
      </c>
      <c r="R5422" s="27">
        <f>COUNTIF(tratycont!S:S,'Integrantes original'!Q5422)</f>
        <v>0</v>
      </c>
      <c r="S5422" s="27">
        <f t="shared" si="339"/>
        <v>0</v>
      </c>
    </row>
    <row r="5423" spans="1:19" x14ac:dyDescent="0.15">
      <c r="A5423" s="29">
        <v>4700081</v>
      </c>
      <c r="B5423" s="29">
        <v>470008102</v>
      </c>
      <c r="C5423" s="29" t="s">
        <v>19</v>
      </c>
      <c r="D5423" s="30" t="s">
        <v>4528</v>
      </c>
      <c r="E5423" s="30" t="s">
        <v>3664</v>
      </c>
      <c r="F5423" s="15">
        <v>2</v>
      </c>
      <c r="G5423" s="29">
        <v>19</v>
      </c>
      <c r="H5423" s="29">
        <v>8</v>
      </c>
      <c r="I5423" s="29">
        <v>1991</v>
      </c>
      <c r="J5423" s="15">
        <v>1</v>
      </c>
      <c r="K5423" s="15">
        <v>0</v>
      </c>
      <c r="L5423" s="15">
        <v>1</v>
      </c>
      <c r="M5423" s="15">
        <v>1</v>
      </c>
      <c r="N5423" s="27" t="e">
        <f>SUMIF(#REF!,'Integrantes original'!A5255,#REF!)</f>
        <v>#REF!</v>
      </c>
      <c r="O5423" s="27">
        <f t="shared" si="336"/>
        <v>19081991</v>
      </c>
      <c r="P5423" s="27">
        <f t="shared" si="337"/>
        <v>190819912</v>
      </c>
      <c r="Q5423" s="31">
        <f t="shared" si="338"/>
        <v>47000812190891</v>
      </c>
      <c r="R5423" s="27">
        <f>COUNTIF(tratycont!S:S,'Integrantes original'!Q5423)</f>
        <v>0</v>
      </c>
      <c r="S5423" s="27">
        <f t="shared" si="339"/>
        <v>0</v>
      </c>
    </row>
    <row r="5424" spans="1:19" x14ac:dyDescent="0.15">
      <c r="A5424" s="29">
        <v>4700081</v>
      </c>
      <c r="B5424" s="29">
        <v>470008103</v>
      </c>
      <c r="C5424" s="29" t="s">
        <v>22</v>
      </c>
      <c r="D5424" s="30" t="s">
        <v>3508</v>
      </c>
      <c r="E5424" s="30" t="s">
        <v>4529</v>
      </c>
      <c r="F5424" s="15">
        <v>1</v>
      </c>
      <c r="G5424" s="29">
        <v>6</v>
      </c>
      <c r="H5424" s="29">
        <v>10</v>
      </c>
      <c r="I5424" s="29">
        <v>2011</v>
      </c>
      <c r="J5424" s="15">
        <v>-1</v>
      </c>
      <c r="K5424" s="15">
        <v>-1</v>
      </c>
      <c r="L5424" s="15">
        <v>0</v>
      </c>
      <c r="M5424" s="15">
        <v>0</v>
      </c>
      <c r="N5424" s="27" t="e">
        <f>SUMIF(#REF!,'Integrantes original'!A5256,#REF!)</f>
        <v>#REF!</v>
      </c>
      <c r="O5424" s="27">
        <f t="shared" si="336"/>
        <v>6102011</v>
      </c>
      <c r="P5424" s="27">
        <f t="shared" si="337"/>
        <v>61020111</v>
      </c>
      <c r="Q5424" s="31">
        <f t="shared" si="338"/>
        <v>47000811061011</v>
      </c>
      <c r="R5424" s="27">
        <f>COUNTIF(tratycont!S:S,'Integrantes original'!Q5424)</f>
        <v>0</v>
      </c>
      <c r="S5424" s="27">
        <f t="shared" si="339"/>
        <v>0</v>
      </c>
    </row>
    <row r="5425" spans="1:19" x14ac:dyDescent="0.15">
      <c r="A5425" s="29">
        <v>4700081</v>
      </c>
      <c r="B5425" s="29">
        <v>470008104</v>
      </c>
      <c r="C5425" s="29" t="s">
        <v>25</v>
      </c>
      <c r="D5425" s="30" t="s">
        <v>4530</v>
      </c>
      <c r="E5425" s="30" t="s">
        <v>4529</v>
      </c>
      <c r="F5425" s="15">
        <v>1</v>
      </c>
      <c r="G5425" s="29">
        <v>8</v>
      </c>
      <c r="H5425" s="29">
        <v>8</v>
      </c>
      <c r="I5425" s="29">
        <v>2015</v>
      </c>
      <c r="J5425" s="15">
        <v>-1</v>
      </c>
      <c r="K5425" s="15">
        <v>-1</v>
      </c>
      <c r="L5425" s="15">
        <v>0</v>
      </c>
      <c r="M5425" s="15">
        <v>0</v>
      </c>
      <c r="N5425" s="27" t="e">
        <f>SUMIF(#REF!,'Integrantes original'!A5257,#REF!)</f>
        <v>#REF!</v>
      </c>
      <c r="O5425" s="27">
        <f t="shared" si="336"/>
        <v>8082015</v>
      </c>
      <c r="P5425" s="27">
        <f t="shared" si="337"/>
        <v>80820151</v>
      </c>
      <c r="Q5425" s="31">
        <f t="shared" si="338"/>
        <v>47000811080815</v>
      </c>
      <c r="R5425" s="27">
        <f>COUNTIF(tratycont!S:S,'Integrantes original'!Q5425)</f>
        <v>0</v>
      </c>
      <c r="S5425" s="27">
        <f t="shared" si="339"/>
        <v>0</v>
      </c>
    </row>
    <row r="5426" spans="1:19" x14ac:dyDescent="0.15">
      <c r="A5426" s="29">
        <v>4700081</v>
      </c>
      <c r="B5426" s="29">
        <v>470008105</v>
      </c>
      <c r="C5426" s="29" t="s">
        <v>27</v>
      </c>
      <c r="D5426" s="30" t="s">
        <v>4531</v>
      </c>
      <c r="E5426" s="30" t="s">
        <v>4527</v>
      </c>
      <c r="F5426" s="15">
        <v>1</v>
      </c>
      <c r="G5426" s="29">
        <v>16</v>
      </c>
      <c r="H5426" s="29">
        <v>2</v>
      </c>
      <c r="I5426" s="29">
        <v>1998</v>
      </c>
      <c r="J5426" s="15">
        <v>-1</v>
      </c>
      <c r="K5426" s="15">
        <v>-1</v>
      </c>
      <c r="L5426" s="15">
        <v>0</v>
      </c>
      <c r="M5426" s="15">
        <v>0</v>
      </c>
      <c r="N5426" s="27" t="e">
        <f>SUMIF(#REF!,'Integrantes original'!A5258,#REF!)</f>
        <v>#REF!</v>
      </c>
      <c r="O5426" s="27">
        <f t="shared" si="336"/>
        <v>16021998</v>
      </c>
      <c r="P5426" s="27">
        <f t="shared" si="337"/>
        <v>160219981</v>
      </c>
      <c r="Q5426" s="31">
        <f t="shared" si="338"/>
        <v>47000811160298</v>
      </c>
      <c r="R5426" s="27">
        <f>COUNTIF(tratycont!S:S,'Integrantes original'!Q5426)</f>
        <v>0</v>
      </c>
      <c r="S5426" s="27">
        <f t="shared" si="339"/>
        <v>0</v>
      </c>
    </row>
    <row r="5427" spans="1:19" x14ac:dyDescent="0.15">
      <c r="A5427" s="29">
        <v>4700101</v>
      </c>
      <c r="B5427" s="29">
        <v>470010101</v>
      </c>
      <c r="C5427" s="29" t="s">
        <v>16</v>
      </c>
      <c r="D5427" s="30" t="s">
        <v>4532</v>
      </c>
      <c r="E5427" s="30" t="s">
        <v>4533</v>
      </c>
      <c r="F5427" s="15">
        <v>1</v>
      </c>
      <c r="G5427" s="29">
        <v>19</v>
      </c>
      <c r="H5427" s="29">
        <v>4</v>
      </c>
      <c r="I5427" s="29">
        <v>1993</v>
      </c>
      <c r="J5427" s="15">
        <v>-1</v>
      </c>
      <c r="K5427" s="15">
        <v>-1</v>
      </c>
      <c r="L5427" s="15">
        <v>0</v>
      </c>
      <c r="M5427" s="15">
        <v>0</v>
      </c>
      <c r="N5427" s="27" t="e">
        <f>SUMIF(#REF!,'Integrantes original'!A5259,#REF!)</f>
        <v>#REF!</v>
      </c>
      <c r="O5427" s="27">
        <f t="shared" si="336"/>
        <v>19041993</v>
      </c>
      <c r="P5427" s="27">
        <f t="shared" si="337"/>
        <v>190419931</v>
      </c>
      <c r="Q5427" s="31">
        <f t="shared" si="338"/>
        <v>47001011190493</v>
      </c>
      <c r="R5427" s="27">
        <f>COUNTIF(tratycont!S:S,'Integrantes original'!Q5427)</f>
        <v>0</v>
      </c>
      <c r="S5427" s="27">
        <f t="shared" si="339"/>
        <v>0</v>
      </c>
    </row>
    <row r="5428" spans="1:19" x14ac:dyDescent="0.15">
      <c r="A5428" s="29">
        <v>4700101</v>
      </c>
      <c r="B5428" s="29">
        <v>470010102</v>
      </c>
      <c r="C5428" s="29" t="s">
        <v>19</v>
      </c>
      <c r="D5428" s="30" t="s">
        <v>4534</v>
      </c>
      <c r="E5428" s="30" t="s">
        <v>4535</v>
      </c>
      <c r="F5428" s="15">
        <v>2</v>
      </c>
      <c r="G5428" s="29">
        <v>26</v>
      </c>
      <c r="H5428" s="29">
        <v>11</v>
      </c>
      <c r="I5428" s="29">
        <v>1994</v>
      </c>
      <c r="J5428" s="15">
        <v>1</v>
      </c>
      <c r="K5428" s="15">
        <v>0</v>
      </c>
      <c r="L5428" s="15">
        <v>1</v>
      </c>
      <c r="M5428" s="15">
        <v>1</v>
      </c>
      <c r="N5428" s="27" t="e">
        <f>SUMIF(#REF!,'Integrantes original'!A5260,#REF!)</f>
        <v>#REF!</v>
      </c>
      <c r="O5428" s="27">
        <f t="shared" si="336"/>
        <v>26111994</v>
      </c>
      <c r="P5428" s="27">
        <f t="shared" si="337"/>
        <v>261119942</v>
      </c>
      <c r="Q5428" s="31">
        <f t="shared" si="338"/>
        <v>47001012261194</v>
      </c>
      <c r="R5428" s="27">
        <f>COUNTIF(tratycont!S:S,'Integrantes original'!Q5428)</f>
        <v>0</v>
      </c>
      <c r="S5428" s="27">
        <f t="shared" si="339"/>
        <v>0</v>
      </c>
    </row>
    <row r="5429" spans="1:19" x14ac:dyDescent="0.15">
      <c r="A5429" s="29">
        <v>4700101</v>
      </c>
      <c r="B5429" s="29">
        <v>470010103</v>
      </c>
      <c r="C5429" s="29" t="s">
        <v>22</v>
      </c>
      <c r="D5429" s="30" t="s">
        <v>4536</v>
      </c>
      <c r="E5429" s="30" t="s">
        <v>4537</v>
      </c>
      <c r="F5429" s="15">
        <v>2</v>
      </c>
      <c r="G5429" s="29">
        <v>26</v>
      </c>
      <c r="H5429" s="29">
        <v>6</v>
      </c>
      <c r="I5429" s="29">
        <v>2014</v>
      </c>
      <c r="J5429" s="15">
        <v>-1</v>
      </c>
      <c r="K5429" s="15">
        <v>-1</v>
      </c>
      <c r="L5429" s="15">
        <v>0</v>
      </c>
      <c r="M5429" s="15">
        <v>0</v>
      </c>
      <c r="N5429" s="27" t="e">
        <f>SUMIF(#REF!,'Integrantes original'!A5261,#REF!)</f>
        <v>#REF!</v>
      </c>
      <c r="O5429" s="27">
        <f t="shared" si="336"/>
        <v>26062014</v>
      </c>
      <c r="P5429" s="27">
        <f t="shared" si="337"/>
        <v>260620142</v>
      </c>
      <c r="Q5429" s="31">
        <f t="shared" si="338"/>
        <v>47001012260614</v>
      </c>
      <c r="R5429" s="27">
        <f>COUNTIF(tratycont!S:S,'Integrantes original'!Q5429)</f>
        <v>0</v>
      </c>
      <c r="S5429" s="27">
        <f t="shared" si="339"/>
        <v>0</v>
      </c>
    </row>
    <row r="5430" spans="1:19" x14ac:dyDescent="0.15">
      <c r="A5430" s="29">
        <v>4700221</v>
      </c>
      <c r="B5430" s="29">
        <v>470022101</v>
      </c>
      <c r="C5430" s="29" t="s">
        <v>16</v>
      </c>
      <c r="D5430" s="30" t="s">
        <v>325</v>
      </c>
      <c r="E5430" s="30" t="s">
        <v>371</v>
      </c>
      <c r="F5430" s="15">
        <v>1</v>
      </c>
      <c r="G5430" s="29">
        <v>14</v>
      </c>
      <c r="H5430" s="29">
        <v>7</v>
      </c>
      <c r="I5430" s="29">
        <v>1980</v>
      </c>
      <c r="J5430" s="15">
        <v>-1</v>
      </c>
      <c r="K5430" s="15">
        <v>-1</v>
      </c>
      <c r="L5430" s="15">
        <v>0</v>
      </c>
      <c r="M5430" s="15">
        <v>0</v>
      </c>
      <c r="N5430" s="27" t="e">
        <f>SUMIF(#REF!,'Integrantes original'!A5262,#REF!)</f>
        <v>#REF!</v>
      </c>
      <c r="O5430" s="27">
        <f t="shared" si="336"/>
        <v>14071980</v>
      </c>
      <c r="P5430" s="27">
        <f t="shared" si="337"/>
        <v>140719801</v>
      </c>
      <c r="Q5430" s="31">
        <f t="shared" si="338"/>
        <v>47002211140780</v>
      </c>
      <c r="R5430" s="27">
        <f>COUNTIF(tratycont!S:S,'Integrantes original'!Q5430)</f>
        <v>0</v>
      </c>
      <c r="S5430" s="27">
        <f t="shared" si="339"/>
        <v>0</v>
      </c>
    </row>
    <row r="5431" spans="1:19" x14ac:dyDescent="0.15">
      <c r="A5431" s="29">
        <v>4700221</v>
      </c>
      <c r="B5431" s="29">
        <v>470022102</v>
      </c>
      <c r="C5431" s="29" t="s">
        <v>19</v>
      </c>
      <c r="D5431" s="30" t="s">
        <v>4538</v>
      </c>
      <c r="E5431" s="30" t="s">
        <v>896</v>
      </c>
      <c r="F5431" s="15">
        <v>2</v>
      </c>
      <c r="G5431" s="29">
        <v>24</v>
      </c>
      <c r="H5431" s="29">
        <v>3</v>
      </c>
      <c r="I5431" s="29">
        <v>1986</v>
      </c>
      <c r="J5431" s="15">
        <v>1</v>
      </c>
      <c r="K5431" s="15">
        <v>0</v>
      </c>
      <c r="L5431" s="15">
        <v>1</v>
      </c>
      <c r="M5431" s="15">
        <v>1</v>
      </c>
      <c r="N5431" s="27" t="e">
        <f>SUMIF(#REF!,'Integrantes original'!A5263,#REF!)</f>
        <v>#REF!</v>
      </c>
      <c r="O5431" s="27">
        <f t="shared" si="336"/>
        <v>24031986</v>
      </c>
      <c r="P5431" s="27">
        <f t="shared" si="337"/>
        <v>240319862</v>
      </c>
      <c r="Q5431" s="31">
        <f t="shared" si="338"/>
        <v>47002212240386</v>
      </c>
      <c r="R5431" s="27">
        <f>COUNTIF(tratycont!S:S,'Integrantes original'!Q5431)</f>
        <v>0</v>
      </c>
      <c r="S5431" s="27">
        <f t="shared" si="339"/>
        <v>0</v>
      </c>
    </row>
    <row r="5432" spans="1:19" x14ac:dyDescent="0.15">
      <c r="A5432" s="29">
        <v>4700221</v>
      </c>
      <c r="B5432" s="29">
        <v>470022103</v>
      </c>
      <c r="C5432" s="29" t="s">
        <v>22</v>
      </c>
      <c r="D5432" s="30" t="s">
        <v>4539</v>
      </c>
      <c r="E5432" s="30" t="s">
        <v>371</v>
      </c>
      <c r="F5432" s="15">
        <v>1</v>
      </c>
      <c r="G5432" s="29">
        <v>30</v>
      </c>
      <c r="H5432" s="29">
        <v>4</v>
      </c>
      <c r="I5432" s="29">
        <v>2007</v>
      </c>
      <c r="J5432" s="15">
        <v>-1</v>
      </c>
      <c r="K5432" s="15">
        <v>-1</v>
      </c>
      <c r="L5432" s="15">
        <v>0</v>
      </c>
      <c r="M5432" s="15">
        <v>0</v>
      </c>
      <c r="N5432" s="27" t="e">
        <f>SUMIF(#REF!,'Integrantes original'!A5264,#REF!)</f>
        <v>#REF!</v>
      </c>
      <c r="O5432" s="27">
        <f t="shared" si="336"/>
        <v>30042007</v>
      </c>
      <c r="P5432" s="27">
        <f t="shared" si="337"/>
        <v>300420071</v>
      </c>
      <c r="Q5432" s="31">
        <f t="shared" si="338"/>
        <v>47002211300407</v>
      </c>
      <c r="R5432" s="27">
        <f>COUNTIF(tratycont!S:S,'Integrantes original'!Q5432)</f>
        <v>0</v>
      </c>
      <c r="S5432" s="27">
        <f t="shared" si="339"/>
        <v>0</v>
      </c>
    </row>
    <row r="5433" spans="1:19" x14ac:dyDescent="0.15">
      <c r="A5433" s="29">
        <v>4700221</v>
      </c>
      <c r="B5433" s="29">
        <v>470022104</v>
      </c>
      <c r="C5433" s="29" t="s">
        <v>25</v>
      </c>
      <c r="D5433" s="30" t="s">
        <v>4540</v>
      </c>
      <c r="E5433" s="30" t="s">
        <v>371</v>
      </c>
      <c r="F5433" s="15">
        <v>1</v>
      </c>
      <c r="G5433" s="29">
        <v>11</v>
      </c>
      <c r="H5433" s="29">
        <v>7</v>
      </c>
      <c r="I5433" s="29">
        <v>2009</v>
      </c>
      <c r="J5433" s="15">
        <v>-1</v>
      </c>
      <c r="K5433" s="15">
        <v>-1</v>
      </c>
      <c r="L5433" s="15">
        <v>0</v>
      </c>
      <c r="M5433" s="15">
        <v>0</v>
      </c>
      <c r="N5433" s="27" t="e">
        <f>SUMIF(#REF!,'Integrantes original'!A5265,#REF!)</f>
        <v>#REF!</v>
      </c>
      <c r="O5433" s="27">
        <f t="shared" si="336"/>
        <v>11072009</v>
      </c>
      <c r="P5433" s="27">
        <f t="shared" si="337"/>
        <v>110720091</v>
      </c>
      <c r="Q5433" s="31">
        <f t="shared" si="338"/>
        <v>47002211110709</v>
      </c>
      <c r="R5433" s="27">
        <f>COUNTIF(tratycont!S:S,'Integrantes original'!Q5433)</f>
        <v>0</v>
      </c>
      <c r="S5433" s="27">
        <f t="shared" si="339"/>
        <v>0</v>
      </c>
    </row>
    <row r="5434" spans="1:19" x14ac:dyDescent="0.15">
      <c r="A5434" s="29">
        <v>4700221</v>
      </c>
      <c r="B5434" s="29">
        <v>470022105</v>
      </c>
      <c r="C5434" s="29" t="s">
        <v>27</v>
      </c>
      <c r="D5434" s="30" t="s">
        <v>915</v>
      </c>
      <c r="E5434" s="30" t="s">
        <v>371</v>
      </c>
      <c r="F5434" s="15">
        <v>1</v>
      </c>
      <c r="G5434" s="29">
        <v>18</v>
      </c>
      <c r="H5434" s="29">
        <v>10</v>
      </c>
      <c r="I5434" s="29">
        <v>2012</v>
      </c>
      <c r="J5434" s="15">
        <v>-1</v>
      </c>
      <c r="K5434" s="15">
        <v>-1</v>
      </c>
      <c r="L5434" s="15">
        <v>0</v>
      </c>
      <c r="M5434" s="15">
        <v>0</v>
      </c>
      <c r="N5434" s="27" t="e">
        <f>SUMIF(#REF!,'Integrantes original'!A5266,#REF!)</f>
        <v>#REF!</v>
      </c>
      <c r="O5434" s="27">
        <f t="shared" si="336"/>
        <v>18102012</v>
      </c>
      <c r="P5434" s="27">
        <f t="shared" si="337"/>
        <v>181020121</v>
      </c>
      <c r="Q5434" s="31">
        <f t="shared" si="338"/>
        <v>47002211181012</v>
      </c>
      <c r="R5434" s="27">
        <f>COUNTIF(tratycont!S:S,'Integrantes original'!Q5434)</f>
        <v>0</v>
      </c>
      <c r="S5434" s="27">
        <f t="shared" si="339"/>
        <v>0</v>
      </c>
    </row>
    <row r="5435" spans="1:19" x14ac:dyDescent="0.15">
      <c r="A5435" s="29">
        <v>4860031</v>
      </c>
      <c r="B5435" s="29">
        <v>486003101</v>
      </c>
      <c r="C5435" s="29" t="s">
        <v>16</v>
      </c>
      <c r="D5435" s="30" t="s">
        <v>4541</v>
      </c>
      <c r="E5435" s="30" t="s">
        <v>4542</v>
      </c>
      <c r="F5435" s="15">
        <v>1</v>
      </c>
      <c r="G5435" s="29">
        <v>27</v>
      </c>
      <c r="H5435" s="29">
        <v>1</v>
      </c>
      <c r="I5435" s="29">
        <v>1986</v>
      </c>
      <c r="J5435" s="15">
        <v>-1</v>
      </c>
      <c r="K5435" s="15">
        <v>-1</v>
      </c>
      <c r="L5435" s="15">
        <v>0</v>
      </c>
      <c r="M5435" s="15">
        <v>0</v>
      </c>
      <c r="N5435" s="27" t="e">
        <f>SUMIF(#REF!,'Integrantes original'!A5267,#REF!)</f>
        <v>#REF!</v>
      </c>
      <c r="O5435" s="27">
        <f t="shared" si="336"/>
        <v>27011986</v>
      </c>
      <c r="P5435" s="27">
        <f t="shared" si="337"/>
        <v>270119861</v>
      </c>
      <c r="Q5435" s="31">
        <f t="shared" si="338"/>
        <v>48600311270186</v>
      </c>
      <c r="R5435" s="27">
        <f>COUNTIF(tratycont!S:S,'Integrantes original'!Q5435)</f>
        <v>0</v>
      </c>
      <c r="S5435" s="27">
        <f t="shared" si="339"/>
        <v>0</v>
      </c>
    </row>
    <row r="5436" spans="1:19" x14ac:dyDescent="0.15">
      <c r="A5436" s="29">
        <v>4860031</v>
      </c>
      <c r="B5436" s="29">
        <v>486003102</v>
      </c>
      <c r="C5436" s="29" t="s">
        <v>19</v>
      </c>
      <c r="D5436" s="30" t="s">
        <v>4543</v>
      </c>
      <c r="E5436" s="30" t="s">
        <v>4544</v>
      </c>
      <c r="F5436" s="15">
        <v>2</v>
      </c>
      <c r="G5436" s="29">
        <v>22</v>
      </c>
      <c r="H5436" s="29">
        <v>4</v>
      </c>
      <c r="I5436" s="29">
        <v>1991</v>
      </c>
      <c r="J5436" s="15">
        <v>1</v>
      </c>
      <c r="K5436" s="15">
        <v>0</v>
      </c>
      <c r="L5436" s="15">
        <v>1</v>
      </c>
      <c r="M5436" s="15">
        <v>2</v>
      </c>
      <c r="N5436" s="27" t="e">
        <f>SUMIF(#REF!,'Integrantes original'!A5268,#REF!)</f>
        <v>#REF!</v>
      </c>
      <c r="O5436" s="27">
        <f t="shared" si="336"/>
        <v>22041991</v>
      </c>
      <c r="P5436" s="27">
        <f t="shared" si="337"/>
        <v>220419912</v>
      </c>
      <c r="Q5436" s="31">
        <f t="shared" si="338"/>
        <v>48600312220491</v>
      </c>
      <c r="R5436" s="27">
        <f>COUNTIF(tratycont!S:S,'Integrantes original'!Q5436)</f>
        <v>0</v>
      </c>
      <c r="S5436" s="27">
        <f t="shared" si="339"/>
        <v>0</v>
      </c>
    </row>
    <row r="5437" spans="1:19" x14ac:dyDescent="0.15">
      <c r="A5437" s="29">
        <v>4860031</v>
      </c>
      <c r="B5437" s="29">
        <v>486003103</v>
      </c>
      <c r="C5437" s="29" t="s">
        <v>22</v>
      </c>
      <c r="D5437" s="30" t="s">
        <v>4545</v>
      </c>
      <c r="E5437" s="30" t="s">
        <v>4546</v>
      </c>
      <c r="F5437" s="15">
        <v>1</v>
      </c>
      <c r="G5437" s="29">
        <v>14</v>
      </c>
      <c r="H5437" s="29">
        <v>2</v>
      </c>
      <c r="I5437" s="29">
        <v>2013</v>
      </c>
      <c r="J5437" s="15">
        <v>-1</v>
      </c>
      <c r="K5437" s="15">
        <v>-1</v>
      </c>
      <c r="L5437" s="15">
        <v>0</v>
      </c>
      <c r="M5437" s="15">
        <v>0</v>
      </c>
      <c r="N5437" s="27" t="e">
        <f>SUMIF(#REF!,'Integrantes original'!A5269,#REF!)</f>
        <v>#REF!</v>
      </c>
      <c r="O5437" s="27">
        <f t="shared" si="336"/>
        <v>14022013</v>
      </c>
      <c r="P5437" s="27">
        <f t="shared" si="337"/>
        <v>140220131</v>
      </c>
      <c r="Q5437" s="31">
        <f t="shared" si="338"/>
        <v>48600311140213</v>
      </c>
      <c r="R5437" s="27">
        <f>COUNTIF(tratycont!S:S,'Integrantes original'!Q5437)</f>
        <v>0</v>
      </c>
      <c r="S5437" s="27">
        <f t="shared" si="339"/>
        <v>0</v>
      </c>
    </row>
    <row r="5438" spans="1:19" x14ac:dyDescent="0.15">
      <c r="A5438" s="29">
        <v>4860051</v>
      </c>
      <c r="B5438" s="29">
        <v>486005101</v>
      </c>
      <c r="C5438" s="29" t="s">
        <v>16</v>
      </c>
      <c r="D5438" s="30" t="s">
        <v>4547</v>
      </c>
      <c r="E5438" s="30" t="s">
        <v>4548</v>
      </c>
      <c r="F5438" s="15">
        <v>1</v>
      </c>
      <c r="G5438" s="29">
        <v>8</v>
      </c>
      <c r="H5438" s="29">
        <v>12</v>
      </c>
      <c r="I5438" s="29">
        <v>1987</v>
      </c>
      <c r="J5438" s="15">
        <v>-1</v>
      </c>
      <c r="K5438" s="15">
        <v>-1</v>
      </c>
      <c r="L5438" s="15">
        <v>0</v>
      </c>
      <c r="M5438" s="15">
        <v>0</v>
      </c>
      <c r="N5438" s="27" t="e">
        <f>SUMIF(#REF!,'Integrantes original'!A5270,#REF!)</f>
        <v>#REF!</v>
      </c>
      <c r="O5438" s="27">
        <f t="shared" si="336"/>
        <v>8121987</v>
      </c>
      <c r="P5438" s="27">
        <f t="shared" si="337"/>
        <v>81219871</v>
      </c>
      <c r="Q5438" s="31">
        <f t="shared" si="338"/>
        <v>48600511081287</v>
      </c>
      <c r="R5438" s="27">
        <f>COUNTIF(tratycont!S:S,'Integrantes original'!Q5438)</f>
        <v>0</v>
      </c>
      <c r="S5438" s="27">
        <f t="shared" si="339"/>
        <v>0</v>
      </c>
    </row>
    <row r="5439" spans="1:19" x14ac:dyDescent="0.15">
      <c r="A5439" s="29">
        <v>4860051</v>
      </c>
      <c r="B5439" s="29">
        <v>486005102</v>
      </c>
      <c r="C5439" s="29" t="s">
        <v>19</v>
      </c>
      <c r="D5439" s="30" t="s">
        <v>4549</v>
      </c>
      <c r="E5439" s="30" t="s">
        <v>844</v>
      </c>
      <c r="F5439" s="15">
        <v>2</v>
      </c>
      <c r="G5439" s="29">
        <v>20</v>
      </c>
      <c r="H5439" s="29">
        <v>3</v>
      </c>
      <c r="I5439" s="29">
        <v>1985</v>
      </c>
      <c r="J5439" s="15">
        <v>1</v>
      </c>
      <c r="K5439" s="15">
        <v>0</v>
      </c>
      <c r="L5439" s="15">
        <v>1</v>
      </c>
      <c r="M5439" s="15">
        <v>2</v>
      </c>
      <c r="N5439" s="27" t="e">
        <f>SUMIF(#REF!,'Integrantes original'!A5271,#REF!)</f>
        <v>#REF!</v>
      </c>
      <c r="O5439" s="27">
        <f t="shared" si="336"/>
        <v>20031985</v>
      </c>
      <c r="P5439" s="27">
        <f t="shared" si="337"/>
        <v>200319852</v>
      </c>
      <c r="Q5439" s="31">
        <f t="shared" si="338"/>
        <v>48600512200385</v>
      </c>
      <c r="R5439" s="27">
        <f>COUNTIF(tratycont!S:S,'Integrantes original'!Q5439)</f>
        <v>0</v>
      </c>
      <c r="S5439" s="27">
        <f t="shared" si="339"/>
        <v>0</v>
      </c>
    </row>
    <row r="5440" spans="1:19" x14ac:dyDescent="0.15">
      <c r="A5440" s="29">
        <v>4860061</v>
      </c>
      <c r="B5440" s="29">
        <v>486006101</v>
      </c>
      <c r="C5440" s="29" t="s">
        <v>16</v>
      </c>
      <c r="D5440" s="30" t="s">
        <v>192</v>
      </c>
      <c r="E5440" s="30" t="s">
        <v>4550</v>
      </c>
      <c r="F5440" s="15">
        <v>1</v>
      </c>
      <c r="G5440" s="29">
        <v>20</v>
      </c>
      <c r="H5440" s="29">
        <v>5</v>
      </c>
      <c r="I5440" s="29">
        <v>1982</v>
      </c>
      <c r="J5440" s="15">
        <v>-1</v>
      </c>
      <c r="K5440" s="15">
        <v>-1</v>
      </c>
      <c r="L5440" s="15">
        <v>0</v>
      </c>
      <c r="M5440" s="15">
        <v>0</v>
      </c>
      <c r="N5440" s="27" t="e">
        <f>SUMIF(#REF!,'Integrantes original'!A5272,#REF!)</f>
        <v>#REF!</v>
      </c>
      <c r="O5440" s="27">
        <f t="shared" si="336"/>
        <v>20051982</v>
      </c>
      <c r="P5440" s="27">
        <f t="shared" si="337"/>
        <v>200519821</v>
      </c>
      <c r="Q5440" s="31">
        <f t="shared" si="338"/>
        <v>48600611200582</v>
      </c>
      <c r="R5440" s="27">
        <f>COUNTIF(tratycont!S:S,'Integrantes original'!Q5440)</f>
        <v>0</v>
      </c>
      <c r="S5440" s="27">
        <f t="shared" si="339"/>
        <v>0</v>
      </c>
    </row>
    <row r="5441" spans="1:19" x14ac:dyDescent="0.15">
      <c r="A5441" s="29">
        <v>4860061</v>
      </c>
      <c r="B5441" s="29">
        <v>486006102</v>
      </c>
      <c r="C5441" s="29" t="s">
        <v>19</v>
      </c>
      <c r="D5441" s="30" t="s">
        <v>4551</v>
      </c>
      <c r="E5441" s="30" t="s">
        <v>4552</v>
      </c>
      <c r="F5441" s="15">
        <v>2</v>
      </c>
      <c r="G5441" s="29">
        <v>30</v>
      </c>
      <c r="H5441" s="29">
        <v>9</v>
      </c>
      <c r="I5441" s="29">
        <v>1987</v>
      </c>
      <c r="J5441" s="15">
        <v>1</v>
      </c>
      <c r="K5441" s="15">
        <v>0</v>
      </c>
      <c r="L5441" s="15">
        <v>1</v>
      </c>
      <c r="M5441" s="15">
        <v>1</v>
      </c>
      <c r="N5441" s="27" t="e">
        <f>SUMIF(#REF!,'Integrantes original'!A5273,#REF!)</f>
        <v>#REF!</v>
      </c>
      <c r="O5441" s="27">
        <f t="shared" si="336"/>
        <v>30091987</v>
      </c>
      <c r="P5441" s="27">
        <f t="shared" si="337"/>
        <v>300919872</v>
      </c>
      <c r="Q5441" s="31">
        <f t="shared" si="338"/>
        <v>48600612300987</v>
      </c>
      <c r="R5441" s="27">
        <f>COUNTIF(tratycont!S:S,'Integrantes original'!Q5441)</f>
        <v>0</v>
      </c>
      <c r="S5441" s="27">
        <f t="shared" si="339"/>
        <v>0</v>
      </c>
    </row>
    <row r="5442" spans="1:19" x14ac:dyDescent="0.15">
      <c r="A5442" s="29">
        <v>4860061</v>
      </c>
      <c r="B5442" s="29">
        <v>486006103</v>
      </c>
      <c r="C5442" s="29" t="s">
        <v>22</v>
      </c>
      <c r="D5442" s="30" t="s">
        <v>885</v>
      </c>
      <c r="E5442" s="30" t="s">
        <v>4550</v>
      </c>
      <c r="F5442" s="15">
        <v>2</v>
      </c>
      <c r="G5442" s="29">
        <v>20</v>
      </c>
      <c r="H5442" s="29">
        <v>3</v>
      </c>
      <c r="I5442" s="29">
        <v>2009</v>
      </c>
      <c r="J5442" s="15">
        <v>-1</v>
      </c>
      <c r="K5442" s="15">
        <v>-1</v>
      </c>
      <c r="L5442" s="15">
        <v>0</v>
      </c>
      <c r="M5442" s="15">
        <v>0</v>
      </c>
      <c r="N5442" s="27" t="e">
        <f>SUMIF(#REF!,'Integrantes original'!A5274,#REF!)</f>
        <v>#REF!</v>
      </c>
      <c r="O5442" s="27">
        <f t="shared" si="336"/>
        <v>20032009</v>
      </c>
      <c r="P5442" s="27">
        <f t="shared" si="337"/>
        <v>200320092</v>
      </c>
      <c r="Q5442" s="31">
        <f t="shared" si="338"/>
        <v>48600612200309</v>
      </c>
      <c r="R5442" s="27">
        <f>COUNTIF(tratycont!S:S,'Integrantes original'!Q5442)</f>
        <v>0</v>
      </c>
      <c r="S5442" s="27">
        <f t="shared" si="339"/>
        <v>0</v>
      </c>
    </row>
    <row r="5443" spans="1:19" x14ac:dyDescent="0.15">
      <c r="A5443" s="29">
        <v>4860061</v>
      </c>
      <c r="B5443" s="29">
        <v>486006104</v>
      </c>
      <c r="C5443" s="29" t="s">
        <v>25</v>
      </c>
      <c r="D5443" s="30" t="s">
        <v>332</v>
      </c>
      <c r="E5443" s="30" t="s">
        <v>4550</v>
      </c>
      <c r="F5443" s="15">
        <v>1</v>
      </c>
      <c r="G5443" s="29">
        <v>17</v>
      </c>
      <c r="H5443" s="29">
        <v>9</v>
      </c>
      <c r="I5443" s="29">
        <v>2010</v>
      </c>
      <c r="J5443" s="15">
        <v>-1</v>
      </c>
      <c r="K5443" s="15">
        <v>-1</v>
      </c>
      <c r="L5443" s="15">
        <v>0</v>
      </c>
      <c r="M5443" s="15">
        <v>0</v>
      </c>
      <c r="N5443" s="27" t="e">
        <f>SUMIF(#REF!,'Integrantes original'!A5275,#REF!)</f>
        <v>#REF!</v>
      </c>
      <c r="O5443" s="27">
        <f t="shared" ref="O5443:O5506" si="340">(((G5443*100)+H5443)*10000)+I5443</f>
        <v>17092010</v>
      </c>
      <c r="P5443" s="27">
        <f t="shared" ref="P5443:P5506" si="341">(O5443*10)+F5443</f>
        <v>170920101</v>
      </c>
      <c r="Q5443" s="31">
        <f t="shared" ref="Q5443:Q5506" si="342">(((((((A5443*10)+F5443)*100)+G5443)*100)+H5443)*100)+RIGHT(I5443,2)</f>
        <v>48600611170910</v>
      </c>
      <c r="R5443" s="27">
        <f>COUNTIF(tratycont!S:S,'Integrantes original'!Q5443)</f>
        <v>0</v>
      </c>
      <c r="S5443" s="27">
        <f t="shared" ref="S5443:S5506" si="343">IF(J5443=2,1,0)</f>
        <v>0</v>
      </c>
    </row>
    <row r="5444" spans="1:19" x14ac:dyDescent="0.15">
      <c r="A5444" s="29">
        <v>4860061</v>
      </c>
      <c r="B5444" s="29">
        <v>486006105</v>
      </c>
      <c r="C5444" s="29" t="s">
        <v>27</v>
      </c>
      <c r="D5444" s="30" t="s">
        <v>890</v>
      </c>
      <c r="E5444" s="30" t="s">
        <v>4550</v>
      </c>
      <c r="F5444" s="15">
        <v>2</v>
      </c>
      <c r="G5444" s="29">
        <v>8</v>
      </c>
      <c r="H5444" s="29">
        <v>5</v>
      </c>
      <c r="I5444" s="29">
        <v>2012</v>
      </c>
      <c r="J5444" s="15">
        <v>-1</v>
      </c>
      <c r="K5444" s="15">
        <v>-1</v>
      </c>
      <c r="L5444" s="15">
        <v>0</v>
      </c>
      <c r="M5444" s="15">
        <v>0</v>
      </c>
      <c r="N5444" s="27" t="e">
        <f>SUMIF(#REF!,'Integrantes original'!A5276,#REF!)</f>
        <v>#REF!</v>
      </c>
      <c r="O5444" s="27">
        <f t="shared" si="340"/>
        <v>8052012</v>
      </c>
      <c r="P5444" s="27">
        <f t="shared" si="341"/>
        <v>80520122</v>
      </c>
      <c r="Q5444" s="31">
        <f t="shared" si="342"/>
        <v>48600612080512</v>
      </c>
      <c r="R5444" s="27">
        <f>COUNTIF(tratycont!S:S,'Integrantes original'!Q5444)</f>
        <v>0</v>
      </c>
      <c r="S5444" s="27">
        <f t="shared" si="343"/>
        <v>0</v>
      </c>
    </row>
    <row r="5445" spans="1:19" x14ac:dyDescent="0.15">
      <c r="A5445" s="29">
        <v>4860061</v>
      </c>
      <c r="B5445" s="29">
        <v>486006106</v>
      </c>
      <c r="C5445" s="29" t="s">
        <v>30</v>
      </c>
      <c r="D5445" s="30" t="s">
        <v>4553</v>
      </c>
      <c r="E5445" s="30" t="s">
        <v>4550</v>
      </c>
      <c r="F5445" s="15">
        <v>1</v>
      </c>
      <c r="G5445" s="29">
        <v>3</v>
      </c>
      <c r="H5445" s="29">
        <v>2</v>
      </c>
      <c r="I5445" s="29">
        <v>2015</v>
      </c>
      <c r="J5445" s="15">
        <v>-1</v>
      </c>
      <c r="K5445" s="15">
        <v>-1</v>
      </c>
      <c r="L5445" s="15">
        <v>0</v>
      </c>
      <c r="M5445" s="15">
        <v>0</v>
      </c>
      <c r="N5445" s="27" t="e">
        <f>SUMIF(#REF!,'Integrantes original'!A5277,#REF!)</f>
        <v>#REF!</v>
      </c>
      <c r="O5445" s="27">
        <f t="shared" si="340"/>
        <v>3022015</v>
      </c>
      <c r="P5445" s="27">
        <f t="shared" si="341"/>
        <v>30220151</v>
      </c>
      <c r="Q5445" s="31">
        <f t="shared" si="342"/>
        <v>48600611030215</v>
      </c>
      <c r="R5445" s="27">
        <f>COUNTIF(tratycont!S:S,'Integrantes original'!Q5445)</f>
        <v>0</v>
      </c>
      <c r="S5445" s="27">
        <f t="shared" si="343"/>
        <v>0</v>
      </c>
    </row>
    <row r="5446" spans="1:19" x14ac:dyDescent="0.15">
      <c r="A5446" s="29">
        <v>4860061</v>
      </c>
      <c r="B5446" s="29">
        <v>486006107</v>
      </c>
      <c r="C5446" s="29" t="s">
        <v>56</v>
      </c>
      <c r="D5446" s="30" t="s">
        <v>4554</v>
      </c>
      <c r="E5446" s="30" t="s">
        <v>4550</v>
      </c>
      <c r="F5446" s="15">
        <v>2</v>
      </c>
      <c r="G5446" s="29">
        <v>13</v>
      </c>
      <c r="H5446" s="29">
        <v>10</v>
      </c>
      <c r="I5446" s="29">
        <v>2016</v>
      </c>
      <c r="J5446" s="15">
        <v>-1</v>
      </c>
      <c r="K5446" s="15">
        <v>-1</v>
      </c>
      <c r="L5446" s="15">
        <v>0</v>
      </c>
      <c r="M5446" s="15">
        <v>0</v>
      </c>
      <c r="N5446" s="27" t="e">
        <f>SUMIF(#REF!,'Integrantes original'!A5278,#REF!)</f>
        <v>#REF!</v>
      </c>
      <c r="O5446" s="27">
        <f t="shared" si="340"/>
        <v>13102016</v>
      </c>
      <c r="P5446" s="27">
        <f t="shared" si="341"/>
        <v>131020162</v>
      </c>
      <c r="Q5446" s="31">
        <f t="shared" si="342"/>
        <v>48600612131016</v>
      </c>
      <c r="R5446" s="27">
        <f>COUNTIF(tratycont!S:S,'Integrantes original'!Q5446)</f>
        <v>0</v>
      </c>
      <c r="S5446" s="27">
        <f t="shared" si="343"/>
        <v>0</v>
      </c>
    </row>
    <row r="5447" spans="1:19" x14ac:dyDescent="0.15">
      <c r="A5447" s="29">
        <v>4860061</v>
      </c>
      <c r="B5447" s="29">
        <v>486006108</v>
      </c>
      <c r="C5447" s="29" t="s">
        <v>58</v>
      </c>
      <c r="D5447" s="30" t="s">
        <v>4555</v>
      </c>
      <c r="E5447" s="30" t="s">
        <v>4550</v>
      </c>
      <c r="F5447" s="15">
        <v>1</v>
      </c>
      <c r="G5447" s="29">
        <v>19</v>
      </c>
      <c r="H5447" s="29">
        <v>7</v>
      </c>
      <c r="I5447" s="29">
        <v>2018</v>
      </c>
      <c r="J5447" s="15">
        <v>2</v>
      </c>
      <c r="K5447" s="15">
        <v>2</v>
      </c>
      <c r="L5447" s="15">
        <v>0</v>
      </c>
      <c r="M5447" s="15">
        <v>0</v>
      </c>
      <c r="N5447" s="27" t="e">
        <f>SUMIF(#REF!,'Integrantes original'!A5279,#REF!)</f>
        <v>#REF!</v>
      </c>
      <c r="O5447" s="27">
        <f t="shared" si="340"/>
        <v>19072018</v>
      </c>
      <c r="P5447" s="27">
        <f t="shared" si="341"/>
        <v>190720181</v>
      </c>
      <c r="Q5447" s="31">
        <f t="shared" si="342"/>
        <v>48600611190718</v>
      </c>
      <c r="R5447" s="27">
        <f>COUNTIF(tratycont!S:S,'Integrantes original'!Q5447)</f>
        <v>1</v>
      </c>
      <c r="S5447" s="27">
        <f t="shared" si="343"/>
        <v>1</v>
      </c>
    </row>
    <row r="5448" spans="1:19" x14ac:dyDescent="0.15">
      <c r="A5448" s="29">
        <v>4860071</v>
      </c>
      <c r="B5448" s="29">
        <v>486007101</v>
      </c>
      <c r="C5448" s="29" t="s">
        <v>16</v>
      </c>
      <c r="D5448" s="30" t="s">
        <v>1398</v>
      </c>
      <c r="E5448" s="30" t="s">
        <v>464</v>
      </c>
      <c r="F5448" s="15">
        <v>1</v>
      </c>
      <c r="G5448" s="29">
        <v>1</v>
      </c>
      <c r="H5448" s="29">
        <v>1</v>
      </c>
      <c r="I5448" s="29">
        <v>1990</v>
      </c>
      <c r="J5448" s="15">
        <v>-1</v>
      </c>
      <c r="K5448" s="15">
        <v>-1</v>
      </c>
      <c r="L5448" s="15">
        <v>0</v>
      </c>
      <c r="M5448" s="15">
        <v>0</v>
      </c>
      <c r="N5448" s="27" t="e">
        <f>SUMIF(#REF!,'Integrantes original'!A5280,#REF!)</f>
        <v>#REF!</v>
      </c>
      <c r="O5448" s="27">
        <f t="shared" si="340"/>
        <v>1011990</v>
      </c>
      <c r="P5448" s="27">
        <f t="shared" si="341"/>
        <v>10119901</v>
      </c>
      <c r="Q5448" s="31">
        <f t="shared" si="342"/>
        <v>48600711010190</v>
      </c>
      <c r="R5448" s="27">
        <f>COUNTIF(tratycont!S:S,'Integrantes original'!Q5448)</f>
        <v>0</v>
      </c>
      <c r="S5448" s="27">
        <f t="shared" si="343"/>
        <v>0</v>
      </c>
    </row>
    <row r="5449" spans="1:19" x14ac:dyDescent="0.15">
      <c r="A5449" s="29">
        <v>4860071</v>
      </c>
      <c r="B5449" s="29">
        <v>486007102</v>
      </c>
      <c r="C5449" s="29" t="s">
        <v>19</v>
      </c>
      <c r="D5449" s="30" t="s">
        <v>81</v>
      </c>
      <c r="E5449" s="30" t="s">
        <v>4556</v>
      </c>
      <c r="F5449" s="15">
        <v>2</v>
      </c>
      <c r="G5449" s="29">
        <v>28</v>
      </c>
      <c r="H5449" s="29">
        <v>5</v>
      </c>
      <c r="I5449" s="29">
        <v>1996</v>
      </c>
      <c r="J5449" s="15">
        <v>1</v>
      </c>
      <c r="K5449" s="15">
        <v>0</v>
      </c>
      <c r="L5449" s="15">
        <v>1</v>
      </c>
      <c r="M5449" s="15">
        <v>1</v>
      </c>
      <c r="N5449" s="27" t="e">
        <f>SUMIF(#REF!,'Integrantes original'!A5281,#REF!)</f>
        <v>#REF!</v>
      </c>
      <c r="O5449" s="27">
        <f t="shared" si="340"/>
        <v>28051996</v>
      </c>
      <c r="P5449" s="27">
        <f t="shared" si="341"/>
        <v>280519962</v>
      </c>
      <c r="Q5449" s="31">
        <f t="shared" si="342"/>
        <v>48600712280596</v>
      </c>
      <c r="R5449" s="27">
        <f>COUNTIF(tratycont!S:S,'Integrantes original'!Q5449)</f>
        <v>0</v>
      </c>
      <c r="S5449" s="27">
        <f t="shared" si="343"/>
        <v>0</v>
      </c>
    </row>
    <row r="5450" spans="1:19" x14ac:dyDescent="0.15">
      <c r="A5450" s="29">
        <v>4860071</v>
      </c>
      <c r="B5450" s="29">
        <v>486007103</v>
      </c>
      <c r="C5450" s="29" t="s">
        <v>22</v>
      </c>
      <c r="D5450" s="30" t="s">
        <v>4557</v>
      </c>
      <c r="E5450" s="30" t="s">
        <v>464</v>
      </c>
      <c r="F5450" s="15">
        <v>1</v>
      </c>
      <c r="G5450" s="29">
        <v>23</v>
      </c>
      <c r="H5450" s="29">
        <v>1</v>
      </c>
      <c r="I5450" s="29">
        <v>2016</v>
      </c>
      <c r="J5450" s="15">
        <v>-1</v>
      </c>
      <c r="K5450" s="15">
        <v>-1</v>
      </c>
      <c r="L5450" s="15">
        <v>0</v>
      </c>
      <c r="M5450" s="15">
        <v>0</v>
      </c>
      <c r="N5450" s="27" t="e">
        <f>SUMIF(#REF!,'Integrantes original'!A5282,#REF!)</f>
        <v>#REF!</v>
      </c>
      <c r="O5450" s="27">
        <f t="shared" si="340"/>
        <v>23012016</v>
      </c>
      <c r="P5450" s="27">
        <f t="shared" si="341"/>
        <v>230120161</v>
      </c>
      <c r="Q5450" s="31">
        <f t="shared" si="342"/>
        <v>48600711230116</v>
      </c>
      <c r="R5450" s="27">
        <f>COUNTIF(tratycont!S:S,'Integrantes original'!Q5450)</f>
        <v>0</v>
      </c>
      <c r="S5450" s="27">
        <f t="shared" si="343"/>
        <v>0</v>
      </c>
    </row>
    <row r="5451" spans="1:19" x14ac:dyDescent="0.15">
      <c r="A5451" s="29">
        <v>4860071</v>
      </c>
      <c r="B5451" s="29">
        <v>486007104</v>
      </c>
      <c r="C5451" s="29" t="s">
        <v>25</v>
      </c>
      <c r="D5451" s="30" t="s">
        <v>3183</v>
      </c>
      <c r="E5451" s="30" t="s">
        <v>464</v>
      </c>
      <c r="F5451" s="15">
        <v>2</v>
      </c>
      <c r="G5451" s="29">
        <v>22</v>
      </c>
      <c r="H5451" s="29">
        <v>10</v>
      </c>
      <c r="I5451" s="29">
        <v>2018</v>
      </c>
      <c r="J5451" s="15">
        <v>2</v>
      </c>
      <c r="K5451" s="15">
        <v>2</v>
      </c>
      <c r="L5451" s="15">
        <v>0</v>
      </c>
      <c r="M5451" s="15">
        <v>0</v>
      </c>
      <c r="N5451" s="27" t="e">
        <f>SUMIF(#REF!,'Integrantes original'!A5283,#REF!)</f>
        <v>#REF!</v>
      </c>
      <c r="O5451" s="27">
        <f t="shared" si="340"/>
        <v>22102018</v>
      </c>
      <c r="P5451" s="27">
        <f t="shared" si="341"/>
        <v>221020182</v>
      </c>
      <c r="Q5451" s="31">
        <f t="shared" si="342"/>
        <v>48600712221018</v>
      </c>
      <c r="R5451" s="27">
        <f>COUNTIF(tratycont!S:S,'Integrantes original'!Q5451)</f>
        <v>1</v>
      </c>
      <c r="S5451" s="27">
        <f t="shared" si="343"/>
        <v>1</v>
      </c>
    </row>
    <row r="5452" spans="1:19" x14ac:dyDescent="0.15">
      <c r="A5452" s="29">
        <v>4860091</v>
      </c>
      <c r="B5452" s="29">
        <v>486009101</v>
      </c>
      <c r="C5452" s="29" t="s">
        <v>16</v>
      </c>
      <c r="D5452" s="30" t="s">
        <v>4558</v>
      </c>
      <c r="E5452" s="30" t="s">
        <v>4559</v>
      </c>
      <c r="F5452" s="15">
        <v>1</v>
      </c>
      <c r="G5452" s="29">
        <v>13</v>
      </c>
      <c r="H5452" s="29">
        <v>12</v>
      </c>
      <c r="I5452" s="29">
        <v>1989</v>
      </c>
      <c r="J5452" s="15">
        <v>-1</v>
      </c>
      <c r="K5452" s="15">
        <v>-1</v>
      </c>
      <c r="L5452" s="15">
        <v>0</v>
      </c>
      <c r="M5452" s="15">
        <v>0</v>
      </c>
      <c r="N5452" s="27" t="e">
        <f>SUMIF(#REF!,'Integrantes original'!A5284,#REF!)</f>
        <v>#REF!</v>
      </c>
      <c r="O5452" s="27">
        <f t="shared" si="340"/>
        <v>13121989</v>
      </c>
      <c r="P5452" s="27">
        <f t="shared" si="341"/>
        <v>131219891</v>
      </c>
      <c r="Q5452" s="31">
        <f t="shared" si="342"/>
        <v>48600911131289</v>
      </c>
      <c r="R5452" s="27">
        <f>COUNTIF(tratycont!S:S,'Integrantes original'!Q5452)</f>
        <v>0</v>
      </c>
      <c r="S5452" s="27">
        <f t="shared" si="343"/>
        <v>0</v>
      </c>
    </row>
    <row r="5453" spans="1:19" x14ac:dyDescent="0.15">
      <c r="A5453" s="29">
        <v>4860091</v>
      </c>
      <c r="B5453" s="29">
        <v>486009102</v>
      </c>
      <c r="C5453" s="29" t="s">
        <v>19</v>
      </c>
      <c r="D5453" s="30" t="s">
        <v>4560</v>
      </c>
      <c r="E5453" s="30" t="s">
        <v>4561</v>
      </c>
      <c r="F5453" s="15">
        <v>2</v>
      </c>
      <c r="G5453" s="29">
        <v>20</v>
      </c>
      <c r="H5453" s="29">
        <v>11</v>
      </c>
      <c r="I5453" s="29">
        <v>1992</v>
      </c>
      <c r="J5453" s="15">
        <v>1</v>
      </c>
      <c r="K5453" s="15">
        <v>0</v>
      </c>
      <c r="L5453" s="15">
        <v>1</v>
      </c>
      <c r="M5453" s="15">
        <v>2</v>
      </c>
      <c r="N5453" s="27" t="e">
        <f>SUMIF(#REF!,'Integrantes original'!A5285,#REF!)</f>
        <v>#REF!</v>
      </c>
      <c r="O5453" s="27">
        <f t="shared" si="340"/>
        <v>20111992</v>
      </c>
      <c r="P5453" s="27">
        <f t="shared" si="341"/>
        <v>201119922</v>
      </c>
      <c r="Q5453" s="31">
        <f t="shared" si="342"/>
        <v>48600912201192</v>
      </c>
      <c r="R5453" s="27">
        <f>COUNTIF(tratycont!S:S,'Integrantes original'!Q5453)</f>
        <v>0</v>
      </c>
      <c r="S5453" s="27">
        <f t="shared" si="343"/>
        <v>0</v>
      </c>
    </row>
    <row r="5454" spans="1:19" x14ac:dyDescent="0.15">
      <c r="A5454" s="29">
        <v>4860091</v>
      </c>
      <c r="B5454" s="29">
        <v>486009103</v>
      </c>
      <c r="C5454" s="29" t="s">
        <v>22</v>
      </c>
      <c r="D5454" s="30" t="s">
        <v>4562</v>
      </c>
      <c r="E5454" s="30" t="s">
        <v>4563</v>
      </c>
      <c r="F5454" s="15">
        <v>2</v>
      </c>
      <c r="G5454" s="29">
        <v>9</v>
      </c>
      <c r="H5454" s="29">
        <v>11</v>
      </c>
      <c r="I5454" s="29">
        <v>2015</v>
      </c>
      <c r="J5454" s="15">
        <v>-1</v>
      </c>
      <c r="K5454" s="15">
        <v>-1</v>
      </c>
      <c r="L5454" s="15">
        <v>0</v>
      </c>
      <c r="M5454" s="15">
        <v>0</v>
      </c>
      <c r="N5454" s="27" t="e">
        <f>SUMIF(#REF!,'Integrantes original'!A5286,#REF!)</f>
        <v>#REF!</v>
      </c>
      <c r="O5454" s="27">
        <f t="shared" si="340"/>
        <v>9112015</v>
      </c>
      <c r="P5454" s="27">
        <f t="shared" si="341"/>
        <v>91120152</v>
      </c>
      <c r="Q5454" s="31">
        <f t="shared" si="342"/>
        <v>48600912091115</v>
      </c>
      <c r="R5454" s="27">
        <f>COUNTIF(tratycont!S:S,'Integrantes original'!Q5454)</f>
        <v>0</v>
      </c>
      <c r="S5454" s="27">
        <f t="shared" si="343"/>
        <v>0</v>
      </c>
    </row>
    <row r="5455" spans="1:19" x14ac:dyDescent="0.15">
      <c r="A5455" s="29">
        <v>4860091</v>
      </c>
      <c r="B5455" s="29">
        <v>486009104</v>
      </c>
      <c r="C5455" s="29" t="s">
        <v>25</v>
      </c>
      <c r="D5455" s="30" t="s">
        <v>4564</v>
      </c>
      <c r="E5455" s="30" t="s">
        <v>4563</v>
      </c>
      <c r="F5455" s="15">
        <v>1</v>
      </c>
      <c r="G5455" s="29">
        <v>11</v>
      </c>
      <c r="H5455" s="29">
        <v>6</v>
      </c>
      <c r="I5455" s="29">
        <v>2018</v>
      </c>
      <c r="J5455" s="15">
        <v>2</v>
      </c>
      <c r="K5455" s="15">
        <v>2</v>
      </c>
      <c r="L5455" s="15">
        <v>0</v>
      </c>
      <c r="M5455" s="15">
        <v>0</v>
      </c>
      <c r="N5455" s="27" t="e">
        <f>SUMIF(#REF!,'Integrantes original'!A5287,#REF!)</f>
        <v>#REF!</v>
      </c>
      <c r="O5455" s="27">
        <f t="shared" si="340"/>
        <v>11062018</v>
      </c>
      <c r="P5455" s="27">
        <f t="shared" si="341"/>
        <v>110620181</v>
      </c>
      <c r="Q5455" s="31">
        <f t="shared" si="342"/>
        <v>48600911110618</v>
      </c>
      <c r="R5455" s="27">
        <f>COUNTIF(tratycont!S:S,'Integrantes original'!Q5455)</f>
        <v>1</v>
      </c>
      <c r="S5455" s="27">
        <f t="shared" si="343"/>
        <v>1</v>
      </c>
    </row>
    <row r="5456" spans="1:19" x14ac:dyDescent="0.15">
      <c r="A5456" s="29">
        <v>4860101</v>
      </c>
      <c r="B5456" s="29">
        <v>486010101</v>
      </c>
      <c r="C5456" s="29" t="s">
        <v>16</v>
      </c>
      <c r="D5456" s="30" t="s">
        <v>4565</v>
      </c>
      <c r="E5456" s="30" t="s">
        <v>4566</v>
      </c>
      <c r="F5456" s="15">
        <v>1</v>
      </c>
      <c r="G5456" s="29">
        <v>8</v>
      </c>
      <c r="H5456" s="29">
        <v>4</v>
      </c>
      <c r="I5456" s="29">
        <v>1976</v>
      </c>
      <c r="J5456" s="15">
        <v>-1</v>
      </c>
      <c r="K5456" s="15">
        <v>-1</v>
      </c>
      <c r="L5456" s="15">
        <v>0</v>
      </c>
      <c r="M5456" s="15">
        <v>0</v>
      </c>
      <c r="N5456" s="27" t="e">
        <f>SUMIF(#REF!,'Integrantes original'!A5288,#REF!)</f>
        <v>#REF!</v>
      </c>
      <c r="O5456" s="27">
        <f t="shared" si="340"/>
        <v>8041976</v>
      </c>
      <c r="P5456" s="27">
        <f t="shared" si="341"/>
        <v>80419761</v>
      </c>
      <c r="Q5456" s="31">
        <f t="shared" si="342"/>
        <v>48601011080476</v>
      </c>
      <c r="R5456" s="27">
        <f>COUNTIF(tratycont!S:S,'Integrantes original'!Q5456)</f>
        <v>0</v>
      </c>
      <c r="S5456" s="27">
        <f t="shared" si="343"/>
        <v>0</v>
      </c>
    </row>
    <row r="5457" spans="1:19" x14ac:dyDescent="0.15">
      <c r="A5457" s="29">
        <v>4860101</v>
      </c>
      <c r="B5457" s="29">
        <v>486010102</v>
      </c>
      <c r="C5457" s="29" t="s">
        <v>19</v>
      </c>
      <c r="D5457" s="30" t="s">
        <v>4567</v>
      </c>
      <c r="E5457" s="30" t="s">
        <v>4568</v>
      </c>
      <c r="F5457" s="15">
        <v>2</v>
      </c>
      <c r="G5457" s="29">
        <v>5</v>
      </c>
      <c r="H5457" s="29">
        <v>6</v>
      </c>
      <c r="I5457" s="29">
        <v>1975</v>
      </c>
      <c r="J5457" s="15">
        <v>-1</v>
      </c>
      <c r="K5457" s="15">
        <v>-1</v>
      </c>
      <c r="L5457" s="15">
        <v>0</v>
      </c>
      <c r="M5457" s="15">
        <v>0</v>
      </c>
      <c r="N5457" s="27" t="e">
        <f>SUMIF(#REF!,'Integrantes original'!A5289,#REF!)</f>
        <v>#REF!</v>
      </c>
      <c r="O5457" s="27">
        <f t="shared" si="340"/>
        <v>5061975</v>
      </c>
      <c r="P5457" s="27">
        <f t="shared" si="341"/>
        <v>50619752</v>
      </c>
      <c r="Q5457" s="31">
        <f t="shared" si="342"/>
        <v>48601012050675</v>
      </c>
      <c r="R5457" s="27">
        <f>COUNTIF(tratycont!S:S,'Integrantes original'!Q5457)</f>
        <v>0</v>
      </c>
      <c r="S5457" s="27">
        <f t="shared" si="343"/>
        <v>0</v>
      </c>
    </row>
    <row r="5458" spans="1:19" x14ac:dyDescent="0.15">
      <c r="A5458" s="29">
        <v>4860101</v>
      </c>
      <c r="B5458" s="29">
        <v>486010103</v>
      </c>
      <c r="C5458" s="29" t="s">
        <v>22</v>
      </c>
      <c r="D5458" s="30" t="s">
        <v>4569</v>
      </c>
      <c r="E5458" s="30" t="s">
        <v>4570</v>
      </c>
      <c r="F5458" s="15">
        <v>1</v>
      </c>
      <c r="G5458" s="29">
        <v>17</v>
      </c>
      <c r="H5458" s="29">
        <v>6</v>
      </c>
      <c r="I5458" s="29">
        <v>1994</v>
      </c>
      <c r="J5458" s="15">
        <v>-1</v>
      </c>
      <c r="K5458" s="15">
        <v>-1</v>
      </c>
      <c r="L5458" s="15">
        <v>0</v>
      </c>
      <c r="M5458" s="15">
        <v>0</v>
      </c>
      <c r="N5458" s="27" t="e">
        <f>SUMIF(#REF!,'Integrantes original'!A5290,#REF!)</f>
        <v>#REF!</v>
      </c>
      <c r="O5458" s="27">
        <f t="shared" si="340"/>
        <v>17061994</v>
      </c>
      <c r="P5458" s="27">
        <f t="shared" si="341"/>
        <v>170619941</v>
      </c>
      <c r="Q5458" s="31">
        <f t="shared" si="342"/>
        <v>48601011170694</v>
      </c>
      <c r="R5458" s="27">
        <f>COUNTIF(tratycont!S:S,'Integrantes original'!Q5458)</f>
        <v>0</v>
      </c>
      <c r="S5458" s="27">
        <f t="shared" si="343"/>
        <v>0</v>
      </c>
    </row>
    <row r="5459" spans="1:19" x14ac:dyDescent="0.15">
      <c r="A5459" s="29">
        <v>4860101</v>
      </c>
      <c r="B5459" s="29">
        <v>486010104</v>
      </c>
      <c r="C5459" s="29" t="s">
        <v>25</v>
      </c>
      <c r="D5459" s="30" t="s">
        <v>4571</v>
      </c>
      <c r="E5459" s="30" t="s">
        <v>4572</v>
      </c>
      <c r="F5459" s="15">
        <v>2</v>
      </c>
      <c r="G5459" s="29">
        <v>19</v>
      </c>
      <c r="H5459" s="29">
        <v>5</v>
      </c>
      <c r="I5459" s="29">
        <v>1996</v>
      </c>
      <c r="J5459" s="15">
        <v>-1</v>
      </c>
      <c r="K5459" s="15">
        <v>-1</v>
      </c>
      <c r="L5459" s="15">
        <v>0</v>
      </c>
      <c r="M5459" s="15">
        <v>0</v>
      </c>
      <c r="N5459" s="27" t="e">
        <f>SUMIF(#REF!,'Integrantes original'!A5291,#REF!)</f>
        <v>#REF!</v>
      </c>
      <c r="O5459" s="27">
        <f t="shared" si="340"/>
        <v>19051996</v>
      </c>
      <c r="P5459" s="27">
        <f t="shared" si="341"/>
        <v>190519962</v>
      </c>
      <c r="Q5459" s="31">
        <f t="shared" si="342"/>
        <v>48601012190596</v>
      </c>
      <c r="R5459" s="27">
        <f>COUNTIF(tratycont!S:S,'Integrantes original'!Q5459)</f>
        <v>0</v>
      </c>
      <c r="S5459" s="27">
        <f t="shared" si="343"/>
        <v>0</v>
      </c>
    </row>
    <row r="5460" spans="1:19" x14ac:dyDescent="0.15">
      <c r="A5460" s="29">
        <v>4860101</v>
      </c>
      <c r="B5460" s="29">
        <v>486010105</v>
      </c>
      <c r="C5460" s="29" t="s">
        <v>27</v>
      </c>
      <c r="D5460" s="30" t="s">
        <v>4573</v>
      </c>
      <c r="E5460" s="30" t="s">
        <v>4574</v>
      </c>
      <c r="F5460" s="15">
        <v>2</v>
      </c>
      <c r="G5460" s="29">
        <v>27</v>
      </c>
      <c r="H5460" s="29">
        <v>8</v>
      </c>
      <c r="I5460" s="29">
        <v>2001</v>
      </c>
      <c r="J5460" s="15">
        <v>-1</v>
      </c>
      <c r="K5460" s="15">
        <v>-1</v>
      </c>
      <c r="L5460" s="15">
        <v>0</v>
      </c>
      <c r="M5460" s="15">
        <v>0</v>
      </c>
      <c r="N5460" s="27" t="e">
        <f>SUMIF(#REF!,'Integrantes original'!A5292,#REF!)</f>
        <v>#REF!</v>
      </c>
      <c r="O5460" s="27">
        <f t="shared" si="340"/>
        <v>27082001</v>
      </c>
      <c r="P5460" s="27">
        <f t="shared" si="341"/>
        <v>270820012</v>
      </c>
      <c r="Q5460" s="31">
        <f t="shared" si="342"/>
        <v>48601012270801</v>
      </c>
      <c r="R5460" s="27">
        <f>COUNTIF(tratycont!S:S,'Integrantes original'!Q5460)</f>
        <v>0</v>
      </c>
      <c r="S5460" s="27">
        <f t="shared" si="343"/>
        <v>0</v>
      </c>
    </row>
    <row r="5461" spans="1:19" x14ac:dyDescent="0.15">
      <c r="A5461" s="29">
        <v>4860101</v>
      </c>
      <c r="B5461" s="29">
        <v>486010106</v>
      </c>
      <c r="C5461" s="29" t="s">
        <v>30</v>
      </c>
      <c r="D5461" s="30" t="s">
        <v>4575</v>
      </c>
      <c r="E5461" s="30" t="s">
        <v>4574</v>
      </c>
      <c r="F5461" s="15">
        <v>2</v>
      </c>
      <c r="G5461" s="29">
        <v>22</v>
      </c>
      <c r="H5461" s="29">
        <v>10</v>
      </c>
      <c r="I5461" s="29">
        <v>1999</v>
      </c>
      <c r="J5461" s="15">
        <v>1</v>
      </c>
      <c r="K5461" s="15">
        <v>0</v>
      </c>
      <c r="L5461" s="15">
        <v>1</v>
      </c>
      <c r="M5461" s="15">
        <v>1</v>
      </c>
      <c r="N5461" s="27" t="e">
        <f>SUMIF(#REF!,'Integrantes original'!A5293,#REF!)</f>
        <v>#REF!</v>
      </c>
      <c r="O5461" s="27">
        <f t="shared" si="340"/>
        <v>22101999</v>
      </c>
      <c r="P5461" s="27">
        <f t="shared" si="341"/>
        <v>221019992</v>
      </c>
      <c r="Q5461" s="31">
        <f t="shared" si="342"/>
        <v>48601012221099</v>
      </c>
      <c r="R5461" s="27">
        <f>COUNTIF(tratycont!S:S,'Integrantes original'!Q5461)</f>
        <v>0</v>
      </c>
      <c r="S5461" s="27">
        <f t="shared" si="343"/>
        <v>0</v>
      </c>
    </row>
    <row r="5462" spans="1:19" x14ac:dyDescent="0.15">
      <c r="A5462" s="29">
        <v>4860101</v>
      </c>
      <c r="B5462" s="29">
        <v>486010107</v>
      </c>
      <c r="C5462" s="29" t="s">
        <v>56</v>
      </c>
      <c r="D5462" s="30" t="s">
        <v>4576</v>
      </c>
      <c r="E5462" s="30" t="s">
        <v>4574</v>
      </c>
      <c r="F5462" s="15">
        <v>2</v>
      </c>
      <c r="G5462" s="29">
        <v>9</v>
      </c>
      <c r="H5462" s="29">
        <v>9</v>
      </c>
      <c r="I5462" s="29">
        <v>2018</v>
      </c>
      <c r="J5462" s="15">
        <v>2</v>
      </c>
      <c r="K5462" s="15">
        <v>6</v>
      </c>
      <c r="L5462" s="15">
        <v>0</v>
      </c>
      <c r="M5462" s="15">
        <v>0</v>
      </c>
      <c r="N5462" s="27" t="e">
        <f>SUMIF(#REF!,'Integrantes original'!A5294,#REF!)</f>
        <v>#REF!</v>
      </c>
      <c r="O5462" s="27">
        <f t="shared" si="340"/>
        <v>9092018</v>
      </c>
      <c r="P5462" s="27">
        <f t="shared" si="341"/>
        <v>90920182</v>
      </c>
      <c r="Q5462" s="31">
        <f t="shared" si="342"/>
        <v>48601012090918</v>
      </c>
      <c r="R5462" s="27">
        <f>COUNTIF(tratycont!S:S,'Integrantes original'!Q5462)</f>
        <v>0</v>
      </c>
      <c r="S5462" s="27">
        <f t="shared" si="343"/>
        <v>1</v>
      </c>
    </row>
    <row r="5463" spans="1:19" x14ac:dyDescent="0.15">
      <c r="A5463" s="29">
        <v>4860111</v>
      </c>
      <c r="B5463" s="29">
        <v>486011101</v>
      </c>
      <c r="C5463" s="29" t="s">
        <v>16</v>
      </c>
      <c r="D5463" s="30" t="s">
        <v>953</v>
      </c>
      <c r="E5463" s="30" t="s">
        <v>4577</v>
      </c>
      <c r="F5463" s="15">
        <v>2</v>
      </c>
      <c r="G5463" s="29">
        <v>22</v>
      </c>
      <c r="H5463" s="29">
        <v>8</v>
      </c>
      <c r="I5463" s="29">
        <v>1982</v>
      </c>
      <c r="J5463" s="15">
        <v>1</v>
      </c>
      <c r="K5463" s="15">
        <v>0</v>
      </c>
      <c r="L5463" s="15">
        <v>1</v>
      </c>
      <c r="M5463" s="15">
        <v>2</v>
      </c>
      <c r="N5463" s="27" t="e">
        <f>SUMIF(#REF!,'Integrantes original'!A5295,#REF!)</f>
        <v>#REF!</v>
      </c>
      <c r="O5463" s="27">
        <f t="shared" si="340"/>
        <v>22081982</v>
      </c>
      <c r="P5463" s="27">
        <f t="shared" si="341"/>
        <v>220819822</v>
      </c>
      <c r="Q5463" s="31">
        <f t="shared" si="342"/>
        <v>48601112220882</v>
      </c>
      <c r="R5463" s="27">
        <f>COUNTIF(tratycont!S:S,'Integrantes original'!Q5463)</f>
        <v>0</v>
      </c>
      <c r="S5463" s="27">
        <f t="shared" si="343"/>
        <v>0</v>
      </c>
    </row>
    <row r="5464" spans="1:19" x14ac:dyDescent="0.15">
      <c r="A5464" s="29">
        <v>4860111</v>
      </c>
      <c r="B5464" s="29">
        <v>486011102</v>
      </c>
      <c r="C5464" s="29" t="s">
        <v>19</v>
      </c>
      <c r="D5464" s="30" t="s">
        <v>4578</v>
      </c>
      <c r="E5464" s="30" t="s">
        <v>4579</v>
      </c>
      <c r="F5464" s="15">
        <v>2</v>
      </c>
      <c r="G5464" s="29">
        <v>5</v>
      </c>
      <c r="H5464" s="29">
        <v>10</v>
      </c>
      <c r="I5464" s="29">
        <v>2001</v>
      </c>
      <c r="J5464" s="15">
        <v>-1</v>
      </c>
      <c r="K5464" s="15">
        <v>-1</v>
      </c>
      <c r="L5464" s="15">
        <v>0</v>
      </c>
      <c r="M5464" s="15">
        <v>0</v>
      </c>
      <c r="N5464" s="27" t="e">
        <f>SUMIF(#REF!,'Integrantes original'!A5296,#REF!)</f>
        <v>#REF!</v>
      </c>
      <c r="O5464" s="27">
        <f t="shared" si="340"/>
        <v>5102001</v>
      </c>
      <c r="P5464" s="27">
        <f t="shared" si="341"/>
        <v>51020012</v>
      </c>
      <c r="Q5464" s="31">
        <f t="shared" si="342"/>
        <v>48601112051001</v>
      </c>
      <c r="R5464" s="27">
        <f>COUNTIF(tratycont!S:S,'Integrantes original'!Q5464)</f>
        <v>0</v>
      </c>
      <c r="S5464" s="27">
        <f t="shared" si="343"/>
        <v>0</v>
      </c>
    </row>
    <row r="5465" spans="1:19" x14ac:dyDescent="0.15">
      <c r="A5465" s="29">
        <v>4860111</v>
      </c>
      <c r="B5465" s="29">
        <v>486011103</v>
      </c>
      <c r="C5465" s="29" t="s">
        <v>22</v>
      </c>
      <c r="D5465" s="30" t="s">
        <v>323</v>
      </c>
      <c r="E5465" s="30" t="s">
        <v>4579</v>
      </c>
      <c r="F5465" s="15">
        <v>1</v>
      </c>
      <c r="G5465" s="29">
        <v>20</v>
      </c>
      <c r="H5465" s="29">
        <v>1</v>
      </c>
      <c r="I5465" s="29">
        <v>2004</v>
      </c>
      <c r="J5465" s="15">
        <v>-1</v>
      </c>
      <c r="K5465" s="15">
        <v>-1</v>
      </c>
      <c r="L5465" s="15">
        <v>0</v>
      </c>
      <c r="M5465" s="15">
        <v>0</v>
      </c>
      <c r="N5465" s="27" t="e">
        <f>SUMIF(#REF!,'Integrantes original'!A5297,#REF!)</f>
        <v>#REF!</v>
      </c>
      <c r="O5465" s="27">
        <f t="shared" si="340"/>
        <v>20012004</v>
      </c>
      <c r="P5465" s="27">
        <f t="shared" si="341"/>
        <v>200120041</v>
      </c>
      <c r="Q5465" s="31">
        <f t="shared" si="342"/>
        <v>48601111200104</v>
      </c>
      <c r="R5465" s="27">
        <f>COUNTIF(tratycont!S:S,'Integrantes original'!Q5465)</f>
        <v>0</v>
      </c>
      <c r="S5465" s="27">
        <f t="shared" si="343"/>
        <v>0</v>
      </c>
    </row>
    <row r="5466" spans="1:19" x14ac:dyDescent="0.15">
      <c r="A5466" s="29">
        <v>4860111</v>
      </c>
      <c r="B5466" s="29">
        <v>486011104</v>
      </c>
      <c r="C5466" s="29" t="s">
        <v>25</v>
      </c>
      <c r="D5466" s="30" t="s">
        <v>200</v>
      </c>
      <c r="E5466" s="30" t="s">
        <v>4579</v>
      </c>
      <c r="F5466" s="15">
        <v>1</v>
      </c>
      <c r="G5466" s="29">
        <v>25</v>
      </c>
      <c r="H5466" s="29">
        <v>9</v>
      </c>
      <c r="I5466" s="29">
        <v>2009</v>
      </c>
      <c r="J5466" s="15">
        <v>-1</v>
      </c>
      <c r="K5466" s="15">
        <v>-1</v>
      </c>
      <c r="L5466" s="15">
        <v>0</v>
      </c>
      <c r="M5466" s="15">
        <v>0</v>
      </c>
      <c r="N5466" s="27" t="e">
        <f>SUMIF(#REF!,'Integrantes original'!A5298,#REF!)</f>
        <v>#REF!</v>
      </c>
      <c r="O5466" s="27">
        <f t="shared" si="340"/>
        <v>25092009</v>
      </c>
      <c r="P5466" s="27">
        <f t="shared" si="341"/>
        <v>250920091</v>
      </c>
      <c r="Q5466" s="31">
        <f t="shared" si="342"/>
        <v>48601111250909</v>
      </c>
      <c r="R5466" s="27">
        <f>COUNTIF(tratycont!S:S,'Integrantes original'!Q5466)</f>
        <v>0</v>
      </c>
      <c r="S5466" s="27">
        <f t="shared" si="343"/>
        <v>0</v>
      </c>
    </row>
    <row r="5467" spans="1:19" x14ac:dyDescent="0.15">
      <c r="A5467" s="29">
        <v>4860111</v>
      </c>
      <c r="B5467" s="29">
        <v>486011105</v>
      </c>
      <c r="C5467" s="29" t="s">
        <v>27</v>
      </c>
      <c r="D5467" s="30" t="s">
        <v>4580</v>
      </c>
      <c r="E5467" s="30" t="s">
        <v>4577</v>
      </c>
      <c r="F5467" s="15">
        <v>1</v>
      </c>
      <c r="G5467" s="29">
        <v>20</v>
      </c>
      <c r="H5467" s="29">
        <v>6</v>
      </c>
      <c r="I5467" s="29">
        <v>2018</v>
      </c>
      <c r="J5467" s="15">
        <v>2</v>
      </c>
      <c r="K5467" s="15">
        <v>1</v>
      </c>
      <c r="L5467" s="15">
        <v>0</v>
      </c>
      <c r="M5467" s="15">
        <v>0</v>
      </c>
      <c r="N5467" s="27" t="e">
        <f>SUMIF(#REF!,'Integrantes original'!A5299,#REF!)</f>
        <v>#REF!</v>
      </c>
      <c r="O5467" s="27">
        <f t="shared" si="340"/>
        <v>20062018</v>
      </c>
      <c r="P5467" s="27">
        <f t="shared" si="341"/>
        <v>200620181</v>
      </c>
      <c r="Q5467" s="31">
        <f t="shared" si="342"/>
        <v>48601111200618</v>
      </c>
      <c r="R5467" s="27">
        <f>COUNTIF(tratycont!S:S,'Integrantes original'!Q5467)</f>
        <v>1</v>
      </c>
      <c r="S5467" s="27">
        <f t="shared" si="343"/>
        <v>1</v>
      </c>
    </row>
    <row r="5468" spans="1:19" x14ac:dyDescent="0.15">
      <c r="A5468" s="29">
        <v>4860111</v>
      </c>
      <c r="B5468" s="29">
        <v>486011106</v>
      </c>
      <c r="C5468" s="29" t="s">
        <v>30</v>
      </c>
      <c r="D5468" s="30" t="s">
        <v>84</v>
      </c>
      <c r="E5468" s="30" t="s">
        <v>4577</v>
      </c>
      <c r="F5468" s="15">
        <v>1</v>
      </c>
      <c r="G5468" s="29">
        <v>16</v>
      </c>
      <c r="H5468" s="29">
        <v>9</v>
      </c>
      <c r="I5468" s="29">
        <v>1980</v>
      </c>
      <c r="J5468" s="15">
        <v>-1</v>
      </c>
      <c r="K5468" s="15">
        <v>-1</v>
      </c>
      <c r="L5468" s="15">
        <v>0</v>
      </c>
      <c r="M5468" s="15">
        <v>0</v>
      </c>
      <c r="N5468" s="27" t="e">
        <f>SUMIF(#REF!,'Integrantes original'!A5300,#REF!)</f>
        <v>#REF!</v>
      </c>
      <c r="O5468" s="27">
        <f t="shared" si="340"/>
        <v>16091980</v>
      </c>
      <c r="P5468" s="27">
        <f t="shared" si="341"/>
        <v>160919801</v>
      </c>
      <c r="Q5468" s="31">
        <f t="shared" si="342"/>
        <v>48601111160980</v>
      </c>
      <c r="R5468" s="27">
        <f>COUNTIF(tratycont!S:S,'Integrantes original'!Q5468)</f>
        <v>0</v>
      </c>
      <c r="S5468" s="27">
        <f t="shared" si="343"/>
        <v>0</v>
      </c>
    </row>
    <row r="5469" spans="1:19" x14ac:dyDescent="0.15">
      <c r="A5469" s="29">
        <v>4860121</v>
      </c>
      <c r="B5469" s="29">
        <v>486012101</v>
      </c>
      <c r="C5469" s="29" t="s">
        <v>16</v>
      </c>
      <c r="D5469" s="30" t="s">
        <v>453</v>
      </c>
      <c r="E5469" s="30" t="s">
        <v>4581</v>
      </c>
      <c r="F5469" s="15">
        <v>2</v>
      </c>
      <c r="G5469" s="29">
        <v>19</v>
      </c>
      <c r="H5469" s="29">
        <v>5</v>
      </c>
      <c r="I5469" s="29">
        <v>1960</v>
      </c>
      <c r="J5469" s="15">
        <v>-1</v>
      </c>
      <c r="K5469" s="15">
        <v>-1</v>
      </c>
      <c r="L5469" s="15">
        <v>0</v>
      </c>
      <c r="M5469" s="15">
        <v>0</v>
      </c>
      <c r="N5469" s="27" t="e">
        <f>SUMIF(#REF!,'Integrantes original'!A5301,#REF!)</f>
        <v>#REF!</v>
      </c>
      <c r="O5469" s="27">
        <f t="shared" si="340"/>
        <v>19051960</v>
      </c>
      <c r="P5469" s="27">
        <f t="shared" si="341"/>
        <v>190519602</v>
      </c>
      <c r="Q5469" s="31">
        <f t="shared" si="342"/>
        <v>48601212190560</v>
      </c>
      <c r="R5469" s="27">
        <f>COUNTIF(tratycont!S:S,'Integrantes original'!Q5469)</f>
        <v>0</v>
      </c>
      <c r="S5469" s="27">
        <f t="shared" si="343"/>
        <v>0</v>
      </c>
    </row>
    <row r="5470" spans="1:19" x14ac:dyDescent="0.15">
      <c r="A5470" s="29">
        <v>4860121</v>
      </c>
      <c r="B5470" s="29">
        <v>486012102</v>
      </c>
      <c r="C5470" s="29" t="s">
        <v>19</v>
      </c>
      <c r="D5470" s="30" t="s">
        <v>20</v>
      </c>
      <c r="E5470" s="30" t="s">
        <v>4582</v>
      </c>
      <c r="F5470" s="15">
        <v>2</v>
      </c>
      <c r="G5470" s="29">
        <v>20</v>
      </c>
      <c r="H5470" s="29">
        <v>4</v>
      </c>
      <c r="I5470" s="29">
        <v>2000</v>
      </c>
      <c r="J5470" s="15">
        <v>-1</v>
      </c>
      <c r="K5470" s="15">
        <v>-1</v>
      </c>
      <c r="L5470" s="15">
        <v>0</v>
      </c>
      <c r="M5470" s="15">
        <v>0</v>
      </c>
      <c r="N5470" s="27" t="e">
        <f>SUMIF(#REF!,'Integrantes original'!A5302,#REF!)</f>
        <v>#REF!</v>
      </c>
      <c r="O5470" s="27">
        <f t="shared" si="340"/>
        <v>20042000</v>
      </c>
      <c r="P5470" s="27">
        <f t="shared" si="341"/>
        <v>200420002</v>
      </c>
      <c r="Q5470" s="31">
        <f t="shared" si="342"/>
        <v>48601212200400</v>
      </c>
      <c r="R5470" s="27">
        <f>COUNTIF(tratycont!S:S,'Integrantes original'!Q5470)</f>
        <v>0</v>
      </c>
      <c r="S5470" s="27">
        <f t="shared" si="343"/>
        <v>0</v>
      </c>
    </row>
    <row r="5471" spans="1:19" x14ac:dyDescent="0.15">
      <c r="A5471" s="29">
        <v>4860121</v>
      </c>
      <c r="B5471" s="29">
        <v>486012103</v>
      </c>
      <c r="C5471" s="29" t="s">
        <v>22</v>
      </c>
      <c r="D5471" s="30" t="s">
        <v>111</v>
      </c>
      <c r="E5471" s="30" t="s">
        <v>4582</v>
      </c>
      <c r="F5471" s="15">
        <v>2</v>
      </c>
      <c r="G5471" s="29">
        <v>20</v>
      </c>
      <c r="H5471" s="29">
        <v>9</v>
      </c>
      <c r="I5471" s="29">
        <v>1984</v>
      </c>
      <c r="J5471" s="15">
        <v>1</v>
      </c>
      <c r="K5471" s="15">
        <v>0</v>
      </c>
      <c r="L5471" s="15">
        <v>1</v>
      </c>
      <c r="M5471" s="15">
        <v>2</v>
      </c>
      <c r="N5471" s="27" t="e">
        <f>SUMIF(#REF!,'Integrantes original'!A5303,#REF!)</f>
        <v>#REF!</v>
      </c>
      <c r="O5471" s="27">
        <f t="shared" si="340"/>
        <v>20091984</v>
      </c>
      <c r="P5471" s="27">
        <f t="shared" si="341"/>
        <v>200919842</v>
      </c>
      <c r="Q5471" s="31">
        <f t="shared" si="342"/>
        <v>48601212200984</v>
      </c>
      <c r="R5471" s="27">
        <f>COUNTIF(tratycont!S:S,'Integrantes original'!Q5471)</f>
        <v>0</v>
      </c>
      <c r="S5471" s="27">
        <f t="shared" si="343"/>
        <v>0</v>
      </c>
    </row>
    <row r="5472" spans="1:19" x14ac:dyDescent="0.15">
      <c r="A5472" s="29">
        <v>4860121</v>
      </c>
      <c r="B5472" s="29">
        <v>486012104</v>
      </c>
      <c r="C5472" s="29" t="s">
        <v>25</v>
      </c>
      <c r="D5472" s="30" t="s">
        <v>1635</v>
      </c>
      <c r="E5472" s="30" t="s">
        <v>4582</v>
      </c>
      <c r="F5472" s="15">
        <v>2</v>
      </c>
      <c r="G5472" s="29">
        <v>6</v>
      </c>
      <c r="H5472" s="29">
        <v>11</v>
      </c>
      <c r="I5472" s="29">
        <v>1990</v>
      </c>
      <c r="J5472" s="15">
        <v>-1</v>
      </c>
      <c r="K5472" s="15">
        <v>-1</v>
      </c>
      <c r="L5472" s="15">
        <v>0</v>
      </c>
      <c r="M5472" s="15">
        <v>0</v>
      </c>
      <c r="N5472" s="27" t="e">
        <f>SUMIF(#REF!,'Integrantes original'!A5304,#REF!)</f>
        <v>#REF!</v>
      </c>
      <c r="O5472" s="27">
        <f t="shared" si="340"/>
        <v>6111990</v>
      </c>
      <c r="P5472" s="27">
        <f t="shared" si="341"/>
        <v>61119902</v>
      </c>
      <c r="Q5472" s="31">
        <f t="shared" si="342"/>
        <v>48601212061190</v>
      </c>
      <c r="R5472" s="27">
        <f>COUNTIF(tratycont!S:S,'Integrantes original'!Q5472)</f>
        <v>0</v>
      </c>
      <c r="S5472" s="27">
        <f t="shared" si="343"/>
        <v>0</v>
      </c>
    </row>
    <row r="5473" spans="1:19" x14ac:dyDescent="0.15">
      <c r="A5473" s="29">
        <v>4860121</v>
      </c>
      <c r="B5473" s="29">
        <v>486012105</v>
      </c>
      <c r="C5473" s="29" t="s">
        <v>27</v>
      </c>
      <c r="D5473" s="30" t="s">
        <v>963</v>
      </c>
      <c r="E5473" s="30" t="s">
        <v>4583</v>
      </c>
      <c r="F5473" s="15">
        <v>1</v>
      </c>
      <c r="G5473" s="29">
        <v>25</v>
      </c>
      <c r="H5473" s="29">
        <v>2</v>
      </c>
      <c r="I5473" s="29">
        <v>1988</v>
      </c>
      <c r="J5473" s="15">
        <v>-1</v>
      </c>
      <c r="K5473" s="15">
        <v>-1</v>
      </c>
      <c r="L5473" s="15">
        <v>0</v>
      </c>
      <c r="M5473" s="15">
        <v>0</v>
      </c>
      <c r="N5473" s="27" t="e">
        <f>SUMIF(#REF!,'Integrantes original'!A5305,#REF!)</f>
        <v>#REF!</v>
      </c>
      <c r="O5473" s="27">
        <f t="shared" si="340"/>
        <v>25021988</v>
      </c>
      <c r="P5473" s="27">
        <f t="shared" si="341"/>
        <v>250219881</v>
      </c>
      <c r="Q5473" s="31">
        <f t="shared" si="342"/>
        <v>48601211250288</v>
      </c>
      <c r="R5473" s="27">
        <f>COUNTIF(tratycont!S:S,'Integrantes original'!Q5473)</f>
        <v>0</v>
      </c>
      <c r="S5473" s="27">
        <f t="shared" si="343"/>
        <v>0</v>
      </c>
    </row>
    <row r="5474" spans="1:19" x14ac:dyDescent="0.15">
      <c r="A5474" s="29">
        <v>4860121</v>
      </c>
      <c r="B5474" s="29">
        <v>486012106</v>
      </c>
      <c r="C5474" s="29" t="s">
        <v>30</v>
      </c>
      <c r="D5474" s="30" t="s">
        <v>3508</v>
      </c>
      <c r="E5474" s="30" t="s">
        <v>4584</v>
      </c>
      <c r="F5474" s="15">
        <v>1</v>
      </c>
      <c r="G5474" s="29">
        <v>30</v>
      </c>
      <c r="H5474" s="29">
        <v>10</v>
      </c>
      <c r="I5474" s="29">
        <v>1995</v>
      </c>
      <c r="J5474" s="15">
        <v>-1</v>
      </c>
      <c r="K5474" s="15">
        <v>-1</v>
      </c>
      <c r="L5474" s="15">
        <v>0</v>
      </c>
      <c r="M5474" s="15">
        <v>0</v>
      </c>
      <c r="N5474" s="27" t="e">
        <f>SUMIF(#REF!,'Integrantes original'!A5306,#REF!)</f>
        <v>#REF!</v>
      </c>
      <c r="O5474" s="27">
        <f t="shared" si="340"/>
        <v>30101995</v>
      </c>
      <c r="P5474" s="27">
        <f t="shared" si="341"/>
        <v>301019951</v>
      </c>
      <c r="Q5474" s="31">
        <f t="shared" si="342"/>
        <v>48601211301095</v>
      </c>
      <c r="R5474" s="27">
        <f>COUNTIF(tratycont!S:S,'Integrantes original'!Q5474)</f>
        <v>0</v>
      </c>
      <c r="S5474" s="27">
        <f t="shared" si="343"/>
        <v>0</v>
      </c>
    </row>
    <row r="5475" spans="1:19" x14ac:dyDescent="0.15">
      <c r="A5475" s="29">
        <v>4860121</v>
      </c>
      <c r="B5475" s="29">
        <v>486012107</v>
      </c>
      <c r="C5475" s="29" t="s">
        <v>56</v>
      </c>
      <c r="D5475" s="30" t="s">
        <v>4585</v>
      </c>
      <c r="E5475" s="30" t="s">
        <v>4550</v>
      </c>
      <c r="F5475" s="15">
        <v>1</v>
      </c>
      <c r="G5475" s="29">
        <v>16</v>
      </c>
      <c r="H5475" s="29">
        <v>12</v>
      </c>
      <c r="I5475" s="29">
        <v>2008</v>
      </c>
      <c r="J5475" s="15">
        <v>-1</v>
      </c>
      <c r="K5475" s="15">
        <v>-1</v>
      </c>
      <c r="L5475" s="15">
        <v>0</v>
      </c>
      <c r="M5475" s="15">
        <v>0</v>
      </c>
      <c r="N5475" s="27" t="e">
        <f>SUMIF(#REF!,'Integrantes original'!A5307,#REF!)</f>
        <v>#REF!</v>
      </c>
      <c r="O5475" s="27">
        <f t="shared" si="340"/>
        <v>16122008</v>
      </c>
      <c r="P5475" s="27">
        <f t="shared" si="341"/>
        <v>161220081</v>
      </c>
      <c r="Q5475" s="31">
        <f t="shared" si="342"/>
        <v>48601211161208</v>
      </c>
      <c r="R5475" s="27">
        <f>COUNTIF(tratycont!S:S,'Integrantes original'!Q5475)</f>
        <v>0</v>
      </c>
      <c r="S5475" s="27">
        <f t="shared" si="343"/>
        <v>0</v>
      </c>
    </row>
    <row r="5476" spans="1:19" x14ac:dyDescent="0.15">
      <c r="A5476" s="29">
        <v>4860121</v>
      </c>
      <c r="B5476" s="29">
        <v>486012108</v>
      </c>
      <c r="C5476" s="29" t="s">
        <v>58</v>
      </c>
      <c r="D5476" s="30" t="s">
        <v>4586</v>
      </c>
      <c r="E5476" s="30" t="s">
        <v>4550</v>
      </c>
      <c r="F5476" s="15">
        <v>1</v>
      </c>
      <c r="G5476" s="29">
        <v>6</v>
      </c>
      <c r="H5476" s="29">
        <v>3</v>
      </c>
      <c r="I5476" s="29">
        <v>2012</v>
      </c>
      <c r="J5476" s="15">
        <v>-1</v>
      </c>
      <c r="K5476" s="15">
        <v>-1</v>
      </c>
      <c r="L5476" s="15">
        <v>0</v>
      </c>
      <c r="M5476" s="15">
        <v>0</v>
      </c>
      <c r="N5476" s="27" t="e">
        <f>SUMIF(#REF!,'Integrantes original'!A5308,#REF!)</f>
        <v>#REF!</v>
      </c>
      <c r="O5476" s="27">
        <f t="shared" si="340"/>
        <v>6032012</v>
      </c>
      <c r="P5476" s="27">
        <f t="shared" si="341"/>
        <v>60320121</v>
      </c>
      <c r="Q5476" s="31">
        <f t="shared" si="342"/>
        <v>48601211060312</v>
      </c>
      <c r="R5476" s="27">
        <f>COUNTIF(tratycont!S:S,'Integrantes original'!Q5476)</f>
        <v>0</v>
      </c>
      <c r="S5476" s="27">
        <f t="shared" si="343"/>
        <v>0</v>
      </c>
    </row>
    <row r="5477" spans="1:19" x14ac:dyDescent="0.15">
      <c r="A5477" s="29">
        <v>4860121</v>
      </c>
      <c r="B5477" s="29">
        <v>486012109</v>
      </c>
      <c r="C5477" s="29" t="s">
        <v>120</v>
      </c>
      <c r="D5477" s="30" t="s">
        <v>4587</v>
      </c>
      <c r="E5477" s="30" t="s">
        <v>4588</v>
      </c>
      <c r="F5477" s="15">
        <v>1</v>
      </c>
      <c r="G5477" s="29">
        <v>25</v>
      </c>
      <c r="H5477" s="29">
        <v>1</v>
      </c>
      <c r="I5477" s="29">
        <v>2017</v>
      </c>
      <c r="J5477" s="15">
        <v>2</v>
      </c>
      <c r="K5477" s="15">
        <v>4</v>
      </c>
      <c r="L5477" s="15">
        <v>0</v>
      </c>
      <c r="M5477" s="15">
        <v>0</v>
      </c>
      <c r="N5477" s="27" t="e">
        <f>SUMIF(#REF!,'Integrantes original'!A5309,#REF!)</f>
        <v>#REF!</v>
      </c>
      <c r="O5477" s="27">
        <f t="shared" si="340"/>
        <v>25012017</v>
      </c>
      <c r="P5477" s="27">
        <f t="shared" si="341"/>
        <v>250120171</v>
      </c>
      <c r="Q5477" s="31">
        <f t="shared" si="342"/>
        <v>48601211250117</v>
      </c>
      <c r="R5477" s="27">
        <f>COUNTIF(tratycont!S:S,'Integrantes original'!Q5477)</f>
        <v>0</v>
      </c>
      <c r="S5477" s="27">
        <f t="shared" si="343"/>
        <v>1</v>
      </c>
    </row>
    <row r="5478" spans="1:19" x14ac:dyDescent="0.15">
      <c r="A5478" s="29">
        <v>4860121</v>
      </c>
      <c r="B5478" s="29">
        <v>486012110</v>
      </c>
      <c r="C5478" s="29" t="s">
        <v>123</v>
      </c>
      <c r="D5478" s="30" t="s">
        <v>1863</v>
      </c>
      <c r="E5478" s="30" t="s">
        <v>4589</v>
      </c>
      <c r="F5478" s="15">
        <v>2</v>
      </c>
      <c r="G5478" s="29">
        <v>7</v>
      </c>
      <c r="H5478" s="29">
        <v>8</v>
      </c>
      <c r="I5478" s="29">
        <v>2018</v>
      </c>
      <c r="J5478" s="15">
        <v>2</v>
      </c>
      <c r="K5478" s="15">
        <v>3</v>
      </c>
      <c r="L5478" s="15">
        <v>0</v>
      </c>
      <c r="M5478" s="15">
        <v>0</v>
      </c>
      <c r="N5478" s="27" t="e">
        <f>SUMIF(#REF!,'Integrantes original'!A5310,#REF!)</f>
        <v>#REF!</v>
      </c>
      <c r="O5478" s="27">
        <f t="shared" si="340"/>
        <v>7082018</v>
      </c>
      <c r="P5478" s="27">
        <f t="shared" si="341"/>
        <v>70820182</v>
      </c>
      <c r="Q5478" s="31">
        <f t="shared" si="342"/>
        <v>48601212070818</v>
      </c>
      <c r="R5478" s="27">
        <f>COUNTIF(tratycont!S:S,'Integrantes original'!Q5478)</f>
        <v>1</v>
      </c>
      <c r="S5478" s="27">
        <f t="shared" si="343"/>
        <v>1</v>
      </c>
    </row>
    <row r="5479" spans="1:19" x14ac:dyDescent="0.15">
      <c r="A5479" s="29">
        <v>4860131</v>
      </c>
      <c r="B5479" s="29">
        <v>486013101</v>
      </c>
      <c r="C5479" s="29" t="s">
        <v>16</v>
      </c>
      <c r="D5479" s="30" t="s">
        <v>4590</v>
      </c>
      <c r="E5479" s="30" t="s">
        <v>4591</v>
      </c>
      <c r="F5479" s="15">
        <v>1</v>
      </c>
      <c r="G5479" s="29">
        <v>8</v>
      </c>
      <c r="H5479" s="29">
        <v>1</v>
      </c>
      <c r="I5479" s="29">
        <v>1987</v>
      </c>
      <c r="J5479" s="15">
        <v>-1</v>
      </c>
      <c r="K5479" s="15">
        <v>-1</v>
      </c>
      <c r="L5479" s="15">
        <v>0</v>
      </c>
      <c r="M5479" s="15">
        <v>0</v>
      </c>
      <c r="N5479" s="27" t="e">
        <f>SUMIF(#REF!,'Integrantes original'!A5311,#REF!)</f>
        <v>#REF!</v>
      </c>
      <c r="O5479" s="27">
        <f t="shared" si="340"/>
        <v>8011987</v>
      </c>
      <c r="P5479" s="27">
        <f t="shared" si="341"/>
        <v>80119871</v>
      </c>
      <c r="Q5479" s="31">
        <f t="shared" si="342"/>
        <v>48601311080187</v>
      </c>
      <c r="R5479" s="27">
        <f>COUNTIF(tratycont!S:S,'Integrantes original'!Q5479)</f>
        <v>0</v>
      </c>
      <c r="S5479" s="27">
        <f t="shared" si="343"/>
        <v>0</v>
      </c>
    </row>
    <row r="5480" spans="1:19" x14ac:dyDescent="0.15">
      <c r="A5480" s="29">
        <v>4860131</v>
      </c>
      <c r="B5480" s="29">
        <v>486013102</v>
      </c>
      <c r="C5480" s="29" t="s">
        <v>19</v>
      </c>
      <c r="D5480" s="30" t="s">
        <v>4592</v>
      </c>
      <c r="E5480" s="30" t="s">
        <v>4593</v>
      </c>
      <c r="F5480" s="15">
        <v>2</v>
      </c>
      <c r="G5480" s="29">
        <v>12</v>
      </c>
      <c r="H5480" s="29">
        <v>3</v>
      </c>
      <c r="I5480" s="29">
        <v>1988</v>
      </c>
      <c r="J5480" s="15">
        <v>1</v>
      </c>
      <c r="K5480" s="15">
        <v>0</v>
      </c>
      <c r="L5480" s="15">
        <v>1</v>
      </c>
      <c r="M5480" s="15">
        <v>1</v>
      </c>
      <c r="N5480" s="27" t="e">
        <f>SUMIF(#REF!,'Integrantes original'!A5312,#REF!)</f>
        <v>#REF!</v>
      </c>
      <c r="O5480" s="27">
        <f t="shared" si="340"/>
        <v>12031988</v>
      </c>
      <c r="P5480" s="27">
        <f t="shared" si="341"/>
        <v>120319882</v>
      </c>
      <c r="Q5480" s="31">
        <f t="shared" si="342"/>
        <v>48601312120388</v>
      </c>
      <c r="R5480" s="27">
        <f>COUNTIF(tratycont!S:S,'Integrantes original'!Q5480)</f>
        <v>0</v>
      </c>
      <c r="S5480" s="27">
        <f t="shared" si="343"/>
        <v>0</v>
      </c>
    </row>
    <row r="5481" spans="1:19" x14ac:dyDescent="0.15">
      <c r="A5481" s="29">
        <v>4860131</v>
      </c>
      <c r="B5481" s="29">
        <v>486013103</v>
      </c>
      <c r="C5481" s="29" t="s">
        <v>22</v>
      </c>
      <c r="D5481" s="30" t="s">
        <v>4594</v>
      </c>
      <c r="E5481" s="30" t="s">
        <v>4595</v>
      </c>
      <c r="F5481" s="15">
        <v>2</v>
      </c>
      <c r="G5481" s="29">
        <v>24</v>
      </c>
      <c r="H5481" s="29">
        <v>7</v>
      </c>
      <c r="I5481" s="29">
        <v>2008</v>
      </c>
      <c r="J5481" s="15">
        <v>-1</v>
      </c>
      <c r="K5481" s="15">
        <v>-1</v>
      </c>
      <c r="L5481" s="15">
        <v>0</v>
      </c>
      <c r="M5481" s="15">
        <v>0</v>
      </c>
      <c r="N5481" s="27" t="e">
        <f>SUMIF(#REF!,'Integrantes original'!A5313,#REF!)</f>
        <v>#REF!</v>
      </c>
      <c r="O5481" s="27">
        <f t="shared" si="340"/>
        <v>24072008</v>
      </c>
      <c r="P5481" s="27">
        <f t="shared" si="341"/>
        <v>240720082</v>
      </c>
      <c r="Q5481" s="31">
        <f t="shared" si="342"/>
        <v>48601312240708</v>
      </c>
      <c r="R5481" s="27">
        <f>COUNTIF(tratycont!S:S,'Integrantes original'!Q5481)</f>
        <v>0</v>
      </c>
      <c r="S5481" s="27">
        <f t="shared" si="343"/>
        <v>0</v>
      </c>
    </row>
    <row r="5482" spans="1:19" x14ac:dyDescent="0.15">
      <c r="A5482" s="29">
        <v>4860131</v>
      </c>
      <c r="B5482" s="29">
        <v>486013104</v>
      </c>
      <c r="C5482" s="29" t="s">
        <v>25</v>
      </c>
      <c r="D5482" s="30" t="s">
        <v>4596</v>
      </c>
      <c r="E5482" s="30" t="s">
        <v>4595</v>
      </c>
      <c r="F5482" s="15">
        <v>1</v>
      </c>
      <c r="G5482" s="29">
        <v>14</v>
      </c>
      <c r="H5482" s="29">
        <v>11</v>
      </c>
      <c r="I5482" s="29">
        <v>2010</v>
      </c>
      <c r="J5482" s="15">
        <v>-1</v>
      </c>
      <c r="K5482" s="15">
        <v>-1</v>
      </c>
      <c r="L5482" s="15">
        <v>0</v>
      </c>
      <c r="M5482" s="15">
        <v>0</v>
      </c>
      <c r="N5482" s="27" t="e">
        <f>SUMIF(#REF!,'Integrantes original'!A5314,#REF!)</f>
        <v>#REF!</v>
      </c>
      <c r="O5482" s="27">
        <f t="shared" si="340"/>
        <v>14112010</v>
      </c>
      <c r="P5482" s="27">
        <f t="shared" si="341"/>
        <v>141120101</v>
      </c>
      <c r="Q5482" s="31">
        <f t="shared" si="342"/>
        <v>48601311141110</v>
      </c>
      <c r="R5482" s="27">
        <f>COUNTIF(tratycont!S:S,'Integrantes original'!Q5482)</f>
        <v>0</v>
      </c>
      <c r="S5482" s="27">
        <f t="shared" si="343"/>
        <v>0</v>
      </c>
    </row>
    <row r="5483" spans="1:19" x14ac:dyDescent="0.15">
      <c r="A5483" s="29">
        <v>4860131</v>
      </c>
      <c r="B5483" s="29">
        <v>486013105</v>
      </c>
      <c r="C5483" s="29" t="s">
        <v>27</v>
      </c>
      <c r="D5483" s="30" t="s">
        <v>4597</v>
      </c>
      <c r="E5483" s="30" t="s">
        <v>4595</v>
      </c>
      <c r="F5483" s="15">
        <v>2</v>
      </c>
      <c r="G5483" s="29">
        <v>3</v>
      </c>
      <c r="H5483" s="29">
        <v>3</v>
      </c>
      <c r="I5483" s="29">
        <v>2013</v>
      </c>
      <c r="J5483" s="15">
        <v>-1</v>
      </c>
      <c r="K5483" s="15">
        <v>-1</v>
      </c>
      <c r="L5483" s="15">
        <v>0</v>
      </c>
      <c r="M5483" s="15">
        <v>0</v>
      </c>
      <c r="N5483" s="27" t="e">
        <f>SUMIF(#REF!,'Integrantes original'!A5315,#REF!)</f>
        <v>#REF!</v>
      </c>
      <c r="O5483" s="27">
        <f t="shared" si="340"/>
        <v>3032013</v>
      </c>
      <c r="P5483" s="27">
        <f t="shared" si="341"/>
        <v>30320132</v>
      </c>
      <c r="Q5483" s="31">
        <f t="shared" si="342"/>
        <v>48601312030313</v>
      </c>
      <c r="R5483" s="27">
        <f>COUNTIF(tratycont!S:S,'Integrantes original'!Q5483)</f>
        <v>0</v>
      </c>
      <c r="S5483" s="27">
        <f t="shared" si="343"/>
        <v>0</v>
      </c>
    </row>
    <row r="5484" spans="1:19" x14ac:dyDescent="0.15">
      <c r="A5484" s="29">
        <v>4860131</v>
      </c>
      <c r="B5484" s="29">
        <v>486013106</v>
      </c>
      <c r="C5484" s="29" t="s">
        <v>30</v>
      </c>
      <c r="D5484" s="30" t="s">
        <v>4598</v>
      </c>
      <c r="E5484" s="30" t="s">
        <v>4595</v>
      </c>
      <c r="F5484" s="15">
        <v>1</v>
      </c>
      <c r="G5484" s="29">
        <v>7</v>
      </c>
      <c r="H5484" s="29">
        <v>6</v>
      </c>
      <c r="I5484" s="29">
        <v>2018</v>
      </c>
      <c r="J5484" s="15">
        <v>2</v>
      </c>
      <c r="K5484" s="15">
        <v>2</v>
      </c>
      <c r="L5484" s="15">
        <v>0</v>
      </c>
      <c r="M5484" s="15">
        <v>0</v>
      </c>
      <c r="N5484" s="27" t="e">
        <f>SUMIF(#REF!,'Integrantes original'!A5316,#REF!)</f>
        <v>#REF!</v>
      </c>
      <c r="O5484" s="27">
        <f t="shared" si="340"/>
        <v>7062018</v>
      </c>
      <c r="P5484" s="27">
        <f t="shared" si="341"/>
        <v>70620181</v>
      </c>
      <c r="Q5484" s="31">
        <f t="shared" si="342"/>
        <v>48601311070618</v>
      </c>
      <c r="R5484" s="27">
        <f>COUNTIF(tratycont!S:S,'Integrantes original'!Q5484)</f>
        <v>1</v>
      </c>
      <c r="S5484" s="27">
        <f t="shared" si="343"/>
        <v>1</v>
      </c>
    </row>
    <row r="5485" spans="1:19" x14ac:dyDescent="0.15">
      <c r="A5485" s="29">
        <v>4860141</v>
      </c>
      <c r="B5485" s="29">
        <v>486014101</v>
      </c>
      <c r="C5485" s="29" t="s">
        <v>16</v>
      </c>
      <c r="D5485" s="30" t="s">
        <v>4599</v>
      </c>
      <c r="E5485" s="30" t="s">
        <v>4600</v>
      </c>
      <c r="F5485" s="15">
        <v>1</v>
      </c>
      <c r="G5485" s="29">
        <v>28</v>
      </c>
      <c r="H5485" s="29">
        <v>8</v>
      </c>
      <c r="I5485" s="29">
        <v>1986</v>
      </c>
      <c r="J5485" s="15">
        <v>-1</v>
      </c>
      <c r="K5485" s="15">
        <v>-1</v>
      </c>
      <c r="L5485" s="15">
        <v>0</v>
      </c>
      <c r="M5485" s="15">
        <v>0</v>
      </c>
      <c r="N5485" s="27" t="e">
        <f>SUMIF(#REF!,'Integrantes original'!A5317,#REF!)</f>
        <v>#REF!</v>
      </c>
      <c r="O5485" s="27">
        <f t="shared" si="340"/>
        <v>28081986</v>
      </c>
      <c r="P5485" s="27">
        <f t="shared" si="341"/>
        <v>280819861</v>
      </c>
      <c r="Q5485" s="31">
        <f t="shared" si="342"/>
        <v>48601411280886</v>
      </c>
      <c r="R5485" s="27">
        <f>COUNTIF(tratycont!S:S,'Integrantes original'!Q5485)</f>
        <v>0</v>
      </c>
      <c r="S5485" s="27">
        <f t="shared" si="343"/>
        <v>0</v>
      </c>
    </row>
    <row r="5486" spans="1:19" x14ac:dyDescent="0.15">
      <c r="A5486" s="29">
        <v>4860141</v>
      </c>
      <c r="B5486" s="29">
        <v>486014102</v>
      </c>
      <c r="C5486" s="29" t="s">
        <v>19</v>
      </c>
      <c r="D5486" s="30" t="s">
        <v>203</v>
      </c>
      <c r="E5486" s="30" t="s">
        <v>4601</v>
      </c>
      <c r="F5486" s="15">
        <v>2</v>
      </c>
      <c r="G5486" s="29">
        <v>27</v>
      </c>
      <c r="H5486" s="29">
        <v>1</v>
      </c>
      <c r="I5486" s="29">
        <v>1989</v>
      </c>
      <c r="J5486" s="15">
        <v>1</v>
      </c>
      <c r="K5486" s="15">
        <v>0</v>
      </c>
      <c r="L5486" s="15">
        <v>1</v>
      </c>
      <c r="M5486" s="15">
        <v>1</v>
      </c>
      <c r="N5486" s="27" t="e">
        <f>SUMIF(#REF!,'Integrantes original'!A5318,#REF!)</f>
        <v>#REF!</v>
      </c>
      <c r="O5486" s="27">
        <f t="shared" si="340"/>
        <v>27011989</v>
      </c>
      <c r="P5486" s="27">
        <f t="shared" si="341"/>
        <v>270119892</v>
      </c>
      <c r="Q5486" s="31">
        <f t="shared" si="342"/>
        <v>48601412270189</v>
      </c>
      <c r="R5486" s="27">
        <f>COUNTIF(tratycont!S:S,'Integrantes original'!Q5486)</f>
        <v>0</v>
      </c>
      <c r="S5486" s="27">
        <f t="shared" si="343"/>
        <v>0</v>
      </c>
    </row>
    <row r="5487" spans="1:19" x14ac:dyDescent="0.15">
      <c r="A5487" s="29">
        <v>4860141</v>
      </c>
      <c r="B5487" s="29">
        <v>486014103</v>
      </c>
      <c r="C5487" s="29" t="s">
        <v>22</v>
      </c>
      <c r="D5487" s="30" t="s">
        <v>1152</v>
      </c>
      <c r="E5487" s="30" t="s">
        <v>4600</v>
      </c>
      <c r="F5487" s="15">
        <v>2</v>
      </c>
      <c r="G5487" s="29">
        <v>23</v>
      </c>
      <c r="H5487" s="29">
        <v>4</v>
      </c>
      <c r="I5487" s="29">
        <v>2008</v>
      </c>
      <c r="J5487" s="15">
        <v>-1</v>
      </c>
      <c r="K5487" s="15">
        <v>-1</v>
      </c>
      <c r="L5487" s="15">
        <v>0</v>
      </c>
      <c r="M5487" s="15">
        <v>0</v>
      </c>
      <c r="N5487" s="27" t="e">
        <f>SUMIF(#REF!,'Integrantes original'!A5319,#REF!)</f>
        <v>#REF!</v>
      </c>
      <c r="O5487" s="27">
        <f t="shared" si="340"/>
        <v>23042008</v>
      </c>
      <c r="P5487" s="27">
        <f t="shared" si="341"/>
        <v>230420082</v>
      </c>
      <c r="Q5487" s="31">
        <f t="shared" si="342"/>
        <v>48601412230408</v>
      </c>
      <c r="R5487" s="27">
        <f>COUNTIF(tratycont!S:S,'Integrantes original'!Q5487)</f>
        <v>0</v>
      </c>
      <c r="S5487" s="27">
        <f t="shared" si="343"/>
        <v>0</v>
      </c>
    </row>
    <row r="5488" spans="1:19" x14ac:dyDescent="0.15">
      <c r="A5488" s="29">
        <v>4860141</v>
      </c>
      <c r="B5488" s="29">
        <v>486014104</v>
      </c>
      <c r="C5488" s="29" t="s">
        <v>25</v>
      </c>
      <c r="D5488" s="30" t="s">
        <v>919</v>
      </c>
      <c r="E5488" s="30" t="s">
        <v>4600</v>
      </c>
      <c r="F5488" s="15">
        <v>1</v>
      </c>
      <c r="G5488" s="29">
        <v>27</v>
      </c>
      <c r="H5488" s="29">
        <v>9</v>
      </c>
      <c r="I5488" s="29">
        <v>2010</v>
      </c>
      <c r="J5488" s="15">
        <v>-1</v>
      </c>
      <c r="K5488" s="15">
        <v>-1</v>
      </c>
      <c r="L5488" s="15">
        <v>0</v>
      </c>
      <c r="M5488" s="15">
        <v>0</v>
      </c>
      <c r="N5488" s="27" t="e">
        <f>SUMIF(#REF!,'Integrantes original'!A5320,#REF!)</f>
        <v>#REF!</v>
      </c>
      <c r="O5488" s="27">
        <f t="shared" si="340"/>
        <v>27092010</v>
      </c>
      <c r="P5488" s="27">
        <f t="shared" si="341"/>
        <v>270920101</v>
      </c>
      <c r="Q5488" s="31">
        <f t="shared" si="342"/>
        <v>48601411270910</v>
      </c>
      <c r="R5488" s="27">
        <f>COUNTIF(tratycont!S:S,'Integrantes original'!Q5488)</f>
        <v>0</v>
      </c>
      <c r="S5488" s="27">
        <f t="shared" si="343"/>
        <v>0</v>
      </c>
    </row>
    <row r="5489" spans="1:19" x14ac:dyDescent="0.15">
      <c r="A5489" s="29">
        <v>4860141</v>
      </c>
      <c r="B5489" s="29">
        <v>486014105</v>
      </c>
      <c r="C5489" s="29" t="s">
        <v>27</v>
      </c>
      <c r="D5489" s="30" t="s">
        <v>4602</v>
      </c>
      <c r="E5489" s="30" t="s">
        <v>4600</v>
      </c>
      <c r="F5489" s="15">
        <v>1</v>
      </c>
      <c r="G5489" s="29">
        <v>20</v>
      </c>
      <c r="H5489" s="29">
        <v>9</v>
      </c>
      <c r="I5489" s="29">
        <v>2018</v>
      </c>
      <c r="J5489" s="15">
        <v>2</v>
      </c>
      <c r="K5489" s="15">
        <v>2</v>
      </c>
      <c r="L5489" s="15">
        <v>0</v>
      </c>
      <c r="M5489" s="15">
        <v>0</v>
      </c>
      <c r="N5489" s="27" t="e">
        <f>SUMIF(#REF!,'Integrantes original'!A5321,#REF!)</f>
        <v>#REF!</v>
      </c>
      <c r="O5489" s="27">
        <f t="shared" si="340"/>
        <v>20092018</v>
      </c>
      <c r="P5489" s="27">
        <f t="shared" si="341"/>
        <v>200920181</v>
      </c>
      <c r="Q5489" s="31">
        <f t="shared" si="342"/>
        <v>48601411200918</v>
      </c>
      <c r="R5489" s="27">
        <f>COUNTIF(tratycont!S:S,'Integrantes original'!Q5489)</f>
        <v>1</v>
      </c>
      <c r="S5489" s="27">
        <f t="shared" si="343"/>
        <v>1</v>
      </c>
    </row>
    <row r="5490" spans="1:19" x14ac:dyDescent="0.15">
      <c r="A5490" s="29">
        <v>4860151</v>
      </c>
      <c r="B5490" s="29">
        <v>486015101</v>
      </c>
      <c r="C5490" s="29" t="s">
        <v>16</v>
      </c>
      <c r="D5490" s="30" t="s">
        <v>722</v>
      </c>
      <c r="E5490" s="30" t="s">
        <v>263</v>
      </c>
      <c r="F5490" s="15">
        <v>1</v>
      </c>
      <c r="G5490" s="29">
        <v>3</v>
      </c>
      <c r="H5490" s="29">
        <v>1</v>
      </c>
      <c r="I5490" s="29">
        <v>1989</v>
      </c>
      <c r="J5490" s="15">
        <v>-1</v>
      </c>
      <c r="K5490" s="15">
        <v>-1</v>
      </c>
      <c r="L5490" s="15">
        <v>0</v>
      </c>
      <c r="M5490" s="15">
        <v>0</v>
      </c>
      <c r="N5490" s="27" t="e">
        <f>SUMIF(#REF!,'Integrantes original'!A5322,#REF!)</f>
        <v>#REF!</v>
      </c>
      <c r="O5490" s="27">
        <f t="shared" si="340"/>
        <v>3011989</v>
      </c>
      <c r="P5490" s="27">
        <f t="shared" si="341"/>
        <v>30119891</v>
      </c>
      <c r="Q5490" s="31">
        <f t="shared" si="342"/>
        <v>48601511030189</v>
      </c>
      <c r="R5490" s="27">
        <f>COUNTIF(tratycont!S:S,'Integrantes original'!Q5490)</f>
        <v>0</v>
      </c>
      <c r="S5490" s="27">
        <f t="shared" si="343"/>
        <v>0</v>
      </c>
    </row>
    <row r="5491" spans="1:19" x14ac:dyDescent="0.15">
      <c r="A5491" s="29">
        <v>4860151</v>
      </c>
      <c r="B5491" s="29">
        <v>486015102</v>
      </c>
      <c r="C5491" s="29" t="s">
        <v>19</v>
      </c>
      <c r="D5491" s="30" t="s">
        <v>4372</v>
      </c>
      <c r="E5491" s="30" t="s">
        <v>4603</v>
      </c>
      <c r="F5491" s="15">
        <v>2</v>
      </c>
      <c r="G5491" s="29">
        <v>7</v>
      </c>
      <c r="H5491" s="29">
        <v>7</v>
      </c>
      <c r="I5491" s="29">
        <v>1994</v>
      </c>
      <c r="J5491" s="15">
        <v>1</v>
      </c>
      <c r="K5491" s="15">
        <v>0</v>
      </c>
      <c r="L5491" s="15">
        <v>1</v>
      </c>
      <c r="M5491" s="15">
        <v>1</v>
      </c>
      <c r="N5491" s="27" t="e">
        <f>SUMIF(#REF!,'Integrantes original'!A5323,#REF!)</f>
        <v>#REF!</v>
      </c>
      <c r="O5491" s="27">
        <f t="shared" si="340"/>
        <v>7071994</v>
      </c>
      <c r="P5491" s="27">
        <f t="shared" si="341"/>
        <v>70719942</v>
      </c>
      <c r="Q5491" s="31">
        <f t="shared" si="342"/>
        <v>48601512070794</v>
      </c>
      <c r="R5491" s="27">
        <f>COUNTIF(tratycont!S:S,'Integrantes original'!Q5491)</f>
        <v>0</v>
      </c>
      <c r="S5491" s="27">
        <f t="shared" si="343"/>
        <v>0</v>
      </c>
    </row>
    <row r="5492" spans="1:19" x14ac:dyDescent="0.15">
      <c r="A5492" s="29">
        <v>4860151</v>
      </c>
      <c r="B5492" s="29">
        <v>486015103</v>
      </c>
      <c r="C5492" s="29" t="s">
        <v>22</v>
      </c>
      <c r="D5492" s="30" t="s">
        <v>3177</v>
      </c>
      <c r="E5492" s="30" t="s">
        <v>4604</v>
      </c>
      <c r="F5492" s="15">
        <v>2</v>
      </c>
      <c r="G5492" s="29">
        <v>17</v>
      </c>
      <c r="H5492" s="29">
        <v>1</v>
      </c>
      <c r="I5492" s="29">
        <v>2013</v>
      </c>
      <c r="J5492" s="15">
        <v>-1</v>
      </c>
      <c r="K5492" s="15">
        <v>-1</v>
      </c>
      <c r="L5492" s="15">
        <v>0</v>
      </c>
      <c r="M5492" s="15">
        <v>0</v>
      </c>
      <c r="N5492" s="27" t="e">
        <f>SUMIF(#REF!,'Integrantes original'!A5324,#REF!)</f>
        <v>#REF!</v>
      </c>
      <c r="O5492" s="27">
        <f t="shared" si="340"/>
        <v>17012013</v>
      </c>
      <c r="P5492" s="27">
        <f t="shared" si="341"/>
        <v>170120132</v>
      </c>
      <c r="Q5492" s="31">
        <f t="shared" si="342"/>
        <v>48601512170113</v>
      </c>
      <c r="R5492" s="27">
        <f>COUNTIF(tratycont!S:S,'Integrantes original'!Q5492)</f>
        <v>0</v>
      </c>
      <c r="S5492" s="27">
        <f t="shared" si="343"/>
        <v>0</v>
      </c>
    </row>
    <row r="5493" spans="1:19" x14ac:dyDescent="0.15">
      <c r="A5493" s="29">
        <v>4860151</v>
      </c>
      <c r="B5493" s="29">
        <v>486015104</v>
      </c>
      <c r="C5493" s="29" t="s">
        <v>25</v>
      </c>
      <c r="D5493" s="30" t="s">
        <v>204</v>
      </c>
      <c r="E5493" s="30" t="s">
        <v>4604</v>
      </c>
      <c r="F5493" s="15">
        <v>2</v>
      </c>
      <c r="G5493" s="29">
        <v>22</v>
      </c>
      <c r="H5493" s="29">
        <v>2</v>
      </c>
      <c r="I5493" s="29">
        <v>2016</v>
      </c>
      <c r="J5493" s="15">
        <v>-1</v>
      </c>
      <c r="K5493" s="15">
        <v>-1</v>
      </c>
      <c r="L5493" s="15">
        <v>0</v>
      </c>
      <c r="M5493" s="15">
        <v>0</v>
      </c>
      <c r="N5493" s="27" t="e">
        <f>SUMIF(#REF!,'Integrantes original'!A5325,#REF!)</f>
        <v>#REF!</v>
      </c>
      <c r="O5493" s="27">
        <f t="shared" si="340"/>
        <v>22022016</v>
      </c>
      <c r="P5493" s="27">
        <f t="shared" si="341"/>
        <v>220220162</v>
      </c>
      <c r="Q5493" s="31">
        <f t="shared" si="342"/>
        <v>48601512220216</v>
      </c>
      <c r="R5493" s="27">
        <f>COUNTIF(tratycont!S:S,'Integrantes original'!Q5493)</f>
        <v>0</v>
      </c>
      <c r="S5493" s="27">
        <f t="shared" si="343"/>
        <v>0</v>
      </c>
    </row>
    <row r="5494" spans="1:19" x14ac:dyDescent="0.15">
      <c r="A5494" s="29">
        <v>4860151</v>
      </c>
      <c r="B5494" s="29">
        <v>486015105</v>
      </c>
      <c r="C5494" s="29" t="s">
        <v>27</v>
      </c>
      <c r="D5494" s="30" t="s">
        <v>4605</v>
      </c>
      <c r="E5494" s="30" t="s">
        <v>4604</v>
      </c>
      <c r="F5494" s="15">
        <v>2</v>
      </c>
      <c r="G5494" s="29">
        <v>28</v>
      </c>
      <c r="H5494" s="29">
        <v>8</v>
      </c>
      <c r="I5494" s="29">
        <v>2018</v>
      </c>
      <c r="J5494" s="15">
        <v>2</v>
      </c>
      <c r="K5494" s="15">
        <v>2</v>
      </c>
      <c r="L5494" s="15">
        <v>0</v>
      </c>
      <c r="M5494" s="15">
        <v>0</v>
      </c>
      <c r="N5494" s="27" t="e">
        <f>SUMIF(#REF!,'Integrantes original'!A5326,#REF!)</f>
        <v>#REF!</v>
      </c>
      <c r="O5494" s="27">
        <f t="shared" si="340"/>
        <v>28082018</v>
      </c>
      <c r="P5494" s="27">
        <f t="shared" si="341"/>
        <v>280820182</v>
      </c>
      <c r="Q5494" s="31">
        <f t="shared" si="342"/>
        <v>48601512280818</v>
      </c>
      <c r="R5494" s="27">
        <f>COUNTIF(tratycont!S:S,'Integrantes original'!Q5494)</f>
        <v>1</v>
      </c>
      <c r="S5494" s="27">
        <f t="shared" si="343"/>
        <v>1</v>
      </c>
    </row>
    <row r="5495" spans="1:19" x14ac:dyDescent="0.15">
      <c r="A5495" s="29">
        <v>4860161</v>
      </c>
      <c r="B5495" s="29">
        <v>486016101</v>
      </c>
      <c r="C5495" s="29" t="s">
        <v>16</v>
      </c>
      <c r="D5495" s="30" t="s">
        <v>2715</v>
      </c>
      <c r="E5495" s="30" t="s">
        <v>2371</v>
      </c>
      <c r="F5495" s="15">
        <v>1</v>
      </c>
      <c r="G5495" s="29">
        <v>12</v>
      </c>
      <c r="H5495" s="29">
        <v>2</v>
      </c>
      <c r="I5495" s="29">
        <v>1983</v>
      </c>
      <c r="J5495" s="15">
        <v>-1</v>
      </c>
      <c r="K5495" s="15">
        <v>-1</v>
      </c>
      <c r="L5495" s="15">
        <v>0</v>
      </c>
      <c r="M5495" s="15">
        <v>0</v>
      </c>
      <c r="N5495" s="27" t="e">
        <f>SUMIF(#REF!,'Integrantes original'!A5327,#REF!)</f>
        <v>#REF!</v>
      </c>
      <c r="O5495" s="27">
        <f t="shared" si="340"/>
        <v>12021983</v>
      </c>
      <c r="P5495" s="27">
        <f t="shared" si="341"/>
        <v>120219831</v>
      </c>
      <c r="Q5495" s="31">
        <f t="shared" si="342"/>
        <v>48601611120283</v>
      </c>
      <c r="R5495" s="27">
        <f>COUNTIF(tratycont!S:S,'Integrantes original'!Q5495)</f>
        <v>0</v>
      </c>
      <c r="S5495" s="27">
        <f t="shared" si="343"/>
        <v>0</v>
      </c>
    </row>
    <row r="5496" spans="1:19" x14ac:dyDescent="0.15">
      <c r="A5496" s="29">
        <v>4860161</v>
      </c>
      <c r="B5496" s="29">
        <v>486016102</v>
      </c>
      <c r="C5496" s="29" t="s">
        <v>19</v>
      </c>
      <c r="D5496" s="30" t="s">
        <v>3165</v>
      </c>
      <c r="E5496" s="30" t="s">
        <v>4606</v>
      </c>
      <c r="F5496" s="15">
        <v>2</v>
      </c>
      <c r="G5496" s="29">
        <v>22</v>
      </c>
      <c r="H5496" s="29">
        <v>6</v>
      </c>
      <c r="I5496" s="29">
        <v>1989</v>
      </c>
      <c r="J5496" s="15">
        <v>1</v>
      </c>
      <c r="K5496" s="15">
        <v>0</v>
      </c>
      <c r="L5496" s="15">
        <v>1</v>
      </c>
      <c r="M5496" s="15">
        <v>2</v>
      </c>
      <c r="N5496" s="27" t="e">
        <f>SUMIF(#REF!,'Integrantes original'!A5328,#REF!)</f>
        <v>#REF!</v>
      </c>
      <c r="O5496" s="27">
        <f t="shared" si="340"/>
        <v>22061989</v>
      </c>
      <c r="P5496" s="27">
        <f t="shared" si="341"/>
        <v>220619892</v>
      </c>
      <c r="Q5496" s="31">
        <f t="shared" si="342"/>
        <v>48601612220689</v>
      </c>
      <c r="R5496" s="27">
        <f>COUNTIF(tratycont!S:S,'Integrantes original'!Q5496)</f>
        <v>0</v>
      </c>
      <c r="S5496" s="27">
        <f t="shared" si="343"/>
        <v>0</v>
      </c>
    </row>
    <row r="5497" spans="1:19" x14ac:dyDescent="0.15">
      <c r="A5497" s="29">
        <v>4860171</v>
      </c>
      <c r="B5497" s="29">
        <v>486017101</v>
      </c>
      <c r="C5497" s="29" t="s">
        <v>16</v>
      </c>
      <c r="D5497" s="30" t="s">
        <v>461</v>
      </c>
      <c r="E5497" s="30" t="s">
        <v>263</v>
      </c>
      <c r="F5497" s="15">
        <v>1</v>
      </c>
      <c r="G5497" s="29">
        <v>14</v>
      </c>
      <c r="H5497" s="29">
        <v>9</v>
      </c>
      <c r="I5497" s="29">
        <v>1947</v>
      </c>
      <c r="J5497" s="15">
        <v>-1</v>
      </c>
      <c r="K5497" s="15">
        <v>-1</v>
      </c>
      <c r="L5497" s="15">
        <v>0</v>
      </c>
      <c r="M5497" s="15">
        <v>0</v>
      </c>
      <c r="N5497" s="27" t="e">
        <f>SUMIF(#REF!,'Integrantes original'!A5329,#REF!)</f>
        <v>#REF!</v>
      </c>
      <c r="O5497" s="27">
        <f t="shared" si="340"/>
        <v>14091947</v>
      </c>
      <c r="P5497" s="27">
        <f t="shared" si="341"/>
        <v>140919471</v>
      </c>
      <c r="Q5497" s="31">
        <f t="shared" si="342"/>
        <v>48601711140947</v>
      </c>
      <c r="R5497" s="27">
        <f>COUNTIF(tratycont!S:S,'Integrantes original'!Q5497)</f>
        <v>0</v>
      </c>
      <c r="S5497" s="27">
        <f t="shared" si="343"/>
        <v>0</v>
      </c>
    </row>
    <row r="5498" spans="1:19" x14ac:dyDescent="0.15">
      <c r="A5498" s="29">
        <v>4860171</v>
      </c>
      <c r="B5498" s="29">
        <v>486017102</v>
      </c>
      <c r="C5498" s="29" t="s">
        <v>19</v>
      </c>
      <c r="D5498" s="30" t="s">
        <v>662</v>
      </c>
      <c r="E5498" s="30" t="s">
        <v>4552</v>
      </c>
      <c r="F5498" s="15">
        <v>2</v>
      </c>
      <c r="G5498" s="29">
        <v>4</v>
      </c>
      <c r="H5498" s="29">
        <v>12</v>
      </c>
      <c r="I5498" s="29">
        <v>1972</v>
      </c>
      <c r="J5498" s="15">
        <v>-1</v>
      </c>
      <c r="K5498" s="15">
        <v>-1</v>
      </c>
      <c r="L5498" s="15">
        <v>0</v>
      </c>
      <c r="M5498" s="15">
        <v>0</v>
      </c>
      <c r="N5498" s="27" t="e">
        <f>SUMIF(#REF!,'Integrantes original'!A5330,#REF!)</f>
        <v>#REF!</v>
      </c>
      <c r="O5498" s="27">
        <f t="shared" si="340"/>
        <v>4121972</v>
      </c>
      <c r="P5498" s="27">
        <f t="shared" si="341"/>
        <v>41219722</v>
      </c>
      <c r="Q5498" s="31">
        <f t="shared" si="342"/>
        <v>48601712041272</v>
      </c>
      <c r="R5498" s="27">
        <f>COUNTIF(tratycont!S:S,'Integrantes original'!Q5498)</f>
        <v>0</v>
      </c>
      <c r="S5498" s="27">
        <f t="shared" si="343"/>
        <v>0</v>
      </c>
    </row>
    <row r="5499" spans="1:19" x14ac:dyDescent="0.15">
      <c r="A5499" s="29">
        <v>4860171</v>
      </c>
      <c r="B5499" s="29">
        <v>486017103</v>
      </c>
      <c r="C5499" s="29" t="s">
        <v>22</v>
      </c>
      <c r="D5499" s="30" t="s">
        <v>4607</v>
      </c>
      <c r="E5499" s="30" t="s">
        <v>263</v>
      </c>
      <c r="F5499" s="15">
        <v>1</v>
      </c>
      <c r="G5499" s="29">
        <v>29</v>
      </c>
      <c r="H5499" s="29">
        <v>5</v>
      </c>
      <c r="I5499" s="29">
        <v>1992</v>
      </c>
      <c r="J5499" s="15">
        <v>-1</v>
      </c>
      <c r="K5499" s="15">
        <v>-1</v>
      </c>
      <c r="L5499" s="15">
        <v>0</v>
      </c>
      <c r="M5499" s="15">
        <v>0</v>
      </c>
      <c r="N5499" s="27" t="e">
        <f>SUMIF(#REF!,'Integrantes original'!A5331,#REF!)</f>
        <v>#REF!</v>
      </c>
      <c r="O5499" s="27">
        <f t="shared" si="340"/>
        <v>29051992</v>
      </c>
      <c r="P5499" s="27">
        <f t="shared" si="341"/>
        <v>290519921</v>
      </c>
      <c r="Q5499" s="31">
        <f t="shared" si="342"/>
        <v>48601711290592</v>
      </c>
      <c r="R5499" s="27">
        <f>COUNTIF(tratycont!S:S,'Integrantes original'!Q5499)</f>
        <v>0</v>
      </c>
      <c r="S5499" s="27">
        <f t="shared" si="343"/>
        <v>0</v>
      </c>
    </row>
    <row r="5500" spans="1:19" x14ac:dyDescent="0.15">
      <c r="A5500" s="29">
        <v>4860171</v>
      </c>
      <c r="B5500" s="29">
        <v>486017104</v>
      </c>
      <c r="C5500" s="29" t="s">
        <v>25</v>
      </c>
      <c r="D5500" s="30" t="s">
        <v>4608</v>
      </c>
      <c r="E5500" s="30" t="s">
        <v>263</v>
      </c>
      <c r="F5500" s="15">
        <v>1</v>
      </c>
      <c r="G5500" s="29">
        <v>21</v>
      </c>
      <c r="H5500" s="29">
        <v>10</v>
      </c>
      <c r="I5500" s="29">
        <v>1999</v>
      </c>
      <c r="J5500" s="15">
        <v>-1</v>
      </c>
      <c r="K5500" s="15">
        <v>-1</v>
      </c>
      <c r="L5500" s="15">
        <v>0</v>
      </c>
      <c r="M5500" s="15">
        <v>0</v>
      </c>
      <c r="N5500" s="27" t="e">
        <f>SUMIF(#REF!,'Integrantes original'!A5332,#REF!)</f>
        <v>#REF!</v>
      </c>
      <c r="O5500" s="27">
        <f t="shared" si="340"/>
        <v>21101999</v>
      </c>
      <c r="P5500" s="27">
        <f t="shared" si="341"/>
        <v>211019991</v>
      </c>
      <c r="Q5500" s="31">
        <f t="shared" si="342"/>
        <v>48601711211099</v>
      </c>
      <c r="R5500" s="27">
        <f>COUNTIF(tratycont!S:S,'Integrantes original'!Q5500)</f>
        <v>0</v>
      </c>
      <c r="S5500" s="27">
        <f t="shared" si="343"/>
        <v>0</v>
      </c>
    </row>
    <row r="5501" spans="1:19" x14ac:dyDescent="0.15">
      <c r="A5501" s="29">
        <v>4860171</v>
      </c>
      <c r="B5501" s="29">
        <v>486017105</v>
      </c>
      <c r="C5501" s="29" t="s">
        <v>27</v>
      </c>
      <c r="D5501" s="30" t="s">
        <v>4609</v>
      </c>
      <c r="E5501" s="30" t="s">
        <v>263</v>
      </c>
      <c r="F5501" s="15">
        <v>1</v>
      </c>
      <c r="G5501" s="29">
        <v>25</v>
      </c>
      <c r="H5501" s="29">
        <v>5</v>
      </c>
      <c r="I5501" s="29">
        <v>2001</v>
      </c>
      <c r="J5501" s="15">
        <v>-1</v>
      </c>
      <c r="K5501" s="15">
        <v>-1</v>
      </c>
      <c r="L5501" s="15">
        <v>0</v>
      </c>
      <c r="M5501" s="15">
        <v>0</v>
      </c>
      <c r="N5501" s="27" t="e">
        <f>SUMIF(#REF!,'Integrantes original'!A5333,#REF!)</f>
        <v>#REF!</v>
      </c>
      <c r="O5501" s="27">
        <f t="shared" si="340"/>
        <v>25052001</v>
      </c>
      <c r="P5501" s="27">
        <f t="shared" si="341"/>
        <v>250520011</v>
      </c>
      <c r="Q5501" s="31">
        <f t="shared" si="342"/>
        <v>48601711250501</v>
      </c>
      <c r="R5501" s="27">
        <f>COUNTIF(tratycont!S:S,'Integrantes original'!Q5501)</f>
        <v>0</v>
      </c>
      <c r="S5501" s="27">
        <f t="shared" si="343"/>
        <v>0</v>
      </c>
    </row>
    <row r="5502" spans="1:19" x14ac:dyDescent="0.15">
      <c r="A5502" s="29">
        <v>4860171</v>
      </c>
      <c r="B5502" s="29">
        <v>486017106</v>
      </c>
      <c r="C5502" s="29" t="s">
        <v>30</v>
      </c>
      <c r="D5502" s="30" t="s">
        <v>4610</v>
      </c>
      <c r="E5502" s="30" t="s">
        <v>263</v>
      </c>
      <c r="F5502" s="15">
        <v>1</v>
      </c>
      <c r="G5502" s="29">
        <v>28</v>
      </c>
      <c r="H5502" s="29">
        <v>7</v>
      </c>
      <c r="I5502" s="29">
        <v>2007</v>
      </c>
      <c r="J5502" s="15">
        <v>-1</v>
      </c>
      <c r="K5502" s="15">
        <v>-1</v>
      </c>
      <c r="L5502" s="15">
        <v>0</v>
      </c>
      <c r="M5502" s="15">
        <v>0</v>
      </c>
      <c r="N5502" s="27" t="e">
        <f>SUMIF(#REF!,'Integrantes original'!A5334,#REF!)</f>
        <v>#REF!</v>
      </c>
      <c r="O5502" s="27">
        <f t="shared" si="340"/>
        <v>28072007</v>
      </c>
      <c r="P5502" s="27">
        <f t="shared" si="341"/>
        <v>280720071</v>
      </c>
      <c r="Q5502" s="31">
        <f t="shared" si="342"/>
        <v>48601711280707</v>
      </c>
      <c r="R5502" s="27">
        <f>COUNTIF(tratycont!S:S,'Integrantes original'!Q5502)</f>
        <v>0</v>
      </c>
      <c r="S5502" s="27">
        <f t="shared" si="343"/>
        <v>0</v>
      </c>
    </row>
    <row r="5503" spans="1:19" x14ac:dyDescent="0.15">
      <c r="A5503" s="29">
        <v>4860171</v>
      </c>
      <c r="B5503" s="29">
        <v>486017107</v>
      </c>
      <c r="C5503" s="29" t="s">
        <v>56</v>
      </c>
      <c r="D5503" s="30" t="s">
        <v>4611</v>
      </c>
      <c r="E5503" s="30" t="s">
        <v>263</v>
      </c>
      <c r="F5503" s="15">
        <v>2</v>
      </c>
      <c r="G5503" s="29">
        <v>16</v>
      </c>
      <c r="H5503" s="29">
        <v>1</v>
      </c>
      <c r="I5503" s="29">
        <v>1994</v>
      </c>
      <c r="J5503" s="15">
        <v>-1</v>
      </c>
      <c r="K5503" s="15">
        <v>-1</v>
      </c>
      <c r="L5503" s="15">
        <v>0</v>
      </c>
      <c r="M5503" s="15">
        <v>0</v>
      </c>
      <c r="N5503" s="27" t="e">
        <f>SUMIF(#REF!,'Integrantes original'!A5335,#REF!)</f>
        <v>#REF!</v>
      </c>
      <c r="O5503" s="27">
        <f t="shared" si="340"/>
        <v>16011994</v>
      </c>
      <c r="P5503" s="27">
        <f t="shared" si="341"/>
        <v>160119942</v>
      </c>
      <c r="Q5503" s="31">
        <f t="shared" si="342"/>
        <v>48601712160194</v>
      </c>
      <c r="R5503" s="27">
        <f>COUNTIF(tratycont!S:S,'Integrantes original'!Q5503)</f>
        <v>0</v>
      </c>
      <c r="S5503" s="27">
        <f t="shared" si="343"/>
        <v>0</v>
      </c>
    </row>
    <row r="5504" spans="1:19" x14ac:dyDescent="0.15">
      <c r="A5504" s="29">
        <v>4860171</v>
      </c>
      <c r="B5504" s="29">
        <v>486017108</v>
      </c>
      <c r="C5504" s="29" t="s">
        <v>58</v>
      </c>
      <c r="D5504" s="30" t="s">
        <v>4612</v>
      </c>
      <c r="E5504" s="30" t="s">
        <v>263</v>
      </c>
      <c r="F5504" s="15">
        <v>2</v>
      </c>
      <c r="G5504" s="29">
        <v>16</v>
      </c>
      <c r="H5504" s="29">
        <v>9</v>
      </c>
      <c r="I5504" s="29">
        <v>1995</v>
      </c>
      <c r="J5504" s="15">
        <v>-1</v>
      </c>
      <c r="K5504" s="15">
        <v>-1</v>
      </c>
      <c r="L5504" s="15">
        <v>0</v>
      </c>
      <c r="M5504" s="15">
        <v>0</v>
      </c>
      <c r="N5504" s="27" t="e">
        <f>SUMIF(#REF!,'Integrantes original'!A5336,#REF!)</f>
        <v>#REF!</v>
      </c>
      <c r="O5504" s="27">
        <f t="shared" si="340"/>
        <v>16091995</v>
      </c>
      <c r="P5504" s="27">
        <f t="shared" si="341"/>
        <v>160919952</v>
      </c>
      <c r="Q5504" s="31">
        <f t="shared" si="342"/>
        <v>48601712160995</v>
      </c>
      <c r="R5504" s="27">
        <f>COUNTIF(tratycont!S:S,'Integrantes original'!Q5504)</f>
        <v>0</v>
      </c>
      <c r="S5504" s="27">
        <f t="shared" si="343"/>
        <v>0</v>
      </c>
    </row>
    <row r="5505" spans="1:19" x14ac:dyDescent="0.15">
      <c r="A5505" s="29">
        <v>4860171</v>
      </c>
      <c r="B5505" s="29">
        <v>486017109</v>
      </c>
      <c r="C5505" s="29" t="s">
        <v>120</v>
      </c>
      <c r="D5505" s="30" t="s">
        <v>4613</v>
      </c>
      <c r="E5505" s="30" t="s">
        <v>263</v>
      </c>
      <c r="F5505" s="15">
        <v>2</v>
      </c>
      <c r="G5505" s="29">
        <v>6</v>
      </c>
      <c r="H5505" s="29">
        <v>2</v>
      </c>
      <c r="I5505" s="29">
        <v>1998</v>
      </c>
      <c r="J5505" s="15">
        <v>1</v>
      </c>
      <c r="K5505" s="15">
        <v>0</v>
      </c>
      <c r="L5505" s="15">
        <v>1</v>
      </c>
      <c r="M5505" s="15">
        <v>1</v>
      </c>
      <c r="N5505" s="27" t="e">
        <f>SUMIF(#REF!,'Integrantes original'!A5337,#REF!)</f>
        <v>#REF!</v>
      </c>
      <c r="O5505" s="27">
        <f t="shared" si="340"/>
        <v>6021998</v>
      </c>
      <c r="P5505" s="27">
        <f t="shared" si="341"/>
        <v>60219982</v>
      </c>
      <c r="Q5505" s="31">
        <f t="shared" si="342"/>
        <v>48601712060298</v>
      </c>
      <c r="R5505" s="27">
        <f>COUNTIF(tratycont!S:S,'Integrantes original'!Q5505)</f>
        <v>0</v>
      </c>
      <c r="S5505" s="27">
        <f t="shared" si="343"/>
        <v>0</v>
      </c>
    </row>
    <row r="5506" spans="1:19" x14ac:dyDescent="0.15">
      <c r="A5506" s="29">
        <v>4860171</v>
      </c>
      <c r="B5506" s="29">
        <v>486017110</v>
      </c>
      <c r="C5506" s="29" t="s">
        <v>123</v>
      </c>
      <c r="D5506" s="30" t="s">
        <v>4614</v>
      </c>
      <c r="E5506" s="30" t="s">
        <v>4615</v>
      </c>
      <c r="F5506" s="15">
        <v>1</v>
      </c>
      <c r="G5506" s="29">
        <v>28</v>
      </c>
      <c r="H5506" s="29">
        <v>3</v>
      </c>
      <c r="I5506" s="29">
        <v>1998</v>
      </c>
      <c r="J5506" s="15">
        <v>-1</v>
      </c>
      <c r="K5506" s="15">
        <v>-1</v>
      </c>
      <c r="L5506" s="15">
        <v>0</v>
      </c>
      <c r="M5506" s="15">
        <v>0</v>
      </c>
      <c r="N5506" s="27" t="e">
        <f>SUMIF(#REF!,'Integrantes original'!A5338,#REF!)</f>
        <v>#REF!</v>
      </c>
      <c r="O5506" s="27">
        <f t="shared" si="340"/>
        <v>28031998</v>
      </c>
      <c r="P5506" s="27">
        <f t="shared" si="341"/>
        <v>280319981</v>
      </c>
      <c r="Q5506" s="31">
        <f t="shared" si="342"/>
        <v>48601711280398</v>
      </c>
      <c r="R5506" s="27">
        <f>COUNTIF(tratycont!S:S,'Integrantes original'!Q5506)</f>
        <v>0</v>
      </c>
      <c r="S5506" s="27">
        <f t="shared" si="343"/>
        <v>0</v>
      </c>
    </row>
    <row r="5507" spans="1:19" x14ac:dyDescent="0.15">
      <c r="A5507" s="29">
        <v>4860171</v>
      </c>
      <c r="B5507" s="29">
        <v>486017111</v>
      </c>
      <c r="C5507" s="29" t="s">
        <v>154</v>
      </c>
      <c r="D5507" s="30" t="s">
        <v>4616</v>
      </c>
      <c r="E5507" s="30" t="s">
        <v>4617</v>
      </c>
      <c r="F5507" s="15">
        <v>2</v>
      </c>
      <c r="G5507" s="29">
        <v>25</v>
      </c>
      <c r="H5507" s="29">
        <v>11</v>
      </c>
      <c r="I5507" s="29">
        <v>2013</v>
      </c>
      <c r="J5507" s="15">
        <v>-1</v>
      </c>
      <c r="K5507" s="15">
        <v>-1</v>
      </c>
      <c r="L5507" s="15">
        <v>0</v>
      </c>
      <c r="M5507" s="15">
        <v>0</v>
      </c>
      <c r="N5507" s="27" t="e">
        <f>SUMIF(#REF!,'Integrantes original'!A5339,#REF!)</f>
        <v>#REF!</v>
      </c>
      <c r="O5507" s="27">
        <f t="shared" ref="O5507:O5570" si="344">(((G5507*100)+H5507)*10000)+I5507</f>
        <v>25112013</v>
      </c>
      <c r="P5507" s="27">
        <f t="shared" ref="P5507:P5570" si="345">(O5507*10)+F5507</f>
        <v>251120132</v>
      </c>
      <c r="Q5507" s="31">
        <f t="shared" ref="Q5507:Q5570" si="346">(((((((A5507*10)+F5507)*100)+G5507)*100)+H5507)*100)+RIGHT(I5507,2)</f>
        <v>48601712251113</v>
      </c>
      <c r="R5507" s="27">
        <f>COUNTIF(tratycont!S:S,'Integrantes original'!Q5507)</f>
        <v>0</v>
      </c>
      <c r="S5507" s="27">
        <f t="shared" ref="S5507:S5570" si="347">IF(J5507=2,1,0)</f>
        <v>0</v>
      </c>
    </row>
    <row r="5508" spans="1:19" x14ac:dyDescent="0.15">
      <c r="A5508" s="29">
        <v>4860171</v>
      </c>
      <c r="B5508" s="29">
        <v>486017112</v>
      </c>
      <c r="C5508" s="29" t="s">
        <v>240</v>
      </c>
      <c r="D5508" s="30" t="s">
        <v>4618</v>
      </c>
      <c r="E5508" s="30" t="s">
        <v>3054</v>
      </c>
      <c r="F5508" s="15">
        <v>2</v>
      </c>
      <c r="G5508" s="29">
        <v>21</v>
      </c>
      <c r="H5508" s="29">
        <v>6</v>
      </c>
      <c r="I5508" s="29">
        <v>2017</v>
      </c>
      <c r="J5508" s="15">
        <v>2</v>
      </c>
      <c r="K5508" s="15">
        <v>8</v>
      </c>
      <c r="L5508" s="15">
        <v>0</v>
      </c>
      <c r="M5508" s="15">
        <v>0</v>
      </c>
      <c r="N5508" s="27" t="e">
        <f>SUMIF(#REF!,'Integrantes original'!A5340,#REF!)</f>
        <v>#REF!</v>
      </c>
      <c r="O5508" s="27">
        <f t="shared" si="344"/>
        <v>21062017</v>
      </c>
      <c r="P5508" s="27">
        <f t="shared" si="345"/>
        <v>210620172</v>
      </c>
      <c r="Q5508" s="31">
        <f t="shared" si="346"/>
        <v>48601712210617</v>
      </c>
      <c r="R5508" s="27">
        <f>COUNTIF(tratycont!S:S,'Integrantes original'!Q5508)</f>
        <v>0</v>
      </c>
      <c r="S5508" s="27">
        <f t="shared" si="347"/>
        <v>1</v>
      </c>
    </row>
    <row r="5509" spans="1:19" x14ac:dyDescent="0.15">
      <c r="A5509" s="29">
        <v>4860181</v>
      </c>
      <c r="B5509" s="29">
        <v>486018101</v>
      </c>
      <c r="C5509" s="29" t="s">
        <v>16</v>
      </c>
      <c r="D5509" s="30" t="s">
        <v>4619</v>
      </c>
      <c r="E5509" s="30" t="s">
        <v>4620</v>
      </c>
      <c r="F5509" s="15">
        <v>1</v>
      </c>
      <c r="G5509" s="29">
        <v>5</v>
      </c>
      <c r="H5509" s="29">
        <v>8</v>
      </c>
      <c r="I5509" s="29">
        <v>1990</v>
      </c>
      <c r="J5509" s="15">
        <v>-1</v>
      </c>
      <c r="K5509" s="15">
        <v>-1</v>
      </c>
      <c r="L5509" s="15">
        <v>0</v>
      </c>
      <c r="M5509" s="15">
        <v>0</v>
      </c>
      <c r="N5509" s="27" t="e">
        <f>SUMIF(#REF!,'Integrantes original'!A5341,#REF!)</f>
        <v>#REF!</v>
      </c>
      <c r="O5509" s="27">
        <f t="shared" si="344"/>
        <v>5081990</v>
      </c>
      <c r="P5509" s="27">
        <f t="shared" si="345"/>
        <v>50819901</v>
      </c>
      <c r="Q5509" s="31">
        <f t="shared" si="346"/>
        <v>48601811050890</v>
      </c>
      <c r="R5509" s="27">
        <f>COUNTIF(tratycont!S:S,'Integrantes original'!Q5509)</f>
        <v>0</v>
      </c>
      <c r="S5509" s="27">
        <f t="shared" si="347"/>
        <v>0</v>
      </c>
    </row>
    <row r="5510" spans="1:19" x14ac:dyDescent="0.15">
      <c r="A5510" s="29">
        <v>4860181</v>
      </c>
      <c r="B5510" s="29">
        <v>486018102</v>
      </c>
      <c r="C5510" s="29" t="s">
        <v>19</v>
      </c>
      <c r="D5510" s="30" t="s">
        <v>4621</v>
      </c>
      <c r="E5510" s="30" t="s">
        <v>4622</v>
      </c>
      <c r="F5510" s="15">
        <v>2</v>
      </c>
      <c r="G5510" s="29">
        <v>15</v>
      </c>
      <c r="H5510" s="29">
        <v>6</v>
      </c>
      <c r="I5510" s="29">
        <v>1992</v>
      </c>
      <c r="J5510" s="15">
        <v>1</v>
      </c>
      <c r="K5510" s="15">
        <v>0</v>
      </c>
      <c r="L5510" s="15">
        <v>1</v>
      </c>
      <c r="M5510" s="15">
        <v>2</v>
      </c>
      <c r="N5510" s="27" t="e">
        <f>SUMIF(#REF!,'Integrantes original'!A5342,#REF!)</f>
        <v>#REF!</v>
      </c>
      <c r="O5510" s="27">
        <f t="shared" si="344"/>
        <v>15061992</v>
      </c>
      <c r="P5510" s="27">
        <f t="shared" si="345"/>
        <v>150619922</v>
      </c>
      <c r="Q5510" s="31">
        <f t="shared" si="346"/>
        <v>48601812150692</v>
      </c>
      <c r="R5510" s="27">
        <f>COUNTIF(tratycont!S:S,'Integrantes original'!Q5510)</f>
        <v>0</v>
      </c>
      <c r="S5510" s="27">
        <f t="shared" si="347"/>
        <v>0</v>
      </c>
    </row>
    <row r="5511" spans="1:19" x14ac:dyDescent="0.15">
      <c r="A5511" s="29">
        <v>4860181</v>
      </c>
      <c r="B5511" s="29">
        <v>486018103</v>
      </c>
      <c r="C5511" s="29" t="s">
        <v>22</v>
      </c>
      <c r="D5511" s="30" t="s">
        <v>4623</v>
      </c>
      <c r="E5511" s="30" t="s">
        <v>4624</v>
      </c>
      <c r="F5511" s="15">
        <v>2</v>
      </c>
      <c r="G5511" s="29">
        <v>15</v>
      </c>
      <c r="H5511" s="29">
        <v>6</v>
      </c>
      <c r="I5511" s="29">
        <v>2018</v>
      </c>
      <c r="J5511" s="15">
        <v>2</v>
      </c>
      <c r="K5511" s="15">
        <v>2</v>
      </c>
      <c r="L5511" s="15">
        <v>0</v>
      </c>
      <c r="M5511" s="15">
        <v>0</v>
      </c>
      <c r="N5511" s="27" t="e">
        <f>SUMIF(#REF!,'Integrantes original'!A5343,#REF!)</f>
        <v>#REF!</v>
      </c>
      <c r="O5511" s="27">
        <f t="shared" si="344"/>
        <v>15062018</v>
      </c>
      <c r="P5511" s="27">
        <f t="shared" si="345"/>
        <v>150620182</v>
      </c>
      <c r="Q5511" s="31">
        <f t="shared" si="346"/>
        <v>48601812150618</v>
      </c>
      <c r="R5511" s="27">
        <f>COUNTIF(tratycont!S:S,'Integrantes original'!Q5511)</f>
        <v>0</v>
      </c>
      <c r="S5511" s="27">
        <f t="shared" si="347"/>
        <v>1</v>
      </c>
    </row>
    <row r="5512" spans="1:19" x14ac:dyDescent="0.15">
      <c r="A5512" s="29">
        <v>4860201</v>
      </c>
      <c r="B5512" s="29">
        <v>486020101</v>
      </c>
      <c r="C5512" s="29" t="s">
        <v>16</v>
      </c>
      <c r="D5512" s="30" t="s">
        <v>4625</v>
      </c>
      <c r="E5512" s="30" t="s">
        <v>4626</v>
      </c>
      <c r="F5512" s="15">
        <v>1</v>
      </c>
      <c r="G5512" s="29">
        <v>10</v>
      </c>
      <c r="H5512" s="29">
        <v>8</v>
      </c>
      <c r="I5512" s="29">
        <v>1991</v>
      </c>
      <c r="J5512" s="15">
        <v>-1</v>
      </c>
      <c r="K5512" s="15">
        <v>-1</v>
      </c>
      <c r="L5512" s="15">
        <v>0</v>
      </c>
      <c r="M5512" s="15">
        <v>0</v>
      </c>
      <c r="N5512" s="27" t="e">
        <f>SUMIF(#REF!,'Integrantes original'!A5344,#REF!)</f>
        <v>#REF!</v>
      </c>
      <c r="O5512" s="27">
        <f t="shared" si="344"/>
        <v>10081991</v>
      </c>
      <c r="P5512" s="27">
        <f t="shared" si="345"/>
        <v>100819911</v>
      </c>
      <c r="Q5512" s="31">
        <f t="shared" si="346"/>
        <v>48602011100891</v>
      </c>
      <c r="R5512" s="27">
        <f>COUNTIF(tratycont!S:S,'Integrantes original'!Q5512)</f>
        <v>0</v>
      </c>
      <c r="S5512" s="27">
        <f t="shared" si="347"/>
        <v>0</v>
      </c>
    </row>
    <row r="5513" spans="1:19" x14ac:dyDescent="0.15">
      <c r="A5513" s="29">
        <v>4860201</v>
      </c>
      <c r="B5513" s="29">
        <v>486020102</v>
      </c>
      <c r="C5513" s="29" t="s">
        <v>19</v>
      </c>
      <c r="D5513" s="30" t="s">
        <v>4627</v>
      </c>
      <c r="E5513" s="30" t="s">
        <v>261</v>
      </c>
      <c r="F5513" s="15">
        <v>2</v>
      </c>
      <c r="G5513" s="29">
        <v>16</v>
      </c>
      <c r="H5513" s="29">
        <v>8</v>
      </c>
      <c r="I5513" s="29">
        <v>1999</v>
      </c>
      <c r="J5513" s="15">
        <v>1</v>
      </c>
      <c r="K5513" s="15">
        <v>0</v>
      </c>
      <c r="L5513" s="15">
        <v>1</v>
      </c>
      <c r="M5513" s="15">
        <v>1</v>
      </c>
      <c r="N5513" s="27" t="e">
        <f>SUMIF(#REF!,'Integrantes original'!A5345,#REF!)</f>
        <v>#REF!</v>
      </c>
      <c r="O5513" s="27">
        <f t="shared" si="344"/>
        <v>16081999</v>
      </c>
      <c r="P5513" s="27">
        <f t="shared" si="345"/>
        <v>160819992</v>
      </c>
      <c r="Q5513" s="31">
        <f t="shared" si="346"/>
        <v>48602012160899</v>
      </c>
      <c r="R5513" s="27">
        <f>COUNTIF(tratycont!S:S,'Integrantes original'!Q5513)</f>
        <v>0</v>
      </c>
      <c r="S5513" s="27">
        <f t="shared" si="347"/>
        <v>0</v>
      </c>
    </row>
    <row r="5514" spans="1:19" x14ac:dyDescent="0.15">
      <c r="A5514" s="29">
        <v>4860201</v>
      </c>
      <c r="B5514" s="29">
        <v>486020103</v>
      </c>
      <c r="C5514" s="29" t="s">
        <v>22</v>
      </c>
      <c r="D5514" s="30" t="s">
        <v>4628</v>
      </c>
      <c r="E5514" s="30" t="s">
        <v>1318</v>
      </c>
      <c r="F5514" s="15">
        <v>1</v>
      </c>
      <c r="G5514" s="29">
        <v>28</v>
      </c>
      <c r="H5514" s="29">
        <v>4</v>
      </c>
      <c r="I5514" s="29">
        <v>2018</v>
      </c>
      <c r="J5514" s="15">
        <v>2</v>
      </c>
      <c r="K5514" s="15">
        <v>2</v>
      </c>
      <c r="L5514" s="15">
        <v>0</v>
      </c>
      <c r="M5514" s="15">
        <v>0</v>
      </c>
      <c r="N5514" s="27" t="e">
        <f>SUMIF(#REF!,'Integrantes original'!A5346,#REF!)</f>
        <v>#REF!</v>
      </c>
      <c r="O5514" s="27">
        <f t="shared" si="344"/>
        <v>28042018</v>
      </c>
      <c r="P5514" s="27">
        <f t="shared" si="345"/>
        <v>280420181</v>
      </c>
      <c r="Q5514" s="31">
        <f t="shared" si="346"/>
        <v>48602011280418</v>
      </c>
      <c r="R5514" s="27">
        <f>COUNTIF(tratycont!S:S,'Integrantes original'!Q5514)</f>
        <v>1</v>
      </c>
      <c r="S5514" s="27">
        <f t="shared" si="347"/>
        <v>1</v>
      </c>
    </row>
    <row r="5515" spans="1:19" x14ac:dyDescent="0.15">
      <c r="A5515" s="29">
        <v>4860211</v>
      </c>
      <c r="B5515" s="29">
        <v>486021101</v>
      </c>
      <c r="C5515" s="29" t="s">
        <v>16</v>
      </c>
      <c r="D5515" s="30" t="s">
        <v>785</v>
      </c>
      <c r="E5515" s="30" t="s">
        <v>4629</v>
      </c>
      <c r="F5515" s="15">
        <v>1</v>
      </c>
      <c r="G5515" s="29">
        <v>5</v>
      </c>
      <c r="H5515" s="29">
        <v>2</v>
      </c>
      <c r="I5515" s="29">
        <v>1958</v>
      </c>
      <c r="J5515" s="15">
        <v>-1</v>
      </c>
      <c r="K5515" s="15">
        <v>-1</v>
      </c>
      <c r="L5515" s="15">
        <v>0</v>
      </c>
      <c r="M5515" s="15">
        <v>0</v>
      </c>
      <c r="N5515" s="27" t="e">
        <f>SUMIF(#REF!,'Integrantes original'!A5347,#REF!)</f>
        <v>#REF!</v>
      </c>
      <c r="O5515" s="27">
        <f t="shared" si="344"/>
        <v>5021958</v>
      </c>
      <c r="P5515" s="27">
        <f t="shared" si="345"/>
        <v>50219581</v>
      </c>
      <c r="Q5515" s="31">
        <f t="shared" si="346"/>
        <v>48602111050258</v>
      </c>
      <c r="R5515" s="27">
        <f>COUNTIF(tratycont!S:S,'Integrantes original'!Q5515)</f>
        <v>0</v>
      </c>
      <c r="S5515" s="27">
        <f t="shared" si="347"/>
        <v>0</v>
      </c>
    </row>
    <row r="5516" spans="1:19" x14ac:dyDescent="0.15">
      <c r="A5516" s="29">
        <v>4860211</v>
      </c>
      <c r="B5516" s="29">
        <v>486021102</v>
      </c>
      <c r="C5516" s="29" t="s">
        <v>19</v>
      </c>
      <c r="D5516" s="30" t="s">
        <v>4630</v>
      </c>
      <c r="E5516" s="30" t="s">
        <v>4631</v>
      </c>
      <c r="F5516" s="15">
        <v>2</v>
      </c>
      <c r="G5516" s="29">
        <v>15</v>
      </c>
      <c r="H5516" s="29">
        <v>10</v>
      </c>
      <c r="I5516" s="29">
        <v>1960</v>
      </c>
      <c r="J5516" s="15">
        <v>-1</v>
      </c>
      <c r="K5516" s="15">
        <v>-1</v>
      </c>
      <c r="L5516" s="15">
        <v>0</v>
      </c>
      <c r="M5516" s="15">
        <v>0</v>
      </c>
      <c r="N5516" s="27" t="e">
        <f>SUMIF(#REF!,'Integrantes original'!A5348,#REF!)</f>
        <v>#REF!</v>
      </c>
      <c r="O5516" s="27">
        <f t="shared" si="344"/>
        <v>15101960</v>
      </c>
      <c r="P5516" s="27">
        <f t="shared" si="345"/>
        <v>151019602</v>
      </c>
      <c r="Q5516" s="31">
        <f t="shared" si="346"/>
        <v>48602112151060</v>
      </c>
      <c r="R5516" s="27">
        <f>COUNTIF(tratycont!S:S,'Integrantes original'!Q5516)</f>
        <v>0</v>
      </c>
      <c r="S5516" s="27">
        <f t="shared" si="347"/>
        <v>0</v>
      </c>
    </row>
    <row r="5517" spans="1:19" x14ac:dyDescent="0.15">
      <c r="A5517" s="29">
        <v>4860211</v>
      </c>
      <c r="B5517" s="29">
        <v>486021103</v>
      </c>
      <c r="C5517" s="29" t="s">
        <v>22</v>
      </c>
      <c r="D5517" s="30" t="s">
        <v>4632</v>
      </c>
      <c r="E5517" s="30" t="s">
        <v>4633</v>
      </c>
      <c r="F5517" s="15">
        <v>2</v>
      </c>
      <c r="G5517" s="29">
        <v>30</v>
      </c>
      <c r="H5517" s="29">
        <v>8</v>
      </c>
      <c r="I5517" s="29">
        <v>1984</v>
      </c>
      <c r="J5517" s="15">
        <v>1</v>
      </c>
      <c r="K5517" s="15">
        <v>0</v>
      </c>
      <c r="L5517" s="15">
        <v>1</v>
      </c>
      <c r="M5517" s="15">
        <v>1</v>
      </c>
      <c r="N5517" s="27" t="e">
        <f>SUMIF(#REF!,'Integrantes original'!A5349,#REF!)</f>
        <v>#REF!</v>
      </c>
      <c r="O5517" s="27">
        <f t="shared" si="344"/>
        <v>30081984</v>
      </c>
      <c r="P5517" s="27">
        <f t="shared" si="345"/>
        <v>300819842</v>
      </c>
      <c r="Q5517" s="31">
        <f t="shared" si="346"/>
        <v>48602112300884</v>
      </c>
      <c r="R5517" s="27">
        <f>COUNTIF(tratycont!S:S,'Integrantes original'!Q5517)</f>
        <v>0</v>
      </c>
      <c r="S5517" s="27">
        <f t="shared" si="347"/>
        <v>0</v>
      </c>
    </row>
    <row r="5518" spans="1:19" x14ac:dyDescent="0.15">
      <c r="A5518" s="29">
        <v>4860211</v>
      </c>
      <c r="B5518" s="29">
        <v>486021104</v>
      </c>
      <c r="C5518" s="29" t="s">
        <v>25</v>
      </c>
      <c r="D5518" s="30" t="s">
        <v>4634</v>
      </c>
      <c r="E5518" s="30" t="s">
        <v>4635</v>
      </c>
      <c r="F5518" s="15">
        <v>1</v>
      </c>
      <c r="G5518" s="29">
        <v>14</v>
      </c>
      <c r="H5518" s="29">
        <v>6</v>
      </c>
      <c r="I5518" s="29">
        <v>2001</v>
      </c>
      <c r="J5518" s="15">
        <v>-1</v>
      </c>
      <c r="K5518" s="15">
        <v>-1</v>
      </c>
      <c r="L5518" s="15">
        <v>0</v>
      </c>
      <c r="M5518" s="15">
        <v>0</v>
      </c>
      <c r="N5518" s="27" t="e">
        <f>SUMIF(#REF!,'Integrantes original'!A5350,#REF!)</f>
        <v>#REF!</v>
      </c>
      <c r="O5518" s="27">
        <f t="shared" si="344"/>
        <v>14062001</v>
      </c>
      <c r="P5518" s="27">
        <f t="shared" si="345"/>
        <v>140620011</v>
      </c>
      <c r="Q5518" s="31">
        <f t="shared" si="346"/>
        <v>48602111140601</v>
      </c>
      <c r="R5518" s="27">
        <f>COUNTIF(tratycont!S:S,'Integrantes original'!Q5518)</f>
        <v>0</v>
      </c>
      <c r="S5518" s="27">
        <f t="shared" si="347"/>
        <v>0</v>
      </c>
    </row>
    <row r="5519" spans="1:19" x14ac:dyDescent="0.15">
      <c r="A5519" s="29">
        <v>4860211</v>
      </c>
      <c r="B5519" s="29">
        <v>486021105</v>
      </c>
      <c r="C5519" s="29" t="s">
        <v>27</v>
      </c>
      <c r="D5519" s="30" t="s">
        <v>4636</v>
      </c>
      <c r="E5519" s="30" t="s">
        <v>4635</v>
      </c>
      <c r="F5519" s="15">
        <v>1</v>
      </c>
      <c r="G5519" s="29">
        <v>17</v>
      </c>
      <c r="H5519" s="29">
        <v>11</v>
      </c>
      <c r="I5519" s="29">
        <v>2004</v>
      </c>
      <c r="J5519" s="15">
        <v>-1</v>
      </c>
      <c r="K5519" s="15">
        <v>-1</v>
      </c>
      <c r="L5519" s="15">
        <v>0</v>
      </c>
      <c r="M5519" s="15">
        <v>0</v>
      </c>
      <c r="N5519" s="27" t="e">
        <f>SUMIF(#REF!,'Integrantes original'!A5351,#REF!)</f>
        <v>#REF!</v>
      </c>
      <c r="O5519" s="27">
        <f t="shared" si="344"/>
        <v>17112004</v>
      </c>
      <c r="P5519" s="27">
        <f t="shared" si="345"/>
        <v>171120041</v>
      </c>
      <c r="Q5519" s="31">
        <f t="shared" si="346"/>
        <v>48602111171104</v>
      </c>
      <c r="R5519" s="27">
        <f>COUNTIF(tratycont!S:S,'Integrantes original'!Q5519)</f>
        <v>0</v>
      </c>
      <c r="S5519" s="27">
        <f t="shared" si="347"/>
        <v>0</v>
      </c>
    </row>
    <row r="5520" spans="1:19" x14ac:dyDescent="0.15">
      <c r="A5520" s="29">
        <v>4860211</v>
      </c>
      <c r="B5520" s="29">
        <v>486021106</v>
      </c>
      <c r="C5520" s="29" t="s">
        <v>30</v>
      </c>
      <c r="D5520" s="30" t="s">
        <v>4637</v>
      </c>
      <c r="E5520" s="30" t="s">
        <v>4638</v>
      </c>
      <c r="F5520" s="15">
        <v>1</v>
      </c>
      <c r="G5520" s="29">
        <v>16</v>
      </c>
      <c r="H5520" s="29">
        <v>7</v>
      </c>
      <c r="I5520" s="29">
        <v>2018</v>
      </c>
      <c r="J5520" s="15">
        <v>2</v>
      </c>
      <c r="K5520" s="15">
        <v>3</v>
      </c>
      <c r="L5520" s="15">
        <v>0</v>
      </c>
      <c r="M5520" s="15">
        <v>0</v>
      </c>
      <c r="N5520" s="27" t="e">
        <f>SUMIF(#REF!,'Integrantes original'!A5352,#REF!)</f>
        <v>#REF!</v>
      </c>
      <c r="O5520" s="27">
        <f t="shared" si="344"/>
        <v>16072018</v>
      </c>
      <c r="P5520" s="27">
        <f t="shared" si="345"/>
        <v>160720181</v>
      </c>
      <c r="Q5520" s="31">
        <f t="shared" si="346"/>
        <v>48602111160718</v>
      </c>
      <c r="R5520" s="27">
        <f>COUNTIF(tratycont!S:S,'Integrantes original'!Q5520)</f>
        <v>1</v>
      </c>
      <c r="S5520" s="27">
        <f t="shared" si="347"/>
        <v>1</v>
      </c>
    </row>
    <row r="5521" spans="1:19" x14ac:dyDescent="0.15">
      <c r="A5521" s="29">
        <v>4860221</v>
      </c>
      <c r="B5521" s="29">
        <v>486022101</v>
      </c>
      <c r="C5521" s="29" t="s">
        <v>16</v>
      </c>
      <c r="D5521" s="30" t="s">
        <v>2554</v>
      </c>
      <c r="E5521" s="30" t="s">
        <v>4639</v>
      </c>
      <c r="F5521" s="15">
        <v>1</v>
      </c>
      <c r="G5521" s="29">
        <v>7</v>
      </c>
      <c r="H5521" s="29">
        <v>10</v>
      </c>
      <c r="I5521" s="29">
        <v>1980</v>
      </c>
      <c r="J5521" s="15">
        <v>-1</v>
      </c>
      <c r="K5521" s="15">
        <v>-1</v>
      </c>
      <c r="L5521" s="15">
        <v>0</v>
      </c>
      <c r="M5521" s="15">
        <v>0</v>
      </c>
      <c r="N5521" s="27" t="e">
        <f>SUMIF(#REF!,'Integrantes original'!A5353,#REF!)</f>
        <v>#REF!</v>
      </c>
      <c r="O5521" s="27">
        <f t="shared" si="344"/>
        <v>7101980</v>
      </c>
      <c r="P5521" s="27">
        <f t="shared" si="345"/>
        <v>71019801</v>
      </c>
      <c r="Q5521" s="31">
        <f t="shared" si="346"/>
        <v>48602211071080</v>
      </c>
      <c r="R5521" s="27">
        <f>COUNTIF(tratycont!S:S,'Integrantes original'!Q5521)</f>
        <v>0</v>
      </c>
      <c r="S5521" s="27">
        <f t="shared" si="347"/>
        <v>0</v>
      </c>
    </row>
    <row r="5522" spans="1:19" x14ac:dyDescent="0.15">
      <c r="A5522" s="29">
        <v>4860221</v>
      </c>
      <c r="B5522" s="29">
        <v>486022102</v>
      </c>
      <c r="C5522" s="29" t="s">
        <v>19</v>
      </c>
      <c r="D5522" s="30" t="s">
        <v>4640</v>
      </c>
      <c r="E5522" s="30" t="s">
        <v>4641</v>
      </c>
      <c r="F5522" s="15">
        <v>2</v>
      </c>
      <c r="G5522" s="29">
        <v>14</v>
      </c>
      <c r="H5522" s="29">
        <v>12</v>
      </c>
      <c r="I5522" s="29">
        <v>1984</v>
      </c>
      <c r="J5522" s="15">
        <v>1</v>
      </c>
      <c r="K5522" s="15">
        <v>0</v>
      </c>
      <c r="L5522" s="15">
        <v>1</v>
      </c>
      <c r="M5522" s="15">
        <v>2</v>
      </c>
      <c r="N5522" s="27" t="e">
        <f>SUMIF(#REF!,'Integrantes original'!A5354,#REF!)</f>
        <v>#REF!</v>
      </c>
      <c r="O5522" s="27">
        <f t="shared" si="344"/>
        <v>14121984</v>
      </c>
      <c r="P5522" s="27">
        <f t="shared" si="345"/>
        <v>141219842</v>
      </c>
      <c r="Q5522" s="31">
        <f t="shared" si="346"/>
        <v>48602212141284</v>
      </c>
      <c r="R5522" s="27">
        <f>COUNTIF(tratycont!S:S,'Integrantes original'!Q5522)</f>
        <v>0</v>
      </c>
      <c r="S5522" s="27">
        <f t="shared" si="347"/>
        <v>0</v>
      </c>
    </row>
    <row r="5523" spans="1:19" x14ac:dyDescent="0.15">
      <c r="A5523" s="29">
        <v>4860221</v>
      </c>
      <c r="B5523" s="29">
        <v>486022103</v>
      </c>
      <c r="C5523" s="29" t="s">
        <v>22</v>
      </c>
      <c r="D5523" s="30" t="s">
        <v>4642</v>
      </c>
      <c r="E5523" s="30" t="s">
        <v>4643</v>
      </c>
      <c r="F5523" s="15">
        <v>1</v>
      </c>
      <c r="G5523" s="29">
        <v>24</v>
      </c>
      <c r="H5523" s="29">
        <v>3</v>
      </c>
      <c r="I5523" s="29">
        <v>2004</v>
      </c>
      <c r="J5523" s="15">
        <v>-1</v>
      </c>
      <c r="K5523" s="15">
        <v>-1</v>
      </c>
      <c r="L5523" s="15">
        <v>0</v>
      </c>
      <c r="M5523" s="15">
        <v>0</v>
      </c>
      <c r="N5523" s="27" t="e">
        <f>SUMIF(#REF!,'Integrantes original'!A5355,#REF!)</f>
        <v>#REF!</v>
      </c>
      <c r="O5523" s="27">
        <f t="shared" si="344"/>
        <v>24032004</v>
      </c>
      <c r="P5523" s="27">
        <f t="shared" si="345"/>
        <v>240320041</v>
      </c>
      <c r="Q5523" s="31">
        <f t="shared" si="346"/>
        <v>48602211240304</v>
      </c>
      <c r="R5523" s="27">
        <f>COUNTIF(tratycont!S:S,'Integrantes original'!Q5523)</f>
        <v>0</v>
      </c>
      <c r="S5523" s="27">
        <f t="shared" si="347"/>
        <v>0</v>
      </c>
    </row>
    <row r="5524" spans="1:19" x14ac:dyDescent="0.15">
      <c r="A5524" s="29">
        <v>4860221</v>
      </c>
      <c r="B5524" s="29">
        <v>486022104</v>
      </c>
      <c r="C5524" s="29" t="s">
        <v>25</v>
      </c>
      <c r="D5524" s="30" t="s">
        <v>4644</v>
      </c>
      <c r="E5524" s="30" t="s">
        <v>4643</v>
      </c>
      <c r="F5524" s="15">
        <v>2</v>
      </c>
      <c r="G5524" s="29">
        <v>5</v>
      </c>
      <c r="H5524" s="29">
        <v>10</v>
      </c>
      <c r="I5524" s="29">
        <v>2009</v>
      </c>
      <c r="J5524" s="15">
        <v>-1</v>
      </c>
      <c r="K5524" s="15">
        <v>-1</v>
      </c>
      <c r="L5524" s="15">
        <v>0</v>
      </c>
      <c r="M5524" s="15">
        <v>0</v>
      </c>
      <c r="N5524" s="27" t="e">
        <f>SUMIF(#REF!,'Integrantes original'!A5356,#REF!)</f>
        <v>#REF!</v>
      </c>
      <c r="O5524" s="27">
        <f t="shared" si="344"/>
        <v>5102009</v>
      </c>
      <c r="P5524" s="27">
        <f t="shared" si="345"/>
        <v>51020092</v>
      </c>
      <c r="Q5524" s="31">
        <f t="shared" si="346"/>
        <v>48602212051009</v>
      </c>
      <c r="R5524" s="27">
        <f>COUNTIF(tratycont!S:S,'Integrantes original'!Q5524)</f>
        <v>0</v>
      </c>
      <c r="S5524" s="27">
        <f t="shared" si="347"/>
        <v>0</v>
      </c>
    </row>
    <row r="5525" spans="1:19" x14ac:dyDescent="0.15">
      <c r="A5525" s="29">
        <v>4860221</v>
      </c>
      <c r="B5525" s="29">
        <v>486022105</v>
      </c>
      <c r="C5525" s="29" t="s">
        <v>27</v>
      </c>
      <c r="D5525" s="30" t="s">
        <v>4645</v>
      </c>
      <c r="E5525" s="30" t="s">
        <v>4643</v>
      </c>
      <c r="F5525" s="15">
        <v>1</v>
      </c>
      <c r="G5525" s="29">
        <v>29</v>
      </c>
      <c r="H5525" s="29">
        <v>5</v>
      </c>
      <c r="I5525" s="29">
        <v>2018</v>
      </c>
      <c r="J5525" s="15">
        <v>2</v>
      </c>
      <c r="K5525" s="15">
        <v>2</v>
      </c>
      <c r="L5525" s="15">
        <v>0</v>
      </c>
      <c r="M5525" s="15">
        <v>0</v>
      </c>
      <c r="N5525" s="27" t="e">
        <f>SUMIF(#REF!,'Integrantes original'!A5357,#REF!)</f>
        <v>#REF!</v>
      </c>
      <c r="O5525" s="27">
        <f t="shared" si="344"/>
        <v>29052018</v>
      </c>
      <c r="P5525" s="27">
        <f t="shared" si="345"/>
        <v>290520181</v>
      </c>
      <c r="Q5525" s="31">
        <f t="shared" si="346"/>
        <v>48602211290518</v>
      </c>
      <c r="R5525" s="27">
        <f>COUNTIF(tratycont!S:S,'Integrantes original'!Q5525)</f>
        <v>1</v>
      </c>
      <c r="S5525" s="27">
        <f t="shared" si="347"/>
        <v>1</v>
      </c>
    </row>
    <row r="5526" spans="1:19" x14ac:dyDescent="0.15">
      <c r="A5526" s="29">
        <v>4860231</v>
      </c>
      <c r="B5526" s="29">
        <v>486023101</v>
      </c>
      <c r="C5526" s="29" t="s">
        <v>16</v>
      </c>
      <c r="D5526" s="30" t="s">
        <v>202</v>
      </c>
      <c r="E5526" s="30" t="s">
        <v>261</v>
      </c>
      <c r="F5526" s="15">
        <v>1</v>
      </c>
      <c r="G5526" s="29">
        <v>22</v>
      </c>
      <c r="H5526" s="29">
        <v>10</v>
      </c>
      <c r="I5526" s="29">
        <v>1997</v>
      </c>
      <c r="J5526" s="15">
        <v>-1</v>
      </c>
      <c r="K5526" s="15">
        <v>-1</v>
      </c>
      <c r="L5526" s="15">
        <v>0</v>
      </c>
      <c r="M5526" s="15">
        <v>0</v>
      </c>
      <c r="N5526" s="27" t="e">
        <f>SUMIF(#REF!,'Integrantes original'!A5358,#REF!)</f>
        <v>#REF!</v>
      </c>
      <c r="O5526" s="27">
        <f t="shared" si="344"/>
        <v>22101997</v>
      </c>
      <c r="P5526" s="27">
        <f t="shared" si="345"/>
        <v>221019971</v>
      </c>
      <c r="Q5526" s="31">
        <f t="shared" si="346"/>
        <v>48602311221097</v>
      </c>
      <c r="R5526" s="27">
        <f>COUNTIF(tratycont!S:S,'Integrantes original'!Q5526)</f>
        <v>0</v>
      </c>
      <c r="S5526" s="27">
        <f t="shared" si="347"/>
        <v>0</v>
      </c>
    </row>
    <row r="5527" spans="1:19" x14ac:dyDescent="0.15">
      <c r="A5527" s="29">
        <v>4860231</v>
      </c>
      <c r="B5527" s="29">
        <v>486023102</v>
      </c>
      <c r="C5527" s="29" t="s">
        <v>19</v>
      </c>
      <c r="D5527" s="30" t="s">
        <v>57</v>
      </c>
      <c r="E5527" s="30" t="s">
        <v>4646</v>
      </c>
      <c r="F5527" s="15">
        <v>2</v>
      </c>
      <c r="G5527" s="29">
        <v>22</v>
      </c>
      <c r="H5527" s="29">
        <v>10</v>
      </c>
      <c r="I5527" s="29">
        <v>1998</v>
      </c>
      <c r="J5527" s="15">
        <v>1</v>
      </c>
      <c r="K5527" s="15">
        <v>0</v>
      </c>
      <c r="L5527" s="15">
        <v>1</v>
      </c>
      <c r="M5527" s="15">
        <v>1</v>
      </c>
      <c r="N5527" s="27" t="e">
        <f>SUMIF(#REF!,'Integrantes original'!A5359,#REF!)</f>
        <v>#REF!</v>
      </c>
      <c r="O5527" s="27">
        <f t="shared" si="344"/>
        <v>22101998</v>
      </c>
      <c r="P5527" s="27">
        <f t="shared" si="345"/>
        <v>221019982</v>
      </c>
      <c r="Q5527" s="31">
        <f t="shared" si="346"/>
        <v>48602312221098</v>
      </c>
      <c r="R5527" s="27">
        <f>COUNTIF(tratycont!S:S,'Integrantes original'!Q5527)</f>
        <v>0</v>
      </c>
      <c r="S5527" s="27">
        <f t="shared" si="347"/>
        <v>0</v>
      </c>
    </row>
    <row r="5528" spans="1:19" x14ac:dyDescent="0.15">
      <c r="A5528" s="29">
        <v>4860241</v>
      </c>
      <c r="B5528" s="29">
        <v>486024101</v>
      </c>
      <c r="C5528" s="29" t="s">
        <v>16</v>
      </c>
      <c r="D5528" s="30" t="s">
        <v>819</v>
      </c>
      <c r="E5528" s="30" t="s">
        <v>4647</v>
      </c>
      <c r="F5528" s="15">
        <v>1</v>
      </c>
      <c r="G5528" s="29">
        <v>4</v>
      </c>
      <c r="H5528" s="29">
        <v>7</v>
      </c>
      <c r="I5528" s="29">
        <v>1987</v>
      </c>
      <c r="J5528" s="15">
        <v>-1</v>
      </c>
      <c r="K5528" s="15">
        <v>-1</v>
      </c>
      <c r="L5528" s="15">
        <v>0</v>
      </c>
      <c r="M5528" s="15">
        <v>0</v>
      </c>
      <c r="N5528" s="27" t="e">
        <f>SUMIF(#REF!,'Integrantes original'!A5360,#REF!)</f>
        <v>#REF!</v>
      </c>
      <c r="O5528" s="27">
        <f t="shared" si="344"/>
        <v>4071987</v>
      </c>
      <c r="P5528" s="27">
        <f t="shared" si="345"/>
        <v>40719871</v>
      </c>
      <c r="Q5528" s="31">
        <f t="shared" si="346"/>
        <v>48602411040787</v>
      </c>
      <c r="R5528" s="27">
        <f>COUNTIF(tratycont!S:S,'Integrantes original'!Q5528)</f>
        <v>0</v>
      </c>
      <c r="S5528" s="27">
        <f t="shared" si="347"/>
        <v>0</v>
      </c>
    </row>
    <row r="5529" spans="1:19" x14ac:dyDescent="0.15">
      <c r="A5529" s="29">
        <v>4860241</v>
      </c>
      <c r="B5529" s="29">
        <v>486024102</v>
      </c>
      <c r="C5529" s="29" t="s">
        <v>19</v>
      </c>
      <c r="D5529" s="30" t="s">
        <v>20</v>
      </c>
      <c r="E5529" s="30" t="s">
        <v>4648</v>
      </c>
      <c r="F5529" s="15">
        <v>2</v>
      </c>
      <c r="G5529" s="29">
        <v>21</v>
      </c>
      <c r="H5529" s="29">
        <v>9</v>
      </c>
      <c r="I5529" s="29">
        <v>1989</v>
      </c>
      <c r="J5529" s="15">
        <v>1</v>
      </c>
      <c r="K5529" s="15">
        <v>0</v>
      </c>
      <c r="L5529" s="15">
        <v>1</v>
      </c>
      <c r="M5529" s="15">
        <v>2</v>
      </c>
      <c r="N5529" s="27" t="e">
        <f>SUMIF(#REF!,'Integrantes original'!A5361,#REF!)</f>
        <v>#REF!</v>
      </c>
      <c r="O5529" s="27">
        <f t="shared" si="344"/>
        <v>21091989</v>
      </c>
      <c r="P5529" s="27">
        <f t="shared" si="345"/>
        <v>210919892</v>
      </c>
      <c r="Q5529" s="31">
        <f t="shared" si="346"/>
        <v>48602412210989</v>
      </c>
      <c r="R5529" s="27">
        <f>COUNTIF(tratycont!S:S,'Integrantes original'!Q5529)</f>
        <v>0</v>
      </c>
      <c r="S5529" s="27">
        <f t="shared" si="347"/>
        <v>0</v>
      </c>
    </row>
    <row r="5530" spans="1:19" x14ac:dyDescent="0.15">
      <c r="A5530" s="29">
        <v>4860241</v>
      </c>
      <c r="B5530" s="29">
        <v>486024103</v>
      </c>
      <c r="C5530" s="29" t="s">
        <v>22</v>
      </c>
      <c r="D5530" s="30" t="s">
        <v>409</v>
      </c>
      <c r="E5530" s="30" t="s">
        <v>4647</v>
      </c>
      <c r="F5530" s="15">
        <v>1</v>
      </c>
      <c r="G5530" s="29">
        <v>11</v>
      </c>
      <c r="H5530" s="29">
        <v>11</v>
      </c>
      <c r="I5530" s="29">
        <v>2006</v>
      </c>
      <c r="J5530" s="15">
        <v>-1</v>
      </c>
      <c r="K5530" s="15">
        <v>-1</v>
      </c>
      <c r="L5530" s="15">
        <v>0</v>
      </c>
      <c r="M5530" s="15">
        <v>0</v>
      </c>
      <c r="N5530" s="27" t="e">
        <f>SUMIF(#REF!,'Integrantes original'!A5362,#REF!)</f>
        <v>#REF!</v>
      </c>
      <c r="O5530" s="27">
        <f t="shared" si="344"/>
        <v>11112006</v>
      </c>
      <c r="P5530" s="27">
        <f t="shared" si="345"/>
        <v>111120061</v>
      </c>
      <c r="Q5530" s="31">
        <f t="shared" si="346"/>
        <v>48602411111106</v>
      </c>
      <c r="R5530" s="27">
        <f>COUNTIF(tratycont!S:S,'Integrantes original'!Q5530)</f>
        <v>0</v>
      </c>
      <c r="S5530" s="27">
        <f t="shared" si="347"/>
        <v>0</v>
      </c>
    </row>
    <row r="5531" spans="1:19" x14ac:dyDescent="0.15">
      <c r="A5531" s="29">
        <v>4860241</v>
      </c>
      <c r="B5531" s="29">
        <v>486024104</v>
      </c>
      <c r="C5531" s="29" t="s">
        <v>25</v>
      </c>
      <c r="D5531" s="30" t="s">
        <v>1830</v>
      </c>
      <c r="E5531" s="30" t="s">
        <v>4647</v>
      </c>
      <c r="F5531" s="15">
        <v>2</v>
      </c>
      <c r="G5531" s="29">
        <v>31</v>
      </c>
      <c r="H5531" s="29">
        <v>7</v>
      </c>
      <c r="I5531" s="29">
        <v>2008</v>
      </c>
      <c r="J5531" s="15">
        <v>-1</v>
      </c>
      <c r="K5531" s="15">
        <v>-1</v>
      </c>
      <c r="L5531" s="15">
        <v>0</v>
      </c>
      <c r="M5531" s="15">
        <v>0</v>
      </c>
      <c r="N5531" s="27" t="e">
        <f>SUMIF(#REF!,'Integrantes original'!A5363,#REF!)</f>
        <v>#REF!</v>
      </c>
      <c r="O5531" s="27">
        <f t="shared" si="344"/>
        <v>31072008</v>
      </c>
      <c r="P5531" s="27">
        <f t="shared" si="345"/>
        <v>310720082</v>
      </c>
      <c r="Q5531" s="31">
        <f t="shared" si="346"/>
        <v>48602412310708</v>
      </c>
      <c r="R5531" s="27">
        <f>COUNTIF(tratycont!S:S,'Integrantes original'!Q5531)</f>
        <v>0</v>
      </c>
      <c r="S5531" s="27">
        <f t="shared" si="347"/>
        <v>0</v>
      </c>
    </row>
    <row r="5532" spans="1:19" x14ac:dyDescent="0.15">
      <c r="A5532" s="29">
        <v>4860241</v>
      </c>
      <c r="B5532" s="29">
        <v>486024105</v>
      </c>
      <c r="C5532" s="29" t="s">
        <v>27</v>
      </c>
      <c r="D5532" s="30" t="s">
        <v>1349</v>
      </c>
      <c r="E5532" s="30" t="s">
        <v>4647</v>
      </c>
      <c r="F5532" s="15">
        <v>2</v>
      </c>
      <c r="G5532" s="29">
        <v>27</v>
      </c>
      <c r="H5532" s="29">
        <v>8</v>
      </c>
      <c r="I5532" s="29">
        <v>2011</v>
      </c>
      <c r="J5532" s="15">
        <v>-1</v>
      </c>
      <c r="K5532" s="15">
        <v>-1</v>
      </c>
      <c r="L5532" s="15">
        <v>0</v>
      </c>
      <c r="M5532" s="15">
        <v>0</v>
      </c>
      <c r="N5532" s="27" t="e">
        <f>SUMIF(#REF!,'Integrantes original'!A5364,#REF!)</f>
        <v>#REF!</v>
      </c>
      <c r="O5532" s="27">
        <f t="shared" si="344"/>
        <v>27082011</v>
      </c>
      <c r="P5532" s="27">
        <f t="shared" si="345"/>
        <v>270820112</v>
      </c>
      <c r="Q5532" s="31">
        <f t="shared" si="346"/>
        <v>48602412270811</v>
      </c>
      <c r="R5532" s="27">
        <f>COUNTIF(tratycont!S:S,'Integrantes original'!Q5532)</f>
        <v>0</v>
      </c>
      <c r="S5532" s="27">
        <f t="shared" si="347"/>
        <v>0</v>
      </c>
    </row>
    <row r="5533" spans="1:19" x14ac:dyDescent="0.15">
      <c r="A5533" s="29">
        <v>4860241</v>
      </c>
      <c r="B5533" s="29">
        <v>486024106</v>
      </c>
      <c r="C5533" s="29" t="s">
        <v>30</v>
      </c>
      <c r="D5533" s="30" t="s">
        <v>4649</v>
      </c>
      <c r="E5533" s="30" t="s">
        <v>4647</v>
      </c>
      <c r="F5533" s="15">
        <v>2</v>
      </c>
      <c r="G5533" s="29">
        <v>10</v>
      </c>
      <c r="H5533" s="29">
        <v>9</v>
      </c>
      <c r="I5533" s="29">
        <v>2016</v>
      </c>
      <c r="J5533" s="15">
        <v>-1</v>
      </c>
      <c r="K5533" s="15">
        <v>-1</v>
      </c>
      <c r="L5533" s="15">
        <v>0</v>
      </c>
      <c r="M5533" s="15">
        <v>0</v>
      </c>
      <c r="N5533" s="27" t="e">
        <f>SUMIF(#REF!,'Integrantes original'!A5365,#REF!)</f>
        <v>#REF!</v>
      </c>
      <c r="O5533" s="27">
        <f t="shared" si="344"/>
        <v>10092016</v>
      </c>
      <c r="P5533" s="27">
        <f t="shared" si="345"/>
        <v>100920162</v>
      </c>
      <c r="Q5533" s="31">
        <f t="shared" si="346"/>
        <v>48602412100916</v>
      </c>
      <c r="R5533" s="27">
        <f>COUNTIF(tratycont!S:S,'Integrantes original'!Q5533)</f>
        <v>0</v>
      </c>
      <c r="S5533" s="27">
        <f t="shared" si="347"/>
        <v>0</v>
      </c>
    </row>
    <row r="5534" spans="1:19" x14ac:dyDescent="0.15">
      <c r="A5534" s="29">
        <v>4860251</v>
      </c>
      <c r="B5534" s="29">
        <v>486025101</v>
      </c>
      <c r="C5534" s="29" t="s">
        <v>16</v>
      </c>
      <c r="D5534" s="30" t="s">
        <v>811</v>
      </c>
      <c r="E5534" s="30" t="s">
        <v>2636</v>
      </c>
      <c r="F5534" s="15">
        <v>1</v>
      </c>
      <c r="G5534" s="29">
        <v>20</v>
      </c>
      <c r="H5534" s="29">
        <v>9</v>
      </c>
      <c r="I5534" s="29">
        <v>1982</v>
      </c>
      <c r="J5534" s="15">
        <v>-1</v>
      </c>
      <c r="K5534" s="15">
        <v>-1</v>
      </c>
      <c r="L5534" s="15">
        <v>0</v>
      </c>
      <c r="M5534" s="15">
        <v>0</v>
      </c>
      <c r="N5534" s="27" t="e">
        <f>SUMIF(#REF!,'Integrantes original'!A5366,#REF!)</f>
        <v>#REF!</v>
      </c>
      <c r="O5534" s="27">
        <f t="shared" si="344"/>
        <v>20091982</v>
      </c>
      <c r="P5534" s="27">
        <f t="shared" si="345"/>
        <v>200919821</v>
      </c>
      <c r="Q5534" s="31">
        <f t="shared" si="346"/>
        <v>48602511200982</v>
      </c>
      <c r="R5534" s="27">
        <f>COUNTIF(tratycont!S:S,'Integrantes original'!Q5534)</f>
        <v>0</v>
      </c>
      <c r="S5534" s="27">
        <f t="shared" si="347"/>
        <v>0</v>
      </c>
    </row>
    <row r="5535" spans="1:19" x14ac:dyDescent="0.15">
      <c r="A5535" s="29">
        <v>4860251</v>
      </c>
      <c r="B5535" s="29">
        <v>486025102</v>
      </c>
      <c r="C5535" s="29" t="s">
        <v>19</v>
      </c>
      <c r="D5535" s="30" t="s">
        <v>4650</v>
      </c>
      <c r="E5535" s="30" t="s">
        <v>4651</v>
      </c>
      <c r="F5535" s="15">
        <v>2</v>
      </c>
      <c r="G5535" s="29">
        <v>7</v>
      </c>
      <c r="H5535" s="29">
        <v>11</v>
      </c>
      <c r="I5535" s="29">
        <v>1984</v>
      </c>
      <c r="J5535" s="15">
        <v>1</v>
      </c>
      <c r="K5535" s="15">
        <v>0</v>
      </c>
      <c r="L5535" s="15">
        <v>1</v>
      </c>
      <c r="M5535" s="15">
        <v>1</v>
      </c>
      <c r="N5535" s="27" t="e">
        <f>SUMIF(#REF!,'Integrantes original'!A5367,#REF!)</f>
        <v>#REF!</v>
      </c>
      <c r="O5535" s="27">
        <f t="shared" si="344"/>
        <v>7111984</v>
      </c>
      <c r="P5535" s="27">
        <f t="shared" si="345"/>
        <v>71119842</v>
      </c>
      <c r="Q5535" s="31">
        <f t="shared" si="346"/>
        <v>48602512071184</v>
      </c>
      <c r="R5535" s="27">
        <f>COUNTIF(tratycont!S:S,'Integrantes original'!Q5535)</f>
        <v>0</v>
      </c>
      <c r="S5535" s="27">
        <f t="shared" si="347"/>
        <v>0</v>
      </c>
    </row>
    <row r="5536" spans="1:19" x14ac:dyDescent="0.15">
      <c r="A5536" s="29">
        <v>4860251</v>
      </c>
      <c r="B5536" s="29">
        <v>486025103</v>
      </c>
      <c r="C5536" s="29" t="s">
        <v>22</v>
      </c>
      <c r="D5536" s="30" t="s">
        <v>4652</v>
      </c>
      <c r="E5536" s="30" t="s">
        <v>2636</v>
      </c>
      <c r="F5536" s="15">
        <v>1</v>
      </c>
      <c r="G5536" s="29">
        <v>22</v>
      </c>
      <c r="H5536" s="29">
        <v>4</v>
      </c>
      <c r="I5536" s="29">
        <v>2006</v>
      </c>
      <c r="J5536" s="15">
        <v>-1</v>
      </c>
      <c r="K5536" s="15">
        <v>-1</v>
      </c>
      <c r="L5536" s="15">
        <v>0</v>
      </c>
      <c r="M5536" s="15">
        <v>0</v>
      </c>
      <c r="N5536" s="27" t="e">
        <f>SUMIF(#REF!,'Integrantes original'!A5368,#REF!)</f>
        <v>#REF!</v>
      </c>
      <c r="O5536" s="27">
        <f t="shared" si="344"/>
        <v>22042006</v>
      </c>
      <c r="P5536" s="27">
        <f t="shared" si="345"/>
        <v>220420061</v>
      </c>
      <c r="Q5536" s="31">
        <f t="shared" si="346"/>
        <v>48602511220406</v>
      </c>
      <c r="R5536" s="27">
        <f>COUNTIF(tratycont!S:S,'Integrantes original'!Q5536)</f>
        <v>0</v>
      </c>
      <c r="S5536" s="27">
        <f t="shared" si="347"/>
        <v>0</v>
      </c>
    </row>
    <row r="5537" spans="1:19" x14ac:dyDescent="0.15">
      <c r="A5537" s="29">
        <v>4860251</v>
      </c>
      <c r="B5537" s="29">
        <v>486025104</v>
      </c>
      <c r="C5537" s="29" t="s">
        <v>25</v>
      </c>
      <c r="D5537" s="30" t="s">
        <v>856</v>
      </c>
      <c r="E5537" s="30" t="s">
        <v>2636</v>
      </c>
      <c r="F5537" s="15">
        <v>1</v>
      </c>
      <c r="G5537" s="29">
        <v>22</v>
      </c>
      <c r="H5537" s="29">
        <v>6</v>
      </c>
      <c r="I5537" s="29">
        <v>2012</v>
      </c>
      <c r="J5537" s="15">
        <v>-1</v>
      </c>
      <c r="K5537" s="15">
        <v>-1</v>
      </c>
      <c r="L5537" s="15">
        <v>0</v>
      </c>
      <c r="M5537" s="15">
        <v>0</v>
      </c>
      <c r="N5537" s="27" t="e">
        <f>SUMIF(#REF!,'Integrantes original'!A5369,#REF!)</f>
        <v>#REF!</v>
      </c>
      <c r="O5537" s="27">
        <f t="shared" si="344"/>
        <v>22062012</v>
      </c>
      <c r="P5537" s="27">
        <f t="shared" si="345"/>
        <v>220620121</v>
      </c>
      <c r="Q5537" s="31">
        <f t="shared" si="346"/>
        <v>48602511220612</v>
      </c>
      <c r="R5537" s="27">
        <f>COUNTIF(tratycont!S:S,'Integrantes original'!Q5537)</f>
        <v>0</v>
      </c>
      <c r="S5537" s="27">
        <f t="shared" si="347"/>
        <v>0</v>
      </c>
    </row>
    <row r="5538" spans="1:19" x14ac:dyDescent="0.15">
      <c r="A5538" s="29">
        <v>4860261</v>
      </c>
      <c r="B5538" s="29">
        <v>486026101</v>
      </c>
      <c r="C5538" s="29" t="s">
        <v>16</v>
      </c>
      <c r="D5538" s="30" t="s">
        <v>1047</v>
      </c>
      <c r="E5538" s="30" t="s">
        <v>4653</v>
      </c>
      <c r="F5538" s="15">
        <v>1</v>
      </c>
      <c r="G5538" s="29">
        <v>28</v>
      </c>
      <c r="H5538" s="29">
        <v>6</v>
      </c>
      <c r="I5538" s="29">
        <v>1950</v>
      </c>
      <c r="J5538" s="15">
        <v>-1</v>
      </c>
      <c r="K5538" s="15">
        <v>-1</v>
      </c>
      <c r="L5538" s="15">
        <v>0</v>
      </c>
      <c r="M5538" s="15">
        <v>0</v>
      </c>
      <c r="N5538" s="27" t="e">
        <f>SUMIF(#REF!,'Integrantes original'!A5370,#REF!)</f>
        <v>#REF!</v>
      </c>
      <c r="O5538" s="27">
        <f t="shared" si="344"/>
        <v>28061950</v>
      </c>
      <c r="P5538" s="27">
        <f t="shared" si="345"/>
        <v>280619501</v>
      </c>
      <c r="Q5538" s="31">
        <f t="shared" si="346"/>
        <v>48602611280650</v>
      </c>
      <c r="R5538" s="27">
        <f>COUNTIF(tratycont!S:S,'Integrantes original'!Q5538)</f>
        <v>0</v>
      </c>
      <c r="S5538" s="27">
        <f t="shared" si="347"/>
        <v>0</v>
      </c>
    </row>
    <row r="5539" spans="1:19" x14ac:dyDescent="0.15">
      <c r="A5539" s="29">
        <v>4860261</v>
      </c>
      <c r="B5539" s="29">
        <v>486026102</v>
      </c>
      <c r="C5539" s="29" t="s">
        <v>19</v>
      </c>
      <c r="D5539" s="30" t="s">
        <v>4654</v>
      </c>
      <c r="E5539" s="30" t="s">
        <v>4655</v>
      </c>
      <c r="F5539" s="15">
        <v>2</v>
      </c>
      <c r="G5539" s="29">
        <v>10</v>
      </c>
      <c r="H5539" s="29">
        <v>12</v>
      </c>
      <c r="I5539" s="29">
        <v>1956</v>
      </c>
      <c r="J5539" s="15">
        <v>-1</v>
      </c>
      <c r="K5539" s="15">
        <v>-1</v>
      </c>
      <c r="L5539" s="15">
        <v>0</v>
      </c>
      <c r="M5539" s="15">
        <v>0</v>
      </c>
      <c r="N5539" s="27" t="e">
        <f>SUMIF(#REF!,'Integrantes original'!A5371,#REF!)</f>
        <v>#REF!</v>
      </c>
      <c r="O5539" s="27">
        <f t="shared" si="344"/>
        <v>10121956</v>
      </c>
      <c r="P5539" s="27">
        <f t="shared" si="345"/>
        <v>101219562</v>
      </c>
      <c r="Q5539" s="31">
        <f t="shared" si="346"/>
        <v>48602612101256</v>
      </c>
      <c r="R5539" s="27">
        <f>COUNTIF(tratycont!S:S,'Integrantes original'!Q5539)</f>
        <v>0</v>
      </c>
      <c r="S5539" s="27">
        <f t="shared" si="347"/>
        <v>0</v>
      </c>
    </row>
    <row r="5540" spans="1:19" x14ac:dyDescent="0.15">
      <c r="A5540" s="29">
        <v>4860261</v>
      </c>
      <c r="B5540" s="29">
        <v>486026103</v>
      </c>
      <c r="C5540" s="29" t="s">
        <v>22</v>
      </c>
      <c r="D5540" s="30" t="s">
        <v>4656</v>
      </c>
      <c r="E5540" s="30" t="s">
        <v>4657</v>
      </c>
      <c r="F5540" s="15">
        <v>2</v>
      </c>
      <c r="G5540" s="29">
        <v>19</v>
      </c>
      <c r="H5540" s="29">
        <v>7</v>
      </c>
      <c r="I5540" s="29">
        <v>1987</v>
      </c>
      <c r="J5540" s="15">
        <v>1</v>
      </c>
      <c r="K5540" s="15">
        <v>0</v>
      </c>
      <c r="L5540" s="15">
        <v>1</v>
      </c>
      <c r="M5540" s="15">
        <v>1</v>
      </c>
      <c r="N5540" s="27" t="e">
        <f>SUMIF(#REF!,'Integrantes original'!A5372,#REF!)</f>
        <v>#REF!</v>
      </c>
      <c r="O5540" s="27">
        <f t="shared" si="344"/>
        <v>19071987</v>
      </c>
      <c r="P5540" s="27">
        <f t="shared" si="345"/>
        <v>190719872</v>
      </c>
      <c r="Q5540" s="31">
        <f t="shared" si="346"/>
        <v>48602612190787</v>
      </c>
      <c r="R5540" s="27">
        <f>COUNTIF(tratycont!S:S,'Integrantes original'!Q5540)</f>
        <v>0</v>
      </c>
      <c r="S5540" s="27">
        <f t="shared" si="347"/>
        <v>0</v>
      </c>
    </row>
    <row r="5541" spans="1:19" x14ac:dyDescent="0.15">
      <c r="A5541" s="29">
        <v>4860261</v>
      </c>
      <c r="B5541" s="29">
        <v>486026104</v>
      </c>
      <c r="C5541" s="29" t="s">
        <v>25</v>
      </c>
      <c r="D5541" s="30" t="s">
        <v>4658</v>
      </c>
      <c r="E5541" s="30" t="s">
        <v>4657</v>
      </c>
      <c r="F5541" s="15">
        <v>1</v>
      </c>
      <c r="G5541" s="29">
        <v>22</v>
      </c>
      <c r="H5541" s="29">
        <v>12</v>
      </c>
      <c r="I5541" s="29">
        <v>1989</v>
      </c>
      <c r="J5541" s="15">
        <v>-1</v>
      </c>
      <c r="K5541" s="15">
        <v>-1</v>
      </c>
      <c r="L5541" s="15">
        <v>0</v>
      </c>
      <c r="M5541" s="15">
        <v>0</v>
      </c>
      <c r="N5541" s="27" t="e">
        <f>SUMIF(#REF!,'Integrantes original'!A5373,#REF!)</f>
        <v>#REF!</v>
      </c>
      <c r="O5541" s="27">
        <f t="shared" si="344"/>
        <v>22121989</v>
      </c>
      <c r="P5541" s="27">
        <f t="shared" si="345"/>
        <v>221219891</v>
      </c>
      <c r="Q5541" s="31">
        <f t="shared" si="346"/>
        <v>48602611221289</v>
      </c>
      <c r="R5541" s="27">
        <f>COUNTIF(tratycont!S:S,'Integrantes original'!Q5541)</f>
        <v>0</v>
      </c>
      <c r="S5541" s="27">
        <f t="shared" si="347"/>
        <v>0</v>
      </c>
    </row>
    <row r="5542" spans="1:19" x14ac:dyDescent="0.15">
      <c r="A5542" s="29">
        <v>4860261</v>
      </c>
      <c r="B5542" s="29">
        <v>486026105</v>
      </c>
      <c r="C5542" s="29" t="s">
        <v>27</v>
      </c>
      <c r="D5542" s="30" t="s">
        <v>332</v>
      </c>
      <c r="E5542" s="30" t="s">
        <v>3936</v>
      </c>
      <c r="F5542" s="15">
        <v>1</v>
      </c>
      <c r="G5542" s="29">
        <v>14</v>
      </c>
      <c r="H5542" s="29">
        <v>9</v>
      </c>
      <c r="I5542" s="29">
        <v>1988</v>
      </c>
      <c r="J5542" s="15">
        <v>-1</v>
      </c>
      <c r="K5542" s="15">
        <v>-1</v>
      </c>
      <c r="L5542" s="15">
        <v>0</v>
      </c>
      <c r="M5542" s="15">
        <v>0</v>
      </c>
      <c r="N5542" s="27" t="e">
        <f>SUMIF(#REF!,'Integrantes original'!A5374,#REF!)</f>
        <v>#REF!</v>
      </c>
      <c r="O5542" s="27">
        <f t="shared" si="344"/>
        <v>14091988</v>
      </c>
      <c r="P5542" s="27">
        <f t="shared" si="345"/>
        <v>140919881</v>
      </c>
      <c r="Q5542" s="31">
        <f t="shared" si="346"/>
        <v>48602611140988</v>
      </c>
      <c r="R5542" s="27">
        <f>COUNTIF(tratycont!S:S,'Integrantes original'!Q5542)</f>
        <v>0</v>
      </c>
      <c r="S5542" s="27">
        <f t="shared" si="347"/>
        <v>0</v>
      </c>
    </row>
    <row r="5543" spans="1:19" x14ac:dyDescent="0.15">
      <c r="A5543" s="29">
        <v>4860261</v>
      </c>
      <c r="B5543" s="29">
        <v>486026106</v>
      </c>
      <c r="C5543" s="29" t="s">
        <v>30</v>
      </c>
      <c r="D5543" s="30" t="s">
        <v>4659</v>
      </c>
      <c r="E5543" s="30" t="s">
        <v>4660</v>
      </c>
      <c r="F5543" s="15">
        <v>2</v>
      </c>
      <c r="G5543" s="29">
        <v>19</v>
      </c>
      <c r="H5543" s="29">
        <v>5</v>
      </c>
      <c r="I5543" s="29">
        <v>1990</v>
      </c>
      <c r="J5543" s="15">
        <v>-1</v>
      </c>
      <c r="K5543" s="15">
        <v>-1</v>
      </c>
      <c r="L5543" s="15">
        <v>0</v>
      </c>
      <c r="M5543" s="15">
        <v>0</v>
      </c>
      <c r="N5543" s="27" t="e">
        <f>SUMIF(#REF!,'Integrantes original'!A5375,#REF!)</f>
        <v>#REF!</v>
      </c>
      <c r="O5543" s="27">
        <f t="shared" si="344"/>
        <v>19051990</v>
      </c>
      <c r="P5543" s="27">
        <f t="shared" si="345"/>
        <v>190519902</v>
      </c>
      <c r="Q5543" s="31">
        <f t="shared" si="346"/>
        <v>48602612190590</v>
      </c>
      <c r="R5543" s="27">
        <f>COUNTIF(tratycont!S:S,'Integrantes original'!Q5543)</f>
        <v>0</v>
      </c>
      <c r="S5543" s="27">
        <f t="shared" si="347"/>
        <v>0</v>
      </c>
    </row>
    <row r="5544" spans="1:19" x14ac:dyDescent="0.15">
      <c r="A5544" s="29">
        <v>4860261</v>
      </c>
      <c r="B5544" s="29">
        <v>486026107</v>
      </c>
      <c r="C5544" s="29" t="s">
        <v>56</v>
      </c>
      <c r="D5544" s="30" t="s">
        <v>4661</v>
      </c>
      <c r="E5544" s="30" t="s">
        <v>4662</v>
      </c>
      <c r="F5544" s="15">
        <v>2</v>
      </c>
      <c r="G5544" s="29">
        <v>5</v>
      </c>
      <c r="H5544" s="29">
        <v>5</v>
      </c>
      <c r="I5544" s="29">
        <v>2006</v>
      </c>
      <c r="J5544" s="15">
        <v>-1</v>
      </c>
      <c r="K5544" s="15">
        <v>-1</v>
      </c>
      <c r="L5544" s="15">
        <v>0</v>
      </c>
      <c r="M5544" s="15">
        <v>0</v>
      </c>
      <c r="N5544" s="27" t="e">
        <f>SUMIF(#REF!,'Integrantes original'!A5376,#REF!)</f>
        <v>#REF!</v>
      </c>
      <c r="O5544" s="27">
        <f t="shared" si="344"/>
        <v>5052006</v>
      </c>
      <c r="P5544" s="27">
        <f t="shared" si="345"/>
        <v>50520062</v>
      </c>
      <c r="Q5544" s="31">
        <f t="shared" si="346"/>
        <v>48602612050506</v>
      </c>
      <c r="R5544" s="27">
        <f>COUNTIF(tratycont!S:S,'Integrantes original'!Q5544)</f>
        <v>0</v>
      </c>
      <c r="S5544" s="27">
        <f t="shared" si="347"/>
        <v>0</v>
      </c>
    </row>
    <row r="5545" spans="1:19" x14ac:dyDescent="0.15">
      <c r="A5545" s="29">
        <v>4860261</v>
      </c>
      <c r="B5545" s="29">
        <v>486026108</v>
      </c>
      <c r="C5545" s="29" t="s">
        <v>58</v>
      </c>
      <c r="D5545" s="30" t="s">
        <v>4663</v>
      </c>
      <c r="E5545" s="30" t="s">
        <v>4662</v>
      </c>
      <c r="F5545" s="15">
        <v>2</v>
      </c>
      <c r="G5545" s="29">
        <v>15</v>
      </c>
      <c r="H5545" s="29">
        <v>6</v>
      </c>
      <c r="I5545" s="29">
        <v>2007</v>
      </c>
      <c r="J5545" s="15">
        <v>-1</v>
      </c>
      <c r="K5545" s="15">
        <v>-1</v>
      </c>
      <c r="L5545" s="15">
        <v>0</v>
      </c>
      <c r="M5545" s="15">
        <v>0</v>
      </c>
      <c r="N5545" s="27" t="e">
        <f>SUMIF(#REF!,'Integrantes original'!A5377,#REF!)</f>
        <v>#REF!</v>
      </c>
      <c r="O5545" s="27">
        <f t="shared" si="344"/>
        <v>15062007</v>
      </c>
      <c r="P5545" s="27">
        <f t="shared" si="345"/>
        <v>150620072</v>
      </c>
      <c r="Q5545" s="31">
        <f t="shared" si="346"/>
        <v>48602612150607</v>
      </c>
      <c r="R5545" s="27">
        <f>COUNTIF(tratycont!S:S,'Integrantes original'!Q5545)</f>
        <v>0</v>
      </c>
      <c r="S5545" s="27">
        <f t="shared" si="347"/>
        <v>0</v>
      </c>
    </row>
    <row r="5546" spans="1:19" x14ac:dyDescent="0.15">
      <c r="A5546" s="29">
        <v>4860261</v>
      </c>
      <c r="B5546" s="29">
        <v>486026109</v>
      </c>
      <c r="C5546" s="29" t="s">
        <v>120</v>
      </c>
      <c r="D5546" s="30" t="s">
        <v>1579</v>
      </c>
      <c r="E5546" s="30" t="s">
        <v>4664</v>
      </c>
      <c r="F5546" s="15">
        <v>2</v>
      </c>
      <c r="G5546" s="29">
        <v>2</v>
      </c>
      <c r="H5546" s="29">
        <v>1</v>
      </c>
      <c r="I5546" s="29">
        <v>2012</v>
      </c>
      <c r="J5546" s="15">
        <v>-1</v>
      </c>
      <c r="K5546" s="15">
        <v>-1</v>
      </c>
      <c r="L5546" s="15">
        <v>0</v>
      </c>
      <c r="M5546" s="15">
        <v>0</v>
      </c>
      <c r="N5546" s="27" t="e">
        <f>SUMIF(#REF!,'Integrantes original'!A5378,#REF!)</f>
        <v>#REF!</v>
      </c>
      <c r="O5546" s="27">
        <f t="shared" si="344"/>
        <v>2012012</v>
      </c>
      <c r="P5546" s="27">
        <f t="shared" si="345"/>
        <v>20120122</v>
      </c>
      <c r="Q5546" s="31">
        <f t="shared" si="346"/>
        <v>48602612020112</v>
      </c>
      <c r="R5546" s="27">
        <f>COUNTIF(tratycont!S:S,'Integrantes original'!Q5546)</f>
        <v>0</v>
      </c>
      <c r="S5546" s="27">
        <f t="shared" si="347"/>
        <v>0</v>
      </c>
    </row>
    <row r="5547" spans="1:19" x14ac:dyDescent="0.15">
      <c r="A5547" s="29">
        <v>4860261</v>
      </c>
      <c r="B5547" s="29">
        <v>486026110</v>
      </c>
      <c r="C5547" s="29" t="s">
        <v>123</v>
      </c>
      <c r="D5547" s="30" t="s">
        <v>4665</v>
      </c>
      <c r="E5547" s="30" t="s">
        <v>4664</v>
      </c>
      <c r="F5547" s="15">
        <v>2</v>
      </c>
      <c r="G5547" s="29">
        <v>30</v>
      </c>
      <c r="H5547" s="29">
        <v>6</v>
      </c>
      <c r="I5547" s="29">
        <v>2015</v>
      </c>
      <c r="J5547" s="15">
        <v>-1</v>
      </c>
      <c r="K5547" s="15">
        <v>-1</v>
      </c>
      <c r="L5547" s="15">
        <v>0</v>
      </c>
      <c r="M5547" s="15">
        <v>0</v>
      </c>
      <c r="N5547" s="27" t="e">
        <f>SUMIF(#REF!,'Integrantes original'!A5379,#REF!)</f>
        <v>#REF!</v>
      </c>
      <c r="O5547" s="27">
        <f t="shared" si="344"/>
        <v>30062015</v>
      </c>
      <c r="P5547" s="27">
        <f t="shared" si="345"/>
        <v>300620152</v>
      </c>
      <c r="Q5547" s="31">
        <f t="shared" si="346"/>
        <v>48602612300615</v>
      </c>
      <c r="R5547" s="27">
        <f>COUNTIF(tratycont!S:S,'Integrantes original'!Q5547)</f>
        <v>0</v>
      </c>
      <c r="S5547" s="27">
        <f t="shared" si="347"/>
        <v>0</v>
      </c>
    </row>
    <row r="5548" spans="1:19" x14ac:dyDescent="0.15">
      <c r="A5548" s="29">
        <v>4860261</v>
      </c>
      <c r="B5548" s="29">
        <v>486026111</v>
      </c>
      <c r="C5548" s="29" t="s">
        <v>154</v>
      </c>
      <c r="D5548" s="30" t="s">
        <v>4666</v>
      </c>
      <c r="E5548" s="30" t="s">
        <v>4667</v>
      </c>
      <c r="F5548" s="15">
        <v>2</v>
      </c>
      <c r="G5548" s="29">
        <v>2</v>
      </c>
      <c r="H5548" s="29">
        <v>10</v>
      </c>
      <c r="I5548" s="29">
        <v>2018</v>
      </c>
      <c r="J5548" s="15">
        <v>2</v>
      </c>
      <c r="K5548" s="15">
        <v>3</v>
      </c>
      <c r="L5548" s="15">
        <v>0</v>
      </c>
      <c r="M5548" s="15">
        <v>0</v>
      </c>
      <c r="N5548" s="27" t="e">
        <f>SUMIF(#REF!,'Integrantes original'!A5380,#REF!)</f>
        <v>#REF!</v>
      </c>
      <c r="O5548" s="27">
        <f t="shared" si="344"/>
        <v>2102018</v>
      </c>
      <c r="P5548" s="27">
        <f t="shared" si="345"/>
        <v>21020182</v>
      </c>
      <c r="Q5548" s="31">
        <f t="shared" si="346"/>
        <v>48602612021018</v>
      </c>
      <c r="R5548" s="27">
        <f>COUNTIF(tratycont!S:S,'Integrantes original'!Q5548)</f>
        <v>1</v>
      </c>
      <c r="S5548" s="27">
        <f t="shared" si="347"/>
        <v>1</v>
      </c>
    </row>
    <row r="5549" spans="1:19" x14ac:dyDescent="0.15">
      <c r="A5549" s="29">
        <v>4860271</v>
      </c>
      <c r="B5549" s="29">
        <v>486027101</v>
      </c>
      <c r="C5549" s="29" t="s">
        <v>16</v>
      </c>
      <c r="D5549" s="30" t="s">
        <v>1022</v>
      </c>
      <c r="E5549" s="30" t="s">
        <v>4668</v>
      </c>
      <c r="F5549" s="15">
        <v>2</v>
      </c>
      <c r="G5549" s="29">
        <v>99</v>
      </c>
      <c r="H5549" s="29">
        <v>3</v>
      </c>
      <c r="I5549" s="29">
        <v>1973</v>
      </c>
      <c r="J5549" s="15">
        <v>-1</v>
      </c>
      <c r="K5549" s="15">
        <v>-1</v>
      </c>
      <c r="L5549" s="15">
        <v>0</v>
      </c>
      <c r="M5549" s="15">
        <v>0</v>
      </c>
      <c r="N5549" s="27" t="e">
        <f>SUMIF(#REF!,'Integrantes original'!A5381,#REF!)</f>
        <v>#REF!</v>
      </c>
      <c r="O5549" s="27">
        <f t="shared" si="344"/>
        <v>99031973</v>
      </c>
      <c r="P5549" s="27">
        <f t="shared" si="345"/>
        <v>990319732</v>
      </c>
      <c r="Q5549" s="31">
        <f t="shared" si="346"/>
        <v>48602712990373</v>
      </c>
      <c r="R5549" s="27">
        <f>COUNTIF(tratycont!S:S,'Integrantes original'!Q5549)</f>
        <v>0</v>
      </c>
      <c r="S5549" s="27">
        <f t="shared" si="347"/>
        <v>0</v>
      </c>
    </row>
    <row r="5550" spans="1:19" x14ac:dyDescent="0.15">
      <c r="A5550" s="29">
        <v>4860271</v>
      </c>
      <c r="B5550" s="29">
        <v>486027102</v>
      </c>
      <c r="C5550" s="29" t="s">
        <v>19</v>
      </c>
      <c r="D5550" s="30" t="s">
        <v>4669</v>
      </c>
      <c r="E5550" s="30" t="s">
        <v>4670</v>
      </c>
      <c r="F5550" s="15">
        <v>2</v>
      </c>
      <c r="G5550" s="29">
        <v>99</v>
      </c>
      <c r="H5550" s="29">
        <v>3</v>
      </c>
      <c r="I5550" s="29">
        <v>1996</v>
      </c>
      <c r="J5550" s="15">
        <v>-1</v>
      </c>
      <c r="K5550" s="15">
        <v>-1</v>
      </c>
      <c r="L5550" s="15">
        <v>0</v>
      </c>
      <c r="M5550" s="15">
        <v>0</v>
      </c>
      <c r="N5550" s="27" t="e">
        <f>SUMIF(#REF!,'Integrantes original'!A5382,#REF!)</f>
        <v>#REF!</v>
      </c>
      <c r="O5550" s="27">
        <f t="shared" si="344"/>
        <v>99031996</v>
      </c>
      <c r="P5550" s="27">
        <f t="shared" si="345"/>
        <v>990319962</v>
      </c>
      <c r="Q5550" s="31">
        <f t="shared" si="346"/>
        <v>48602712990396</v>
      </c>
      <c r="R5550" s="27">
        <f>COUNTIF(tratycont!S:S,'Integrantes original'!Q5550)</f>
        <v>0</v>
      </c>
      <c r="S5550" s="27">
        <f t="shared" si="347"/>
        <v>0</v>
      </c>
    </row>
    <row r="5551" spans="1:19" x14ac:dyDescent="0.15">
      <c r="A5551" s="29">
        <v>4860271</v>
      </c>
      <c r="B5551" s="29">
        <v>486027103</v>
      </c>
      <c r="C5551" s="29" t="s">
        <v>22</v>
      </c>
      <c r="D5551" s="30" t="s">
        <v>4671</v>
      </c>
      <c r="E5551" s="30" t="s">
        <v>4670</v>
      </c>
      <c r="F5551" s="15">
        <v>2</v>
      </c>
      <c r="G5551" s="29">
        <v>3</v>
      </c>
      <c r="H5551" s="29">
        <v>2</v>
      </c>
      <c r="I5551" s="29">
        <v>2007</v>
      </c>
      <c r="J5551" s="15">
        <v>-1</v>
      </c>
      <c r="K5551" s="15">
        <v>-1</v>
      </c>
      <c r="L5551" s="15">
        <v>0</v>
      </c>
      <c r="M5551" s="15">
        <v>0</v>
      </c>
      <c r="N5551" s="27" t="e">
        <f>SUMIF(#REF!,'Integrantes original'!A5383,#REF!)</f>
        <v>#REF!</v>
      </c>
      <c r="O5551" s="27">
        <f t="shared" si="344"/>
        <v>3022007</v>
      </c>
      <c r="P5551" s="27">
        <f t="shared" si="345"/>
        <v>30220072</v>
      </c>
      <c r="Q5551" s="31">
        <f t="shared" si="346"/>
        <v>48602712030207</v>
      </c>
      <c r="R5551" s="27">
        <f>COUNTIF(tratycont!S:S,'Integrantes original'!Q5551)</f>
        <v>0</v>
      </c>
      <c r="S5551" s="27">
        <f t="shared" si="347"/>
        <v>0</v>
      </c>
    </row>
    <row r="5552" spans="1:19" x14ac:dyDescent="0.15">
      <c r="A5552" s="29">
        <v>4860271</v>
      </c>
      <c r="B5552" s="29">
        <v>486027104</v>
      </c>
      <c r="C5552" s="29" t="s">
        <v>25</v>
      </c>
      <c r="D5552" s="30" t="s">
        <v>4672</v>
      </c>
      <c r="E5552" s="30" t="s">
        <v>4670</v>
      </c>
      <c r="F5552" s="15">
        <v>1</v>
      </c>
      <c r="G5552" s="29">
        <v>10</v>
      </c>
      <c r="H5552" s="29">
        <v>11</v>
      </c>
      <c r="I5552" s="29">
        <v>1994</v>
      </c>
      <c r="J5552" s="15">
        <v>-1</v>
      </c>
      <c r="K5552" s="15">
        <v>-1</v>
      </c>
      <c r="L5552" s="15">
        <v>0</v>
      </c>
      <c r="M5552" s="15">
        <v>0</v>
      </c>
      <c r="N5552" s="27" t="e">
        <f>SUMIF(#REF!,'Integrantes original'!A5384,#REF!)</f>
        <v>#REF!</v>
      </c>
      <c r="O5552" s="27">
        <f t="shared" si="344"/>
        <v>10111994</v>
      </c>
      <c r="P5552" s="27">
        <f t="shared" si="345"/>
        <v>101119941</v>
      </c>
      <c r="Q5552" s="31">
        <f t="shared" si="346"/>
        <v>48602711101194</v>
      </c>
      <c r="R5552" s="27">
        <f>COUNTIF(tratycont!S:S,'Integrantes original'!Q5552)</f>
        <v>0</v>
      </c>
      <c r="S5552" s="27">
        <f t="shared" si="347"/>
        <v>0</v>
      </c>
    </row>
    <row r="5553" spans="1:19" x14ac:dyDescent="0.15">
      <c r="A5553" s="29">
        <v>4860271</v>
      </c>
      <c r="B5553" s="29">
        <v>486027105</v>
      </c>
      <c r="C5553" s="29" t="s">
        <v>27</v>
      </c>
      <c r="D5553" s="30" t="s">
        <v>4673</v>
      </c>
      <c r="E5553" s="30" t="s">
        <v>4674</v>
      </c>
      <c r="F5553" s="15">
        <v>2</v>
      </c>
      <c r="G5553" s="29">
        <v>6</v>
      </c>
      <c r="H5553" s="29">
        <v>4</v>
      </c>
      <c r="I5553" s="29">
        <v>1998</v>
      </c>
      <c r="J5553" s="15">
        <v>1</v>
      </c>
      <c r="K5553" s="15">
        <v>0</v>
      </c>
      <c r="L5553" s="15">
        <v>1</v>
      </c>
      <c r="M5553" s="15">
        <v>2</v>
      </c>
      <c r="N5553" s="27" t="e">
        <f>SUMIF(#REF!,'Integrantes original'!A5385,#REF!)</f>
        <v>#REF!</v>
      </c>
      <c r="O5553" s="27">
        <f t="shared" si="344"/>
        <v>6041998</v>
      </c>
      <c r="P5553" s="27">
        <f t="shared" si="345"/>
        <v>60419982</v>
      </c>
      <c r="Q5553" s="31">
        <f t="shared" si="346"/>
        <v>48602712060498</v>
      </c>
      <c r="R5553" s="27">
        <f>COUNTIF(tratycont!S:S,'Integrantes original'!Q5553)</f>
        <v>0</v>
      </c>
      <c r="S5553" s="27">
        <f t="shared" si="347"/>
        <v>0</v>
      </c>
    </row>
    <row r="5554" spans="1:19" x14ac:dyDescent="0.15">
      <c r="A5554" s="29">
        <v>4860271</v>
      </c>
      <c r="B5554" s="29">
        <v>486027106</v>
      </c>
      <c r="C5554" s="29" t="s">
        <v>30</v>
      </c>
      <c r="D5554" s="30" t="s">
        <v>4675</v>
      </c>
      <c r="E5554" s="30" t="s">
        <v>4676</v>
      </c>
      <c r="F5554" s="15">
        <v>2</v>
      </c>
      <c r="G5554" s="29">
        <v>23</v>
      </c>
      <c r="H5554" s="29">
        <v>12</v>
      </c>
      <c r="I5554" s="29">
        <v>2013</v>
      </c>
      <c r="J5554" s="15">
        <v>-1</v>
      </c>
      <c r="K5554" s="15">
        <v>-1</v>
      </c>
      <c r="L5554" s="15">
        <v>0</v>
      </c>
      <c r="M5554" s="15">
        <v>0</v>
      </c>
      <c r="N5554" s="27" t="e">
        <f>SUMIF(#REF!,'Integrantes original'!A5386,#REF!)</f>
        <v>#REF!</v>
      </c>
      <c r="O5554" s="27">
        <f t="shared" si="344"/>
        <v>23122013</v>
      </c>
      <c r="P5554" s="27">
        <f t="shared" si="345"/>
        <v>231220132</v>
      </c>
      <c r="Q5554" s="31">
        <f t="shared" si="346"/>
        <v>48602712231213</v>
      </c>
      <c r="R5554" s="27">
        <f>COUNTIF(tratycont!S:S,'Integrantes original'!Q5554)</f>
        <v>0</v>
      </c>
      <c r="S5554" s="27">
        <f t="shared" si="347"/>
        <v>0</v>
      </c>
    </row>
    <row r="5555" spans="1:19" x14ac:dyDescent="0.15">
      <c r="A5555" s="29">
        <v>4860271</v>
      </c>
      <c r="B5555" s="29">
        <v>486027107</v>
      </c>
      <c r="C5555" s="29" t="s">
        <v>56</v>
      </c>
      <c r="D5555" s="30" t="s">
        <v>4677</v>
      </c>
      <c r="E5555" s="30" t="s">
        <v>4676</v>
      </c>
      <c r="F5555" s="15">
        <v>2</v>
      </c>
      <c r="G5555" s="29">
        <v>27</v>
      </c>
      <c r="H5555" s="29">
        <v>7</v>
      </c>
      <c r="I5555" s="29">
        <v>2015</v>
      </c>
      <c r="J5555" s="15">
        <v>-1</v>
      </c>
      <c r="K5555" s="15">
        <v>-1</v>
      </c>
      <c r="L5555" s="15">
        <v>0</v>
      </c>
      <c r="M5555" s="15">
        <v>0</v>
      </c>
      <c r="N5555" s="27" t="e">
        <f>SUMIF(#REF!,'Integrantes original'!A5387,#REF!)</f>
        <v>#REF!</v>
      </c>
      <c r="O5555" s="27">
        <f t="shared" si="344"/>
        <v>27072015</v>
      </c>
      <c r="P5555" s="27">
        <f t="shared" si="345"/>
        <v>270720152</v>
      </c>
      <c r="Q5555" s="31">
        <f t="shared" si="346"/>
        <v>48602712270715</v>
      </c>
      <c r="R5555" s="27">
        <f>COUNTIF(tratycont!S:S,'Integrantes original'!Q5555)</f>
        <v>0</v>
      </c>
      <c r="S5555" s="27">
        <f t="shared" si="347"/>
        <v>0</v>
      </c>
    </row>
    <row r="5556" spans="1:19" x14ac:dyDescent="0.15">
      <c r="A5556" s="29">
        <v>4860271</v>
      </c>
      <c r="B5556" s="29">
        <v>486027108</v>
      </c>
      <c r="C5556" s="29" t="s">
        <v>58</v>
      </c>
      <c r="D5556" s="30" t="s">
        <v>4678</v>
      </c>
      <c r="E5556" s="30" t="s">
        <v>4676</v>
      </c>
      <c r="F5556" s="15">
        <v>2</v>
      </c>
      <c r="G5556" s="29">
        <v>21</v>
      </c>
      <c r="H5556" s="29">
        <v>10</v>
      </c>
      <c r="I5556" s="29">
        <v>2018</v>
      </c>
      <c r="J5556" s="15">
        <v>2</v>
      </c>
      <c r="K5556" s="15">
        <v>5</v>
      </c>
      <c r="L5556" s="15">
        <v>0</v>
      </c>
      <c r="M5556" s="15">
        <v>0</v>
      </c>
      <c r="N5556" s="27" t="e">
        <f>SUMIF(#REF!,'Integrantes original'!A5388,#REF!)</f>
        <v>#REF!</v>
      </c>
      <c r="O5556" s="27">
        <f t="shared" si="344"/>
        <v>21102018</v>
      </c>
      <c r="P5556" s="27">
        <f t="shared" si="345"/>
        <v>211020182</v>
      </c>
      <c r="Q5556" s="31">
        <f t="shared" si="346"/>
        <v>48602712211018</v>
      </c>
      <c r="R5556" s="27">
        <f>COUNTIF(tratycont!S:S,'Integrantes original'!Q5556)</f>
        <v>1</v>
      </c>
      <c r="S5556" s="27">
        <f t="shared" si="347"/>
        <v>1</v>
      </c>
    </row>
    <row r="5557" spans="1:19" x14ac:dyDescent="0.15">
      <c r="A5557" s="29">
        <v>4860281</v>
      </c>
      <c r="B5557" s="29">
        <v>486028101</v>
      </c>
      <c r="C5557" s="29" t="s">
        <v>16</v>
      </c>
      <c r="D5557" s="30" t="s">
        <v>88</v>
      </c>
      <c r="E5557" s="30" t="s">
        <v>4679</v>
      </c>
      <c r="F5557" s="15">
        <v>1</v>
      </c>
      <c r="G5557" s="29">
        <v>6</v>
      </c>
      <c r="H5557" s="29">
        <v>6</v>
      </c>
      <c r="I5557" s="29">
        <v>1988</v>
      </c>
      <c r="J5557" s="15">
        <v>-1</v>
      </c>
      <c r="K5557" s="15">
        <v>-1</v>
      </c>
      <c r="L5557" s="15">
        <v>0</v>
      </c>
      <c r="M5557" s="15">
        <v>0</v>
      </c>
      <c r="N5557" s="27" t="e">
        <f>SUMIF(#REF!,'Integrantes original'!A5389,#REF!)</f>
        <v>#REF!</v>
      </c>
      <c r="O5557" s="27">
        <f t="shared" si="344"/>
        <v>6061988</v>
      </c>
      <c r="P5557" s="27">
        <f t="shared" si="345"/>
        <v>60619881</v>
      </c>
      <c r="Q5557" s="31">
        <f t="shared" si="346"/>
        <v>48602811060688</v>
      </c>
      <c r="R5557" s="27">
        <f>COUNTIF(tratycont!S:S,'Integrantes original'!Q5557)</f>
        <v>0</v>
      </c>
      <c r="S5557" s="27">
        <f t="shared" si="347"/>
        <v>0</v>
      </c>
    </row>
    <row r="5558" spans="1:19" x14ac:dyDescent="0.15">
      <c r="A5558" s="29">
        <v>4860281</v>
      </c>
      <c r="B5558" s="29">
        <v>486028102</v>
      </c>
      <c r="C5558" s="29" t="s">
        <v>19</v>
      </c>
      <c r="D5558" s="30" t="s">
        <v>397</v>
      </c>
      <c r="E5558" s="30" t="s">
        <v>2617</v>
      </c>
      <c r="F5558" s="15">
        <v>2</v>
      </c>
      <c r="G5558" s="29">
        <v>2</v>
      </c>
      <c r="H5558" s="29">
        <v>7</v>
      </c>
      <c r="I5558" s="29">
        <v>1998</v>
      </c>
      <c r="J5558" s="15">
        <v>1</v>
      </c>
      <c r="K5558" s="15">
        <v>0</v>
      </c>
      <c r="L5558" s="15">
        <v>1</v>
      </c>
      <c r="M5558" s="15">
        <v>1</v>
      </c>
      <c r="N5558" s="27" t="e">
        <f>SUMIF(#REF!,'Integrantes original'!A5390,#REF!)</f>
        <v>#REF!</v>
      </c>
      <c r="O5558" s="27">
        <f t="shared" si="344"/>
        <v>2071998</v>
      </c>
      <c r="P5558" s="27">
        <f t="shared" si="345"/>
        <v>20719982</v>
      </c>
      <c r="Q5558" s="31">
        <f t="shared" si="346"/>
        <v>48602812020798</v>
      </c>
      <c r="R5558" s="27">
        <f>COUNTIF(tratycont!S:S,'Integrantes original'!Q5558)</f>
        <v>0</v>
      </c>
      <c r="S5558" s="27">
        <f t="shared" si="347"/>
        <v>0</v>
      </c>
    </row>
    <row r="5559" spans="1:19" x14ac:dyDescent="0.15">
      <c r="A5559" s="29">
        <v>4860291</v>
      </c>
      <c r="B5559" s="29">
        <v>486029101</v>
      </c>
      <c r="C5559" s="29" t="s">
        <v>16</v>
      </c>
      <c r="D5559" s="30" t="s">
        <v>4680</v>
      </c>
      <c r="E5559" s="30" t="s">
        <v>4681</v>
      </c>
      <c r="F5559" s="15">
        <v>1</v>
      </c>
      <c r="G5559" s="29">
        <v>22</v>
      </c>
      <c r="H5559" s="29">
        <v>11</v>
      </c>
      <c r="I5559" s="29">
        <v>1965</v>
      </c>
      <c r="J5559" s="15">
        <v>-1</v>
      </c>
      <c r="K5559" s="15">
        <v>-1</v>
      </c>
      <c r="L5559" s="15">
        <v>0</v>
      </c>
      <c r="M5559" s="15">
        <v>0</v>
      </c>
      <c r="N5559" s="27" t="e">
        <f>SUMIF(#REF!,'Integrantes original'!A5391,#REF!)</f>
        <v>#REF!</v>
      </c>
      <c r="O5559" s="27">
        <f t="shared" si="344"/>
        <v>22111965</v>
      </c>
      <c r="P5559" s="27">
        <f t="shared" si="345"/>
        <v>221119651</v>
      </c>
      <c r="Q5559" s="31">
        <f t="shared" si="346"/>
        <v>48602911221165</v>
      </c>
      <c r="R5559" s="27">
        <f>COUNTIF(tratycont!S:S,'Integrantes original'!Q5559)</f>
        <v>0</v>
      </c>
      <c r="S5559" s="27">
        <f t="shared" si="347"/>
        <v>0</v>
      </c>
    </row>
    <row r="5560" spans="1:19" x14ac:dyDescent="0.15">
      <c r="A5560" s="29">
        <v>4860291</v>
      </c>
      <c r="B5560" s="29">
        <v>486029102</v>
      </c>
      <c r="C5560" s="29" t="s">
        <v>19</v>
      </c>
      <c r="D5560" s="30" t="s">
        <v>4682</v>
      </c>
      <c r="E5560" s="30" t="s">
        <v>4683</v>
      </c>
      <c r="F5560" s="15">
        <v>2</v>
      </c>
      <c r="G5560" s="29">
        <v>1</v>
      </c>
      <c r="H5560" s="29">
        <v>2</v>
      </c>
      <c r="I5560" s="29">
        <v>1975</v>
      </c>
      <c r="J5560" s="15">
        <v>-1</v>
      </c>
      <c r="K5560" s="15">
        <v>-1</v>
      </c>
      <c r="L5560" s="15">
        <v>0</v>
      </c>
      <c r="M5560" s="15">
        <v>0</v>
      </c>
      <c r="N5560" s="27" t="e">
        <f>SUMIF(#REF!,'Integrantes original'!A5392,#REF!)</f>
        <v>#REF!</v>
      </c>
      <c r="O5560" s="27">
        <f t="shared" si="344"/>
        <v>1021975</v>
      </c>
      <c r="P5560" s="27">
        <f t="shared" si="345"/>
        <v>10219752</v>
      </c>
      <c r="Q5560" s="31">
        <f t="shared" si="346"/>
        <v>48602912010275</v>
      </c>
      <c r="R5560" s="27">
        <f>COUNTIF(tratycont!S:S,'Integrantes original'!Q5560)</f>
        <v>0</v>
      </c>
      <c r="S5560" s="27">
        <f t="shared" si="347"/>
        <v>0</v>
      </c>
    </row>
    <row r="5561" spans="1:19" x14ac:dyDescent="0.15">
      <c r="A5561" s="29">
        <v>4860291</v>
      </c>
      <c r="B5561" s="29">
        <v>486029103</v>
      </c>
      <c r="C5561" s="29" t="s">
        <v>22</v>
      </c>
      <c r="D5561" s="30" t="s">
        <v>4684</v>
      </c>
      <c r="E5561" s="30" t="s">
        <v>4685</v>
      </c>
      <c r="F5561" s="15">
        <v>2</v>
      </c>
      <c r="G5561" s="29">
        <v>9</v>
      </c>
      <c r="H5561" s="29">
        <v>8</v>
      </c>
      <c r="I5561" s="29">
        <v>1994</v>
      </c>
      <c r="J5561" s="15">
        <v>1</v>
      </c>
      <c r="K5561" s="15">
        <v>0</v>
      </c>
      <c r="L5561" s="15">
        <v>1</v>
      </c>
      <c r="M5561" s="15">
        <v>2</v>
      </c>
      <c r="N5561" s="27" t="e">
        <f>SUMIF(#REF!,'Integrantes original'!A5393,#REF!)</f>
        <v>#REF!</v>
      </c>
      <c r="O5561" s="27">
        <f t="shared" si="344"/>
        <v>9081994</v>
      </c>
      <c r="P5561" s="27">
        <f t="shared" si="345"/>
        <v>90819942</v>
      </c>
      <c r="Q5561" s="31">
        <f t="shared" si="346"/>
        <v>48602912090894</v>
      </c>
      <c r="R5561" s="27">
        <f>COUNTIF(tratycont!S:S,'Integrantes original'!Q5561)</f>
        <v>0</v>
      </c>
      <c r="S5561" s="27">
        <f t="shared" si="347"/>
        <v>0</v>
      </c>
    </row>
    <row r="5562" spans="1:19" x14ac:dyDescent="0.15">
      <c r="A5562" s="29">
        <v>4860291</v>
      </c>
      <c r="B5562" s="29">
        <v>486029104</v>
      </c>
      <c r="C5562" s="29" t="s">
        <v>25</v>
      </c>
      <c r="D5562" s="30" t="s">
        <v>4686</v>
      </c>
      <c r="E5562" s="30" t="s">
        <v>4687</v>
      </c>
      <c r="F5562" s="15">
        <v>1</v>
      </c>
      <c r="G5562" s="29">
        <v>23</v>
      </c>
      <c r="H5562" s="29">
        <v>8</v>
      </c>
      <c r="I5562" s="29">
        <v>2018</v>
      </c>
      <c r="J5562" s="15">
        <v>2</v>
      </c>
      <c r="K5562" s="15">
        <v>3</v>
      </c>
      <c r="L5562" s="15">
        <v>0</v>
      </c>
      <c r="M5562" s="15">
        <v>0</v>
      </c>
      <c r="N5562" s="27" t="e">
        <f>SUMIF(#REF!,'Integrantes original'!A5394,#REF!)</f>
        <v>#REF!</v>
      </c>
      <c r="O5562" s="27">
        <f t="shared" si="344"/>
        <v>23082018</v>
      </c>
      <c r="P5562" s="27">
        <f t="shared" si="345"/>
        <v>230820181</v>
      </c>
      <c r="Q5562" s="31">
        <f t="shared" si="346"/>
        <v>48602911230818</v>
      </c>
      <c r="R5562" s="27">
        <f>COUNTIF(tratycont!S:S,'Integrantes original'!Q5562)</f>
        <v>1</v>
      </c>
      <c r="S5562" s="27">
        <f t="shared" si="347"/>
        <v>1</v>
      </c>
    </row>
    <row r="5563" spans="1:19" x14ac:dyDescent="0.15">
      <c r="A5563" s="29">
        <v>4860301</v>
      </c>
      <c r="B5563" s="29">
        <v>486030101</v>
      </c>
      <c r="C5563" s="29" t="s">
        <v>16</v>
      </c>
      <c r="D5563" s="30" t="s">
        <v>977</v>
      </c>
      <c r="E5563" s="30" t="s">
        <v>261</v>
      </c>
      <c r="F5563" s="15">
        <v>1</v>
      </c>
      <c r="G5563" s="29">
        <v>99</v>
      </c>
      <c r="H5563" s="29">
        <v>99</v>
      </c>
      <c r="I5563" s="29">
        <v>9999</v>
      </c>
      <c r="J5563" s="15">
        <v>-1</v>
      </c>
      <c r="K5563" s="15">
        <v>-1</v>
      </c>
      <c r="L5563" s="15">
        <v>0</v>
      </c>
      <c r="M5563" s="15">
        <v>0</v>
      </c>
      <c r="N5563" s="27" t="e">
        <f>SUMIF(#REF!,'Integrantes original'!A5395,#REF!)</f>
        <v>#REF!</v>
      </c>
      <c r="O5563" s="27">
        <f t="shared" si="344"/>
        <v>99999999</v>
      </c>
      <c r="P5563" s="27">
        <f t="shared" si="345"/>
        <v>999999991</v>
      </c>
      <c r="Q5563" s="31">
        <f t="shared" si="346"/>
        <v>48603011999999</v>
      </c>
      <c r="R5563" s="27">
        <f>COUNTIF(tratycont!S:S,'Integrantes original'!Q5563)</f>
        <v>0</v>
      </c>
      <c r="S5563" s="27">
        <f t="shared" si="347"/>
        <v>0</v>
      </c>
    </row>
    <row r="5564" spans="1:19" x14ac:dyDescent="0.15">
      <c r="A5564" s="29">
        <v>4860301</v>
      </c>
      <c r="B5564" s="29">
        <v>486030102</v>
      </c>
      <c r="C5564" s="29" t="s">
        <v>19</v>
      </c>
      <c r="D5564" s="30" t="s">
        <v>1445</v>
      </c>
      <c r="E5564" s="30" t="s">
        <v>1625</v>
      </c>
      <c r="F5564" s="15">
        <v>2</v>
      </c>
      <c r="G5564" s="29">
        <v>99</v>
      </c>
      <c r="H5564" s="29">
        <v>99</v>
      </c>
      <c r="I5564" s="29">
        <v>9999</v>
      </c>
      <c r="J5564" s="15">
        <v>-1</v>
      </c>
      <c r="K5564" s="15">
        <v>-1</v>
      </c>
      <c r="L5564" s="15">
        <v>0</v>
      </c>
      <c r="M5564" s="15">
        <v>0</v>
      </c>
      <c r="N5564" s="27" t="e">
        <f>SUMIF(#REF!,'Integrantes original'!A5396,#REF!)</f>
        <v>#REF!</v>
      </c>
      <c r="O5564" s="27">
        <f t="shared" si="344"/>
        <v>99999999</v>
      </c>
      <c r="P5564" s="27">
        <f t="shared" si="345"/>
        <v>999999992</v>
      </c>
      <c r="Q5564" s="31">
        <f t="shared" si="346"/>
        <v>48603012999999</v>
      </c>
      <c r="R5564" s="27">
        <f>COUNTIF(tratycont!S:S,'Integrantes original'!Q5564)</f>
        <v>0</v>
      </c>
      <c r="S5564" s="27">
        <f t="shared" si="347"/>
        <v>0</v>
      </c>
    </row>
    <row r="5565" spans="1:19" x14ac:dyDescent="0.15">
      <c r="A5565" s="29">
        <v>4860301</v>
      </c>
      <c r="B5565" s="29">
        <v>486030103</v>
      </c>
      <c r="C5565" s="29" t="s">
        <v>22</v>
      </c>
      <c r="D5565" s="30" t="s">
        <v>1281</v>
      </c>
      <c r="E5565" s="30" t="s">
        <v>261</v>
      </c>
      <c r="F5565" s="15">
        <v>2</v>
      </c>
      <c r="G5565" s="29">
        <v>7</v>
      </c>
      <c r="H5565" s="29">
        <v>2</v>
      </c>
      <c r="I5565" s="29">
        <v>1999</v>
      </c>
      <c r="J5565" s="15">
        <v>-1</v>
      </c>
      <c r="K5565" s="15">
        <v>-1</v>
      </c>
      <c r="L5565" s="15">
        <v>0</v>
      </c>
      <c r="M5565" s="15">
        <v>0</v>
      </c>
      <c r="N5565" s="27" t="e">
        <f>SUMIF(#REF!,'Integrantes original'!A5397,#REF!)</f>
        <v>#REF!</v>
      </c>
      <c r="O5565" s="27">
        <f t="shared" si="344"/>
        <v>7021999</v>
      </c>
      <c r="P5565" s="27">
        <f t="shared" si="345"/>
        <v>70219992</v>
      </c>
      <c r="Q5565" s="31">
        <f t="shared" si="346"/>
        <v>48603012070299</v>
      </c>
      <c r="R5565" s="27">
        <f>COUNTIF(tratycont!S:S,'Integrantes original'!Q5565)</f>
        <v>0</v>
      </c>
      <c r="S5565" s="27">
        <f t="shared" si="347"/>
        <v>0</v>
      </c>
    </row>
    <row r="5566" spans="1:19" x14ac:dyDescent="0.15">
      <c r="A5566" s="29">
        <v>4860301</v>
      </c>
      <c r="B5566" s="29">
        <v>486030104</v>
      </c>
      <c r="C5566" s="29" t="s">
        <v>25</v>
      </c>
      <c r="D5566" s="30" t="s">
        <v>2325</v>
      </c>
      <c r="E5566" s="30" t="s">
        <v>261</v>
      </c>
      <c r="F5566" s="15">
        <v>2</v>
      </c>
      <c r="G5566" s="29">
        <v>20</v>
      </c>
      <c r="H5566" s="29">
        <v>6</v>
      </c>
      <c r="I5566" s="29">
        <v>2000</v>
      </c>
      <c r="J5566" s="15">
        <v>-1</v>
      </c>
      <c r="K5566" s="15">
        <v>-1</v>
      </c>
      <c r="L5566" s="15">
        <v>0</v>
      </c>
      <c r="M5566" s="15">
        <v>0</v>
      </c>
      <c r="N5566" s="27" t="e">
        <f>SUMIF(#REF!,'Integrantes original'!A5398,#REF!)</f>
        <v>#REF!</v>
      </c>
      <c r="O5566" s="27">
        <f t="shared" si="344"/>
        <v>20062000</v>
      </c>
      <c r="P5566" s="27">
        <f t="shared" si="345"/>
        <v>200620002</v>
      </c>
      <c r="Q5566" s="31">
        <f t="shared" si="346"/>
        <v>48603012200600</v>
      </c>
      <c r="R5566" s="27">
        <f>COUNTIF(tratycont!S:S,'Integrantes original'!Q5566)</f>
        <v>0</v>
      </c>
      <c r="S5566" s="27">
        <f t="shared" si="347"/>
        <v>0</v>
      </c>
    </row>
    <row r="5567" spans="1:19" x14ac:dyDescent="0.15">
      <c r="A5567" s="29">
        <v>4860301</v>
      </c>
      <c r="B5567" s="29">
        <v>486030105</v>
      </c>
      <c r="C5567" s="29" t="s">
        <v>27</v>
      </c>
      <c r="D5567" s="30" t="s">
        <v>2340</v>
      </c>
      <c r="E5567" s="30" t="s">
        <v>261</v>
      </c>
      <c r="F5567" s="15">
        <v>1</v>
      </c>
      <c r="G5567" s="29">
        <v>22</v>
      </c>
      <c r="H5567" s="29">
        <v>3</v>
      </c>
      <c r="I5567" s="29">
        <v>2004</v>
      </c>
      <c r="J5567" s="15">
        <v>-1</v>
      </c>
      <c r="K5567" s="15">
        <v>-1</v>
      </c>
      <c r="L5567" s="15">
        <v>0</v>
      </c>
      <c r="M5567" s="15">
        <v>0</v>
      </c>
      <c r="N5567" s="27" t="e">
        <f>SUMIF(#REF!,'Integrantes original'!A5399,#REF!)</f>
        <v>#REF!</v>
      </c>
      <c r="O5567" s="27">
        <f t="shared" si="344"/>
        <v>22032004</v>
      </c>
      <c r="P5567" s="27">
        <f t="shared" si="345"/>
        <v>220320041</v>
      </c>
      <c r="Q5567" s="31">
        <f t="shared" si="346"/>
        <v>48603011220304</v>
      </c>
      <c r="R5567" s="27">
        <f>COUNTIF(tratycont!S:S,'Integrantes original'!Q5567)</f>
        <v>0</v>
      </c>
      <c r="S5567" s="27">
        <f t="shared" si="347"/>
        <v>0</v>
      </c>
    </row>
    <row r="5568" spans="1:19" x14ac:dyDescent="0.15">
      <c r="A5568" s="29">
        <v>4860301</v>
      </c>
      <c r="B5568" s="29">
        <v>486030106</v>
      </c>
      <c r="C5568" s="29" t="s">
        <v>30</v>
      </c>
      <c r="D5568" s="30" t="s">
        <v>969</v>
      </c>
      <c r="E5568" s="30" t="s">
        <v>261</v>
      </c>
      <c r="F5568" s="15">
        <v>2</v>
      </c>
      <c r="G5568" s="29">
        <v>1</v>
      </c>
      <c r="H5568" s="29">
        <v>9</v>
      </c>
      <c r="I5568" s="29">
        <v>2010</v>
      </c>
      <c r="J5568" s="15">
        <v>-1</v>
      </c>
      <c r="K5568" s="15">
        <v>-1</v>
      </c>
      <c r="L5568" s="15">
        <v>0</v>
      </c>
      <c r="M5568" s="15">
        <v>0</v>
      </c>
      <c r="N5568" s="27" t="e">
        <f>SUMIF(#REF!,'Integrantes original'!A5400,#REF!)</f>
        <v>#REF!</v>
      </c>
      <c r="O5568" s="27">
        <f t="shared" si="344"/>
        <v>1092010</v>
      </c>
      <c r="P5568" s="27">
        <f t="shared" si="345"/>
        <v>10920102</v>
      </c>
      <c r="Q5568" s="31">
        <f t="shared" si="346"/>
        <v>48603012010910</v>
      </c>
      <c r="R5568" s="27">
        <f>COUNTIF(tratycont!S:S,'Integrantes original'!Q5568)</f>
        <v>0</v>
      </c>
      <c r="S5568" s="27">
        <f t="shared" si="347"/>
        <v>0</v>
      </c>
    </row>
    <row r="5569" spans="1:19" x14ac:dyDescent="0.15">
      <c r="A5569" s="29">
        <v>4860301</v>
      </c>
      <c r="B5569" s="29">
        <v>486030107</v>
      </c>
      <c r="C5569" s="29" t="s">
        <v>56</v>
      </c>
      <c r="D5569" s="30" t="s">
        <v>1349</v>
      </c>
      <c r="E5569" s="30" t="s">
        <v>261</v>
      </c>
      <c r="F5569" s="15">
        <v>2</v>
      </c>
      <c r="G5569" s="29">
        <v>19</v>
      </c>
      <c r="H5569" s="29">
        <v>4</v>
      </c>
      <c r="I5569" s="29">
        <v>2013</v>
      </c>
      <c r="J5569" s="15">
        <v>-1</v>
      </c>
      <c r="K5569" s="15">
        <v>-1</v>
      </c>
      <c r="L5569" s="15">
        <v>0</v>
      </c>
      <c r="M5569" s="15">
        <v>0</v>
      </c>
      <c r="N5569" s="27" t="e">
        <f>SUMIF(#REF!,'Integrantes original'!A5401,#REF!)</f>
        <v>#REF!</v>
      </c>
      <c r="O5569" s="27">
        <f t="shared" si="344"/>
        <v>19042013</v>
      </c>
      <c r="P5569" s="27">
        <f t="shared" si="345"/>
        <v>190420132</v>
      </c>
      <c r="Q5569" s="31">
        <f t="shared" si="346"/>
        <v>48603012190413</v>
      </c>
      <c r="R5569" s="27">
        <f>COUNTIF(tratycont!S:S,'Integrantes original'!Q5569)</f>
        <v>0</v>
      </c>
      <c r="S5569" s="27">
        <f t="shared" si="347"/>
        <v>0</v>
      </c>
    </row>
    <row r="5570" spans="1:19" x14ac:dyDescent="0.15">
      <c r="A5570" s="29">
        <v>4860301</v>
      </c>
      <c r="B5570" s="29">
        <v>486030108</v>
      </c>
      <c r="C5570" s="29" t="s">
        <v>58</v>
      </c>
      <c r="D5570" s="30" t="s">
        <v>977</v>
      </c>
      <c r="E5570" s="30" t="s">
        <v>261</v>
      </c>
      <c r="F5570" s="15">
        <v>1</v>
      </c>
      <c r="G5570" s="29">
        <v>19</v>
      </c>
      <c r="H5570" s="29">
        <v>4</v>
      </c>
      <c r="I5570" s="29">
        <v>2013</v>
      </c>
      <c r="J5570" s="15">
        <v>-1</v>
      </c>
      <c r="K5570" s="15">
        <v>-1</v>
      </c>
      <c r="L5570" s="15">
        <v>0</v>
      </c>
      <c r="M5570" s="15">
        <v>0</v>
      </c>
      <c r="N5570" s="27" t="e">
        <f>SUMIF(#REF!,'Integrantes original'!A5402,#REF!)</f>
        <v>#REF!</v>
      </c>
      <c r="O5570" s="27">
        <f t="shared" si="344"/>
        <v>19042013</v>
      </c>
      <c r="P5570" s="27">
        <f t="shared" si="345"/>
        <v>190420131</v>
      </c>
      <c r="Q5570" s="31">
        <f t="shared" si="346"/>
        <v>48603011190413</v>
      </c>
      <c r="R5570" s="27">
        <f>COUNTIF(tratycont!S:S,'Integrantes original'!Q5570)</f>
        <v>0</v>
      </c>
      <c r="S5570" s="27">
        <f t="shared" si="347"/>
        <v>0</v>
      </c>
    </row>
    <row r="5571" spans="1:19" x14ac:dyDescent="0.15">
      <c r="A5571" s="29">
        <v>4860301</v>
      </c>
      <c r="B5571" s="29">
        <v>486030109</v>
      </c>
      <c r="C5571" s="29" t="s">
        <v>120</v>
      </c>
      <c r="D5571" s="30" t="s">
        <v>1003</v>
      </c>
      <c r="E5571" s="30" t="s">
        <v>261</v>
      </c>
      <c r="F5571" s="15">
        <v>2</v>
      </c>
      <c r="G5571" s="29">
        <v>13</v>
      </c>
      <c r="H5571" s="29">
        <v>3</v>
      </c>
      <c r="I5571" s="29">
        <v>2002</v>
      </c>
      <c r="J5571" s="15">
        <v>1</v>
      </c>
      <c r="K5571" s="15">
        <v>0</v>
      </c>
      <c r="L5571" s="15">
        <v>1</v>
      </c>
      <c r="M5571" s="15">
        <v>2</v>
      </c>
      <c r="N5571" s="27" t="e">
        <f>SUMIF(#REF!,'Integrantes original'!A5403,#REF!)</f>
        <v>#REF!</v>
      </c>
      <c r="O5571" s="27">
        <f t="shared" ref="O5571:O5634" si="348">(((G5571*100)+H5571)*10000)+I5571</f>
        <v>13032002</v>
      </c>
      <c r="P5571" s="27">
        <f t="shared" ref="P5571:P5634" si="349">(O5571*10)+F5571</f>
        <v>130320022</v>
      </c>
      <c r="Q5571" s="31">
        <f t="shared" ref="Q5571:Q5634" si="350">(((((((A5571*10)+F5571)*100)+G5571)*100)+H5571)*100)+RIGHT(I5571,2)</f>
        <v>48603012130302</v>
      </c>
      <c r="R5571" s="27">
        <f>COUNTIF(tratycont!S:S,'Integrantes original'!Q5571)</f>
        <v>0</v>
      </c>
      <c r="S5571" s="27">
        <f t="shared" ref="S5571:S5634" si="351">IF(J5571=2,1,0)</f>
        <v>0</v>
      </c>
    </row>
    <row r="5572" spans="1:19" x14ac:dyDescent="0.15">
      <c r="A5572" s="29">
        <v>4860301</v>
      </c>
      <c r="B5572" s="29">
        <v>486030110</v>
      </c>
      <c r="C5572" s="29" t="s">
        <v>123</v>
      </c>
      <c r="D5572" s="30" t="s">
        <v>886</v>
      </c>
      <c r="E5572" s="30" t="s">
        <v>464</v>
      </c>
      <c r="F5572" s="15">
        <v>1</v>
      </c>
      <c r="G5572" s="29">
        <v>28</v>
      </c>
      <c r="H5572" s="29">
        <v>4</v>
      </c>
      <c r="I5572" s="29">
        <v>1994</v>
      </c>
      <c r="J5572" s="15">
        <v>-1</v>
      </c>
      <c r="K5572" s="15">
        <v>-1</v>
      </c>
      <c r="L5572" s="15">
        <v>0</v>
      </c>
      <c r="M5572" s="15">
        <v>0</v>
      </c>
      <c r="N5572" s="27" t="e">
        <f>SUMIF(#REF!,'Integrantes original'!A5404,#REF!)</f>
        <v>#REF!</v>
      </c>
      <c r="O5572" s="27">
        <f t="shared" si="348"/>
        <v>28041994</v>
      </c>
      <c r="P5572" s="27">
        <f t="shared" si="349"/>
        <v>280419941</v>
      </c>
      <c r="Q5572" s="31">
        <f t="shared" si="350"/>
        <v>48603011280494</v>
      </c>
      <c r="R5572" s="27">
        <f>COUNTIF(tratycont!S:S,'Integrantes original'!Q5572)</f>
        <v>0</v>
      </c>
      <c r="S5572" s="27">
        <f t="shared" si="351"/>
        <v>0</v>
      </c>
    </row>
    <row r="5573" spans="1:19" x14ac:dyDescent="0.15">
      <c r="A5573" s="29">
        <v>4860301</v>
      </c>
      <c r="B5573" s="29">
        <v>486030111</v>
      </c>
      <c r="C5573" s="29" t="s">
        <v>154</v>
      </c>
      <c r="D5573" s="30" t="s">
        <v>453</v>
      </c>
      <c r="E5573" s="30" t="s">
        <v>261</v>
      </c>
      <c r="F5573" s="15">
        <v>2</v>
      </c>
      <c r="G5573" s="29">
        <v>99</v>
      </c>
      <c r="H5573" s="29">
        <v>99</v>
      </c>
      <c r="I5573" s="29">
        <v>9999</v>
      </c>
      <c r="J5573" s="15">
        <v>-1</v>
      </c>
      <c r="K5573" s="15">
        <v>-1</v>
      </c>
      <c r="L5573" s="15">
        <v>0</v>
      </c>
      <c r="M5573" s="15">
        <v>0</v>
      </c>
      <c r="N5573" s="27" t="e">
        <f>SUMIF(#REF!,'Integrantes original'!A5405,#REF!)</f>
        <v>#REF!</v>
      </c>
      <c r="O5573" s="27">
        <f t="shared" si="348"/>
        <v>99999999</v>
      </c>
      <c r="P5573" s="27">
        <f t="shared" si="349"/>
        <v>999999992</v>
      </c>
      <c r="Q5573" s="31">
        <f t="shared" si="350"/>
        <v>48603012999999</v>
      </c>
      <c r="R5573" s="27">
        <f>COUNTIF(tratycont!S:S,'Integrantes original'!Q5573)</f>
        <v>0</v>
      </c>
      <c r="S5573" s="27">
        <f t="shared" si="351"/>
        <v>0</v>
      </c>
    </row>
    <row r="5574" spans="1:19" x14ac:dyDescent="0.15">
      <c r="A5574" s="29">
        <v>4860311</v>
      </c>
      <c r="B5574" s="29">
        <v>486031101</v>
      </c>
      <c r="C5574" s="29" t="s">
        <v>16</v>
      </c>
      <c r="D5574" s="30" t="s">
        <v>4688</v>
      </c>
      <c r="E5574" s="30" t="s">
        <v>4689</v>
      </c>
      <c r="F5574" s="15">
        <v>1</v>
      </c>
      <c r="G5574" s="29">
        <v>27</v>
      </c>
      <c r="H5574" s="29">
        <v>10</v>
      </c>
      <c r="I5574" s="29">
        <v>1961</v>
      </c>
      <c r="J5574" s="15">
        <v>-1</v>
      </c>
      <c r="K5574" s="15">
        <v>-1</v>
      </c>
      <c r="L5574" s="15">
        <v>0</v>
      </c>
      <c r="M5574" s="15">
        <v>0</v>
      </c>
      <c r="N5574" s="27" t="e">
        <f>SUMIF(#REF!,'Integrantes original'!A5406,#REF!)</f>
        <v>#REF!</v>
      </c>
      <c r="O5574" s="27">
        <f t="shared" si="348"/>
        <v>27101961</v>
      </c>
      <c r="P5574" s="27">
        <f t="shared" si="349"/>
        <v>271019611</v>
      </c>
      <c r="Q5574" s="31">
        <f t="shared" si="350"/>
        <v>48603111271061</v>
      </c>
      <c r="R5574" s="27">
        <f>COUNTIF(tratycont!S:S,'Integrantes original'!Q5574)</f>
        <v>0</v>
      </c>
      <c r="S5574" s="27">
        <f t="shared" si="351"/>
        <v>0</v>
      </c>
    </row>
    <row r="5575" spans="1:19" x14ac:dyDescent="0.15">
      <c r="A5575" s="29">
        <v>4860311</v>
      </c>
      <c r="B5575" s="29">
        <v>486031102</v>
      </c>
      <c r="C5575" s="29" t="s">
        <v>19</v>
      </c>
      <c r="D5575" s="30" t="s">
        <v>4551</v>
      </c>
      <c r="E5575" s="30" t="s">
        <v>4690</v>
      </c>
      <c r="F5575" s="15">
        <v>2</v>
      </c>
      <c r="G5575" s="29">
        <v>4</v>
      </c>
      <c r="H5575" s="29">
        <v>3</v>
      </c>
      <c r="I5575" s="29">
        <v>1966</v>
      </c>
      <c r="J5575" s="15">
        <v>-1</v>
      </c>
      <c r="K5575" s="15">
        <v>-1</v>
      </c>
      <c r="L5575" s="15">
        <v>0</v>
      </c>
      <c r="M5575" s="15">
        <v>0</v>
      </c>
      <c r="N5575" s="27" t="e">
        <f>SUMIF(#REF!,'Integrantes original'!A5407,#REF!)</f>
        <v>#REF!</v>
      </c>
      <c r="O5575" s="27">
        <f t="shared" si="348"/>
        <v>4031966</v>
      </c>
      <c r="P5575" s="27">
        <f t="shared" si="349"/>
        <v>40319662</v>
      </c>
      <c r="Q5575" s="31">
        <f t="shared" si="350"/>
        <v>48603112040366</v>
      </c>
      <c r="R5575" s="27">
        <f>COUNTIF(tratycont!S:S,'Integrantes original'!Q5575)</f>
        <v>0</v>
      </c>
      <c r="S5575" s="27">
        <f t="shared" si="351"/>
        <v>0</v>
      </c>
    </row>
    <row r="5576" spans="1:19" x14ac:dyDescent="0.15">
      <c r="A5576" s="29">
        <v>4860311</v>
      </c>
      <c r="B5576" s="29">
        <v>486031103</v>
      </c>
      <c r="C5576" s="29" t="s">
        <v>22</v>
      </c>
      <c r="D5576" s="30" t="s">
        <v>523</v>
      </c>
      <c r="E5576" s="30" t="s">
        <v>4691</v>
      </c>
      <c r="F5576" s="15">
        <v>2</v>
      </c>
      <c r="G5576" s="29">
        <v>27</v>
      </c>
      <c r="H5576" s="29">
        <v>12</v>
      </c>
      <c r="I5576" s="29">
        <v>2004</v>
      </c>
      <c r="J5576" s="15">
        <v>-1</v>
      </c>
      <c r="K5576" s="15">
        <v>-1</v>
      </c>
      <c r="L5576" s="15">
        <v>0</v>
      </c>
      <c r="M5576" s="15">
        <v>0</v>
      </c>
      <c r="N5576" s="27" t="e">
        <f>SUMIF(#REF!,'Integrantes original'!A5408,#REF!)</f>
        <v>#REF!</v>
      </c>
      <c r="O5576" s="27">
        <f t="shared" si="348"/>
        <v>27122004</v>
      </c>
      <c r="P5576" s="27">
        <f t="shared" si="349"/>
        <v>271220042</v>
      </c>
      <c r="Q5576" s="31">
        <f t="shared" si="350"/>
        <v>48603112271204</v>
      </c>
      <c r="R5576" s="27">
        <f>COUNTIF(tratycont!S:S,'Integrantes original'!Q5576)</f>
        <v>0</v>
      </c>
      <c r="S5576" s="27">
        <f t="shared" si="351"/>
        <v>0</v>
      </c>
    </row>
    <row r="5577" spans="1:19" x14ac:dyDescent="0.15">
      <c r="A5577" s="29">
        <v>4860311</v>
      </c>
      <c r="B5577" s="29">
        <v>486031104</v>
      </c>
      <c r="C5577" s="29" t="s">
        <v>25</v>
      </c>
      <c r="D5577" s="30" t="s">
        <v>4692</v>
      </c>
      <c r="E5577" s="30" t="s">
        <v>4691</v>
      </c>
      <c r="F5577" s="15">
        <v>2</v>
      </c>
      <c r="G5577" s="29">
        <v>13</v>
      </c>
      <c r="H5577" s="29">
        <v>7</v>
      </c>
      <c r="I5577" s="29">
        <v>1998</v>
      </c>
      <c r="J5577" s="15">
        <v>1</v>
      </c>
      <c r="K5577" s="15">
        <v>0</v>
      </c>
      <c r="L5577" s="15">
        <v>1</v>
      </c>
      <c r="M5577" s="15">
        <v>1</v>
      </c>
      <c r="N5577" s="27" t="e">
        <f>SUMIF(#REF!,'Integrantes original'!A5409,#REF!)</f>
        <v>#REF!</v>
      </c>
      <c r="O5577" s="27">
        <f t="shared" si="348"/>
        <v>13071998</v>
      </c>
      <c r="P5577" s="27">
        <f t="shared" si="349"/>
        <v>130719982</v>
      </c>
      <c r="Q5577" s="31">
        <f t="shared" si="350"/>
        <v>48603112130798</v>
      </c>
      <c r="R5577" s="27">
        <f>COUNTIF(tratycont!S:S,'Integrantes original'!Q5577)</f>
        <v>0</v>
      </c>
      <c r="S5577" s="27">
        <f t="shared" si="351"/>
        <v>0</v>
      </c>
    </row>
    <row r="5578" spans="1:19" x14ac:dyDescent="0.15">
      <c r="A5578" s="29">
        <v>4860311</v>
      </c>
      <c r="B5578" s="29">
        <v>486031105</v>
      </c>
      <c r="C5578" s="29" t="s">
        <v>27</v>
      </c>
      <c r="D5578" s="30" t="s">
        <v>756</v>
      </c>
      <c r="E5578" s="30" t="s">
        <v>4693</v>
      </c>
      <c r="F5578" s="15">
        <v>1</v>
      </c>
      <c r="G5578" s="29">
        <v>31</v>
      </c>
      <c r="H5578" s="29">
        <v>8</v>
      </c>
      <c r="I5578" s="29">
        <v>1986</v>
      </c>
      <c r="J5578" s="15">
        <v>-1</v>
      </c>
      <c r="K5578" s="15">
        <v>-1</v>
      </c>
      <c r="L5578" s="15">
        <v>0</v>
      </c>
      <c r="M5578" s="15">
        <v>0</v>
      </c>
      <c r="N5578" s="27" t="e">
        <f>SUMIF(#REF!,'Integrantes original'!A5410,#REF!)</f>
        <v>#REF!</v>
      </c>
      <c r="O5578" s="27">
        <f t="shared" si="348"/>
        <v>31081986</v>
      </c>
      <c r="P5578" s="27">
        <f t="shared" si="349"/>
        <v>310819861</v>
      </c>
      <c r="Q5578" s="31">
        <f t="shared" si="350"/>
        <v>48603111310886</v>
      </c>
      <c r="R5578" s="27">
        <f>COUNTIF(tratycont!S:S,'Integrantes original'!Q5578)</f>
        <v>0</v>
      </c>
      <c r="S5578" s="27">
        <f t="shared" si="351"/>
        <v>0</v>
      </c>
    </row>
    <row r="5579" spans="1:19" x14ac:dyDescent="0.15">
      <c r="A5579" s="29">
        <v>4860311</v>
      </c>
      <c r="B5579" s="29">
        <v>486031106</v>
      </c>
      <c r="C5579" s="29" t="s">
        <v>30</v>
      </c>
      <c r="D5579" s="30" t="s">
        <v>2370</v>
      </c>
      <c r="E5579" s="30" t="s">
        <v>4694</v>
      </c>
      <c r="F5579" s="15">
        <v>1</v>
      </c>
      <c r="G5579" s="29">
        <v>1</v>
      </c>
      <c r="H5579" s="29">
        <v>6</v>
      </c>
      <c r="I5579" s="29">
        <v>2018</v>
      </c>
      <c r="J5579" s="15">
        <v>2</v>
      </c>
      <c r="K5579" s="15">
        <v>4</v>
      </c>
      <c r="L5579" s="15">
        <v>0</v>
      </c>
      <c r="M5579" s="15">
        <v>0</v>
      </c>
      <c r="N5579" s="27" t="e">
        <f>SUMIF(#REF!,'Integrantes original'!A5411,#REF!)</f>
        <v>#REF!</v>
      </c>
      <c r="O5579" s="27">
        <f t="shared" si="348"/>
        <v>1062018</v>
      </c>
      <c r="P5579" s="27">
        <f t="shared" si="349"/>
        <v>10620181</v>
      </c>
      <c r="Q5579" s="31">
        <f t="shared" si="350"/>
        <v>48603111010618</v>
      </c>
      <c r="R5579" s="27">
        <f>COUNTIF(tratycont!S:S,'Integrantes original'!Q5579)</f>
        <v>1</v>
      </c>
      <c r="S5579" s="27">
        <f t="shared" si="351"/>
        <v>1</v>
      </c>
    </row>
    <row r="5580" spans="1:19" x14ac:dyDescent="0.15">
      <c r="A5580" s="29">
        <v>4860321</v>
      </c>
      <c r="B5580" s="29">
        <v>486032101</v>
      </c>
      <c r="C5580" s="29" t="s">
        <v>16</v>
      </c>
      <c r="D5580" s="30" t="s">
        <v>1089</v>
      </c>
      <c r="E5580" s="30" t="s">
        <v>261</v>
      </c>
      <c r="F5580" s="15">
        <v>1</v>
      </c>
      <c r="G5580" s="29">
        <v>27</v>
      </c>
      <c r="H5580" s="29">
        <v>3</v>
      </c>
      <c r="I5580" s="29">
        <v>1977</v>
      </c>
      <c r="J5580" s="15">
        <v>-1</v>
      </c>
      <c r="K5580" s="15">
        <v>-1</v>
      </c>
      <c r="L5580" s="15">
        <v>0</v>
      </c>
      <c r="M5580" s="15">
        <v>0</v>
      </c>
      <c r="N5580" s="27" t="e">
        <f>SUMIF(#REF!,'Integrantes original'!A5412,#REF!)</f>
        <v>#REF!</v>
      </c>
      <c r="O5580" s="27">
        <f t="shared" si="348"/>
        <v>27031977</v>
      </c>
      <c r="P5580" s="27">
        <f t="shared" si="349"/>
        <v>270319771</v>
      </c>
      <c r="Q5580" s="31">
        <f t="shared" si="350"/>
        <v>48603211270377</v>
      </c>
      <c r="R5580" s="27">
        <f>COUNTIF(tratycont!S:S,'Integrantes original'!Q5580)</f>
        <v>0</v>
      </c>
      <c r="S5580" s="27">
        <f t="shared" si="351"/>
        <v>0</v>
      </c>
    </row>
    <row r="5581" spans="1:19" x14ac:dyDescent="0.15">
      <c r="A5581" s="29">
        <v>4860321</v>
      </c>
      <c r="B5581" s="29">
        <v>486032102</v>
      </c>
      <c r="C5581" s="29" t="s">
        <v>19</v>
      </c>
      <c r="D5581" s="30" t="s">
        <v>3588</v>
      </c>
      <c r="E5581" s="30" t="s">
        <v>1289</v>
      </c>
      <c r="F5581" s="15">
        <v>2</v>
      </c>
      <c r="G5581" s="29">
        <v>26</v>
      </c>
      <c r="H5581" s="29">
        <v>2</v>
      </c>
      <c r="I5581" s="29">
        <v>1982</v>
      </c>
      <c r="J5581" s="15">
        <v>1</v>
      </c>
      <c r="K5581" s="15">
        <v>0</v>
      </c>
      <c r="L5581" s="15">
        <v>1</v>
      </c>
      <c r="M5581" s="15">
        <v>1</v>
      </c>
      <c r="N5581" s="27" t="e">
        <f>SUMIF(#REF!,'Integrantes original'!A5413,#REF!)</f>
        <v>#REF!</v>
      </c>
      <c r="O5581" s="27">
        <f t="shared" si="348"/>
        <v>26021982</v>
      </c>
      <c r="P5581" s="27">
        <f t="shared" si="349"/>
        <v>260219822</v>
      </c>
      <c r="Q5581" s="31">
        <f t="shared" si="350"/>
        <v>48603212260282</v>
      </c>
      <c r="R5581" s="27">
        <f>COUNTIF(tratycont!S:S,'Integrantes original'!Q5581)</f>
        <v>0</v>
      </c>
      <c r="S5581" s="27">
        <f t="shared" si="351"/>
        <v>0</v>
      </c>
    </row>
    <row r="5582" spans="1:19" x14ac:dyDescent="0.15">
      <c r="A5582" s="29">
        <v>4860321</v>
      </c>
      <c r="B5582" s="29">
        <v>486032103</v>
      </c>
      <c r="C5582" s="29" t="s">
        <v>22</v>
      </c>
      <c r="D5582" s="30" t="s">
        <v>408</v>
      </c>
      <c r="E5582" s="30" t="s">
        <v>4695</v>
      </c>
      <c r="F5582" s="15">
        <v>2</v>
      </c>
      <c r="G5582" s="29">
        <v>25</v>
      </c>
      <c r="H5582" s="29">
        <v>12</v>
      </c>
      <c r="I5582" s="29">
        <v>1998</v>
      </c>
      <c r="J5582" s="15">
        <v>-1</v>
      </c>
      <c r="K5582" s="15">
        <v>-1</v>
      </c>
      <c r="L5582" s="15">
        <v>0</v>
      </c>
      <c r="M5582" s="15">
        <v>0</v>
      </c>
      <c r="N5582" s="27" t="e">
        <f>SUMIF(#REF!,'Integrantes original'!A5414,#REF!)</f>
        <v>#REF!</v>
      </c>
      <c r="O5582" s="27">
        <f t="shared" si="348"/>
        <v>25121998</v>
      </c>
      <c r="P5582" s="27">
        <f t="shared" si="349"/>
        <v>251219982</v>
      </c>
      <c r="Q5582" s="31">
        <f t="shared" si="350"/>
        <v>48603212251298</v>
      </c>
      <c r="R5582" s="27">
        <f>COUNTIF(tratycont!S:S,'Integrantes original'!Q5582)</f>
        <v>0</v>
      </c>
      <c r="S5582" s="27">
        <f t="shared" si="351"/>
        <v>0</v>
      </c>
    </row>
    <row r="5583" spans="1:19" x14ac:dyDescent="0.15">
      <c r="A5583" s="29">
        <v>4860321</v>
      </c>
      <c r="B5583" s="29">
        <v>486032104</v>
      </c>
      <c r="C5583" s="29" t="s">
        <v>25</v>
      </c>
      <c r="D5583" s="30" t="s">
        <v>1094</v>
      </c>
      <c r="E5583" s="30" t="s">
        <v>4695</v>
      </c>
      <c r="F5583" s="15">
        <v>1</v>
      </c>
      <c r="G5583" s="29">
        <v>25</v>
      </c>
      <c r="H5583" s="29">
        <v>4</v>
      </c>
      <c r="I5583" s="29">
        <v>2001</v>
      </c>
      <c r="J5583" s="15">
        <v>-1</v>
      </c>
      <c r="K5583" s="15">
        <v>-1</v>
      </c>
      <c r="L5583" s="15">
        <v>0</v>
      </c>
      <c r="M5583" s="15">
        <v>0</v>
      </c>
      <c r="N5583" s="27" t="e">
        <f>SUMIF(#REF!,'Integrantes original'!A5415,#REF!)</f>
        <v>#REF!</v>
      </c>
      <c r="O5583" s="27">
        <f t="shared" si="348"/>
        <v>25042001</v>
      </c>
      <c r="P5583" s="27">
        <f t="shared" si="349"/>
        <v>250420011</v>
      </c>
      <c r="Q5583" s="31">
        <f t="shared" si="350"/>
        <v>48603211250401</v>
      </c>
      <c r="R5583" s="27">
        <f>COUNTIF(tratycont!S:S,'Integrantes original'!Q5583)</f>
        <v>0</v>
      </c>
      <c r="S5583" s="27">
        <f t="shared" si="351"/>
        <v>0</v>
      </c>
    </row>
    <row r="5584" spans="1:19" x14ac:dyDescent="0.15">
      <c r="A5584" s="29">
        <v>4860321</v>
      </c>
      <c r="B5584" s="29">
        <v>486032105</v>
      </c>
      <c r="C5584" s="29" t="s">
        <v>27</v>
      </c>
      <c r="D5584" s="30" t="s">
        <v>4696</v>
      </c>
      <c r="E5584" s="30" t="s">
        <v>4695</v>
      </c>
      <c r="F5584" s="15">
        <v>1</v>
      </c>
      <c r="G5584" s="29">
        <v>19</v>
      </c>
      <c r="H5584" s="29">
        <v>11</v>
      </c>
      <c r="I5584" s="29">
        <v>2004</v>
      </c>
      <c r="J5584" s="15">
        <v>-1</v>
      </c>
      <c r="K5584" s="15">
        <v>-1</v>
      </c>
      <c r="L5584" s="15">
        <v>0</v>
      </c>
      <c r="M5584" s="15">
        <v>0</v>
      </c>
      <c r="N5584" s="27" t="e">
        <f>SUMIF(#REF!,'Integrantes original'!A5416,#REF!)</f>
        <v>#REF!</v>
      </c>
      <c r="O5584" s="27">
        <f t="shared" si="348"/>
        <v>19112004</v>
      </c>
      <c r="P5584" s="27">
        <f t="shared" si="349"/>
        <v>191120041</v>
      </c>
      <c r="Q5584" s="31">
        <f t="shared" si="350"/>
        <v>48603211191104</v>
      </c>
      <c r="R5584" s="27">
        <f>COUNTIF(tratycont!S:S,'Integrantes original'!Q5584)</f>
        <v>0</v>
      </c>
      <c r="S5584" s="27">
        <f t="shared" si="351"/>
        <v>0</v>
      </c>
    </row>
    <row r="5585" spans="1:19" x14ac:dyDescent="0.15">
      <c r="A5585" s="29">
        <v>4860321</v>
      </c>
      <c r="B5585" s="29">
        <v>486032106</v>
      </c>
      <c r="C5585" s="29" t="s">
        <v>30</v>
      </c>
      <c r="D5585" s="30" t="s">
        <v>4697</v>
      </c>
      <c r="E5585" s="30" t="s">
        <v>4695</v>
      </c>
      <c r="F5585" s="15">
        <v>1</v>
      </c>
      <c r="G5585" s="29">
        <v>30</v>
      </c>
      <c r="H5585" s="29">
        <v>12</v>
      </c>
      <c r="I5585" s="29">
        <v>2007</v>
      </c>
      <c r="J5585" s="15">
        <v>-1</v>
      </c>
      <c r="K5585" s="15">
        <v>-1</v>
      </c>
      <c r="L5585" s="15">
        <v>0</v>
      </c>
      <c r="M5585" s="15">
        <v>0</v>
      </c>
      <c r="N5585" s="27" t="e">
        <f>SUMIF(#REF!,'Integrantes original'!A5417,#REF!)</f>
        <v>#REF!</v>
      </c>
      <c r="O5585" s="27">
        <f t="shared" si="348"/>
        <v>30122007</v>
      </c>
      <c r="P5585" s="27">
        <f t="shared" si="349"/>
        <v>301220071</v>
      </c>
      <c r="Q5585" s="31">
        <f t="shared" si="350"/>
        <v>48603211301207</v>
      </c>
      <c r="R5585" s="27">
        <f>COUNTIF(tratycont!S:S,'Integrantes original'!Q5585)</f>
        <v>0</v>
      </c>
      <c r="S5585" s="27">
        <f t="shared" si="351"/>
        <v>0</v>
      </c>
    </row>
    <row r="5586" spans="1:19" x14ac:dyDescent="0.15">
      <c r="A5586" s="29">
        <v>4860321</v>
      </c>
      <c r="B5586" s="29">
        <v>486032107</v>
      </c>
      <c r="C5586" s="29" t="s">
        <v>56</v>
      </c>
      <c r="D5586" s="30" t="s">
        <v>4698</v>
      </c>
      <c r="E5586" s="30" t="s">
        <v>4695</v>
      </c>
      <c r="F5586" s="15">
        <v>2</v>
      </c>
      <c r="G5586" s="29">
        <v>8</v>
      </c>
      <c r="H5586" s="29">
        <v>1</v>
      </c>
      <c r="I5586" s="29">
        <v>2009</v>
      </c>
      <c r="J5586" s="15">
        <v>-1</v>
      </c>
      <c r="K5586" s="15">
        <v>-1</v>
      </c>
      <c r="L5586" s="15">
        <v>0</v>
      </c>
      <c r="M5586" s="15">
        <v>0</v>
      </c>
      <c r="N5586" s="27" t="e">
        <f>SUMIF(#REF!,'Integrantes original'!A5418,#REF!)</f>
        <v>#REF!</v>
      </c>
      <c r="O5586" s="27">
        <f t="shared" si="348"/>
        <v>8012009</v>
      </c>
      <c r="P5586" s="27">
        <f t="shared" si="349"/>
        <v>80120092</v>
      </c>
      <c r="Q5586" s="31">
        <f t="shared" si="350"/>
        <v>48603212080109</v>
      </c>
      <c r="R5586" s="27">
        <f>COUNTIF(tratycont!S:S,'Integrantes original'!Q5586)</f>
        <v>0</v>
      </c>
      <c r="S5586" s="27">
        <f t="shared" si="351"/>
        <v>0</v>
      </c>
    </row>
    <row r="5587" spans="1:19" x14ac:dyDescent="0.15">
      <c r="A5587" s="29">
        <v>4860321</v>
      </c>
      <c r="B5587" s="29">
        <v>486032108</v>
      </c>
      <c r="C5587" s="29" t="s">
        <v>58</v>
      </c>
      <c r="D5587" s="30" t="s">
        <v>807</v>
      </c>
      <c r="E5587" s="30" t="s">
        <v>4695</v>
      </c>
      <c r="F5587" s="15">
        <v>1</v>
      </c>
      <c r="G5587" s="29">
        <v>27</v>
      </c>
      <c r="H5587" s="29">
        <v>11</v>
      </c>
      <c r="I5587" s="29">
        <v>2010</v>
      </c>
      <c r="J5587" s="15">
        <v>-1</v>
      </c>
      <c r="K5587" s="15">
        <v>-1</v>
      </c>
      <c r="L5587" s="15">
        <v>0</v>
      </c>
      <c r="M5587" s="15">
        <v>0</v>
      </c>
      <c r="N5587" s="27" t="e">
        <f>SUMIF(#REF!,'Integrantes original'!A5419,#REF!)</f>
        <v>#REF!</v>
      </c>
      <c r="O5587" s="27">
        <f t="shared" si="348"/>
        <v>27112010</v>
      </c>
      <c r="P5587" s="27">
        <f t="shared" si="349"/>
        <v>271120101</v>
      </c>
      <c r="Q5587" s="31">
        <f t="shared" si="350"/>
        <v>48603211271110</v>
      </c>
      <c r="R5587" s="27">
        <f>COUNTIF(tratycont!S:S,'Integrantes original'!Q5587)</f>
        <v>0</v>
      </c>
      <c r="S5587" s="27">
        <f t="shared" si="351"/>
        <v>0</v>
      </c>
    </row>
    <row r="5588" spans="1:19" x14ac:dyDescent="0.15">
      <c r="A5588" s="29">
        <v>4860321</v>
      </c>
      <c r="B5588" s="29">
        <v>486032109</v>
      </c>
      <c r="C5588" s="29" t="s">
        <v>120</v>
      </c>
      <c r="D5588" s="30" t="s">
        <v>622</v>
      </c>
      <c r="E5588" s="30" t="s">
        <v>4695</v>
      </c>
      <c r="F5588" s="15">
        <v>1</v>
      </c>
      <c r="G5588" s="29">
        <v>19</v>
      </c>
      <c r="H5588" s="29">
        <v>4</v>
      </c>
      <c r="I5588" s="29">
        <v>2018</v>
      </c>
      <c r="J5588" s="15">
        <v>2</v>
      </c>
      <c r="K5588" s="15">
        <v>2</v>
      </c>
      <c r="L5588" s="15">
        <v>0</v>
      </c>
      <c r="M5588" s="15">
        <v>0</v>
      </c>
      <c r="N5588" s="27" t="e">
        <f>SUMIF(#REF!,'Integrantes original'!A5420,#REF!)</f>
        <v>#REF!</v>
      </c>
      <c r="O5588" s="27">
        <f t="shared" si="348"/>
        <v>19042018</v>
      </c>
      <c r="P5588" s="27">
        <f t="shared" si="349"/>
        <v>190420181</v>
      </c>
      <c r="Q5588" s="31">
        <f t="shared" si="350"/>
        <v>48603211190418</v>
      </c>
      <c r="R5588" s="27">
        <f>COUNTIF(tratycont!S:S,'Integrantes original'!Q5588)</f>
        <v>1</v>
      </c>
      <c r="S5588" s="27">
        <f t="shared" si="351"/>
        <v>1</v>
      </c>
    </row>
    <row r="5589" spans="1:19" x14ac:dyDescent="0.15">
      <c r="A5589" s="29">
        <v>4860321</v>
      </c>
      <c r="B5589" s="29">
        <v>486032110</v>
      </c>
      <c r="C5589" s="29" t="s">
        <v>123</v>
      </c>
      <c r="D5589" s="30" t="s">
        <v>1283</v>
      </c>
      <c r="E5589" s="30" t="s">
        <v>4695</v>
      </c>
      <c r="F5589" s="15">
        <v>1</v>
      </c>
      <c r="G5589" s="29">
        <v>24</v>
      </c>
      <c r="H5589" s="29">
        <v>2</v>
      </c>
      <c r="I5589" s="29">
        <v>1997</v>
      </c>
      <c r="J5589" s="15">
        <v>-1</v>
      </c>
      <c r="K5589" s="15">
        <v>-1</v>
      </c>
      <c r="L5589" s="15">
        <v>0</v>
      </c>
      <c r="M5589" s="15">
        <v>0</v>
      </c>
      <c r="N5589" s="27" t="e">
        <f>SUMIF(#REF!,'Integrantes original'!A5421,#REF!)</f>
        <v>#REF!</v>
      </c>
      <c r="O5589" s="27">
        <f t="shared" si="348"/>
        <v>24021997</v>
      </c>
      <c r="P5589" s="27">
        <f t="shared" si="349"/>
        <v>240219971</v>
      </c>
      <c r="Q5589" s="31">
        <f t="shared" si="350"/>
        <v>48603211240297</v>
      </c>
      <c r="R5589" s="27">
        <f>COUNTIF(tratycont!S:S,'Integrantes original'!Q5589)</f>
        <v>0</v>
      </c>
      <c r="S5589" s="27">
        <f t="shared" si="351"/>
        <v>0</v>
      </c>
    </row>
    <row r="5590" spans="1:19" x14ac:dyDescent="0.15">
      <c r="A5590" s="29">
        <v>4860321</v>
      </c>
      <c r="B5590" s="29">
        <v>486032111</v>
      </c>
      <c r="C5590" s="29" t="s">
        <v>154</v>
      </c>
      <c r="D5590" s="30" t="s">
        <v>4699</v>
      </c>
      <c r="E5590" s="30" t="s">
        <v>1000</v>
      </c>
      <c r="F5590" s="15">
        <v>2</v>
      </c>
      <c r="G5590" s="29">
        <v>28</v>
      </c>
      <c r="H5590" s="29">
        <v>11</v>
      </c>
      <c r="I5590" s="29">
        <v>2001</v>
      </c>
      <c r="J5590" s="15">
        <v>1</v>
      </c>
      <c r="K5590" s="15">
        <v>0</v>
      </c>
      <c r="L5590" s="19">
        <v>0</v>
      </c>
      <c r="M5590" s="15">
        <v>0</v>
      </c>
      <c r="N5590" s="27" t="e">
        <f>SUMIF(#REF!,'Integrantes original'!A5422,#REF!)</f>
        <v>#REF!</v>
      </c>
      <c r="O5590" s="27">
        <f t="shared" si="348"/>
        <v>28112001</v>
      </c>
      <c r="P5590" s="27">
        <f t="shared" si="349"/>
        <v>281120012</v>
      </c>
      <c r="Q5590" s="31">
        <f t="shared" si="350"/>
        <v>48603212281101</v>
      </c>
      <c r="R5590" s="27">
        <f>COUNTIF(tratycont!S:S,'Integrantes original'!Q5590)</f>
        <v>0</v>
      </c>
      <c r="S5590" s="27">
        <f t="shared" si="351"/>
        <v>0</v>
      </c>
    </row>
    <row r="5591" spans="1:19" x14ac:dyDescent="0.15">
      <c r="A5591" s="29">
        <v>4860351</v>
      </c>
      <c r="B5591" s="29">
        <v>486035101</v>
      </c>
      <c r="C5591" s="29" t="s">
        <v>16</v>
      </c>
      <c r="D5591" s="30" t="s">
        <v>806</v>
      </c>
      <c r="E5591" s="30" t="s">
        <v>4600</v>
      </c>
      <c r="F5591" s="15">
        <v>1</v>
      </c>
      <c r="G5591" s="29">
        <v>17</v>
      </c>
      <c r="H5591" s="29">
        <v>6</v>
      </c>
      <c r="I5591" s="29">
        <v>1972</v>
      </c>
      <c r="J5591" s="15">
        <v>-1</v>
      </c>
      <c r="K5591" s="15">
        <v>-1</v>
      </c>
      <c r="L5591" s="15">
        <v>0</v>
      </c>
      <c r="M5591" s="15">
        <v>0</v>
      </c>
      <c r="N5591" s="27" t="e">
        <f>SUMIF(#REF!,'Integrantes original'!A5434,#REF!)</f>
        <v>#REF!</v>
      </c>
      <c r="O5591" s="27">
        <f t="shared" si="348"/>
        <v>17061972</v>
      </c>
      <c r="P5591" s="27">
        <f t="shared" si="349"/>
        <v>170619721</v>
      </c>
      <c r="Q5591" s="31">
        <f t="shared" si="350"/>
        <v>48603511170672</v>
      </c>
      <c r="R5591" s="27">
        <f>COUNTIF(tratycont!S:S,'Integrantes original'!Q5591)</f>
        <v>0</v>
      </c>
      <c r="S5591" s="27">
        <f t="shared" si="351"/>
        <v>0</v>
      </c>
    </row>
    <row r="5592" spans="1:19" x14ac:dyDescent="0.15">
      <c r="A5592" s="29">
        <v>4860351</v>
      </c>
      <c r="B5592" s="29">
        <v>486035102</v>
      </c>
      <c r="C5592" s="29" t="s">
        <v>19</v>
      </c>
      <c r="D5592" s="30" t="s">
        <v>1831</v>
      </c>
      <c r="E5592" s="30" t="s">
        <v>263</v>
      </c>
      <c r="F5592" s="15">
        <v>2</v>
      </c>
      <c r="G5592" s="29">
        <v>7</v>
      </c>
      <c r="H5592" s="29">
        <v>2</v>
      </c>
      <c r="I5592" s="29">
        <v>1979</v>
      </c>
      <c r="J5592" s="15">
        <v>1</v>
      </c>
      <c r="K5592" s="15">
        <v>0</v>
      </c>
      <c r="L5592" s="15">
        <v>1</v>
      </c>
      <c r="M5592" s="15">
        <v>2</v>
      </c>
      <c r="N5592" s="27" t="e">
        <f>SUMIF(#REF!,'Integrantes original'!A5435,#REF!)</f>
        <v>#REF!</v>
      </c>
      <c r="O5592" s="27">
        <f t="shared" si="348"/>
        <v>7021979</v>
      </c>
      <c r="P5592" s="27">
        <f t="shared" si="349"/>
        <v>70219792</v>
      </c>
      <c r="Q5592" s="31">
        <f t="shared" si="350"/>
        <v>48603512070279</v>
      </c>
      <c r="R5592" s="27">
        <f>COUNTIF(tratycont!S:S,'Integrantes original'!Q5592)</f>
        <v>0</v>
      </c>
      <c r="S5592" s="27">
        <f t="shared" si="351"/>
        <v>0</v>
      </c>
    </row>
    <row r="5593" spans="1:19" x14ac:dyDescent="0.15">
      <c r="A5593" s="29">
        <v>4860351</v>
      </c>
      <c r="B5593" s="29">
        <v>486035103</v>
      </c>
      <c r="C5593" s="29" t="s">
        <v>22</v>
      </c>
      <c r="D5593" s="30" t="s">
        <v>1333</v>
      </c>
      <c r="E5593" s="30" t="s">
        <v>4600</v>
      </c>
      <c r="F5593" s="15">
        <v>1</v>
      </c>
      <c r="G5593" s="29">
        <v>26</v>
      </c>
      <c r="H5593" s="29">
        <v>5</v>
      </c>
      <c r="I5593" s="29">
        <v>1998</v>
      </c>
      <c r="J5593" s="15">
        <v>-1</v>
      </c>
      <c r="K5593" s="15">
        <v>-1</v>
      </c>
      <c r="L5593" s="15">
        <v>0</v>
      </c>
      <c r="M5593" s="15">
        <v>0</v>
      </c>
      <c r="N5593" s="27" t="e">
        <f>SUMIF(#REF!,'Integrantes original'!A5436,#REF!)</f>
        <v>#REF!</v>
      </c>
      <c r="O5593" s="27">
        <f t="shared" si="348"/>
        <v>26051998</v>
      </c>
      <c r="P5593" s="27">
        <f t="shared" si="349"/>
        <v>260519981</v>
      </c>
      <c r="Q5593" s="31">
        <f t="shared" si="350"/>
        <v>48603511260598</v>
      </c>
      <c r="R5593" s="27">
        <f>COUNTIF(tratycont!S:S,'Integrantes original'!Q5593)</f>
        <v>0</v>
      </c>
      <c r="S5593" s="27">
        <f t="shared" si="351"/>
        <v>0</v>
      </c>
    </row>
    <row r="5594" spans="1:19" x14ac:dyDescent="0.15">
      <c r="A5594" s="29">
        <v>4860351</v>
      </c>
      <c r="B5594" s="29">
        <v>486035104</v>
      </c>
      <c r="C5594" s="29" t="s">
        <v>25</v>
      </c>
      <c r="D5594" s="30" t="s">
        <v>3235</v>
      </c>
      <c r="E5594" s="30" t="s">
        <v>4600</v>
      </c>
      <c r="F5594" s="15">
        <v>1</v>
      </c>
      <c r="G5594" s="29">
        <v>8</v>
      </c>
      <c r="H5594" s="29">
        <v>4</v>
      </c>
      <c r="I5594" s="29">
        <v>2000</v>
      </c>
      <c r="J5594" s="15">
        <v>-1</v>
      </c>
      <c r="K5594" s="15">
        <v>-1</v>
      </c>
      <c r="L5594" s="15">
        <v>0</v>
      </c>
      <c r="M5594" s="15">
        <v>0</v>
      </c>
      <c r="N5594" s="27" t="e">
        <f>SUMIF(#REF!,'Integrantes original'!A5437,#REF!)</f>
        <v>#REF!</v>
      </c>
      <c r="O5594" s="27">
        <f t="shared" si="348"/>
        <v>8042000</v>
      </c>
      <c r="P5594" s="27">
        <f t="shared" si="349"/>
        <v>80420001</v>
      </c>
      <c r="Q5594" s="31">
        <f t="shared" si="350"/>
        <v>48603511080400</v>
      </c>
      <c r="R5594" s="27">
        <f>COUNTIF(tratycont!S:S,'Integrantes original'!Q5594)</f>
        <v>0</v>
      </c>
      <c r="S5594" s="27">
        <f t="shared" si="351"/>
        <v>0</v>
      </c>
    </row>
    <row r="5595" spans="1:19" x14ac:dyDescent="0.15">
      <c r="A5595" s="29">
        <v>4860351</v>
      </c>
      <c r="B5595" s="29">
        <v>486035105</v>
      </c>
      <c r="C5595" s="29" t="s">
        <v>27</v>
      </c>
      <c r="D5595" s="30" t="s">
        <v>4700</v>
      </c>
      <c r="E5595" s="30" t="s">
        <v>4600</v>
      </c>
      <c r="F5595" s="15">
        <v>2</v>
      </c>
      <c r="G5595" s="29">
        <v>20</v>
      </c>
      <c r="H5595" s="29">
        <v>9</v>
      </c>
      <c r="I5595" s="29">
        <v>2004</v>
      </c>
      <c r="J5595" s="15">
        <v>-1</v>
      </c>
      <c r="K5595" s="15">
        <v>-1</v>
      </c>
      <c r="L5595" s="15">
        <v>0</v>
      </c>
      <c r="M5595" s="15">
        <v>0</v>
      </c>
      <c r="N5595" s="27" t="e">
        <f>SUMIF(#REF!,'Integrantes original'!A5438,#REF!)</f>
        <v>#REF!</v>
      </c>
      <c r="O5595" s="27">
        <f t="shared" si="348"/>
        <v>20092004</v>
      </c>
      <c r="P5595" s="27">
        <f t="shared" si="349"/>
        <v>200920042</v>
      </c>
      <c r="Q5595" s="31">
        <f t="shared" si="350"/>
        <v>48603512200904</v>
      </c>
      <c r="R5595" s="27">
        <f>COUNTIF(tratycont!S:S,'Integrantes original'!Q5595)</f>
        <v>0</v>
      </c>
      <c r="S5595" s="27">
        <f t="shared" si="351"/>
        <v>0</v>
      </c>
    </row>
    <row r="5596" spans="1:19" x14ac:dyDescent="0.15">
      <c r="A5596" s="29">
        <v>4860351</v>
      </c>
      <c r="B5596" s="29">
        <v>486035106</v>
      </c>
      <c r="C5596" s="29" t="s">
        <v>30</v>
      </c>
      <c r="D5596" s="30" t="s">
        <v>3401</v>
      </c>
      <c r="E5596" s="30" t="s">
        <v>4600</v>
      </c>
      <c r="F5596" s="15">
        <v>1</v>
      </c>
      <c r="G5596" s="29">
        <v>19</v>
      </c>
      <c r="H5596" s="29">
        <v>4</v>
      </c>
      <c r="I5596" s="29">
        <v>2018</v>
      </c>
      <c r="J5596" s="15">
        <v>2</v>
      </c>
      <c r="K5596" s="15">
        <v>2</v>
      </c>
      <c r="L5596" s="15">
        <v>0</v>
      </c>
      <c r="M5596" s="15">
        <v>0</v>
      </c>
      <c r="N5596" s="27" t="e">
        <f>SUMIF(#REF!,'Integrantes original'!A5439,#REF!)</f>
        <v>#REF!</v>
      </c>
      <c r="O5596" s="27">
        <f t="shared" si="348"/>
        <v>19042018</v>
      </c>
      <c r="P5596" s="27">
        <f t="shared" si="349"/>
        <v>190420181</v>
      </c>
      <c r="Q5596" s="31">
        <f t="shared" si="350"/>
        <v>48603511190418</v>
      </c>
      <c r="R5596" s="27">
        <f>COUNTIF(tratycont!S:S,'Integrantes original'!Q5596)</f>
        <v>0</v>
      </c>
      <c r="S5596" s="27">
        <f t="shared" si="351"/>
        <v>1</v>
      </c>
    </row>
    <row r="5597" spans="1:19" x14ac:dyDescent="0.15">
      <c r="A5597" s="29">
        <v>4860361</v>
      </c>
      <c r="B5597" s="29">
        <v>486036101</v>
      </c>
      <c r="C5597" s="29" t="s">
        <v>16</v>
      </c>
      <c r="D5597" s="30" t="s">
        <v>323</v>
      </c>
      <c r="E5597" s="30" t="s">
        <v>4701</v>
      </c>
      <c r="F5597" s="15">
        <v>1</v>
      </c>
      <c r="G5597" s="29">
        <v>3</v>
      </c>
      <c r="H5597" s="29">
        <v>6</v>
      </c>
      <c r="I5597" s="29">
        <v>1996</v>
      </c>
      <c r="J5597" s="15">
        <v>-1</v>
      </c>
      <c r="K5597" s="15">
        <v>-1</v>
      </c>
      <c r="L5597" s="15">
        <v>0</v>
      </c>
      <c r="M5597" s="15">
        <v>0</v>
      </c>
      <c r="N5597" s="27" t="e">
        <f>SUMIF(#REF!,'Integrantes original'!A5440,#REF!)</f>
        <v>#REF!</v>
      </c>
      <c r="O5597" s="27">
        <f t="shared" si="348"/>
        <v>3061996</v>
      </c>
      <c r="P5597" s="27">
        <f t="shared" si="349"/>
        <v>30619961</v>
      </c>
      <c r="Q5597" s="31">
        <f t="shared" si="350"/>
        <v>48603611030696</v>
      </c>
      <c r="R5597" s="27">
        <f>COUNTIF(tratycont!S:S,'Integrantes original'!Q5597)</f>
        <v>0</v>
      </c>
      <c r="S5597" s="27">
        <f t="shared" si="351"/>
        <v>0</v>
      </c>
    </row>
    <row r="5598" spans="1:19" x14ac:dyDescent="0.15">
      <c r="A5598" s="29">
        <v>4860361</v>
      </c>
      <c r="B5598" s="29">
        <v>486036102</v>
      </c>
      <c r="C5598" s="29" t="s">
        <v>19</v>
      </c>
      <c r="D5598" s="30" t="s">
        <v>4702</v>
      </c>
      <c r="E5598" s="30" t="s">
        <v>4703</v>
      </c>
      <c r="F5598" s="15">
        <v>2</v>
      </c>
      <c r="G5598" s="29">
        <v>30</v>
      </c>
      <c r="H5598" s="29">
        <v>5</v>
      </c>
      <c r="I5598" s="29">
        <v>1998</v>
      </c>
      <c r="J5598" s="15">
        <v>1</v>
      </c>
      <c r="K5598" s="15">
        <v>0</v>
      </c>
      <c r="L5598" s="15">
        <v>1</v>
      </c>
      <c r="M5598" s="15">
        <v>2</v>
      </c>
      <c r="N5598" s="27" t="e">
        <f>SUMIF(#REF!,'Integrantes original'!A5441,#REF!)</f>
        <v>#REF!</v>
      </c>
      <c r="O5598" s="27">
        <f t="shared" si="348"/>
        <v>30051998</v>
      </c>
      <c r="P5598" s="27">
        <f t="shared" si="349"/>
        <v>300519982</v>
      </c>
      <c r="Q5598" s="31">
        <f t="shared" si="350"/>
        <v>48603612300598</v>
      </c>
      <c r="R5598" s="27">
        <f>COUNTIF(tratycont!S:S,'Integrantes original'!Q5598)</f>
        <v>0</v>
      </c>
      <c r="S5598" s="27">
        <f t="shared" si="351"/>
        <v>0</v>
      </c>
    </row>
    <row r="5599" spans="1:19" x14ac:dyDescent="0.15">
      <c r="A5599" s="29">
        <v>4860361</v>
      </c>
      <c r="B5599" s="29">
        <v>486036103</v>
      </c>
      <c r="C5599" s="29" t="s">
        <v>22</v>
      </c>
      <c r="D5599" s="30" t="s">
        <v>806</v>
      </c>
      <c r="E5599" s="30" t="s">
        <v>4704</v>
      </c>
      <c r="F5599" s="15">
        <v>1</v>
      </c>
      <c r="G5599" s="29">
        <v>16</v>
      </c>
      <c r="H5599" s="29">
        <v>5</v>
      </c>
      <c r="I5599" s="29">
        <v>2016</v>
      </c>
      <c r="J5599" s="15">
        <v>-1</v>
      </c>
      <c r="K5599" s="15">
        <v>-1</v>
      </c>
      <c r="L5599" s="15">
        <v>0</v>
      </c>
      <c r="M5599" s="15">
        <v>0</v>
      </c>
      <c r="N5599" s="27" t="e">
        <f>SUMIF(#REF!,'Integrantes original'!A5442,#REF!)</f>
        <v>#REF!</v>
      </c>
      <c r="O5599" s="27">
        <f t="shared" si="348"/>
        <v>16052016</v>
      </c>
      <c r="P5599" s="27">
        <f t="shared" si="349"/>
        <v>160520161</v>
      </c>
      <c r="Q5599" s="31">
        <f t="shared" si="350"/>
        <v>48603611160516</v>
      </c>
      <c r="R5599" s="27">
        <f>COUNTIF(tratycont!S:S,'Integrantes original'!Q5599)</f>
        <v>0</v>
      </c>
      <c r="S5599" s="27">
        <f t="shared" si="351"/>
        <v>0</v>
      </c>
    </row>
    <row r="5600" spans="1:19" x14ac:dyDescent="0.15">
      <c r="A5600" s="29">
        <v>4860361</v>
      </c>
      <c r="B5600" s="29">
        <v>486036104</v>
      </c>
      <c r="C5600" s="29" t="s">
        <v>25</v>
      </c>
      <c r="D5600" s="30" t="s">
        <v>4705</v>
      </c>
      <c r="E5600" s="30" t="s">
        <v>4704</v>
      </c>
      <c r="F5600" s="15">
        <v>1</v>
      </c>
      <c r="G5600" s="29">
        <v>5</v>
      </c>
      <c r="H5600" s="29">
        <v>8</v>
      </c>
      <c r="I5600" s="29">
        <v>2018</v>
      </c>
      <c r="J5600" s="15">
        <v>2</v>
      </c>
      <c r="K5600" s="15">
        <v>2</v>
      </c>
      <c r="L5600" s="15">
        <v>0</v>
      </c>
      <c r="M5600" s="15">
        <v>0</v>
      </c>
      <c r="N5600" s="27" t="e">
        <f>SUMIF(#REF!,'Integrantes original'!A5443,#REF!)</f>
        <v>#REF!</v>
      </c>
      <c r="O5600" s="27">
        <f t="shared" si="348"/>
        <v>5082018</v>
      </c>
      <c r="P5600" s="27">
        <f t="shared" si="349"/>
        <v>50820181</v>
      </c>
      <c r="Q5600" s="31">
        <f t="shared" si="350"/>
        <v>48603611050818</v>
      </c>
      <c r="R5600" s="27">
        <f>COUNTIF(tratycont!S:S,'Integrantes original'!Q5600)</f>
        <v>1</v>
      </c>
      <c r="S5600" s="27">
        <f t="shared" si="351"/>
        <v>1</v>
      </c>
    </row>
    <row r="5601" spans="1:19" x14ac:dyDescent="0.15">
      <c r="A5601" s="29">
        <v>4860371</v>
      </c>
      <c r="B5601" s="29">
        <v>486037101</v>
      </c>
      <c r="C5601" s="29" t="s">
        <v>16</v>
      </c>
      <c r="D5601" s="30" t="s">
        <v>89</v>
      </c>
      <c r="E5601" s="30" t="s">
        <v>4706</v>
      </c>
      <c r="F5601" s="15">
        <v>2</v>
      </c>
      <c r="G5601" s="29">
        <v>15</v>
      </c>
      <c r="H5601" s="29">
        <v>5</v>
      </c>
      <c r="I5601" s="29">
        <v>1981</v>
      </c>
      <c r="J5601" s="15">
        <v>-1</v>
      </c>
      <c r="K5601" s="15">
        <v>-1</v>
      </c>
      <c r="L5601" s="15">
        <v>0</v>
      </c>
      <c r="M5601" s="15">
        <v>0</v>
      </c>
      <c r="N5601" s="27" t="e">
        <f>SUMIF(#REF!,'Integrantes original'!A5444,#REF!)</f>
        <v>#REF!</v>
      </c>
      <c r="O5601" s="27">
        <f t="shared" si="348"/>
        <v>15051981</v>
      </c>
      <c r="P5601" s="27">
        <f t="shared" si="349"/>
        <v>150519812</v>
      </c>
      <c r="Q5601" s="31">
        <f t="shared" si="350"/>
        <v>48603712150581</v>
      </c>
      <c r="R5601" s="27">
        <f>COUNTIF(tratycont!S:S,'Integrantes original'!Q5601)</f>
        <v>0</v>
      </c>
      <c r="S5601" s="27">
        <f t="shared" si="351"/>
        <v>0</v>
      </c>
    </row>
    <row r="5602" spans="1:19" x14ac:dyDescent="0.15">
      <c r="A5602" s="29">
        <v>4860371</v>
      </c>
      <c r="B5602" s="29">
        <v>486037102</v>
      </c>
      <c r="C5602" s="29" t="s">
        <v>19</v>
      </c>
      <c r="D5602" s="30" t="s">
        <v>4707</v>
      </c>
      <c r="E5602" s="30" t="s">
        <v>4552</v>
      </c>
      <c r="F5602" s="15">
        <v>2</v>
      </c>
      <c r="G5602" s="29">
        <v>8</v>
      </c>
      <c r="H5602" s="29">
        <v>12</v>
      </c>
      <c r="I5602" s="29">
        <v>2006</v>
      </c>
      <c r="J5602" s="15">
        <v>-1</v>
      </c>
      <c r="K5602" s="15">
        <v>-1</v>
      </c>
      <c r="L5602" s="15">
        <v>0</v>
      </c>
      <c r="M5602" s="15">
        <v>0</v>
      </c>
      <c r="N5602" s="27" t="e">
        <f>SUMIF(#REF!,'Integrantes original'!A5445,#REF!)</f>
        <v>#REF!</v>
      </c>
      <c r="O5602" s="27">
        <f t="shared" si="348"/>
        <v>8122006</v>
      </c>
      <c r="P5602" s="27">
        <f t="shared" si="349"/>
        <v>81220062</v>
      </c>
      <c r="Q5602" s="31">
        <f t="shared" si="350"/>
        <v>48603712081206</v>
      </c>
      <c r="R5602" s="27">
        <f>COUNTIF(tratycont!S:S,'Integrantes original'!Q5602)</f>
        <v>0</v>
      </c>
      <c r="S5602" s="27">
        <f t="shared" si="351"/>
        <v>0</v>
      </c>
    </row>
    <row r="5603" spans="1:19" x14ac:dyDescent="0.15">
      <c r="A5603" s="29">
        <v>4860371</v>
      </c>
      <c r="B5603" s="29">
        <v>486037103</v>
      </c>
      <c r="C5603" s="29" t="s">
        <v>22</v>
      </c>
      <c r="D5603" s="30" t="s">
        <v>4708</v>
      </c>
      <c r="E5603" s="30" t="s">
        <v>4552</v>
      </c>
      <c r="F5603" s="15">
        <v>2</v>
      </c>
      <c r="G5603" s="29">
        <v>5</v>
      </c>
      <c r="H5603" s="29">
        <v>6</v>
      </c>
      <c r="I5603" s="29">
        <v>2000</v>
      </c>
      <c r="J5603" s="15">
        <v>1</v>
      </c>
      <c r="K5603" s="15">
        <v>0</v>
      </c>
      <c r="L5603" s="15">
        <v>1</v>
      </c>
      <c r="M5603" s="15">
        <v>1</v>
      </c>
      <c r="N5603" s="27" t="e">
        <f>SUMIF(#REF!,'Integrantes original'!A5446,#REF!)</f>
        <v>#REF!</v>
      </c>
      <c r="O5603" s="27">
        <f t="shared" si="348"/>
        <v>5062000</v>
      </c>
      <c r="P5603" s="27">
        <f t="shared" si="349"/>
        <v>50620002</v>
      </c>
      <c r="Q5603" s="31">
        <f t="shared" si="350"/>
        <v>48603712050600</v>
      </c>
      <c r="R5603" s="27">
        <f>COUNTIF(tratycont!S:S,'Integrantes original'!Q5603)</f>
        <v>0</v>
      </c>
      <c r="S5603" s="27">
        <f t="shared" si="351"/>
        <v>0</v>
      </c>
    </row>
    <row r="5604" spans="1:19" x14ac:dyDescent="0.15">
      <c r="A5604" s="29">
        <v>4860371</v>
      </c>
      <c r="B5604" s="29">
        <v>486037104</v>
      </c>
      <c r="C5604" s="29" t="s">
        <v>25</v>
      </c>
      <c r="D5604" s="30" t="s">
        <v>450</v>
      </c>
      <c r="E5604" s="30" t="s">
        <v>4706</v>
      </c>
      <c r="F5604" s="15">
        <v>1</v>
      </c>
      <c r="G5604" s="29">
        <v>4</v>
      </c>
      <c r="H5604" s="29">
        <v>6</v>
      </c>
      <c r="I5604" s="29">
        <v>1946</v>
      </c>
      <c r="J5604" s="15">
        <v>-1</v>
      </c>
      <c r="K5604" s="15">
        <v>-1</v>
      </c>
      <c r="L5604" s="15">
        <v>0</v>
      </c>
      <c r="M5604" s="15">
        <v>0</v>
      </c>
      <c r="N5604" s="27" t="e">
        <f>SUMIF(#REF!,'Integrantes original'!A5447,#REF!)</f>
        <v>#REF!</v>
      </c>
      <c r="O5604" s="27">
        <f t="shared" si="348"/>
        <v>4061946</v>
      </c>
      <c r="P5604" s="27">
        <f t="shared" si="349"/>
        <v>40619461</v>
      </c>
      <c r="Q5604" s="31">
        <f t="shared" si="350"/>
        <v>48603711040646</v>
      </c>
      <c r="R5604" s="27">
        <f>COUNTIF(tratycont!S:S,'Integrantes original'!Q5604)</f>
        <v>0</v>
      </c>
      <c r="S5604" s="27">
        <f t="shared" si="351"/>
        <v>0</v>
      </c>
    </row>
    <row r="5605" spans="1:19" x14ac:dyDescent="0.15">
      <c r="A5605" s="29">
        <v>4860371</v>
      </c>
      <c r="B5605" s="29">
        <v>486037105</v>
      </c>
      <c r="C5605" s="29" t="s">
        <v>27</v>
      </c>
      <c r="D5605" s="30" t="s">
        <v>4709</v>
      </c>
      <c r="E5605" s="30" t="s">
        <v>4710</v>
      </c>
      <c r="F5605" s="15">
        <v>2</v>
      </c>
      <c r="G5605" s="29">
        <v>17</v>
      </c>
      <c r="H5605" s="29">
        <v>7</v>
      </c>
      <c r="I5605" s="29">
        <v>2018</v>
      </c>
      <c r="J5605" s="15">
        <v>2</v>
      </c>
      <c r="K5605" s="15">
        <v>3</v>
      </c>
      <c r="L5605" s="15">
        <v>0</v>
      </c>
      <c r="M5605" s="15">
        <v>0</v>
      </c>
      <c r="N5605" s="27" t="e">
        <f>SUMIF(#REF!,'Integrantes original'!A5448,#REF!)</f>
        <v>#REF!</v>
      </c>
      <c r="O5605" s="27">
        <f t="shared" si="348"/>
        <v>17072018</v>
      </c>
      <c r="P5605" s="27">
        <f t="shared" si="349"/>
        <v>170720182</v>
      </c>
      <c r="Q5605" s="31">
        <f t="shared" si="350"/>
        <v>48603712170718</v>
      </c>
      <c r="R5605" s="27">
        <f>COUNTIF(tratycont!S:S,'Integrantes original'!Q5605)</f>
        <v>1</v>
      </c>
      <c r="S5605" s="27">
        <f t="shared" si="351"/>
        <v>1</v>
      </c>
    </row>
    <row r="5606" spans="1:19" x14ac:dyDescent="0.15">
      <c r="A5606" s="29">
        <v>4860381</v>
      </c>
      <c r="B5606" s="29">
        <v>486038101</v>
      </c>
      <c r="C5606" s="29" t="s">
        <v>16</v>
      </c>
      <c r="D5606" s="30" t="s">
        <v>4711</v>
      </c>
      <c r="E5606" s="30" t="s">
        <v>4712</v>
      </c>
      <c r="F5606" s="15">
        <v>1</v>
      </c>
      <c r="G5606" s="29">
        <v>8</v>
      </c>
      <c r="H5606" s="29">
        <v>3</v>
      </c>
      <c r="I5606" s="29">
        <v>1993</v>
      </c>
      <c r="J5606" s="15">
        <v>-1</v>
      </c>
      <c r="K5606" s="15">
        <v>-1</v>
      </c>
      <c r="L5606" s="15">
        <v>0</v>
      </c>
      <c r="M5606" s="15">
        <v>0</v>
      </c>
      <c r="N5606" s="27" t="e">
        <f>SUMIF(#REF!,'Integrantes original'!A5449,#REF!)</f>
        <v>#REF!</v>
      </c>
      <c r="O5606" s="27">
        <f t="shared" si="348"/>
        <v>8031993</v>
      </c>
      <c r="P5606" s="27">
        <f t="shared" si="349"/>
        <v>80319931</v>
      </c>
      <c r="Q5606" s="31">
        <f t="shared" si="350"/>
        <v>48603811080393</v>
      </c>
      <c r="R5606" s="27">
        <f>COUNTIF(tratycont!S:S,'Integrantes original'!Q5606)</f>
        <v>0</v>
      </c>
      <c r="S5606" s="27">
        <f t="shared" si="351"/>
        <v>0</v>
      </c>
    </row>
    <row r="5607" spans="1:19" x14ac:dyDescent="0.15">
      <c r="A5607" s="29">
        <v>4860381</v>
      </c>
      <c r="B5607" s="29">
        <v>486038102</v>
      </c>
      <c r="C5607" s="29" t="s">
        <v>19</v>
      </c>
      <c r="D5607" s="30" t="s">
        <v>4713</v>
      </c>
      <c r="E5607" s="30" t="s">
        <v>4714</v>
      </c>
      <c r="F5607" s="15">
        <v>2</v>
      </c>
      <c r="G5607" s="29">
        <v>28</v>
      </c>
      <c r="H5607" s="29">
        <v>5</v>
      </c>
      <c r="I5607" s="29">
        <v>1994</v>
      </c>
      <c r="J5607" s="15">
        <v>1</v>
      </c>
      <c r="K5607" s="15">
        <v>0</v>
      </c>
      <c r="L5607" s="15">
        <v>1</v>
      </c>
      <c r="M5607" s="15">
        <v>2</v>
      </c>
      <c r="N5607" s="27" t="e">
        <f>SUMIF(#REF!,'Integrantes original'!A5450,#REF!)</f>
        <v>#REF!</v>
      </c>
      <c r="O5607" s="27">
        <f t="shared" si="348"/>
        <v>28051994</v>
      </c>
      <c r="P5607" s="27">
        <f t="shared" si="349"/>
        <v>280519942</v>
      </c>
      <c r="Q5607" s="31">
        <f t="shared" si="350"/>
        <v>48603812280594</v>
      </c>
      <c r="R5607" s="27">
        <f>COUNTIF(tratycont!S:S,'Integrantes original'!Q5607)</f>
        <v>0</v>
      </c>
      <c r="S5607" s="27">
        <f t="shared" si="351"/>
        <v>0</v>
      </c>
    </row>
    <row r="5608" spans="1:19" x14ac:dyDescent="0.15">
      <c r="A5608" s="29">
        <v>4860381</v>
      </c>
      <c r="B5608" s="29">
        <v>486038103</v>
      </c>
      <c r="C5608" s="29" t="s">
        <v>22</v>
      </c>
      <c r="D5608" s="30" t="s">
        <v>4715</v>
      </c>
      <c r="E5608" s="30" t="s">
        <v>4716</v>
      </c>
      <c r="F5608" s="15">
        <v>2</v>
      </c>
      <c r="G5608" s="29">
        <v>31</v>
      </c>
      <c r="H5608" s="29">
        <v>12</v>
      </c>
      <c r="I5608" s="29">
        <v>2013</v>
      </c>
      <c r="J5608" s="15">
        <v>-1</v>
      </c>
      <c r="K5608" s="15">
        <v>-1</v>
      </c>
      <c r="L5608" s="15">
        <v>0</v>
      </c>
      <c r="M5608" s="15">
        <v>0</v>
      </c>
      <c r="N5608" s="27" t="e">
        <f>SUMIF(#REF!,'Integrantes original'!A5451,#REF!)</f>
        <v>#REF!</v>
      </c>
      <c r="O5608" s="27">
        <f t="shared" si="348"/>
        <v>31122013</v>
      </c>
      <c r="P5608" s="27">
        <f t="shared" si="349"/>
        <v>311220132</v>
      </c>
      <c r="Q5608" s="31">
        <f t="shared" si="350"/>
        <v>48603812311213</v>
      </c>
      <c r="R5608" s="27">
        <f>COUNTIF(tratycont!S:S,'Integrantes original'!Q5608)</f>
        <v>0</v>
      </c>
      <c r="S5608" s="27">
        <f t="shared" si="351"/>
        <v>0</v>
      </c>
    </row>
    <row r="5609" spans="1:19" x14ac:dyDescent="0.15">
      <c r="A5609" s="29">
        <v>4860381</v>
      </c>
      <c r="B5609" s="29">
        <v>486038104</v>
      </c>
      <c r="C5609" s="29" t="s">
        <v>25</v>
      </c>
      <c r="D5609" s="30" t="s">
        <v>4717</v>
      </c>
      <c r="E5609" s="30" t="s">
        <v>4716</v>
      </c>
      <c r="F5609" s="15">
        <v>1</v>
      </c>
      <c r="G5609" s="29">
        <v>21</v>
      </c>
      <c r="H5609" s="29">
        <v>9</v>
      </c>
      <c r="I5609" s="29">
        <v>2015</v>
      </c>
      <c r="J5609" s="15">
        <v>-1</v>
      </c>
      <c r="K5609" s="15">
        <v>-1</v>
      </c>
      <c r="L5609" s="15">
        <v>0</v>
      </c>
      <c r="M5609" s="15">
        <v>0</v>
      </c>
      <c r="N5609" s="27" t="e">
        <f>SUMIF(#REF!,'Integrantes original'!A5452,#REF!)</f>
        <v>#REF!</v>
      </c>
      <c r="O5609" s="27">
        <f t="shared" si="348"/>
        <v>21092015</v>
      </c>
      <c r="P5609" s="27">
        <f t="shared" si="349"/>
        <v>210920151</v>
      </c>
      <c r="Q5609" s="31">
        <f t="shared" si="350"/>
        <v>48603811210915</v>
      </c>
      <c r="R5609" s="27">
        <f>COUNTIF(tratycont!S:S,'Integrantes original'!Q5609)</f>
        <v>0</v>
      </c>
      <c r="S5609" s="27">
        <f t="shared" si="351"/>
        <v>0</v>
      </c>
    </row>
    <row r="5610" spans="1:19" x14ac:dyDescent="0.15">
      <c r="A5610" s="29">
        <v>4860381</v>
      </c>
      <c r="B5610" s="29">
        <v>486038105</v>
      </c>
      <c r="C5610" s="29" t="s">
        <v>27</v>
      </c>
      <c r="D5610" s="30" t="s">
        <v>4718</v>
      </c>
      <c r="E5610" s="30" t="s">
        <v>4716</v>
      </c>
      <c r="F5610" s="15">
        <v>1</v>
      </c>
      <c r="G5610" s="29">
        <v>21</v>
      </c>
      <c r="H5610" s="29">
        <v>7</v>
      </c>
      <c r="I5610" s="29">
        <v>2018</v>
      </c>
      <c r="J5610" s="15">
        <v>2</v>
      </c>
      <c r="K5610" s="15">
        <v>2</v>
      </c>
      <c r="L5610" s="15">
        <v>0</v>
      </c>
      <c r="M5610" s="15">
        <v>0</v>
      </c>
      <c r="N5610" s="27" t="e">
        <f>SUMIF(#REF!,'Integrantes original'!A5453,#REF!)</f>
        <v>#REF!</v>
      </c>
      <c r="O5610" s="27">
        <f t="shared" si="348"/>
        <v>21072018</v>
      </c>
      <c r="P5610" s="27">
        <f t="shared" si="349"/>
        <v>210720181</v>
      </c>
      <c r="Q5610" s="31">
        <f t="shared" si="350"/>
        <v>48603811210718</v>
      </c>
      <c r="R5610" s="27">
        <f>COUNTIF(tratycont!S:S,'Integrantes original'!Q5610)</f>
        <v>0</v>
      </c>
      <c r="S5610" s="27">
        <f t="shared" si="351"/>
        <v>1</v>
      </c>
    </row>
    <row r="5611" spans="1:19" x14ac:dyDescent="0.15">
      <c r="A5611" s="29">
        <v>4860391</v>
      </c>
      <c r="B5611" s="29">
        <v>486039101</v>
      </c>
      <c r="C5611" s="29" t="s">
        <v>16</v>
      </c>
      <c r="D5611" s="30" t="s">
        <v>4719</v>
      </c>
      <c r="E5611" s="30" t="s">
        <v>4720</v>
      </c>
      <c r="F5611" s="15">
        <v>1</v>
      </c>
      <c r="G5611" s="29">
        <v>26</v>
      </c>
      <c r="H5611" s="29">
        <v>12</v>
      </c>
      <c r="I5611" s="29">
        <v>1995</v>
      </c>
      <c r="J5611" s="15">
        <v>-1</v>
      </c>
      <c r="K5611" s="15">
        <v>-1</v>
      </c>
      <c r="L5611" s="15">
        <v>0</v>
      </c>
      <c r="M5611" s="15">
        <v>0</v>
      </c>
      <c r="N5611" s="27" t="e">
        <f>SUMIF(#REF!,'Integrantes original'!A5454,#REF!)</f>
        <v>#REF!</v>
      </c>
      <c r="O5611" s="27">
        <f t="shared" si="348"/>
        <v>26121995</v>
      </c>
      <c r="P5611" s="27">
        <f t="shared" si="349"/>
        <v>261219951</v>
      </c>
      <c r="Q5611" s="31">
        <f t="shared" si="350"/>
        <v>48603911261295</v>
      </c>
      <c r="R5611" s="27">
        <f>COUNTIF(tratycont!S:S,'Integrantes original'!Q5611)</f>
        <v>0</v>
      </c>
      <c r="S5611" s="27">
        <f t="shared" si="351"/>
        <v>0</v>
      </c>
    </row>
    <row r="5612" spans="1:19" x14ac:dyDescent="0.15">
      <c r="A5612" s="29">
        <v>4860391</v>
      </c>
      <c r="B5612" s="29">
        <v>486039102</v>
      </c>
      <c r="C5612" s="29" t="s">
        <v>19</v>
      </c>
      <c r="D5612" s="30" t="s">
        <v>4721</v>
      </c>
      <c r="E5612" s="30" t="s">
        <v>4722</v>
      </c>
      <c r="F5612" s="15">
        <v>2</v>
      </c>
      <c r="G5612" s="29">
        <v>29</v>
      </c>
      <c r="H5612" s="29">
        <v>12</v>
      </c>
      <c r="I5612" s="29">
        <v>1997</v>
      </c>
      <c r="J5612" s="15">
        <v>1</v>
      </c>
      <c r="K5612" s="15">
        <v>0</v>
      </c>
      <c r="L5612" s="15">
        <v>1</v>
      </c>
      <c r="M5612" s="15">
        <v>1</v>
      </c>
      <c r="N5612" s="27" t="e">
        <f>SUMIF(#REF!,'Integrantes original'!A5455,#REF!)</f>
        <v>#REF!</v>
      </c>
      <c r="O5612" s="27">
        <f t="shared" si="348"/>
        <v>29121997</v>
      </c>
      <c r="P5612" s="27">
        <f t="shared" si="349"/>
        <v>291219972</v>
      </c>
      <c r="Q5612" s="31">
        <f t="shared" si="350"/>
        <v>48603912291297</v>
      </c>
      <c r="R5612" s="27">
        <f>COUNTIF(tratycont!S:S,'Integrantes original'!Q5612)</f>
        <v>0</v>
      </c>
      <c r="S5612" s="27">
        <f t="shared" si="351"/>
        <v>0</v>
      </c>
    </row>
    <row r="5613" spans="1:19" x14ac:dyDescent="0.15">
      <c r="A5613" s="29">
        <v>4860401</v>
      </c>
      <c r="B5613" s="29">
        <v>486040101</v>
      </c>
      <c r="C5613" s="29" t="s">
        <v>16</v>
      </c>
      <c r="D5613" s="30" t="s">
        <v>1324</v>
      </c>
      <c r="E5613" s="30" t="s">
        <v>4723</v>
      </c>
      <c r="F5613" s="15">
        <v>2</v>
      </c>
      <c r="G5613" s="29">
        <v>29</v>
      </c>
      <c r="H5613" s="29">
        <v>2</v>
      </c>
      <c r="I5613" s="29">
        <v>1960</v>
      </c>
      <c r="J5613" s="15">
        <v>-1</v>
      </c>
      <c r="K5613" s="15">
        <v>-1</v>
      </c>
      <c r="L5613" s="15">
        <v>0</v>
      </c>
      <c r="M5613" s="15">
        <v>0</v>
      </c>
      <c r="N5613" s="27" t="e">
        <f>SUMIF(#REF!,'Integrantes original'!A5456,#REF!)</f>
        <v>#REF!</v>
      </c>
      <c r="O5613" s="27">
        <f t="shared" si="348"/>
        <v>29021960</v>
      </c>
      <c r="P5613" s="27">
        <f t="shared" si="349"/>
        <v>290219602</v>
      </c>
      <c r="Q5613" s="31">
        <f t="shared" si="350"/>
        <v>48604012290260</v>
      </c>
      <c r="R5613" s="27">
        <f>COUNTIF(tratycont!S:S,'Integrantes original'!Q5613)</f>
        <v>0</v>
      </c>
      <c r="S5613" s="27">
        <f t="shared" si="351"/>
        <v>0</v>
      </c>
    </row>
    <row r="5614" spans="1:19" x14ac:dyDescent="0.15">
      <c r="A5614" s="29">
        <v>4860401</v>
      </c>
      <c r="B5614" s="29">
        <v>486040102</v>
      </c>
      <c r="C5614" s="29" t="s">
        <v>19</v>
      </c>
      <c r="D5614" s="30" t="s">
        <v>4724</v>
      </c>
      <c r="E5614" s="30" t="s">
        <v>4725</v>
      </c>
      <c r="F5614" s="15">
        <v>1</v>
      </c>
      <c r="G5614" s="29">
        <v>8</v>
      </c>
      <c r="H5614" s="29">
        <v>10</v>
      </c>
      <c r="I5614" s="29">
        <v>9999</v>
      </c>
      <c r="J5614" s="15">
        <v>-1</v>
      </c>
      <c r="K5614" s="15">
        <v>-1</v>
      </c>
      <c r="L5614" s="15">
        <v>0</v>
      </c>
      <c r="M5614" s="15">
        <v>0</v>
      </c>
      <c r="N5614" s="27" t="e">
        <f>SUMIF(#REF!,'Integrantes original'!A5457,#REF!)</f>
        <v>#REF!</v>
      </c>
      <c r="O5614" s="27">
        <f t="shared" si="348"/>
        <v>8109999</v>
      </c>
      <c r="P5614" s="27">
        <f t="shared" si="349"/>
        <v>81099991</v>
      </c>
      <c r="Q5614" s="31">
        <f t="shared" si="350"/>
        <v>48604011081099</v>
      </c>
      <c r="R5614" s="27">
        <f>COUNTIF(tratycont!S:S,'Integrantes original'!Q5614)</f>
        <v>0</v>
      </c>
      <c r="S5614" s="27">
        <f t="shared" si="351"/>
        <v>0</v>
      </c>
    </row>
    <row r="5615" spans="1:19" x14ac:dyDescent="0.15">
      <c r="A5615" s="29">
        <v>4860401</v>
      </c>
      <c r="B5615" s="29">
        <v>486040103</v>
      </c>
      <c r="C5615" s="29" t="s">
        <v>22</v>
      </c>
      <c r="D5615" s="30" t="s">
        <v>1499</v>
      </c>
      <c r="E5615" s="30" t="s">
        <v>4725</v>
      </c>
      <c r="F5615" s="15">
        <v>2</v>
      </c>
      <c r="G5615" s="29">
        <v>29</v>
      </c>
      <c r="H5615" s="29">
        <v>11</v>
      </c>
      <c r="I5615" s="29">
        <v>1999</v>
      </c>
      <c r="J5615" s="15">
        <v>1</v>
      </c>
      <c r="K5615" s="15">
        <v>0</v>
      </c>
      <c r="L5615" s="15">
        <v>1</v>
      </c>
      <c r="M5615" s="15">
        <v>2</v>
      </c>
      <c r="N5615" s="27" t="e">
        <f>SUMIF(#REF!,'Integrantes original'!A5458,#REF!)</f>
        <v>#REF!</v>
      </c>
      <c r="O5615" s="27">
        <f t="shared" si="348"/>
        <v>29111999</v>
      </c>
      <c r="P5615" s="27">
        <f t="shared" si="349"/>
        <v>291119992</v>
      </c>
      <c r="Q5615" s="31">
        <f t="shared" si="350"/>
        <v>48604012291199</v>
      </c>
      <c r="R5615" s="27">
        <f>COUNTIF(tratycont!S:S,'Integrantes original'!Q5615)</f>
        <v>0</v>
      </c>
      <c r="S5615" s="27">
        <f t="shared" si="351"/>
        <v>0</v>
      </c>
    </row>
    <row r="5616" spans="1:19" x14ac:dyDescent="0.15">
      <c r="A5616" s="29">
        <v>4860401</v>
      </c>
      <c r="B5616" s="29">
        <v>486040104</v>
      </c>
      <c r="C5616" s="29" t="s">
        <v>25</v>
      </c>
      <c r="D5616" s="30" t="s">
        <v>4726</v>
      </c>
      <c r="E5616" s="30" t="s">
        <v>4727</v>
      </c>
      <c r="F5616" s="15">
        <v>1</v>
      </c>
      <c r="G5616" s="29">
        <v>28</v>
      </c>
      <c r="H5616" s="29">
        <v>3</v>
      </c>
      <c r="I5616" s="29">
        <v>2017</v>
      </c>
      <c r="J5616" s="15">
        <v>2</v>
      </c>
      <c r="K5616" s="15">
        <v>3</v>
      </c>
      <c r="L5616" s="15">
        <v>0</v>
      </c>
      <c r="M5616" s="15">
        <v>0</v>
      </c>
      <c r="N5616" s="27" t="e">
        <f>SUMIF(#REF!,'Integrantes original'!A5459,#REF!)</f>
        <v>#REF!</v>
      </c>
      <c r="O5616" s="27">
        <f t="shared" si="348"/>
        <v>28032017</v>
      </c>
      <c r="P5616" s="27">
        <f t="shared" si="349"/>
        <v>280320171</v>
      </c>
      <c r="Q5616" s="31">
        <f t="shared" si="350"/>
        <v>48604011280317</v>
      </c>
      <c r="R5616" s="27">
        <f>COUNTIF(tratycont!S:S,'Integrantes original'!Q5616)</f>
        <v>0</v>
      </c>
      <c r="S5616" s="27">
        <f t="shared" si="351"/>
        <v>1</v>
      </c>
    </row>
    <row r="5617" spans="1:19" x14ac:dyDescent="0.15">
      <c r="A5617" s="29">
        <v>4860431</v>
      </c>
      <c r="B5617" s="29">
        <v>486043101</v>
      </c>
      <c r="C5617" s="29" t="s">
        <v>16</v>
      </c>
      <c r="D5617" s="30" t="s">
        <v>355</v>
      </c>
      <c r="E5617" s="30" t="s">
        <v>4728</v>
      </c>
      <c r="F5617" s="15">
        <v>1</v>
      </c>
      <c r="G5617" s="29">
        <v>12</v>
      </c>
      <c r="H5617" s="29">
        <v>6</v>
      </c>
      <c r="I5617" s="29">
        <v>1983</v>
      </c>
      <c r="J5617" s="15">
        <v>-1</v>
      </c>
      <c r="K5617" s="15">
        <v>-1</v>
      </c>
      <c r="L5617" s="15">
        <v>0</v>
      </c>
      <c r="M5617" s="15">
        <v>0</v>
      </c>
      <c r="N5617" s="27" t="e">
        <f>SUMIF(#REF!,'Integrantes original'!A5460,#REF!)</f>
        <v>#REF!</v>
      </c>
      <c r="O5617" s="27">
        <f t="shared" si="348"/>
        <v>12061983</v>
      </c>
      <c r="P5617" s="27">
        <f t="shared" si="349"/>
        <v>120619831</v>
      </c>
      <c r="Q5617" s="31">
        <f t="shared" si="350"/>
        <v>48604311120683</v>
      </c>
      <c r="R5617" s="27">
        <f>COUNTIF(tratycont!S:S,'Integrantes original'!Q5617)</f>
        <v>0</v>
      </c>
      <c r="S5617" s="27">
        <f t="shared" si="351"/>
        <v>0</v>
      </c>
    </row>
    <row r="5618" spans="1:19" x14ac:dyDescent="0.15">
      <c r="A5618" s="29">
        <v>4860431</v>
      </c>
      <c r="B5618" s="29">
        <v>486043102</v>
      </c>
      <c r="C5618" s="29" t="s">
        <v>19</v>
      </c>
      <c r="D5618" s="30" t="s">
        <v>4729</v>
      </c>
      <c r="E5618" s="30" t="s">
        <v>4730</v>
      </c>
      <c r="F5618" s="15">
        <v>2</v>
      </c>
      <c r="G5618" s="29">
        <v>28</v>
      </c>
      <c r="H5618" s="29">
        <v>6</v>
      </c>
      <c r="I5618" s="29">
        <v>1984</v>
      </c>
      <c r="J5618" s="15">
        <v>1</v>
      </c>
      <c r="K5618" s="15">
        <v>0</v>
      </c>
      <c r="L5618" s="15">
        <v>1</v>
      </c>
      <c r="M5618" s="15">
        <v>2</v>
      </c>
      <c r="N5618" s="27" t="e">
        <f>SUMIF(#REF!,'Integrantes original'!A5461,#REF!)</f>
        <v>#REF!</v>
      </c>
      <c r="O5618" s="27">
        <f t="shared" si="348"/>
        <v>28061984</v>
      </c>
      <c r="P5618" s="27">
        <f t="shared" si="349"/>
        <v>280619842</v>
      </c>
      <c r="Q5618" s="31">
        <f t="shared" si="350"/>
        <v>48604312280684</v>
      </c>
      <c r="R5618" s="27">
        <f>COUNTIF(tratycont!S:S,'Integrantes original'!Q5618)</f>
        <v>0</v>
      </c>
      <c r="S5618" s="27">
        <f t="shared" si="351"/>
        <v>0</v>
      </c>
    </row>
    <row r="5619" spans="1:19" x14ac:dyDescent="0.15">
      <c r="A5619" s="29">
        <v>4860431</v>
      </c>
      <c r="B5619" s="29">
        <v>486043103</v>
      </c>
      <c r="C5619" s="29" t="s">
        <v>22</v>
      </c>
      <c r="D5619" s="30" t="s">
        <v>4731</v>
      </c>
      <c r="E5619" s="30" t="s">
        <v>4732</v>
      </c>
      <c r="F5619" s="15">
        <v>1</v>
      </c>
      <c r="G5619" s="29">
        <v>19</v>
      </c>
      <c r="H5619" s="29">
        <v>3</v>
      </c>
      <c r="I5619" s="29">
        <v>2002</v>
      </c>
      <c r="J5619" s="15">
        <v>-1</v>
      </c>
      <c r="K5619" s="15">
        <v>-1</v>
      </c>
      <c r="L5619" s="15">
        <v>0</v>
      </c>
      <c r="M5619" s="15">
        <v>0</v>
      </c>
      <c r="N5619" s="27" t="e">
        <f>SUMIF(#REF!,'Integrantes original'!A5462,#REF!)</f>
        <v>#REF!</v>
      </c>
      <c r="O5619" s="27">
        <f t="shared" si="348"/>
        <v>19032002</v>
      </c>
      <c r="P5619" s="27">
        <f t="shared" si="349"/>
        <v>190320021</v>
      </c>
      <c r="Q5619" s="31">
        <f t="shared" si="350"/>
        <v>48604311190302</v>
      </c>
      <c r="R5619" s="27">
        <f>COUNTIF(tratycont!S:S,'Integrantes original'!Q5619)</f>
        <v>0</v>
      </c>
      <c r="S5619" s="27">
        <f t="shared" si="351"/>
        <v>0</v>
      </c>
    </row>
    <row r="5620" spans="1:19" x14ac:dyDescent="0.15">
      <c r="A5620" s="29">
        <v>4860431</v>
      </c>
      <c r="B5620" s="29">
        <v>486043104</v>
      </c>
      <c r="C5620" s="29" t="s">
        <v>25</v>
      </c>
      <c r="D5620" s="30" t="s">
        <v>4733</v>
      </c>
      <c r="E5620" s="30" t="s">
        <v>4732</v>
      </c>
      <c r="F5620" s="15">
        <v>2</v>
      </c>
      <c r="G5620" s="29">
        <v>18</v>
      </c>
      <c r="H5620" s="29">
        <v>11</v>
      </c>
      <c r="I5620" s="29">
        <v>2005</v>
      </c>
      <c r="J5620" s="15">
        <v>-1</v>
      </c>
      <c r="K5620" s="15">
        <v>-1</v>
      </c>
      <c r="L5620" s="15">
        <v>0</v>
      </c>
      <c r="M5620" s="15">
        <v>0</v>
      </c>
      <c r="N5620" s="27" t="e">
        <f>SUMIF(#REF!,'Integrantes original'!A5463,#REF!)</f>
        <v>#REF!</v>
      </c>
      <c r="O5620" s="27">
        <f t="shared" si="348"/>
        <v>18112005</v>
      </c>
      <c r="P5620" s="27">
        <f t="shared" si="349"/>
        <v>181120052</v>
      </c>
      <c r="Q5620" s="31">
        <f t="shared" si="350"/>
        <v>48604312181105</v>
      </c>
      <c r="R5620" s="27">
        <f>COUNTIF(tratycont!S:S,'Integrantes original'!Q5620)</f>
        <v>0</v>
      </c>
      <c r="S5620" s="27">
        <f t="shared" si="351"/>
        <v>0</v>
      </c>
    </row>
    <row r="5621" spans="1:19" x14ac:dyDescent="0.15">
      <c r="A5621" s="29">
        <v>4860431</v>
      </c>
      <c r="B5621" s="29">
        <v>486043105</v>
      </c>
      <c r="C5621" s="29" t="s">
        <v>27</v>
      </c>
      <c r="D5621" s="30" t="s">
        <v>4734</v>
      </c>
      <c r="E5621" s="30" t="s">
        <v>4732</v>
      </c>
      <c r="F5621" s="15">
        <v>1</v>
      </c>
      <c r="G5621" s="29">
        <v>14</v>
      </c>
      <c r="H5621" s="29">
        <v>3</v>
      </c>
      <c r="I5621" s="29">
        <v>2009</v>
      </c>
      <c r="J5621" s="15">
        <v>-1</v>
      </c>
      <c r="K5621" s="15">
        <v>-1</v>
      </c>
      <c r="L5621" s="15">
        <v>0</v>
      </c>
      <c r="M5621" s="15">
        <v>0</v>
      </c>
      <c r="N5621" s="27" t="e">
        <f>SUMIF(#REF!,'Integrantes original'!A5464,#REF!)</f>
        <v>#REF!</v>
      </c>
      <c r="O5621" s="27">
        <f t="shared" si="348"/>
        <v>14032009</v>
      </c>
      <c r="P5621" s="27">
        <f t="shared" si="349"/>
        <v>140320091</v>
      </c>
      <c r="Q5621" s="31">
        <f t="shared" si="350"/>
        <v>48604311140309</v>
      </c>
      <c r="R5621" s="27">
        <f>COUNTIF(tratycont!S:S,'Integrantes original'!Q5621)</f>
        <v>0</v>
      </c>
      <c r="S5621" s="27">
        <f t="shared" si="351"/>
        <v>0</v>
      </c>
    </row>
    <row r="5622" spans="1:19" x14ac:dyDescent="0.15">
      <c r="A5622" s="29">
        <v>4860431</v>
      </c>
      <c r="B5622" s="29">
        <v>486043106</v>
      </c>
      <c r="C5622" s="29" t="s">
        <v>30</v>
      </c>
      <c r="D5622" s="30" t="s">
        <v>4735</v>
      </c>
      <c r="E5622" s="30" t="s">
        <v>4732</v>
      </c>
      <c r="F5622" s="15">
        <v>2</v>
      </c>
      <c r="G5622" s="29">
        <v>28</v>
      </c>
      <c r="H5622" s="29">
        <v>5</v>
      </c>
      <c r="I5622" s="29">
        <v>2012</v>
      </c>
      <c r="J5622" s="15">
        <v>-1</v>
      </c>
      <c r="K5622" s="15">
        <v>-1</v>
      </c>
      <c r="L5622" s="15">
        <v>0</v>
      </c>
      <c r="M5622" s="15">
        <v>0</v>
      </c>
      <c r="N5622" s="27" t="e">
        <f>SUMIF(#REF!,'Integrantes original'!A5465,#REF!)</f>
        <v>#REF!</v>
      </c>
      <c r="O5622" s="27">
        <f t="shared" si="348"/>
        <v>28052012</v>
      </c>
      <c r="P5622" s="27">
        <f t="shared" si="349"/>
        <v>280520122</v>
      </c>
      <c r="Q5622" s="31">
        <f t="shared" si="350"/>
        <v>48604312280512</v>
      </c>
      <c r="R5622" s="27">
        <f>COUNTIF(tratycont!S:S,'Integrantes original'!Q5622)</f>
        <v>0</v>
      </c>
      <c r="S5622" s="27">
        <f t="shared" si="351"/>
        <v>0</v>
      </c>
    </row>
    <row r="5623" spans="1:19" x14ac:dyDescent="0.15">
      <c r="A5623" s="29">
        <v>4860431</v>
      </c>
      <c r="B5623" s="29">
        <v>486043107</v>
      </c>
      <c r="C5623" s="29" t="s">
        <v>56</v>
      </c>
      <c r="D5623" s="30" t="s">
        <v>4736</v>
      </c>
      <c r="E5623" s="30" t="s">
        <v>4732</v>
      </c>
      <c r="F5623" s="15">
        <v>1</v>
      </c>
      <c r="G5623" s="29">
        <v>20</v>
      </c>
      <c r="H5623" s="29">
        <v>9</v>
      </c>
      <c r="I5623" s="29">
        <v>2013</v>
      </c>
      <c r="J5623" s="15">
        <v>-1</v>
      </c>
      <c r="K5623" s="15">
        <v>-1</v>
      </c>
      <c r="L5623" s="15">
        <v>0</v>
      </c>
      <c r="M5623" s="15">
        <v>0</v>
      </c>
      <c r="N5623" s="27" t="e">
        <f>SUMIF(#REF!,'Integrantes original'!A5466,#REF!)</f>
        <v>#REF!</v>
      </c>
      <c r="O5623" s="27">
        <f t="shared" si="348"/>
        <v>20092013</v>
      </c>
      <c r="P5623" s="27">
        <f t="shared" si="349"/>
        <v>200920131</v>
      </c>
      <c r="Q5623" s="31">
        <f t="shared" si="350"/>
        <v>48604311200913</v>
      </c>
      <c r="R5623" s="27">
        <f>COUNTIF(tratycont!S:S,'Integrantes original'!Q5623)</f>
        <v>0</v>
      </c>
      <c r="S5623" s="27">
        <f t="shared" si="351"/>
        <v>0</v>
      </c>
    </row>
    <row r="5624" spans="1:19" x14ac:dyDescent="0.15">
      <c r="A5624" s="29">
        <v>4860431</v>
      </c>
      <c r="B5624" s="29">
        <v>486043108</v>
      </c>
      <c r="C5624" s="29" t="s">
        <v>58</v>
      </c>
      <c r="D5624" s="30" t="s">
        <v>4737</v>
      </c>
      <c r="E5624" s="30" t="s">
        <v>4738</v>
      </c>
      <c r="F5624" s="15">
        <v>2</v>
      </c>
      <c r="G5624" s="29">
        <v>8</v>
      </c>
      <c r="H5624" s="29">
        <v>2</v>
      </c>
      <c r="I5624" s="29">
        <v>2005</v>
      </c>
      <c r="J5624" s="15">
        <v>-1</v>
      </c>
      <c r="K5624" s="15">
        <v>-1</v>
      </c>
      <c r="L5624" s="15">
        <v>0</v>
      </c>
      <c r="M5624" s="15">
        <v>0</v>
      </c>
      <c r="N5624" s="27" t="e">
        <f>SUMIF(#REF!,'Integrantes original'!A5467,#REF!)</f>
        <v>#REF!</v>
      </c>
      <c r="O5624" s="27">
        <f t="shared" si="348"/>
        <v>8022005</v>
      </c>
      <c r="P5624" s="27">
        <f t="shared" si="349"/>
        <v>80220052</v>
      </c>
      <c r="Q5624" s="31">
        <f t="shared" si="350"/>
        <v>48604312080205</v>
      </c>
      <c r="R5624" s="27">
        <f>COUNTIF(tratycont!S:S,'Integrantes original'!Q5624)</f>
        <v>0</v>
      </c>
      <c r="S5624" s="27">
        <f t="shared" si="351"/>
        <v>0</v>
      </c>
    </row>
    <row r="5625" spans="1:19" x14ac:dyDescent="0.15">
      <c r="A5625" s="29">
        <v>4860431</v>
      </c>
      <c r="B5625" s="29">
        <v>486043109</v>
      </c>
      <c r="C5625" s="29" t="s">
        <v>120</v>
      </c>
      <c r="D5625" s="30" t="s">
        <v>4739</v>
      </c>
      <c r="E5625" s="30" t="s">
        <v>4738</v>
      </c>
      <c r="F5625" s="15">
        <v>1</v>
      </c>
      <c r="G5625" s="29">
        <v>22</v>
      </c>
      <c r="H5625" s="29">
        <v>7</v>
      </c>
      <c r="I5625" s="29">
        <v>2009</v>
      </c>
      <c r="J5625" s="15">
        <v>-1</v>
      </c>
      <c r="K5625" s="15">
        <v>-1</v>
      </c>
      <c r="L5625" s="15">
        <v>0</v>
      </c>
      <c r="M5625" s="15">
        <v>0</v>
      </c>
      <c r="N5625" s="27" t="e">
        <f>SUMIF(#REF!,'Integrantes original'!A5468,#REF!)</f>
        <v>#REF!</v>
      </c>
      <c r="O5625" s="27">
        <f t="shared" si="348"/>
        <v>22072009</v>
      </c>
      <c r="P5625" s="27">
        <f t="shared" si="349"/>
        <v>220720091</v>
      </c>
      <c r="Q5625" s="31">
        <f t="shared" si="350"/>
        <v>48604311220709</v>
      </c>
      <c r="R5625" s="27">
        <f>COUNTIF(tratycont!S:S,'Integrantes original'!Q5625)</f>
        <v>0</v>
      </c>
      <c r="S5625" s="27">
        <f t="shared" si="351"/>
        <v>0</v>
      </c>
    </row>
    <row r="5626" spans="1:19" x14ac:dyDescent="0.15">
      <c r="A5626" s="29">
        <v>4860461</v>
      </c>
      <c r="B5626" s="29">
        <v>486046101</v>
      </c>
      <c r="C5626" s="29" t="s">
        <v>16</v>
      </c>
      <c r="D5626" s="30" t="s">
        <v>23</v>
      </c>
      <c r="E5626" s="30" t="s">
        <v>4740</v>
      </c>
      <c r="F5626" s="15">
        <v>2</v>
      </c>
      <c r="G5626" s="29">
        <v>22</v>
      </c>
      <c r="H5626" s="29">
        <v>10</v>
      </c>
      <c r="I5626" s="29">
        <v>1985</v>
      </c>
      <c r="J5626" s="15">
        <v>1</v>
      </c>
      <c r="K5626" s="15">
        <v>0</v>
      </c>
      <c r="L5626" s="15">
        <v>1</v>
      </c>
      <c r="M5626" s="15">
        <v>2</v>
      </c>
      <c r="N5626" s="27" t="e">
        <f>SUMIF(#REF!,'Integrantes original'!A5469,#REF!)</f>
        <v>#REF!</v>
      </c>
      <c r="O5626" s="27">
        <f t="shared" si="348"/>
        <v>22101985</v>
      </c>
      <c r="P5626" s="27">
        <f t="shared" si="349"/>
        <v>221019852</v>
      </c>
      <c r="Q5626" s="31">
        <f t="shared" si="350"/>
        <v>48604612221085</v>
      </c>
      <c r="R5626" s="27">
        <f>COUNTIF(tratycont!S:S,'Integrantes original'!Q5626)</f>
        <v>0</v>
      </c>
      <c r="S5626" s="27">
        <f t="shared" si="351"/>
        <v>0</v>
      </c>
    </row>
    <row r="5627" spans="1:19" x14ac:dyDescent="0.15">
      <c r="A5627" s="29">
        <v>4860461</v>
      </c>
      <c r="B5627" s="29">
        <v>486046102</v>
      </c>
      <c r="C5627" s="29" t="s">
        <v>19</v>
      </c>
      <c r="D5627" s="30" t="s">
        <v>4741</v>
      </c>
      <c r="E5627" s="30" t="s">
        <v>4742</v>
      </c>
      <c r="F5627" s="15">
        <v>1</v>
      </c>
      <c r="G5627" s="29">
        <v>19</v>
      </c>
      <c r="H5627" s="29">
        <v>10</v>
      </c>
      <c r="I5627" s="29">
        <v>2001</v>
      </c>
      <c r="J5627" s="15">
        <v>-1</v>
      </c>
      <c r="K5627" s="15">
        <v>-1</v>
      </c>
      <c r="L5627" s="15">
        <v>0</v>
      </c>
      <c r="M5627" s="15">
        <v>0</v>
      </c>
      <c r="N5627" s="27" t="e">
        <f>SUMIF(#REF!,'Integrantes original'!A5470,#REF!)</f>
        <v>#REF!</v>
      </c>
      <c r="O5627" s="27">
        <f t="shared" si="348"/>
        <v>19102001</v>
      </c>
      <c r="P5627" s="27">
        <f t="shared" si="349"/>
        <v>191020011</v>
      </c>
      <c r="Q5627" s="31">
        <f t="shared" si="350"/>
        <v>48604611191001</v>
      </c>
      <c r="R5627" s="27">
        <f>COUNTIF(tratycont!S:S,'Integrantes original'!Q5627)</f>
        <v>0</v>
      </c>
      <c r="S5627" s="27">
        <f t="shared" si="351"/>
        <v>0</v>
      </c>
    </row>
    <row r="5628" spans="1:19" x14ac:dyDescent="0.15">
      <c r="A5628" s="29">
        <v>4860461</v>
      </c>
      <c r="B5628" s="29">
        <v>486046103</v>
      </c>
      <c r="C5628" s="29" t="s">
        <v>22</v>
      </c>
      <c r="D5628" s="30" t="s">
        <v>4743</v>
      </c>
      <c r="E5628" s="30" t="s">
        <v>4742</v>
      </c>
      <c r="F5628" s="15">
        <v>2</v>
      </c>
      <c r="G5628" s="29">
        <v>7</v>
      </c>
      <c r="H5628" s="29">
        <v>4</v>
      </c>
      <c r="I5628" s="29">
        <v>2007</v>
      </c>
      <c r="J5628" s="15">
        <v>-1</v>
      </c>
      <c r="K5628" s="15">
        <v>-1</v>
      </c>
      <c r="L5628" s="15">
        <v>0</v>
      </c>
      <c r="M5628" s="15">
        <v>0</v>
      </c>
      <c r="N5628" s="27" t="e">
        <f>SUMIF(#REF!,'Integrantes original'!A5471,#REF!)</f>
        <v>#REF!</v>
      </c>
      <c r="O5628" s="27">
        <f t="shared" si="348"/>
        <v>7042007</v>
      </c>
      <c r="P5628" s="27">
        <f t="shared" si="349"/>
        <v>70420072</v>
      </c>
      <c r="Q5628" s="31">
        <f t="shared" si="350"/>
        <v>48604612070407</v>
      </c>
      <c r="R5628" s="27">
        <f>COUNTIF(tratycont!S:S,'Integrantes original'!Q5628)</f>
        <v>0</v>
      </c>
      <c r="S5628" s="27">
        <f t="shared" si="351"/>
        <v>0</v>
      </c>
    </row>
    <row r="5629" spans="1:19" x14ac:dyDescent="0.15">
      <c r="A5629" s="29">
        <v>4860461</v>
      </c>
      <c r="B5629" s="29">
        <v>486046104</v>
      </c>
      <c r="C5629" s="29" t="s">
        <v>25</v>
      </c>
      <c r="D5629" s="30" t="s">
        <v>4744</v>
      </c>
      <c r="E5629" s="30" t="s">
        <v>4745</v>
      </c>
      <c r="F5629" s="15">
        <v>2</v>
      </c>
      <c r="G5629" s="29">
        <v>3</v>
      </c>
      <c r="H5629" s="29">
        <v>6</v>
      </c>
      <c r="I5629" s="29">
        <v>2018</v>
      </c>
      <c r="J5629" s="15">
        <v>2</v>
      </c>
      <c r="K5629" s="15">
        <v>1</v>
      </c>
      <c r="L5629" s="15">
        <v>0</v>
      </c>
      <c r="M5629" s="15">
        <v>0</v>
      </c>
      <c r="N5629" s="27" t="e">
        <f>SUMIF(#REF!,'Integrantes original'!A5472,#REF!)</f>
        <v>#REF!</v>
      </c>
      <c r="O5629" s="27">
        <f t="shared" si="348"/>
        <v>3062018</v>
      </c>
      <c r="P5629" s="27">
        <f t="shared" si="349"/>
        <v>30620182</v>
      </c>
      <c r="Q5629" s="31">
        <f t="shared" si="350"/>
        <v>48604612030618</v>
      </c>
      <c r="R5629" s="27">
        <f>COUNTIF(tratycont!S:S,'Integrantes original'!Q5629)</f>
        <v>0</v>
      </c>
      <c r="S5629" s="27">
        <f t="shared" si="351"/>
        <v>1</v>
      </c>
    </row>
    <row r="5630" spans="1:19" x14ac:dyDescent="0.15">
      <c r="A5630" s="29">
        <v>4860491</v>
      </c>
      <c r="B5630" s="29">
        <v>486049101</v>
      </c>
      <c r="C5630" s="29" t="s">
        <v>16</v>
      </c>
      <c r="D5630" s="30" t="s">
        <v>1063</v>
      </c>
      <c r="E5630" s="30" t="s">
        <v>317</v>
      </c>
      <c r="F5630" s="15">
        <v>1</v>
      </c>
      <c r="G5630" s="29">
        <v>5</v>
      </c>
      <c r="H5630" s="29">
        <v>2</v>
      </c>
      <c r="I5630" s="29">
        <v>1967</v>
      </c>
      <c r="J5630" s="15">
        <v>-1</v>
      </c>
      <c r="K5630" s="15">
        <v>-1</v>
      </c>
      <c r="L5630" s="15">
        <v>0</v>
      </c>
      <c r="M5630" s="15">
        <v>0</v>
      </c>
      <c r="N5630" s="27" t="e">
        <f>SUMIF(#REF!,'Integrantes original'!A5473,#REF!)</f>
        <v>#REF!</v>
      </c>
      <c r="O5630" s="27">
        <f t="shared" si="348"/>
        <v>5021967</v>
      </c>
      <c r="P5630" s="27">
        <f t="shared" si="349"/>
        <v>50219671</v>
      </c>
      <c r="Q5630" s="31">
        <f t="shared" si="350"/>
        <v>48604911050267</v>
      </c>
      <c r="R5630" s="27">
        <f>COUNTIF(tratycont!S:S,'Integrantes original'!Q5630)</f>
        <v>0</v>
      </c>
      <c r="S5630" s="27">
        <f t="shared" si="351"/>
        <v>0</v>
      </c>
    </row>
    <row r="5631" spans="1:19" x14ac:dyDescent="0.15">
      <c r="A5631" s="29">
        <v>4860491</v>
      </c>
      <c r="B5631" s="29">
        <v>486049102</v>
      </c>
      <c r="C5631" s="29" t="s">
        <v>19</v>
      </c>
      <c r="D5631" s="30" t="s">
        <v>2288</v>
      </c>
      <c r="E5631" s="30" t="s">
        <v>4746</v>
      </c>
      <c r="F5631" s="15">
        <v>2</v>
      </c>
      <c r="G5631" s="29">
        <v>25</v>
      </c>
      <c r="H5631" s="29">
        <v>9</v>
      </c>
      <c r="I5631" s="29">
        <v>1971</v>
      </c>
      <c r="J5631" s="15">
        <v>-1</v>
      </c>
      <c r="K5631" s="15">
        <v>-1</v>
      </c>
      <c r="L5631" s="15">
        <v>0</v>
      </c>
      <c r="M5631" s="15">
        <v>0</v>
      </c>
      <c r="N5631" s="27" t="e">
        <f>SUMIF(#REF!,'Integrantes original'!A5474,#REF!)</f>
        <v>#REF!</v>
      </c>
      <c r="O5631" s="27">
        <f t="shared" si="348"/>
        <v>25091971</v>
      </c>
      <c r="P5631" s="27">
        <f t="shared" si="349"/>
        <v>250919712</v>
      </c>
      <c r="Q5631" s="31">
        <f t="shared" si="350"/>
        <v>48604912250971</v>
      </c>
      <c r="R5631" s="27">
        <f>COUNTIF(tratycont!S:S,'Integrantes original'!Q5631)</f>
        <v>0</v>
      </c>
      <c r="S5631" s="27">
        <f t="shared" si="351"/>
        <v>0</v>
      </c>
    </row>
    <row r="5632" spans="1:19" x14ac:dyDescent="0.15">
      <c r="A5632" s="29">
        <v>4860491</v>
      </c>
      <c r="B5632" s="29">
        <v>486049103</v>
      </c>
      <c r="C5632" s="29" t="s">
        <v>22</v>
      </c>
      <c r="D5632" s="30" t="s">
        <v>806</v>
      </c>
      <c r="E5632" s="30" t="s">
        <v>317</v>
      </c>
      <c r="F5632" s="15">
        <v>1</v>
      </c>
      <c r="G5632" s="29">
        <v>22</v>
      </c>
      <c r="H5632" s="29">
        <v>9</v>
      </c>
      <c r="I5632" s="29">
        <v>2011</v>
      </c>
      <c r="J5632" s="15">
        <v>-1</v>
      </c>
      <c r="K5632" s="15">
        <v>-1</v>
      </c>
      <c r="L5632" s="15">
        <v>0</v>
      </c>
      <c r="M5632" s="15">
        <v>0</v>
      </c>
      <c r="N5632" s="27" t="e">
        <f>SUMIF(#REF!,'Integrantes original'!A5475,#REF!)</f>
        <v>#REF!</v>
      </c>
      <c r="O5632" s="27">
        <f t="shared" si="348"/>
        <v>22092011</v>
      </c>
      <c r="P5632" s="27">
        <f t="shared" si="349"/>
        <v>220920111</v>
      </c>
      <c r="Q5632" s="31">
        <f t="shared" si="350"/>
        <v>48604911220911</v>
      </c>
      <c r="R5632" s="27">
        <f>COUNTIF(tratycont!S:S,'Integrantes original'!Q5632)</f>
        <v>0</v>
      </c>
      <c r="S5632" s="27">
        <f t="shared" si="351"/>
        <v>0</v>
      </c>
    </row>
    <row r="5633" spans="1:19" x14ac:dyDescent="0.15">
      <c r="A5633" s="29">
        <v>4860491</v>
      </c>
      <c r="B5633" s="29">
        <v>486049104</v>
      </c>
      <c r="C5633" s="29" t="s">
        <v>25</v>
      </c>
      <c r="D5633" s="30" t="s">
        <v>133</v>
      </c>
      <c r="E5633" s="30" t="s">
        <v>317</v>
      </c>
      <c r="F5633" s="15">
        <v>2</v>
      </c>
      <c r="G5633" s="29">
        <v>20</v>
      </c>
      <c r="H5633" s="29">
        <v>3</v>
      </c>
      <c r="I5633" s="29">
        <v>1994</v>
      </c>
      <c r="J5633" s="15">
        <v>1</v>
      </c>
      <c r="K5633" s="15">
        <v>0</v>
      </c>
      <c r="L5633" s="15">
        <v>1</v>
      </c>
      <c r="M5633" s="15">
        <v>1</v>
      </c>
      <c r="N5633" s="27" t="e">
        <f>SUMIF(#REF!,'Integrantes original'!A5476,#REF!)</f>
        <v>#REF!</v>
      </c>
      <c r="O5633" s="27">
        <f t="shared" si="348"/>
        <v>20031994</v>
      </c>
      <c r="P5633" s="27">
        <f t="shared" si="349"/>
        <v>200319942</v>
      </c>
      <c r="Q5633" s="31">
        <f t="shared" si="350"/>
        <v>48604912200394</v>
      </c>
      <c r="R5633" s="27">
        <f>COUNTIF(tratycont!S:S,'Integrantes original'!Q5633)</f>
        <v>0</v>
      </c>
      <c r="S5633" s="27">
        <f t="shared" si="351"/>
        <v>0</v>
      </c>
    </row>
    <row r="5634" spans="1:19" x14ac:dyDescent="0.15">
      <c r="A5634" s="29">
        <v>4860491</v>
      </c>
      <c r="B5634" s="29">
        <v>486049105</v>
      </c>
      <c r="C5634" s="29" t="s">
        <v>27</v>
      </c>
      <c r="D5634" s="30" t="s">
        <v>3848</v>
      </c>
      <c r="E5634" s="30" t="s">
        <v>317</v>
      </c>
      <c r="F5634" s="15">
        <v>2</v>
      </c>
      <c r="G5634" s="29">
        <v>28</v>
      </c>
      <c r="H5634" s="29">
        <v>8</v>
      </c>
      <c r="I5634" s="29">
        <v>1998</v>
      </c>
      <c r="J5634" s="15">
        <v>1</v>
      </c>
      <c r="K5634" s="15">
        <v>0</v>
      </c>
      <c r="L5634" s="15">
        <v>1</v>
      </c>
      <c r="M5634" s="15">
        <v>2</v>
      </c>
      <c r="N5634" s="27" t="e">
        <f>SUMIF(#REF!,'Integrantes original'!A5477,#REF!)</f>
        <v>#REF!</v>
      </c>
      <c r="O5634" s="27">
        <f t="shared" si="348"/>
        <v>28081998</v>
      </c>
      <c r="P5634" s="27">
        <f t="shared" si="349"/>
        <v>280819982</v>
      </c>
      <c r="Q5634" s="31">
        <f t="shared" si="350"/>
        <v>48604912280898</v>
      </c>
      <c r="R5634" s="27">
        <f>COUNTIF(tratycont!S:S,'Integrantes original'!Q5634)</f>
        <v>0</v>
      </c>
      <c r="S5634" s="27">
        <f t="shared" si="351"/>
        <v>0</v>
      </c>
    </row>
    <row r="5635" spans="1:19" x14ac:dyDescent="0.15">
      <c r="A5635" s="29">
        <v>4860491</v>
      </c>
      <c r="B5635" s="29">
        <v>486049106</v>
      </c>
      <c r="C5635" s="29" t="s">
        <v>30</v>
      </c>
      <c r="D5635" s="30" t="s">
        <v>3235</v>
      </c>
      <c r="E5635" s="30" t="s">
        <v>261</v>
      </c>
      <c r="F5635" s="15">
        <v>1</v>
      </c>
      <c r="G5635" s="29">
        <v>99</v>
      </c>
      <c r="H5635" s="29">
        <v>99</v>
      </c>
      <c r="I5635" s="29">
        <v>9999</v>
      </c>
      <c r="J5635" s="15">
        <v>-1</v>
      </c>
      <c r="K5635" s="15">
        <v>-1</v>
      </c>
      <c r="L5635" s="15">
        <v>0</v>
      </c>
      <c r="M5635" s="15">
        <v>0</v>
      </c>
      <c r="N5635" s="27" t="e">
        <f>SUMIF(#REF!,'Integrantes original'!A5478,#REF!)</f>
        <v>#REF!</v>
      </c>
      <c r="O5635" s="27">
        <f t="shared" ref="O5635:O5698" si="352">(((G5635*100)+H5635)*10000)+I5635</f>
        <v>99999999</v>
      </c>
      <c r="P5635" s="27">
        <f t="shared" ref="P5635:P5698" si="353">(O5635*10)+F5635</f>
        <v>999999991</v>
      </c>
      <c r="Q5635" s="31">
        <f t="shared" ref="Q5635:Q5698" si="354">(((((((A5635*10)+F5635)*100)+G5635)*100)+H5635)*100)+RIGHT(I5635,2)</f>
        <v>48604911999999</v>
      </c>
      <c r="R5635" s="27">
        <f>COUNTIF(tratycont!S:S,'Integrantes original'!Q5635)</f>
        <v>0</v>
      </c>
      <c r="S5635" s="27">
        <f t="shared" ref="S5635:S5698" si="355">IF(J5635=2,1,0)</f>
        <v>0</v>
      </c>
    </row>
    <row r="5636" spans="1:19" x14ac:dyDescent="0.15">
      <c r="A5636" s="29">
        <v>4860491</v>
      </c>
      <c r="B5636" s="29">
        <v>486049107</v>
      </c>
      <c r="C5636" s="29" t="s">
        <v>56</v>
      </c>
      <c r="D5636" s="30" t="s">
        <v>4747</v>
      </c>
      <c r="E5636" s="30" t="s">
        <v>4748</v>
      </c>
      <c r="F5636" s="15">
        <v>1</v>
      </c>
      <c r="G5636" s="29">
        <v>27</v>
      </c>
      <c r="H5636" s="29">
        <v>11</v>
      </c>
      <c r="I5636" s="29">
        <v>1994</v>
      </c>
      <c r="J5636" s="15">
        <v>-1</v>
      </c>
      <c r="K5636" s="15">
        <v>-1</v>
      </c>
      <c r="L5636" s="15">
        <v>0</v>
      </c>
      <c r="M5636" s="15">
        <v>0</v>
      </c>
      <c r="N5636" s="27" t="e">
        <f>SUMIF(#REF!,'Integrantes original'!A5479,#REF!)</f>
        <v>#REF!</v>
      </c>
      <c r="O5636" s="27">
        <f t="shared" si="352"/>
        <v>27111994</v>
      </c>
      <c r="P5636" s="27">
        <f t="shared" si="353"/>
        <v>271119941</v>
      </c>
      <c r="Q5636" s="31">
        <f t="shared" si="354"/>
        <v>48604911271194</v>
      </c>
      <c r="R5636" s="27">
        <f>COUNTIF(tratycont!S:S,'Integrantes original'!Q5636)</f>
        <v>0</v>
      </c>
      <c r="S5636" s="27">
        <f t="shared" si="355"/>
        <v>0</v>
      </c>
    </row>
    <row r="5637" spans="1:19" x14ac:dyDescent="0.15">
      <c r="A5637" s="29">
        <v>4860491</v>
      </c>
      <c r="B5637" s="29">
        <v>486049108</v>
      </c>
      <c r="C5637" s="29" t="s">
        <v>58</v>
      </c>
      <c r="D5637" s="30" t="s">
        <v>4749</v>
      </c>
      <c r="E5637" s="30" t="s">
        <v>4750</v>
      </c>
      <c r="F5637" s="15">
        <v>2</v>
      </c>
      <c r="G5637" s="29">
        <v>4</v>
      </c>
      <c r="H5637" s="29">
        <v>3</v>
      </c>
      <c r="I5637" s="29">
        <v>2012</v>
      </c>
      <c r="J5637" s="15">
        <v>-1</v>
      </c>
      <c r="K5637" s="15">
        <v>-1</v>
      </c>
      <c r="L5637" s="15">
        <v>0</v>
      </c>
      <c r="M5637" s="15">
        <v>0</v>
      </c>
      <c r="N5637" s="27" t="e">
        <f>SUMIF(#REF!,'Integrantes original'!A5480,#REF!)</f>
        <v>#REF!</v>
      </c>
      <c r="O5637" s="27">
        <f t="shared" si="352"/>
        <v>4032012</v>
      </c>
      <c r="P5637" s="27">
        <f t="shared" si="353"/>
        <v>40320122</v>
      </c>
      <c r="Q5637" s="31">
        <f t="shared" si="354"/>
        <v>48604912040312</v>
      </c>
      <c r="R5637" s="27">
        <f>COUNTIF(tratycont!S:S,'Integrantes original'!Q5637)</f>
        <v>0</v>
      </c>
      <c r="S5637" s="27">
        <f t="shared" si="355"/>
        <v>0</v>
      </c>
    </row>
    <row r="5638" spans="1:19" x14ac:dyDescent="0.15">
      <c r="A5638" s="29">
        <v>4860491</v>
      </c>
      <c r="B5638" s="29">
        <v>486049109</v>
      </c>
      <c r="C5638" s="29" t="s">
        <v>120</v>
      </c>
      <c r="D5638" s="30" t="s">
        <v>4751</v>
      </c>
      <c r="E5638" s="30" t="s">
        <v>4748</v>
      </c>
      <c r="F5638" s="15">
        <v>2</v>
      </c>
      <c r="G5638" s="29">
        <v>20</v>
      </c>
      <c r="H5638" s="29">
        <v>12</v>
      </c>
      <c r="I5638" s="29">
        <v>2016</v>
      </c>
      <c r="J5638" s="15">
        <v>2</v>
      </c>
      <c r="K5638" s="15">
        <v>5</v>
      </c>
      <c r="L5638" s="15">
        <v>0</v>
      </c>
      <c r="M5638" s="15">
        <v>0</v>
      </c>
      <c r="N5638" s="27" t="e">
        <f>SUMIF(#REF!,'Integrantes original'!A5481,#REF!)</f>
        <v>#REF!</v>
      </c>
      <c r="O5638" s="27">
        <f t="shared" si="352"/>
        <v>20122016</v>
      </c>
      <c r="P5638" s="27">
        <f t="shared" si="353"/>
        <v>201220162</v>
      </c>
      <c r="Q5638" s="31">
        <f t="shared" si="354"/>
        <v>48604912201216</v>
      </c>
      <c r="R5638" s="27">
        <f>COUNTIF(tratycont!S:S,'Integrantes original'!Q5638)</f>
        <v>0</v>
      </c>
      <c r="S5638" s="27">
        <f t="shared" si="355"/>
        <v>1</v>
      </c>
    </row>
    <row r="5639" spans="1:19" x14ac:dyDescent="0.15">
      <c r="A5639" s="29">
        <v>4860501</v>
      </c>
      <c r="B5639" s="29">
        <v>486050101</v>
      </c>
      <c r="C5639" s="29" t="s">
        <v>16</v>
      </c>
      <c r="D5639" s="30" t="s">
        <v>479</v>
      </c>
      <c r="E5639" s="30" t="s">
        <v>317</v>
      </c>
      <c r="F5639" s="15">
        <v>1</v>
      </c>
      <c r="G5639" s="29">
        <v>18</v>
      </c>
      <c r="H5639" s="29">
        <v>7</v>
      </c>
      <c r="I5639" s="29">
        <v>1989</v>
      </c>
      <c r="J5639" s="15">
        <v>-1</v>
      </c>
      <c r="K5639" s="15">
        <v>-1</v>
      </c>
      <c r="L5639" s="15">
        <v>0</v>
      </c>
      <c r="M5639" s="15">
        <v>0</v>
      </c>
      <c r="N5639" s="27" t="e">
        <f>SUMIF(#REF!,'Integrantes original'!A5491,#REF!)</f>
        <v>#REF!</v>
      </c>
      <c r="O5639" s="27">
        <f t="shared" si="352"/>
        <v>18071989</v>
      </c>
      <c r="P5639" s="27">
        <f t="shared" si="353"/>
        <v>180719891</v>
      </c>
      <c r="Q5639" s="31">
        <f t="shared" si="354"/>
        <v>48605011180789</v>
      </c>
      <c r="R5639" s="27">
        <f>COUNTIF(tratycont!S:S,'Integrantes original'!Q5639)</f>
        <v>0</v>
      </c>
      <c r="S5639" s="27">
        <f t="shared" si="355"/>
        <v>0</v>
      </c>
    </row>
    <row r="5640" spans="1:19" x14ac:dyDescent="0.15">
      <c r="A5640" s="29">
        <v>4860501</v>
      </c>
      <c r="B5640" s="29">
        <v>486050102</v>
      </c>
      <c r="C5640" s="29" t="s">
        <v>19</v>
      </c>
      <c r="D5640" s="30" t="s">
        <v>884</v>
      </c>
      <c r="E5640" s="30" t="s">
        <v>4752</v>
      </c>
      <c r="F5640" s="15">
        <v>2</v>
      </c>
      <c r="G5640" s="29">
        <v>22</v>
      </c>
      <c r="H5640" s="29">
        <v>3</v>
      </c>
      <c r="I5640" s="29">
        <v>1994</v>
      </c>
      <c r="J5640" s="15">
        <v>1</v>
      </c>
      <c r="K5640" s="15">
        <v>0</v>
      </c>
      <c r="L5640" s="15">
        <v>1</v>
      </c>
      <c r="M5640" s="15">
        <v>1</v>
      </c>
      <c r="N5640" s="27" t="e">
        <f>SUMIF(#REF!,'Integrantes original'!A5492,#REF!)</f>
        <v>#REF!</v>
      </c>
      <c r="O5640" s="27">
        <f t="shared" si="352"/>
        <v>22031994</v>
      </c>
      <c r="P5640" s="27">
        <f t="shared" si="353"/>
        <v>220319942</v>
      </c>
      <c r="Q5640" s="31">
        <f t="shared" si="354"/>
        <v>48605012220394</v>
      </c>
      <c r="R5640" s="27">
        <f>COUNTIF(tratycont!S:S,'Integrantes original'!Q5640)</f>
        <v>0</v>
      </c>
      <c r="S5640" s="27">
        <f t="shared" si="355"/>
        <v>0</v>
      </c>
    </row>
    <row r="5641" spans="1:19" x14ac:dyDescent="0.15">
      <c r="A5641" s="29">
        <v>4860501</v>
      </c>
      <c r="B5641" s="29">
        <v>486050103</v>
      </c>
      <c r="C5641" s="29" t="s">
        <v>22</v>
      </c>
      <c r="D5641" s="30" t="s">
        <v>1992</v>
      </c>
      <c r="E5641" s="30" t="s">
        <v>4753</v>
      </c>
      <c r="F5641" s="15">
        <v>1</v>
      </c>
      <c r="G5641" s="29">
        <v>25</v>
      </c>
      <c r="H5641" s="29">
        <v>9</v>
      </c>
      <c r="I5641" s="29">
        <v>2014</v>
      </c>
      <c r="J5641" s="15">
        <v>-1</v>
      </c>
      <c r="K5641" s="15">
        <v>-1</v>
      </c>
      <c r="L5641" s="15">
        <v>0</v>
      </c>
      <c r="M5641" s="15">
        <v>0</v>
      </c>
      <c r="N5641" s="27" t="e">
        <f>SUMIF(#REF!,'Integrantes original'!A5493,#REF!)</f>
        <v>#REF!</v>
      </c>
      <c r="O5641" s="27">
        <f t="shared" si="352"/>
        <v>25092014</v>
      </c>
      <c r="P5641" s="27">
        <f t="shared" si="353"/>
        <v>250920141</v>
      </c>
      <c r="Q5641" s="31">
        <f t="shared" si="354"/>
        <v>48605011250914</v>
      </c>
      <c r="R5641" s="27">
        <f>COUNTIF(tratycont!S:S,'Integrantes original'!Q5641)</f>
        <v>0</v>
      </c>
      <c r="S5641" s="27">
        <f t="shared" si="355"/>
        <v>0</v>
      </c>
    </row>
    <row r="5642" spans="1:19" x14ac:dyDescent="0.15">
      <c r="A5642" s="29">
        <v>4860511</v>
      </c>
      <c r="B5642" s="29">
        <v>486051101</v>
      </c>
      <c r="C5642" s="29" t="s">
        <v>16</v>
      </c>
      <c r="D5642" s="30" t="s">
        <v>609</v>
      </c>
      <c r="E5642" s="30" t="s">
        <v>65</v>
      </c>
      <c r="F5642" s="15">
        <v>1</v>
      </c>
      <c r="G5642" s="29">
        <v>15</v>
      </c>
      <c r="H5642" s="29">
        <v>8</v>
      </c>
      <c r="I5642" s="29">
        <v>1990</v>
      </c>
      <c r="J5642" s="15">
        <v>-1</v>
      </c>
      <c r="K5642" s="15">
        <v>-1</v>
      </c>
      <c r="L5642" s="15">
        <v>0</v>
      </c>
      <c r="M5642" s="15">
        <v>0</v>
      </c>
      <c r="N5642" s="27" t="e">
        <f>SUMIF(#REF!,'Integrantes original'!A5494,#REF!)</f>
        <v>#REF!</v>
      </c>
      <c r="O5642" s="27">
        <f t="shared" si="352"/>
        <v>15081990</v>
      </c>
      <c r="P5642" s="27">
        <f t="shared" si="353"/>
        <v>150819901</v>
      </c>
      <c r="Q5642" s="31">
        <f t="shared" si="354"/>
        <v>48605111150890</v>
      </c>
      <c r="R5642" s="27">
        <f>COUNTIF(tratycont!S:S,'Integrantes original'!Q5642)</f>
        <v>0</v>
      </c>
      <c r="S5642" s="27">
        <f t="shared" si="355"/>
        <v>0</v>
      </c>
    </row>
    <row r="5643" spans="1:19" x14ac:dyDescent="0.15">
      <c r="A5643" s="29">
        <v>4860511</v>
      </c>
      <c r="B5643" s="29">
        <v>486051102</v>
      </c>
      <c r="C5643" s="29" t="s">
        <v>19</v>
      </c>
      <c r="D5643" s="30" t="s">
        <v>4754</v>
      </c>
      <c r="E5643" s="30" t="s">
        <v>4755</v>
      </c>
      <c r="F5643" s="15">
        <v>2</v>
      </c>
      <c r="G5643" s="29">
        <v>8</v>
      </c>
      <c r="H5643" s="29">
        <v>6</v>
      </c>
      <c r="I5643" s="29">
        <v>1992</v>
      </c>
      <c r="J5643" s="15">
        <v>1</v>
      </c>
      <c r="K5643" s="15">
        <v>0</v>
      </c>
      <c r="L5643" s="15">
        <v>1</v>
      </c>
      <c r="M5643" s="15">
        <v>2</v>
      </c>
      <c r="N5643" s="27" t="e">
        <f>SUMIF(#REF!,'Integrantes original'!A5495,#REF!)</f>
        <v>#REF!</v>
      </c>
      <c r="O5643" s="27">
        <f t="shared" si="352"/>
        <v>8061992</v>
      </c>
      <c r="P5643" s="27">
        <f t="shared" si="353"/>
        <v>80619922</v>
      </c>
      <c r="Q5643" s="31">
        <f t="shared" si="354"/>
        <v>48605112080692</v>
      </c>
      <c r="R5643" s="27">
        <f>COUNTIF(tratycont!S:S,'Integrantes original'!Q5643)</f>
        <v>0</v>
      </c>
      <c r="S5643" s="27">
        <f t="shared" si="355"/>
        <v>0</v>
      </c>
    </row>
    <row r="5644" spans="1:19" x14ac:dyDescent="0.15">
      <c r="A5644" s="29">
        <v>4860511</v>
      </c>
      <c r="B5644" s="29">
        <v>486051103</v>
      </c>
      <c r="C5644" s="29" t="s">
        <v>22</v>
      </c>
      <c r="D5644" s="30" t="s">
        <v>4756</v>
      </c>
      <c r="E5644" s="30" t="s">
        <v>4757</v>
      </c>
      <c r="F5644" s="15">
        <v>2</v>
      </c>
      <c r="G5644" s="29">
        <v>8</v>
      </c>
      <c r="H5644" s="29">
        <v>12</v>
      </c>
      <c r="I5644" s="29">
        <v>2015</v>
      </c>
      <c r="J5644" s="15">
        <v>-1</v>
      </c>
      <c r="K5644" s="15">
        <v>-1</v>
      </c>
      <c r="L5644" s="15">
        <v>0</v>
      </c>
      <c r="M5644" s="15">
        <v>0</v>
      </c>
      <c r="N5644" s="27" t="e">
        <f>SUMIF(#REF!,'Integrantes original'!A5496,#REF!)</f>
        <v>#REF!</v>
      </c>
      <c r="O5644" s="27">
        <f t="shared" si="352"/>
        <v>8122015</v>
      </c>
      <c r="P5644" s="27">
        <f t="shared" si="353"/>
        <v>81220152</v>
      </c>
      <c r="Q5644" s="31">
        <f t="shared" si="354"/>
        <v>48605112081215</v>
      </c>
      <c r="R5644" s="27">
        <f>COUNTIF(tratycont!S:S,'Integrantes original'!Q5644)</f>
        <v>0</v>
      </c>
      <c r="S5644" s="27">
        <f t="shared" si="355"/>
        <v>0</v>
      </c>
    </row>
    <row r="5645" spans="1:19" x14ac:dyDescent="0.15">
      <c r="A5645" s="29">
        <v>4860511</v>
      </c>
      <c r="B5645" s="29">
        <v>486051104</v>
      </c>
      <c r="C5645" s="29" t="s">
        <v>25</v>
      </c>
      <c r="D5645" s="30" t="s">
        <v>4758</v>
      </c>
      <c r="E5645" s="30" t="s">
        <v>4757</v>
      </c>
      <c r="F5645" s="15">
        <v>1</v>
      </c>
      <c r="G5645" s="29">
        <v>29</v>
      </c>
      <c r="H5645" s="29">
        <v>9</v>
      </c>
      <c r="I5645" s="29">
        <v>2018</v>
      </c>
      <c r="J5645" s="15">
        <v>2</v>
      </c>
      <c r="K5645" s="15">
        <v>2</v>
      </c>
      <c r="L5645" s="15">
        <v>0</v>
      </c>
      <c r="M5645" s="15">
        <v>0</v>
      </c>
      <c r="N5645" s="27" t="e">
        <f>SUMIF(#REF!,'Integrantes original'!A5497,#REF!)</f>
        <v>#REF!</v>
      </c>
      <c r="O5645" s="27">
        <f t="shared" si="352"/>
        <v>29092018</v>
      </c>
      <c r="P5645" s="27">
        <f t="shared" si="353"/>
        <v>290920181</v>
      </c>
      <c r="Q5645" s="31">
        <f t="shared" si="354"/>
        <v>48605111290918</v>
      </c>
      <c r="R5645" s="27">
        <f>COUNTIF(tratycont!S:S,'Integrantes original'!Q5645)</f>
        <v>1</v>
      </c>
      <c r="S5645" s="27">
        <f t="shared" si="355"/>
        <v>1</v>
      </c>
    </row>
    <row r="5646" spans="1:19" x14ac:dyDescent="0.15">
      <c r="A5646" s="29">
        <v>4860521</v>
      </c>
      <c r="B5646" s="29">
        <v>486052101</v>
      </c>
      <c r="C5646" s="29" t="s">
        <v>16</v>
      </c>
      <c r="D5646" s="30" t="s">
        <v>1386</v>
      </c>
      <c r="E5646" s="30" t="s">
        <v>1625</v>
      </c>
      <c r="F5646" s="15">
        <v>2</v>
      </c>
      <c r="G5646" s="29">
        <v>23</v>
      </c>
      <c r="H5646" s="29">
        <v>11</v>
      </c>
      <c r="I5646" s="29">
        <v>1955</v>
      </c>
      <c r="J5646" s="15">
        <v>-1</v>
      </c>
      <c r="K5646" s="15">
        <v>-1</v>
      </c>
      <c r="L5646" s="15">
        <v>0</v>
      </c>
      <c r="M5646" s="15">
        <v>0</v>
      </c>
      <c r="N5646" s="27" t="e">
        <f>SUMIF(#REF!,'Integrantes original'!A5498,#REF!)</f>
        <v>#REF!</v>
      </c>
      <c r="O5646" s="27">
        <f t="shared" si="352"/>
        <v>23111955</v>
      </c>
      <c r="P5646" s="27">
        <f t="shared" si="353"/>
        <v>231119552</v>
      </c>
      <c r="Q5646" s="31">
        <f t="shared" si="354"/>
        <v>48605212231155</v>
      </c>
      <c r="R5646" s="27">
        <f>COUNTIF(tratycont!S:S,'Integrantes original'!Q5646)</f>
        <v>0</v>
      </c>
      <c r="S5646" s="27">
        <f t="shared" si="355"/>
        <v>0</v>
      </c>
    </row>
    <row r="5647" spans="1:19" x14ac:dyDescent="0.15">
      <c r="A5647" s="29">
        <v>4860521</v>
      </c>
      <c r="B5647" s="29">
        <v>486052102</v>
      </c>
      <c r="C5647" s="29" t="s">
        <v>19</v>
      </c>
      <c r="D5647" s="30" t="s">
        <v>450</v>
      </c>
      <c r="E5647" s="30" t="s">
        <v>4647</v>
      </c>
      <c r="F5647" s="15">
        <v>1</v>
      </c>
      <c r="G5647" s="29">
        <v>24</v>
      </c>
      <c r="H5647" s="29">
        <v>12</v>
      </c>
      <c r="I5647" s="29">
        <v>1953</v>
      </c>
      <c r="J5647" s="15">
        <v>-1</v>
      </c>
      <c r="K5647" s="15">
        <v>-1</v>
      </c>
      <c r="L5647" s="15">
        <v>0</v>
      </c>
      <c r="M5647" s="15">
        <v>0</v>
      </c>
      <c r="N5647" s="27" t="e">
        <f>SUMIF(#REF!,'Integrantes original'!A5499,#REF!)</f>
        <v>#REF!</v>
      </c>
      <c r="O5647" s="27">
        <f t="shared" si="352"/>
        <v>24121953</v>
      </c>
      <c r="P5647" s="27">
        <f t="shared" si="353"/>
        <v>241219531</v>
      </c>
      <c r="Q5647" s="31">
        <f t="shared" si="354"/>
        <v>48605211241253</v>
      </c>
      <c r="R5647" s="27">
        <f>COUNTIF(tratycont!S:S,'Integrantes original'!Q5647)</f>
        <v>0</v>
      </c>
      <c r="S5647" s="27">
        <f t="shared" si="355"/>
        <v>0</v>
      </c>
    </row>
    <row r="5648" spans="1:19" x14ac:dyDescent="0.15">
      <c r="A5648" s="29">
        <v>4860521</v>
      </c>
      <c r="B5648" s="29">
        <v>486052103</v>
      </c>
      <c r="C5648" s="29" t="s">
        <v>22</v>
      </c>
      <c r="D5648" s="30" t="s">
        <v>4759</v>
      </c>
      <c r="E5648" s="30" t="s">
        <v>4760</v>
      </c>
      <c r="F5648" s="15">
        <v>1</v>
      </c>
      <c r="G5648" s="29">
        <v>1</v>
      </c>
      <c r="H5648" s="29">
        <v>2</v>
      </c>
      <c r="I5648" s="29">
        <v>9999</v>
      </c>
      <c r="J5648" s="15">
        <v>-1</v>
      </c>
      <c r="K5648" s="15">
        <v>-1</v>
      </c>
      <c r="L5648" s="15">
        <v>0</v>
      </c>
      <c r="M5648" s="15">
        <v>0</v>
      </c>
      <c r="N5648" s="27" t="e">
        <f>SUMIF(#REF!,'Integrantes original'!A5500,#REF!)</f>
        <v>#REF!</v>
      </c>
      <c r="O5648" s="27">
        <f t="shared" si="352"/>
        <v>1029999</v>
      </c>
      <c r="P5648" s="27">
        <f t="shared" si="353"/>
        <v>10299991</v>
      </c>
      <c r="Q5648" s="31">
        <f t="shared" si="354"/>
        <v>48605211010299</v>
      </c>
      <c r="R5648" s="27">
        <f>COUNTIF(tratycont!S:S,'Integrantes original'!Q5648)</f>
        <v>0</v>
      </c>
      <c r="S5648" s="27">
        <f t="shared" si="355"/>
        <v>0</v>
      </c>
    </row>
    <row r="5649" spans="1:19" x14ac:dyDescent="0.15">
      <c r="A5649" s="29">
        <v>4860521</v>
      </c>
      <c r="B5649" s="29">
        <v>486052104</v>
      </c>
      <c r="C5649" s="29" t="s">
        <v>25</v>
      </c>
      <c r="D5649" s="30" t="s">
        <v>4761</v>
      </c>
      <c r="E5649" s="30" t="s">
        <v>4760</v>
      </c>
      <c r="F5649" s="15">
        <v>2</v>
      </c>
      <c r="G5649" s="29">
        <v>21</v>
      </c>
      <c r="H5649" s="29">
        <v>8</v>
      </c>
      <c r="I5649" s="29">
        <v>1992</v>
      </c>
      <c r="J5649" s="15">
        <v>-1</v>
      </c>
      <c r="K5649" s="15">
        <v>-1</v>
      </c>
      <c r="L5649" s="15">
        <v>0</v>
      </c>
      <c r="M5649" s="15">
        <v>0</v>
      </c>
      <c r="N5649" s="27" t="e">
        <f>SUMIF(#REF!,'Integrantes original'!A5501,#REF!)</f>
        <v>#REF!</v>
      </c>
      <c r="O5649" s="27">
        <f t="shared" si="352"/>
        <v>21081992</v>
      </c>
      <c r="P5649" s="27">
        <f t="shared" si="353"/>
        <v>210819922</v>
      </c>
      <c r="Q5649" s="31">
        <f t="shared" si="354"/>
        <v>48605212210892</v>
      </c>
      <c r="R5649" s="27">
        <f>COUNTIF(tratycont!S:S,'Integrantes original'!Q5649)</f>
        <v>0</v>
      </c>
      <c r="S5649" s="27">
        <f t="shared" si="355"/>
        <v>0</v>
      </c>
    </row>
    <row r="5650" spans="1:19" x14ac:dyDescent="0.15">
      <c r="A5650" s="29">
        <v>4860521</v>
      </c>
      <c r="B5650" s="29">
        <v>486052105</v>
      </c>
      <c r="C5650" s="29" t="s">
        <v>27</v>
      </c>
      <c r="D5650" s="30" t="s">
        <v>4762</v>
      </c>
      <c r="E5650" s="30" t="s">
        <v>4760</v>
      </c>
      <c r="F5650" s="15">
        <v>1</v>
      </c>
      <c r="G5650" s="29">
        <v>21</v>
      </c>
      <c r="H5650" s="29">
        <v>12</v>
      </c>
      <c r="I5650" s="29">
        <v>1989</v>
      </c>
      <c r="J5650" s="15">
        <v>-1</v>
      </c>
      <c r="K5650" s="15">
        <v>-1</v>
      </c>
      <c r="L5650" s="15">
        <v>0</v>
      </c>
      <c r="M5650" s="15">
        <v>0</v>
      </c>
      <c r="N5650" s="27" t="e">
        <f>SUMIF(#REF!,'Integrantes original'!A5502,#REF!)</f>
        <v>#REF!</v>
      </c>
      <c r="O5650" s="27">
        <f t="shared" si="352"/>
        <v>21121989</v>
      </c>
      <c r="P5650" s="27">
        <f t="shared" si="353"/>
        <v>211219891</v>
      </c>
      <c r="Q5650" s="31">
        <f t="shared" si="354"/>
        <v>48605211211289</v>
      </c>
      <c r="R5650" s="27">
        <f>COUNTIF(tratycont!S:S,'Integrantes original'!Q5650)</f>
        <v>0</v>
      </c>
      <c r="S5650" s="27">
        <f t="shared" si="355"/>
        <v>0</v>
      </c>
    </row>
    <row r="5651" spans="1:19" x14ac:dyDescent="0.15">
      <c r="A5651" s="29">
        <v>4860521</v>
      </c>
      <c r="B5651" s="29">
        <v>486052106</v>
      </c>
      <c r="C5651" s="29" t="s">
        <v>30</v>
      </c>
      <c r="D5651" s="30" t="s">
        <v>1831</v>
      </c>
      <c r="E5651" s="30" t="s">
        <v>4763</v>
      </c>
      <c r="F5651" s="15">
        <v>2</v>
      </c>
      <c r="G5651" s="29">
        <v>21</v>
      </c>
      <c r="H5651" s="29">
        <v>7</v>
      </c>
      <c r="I5651" s="29">
        <v>1995</v>
      </c>
      <c r="J5651" s="15">
        <v>1</v>
      </c>
      <c r="K5651" s="15">
        <v>0</v>
      </c>
      <c r="L5651" s="15">
        <v>1</v>
      </c>
      <c r="M5651" s="15">
        <v>1</v>
      </c>
      <c r="N5651" s="27" t="e">
        <f>SUMIF(#REF!,'Integrantes original'!A5503,#REF!)</f>
        <v>#REF!</v>
      </c>
      <c r="O5651" s="27">
        <f t="shared" si="352"/>
        <v>21071995</v>
      </c>
      <c r="P5651" s="27">
        <f t="shared" si="353"/>
        <v>210719952</v>
      </c>
      <c r="Q5651" s="31">
        <f t="shared" si="354"/>
        <v>48605212210795</v>
      </c>
      <c r="R5651" s="27">
        <f>COUNTIF(tratycont!S:S,'Integrantes original'!Q5651)</f>
        <v>0</v>
      </c>
      <c r="S5651" s="27">
        <f t="shared" si="355"/>
        <v>0</v>
      </c>
    </row>
    <row r="5652" spans="1:19" x14ac:dyDescent="0.15">
      <c r="A5652" s="29">
        <v>4860521</v>
      </c>
      <c r="B5652" s="29">
        <v>486052107</v>
      </c>
      <c r="C5652" s="29" t="s">
        <v>56</v>
      </c>
      <c r="D5652" s="30" t="s">
        <v>4764</v>
      </c>
      <c r="E5652" s="30" t="s">
        <v>4765</v>
      </c>
      <c r="F5652" s="15">
        <v>2</v>
      </c>
      <c r="G5652" s="29">
        <v>12</v>
      </c>
      <c r="H5652" s="29">
        <v>8</v>
      </c>
      <c r="I5652" s="29">
        <v>2011</v>
      </c>
      <c r="J5652" s="15">
        <v>-1</v>
      </c>
      <c r="K5652" s="15">
        <v>-1</v>
      </c>
      <c r="L5652" s="15">
        <v>0</v>
      </c>
      <c r="M5652" s="15">
        <v>0</v>
      </c>
      <c r="N5652" s="27" t="e">
        <f>SUMIF(#REF!,'Integrantes original'!A5504,#REF!)</f>
        <v>#REF!</v>
      </c>
      <c r="O5652" s="27">
        <f t="shared" si="352"/>
        <v>12082011</v>
      </c>
      <c r="P5652" s="27">
        <f t="shared" si="353"/>
        <v>120820112</v>
      </c>
      <c r="Q5652" s="31">
        <f t="shared" si="354"/>
        <v>48605212120811</v>
      </c>
      <c r="R5652" s="27">
        <f>COUNTIF(tratycont!S:S,'Integrantes original'!Q5652)</f>
        <v>0</v>
      </c>
      <c r="S5652" s="27">
        <f t="shared" si="355"/>
        <v>0</v>
      </c>
    </row>
    <row r="5653" spans="1:19" x14ac:dyDescent="0.15">
      <c r="A5653" s="29">
        <v>4860521</v>
      </c>
      <c r="B5653" s="29">
        <v>486052108</v>
      </c>
      <c r="C5653" s="29" t="s">
        <v>58</v>
      </c>
      <c r="D5653" s="30" t="s">
        <v>4766</v>
      </c>
      <c r="E5653" s="30" t="s">
        <v>4765</v>
      </c>
      <c r="F5653" s="15">
        <v>1</v>
      </c>
      <c r="G5653" s="29">
        <v>14</v>
      </c>
      <c r="H5653" s="29">
        <v>3</v>
      </c>
      <c r="I5653" s="29">
        <v>2015</v>
      </c>
      <c r="J5653" s="15">
        <v>-1</v>
      </c>
      <c r="K5653" s="15">
        <v>-1</v>
      </c>
      <c r="L5653" s="15">
        <v>0</v>
      </c>
      <c r="M5653" s="15">
        <v>0</v>
      </c>
      <c r="N5653" s="27" t="e">
        <f>SUMIF(#REF!,'Integrantes original'!A5505,#REF!)</f>
        <v>#REF!</v>
      </c>
      <c r="O5653" s="27">
        <f t="shared" si="352"/>
        <v>14032015</v>
      </c>
      <c r="P5653" s="27">
        <f t="shared" si="353"/>
        <v>140320151</v>
      </c>
      <c r="Q5653" s="31">
        <f t="shared" si="354"/>
        <v>48605211140315</v>
      </c>
      <c r="R5653" s="27">
        <f>COUNTIF(tratycont!S:S,'Integrantes original'!Q5653)</f>
        <v>0</v>
      </c>
      <c r="S5653" s="27">
        <f t="shared" si="355"/>
        <v>0</v>
      </c>
    </row>
    <row r="5654" spans="1:19" x14ac:dyDescent="0.15">
      <c r="A5654" s="29">
        <v>4860521</v>
      </c>
      <c r="B5654" s="29">
        <v>486052109</v>
      </c>
      <c r="C5654" s="29" t="s">
        <v>120</v>
      </c>
      <c r="D5654" s="30" t="s">
        <v>4767</v>
      </c>
      <c r="E5654" s="30" t="s">
        <v>4768</v>
      </c>
      <c r="F5654" s="15">
        <v>1</v>
      </c>
      <c r="G5654" s="29">
        <v>99</v>
      </c>
      <c r="H5654" s="29">
        <v>99</v>
      </c>
      <c r="I5654" s="29">
        <v>9999</v>
      </c>
      <c r="J5654" s="15">
        <v>-1</v>
      </c>
      <c r="K5654" s="15">
        <v>-1</v>
      </c>
      <c r="L5654" s="15">
        <v>0</v>
      </c>
      <c r="M5654" s="15">
        <v>0</v>
      </c>
      <c r="N5654" s="27" t="e">
        <f>SUMIF(#REF!,'Integrantes original'!A5506,#REF!)</f>
        <v>#REF!</v>
      </c>
      <c r="O5654" s="27">
        <f t="shared" si="352"/>
        <v>99999999</v>
      </c>
      <c r="P5654" s="27">
        <f t="shared" si="353"/>
        <v>999999991</v>
      </c>
      <c r="Q5654" s="31">
        <f t="shared" si="354"/>
        <v>48605211999999</v>
      </c>
      <c r="R5654" s="27">
        <f>COUNTIF(tratycont!S:S,'Integrantes original'!Q5654)</f>
        <v>0</v>
      </c>
      <c r="S5654" s="27">
        <f t="shared" si="355"/>
        <v>0</v>
      </c>
    </row>
    <row r="5655" spans="1:19" x14ac:dyDescent="0.15">
      <c r="A5655" s="29">
        <v>4860531</v>
      </c>
      <c r="B5655" s="29">
        <v>486053101</v>
      </c>
      <c r="C5655" s="29" t="s">
        <v>16</v>
      </c>
      <c r="D5655" s="30" t="s">
        <v>976</v>
      </c>
      <c r="E5655" s="30" t="s">
        <v>4769</v>
      </c>
      <c r="F5655" s="15">
        <v>1</v>
      </c>
      <c r="G5655" s="29">
        <v>23</v>
      </c>
      <c r="H5655" s="29">
        <v>7</v>
      </c>
      <c r="I5655" s="29">
        <v>1968</v>
      </c>
      <c r="J5655" s="15">
        <v>-1</v>
      </c>
      <c r="K5655" s="15">
        <v>-1</v>
      </c>
      <c r="L5655" s="15">
        <v>0</v>
      </c>
      <c r="M5655" s="15">
        <v>0</v>
      </c>
      <c r="N5655" s="27" t="e">
        <f>SUMIF(#REF!,'Integrantes original'!A5507,#REF!)</f>
        <v>#REF!</v>
      </c>
      <c r="O5655" s="27">
        <f t="shared" si="352"/>
        <v>23071968</v>
      </c>
      <c r="P5655" s="27">
        <f t="shared" si="353"/>
        <v>230719681</v>
      </c>
      <c r="Q5655" s="31">
        <f t="shared" si="354"/>
        <v>48605311230768</v>
      </c>
      <c r="R5655" s="27">
        <f>COUNTIF(tratycont!S:S,'Integrantes original'!Q5655)</f>
        <v>0</v>
      </c>
      <c r="S5655" s="27">
        <f t="shared" si="355"/>
        <v>0</v>
      </c>
    </row>
    <row r="5656" spans="1:19" x14ac:dyDescent="0.15">
      <c r="A5656" s="29">
        <v>4860531</v>
      </c>
      <c r="B5656" s="29">
        <v>486053102</v>
      </c>
      <c r="C5656" s="29" t="s">
        <v>19</v>
      </c>
      <c r="D5656" s="30" t="s">
        <v>4770</v>
      </c>
      <c r="E5656" s="30" t="s">
        <v>4771</v>
      </c>
      <c r="F5656" s="15">
        <v>2</v>
      </c>
      <c r="G5656" s="29">
        <v>26</v>
      </c>
      <c r="H5656" s="29">
        <v>11</v>
      </c>
      <c r="I5656" s="29">
        <v>1982</v>
      </c>
      <c r="J5656" s="15">
        <v>1</v>
      </c>
      <c r="K5656" s="15">
        <v>0</v>
      </c>
      <c r="L5656" s="15">
        <v>1</v>
      </c>
      <c r="M5656" s="15">
        <v>1</v>
      </c>
      <c r="N5656" s="27" t="e">
        <f>SUMIF(#REF!,'Integrantes original'!A5508,#REF!)</f>
        <v>#REF!</v>
      </c>
      <c r="O5656" s="27">
        <f t="shared" si="352"/>
        <v>26111982</v>
      </c>
      <c r="P5656" s="27">
        <f t="shared" si="353"/>
        <v>261119822</v>
      </c>
      <c r="Q5656" s="31">
        <f t="shared" si="354"/>
        <v>48605312261182</v>
      </c>
      <c r="R5656" s="27">
        <f>COUNTIF(tratycont!S:S,'Integrantes original'!Q5656)</f>
        <v>0</v>
      </c>
      <c r="S5656" s="27">
        <f t="shared" si="355"/>
        <v>0</v>
      </c>
    </row>
    <row r="5657" spans="1:19" x14ac:dyDescent="0.15">
      <c r="A5657" s="29">
        <v>4860531</v>
      </c>
      <c r="B5657" s="29">
        <v>486053103</v>
      </c>
      <c r="C5657" s="29" t="s">
        <v>22</v>
      </c>
      <c r="D5657" s="30" t="s">
        <v>4772</v>
      </c>
      <c r="E5657" s="30" t="s">
        <v>4773</v>
      </c>
      <c r="F5657" s="15">
        <v>2</v>
      </c>
      <c r="G5657" s="29">
        <v>3</v>
      </c>
      <c r="H5657" s="29">
        <v>1</v>
      </c>
      <c r="I5657" s="29">
        <v>2002</v>
      </c>
      <c r="J5657" s="15">
        <v>-1</v>
      </c>
      <c r="K5657" s="15">
        <v>-1</v>
      </c>
      <c r="L5657" s="15">
        <v>0</v>
      </c>
      <c r="M5657" s="15">
        <v>0</v>
      </c>
      <c r="N5657" s="27" t="e">
        <f>SUMIF(#REF!,'Integrantes original'!A5509,#REF!)</f>
        <v>#REF!</v>
      </c>
      <c r="O5657" s="27">
        <f t="shared" si="352"/>
        <v>3012002</v>
      </c>
      <c r="P5657" s="27">
        <f t="shared" si="353"/>
        <v>30120022</v>
      </c>
      <c r="Q5657" s="31">
        <f t="shared" si="354"/>
        <v>48605312030102</v>
      </c>
      <c r="R5657" s="27">
        <f>COUNTIF(tratycont!S:S,'Integrantes original'!Q5657)</f>
        <v>0</v>
      </c>
      <c r="S5657" s="27">
        <f t="shared" si="355"/>
        <v>0</v>
      </c>
    </row>
    <row r="5658" spans="1:19" x14ac:dyDescent="0.15">
      <c r="A5658" s="29">
        <v>4860531</v>
      </c>
      <c r="B5658" s="29">
        <v>486053104</v>
      </c>
      <c r="C5658" s="29" t="s">
        <v>25</v>
      </c>
      <c r="D5658" s="30" t="s">
        <v>4774</v>
      </c>
      <c r="E5658" s="30" t="s">
        <v>4773</v>
      </c>
      <c r="F5658" s="15">
        <v>1</v>
      </c>
      <c r="G5658" s="29">
        <v>16</v>
      </c>
      <c r="H5658" s="29">
        <v>5</v>
      </c>
      <c r="I5658" s="29">
        <v>2006</v>
      </c>
      <c r="J5658" s="15">
        <v>-1</v>
      </c>
      <c r="K5658" s="15">
        <v>-1</v>
      </c>
      <c r="L5658" s="15">
        <v>0</v>
      </c>
      <c r="M5658" s="15">
        <v>0</v>
      </c>
      <c r="N5658" s="27" t="e">
        <f>SUMIF(#REF!,'Integrantes original'!A5510,#REF!)</f>
        <v>#REF!</v>
      </c>
      <c r="O5658" s="27">
        <f t="shared" si="352"/>
        <v>16052006</v>
      </c>
      <c r="P5658" s="27">
        <f t="shared" si="353"/>
        <v>160520061</v>
      </c>
      <c r="Q5658" s="31">
        <f t="shared" si="354"/>
        <v>48605311160506</v>
      </c>
      <c r="R5658" s="27">
        <f>COUNTIF(tratycont!S:S,'Integrantes original'!Q5658)</f>
        <v>0</v>
      </c>
      <c r="S5658" s="27">
        <f t="shared" si="355"/>
        <v>0</v>
      </c>
    </row>
    <row r="5659" spans="1:19" x14ac:dyDescent="0.15">
      <c r="A5659" s="29">
        <v>4860531</v>
      </c>
      <c r="B5659" s="29">
        <v>486053105</v>
      </c>
      <c r="C5659" s="29" t="s">
        <v>27</v>
      </c>
      <c r="D5659" s="30" t="s">
        <v>4775</v>
      </c>
      <c r="E5659" s="30" t="s">
        <v>4773</v>
      </c>
      <c r="F5659" s="15">
        <v>1</v>
      </c>
      <c r="G5659" s="29">
        <v>13</v>
      </c>
      <c r="H5659" s="29">
        <v>8</v>
      </c>
      <c r="I5659" s="29">
        <v>2010</v>
      </c>
      <c r="J5659" s="15">
        <v>-1</v>
      </c>
      <c r="K5659" s="15">
        <v>-1</v>
      </c>
      <c r="L5659" s="15">
        <v>0</v>
      </c>
      <c r="M5659" s="15">
        <v>0</v>
      </c>
      <c r="N5659" s="27" t="e">
        <f>SUMIF(#REF!,'Integrantes original'!A5511,#REF!)</f>
        <v>#REF!</v>
      </c>
      <c r="O5659" s="27">
        <f t="shared" si="352"/>
        <v>13082010</v>
      </c>
      <c r="P5659" s="27">
        <f t="shared" si="353"/>
        <v>130820101</v>
      </c>
      <c r="Q5659" s="31">
        <f t="shared" si="354"/>
        <v>48605311130810</v>
      </c>
      <c r="R5659" s="27">
        <f>COUNTIF(tratycont!S:S,'Integrantes original'!Q5659)</f>
        <v>0</v>
      </c>
      <c r="S5659" s="27">
        <f t="shared" si="355"/>
        <v>0</v>
      </c>
    </row>
    <row r="5660" spans="1:19" x14ac:dyDescent="0.15">
      <c r="A5660" s="29">
        <v>4860531</v>
      </c>
      <c r="B5660" s="29">
        <v>486053106</v>
      </c>
      <c r="C5660" s="29" t="s">
        <v>30</v>
      </c>
      <c r="D5660" s="30" t="s">
        <v>4776</v>
      </c>
      <c r="E5660" s="30" t="s">
        <v>4771</v>
      </c>
      <c r="F5660" s="15">
        <v>2</v>
      </c>
      <c r="G5660" s="29">
        <v>15</v>
      </c>
      <c r="H5660" s="29">
        <v>4</v>
      </c>
      <c r="I5660" s="29">
        <v>2016</v>
      </c>
      <c r="J5660" s="15">
        <v>-1</v>
      </c>
      <c r="K5660" s="15">
        <v>-1</v>
      </c>
      <c r="L5660" s="15">
        <v>0</v>
      </c>
      <c r="M5660" s="15">
        <v>0</v>
      </c>
      <c r="N5660" s="27" t="e">
        <f>SUMIF(#REF!,'Integrantes original'!A5512,#REF!)</f>
        <v>#REF!</v>
      </c>
      <c r="O5660" s="27">
        <f t="shared" si="352"/>
        <v>15042016</v>
      </c>
      <c r="P5660" s="27">
        <f t="shared" si="353"/>
        <v>150420162</v>
      </c>
      <c r="Q5660" s="31">
        <f t="shared" si="354"/>
        <v>48605312150416</v>
      </c>
      <c r="R5660" s="27">
        <f>COUNTIF(tratycont!S:S,'Integrantes original'!Q5660)</f>
        <v>0</v>
      </c>
      <c r="S5660" s="27">
        <f t="shared" si="355"/>
        <v>0</v>
      </c>
    </row>
    <row r="5661" spans="1:19" x14ac:dyDescent="0.15">
      <c r="A5661" s="29">
        <v>4860531</v>
      </c>
      <c r="B5661" s="29">
        <v>486053107</v>
      </c>
      <c r="C5661" s="29" t="s">
        <v>56</v>
      </c>
      <c r="D5661" s="30" t="s">
        <v>4777</v>
      </c>
      <c r="E5661" s="30" t="s">
        <v>4778</v>
      </c>
      <c r="F5661" s="15">
        <v>1</v>
      </c>
      <c r="G5661" s="29">
        <v>1</v>
      </c>
      <c r="H5661" s="29">
        <v>10</v>
      </c>
      <c r="I5661" s="29">
        <v>2018</v>
      </c>
      <c r="J5661" s="15">
        <v>2</v>
      </c>
      <c r="K5661" s="15">
        <v>2</v>
      </c>
      <c r="L5661" s="15">
        <v>0</v>
      </c>
      <c r="M5661" s="15">
        <v>0</v>
      </c>
      <c r="N5661" s="27" t="e">
        <f>SUMIF(#REF!,'Integrantes original'!A5513,#REF!)</f>
        <v>#REF!</v>
      </c>
      <c r="O5661" s="27">
        <f t="shared" si="352"/>
        <v>1102018</v>
      </c>
      <c r="P5661" s="27">
        <f t="shared" si="353"/>
        <v>11020181</v>
      </c>
      <c r="Q5661" s="31">
        <f t="shared" si="354"/>
        <v>48605311011018</v>
      </c>
      <c r="R5661" s="27">
        <f>COUNTIF(tratycont!S:S,'Integrantes original'!Q5661)</f>
        <v>1</v>
      </c>
      <c r="S5661" s="27">
        <f t="shared" si="355"/>
        <v>1</v>
      </c>
    </row>
    <row r="5662" spans="1:19" x14ac:dyDescent="0.15">
      <c r="A5662" s="29">
        <v>4860561</v>
      </c>
      <c r="B5662" s="29">
        <v>486056101</v>
      </c>
      <c r="C5662" s="29" t="s">
        <v>16</v>
      </c>
      <c r="D5662" s="30" t="s">
        <v>200</v>
      </c>
      <c r="E5662" s="30" t="s">
        <v>261</v>
      </c>
      <c r="F5662" s="15">
        <v>1</v>
      </c>
      <c r="G5662" s="29">
        <v>10</v>
      </c>
      <c r="H5662" s="29">
        <v>3</v>
      </c>
      <c r="I5662" s="29">
        <v>1964</v>
      </c>
      <c r="J5662" s="15">
        <v>-1</v>
      </c>
      <c r="K5662" s="15">
        <v>-1</v>
      </c>
      <c r="L5662" s="15">
        <v>0</v>
      </c>
      <c r="M5662" s="15">
        <v>0</v>
      </c>
      <c r="N5662" s="27" t="e">
        <f>SUMIF(#REF!,'Integrantes original'!A5514,#REF!)</f>
        <v>#REF!</v>
      </c>
      <c r="O5662" s="27">
        <f t="shared" si="352"/>
        <v>10031964</v>
      </c>
      <c r="P5662" s="27">
        <f t="shared" si="353"/>
        <v>100319641</v>
      </c>
      <c r="Q5662" s="31">
        <f t="shared" si="354"/>
        <v>48605611100364</v>
      </c>
      <c r="R5662" s="27">
        <f>COUNTIF(tratycont!S:S,'Integrantes original'!Q5662)</f>
        <v>0</v>
      </c>
      <c r="S5662" s="27">
        <f t="shared" si="355"/>
        <v>0</v>
      </c>
    </row>
    <row r="5663" spans="1:19" x14ac:dyDescent="0.15">
      <c r="A5663" s="29">
        <v>4860561</v>
      </c>
      <c r="B5663" s="29">
        <v>486056102</v>
      </c>
      <c r="C5663" s="29" t="s">
        <v>19</v>
      </c>
      <c r="D5663" s="30" t="s">
        <v>662</v>
      </c>
      <c r="E5663" s="30" t="s">
        <v>4779</v>
      </c>
      <c r="F5663" s="15">
        <v>2</v>
      </c>
      <c r="G5663" s="29">
        <v>22</v>
      </c>
      <c r="H5663" s="29">
        <v>11</v>
      </c>
      <c r="I5663" s="29">
        <v>1958</v>
      </c>
      <c r="J5663" s="15">
        <v>-1</v>
      </c>
      <c r="K5663" s="15">
        <v>-1</v>
      </c>
      <c r="L5663" s="15">
        <v>0</v>
      </c>
      <c r="M5663" s="15">
        <v>0</v>
      </c>
      <c r="N5663" s="27" t="e">
        <f>SUMIF(#REF!,'Integrantes original'!A5515,#REF!)</f>
        <v>#REF!</v>
      </c>
      <c r="O5663" s="27">
        <f t="shared" si="352"/>
        <v>22111958</v>
      </c>
      <c r="P5663" s="27">
        <f t="shared" si="353"/>
        <v>221119582</v>
      </c>
      <c r="Q5663" s="31">
        <f t="shared" si="354"/>
        <v>48605612221158</v>
      </c>
      <c r="R5663" s="27">
        <f>COUNTIF(tratycont!S:S,'Integrantes original'!Q5663)</f>
        <v>0</v>
      </c>
      <c r="S5663" s="27">
        <f t="shared" si="355"/>
        <v>0</v>
      </c>
    </row>
    <row r="5664" spans="1:19" x14ac:dyDescent="0.15">
      <c r="A5664" s="29">
        <v>4860561</v>
      </c>
      <c r="B5664" s="29">
        <v>486056103</v>
      </c>
      <c r="C5664" s="29" t="s">
        <v>22</v>
      </c>
      <c r="D5664" s="30" t="s">
        <v>300</v>
      </c>
      <c r="E5664" s="30" t="s">
        <v>4780</v>
      </c>
      <c r="F5664" s="15">
        <v>1</v>
      </c>
      <c r="G5664" s="29">
        <v>4</v>
      </c>
      <c r="H5664" s="29">
        <v>6</v>
      </c>
      <c r="I5664" s="29">
        <v>1994</v>
      </c>
      <c r="J5664" s="15">
        <v>-1</v>
      </c>
      <c r="K5664" s="15">
        <v>-1</v>
      </c>
      <c r="L5664" s="15">
        <v>0</v>
      </c>
      <c r="M5664" s="15">
        <v>0</v>
      </c>
      <c r="N5664" s="27" t="e">
        <f>SUMIF(#REF!,'Integrantes original'!A5516,#REF!)</f>
        <v>#REF!</v>
      </c>
      <c r="O5664" s="27">
        <f t="shared" si="352"/>
        <v>4061994</v>
      </c>
      <c r="P5664" s="27">
        <f t="shared" si="353"/>
        <v>40619941</v>
      </c>
      <c r="Q5664" s="31">
        <f t="shared" si="354"/>
        <v>48605611040694</v>
      </c>
      <c r="R5664" s="27">
        <f>COUNTIF(tratycont!S:S,'Integrantes original'!Q5664)</f>
        <v>0</v>
      </c>
      <c r="S5664" s="27">
        <f t="shared" si="355"/>
        <v>0</v>
      </c>
    </row>
    <row r="5665" spans="1:19" x14ac:dyDescent="0.15">
      <c r="A5665" s="29">
        <v>4860561</v>
      </c>
      <c r="B5665" s="29">
        <v>486056104</v>
      </c>
      <c r="C5665" s="29" t="s">
        <v>25</v>
      </c>
      <c r="D5665" s="30" t="s">
        <v>4781</v>
      </c>
      <c r="E5665" s="30" t="s">
        <v>4780</v>
      </c>
      <c r="F5665" s="15">
        <v>2</v>
      </c>
      <c r="G5665" s="29">
        <v>15</v>
      </c>
      <c r="H5665" s="29">
        <v>5</v>
      </c>
      <c r="I5665" s="29">
        <v>1998</v>
      </c>
      <c r="J5665" s="15">
        <v>1</v>
      </c>
      <c r="K5665" s="15">
        <v>0</v>
      </c>
      <c r="L5665" s="15">
        <v>1</v>
      </c>
      <c r="M5665" s="15">
        <v>1</v>
      </c>
      <c r="N5665" s="27" t="e">
        <f>SUMIF(#REF!,'Integrantes original'!A5517,#REF!)</f>
        <v>#REF!</v>
      </c>
      <c r="O5665" s="27">
        <f t="shared" si="352"/>
        <v>15051998</v>
      </c>
      <c r="P5665" s="27">
        <f t="shared" si="353"/>
        <v>150519982</v>
      </c>
      <c r="Q5665" s="31">
        <f t="shared" si="354"/>
        <v>48605612150598</v>
      </c>
      <c r="R5665" s="27">
        <f>COUNTIF(tratycont!S:S,'Integrantes original'!Q5665)</f>
        <v>0</v>
      </c>
      <c r="S5665" s="27">
        <f t="shared" si="355"/>
        <v>0</v>
      </c>
    </row>
    <row r="5666" spans="1:19" x14ac:dyDescent="0.15">
      <c r="A5666" s="29">
        <v>4860561</v>
      </c>
      <c r="B5666" s="29">
        <v>486056105</v>
      </c>
      <c r="C5666" s="29" t="s">
        <v>27</v>
      </c>
      <c r="D5666" s="30" t="s">
        <v>355</v>
      </c>
      <c r="E5666" s="30" t="s">
        <v>4780</v>
      </c>
      <c r="F5666" s="15">
        <v>1</v>
      </c>
      <c r="G5666" s="29">
        <v>14</v>
      </c>
      <c r="H5666" s="29">
        <v>12</v>
      </c>
      <c r="I5666" s="29">
        <v>2004</v>
      </c>
      <c r="J5666" s="15">
        <v>-1</v>
      </c>
      <c r="K5666" s="15">
        <v>-1</v>
      </c>
      <c r="L5666" s="15">
        <v>0</v>
      </c>
      <c r="M5666" s="15">
        <v>0</v>
      </c>
      <c r="N5666" s="27" t="e">
        <f>SUMIF(#REF!,'Integrantes original'!A5518,#REF!)</f>
        <v>#REF!</v>
      </c>
      <c r="O5666" s="27">
        <f t="shared" si="352"/>
        <v>14122004</v>
      </c>
      <c r="P5666" s="27">
        <f t="shared" si="353"/>
        <v>141220041</v>
      </c>
      <c r="Q5666" s="31">
        <f t="shared" si="354"/>
        <v>48605611141204</v>
      </c>
      <c r="R5666" s="27">
        <f>COUNTIF(tratycont!S:S,'Integrantes original'!Q5666)</f>
        <v>0</v>
      </c>
      <c r="S5666" s="27">
        <f t="shared" si="355"/>
        <v>0</v>
      </c>
    </row>
    <row r="5667" spans="1:19" x14ac:dyDescent="0.15">
      <c r="A5667" s="29">
        <v>4860561</v>
      </c>
      <c r="B5667" s="29">
        <v>486056106</v>
      </c>
      <c r="C5667" s="29" t="s">
        <v>30</v>
      </c>
      <c r="D5667" s="30" t="s">
        <v>4782</v>
      </c>
      <c r="E5667" s="30" t="s">
        <v>4780</v>
      </c>
      <c r="F5667" s="15">
        <v>2</v>
      </c>
      <c r="G5667" s="29">
        <v>11</v>
      </c>
      <c r="H5667" s="29">
        <v>11</v>
      </c>
      <c r="I5667" s="29">
        <v>2006</v>
      </c>
      <c r="J5667" s="15">
        <v>-1</v>
      </c>
      <c r="K5667" s="15">
        <v>-1</v>
      </c>
      <c r="L5667" s="15">
        <v>0</v>
      </c>
      <c r="M5667" s="15">
        <v>0</v>
      </c>
      <c r="N5667" s="27" t="e">
        <f>SUMIF(#REF!,'Integrantes original'!A5519,#REF!)</f>
        <v>#REF!</v>
      </c>
      <c r="O5667" s="27">
        <f t="shared" si="352"/>
        <v>11112006</v>
      </c>
      <c r="P5667" s="27">
        <f t="shared" si="353"/>
        <v>111120062</v>
      </c>
      <c r="Q5667" s="31">
        <f t="shared" si="354"/>
        <v>48605612111106</v>
      </c>
      <c r="R5667" s="27">
        <f>COUNTIF(tratycont!S:S,'Integrantes original'!Q5667)</f>
        <v>0</v>
      </c>
      <c r="S5667" s="27">
        <f t="shared" si="355"/>
        <v>0</v>
      </c>
    </row>
    <row r="5668" spans="1:19" x14ac:dyDescent="0.15">
      <c r="A5668" s="29">
        <v>4860561</v>
      </c>
      <c r="B5668" s="29">
        <v>486056107</v>
      </c>
      <c r="C5668" s="29" t="s">
        <v>56</v>
      </c>
      <c r="D5668" s="30" t="s">
        <v>4783</v>
      </c>
      <c r="E5668" s="30" t="s">
        <v>4780</v>
      </c>
      <c r="F5668" s="15">
        <v>1</v>
      </c>
      <c r="G5668" s="29">
        <v>14</v>
      </c>
      <c r="H5668" s="29">
        <v>6</v>
      </c>
      <c r="I5668" s="29">
        <v>2013</v>
      </c>
      <c r="J5668" s="15">
        <v>-1</v>
      </c>
      <c r="K5668" s="15">
        <v>-1</v>
      </c>
      <c r="L5668" s="15">
        <v>0</v>
      </c>
      <c r="M5668" s="15">
        <v>0</v>
      </c>
      <c r="N5668" s="27" t="e">
        <f>SUMIF(#REF!,'Integrantes original'!A5520,#REF!)</f>
        <v>#REF!</v>
      </c>
      <c r="O5668" s="27">
        <f t="shared" si="352"/>
        <v>14062013</v>
      </c>
      <c r="P5668" s="27">
        <f t="shared" si="353"/>
        <v>140620131</v>
      </c>
      <c r="Q5668" s="31">
        <f t="shared" si="354"/>
        <v>48605611140613</v>
      </c>
      <c r="R5668" s="27">
        <f>COUNTIF(tratycont!S:S,'Integrantes original'!Q5668)</f>
        <v>0</v>
      </c>
      <c r="S5668" s="27">
        <f t="shared" si="355"/>
        <v>0</v>
      </c>
    </row>
    <row r="5669" spans="1:19" x14ac:dyDescent="0.15">
      <c r="A5669" s="29">
        <v>4860561</v>
      </c>
      <c r="B5669" s="29">
        <v>486056108</v>
      </c>
      <c r="C5669" s="29" t="s">
        <v>58</v>
      </c>
      <c r="D5669" s="30" t="s">
        <v>4784</v>
      </c>
      <c r="E5669" s="30" t="s">
        <v>4780</v>
      </c>
      <c r="F5669" s="15">
        <v>2</v>
      </c>
      <c r="G5669" s="29">
        <v>14</v>
      </c>
      <c r="H5669" s="29">
        <v>9</v>
      </c>
      <c r="I5669" s="29">
        <v>2014</v>
      </c>
      <c r="J5669" s="15">
        <v>-1</v>
      </c>
      <c r="K5669" s="15">
        <v>-1</v>
      </c>
      <c r="L5669" s="15">
        <v>0</v>
      </c>
      <c r="M5669" s="15">
        <v>0</v>
      </c>
      <c r="N5669" s="27" t="e">
        <f>SUMIF(#REF!,'Integrantes original'!A5521,#REF!)</f>
        <v>#REF!</v>
      </c>
      <c r="O5669" s="27">
        <f t="shared" si="352"/>
        <v>14092014</v>
      </c>
      <c r="P5669" s="27">
        <f t="shared" si="353"/>
        <v>140920142</v>
      </c>
      <c r="Q5669" s="31">
        <f t="shared" si="354"/>
        <v>48605612140914</v>
      </c>
      <c r="R5669" s="27">
        <f>COUNTIF(tratycont!S:S,'Integrantes original'!Q5669)</f>
        <v>0</v>
      </c>
      <c r="S5669" s="27">
        <f t="shared" si="355"/>
        <v>0</v>
      </c>
    </row>
    <row r="5670" spans="1:19" x14ac:dyDescent="0.15">
      <c r="A5670" s="29">
        <v>4860581</v>
      </c>
      <c r="B5670" s="29">
        <v>486058101</v>
      </c>
      <c r="C5670" s="29" t="s">
        <v>16</v>
      </c>
      <c r="D5670" s="30" t="s">
        <v>4785</v>
      </c>
      <c r="E5670" s="30" t="s">
        <v>4786</v>
      </c>
      <c r="F5670" s="15">
        <v>1</v>
      </c>
      <c r="G5670" s="29">
        <v>28</v>
      </c>
      <c r="H5670" s="29">
        <v>3</v>
      </c>
      <c r="I5670" s="29">
        <v>1993</v>
      </c>
      <c r="J5670" s="15">
        <v>-1</v>
      </c>
      <c r="K5670" s="15">
        <v>-1</v>
      </c>
      <c r="L5670" s="15">
        <v>0</v>
      </c>
      <c r="M5670" s="15">
        <v>0</v>
      </c>
      <c r="N5670" s="27" t="e">
        <f>SUMIF(#REF!,'Integrantes original'!A5522,#REF!)</f>
        <v>#REF!</v>
      </c>
      <c r="O5670" s="27">
        <f t="shared" si="352"/>
        <v>28031993</v>
      </c>
      <c r="P5670" s="27">
        <f t="shared" si="353"/>
        <v>280319931</v>
      </c>
      <c r="Q5670" s="31">
        <f t="shared" si="354"/>
        <v>48605811280393</v>
      </c>
      <c r="R5670" s="27">
        <f>COUNTIF(tratycont!S:S,'Integrantes original'!Q5670)</f>
        <v>0</v>
      </c>
      <c r="S5670" s="27">
        <f t="shared" si="355"/>
        <v>0</v>
      </c>
    </row>
    <row r="5671" spans="1:19" x14ac:dyDescent="0.15">
      <c r="A5671" s="29">
        <v>4860581</v>
      </c>
      <c r="B5671" s="29">
        <v>486058102</v>
      </c>
      <c r="C5671" s="29" t="s">
        <v>19</v>
      </c>
      <c r="D5671" s="30" t="s">
        <v>4787</v>
      </c>
      <c r="E5671" s="30" t="s">
        <v>4788</v>
      </c>
      <c r="F5671" s="15">
        <v>2</v>
      </c>
      <c r="G5671" s="29">
        <v>25</v>
      </c>
      <c r="H5671" s="29">
        <v>9</v>
      </c>
      <c r="I5671" s="29">
        <v>1997</v>
      </c>
      <c r="J5671" s="15">
        <v>1</v>
      </c>
      <c r="K5671" s="15">
        <v>0</v>
      </c>
      <c r="L5671" s="15">
        <v>1</v>
      </c>
      <c r="M5671" s="15">
        <v>1</v>
      </c>
      <c r="N5671" s="27" t="e">
        <f>SUMIF(#REF!,'Integrantes original'!A5523,#REF!)</f>
        <v>#REF!</v>
      </c>
      <c r="O5671" s="27">
        <f t="shared" si="352"/>
        <v>25091997</v>
      </c>
      <c r="P5671" s="27">
        <f t="shared" si="353"/>
        <v>250919972</v>
      </c>
      <c r="Q5671" s="31">
        <f t="shared" si="354"/>
        <v>48605812250997</v>
      </c>
      <c r="R5671" s="27">
        <f>COUNTIF(tratycont!S:S,'Integrantes original'!Q5671)</f>
        <v>0</v>
      </c>
      <c r="S5671" s="27">
        <f t="shared" si="355"/>
        <v>0</v>
      </c>
    </row>
    <row r="5672" spans="1:19" x14ac:dyDescent="0.15">
      <c r="A5672" s="29">
        <v>4860581</v>
      </c>
      <c r="B5672" s="29">
        <v>486058103</v>
      </c>
      <c r="C5672" s="29" t="s">
        <v>22</v>
      </c>
      <c r="D5672" s="30" t="s">
        <v>4789</v>
      </c>
      <c r="E5672" s="30" t="s">
        <v>4790</v>
      </c>
      <c r="F5672" s="15">
        <v>1</v>
      </c>
      <c r="G5672" s="29">
        <v>8</v>
      </c>
      <c r="H5672" s="29">
        <v>2</v>
      </c>
      <c r="I5672" s="29">
        <v>2016</v>
      </c>
      <c r="J5672" s="15">
        <v>-1</v>
      </c>
      <c r="K5672" s="15">
        <v>-1</v>
      </c>
      <c r="L5672" s="15">
        <v>0</v>
      </c>
      <c r="M5672" s="15">
        <v>0</v>
      </c>
      <c r="N5672" s="27" t="e">
        <f>SUMIF(#REF!,'Integrantes original'!A5524,#REF!)</f>
        <v>#REF!</v>
      </c>
      <c r="O5672" s="27">
        <f t="shared" si="352"/>
        <v>8022016</v>
      </c>
      <c r="P5672" s="27">
        <f t="shared" si="353"/>
        <v>80220161</v>
      </c>
      <c r="Q5672" s="31">
        <f t="shared" si="354"/>
        <v>48605811080216</v>
      </c>
      <c r="R5672" s="27">
        <f>COUNTIF(tratycont!S:S,'Integrantes original'!Q5672)</f>
        <v>0</v>
      </c>
      <c r="S5672" s="27">
        <f t="shared" si="355"/>
        <v>0</v>
      </c>
    </row>
    <row r="5673" spans="1:19" x14ac:dyDescent="0.15">
      <c r="A5673" s="29">
        <v>4860621</v>
      </c>
      <c r="B5673" s="29">
        <v>486062101</v>
      </c>
      <c r="C5673" s="29" t="s">
        <v>16</v>
      </c>
      <c r="D5673" s="30" t="s">
        <v>1015</v>
      </c>
      <c r="E5673" s="30" t="s">
        <v>4791</v>
      </c>
      <c r="F5673" s="15">
        <v>1</v>
      </c>
      <c r="G5673" s="29">
        <v>25</v>
      </c>
      <c r="H5673" s="29">
        <v>2</v>
      </c>
      <c r="I5673" s="29">
        <v>1992</v>
      </c>
      <c r="J5673" s="15">
        <v>-1</v>
      </c>
      <c r="K5673" s="15">
        <v>-1</v>
      </c>
      <c r="L5673" s="15">
        <v>0</v>
      </c>
      <c r="M5673" s="15">
        <v>0</v>
      </c>
      <c r="N5673" s="27" t="e">
        <f>SUMIF(#REF!,'Integrantes original'!A5525,#REF!)</f>
        <v>#REF!</v>
      </c>
      <c r="O5673" s="27">
        <f t="shared" si="352"/>
        <v>25021992</v>
      </c>
      <c r="P5673" s="27">
        <f t="shared" si="353"/>
        <v>250219921</v>
      </c>
      <c r="Q5673" s="31">
        <f t="shared" si="354"/>
        <v>48606211250292</v>
      </c>
      <c r="R5673" s="27">
        <f>COUNTIF(tratycont!S:S,'Integrantes original'!Q5673)</f>
        <v>0</v>
      </c>
      <c r="S5673" s="27">
        <f t="shared" si="355"/>
        <v>0</v>
      </c>
    </row>
    <row r="5674" spans="1:19" x14ac:dyDescent="0.15">
      <c r="A5674" s="29">
        <v>4860621</v>
      </c>
      <c r="B5674" s="29">
        <v>486062102</v>
      </c>
      <c r="C5674" s="29" t="s">
        <v>19</v>
      </c>
      <c r="D5674" s="30" t="s">
        <v>4792</v>
      </c>
      <c r="E5674" s="30" t="s">
        <v>2371</v>
      </c>
      <c r="F5674" s="15">
        <v>2</v>
      </c>
      <c r="G5674" s="29">
        <v>7</v>
      </c>
      <c r="H5674" s="29">
        <v>10</v>
      </c>
      <c r="I5674" s="29">
        <v>1987</v>
      </c>
      <c r="J5674" s="15">
        <v>1</v>
      </c>
      <c r="K5674" s="15">
        <v>0</v>
      </c>
      <c r="L5674" s="15">
        <v>1</v>
      </c>
      <c r="M5674" s="15">
        <v>2</v>
      </c>
      <c r="N5674" s="27" t="e">
        <f>SUMIF(#REF!,'Integrantes original'!A5526,#REF!)</f>
        <v>#REF!</v>
      </c>
      <c r="O5674" s="27">
        <f t="shared" si="352"/>
        <v>7101987</v>
      </c>
      <c r="P5674" s="27">
        <f t="shared" si="353"/>
        <v>71019872</v>
      </c>
      <c r="Q5674" s="31">
        <f t="shared" si="354"/>
        <v>48606212071087</v>
      </c>
      <c r="R5674" s="27">
        <f>COUNTIF(tratycont!S:S,'Integrantes original'!Q5674)</f>
        <v>0</v>
      </c>
      <c r="S5674" s="27">
        <f t="shared" si="355"/>
        <v>0</v>
      </c>
    </row>
    <row r="5675" spans="1:19" x14ac:dyDescent="0.15">
      <c r="A5675" s="29">
        <v>4860621</v>
      </c>
      <c r="B5675" s="29">
        <v>486062103</v>
      </c>
      <c r="C5675" s="29" t="s">
        <v>22</v>
      </c>
      <c r="D5675" s="30" t="s">
        <v>4793</v>
      </c>
      <c r="E5675" s="30" t="s">
        <v>4794</v>
      </c>
      <c r="F5675" s="15">
        <v>1</v>
      </c>
      <c r="G5675" s="29">
        <v>23</v>
      </c>
      <c r="H5675" s="29">
        <v>7</v>
      </c>
      <c r="I5675" s="29">
        <v>2013</v>
      </c>
      <c r="J5675" s="15">
        <v>-1</v>
      </c>
      <c r="K5675" s="15">
        <v>-1</v>
      </c>
      <c r="L5675" s="15">
        <v>0</v>
      </c>
      <c r="M5675" s="15">
        <v>0</v>
      </c>
      <c r="N5675" s="27" t="e">
        <f>SUMIF(#REF!,'Integrantes original'!A5527,#REF!)</f>
        <v>#REF!</v>
      </c>
      <c r="O5675" s="27">
        <f t="shared" si="352"/>
        <v>23072013</v>
      </c>
      <c r="P5675" s="27">
        <f t="shared" si="353"/>
        <v>230720131</v>
      </c>
      <c r="Q5675" s="31">
        <f t="shared" si="354"/>
        <v>48606211230713</v>
      </c>
      <c r="R5675" s="27">
        <f>COUNTIF(tratycont!S:S,'Integrantes original'!Q5675)</f>
        <v>0</v>
      </c>
      <c r="S5675" s="27">
        <f t="shared" si="355"/>
        <v>0</v>
      </c>
    </row>
    <row r="5676" spans="1:19" x14ac:dyDescent="0.15">
      <c r="A5676" s="29">
        <v>4860631</v>
      </c>
      <c r="B5676" s="29">
        <v>486063101</v>
      </c>
      <c r="C5676" s="29" t="s">
        <v>16</v>
      </c>
      <c r="D5676" s="30" t="s">
        <v>1635</v>
      </c>
      <c r="E5676" s="30" t="s">
        <v>4383</v>
      </c>
      <c r="F5676" s="15">
        <v>2</v>
      </c>
      <c r="G5676" s="29">
        <v>21</v>
      </c>
      <c r="H5676" s="29">
        <v>9</v>
      </c>
      <c r="I5676" s="29">
        <v>1944</v>
      </c>
      <c r="J5676" s="15">
        <v>-1</v>
      </c>
      <c r="K5676" s="15">
        <v>-1</v>
      </c>
      <c r="L5676" s="15">
        <v>0</v>
      </c>
      <c r="M5676" s="15">
        <v>0</v>
      </c>
      <c r="N5676" s="27" t="e">
        <f>SUMIF(#REF!,'Integrantes original'!A5528,#REF!)</f>
        <v>#REF!</v>
      </c>
      <c r="O5676" s="27">
        <f t="shared" si="352"/>
        <v>21091944</v>
      </c>
      <c r="P5676" s="27">
        <f t="shared" si="353"/>
        <v>210919442</v>
      </c>
      <c r="Q5676" s="31">
        <f t="shared" si="354"/>
        <v>48606312210944</v>
      </c>
      <c r="R5676" s="27">
        <f>COUNTIF(tratycont!S:S,'Integrantes original'!Q5676)</f>
        <v>0</v>
      </c>
      <c r="S5676" s="27">
        <f t="shared" si="355"/>
        <v>0</v>
      </c>
    </row>
    <row r="5677" spans="1:19" x14ac:dyDescent="0.15">
      <c r="A5677" s="29">
        <v>4860631</v>
      </c>
      <c r="B5677" s="29">
        <v>486063102</v>
      </c>
      <c r="C5677" s="29" t="s">
        <v>19</v>
      </c>
      <c r="D5677" s="30" t="s">
        <v>477</v>
      </c>
      <c r="E5677" s="30" t="s">
        <v>1359</v>
      </c>
      <c r="F5677" s="15">
        <v>1</v>
      </c>
      <c r="G5677" s="29">
        <v>99</v>
      </c>
      <c r="H5677" s="29">
        <v>99</v>
      </c>
      <c r="I5677" s="29">
        <v>9999</v>
      </c>
      <c r="J5677" s="15">
        <v>-1</v>
      </c>
      <c r="K5677" s="15">
        <v>-1</v>
      </c>
      <c r="L5677" s="15">
        <v>0</v>
      </c>
      <c r="M5677" s="15">
        <v>0</v>
      </c>
      <c r="N5677" s="27" t="e">
        <f>SUMIF(#REF!,'Integrantes original'!A5529,#REF!)</f>
        <v>#REF!</v>
      </c>
      <c r="O5677" s="27">
        <f t="shared" si="352"/>
        <v>99999999</v>
      </c>
      <c r="P5677" s="27">
        <f t="shared" si="353"/>
        <v>999999991</v>
      </c>
      <c r="Q5677" s="31">
        <f t="shared" si="354"/>
        <v>48606311999999</v>
      </c>
      <c r="R5677" s="27">
        <f>COUNTIF(tratycont!S:S,'Integrantes original'!Q5677)</f>
        <v>0</v>
      </c>
      <c r="S5677" s="27">
        <f t="shared" si="355"/>
        <v>0</v>
      </c>
    </row>
    <row r="5678" spans="1:19" x14ac:dyDescent="0.15">
      <c r="A5678" s="29">
        <v>4860631</v>
      </c>
      <c r="B5678" s="29">
        <v>486063103</v>
      </c>
      <c r="C5678" s="29" t="s">
        <v>22</v>
      </c>
      <c r="D5678" s="30" t="s">
        <v>1770</v>
      </c>
      <c r="E5678" s="30" t="s">
        <v>4795</v>
      </c>
      <c r="F5678" s="15">
        <v>1</v>
      </c>
      <c r="G5678" s="29">
        <v>25</v>
      </c>
      <c r="H5678" s="29">
        <v>2</v>
      </c>
      <c r="I5678" s="29">
        <v>1965</v>
      </c>
      <c r="J5678" s="15">
        <v>-1</v>
      </c>
      <c r="K5678" s="15">
        <v>-1</v>
      </c>
      <c r="L5678" s="15">
        <v>0</v>
      </c>
      <c r="M5678" s="15">
        <v>0</v>
      </c>
      <c r="N5678" s="27" t="e">
        <f>SUMIF(#REF!,'Integrantes original'!A5530,#REF!)</f>
        <v>#REF!</v>
      </c>
      <c r="O5678" s="27">
        <f t="shared" si="352"/>
        <v>25021965</v>
      </c>
      <c r="P5678" s="27">
        <f t="shared" si="353"/>
        <v>250219651</v>
      </c>
      <c r="Q5678" s="31">
        <f t="shared" si="354"/>
        <v>48606311250265</v>
      </c>
      <c r="R5678" s="27">
        <f>COUNTIF(tratycont!S:S,'Integrantes original'!Q5678)</f>
        <v>0</v>
      </c>
      <c r="S5678" s="27">
        <f t="shared" si="355"/>
        <v>0</v>
      </c>
    </row>
    <row r="5679" spans="1:19" x14ac:dyDescent="0.15">
      <c r="A5679" s="29">
        <v>4860631</v>
      </c>
      <c r="B5679" s="29">
        <v>486063104</v>
      </c>
      <c r="C5679" s="29" t="s">
        <v>25</v>
      </c>
      <c r="D5679" s="30" t="s">
        <v>4796</v>
      </c>
      <c r="E5679" s="30" t="s">
        <v>263</v>
      </c>
      <c r="F5679" s="15">
        <v>2</v>
      </c>
      <c r="G5679" s="29">
        <v>2</v>
      </c>
      <c r="H5679" s="29">
        <v>8</v>
      </c>
      <c r="I5679" s="29">
        <v>1976</v>
      </c>
      <c r="J5679" s="15">
        <v>-1</v>
      </c>
      <c r="K5679" s="15">
        <v>-1</v>
      </c>
      <c r="L5679" s="15">
        <v>0</v>
      </c>
      <c r="M5679" s="15">
        <v>0</v>
      </c>
      <c r="N5679" s="27" t="e">
        <f>SUMIF(#REF!,'Integrantes original'!A5531,#REF!)</f>
        <v>#REF!</v>
      </c>
      <c r="O5679" s="27">
        <f t="shared" si="352"/>
        <v>2081976</v>
      </c>
      <c r="P5679" s="27">
        <f t="shared" si="353"/>
        <v>20819762</v>
      </c>
      <c r="Q5679" s="31">
        <f t="shared" si="354"/>
        <v>48606312020876</v>
      </c>
      <c r="R5679" s="27">
        <f>COUNTIF(tratycont!S:S,'Integrantes original'!Q5679)</f>
        <v>0</v>
      </c>
      <c r="S5679" s="27">
        <f t="shared" si="355"/>
        <v>0</v>
      </c>
    </row>
    <row r="5680" spans="1:19" x14ac:dyDescent="0.15">
      <c r="A5680" s="29">
        <v>4860631</v>
      </c>
      <c r="B5680" s="29">
        <v>486063105</v>
      </c>
      <c r="C5680" s="29" t="s">
        <v>27</v>
      </c>
      <c r="D5680" s="30" t="s">
        <v>4797</v>
      </c>
      <c r="E5680" s="30" t="s">
        <v>1096</v>
      </c>
      <c r="F5680" s="15">
        <v>1</v>
      </c>
      <c r="G5680" s="29">
        <v>3</v>
      </c>
      <c r="H5680" s="29">
        <v>6</v>
      </c>
      <c r="I5680" s="29">
        <v>1997</v>
      </c>
      <c r="J5680" s="15">
        <v>-1</v>
      </c>
      <c r="K5680" s="15">
        <v>-1</v>
      </c>
      <c r="L5680" s="15">
        <v>0</v>
      </c>
      <c r="M5680" s="15">
        <v>0</v>
      </c>
      <c r="N5680" s="27" t="e">
        <f>SUMIF(#REF!,'Integrantes original'!A5532,#REF!)</f>
        <v>#REF!</v>
      </c>
      <c r="O5680" s="27">
        <f t="shared" si="352"/>
        <v>3061997</v>
      </c>
      <c r="P5680" s="27">
        <f t="shared" si="353"/>
        <v>30619971</v>
      </c>
      <c r="Q5680" s="31">
        <f t="shared" si="354"/>
        <v>48606311030697</v>
      </c>
      <c r="R5680" s="27">
        <f>COUNTIF(tratycont!S:S,'Integrantes original'!Q5680)</f>
        <v>0</v>
      </c>
      <c r="S5680" s="27">
        <f t="shared" si="355"/>
        <v>0</v>
      </c>
    </row>
    <row r="5681" spans="1:19" x14ac:dyDescent="0.15">
      <c r="A5681" s="29">
        <v>4860631</v>
      </c>
      <c r="B5681" s="29">
        <v>486063106</v>
      </c>
      <c r="C5681" s="29" t="s">
        <v>30</v>
      </c>
      <c r="D5681" s="30" t="s">
        <v>4798</v>
      </c>
      <c r="E5681" s="30" t="s">
        <v>1096</v>
      </c>
      <c r="F5681" s="15">
        <v>2</v>
      </c>
      <c r="G5681" s="29">
        <v>18</v>
      </c>
      <c r="H5681" s="29">
        <v>10</v>
      </c>
      <c r="I5681" s="29">
        <v>1999</v>
      </c>
      <c r="J5681" s="15">
        <v>1</v>
      </c>
      <c r="K5681" s="15">
        <v>0</v>
      </c>
      <c r="L5681" s="15">
        <v>1</v>
      </c>
      <c r="M5681" s="15">
        <v>1</v>
      </c>
      <c r="N5681" s="27" t="e">
        <f>SUMIF(#REF!,'Integrantes original'!A5533,#REF!)</f>
        <v>#REF!</v>
      </c>
      <c r="O5681" s="27">
        <f t="shared" si="352"/>
        <v>18101999</v>
      </c>
      <c r="P5681" s="27">
        <f t="shared" si="353"/>
        <v>181019992</v>
      </c>
      <c r="Q5681" s="31">
        <f t="shared" si="354"/>
        <v>48606312181099</v>
      </c>
      <c r="R5681" s="27">
        <f>COUNTIF(tratycont!S:S,'Integrantes original'!Q5681)</f>
        <v>0</v>
      </c>
      <c r="S5681" s="27">
        <f t="shared" si="355"/>
        <v>0</v>
      </c>
    </row>
    <row r="5682" spans="1:19" x14ac:dyDescent="0.15">
      <c r="A5682" s="29">
        <v>4860631</v>
      </c>
      <c r="B5682" s="29">
        <v>486063107</v>
      </c>
      <c r="C5682" s="29" t="s">
        <v>56</v>
      </c>
      <c r="D5682" s="30" t="s">
        <v>4799</v>
      </c>
      <c r="E5682" s="30" t="s">
        <v>1096</v>
      </c>
      <c r="F5682" s="15">
        <v>2</v>
      </c>
      <c r="G5682" s="29">
        <v>5</v>
      </c>
      <c r="H5682" s="29">
        <v>3</v>
      </c>
      <c r="I5682" s="29">
        <v>2005</v>
      </c>
      <c r="J5682" s="15">
        <v>-1</v>
      </c>
      <c r="K5682" s="15">
        <v>-1</v>
      </c>
      <c r="L5682" s="15">
        <v>0</v>
      </c>
      <c r="M5682" s="15">
        <v>0</v>
      </c>
      <c r="N5682" s="27" t="e">
        <f>SUMIF(#REF!,'Integrantes original'!A5534,#REF!)</f>
        <v>#REF!</v>
      </c>
      <c r="O5682" s="27">
        <f t="shared" si="352"/>
        <v>5032005</v>
      </c>
      <c r="P5682" s="27">
        <f t="shared" si="353"/>
        <v>50320052</v>
      </c>
      <c r="Q5682" s="31">
        <f t="shared" si="354"/>
        <v>48606312050305</v>
      </c>
      <c r="R5682" s="27">
        <f>COUNTIF(tratycont!S:S,'Integrantes original'!Q5682)</f>
        <v>0</v>
      </c>
      <c r="S5682" s="27">
        <f t="shared" si="355"/>
        <v>0</v>
      </c>
    </row>
    <row r="5683" spans="1:19" x14ac:dyDescent="0.15">
      <c r="A5683" s="29">
        <v>4860631</v>
      </c>
      <c r="B5683" s="29">
        <v>486063108</v>
      </c>
      <c r="C5683" s="29" t="s">
        <v>58</v>
      </c>
      <c r="D5683" s="30" t="s">
        <v>4800</v>
      </c>
      <c r="E5683" s="30" t="s">
        <v>3960</v>
      </c>
      <c r="F5683" s="15">
        <v>1</v>
      </c>
      <c r="G5683" s="29">
        <v>12</v>
      </c>
      <c r="H5683" s="29">
        <v>5</v>
      </c>
      <c r="I5683" s="29">
        <v>2018</v>
      </c>
      <c r="J5683" s="15">
        <v>2</v>
      </c>
      <c r="K5683" s="15">
        <v>6</v>
      </c>
      <c r="L5683" s="15">
        <v>0</v>
      </c>
      <c r="M5683" s="15">
        <v>0</v>
      </c>
      <c r="N5683" s="27" t="e">
        <f>SUMIF(#REF!,'Integrantes original'!A5535,#REF!)</f>
        <v>#REF!</v>
      </c>
      <c r="O5683" s="27">
        <f t="shared" si="352"/>
        <v>12052018</v>
      </c>
      <c r="P5683" s="27">
        <f t="shared" si="353"/>
        <v>120520181</v>
      </c>
      <c r="Q5683" s="31">
        <f t="shared" si="354"/>
        <v>48606311120518</v>
      </c>
      <c r="R5683" s="27">
        <f>COUNTIF(tratycont!S:S,'Integrantes original'!Q5683)</f>
        <v>1</v>
      </c>
      <c r="S5683" s="27">
        <f t="shared" si="355"/>
        <v>1</v>
      </c>
    </row>
    <row r="5684" spans="1:19" x14ac:dyDescent="0.15">
      <c r="A5684" s="29">
        <v>4860631</v>
      </c>
      <c r="B5684" s="29">
        <v>486063109</v>
      </c>
      <c r="C5684" s="29" t="s">
        <v>120</v>
      </c>
      <c r="D5684" s="30" t="s">
        <v>4801</v>
      </c>
      <c r="E5684" s="30" t="s">
        <v>4802</v>
      </c>
      <c r="F5684" s="15">
        <v>1</v>
      </c>
      <c r="G5684" s="29">
        <v>25</v>
      </c>
      <c r="H5684" s="29">
        <v>5</v>
      </c>
      <c r="I5684" s="29">
        <v>1998</v>
      </c>
      <c r="J5684" s="15">
        <v>-1</v>
      </c>
      <c r="K5684" s="15">
        <v>-1</v>
      </c>
      <c r="L5684" s="15">
        <v>0</v>
      </c>
      <c r="M5684" s="15">
        <v>0</v>
      </c>
      <c r="N5684" s="27" t="e">
        <f>SUMIF(#REF!,'Integrantes original'!A5536,#REF!)</f>
        <v>#REF!</v>
      </c>
      <c r="O5684" s="27">
        <f t="shared" si="352"/>
        <v>25051998</v>
      </c>
      <c r="P5684" s="27">
        <f t="shared" si="353"/>
        <v>250519981</v>
      </c>
      <c r="Q5684" s="31">
        <f t="shared" si="354"/>
        <v>48606311250598</v>
      </c>
      <c r="R5684" s="27">
        <f>COUNTIF(tratycont!S:S,'Integrantes original'!Q5684)</f>
        <v>0</v>
      </c>
      <c r="S5684" s="27">
        <f t="shared" si="355"/>
        <v>0</v>
      </c>
    </row>
    <row r="5685" spans="1:19" x14ac:dyDescent="0.15">
      <c r="A5685" s="29">
        <v>4860641</v>
      </c>
      <c r="B5685" s="29">
        <v>486064101</v>
      </c>
      <c r="C5685" s="29" t="s">
        <v>16</v>
      </c>
      <c r="D5685" s="30" t="s">
        <v>4803</v>
      </c>
      <c r="E5685" s="30" t="s">
        <v>4804</v>
      </c>
      <c r="F5685" s="15">
        <v>1</v>
      </c>
      <c r="G5685" s="29">
        <v>23</v>
      </c>
      <c r="H5685" s="29">
        <v>8</v>
      </c>
      <c r="I5685" s="29">
        <v>1969</v>
      </c>
      <c r="J5685" s="15">
        <v>-1</v>
      </c>
      <c r="K5685" s="15">
        <v>-1</v>
      </c>
      <c r="L5685" s="15">
        <v>0</v>
      </c>
      <c r="M5685" s="15">
        <v>0</v>
      </c>
      <c r="N5685" s="27" t="e">
        <f>SUMIF(#REF!,'Integrantes original'!A5537,#REF!)</f>
        <v>#REF!</v>
      </c>
      <c r="O5685" s="27">
        <f t="shared" si="352"/>
        <v>23081969</v>
      </c>
      <c r="P5685" s="27">
        <f t="shared" si="353"/>
        <v>230819691</v>
      </c>
      <c r="Q5685" s="31">
        <f t="shared" si="354"/>
        <v>48606411230869</v>
      </c>
      <c r="R5685" s="27">
        <f>COUNTIF(tratycont!S:S,'Integrantes original'!Q5685)</f>
        <v>0</v>
      </c>
      <c r="S5685" s="27">
        <f t="shared" si="355"/>
        <v>0</v>
      </c>
    </row>
    <row r="5686" spans="1:19" x14ac:dyDescent="0.15">
      <c r="A5686" s="29">
        <v>4860641</v>
      </c>
      <c r="B5686" s="29">
        <v>486064102</v>
      </c>
      <c r="C5686" s="29" t="s">
        <v>19</v>
      </c>
      <c r="D5686" s="30" t="s">
        <v>4700</v>
      </c>
      <c r="E5686" s="30" t="s">
        <v>2371</v>
      </c>
      <c r="F5686" s="15">
        <v>2</v>
      </c>
      <c r="G5686" s="29">
        <v>15</v>
      </c>
      <c r="H5686" s="29">
        <v>11</v>
      </c>
      <c r="I5686" s="29">
        <v>1969</v>
      </c>
      <c r="J5686" s="15">
        <v>-1</v>
      </c>
      <c r="K5686" s="15">
        <v>-1</v>
      </c>
      <c r="L5686" s="15">
        <v>0</v>
      </c>
      <c r="M5686" s="15">
        <v>0</v>
      </c>
      <c r="N5686" s="27" t="e">
        <f>SUMIF(#REF!,'Integrantes original'!A5538,#REF!)</f>
        <v>#REF!</v>
      </c>
      <c r="O5686" s="27">
        <f t="shared" si="352"/>
        <v>15111969</v>
      </c>
      <c r="P5686" s="27">
        <f t="shared" si="353"/>
        <v>151119692</v>
      </c>
      <c r="Q5686" s="31">
        <f t="shared" si="354"/>
        <v>48606412151169</v>
      </c>
      <c r="R5686" s="27">
        <f>COUNTIF(tratycont!S:S,'Integrantes original'!Q5686)</f>
        <v>0</v>
      </c>
      <c r="S5686" s="27">
        <f t="shared" si="355"/>
        <v>0</v>
      </c>
    </row>
    <row r="5687" spans="1:19" x14ac:dyDescent="0.15">
      <c r="A5687" s="29">
        <v>4860641</v>
      </c>
      <c r="B5687" s="29">
        <v>486064103</v>
      </c>
      <c r="C5687" s="29" t="s">
        <v>22</v>
      </c>
      <c r="D5687" s="30" t="s">
        <v>355</v>
      </c>
      <c r="E5687" s="30" t="s">
        <v>4805</v>
      </c>
      <c r="F5687" s="15">
        <v>1</v>
      </c>
      <c r="G5687" s="29">
        <v>20</v>
      </c>
      <c r="H5687" s="29">
        <v>2</v>
      </c>
      <c r="I5687" s="29">
        <v>1995</v>
      </c>
      <c r="J5687" s="15">
        <v>-1</v>
      </c>
      <c r="K5687" s="15">
        <v>-1</v>
      </c>
      <c r="L5687" s="15">
        <v>0</v>
      </c>
      <c r="M5687" s="15">
        <v>0</v>
      </c>
      <c r="N5687" s="27" t="e">
        <f>SUMIF(#REF!,'Integrantes original'!A5539,#REF!)</f>
        <v>#REF!</v>
      </c>
      <c r="O5687" s="27">
        <f t="shared" si="352"/>
        <v>20021995</v>
      </c>
      <c r="P5687" s="27">
        <f t="shared" si="353"/>
        <v>200219951</v>
      </c>
      <c r="Q5687" s="31">
        <f t="shared" si="354"/>
        <v>48606411200295</v>
      </c>
      <c r="R5687" s="27">
        <f>COUNTIF(tratycont!S:S,'Integrantes original'!Q5687)</f>
        <v>0</v>
      </c>
      <c r="S5687" s="27">
        <f t="shared" si="355"/>
        <v>0</v>
      </c>
    </row>
    <row r="5688" spans="1:19" x14ac:dyDescent="0.15">
      <c r="A5688" s="29">
        <v>4860641</v>
      </c>
      <c r="B5688" s="29">
        <v>486064104</v>
      </c>
      <c r="C5688" s="29" t="s">
        <v>25</v>
      </c>
      <c r="D5688" s="30" t="s">
        <v>4375</v>
      </c>
      <c r="E5688" s="30" t="s">
        <v>4805</v>
      </c>
      <c r="F5688" s="15">
        <v>2</v>
      </c>
      <c r="G5688" s="29">
        <v>27</v>
      </c>
      <c r="H5688" s="29">
        <v>8</v>
      </c>
      <c r="I5688" s="29">
        <v>1996</v>
      </c>
      <c r="J5688" s="15">
        <v>1</v>
      </c>
      <c r="K5688" s="15">
        <v>0</v>
      </c>
      <c r="L5688" s="15">
        <v>1</v>
      </c>
      <c r="M5688" s="15">
        <v>2</v>
      </c>
      <c r="N5688" s="27" t="e">
        <f>SUMIF(#REF!,'Integrantes original'!A5540,#REF!)</f>
        <v>#REF!</v>
      </c>
      <c r="O5688" s="27">
        <f t="shared" si="352"/>
        <v>27081996</v>
      </c>
      <c r="P5688" s="27">
        <f t="shared" si="353"/>
        <v>270819962</v>
      </c>
      <c r="Q5688" s="31">
        <f t="shared" si="354"/>
        <v>48606412270896</v>
      </c>
      <c r="R5688" s="27">
        <f>COUNTIF(tratycont!S:S,'Integrantes original'!Q5688)</f>
        <v>0</v>
      </c>
      <c r="S5688" s="27">
        <f t="shared" si="355"/>
        <v>0</v>
      </c>
    </row>
    <row r="5689" spans="1:19" x14ac:dyDescent="0.15">
      <c r="A5689" s="29">
        <v>4860641</v>
      </c>
      <c r="B5689" s="29">
        <v>486064105</v>
      </c>
      <c r="C5689" s="29" t="s">
        <v>27</v>
      </c>
      <c r="D5689" s="30" t="s">
        <v>4806</v>
      </c>
      <c r="E5689" s="30" t="s">
        <v>4805</v>
      </c>
      <c r="F5689" s="15">
        <v>1</v>
      </c>
      <c r="G5689" s="29">
        <v>20</v>
      </c>
      <c r="H5689" s="29">
        <v>5</v>
      </c>
      <c r="I5689" s="29">
        <v>1999</v>
      </c>
      <c r="J5689" s="15">
        <v>-1</v>
      </c>
      <c r="K5689" s="15">
        <v>-1</v>
      </c>
      <c r="L5689" s="15">
        <v>0</v>
      </c>
      <c r="M5689" s="15">
        <v>0</v>
      </c>
      <c r="N5689" s="27" t="e">
        <f>SUMIF(#REF!,'Integrantes original'!A5541,#REF!)</f>
        <v>#REF!</v>
      </c>
      <c r="O5689" s="27">
        <f t="shared" si="352"/>
        <v>20051999</v>
      </c>
      <c r="P5689" s="27">
        <f t="shared" si="353"/>
        <v>200519991</v>
      </c>
      <c r="Q5689" s="31">
        <f t="shared" si="354"/>
        <v>48606411200599</v>
      </c>
      <c r="R5689" s="27">
        <f>COUNTIF(tratycont!S:S,'Integrantes original'!Q5689)</f>
        <v>0</v>
      </c>
      <c r="S5689" s="27">
        <f t="shared" si="355"/>
        <v>0</v>
      </c>
    </row>
    <row r="5690" spans="1:19" x14ac:dyDescent="0.15">
      <c r="A5690" s="29">
        <v>4860641</v>
      </c>
      <c r="B5690" s="29">
        <v>486064106</v>
      </c>
      <c r="C5690" s="29" t="s">
        <v>30</v>
      </c>
      <c r="D5690" s="30" t="s">
        <v>327</v>
      </c>
      <c r="E5690" s="30" t="s">
        <v>4807</v>
      </c>
      <c r="F5690" s="15">
        <v>2</v>
      </c>
      <c r="G5690" s="29">
        <v>15</v>
      </c>
      <c r="H5690" s="29">
        <v>9</v>
      </c>
      <c r="I5690" s="29">
        <v>1989</v>
      </c>
      <c r="J5690" s="15">
        <v>-1</v>
      </c>
      <c r="K5690" s="15">
        <v>-1</v>
      </c>
      <c r="L5690" s="15">
        <v>0</v>
      </c>
      <c r="M5690" s="15">
        <v>0</v>
      </c>
      <c r="N5690" s="27" t="e">
        <f>SUMIF(#REF!,'Integrantes original'!A5542,#REF!)</f>
        <v>#REF!</v>
      </c>
      <c r="O5690" s="27">
        <f t="shared" si="352"/>
        <v>15091989</v>
      </c>
      <c r="P5690" s="27">
        <f t="shared" si="353"/>
        <v>150919892</v>
      </c>
      <c r="Q5690" s="31">
        <f t="shared" si="354"/>
        <v>48606412150989</v>
      </c>
      <c r="R5690" s="27">
        <f>COUNTIF(tratycont!S:S,'Integrantes original'!Q5690)</f>
        <v>0</v>
      </c>
      <c r="S5690" s="27">
        <f t="shared" si="355"/>
        <v>0</v>
      </c>
    </row>
    <row r="5691" spans="1:19" x14ac:dyDescent="0.15">
      <c r="A5691" s="29">
        <v>4860641</v>
      </c>
      <c r="B5691" s="29">
        <v>486064107</v>
      </c>
      <c r="C5691" s="29" t="s">
        <v>56</v>
      </c>
      <c r="D5691" s="30" t="s">
        <v>4808</v>
      </c>
      <c r="E5691" s="30" t="s">
        <v>2371</v>
      </c>
      <c r="F5691" s="15">
        <v>2</v>
      </c>
      <c r="G5691" s="29">
        <v>20</v>
      </c>
      <c r="H5691" s="29">
        <v>5</v>
      </c>
      <c r="I5691" s="29">
        <v>2006</v>
      </c>
      <c r="J5691" s="15">
        <v>-1</v>
      </c>
      <c r="K5691" s="15">
        <v>-1</v>
      </c>
      <c r="L5691" s="15">
        <v>0</v>
      </c>
      <c r="M5691" s="15">
        <v>0</v>
      </c>
      <c r="N5691" s="27" t="e">
        <f>SUMIF(#REF!,'Integrantes original'!A5543,#REF!)</f>
        <v>#REF!</v>
      </c>
      <c r="O5691" s="27">
        <f t="shared" si="352"/>
        <v>20052006</v>
      </c>
      <c r="P5691" s="27">
        <f t="shared" si="353"/>
        <v>200520062</v>
      </c>
      <c r="Q5691" s="31">
        <f t="shared" si="354"/>
        <v>48606412200506</v>
      </c>
      <c r="R5691" s="27">
        <f>COUNTIF(tratycont!S:S,'Integrantes original'!Q5691)</f>
        <v>0</v>
      </c>
      <c r="S5691" s="27">
        <f t="shared" si="355"/>
        <v>0</v>
      </c>
    </row>
    <row r="5692" spans="1:19" x14ac:dyDescent="0.15">
      <c r="A5692" s="29">
        <v>4860641</v>
      </c>
      <c r="B5692" s="29">
        <v>486064108</v>
      </c>
      <c r="C5692" s="29" t="s">
        <v>58</v>
      </c>
      <c r="D5692" s="30" t="s">
        <v>4809</v>
      </c>
      <c r="E5692" s="30" t="s">
        <v>4810</v>
      </c>
      <c r="F5692" s="15">
        <v>1</v>
      </c>
      <c r="G5692" s="29">
        <v>7</v>
      </c>
      <c r="H5692" s="29">
        <v>6</v>
      </c>
      <c r="I5692" s="29">
        <v>2009</v>
      </c>
      <c r="J5692" s="15">
        <v>-1</v>
      </c>
      <c r="K5692" s="15">
        <v>-1</v>
      </c>
      <c r="L5692" s="15">
        <v>0</v>
      </c>
      <c r="M5692" s="15">
        <v>0</v>
      </c>
      <c r="N5692" s="27" t="e">
        <f>SUMIF(#REF!,'Integrantes original'!A5544,#REF!)</f>
        <v>#REF!</v>
      </c>
      <c r="O5692" s="27">
        <f t="shared" si="352"/>
        <v>7062009</v>
      </c>
      <c r="P5692" s="27">
        <f t="shared" si="353"/>
        <v>70620091</v>
      </c>
      <c r="Q5692" s="31">
        <f t="shared" si="354"/>
        <v>48606411070609</v>
      </c>
      <c r="R5692" s="27">
        <f>COUNTIF(tratycont!S:S,'Integrantes original'!Q5692)</f>
        <v>0</v>
      </c>
      <c r="S5692" s="27">
        <f t="shared" si="355"/>
        <v>0</v>
      </c>
    </row>
    <row r="5693" spans="1:19" x14ac:dyDescent="0.15">
      <c r="A5693" s="29">
        <v>4860641</v>
      </c>
      <c r="B5693" s="29">
        <v>486064109</v>
      </c>
      <c r="C5693" s="29" t="s">
        <v>120</v>
      </c>
      <c r="D5693" s="30" t="s">
        <v>4811</v>
      </c>
      <c r="E5693" s="30" t="s">
        <v>4810</v>
      </c>
      <c r="F5693" s="15">
        <v>2</v>
      </c>
      <c r="G5693" s="29">
        <v>17</v>
      </c>
      <c r="H5693" s="29">
        <v>11</v>
      </c>
      <c r="I5693" s="29">
        <v>2012</v>
      </c>
      <c r="J5693" s="15">
        <v>-1</v>
      </c>
      <c r="K5693" s="15">
        <v>-1</v>
      </c>
      <c r="L5693" s="15">
        <v>0</v>
      </c>
      <c r="M5693" s="15">
        <v>0</v>
      </c>
      <c r="N5693" s="27" t="e">
        <f>SUMIF(#REF!,'Integrantes original'!A5545,#REF!)</f>
        <v>#REF!</v>
      </c>
      <c r="O5693" s="27">
        <f t="shared" si="352"/>
        <v>17112012</v>
      </c>
      <c r="P5693" s="27">
        <f t="shared" si="353"/>
        <v>171120122</v>
      </c>
      <c r="Q5693" s="31">
        <f t="shared" si="354"/>
        <v>48606412171112</v>
      </c>
      <c r="R5693" s="27">
        <f>COUNTIF(tratycont!S:S,'Integrantes original'!Q5693)</f>
        <v>0</v>
      </c>
      <c r="S5693" s="27">
        <f t="shared" si="355"/>
        <v>0</v>
      </c>
    </row>
    <row r="5694" spans="1:19" x14ac:dyDescent="0.15">
      <c r="A5694" s="29">
        <v>4860641</v>
      </c>
      <c r="B5694" s="29">
        <v>486064110</v>
      </c>
      <c r="C5694" s="29" t="s">
        <v>123</v>
      </c>
      <c r="D5694" s="30" t="s">
        <v>4177</v>
      </c>
      <c r="E5694" s="30" t="s">
        <v>4812</v>
      </c>
      <c r="F5694" s="15">
        <v>1</v>
      </c>
      <c r="G5694" s="29">
        <v>31</v>
      </c>
      <c r="H5694" s="29">
        <v>3</v>
      </c>
      <c r="I5694" s="29">
        <v>2013</v>
      </c>
      <c r="J5694" s="15">
        <v>-1</v>
      </c>
      <c r="K5694" s="15">
        <v>-1</v>
      </c>
      <c r="L5694" s="15">
        <v>0</v>
      </c>
      <c r="M5694" s="15">
        <v>0</v>
      </c>
      <c r="N5694" s="27" t="e">
        <f>SUMIF(#REF!,'Integrantes original'!A5546,#REF!)</f>
        <v>#REF!</v>
      </c>
      <c r="O5694" s="27">
        <f t="shared" si="352"/>
        <v>31032013</v>
      </c>
      <c r="P5694" s="27">
        <f t="shared" si="353"/>
        <v>310320131</v>
      </c>
      <c r="Q5694" s="31">
        <f t="shared" si="354"/>
        <v>48606411310313</v>
      </c>
      <c r="R5694" s="27">
        <f>COUNTIF(tratycont!S:S,'Integrantes original'!Q5694)</f>
        <v>0</v>
      </c>
      <c r="S5694" s="27">
        <f t="shared" si="355"/>
        <v>0</v>
      </c>
    </row>
    <row r="5695" spans="1:19" x14ac:dyDescent="0.15">
      <c r="A5695" s="29">
        <v>4860641</v>
      </c>
      <c r="B5695" s="29">
        <v>486064111</v>
      </c>
      <c r="C5695" s="29" t="s">
        <v>154</v>
      </c>
      <c r="D5695" s="30" t="s">
        <v>4813</v>
      </c>
      <c r="E5695" s="30" t="s">
        <v>4805</v>
      </c>
      <c r="F5695" s="15">
        <v>2</v>
      </c>
      <c r="G5695" s="29">
        <v>23</v>
      </c>
      <c r="H5695" s="29">
        <v>4</v>
      </c>
      <c r="I5695" s="29">
        <v>2015</v>
      </c>
      <c r="J5695" s="15">
        <v>-1</v>
      </c>
      <c r="K5695" s="15">
        <v>-1</v>
      </c>
      <c r="L5695" s="15">
        <v>0</v>
      </c>
      <c r="M5695" s="15">
        <v>0</v>
      </c>
      <c r="N5695" s="27" t="e">
        <f>SUMIF(#REF!,'Integrantes original'!A5547,#REF!)</f>
        <v>#REF!</v>
      </c>
      <c r="O5695" s="27">
        <f t="shared" si="352"/>
        <v>23042015</v>
      </c>
      <c r="P5695" s="27">
        <f t="shared" si="353"/>
        <v>230420152</v>
      </c>
      <c r="Q5695" s="31">
        <f t="shared" si="354"/>
        <v>48606412230415</v>
      </c>
      <c r="R5695" s="27">
        <f>COUNTIF(tratycont!S:S,'Integrantes original'!Q5695)</f>
        <v>0</v>
      </c>
      <c r="S5695" s="27">
        <f t="shared" si="355"/>
        <v>0</v>
      </c>
    </row>
    <row r="5696" spans="1:19" x14ac:dyDescent="0.15">
      <c r="A5696" s="29">
        <v>4860641</v>
      </c>
      <c r="B5696" s="29">
        <v>486064112</v>
      </c>
      <c r="C5696" s="29" t="s">
        <v>240</v>
      </c>
      <c r="D5696" s="30" t="s">
        <v>4814</v>
      </c>
      <c r="E5696" s="30" t="s">
        <v>4810</v>
      </c>
      <c r="F5696" s="15">
        <v>1</v>
      </c>
      <c r="G5696" s="29">
        <v>10</v>
      </c>
      <c r="H5696" s="29">
        <v>6</v>
      </c>
      <c r="I5696" s="29">
        <v>2015</v>
      </c>
      <c r="J5696" s="15">
        <v>-1</v>
      </c>
      <c r="K5696" s="15">
        <v>-1</v>
      </c>
      <c r="L5696" s="15">
        <v>0</v>
      </c>
      <c r="M5696" s="15">
        <v>0</v>
      </c>
      <c r="N5696" s="27" t="e">
        <f>SUMIF(#REF!,'Integrantes original'!A5548,#REF!)</f>
        <v>#REF!</v>
      </c>
      <c r="O5696" s="27">
        <f t="shared" si="352"/>
        <v>10062015</v>
      </c>
      <c r="P5696" s="27">
        <f t="shared" si="353"/>
        <v>100620151</v>
      </c>
      <c r="Q5696" s="31">
        <f t="shared" si="354"/>
        <v>48606411100615</v>
      </c>
      <c r="R5696" s="27">
        <f>COUNTIF(tratycont!S:S,'Integrantes original'!Q5696)</f>
        <v>0</v>
      </c>
      <c r="S5696" s="27">
        <f t="shared" si="355"/>
        <v>0</v>
      </c>
    </row>
    <row r="5697" spans="1:19" x14ac:dyDescent="0.15">
      <c r="A5697" s="29">
        <v>4860641</v>
      </c>
      <c r="B5697" s="29">
        <v>486064113</v>
      </c>
      <c r="C5697" s="29" t="s">
        <v>242</v>
      </c>
      <c r="D5697" s="30" t="s">
        <v>4815</v>
      </c>
      <c r="E5697" s="30" t="s">
        <v>4805</v>
      </c>
      <c r="F5697" s="15">
        <v>2</v>
      </c>
      <c r="G5697" s="29">
        <v>22</v>
      </c>
      <c r="H5697" s="29">
        <v>7</v>
      </c>
      <c r="I5697" s="29">
        <v>2018</v>
      </c>
      <c r="J5697" s="15">
        <v>2</v>
      </c>
      <c r="K5697" s="15">
        <v>2</v>
      </c>
      <c r="L5697" s="15">
        <v>0</v>
      </c>
      <c r="M5697" s="15">
        <v>0</v>
      </c>
      <c r="N5697" s="27" t="e">
        <f>SUMIF(#REF!,'Integrantes original'!A5549,#REF!)</f>
        <v>#REF!</v>
      </c>
      <c r="O5697" s="27">
        <f t="shared" si="352"/>
        <v>22072018</v>
      </c>
      <c r="P5697" s="27">
        <f t="shared" si="353"/>
        <v>220720182</v>
      </c>
      <c r="Q5697" s="31">
        <f t="shared" si="354"/>
        <v>48606412220718</v>
      </c>
      <c r="R5697" s="27">
        <f>COUNTIF(tratycont!S:S,'Integrantes original'!Q5697)</f>
        <v>1</v>
      </c>
      <c r="S5697" s="27">
        <f t="shared" si="355"/>
        <v>1</v>
      </c>
    </row>
    <row r="5698" spans="1:19" x14ac:dyDescent="0.15">
      <c r="A5698" s="29">
        <v>4860661</v>
      </c>
      <c r="B5698" s="29">
        <v>486066101</v>
      </c>
      <c r="C5698" s="29" t="s">
        <v>16</v>
      </c>
      <c r="D5698" s="30" t="s">
        <v>338</v>
      </c>
      <c r="E5698" s="30" t="s">
        <v>4816</v>
      </c>
      <c r="F5698" s="15">
        <v>1</v>
      </c>
      <c r="G5698" s="29">
        <v>2</v>
      </c>
      <c r="H5698" s="29">
        <v>5</v>
      </c>
      <c r="I5698" s="29">
        <v>1994</v>
      </c>
      <c r="J5698" s="15">
        <v>-1</v>
      </c>
      <c r="K5698" s="15">
        <v>-1</v>
      </c>
      <c r="L5698" s="15">
        <v>0</v>
      </c>
      <c r="M5698" s="15">
        <v>0</v>
      </c>
      <c r="N5698" s="27" t="e">
        <f>SUMIF(#REF!,'Integrantes original'!A5550,#REF!)</f>
        <v>#REF!</v>
      </c>
      <c r="O5698" s="27">
        <f t="shared" si="352"/>
        <v>2051994</v>
      </c>
      <c r="P5698" s="27">
        <f t="shared" si="353"/>
        <v>20519941</v>
      </c>
      <c r="Q5698" s="31">
        <f t="shared" si="354"/>
        <v>48606611020594</v>
      </c>
      <c r="R5698" s="27">
        <f>COUNTIF(tratycont!S:S,'Integrantes original'!Q5698)</f>
        <v>0</v>
      </c>
      <c r="S5698" s="27">
        <f t="shared" si="355"/>
        <v>0</v>
      </c>
    </row>
    <row r="5699" spans="1:19" x14ac:dyDescent="0.15">
      <c r="A5699" s="29">
        <v>4860661</v>
      </c>
      <c r="B5699" s="29">
        <v>486066102</v>
      </c>
      <c r="C5699" s="29" t="s">
        <v>19</v>
      </c>
      <c r="D5699" s="30" t="s">
        <v>4817</v>
      </c>
      <c r="E5699" s="30" t="s">
        <v>4818</v>
      </c>
      <c r="F5699" s="15">
        <v>2</v>
      </c>
      <c r="G5699" s="29">
        <v>14</v>
      </c>
      <c r="H5699" s="29">
        <v>1</v>
      </c>
      <c r="I5699" s="29">
        <v>1998</v>
      </c>
      <c r="J5699" s="15">
        <v>1</v>
      </c>
      <c r="K5699" s="15">
        <v>0</v>
      </c>
      <c r="L5699" s="15">
        <v>1</v>
      </c>
      <c r="M5699" s="15">
        <v>1</v>
      </c>
      <c r="N5699" s="27" t="e">
        <f>SUMIF(#REF!,'Integrantes original'!A5551,#REF!)</f>
        <v>#REF!</v>
      </c>
      <c r="O5699" s="27">
        <f t="shared" ref="O5699:O5762" si="356">(((G5699*100)+H5699)*10000)+I5699</f>
        <v>14011998</v>
      </c>
      <c r="P5699" s="27">
        <f t="shared" ref="P5699:P5762" si="357">(O5699*10)+F5699</f>
        <v>140119982</v>
      </c>
      <c r="Q5699" s="31">
        <f t="shared" ref="Q5699:Q5762" si="358">(((((((A5699*10)+F5699)*100)+G5699)*100)+H5699)*100)+RIGHT(I5699,2)</f>
        <v>48606612140198</v>
      </c>
      <c r="R5699" s="27">
        <f>COUNTIF(tratycont!S:S,'Integrantes original'!Q5699)</f>
        <v>0</v>
      </c>
      <c r="S5699" s="27">
        <f t="shared" ref="S5699:S5762" si="359">IF(J5699=2,1,0)</f>
        <v>0</v>
      </c>
    </row>
    <row r="5700" spans="1:19" x14ac:dyDescent="0.15">
      <c r="A5700" s="29">
        <v>4860671</v>
      </c>
      <c r="B5700" s="29">
        <v>486067101</v>
      </c>
      <c r="C5700" s="29" t="s">
        <v>16</v>
      </c>
      <c r="D5700" s="30" t="s">
        <v>4819</v>
      </c>
      <c r="E5700" s="30" t="s">
        <v>4820</v>
      </c>
      <c r="F5700" s="15">
        <v>1</v>
      </c>
      <c r="G5700" s="29">
        <v>27</v>
      </c>
      <c r="H5700" s="29">
        <v>9</v>
      </c>
      <c r="I5700" s="29">
        <v>1989</v>
      </c>
      <c r="J5700" s="15">
        <v>-1</v>
      </c>
      <c r="K5700" s="15">
        <v>-1</v>
      </c>
      <c r="L5700" s="15">
        <v>0</v>
      </c>
      <c r="M5700" s="15">
        <v>0</v>
      </c>
      <c r="N5700" s="27" t="e">
        <f>SUMIF(#REF!,'Integrantes original'!A5552,#REF!)</f>
        <v>#REF!</v>
      </c>
      <c r="O5700" s="27">
        <f t="shared" si="356"/>
        <v>27091989</v>
      </c>
      <c r="P5700" s="27">
        <f t="shared" si="357"/>
        <v>270919891</v>
      </c>
      <c r="Q5700" s="31">
        <f t="shared" si="358"/>
        <v>48606711270989</v>
      </c>
      <c r="R5700" s="27">
        <f>COUNTIF(tratycont!S:S,'Integrantes original'!Q5700)</f>
        <v>0</v>
      </c>
      <c r="S5700" s="27">
        <f t="shared" si="359"/>
        <v>0</v>
      </c>
    </row>
    <row r="5701" spans="1:19" x14ac:dyDescent="0.15">
      <c r="A5701" s="29">
        <v>4860671</v>
      </c>
      <c r="B5701" s="29">
        <v>486067102</v>
      </c>
      <c r="C5701" s="29" t="s">
        <v>19</v>
      </c>
      <c r="D5701" s="30" t="s">
        <v>4821</v>
      </c>
      <c r="E5701" s="30" t="s">
        <v>4822</v>
      </c>
      <c r="F5701" s="15">
        <v>2</v>
      </c>
      <c r="G5701" s="29">
        <v>2</v>
      </c>
      <c r="H5701" s="29">
        <v>6</v>
      </c>
      <c r="I5701" s="29">
        <v>1994</v>
      </c>
      <c r="J5701" s="15">
        <v>1</v>
      </c>
      <c r="K5701" s="15">
        <v>0</v>
      </c>
      <c r="L5701" s="15">
        <v>1</v>
      </c>
      <c r="M5701" s="15">
        <v>2</v>
      </c>
      <c r="N5701" s="27" t="e">
        <f>SUMIF(#REF!,'Integrantes original'!A5553,#REF!)</f>
        <v>#REF!</v>
      </c>
      <c r="O5701" s="27">
        <f t="shared" si="356"/>
        <v>2061994</v>
      </c>
      <c r="P5701" s="27">
        <f t="shared" si="357"/>
        <v>20619942</v>
      </c>
      <c r="Q5701" s="31">
        <f t="shared" si="358"/>
        <v>48606712020694</v>
      </c>
      <c r="R5701" s="27">
        <f>COUNTIF(tratycont!S:S,'Integrantes original'!Q5701)</f>
        <v>0</v>
      </c>
      <c r="S5701" s="27">
        <f t="shared" si="359"/>
        <v>0</v>
      </c>
    </row>
    <row r="5702" spans="1:19" x14ac:dyDescent="0.15">
      <c r="A5702" s="29">
        <v>4860671</v>
      </c>
      <c r="B5702" s="29">
        <v>486067103</v>
      </c>
      <c r="C5702" s="29" t="s">
        <v>22</v>
      </c>
      <c r="D5702" s="30" t="s">
        <v>4823</v>
      </c>
      <c r="E5702" s="30" t="s">
        <v>4824</v>
      </c>
      <c r="F5702" s="15">
        <v>1</v>
      </c>
      <c r="G5702" s="29">
        <v>11</v>
      </c>
      <c r="H5702" s="29">
        <v>8</v>
      </c>
      <c r="I5702" s="29">
        <v>2017</v>
      </c>
      <c r="J5702" s="15">
        <v>2</v>
      </c>
      <c r="K5702" s="15">
        <v>2</v>
      </c>
      <c r="L5702" s="15">
        <v>0</v>
      </c>
      <c r="M5702" s="15">
        <v>0</v>
      </c>
      <c r="N5702" s="27" t="e">
        <f>SUMIF(#REF!,'Integrantes original'!A5554,#REF!)</f>
        <v>#REF!</v>
      </c>
      <c r="O5702" s="27">
        <f t="shared" si="356"/>
        <v>11082017</v>
      </c>
      <c r="P5702" s="27">
        <f t="shared" si="357"/>
        <v>110820171</v>
      </c>
      <c r="Q5702" s="31">
        <f t="shared" si="358"/>
        <v>48606711110817</v>
      </c>
      <c r="R5702" s="27">
        <f>COUNTIF(tratycont!S:S,'Integrantes original'!Q5702)</f>
        <v>0</v>
      </c>
      <c r="S5702" s="27">
        <f t="shared" si="359"/>
        <v>1</v>
      </c>
    </row>
    <row r="5703" spans="1:19" x14ac:dyDescent="0.15">
      <c r="A5703" s="29">
        <v>4860671</v>
      </c>
      <c r="B5703" s="29">
        <v>486067104</v>
      </c>
      <c r="C5703" s="29" t="s">
        <v>25</v>
      </c>
      <c r="D5703" s="30" t="s">
        <v>4825</v>
      </c>
      <c r="E5703" s="30" t="s">
        <v>4824</v>
      </c>
      <c r="F5703" s="15">
        <v>1</v>
      </c>
      <c r="G5703" s="29">
        <v>23</v>
      </c>
      <c r="H5703" s="29">
        <v>8</v>
      </c>
      <c r="I5703" s="29">
        <v>2018</v>
      </c>
      <c r="J5703" s="15">
        <v>2</v>
      </c>
      <c r="K5703" s="15">
        <v>2</v>
      </c>
      <c r="L5703" s="15">
        <v>0</v>
      </c>
      <c r="M5703" s="15">
        <v>0</v>
      </c>
      <c r="N5703" s="27" t="e">
        <f>SUMIF(#REF!,'Integrantes original'!A5555,#REF!)</f>
        <v>#REF!</v>
      </c>
      <c r="O5703" s="27">
        <f t="shared" si="356"/>
        <v>23082018</v>
      </c>
      <c r="P5703" s="27">
        <f t="shared" si="357"/>
        <v>230820181</v>
      </c>
      <c r="Q5703" s="31">
        <f t="shared" si="358"/>
        <v>48606711230818</v>
      </c>
      <c r="R5703" s="27">
        <f>COUNTIF(tratycont!S:S,'Integrantes original'!Q5703)</f>
        <v>1</v>
      </c>
      <c r="S5703" s="27">
        <f t="shared" si="359"/>
        <v>1</v>
      </c>
    </row>
    <row r="5704" spans="1:19" x14ac:dyDescent="0.15">
      <c r="A5704" s="29">
        <v>4860681</v>
      </c>
      <c r="B5704" s="29">
        <v>486068101</v>
      </c>
      <c r="C5704" s="29" t="s">
        <v>16</v>
      </c>
      <c r="D5704" s="30" t="s">
        <v>4826</v>
      </c>
      <c r="E5704" s="30" t="s">
        <v>4827</v>
      </c>
      <c r="F5704" s="15">
        <v>1</v>
      </c>
      <c r="G5704" s="29">
        <v>22</v>
      </c>
      <c r="H5704" s="29">
        <v>2</v>
      </c>
      <c r="I5704" s="29">
        <v>1999</v>
      </c>
      <c r="J5704" s="15">
        <v>-1</v>
      </c>
      <c r="K5704" s="15">
        <v>-1</v>
      </c>
      <c r="L5704" s="15">
        <v>0</v>
      </c>
      <c r="M5704" s="15">
        <v>0</v>
      </c>
      <c r="N5704" s="27" t="e">
        <f>SUMIF(#REF!,'Integrantes original'!A5556,#REF!)</f>
        <v>#REF!</v>
      </c>
      <c r="O5704" s="27">
        <f t="shared" si="356"/>
        <v>22021999</v>
      </c>
      <c r="P5704" s="27">
        <f t="shared" si="357"/>
        <v>220219991</v>
      </c>
      <c r="Q5704" s="31">
        <f t="shared" si="358"/>
        <v>48606811220299</v>
      </c>
      <c r="R5704" s="27">
        <f>COUNTIF(tratycont!S:S,'Integrantes original'!Q5704)</f>
        <v>0</v>
      </c>
      <c r="S5704" s="27">
        <f t="shared" si="359"/>
        <v>0</v>
      </c>
    </row>
    <row r="5705" spans="1:19" x14ac:dyDescent="0.15">
      <c r="A5705" s="29">
        <v>4860681</v>
      </c>
      <c r="B5705" s="29">
        <v>486068102</v>
      </c>
      <c r="C5705" s="29" t="s">
        <v>19</v>
      </c>
      <c r="D5705" s="30" t="s">
        <v>4828</v>
      </c>
      <c r="E5705" s="30" t="s">
        <v>4829</v>
      </c>
      <c r="F5705" s="15">
        <v>2</v>
      </c>
      <c r="G5705" s="29">
        <v>21</v>
      </c>
      <c r="H5705" s="29">
        <v>12</v>
      </c>
      <c r="I5705" s="29">
        <v>2000</v>
      </c>
      <c r="J5705" s="15">
        <v>1</v>
      </c>
      <c r="K5705" s="15">
        <v>0</v>
      </c>
      <c r="L5705" s="15">
        <v>1</v>
      </c>
      <c r="M5705" s="15">
        <v>2</v>
      </c>
      <c r="N5705" s="27" t="e">
        <f>SUMIF(#REF!,'Integrantes original'!A5557,#REF!)</f>
        <v>#REF!</v>
      </c>
      <c r="O5705" s="27">
        <f t="shared" si="356"/>
        <v>21122000</v>
      </c>
      <c r="P5705" s="27">
        <f t="shared" si="357"/>
        <v>211220002</v>
      </c>
      <c r="Q5705" s="31">
        <f t="shared" si="358"/>
        <v>48606812211200</v>
      </c>
      <c r="R5705" s="27">
        <f>COUNTIF(tratycont!S:S,'Integrantes original'!Q5705)</f>
        <v>0</v>
      </c>
      <c r="S5705" s="27">
        <f t="shared" si="359"/>
        <v>0</v>
      </c>
    </row>
    <row r="5706" spans="1:19" x14ac:dyDescent="0.15">
      <c r="A5706" s="29">
        <v>4860681</v>
      </c>
      <c r="B5706" s="29">
        <v>486068103</v>
      </c>
      <c r="C5706" s="29" t="s">
        <v>22</v>
      </c>
      <c r="D5706" s="30" t="s">
        <v>4830</v>
      </c>
      <c r="E5706" s="30" t="s">
        <v>4831</v>
      </c>
      <c r="F5706" s="15">
        <v>2</v>
      </c>
      <c r="G5706" s="29">
        <v>23</v>
      </c>
      <c r="H5706" s="29">
        <v>10</v>
      </c>
      <c r="I5706" s="29">
        <v>2018</v>
      </c>
      <c r="J5706" s="15">
        <v>2</v>
      </c>
      <c r="K5706" s="15">
        <v>2</v>
      </c>
      <c r="L5706" s="15">
        <v>0</v>
      </c>
      <c r="M5706" s="15">
        <v>0</v>
      </c>
      <c r="N5706" s="27" t="e">
        <f>SUMIF(#REF!,'Integrantes original'!A5558,#REF!)</f>
        <v>#REF!</v>
      </c>
      <c r="O5706" s="27">
        <f t="shared" si="356"/>
        <v>23102018</v>
      </c>
      <c r="P5706" s="27">
        <f t="shared" si="357"/>
        <v>231020182</v>
      </c>
      <c r="Q5706" s="31">
        <f t="shared" si="358"/>
        <v>48606812231018</v>
      </c>
      <c r="R5706" s="27">
        <f>COUNTIF(tratycont!S:S,'Integrantes original'!Q5706)</f>
        <v>1</v>
      </c>
      <c r="S5706" s="27">
        <f t="shared" si="359"/>
        <v>1</v>
      </c>
    </row>
    <row r="5707" spans="1:19" x14ac:dyDescent="0.15">
      <c r="A5707" s="29">
        <v>4860691</v>
      </c>
      <c r="B5707" s="29">
        <v>486069101</v>
      </c>
      <c r="C5707" s="29" t="s">
        <v>16</v>
      </c>
      <c r="D5707" s="30" t="s">
        <v>4832</v>
      </c>
      <c r="E5707" s="30" t="s">
        <v>4833</v>
      </c>
      <c r="F5707" s="15">
        <v>2</v>
      </c>
      <c r="G5707" s="29">
        <v>22</v>
      </c>
      <c r="H5707" s="29">
        <v>11</v>
      </c>
      <c r="I5707" s="29">
        <v>1955</v>
      </c>
      <c r="J5707" s="15">
        <v>-1</v>
      </c>
      <c r="K5707" s="15">
        <v>-1</v>
      </c>
      <c r="L5707" s="15">
        <v>0</v>
      </c>
      <c r="M5707" s="15">
        <v>0</v>
      </c>
      <c r="N5707" s="27" t="e">
        <f>SUMIF(#REF!,'Integrantes original'!A5559,#REF!)</f>
        <v>#REF!</v>
      </c>
      <c r="O5707" s="27">
        <f t="shared" si="356"/>
        <v>22111955</v>
      </c>
      <c r="P5707" s="27">
        <f t="shared" si="357"/>
        <v>221119552</v>
      </c>
      <c r="Q5707" s="31">
        <f t="shared" si="358"/>
        <v>48606912221155</v>
      </c>
      <c r="R5707" s="27">
        <f>COUNTIF(tratycont!S:S,'Integrantes original'!Q5707)</f>
        <v>0</v>
      </c>
      <c r="S5707" s="27">
        <f t="shared" si="359"/>
        <v>0</v>
      </c>
    </row>
    <row r="5708" spans="1:19" x14ac:dyDescent="0.15">
      <c r="A5708" s="29">
        <v>4860691</v>
      </c>
      <c r="B5708" s="29">
        <v>486069102</v>
      </c>
      <c r="C5708" s="29" t="s">
        <v>19</v>
      </c>
      <c r="D5708" s="30" t="s">
        <v>477</v>
      </c>
      <c r="E5708" s="30" t="s">
        <v>4834</v>
      </c>
      <c r="F5708" s="15">
        <v>1</v>
      </c>
      <c r="G5708" s="29">
        <v>12</v>
      </c>
      <c r="H5708" s="29">
        <v>11</v>
      </c>
      <c r="I5708" s="29">
        <v>1955</v>
      </c>
      <c r="J5708" s="15">
        <v>-1</v>
      </c>
      <c r="K5708" s="15">
        <v>-1</v>
      </c>
      <c r="L5708" s="15">
        <v>0</v>
      </c>
      <c r="M5708" s="15">
        <v>0</v>
      </c>
      <c r="N5708" s="27" t="e">
        <f>SUMIF(#REF!,'Integrantes original'!A5560,#REF!)</f>
        <v>#REF!</v>
      </c>
      <c r="O5708" s="27">
        <f t="shared" si="356"/>
        <v>12111955</v>
      </c>
      <c r="P5708" s="27">
        <f t="shared" si="357"/>
        <v>121119551</v>
      </c>
      <c r="Q5708" s="31">
        <f t="shared" si="358"/>
        <v>48606911121155</v>
      </c>
      <c r="R5708" s="27">
        <f>COUNTIF(tratycont!S:S,'Integrantes original'!Q5708)</f>
        <v>0</v>
      </c>
      <c r="S5708" s="27">
        <f t="shared" si="359"/>
        <v>0</v>
      </c>
    </row>
    <row r="5709" spans="1:19" x14ac:dyDescent="0.15">
      <c r="A5709" s="29">
        <v>4860691</v>
      </c>
      <c r="B5709" s="29">
        <v>486069103</v>
      </c>
      <c r="C5709" s="29" t="s">
        <v>22</v>
      </c>
      <c r="D5709" s="30" t="s">
        <v>4835</v>
      </c>
      <c r="E5709" s="30" t="s">
        <v>4836</v>
      </c>
      <c r="F5709" s="15">
        <v>2</v>
      </c>
      <c r="G5709" s="29">
        <v>5</v>
      </c>
      <c r="H5709" s="29">
        <v>5</v>
      </c>
      <c r="I5709" s="29">
        <v>1982</v>
      </c>
      <c r="J5709" s="15">
        <v>-1</v>
      </c>
      <c r="K5709" s="15">
        <v>-1</v>
      </c>
      <c r="L5709" s="15">
        <v>0</v>
      </c>
      <c r="M5709" s="15">
        <v>0</v>
      </c>
      <c r="N5709" s="27" t="e">
        <f>SUMIF(#REF!,'Integrantes original'!A5561,#REF!)</f>
        <v>#REF!</v>
      </c>
      <c r="O5709" s="27">
        <f t="shared" si="356"/>
        <v>5051982</v>
      </c>
      <c r="P5709" s="27">
        <f t="shared" si="357"/>
        <v>50519822</v>
      </c>
      <c r="Q5709" s="31">
        <f t="shared" si="358"/>
        <v>48606912050582</v>
      </c>
      <c r="R5709" s="27">
        <f>COUNTIF(tratycont!S:S,'Integrantes original'!Q5709)</f>
        <v>0</v>
      </c>
      <c r="S5709" s="27">
        <f t="shared" si="359"/>
        <v>0</v>
      </c>
    </row>
    <row r="5710" spans="1:19" x14ac:dyDescent="0.15">
      <c r="A5710" s="29">
        <v>4860691</v>
      </c>
      <c r="B5710" s="29">
        <v>486069104</v>
      </c>
      <c r="C5710" s="29" t="s">
        <v>25</v>
      </c>
      <c r="D5710" s="30" t="s">
        <v>4837</v>
      </c>
      <c r="E5710" s="30" t="s">
        <v>4836</v>
      </c>
      <c r="F5710" s="15">
        <v>2</v>
      </c>
      <c r="G5710" s="29">
        <v>13</v>
      </c>
      <c r="H5710" s="29">
        <v>7</v>
      </c>
      <c r="I5710" s="29">
        <v>1988</v>
      </c>
      <c r="J5710" s="15">
        <v>1</v>
      </c>
      <c r="K5710" s="15">
        <v>0</v>
      </c>
      <c r="L5710" s="15">
        <v>1</v>
      </c>
      <c r="M5710" s="15">
        <v>2</v>
      </c>
      <c r="N5710" s="27" t="e">
        <f>SUMIF(#REF!,'Integrantes original'!A5562,#REF!)</f>
        <v>#REF!</v>
      </c>
      <c r="O5710" s="27">
        <f t="shared" si="356"/>
        <v>13071988</v>
      </c>
      <c r="P5710" s="27">
        <f t="shared" si="357"/>
        <v>130719882</v>
      </c>
      <c r="Q5710" s="31">
        <f t="shared" si="358"/>
        <v>48606912130788</v>
      </c>
      <c r="R5710" s="27">
        <f>COUNTIF(tratycont!S:S,'Integrantes original'!Q5710)</f>
        <v>0</v>
      </c>
      <c r="S5710" s="27">
        <f t="shared" si="359"/>
        <v>0</v>
      </c>
    </row>
    <row r="5711" spans="1:19" x14ac:dyDescent="0.15">
      <c r="A5711" s="29">
        <v>4860691</v>
      </c>
      <c r="B5711" s="29">
        <v>486069105</v>
      </c>
      <c r="C5711" s="29" t="s">
        <v>27</v>
      </c>
      <c r="D5711" s="30" t="s">
        <v>398</v>
      </c>
      <c r="E5711" s="30" t="s">
        <v>4838</v>
      </c>
      <c r="F5711" s="15">
        <v>1</v>
      </c>
      <c r="G5711" s="29">
        <v>8</v>
      </c>
      <c r="H5711" s="29">
        <v>11</v>
      </c>
      <c r="I5711" s="29">
        <v>1988</v>
      </c>
      <c r="J5711" s="15">
        <v>-1</v>
      </c>
      <c r="K5711" s="15">
        <v>-1</v>
      </c>
      <c r="L5711" s="15">
        <v>0</v>
      </c>
      <c r="M5711" s="15">
        <v>0</v>
      </c>
      <c r="N5711" s="27" t="e">
        <f>SUMIF(#REF!,'Integrantes original'!A5563,#REF!)</f>
        <v>#REF!</v>
      </c>
      <c r="O5711" s="27">
        <f t="shared" si="356"/>
        <v>8111988</v>
      </c>
      <c r="P5711" s="27">
        <f t="shared" si="357"/>
        <v>81119881</v>
      </c>
      <c r="Q5711" s="31">
        <f t="shared" si="358"/>
        <v>48606911081188</v>
      </c>
      <c r="R5711" s="27">
        <f>COUNTIF(tratycont!S:S,'Integrantes original'!Q5711)</f>
        <v>0</v>
      </c>
      <c r="S5711" s="27">
        <f t="shared" si="359"/>
        <v>0</v>
      </c>
    </row>
    <row r="5712" spans="1:19" x14ac:dyDescent="0.15">
      <c r="A5712" s="29">
        <v>4860691</v>
      </c>
      <c r="B5712" s="29">
        <v>486069106</v>
      </c>
      <c r="C5712" s="29" t="s">
        <v>30</v>
      </c>
      <c r="D5712" s="30" t="s">
        <v>4839</v>
      </c>
      <c r="E5712" s="30" t="s">
        <v>4836</v>
      </c>
      <c r="F5712" s="15">
        <v>2</v>
      </c>
      <c r="G5712" s="29">
        <v>4</v>
      </c>
      <c r="H5712" s="29">
        <v>6</v>
      </c>
      <c r="I5712" s="29">
        <v>2006</v>
      </c>
      <c r="J5712" s="15">
        <v>-1</v>
      </c>
      <c r="K5712" s="15">
        <v>-1</v>
      </c>
      <c r="L5712" s="15">
        <v>0</v>
      </c>
      <c r="M5712" s="15">
        <v>0</v>
      </c>
      <c r="N5712" s="27" t="e">
        <f>SUMIF(#REF!,'Integrantes original'!A5564,#REF!)</f>
        <v>#REF!</v>
      </c>
      <c r="O5712" s="27">
        <f t="shared" si="356"/>
        <v>4062006</v>
      </c>
      <c r="P5712" s="27">
        <f t="shared" si="357"/>
        <v>40620062</v>
      </c>
      <c r="Q5712" s="31">
        <f t="shared" si="358"/>
        <v>48606912040606</v>
      </c>
      <c r="R5712" s="27">
        <f>COUNTIF(tratycont!S:S,'Integrantes original'!Q5712)</f>
        <v>0</v>
      </c>
      <c r="S5712" s="27">
        <f t="shared" si="359"/>
        <v>0</v>
      </c>
    </row>
    <row r="5713" spans="1:19" x14ac:dyDescent="0.15">
      <c r="A5713" s="29">
        <v>4860691</v>
      </c>
      <c r="B5713" s="29">
        <v>486069107</v>
      </c>
      <c r="C5713" s="29" t="s">
        <v>56</v>
      </c>
      <c r="D5713" s="30" t="s">
        <v>4840</v>
      </c>
      <c r="E5713" s="30" t="s">
        <v>4841</v>
      </c>
      <c r="F5713" s="15">
        <v>1</v>
      </c>
      <c r="G5713" s="29">
        <v>12</v>
      </c>
      <c r="H5713" s="29">
        <v>2</v>
      </c>
      <c r="I5713" s="29">
        <v>2009</v>
      </c>
      <c r="J5713" s="15">
        <v>-1</v>
      </c>
      <c r="K5713" s="15">
        <v>-1</v>
      </c>
      <c r="L5713" s="15">
        <v>0</v>
      </c>
      <c r="M5713" s="15">
        <v>0</v>
      </c>
      <c r="N5713" s="27" t="e">
        <f>SUMIF(#REF!,'Integrantes original'!A5565,#REF!)</f>
        <v>#REF!</v>
      </c>
      <c r="O5713" s="27">
        <f t="shared" si="356"/>
        <v>12022009</v>
      </c>
      <c r="P5713" s="27">
        <f t="shared" si="357"/>
        <v>120220091</v>
      </c>
      <c r="Q5713" s="31">
        <f t="shared" si="358"/>
        <v>48606911120209</v>
      </c>
      <c r="R5713" s="27">
        <f>COUNTIF(tratycont!S:S,'Integrantes original'!Q5713)</f>
        <v>0</v>
      </c>
      <c r="S5713" s="27">
        <f t="shared" si="359"/>
        <v>0</v>
      </c>
    </row>
    <row r="5714" spans="1:19" x14ac:dyDescent="0.15">
      <c r="A5714" s="29">
        <v>4860691</v>
      </c>
      <c r="B5714" s="29">
        <v>486069108</v>
      </c>
      <c r="C5714" s="29" t="s">
        <v>58</v>
      </c>
      <c r="D5714" s="30" t="s">
        <v>4842</v>
      </c>
      <c r="E5714" s="30" t="s">
        <v>4841</v>
      </c>
      <c r="F5714" s="15">
        <v>1</v>
      </c>
      <c r="G5714" s="29">
        <v>10</v>
      </c>
      <c r="H5714" s="29">
        <v>9</v>
      </c>
      <c r="I5714" s="29">
        <v>2012</v>
      </c>
      <c r="J5714" s="15">
        <v>-1</v>
      </c>
      <c r="K5714" s="15">
        <v>-1</v>
      </c>
      <c r="L5714" s="15">
        <v>0</v>
      </c>
      <c r="M5714" s="15">
        <v>0</v>
      </c>
      <c r="N5714" s="27" t="e">
        <f>SUMIF(#REF!,'Integrantes original'!A5566,#REF!)</f>
        <v>#REF!</v>
      </c>
      <c r="O5714" s="27">
        <f t="shared" si="356"/>
        <v>10092012</v>
      </c>
      <c r="P5714" s="27">
        <f t="shared" si="357"/>
        <v>100920121</v>
      </c>
      <c r="Q5714" s="31">
        <f t="shared" si="358"/>
        <v>48606911100912</v>
      </c>
      <c r="R5714" s="27">
        <f>COUNTIF(tratycont!S:S,'Integrantes original'!Q5714)</f>
        <v>0</v>
      </c>
      <c r="S5714" s="27">
        <f t="shared" si="359"/>
        <v>0</v>
      </c>
    </row>
    <row r="5715" spans="1:19" x14ac:dyDescent="0.15">
      <c r="A5715" s="29">
        <v>4860691</v>
      </c>
      <c r="B5715" s="29">
        <v>486069109</v>
      </c>
      <c r="C5715" s="29" t="s">
        <v>120</v>
      </c>
      <c r="D5715" s="30" t="s">
        <v>4843</v>
      </c>
      <c r="E5715" s="30" t="s">
        <v>4841</v>
      </c>
      <c r="F5715" s="15">
        <v>1</v>
      </c>
      <c r="G5715" s="29">
        <v>25</v>
      </c>
      <c r="H5715" s="29">
        <v>8</v>
      </c>
      <c r="I5715" s="29">
        <v>2017</v>
      </c>
      <c r="J5715" s="15">
        <v>2</v>
      </c>
      <c r="K5715" s="15">
        <v>4</v>
      </c>
      <c r="L5715" s="15">
        <v>0</v>
      </c>
      <c r="M5715" s="15">
        <v>0</v>
      </c>
      <c r="N5715" s="27" t="e">
        <f>SUMIF(#REF!,'Integrantes original'!A5567,#REF!)</f>
        <v>#REF!</v>
      </c>
      <c r="O5715" s="27">
        <f t="shared" si="356"/>
        <v>25082017</v>
      </c>
      <c r="P5715" s="27">
        <f t="shared" si="357"/>
        <v>250820171</v>
      </c>
      <c r="Q5715" s="31">
        <f t="shared" si="358"/>
        <v>48606911250817</v>
      </c>
      <c r="R5715" s="27">
        <f>COUNTIF(tratycont!S:S,'Integrantes original'!Q5715)</f>
        <v>0</v>
      </c>
      <c r="S5715" s="27">
        <f t="shared" si="359"/>
        <v>1</v>
      </c>
    </row>
    <row r="5716" spans="1:19" x14ac:dyDescent="0.15">
      <c r="A5716" s="29">
        <v>4860691</v>
      </c>
      <c r="B5716" s="29">
        <v>486069110</v>
      </c>
      <c r="C5716" s="29" t="s">
        <v>123</v>
      </c>
      <c r="D5716" s="30" t="s">
        <v>4844</v>
      </c>
      <c r="E5716" s="30" t="s">
        <v>4841</v>
      </c>
      <c r="F5716" s="15">
        <v>1</v>
      </c>
      <c r="G5716" s="29">
        <v>13</v>
      </c>
      <c r="H5716" s="29">
        <v>10</v>
      </c>
      <c r="I5716" s="29">
        <v>2018</v>
      </c>
      <c r="J5716" s="15">
        <v>2</v>
      </c>
      <c r="K5716" s="15">
        <v>4</v>
      </c>
      <c r="L5716" s="15">
        <v>0</v>
      </c>
      <c r="M5716" s="15">
        <v>0</v>
      </c>
      <c r="N5716" s="27" t="e">
        <f>SUMIF(#REF!,'Integrantes original'!A5568,#REF!)</f>
        <v>#REF!</v>
      </c>
      <c r="O5716" s="27">
        <f t="shared" si="356"/>
        <v>13102018</v>
      </c>
      <c r="P5716" s="27">
        <f t="shared" si="357"/>
        <v>131020181</v>
      </c>
      <c r="Q5716" s="31">
        <f t="shared" si="358"/>
        <v>48606911131018</v>
      </c>
      <c r="R5716" s="27">
        <f>COUNTIF(tratycont!S:S,'Integrantes original'!Q5716)</f>
        <v>1</v>
      </c>
      <c r="S5716" s="27">
        <f t="shared" si="359"/>
        <v>1</v>
      </c>
    </row>
    <row r="5717" spans="1:19" x14ac:dyDescent="0.15">
      <c r="A5717" s="29">
        <v>4860701</v>
      </c>
      <c r="B5717" s="29">
        <v>486070101</v>
      </c>
      <c r="C5717" s="29" t="s">
        <v>16</v>
      </c>
      <c r="D5717" s="30" t="s">
        <v>4845</v>
      </c>
      <c r="E5717" s="30" t="s">
        <v>4846</v>
      </c>
      <c r="F5717" s="15">
        <v>1</v>
      </c>
      <c r="G5717" s="29">
        <v>1</v>
      </c>
      <c r="H5717" s="29">
        <v>2</v>
      </c>
      <c r="I5717" s="29">
        <v>1989</v>
      </c>
      <c r="J5717" s="15">
        <v>-1</v>
      </c>
      <c r="K5717" s="15">
        <v>-1</v>
      </c>
      <c r="L5717" s="15">
        <v>0</v>
      </c>
      <c r="M5717" s="15">
        <v>0</v>
      </c>
      <c r="N5717" s="27" t="e">
        <f>SUMIF(#REF!,'Integrantes original'!A5569,#REF!)</f>
        <v>#REF!</v>
      </c>
      <c r="O5717" s="27">
        <f t="shared" si="356"/>
        <v>1021989</v>
      </c>
      <c r="P5717" s="27">
        <f t="shared" si="357"/>
        <v>10219891</v>
      </c>
      <c r="Q5717" s="31">
        <f t="shared" si="358"/>
        <v>48607011010289</v>
      </c>
      <c r="R5717" s="27">
        <f>COUNTIF(tratycont!S:S,'Integrantes original'!Q5717)</f>
        <v>0</v>
      </c>
      <c r="S5717" s="27">
        <f t="shared" si="359"/>
        <v>0</v>
      </c>
    </row>
    <row r="5718" spans="1:19" x14ac:dyDescent="0.15">
      <c r="A5718" s="29">
        <v>4860701</v>
      </c>
      <c r="B5718" s="29">
        <v>486070102</v>
      </c>
      <c r="C5718" s="29" t="s">
        <v>19</v>
      </c>
      <c r="D5718" s="30" t="s">
        <v>4847</v>
      </c>
      <c r="E5718" s="30" t="s">
        <v>4848</v>
      </c>
      <c r="F5718" s="15">
        <v>2</v>
      </c>
      <c r="G5718" s="29">
        <v>15</v>
      </c>
      <c r="H5718" s="29">
        <v>6</v>
      </c>
      <c r="I5718" s="29">
        <v>1991</v>
      </c>
      <c r="J5718" s="15">
        <v>1</v>
      </c>
      <c r="K5718" s="15">
        <v>0</v>
      </c>
      <c r="L5718" s="15">
        <v>1</v>
      </c>
      <c r="M5718" s="15">
        <v>1</v>
      </c>
      <c r="N5718" s="27" t="e">
        <f>SUMIF(#REF!,'Integrantes original'!A5570,#REF!)</f>
        <v>#REF!</v>
      </c>
      <c r="O5718" s="27">
        <f t="shared" si="356"/>
        <v>15061991</v>
      </c>
      <c r="P5718" s="27">
        <f t="shared" si="357"/>
        <v>150619912</v>
      </c>
      <c r="Q5718" s="31">
        <f t="shared" si="358"/>
        <v>48607012150691</v>
      </c>
      <c r="R5718" s="27">
        <f>COUNTIF(tratycont!S:S,'Integrantes original'!Q5718)</f>
        <v>0</v>
      </c>
      <c r="S5718" s="27">
        <f t="shared" si="359"/>
        <v>0</v>
      </c>
    </row>
    <row r="5719" spans="1:19" x14ac:dyDescent="0.15">
      <c r="A5719" s="29">
        <v>4860701</v>
      </c>
      <c r="B5719" s="29">
        <v>486070103</v>
      </c>
      <c r="C5719" s="29" t="s">
        <v>22</v>
      </c>
      <c r="D5719" s="30" t="s">
        <v>4849</v>
      </c>
      <c r="E5719" s="30" t="s">
        <v>4850</v>
      </c>
      <c r="F5719" s="15">
        <v>2</v>
      </c>
      <c r="G5719" s="29">
        <v>8</v>
      </c>
      <c r="H5719" s="29">
        <v>12</v>
      </c>
      <c r="I5719" s="29">
        <v>2011</v>
      </c>
      <c r="J5719" s="15">
        <v>-1</v>
      </c>
      <c r="K5719" s="15">
        <v>-1</v>
      </c>
      <c r="L5719" s="15">
        <v>0</v>
      </c>
      <c r="M5719" s="15">
        <v>0</v>
      </c>
      <c r="N5719" s="27" t="e">
        <f>SUMIF(#REF!,'Integrantes original'!A5571,#REF!)</f>
        <v>#REF!</v>
      </c>
      <c r="O5719" s="27">
        <f t="shared" si="356"/>
        <v>8122011</v>
      </c>
      <c r="P5719" s="27">
        <f t="shared" si="357"/>
        <v>81220112</v>
      </c>
      <c r="Q5719" s="31">
        <f t="shared" si="358"/>
        <v>48607012081211</v>
      </c>
      <c r="R5719" s="27">
        <f>COUNTIF(tratycont!S:S,'Integrantes original'!Q5719)</f>
        <v>0</v>
      </c>
      <c r="S5719" s="27">
        <f t="shared" si="359"/>
        <v>0</v>
      </c>
    </row>
    <row r="5720" spans="1:19" x14ac:dyDescent="0.15">
      <c r="A5720" s="29">
        <v>4860701</v>
      </c>
      <c r="B5720" s="29">
        <v>486070104</v>
      </c>
      <c r="C5720" s="29" t="s">
        <v>25</v>
      </c>
      <c r="D5720" s="30" t="s">
        <v>4851</v>
      </c>
      <c r="E5720" s="30" t="s">
        <v>4850</v>
      </c>
      <c r="F5720" s="15">
        <v>2</v>
      </c>
      <c r="G5720" s="29">
        <v>13</v>
      </c>
      <c r="H5720" s="29">
        <v>4</v>
      </c>
      <c r="I5720" s="29">
        <v>2015</v>
      </c>
      <c r="J5720" s="15">
        <v>-1</v>
      </c>
      <c r="K5720" s="15">
        <v>-1</v>
      </c>
      <c r="L5720" s="15">
        <v>0</v>
      </c>
      <c r="M5720" s="15">
        <v>0</v>
      </c>
      <c r="N5720" s="27" t="e">
        <f>SUMIF(#REF!,'Integrantes original'!A5572,#REF!)</f>
        <v>#REF!</v>
      </c>
      <c r="O5720" s="27">
        <f t="shared" si="356"/>
        <v>13042015</v>
      </c>
      <c r="P5720" s="27">
        <f t="shared" si="357"/>
        <v>130420152</v>
      </c>
      <c r="Q5720" s="31">
        <f t="shared" si="358"/>
        <v>48607012130415</v>
      </c>
      <c r="R5720" s="27">
        <f>COUNTIF(tratycont!S:S,'Integrantes original'!Q5720)</f>
        <v>0</v>
      </c>
      <c r="S5720" s="27">
        <f t="shared" si="359"/>
        <v>0</v>
      </c>
    </row>
    <row r="5721" spans="1:19" x14ac:dyDescent="0.15">
      <c r="A5721" s="29">
        <v>4860701</v>
      </c>
      <c r="B5721" s="29">
        <v>486070105</v>
      </c>
      <c r="C5721" s="29" t="s">
        <v>27</v>
      </c>
      <c r="D5721" s="30" t="s">
        <v>4852</v>
      </c>
      <c r="E5721" s="30" t="s">
        <v>4850</v>
      </c>
      <c r="F5721" s="15">
        <v>1</v>
      </c>
      <c r="G5721" s="29">
        <v>7</v>
      </c>
      <c r="H5721" s="29">
        <v>9</v>
      </c>
      <c r="I5721" s="29">
        <v>2018</v>
      </c>
      <c r="J5721" s="15">
        <v>2</v>
      </c>
      <c r="K5721" s="15">
        <v>2</v>
      </c>
      <c r="L5721" s="15">
        <v>0</v>
      </c>
      <c r="M5721" s="15">
        <v>0</v>
      </c>
      <c r="N5721" s="27" t="e">
        <f>SUMIF(#REF!,'Integrantes original'!A5573,#REF!)</f>
        <v>#REF!</v>
      </c>
      <c r="O5721" s="27">
        <f t="shared" si="356"/>
        <v>7092018</v>
      </c>
      <c r="P5721" s="27">
        <f t="shared" si="357"/>
        <v>70920181</v>
      </c>
      <c r="Q5721" s="31">
        <f t="shared" si="358"/>
        <v>48607011070918</v>
      </c>
      <c r="R5721" s="27">
        <f>COUNTIF(tratycont!S:S,'Integrantes original'!Q5721)</f>
        <v>1</v>
      </c>
      <c r="S5721" s="27">
        <f t="shared" si="359"/>
        <v>1</v>
      </c>
    </row>
    <row r="5722" spans="1:19" x14ac:dyDescent="0.15">
      <c r="A5722" s="29">
        <v>4860711</v>
      </c>
      <c r="B5722" s="29">
        <v>486071101</v>
      </c>
      <c r="C5722" s="29" t="s">
        <v>16</v>
      </c>
      <c r="D5722" s="30" t="s">
        <v>4853</v>
      </c>
      <c r="E5722" s="30" t="s">
        <v>4854</v>
      </c>
      <c r="F5722" s="15">
        <v>2</v>
      </c>
      <c r="G5722" s="29">
        <v>26</v>
      </c>
      <c r="H5722" s="29">
        <v>7</v>
      </c>
      <c r="I5722" s="29">
        <v>1996</v>
      </c>
      <c r="J5722" s="15">
        <v>1</v>
      </c>
      <c r="K5722" s="15">
        <v>0</v>
      </c>
      <c r="L5722" s="15">
        <v>1</v>
      </c>
      <c r="M5722" s="15">
        <v>2</v>
      </c>
      <c r="N5722" s="27" t="e">
        <f>SUMIF(#REF!,'Integrantes original'!A5574,#REF!)</f>
        <v>#REF!</v>
      </c>
      <c r="O5722" s="27">
        <f t="shared" si="356"/>
        <v>26071996</v>
      </c>
      <c r="P5722" s="27">
        <f t="shared" si="357"/>
        <v>260719962</v>
      </c>
      <c r="Q5722" s="31">
        <f t="shared" si="358"/>
        <v>48607112260796</v>
      </c>
      <c r="R5722" s="27">
        <f>COUNTIF(tratycont!S:S,'Integrantes original'!Q5722)</f>
        <v>0</v>
      </c>
      <c r="S5722" s="27">
        <f t="shared" si="359"/>
        <v>0</v>
      </c>
    </row>
    <row r="5723" spans="1:19" x14ac:dyDescent="0.15">
      <c r="A5723" s="29">
        <v>4860711</v>
      </c>
      <c r="B5723" s="29">
        <v>486071102</v>
      </c>
      <c r="C5723" s="29" t="s">
        <v>19</v>
      </c>
      <c r="D5723" s="30" t="s">
        <v>214</v>
      </c>
      <c r="E5723" s="30" t="s">
        <v>4855</v>
      </c>
      <c r="F5723" s="15">
        <v>1</v>
      </c>
      <c r="G5723" s="29">
        <v>22</v>
      </c>
      <c r="H5723" s="29">
        <v>12</v>
      </c>
      <c r="I5723" s="29">
        <v>1994</v>
      </c>
      <c r="J5723" s="15">
        <v>-1</v>
      </c>
      <c r="K5723" s="15">
        <v>-1</v>
      </c>
      <c r="L5723" s="15">
        <v>0</v>
      </c>
      <c r="M5723" s="15">
        <v>0</v>
      </c>
      <c r="N5723" s="27" t="e">
        <f>SUMIF(#REF!,'Integrantes original'!A5575,#REF!)</f>
        <v>#REF!</v>
      </c>
      <c r="O5723" s="27">
        <f t="shared" si="356"/>
        <v>22121994</v>
      </c>
      <c r="P5723" s="27">
        <f t="shared" si="357"/>
        <v>221219941</v>
      </c>
      <c r="Q5723" s="31">
        <f t="shared" si="358"/>
        <v>48607111221294</v>
      </c>
      <c r="R5723" s="27">
        <f>COUNTIF(tratycont!S:S,'Integrantes original'!Q5723)</f>
        <v>0</v>
      </c>
      <c r="S5723" s="27">
        <f t="shared" si="359"/>
        <v>0</v>
      </c>
    </row>
    <row r="5724" spans="1:19" x14ac:dyDescent="0.15">
      <c r="A5724" s="29">
        <v>4860711</v>
      </c>
      <c r="B5724" s="29">
        <v>486071103</v>
      </c>
      <c r="C5724" s="29" t="s">
        <v>22</v>
      </c>
      <c r="D5724" s="30" t="s">
        <v>4856</v>
      </c>
      <c r="E5724" s="30" t="s">
        <v>4857</v>
      </c>
      <c r="F5724" s="15">
        <v>1</v>
      </c>
      <c r="G5724" s="29">
        <v>4</v>
      </c>
      <c r="H5724" s="29">
        <v>10</v>
      </c>
      <c r="I5724" s="29">
        <v>2016</v>
      </c>
      <c r="J5724" s="15">
        <v>-1</v>
      </c>
      <c r="K5724" s="15">
        <v>-1</v>
      </c>
      <c r="L5724" s="15">
        <v>0</v>
      </c>
      <c r="M5724" s="15">
        <v>0</v>
      </c>
      <c r="N5724" s="27" t="e">
        <f>SUMIF(#REF!,'Integrantes original'!A5576,#REF!)</f>
        <v>#REF!</v>
      </c>
      <c r="O5724" s="27">
        <f t="shared" si="356"/>
        <v>4102016</v>
      </c>
      <c r="P5724" s="27">
        <f t="shared" si="357"/>
        <v>41020161</v>
      </c>
      <c r="Q5724" s="31">
        <f t="shared" si="358"/>
        <v>48607111041016</v>
      </c>
      <c r="R5724" s="27">
        <f>COUNTIF(tratycont!S:S,'Integrantes original'!Q5724)</f>
        <v>0</v>
      </c>
      <c r="S5724" s="27">
        <f t="shared" si="359"/>
        <v>0</v>
      </c>
    </row>
    <row r="5725" spans="1:19" x14ac:dyDescent="0.15">
      <c r="A5725" s="29">
        <v>4860711</v>
      </c>
      <c r="B5725" s="29">
        <v>486071104</v>
      </c>
      <c r="C5725" s="29" t="s">
        <v>25</v>
      </c>
      <c r="D5725" s="30" t="s">
        <v>4858</v>
      </c>
      <c r="E5725" s="30" t="s">
        <v>4855</v>
      </c>
      <c r="F5725" s="15">
        <v>2</v>
      </c>
      <c r="G5725" s="29">
        <v>26</v>
      </c>
      <c r="H5725" s="29">
        <v>2</v>
      </c>
      <c r="I5725" s="29">
        <v>1998</v>
      </c>
      <c r="J5725" s="15">
        <v>-1</v>
      </c>
      <c r="K5725" s="15">
        <v>-1</v>
      </c>
      <c r="L5725" s="15">
        <v>0</v>
      </c>
      <c r="M5725" s="15">
        <v>0</v>
      </c>
      <c r="N5725" s="27" t="e">
        <f>SUMIF(#REF!,'Integrantes original'!A5577,#REF!)</f>
        <v>#REF!</v>
      </c>
      <c r="O5725" s="27">
        <f t="shared" si="356"/>
        <v>26021998</v>
      </c>
      <c r="P5725" s="27">
        <f t="shared" si="357"/>
        <v>260219982</v>
      </c>
      <c r="Q5725" s="31">
        <f t="shared" si="358"/>
        <v>48607112260298</v>
      </c>
      <c r="R5725" s="27">
        <f>COUNTIF(tratycont!S:S,'Integrantes original'!Q5725)</f>
        <v>0</v>
      </c>
      <c r="S5725" s="27">
        <f t="shared" si="359"/>
        <v>0</v>
      </c>
    </row>
    <row r="5726" spans="1:19" x14ac:dyDescent="0.15">
      <c r="A5726" s="29">
        <v>4860711</v>
      </c>
      <c r="B5726" s="29">
        <v>486071105</v>
      </c>
      <c r="C5726" s="29" t="s">
        <v>27</v>
      </c>
      <c r="D5726" s="30" t="s">
        <v>4859</v>
      </c>
      <c r="E5726" s="30" t="s">
        <v>4860</v>
      </c>
      <c r="F5726" s="15">
        <v>1</v>
      </c>
      <c r="G5726" s="29">
        <v>13</v>
      </c>
      <c r="H5726" s="29">
        <v>1</v>
      </c>
      <c r="I5726" s="29">
        <v>2018</v>
      </c>
      <c r="J5726" s="15">
        <v>2</v>
      </c>
      <c r="K5726" s="15">
        <v>4</v>
      </c>
      <c r="L5726" s="15">
        <v>0</v>
      </c>
      <c r="M5726" s="15">
        <v>0</v>
      </c>
      <c r="N5726" s="27" t="e">
        <f>SUMIF(#REF!,'Integrantes original'!A5578,#REF!)</f>
        <v>#REF!</v>
      </c>
      <c r="O5726" s="27">
        <f t="shared" si="356"/>
        <v>13012018</v>
      </c>
      <c r="P5726" s="27">
        <f t="shared" si="357"/>
        <v>130120181</v>
      </c>
      <c r="Q5726" s="31">
        <f t="shared" si="358"/>
        <v>48607111130118</v>
      </c>
      <c r="R5726" s="27">
        <f>COUNTIF(tratycont!S:S,'Integrantes original'!Q5726)</f>
        <v>0</v>
      </c>
      <c r="S5726" s="27">
        <f t="shared" si="359"/>
        <v>1</v>
      </c>
    </row>
    <row r="5727" spans="1:19" x14ac:dyDescent="0.15">
      <c r="A5727" s="29">
        <v>4860721</v>
      </c>
      <c r="B5727" s="29">
        <v>486072101</v>
      </c>
      <c r="C5727" s="29" t="s">
        <v>16</v>
      </c>
      <c r="D5727" s="30" t="s">
        <v>4861</v>
      </c>
      <c r="E5727" s="30" t="s">
        <v>4862</v>
      </c>
      <c r="F5727" s="15">
        <v>2</v>
      </c>
      <c r="G5727" s="29">
        <v>10</v>
      </c>
      <c r="H5727" s="29">
        <v>11</v>
      </c>
      <c r="I5727" s="29">
        <v>1965</v>
      </c>
      <c r="J5727" s="15">
        <v>-1</v>
      </c>
      <c r="K5727" s="15">
        <v>-1</v>
      </c>
      <c r="L5727" s="15">
        <v>0</v>
      </c>
      <c r="M5727" s="15">
        <v>0</v>
      </c>
      <c r="N5727" s="27" t="e">
        <f>SUMIF(#REF!,'Integrantes original'!A5579,#REF!)</f>
        <v>#REF!</v>
      </c>
      <c r="O5727" s="27">
        <f t="shared" si="356"/>
        <v>10111965</v>
      </c>
      <c r="P5727" s="27">
        <f t="shared" si="357"/>
        <v>101119652</v>
      </c>
      <c r="Q5727" s="31">
        <f t="shared" si="358"/>
        <v>48607212101165</v>
      </c>
      <c r="R5727" s="27">
        <f>COUNTIF(tratycont!S:S,'Integrantes original'!Q5727)</f>
        <v>0</v>
      </c>
      <c r="S5727" s="27">
        <f t="shared" si="359"/>
        <v>0</v>
      </c>
    </row>
    <row r="5728" spans="1:19" x14ac:dyDescent="0.15">
      <c r="A5728" s="29">
        <v>4860721</v>
      </c>
      <c r="B5728" s="29">
        <v>486072102</v>
      </c>
      <c r="C5728" s="29" t="s">
        <v>19</v>
      </c>
      <c r="D5728" s="30" t="s">
        <v>3718</v>
      </c>
      <c r="E5728" s="30" t="s">
        <v>4862</v>
      </c>
      <c r="F5728" s="15">
        <v>1</v>
      </c>
      <c r="G5728" s="29">
        <v>15</v>
      </c>
      <c r="H5728" s="29">
        <v>10</v>
      </c>
      <c r="I5728" s="29">
        <v>1992</v>
      </c>
      <c r="J5728" s="15">
        <v>-1</v>
      </c>
      <c r="K5728" s="15">
        <v>-1</v>
      </c>
      <c r="L5728" s="15">
        <v>0</v>
      </c>
      <c r="M5728" s="15">
        <v>0</v>
      </c>
      <c r="N5728" s="27" t="e">
        <f>SUMIF(#REF!,'Integrantes original'!A5580,#REF!)</f>
        <v>#REF!</v>
      </c>
      <c r="O5728" s="27">
        <f t="shared" si="356"/>
        <v>15101992</v>
      </c>
      <c r="P5728" s="27">
        <f t="shared" si="357"/>
        <v>151019921</v>
      </c>
      <c r="Q5728" s="31">
        <f t="shared" si="358"/>
        <v>48607211151092</v>
      </c>
      <c r="R5728" s="27">
        <f>COUNTIF(tratycont!S:S,'Integrantes original'!Q5728)</f>
        <v>0</v>
      </c>
      <c r="S5728" s="27">
        <f t="shared" si="359"/>
        <v>0</v>
      </c>
    </row>
    <row r="5729" spans="1:19" x14ac:dyDescent="0.15">
      <c r="A5729" s="29">
        <v>4860721</v>
      </c>
      <c r="B5729" s="29">
        <v>486072103</v>
      </c>
      <c r="C5729" s="29" t="s">
        <v>22</v>
      </c>
      <c r="D5729" s="30" t="s">
        <v>4863</v>
      </c>
      <c r="E5729" s="30" t="s">
        <v>4864</v>
      </c>
      <c r="F5729" s="15">
        <v>2</v>
      </c>
      <c r="G5729" s="29">
        <v>20</v>
      </c>
      <c r="H5729" s="29">
        <v>8</v>
      </c>
      <c r="I5729" s="29">
        <v>2000</v>
      </c>
      <c r="J5729" s="15">
        <v>1</v>
      </c>
      <c r="K5729" s="15">
        <v>0</v>
      </c>
      <c r="L5729" s="15">
        <v>1</v>
      </c>
      <c r="M5729" s="15">
        <v>2</v>
      </c>
      <c r="N5729" s="27" t="e">
        <f>SUMIF(#REF!,'Integrantes original'!A5581,#REF!)</f>
        <v>#REF!</v>
      </c>
      <c r="O5729" s="27">
        <f t="shared" si="356"/>
        <v>20082000</v>
      </c>
      <c r="P5729" s="27">
        <f t="shared" si="357"/>
        <v>200820002</v>
      </c>
      <c r="Q5729" s="31">
        <f t="shared" si="358"/>
        <v>48607212200800</v>
      </c>
      <c r="R5729" s="27">
        <f>COUNTIF(tratycont!S:S,'Integrantes original'!Q5729)</f>
        <v>0</v>
      </c>
      <c r="S5729" s="27">
        <f t="shared" si="359"/>
        <v>0</v>
      </c>
    </row>
    <row r="5730" spans="1:19" x14ac:dyDescent="0.15">
      <c r="A5730" s="29">
        <v>4860751</v>
      </c>
      <c r="B5730" s="29">
        <v>486075101</v>
      </c>
      <c r="C5730" s="29" t="s">
        <v>16</v>
      </c>
      <c r="D5730" s="30" t="s">
        <v>2642</v>
      </c>
      <c r="E5730" s="30" t="s">
        <v>4865</v>
      </c>
      <c r="F5730" s="15">
        <v>1</v>
      </c>
      <c r="G5730" s="29">
        <v>10</v>
      </c>
      <c r="H5730" s="29">
        <v>2</v>
      </c>
      <c r="I5730" s="29">
        <v>1991</v>
      </c>
      <c r="J5730" s="15">
        <v>-1</v>
      </c>
      <c r="K5730" s="15">
        <v>-1</v>
      </c>
      <c r="L5730" s="15">
        <v>0</v>
      </c>
      <c r="M5730" s="15">
        <v>0</v>
      </c>
      <c r="N5730" s="27" t="e">
        <f>SUMIF(#REF!,'Integrantes original'!A5582,#REF!)</f>
        <v>#REF!</v>
      </c>
      <c r="O5730" s="27">
        <f t="shared" si="356"/>
        <v>10021991</v>
      </c>
      <c r="P5730" s="27">
        <f t="shared" si="357"/>
        <v>100219911</v>
      </c>
      <c r="Q5730" s="31">
        <f t="shared" si="358"/>
        <v>48607511100291</v>
      </c>
      <c r="R5730" s="27">
        <f>COUNTIF(tratycont!S:S,'Integrantes original'!Q5730)</f>
        <v>0</v>
      </c>
      <c r="S5730" s="27">
        <f t="shared" si="359"/>
        <v>0</v>
      </c>
    </row>
    <row r="5731" spans="1:19" x14ac:dyDescent="0.15">
      <c r="A5731" s="29">
        <v>4860751</v>
      </c>
      <c r="B5731" s="29">
        <v>486075102</v>
      </c>
      <c r="C5731" s="29" t="s">
        <v>19</v>
      </c>
      <c r="D5731" s="30" t="s">
        <v>4866</v>
      </c>
      <c r="E5731" s="30" t="s">
        <v>4867</v>
      </c>
      <c r="F5731" s="15">
        <v>2</v>
      </c>
      <c r="G5731" s="29">
        <v>24</v>
      </c>
      <c r="H5731" s="29">
        <v>1</v>
      </c>
      <c r="I5731" s="29">
        <v>1994</v>
      </c>
      <c r="J5731" s="15">
        <v>1</v>
      </c>
      <c r="K5731" s="15">
        <v>0</v>
      </c>
      <c r="L5731" s="15">
        <v>1</v>
      </c>
      <c r="M5731" s="15">
        <v>2</v>
      </c>
      <c r="N5731" s="27" t="e">
        <f>SUMIF(#REF!,'Integrantes original'!A5583,#REF!)</f>
        <v>#REF!</v>
      </c>
      <c r="O5731" s="27">
        <f t="shared" si="356"/>
        <v>24011994</v>
      </c>
      <c r="P5731" s="27">
        <f t="shared" si="357"/>
        <v>240119942</v>
      </c>
      <c r="Q5731" s="31">
        <f t="shared" si="358"/>
        <v>48607512240194</v>
      </c>
      <c r="R5731" s="27">
        <f>COUNTIF(tratycont!S:S,'Integrantes original'!Q5731)</f>
        <v>0</v>
      </c>
      <c r="S5731" s="27">
        <f t="shared" si="359"/>
        <v>0</v>
      </c>
    </row>
    <row r="5732" spans="1:19" x14ac:dyDescent="0.15">
      <c r="A5732" s="29">
        <v>4860751</v>
      </c>
      <c r="B5732" s="29">
        <v>486075103</v>
      </c>
      <c r="C5732" s="29" t="s">
        <v>22</v>
      </c>
      <c r="D5732" s="30" t="s">
        <v>4868</v>
      </c>
      <c r="E5732" s="30" t="s">
        <v>4869</v>
      </c>
      <c r="F5732" s="15">
        <v>2</v>
      </c>
      <c r="G5732" s="29">
        <v>14</v>
      </c>
      <c r="H5732" s="29">
        <v>6</v>
      </c>
      <c r="I5732" s="29">
        <v>2015</v>
      </c>
      <c r="J5732" s="15">
        <v>-1</v>
      </c>
      <c r="K5732" s="15">
        <v>-1</v>
      </c>
      <c r="L5732" s="15">
        <v>0</v>
      </c>
      <c r="M5732" s="15">
        <v>0</v>
      </c>
      <c r="N5732" s="27" t="e">
        <f>SUMIF(#REF!,'Integrantes original'!A5584,#REF!)</f>
        <v>#REF!</v>
      </c>
      <c r="O5732" s="27">
        <f t="shared" si="356"/>
        <v>14062015</v>
      </c>
      <c r="P5732" s="27">
        <f t="shared" si="357"/>
        <v>140620152</v>
      </c>
      <c r="Q5732" s="31">
        <f t="shared" si="358"/>
        <v>48607512140615</v>
      </c>
      <c r="R5732" s="27">
        <f>COUNTIF(tratycont!S:S,'Integrantes original'!Q5732)</f>
        <v>0</v>
      </c>
      <c r="S5732" s="27">
        <f t="shared" si="359"/>
        <v>0</v>
      </c>
    </row>
    <row r="5733" spans="1:19" x14ac:dyDescent="0.15">
      <c r="A5733" s="29">
        <v>4860761</v>
      </c>
      <c r="B5733" s="29">
        <v>486076101</v>
      </c>
      <c r="C5733" s="29" t="s">
        <v>16</v>
      </c>
      <c r="D5733" s="30" t="s">
        <v>1731</v>
      </c>
      <c r="E5733" s="30" t="s">
        <v>163</v>
      </c>
      <c r="F5733" s="15">
        <v>1</v>
      </c>
      <c r="G5733" s="29">
        <v>15</v>
      </c>
      <c r="H5733" s="29">
        <v>8</v>
      </c>
      <c r="I5733" s="29">
        <v>1957</v>
      </c>
      <c r="J5733" s="15">
        <v>-1</v>
      </c>
      <c r="K5733" s="15">
        <v>-1</v>
      </c>
      <c r="L5733" s="15">
        <v>0</v>
      </c>
      <c r="M5733" s="15">
        <v>0</v>
      </c>
      <c r="N5733" s="27" t="e">
        <f>SUMIF(#REF!,'Integrantes original'!A5585,#REF!)</f>
        <v>#REF!</v>
      </c>
      <c r="O5733" s="27">
        <f t="shared" si="356"/>
        <v>15081957</v>
      </c>
      <c r="P5733" s="27">
        <f t="shared" si="357"/>
        <v>150819571</v>
      </c>
      <c r="Q5733" s="31">
        <f t="shared" si="358"/>
        <v>48607611150857</v>
      </c>
      <c r="R5733" s="27">
        <f>COUNTIF(tratycont!S:S,'Integrantes original'!Q5733)</f>
        <v>0</v>
      </c>
      <c r="S5733" s="27">
        <f t="shared" si="359"/>
        <v>0</v>
      </c>
    </row>
    <row r="5734" spans="1:19" x14ac:dyDescent="0.15">
      <c r="A5734" s="29">
        <v>4860761</v>
      </c>
      <c r="B5734" s="29">
        <v>486076102</v>
      </c>
      <c r="C5734" s="29" t="s">
        <v>19</v>
      </c>
      <c r="D5734" s="30" t="s">
        <v>23</v>
      </c>
      <c r="E5734" s="30" t="s">
        <v>4870</v>
      </c>
      <c r="F5734" s="15">
        <v>2</v>
      </c>
      <c r="G5734" s="29">
        <v>21</v>
      </c>
      <c r="H5734" s="29">
        <v>4</v>
      </c>
      <c r="I5734" s="29">
        <v>1967</v>
      </c>
      <c r="J5734" s="15">
        <v>-1</v>
      </c>
      <c r="K5734" s="15">
        <v>-1</v>
      </c>
      <c r="L5734" s="15">
        <v>0</v>
      </c>
      <c r="M5734" s="15">
        <v>0</v>
      </c>
      <c r="N5734" s="27" t="e">
        <f>SUMIF(#REF!,'Integrantes original'!A5586,#REF!)</f>
        <v>#REF!</v>
      </c>
      <c r="O5734" s="27">
        <f t="shared" si="356"/>
        <v>21041967</v>
      </c>
      <c r="P5734" s="27">
        <f t="shared" si="357"/>
        <v>210419672</v>
      </c>
      <c r="Q5734" s="31">
        <f t="shared" si="358"/>
        <v>48607612210467</v>
      </c>
      <c r="R5734" s="27">
        <f>COUNTIF(tratycont!S:S,'Integrantes original'!Q5734)</f>
        <v>0</v>
      </c>
      <c r="S5734" s="27">
        <f t="shared" si="359"/>
        <v>0</v>
      </c>
    </row>
    <row r="5735" spans="1:19" x14ac:dyDescent="0.15">
      <c r="A5735" s="29">
        <v>4860761</v>
      </c>
      <c r="B5735" s="29">
        <v>486076103</v>
      </c>
      <c r="C5735" s="29" t="s">
        <v>22</v>
      </c>
      <c r="D5735" s="30" t="s">
        <v>4871</v>
      </c>
      <c r="E5735" s="30" t="s">
        <v>3054</v>
      </c>
      <c r="F5735" s="15">
        <v>2</v>
      </c>
      <c r="G5735" s="29">
        <v>20</v>
      </c>
      <c r="H5735" s="29">
        <v>1</v>
      </c>
      <c r="I5735" s="29">
        <v>9999</v>
      </c>
      <c r="J5735" s="15">
        <v>-1</v>
      </c>
      <c r="K5735" s="15">
        <v>-1</v>
      </c>
      <c r="L5735" s="15">
        <v>0</v>
      </c>
      <c r="M5735" s="15">
        <v>0</v>
      </c>
      <c r="N5735" s="27" t="e">
        <f>SUMIF(#REF!,'Integrantes original'!A5587,#REF!)</f>
        <v>#REF!</v>
      </c>
      <c r="O5735" s="27">
        <f t="shared" si="356"/>
        <v>20019999</v>
      </c>
      <c r="P5735" s="27">
        <f t="shared" si="357"/>
        <v>200199992</v>
      </c>
      <c r="Q5735" s="31">
        <f t="shared" si="358"/>
        <v>48607612200199</v>
      </c>
      <c r="R5735" s="27">
        <f>COUNTIF(tratycont!S:S,'Integrantes original'!Q5735)</f>
        <v>0</v>
      </c>
      <c r="S5735" s="27">
        <f t="shared" si="359"/>
        <v>0</v>
      </c>
    </row>
    <row r="5736" spans="1:19" x14ac:dyDescent="0.15">
      <c r="A5736" s="29">
        <v>4860761</v>
      </c>
      <c r="B5736" s="29">
        <v>486076104</v>
      </c>
      <c r="C5736" s="29" t="s">
        <v>25</v>
      </c>
      <c r="D5736" s="30" t="s">
        <v>4872</v>
      </c>
      <c r="E5736" s="30" t="s">
        <v>3054</v>
      </c>
      <c r="F5736" s="15">
        <v>1</v>
      </c>
      <c r="G5736" s="29">
        <v>26</v>
      </c>
      <c r="H5736" s="29">
        <v>10</v>
      </c>
      <c r="I5736" s="29">
        <v>9999</v>
      </c>
      <c r="J5736" s="15">
        <v>-1</v>
      </c>
      <c r="K5736" s="15">
        <v>-1</v>
      </c>
      <c r="L5736" s="15">
        <v>0</v>
      </c>
      <c r="M5736" s="15">
        <v>0</v>
      </c>
      <c r="N5736" s="27" t="e">
        <f>SUMIF(#REF!,'Integrantes original'!A5588,#REF!)</f>
        <v>#REF!</v>
      </c>
      <c r="O5736" s="27">
        <f t="shared" si="356"/>
        <v>26109999</v>
      </c>
      <c r="P5736" s="27">
        <f t="shared" si="357"/>
        <v>261099991</v>
      </c>
      <c r="Q5736" s="31">
        <f t="shared" si="358"/>
        <v>48607611261099</v>
      </c>
      <c r="R5736" s="27">
        <f>COUNTIF(tratycont!S:S,'Integrantes original'!Q5736)</f>
        <v>0</v>
      </c>
      <c r="S5736" s="27">
        <f t="shared" si="359"/>
        <v>0</v>
      </c>
    </row>
    <row r="5737" spans="1:19" x14ac:dyDescent="0.15">
      <c r="A5737" s="29">
        <v>4860761</v>
      </c>
      <c r="B5737" s="29">
        <v>486076105</v>
      </c>
      <c r="C5737" s="29" t="s">
        <v>27</v>
      </c>
      <c r="D5737" s="30" t="s">
        <v>4873</v>
      </c>
      <c r="E5737" s="30" t="s">
        <v>3054</v>
      </c>
      <c r="F5737" s="15">
        <v>2</v>
      </c>
      <c r="G5737" s="29">
        <v>21</v>
      </c>
      <c r="H5737" s="29">
        <v>8</v>
      </c>
      <c r="I5737" s="29">
        <v>1994</v>
      </c>
      <c r="J5737" s="15">
        <v>1</v>
      </c>
      <c r="K5737" s="15">
        <v>0</v>
      </c>
      <c r="L5737" s="15">
        <v>1</v>
      </c>
      <c r="M5737" s="15">
        <v>1</v>
      </c>
      <c r="N5737" s="27" t="e">
        <f>SUMIF(#REF!,'Integrantes original'!A5589,#REF!)</f>
        <v>#REF!</v>
      </c>
      <c r="O5737" s="27">
        <f t="shared" si="356"/>
        <v>21081994</v>
      </c>
      <c r="P5737" s="27">
        <f t="shared" si="357"/>
        <v>210819942</v>
      </c>
      <c r="Q5737" s="31">
        <f t="shared" si="358"/>
        <v>48607612210894</v>
      </c>
      <c r="R5737" s="27">
        <f>COUNTIF(tratycont!S:S,'Integrantes original'!Q5737)</f>
        <v>0</v>
      </c>
      <c r="S5737" s="27">
        <f t="shared" si="359"/>
        <v>0</v>
      </c>
    </row>
    <row r="5738" spans="1:19" x14ac:dyDescent="0.15">
      <c r="A5738" s="29">
        <v>4860761</v>
      </c>
      <c r="B5738" s="29">
        <v>486076106</v>
      </c>
      <c r="C5738" s="29" t="s">
        <v>30</v>
      </c>
      <c r="D5738" s="30" t="s">
        <v>4874</v>
      </c>
      <c r="E5738" s="30" t="s">
        <v>3054</v>
      </c>
      <c r="F5738" s="15">
        <v>1</v>
      </c>
      <c r="G5738" s="29">
        <v>99</v>
      </c>
      <c r="H5738" s="29">
        <v>7</v>
      </c>
      <c r="I5738" s="29">
        <v>9999</v>
      </c>
      <c r="J5738" s="15">
        <v>-1</v>
      </c>
      <c r="K5738" s="15">
        <v>-1</v>
      </c>
      <c r="L5738" s="15">
        <v>0</v>
      </c>
      <c r="M5738" s="15">
        <v>0</v>
      </c>
      <c r="N5738" s="27" t="e">
        <f>SUMIF(#REF!,'Integrantes original'!A5590,#REF!)</f>
        <v>#REF!</v>
      </c>
      <c r="O5738" s="27">
        <f t="shared" si="356"/>
        <v>99079999</v>
      </c>
      <c r="P5738" s="27">
        <f t="shared" si="357"/>
        <v>990799991</v>
      </c>
      <c r="Q5738" s="31">
        <f t="shared" si="358"/>
        <v>48607611990799</v>
      </c>
      <c r="R5738" s="27">
        <f>COUNTIF(tratycont!S:S,'Integrantes original'!Q5738)</f>
        <v>0</v>
      </c>
      <c r="S5738" s="27">
        <f t="shared" si="359"/>
        <v>0</v>
      </c>
    </row>
    <row r="5739" spans="1:19" x14ac:dyDescent="0.15">
      <c r="A5739" s="29">
        <v>4860761</v>
      </c>
      <c r="B5739" s="29">
        <v>486076107</v>
      </c>
      <c r="C5739" s="29" t="s">
        <v>56</v>
      </c>
      <c r="D5739" s="30" t="s">
        <v>4875</v>
      </c>
      <c r="E5739" s="30" t="s">
        <v>4876</v>
      </c>
      <c r="F5739" s="15">
        <v>1</v>
      </c>
      <c r="G5739" s="29">
        <v>19</v>
      </c>
      <c r="H5739" s="29">
        <v>1</v>
      </c>
      <c r="I5739" s="29">
        <v>1992</v>
      </c>
      <c r="J5739" s="15">
        <v>-1</v>
      </c>
      <c r="K5739" s="15">
        <v>-1</v>
      </c>
      <c r="L5739" s="15">
        <v>0</v>
      </c>
      <c r="M5739" s="15">
        <v>0</v>
      </c>
      <c r="N5739" s="27" t="e">
        <f>SUMIF(#REF!,'Integrantes original'!A5591,#REF!)</f>
        <v>#REF!</v>
      </c>
      <c r="O5739" s="27">
        <f t="shared" si="356"/>
        <v>19011992</v>
      </c>
      <c r="P5739" s="27">
        <f t="shared" si="357"/>
        <v>190119921</v>
      </c>
      <c r="Q5739" s="31">
        <f t="shared" si="358"/>
        <v>48607611190192</v>
      </c>
      <c r="R5739" s="27">
        <f>COUNTIF(tratycont!S:S,'Integrantes original'!Q5739)</f>
        <v>0</v>
      </c>
      <c r="S5739" s="27">
        <f t="shared" si="359"/>
        <v>0</v>
      </c>
    </row>
    <row r="5740" spans="1:19" x14ac:dyDescent="0.15">
      <c r="A5740" s="29">
        <v>4860761</v>
      </c>
      <c r="B5740" s="29">
        <v>486076108</v>
      </c>
      <c r="C5740" s="29" t="s">
        <v>58</v>
      </c>
      <c r="D5740" s="30" t="s">
        <v>4877</v>
      </c>
      <c r="E5740" s="30" t="s">
        <v>4878</v>
      </c>
      <c r="F5740" s="15">
        <v>2</v>
      </c>
      <c r="G5740" s="29">
        <v>27</v>
      </c>
      <c r="H5740" s="29">
        <v>2</v>
      </c>
      <c r="I5740" s="29">
        <v>9999</v>
      </c>
      <c r="J5740" s="15">
        <v>-1</v>
      </c>
      <c r="K5740" s="15">
        <v>-1</v>
      </c>
      <c r="L5740" s="15">
        <v>0</v>
      </c>
      <c r="M5740" s="15">
        <v>0</v>
      </c>
      <c r="N5740" s="27" t="e">
        <f>SUMIF(#REF!,'Integrantes original'!A5592,#REF!)</f>
        <v>#REF!</v>
      </c>
      <c r="O5740" s="27">
        <f t="shared" si="356"/>
        <v>27029999</v>
      </c>
      <c r="P5740" s="27">
        <f t="shared" si="357"/>
        <v>270299992</v>
      </c>
      <c r="Q5740" s="31">
        <f t="shared" si="358"/>
        <v>48607612270299</v>
      </c>
      <c r="R5740" s="27">
        <f>COUNTIF(tratycont!S:S,'Integrantes original'!Q5740)</f>
        <v>0</v>
      </c>
      <c r="S5740" s="27">
        <f t="shared" si="359"/>
        <v>0</v>
      </c>
    </row>
    <row r="5741" spans="1:19" x14ac:dyDescent="0.15">
      <c r="A5741" s="29">
        <v>4860761</v>
      </c>
      <c r="B5741" s="29">
        <v>486076109</v>
      </c>
      <c r="C5741" s="29" t="s">
        <v>120</v>
      </c>
      <c r="D5741" s="30" t="s">
        <v>4879</v>
      </c>
      <c r="E5741" s="30" t="s">
        <v>4880</v>
      </c>
      <c r="F5741" s="15">
        <v>2</v>
      </c>
      <c r="G5741" s="29">
        <v>4</v>
      </c>
      <c r="H5741" s="29">
        <v>8</v>
      </c>
      <c r="I5741" s="29">
        <v>9999</v>
      </c>
      <c r="J5741" s="15">
        <v>-1</v>
      </c>
      <c r="K5741" s="15">
        <v>-1</v>
      </c>
      <c r="L5741" s="15">
        <v>0</v>
      </c>
      <c r="M5741" s="15">
        <v>0</v>
      </c>
      <c r="N5741" s="27" t="e">
        <f>SUMIF(#REF!,'Integrantes original'!A5593,#REF!)</f>
        <v>#REF!</v>
      </c>
      <c r="O5741" s="27">
        <f t="shared" si="356"/>
        <v>4089999</v>
      </c>
      <c r="P5741" s="27">
        <f t="shared" si="357"/>
        <v>40899992</v>
      </c>
      <c r="Q5741" s="31">
        <f t="shared" si="358"/>
        <v>48607612040899</v>
      </c>
      <c r="R5741" s="27">
        <f>COUNTIF(tratycont!S:S,'Integrantes original'!Q5741)</f>
        <v>0</v>
      </c>
      <c r="S5741" s="27">
        <f t="shared" si="359"/>
        <v>0</v>
      </c>
    </row>
    <row r="5742" spans="1:19" x14ac:dyDescent="0.15">
      <c r="A5742" s="29">
        <v>4860761</v>
      </c>
      <c r="B5742" s="29">
        <v>486076110</v>
      </c>
      <c r="C5742" s="29" t="s">
        <v>123</v>
      </c>
      <c r="D5742" s="30" t="s">
        <v>4881</v>
      </c>
      <c r="E5742" s="30" t="s">
        <v>4882</v>
      </c>
      <c r="F5742" s="15">
        <v>2</v>
      </c>
      <c r="G5742" s="29">
        <v>15</v>
      </c>
      <c r="H5742" s="29">
        <v>11</v>
      </c>
      <c r="I5742" s="29">
        <v>9999</v>
      </c>
      <c r="J5742" s="15">
        <v>-1</v>
      </c>
      <c r="K5742" s="15">
        <v>-1</v>
      </c>
      <c r="L5742" s="15">
        <v>0</v>
      </c>
      <c r="M5742" s="15">
        <v>0</v>
      </c>
      <c r="N5742" s="27" t="e">
        <f>SUMIF(#REF!,'Integrantes original'!A5594,#REF!)</f>
        <v>#REF!</v>
      </c>
      <c r="O5742" s="27">
        <f t="shared" si="356"/>
        <v>15119999</v>
      </c>
      <c r="P5742" s="27">
        <f t="shared" si="357"/>
        <v>151199992</v>
      </c>
      <c r="Q5742" s="31">
        <f t="shared" si="358"/>
        <v>48607612151199</v>
      </c>
      <c r="R5742" s="27">
        <f>COUNTIF(tratycont!S:S,'Integrantes original'!Q5742)</f>
        <v>0</v>
      </c>
      <c r="S5742" s="27">
        <f t="shared" si="359"/>
        <v>0</v>
      </c>
    </row>
    <row r="5743" spans="1:19" x14ac:dyDescent="0.15">
      <c r="A5743" s="29">
        <v>4860761</v>
      </c>
      <c r="B5743" s="29">
        <v>486076111</v>
      </c>
      <c r="C5743" s="29" t="s">
        <v>154</v>
      </c>
      <c r="D5743" s="30" t="s">
        <v>4883</v>
      </c>
      <c r="E5743" s="30" t="s">
        <v>3054</v>
      </c>
      <c r="F5743" s="15">
        <v>1</v>
      </c>
      <c r="G5743" s="29">
        <v>18</v>
      </c>
      <c r="H5743" s="29">
        <v>7</v>
      </c>
      <c r="I5743" s="29">
        <v>9999</v>
      </c>
      <c r="J5743" s="15">
        <v>-1</v>
      </c>
      <c r="K5743" s="15">
        <v>-1</v>
      </c>
      <c r="L5743" s="15">
        <v>0</v>
      </c>
      <c r="M5743" s="15">
        <v>0</v>
      </c>
      <c r="N5743" s="27" t="e">
        <f>SUMIF(#REF!,'Integrantes original'!A5595,#REF!)</f>
        <v>#REF!</v>
      </c>
      <c r="O5743" s="27">
        <f t="shared" si="356"/>
        <v>18079999</v>
      </c>
      <c r="P5743" s="27">
        <f t="shared" si="357"/>
        <v>180799991</v>
      </c>
      <c r="Q5743" s="31">
        <f t="shared" si="358"/>
        <v>48607611180799</v>
      </c>
      <c r="R5743" s="27">
        <f>COUNTIF(tratycont!S:S,'Integrantes original'!Q5743)</f>
        <v>0</v>
      </c>
      <c r="S5743" s="27">
        <f t="shared" si="359"/>
        <v>0</v>
      </c>
    </row>
    <row r="5744" spans="1:19" x14ac:dyDescent="0.15">
      <c r="A5744" s="29">
        <v>4860761</v>
      </c>
      <c r="B5744" s="29">
        <v>486076112</v>
      </c>
      <c r="C5744" s="29" t="s">
        <v>240</v>
      </c>
      <c r="D5744" s="30" t="s">
        <v>4884</v>
      </c>
      <c r="E5744" s="30" t="s">
        <v>4885</v>
      </c>
      <c r="F5744" s="15">
        <v>2</v>
      </c>
      <c r="G5744" s="29">
        <v>21</v>
      </c>
      <c r="H5744" s="29">
        <v>8</v>
      </c>
      <c r="I5744" s="29">
        <v>2016</v>
      </c>
      <c r="J5744" s="15">
        <v>-1</v>
      </c>
      <c r="K5744" s="15">
        <v>-1</v>
      </c>
      <c r="L5744" s="15">
        <v>0</v>
      </c>
      <c r="M5744" s="15">
        <v>0</v>
      </c>
      <c r="N5744" s="27" t="e">
        <f>SUMIF(#REF!,'Integrantes original'!A5596,#REF!)</f>
        <v>#REF!</v>
      </c>
      <c r="O5744" s="27">
        <f t="shared" si="356"/>
        <v>21082016</v>
      </c>
      <c r="P5744" s="27">
        <f t="shared" si="357"/>
        <v>210820162</v>
      </c>
      <c r="Q5744" s="31">
        <f t="shared" si="358"/>
        <v>48607612210816</v>
      </c>
      <c r="R5744" s="27">
        <f>COUNTIF(tratycont!S:S,'Integrantes original'!Q5744)</f>
        <v>0</v>
      </c>
      <c r="S5744" s="27">
        <f t="shared" si="359"/>
        <v>0</v>
      </c>
    </row>
    <row r="5745" spans="1:19" x14ac:dyDescent="0.15">
      <c r="A5745" s="29">
        <v>4860771</v>
      </c>
      <c r="B5745" s="29">
        <v>486077101</v>
      </c>
      <c r="C5745" s="29" t="s">
        <v>16</v>
      </c>
      <c r="D5745" s="30" t="s">
        <v>4886</v>
      </c>
      <c r="E5745" s="30" t="s">
        <v>4887</v>
      </c>
      <c r="F5745" s="15">
        <v>1</v>
      </c>
      <c r="G5745" s="29">
        <v>15</v>
      </c>
      <c r="H5745" s="29">
        <v>5</v>
      </c>
      <c r="I5745" s="29">
        <v>1987</v>
      </c>
      <c r="J5745" s="15">
        <v>-1</v>
      </c>
      <c r="K5745" s="15">
        <v>-1</v>
      </c>
      <c r="L5745" s="15">
        <v>0</v>
      </c>
      <c r="M5745" s="15">
        <v>0</v>
      </c>
      <c r="N5745" s="27" t="e">
        <f>SUMIF(#REF!,'Integrantes original'!A5597,#REF!)</f>
        <v>#REF!</v>
      </c>
      <c r="O5745" s="27">
        <f t="shared" si="356"/>
        <v>15051987</v>
      </c>
      <c r="P5745" s="27">
        <f t="shared" si="357"/>
        <v>150519871</v>
      </c>
      <c r="Q5745" s="31">
        <f t="shared" si="358"/>
        <v>48607711150587</v>
      </c>
      <c r="R5745" s="27">
        <f>COUNTIF(tratycont!S:S,'Integrantes original'!Q5745)</f>
        <v>0</v>
      </c>
      <c r="S5745" s="27">
        <f t="shared" si="359"/>
        <v>0</v>
      </c>
    </row>
    <row r="5746" spans="1:19" x14ac:dyDescent="0.15">
      <c r="A5746" s="29">
        <v>4860771</v>
      </c>
      <c r="B5746" s="29">
        <v>486077102</v>
      </c>
      <c r="C5746" s="29" t="s">
        <v>19</v>
      </c>
      <c r="D5746" s="30" t="s">
        <v>4888</v>
      </c>
      <c r="E5746" s="30" t="s">
        <v>4889</v>
      </c>
      <c r="F5746" s="15">
        <v>2</v>
      </c>
      <c r="G5746" s="29">
        <v>15</v>
      </c>
      <c r="H5746" s="29">
        <v>2</v>
      </c>
      <c r="I5746" s="29">
        <v>2001</v>
      </c>
      <c r="J5746" s="15">
        <v>1</v>
      </c>
      <c r="K5746" s="15">
        <v>0</v>
      </c>
      <c r="L5746" s="15">
        <v>1</v>
      </c>
      <c r="M5746" s="15">
        <v>2</v>
      </c>
      <c r="N5746" s="27" t="e">
        <f>SUMIF(#REF!,'Integrantes original'!A5598,#REF!)</f>
        <v>#REF!</v>
      </c>
      <c r="O5746" s="27">
        <f t="shared" si="356"/>
        <v>15022001</v>
      </c>
      <c r="P5746" s="27">
        <f t="shared" si="357"/>
        <v>150220012</v>
      </c>
      <c r="Q5746" s="31">
        <f t="shared" si="358"/>
        <v>48607712150201</v>
      </c>
      <c r="R5746" s="27">
        <f>COUNTIF(tratycont!S:S,'Integrantes original'!Q5746)</f>
        <v>0</v>
      </c>
      <c r="S5746" s="27">
        <f t="shared" si="359"/>
        <v>0</v>
      </c>
    </row>
    <row r="5747" spans="1:19" x14ac:dyDescent="0.15">
      <c r="A5747" s="29">
        <v>4860771</v>
      </c>
      <c r="B5747" s="29">
        <v>486077103</v>
      </c>
      <c r="C5747" s="29" t="s">
        <v>22</v>
      </c>
      <c r="D5747" s="30" t="s">
        <v>4890</v>
      </c>
      <c r="E5747" s="30" t="s">
        <v>4891</v>
      </c>
      <c r="F5747" s="15">
        <v>1</v>
      </c>
      <c r="G5747" s="29">
        <v>17</v>
      </c>
      <c r="H5747" s="29">
        <v>9</v>
      </c>
      <c r="I5747" s="29">
        <v>2018</v>
      </c>
      <c r="J5747" s="15">
        <v>2</v>
      </c>
      <c r="K5747" s="15">
        <v>2</v>
      </c>
      <c r="L5747" s="15">
        <v>0</v>
      </c>
      <c r="M5747" s="15">
        <v>0</v>
      </c>
      <c r="N5747" s="27" t="e">
        <f>SUMIF(#REF!,'Integrantes original'!A5599,#REF!)</f>
        <v>#REF!</v>
      </c>
      <c r="O5747" s="27">
        <f t="shared" si="356"/>
        <v>17092018</v>
      </c>
      <c r="P5747" s="27">
        <f t="shared" si="357"/>
        <v>170920181</v>
      </c>
      <c r="Q5747" s="31">
        <f t="shared" si="358"/>
        <v>48607711170918</v>
      </c>
      <c r="R5747" s="27">
        <f>COUNTIF(tratycont!S:S,'Integrantes original'!Q5747)</f>
        <v>1</v>
      </c>
      <c r="S5747" s="27">
        <f t="shared" si="359"/>
        <v>1</v>
      </c>
    </row>
    <row r="5748" spans="1:19" x14ac:dyDescent="0.15">
      <c r="A5748" s="29">
        <v>4860781</v>
      </c>
      <c r="B5748" s="29">
        <v>486078101</v>
      </c>
      <c r="C5748" s="29" t="s">
        <v>16</v>
      </c>
      <c r="D5748" s="30" t="s">
        <v>4892</v>
      </c>
      <c r="E5748" s="30" t="s">
        <v>4893</v>
      </c>
      <c r="F5748" s="15">
        <v>2</v>
      </c>
      <c r="G5748" s="29">
        <v>25</v>
      </c>
      <c r="H5748" s="29">
        <v>12</v>
      </c>
      <c r="I5748" s="29">
        <v>1985</v>
      </c>
      <c r="J5748" s="15">
        <v>1</v>
      </c>
      <c r="K5748" s="15">
        <v>0</v>
      </c>
      <c r="L5748" s="15">
        <v>1</v>
      </c>
      <c r="M5748" s="15">
        <v>2</v>
      </c>
      <c r="N5748" s="27" t="e">
        <f>SUMIF(#REF!,'Integrantes original'!A5600,#REF!)</f>
        <v>#REF!</v>
      </c>
      <c r="O5748" s="27">
        <f t="shared" si="356"/>
        <v>25121985</v>
      </c>
      <c r="P5748" s="27">
        <f t="shared" si="357"/>
        <v>251219852</v>
      </c>
      <c r="Q5748" s="31">
        <f t="shared" si="358"/>
        <v>48607812251285</v>
      </c>
      <c r="R5748" s="27">
        <f>COUNTIF(tratycont!S:S,'Integrantes original'!Q5748)</f>
        <v>0</v>
      </c>
      <c r="S5748" s="27">
        <f t="shared" si="359"/>
        <v>0</v>
      </c>
    </row>
    <row r="5749" spans="1:19" x14ac:dyDescent="0.15">
      <c r="A5749" s="29">
        <v>4860781</v>
      </c>
      <c r="B5749" s="29">
        <v>486078102</v>
      </c>
      <c r="C5749" s="29" t="s">
        <v>19</v>
      </c>
      <c r="D5749" s="30" t="s">
        <v>765</v>
      </c>
      <c r="E5749" s="30" t="s">
        <v>4894</v>
      </c>
      <c r="F5749" s="15">
        <v>1</v>
      </c>
      <c r="G5749" s="29">
        <v>20</v>
      </c>
      <c r="H5749" s="29">
        <v>2</v>
      </c>
      <c r="I5749" s="29">
        <v>2010</v>
      </c>
      <c r="J5749" s="15">
        <v>-1</v>
      </c>
      <c r="K5749" s="15">
        <v>-1</v>
      </c>
      <c r="L5749" s="15">
        <v>0</v>
      </c>
      <c r="M5749" s="15">
        <v>0</v>
      </c>
      <c r="N5749" s="27" t="e">
        <f>SUMIF(#REF!,'Integrantes original'!A5601,#REF!)</f>
        <v>#REF!</v>
      </c>
      <c r="O5749" s="27">
        <f t="shared" si="356"/>
        <v>20022010</v>
      </c>
      <c r="P5749" s="27">
        <f t="shared" si="357"/>
        <v>200220101</v>
      </c>
      <c r="Q5749" s="31">
        <f t="shared" si="358"/>
        <v>48607811200210</v>
      </c>
      <c r="R5749" s="27">
        <f>COUNTIF(tratycont!S:S,'Integrantes original'!Q5749)</f>
        <v>0</v>
      </c>
      <c r="S5749" s="27">
        <f t="shared" si="359"/>
        <v>0</v>
      </c>
    </row>
    <row r="5750" spans="1:19" x14ac:dyDescent="0.15">
      <c r="A5750" s="29">
        <v>4860781</v>
      </c>
      <c r="B5750" s="29">
        <v>486078103</v>
      </c>
      <c r="C5750" s="29" t="s">
        <v>22</v>
      </c>
      <c r="D5750" s="30" t="s">
        <v>4895</v>
      </c>
      <c r="E5750" s="30" t="s">
        <v>4896</v>
      </c>
      <c r="F5750" s="15">
        <v>2</v>
      </c>
      <c r="G5750" s="29">
        <v>31</v>
      </c>
      <c r="H5750" s="29">
        <v>3</v>
      </c>
      <c r="I5750" s="29">
        <v>2016</v>
      </c>
      <c r="J5750" s="15">
        <v>-1</v>
      </c>
      <c r="K5750" s="15">
        <v>-1</v>
      </c>
      <c r="L5750" s="15">
        <v>0</v>
      </c>
      <c r="M5750" s="15">
        <v>0</v>
      </c>
      <c r="N5750" s="27" t="e">
        <f>SUMIF(#REF!,'Integrantes original'!A5602,#REF!)</f>
        <v>#REF!</v>
      </c>
      <c r="O5750" s="27">
        <f t="shared" si="356"/>
        <v>31032016</v>
      </c>
      <c r="P5750" s="27">
        <f t="shared" si="357"/>
        <v>310320162</v>
      </c>
      <c r="Q5750" s="31">
        <f t="shared" si="358"/>
        <v>48607812310316</v>
      </c>
      <c r="R5750" s="27">
        <f>COUNTIF(tratycont!S:S,'Integrantes original'!Q5750)</f>
        <v>0</v>
      </c>
      <c r="S5750" s="27">
        <f t="shared" si="359"/>
        <v>0</v>
      </c>
    </row>
    <row r="5751" spans="1:19" x14ac:dyDescent="0.15">
      <c r="A5751" s="29">
        <v>4860781</v>
      </c>
      <c r="B5751" s="29">
        <v>486078104</v>
      </c>
      <c r="C5751" s="29" t="s">
        <v>25</v>
      </c>
      <c r="D5751" s="30" t="s">
        <v>4897</v>
      </c>
      <c r="E5751" s="30" t="s">
        <v>4898</v>
      </c>
      <c r="F5751" s="15">
        <v>2</v>
      </c>
      <c r="G5751" s="29">
        <v>29</v>
      </c>
      <c r="H5751" s="29">
        <v>5</v>
      </c>
      <c r="I5751" s="29">
        <v>2018</v>
      </c>
      <c r="J5751" s="15">
        <v>2</v>
      </c>
      <c r="K5751" s="15">
        <v>1</v>
      </c>
      <c r="L5751" s="15">
        <v>0</v>
      </c>
      <c r="M5751" s="15">
        <v>0</v>
      </c>
      <c r="N5751" s="27" t="e">
        <f>SUMIF(#REF!,'Integrantes original'!A5603,#REF!)</f>
        <v>#REF!</v>
      </c>
      <c r="O5751" s="27">
        <f t="shared" si="356"/>
        <v>29052018</v>
      </c>
      <c r="P5751" s="27">
        <f t="shared" si="357"/>
        <v>290520182</v>
      </c>
      <c r="Q5751" s="31">
        <f t="shared" si="358"/>
        <v>48607812290518</v>
      </c>
      <c r="R5751" s="27">
        <f>COUNTIF(tratycont!S:S,'Integrantes original'!Q5751)</f>
        <v>1</v>
      </c>
      <c r="S5751" s="27">
        <f t="shared" si="359"/>
        <v>1</v>
      </c>
    </row>
    <row r="5752" spans="1:19" x14ac:dyDescent="0.15">
      <c r="A5752" s="29">
        <v>4860781</v>
      </c>
      <c r="B5752" s="29">
        <v>486078105</v>
      </c>
      <c r="C5752" s="29" t="s">
        <v>27</v>
      </c>
      <c r="D5752" s="30" t="s">
        <v>884</v>
      </c>
      <c r="E5752" s="30" t="s">
        <v>4899</v>
      </c>
      <c r="F5752" s="15">
        <v>2</v>
      </c>
      <c r="G5752" s="29">
        <v>30</v>
      </c>
      <c r="H5752" s="29">
        <v>12</v>
      </c>
      <c r="I5752" s="29">
        <v>1991</v>
      </c>
      <c r="J5752" s="15">
        <v>-1</v>
      </c>
      <c r="K5752" s="15">
        <v>-1</v>
      </c>
      <c r="L5752" s="15">
        <v>0</v>
      </c>
      <c r="M5752" s="15">
        <v>0</v>
      </c>
      <c r="N5752" s="27" t="e">
        <f>SUMIF(#REF!,'Integrantes original'!A5604,#REF!)</f>
        <v>#REF!</v>
      </c>
      <c r="O5752" s="27">
        <f t="shared" si="356"/>
        <v>30121991</v>
      </c>
      <c r="P5752" s="27">
        <f t="shared" si="357"/>
        <v>301219912</v>
      </c>
      <c r="Q5752" s="31">
        <f t="shared" si="358"/>
        <v>48607812301291</v>
      </c>
      <c r="R5752" s="27">
        <f>COUNTIF(tratycont!S:S,'Integrantes original'!Q5752)</f>
        <v>0</v>
      </c>
      <c r="S5752" s="27">
        <f t="shared" si="359"/>
        <v>0</v>
      </c>
    </row>
    <row r="5753" spans="1:19" x14ac:dyDescent="0.15">
      <c r="A5753" s="29">
        <v>4860791</v>
      </c>
      <c r="B5753" s="29">
        <v>486079101</v>
      </c>
      <c r="C5753" s="29" t="s">
        <v>16</v>
      </c>
      <c r="D5753" s="30" t="s">
        <v>4900</v>
      </c>
      <c r="E5753" s="30" t="s">
        <v>4901</v>
      </c>
      <c r="F5753" s="15">
        <v>1</v>
      </c>
      <c r="G5753" s="29">
        <v>18</v>
      </c>
      <c r="H5753" s="29">
        <v>9</v>
      </c>
      <c r="I5753" s="29">
        <v>1966</v>
      </c>
      <c r="J5753" s="15">
        <v>-1</v>
      </c>
      <c r="K5753" s="15">
        <v>-1</v>
      </c>
      <c r="L5753" s="15">
        <v>0</v>
      </c>
      <c r="M5753" s="15">
        <v>0</v>
      </c>
      <c r="N5753" s="27" t="e">
        <f>SUMIF(#REF!,'Integrantes original'!A5605,#REF!)</f>
        <v>#REF!</v>
      </c>
      <c r="O5753" s="27">
        <f t="shared" si="356"/>
        <v>18091966</v>
      </c>
      <c r="P5753" s="27">
        <f t="shared" si="357"/>
        <v>180919661</v>
      </c>
      <c r="Q5753" s="31">
        <f t="shared" si="358"/>
        <v>48607911180966</v>
      </c>
      <c r="R5753" s="27">
        <f>COUNTIF(tratycont!S:S,'Integrantes original'!Q5753)</f>
        <v>0</v>
      </c>
      <c r="S5753" s="27">
        <f t="shared" si="359"/>
        <v>0</v>
      </c>
    </row>
    <row r="5754" spans="1:19" x14ac:dyDescent="0.15">
      <c r="A5754" s="29">
        <v>4860791</v>
      </c>
      <c r="B5754" s="29">
        <v>486079102</v>
      </c>
      <c r="C5754" s="29" t="s">
        <v>19</v>
      </c>
      <c r="D5754" s="30" t="s">
        <v>2325</v>
      </c>
      <c r="E5754" s="30" t="s">
        <v>4902</v>
      </c>
      <c r="F5754" s="15">
        <v>2</v>
      </c>
      <c r="G5754" s="29">
        <v>31</v>
      </c>
      <c r="H5754" s="29">
        <v>3</v>
      </c>
      <c r="I5754" s="29">
        <v>1983</v>
      </c>
      <c r="J5754" s="15">
        <v>1</v>
      </c>
      <c r="K5754" s="15">
        <v>0</v>
      </c>
      <c r="L5754" s="15">
        <v>1</v>
      </c>
      <c r="M5754" s="15">
        <v>1</v>
      </c>
      <c r="N5754" s="27" t="e">
        <f>SUMIF(#REF!,'Integrantes original'!A5606,#REF!)</f>
        <v>#REF!</v>
      </c>
      <c r="O5754" s="27">
        <f t="shared" si="356"/>
        <v>31031983</v>
      </c>
      <c r="P5754" s="27">
        <f t="shared" si="357"/>
        <v>310319832</v>
      </c>
      <c r="Q5754" s="31">
        <f t="shared" si="358"/>
        <v>48607912310383</v>
      </c>
      <c r="R5754" s="27">
        <f>COUNTIF(tratycont!S:S,'Integrantes original'!Q5754)</f>
        <v>0</v>
      </c>
      <c r="S5754" s="27">
        <f t="shared" si="359"/>
        <v>0</v>
      </c>
    </row>
    <row r="5755" spans="1:19" x14ac:dyDescent="0.15">
      <c r="A5755" s="29">
        <v>4860791</v>
      </c>
      <c r="B5755" s="29">
        <v>486079103</v>
      </c>
      <c r="C5755" s="29" t="s">
        <v>22</v>
      </c>
      <c r="D5755" s="30" t="s">
        <v>1587</v>
      </c>
      <c r="E5755" s="30" t="s">
        <v>4903</v>
      </c>
      <c r="F5755" s="15">
        <v>1</v>
      </c>
      <c r="G5755" s="29">
        <v>13</v>
      </c>
      <c r="H5755" s="29">
        <v>1</v>
      </c>
      <c r="I5755" s="29">
        <v>2002</v>
      </c>
      <c r="J5755" s="15">
        <v>-1</v>
      </c>
      <c r="K5755" s="15">
        <v>-1</v>
      </c>
      <c r="L5755" s="15">
        <v>0</v>
      </c>
      <c r="M5755" s="15">
        <v>0</v>
      </c>
      <c r="N5755" s="27" t="e">
        <f>SUMIF(#REF!,'Integrantes original'!A5607,#REF!)</f>
        <v>#REF!</v>
      </c>
      <c r="O5755" s="27">
        <f t="shared" si="356"/>
        <v>13012002</v>
      </c>
      <c r="P5755" s="27">
        <f t="shared" si="357"/>
        <v>130120021</v>
      </c>
      <c r="Q5755" s="31">
        <f t="shared" si="358"/>
        <v>48607911130102</v>
      </c>
      <c r="R5755" s="27">
        <f>COUNTIF(tratycont!S:S,'Integrantes original'!Q5755)</f>
        <v>0</v>
      </c>
      <c r="S5755" s="27">
        <f t="shared" si="359"/>
        <v>0</v>
      </c>
    </row>
    <row r="5756" spans="1:19" x14ac:dyDescent="0.15">
      <c r="A5756" s="29">
        <v>4860791</v>
      </c>
      <c r="B5756" s="29">
        <v>486079104</v>
      </c>
      <c r="C5756" s="29" t="s">
        <v>25</v>
      </c>
      <c r="D5756" s="30" t="s">
        <v>4900</v>
      </c>
      <c r="E5756" s="30" t="s">
        <v>4903</v>
      </c>
      <c r="F5756" s="15">
        <v>1</v>
      </c>
      <c r="G5756" s="29">
        <v>27</v>
      </c>
      <c r="H5756" s="29">
        <v>11</v>
      </c>
      <c r="I5756" s="29">
        <v>2007</v>
      </c>
      <c r="J5756" s="15">
        <v>-1</v>
      </c>
      <c r="K5756" s="15">
        <v>-1</v>
      </c>
      <c r="L5756" s="15">
        <v>0</v>
      </c>
      <c r="M5756" s="15">
        <v>0</v>
      </c>
      <c r="N5756" s="27" t="e">
        <f>SUMIF(#REF!,'Integrantes original'!A5608,#REF!)</f>
        <v>#REF!</v>
      </c>
      <c r="O5756" s="27">
        <f t="shared" si="356"/>
        <v>27112007</v>
      </c>
      <c r="P5756" s="27">
        <f t="shared" si="357"/>
        <v>271120071</v>
      </c>
      <c r="Q5756" s="31">
        <f t="shared" si="358"/>
        <v>48607911271107</v>
      </c>
      <c r="R5756" s="27">
        <f>COUNTIF(tratycont!S:S,'Integrantes original'!Q5756)</f>
        <v>0</v>
      </c>
      <c r="S5756" s="27">
        <f t="shared" si="359"/>
        <v>0</v>
      </c>
    </row>
    <row r="5757" spans="1:19" x14ac:dyDescent="0.15">
      <c r="A5757" s="29">
        <v>4860791</v>
      </c>
      <c r="B5757" s="29">
        <v>486079105</v>
      </c>
      <c r="C5757" s="29" t="s">
        <v>27</v>
      </c>
      <c r="D5757" s="30" t="s">
        <v>4904</v>
      </c>
      <c r="E5757" s="30" t="s">
        <v>4903</v>
      </c>
      <c r="F5757" s="15">
        <v>2</v>
      </c>
      <c r="G5757" s="29">
        <v>5</v>
      </c>
      <c r="H5757" s="29">
        <v>1</v>
      </c>
      <c r="I5757" s="29">
        <v>2010</v>
      </c>
      <c r="J5757" s="15">
        <v>-1</v>
      </c>
      <c r="K5757" s="15">
        <v>-1</v>
      </c>
      <c r="L5757" s="15">
        <v>0</v>
      </c>
      <c r="M5757" s="15">
        <v>0</v>
      </c>
      <c r="N5757" s="27" t="e">
        <f>SUMIF(#REF!,'Integrantes original'!A5609,#REF!)</f>
        <v>#REF!</v>
      </c>
      <c r="O5757" s="27">
        <f t="shared" si="356"/>
        <v>5012010</v>
      </c>
      <c r="P5757" s="27">
        <f t="shared" si="357"/>
        <v>50120102</v>
      </c>
      <c r="Q5757" s="31">
        <f t="shared" si="358"/>
        <v>48607912050110</v>
      </c>
      <c r="R5757" s="27">
        <f>COUNTIF(tratycont!S:S,'Integrantes original'!Q5757)</f>
        <v>0</v>
      </c>
      <c r="S5757" s="27">
        <f t="shared" si="359"/>
        <v>0</v>
      </c>
    </row>
    <row r="5758" spans="1:19" x14ac:dyDescent="0.15">
      <c r="A5758" s="29">
        <v>4860791</v>
      </c>
      <c r="B5758" s="29">
        <v>486079106</v>
      </c>
      <c r="C5758" s="29" t="s">
        <v>30</v>
      </c>
      <c r="D5758" s="30" t="s">
        <v>4905</v>
      </c>
      <c r="E5758" s="30" t="s">
        <v>4903</v>
      </c>
      <c r="F5758" s="15">
        <v>2</v>
      </c>
      <c r="G5758" s="29">
        <v>19</v>
      </c>
      <c r="H5758" s="29">
        <v>8</v>
      </c>
      <c r="I5758" s="29">
        <v>2018</v>
      </c>
      <c r="J5758" s="15">
        <v>2</v>
      </c>
      <c r="K5758" s="15">
        <v>2</v>
      </c>
      <c r="L5758" s="15">
        <v>0</v>
      </c>
      <c r="M5758" s="15">
        <v>0</v>
      </c>
      <c r="N5758" s="27" t="e">
        <f>SUMIF(#REF!,'Integrantes original'!A5610,#REF!)</f>
        <v>#REF!</v>
      </c>
      <c r="O5758" s="27">
        <f t="shared" si="356"/>
        <v>19082018</v>
      </c>
      <c r="P5758" s="27">
        <f t="shared" si="357"/>
        <v>190820182</v>
      </c>
      <c r="Q5758" s="31">
        <f t="shared" si="358"/>
        <v>48607912190818</v>
      </c>
      <c r="R5758" s="27">
        <f>COUNTIF(tratycont!S:S,'Integrantes original'!Q5758)</f>
        <v>1</v>
      </c>
      <c r="S5758" s="27">
        <f t="shared" si="359"/>
        <v>1</v>
      </c>
    </row>
    <row r="5759" spans="1:19" x14ac:dyDescent="0.15">
      <c r="A5759" s="29">
        <v>4860811</v>
      </c>
      <c r="B5759" s="29">
        <v>486081101</v>
      </c>
      <c r="C5759" s="29" t="s">
        <v>16</v>
      </c>
      <c r="D5759" s="30" t="s">
        <v>947</v>
      </c>
      <c r="E5759" s="30" t="s">
        <v>4906</v>
      </c>
      <c r="F5759" s="15">
        <v>1</v>
      </c>
      <c r="G5759" s="29">
        <v>1</v>
      </c>
      <c r="H5759" s="29">
        <v>7</v>
      </c>
      <c r="I5759" s="29">
        <v>1979</v>
      </c>
      <c r="J5759" s="15">
        <v>-1</v>
      </c>
      <c r="K5759" s="15">
        <v>-1</v>
      </c>
      <c r="L5759" s="15">
        <v>0</v>
      </c>
      <c r="M5759" s="15">
        <v>0</v>
      </c>
      <c r="N5759" s="27" t="e">
        <f>SUMIF(#REF!,'Integrantes original'!A5611,#REF!)</f>
        <v>#REF!</v>
      </c>
      <c r="O5759" s="27">
        <f t="shared" si="356"/>
        <v>1071979</v>
      </c>
      <c r="P5759" s="27">
        <f t="shared" si="357"/>
        <v>10719791</v>
      </c>
      <c r="Q5759" s="31">
        <f t="shared" si="358"/>
        <v>48608111010779</v>
      </c>
      <c r="R5759" s="27">
        <f>COUNTIF(tratycont!S:S,'Integrantes original'!Q5759)</f>
        <v>0</v>
      </c>
      <c r="S5759" s="27">
        <f t="shared" si="359"/>
        <v>0</v>
      </c>
    </row>
    <row r="5760" spans="1:19" x14ac:dyDescent="0.15">
      <c r="A5760" s="29">
        <v>4860811</v>
      </c>
      <c r="B5760" s="29">
        <v>486081102</v>
      </c>
      <c r="C5760" s="29" t="s">
        <v>19</v>
      </c>
      <c r="D5760" s="30" t="s">
        <v>4907</v>
      </c>
      <c r="E5760" s="30" t="s">
        <v>4908</v>
      </c>
      <c r="F5760" s="15">
        <v>2</v>
      </c>
      <c r="G5760" s="29">
        <v>1</v>
      </c>
      <c r="H5760" s="29">
        <v>9</v>
      </c>
      <c r="I5760" s="29">
        <v>1979</v>
      </c>
      <c r="J5760" s="15">
        <v>-1</v>
      </c>
      <c r="K5760" s="15">
        <v>-1</v>
      </c>
      <c r="L5760" s="15">
        <v>0</v>
      </c>
      <c r="M5760" s="15">
        <v>0</v>
      </c>
      <c r="N5760" s="27" t="e">
        <f>SUMIF(#REF!,'Integrantes original'!A5612,#REF!)</f>
        <v>#REF!</v>
      </c>
      <c r="O5760" s="27">
        <f t="shared" si="356"/>
        <v>1091979</v>
      </c>
      <c r="P5760" s="27">
        <f t="shared" si="357"/>
        <v>10919792</v>
      </c>
      <c r="Q5760" s="31">
        <f t="shared" si="358"/>
        <v>48608112010979</v>
      </c>
      <c r="R5760" s="27">
        <f>COUNTIF(tratycont!S:S,'Integrantes original'!Q5760)</f>
        <v>0</v>
      </c>
      <c r="S5760" s="27">
        <f t="shared" si="359"/>
        <v>0</v>
      </c>
    </row>
    <row r="5761" spans="1:19" x14ac:dyDescent="0.15">
      <c r="A5761" s="29">
        <v>4860811</v>
      </c>
      <c r="B5761" s="29">
        <v>486081103</v>
      </c>
      <c r="C5761" s="29" t="s">
        <v>22</v>
      </c>
      <c r="D5761" s="30" t="s">
        <v>618</v>
      </c>
      <c r="E5761" s="30" t="s">
        <v>4909</v>
      </c>
      <c r="F5761" s="15">
        <v>1</v>
      </c>
      <c r="G5761" s="29">
        <v>22</v>
      </c>
      <c r="H5761" s="29">
        <v>4</v>
      </c>
      <c r="I5761" s="29">
        <v>2002</v>
      </c>
      <c r="J5761" s="15">
        <v>-1</v>
      </c>
      <c r="K5761" s="15">
        <v>-1</v>
      </c>
      <c r="L5761" s="15">
        <v>0</v>
      </c>
      <c r="M5761" s="15">
        <v>0</v>
      </c>
      <c r="N5761" s="27" t="e">
        <f>SUMIF(#REF!,'Integrantes original'!A5613,#REF!)</f>
        <v>#REF!</v>
      </c>
      <c r="O5761" s="27">
        <f t="shared" si="356"/>
        <v>22042002</v>
      </c>
      <c r="P5761" s="27">
        <f t="shared" si="357"/>
        <v>220420021</v>
      </c>
      <c r="Q5761" s="31">
        <f t="shared" si="358"/>
        <v>48608111220402</v>
      </c>
      <c r="R5761" s="27">
        <f>COUNTIF(tratycont!S:S,'Integrantes original'!Q5761)</f>
        <v>0</v>
      </c>
      <c r="S5761" s="27">
        <f t="shared" si="359"/>
        <v>0</v>
      </c>
    </row>
    <row r="5762" spans="1:19" x14ac:dyDescent="0.15">
      <c r="A5762" s="29">
        <v>4860811</v>
      </c>
      <c r="B5762" s="29">
        <v>486081104</v>
      </c>
      <c r="C5762" s="29" t="s">
        <v>25</v>
      </c>
      <c r="D5762" s="30" t="s">
        <v>4910</v>
      </c>
      <c r="E5762" s="30" t="s">
        <v>4909</v>
      </c>
      <c r="F5762" s="15">
        <v>1</v>
      </c>
      <c r="G5762" s="29">
        <v>18</v>
      </c>
      <c r="H5762" s="29">
        <v>11</v>
      </c>
      <c r="I5762" s="29">
        <v>2005</v>
      </c>
      <c r="J5762" s="15">
        <v>-1</v>
      </c>
      <c r="K5762" s="15">
        <v>-1</v>
      </c>
      <c r="L5762" s="15">
        <v>0</v>
      </c>
      <c r="M5762" s="15">
        <v>0</v>
      </c>
      <c r="N5762" s="27" t="e">
        <f>SUMIF(#REF!,'Integrantes original'!A5614,#REF!)</f>
        <v>#REF!</v>
      </c>
      <c r="O5762" s="27">
        <f t="shared" si="356"/>
        <v>18112005</v>
      </c>
      <c r="P5762" s="27">
        <f t="shared" si="357"/>
        <v>181120051</v>
      </c>
      <c r="Q5762" s="31">
        <f t="shared" si="358"/>
        <v>48608111181105</v>
      </c>
      <c r="R5762" s="27">
        <f>COUNTIF(tratycont!S:S,'Integrantes original'!Q5762)</f>
        <v>0</v>
      </c>
      <c r="S5762" s="27">
        <f t="shared" si="359"/>
        <v>0</v>
      </c>
    </row>
    <row r="5763" spans="1:19" x14ac:dyDescent="0.15">
      <c r="A5763" s="29">
        <v>4860811</v>
      </c>
      <c r="B5763" s="29">
        <v>486081105</v>
      </c>
      <c r="C5763" s="29" t="s">
        <v>27</v>
      </c>
      <c r="D5763" s="30" t="s">
        <v>4911</v>
      </c>
      <c r="E5763" s="30" t="s">
        <v>4909</v>
      </c>
      <c r="F5763" s="15">
        <v>1</v>
      </c>
      <c r="G5763" s="29">
        <v>13</v>
      </c>
      <c r="H5763" s="29">
        <v>10</v>
      </c>
      <c r="I5763" s="29">
        <v>2013</v>
      </c>
      <c r="J5763" s="15">
        <v>-1</v>
      </c>
      <c r="K5763" s="15">
        <v>-1</v>
      </c>
      <c r="L5763" s="15">
        <v>0</v>
      </c>
      <c r="M5763" s="15">
        <v>0</v>
      </c>
      <c r="N5763" s="27" t="e">
        <f>SUMIF(#REF!,'Integrantes original'!A5615,#REF!)</f>
        <v>#REF!</v>
      </c>
      <c r="O5763" s="27">
        <f t="shared" ref="O5763:O5826" si="360">(((G5763*100)+H5763)*10000)+I5763</f>
        <v>13102013</v>
      </c>
      <c r="P5763" s="27">
        <f t="shared" ref="P5763:P5826" si="361">(O5763*10)+F5763</f>
        <v>131020131</v>
      </c>
      <c r="Q5763" s="31">
        <f t="shared" ref="Q5763:Q5826" si="362">(((((((A5763*10)+F5763)*100)+G5763)*100)+H5763)*100)+RIGHT(I5763,2)</f>
        <v>48608111131013</v>
      </c>
      <c r="R5763" s="27">
        <f>COUNTIF(tratycont!S:S,'Integrantes original'!Q5763)</f>
        <v>0</v>
      </c>
      <c r="S5763" s="27">
        <f t="shared" ref="S5763:S5826" si="363">IF(J5763=2,1,0)</f>
        <v>0</v>
      </c>
    </row>
    <row r="5764" spans="1:19" x14ac:dyDescent="0.15">
      <c r="A5764" s="29">
        <v>4860811</v>
      </c>
      <c r="B5764" s="29">
        <v>486081106</v>
      </c>
      <c r="C5764" s="29" t="s">
        <v>30</v>
      </c>
      <c r="D5764" s="30" t="s">
        <v>4912</v>
      </c>
      <c r="E5764" s="30" t="s">
        <v>4909</v>
      </c>
      <c r="F5764" s="15">
        <v>2</v>
      </c>
      <c r="G5764" s="29">
        <v>28</v>
      </c>
      <c r="H5764" s="29">
        <v>12</v>
      </c>
      <c r="I5764" s="29">
        <v>1998</v>
      </c>
      <c r="J5764" s="15">
        <v>1</v>
      </c>
      <c r="K5764" s="15">
        <v>0</v>
      </c>
      <c r="L5764" s="15">
        <v>1</v>
      </c>
      <c r="M5764" s="15">
        <v>2</v>
      </c>
      <c r="N5764" s="27" t="e">
        <f>SUMIF(#REF!,'Integrantes original'!A5616,#REF!)</f>
        <v>#REF!</v>
      </c>
      <c r="O5764" s="27">
        <f t="shared" si="360"/>
        <v>28121998</v>
      </c>
      <c r="P5764" s="27">
        <f t="shared" si="361"/>
        <v>281219982</v>
      </c>
      <c r="Q5764" s="31">
        <f t="shared" si="362"/>
        <v>48608112281298</v>
      </c>
      <c r="R5764" s="27">
        <f>COUNTIF(tratycont!S:S,'Integrantes original'!Q5764)</f>
        <v>0</v>
      </c>
      <c r="S5764" s="27">
        <f t="shared" si="363"/>
        <v>0</v>
      </c>
    </row>
    <row r="5765" spans="1:19" x14ac:dyDescent="0.15">
      <c r="A5765" s="29">
        <v>4860811</v>
      </c>
      <c r="B5765" s="29">
        <v>486081107</v>
      </c>
      <c r="C5765" s="29" t="s">
        <v>56</v>
      </c>
      <c r="D5765" s="30" t="s">
        <v>4913</v>
      </c>
      <c r="E5765" s="30" t="s">
        <v>4909</v>
      </c>
      <c r="F5765" s="15">
        <v>1</v>
      </c>
      <c r="G5765" s="29">
        <v>7</v>
      </c>
      <c r="H5765" s="29">
        <v>6</v>
      </c>
      <c r="I5765" s="29">
        <v>2018</v>
      </c>
      <c r="J5765" s="15">
        <v>2</v>
      </c>
      <c r="K5765" s="15">
        <v>6</v>
      </c>
      <c r="L5765" s="15">
        <v>0</v>
      </c>
      <c r="M5765" s="15">
        <v>0</v>
      </c>
      <c r="N5765" s="27" t="e">
        <f>SUMIF(#REF!,'Integrantes original'!A5617,#REF!)</f>
        <v>#REF!</v>
      </c>
      <c r="O5765" s="27">
        <f t="shared" si="360"/>
        <v>7062018</v>
      </c>
      <c r="P5765" s="27">
        <f t="shared" si="361"/>
        <v>70620181</v>
      </c>
      <c r="Q5765" s="31">
        <f t="shared" si="362"/>
        <v>48608111070618</v>
      </c>
      <c r="R5765" s="27">
        <f>COUNTIF(tratycont!S:S,'Integrantes original'!Q5765)</f>
        <v>1</v>
      </c>
      <c r="S5765" s="27">
        <f t="shared" si="363"/>
        <v>1</v>
      </c>
    </row>
    <row r="5766" spans="1:19" x14ac:dyDescent="0.15">
      <c r="A5766" s="29">
        <v>4860821</v>
      </c>
      <c r="B5766" s="29">
        <v>486082101</v>
      </c>
      <c r="C5766" s="29" t="s">
        <v>16</v>
      </c>
      <c r="D5766" s="30" t="s">
        <v>1384</v>
      </c>
      <c r="E5766" s="30" t="s">
        <v>1289</v>
      </c>
      <c r="F5766" s="15">
        <v>1</v>
      </c>
      <c r="G5766" s="29">
        <v>7</v>
      </c>
      <c r="H5766" s="29">
        <v>4</v>
      </c>
      <c r="I5766" s="29">
        <v>1977</v>
      </c>
      <c r="J5766" s="15">
        <v>-1</v>
      </c>
      <c r="K5766" s="15">
        <v>-1</v>
      </c>
      <c r="L5766" s="15">
        <v>0</v>
      </c>
      <c r="M5766" s="15">
        <v>0</v>
      </c>
      <c r="N5766" s="27" t="e">
        <f>SUMIF(#REF!,'Integrantes original'!A5618,#REF!)</f>
        <v>#REF!</v>
      </c>
      <c r="O5766" s="27">
        <f t="shared" si="360"/>
        <v>7041977</v>
      </c>
      <c r="P5766" s="27">
        <f t="shared" si="361"/>
        <v>70419771</v>
      </c>
      <c r="Q5766" s="31">
        <f t="shared" si="362"/>
        <v>48608211070477</v>
      </c>
      <c r="R5766" s="27">
        <f>COUNTIF(tratycont!S:S,'Integrantes original'!Q5766)</f>
        <v>0</v>
      </c>
      <c r="S5766" s="27">
        <f t="shared" si="363"/>
        <v>0</v>
      </c>
    </row>
    <row r="5767" spans="1:19" x14ac:dyDescent="0.15">
      <c r="A5767" s="29">
        <v>4860821</v>
      </c>
      <c r="B5767" s="29">
        <v>486082102</v>
      </c>
      <c r="C5767" s="29" t="s">
        <v>19</v>
      </c>
      <c r="D5767" s="30" t="s">
        <v>4914</v>
      </c>
      <c r="E5767" s="30" t="s">
        <v>263</v>
      </c>
      <c r="F5767" s="15">
        <v>2</v>
      </c>
      <c r="G5767" s="29">
        <v>5</v>
      </c>
      <c r="H5767" s="29">
        <v>3</v>
      </c>
      <c r="I5767" s="29">
        <v>1980</v>
      </c>
      <c r="J5767" s="15">
        <v>1</v>
      </c>
      <c r="K5767" s="15">
        <v>0</v>
      </c>
      <c r="L5767" s="15">
        <v>1</v>
      </c>
      <c r="M5767" s="15">
        <v>1</v>
      </c>
      <c r="N5767" s="27" t="e">
        <f>SUMIF(#REF!,'Integrantes original'!A5619,#REF!)</f>
        <v>#REF!</v>
      </c>
      <c r="O5767" s="27">
        <f t="shared" si="360"/>
        <v>5031980</v>
      </c>
      <c r="P5767" s="27">
        <f t="shared" si="361"/>
        <v>50319802</v>
      </c>
      <c r="Q5767" s="31">
        <f t="shared" si="362"/>
        <v>48608212050380</v>
      </c>
      <c r="R5767" s="27">
        <f>COUNTIF(tratycont!S:S,'Integrantes original'!Q5767)</f>
        <v>0</v>
      </c>
      <c r="S5767" s="27">
        <f t="shared" si="363"/>
        <v>0</v>
      </c>
    </row>
    <row r="5768" spans="1:19" x14ac:dyDescent="0.15">
      <c r="A5768" s="29">
        <v>4860821</v>
      </c>
      <c r="B5768" s="29">
        <v>486082103</v>
      </c>
      <c r="C5768" s="29" t="s">
        <v>22</v>
      </c>
      <c r="D5768" s="30" t="s">
        <v>4915</v>
      </c>
      <c r="E5768" s="30" t="s">
        <v>1289</v>
      </c>
      <c r="F5768" s="15">
        <v>2</v>
      </c>
      <c r="G5768" s="29">
        <v>25</v>
      </c>
      <c r="H5768" s="29">
        <v>12</v>
      </c>
      <c r="I5768" s="29">
        <v>1995</v>
      </c>
      <c r="J5768" s="15">
        <v>-1</v>
      </c>
      <c r="K5768" s="15">
        <v>-1</v>
      </c>
      <c r="L5768" s="15">
        <v>0</v>
      </c>
      <c r="M5768" s="15">
        <v>0</v>
      </c>
      <c r="N5768" s="27" t="e">
        <f>SUMIF(#REF!,'Integrantes original'!A5620,#REF!)</f>
        <v>#REF!</v>
      </c>
      <c r="O5768" s="27">
        <f t="shared" si="360"/>
        <v>25121995</v>
      </c>
      <c r="P5768" s="27">
        <f t="shared" si="361"/>
        <v>251219952</v>
      </c>
      <c r="Q5768" s="31">
        <f t="shared" si="362"/>
        <v>48608212251295</v>
      </c>
      <c r="R5768" s="27">
        <f>COUNTIF(tratycont!S:S,'Integrantes original'!Q5768)</f>
        <v>0</v>
      </c>
      <c r="S5768" s="27">
        <f t="shared" si="363"/>
        <v>0</v>
      </c>
    </row>
    <row r="5769" spans="1:19" x14ac:dyDescent="0.15">
      <c r="A5769" s="29">
        <v>4860821</v>
      </c>
      <c r="B5769" s="29">
        <v>486082104</v>
      </c>
      <c r="C5769" s="29" t="s">
        <v>25</v>
      </c>
      <c r="D5769" s="30" t="s">
        <v>4916</v>
      </c>
      <c r="E5769" s="30" t="s">
        <v>1289</v>
      </c>
      <c r="F5769" s="15">
        <v>1</v>
      </c>
      <c r="G5769" s="29">
        <v>28</v>
      </c>
      <c r="H5769" s="29">
        <v>5</v>
      </c>
      <c r="I5769" s="29">
        <v>1998</v>
      </c>
      <c r="J5769" s="15">
        <v>-1</v>
      </c>
      <c r="K5769" s="15">
        <v>-1</v>
      </c>
      <c r="L5769" s="15">
        <v>0</v>
      </c>
      <c r="M5769" s="15">
        <v>0</v>
      </c>
      <c r="N5769" s="27" t="e">
        <f>SUMIF(#REF!,'Integrantes original'!A5621,#REF!)</f>
        <v>#REF!</v>
      </c>
      <c r="O5769" s="27">
        <f t="shared" si="360"/>
        <v>28051998</v>
      </c>
      <c r="P5769" s="27">
        <f t="shared" si="361"/>
        <v>280519981</v>
      </c>
      <c r="Q5769" s="31">
        <f t="shared" si="362"/>
        <v>48608211280598</v>
      </c>
      <c r="R5769" s="27">
        <f>COUNTIF(tratycont!S:S,'Integrantes original'!Q5769)</f>
        <v>0</v>
      </c>
      <c r="S5769" s="27">
        <f t="shared" si="363"/>
        <v>0</v>
      </c>
    </row>
    <row r="5770" spans="1:19" x14ac:dyDescent="0.15">
      <c r="A5770" s="29">
        <v>4860821</v>
      </c>
      <c r="B5770" s="29">
        <v>486082105</v>
      </c>
      <c r="C5770" s="29" t="s">
        <v>27</v>
      </c>
      <c r="D5770" s="30" t="s">
        <v>1829</v>
      </c>
      <c r="E5770" s="30" t="s">
        <v>1289</v>
      </c>
      <c r="F5770" s="15">
        <v>1</v>
      </c>
      <c r="G5770" s="29">
        <v>16</v>
      </c>
      <c r="H5770" s="29">
        <v>6</v>
      </c>
      <c r="I5770" s="29">
        <v>2001</v>
      </c>
      <c r="J5770" s="15">
        <v>-1</v>
      </c>
      <c r="K5770" s="15">
        <v>-1</v>
      </c>
      <c r="L5770" s="15">
        <v>0</v>
      </c>
      <c r="M5770" s="15">
        <v>0</v>
      </c>
      <c r="N5770" s="27" t="e">
        <f>SUMIF(#REF!,'Integrantes original'!A5622,#REF!)</f>
        <v>#REF!</v>
      </c>
      <c r="O5770" s="27">
        <f t="shared" si="360"/>
        <v>16062001</v>
      </c>
      <c r="P5770" s="27">
        <f t="shared" si="361"/>
        <v>160620011</v>
      </c>
      <c r="Q5770" s="31">
        <f t="shared" si="362"/>
        <v>48608211160601</v>
      </c>
      <c r="R5770" s="27">
        <f>COUNTIF(tratycont!S:S,'Integrantes original'!Q5770)</f>
        <v>0</v>
      </c>
      <c r="S5770" s="27">
        <f t="shared" si="363"/>
        <v>0</v>
      </c>
    </row>
    <row r="5771" spans="1:19" x14ac:dyDescent="0.15">
      <c r="A5771" s="29">
        <v>4860821</v>
      </c>
      <c r="B5771" s="29">
        <v>486082106</v>
      </c>
      <c r="C5771" s="29" t="s">
        <v>30</v>
      </c>
      <c r="D5771" s="30" t="s">
        <v>4917</v>
      </c>
      <c r="E5771" s="30" t="s">
        <v>1289</v>
      </c>
      <c r="F5771" s="15">
        <v>2</v>
      </c>
      <c r="G5771" s="29">
        <v>15</v>
      </c>
      <c r="H5771" s="29">
        <v>9</v>
      </c>
      <c r="I5771" s="29">
        <v>2005</v>
      </c>
      <c r="J5771" s="15">
        <v>-1</v>
      </c>
      <c r="K5771" s="15">
        <v>-1</v>
      </c>
      <c r="L5771" s="15">
        <v>0</v>
      </c>
      <c r="M5771" s="15">
        <v>0</v>
      </c>
      <c r="N5771" s="27" t="e">
        <f>SUMIF(#REF!,'Integrantes original'!A5623,#REF!)</f>
        <v>#REF!</v>
      </c>
      <c r="O5771" s="27">
        <f t="shared" si="360"/>
        <v>15092005</v>
      </c>
      <c r="P5771" s="27">
        <f t="shared" si="361"/>
        <v>150920052</v>
      </c>
      <c r="Q5771" s="31">
        <f t="shared" si="362"/>
        <v>48608212150905</v>
      </c>
      <c r="R5771" s="27">
        <f>COUNTIF(tratycont!S:S,'Integrantes original'!Q5771)</f>
        <v>0</v>
      </c>
      <c r="S5771" s="27">
        <f t="shared" si="363"/>
        <v>0</v>
      </c>
    </row>
    <row r="5772" spans="1:19" x14ac:dyDescent="0.15">
      <c r="A5772" s="29">
        <v>4860821</v>
      </c>
      <c r="B5772" s="29">
        <v>486082107</v>
      </c>
      <c r="C5772" s="29" t="s">
        <v>56</v>
      </c>
      <c r="D5772" s="30" t="s">
        <v>454</v>
      </c>
      <c r="E5772" s="30" t="s">
        <v>1289</v>
      </c>
      <c r="F5772" s="15">
        <v>2</v>
      </c>
      <c r="G5772" s="29">
        <v>5</v>
      </c>
      <c r="H5772" s="29">
        <v>9</v>
      </c>
      <c r="I5772" s="29">
        <v>2007</v>
      </c>
      <c r="J5772" s="15">
        <v>-1</v>
      </c>
      <c r="K5772" s="15">
        <v>-1</v>
      </c>
      <c r="L5772" s="15">
        <v>0</v>
      </c>
      <c r="M5772" s="15">
        <v>0</v>
      </c>
      <c r="N5772" s="27" t="e">
        <f>SUMIF(#REF!,'Integrantes original'!A5624,#REF!)</f>
        <v>#REF!</v>
      </c>
      <c r="O5772" s="27">
        <f t="shared" si="360"/>
        <v>5092007</v>
      </c>
      <c r="P5772" s="27">
        <f t="shared" si="361"/>
        <v>50920072</v>
      </c>
      <c r="Q5772" s="31">
        <f t="shared" si="362"/>
        <v>48608212050907</v>
      </c>
      <c r="R5772" s="27">
        <f>COUNTIF(tratycont!S:S,'Integrantes original'!Q5772)</f>
        <v>0</v>
      </c>
      <c r="S5772" s="27">
        <f t="shared" si="363"/>
        <v>0</v>
      </c>
    </row>
    <row r="5773" spans="1:19" x14ac:dyDescent="0.15">
      <c r="A5773" s="29">
        <v>4860821</v>
      </c>
      <c r="B5773" s="29">
        <v>486082108</v>
      </c>
      <c r="C5773" s="29" t="s">
        <v>58</v>
      </c>
      <c r="D5773" s="30" t="s">
        <v>4918</v>
      </c>
      <c r="E5773" s="30" t="s">
        <v>1289</v>
      </c>
      <c r="F5773" s="15">
        <v>2</v>
      </c>
      <c r="G5773" s="29">
        <v>27</v>
      </c>
      <c r="H5773" s="29">
        <v>11</v>
      </c>
      <c r="I5773" s="29">
        <v>2011</v>
      </c>
      <c r="J5773" s="15">
        <v>-1</v>
      </c>
      <c r="K5773" s="15">
        <v>-1</v>
      </c>
      <c r="L5773" s="15">
        <v>0</v>
      </c>
      <c r="M5773" s="15">
        <v>0</v>
      </c>
      <c r="N5773" s="27" t="e">
        <f>SUMIF(#REF!,'Integrantes original'!A5625,#REF!)</f>
        <v>#REF!</v>
      </c>
      <c r="O5773" s="27">
        <f t="shared" si="360"/>
        <v>27112011</v>
      </c>
      <c r="P5773" s="27">
        <f t="shared" si="361"/>
        <v>271120112</v>
      </c>
      <c r="Q5773" s="31">
        <f t="shared" si="362"/>
        <v>48608212271111</v>
      </c>
      <c r="R5773" s="27">
        <f>COUNTIF(tratycont!S:S,'Integrantes original'!Q5773)</f>
        <v>0</v>
      </c>
      <c r="S5773" s="27">
        <f t="shared" si="363"/>
        <v>0</v>
      </c>
    </row>
    <row r="5774" spans="1:19" x14ac:dyDescent="0.15">
      <c r="A5774" s="29">
        <v>4860821</v>
      </c>
      <c r="B5774" s="29">
        <v>486082109</v>
      </c>
      <c r="C5774" s="29" t="s">
        <v>120</v>
      </c>
      <c r="D5774" s="30" t="s">
        <v>4919</v>
      </c>
      <c r="E5774" s="30" t="s">
        <v>1289</v>
      </c>
      <c r="F5774" s="15">
        <v>1</v>
      </c>
      <c r="G5774" s="29">
        <v>15</v>
      </c>
      <c r="H5774" s="29">
        <v>7</v>
      </c>
      <c r="I5774" s="29">
        <v>2016</v>
      </c>
      <c r="J5774" s="15">
        <v>-1</v>
      </c>
      <c r="K5774" s="15">
        <v>-1</v>
      </c>
      <c r="L5774" s="15">
        <v>0</v>
      </c>
      <c r="M5774" s="15">
        <v>0</v>
      </c>
      <c r="N5774" s="27" t="e">
        <f>SUMIF(#REF!,'Integrantes original'!A5626,#REF!)</f>
        <v>#REF!</v>
      </c>
      <c r="O5774" s="27">
        <f t="shared" si="360"/>
        <v>15072016</v>
      </c>
      <c r="P5774" s="27">
        <f t="shared" si="361"/>
        <v>150720161</v>
      </c>
      <c r="Q5774" s="31">
        <f t="shared" si="362"/>
        <v>48608211150716</v>
      </c>
      <c r="R5774" s="27">
        <f>COUNTIF(tratycont!S:S,'Integrantes original'!Q5774)</f>
        <v>0</v>
      </c>
      <c r="S5774" s="27">
        <f t="shared" si="363"/>
        <v>0</v>
      </c>
    </row>
    <row r="5775" spans="1:19" x14ac:dyDescent="0.15">
      <c r="A5775" s="29">
        <v>4860831</v>
      </c>
      <c r="B5775" s="29">
        <v>486083101</v>
      </c>
      <c r="C5775" s="29" t="s">
        <v>16</v>
      </c>
      <c r="D5775" s="30" t="s">
        <v>1020</v>
      </c>
      <c r="E5775" s="30" t="s">
        <v>49</v>
      </c>
      <c r="F5775" s="15">
        <v>1</v>
      </c>
      <c r="G5775" s="29">
        <v>7</v>
      </c>
      <c r="H5775" s="29">
        <v>11</v>
      </c>
      <c r="I5775" s="29">
        <v>1995</v>
      </c>
      <c r="J5775" s="15">
        <v>-1</v>
      </c>
      <c r="K5775" s="15">
        <v>-1</v>
      </c>
      <c r="L5775" s="15">
        <v>0</v>
      </c>
      <c r="M5775" s="15">
        <v>0</v>
      </c>
      <c r="N5775" s="27" t="e">
        <f>SUMIF(#REF!,'Integrantes original'!A5627,#REF!)</f>
        <v>#REF!</v>
      </c>
      <c r="O5775" s="27">
        <f t="shared" si="360"/>
        <v>7111995</v>
      </c>
      <c r="P5775" s="27">
        <f t="shared" si="361"/>
        <v>71119951</v>
      </c>
      <c r="Q5775" s="31">
        <f t="shared" si="362"/>
        <v>48608311071195</v>
      </c>
      <c r="R5775" s="27">
        <f>COUNTIF(tratycont!S:S,'Integrantes original'!Q5775)</f>
        <v>0</v>
      </c>
      <c r="S5775" s="27">
        <f t="shared" si="363"/>
        <v>0</v>
      </c>
    </row>
    <row r="5776" spans="1:19" x14ac:dyDescent="0.15">
      <c r="A5776" s="29">
        <v>4860831</v>
      </c>
      <c r="B5776" s="29">
        <v>486083102</v>
      </c>
      <c r="C5776" s="29" t="s">
        <v>19</v>
      </c>
      <c r="D5776" s="30" t="s">
        <v>4920</v>
      </c>
      <c r="E5776" s="30" t="s">
        <v>4921</v>
      </c>
      <c r="F5776" s="15">
        <v>2</v>
      </c>
      <c r="G5776" s="29">
        <v>30</v>
      </c>
      <c r="H5776" s="29">
        <v>5</v>
      </c>
      <c r="I5776" s="29">
        <v>1996</v>
      </c>
      <c r="J5776" s="15">
        <v>1</v>
      </c>
      <c r="K5776" s="15">
        <v>0</v>
      </c>
      <c r="L5776" s="15">
        <v>1</v>
      </c>
      <c r="M5776" s="15">
        <v>2</v>
      </c>
      <c r="N5776" s="27" t="e">
        <f>SUMIF(#REF!,'Integrantes original'!A5628,#REF!)</f>
        <v>#REF!</v>
      </c>
      <c r="O5776" s="27">
        <f t="shared" si="360"/>
        <v>30051996</v>
      </c>
      <c r="P5776" s="27">
        <f t="shared" si="361"/>
        <v>300519962</v>
      </c>
      <c r="Q5776" s="31">
        <f t="shared" si="362"/>
        <v>48608312300596</v>
      </c>
      <c r="R5776" s="27">
        <f>COUNTIF(tratycont!S:S,'Integrantes original'!Q5776)</f>
        <v>0</v>
      </c>
      <c r="S5776" s="27">
        <f t="shared" si="363"/>
        <v>0</v>
      </c>
    </row>
    <row r="5777" spans="1:19" x14ac:dyDescent="0.15">
      <c r="A5777" s="29">
        <v>4860831</v>
      </c>
      <c r="B5777" s="29">
        <v>486083103</v>
      </c>
      <c r="C5777" s="29" t="s">
        <v>22</v>
      </c>
      <c r="D5777" s="30" t="s">
        <v>4922</v>
      </c>
      <c r="E5777" s="30" t="s">
        <v>4921</v>
      </c>
      <c r="F5777" s="15">
        <v>2</v>
      </c>
      <c r="G5777" s="29">
        <v>29</v>
      </c>
      <c r="H5777" s="29">
        <v>5</v>
      </c>
      <c r="I5777" s="29">
        <v>1999</v>
      </c>
      <c r="J5777" s="15">
        <v>-1</v>
      </c>
      <c r="K5777" s="15">
        <v>-1</v>
      </c>
      <c r="L5777" s="15">
        <v>0</v>
      </c>
      <c r="M5777" s="15">
        <v>0</v>
      </c>
      <c r="N5777" s="27" t="e">
        <f>SUMIF(#REF!,'Integrantes original'!A5629,#REF!)</f>
        <v>#REF!</v>
      </c>
      <c r="O5777" s="27">
        <f t="shared" si="360"/>
        <v>29051999</v>
      </c>
      <c r="P5777" s="27">
        <f t="shared" si="361"/>
        <v>290519992</v>
      </c>
      <c r="Q5777" s="31">
        <f t="shared" si="362"/>
        <v>48608312290599</v>
      </c>
      <c r="R5777" s="27">
        <f>COUNTIF(tratycont!S:S,'Integrantes original'!Q5777)</f>
        <v>0</v>
      </c>
      <c r="S5777" s="27">
        <f t="shared" si="363"/>
        <v>0</v>
      </c>
    </row>
    <row r="5778" spans="1:19" x14ac:dyDescent="0.15">
      <c r="A5778" s="29">
        <v>4860831</v>
      </c>
      <c r="B5778" s="29">
        <v>486083104</v>
      </c>
      <c r="C5778" s="29" t="s">
        <v>25</v>
      </c>
      <c r="D5778" s="30" t="s">
        <v>4923</v>
      </c>
      <c r="E5778" s="30" t="s">
        <v>4552</v>
      </c>
      <c r="F5778" s="15">
        <v>2</v>
      </c>
      <c r="G5778" s="29">
        <v>99</v>
      </c>
      <c r="H5778" s="29">
        <v>99</v>
      </c>
      <c r="I5778" s="29">
        <v>9999</v>
      </c>
      <c r="J5778" s="15">
        <v>-1</v>
      </c>
      <c r="K5778" s="15">
        <v>-1</v>
      </c>
      <c r="L5778" s="15">
        <v>0</v>
      </c>
      <c r="M5778" s="15">
        <v>0</v>
      </c>
      <c r="N5778" s="27" t="e">
        <f>SUMIF(#REF!,'Integrantes original'!A5630,#REF!)</f>
        <v>#REF!</v>
      </c>
      <c r="O5778" s="27">
        <f t="shared" si="360"/>
        <v>99999999</v>
      </c>
      <c r="P5778" s="27">
        <f t="shared" si="361"/>
        <v>999999992</v>
      </c>
      <c r="Q5778" s="31">
        <f t="shared" si="362"/>
        <v>48608312999999</v>
      </c>
      <c r="R5778" s="27">
        <f>COUNTIF(tratycont!S:S,'Integrantes original'!Q5778)</f>
        <v>0</v>
      </c>
      <c r="S5778" s="27">
        <f t="shared" si="363"/>
        <v>0</v>
      </c>
    </row>
    <row r="5779" spans="1:19" x14ac:dyDescent="0.15">
      <c r="A5779" s="29">
        <v>4860841</v>
      </c>
      <c r="B5779" s="29">
        <v>486084101</v>
      </c>
      <c r="C5779" s="29" t="s">
        <v>16</v>
      </c>
      <c r="D5779" s="30" t="s">
        <v>1498</v>
      </c>
      <c r="E5779" s="30" t="s">
        <v>4064</v>
      </c>
      <c r="F5779" s="15">
        <v>1</v>
      </c>
      <c r="G5779" s="29">
        <v>11</v>
      </c>
      <c r="H5779" s="29">
        <v>9</v>
      </c>
      <c r="I5779" s="29">
        <v>1969</v>
      </c>
      <c r="J5779" s="15">
        <v>-1</v>
      </c>
      <c r="K5779" s="15">
        <v>-1</v>
      </c>
      <c r="L5779" s="15">
        <v>0</v>
      </c>
      <c r="M5779" s="15">
        <v>0</v>
      </c>
      <c r="N5779" s="27" t="e">
        <f>SUMIF(#REF!,'Integrantes original'!A5631,#REF!)</f>
        <v>#REF!</v>
      </c>
      <c r="O5779" s="27">
        <f t="shared" si="360"/>
        <v>11091969</v>
      </c>
      <c r="P5779" s="27">
        <f t="shared" si="361"/>
        <v>110919691</v>
      </c>
      <c r="Q5779" s="31">
        <f t="shared" si="362"/>
        <v>48608411110969</v>
      </c>
      <c r="R5779" s="27">
        <f>COUNTIF(tratycont!S:S,'Integrantes original'!Q5779)</f>
        <v>0</v>
      </c>
      <c r="S5779" s="27">
        <f t="shared" si="363"/>
        <v>0</v>
      </c>
    </row>
    <row r="5780" spans="1:19" x14ac:dyDescent="0.15">
      <c r="A5780" s="29">
        <v>4860841</v>
      </c>
      <c r="B5780" s="29">
        <v>486084102</v>
      </c>
      <c r="C5780" s="29" t="s">
        <v>19</v>
      </c>
      <c r="D5780" s="30" t="s">
        <v>1635</v>
      </c>
      <c r="E5780" s="30" t="s">
        <v>2371</v>
      </c>
      <c r="F5780" s="15">
        <v>2</v>
      </c>
      <c r="G5780" s="29">
        <v>28</v>
      </c>
      <c r="H5780" s="29">
        <v>11</v>
      </c>
      <c r="I5780" s="29">
        <v>1973</v>
      </c>
      <c r="J5780" s="15">
        <v>1</v>
      </c>
      <c r="K5780" s="15">
        <v>0</v>
      </c>
      <c r="L5780" s="15">
        <v>1</v>
      </c>
      <c r="M5780" s="15">
        <v>1</v>
      </c>
      <c r="N5780" s="27" t="e">
        <f>SUMIF(#REF!,'Integrantes original'!A5632,#REF!)</f>
        <v>#REF!</v>
      </c>
      <c r="O5780" s="27">
        <f t="shared" si="360"/>
        <v>28111973</v>
      </c>
      <c r="P5780" s="27">
        <f t="shared" si="361"/>
        <v>281119732</v>
      </c>
      <c r="Q5780" s="31">
        <f t="shared" si="362"/>
        <v>48608412281173</v>
      </c>
      <c r="R5780" s="27">
        <f>COUNTIF(tratycont!S:S,'Integrantes original'!Q5780)</f>
        <v>0</v>
      </c>
      <c r="S5780" s="27">
        <f t="shared" si="363"/>
        <v>0</v>
      </c>
    </row>
    <row r="5781" spans="1:19" x14ac:dyDescent="0.15">
      <c r="A5781" s="29">
        <v>4860841</v>
      </c>
      <c r="B5781" s="29">
        <v>486084103</v>
      </c>
      <c r="C5781" s="29" t="s">
        <v>22</v>
      </c>
      <c r="D5781" s="30" t="s">
        <v>3417</v>
      </c>
      <c r="E5781" s="30" t="s">
        <v>4924</v>
      </c>
      <c r="F5781" s="15">
        <v>1</v>
      </c>
      <c r="G5781" s="29">
        <v>23</v>
      </c>
      <c r="H5781" s="29">
        <v>8</v>
      </c>
      <c r="I5781" s="29">
        <v>2001</v>
      </c>
      <c r="J5781" s="15">
        <v>-1</v>
      </c>
      <c r="K5781" s="15">
        <v>-1</v>
      </c>
      <c r="L5781" s="15">
        <v>0</v>
      </c>
      <c r="M5781" s="15">
        <v>0</v>
      </c>
      <c r="N5781" s="27" t="e">
        <f>SUMIF(#REF!,'Integrantes original'!A5633,#REF!)</f>
        <v>#REF!</v>
      </c>
      <c r="O5781" s="27">
        <f t="shared" si="360"/>
        <v>23082001</v>
      </c>
      <c r="P5781" s="27">
        <f t="shared" si="361"/>
        <v>230820011</v>
      </c>
      <c r="Q5781" s="31">
        <f t="shared" si="362"/>
        <v>48608411230801</v>
      </c>
      <c r="R5781" s="27">
        <f>COUNTIF(tratycont!S:S,'Integrantes original'!Q5781)</f>
        <v>0</v>
      </c>
      <c r="S5781" s="27">
        <f t="shared" si="363"/>
        <v>0</v>
      </c>
    </row>
    <row r="5782" spans="1:19" x14ac:dyDescent="0.15">
      <c r="A5782" s="29">
        <v>4860841</v>
      </c>
      <c r="B5782" s="29">
        <v>486084104</v>
      </c>
      <c r="C5782" s="29" t="s">
        <v>25</v>
      </c>
      <c r="D5782" s="30" t="s">
        <v>597</v>
      </c>
      <c r="E5782" s="30" t="s">
        <v>4924</v>
      </c>
      <c r="F5782" s="15">
        <v>2</v>
      </c>
      <c r="G5782" s="29">
        <v>14</v>
      </c>
      <c r="H5782" s="29">
        <v>1</v>
      </c>
      <c r="I5782" s="29">
        <v>2006</v>
      </c>
      <c r="J5782" s="15">
        <v>-1</v>
      </c>
      <c r="K5782" s="15">
        <v>-1</v>
      </c>
      <c r="L5782" s="15">
        <v>0</v>
      </c>
      <c r="M5782" s="15">
        <v>0</v>
      </c>
      <c r="N5782" s="27" t="e">
        <f>SUMIF(#REF!,'Integrantes original'!A5634,#REF!)</f>
        <v>#REF!</v>
      </c>
      <c r="O5782" s="27">
        <f t="shared" si="360"/>
        <v>14012006</v>
      </c>
      <c r="P5782" s="27">
        <f t="shared" si="361"/>
        <v>140120062</v>
      </c>
      <c r="Q5782" s="31">
        <f t="shared" si="362"/>
        <v>48608412140106</v>
      </c>
      <c r="R5782" s="27">
        <f>COUNTIF(tratycont!S:S,'Integrantes original'!Q5782)</f>
        <v>0</v>
      </c>
      <c r="S5782" s="27">
        <f t="shared" si="363"/>
        <v>0</v>
      </c>
    </row>
    <row r="5783" spans="1:19" x14ac:dyDescent="0.15">
      <c r="A5783" s="29">
        <v>4860841</v>
      </c>
      <c r="B5783" s="29">
        <v>486084105</v>
      </c>
      <c r="C5783" s="29" t="s">
        <v>27</v>
      </c>
      <c r="D5783" s="30" t="s">
        <v>1001</v>
      </c>
      <c r="E5783" s="30" t="s">
        <v>4924</v>
      </c>
      <c r="F5783" s="15">
        <v>2</v>
      </c>
      <c r="G5783" s="29">
        <v>20</v>
      </c>
      <c r="H5783" s="29">
        <v>3</v>
      </c>
      <c r="I5783" s="29">
        <v>2007</v>
      </c>
      <c r="J5783" s="15">
        <v>-1</v>
      </c>
      <c r="K5783" s="15">
        <v>-1</v>
      </c>
      <c r="L5783" s="15">
        <v>0</v>
      </c>
      <c r="M5783" s="15">
        <v>0</v>
      </c>
      <c r="N5783" s="27" t="e">
        <f>SUMIF(#REF!,'Integrantes original'!A5635,#REF!)</f>
        <v>#REF!</v>
      </c>
      <c r="O5783" s="27">
        <f t="shared" si="360"/>
        <v>20032007</v>
      </c>
      <c r="P5783" s="27">
        <f t="shared" si="361"/>
        <v>200320072</v>
      </c>
      <c r="Q5783" s="31">
        <f t="shared" si="362"/>
        <v>48608412200307</v>
      </c>
      <c r="R5783" s="27">
        <f>COUNTIF(tratycont!S:S,'Integrantes original'!Q5783)</f>
        <v>0</v>
      </c>
      <c r="S5783" s="27">
        <f t="shared" si="363"/>
        <v>0</v>
      </c>
    </row>
    <row r="5784" spans="1:19" x14ac:dyDescent="0.15">
      <c r="A5784" s="29">
        <v>4860841</v>
      </c>
      <c r="B5784" s="29">
        <v>486084106</v>
      </c>
      <c r="C5784" s="29" t="s">
        <v>30</v>
      </c>
      <c r="D5784" s="30" t="s">
        <v>4925</v>
      </c>
      <c r="E5784" s="30" t="s">
        <v>4924</v>
      </c>
      <c r="F5784" s="15">
        <v>2</v>
      </c>
      <c r="G5784" s="29">
        <v>15</v>
      </c>
      <c r="H5784" s="29">
        <v>2</v>
      </c>
      <c r="I5784" s="29">
        <v>2012</v>
      </c>
      <c r="J5784" s="15">
        <v>-1</v>
      </c>
      <c r="K5784" s="15">
        <v>-1</v>
      </c>
      <c r="L5784" s="15">
        <v>0</v>
      </c>
      <c r="M5784" s="15">
        <v>0</v>
      </c>
      <c r="N5784" s="27" t="e">
        <f>SUMIF(#REF!,'Integrantes original'!A5636,#REF!)</f>
        <v>#REF!</v>
      </c>
      <c r="O5784" s="27">
        <f t="shared" si="360"/>
        <v>15022012</v>
      </c>
      <c r="P5784" s="27">
        <f t="shared" si="361"/>
        <v>150220122</v>
      </c>
      <c r="Q5784" s="31">
        <f t="shared" si="362"/>
        <v>48608412150212</v>
      </c>
      <c r="R5784" s="27">
        <f>COUNTIF(tratycont!S:S,'Integrantes original'!Q5784)</f>
        <v>0</v>
      </c>
      <c r="S5784" s="27">
        <f t="shared" si="363"/>
        <v>0</v>
      </c>
    </row>
    <row r="5785" spans="1:19" x14ac:dyDescent="0.15">
      <c r="A5785" s="29">
        <v>4860841</v>
      </c>
      <c r="B5785" s="29">
        <v>486084107</v>
      </c>
      <c r="C5785" s="29" t="s">
        <v>56</v>
      </c>
      <c r="D5785" s="30" t="s">
        <v>2354</v>
      </c>
      <c r="E5785" s="30" t="s">
        <v>4924</v>
      </c>
      <c r="F5785" s="15">
        <v>1</v>
      </c>
      <c r="G5785" s="29">
        <v>20</v>
      </c>
      <c r="H5785" s="29">
        <v>4</v>
      </c>
      <c r="I5785" s="29">
        <v>2014</v>
      </c>
      <c r="J5785" s="15">
        <v>-1</v>
      </c>
      <c r="K5785" s="15">
        <v>-1</v>
      </c>
      <c r="L5785" s="15">
        <v>0</v>
      </c>
      <c r="M5785" s="15">
        <v>0</v>
      </c>
      <c r="N5785" s="27" t="e">
        <f>SUMIF(#REF!,'Integrantes original'!A5637,#REF!)</f>
        <v>#REF!</v>
      </c>
      <c r="O5785" s="27">
        <f t="shared" si="360"/>
        <v>20042014</v>
      </c>
      <c r="P5785" s="27">
        <f t="shared" si="361"/>
        <v>200420141</v>
      </c>
      <c r="Q5785" s="31">
        <f t="shared" si="362"/>
        <v>48608411200414</v>
      </c>
      <c r="R5785" s="27">
        <f>COUNTIF(tratycont!S:S,'Integrantes original'!Q5785)</f>
        <v>0</v>
      </c>
      <c r="S5785" s="27">
        <f t="shared" si="363"/>
        <v>0</v>
      </c>
    </row>
    <row r="5786" spans="1:19" x14ac:dyDescent="0.15">
      <c r="A5786" s="29">
        <v>4860841</v>
      </c>
      <c r="B5786" s="29">
        <v>486084108</v>
      </c>
      <c r="C5786" s="29" t="s">
        <v>58</v>
      </c>
      <c r="D5786" s="30" t="s">
        <v>1353</v>
      </c>
      <c r="E5786" s="30" t="s">
        <v>4924</v>
      </c>
      <c r="F5786" s="15">
        <v>1</v>
      </c>
      <c r="G5786" s="29">
        <v>26</v>
      </c>
      <c r="H5786" s="29">
        <v>4</v>
      </c>
      <c r="I5786" s="29">
        <v>2016</v>
      </c>
      <c r="J5786" s="15">
        <v>-1</v>
      </c>
      <c r="K5786" s="15">
        <v>-1</v>
      </c>
      <c r="L5786" s="15">
        <v>0</v>
      </c>
      <c r="M5786" s="15">
        <v>0</v>
      </c>
      <c r="N5786" s="27" t="e">
        <f>SUMIF(#REF!,'Integrantes original'!A5638,#REF!)</f>
        <v>#REF!</v>
      </c>
      <c r="O5786" s="27">
        <f t="shared" si="360"/>
        <v>26042016</v>
      </c>
      <c r="P5786" s="27">
        <f t="shared" si="361"/>
        <v>260420161</v>
      </c>
      <c r="Q5786" s="31">
        <f t="shared" si="362"/>
        <v>48608411260416</v>
      </c>
      <c r="R5786" s="27">
        <f>COUNTIF(tratycont!S:S,'Integrantes original'!Q5786)</f>
        <v>0</v>
      </c>
      <c r="S5786" s="27">
        <f t="shared" si="363"/>
        <v>0</v>
      </c>
    </row>
    <row r="5787" spans="1:19" x14ac:dyDescent="0.15">
      <c r="A5787" s="29">
        <v>4860841</v>
      </c>
      <c r="B5787" s="29">
        <v>486084109</v>
      </c>
      <c r="C5787" s="29" t="s">
        <v>120</v>
      </c>
      <c r="D5787" s="30" t="s">
        <v>4926</v>
      </c>
      <c r="E5787" s="30" t="s">
        <v>4924</v>
      </c>
      <c r="F5787" s="15">
        <v>2</v>
      </c>
      <c r="G5787" s="29">
        <v>29</v>
      </c>
      <c r="H5787" s="29">
        <v>7</v>
      </c>
      <c r="I5787" s="29">
        <v>2018</v>
      </c>
      <c r="J5787" s="15">
        <v>2</v>
      </c>
      <c r="K5787" s="15">
        <v>2</v>
      </c>
      <c r="L5787" s="15">
        <v>0</v>
      </c>
      <c r="M5787" s="15">
        <v>0</v>
      </c>
      <c r="N5787" s="27" t="e">
        <f>SUMIF(#REF!,'Integrantes original'!A5639,#REF!)</f>
        <v>#REF!</v>
      </c>
      <c r="O5787" s="27">
        <f t="shared" si="360"/>
        <v>29072018</v>
      </c>
      <c r="P5787" s="27">
        <f t="shared" si="361"/>
        <v>290720182</v>
      </c>
      <c r="Q5787" s="31">
        <f t="shared" si="362"/>
        <v>48608412290718</v>
      </c>
      <c r="R5787" s="27">
        <f>COUNTIF(tratycont!S:S,'Integrantes original'!Q5787)</f>
        <v>1</v>
      </c>
      <c r="S5787" s="27">
        <f t="shared" si="363"/>
        <v>1</v>
      </c>
    </row>
    <row r="5788" spans="1:19" x14ac:dyDescent="0.15">
      <c r="A5788" s="29">
        <v>4860851</v>
      </c>
      <c r="B5788" s="29">
        <v>486085101</v>
      </c>
      <c r="C5788" s="29" t="s">
        <v>16</v>
      </c>
      <c r="D5788" s="30" t="s">
        <v>785</v>
      </c>
      <c r="E5788" s="30" t="s">
        <v>4927</v>
      </c>
      <c r="F5788" s="15">
        <v>1</v>
      </c>
      <c r="G5788" s="29">
        <v>2</v>
      </c>
      <c r="H5788" s="29">
        <v>9</v>
      </c>
      <c r="I5788" s="29">
        <v>1965</v>
      </c>
      <c r="J5788" s="15">
        <v>-1</v>
      </c>
      <c r="K5788" s="15">
        <v>-1</v>
      </c>
      <c r="L5788" s="15">
        <v>0</v>
      </c>
      <c r="M5788" s="15">
        <v>0</v>
      </c>
      <c r="N5788" s="27" t="e">
        <f>SUMIF(#REF!,'Integrantes original'!A5640,#REF!)</f>
        <v>#REF!</v>
      </c>
      <c r="O5788" s="27">
        <f t="shared" si="360"/>
        <v>2091965</v>
      </c>
      <c r="P5788" s="27">
        <f t="shared" si="361"/>
        <v>20919651</v>
      </c>
      <c r="Q5788" s="31">
        <f t="shared" si="362"/>
        <v>48608511020965</v>
      </c>
      <c r="R5788" s="27">
        <f>COUNTIF(tratycont!S:S,'Integrantes original'!Q5788)</f>
        <v>0</v>
      </c>
      <c r="S5788" s="27">
        <f t="shared" si="363"/>
        <v>0</v>
      </c>
    </row>
    <row r="5789" spans="1:19" x14ac:dyDescent="0.15">
      <c r="A5789" s="29">
        <v>4860851</v>
      </c>
      <c r="B5789" s="29">
        <v>486085102</v>
      </c>
      <c r="C5789" s="29" t="s">
        <v>19</v>
      </c>
      <c r="D5789" s="30" t="s">
        <v>1237</v>
      </c>
      <c r="E5789" s="30" t="s">
        <v>985</v>
      </c>
      <c r="F5789" s="15">
        <v>2</v>
      </c>
      <c r="G5789" s="29">
        <v>15</v>
      </c>
      <c r="H5789" s="29">
        <v>10</v>
      </c>
      <c r="I5789" s="29">
        <v>1968</v>
      </c>
      <c r="J5789" s="15">
        <v>-1</v>
      </c>
      <c r="K5789" s="15">
        <v>-1</v>
      </c>
      <c r="L5789" s="15">
        <v>0</v>
      </c>
      <c r="M5789" s="15">
        <v>0</v>
      </c>
      <c r="N5789" s="27" t="e">
        <f>SUMIF(#REF!,'Integrantes original'!A5641,#REF!)</f>
        <v>#REF!</v>
      </c>
      <c r="O5789" s="27">
        <f t="shared" si="360"/>
        <v>15101968</v>
      </c>
      <c r="P5789" s="27">
        <f t="shared" si="361"/>
        <v>151019682</v>
      </c>
      <c r="Q5789" s="31">
        <f t="shared" si="362"/>
        <v>48608512151068</v>
      </c>
      <c r="R5789" s="27">
        <f>COUNTIF(tratycont!S:S,'Integrantes original'!Q5789)</f>
        <v>0</v>
      </c>
      <c r="S5789" s="27">
        <f t="shared" si="363"/>
        <v>0</v>
      </c>
    </row>
    <row r="5790" spans="1:19" x14ac:dyDescent="0.15">
      <c r="A5790" s="29">
        <v>4860851</v>
      </c>
      <c r="B5790" s="29">
        <v>486085103</v>
      </c>
      <c r="C5790" s="29" t="s">
        <v>22</v>
      </c>
      <c r="D5790" s="30" t="s">
        <v>4928</v>
      </c>
      <c r="E5790" s="30" t="s">
        <v>4816</v>
      </c>
      <c r="F5790" s="15">
        <v>1</v>
      </c>
      <c r="G5790" s="29">
        <v>7</v>
      </c>
      <c r="H5790" s="29">
        <v>4</v>
      </c>
      <c r="I5790" s="29">
        <v>1994</v>
      </c>
      <c r="J5790" s="15">
        <v>-1</v>
      </c>
      <c r="K5790" s="15">
        <v>-1</v>
      </c>
      <c r="L5790" s="15">
        <v>0</v>
      </c>
      <c r="M5790" s="15">
        <v>0</v>
      </c>
      <c r="N5790" s="27" t="e">
        <f>SUMIF(#REF!,'Integrantes original'!A5642,#REF!)</f>
        <v>#REF!</v>
      </c>
      <c r="O5790" s="27">
        <f t="shared" si="360"/>
        <v>7041994</v>
      </c>
      <c r="P5790" s="27">
        <f t="shared" si="361"/>
        <v>70419941</v>
      </c>
      <c r="Q5790" s="31">
        <f t="shared" si="362"/>
        <v>48608511070494</v>
      </c>
      <c r="R5790" s="27">
        <f>COUNTIF(tratycont!S:S,'Integrantes original'!Q5790)</f>
        <v>0</v>
      </c>
      <c r="S5790" s="27">
        <f t="shared" si="363"/>
        <v>0</v>
      </c>
    </row>
    <row r="5791" spans="1:19" x14ac:dyDescent="0.15">
      <c r="A5791" s="29">
        <v>4860851</v>
      </c>
      <c r="B5791" s="29">
        <v>486085104</v>
      </c>
      <c r="C5791" s="29" t="s">
        <v>25</v>
      </c>
      <c r="D5791" s="30" t="s">
        <v>4929</v>
      </c>
      <c r="E5791" s="30" t="s">
        <v>4816</v>
      </c>
      <c r="F5791" s="15">
        <v>2</v>
      </c>
      <c r="G5791" s="29">
        <v>27</v>
      </c>
      <c r="H5791" s="29">
        <v>11</v>
      </c>
      <c r="I5791" s="29">
        <v>2000</v>
      </c>
      <c r="J5791" s="15">
        <v>-1</v>
      </c>
      <c r="K5791" s="15">
        <v>-1</v>
      </c>
      <c r="L5791" s="15">
        <v>0</v>
      </c>
      <c r="M5791" s="15">
        <v>0</v>
      </c>
      <c r="N5791" s="27" t="e">
        <f>SUMIF(#REF!,'Integrantes original'!A5643,#REF!)</f>
        <v>#REF!</v>
      </c>
      <c r="O5791" s="27">
        <f t="shared" si="360"/>
        <v>27112000</v>
      </c>
      <c r="P5791" s="27">
        <f t="shared" si="361"/>
        <v>271120002</v>
      </c>
      <c r="Q5791" s="31">
        <f t="shared" si="362"/>
        <v>48608512271100</v>
      </c>
      <c r="R5791" s="27">
        <f>COUNTIF(tratycont!S:S,'Integrantes original'!Q5791)</f>
        <v>0</v>
      </c>
      <c r="S5791" s="27">
        <f t="shared" si="363"/>
        <v>0</v>
      </c>
    </row>
    <row r="5792" spans="1:19" x14ac:dyDescent="0.15">
      <c r="A5792" s="29">
        <v>4860851</v>
      </c>
      <c r="B5792" s="29">
        <v>486085105</v>
      </c>
      <c r="C5792" s="29" t="s">
        <v>27</v>
      </c>
      <c r="D5792" s="30" t="s">
        <v>4930</v>
      </c>
      <c r="E5792" s="30" t="s">
        <v>4816</v>
      </c>
      <c r="F5792" s="15">
        <v>2</v>
      </c>
      <c r="G5792" s="29">
        <v>3</v>
      </c>
      <c r="H5792" s="29">
        <v>7</v>
      </c>
      <c r="I5792" s="29">
        <v>1989</v>
      </c>
      <c r="J5792" s="15">
        <v>1</v>
      </c>
      <c r="K5792" s="15">
        <v>0</v>
      </c>
      <c r="L5792" s="15">
        <v>1</v>
      </c>
      <c r="M5792" s="15">
        <v>1</v>
      </c>
      <c r="N5792" s="27" t="e">
        <f>SUMIF(#REF!,'Integrantes original'!A5644,#REF!)</f>
        <v>#REF!</v>
      </c>
      <c r="O5792" s="27">
        <f t="shared" si="360"/>
        <v>3071989</v>
      </c>
      <c r="P5792" s="27">
        <f t="shared" si="361"/>
        <v>30719892</v>
      </c>
      <c r="Q5792" s="31">
        <f t="shared" si="362"/>
        <v>48608512030789</v>
      </c>
      <c r="R5792" s="27">
        <f>COUNTIF(tratycont!S:S,'Integrantes original'!Q5792)</f>
        <v>0</v>
      </c>
      <c r="S5792" s="27">
        <f t="shared" si="363"/>
        <v>0</v>
      </c>
    </row>
    <row r="5793" spans="1:19" x14ac:dyDescent="0.15">
      <c r="A5793" s="29">
        <v>4860851</v>
      </c>
      <c r="B5793" s="29">
        <v>486085106</v>
      </c>
      <c r="C5793" s="29" t="s">
        <v>30</v>
      </c>
      <c r="D5793" s="30" t="s">
        <v>4931</v>
      </c>
      <c r="E5793" s="30" t="s">
        <v>4932</v>
      </c>
      <c r="F5793" s="15">
        <v>1</v>
      </c>
      <c r="G5793" s="29">
        <v>24</v>
      </c>
      <c r="H5793" s="29">
        <v>2</v>
      </c>
      <c r="I5793" s="29">
        <v>1990</v>
      </c>
      <c r="J5793" s="15">
        <v>-1</v>
      </c>
      <c r="K5793" s="15">
        <v>-1</v>
      </c>
      <c r="L5793" s="15">
        <v>0</v>
      </c>
      <c r="M5793" s="15">
        <v>0</v>
      </c>
      <c r="N5793" s="27" t="e">
        <f>SUMIF(#REF!,'Integrantes original'!A5645,#REF!)</f>
        <v>#REF!</v>
      </c>
      <c r="O5793" s="27">
        <f t="shared" si="360"/>
        <v>24021990</v>
      </c>
      <c r="P5793" s="27">
        <f t="shared" si="361"/>
        <v>240219901</v>
      </c>
      <c r="Q5793" s="31">
        <f t="shared" si="362"/>
        <v>48608511240290</v>
      </c>
      <c r="R5793" s="27">
        <f>COUNTIF(tratycont!S:S,'Integrantes original'!Q5793)</f>
        <v>0</v>
      </c>
      <c r="S5793" s="27">
        <f t="shared" si="363"/>
        <v>0</v>
      </c>
    </row>
    <row r="5794" spans="1:19" x14ac:dyDescent="0.15">
      <c r="A5794" s="29">
        <v>4860851</v>
      </c>
      <c r="B5794" s="29">
        <v>486085107</v>
      </c>
      <c r="C5794" s="29" t="s">
        <v>56</v>
      </c>
      <c r="D5794" s="30" t="s">
        <v>4933</v>
      </c>
      <c r="E5794" s="30" t="s">
        <v>4934</v>
      </c>
      <c r="F5794" s="15">
        <v>2</v>
      </c>
      <c r="G5794" s="29">
        <v>15</v>
      </c>
      <c r="H5794" s="29">
        <v>9</v>
      </c>
      <c r="I5794" s="29">
        <v>2018</v>
      </c>
      <c r="J5794" s="15">
        <v>2</v>
      </c>
      <c r="K5794" s="15">
        <v>5</v>
      </c>
      <c r="L5794" s="15">
        <v>0</v>
      </c>
      <c r="M5794" s="15">
        <v>0</v>
      </c>
      <c r="N5794" s="27" t="e">
        <f>SUMIF(#REF!,'Integrantes original'!A5646,#REF!)</f>
        <v>#REF!</v>
      </c>
      <c r="O5794" s="27">
        <f t="shared" si="360"/>
        <v>15092018</v>
      </c>
      <c r="P5794" s="27">
        <f t="shared" si="361"/>
        <v>150920182</v>
      </c>
      <c r="Q5794" s="31">
        <f t="shared" si="362"/>
        <v>48608512150918</v>
      </c>
      <c r="R5794" s="27">
        <f>COUNTIF(tratycont!S:S,'Integrantes original'!Q5794)</f>
        <v>1</v>
      </c>
      <c r="S5794" s="27">
        <f t="shared" si="363"/>
        <v>1</v>
      </c>
    </row>
    <row r="5795" spans="1:19" x14ac:dyDescent="0.15">
      <c r="A5795" s="29">
        <v>4860861</v>
      </c>
      <c r="B5795" s="29">
        <v>486086101</v>
      </c>
      <c r="C5795" s="29" t="s">
        <v>16</v>
      </c>
      <c r="D5795" s="30" t="s">
        <v>4935</v>
      </c>
      <c r="E5795" s="30" t="s">
        <v>4936</v>
      </c>
      <c r="F5795" s="15">
        <v>1</v>
      </c>
      <c r="G5795" s="29">
        <v>19</v>
      </c>
      <c r="H5795" s="29">
        <v>4</v>
      </c>
      <c r="I5795" s="29">
        <v>1974</v>
      </c>
      <c r="J5795" s="15">
        <v>-1</v>
      </c>
      <c r="K5795" s="15">
        <v>-1</v>
      </c>
      <c r="L5795" s="15">
        <v>0</v>
      </c>
      <c r="M5795" s="15">
        <v>0</v>
      </c>
      <c r="N5795" s="27" t="e">
        <f>SUMIF(#REF!,'Integrantes original'!A5647,#REF!)</f>
        <v>#REF!</v>
      </c>
      <c r="O5795" s="27">
        <f t="shared" si="360"/>
        <v>19041974</v>
      </c>
      <c r="P5795" s="27">
        <f t="shared" si="361"/>
        <v>190419741</v>
      </c>
      <c r="Q5795" s="31">
        <f t="shared" si="362"/>
        <v>48608611190474</v>
      </c>
      <c r="R5795" s="27">
        <f>COUNTIF(tratycont!S:S,'Integrantes original'!Q5795)</f>
        <v>0</v>
      </c>
      <c r="S5795" s="27">
        <f t="shared" si="363"/>
        <v>0</v>
      </c>
    </row>
    <row r="5796" spans="1:19" x14ac:dyDescent="0.15">
      <c r="A5796" s="29">
        <v>4860861</v>
      </c>
      <c r="B5796" s="29">
        <v>486086102</v>
      </c>
      <c r="C5796" s="29" t="s">
        <v>19</v>
      </c>
      <c r="D5796" s="30" t="s">
        <v>4937</v>
      </c>
      <c r="E5796" s="30" t="s">
        <v>4938</v>
      </c>
      <c r="F5796" s="15">
        <v>2</v>
      </c>
      <c r="G5796" s="29">
        <v>7</v>
      </c>
      <c r="H5796" s="29">
        <v>10</v>
      </c>
      <c r="I5796" s="29">
        <v>1976</v>
      </c>
      <c r="J5796" s="15">
        <v>-1</v>
      </c>
      <c r="K5796" s="15">
        <v>-1</v>
      </c>
      <c r="L5796" s="15">
        <v>0</v>
      </c>
      <c r="M5796" s="15">
        <v>0</v>
      </c>
      <c r="N5796" s="27" t="e">
        <f>SUMIF(#REF!,'Integrantes original'!A5648,#REF!)</f>
        <v>#REF!</v>
      </c>
      <c r="O5796" s="27">
        <f t="shared" si="360"/>
        <v>7101976</v>
      </c>
      <c r="P5796" s="27">
        <f t="shared" si="361"/>
        <v>71019762</v>
      </c>
      <c r="Q5796" s="31">
        <f t="shared" si="362"/>
        <v>48608612071076</v>
      </c>
      <c r="R5796" s="27">
        <f>COUNTIF(tratycont!S:S,'Integrantes original'!Q5796)</f>
        <v>0</v>
      </c>
      <c r="S5796" s="27">
        <f t="shared" si="363"/>
        <v>0</v>
      </c>
    </row>
    <row r="5797" spans="1:19" x14ac:dyDescent="0.15">
      <c r="A5797" s="29">
        <v>4860861</v>
      </c>
      <c r="B5797" s="29">
        <v>486086103</v>
      </c>
      <c r="C5797" s="29" t="s">
        <v>22</v>
      </c>
      <c r="D5797" s="30" t="s">
        <v>4939</v>
      </c>
      <c r="E5797" s="30" t="s">
        <v>4057</v>
      </c>
      <c r="F5797" s="15">
        <v>2</v>
      </c>
      <c r="G5797" s="29">
        <v>6</v>
      </c>
      <c r="H5797" s="29">
        <v>4</v>
      </c>
      <c r="I5797" s="29">
        <v>1999</v>
      </c>
      <c r="J5797" s="15">
        <v>1</v>
      </c>
      <c r="K5797" s="15">
        <v>0</v>
      </c>
      <c r="L5797" s="15">
        <v>1</v>
      </c>
      <c r="M5797" s="15">
        <v>2</v>
      </c>
      <c r="N5797" s="27" t="e">
        <f>SUMIF(#REF!,'Integrantes original'!A5649,#REF!)</f>
        <v>#REF!</v>
      </c>
      <c r="O5797" s="27">
        <f t="shared" si="360"/>
        <v>6041999</v>
      </c>
      <c r="P5797" s="27">
        <f t="shared" si="361"/>
        <v>60419992</v>
      </c>
      <c r="Q5797" s="31">
        <f t="shared" si="362"/>
        <v>48608612060499</v>
      </c>
      <c r="R5797" s="27">
        <f>COUNTIF(tratycont!S:S,'Integrantes original'!Q5797)</f>
        <v>0</v>
      </c>
      <c r="S5797" s="27">
        <f t="shared" si="363"/>
        <v>0</v>
      </c>
    </row>
    <row r="5798" spans="1:19" x14ac:dyDescent="0.15">
      <c r="A5798" s="29">
        <v>4860861</v>
      </c>
      <c r="B5798" s="29">
        <v>486086104</v>
      </c>
      <c r="C5798" s="29" t="s">
        <v>25</v>
      </c>
      <c r="D5798" s="30" t="s">
        <v>4940</v>
      </c>
      <c r="E5798" s="30" t="s">
        <v>4057</v>
      </c>
      <c r="F5798" s="15">
        <v>2</v>
      </c>
      <c r="G5798" s="29">
        <v>2</v>
      </c>
      <c r="H5798" s="29">
        <v>9</v>
      </c>
      <c r="I5798" s="29">
        <v>2002</v>
      </c>
      <c r="J5798" s="15">
        <v>-1</v>
      </c>
      <c r="K5798" s="15">
        <v>-1</v>
      </c>
      <c r="L5798" s="15">
        <v>0</v>
      </c>
      <c r="M5798" s="15">
        <v>0</v>
      </c>
      <c r="N5798" s="27" t="e">
        <f>SUMIF(#REF!,'Integrantes original'!A5650,#REF!)</f>
        <v>#REF!</v>
      </c>
      <c r="O5798" s="27">
        <f t="shared" si="360"/>
        <v>2092002</v>
      </c>
      <c r="P5798" s="27">
        <f t="shared" si="361"/>
        <v>20920022</v>
      </c>
      <c r="Q5798" s="31">
        <f t="shared" si="362"/>
        <v>48608612020902</v>
      </c>
      <c r="R5798" s="27">
        <f>COUNTIF(tratycont!S:S,'Integrantes original'!Q5798)</f>
        <v>0</v>
      </c>
      <c r="S5798" s="27">
        <f t="shared" si="363"/>
        <v>0</v>
      </c>
    </row>
    <row r="5799" spans="1:19" x14ac:dyDescent="0.15">
      <c r="A5799" s="29">
        <v>4860861</v>
      </c>
      <c r="B5799" s="29">
        <v>486086105</v>
      </c>
      <c r="C5799" s="29" t="s">
        <v>27</v>
      </c>
      <c r="D5799" s="30" t="s">
        <v>4941</v>
      </c>
      <c r="E5799" s="30" t="s">
        <v>4057</v>
      </c>
      <c r="F5799" s="15">
        <v>2</v>
      </c>
      <c r="G5799" s="29">
        <v>22</v>
      </c>
      <c r="H5799" s="29">
        <v>1</v>
      </c>
      <c r="I5799" s="29">
        <v>2008</v>
      </c>
      <c r="J5799" s="15">
        <v>-1</v>
      </c>
      <c r="K5799" s="15">
        <v>-1</v>
      </c>
      <c r="L5799" s="15">
        <v>0</v>
      </c>
      <c r="M5799" s="15">
        <v>0</v>
      </c>
      <c r="N5799" s="27" t="e">
        <f>SUMIF(#REF!,'Integrantes original'!A5651,#REF!)</f>
        <v>#REF!</v>
      </c>
      <c r="O5799" s="27">
        <f t="shared" si="360"/>
        <v>22012008</v>
      </c>
      <c r="P5799" s="27">
        <f t="shared" si="361"/>
        <v>220120082</v>
      </c>
      <c r="Q5799" s="31">
        <f t="shared" si="362"/>
        <v>48608612220108</v>
      </c>
      <c r="R5799" s="27">
        <f>COUNTIF(tratycont!S:S,'Integrantes original'!Q5799)</f>
        <v>0</v>
      </c>
      <c r="S5799" s="27">
        <f t="shared" si="363"/>
        <v>0</v>
      </c>
    </row>
    <row r="5800" spans="1:19" x14ac:dyDescent="0.15">
      <c r="A5800" s="29">
        <v>4860871</v>
      </c>
      <c r="B5800" s="29">
        <v>486087101</v>
      </c>
      <c r="C5800" s="29" t="s">
        <v>16</v>
      </c>
      <c r="D5800" s="30" t="s">
        <v>4942</v>
      </c>
      <c r="E5800" s="30" t="s">
        <v>4938</v>
      </c>
      <c r="F5800" s="15">
        <v>1</v>
      </c>
      <c r="G5800" s="29">
        <v>3</v>
      </c>
      <c r="H5800" s="29">
        <v>7</v>
      </c>
      <c r="I5800" s="29">
        <v>1986</v>
      </c>
      <c r="J5800" s="15">
        <v>-1</v>
      </c>
      <c r="K5800" s="15">
        <v>-1</v>
      </c>
      <c r="L5800" s="15">
        <v>0</v>
      </c>
      <c r="M5800" s="15">
        <v>0</v>
      </c>
      <c r="N5800" s="27" t="e">
        <f>SUMIF(#REF!,'Integrantes original'!A5652,#REF!)</f>
        <v>#REF!</v>
      </c>
      <c r="O5800" s="27">
        <f t="shared" si="360"/>
        <v>3071986</v>
      </c>
      <c r="P5800" s="27">
        <f t="shared" si="361"/>
        <v>30719861</v>
      </c>
      <c r="Q5800" s="31">
        <f t="shared" si="362"/>
        <v>48608711030786</v>
      </c>
      <c r="R5800" s="27">
        <f>COUNTIF(tratycont!S:S,'Integrantes original'!Q5800)</f>
        <v>0</v>
      </c>
      <c r="S5800" s="27">
        <f t="shared" si="363"/>
        <v>0</v>
      </c>
    </row>
    <row r="5801" spans="1:19" x14ac:dyDescent="0.15">
      <c r="A5801" s="29">
        <v>4860871</v>
      </c>
      <c r="B5801" s="29">
        <v>486087102</v>
      </c>
      <c r="C5801" s="29" t="s">
        <v>19</v>
      </c>
      <c r="D5801" s="30" t="s">
        <v>4943</v>
      </c>
      <c r="E5801" s="30" t="s">
        <v>4635</v>
      </c>
      <c r="F5801" s="15">
        <v>2</v>
      </c>
      <c r="G5801" s="29">
        <v>15</v>
      </c>
      <c r="H5801" s="29">
        <v>6</v>
      </c>
      <c r="I5801" s="29">
        <v>1998</v>
      </c>
      <c r="J5801" s="15">
        <v>1</v>
      </c>
      <c r="K5801" s="15">
        <v>0</v>
      </c>
      <c r="L5801" s="15">
        <v>1</v>
      </c>
      <c r="M5801" s="15">
        <v>1</v>
      </c>
      <c r="N5801" s="27" t="e">
        <f>SUMIF(#REF!,'Integrantes original'!A5653,#REF!)</f>
        <v>#REF!</v>
      </c>
      <c r="O5801" s="27">
        <f t="shared" si="360"/>
        <v>15061998</v>
      </c>
      <c r="P5801" s="27">
        <f t="shared" si="361"/>
        <v>150619982</v>
      </c>
      <c r="Q5801" s="31">
        <f t="shared" si="362"/>
        <v>48608712150698</v>
      </c>
      <c r="R5801" s="27">
        <f>COUNTIF(tratycont!S:S,'Integrantes original'!Q5801)</f>
        <v>0</v>
      </c>
      <c r="S5801" s="27">
        <f t="shared" si="363"/>
        <v>0</v>
      </c>
    </row>
    <row r="5802" spans="1:19" x14ac:dyDescent="0.15">
      <c r="A5802" s="29">
        <v>4860871</v>
      </c>
      <c r="B5802" s="29">
        <v>486087103</v>
      </c>
      <c r="C5802" s="29" t="s">
        <v>22</v>
      </c>
      <c r="D5802" s="30" t="s">
        <v>4944</v>
      </c>
      <c r="E5802" s="30" t="s">
        <v>4945</v>
      </c>
      <c r="F5802" s="15">
        <v>1</v>
      </c>
      <c r="G5802" s="29">
        <v>6</v>
      </c>
      <c r="H5802" s="29">
        <v>10</v>
      </c>
      <c r="I5802" s="29">
        <v>2018</v>
      </c>
      <c r="J5802" s="15">
        <v>2</v>
      </c>
      <c r="K5802" s="15">
        <v>2</v>
      </c>
      <c r="L5802" s="15">
        <v>0</v>
      </c>
      <c r="M5802" s="15">
        <v>0</v>
      </c>
      <c r="N5802" s="27" t="e">
        <f>SUMIF(#REF!,'Integrantes original'!A5654,#REF!)</f>
        <v>#REF!</v>
      </c>
      <c r="O5802" s="27">
        <f t="shared" si="360"/>
        <v>6102018</v>
      </c>
      <c r="P5802" s="27">
        <f t="shared" si="361"/>
        <v>61020181</v>
      </c>
      <c r="Q5802" s="31">
        <f t="shared" si="362"/>
        <v>48608711061018</v>
      </c>
      <c r="R5802" s="27">
        <f>COUNTIF(tratycont!S:S,'Integrantes original'!Q5802)</f>
        <v>1</v>
      </c>
      <c r="S5802" s="27">
        <f t="shared" si="363"/>
        <v>1</v>
      </c>
    </row>
    <row r="5803" spans="1:19" x14ac:dyDescent="0.15">
      <c r="A5803" s="29">
        <v>4860871</v>
      </c>
      <c r="B5803" s="29">
        <v>486087104</v>
      </c>
      <c r="C5803" s="29" t="s">
        <v>25</v>
      </c>
      <c r="D5803" s="30" t="s">
        <v>4946</v>
      </c>
      <c r="E5803" s="30" t="s">
        <v>2772</v>
      </c>
      <c r="F5803" s="15">
        <v>1</v>
      </c>
      <c r="G5803" s="29">
        <v>99</v>
      </c>
      <c r="H5803" s="29">
        <v>99</v>
      </c>
      <c r="I5803" s="29">
        <v>9999</v>
      </c>
      <c r="J5803" s="15">
        <v>-1</v>
      </c>
      <c r="K5803" s="15">
        <v>-1</v>
      </c>
      <c r="L5803" s="15">
        <v>0</v>
      </c>
      <c r="M5803" s="15">
        <v>0</v>
      </c>
      <c r="N5803" s="27" t="e">
        <f>SUMIF(#REF!,'Integrantes original'!A5655,#REF!)</f>
        <v>#REF!</v>
      </c>
      <c r="O5803" s="27">
        <f t="shared" si="360"/>
        <v>99999999</v>
      </c>
      <c r="P5803" s="27">
        <f t="shared" si="361"/>
        <v>999999991</v>
      </c>
      <c r="Q5803" s="31">
        <f t="shared" si="362"/>
        <v>48608711999999</v>
      </c>
      <c r="R5803" s="27">
        <f>COUNTIF(tratycont!S:S,'Integrantes original'!Q5803)</f>
        <v>0</v>
      </c>
      <c r="S5803" s="27">
        <f t="shared" si="363"/>
        <v>0</v>
      </c>
    </row>
    <row r="5804" spans="1:19" x14ac:dyDescent="0.15">
      <c r="A5804" s="29">
        <v>4860881</v>
      </c>
      <c r="B5804" s="29">
        <v>486088101</v>
      </c>
      <c r="C5804" s="29" t="s">
        <v>16</v>
      </c>
      <c r="D5804" s="30" t="s">
        <v>1063</v>
      </c>
      <c r="E5804" s="30" t="s">
        <v>4947</v>
      </c>
      <c r="F5804" s="15">
        <v>1</v>
      </c>
      <c r="G5804" s="29">
        <v>30</v>
      </c>
      <c r="H5804" s="29">
        <v>1</v>
      </c>
      <c r="I5804" s="29">
        <v>1989</v>
      </c>
      <c r="J5804" s="15">
        <v>-1</v>
      </c>
      <c r="K5804" s="15">
        <v>-1</v>
      </c>
      <c r="L5804" s="15">
        <v>0</v>
      </c>
      <c r="M5804" s="15">
        <v>0</v>
      </c>
      <c r="N5804" s="27" t="e">
        <f>SUMIF(#REF!,'Integrantes original'!A5656,#REF!)</f>
        <v>#REF!</v>
      </c>
      <c r="O5804" s="27">
        <f t="shared" si="360"/>
        <v>30011989</v>
      </c>
      <c r="P5804" s="27">
        <f t="shared" si="361"/>
        <v>300119891</v>
      </c>
      <c r="Q5804" s="31">
        <f t="shared" si="362"/>
        <v>48608811300189</v>
      </c>
      <c r="R5804" s="27">
        <f>COUNTIF(tratycont!S:S,'Integrantes original'!Q5804)</f>
        <v>0</v>
      </c>
      <c r="S5804" s="27">
        <f t="shared" si="363"/>
        <v>0</v>
      </c>
    </row>
    <row r="5805" spans="1:19" x14ac:dyDescent="0.15">
      <c r="A5805" s="29">
        <v>4860881</v>
      </c>
      <c r="B5805" s="29">
        <v>486088102</v>
      </c>
      <c r="C5805" s="29" t="s">
        <v>19</v>
      </c>
      <c r="D5805" s="30" t="s">
        <v>381</v>
      </c>
      <c r="E5805" s="30" t="s">
        <v>1853</v>
      </c>
      <c r="F5805" s="15">
        <v>2</v>
      </c>
      <c r="G5805" s="29">
        <v>25</v>
      </c>
      <c r="H5805" s="29">
        <v>11</v>
      </c>
      <c r="I5805" s="29">
        <v>1994</v>
      </c>
      <c r="J5805" s="15">
        <v>1</v>
      </c>
      <c r="K5805" s="15">
        <v>0</v>
      </c>
      <c r="L5805" s="15">
        <v>1</v>
      </c>
      <c r="M5805" s="15">
        <v>1</v>
      </c>
      <c r="N5805" s="27" t="e">
        <f>SUMIF(#REF!,'Integrantes original'!A5657,#REF!)</f>
        <v>#REF!</v>
      </c>
      <c r="O5805" s="27">
        <f t="shared" si="360"/>
        <v>25111994</v>
      </c>
      <c r="P5805" s="27">
        <f t="shared" si="361"/>
        <v>251119942</v>
      </c>
      <c r="Q5805" s="31">
        <f t="shared" si="362"/>
        <v>48608812251194</v>
      </c>
      <c r="R5805" s="27">
        <f>COUNTIF(tratycont!S:S,'Integrantes original'!Q5805)</f>
        <v>0</v>
      </c>
      <c r="S5805" s="27">
        <f t="shared" si="363"/>
        <v>0</v>
      </c>
    </row>
    <row r="5806" spans="1:19" x14ac:dyDescent="0.15">
      <c r="A5806" s="29">
        <v>4860881</v>
      </c>
      <c r="B5806" s="29">
        <v>486088103</v>
      </c>
      <c r="C5806" s="29" t="s">
        <v>22</v>
      </c>
      <c r="D5806" s="30" t="s">
        <v>885</v>
      </c>
      <c r="E5806" s="30" t="s">
        <v>2584</v>
      </c>
      <c r="F5806" s="15">
        <v>2</v>
      </c>
      <c r="G5806" s="29">
        <v>16</v>
      </c>
      <c r="H5806" s="29">
        <v>6</v>
      </c>
      <c r="I5806" s="29">
        <v>2010</v>
      </c>
      <c r="J5806" s="15">
        <v>-1</v>
      </c>
      <c r="K5806" s="15">
        <v>-1</v>
      </c>
      <c r="L5806" s="15">
        <v>0</v>
      </c>
      <c r="M5806" s="15">
        <v>0</v>
      </c>
      <c r="N5806" s="27" t="e">
        <f>SUMIF(#REF!,'Integrantes original'!A5658,#REF!)</f>
        <v>#REF!</v>
      </c>
      <c r="O5806" s="27">
        <f t="shared" si="360"/>
        <v>16062010</v>
      </c>
      <c r="P5806" s="27">
        <f t="shared" si="361"/>
        <v>160620102</v>
      </c>
      <c r="Q5806" s="31">
        <f t="shared" si="362"/>
        <v>48608812160610</v>
      </c>
      <c r="R5806" s="27">
        <f>COUNTIF(tratycont!S:S,'Integrantes original'!Q5806)</f>
        <v>0</v>
      </c>
      <c r="S5806" s="27">
        <f t="shared" si="363"/>
        <v>0</v>
      </c>
    </row>
    <row r="5807" spans="1:19" x14ac:dyDescent="0.15">
      <c r="A5807" s="29">
        <v>4860881</v>
      </c>
      <c r="B5807" s="29">
        <v>486088104</v>
      </c>
      <c r="C5807" s="29" t="s">
        <v>25</v>
      </c>
      <c r="D5807" s="30" t="s">
        <v>4948</v>
      </c>
      <c r="E5807" s="30" t="s">
        <v>2584</v>
      </c>
      <c r="F5807" s="15">
        <v>1</v>
      </c>
      <c r="G5807" s="29">
        <v>2</v>
      </c>
      <c r="H5807" s="29">
        <v>2</v>
      </c>
      <c r="I5807" s="29">
        <v>2015</v>
      </c>
      <c r="J5807" s="15">
        <v>-1</v>
      </c>
      <c r="K5807" s="15">
        <v>-1</v>
      </c>
      <c r="L5807" s="15">
        <v>0</v>
      </c>
      <c r="M5807" s="15">
        <v>0</v>
      </c>
      <c r="N5807" s="27" t="e">
        <f>SUMIF(#REF!,'Integrantes original'!A5659,#REF!)</f>
        <v>#REF!</v>
      </c>
      <c r="O5807" s="27">
        <f t="shared" si="360"/>
        <v>2022015</v>
      </c>
      <c r="P5807" s="27">
        <f t="shared" si="361"/>
        <v>20220151</v>
      </c>
      <c r="Q5807" s="31">
        <f t="shared" si="362"/>
        <v>48608811020215</v>
      </c>
      <c r="R5807" s="27">
        <f>COUNTIF(tratycont!S:S,'Integrantes original'!Q5807)</f>
        <v>0</v>
      </c>
      <c r="S5807" s="27">
        <f t="shared" si="363"/>
        <v>0</v>
      </c>
    </row>
    <row r="5808" spans="1:19" x14ac:dyDescent="0.15">
      <c r="A5808" s="29">
        <v>4860881</v>
      </c>
      <c r="B5808" s="29">
        <v>486088105</v>
      </c>
      <c r="C5808" s="29" t="s">
        <v>27</v>
      </c>
      <c r="D5808" s="30" t="s">
        <v>1614</v>
      </c>
      <c r="E5808" s="30" t="s">
        <v>2584</v>
      </c>
      <c r="F5808" s="15">
        <v>2</v>
      </c>
      <c r="G5808" s="29">
        <v>25</v>
      </c>
      <c r="H5808" s="29">
        <v>10</v>
      </c>
      <c r="I5808" s="29">
        <v>2018</v>
      </c>
      <c r="J5808" s="15">
        <v>2</v>
      </c>
      <c r="K5808" s="15">
        <v>2</v>
      </c>
      <c r="L5808" s="15">
        <v>0</v>
      </c>
      <c r="M5808" s="15">
        <v>0</v>
      </c>
      <c r="N5808" s="27" t="e">
        <f>SUMIF(#REF!,'Integrantes original'!A5660,#REF!)</f>
        <v>#REF!</v>
      </c>
      <c r="O5808" s="27">
        <f t="shared" si="360"/>
        <v>25102018</v>
      </c>
      <c r="P5808" s="27">
        <f t="shared" si="361"/>
        <v>251020182</v>
      </c>
      <c r="Q5808" s="31">
        <f t="shared" si="362"/>
        <v>48608812251018</v>
      </c>
      <c r="R5808" s="27">
        <f>COUNTIF(tratycont!S:S,'Integrantes original'!Q5808)</f>
        <v>1</v>
      </c>
      <c r="S5808" s="27">
        <f t="shared" si="363"/>
        <v>1</v>
      </c>
    </row>
    <row r="5809" spans="1:19" x14ac:dyDescent="0.15">
      <c r="A5809" s="29">
        <v>4860891</v>
      </c>
      <c r="B5809" s="29">
        <v>486089101</v>
      </c>
      <c r="C5809" s="29" t="s">
        <v>16</v>
      </c>
      <c r="D5809" s="30" t="s">
        <v>999</v>
      </c>
      <c r="E5809" s="30" t="s">
        <v>1016</v>
      </c>
      <c r="F5809" s="15">
        <v>1</v>
      </c>
      <c r="G5809" s="29">
        <v>11</v>
      </c>
      <c r="H5809" s="29">
        <v>2</v>
      </c>
      <c r="I5809" s="29">
        <v>1991</v>
      </c>
      <c r="J5809" s="15">
        <v>-1</v>
      </c>
      <c r="K5809" s="15">
        <v>-1</v>
      </c>
      <c r="L5809" s="15">
        <v>0</v>
      </c>
      <c r="M5809" s="15">
        <v>0</v>
      </c>
      <c r="N5809" s="27" t="e">
        <f>SUMIF(#REF!,'Integrantes original'!A5661,#REF!)</f>
        <v>#REF!</v>
      </c>
      <c r="O5809" s="27">
        <f t="shared" si="360"/>
        <v>11021991</v>
      </c>
      <c r="P5809" s="27">
        <f t="shared" si="361"/>
        <v>110219911</v>
      </c>
      <c r="Q5809" s="31">
        <f t="shared" si="362"/>
        <v>48608911110291</v>
      </c>
      <c r="R5809" s="27">
        <f>COUNTIF(tratycont!S:S,'Integrantes original'!Q5809)</f>
        <v>0</v>
      </c>
      <c r="S5809" s="27">
        <f t="shared" si="363"/>
        <v>0</v>
      </c>
    </row>
    <row r="5810" spans="1:19" x14ac:dyDescent="0.15">
      <c r="A5810" s="29">
        <v>4860891</v>
      </c>
      <c r="B5810" s="29">
        <v>486089102</v>
      </c>
      <c r="C5810" s="29" t="s">
        <v>19</v>
      </c>
      <c r="D5810" s="30" t="s">
        <v>311</v>
      </c>
      <c r="E5810" s="30" t="s">
        <v>3174</v>
      </c>
      <c r="F5810" s="15">
        <v>2</v>
      </c>
      <c r="G5810" s="29">
        <v>10</v>
      </c>
      <c r="H5810" s="29">
        <v>12</v>
      </c>
      <c r="I5810" s="29">
        <v>1998</v>
      </c>
      <c r="J5810" s="15">
        <v>1</v>
      </c>
      <c r="K5810" s="15">
        <v>0</v>
      </c>
      <c r="L5810" s="15">
        <v>1</v>
      </c>
      <c r="M5810" s="15">
        <v>1</v>
      </c>
      <c r="N5810" s="27" t="e">
        <f>SUMIF(#REF!,'Integrantes original'!A5662,#REF!)</f>
        <v>#REF!</v>
      </c>
      <c r="O5810" s="27">
        <f t="shared" si="360"/>
        <v>10121998</v>
      </c>
      <c r="P5810" s="27">
        <f t="shared" si="361"/>
        <v>101219982</v>
      </c>
      <c r="Q5810" s="31">
        <f t="shared" si="362"/>
        <v>48608912101298</v>
      </c>
      <c r="R5810" s="27">
        <f>COUNTIF(tratycont!S:S,'Integrantes original'!Q5810)</f>
        <v>0</v>
      </c>
      <c r="S5810" s="27">
        <f t="shared" si="363"/>
        <v>0</v>
      </c>
    </row>
    <row r="5811" spans="1:19" x14ac:dyDescent="0.15">
      <c r="A5811" s="29">
        <v>4860891</v>
      </c>
      <c r="B5811" s="29">
        <v>486089103</v>
      </c>
      <c r="C5811" s="29" t="s">
        <v>22</v>
      </c>
      <c r="D5811" s="30" t="s">
        <v>4949</v>
      </c>
      <c r="E5811" s="30" t="s">
        <v>1016</v>
      </c>
      <c r="F5811" s="15">
        <v>1</v>
      </c>
      <c r="G5811" s="29">
        <v>19</v>
      </c>
      <c r="H5811" s="29">
        <v>9</v>
      </c>
      <c r="I5811" s="29">
        <v>2004</v>
      </c>
      <c r="J5811" s="15">
        <v>-1</v>
      </c>
      <c r="K5811" s="15">
        <v>-1</v>
      </c>
      <c r="L5811" s="15">
        <v>0</v>
      </c>
      <c r="M5811" s="15">
        <v>0</v>
      </c>
      <c r="N5811" s="27" t="e">
        <f>SUMIF(#REF!,'Integrantes original'!A5663,#REF!)</f>
        <v>#REF!</v>
      </c>
      <c r="O5811" s="27">
        <f t="shared" si="360"/>
        <v>19092004</v>
      </c>
      <c r="P5811" s="27">
        <f t="shared" si="361"/>
        <v>190920041</v>
      </c>
      <c r="Q5811" s="31">
        <f t="shared" si="362"/>
        <v>48608911190904</v>
      </c>
      <c r="R5811" s="27">
        <f>COUNTIF(tratycont!S:S,'Integrantes original'!Q5811)</f>
        <v>0</v>
      </c>
      <c r="S5811" s="27">
        <f t="shared" si="363"/>
        <v>0</v>
      </c>
    </row>
    <row r="5812" spans="1:19" x14ac:dyDescent="0.15">
      <c r="A5812" s="29">
        <v>4860891</v>
      </c>
      <c r="B5812" s="29">
        <v>486089104</v>
      </c>
      <c r="C5812" s="29" t="s">
        <v>25</v>
      </c>
      <c r="D5812" s="30" t="s">
        <v>4950</v>
      </c>
      <c r="E5812" s="30" t="s">
        <v>1016</v>
      </c>
      <c r="F5812" s="15">
        <v>2</v>
      </c>
      <c r="G5812" s="29">
        <v>2</v>
      </c>
      <c r="H5812" s="29">
        <v>5</v>
      </c>
      <c r="I5812" s="29">
        <v>2018</v>
      </c>
      <c r="J5812" s="15">
        <v>2</v>
      </c>
      <c r="K5812" s="15">
        <v>2</v>
      </c>
      <c r="L5812" s="15">
        <v>0</v>
      </c>
      <c r="M5812" s="15">
        <v>0</v>
      </c>
      <c r="N5812" s="27" t="e">
        <f>SUMIF(#REF!,'Integrantes original'!A5664,#REF!)</f>
        <v>#REF!</v>
      </c>
      <c r="O5812" s="27">
        <f t="shared" si="360"/>
        <v>2052018</v>
      </c>
      <c r="P5812" s="27">
        <f t="shared" si="361"/>
        <v>20520182</v>
      </c>
      <c r="Q5812" s="31">
        <f t="shared" si="362"/>
        <v>48608912020518</v>
      </c>
      <c r="R5812" s="27">
        <f>COUNTIF(tratycont!S:S,'Integrantes original'!Q5812)</f>
        <v>1</v>
      </c>
      <c r="S5812" s="27">
        <f t="shared" si="363"/>
        <v>1</v>
      </c>
    </row>
    <row r="5813" spans="1:19" x14ac:dyDescent="0.15">
      <c r="A5813" s="29">
        <v>4860891</v>
      </c>
      <c r="B5813" s="29">
        <v>486089105</v>
      </c>
      <c r="C5813" s="29" t="s">
        <v>27</v>
      </c>
      <c r="D5813" s="30" t="s">
        <v>662</v>
      </c>
      <c r="E5813" s="30" t="s">
        <v>1016</v>
      </c>
      <c r="F5813" s="15">
        <v>2</v>
      </c>
      <c r="G5813" s="29">
        <v>30</v>
      </c>
      <c r="H5813" s="29">
        <v>11</v>
      </c>
      <c r="I5813" s="29">
        <v>1937</v>
      </c>
      <c r="J5813" s="15">
        <v>-1</v>
      </c>
      <c r="K5813" s="15">
        <v>-1</v>
      </c>
      <c r="L5813" s="15">
        <v>0</v>
      </c>
      <c r="M5813" s="15">
        <v>0</v>
      </c>
      <c r="N5813" s="27" t="e">
        <f>SUMIF(#REF!,'Integrantes original'!A5665,#REF!)</f>
        <v>#REF!</v>
      </c>
      <c r="O5813" s="27">
        <f t="shared" si="360"/>
        <v>30111937</v>
      </c>
      <c r="P5813" s="27">
        <f t="shared" si="361"/>
        <v>301119372</v>
      </c>
      <c r="Q5813" s="31">
        <f t="shared" si="362"/>
        <v>48608912301137</v>
      </c>
      <c r="R5813" s="27">
        <f>COUNTIF(tratycont!S:S,'Integrantes original'!Q5813)</f>
        <v>0</v>
      </c>
      <c r="S5813" s="27">
        <f t="shared" si="363"/>
        <v>0</v>
      </c>
    </row>
    <row r="5814" spans="1:19" x14ac:dyDescent="0.15">
      <c r="A5814" s="29">
        <v>4860901</v>
      </c>
      <c r="B5814" s="29">
        <v>486090101</v>
      </c>
      <c r="C5814" s="29" t="s">
        <v>16</v>
      </c>
      <c r="D5814" s="30" t="s">
        <v>1787</v>
      </c>
      <c r="E5814" s="30" t="s">
        <v>4951</v>
      </c>
      <c r="F5814" s="15">
        <v>1</v>
      </c>
      <c r="G5814" s="29">
        <v>9</v>
      </c>
      <c r="H5814" s="29">
        <v>2</v>
      </c>
      <c r="I5814" s="29">
        <v>1976</v>
      </c>
      <c r="J5814" s="15">
        <v>-1</v>
      </c>
      <c r="K5814" s="15">
        <v>-1</v>
      </c>
      <c r="L5814" s="15">
        <v>0</v>
      </c>
      <c r="M5814" s="15">
        <v>0</v>
      </c>
      <c r="N5814" s="27" t="e">
        <f>SUMIF(#REF!,'Integrantes original'!A5666,#REF!)</f>
        <v>#REF!</v>
      </c>
      <c r="O5814" s="27">
        <f t="shared" si="360"/>
        <v>9021976</v>
      </c>
      <c r="P5814" s="27">
        <f t="shared" si="361"/>
        <v>90219761</v>
      </c>
      <c r="Q5814" s="31">
        <f t="shared" si="362"/>
        <v>48609011090276</v>
      </c>
      <c r="R5814" s="27">
        <f>COUNTIF(tratycont!S:S,'Integrantes original'!Q5814)</f>
        <v>0</v>
      </c>
      <c r="S5814" s="27">
        <f t="shared" si="363"/>
        <v>0</v>
      </c>
    </row>
    <row r="5815" spans="1:19" x14ac:dyDescent="0.15">
      <c r="A5815" s="29">
        <v>4860901</v>
      </c>
      <c r="B5815" s="29">
        <v>486090102</v>
      </c>
      <c r="C5815" s="29" t="s">
        <v>19</v>
      </c>
      <c r="D5815" s="30" t="s">
        <v>1040</v>
      </c>
      <c r="E5815" s="30" t="s">
        <v>4668</v>
      </c>
      <c r="F5815" s="15">
        <v>2</v>
      </c>
      <c r="G5815" s="29">
        <v>15</v>
      </c>
      <c r="H5815" s="29">
        <v>5</v>
      </c>
      <c r="I5815" s="29">
        <v>1975</v>
      </c>
      <c r="J5815" s="15">
        <v>-1</v>
      </c>
      <c r="K5815" s="15">
        <v>-1</v>
      </c>
      <c r="L5815" s="15">
        <v>0</v>
      </c>
      <c r="M5815" s="15">
        <v>0</v>
      </c>
      <c r="N5815" s="27" t="e">
        <f>SUMIF(#REF!,'Integrantes original'!A5667,#REF!)</f>
        <v>#REF!</v>
      </c>
      <c r="O5815" s="27">
        <f t="shared" si="360"/>
        <v>15051975</v>
      </c>
      <c r="P5815" s="27">
        <f t="shared" si="361"/>
        <v>150519752</v>
      </c>
      <c r="Q5815" s="31">
        <f t="shared" si="362"/>
        <v>48609012150575</v>
      </c>
      <c r="R5815" s="27">
        <f>COUNTIF(tratycont!S:S,'Integrantes original'!Q5815)</f>
        <v>0</v>
      </c>
      <c r="S5815" s="27">
        <f t="shared" si="363"/>
        <v>0</v>
      </c>
    </row>
    <row r="5816" spans="1:19" x14ac:dyDescent="0.15">
      <c r="A5816" s="29">
        <v>4860901</v>
      </c>
      <c r="B5816" s="29">
        <v>486090103</v>
      </c>
      <c r="C5816" s="29" t="s">
        <v>22</v>
      </c>
      <c r="D5816" s="30" t="s">
        <v>4952</v>
      </c>
      <c r="E5816" s="30" t="s">
        <v>4771</v>
      </c>
      <c r="F5816" s="15">
        <v>1</v>
      </c>
      <c r="G5816" s="29">
        <v>1</v>
      </c>
      <c r="H5816" s="29">
        <v>9</v>
      </c>
      <c r="I5816" s="29">
        <v>2003</v>
      </c>
      <c r="J5816" s="15">
        <v>-1</v>
      </c>
      <c r="K5816" s="15">
        <v>-1</v>
      </c>
      <c r="L5816" s="15">
        <v>0</v>
      </c>
      <c r="M5816" s="15">
        <v>0</v>
      </c>
      <c r="N5816" s="27" t="e">
        <f>SUMIF(#REF!,'Integrantes original'!A5668,#REF!)</f>
        <v>#REF!</v>
      </c>
      <c r="O5816" s="27">
        <f t="shared" si="360"/>
        <v>1092003</v>
      </c>
      <c r="P5816" s="27">
        <f t="shared" si="361"/>
        <v>10920031</v>
      </c>
      <c r="Q5816" s="31">
        <f t="shared" si="362"/>
        <v>48609011010903</v>
      </c>
      <c r="R5816" s="27">
        <f>COUNTIF(tratycont!S:S,'Integrantes original'!Q5816)</f>
        <v>0</v>
      </c>
      <c r="S5816" s="27">
        <f t="shared" si="363"/>
        <v>0</v>
      </c>
    </row>
    <row r="5817" spans="1:19" x14ac:dyDescent="0.15">
      <c r="A5817" s="29">
        <v>4860901</v>
      </c>
      <c r="B5817" s="29">
        <v>486090104</v>
      </c>
      <c r="C5817" s="29" t="s">
        <v>25</v>
      </c>
      <c r="D5817" s="30" t="s">
        <v>119</v>
      </c>
      <c r="E5817" s="30" t="s">
        <v>4771</v>
      </c>
      <c r="F5817" s="15">
        <v>2</v>
      </c>
      <c r="G5817" s="29">
        <v>17</v>
      </c>
      <c r="H5817" s="29">
        <v>12</v>
      </c>
      <c r="I5817" s="29">
        <v>2008</v>
      </c>
      <c r="J5817" s="15">
        <v>-1</v>
      </c>
      <c r="K5817" s="15">
        <v>-1</v>
      </c>
      <c r="L5817" s="15">
        <v>0</v>
      </c>
      <c r="M5817" s="15">
        <v>0</v>
      </c>
      <c r="N5817" s="27" t="e">
        <f>SUMIF(#REF!,'Integrantes original'!A5669,#REF!)</f>
        <v>#REF!</v>
      </c>
      <c r="O5817" s="27">
        <f t="shared" si="360"/>
        <v>17122008</v>
      </c>
      <c r="P5817" s="27">
        <f t="shared" si="361"/>
        <v>171220082</v>
      </c>
      <c r="Q5817" s="31">
        <f t="shared" si="362"/>
        <v>48609012171208</v>
      </c>
      <c r="R5817" s="27">
        <f>COUNTIF(tratycont!S:S,'Integrantes original'!Q5817)</f>
        <v>0</v>
      </c>
      <c r="S5817" s="27">
        <f t="shared" si="363"/>
        <v>0</v>
      </c>
    </row>
    <row r="5818" spans="1:19" x14ac:dyDescent="0.15">
      <c r="A5818" s="29">
        <v>4860901</v>
      </c>
      <c r="B5818" s="29">
        <v>486090105</v>
      </c>
      <c r="C5818" s="29" t="s">
        <v>27</v>
      </c>
      <c r="D5818" s="30" t="s">
        <v>4953</v>
      </c>
      <c r="E5818" s="30" t="s">
        <v>4771</v>
      </c>
      <c r="F5818" s="15">
        <v>1</v>
      </c>
      <c r="G5818" s="29">
        <v>9</v>
      </c>
      <c r="H5818" s="29">
        <v>8</v>
      </c>
      <c r="I5818" s="29">
        <v>2013</v>
      </c>
      <c r="J5818" s="15">
        <v>-1</v>
      </c>
      <c r="K5818" s="15">
        <v>-1</v>
      </c>
      <c r="L5818" s="15">
        <v>0</v>
      </c>
      <c r="M5818" s="15">
        <v>0</v>
      </c>
      <c r="N5818" s="27" t="e">
        <f>SUMIF(#REF!,'Integrantes original'!A5670,#REF!)</f>
        <v>#REF!</v>
      </c>
      <c r="O5818" s="27">
        <f t="shared" si="360"/>
        <v>9082013</v>
      </c>
      <c r="P5818" s="27">
        <f t="shared" si="361"/>
        <v>90820131</v>
      </c>
      <c r="Q5818" s="31">
        <f t="shared" si="362"/>
        <v>48609011090813</v>
      </c>
      <c r="R5818" s="27">
        <f>COUNTIF(tratycont!S:S,'Integrantes original'!Q5818)</f>
        <v>0</v>
      </c>
      <c r="S5818" s="27">
        <f t="shared" si="363"/>
        <v>0</v>
      </c>
    </row>
    <row r="5819" spans="1:19" x14ac:dyDescent="0.15">
      <c r="A5819" s="29">
        <v>4860901</v>
      </c>
      <c r="B5819" s="29">
        <v>486090106</v>
      </c>
      <c r="C5819" s="29" t="s">
        <v>30</v>
      </c>
      <c r="D5819" s="30" t="s">
        <v>4954</v>
      </c>
      <c r="E5819" s="30" t="s">
        <v>4771</v>
      </c>
      <c r="F5819" s="15">
        <v>2</v>
      </c>
      <c r="G5819" s="29">
        <v>14</v>
      </c>
      <c r="H5819" s="29">
        <v>1</v>
      </c>
      <c r="I5819" s="29">
        <v>1994</v>
      </c>
      <c r="J5819" s="15">
        <v>1</v>
      </c>
      <c r="K5819" s="15">
        <v>0</v>
      </c>
      <c r="L5819" s="15">
        <v>1</v>
      </c>
      <c r="M5819" s="15">
        <v>2</v>
      </c>
      <c r="N5819" s="27" t="e">
        <f>SUMIF(#REF!,'Integrantes original'!A5671,#REF!)</f>
        <v>#REF!</v>
      </c>
      <c r="O5819" s="27">
        <f t="shared" si="360"/>
        <v>14011994</v>
      </c>
      <c r="P5819" s="27">
        <f t="shared" si="361"/>
        <v>140119942</v>
      </c>
      <c r="Q5819" s="31">
        <f t="shared" si="362"/>
        <v>48609012140194</v>
      </c>
      <c r="R5819" s="27">
        <f>COUNTIF(tratycont!S:S,'Integrantes original'!Q5819)</f>
        <v>0</v>
      </c>
      <c r="S5819" s="27">
        <f t="shared" si="363"/>
        <v>0</v>
      </c>
    </row>
    <row r="5820" spans="1:19" x14ac:dyDescent="0.15">
      <c r="A5820" s="29">
        <v>4860901</v>
      </c>
      <c r="B5820" s="29">
        <v>486090107</v>
      </c>
      <c r="C5820" s="29" t="s">
        <v>56</v>
      </c>
      <c r="D5820" s="30" t="s">
        <v>837</v>
      </c>
      <c r="E5820" s="30" t="s">
        <v>4955</v>
      </c>
      <c r="F5820" s="15">
        <v>1</v>
      </c>
      <c r="G5820" s="29">
        <v>24</v>
      </c>
      <c r="H5820" s="29">
        <v>10</v>
      </c>
      <c r="I5820" s="29">
        <v>2010</v>
      </c>
      <c r="J5820" s="15">
        <v>-1</v>
      </c>
      <c r="K5820" s="15">
        <v>-1</v>
      </c>
      <c r="L5820" s="15">
        <v>0</v>
      </c>
      <c r="M5820" s="15">
        <v>0</v>
      </c>
      <c r="N5820" s="27" t="e">
        <f>SUMIF(#REF!,'Integrantes original'!A5672,#REF!)</f>
        <v>#REF!</v>
      </c>
      <c r="O5820" s="27">
        <f t="shared" si="360"/>
        <v>24102010</v>
      </c>
      <c r="P5820" s="27">
        <f t="shared" si="361"/>
        <v>241020101</v>
      </c>
      <c r="Q5820" s="31">
        <f t="shared" si="362"/>
        <v>48609011241010</v>
      </c>
      <c r="R5820" s="27">
        <f>COUNTIF(tratycont!S:S,'Integrantes original'!Q5820)</f>
        <v>0</v>
      </c>
      <c r="S5820" s="27">
        <f t="shared" si="363"/>
        <v>0</v>
      </c>
    </row>
    <row r="5821" spans="1:19" x14ac:dyDescent="0.15">
      <c r="A5821" s="29">
        <v>4860901</v>
      </c>
      <c r="B5821" s="29">
        <v>486090108</v>
      </c>
      <c r="C5821" s="29" t="s">
        <v>58</v>
      </c>
      <c r="D5821" s="30" t="s">
        <v>2370</v>
      </c>
      <c r="E5821" s="30" t="s">
        <v>4955</v>
      </c>
      <c r="F5821" s="15">
        <v>1</v>
      </c>
      <c r="G5821" s="29">
        <v>7</v>
      </c>
      <c r="H5821" s="29">
        <v>2</v>
      </c>
      <c r="I5821" s="29">
        <v>2014</v>
      </c>
      <c r="J5821" s="15">
        <v>-1</v>
      </c>
      <c r="K5821" s="15">
        <v>-1</v>
      </c>
      <c r="L5821" s="15">
        <v>0</v>
      </c>
      <c r="M5821" s="15">
        <v>0</v>
      </c>
      <c r="N5821" s="27" t="e">
        <f>SUMIF(#REF!,'Integrantes original'!A5673,#REF!)</f>
        <v>#REF!</v>
      </c>
      <c r="O5821" s="27">
        <f t="shared" si="360"/>
        <v>7022014</v>
      </c>
      <c r="P5821" s="27">
        <f t="shared" si="361"/>
        <v>70220141</v>
      </c>
      <c r="Q5821" s="31">
        <f t="shared" si="362"/>
        <v>48609011070214</v>
      </c>
      <c r="R5821" s="27">
        <f>COUNTIF(tratycont!S:S,'Integrantes original'!Q5821)</f>
        <v>0</v>
      </c>
      <c r="S5821" s="27">
        <f t="shared" si="363"/>
        <v>0</v>
      </c>
    </row>
    <row r="5822" spans="1:19" x14ac:dyDescent="0.15">
      <c r="A5822" s="29">
        <v>4860911</v>
      </c>
      <c r="B5822" s="29">
        <v>486091101</v>
      </c>
      <c r="C5822" s="29" t="s">
        <v>16</v>
      </c>
      <c r="D5822" s="30" t="s">
        <v>807</v>
      </c>
      <c r="E5822" s="30" t="s">
        <v>4956</v>
      </c>
      <c r="F5822" s="15">
        <v>1</v>
      </c>
      <c r="G5822" s="29">
        <v>8</v>
      </c>
      <c r="H5822" s="29">
        <v>9</v>
      </c>
      <c r="I5822" s="29">
        <v>1980</v>
      </c>
      <c r="J5822" s="15">
        <v>-1</v>
      </c>
      <c r="K5822" s="15">
        <v>-1</v>
      </c>
      <c r="L5822" s="15">
        <v>0</v>
      </c>
      <c r="M5822" s="15">
        <v>0</v>
      </c>
      <c r="N5822" s="27" t="e">
        <f>SUMIF(#REF!,'Integrantes original'!A5674,#REF!)</f>
        <v>#REF!</v>
      </c>
      <c r="O5822" s="27">
        <f t="shared" si="360"/>
        <v>8091980</v>
      </c>
      <c r="P5822" s="27">
        <f t="shared" si="361"/>
        <v>80919801</v>
      </c>
      <c r="Q5822" s="31">
        <f t="shared" si="362"/>
        <v>48609111080980</v>
      </c>
      <c r="R5822" s="27">
        <f>COUNTIF(tratycont!S:S,'Integrantes original'!Q5822)</f>
        <v>0</v>
      </c>
      <c r="S5822" s="27">
        <f t="shared" si="363"/>
        <v>0</v>
      </c>
    </row>
    <row r="5823" spans="1:19" x14ac:dyDescent="0.15">
      <c r="A5823" s="29">
        <v>4860911</v>
      </c>
      <c r="B5823" s="29">
        <v>486091102</v>
      </c>
      <c r="C5823" s="29" t="s">
        <v>19</v>
      </c>
      <c r="D5823" s="30" t="s">
        <v>3004</v>
      </c>
      <c r="E5823" s="30" t="s">
        <v>4957</v>
      </c>
      <c r="F5823" s="15">
        <v>2</v>
      </c>
      <c r="G5823" s="29">
        <v>26</v>
      </c>
      <c r="H5823" s="29">
        <v>7</v>
      </c>
      <c r="I5823" s="29">
        <v>1981</v>
      </c>
      <c r="J5823" s="15">
        <v>-1</v>
      </c>
      <c r="K5823" s="15">
        <v>-1</v>
      </c>
      <c r="L5823" s="15">
        <v>0</v>
      </c>
      <c r="M5823" s="15">
        <v>0</v>
      </c>
      <c r="N5823" s="27" t="e">
        <f>SUMIF(#REF!,'Integrantes original'!A5675,#REF!)</f>
        <v>#REF!</v>
      </c>
      <c r="O5823" s="27">
        <f t="shared" si="360"/>
        <v>26071981</v>
      </c>
      <c r="P5823" s="27">
        <f t="shared" si="361"/>
        <v>260719812</v>
      </c>
      <c r="Q5823" s="31">
        <f t="shared" si="362"/>
        <v>48609112260781</v>
      </c>
      <c r="R5823" s="27">
        <f>COUNTIF(tratycont!S:S,'Integrantes original'!Q5823)</f>
        <v>0</v>
      </c>
      <c r="S5823" s="27">
        <f t="shared" si="363"/>
        <v>0</v>
      </c>
    </row>
    <row r="5824" spans="1:19" x14ac:dyDescent="0.15">
      <c r="A5824" s="29">
        <v>4860911</v>
      </c>
      <c r="B5824" s="29">
        <v>486091103</v>
      </c>
      <c r="C5824" s="29" t="s">
        <v>22</v>
      </c>
      <c r="D5824" s="30" t="s">
        <v>4958</v>
      </c>
      <c r="E5824" s="30" t="s">
        <v>4959</v>
      </c>
      <c r="F5824" s="15">
        <v>2</v>
      </c>
      <c r="G5824" s="29">
        <v>20</v>
      </c>
      <c r="H5824" s="29">
        <v>8</v>
      </c>
      <c r="I5824" s="29">
        <v>2000</v>
      </c>
      <c r="J5824" s="15">
        <v>1</v>
      </c>
      <c r="K5824" s="15">
        <v>0</v>
      </c>
      <c r="L5824" s="15">
        <v>1</v>
      </c>
      <c r="M5824" s="15">
        <v>1</v>
      </c>
      <c r="N5824" s="27" t="e">
        <f>SUMIF(#REF!,'Integrantes original'!A5676,#REF!)</f>
        <v>#REF!</v>
      </c>
      <c r="O5824" s="27">
        <f t="shared" si="360"/>
        <v>20082000</v>
      </c>
      <c r="P5824" s="27">
        <f t="shared" si="361"/>
        <v>200820002</v>
      </c>
      <c r="Q5824" s="31">
        <f t="shared" si="362"/>
        <v>48609112200800</v>
      </c>
      <c r="R5824" s="27">
        <f>COUNTIF(tratycont!S:S,'Integrantes original'!Q5824)</f>
        <v>0</v>
      </c>
      <c r="S5824" s="27">
        <f t="shared" si="363"/>
        <v>0</v>
      </c>
    </row>
    <row r="5825" spans="1:19" x14ac:dyDescent="0.15">
      <c r="A5825" s="29">
        <v>4860911</v>
      </c>
      <c r="B5825" s="29">
        <v>486091104</v>
      </c>
      <c r="C5825" s="29" t="s">
        <v>25</v>
      </c>
      <c r="D5825" s="30" t="s">
        <v>915</v>
      </c>
      <c r="E5825" s="30" t="s">
        <v>4959</v>
      </c>
      <c r="F5825" s="15">
        <v>1</v>
      </c>
      <c r="G5825" s="29">
        <v>14</v>
      </c>
      <c r="H5825" s="29">
        <v>7</v>
      </c>
      <c r="I5825" s="29">
        <v>2002</v>
      </c>
      <c r="J5825" s="15">
        <v>-1</v>
      </c>
      <c r="K5825" s="15">
        <v>-1</v>
      </c>
      <c r="L5825" s="15">
        <v>0</v>
      </c>
      <c r="M5825" s="15">
        <v>0</v>
      </c>
      <c r="N5825" s="27" t="e">
        <f>SUMIF(#REF!,'Integrantes original'!A5677,#REF!)</f>
        <v>#REF!</v>
      </c>
      <c r="O5825" s="27">
        <f t="shared" si="360"/>
        <v>14072002</v>
      </c>
      <c r="P5825" s="27">
        <f t="shared" si="361"/>
        <v>140720021</v>
      </c>
      <c r="Q5825" s="31">
        <f t="shared" si="362"/>
        <v>48609111140702</v>
      </c>
      <c r="R5825" s="27">
        <f>COUNTIF(tratycont!S:S,'Integrantes original'!Q5825)</f>
        <v>0</v>
      </c>
      <c r="S5825" s="27">
        <f t="shared" si="363"/>
        <v>0</v>
      </c>
    </row>
    <row r="5826" spans="1:19" x14ac:dyDescent="0.15">
      <c r="A5826" s="29">
        <v>4860911</v>
      </c>
      <c r="B5826" s="29">
        <v>486091105</v>
      </c>
      <c r="C5826" s="29" t="s">
        <v>27</v>
      </c>
      <c r="D5826" s="30" t="s">
        <v>4960</v>
      </c>
      <c r="E5826" s="30" t="s">
        <v>4959</v>
      </c>
      <c r="F5826" s="15">
        <v>1</v>
      </c>
      <c r="G5826" s="29">
        <v>14</v>
      </c>
      <c r="H5826" s="29">
        <v>4</v>
      </c>
      <c r="I5826" s="29">
        <v>2005</v>
      </c>
      <c r="J5826" s="15">
        <v>-1</v>
      </c>
      <c r="K5826" s="15">
        <v>-1</v>
      </c>
      <c r="L5826" s="15">
        <v>0</v>
      </c>
      <c r="M5826" s="15">
        <v>0</v>
      </c>
      <c r="N5826" s="27" t="e">
        <f>SUMIF(#REF!,'Integrantes original'!A5678,#REF!)</f>
        <v>#REF!</v>
      </c>
      <c r="O5826" s="27">
        <f t="shared" si="360"/>
        <v>14042005</v>
      </c>
      <c r="P5826" s="27">
        <f t="shared" si="361"/>
        <v>140420051</v>
      </c>
      <c r="Q5826" s="31">
        <f t="shared" si="362"/>
        <v>48609111140405</v>
      </c>
      <c r="R5826" s="27">
        <f>COUNTIF(tratycont!S:S,'Integrantes original'!Q5826)</f>
        <v>0</v>
      </c>
      <c r="S5826" s="27">
        <f t="shared" si="363"/>
        <v>0</v>
      </c>
    </row>
    <row r="5827" spans="1:19" x14ac:dyDescent="0.15">
      <c r="A5827" s="29">
        <v>4860911</v>
      </c>
      <c r="B5827" s="29">
        <v>486091106</v>
      </c>
      <c r="C5827" s="29" t="s">
        <v>30</v>
      </c>
      <c r="D5827" s="30" t="s">
        <v>4961</v>
      </c>
      <c r="E5827" s="30" t="s">
        <v>4959</v>
      </c>
      <c r="F5827" s="15">
        <v>1</v>
      </c>
      <c r="G5827" s="29">
        <v>2</v>
      </c>
      <c r="H5827" s="29">
        <v>1</v>
      </c>
      <c r="I5827" s="29">
        <v>2008</v>
      </c>
      <c r="J5827" s="15">
        <v>-1</v>
      </c>
      <c r="K5827" s="15">
        <v>-1</v>
      </c>
      <c r="L5827" s="15">
        <v>0</v>
      </c>
      <c r="M5827" s="15">
        <v>0</v>
      </c>
      <c r="N5827" s="27" t="e">
        <f>SUMIF(#REF!,'Integrantes original'!A5679,#REF!)</f>
        <v>#REF!</v>
      </c>
      <c r="O5827" s="27">
        <f t="shared" ref="O5827:O5890" si="364">(((G5827*100)+H5827)*10000)+I5827</f>
        <v>2012008</v>
      </c>
      <c r="P5827" s="27">
        <f t="shared" ref="P5827:P5890" si="365">(O5827*10)+F5827</f>
        <v>20120081</v>
      </c>
      <c r="Q5827" s="31">
        <f t="shared" ref="Q5827:Q5890" si="366">(((((((A5827*10)+F5827)*100)+G5827)*100)+H5827)*100)+RIGHT(I5827,2)</f>
        <v>48609111020108</v>
      </c>
      <c r="R5827" s="27">
        <f>COUNTIF(tratycont!S:S,'Integrantes original'!Q5827)</f>
        <v>0</v>
      </c>
      <c r="S5827" s="27">
        <f t="shared" ref="S5827:S5890" si="367">IF(J5827=2,1,0)</f>
        <v>0</v>
      </c>
    </row>
    <row r="5828" spans="1:19" x14ac:dyDescent="0.15">
      <c r="A5828" s="29">
        <v>4860911</v>
      </c>
      <c r="B5828" s="29">
        <v>486091107</v>
      </c>
      <c r="C5828" s="29" t="s">
        <v>56</v>
      </c>
      <c r="D5828" s="30" t="s">
        <v>214</v>
      </c>
      <c r="E5828" s="30" t="s">
        <v>4959</v>
      </c>
      <c r="F5828" s="15">
        <v>1</v>
      </c>
      <c r="G5828" s="29">
        <v>28</v>
      </c>
      <c r="H5828" s="29">
        <v>3</v>
      </c>
      <c r="I5828" s="29">
        <v>2011</v>
      </c>
      <c r="J5828" s="15">
        <v>-1</v>
      </c>
      <c r="K5828" s="15">
        <v>-1</v>
      </c>
      <c r="L5828" s="15">
        <v>0</v>
      </c>
      <c r="M5828" s="15">
        <v>0</v>
      </c>
      <c r="N5828" s="27" t="e">
        <f>SUMIF(#REF!,'Integrantes original'!A5680,#REF!)</f>
        <v>#REF!</v>
      </c>
      <c r="O5828" s="27">
        <f t="shared" si="364"/>
        <v>28032011</v>
      </c>
      <c r="P5828" s="27">
        <f t="shared" si="365"/>
        <v>280320111</v>
      </c>
      <c r="Q5828" s="31">
        <f t="shared" si="366"/>
        <v>48609111280311</v>
      </c>
      <c r="R5828" s="27">
        <f>COUNTIF(tratycont!S:S,'Integrantes original'!Q5828)</f>
        <v>0</v>
      </c>
      <c r="S5828" s="27">
        <f t="shared" si="367"/>
        <v>0</v>
      </c>
    </row>
    <row r="5829" spans="1:19" x14ac:dyDescent="0.15">
      <c r="A5829" s="29">
        <v>4860911</v>
      </c>
      <c r="B5829" s="29">
        <v>486091108</v>
      </c>
      <c r="C5829" s="29" t="s">
        <v>58</v>
      </c>
      <c r="D5829" s="30" t="s">
        <v>4962</v>
      </c>
      <c r="E5829" s="30" t="s">
        <v>4959</v>
      </c>
      <c r="F5829" s="15">
        <v>1</v>
      </c>
      <c r="G5829" s="29">
        <v>27</v>
      </c>
      <c r="H5829" s="29">
        <v>11</v>
      </c>
      <c r="I5829" s="29">
        <v>2015</v>
      </c>
      <c r="J5829" s="15">
        <v>-1</v>
      </c>
      <c r="K5829" s="15">
        <v>-1</v>
      </c>
      <c r="L5829" s="15">
        <v>0</v>
      </c>
      <c r="M5829" s="15">
        <v>0</v>
      </c>
      <c r="N5829" s="27" t="e">
        <f>SUMIF(#REF!,'Integrantes original'!A5681,#REF!)</f>
        <v>#REF!</v>
      </c>
      <c r="O5829" s="27">
        <f t="shared" si="364"/>
        <v>27112015</v>
      </c>
      <c r="P5829" s="27">
        <f t="shared" si="365"/>
        <v>271120151</v>
      </c>
      <c r="Q5829" s="31">
        <f t="shared" si="366"/>
        <v>48609111271115</v>
      </c>
      <c r="R5829" s="27">
        <f>COUNTIF(tratycont!S:S,'Integrantes original'!Q5829)</f>
        <v>0</v>
      </c>
      <c r="S5829" s="27">
        <f t="shared" si="367"/>
        <v>0</v>
      </c>
    </row>
    <row r="5830" spans="1:19" x14ac:dyDescent="0.15">
      <c r="A5830" s="29">
        <v>4860911</v>
      </c>
      <c r="B5830" s="29">
        <v>486091109</v>
      </c>
      <c r="C5830" s="29" t="s">
        <v>120</v>
      </c>
      <c r="D5830" s="30" t="s">
        <v>4963</v>
      </c>
      <c r="E5830" s="30" t="s">
        <v>4959</v>
      </c>
      <c r="F5830" s="15">
        <v>2</v>
      </c>
      <c r="G5830" s="29">
        <v>15</v>
      </c>
      <c r="H5830" s="29">
        <v>6</v>
      </c>
      <c r="I5830" s="29">
        <v>2017</v>
      </c>
      <c r="J5830" s="15">
        <v>-1</v>
      </c>
      <c r="K5830" s="15">
        <v>-1</v>
      </c>
      <c r="L5830" s="15">
        <v>0</v>
      </c>
      <c r="M5830" s="15">
        <v>0</v>
      </c>
      <c r="N5830" s="27" t="e">
        <f>SUMIF(#REF!,'Integrantes original'!A5682,#REF!)</f>
        <v>#REF!</v>
      </c>
      <c r="O5830" s="27">
        <f t="shared" si="364"/>
        <v>15062017</v>
      </c>
      <c r="P5830" s="27">
        <f t="shared" si="365"/>
        <v>150620172</v>
      </c>
      <c r="Q5830" s="31">
        <f t="shared" si="366"/>
        <v>48609112150617</v>
      </c>
      <c r="R5830" s="27">
        <f>COUNTIF(tratycont!S:S,'Integrantes original'!Q5830)</f>
        <v>0</v>
      </c>
      <c r="S5830" s="27">
        <f t="shared" si="367"/>
        <v>0</v>
      </c>
    </row>
    <row r="5831" spans="1:19" x14ac:dyDescent="0.15">
      <c r="A5831" s="29">
        <v>4860911</v>
      </c>
      <c r="B5831" s="29">
        <v>486091110</v>
      </c>
      <c r="C5831" s="29" t="s">
        <v>123</v>
      </c>
      <c r="D5831" s="30" t="s">
        <v>1525</v>
      </c>
      <c r="E5831" s="30" t="s">
        <v>4780</v>
      </c>
      <c r="F5831" s="15">
        <v>1</v>
      </c>
      <c r="G5831" s="29">
        <v>17</v>
      </c>
      <c r="H5831" s="29">
        <v>2</v>
      </c>
      <c r="I5831" s="29">
        <v>1999</v>
      </c>
      <c r="J5831" s="15">
        <v>-1</v>
      </c>
      <c r="K5831" s="15">
        <v>-1</v>
      </c>
      <c r="L5831" s="15">
        <v>0</v>
      </c>
      <c r="M5831" s="15">
        <v>0</v>
      </c>
      <c r="N5831" s="27" t="e">
        <f>SUMIF(#REF!,'Integrantes original'!A5683,#REF!)</f>
        <v>#REF!</v>
      </c>
      <c r="O5831" s="27">
        <f t="shared" si="364"/>
        <v>17021999</v>
      </c>
      <c r="P5831" s="27">
        <f t="shared" si="365"/>
        <v>170219991</v>
      </c>
      <c r="Q5831" s="31">
        <f t="shared" si="366"/>
        <v>48609111170299</v>
      </c>
      <c r="R5831" s="27">
        <f>COUNTIF(tratycont!S:S,'Integrantes original'!Q5831)</f>
        <v>0</v>
      </c>
      <c r="S5831" s="27">
        <f t="shared" si="367"/>
        <v>0</v>
      </c>
    </row>
    <row r="5832" spans="1:19" x14ac:dyDescent="0.15">
      <c r="A5832" s="29">
        <v>4860911</v>
      </c>
      <c r="B5832" s="29">
        <v>486091111</v>
      </c>
      <c r="C5832" s="29" t="s">
        <v>154</v>
      </c>
      <c r="D5832" s="30" t="s">
        <v>99</v>
      </c>
      <c r="E5832" s="30" t="s">
        <v>4964</v>
      </c>
      <c r="F5832" s="15">
        <v>1</v>
      </c>
      <c r="G5832" s="29">
        <v>3</v>
      </c>
      <c r="H5832" s="29">
        <v>10</v>
      </c>
      <c r="I5832" s="29">
        <v>2018</v>
      </c>
      <c r="J5832" s="15">
        <v>2</v>
      </c>
      <c r="K5832" s="15">
        <v>3</v>
      </c>
      <c r="L5832" s="15">
        <v>0</v>
      </c>
      <c r="M5832" s="15">
        <v>0</v>
      </c>
      <c r="N5832" s="27" t="e">
        <f>SUMIF(#REF!,'Integrantes original'!A5684,#REF!)</f>
        <v>#REF!</v>
      </c>
      <c r="O5832" s="27">
        <f t="shared" si="364"/>
        <v>3102018</v>
      </c>
      <c r="P5832" s="27">
        <f t="shared" si="365"/>
        <v>31020181</v>
      </c>
      <c r="Q5832" s="31">
        <f t="shared" si="366"/>
        <v>48609111031018</v>
      </c>
      <c r="R5832" s="27">
        <f>COUNTIF(tratycont!S:S,'Integrantes original'!Q5832)</f>
        <v>1</v>
      </c>
      <c r="S5832" s="27">
        <f t="shared" si="367"/>
        <v>1</v>
      </c>
    </row>
    <row r="5833" spans="1:19" x14ac:dyDescent="0.15">
      <c r="A5833" s="29">
        <v>4860931</v>
      </c>
      <c r="B5833" s="29">
        <v>486093101</v>
      </c>
      <c r="C5833" s="29" t="s">
        <v>16</v>
      </c>
      <c r="D5833" s="30" t="s">
        <v>4965</v>
      </c>
      <c r="E5833" s="30" t="s">
        <v>4966</v>
      </c>
      <c r="F5833" s="15">
        <v>1</v>
      </c>
      <c r="G5833" s="29">
        <v>9</v>
      </c>
      <c r="H5833" s="29">
        <v>4</v>
      </c>
      <c r="I5833" s="29">
        <v>1986</v>
      </c>
      <c r="J5833" s="15">
        <v>-1</v>
      </c>
      <c r="K5833" s="15">
        <v>-1</v>
      </c>
      <c r="L5833" s="15">
        <v>0</v>
      </c>
      <c r="M5833" s="15">
        <v>0</v>
      </c>
      <c r="N5833" s="27" t="e">
        <f>SUMIF(#REF!,'Integrantes original'!A5685,#REF!)</f>
        <v>#REF!</v>
      </c>
      <c r="O5833" s="27">
        <f t="shared" si="364"/>
        <v>9041986</v>
      </c>
      <c r="P5833" s="27">
        <f t="shared" si="365"/>
        <v>90419861</v>
      </c>
      <c r="Q5833" s="31">
        <f t="shared" si="366"/>
        <v>48609311090486</v>
      </c>
      <c r="R5833" s="27">
        <f>COUNTIF(tratycont!S:S,'Integrantes original'!Q5833)</f>
        <v>0</v>
      </c>
      <c r="S5833" s="27">
        <f t="shared" si="367"/>
        <v>0</v>
      </c>
    </row>
    <row r="5834" spans="1:19" x14ac:dyDescent="0.15">
      <c r="A5834" s="29">
        <v>4860931</v>
      </c>
      <c r="B5834" s="29">
        <v>486093102</v>
      </c>
      <c r="C5834" s="29" t="s">
        <v>19</v>
      </c>
      <c r="D5834" s="30" t="s">
        <v>4967</v>
      </c>
      <c r="E5834" s="30" t="s">
        <v>4779</v>
      </c>
      <c r="F5834" s="15">
        <v>2</v>
      </c>
      <c r="G5834" s="29">
        <v>17</v>
      </c>
      <c r="H5834" s="29">
        <v>1</v>
      </c>
      <c r="I5834" s="29">
        <v>1992</v>
      </c>
      <c r="J5834" s="15">
        <v>1</v>
      </c>
      <c r="K5834" s="15">
        <v>0</v>
      </c>
      <c r="L5834" s="15">
        <v>1</v>
      </c>
      <c r="M5834" s="15">
        <v>2</v>
      </c>
      <c r="N5834" s="27" t="e">
        <f>SUMIF(#REF!,'Integrantes original'!A5686,#REF!)</f>
        <v>#REF!</v>
      </c>
      <c r="O5834" s="27">
        <f t="shared" si="364"/>
        <v>17011992</v>
      </c>
      <c r="P5834" s="27">
        <f t="shared" si="365"/>
        <v>170119922</v>
      </c>
      <c r="Q5834" s="31">
        <f t="shared" si="366"/>
        <v>48609312170192</v>
      </c>
      <c r="R5834" s="27">
        <f>COUNTIF(tratycont!S:S,'Integrantes original'!Q5834)</f>
        <v>0</v>
      </c>
      <c r="S5834" s="27">
        <f t="shared" si="367"/>
        <v>0</v>
      </c>
    </row>
    <row r="5835" spans="1:19" x14ac:dyDescent="0.15">
      <c r="A5835" s="29">
        <v>4860931</v>
      </c>
      <c r="B5835" s="29">
        <v>486093103</v>
      </c>
      <c r="C5835" s="29" t="s">
        <v>22</v>
      </c>
      <c r="D5835" s="30" t="s">
        <v>4968</v>
      </c>
      <c r="E5835" s="30" t="s">
        <v>4966</v>
      </c>
      <c r="F5835" s="15">
        <v>1</v>
      </c>
      <c r="G5835" s="29">
        <v>31</v>
      </c>
      <c r="H5835" s="29">
        <v>5</v>
      </c>
      <c r="I5835" s="29">
        <v>2012</v>
      </c>
      <c r="J5835" s="15">
        <v>-1</v>
      </c>
      <c r="K5835" s="15">
        <v>-1</v>
      </c>
      <c r="L5835" s="15">
        <v>0</v>
      </c>
      <c r="M5835" s="15">
        <v>0</v>
      </c>
      <c r="N5835" s="27" t="e">
        <f>SUMIF(#REF!,'Integrantes original'!A5687,#REF!)</f>
        <v>#REF!</v>
      </c>
      <c r="O5835" s="27">
        <f t="shared" si="364"/>
        <v>31052012</v>
      </c>
      <c r="P5835" s="27">
        <f t="shared" si="365"/>
        <v>310520121</v>
      </c>
      <c r="Q5835" s="31">
        <f t="shared" si="366"/>
        <v>48609311310512</v>
      </c>
      <c r="R5835" s="27">
        <f>COUNTIF(tratycont!S:S,'Integrantes original'!Q5835)</f>
        <v>0</v>
      </c>
      <c r="S5835" s="27">
        <f t="shared" si="367"/>
        <v>0</v>
      </c>
    </row>
    <row r="5836" spans="1:19" x14ac:dyDescent="0.15">
      <c r="A5836" s="29">
        <v>4860931</v>
      </c>
      <c r="B5836" s="29">
        <v>486093104</v>
      </c>
      <c r="C5836" s="29" t="s">
        <v>25</v>
      </c>
      <c r="D5836" s="30" t="s">
        <v>4969</v>
      </c>
      <c r="E5836" s="30" t="s">
        <v>4966</v>
      </c>
      <c r="F5836" s="15">
        <v>1</v>
      </c>
      <c r="G5836" s="29">
        <v>24</v>
      </c>
      <c r="H5836" s="29">
        <v>7</v>
      </c>
      <c r="I5836" s="29">
        <v>2018</v>
      </c>
      <c r="J5836" s="15">
        <v>2</v>
      </c>
      <c r="K5836" s="15">
        <v>2</v>
      </c>
      <c r="L5836" s="15">
        <v>0</v>
      </c>
      <c r="M5836" s="15">
        <v>0</v>
      </c>
      <c r="N5836" s="27" t="e">
        <f>SUMIF(#REF!,'Integrantes original'!A5688,#REF!)</f>
        <v>#REF!</v>
      </c>
      <c r="O5836" s="27">
        <f t="shared" si="364"/>
        <v>24072018</v>
      </c>
      <c r="P5836" s="27">
        <f t="shared" si="365"/>
        <v>240720181</v>
      </c>
      <c r="Q5836" s="31">
        <f t="shared" si="366"/>
        <v>48609311240718</v>
      </c>
      <c r="R5836" s="27">
        <f>COUNTIF(tratycont!S:S,'Integrantes original'!Q5836)</f>
        <v>1</v>
      </c>
      <c r="S5836" s="27">
        <f t="shared" si="367"/>
        <v>1</v>
      </c>
    </row>
    <row r="5837" spans="1:19" x14ac:dyDescent="0.15">
      <c r="A5837" s="29">
        <v>4860931</v>
      </c>
      <c r="B5837" s="29">
        <v>486093105</v>
      </c>
      <c r="C5837" s="29" t="s">
        <v>27</v>
      </c>
      <c r="D5837" s="30" t="s">
        <v>4970</v>
      </c>
      <c r="E5837" s="30" t="s">
        <v>4971</v>
      </c>
      <c r="F5837" s="15">
        <v>1</v>
      </c>
      <c r="G5837" s="29">
        <v>25</v>
      </c>
      <c r="H5837" s="29">
        <v>5</v>
      </c>
      <c r="I5837" s="29">
        <v>1993</v>
      </c>
      <c r="J5837" s="15">
        <v>-1</v>
      </c>
      <c r="K5837" s="15">
        <v>-1</v>
      </c>
      <c r="L5837" s="15">
        <v>0</v>
      </c>
      <c r="M5837" s="15">
        <v>0</v>
      </c>
      <c r="N5837" s="27" t="e">
        <f>SUMIF(#REF!,'Integrantes original'!A5689,#REF!)</f>
        <v>#REF!</v>
      </c>
      <c r="O5837" s="27">
        <f t="shared" si="364"/>
        <v>25051993</v>
      </c>
      <c r="P5837" s="27">
        <f t="shared" si="365"/>
        <v>250519931</v>
      </c>
      <c r="Q5837" s="31">
        <f t="shared" si="366"/>
        <v>48609311250593</v>
      </c>
      <c r="R5837" s="27">
        <f>COUNTIF(tratycont!S:S,'Integrantes original'!Q5837)</f>
        <v>0</v>
      </c>
      <c r="S5837" s="27">
        <f t="shared" si="367"/>
        <v>0</v>
      </c>
    </row>
    <row r="5838" spans="1:19" x14ac:dyDescent="0.15">
      <c r="A5838" s="29">
        <v>4860941</v>
      </c>
      <c r="B5838" s="29">
        <v>486094101</v>
      </c>
      <c r="C5838" s="29" t="s">
        <v>16</v>
      </c>
      <c r="D5838" s="30" t="s">
        <v>300</v>
      </c>
      <c r="E5838" s="30" t="s">
        <v>4972</v>
      </c>
      <c r="F5838" s="15">
        <v>1</v>
      </c>
      <c r="G5838" s="29">
        <v>10</v>
      </c>
      <c r="H5838" s="29">
        <v>7</v>
      </c>
      <c r="I5838" s="29">
        <v>1999</v>
      </c>
      <c r="J5838" s="15">
        <v>-1</v>
      </c>
      <c r="K5838" s="15">
        <v>-1</v>
      </c>
      <c r="L5838" s="15">
        <v>0</v>
      </c>
      <c r="M5838" s="15">
        <v>0</v>
      </c>
      <c r="N5838" s="27" t="e">
        <f>SUMIF(#REF!,'Integrantes original'!A5690,#REF!)</f>
        <v>#REF!</v>
      </c>
      <c r="O5838" s="27">
        <f t="shared" si="364"/>
        <v>10071999</v>
      </c>
      <c r="P5838" s="27">
        <f t="shared" si="365"/>
        <v>100719991</v>
      </c>
      <c r="Q5838" s="31">
        <f t="shared" si="366"/>
        <v>48609411100799</v>
      </c>
      <c r="R5838" s="27">
        <f>COUNTIF(tratycont!S:S,'Integrantes original'!Q5838)</f>
        <v>0</v>
      </c>
      <c r="S5838" s="27">
        <f t="shared" si="367"/>
        <v>0</v>
      </c>
    </row>
    <row r="5839" spans="1:19" x14ac:dyDescent="0.15">
      <c r="A5839" s="29">
        <v>4860941</v>
      </c>
      <c r="B5839" s="29">
        <v>486094102</v>
      </c>
      <c r="C5839" s="29" t="s">
        <v>19</v>
      </c>
      <c r="D5839" s="30" t="s">
        <v>4973</v>
      </c>
      <c r="E5839" s="30" t="s">
        <v>4974</v>
      </c>
      <c r="F5839" s="15">
        <v>2</v>
      </c>
      <c r="G5839" s="29">
        <v>18</v>
      </c>
      <c r="H5839" s="29">
        <v>4</v>
      </c>
      <c r="I5839" s="29">
        <v>2001</v>
      </c>
      <c r="J5839" s="15">
        <v>1</v>
      </c>
      <c r="K5839" s="15">
        <v>0</v>
      </c>
      <c r="L5839" s="15">
        <v>1</v>
      </c>
      <c r="M5839" s="15">
        <v>1</v>
      </c>
      <c r="N5839" s="27" t="e">
        <f>SUMIF(#REF!,'Integrantes original'!A5691,#REF!)</f>
        <v>#REF!</v>
      </c>
      <c r="O5839" s="27">
        <f t="shared" si="364"/>
        <v>18042001</v>
      </c>
      <c r="P5839" s="27">
        <f t="shared" si="365"/>
        <v>180420012</v>
      </c>
      <c r="Q5839" s="31">
        <f t="shared" si="366"/>
        <v>48609412180401</v>
      </c>
      <c r="R5839" s="27">
        <f>COUNTIF(tratycont!S:S,'Integrantes original'!Q5839)</f>
        <v>0</v>
      </c>
      <c r="S5839" s="27">
        <f t="shared" si="367"/>
        <v>0</v>
      </c>
    </row>
    <row r="5840" spans="1:19" x14ac:dyDescent="0.15">
      <c r="A5840" s="29">
        <v>4860941</v>
      </c>
      <c r="B5840" s="29">
        <v>486094103</v>
      </c>
      <c r="C5840" s="29" t="s">
        <v>22</v>
      </c>
      <c r="D5840" s="30" t="s">
        <v>4975</v>
      </c>
      <c r="E5840" s="30" t="s">
        <v>4976</v>
      </c>
      <c r="F5840" s="15">
        <v>1</v>
      </c>
      <c r="G5840" s="29">
        <v>6</v>
      </c>
      <c r="H5840" s="29">
        <v>10</v>
      </c>
      <c r="I5840" s="29">
        <v>2018</v>
      </c>
      <c r="J5840" s="15">
        <v>2</v>
      </c>
      <c r="K5840" s="15">
        <v>2</v>
      </c>
      <c r="L5840" s="15">
        <v>0</v>
      </c>
      <c r="M5840" s="15">
        <v>0</v>
      </c>
      <c r="N5840" s="27" t="e">
        <f>SUMIF(#REF!,'Integrantes original'!A5692,#REF!)</f>
        <v>#REF!</v>
      </c>
      <c r="O5840" s="27">
        <f t="shared" si="364"/>
        <v>6102018</v>
      </c>
      <c r="P5840" s="27">
        <f t="shared" si="365"/>
        <v>61020181</v>
      </c>
      <c r="Q5840" s="31">
        <f t="shared" si="366"/>
        <v>48609411061018</v>
      </c>
      <c r="R5840" s="27">
        <f>COUNTIF(tratycont!S:S,'Integrantes original'!Q5840)</f>
        <v>1</v>
      </c>
      <c r="S5840" s="27">
        <f t="shared" si="367"/>
        <v>1</v>
      </c>
    </row>
    <row r="5841" spans="1:19" x14ac:dyDescent="0.15">
      <c r="A5841" s="29">
        <v>4860951</v>
      </c>
      <c r="B5841" s="29">
        <v>486095101</v>
      </c>
      <c r="C5841" s="29" t="s">
        <v>16</v>
      </c>
      <c r="D5841" s="30" t="s">
        <v>3904</v>
      </c>
      <c r="E5841" s="30" t="s">
        <v>4977</v>
      </c>
      <c r="F5841" s="15">
        <v>1</v>
      </c>
      <c r="G5841" s="29">
        <v>1</v>
      </c>
      <c r="H5841" s="29">
        <v>3</v>
      </c>
      <c r="I5841" s="29">
        <v>1985</v>
      </c>
      <c r="J5841" s="15">
        <v>-1</v>
      </c>
      <c r="K5841" s="15">
        <v>-1</v>
      </c>
      <c r="L5841" s="15">
        <v>0</v>
      </c>
      <c r="M5841" s="15">
        <v>0</v>
      </c>
      <c r="N5841" s="27" t="e">
        <f>SUMIF(#REF!,'Integrantes original'!A5693,#REF!)</f>
        <v>#REF!</v>
      </c>
      <c r="O5841" s="27">
        <f t="shared" si="364"/>
        <v>1031985</v>
      </c>
      <c r="P5841" s="27">
        <f t="shared" si="365"/>
        <v>10319851</v>
      </c>
      <c r="Q5841" s="31">
        <f t="shared" si="366"/>
        <v>48609511010385</v>
      </c>
      <c r="R5841" s="27">
        <f>COUNTIF(tratycont!S:S,'Integrantes original'!Q5841)</f>
        <v>0</v>
      </c>
      <c r="S5841" s="27">
        <f t="shared" si="367"/>
        <v>0</v>
      </c>
    </row>
    <row r="5842" spans="1:19" x14ac:dyDescent="0.15">
      <c r="A5842" s="29">
        <v>4860951</v>
      </c>
      <c r="B5842" s="29">
        <v>486095102</v>
      </c>
      <c r="C5842" s="29" t="s">
        <v>19</v>
      </c>
      <c r="D5842" s="30" t="s">
        <v>4700</v>
      </c>
      <c r="E5842" s="30" t="s">
        <v>4978</v>
      </c>
      <c r="F5842" s="15">
        <v>2</v>
      </c>
      <c r="G5842" s="29">
        <v>8</v>
      </c>
      <c r="H5842" s="29">
        <v>4</v>
      </c>
      <c r="I5842" s="29">
        <v>1990</v>
      </c>
      <c r="J5842" s="15">
        <v>1</v>
      </c>
      <c r="K5842" s="15">
        <v>0</v>
      </c>
      <c r="L5842" s="15">
        <v>1</v>
      </c>
      <c r="M5842" s="15">
        <v>1</v>
      </c>
      <c r="N5842" s="27" t="e">
        <f>SUMIF(#REF!,'Integrantes original'!A5694,#REF!)</f>
        <v>#REF!</v>
      </c>
      <c r="O5842" s="27">
        <f t="shared" si="364"/>
        <v>8041990</v>
      </c>
      <c r="P5842" s="27">
        <f t="shared" si="365"/>
        <v>80419902</v>
      </c>
      <c r="Q5842" s="31">
        <f t="shared" si="366"/>
        <v>48609512080490</v>
      </c>
      <c r="R5842" s="27">
        <f>COUNTIF(tratycont!S:S,'Integrantes original'!Q5842)</f>
        <v>0</v>
      </c>
      <c r="S5842" s="27">
        <f t="shared" si="367"/>
        <v>0</v>
      </c>
    </row>
    <row r="5843" spans="1:19" x14ac:dyDescent="0.15">
      <c r="A5843" s="29">
        <v>4860951</v>
      </c>
      <c r="B5843" s="29">
        <v>486095103</v>
      </c>
      <c r="C5843" s="29" t="s">
        <v>22</v>
      </c>
      <c r="D5843" s="30" t="s">
        <v>2181</v>
      </c>
      <c r="E5843" s="30" t="s">
        <v>4979</v>
      </c>
      <c r="F5843" s="15">
        <v>2</v>
      </c>
      <c r="G5843" s="29">
        <v>13</v>
      </c>
      <c r="H5843" s="29">
        <v>8</v>
      </c>
      <c r="I5843" s="29">
        <v>2007</v>
      </c>
      <c r="J5843" s="15">
        <v>-1</v>
      </c>
      <c r="K5843" s="15">
        <v>-1</v>
      </c>
      <c r="L5843" s="15">
        <v>0</v>
      </c>
      <c r="M5843" s="15">
        <v>0</v>
      </c>
      <c r="N5843" s="27" t="e">
        <f>SUMIF(#REF!,'Integrantes original'!A5695,#REF!)</f>
        <v>#REF!</v>
      </c>
      <c r="O5843" s="27">
        <f t="shared" si="364"/>
        <v>13082007</v>
      </c>
      <c r="P5843" s="27">
        <f t="shared" si="365"/>
        <v>130820072</v>
      </c>
      <c r="Q5843" s="31">
        <f t="shared" si="366"/>
        <v>48609512130807</v>
      </c>
      <c r="R5843" s="27">
        <f>COUNTIF(tratycont!S:S,'Integrantes original'!Q5843)</f>
        <v>0</v>
      </c>
      <c r="S5843" s="27">
        <f t="shared" si="367"/>
        <v>0</v>
      </c>
    </row>
    <row r="5844" spans="1:19" x14ac:dyDescent="0.15">
      <c r="A5844" s="29">
        <v>4860951</v>
      </c>
      <c r="B5844" s="29">
        <v>486095104</v>
      </c>
      <c r="C5844" s="29" t="s">
        <v>25</v>
      </c>
      <c r="D5844" s="30" t="s">
        <v>806</v>
      </c>
      <c r="E5844" s="30" t="s">
        <v>4979</v>
      </c>
      <c r="F5844" s="15">
        <v>1</v>
      </c>
      <c r="G5844" s="29">
        <v>23</v>
      </c>
      <c r="H5844" s="29">
        <v>1</v>
      </c>
      <c r="I5844" s="29">
        <v>2010</v>
      </c>
      <c r="J5844" s="15">
        <v>-1</v>
      </c>
      <c r="K5844" s="15">
        <v>-1</v>
      </c>
      <c r="L5844" s="15">
        <v>0</v>
      </c>
      <c r="M5844" s="15">
        <v>0</v>
      </c>
      <c r="N5844" s="27" t="e">
        <f>SUMIF(#REF!,'Integrantes original'!A5696,#REF!)</f>
        <v>#REF!</v>
      </c>
      <c r="O5844" s="27">
        <f t="shared" si="364"/>
        <v>23012010</v>
      </c>
      <c r="P5844" s="27">
        <f t="shared" si="365"/>
        <v>230120101</v>
      </c>
      <c r="Q5844" s="31">
        <f t="shared" si="366"/>
        <v>48609511230110</v>
      </c>
      <c r="R5844" s="27">
        <f>COUNTIF(tratycont!S:S,'Integrantes original'!Q5844)</f>
        <v>0</v>
      </c>
      <c r="S5844" s="27">
        <f t="shared" si="367"/>
        <v>0</v>
      </c>
    </row>
    <row r="5845" spans="1:19" x14ac:dyDescent="0.15">
      <c r="A5845" s="29">
        <v>4860951</v>
      </c>
      <c r="B5845" s="29">
        <v>486095105</v>
      </c>
      <c r="C5845" s="29" t="s">
        <v>27</v>
      </c>
      <c r="D5845" s="30" t="s">
        <v>4980</v>
      </c>
      <c r="E5845" s="30" t="s">
        <v>4979</v>
      </c>
      <c r="F5845" s="15">
        <v>2</v>
      </c>
      <c r="G5845" s="29">
        <v>16</v>
      </c>
      <c r="H5845" s="29">
        <v>6</v>
      </c>
      <c r="I5845" s="29">
        <v>2016</v>
      </c>
      <c r="J5845" s="15">
        <v>-1</v>
      </c>
      <c r="K5845" s="15">
        <v>-1</v>
      </c>
      <c r="L5845" s="15">
        <v>0</v>
      </c>
      <c r="M5845" s="15">
        <v>0</v>
      </c>
      <c r="N5845" s="27" t="e">
        <f>SUMIF(#REF!,'Integrantes original'!A5697,#REF!)</f>
        <v>#REF!</v>
      </c>
      <c r="O5845" s="27">
        <f t="shared" si="364"/>
        <v>16062016</v>
      </c>
      <c r="P5845" s="27">
        <f t="shared" si="365"/>
        <v>160620162</v>
      </c>
      <c r="Q5845" s="31">
        <f t="shared" si="366"/>
        <v>48609512160616</v>
      </c>
      <c r="R5845" s="27">
        <f>COUNTIF(tratycont!S:S,'Integrantes original'!Q5845)</f>
        <v>0</v>
      </c>
      <c r="S5845" s="27">
        <f t="shared" si="367"/>
        <v>0</v>
      </c>
    </row>
    <row r="5846" spans="1:19" x14ac:dyDescent="0.15">
      <c r="A5846" s="29">
        <v>4860951</v>
      </c>
      <c r="B5846" s="29">
        <v>486095106</v>
      </c>
      <c r="C5846" s="29" t="s">
        <v>30</v>
      </c>
      <c r="D5846" s="30" t="s">
        <v>99</v>
      </c>
      <c r="E5846" s="30" t="s">
        <v>4979</v>
      </c>
      <c r="F5846" s="15">
        <v>1</v>
      </c>
      <c r="G5846" s="29">
        <v>19</v>
      </c>
      <c r="H5846" s="29">
        <v>9</v>
      </c>
      <c r="I5846" s="29">
        <v>2018</v>
      </c>
      <c r="J5846" s="15">
        <v>2</v>
      </c>
      <c r="K5846" s="15">
        <v>2</v>
      </c>
      <c r="L5846" s="15">
        <v>0</v>
      </c>
      <c r="M5846" s="15">
        <v>0</v>
      </c>
      <c r="N5846" s="27" t="e">
        <f>SUMIF(#REF!,'Integrantes original'!A5698,#REF!)</f>
        <v>#REF!</v>
      </c>
      <c r="O5846" s="27">
        <f t="shared" si="364"/>
        <v>19092018</v>
      </c>
      <c r="P5846" s="27">
        <f t="shared" si="365"/>
        <v>190920181</v>
      </c>
      <c r="Q5846" s="31">
        <f t="shared" si="366"/>
        <v>48609511190918</v>
      </c>
      <c r="R5846" s="27">
        <f>COUNTIF(tratycont!S:S,'Integrantes original'!Q5846)</f>
        <v>1</v>
      </c>
      <c r="S5846" s="27">
        <f t="shared" si="367"/>
        <v>1</v>
      </c>
    </row>
    <row r="5847" spans="1:19" x14ac:dyDescent="0.15">
      <c r="A5847" s="29">
        <v>4990021</v>
      </c>
      <c r="B5847" s="29">
        <v>499002101</v>
      </c>
      <c r="C5847" s="29" t="s">
        <v>16</v>
      </c>
      <c r="D5847" s="30" t="s">
        <v>4981</v>
      </c>
      <c r="E5847" s="30" t="s">
        <v>3936</v>
      </c>
      <c r="F5847" s="15">
        <v>1</v>
      </c>
      <c r="G5847" s="29">
        <v>6</v>
      </c>
      <c r="H5847" s="29">
        <v>9</v>
      </c>
      <c r="I5847" s="29">
        <v>1988</v>
      </c>
      <c r="J5847" s="15">
        <v>-1</v>
      </c>
      <c r="K5847" s="15">
        <v>-1</v>
      </c>
      <c r="L5847" s="15">
        <v>0</v>
      </c>
      <c r="M5847" s="15">
        <v>0</v>
      </c>
      <c r="N5847" s="27" t="e">
        <f>SUMIF(#REF!,'Integrantes original'!A5699,#REF!)</f>
        <v>#REF!</v>
      </c>
      <c r="O5847" s="27">
        <f t="shared" si="364"/>
        <v>6091988</v>
      </c>
      <c r="P5847" s="27">
        <f t="shared" si="365"/>
        <v>60919881</v>
      </c>
      <c r="Q5847" s="31">
        <f t="shared" si="366"/>
        <v>49900211060988</v>
      </c>
      <c r="R5847" s="27">
        <f>COUNTIF(tratycont!S:S,'Integrantes original'!Q5847)</f>
        <v>0</v>
      </c>
      <c r="S5847" s="27">
        <f t="shared" si="367"/>
        <v>0</v>
      </c>
    </row>
    <row r="5848" spans="1:19" x14ac:dyDescent="0.15">
      <c r="A5848" s="29">
        <v>4990021</v>
      </c>
      <c r="B5848" s="29">
        <v>499002102</v>
      </c>
      <c r="C5848" s="29" t="s">
        <v>19</v>
      </c>
      <c r="D5848" s="30" t="s">
        <v>185</v>
      </c>
      <c r="E5848" s="30" t="s">
        <v>4982</v>
      </c>
      <c r="F5848" s="15">
        <v>2</v>
      </c>
      <c r="G5848" s="29">
        <v>1</v>
      </c>
      <c r="H5848" s="29">
        <v>1</v>
      </c>
      <c r="I5848" s="29">
        <v>1985</v>
      </c>
      <c r="J5848" s="15">
        <v>1</v>
      </c>
      <c r="K5848" s="15">
        <v>0</v>
      </c>
      <c r="L5848" s="15">
        <v>1</v>
      </c>
      <c r="M5848" s="15">
        <v>1</v>
      </c>
      <c r="N5848" s="27" t="e">
        <f>SUMIF(#REF!,'Integrantes original'!A5700,#REF!)</f>
        <v>#REF!</v>
      </c>
      <c r="O5848" s="27">
        <f t="shared" si="364"/>
        <v>1011985</v>
      </c>
      <c r="P5848" s="27">
        <f t="shared" si="365"/>
        <v>10119852</v>
      </c>
      <c r="Q5848" s="31">
        <f t="shared" si="366"/>
        <v>49900212010185</v>
      </c>
      <c r="R5848" s="27">
        <f>COUNTIF(tratycont!S:S,'Integrantes original'!Q5848)</f>
        <v>0</v>
      </c>
      <c r="S5848" s="27">
        <f t="shared" si="367"/>
        <v>0</v>
      </c>
    </row>
    <row r="5849" spans="1:19" x14ac:dyDescent="0.15">
      <c r="A5849" s="29">
        <v>4990021</v>
      </c>
      <c r="B5849" s="29">
        <v>499002103</v>
      </c>
      <c r="C5849" s="29" t="s">
        <v>22</v>
      </c>
      <c r="D5849" s="30" t="s">
        <v>4983</v>
      </c>
      <c r="E5849" s="30" t="s">
        <v>4984</v>
      </c>
      <c r="F5849" s="15">
        <v>1</v>
      </c>
      <c r="G5849" s="29">
        <v>11</v>
      </c>
      <c r="H5849" s="29">
        <v>3</v>
      </c>
      <c r="I5849" s="29">
        <v>2014</v>
      </c>
      <c r="J5849" s="15">
        <v>-1</v>
      </c>
      <c r="K5849" s="15">
        <v>-1</v>
      </c>
      <c r="L5849" s="15">
        <v>0</v>
      </c>
      <c r="M5849" s="15">
        <v>0</v>
      </c>
      <c r="N5849" s="27" t="e">
        <f>SUMIF(#REF!,'Integrantes original'!A5701,#REF!)</f>
        <v>#REF!</v>
      </c>
      <c r="O5849" s="27">
        <f t="shared" si="364"/>
        <v>11032014</v>
      </c>
      <c r="P5849" s="27">
        <f t="shared" si="365"/>
        <v>110320141</v>
      </c>
      <c r="Q5849" s="31">
        <f t="shared" si="366"/>
        <v>49900211110314</v>
      </c>
      <c r="R5849" s="27">
        <f>COUNTIF(tratycont!S:S,'Integrantes original'!Q5849)</f>
        <v>0</v>
      </c>
      <c r="S5849" s="27">
        <f t="shared" si="367"/>
        <v>0</v>
      </c>
    </row>
    <row r="5850" spans="1:19" x14ac:dyDescent="0.15">
      <c r="A5850" s="29">
        <v>4990021</v>
      </c>
      <c r="B5850" s="29">
        <v>499002104</v>
      </c>
      <c r="C5850" s="29" t="s">
        <v>25</v>
      </c>
      <c r="D5850" s="30" t="s">
        <v>4985</v>
      </c>
      <c r="E5850" s="30" t="s">
        <v>4984</v>
      </c>
      <c r="F5850" s="15">
        <v>2</v>
      </c>
      <c r="G5850" s="29">
        <v>1</v>
      </c>
      <c r="H5850" s="29">
        <v>5</v>
      </c>
      <c r="I5850" s="29">
        <v>2018</v>
      </c>
      <c r="J5850" s="15">
        <v>2</v>
      </c>
      <c r="K5850" s="15">
        <v>2</v>
      </c>
      <c r="L5850" s="15">
        <v>0</v>
      </c>
      <c r="M5850" s="15">
        <v>0</v>
      </c>
      <c r="N5850" s="27" t="e">
        <f>SUMIF(#REF!,'Integrantes original'!A5702,#REF!)</f>
        <v>#REF!</v>
      </c>
      <c r="O5850" s="27">
        <f t="shared" si="364"/>
        <v>1052018</v>
      </c>
      <c r="P5850" s="27">
        <f t="shared" si="365"/>
        <v>10520182</v>
      </c>
      <c r="Q5850" s="31">
        <f t="shared" si="366"/>
        <v>49900212010518</v>
      </c>
      <c r="R5850" s="27">
        <f>COUNTIF(tratycont!S:S,'Integrantes original'!Q5850)</f>
        <v>1</v>
      </c>
      <c r="S5850" s="27">
        <f t="shared" si="367"/>
        <v>1</v>
      </c>
    </row>
    <row r="5851" spans="1:19" x14ac:dyDescent="0.15">
      <c r="A5851" s="29">
        <v>4990041</v>
      </c>
      <c r="B5851" s="29">
        <v>499004101</v>
      </c>
      <c r="C5851" s="29" t="s">
        <v>16</v>
      </c>
      <c r="D5851" s="30" t="s">
        <v>2379</v>
      </c>
      <c r="E5851" s="30" t="s">
        <v>4986</v>
      </c>
      <c r="F5851" s="15">
        <v>1</v>
      </c>
      <c r="G5851" s="29">
        <v>22</v>
      </c>
      <c r="H5851" s="29">
        <v>6</v>
      </c>
      <c r="I5851" s="29">
        <v>1964</v>
      </c>
      <c r="J5851" s="15">
        <v>-1</v>
      </c>
      <c r="K5851" s="15">
        <v>-1</v>
      </c>
      <c r="L5851" s="15">
        <v>0</v>
      </c>
      <c r="M5851" s="15">
        <v>0</v>
      </c>
      <c r="N5851" s="27" t="e">
        <f>SUMIF(#REF!,'Integrantes original'!A5703,#REF!)</f>
        <v>#REF!</v>
      </c>
      <c r="O5851" s="27">
        <f t="shared" si="364"/>
        <v>22061964</v>
      </c>
      <c r="P5851" s="27">
        <f t="shared" si="365"/>
        <v>220619641</v>
      </c>
      <c r="Q5851" s="31">
        <f t="shared" si="366"/>
        <v>49900411220664</v>
      </c>
      <c r="R5851" s="27">
        <f>COUNTIF(tratycont!S:S,'Integrantes original'!Q5851)</f>
        <v>0</v>
      </c>
      <c r="S5851" s="27">
        <f t="shared" si="367"/>
        <v>0</v>
      </c>
    </row>
    <row r="5852" spans="1:19" x14ac:dyDescent="0.15">
      <c r="A5852" s="29">
        <v>4990041</v>
      </c>
      <c r="B5852" s="29">
        <v>499004102</v>
      </c>
      <c r="C5852" s="29" t="s">
        <v>19</v>
      </c>
      <c r="D5852" s="30" t="s">
        <v>2855</v>
      </c>
      <c r="E5852" s="30" t="s">
        <v>4760</v>
      </c>
      <c r="F5852" s="15">
        <v>2</v>
      </c>
      <c r="G5852" s="29">
        <v>25</v>
      </c>
      <c r="H5852" s="29">
        <v>7</v>
      </c>
      <c r="I5852" s="29">
        <v>1966</v>
      </c>
      <c r="J5852" s="15">
        <v>-1</v>
      </c>
      <c r="K5852" s="15">
        <v>-1</v>
      </c>
      <c r="L5852" s="15">
        <v>0</v>
      </c>
      <c r="M5852" s="15">
        <v>0</v>
      </c>
      <c r="N5852" s="27" t="e">
        <f>SUMIF(#REF!,'Integrantes original'!A5704,#REF!)</f>
        <v>#REF!</v>
      </c>
      <c r="O5852" s="27">
        <f t="shared" si="364"/>
        <v>25071966</v>
      </c>
      <c r="P5852" s="27">
        <f t="shared" si="365"/>
        <v>250719662</v>
      </c>
      <c r="Q5852" s="31">
        <f t="shared" si="366"/>
        <v>49900412250766</v>
      </c>
      <c r="R5852" s="27">
        <f>COUNTIF(tratycont!S:S,'Integrantes original'!Q5852)</f>
        <v>0</v>
      </c>
      <c r="S5852" s="27">
        <f t="shared" si="367"/>
        <v>0</v>
      </c>
    </row>
    <row r="5853" spans="1:19" x14ac:dyDescent="0.15">
      <c r="A5853" s="29">
        <v>4990041</v>
      </c>
      <c r="B5853" s="29">
        <v>499004103</v>
      </c>
      <c r="C5853" s="29" t="s">
        <v>22</v>
      </c>
      <c r="D5853" s="30" t="s">
        <v>4987</v>
      </c>
      <c r="E5853" s="30" t="s">
        <v>4988</v>
      </c>
      <c r="F5853" s="15">
        <v>2</v>
      </c>
      <c r="G5853" s="29">
        <v>26</v>
      </c>
      <c r="H5853" s="29">
        <v>6</v>
      </c>
      <c r="I5853" s="29">
        <v>1991</v>
      </c>
      <c r="J5853" s="15">
        <v>1</v>
      </c>
      <c r="K5853" s="15">
        <v>0</v>
      </c>
      <c r="L5853" s="15">
        <v>1</v>
      </c>
      <c r="M5853" s="15">
        <v>2</v>
      </c>
      <c r="N5853" s="27" t="e">
        <f>SUMIF(#REF!,'Integrantes original'!A5705,#REF!)</f>
        <v>#REF!</v>
      </c>
      <c r="O5853" s="27">
        <f t="shared" si="364"/>
        <v>26061991</v>
      </c>
      <c r="P5853" s="27">
        <f t="shared" si="365"/>
        <v>260619912</v>
      </c>
      <c r="Q5853" s="31">
        <f t="shared" si="366"/>
        <v>49900412260691</v>
      </c>
      <c r="R5853" s="27">
        <f>COUNTIF(tratycont!S:S,'Integrantes original'!Q5853)</f>
        <v>0</v>
      </c>
      <c r="S5853" s="27">
        <f t="shared" si="367"/>
        <v>0</v>
      </c>
    </row>
    <row r="5854" spans="1:19" x14ac:dyDescent="0.15">
      <c r="A5854" s="29">
        <v>4990041</v>
      </c>
      <c r="B5854" s="29">
        <v>499004104</v>
      </c>
      <c r="C5854" s="29" t="s">
        <v>25</v>
      </c>
      <c r="D5854" s="30" t="s">
        <v>4989</v>
      </c>
      <c r="E5854" s="30" t="s">
        <v>4988</v>
      </c>
      <c r="F5854" s="15">
        <v>1</v>
      </c>
      <c r="G5854" s="29">
        <v>12</v>
      </c>
      <c r="H5854" s="29">
        <v>9</v>
      </c>
      <c r="I5854" s="29">
        <v>1996</v>
      </c>
      <c r="J5854" s="15">
        <v>-1</v>
      </c>
      <c r="K5854" s="15">
        <v>-1</v>
      </c>
      <c r="L5854" s="15">
        <v>0</v>
      </c>
      <c r="M5854" s="15">
        <v>0</v>
      </c>
      <c r="N5854" s="27" t="e">
        <f>SUMIF(#REF!,'Integrantes original'!A5706,#REF!)</f>
        <v>#REF!</v>
      </c>
      <c r="O5854" s="27">
        <f t="shared" si="364"/>
        <v>12091996</v>
      </c>
      <c r="P5854" s="27">
        <f t="shared" si="365"/>
        <v>120919961</v>
      </c>
      <c r="Q5854" s="31">
        <f t="shared" si="366"/>
        <v>49900411120996</v>
      </c>
      <c r="R5854" s="27">
        <f>COUNTIF(tratycont!S:S,'Integrantes original'!Q5854)</f>
        <v>0</v>
      </c>
      <c r="S5854" s="27">
        <f t="shared" si="367"/>
        <v>0</v>
      </c>
    </row>
    <row r="5855" spans="1:19" x14ac:dyDescent="0.15">
      <c r="A5855" s="29">
        <v>4990041</v>
      </c>
      <c r="B5855" s="29">
        <v>499004105</v>
      </c>
      <c r="C5855" s="29" t="s">
        <v>27</v>
      </c>
      <c r="D5855" s="30" t="s">
        <v>4990</v>
      </c>
      <c r="E5855" s="30" t="s">
        <v>4988</v>
      </c>
      <c r="F5855" s="15">
        <v>1</v>
      </c>
      <c r="G5855" s="29">
        <v>27</v>
      </c>
      <c r="H5855" s="29">
        <v>11</v>
      </c>
      <c r="I5855" s="29">
        <v>1998</v>
      </c>
      <c r="J5855" s="15">
        <v>-1</v>
      </c>
      <c r="K5855" s="15">
        <v>-1</v>
      </c>
      <c r="L5855" s="15">
        <v>0</v>
      </c>
      <c r="M5855" s="15">
        <v>0</v>
      </c>
      <c r="N5855" s="27" t="e">
        <f>SUMIF(#REF!,'Integrantes original'!A5707,#REF!)</f>
        <v>#REF!</v>
      </c>
      <c r="O5855" s="27">
        <f t="shared" si="364"/>
        <v>27111998</v>
      </c>
      <c r="P5855" s="27">
        <f t="shared" si="365"/>
        <v>271119981</v>
      </c>
      <c r="Q5855" s="31">
        <f t="shared" si="366"/>
        <v>49900411271198</v>
      </c>
      <c r="R5855" s="27">
        <f>COUNTIF(tratycont!S:S,'Integrantes original'!Q5855)</f>
        <v>0</v>
      </c>
      <c r="S5855" s="27">
        <f t="shared" si="367"/>
        <v>0</v>
      </c>
    </row>
    <row r="5856" spans="1:19" x14ac:dyDescent="0.15">
      <c r="A5856" s="29">
        <v>4990041</v>
      </c>
      <c r="B5856" s="29">
        <v>499004106</v>
      </c>
      <c r="C5856" s="29" t="s">
        <v>30</v>
      </c>
      <c r="D5856" s="30" t="s">
        <v>4991</v>
      </c>
      <c r="E5856" s="30" t="s">
        <v>4988</v>
      </c>
      <c r="F5856" s="15">
        <v>1</v>
      </c>
      <c r="G5856" s="29">
        <v>25</v>
      </c>
      <c r="H5856" s="29">
        <v>1</v>
      </c>
      <c r="I5856" s="29">
        <v>9999</v>
      </c>
      <c r="J5856" s="15">
        <v>-1</v>
      </c>
      <c r="K5856" s="15">
        <v>-1</v>
      </c>
      <c r="L5856" s="15">
        <v>0</v>
      </c>
      <c r="M5856" s="15">
        <v>0</v>
      </c>
      <c r="N5856" s="27" t="e">
        <f>SUMIF(#REF!,'Integrantes original'!A5708,#REF!)</f>
        <v>#REF!</v>
      </c>
      <c r="O5856" s="27">
        <f t="shared" si="364"/>
        <v>25019999</v>
      </c>
      <c r="P5856" s="27">
        <f t="shared" si="365"/>
        <v>250199991</v>
      </c>
      <c r="Q5856" s="31">
        <f t="shared" si="366"/>
        <v>49900411250199</v>
      </c>
      <c r="R5856" s="27">
        <f>COUNTIF(tratycont!S:S,'Integrantes original'!Q5856)</f>
        <v>0</v>
      </c>
      <c r="S5856" s="27">
        <f t="shared" si="367"/>
        <v>0</v>
      </c>
    </row>
    <row r="5857" spans="1:19" x14ac:dyDescent="0.15">
      <c r="A5857" s="29">
        <v>4990041</v>
      </c>
      <c r="B5857" s="29">
        <v>499004107</v>
      </c>
      <c r="C5857" s="29" t="s">
        <v>56</v>
      </c>
      <c r="D5857" s="30" t="s">
        <v>4992</v>
      </c>
      <c r="E5857" s="30" t="s">
        <v>4988</v>
      </c>
      <c r="F5857" s="15">
        <v>2</v>
      </c>
      <c r="G5857" s="29">
        <v>24</v>
      </c>
      <c r="H5857" s="29">
        <v>9</v>
      </c>
      <c r="I5857" s="29">
        <v>2002</v>
      </c>
      <c r="J5857" s="15">
        <v>-1</v>
      </c>
      <c r="K5857" s="15">
        <v>-1</v>
      </c>
      <c r="L5857" s="15">
        <v>0</v>
      </c>
      <c r="M5857" s="15">
        <v>0</v>
      </c>
      <c r="N5857" s="27" t="e">
        <f>SUMIF(#REF!,'Integrantes original'!A5709,#REF!)</f>
        <v>#REF!</v>
      </c>
      <c r="O5857" s="27">
        <f t="shared" si="364"/>
        <v>24092002</v>
      </c>
      <c r="P5857" s="27">
        <f t="shared" si="365"/>
        <v>240920022</v>
      </c>
      <c r="Q5857" s="31">
        <f t="shared" si="366"/>
        <v>49900412240902</v>
      </c>
      <c r="R5857" s="27">
        <f>COUNTIF(tratycont!S:S,'Integrantes original'!Q5857)</f>
        <v>0</v>
      </c>
      <c r="S5857" s="27">
        <f t="shared" si="367"/>
        <v>0</v>
      </c>
    </row>
    <row r="5858" spans="1:19" x14ac:dyDescent="0.15">
      <c r="A5858" s="29">
        <v>4990041</v>
      </c>
      <c r="B5858" s="29">
        <v>499004108</v>
      </c>
      <c r="C5858" s="29" t="s">
        <v>58</v>
      </c>
      <c r="D5858" s="30" t="s">
        <v>4993</v>
      </c>
      <c r="E5858" s="30" t="s">
        <v>4988</v>
      </c>
      <c r="F5858" s="15">
        <v>2</v>
      </c>
      <c r="G5858" s="29">
        <v>16</v>
      </c>
      <c r="H5858" s="29">
        <v>5</v>
      </c>
      <c r="I5858" s="29">
        <v>2005</v>
      </c>
      <c r="J5858" s="15">
        <v>-1</v>
      </c>
      <c r="K5858" s="15">
        <v>-1</v>
      </c>
      <c r="L5858" s="15">
        <v>0</v>
      </c>
      <c r="M5858" s="15">
        <v>0</v>
      </c>
      <c r="N5858" s="27" t="e">
        <f>SUMIF(#REF!,'Integrantes original'!A5710,#REF!)</f>
        <v>#REF!</v>
      </c>
      <c r="O5858" s="27">
        <f t="shared" si="364"/>
        <v>16052005</v>
      </c>
      <c r="P5858" s="27">
        <f t="shared" si="365"/>
        <v>160520052</v>
      </c>
      <c r="Q5858" s="31">
        <f t="shared" si="366"/>
        <v>49900412160505</v>
      </c>
      <c r="R5858" s="27">
        <f>COUNTIF(tratycont!S:S,'Integrantes original'!Q5858)</f>
        <v>0</v>
      </c>
      <c r="S5858" s="27">
        <f t="shared" si="367"/>
        <v>0</v>
      </c>
    </row>
    <row r="5859" spans="1:19" x14ac:dyDescent="0.15">
      <c r="A5859" s="29">
        <v>4990041</v>
      </c>
      <c r="B5859" s="29">
        <v>499004109</v>
      </c>
      <c r="C5859" s="29" t="s">
        <v>120</v>
      </c>
      <c r="D5859" s="30" t="s">
        <v>4994</v>
      </c>
      <c r="E5859" s="30" t="s">
        <v>4988</v>
      </c>
      <c r="F5859" s="15">
        <v>1</v>
      </c>
      <c r="G5859" s="29">
        <v>24</v>
      </c>
      <c r="H5859" s="29">
        <v>6</v>
      </c>
      <c r="I5859" s="29">
        <v>2008</v>
      </c>
      <c r="J5859" s="15">
        <v>-1</v>
      </c>
      <c r="K5859" s="15">
        <v>-1</v>
      </c>
      <c r="L5859" s="15">
        <v>0</v>
      </c>
      <c r="M5859" s="15">
        <v>0</v>
      </c>
      <c r="N5859" s="27" t="e">
        <f>SUMIF(#REF!,'Integrantes original'!A5711,#REF!)</f>
        <v>#REF!</v>
      </c>
      <c r="O5859" s="27">
        <f t="shared" si="364"/>
        <v>24062008</v>
      </c>
      <c r="P5859" s="27">
        <f t="shared" si="365"/>
        <v>240620081</v>
      </c>
      <c r="Q5859" s="31">
        <f t="shared" si="366"/>
        <v>49900411240608</v>
      </c>
      <c r="R5859" s="27">
        <f>COUNTIF(tratycont!S:S,'Integrantes original'!Q5859)</f>
        <v>0</v>
      </c>
      <c r="S5859" s="27">
        <f t="shared" si="367"/>
        <v>0</v>
      </c>
    </row>
    <row r="5860" spans="1:19" x14ac:dyDescent="0.15">
      <c r="A5860" s="29">
        <v>4990041</v>
      </c>
      <c r="B5860" s="29">
        <v>499004110</v>
      </c>
      <c r="C5860" s="29" t="s">
        <v>123</v>
      </c>
      <c r="D5860" s="30" t="s">
        <v>4995</v>
      </c>
      <c r="E5860" s="30" t="s">
        <v>4996</v>
      </c>
      <c r="F5860" s="15">
        <v>2</v>
      </c>
      <c r="G5860" s="29">
        <v>19</v>
      </c>
      <c r="H5860" s="29">
        <v>5</v>
      </c>
      <c r="I5860" s="29">
        <v>2001</v>
      </c>
      <c r="J5860" s="15">
        <v>1</v>
      </c>
      <c r="K5860" s="15">
        <v>0</v>
      </c>
      <c r="L5860" s="19">
        <v>0</v>
      </c>
      <c r="M5860" s="15">
        <v>0</v>
      </c>
      <c r="N5860" s="27" t="e">
        <f>SUMIF(#REF!,'Integrantes original'!A5712,#REF!)</f>
        <v>#REF!</v>
      </c>
      <c r="O5860" s="27">
        <f t="shared" si="364"/>
        <v>19052001</v>
      </c>
      <c r="P5860" s="27">
        <f t="shared" si="365"/>
        <v>190520012</v>
      </c>
      <c r="Q5860" s="31">
        <f t="shared" si="366"/>
        <v>49900412190501</v>
      </c>
      <c r="R5860" s="27">
        <f>COUNTIF(tratycont!S:S,'Integrantes original'!Q5860)</f>
        <v>0</v>
      </c>
      <c r="S5860" s="27">
        <f t="shared" si="367"/>
        <v>0</v>
      </c>
    </row>
    <row r="5861" spans="1:19" x14ac:dyDescent="0.15">
      <c r="A5861" s="29">
        <v>4990041</v>
      </c>
      <c r="B5861" s="29">
        <v>499004111</v>
      </c>
      <c r="C5861" s="29" t="s">
        <v>154</v>
      </c>
      <c r="D5861" s="30" t="s">
        <v>4997</v>
      </c>
      <c r="E5861" s="30" t="s">
        <v>4998</v>
      </c>
      <c r="F5861" s="15">
        <v>1</v>
      </c>
      <c r="G5861" s="29">
        <v>16</v>
      </c>
      <c r="H5861" s="29">
        <v>5</v>
      </c>
      <c r="I5861" s="29">
        <v>2011</v>
      </c>
      <c r="J5861" s="15">
        <v>-1</v>
      </c>
      <c r="K5861" s="15">
        <v>-1</v>
      </c>
      <c r="L5861" s="15">
        <v>0</v>
      </c>
      <c r="M5861" s="15">
        <v>0</v>
      </c>
      <c r="N5861" s="27" t="e">
        <f>SUMIF(#REF!,'Integrantes original'!A5713,#REF!)</f>
        <v>#REF!</v>
      </c>
      <c r="O5861" s="27">
        <f t="shared" si="364"/>
        <v>16052011</v>
      </c>
      <c r="P5861" s="27">
        <f t="shared" si="365"/>
        <v>160520111</v>
      </c>
      <c r="Q5861" s="31">
        <f t="shared" si="366"/>
        <v>49900411160511</v>
      </c>
      <c r="R5861" s="27">
        <f>COUNTIF(tratycont!S:S,'Integrantes original'!Q5861)</f>
        <v>0</v>
      </c>
      <c r="S5861" s="27">
        <f t="shared" si="367"/>
        <v>0</v>
      </c>
    </row>
    <row r="5862" spans="1:19" x14ac:dyDescent="0.15">
      <c r="A5862" s="29">
        <v>4990041</v>
      </c>
      <c r="B5862" s="29">
        <v>499004112</v>
      </c>
      <c r="C5862" s="29" t="s">
        <v>240</v>
      </c>
      <c r="D5862" s="30" t="s">
        <v>4999</v>
      </c>
      <c r="E5862" s="30" t="s">
        <v>4988</v>
      </c>
      <c r="F5862" s="15">
        <v>2</v>
      </c>
      <c r="G5862" s="29">
        <v>4</v>
      </c>
      <c r="H5862" s="29">
        <v>10</v>
      </c>
      <c r="I5862" s="29">
        <v>2015</v>
      </c>
      <c r="J5862" s="15">
        <v>-1</v>
      </c>
      <c r="K5862" s="15">
        <v>-1</v>
      </c>
      <c r="L5862" s="15">
        <v>0</v>
      </c>
      <c r="M5862" s="15">
        <v>0</v>
      </c>
      <c r="N5862" s="27" t="e">
        <f>SUMIF(#REF!,'Integrantes original'!A5714,#REF!)</f>
        <v>#REF!</v>
      </c>
      <c r="O5862" s="27">
        <f t="shared" si="364"/>
        <v>4102015</v>
      </c>
      <c r="P5862" s="27">
        <f t="shared" si="365"/>
        <v>41020152</v>
      </c>
      <c r="Q5862" s="31">
        <f t="shared" si="366"/>
        <v>49900412041015</v>
      </c>
      <c r="R5862" s="27">
        <f>COUNTIF(tratycont!S:S,'Integrantes original'!Q5862)</f>
        <v>0</v>
      </c>
      <c r="S5862" s="27">
        <f t="shared" si="367"/>
        <v>0</v>
      </c>
    </row>
    <row r="5863" spans="1:19" x14ac:dyDescent="0.15">
      <c r="A5863" s="29">
        <v>4990051</v>
      </c>
      <c r="B5863" s="29">
        <v>499005101</v>
      </c>
      <c r="C5863" s="29" t="s">
        <v>16</v>
      </c>
      <c r="D5863" s="30" t="s">
        <v>2674</v>
      </c>
      <c r="E5863" s="30" t="s">
        <v>4582</v>
      </c>
      <c r="F5863" s="15">
        <v>1</v>
      </c>
      <c r="G5863" s="29">
        <v>19</v>
      </c>
      <c r="H5863" s="29">
        <v>4</v>
      </c>
      <c r="I5863" s="29">
        <v>1978</v>
      </c>
      <c r="J5863" s="15">
        <v>-1</v>
      </c>
      <c r="K5863" s="15">
        <v>-1</v>
      </c>
      <c r="L5863" s="15">
        <v>0</v>
      </c>
      <c r="M5863" s="15">
        <v>0</v>
      </c>
      <c r="N5863" s="27" t="e">
        <f>SUMIF(#REF!,'Integrantes original'!A5727,#REF!)</f>
        <v>#REF!</v>
      </c>
      <c r="O5863" s="27">
        <f t="shared" si="364"/>
        <v>19041978</v>
      </c>
      <c r="P5863" s="27">
        <f t="shared" si="365"/>
        <v>190419781</v>
      </c>
      <c r="Q5863" s="31">
        <f t="shared" si="366"/>
        <v>49900511190478</v>
      </c>
      <c r="R5863" s="27">
        <f>COUNTIF(tratycont!S:S,'Integrantes original'!Q5863)</f>
        <v>0</v>
      </c>
      <c r="S5863" s="27">
        <f t="shared" si="367"/>
        <v>0</v>
      </c>
    </row>
    <row r="5864" spans="1:19" x14ac:dyDescent="0.15">
      <c r="A5864" s="29">
        <v>4990051</v>
      </c>
      <c r="B5864" s="29">
        <v>499005102</v>
      </c>
      <c r="C5864" s="29" t="s">
        <v>19</v>
      </c>
      <c r="D5864" s="30" t="s">
        <v>5000</v>
      </c>
      <c r="E5864" s="30" t="s">
        <v>5001</v>
      </c>
      <c r="F5864" s="15">
        <v>2</v>
      </c>
      <c r="G5864" s="29">
        <v>23</v>
      </c>
      <c r="H5864" s="29">
        <v>9</v>
      </c>
      <c r="I5864" s="29">
        <v>1983</v>
      </c>
      <c r="J5864" s="15">
        <v>-1</v>
      </c>
      <c r="K5864" s="15">
        <v>-1</v>
      </c>
      <c r="L5864" s="15">
        <v>0</v>
      </c>
      <c r="M5864" s="15">
        <v>0</v>
      </c>
      <c r="N5864" s="27" t="e">
        <f>SUMIF(#REF!,'Integrantes original'!A5728,#REF!)</f>
        <v>#REF!</v>
      </c>
      <c r="O5864" s="27">
        <f t="shared" si="364"/>
        <v>23091983</v>
      </c>
      <c r="P5864" s="27">
        <f t="shared" si="365"/>
        <v>230919832</v>
      </c>
      <c r="Q5864" s="31">
        <f t="shared" si="366"/>
        <v>49900512230983</v>
      </c>
      <c r="R5864" s="27">
        <f>COUNTIF(tratycont!S:S,'Integrantes original'!Q5864)</f>
        <v>0</v>
      </c>
      <c r="S5864" s="27">
        <f t="shared" si="367"/>
        <v>0</v>
      </c>
    </row>
    <row r="5865" spans="1:19" x14ac:dyDescent="0.15">
      <c r="A5865" s="29">
        <v>4990051</v>
      </c>
      <c r="B5865" s="29">
        <v>499005103</v>
      </c>
      <c r="C5865" s="29" t="s">
        <v>22</v>
      </c>
      <c r="D5865" s="30" t="s">
        <v>5002</v>
      </c>
      <c r="E5865" s="30" t="s">
        <v>5003</v>
      </c>
      <c r="F5865" s="15">
        <v>1</v>
      </c>
      <c r="G5865" s="29">
        <v>5</v>
      </c>
      <c r="H5865" s="29">
        <v>5</v>
      </c>
      <c r="I5865" s="29">
        <v>1997</v>
      </c>
      <c r="J5865" s="15">
        <v>-1</v>
      </c>
      <c r="K5865" s="15">
        <v>-1</v>
      </c>
      <c r="L5865" s="15">
        <v>0</v>
      </c>
      <c r="M5865" s="15">
        <v>0</v>
      </c>
      <c r="N5865" s="27" t="e">
        <f>SUMIF(#REF!,'Integrantes original'!A5729,#REF!)</f>
        <v>#REF!</v>
      </c>
      <c r="O5865" s="27">
        <f t="shared" si="364"/>
        <v>5051997</v>
      </c>
      <c r="P5865" s="27">
        <f t="shared" si="365"/>
        <v>50519971</v>
      </c>
      <c r="Q5865" s="31">
        <f t="shared" si="366"/>
        <v>49900511050597</v>
      </c>
      <c r="R5865" s="27">
        <f>COUNTIF(tratycont!S:S,'Integrantes original'!Q5865)</f>
        <v>0</v>
      </c>
      <c r="S5865" s="27">
        <f t="shared" si="367"/>
        <v>0</v>
      </c>
    </row>
    <row r="5866" spans="1:19" x14ac:dyDescent="0.15">
      <c r="A5866" s="29">
        <v>4990051</v>
      </c>
      <c r="B5866" s="29">
        <v>499005104</v>
      </c>
      <c r="C5866" s="29" t="s">
        <v>25</v>
      </c>
      <c r="D5866" s="30" t="s">
        <v>5004</v>
      </c>
      <c r="E5866" s="30" t="s">
        <v>5003</v>
      </c>
      <c r="F5866" s="15">
        <v>2</v>
      </c>
      <c r="G5866" s="29">
        <v>26</v>
      </c>
      <c r="H5866" s="29">
        <v>3</v>
      </c>
      <c r="I5866" s="29">
        <v>1999</v>
      </c>
      <c r="J5866" s="15">
        <v>1</v>
      </c>
      <c r="K5866" s="15">
        <v>0</v>
      </c>
      <c r="L5866" s="15">
        <v>1</v>
      </c>
      <c r="M5866" s="15">
        <v>2</v>
      </c>
      <c r="N5866" s="27" t="e">
        <f>SUMIF(#REF!,'Integrantes original'!A5730,#REF!)</f>
        <v>#REF!</v>
      </c>
      <c r="O5866" s="27">
        <f t="shared" si="364"/>
        <v>26031999</v>
      </c>
      <c r="P5866" s="27">
        <f t="shared" si="365"/>
        <v>260319992</v>
      </c>
      <c r="Q5866" s="31">
        <f t="shared" si="366"/>
        <v>49900512260399</v>
      </c>
      <c r="R5866" s="27">
        <f>COUNTIF(tratycont!S:S,'Integrantes original'!Q5866)</f>
        <v>0</v>
      </c>
      <c r="S5866" s="27">
        <f t="shared" si="367"/>
        <v>0</v>
      </c>
    </row>
    <row r="5867" spans="1:19" x14ac:dyDescent="0.15">
      <c r="A5867" s="29">
        <v>4990051</v>
      </c>
      <c r="B5867" s="29">
        <v>499005105</v>
      </c>
      <c r="C5867" s="29" t="s">
        <v>27</v>
      </c>
      <c r="D5867" s="30" t="s">
        <v>5005</v>
      </c>
      <c r="E5867" s="30" t="s">
        <v>5003</v>
      </c>
      <c r="F5867" s="15">
        <v>2</v>
      </c>
      <c r="G5867" s="29">
        <v>29</v>
      </c>
      <c r="H5867" s="29">
        <v>12</v>
      </c>
      <c r="I5867" s="29">
        <v>2003</v>
      </c>
      <c r="J5867" s="15">
        <v>-1</v>
      </c>
      <c r="K5867" s="15">
        <v>-1</v>
      </c>
      <c r="L5867" s="15">
        <v>0</v>
      </c>
      <c r="M5867" s="15">
        <v>0</v>
      </c>
      <c r="N5867" s="27" t="e">
        <f>SUMIF(#REF!,'Integrantes original'!A5731,#REF!)</f>
        <v>#REF!</v>
      </c>
      <c r="O5867" s="27">
        <f t="shared" si="364"/>
        <v>29122003</v>
      </c>
      <c r="P5867" s="27">
        <f t="shared" si="365"/>
        <v>291220032</v>
      </c>
      <c r="Q5867" s="31">
        <f t="shared" si="366"/>
        <v>49900512291203</v>
      </c>
      <c r="R5867" s="27">
        <f>COUNTIF(tratycont!S:S,'Integrantes original'!Q5867)</f>
        <v>0</v>
      </c>
      <c r="S5867" s="27">
        <f t="shared" si="367"/>
        <v>0</v>
      </c>
    </row>
    <row r="5868" spans="1:19" x14ac:dyDescent="0.15">
      <c r="A5868" s="29">
        <v>4990051</v>
      </c>
      <c r="B5868" s="29">
        <v>499005106</v>
      </c>
      <c r="C5868" s="29" t="s">
        <v>30</v>
      </c>
      <c r="D5868" s="30" t="s">
        <v>5006</v>
      </c>
      <c r="E5868" s="30" t="s">
        <v>5003</v>
      </c>
      <c r="F5868" s="15">
        <v>2</v>
      </c>
      <c r="G5868" s="29">
        <v>13</v>
      </c>
      <c r="H5868" s="29">
        <v>11</v>
      </c>
      <c r="I5868" s="29">
        <v>2005</v>
      </c>
      <c r="J5868" s="15">
        <v>-1</v>
      </c>
      <c r="K5868" s="15">
        <v>-1</v>
      </c>
      <c r="L5868" s="15">
        <v>0</v>
      </c>
      <c r="M5868" s="15">
        <v>0</v>
      </c>
      <c r="N5868" s="27" t="e">
        <f>SUMIF(#REF!,'Integrantes original'!A5732,#REF!)</f>
        <v>#REF!</v>
      </c>
      <c r="O5868" s="27">
        <f t="shared" si="364"/>
        <v>13112005</v>
      </c>
      <c r="P5868" s="27">
        <f t="shared" si="365"/>
        <v>131120052</v>
      </c>
      <c r="Q5868" s="31">
        <f t="shared" si="366"/>
        <v>49900512131105</v>
      </c>
      <c r="R5868" s="27">
        <f>COUNTIF(tratycont!S:S,'Integrantes original'!Q5868)</f>
        <v>0</v>
      </c>
      <c r="S5868" s="27">
        <f t="shared" si="367"/>
        <v>0</v>
      </c>
    </row>
    <row r="5869" spans="1:19" x14ac:dyDescent="0.15">
      <c r="A5869" s="29">
        <v>4990051</v>
      </c>
      <c r="B5869" s="29">
        <v>499005107</v>
      </c>
      <c r="C5869" s="29" t="s">
        <v>56</v>
      </c>
      <c r="D5869" s="30" t="s">
        <v>5007</v>
      </c>
      <c r="E5869" s="30" t="s">
        <v>5003</v>
      </c>
      <c r="F5869" s="15">
        <v>1</v>
      </c>
      <c r="G5869" s="29">
        <v>10</v>
      </c>
      <c r="H5869" s="29">
        <v>3</v>
      </c>
      <c r="I5869" s="29">
        <v>2009</v>
      </c>
      <c r="J5869" s="15">
        <v>-1</v>
      </c>
      <c r="K5869" s="15">
        <v>-1</v>
      </c>
      <c r="L5869" s="15">
        <v>0</v>
      </c>
      <c r="M5869" s="15">
        <v>0</v>
      </c>
      <c r="N5869" s="27" t="e">
        <f>SUMIF(#REF!,'Integrantes original'!A5733,#REF!)</f>
        <v>#REF!</v>
      </c>
      <c r="O5869" s="27">
        <f t="shared" si="364"/>
        <v>10032009</v>
      </c>
      <c r="P5869" s="27">
        <f t="shared" si="365"/>
        <v>100320091</v>
      </c>
      <c r="Q5869" s="31">
        <f t="shared" si="366"/>
        <v>49900511100309</v>
      </c>
      <c r="R5869" s="27">
        <f>COUNTIF(tratycont!S:S,'Integrantes original'!Q5869)</f>
        <v>0</v>
      </c>
      <c r="S5869" s="27">
        <f t="shared" si="367"/>
        <v>0</v>
      </c>
    </row>
    <row r="5870" spans="1:19" x14ac:dyDescent="0.15">
      <c r="A5870" s="29">
        <v>4990051</v>
      </c>
      <c r="B5870" s="29">
        <v>499005108</v>
      </c>
      <c r="C5870" s="29" t="s">
        <v>58</v>
      </c>
      <c r="D5870" s="30" t="s">
        <v>5008</v>
      </c>
      <c r="E5870" s="30" t="s">
        <v>5003</v>
      </c>
      <c r="F5870" s="15">
        <v>1</v>
      </c>
      <c r="G5870" s="29">
        <v>13</v>
      </c>
      <c r="H5870" s="29">
        <v>5</v>
      </c>
      <c r="I5870" s="29">
        <v>2011</v>
      </c>
      <c r="J5870" s="15">
        <v>-1</v>
      </c>
      <c r="K5870" s="15">
        <v>-1</v>
      </c>
      <c r="L5870" s="15">
        <v>0</v>
      </c>
      <c r="M5870" s="15">
        <v>0</v>
      </c>
      <c r="N5870" s="27" t="e">
        <f>SUMIF(#REF!,'Integrantes original'!A5734,#REF!)</f>
        <v>#REF!</v>
      </c>
      <c r="O5870" s="27">
        <f t="shared" si="364"/>
        <v>13052011</v>
      </c>
      <c r="P5870" s="27">
        <f t="shared" si="365"/>
        <v>130520111</v>
      </c>
      <c r="Q5870" s="31">
        <f t="shared" si="366"/>
        <v>49900511130511</v>
      </c>
      <c r="R5870" s="27">
        <f>COUNTIF(tratycont!S:S,'Integrantes original'!Q5870)</f>
        <v>0</v>
      </c>
      <c r="S5870" s="27">
        <f t="shared" si="367"/>
        <v>0</v>
      </c>
    </row>
    <row r="5871" spans="1:19" x14ac:dyDescent="0.15">
      <c r="A5871" s="29">
        <v>4990051</v>
      </c>
      <c r="B5871" s="29">
        <v>499005109</v>
      </c>
      <c r="C5871" s="29" t="s">
        <v>120</v>
      </c>
      <c r="D5871" s="30" t="s">
        <v>5009</v>
      </c>
      <c r="E5871" s="30" t="s">
        <v>5003</v>
      </c>
      <c r="F5871" s="15">
        <v>1</v>
      </c>
      <c r="G5871" s="29">
        <v>14</v>
      </c>
      <c r="H5871" s="29">
        <v>2</v>
      </c>
      <c r="I5871" s="29">
        <v>2013</v>
      </c>
      <c r="J5871" s="15">
        <v>-1</v>
      </c>
      <c r="K5871" s="15">
        <v>-1</v>
      </c>
      <c r="L5871" s="15">
        <v>0</v>
      </c>
      <c r="M5871" s="15">
        <v>0</v>
      </c>
      <c r="N5871" s="27" t="e">
        <f>SUMIF(#REF!,'Integrantes original'!A5735,#REF!)</f>
        <v>#REF!</v>
      </c>
      <c r="O5871" s="27">
        <f t="shared" si="364"/>
        <v>14022013</v>
      </c>
      <c r="P5871" s="27">
        <f t="shared" si="365"/>
        <v>140220131</v>
      </c>
      <c r="Q5871" s="31">
        <f t="shared" si="366"/>
        <v>49900511140213</v>
      </c>
      <c r="R5871" s="27">
        <f>COUNTIF(tratycont!S:S,'Integrantes original'!Q5871)</f>
        <v>0</v>
      </c>
      <c r="S5871" s="27">
        <f t="shared" si="367"/>
        <v>0</v>
      </c>
    </row>
    <row r="5872" spans="1:19" x14ac:dyDescent="0.15">
      <c r="A5872" s="29">
        <v>4990051</v>
      </c>
      <c r="B5872" s="29">
        <v>499005110</v>
      </c>
      <c r="C5872" s="29" t="s">
        <v>123</v>
      </c>
      <c r="D5872" s="30" t="s">
        <v>5010</v>
      </c>
      <c r="E5872" s="30" t="s">
        <v>5003</v>
      </c>
      <c r="F5872" s="15">
        <v>1</v>
      </c>
      <c r="G5872" s="29">
        <v>23</v>
      </c>
      <c r="H5872" s="29">
        <v>7</v>
      </c>
      <c r="I5872" s="29">
        <v>2016</v>
      </c>
      <c r="J5872" s="15">
        <v>-1</v>
      </c>
      <c r="K5872" s="15">
        <v>-1</v>
      </c>
      <c r="L5872" s="15">
        <v>0</v>
      </c>
      <c r="M5872" s="15">
        <v>0</v>
      </c>
      <c r="N5872" s="27" t="e">
        <f>SUMIF(#REF!,'Integrantes original'!A5736,#REF!)</f>
        <v>#REF!</v>
      </c>
      <c r="O5872" s="27">
        <f t="shared" si="364"/>
        <v>23072016</v>
      </c>
      <c r="P5872" s="27">
        <f t="shared" si="365"/>
        <v>230720161</v>
      </c>
      <c r="Q5872" s="31">
        <f t="shared" si="366"/>
        <v>49900511230716</v>
      </c>
      <c r="R5872" s="27">
        <f>COUNTIF(tratycont!S:S,'Integrantes original'!Q5872)</f>
        <v>0</v>
      </c>
      <c r="S5872" s="27">
        <f t="shared" si="367"/>
        <v>0</v>
      </c>
    </row>
    <row r="5873" spans="1:19" x14ac:dyDescent="0.15">
      <c r="A5873" s="29">
        <v>4990051</v>
      </c>
      <c r="B5873" s="29">
        <v>499005111</v>
      </c>
      <c r="C5873" s="29" t="s">
        <v>154</v>
      </c>
      <c r="D5873" s="30" t="s">
        <v>5011</v>
      </c>
      <c r="E5873" s="30" t="s">
        <v>5003</v>
      </c>
      <c r="F5873" s="15">
        <v>1</v>
      </c>
      <c r="G5873" s="29">
        <v>10</v>
      </c>
      <c r="H5873" s="29">
        <v>1</v>
      </c>
      <c r="I5873" s="29">
        <v>2018</v>
      </c>
      <c r="J5873" s="15">
        <v>-1</v>
      </c>
      <c r="K5873" s="15">
        <v>-1</v>
      </c>
      <c r="L5873" s="15">
        <v>0</v>
      </c>
      <c r="M5873" s="15">
        <v>0</v>
      </c>
      <c r="N5873" s="27" t="e">
        <f>SUMIF(#REF!,'Integrantes original'!A5737,#REF!)</f>
        <v>#REF!</v>
      </c>
      <c r="O5873" s="27">
        <f t="shared" si="364"/>
        <v>10012018</v>
      </c>
      <c r="P5873" s="27">
        <f t="shared" si="365"/>
        <v>100120181</v>
      </c>
      <c r="Q5873" s="31">
        <f t="shared" si="366"/>
        <v>49900511100118</v>
      </c>
      <c r="R5873" s="27">
        <f>COUNTIF(tratycont!S:S,'Integrantes original'!Q5873)</f>
        <v>0</v>
      </c>
      <c r="S5873" s="27">
        <f t="shared" si="367"/>
        <v>0</v>
      </c>
    </row>
    <row r="5874" spans="1:19" x14ac:dyDescent="0.15">
      <c r="A5874" s="29">
        <v>4990051</v>
      </c>
      <c r="B5874" s="29">
        <v>499005112</v>
      </c>
      <c r="C5874" s="29" t="s">
        <v>240</v>
      </c>
      <c r="D5874" s="30" t="s">
        <v>5012</v>
      </c>
      <c r="E5874" s="30" t="s">
        <v>5003</v>
      </c>
      <c r="F5874" s="15">
        <v>1</v>
      </c>
      <c r="G5874" s="29">
        <v>27</v>
      </c>
      <c r="H5874" s="29">
        <v>7</v>
      </c>
      <c r="I5874" s="29">
        <v>2018</v>
      </c>
      <c r="J5874" s="15">
        <v>2</v>
      </c>
      <c r="K5874" s="15">
        <v>4</v>
      </c>
      <c r="L5874" s="15">
        <v>0</v>
      </c>
      <c r="M5874" s="15">
        <v>0</v>
      </c>
      <c r="N5874" s="27" t="e">
        <f>SUMIF(#REF!,'Integrantes original'!A5738,#REF!)</f>
        <v>#REF!</v>
      </c>
      <c r="O5874" s="27">
        <f t="shared" si="364"/>
        <v>27072018</v>
      </c>
      <c r="P5874" s="27">
        <f t="shared" si="365"/>
        <v>270720181</v>
      </c>
      <c r="Q5874" s="31">
        <f t="shared" si="366"/>
        <v>49900511270718</v>
      </c>
      <c r="R5874" s="27">
        <f>COUNTIF(tratycont!S:S,'Integrantes original'!Q5874)</f>
        <v>1</v>
      </c>
      <c r="S5874" s="27">
        <f t="shared" si="367"/>
        <v>1</v>
      </c>
    </row>
    <row r="5875" spans="1:19" x14ac:dyDescent="0.15">
      <c r="A5875" s="29">
        <v>4990061</v>
      </c>
      <c r="B5875" s="29">
        <v>499006101</v>
      </c>
      <c r="C5875" s="29" t="s">
        <v>16</v>
      </c>
      <c r="D5875" s="30" t="s">
        <v>2754</v>
      </c>
      <c r="E5875" s="30" t="s">
        <v>5013</v>
      </c>
      <c r="F5875" s="15">
        <v>1</v>
      </c>
      <c r="G5875" s="29">
        <v>30</v>
      </c>
      <c r="H5875" s="29">
        <v>12</v>
      </c>
      <c r="I5875" s="29">
        <v>1995</v>
      </c>
      <c r="J5875" s="15">
        <v>-1</v>
      </c>
      <c r="K5875" s="15">
        <v>-1</v>
      </c>
      <c r="L5875" s="15">
        <v>0</v>
      </c>
      <c r="M5875" s="15">
        <v>0</v>
      </c>
      <c r="N5875" s="27" t="e">
        <f>SUMIF(#REF!,'Integrantes original'!A5739,#REF!)</f>
        <v>#REF!</v>
      </c>
      <c r="O5875" s="27">
        <f t="shared" si="364"/>
        <v>30121995</v>
      </c>
      <c r="P5875" s="27">
        <f t="shared" si="365"/>
        <v>301219951</v>
      </c>
      <c r="Q5875" s="31">
        <f t="shared" si="366"/>
        <v>49900611301295</v>
      </c>
      <c r="R5875" s="27">
        <f>COUNTIF(tratycont!S:S,'Integrantes original'!Q5875)</f>
        <v>0</v>
      </c>
      <c r="S5875" s="27">
        <f t="shared" si="367"/>
        <v>0</v>
      </c>
    </row>
    <row r="5876" spans="1:19" x14ac:dyDescent="0.15">
      <c r="A5876" s="29">
        <v>4990061</v>
      </c>
      <c r="B5876" s="29">
        <v>499006102</v>
      </c>
      <c r="C5876" s="29" t="s">
        <v>19</v>
      </c>
      <c r="D5876" s="30" t="s">
        <v>5014</v>
      </c>
      <c r="E5876" s="30" t="s">
        <v>5015</v>
      </c>
      <c r="F5876" s="15">
        <v>2</v>
      </c>
      <c r="G5876" s="29">
        <v>10</v>
      </c>
      <c r="H5876" s="29">
        <v>10</v>
      </c>
      <c r="I5876" s="29">
        <v>1999</v>
      </c>
      <c r="J5876" s="15">
        <v>1</v>
      </c>
      <c r="K5876" s="15">
        <v>0</v>
      </c>
      <c r="L5876" s="15">
        <v>1</v>
      </c>
      <c r="M5876" s="15">
        <v>2</v>
      </c>
      <c r="N5876" s="27" t="e">
        <f>SUMIF(#REF!,'Integrantes original'!A5740,#REF!)</f>
        <v>#REF!</v>
      </c>
      <c r="O5876" s="27">
        <f t="shared" si="364"/>
        <v>10101999</v>
      </c>
      <c r="P5876" s="27">
        <f t="shared" si="365"/>
        <v>101019992</v>
      </c>
      <c r="Q5876" s="31">
        <f t="shared" si="366"/>
        <v>49900612101099</v>
      </c>
      <c r="R5876" s="27">
        <f>COUNTIF(tratycont!S:S,'Integrantes original'!Q5876)</f>
        <v>0</v>
      </c>
      <c r="S5876" s="27">
        <f t="shared" si="367"/>
        <v>0</v>
      </c>
    </row>
    <row r="5877" spans="1:19" x14ac:dyDescent="0.15">
      <c r="A5877" s="29">
        <v>4990061</v>
      </c>
      <c r="B5877" s="29">
        <v>499006103</v>
      </c>
      <c r="C5877" s="29" t="s">
        <v>22</v>
      </c>
      <c r="D5877" s="30" t="s">
        <v>5016</v>
      </c>
      <c r="E5877" s="30" t="s">
        <v>5017</v>
      </c>
      <c r="F5877" s="15">
        <v>2</v>
      </c>
      <c r="G5877" s="29">
        <v>21</v>
      </c>
      <c r="H5877" s="29">
        <v>12</v>
      </c>
      <c r="I5877" s="29">
        <v>2016</v>
      </c>
      <c r="J5877" s="15">
        <v>2</v>
      </c>
      <c r="K5877" s="15">
        <v>2</v>
      </c>
      <c r="L5877" s="15">
        <v>0</v>
      </c>
      <c r="M5877" s="15">
        <v>0</v>
      </c>
      <c r="N5877" s="27" t="e">
        <f>SUMIF(#REF!,'Integrantes original'!A5741,#REF!)</f>
        <v>#REF!</v>
      </c>
      <c r="O5877" s="27">
        <f t="shared" si="364"/>
        <v>21122016</v>
      </c>
      <c r="P5877" s="27">
        <f t="shared" si="365"/>
        <v>211220162</v>
      </c>
      <c r="Q5877" s="31">
        <f t="shared" si="366"/>
        <v>49900612211216</v>
      </c>
      <c r="R5877" s="27">
        <f>COUNTIF(tratycont!S:S,'Integrantes original'!Q5877)</f>
        <v>0</v>
      </c>
      <c r="S5877" s="27">
        <f t="shared" si="367"/>
        <v>1</v>
      </c>
    </row>
    <row r="5878" spans="1:19" x14ac:dyDescent="0.15">
      <c r="A5878" s="29">
        <v>4990071</v>
      </c>
      <c r="B5878" s="29">
        <v>499007101</v>
      </c>
      <c r="C5878" s="29" t="s">
        <v>16</v>
      </c>
      <c r="D5878" s="30" t="s">
        <v>5018</v>
      </c>
      <c r="E5878" s="30" t="s">
        <v>263</v>
      </c>
      <c r="F5878" s="15">
        <v>1</v>
      </c>
      <c r="G5878" s="29">
        <v>99</v>
      </c>
      <c r="H5878" s="29">
        <v>4</v>
      </c>
      <c r="I5878" s="29">
        <v>1955</v>
      </c>
      <c r="J5878" s="15">
        <v>-1</v>
      </c>
      <c r="K5878" s="15">
        <v>-1</v>
      </c>
      <c r="L5878" s="15">
        <v>0</v>
      </c>
      <c r="M5878" s="15">
        <v>0</v>
      </c>
      <c r="N5878" s="27" t="e">
        <f>SUMIF(#REF!,'Integrantes original'!A5742,#REF!)</f>
        <v>#REF!</v>
      </c>
      <c r="O5878" s="27">
        <f t="shared" si="364"/>
        <v>99041955</v>
      </c>
      <c r="P5878" s="27">
        <f t="shared" si="365"/>
        <v>990419551</v>
      </c>
      <c r="Q5878" s="31">
        <f t="shared" si="366"/>
        <v>49900711990455</v>
      </c>
      <c r="R5878" s="27">
        <f>COUNTIF(tratycont!S:S,'Integrantes original'!Q5878)</f>
        <v>0</v>
      </c>
      <c r="S5878" s="27">
        <f t="shared" si="367"/>
        <v>0</v>
      </c>
    </row>
    <row r="5879" spans="1:19" x14ac:dyDescent="0.15">
      <c r="A5879" s="29">
        <v>4990071</v>
      </c>
      <c r="B5879" s="29">
        <v>499007102</v>
      </c>
      <c r="C5879" s="29" t="s">
        <v>19</v>
      </c>
      <c r="D5879" s="30" t="s">
        <v>5019</v>
      </c>
      <c r="E5879" s="30" t="s">
        <v>3936</v>
      </c>
      <c r="F5879" s="15">
        <v>2</v>
      </c>
      <c r="G5879" s="29">
        <v>10</v>
      </c>
      <c r="H5879" s="29">
        <v>10</v>
      </c>
      <c r="I5879" s="29">
        <v>1986</v>
      </c>
      <c r="J5879" s="15">
        <v>-1</v>
      </c>
      <c r="K5879" s="15">
        <v>-1</v>
      </c>
      <c r="L5879" s="15">
        <v>0</v>
      </c>
      <c r="M5879" s="15">
        <v>0</v>
      </c>
      <c r="N5879" s="27" t="e">
        <f>SUMIF(#REF!,'Integrantes original'!A5743,#REF!)</f>
        <v>#REF!</v>
      </c>
      <c r="O5879" s="27">
        <f t="shared" si="364"/>
        <v>10101986</v>
      </c>
      <c r="P5879" s="27">
        <f t="shared" si="365"/>
        <v>101019862</v>
      </c>
      <c r="Q5879" s="31">
        <f t="shared" si="366"/>
        <v>49900712101086</v>
      </c>
      <c r="R5879" s="27">
        <f>COUNTIF(tratycont!S:S,'Integrantes original'!Q5879)</f>
        <v>0</v>
      </c>
      <c r="S5879" s="27">
        <f t="shared" si="367"/>
        <v>0</v>
      </c>
    </row>
    <row r="5880" spans="1:19" x14ac:dyDescent="0.15">
      <c r="A5880" s="29">
        <v>4990071</v>
      </c>
      <c r="B5880" s="29">
        <v>499007103</v>
      </c>
      <c r="C5880" s="29" t="s">
        <v>22</v>
      </c>
      <c r="D5880" s="30" t="s">
        <v>5020</v>
      </c>
      <c r="E5880" s="30" t="s">
        <v>3936</v>
      </c>
      <c r="F5880" s="15">
        <v>1</v>
      </c>
      <c r="G5880" s="29">
        <v>15</v>
      </c>
      <c r="H5880" s="29">
        <v>3</v>
      </c>
      <c r="I5880" s="29">
        <v>1995</v>
      </c>
      <c r="J5880" s="15">
        <v>-1</v>
      </c>
      <c r="K5880" s="15">
        <v>-1</v>
      </c>
      <c r="L5880" s="15">
        <v>0</v>
      </c>
      <c r="M5880" s="15">
        <v>0</v>
      </c>
      <c r="N5880" s="27" t="e">
        <f>SUMIF(#REF!,'Integrantes original'!A5744,#REF!)</f>
        <v>#REF!</v>
      </c>
      <c r="O5880" s="27">
        <f t="shared" si="364"/>
        <v>15031995</v>
      </c>
      <c r="P5880" s="27">
        <f t="shared" si="365"/>
        <v>150319951</v>
      </c>
      <c r="Q5880" s="31">
        <f t="shared" si="366"/>
        <v>49900711150395</v>
      </c>
      <c r="R5880" s="27">
        <f>COUNTIF(tratycont!S:S,'Integrantes original'!Q5880)</f>
        <v>0</v>
      </c>
      <c r="S5880" s="27">
        <f t="shared" si="367"/>
        <v>0</v>
      </c>
    </row>
    <row r="5881" spans="1:19" x14ac:dyDescent="0.15">
      <c r="A5881" s="29">
        <v>4990071</v>
      </c>
      <c r="B5881" s="29">
        <v>499007104</v>
      </c>
      <c r="C5881" s="29" t="s">
        <v>25</v>
      </c>
      <c r="D5881" s="30" t="s">
        <v>5021</v>
      </c>
      <c r="E5881" s="30" t="s">
        <v>464</v>
      </c>
      <c r="F5881" s="15">
        <v>1</v>
      </c>
      <c r="G5881" s="29">
        <v>99</v>
      </c>
      <c r="H5881" s="29">
        <v>99</v>
      </c>
      <c r="I5881" s="29">
        <v>1984</v>
      </c>
      <c r="J5881" s="15">
        <v>-1</v>
      </c>
      <c r="K5881" s="15">
        <v>-1</v>
      </c>
      <c r="L5881" s="15">
        <v>0</v>
      </c>
      <c r="M5881" s="15">
        <v>0</v>
      </c>
      <c r="N5881" s="27" t="e">
        <f>SUMIF(#REF!,'Integrantes original'!A5745,#REF!)</f>
        <v>#REF!</v>
      </c>
      <c r="O5881" s="27">
        <f t="shared" si="364"/>
        <v>99991984</v>
      </c>
      <c r="P5881" s="27">
        <f t="shared" si="365"/>
        <v>999919841</v>
      </c>
      <c r="Q5881" s="31">
        <f t="shared" si="366"/>
        <v>49900711999984</v>
      </c>
      <c r="R5881" s="27">
        <f>COUNTIF(tratycont!S:S,'Integrantes original'!Q5881)</f>
        <v>0</v>
      </c>
      <c r="S5881" s="27">
        <f t="shared" si="367"/>
        <v>0</v>
      </c>
    </row>
    <row r="5882" spans="1:19" x14ac:dyDescent="0.15">
      <c r="A5882" s="29">
        <v>4990071</v>
      </c>
      <c r="B5882" s="29">
        <v>499007105</v>
      </c>
      <c r="C5882" s="29" t="s">
        <v>27</v>
      </c>
      <c r="D5882" s="30" t="s">
        <v>491</v>
      </c>
      <c r="E5882" s="30" t="s">
        <v>5022</v>
      </c>
      <c r="F5882" s="15">
        <v>2</v>
      </c>
      <c r="G5882" s="29">
        <v>3</v>
      </c>
      <c r="H5882" s="29">
        <v>1</v>
      </c>
      <c r="I5882" s="29">
        <v>1998</v>
      </c>
      <c r="J5882" s="15">
        <v>1</v>
      </c>
      <c r="K5882" s="15">
        <v>0</v>
      </c>
      <c r="L5882" s="15">
        <v>1</v>
      </c>
      <c r="M5882" s="15">
        <v>2</v>
      </c>
      <c r="N5882" s="27" t="e">
        <f>SUMIF(#REF!,'Integrantes original'!A5746,#REF!)</f>
        <v>#REF!</v>
      </c>
      <c r="O5882" s="27">
        <f t="shared" si="364"/>
        <v>3011998</v>
      </c>
      <c r="P5882" s="27">
        <f t="shared" si="365"/>
        <v>30119982</v>
      </c>
      <c r="Q5882" s="31">
        <f t="shared" si="366"/>
        <v>49900712030198</v>
      </c>
      <c r="R5882" s="27">
        <f>COUNTIF(tratycont!S:S,'Integrantes original'!Q5882)</f>
        <v>0</v>
      </c>
      <c r="S5882" s="27">
        <f t="shared" si="367"/>
        <v>0</v>
      </c>
    </row>
    <row r="5883" spans="1:19" x14ac:dyDescent="0.15">
      <c r="A5883" s="29">
        <v>4990071</v>
      </c>
      <c r="B5883" s="29">
        <v>499007106</v>
      </c>
      <c r="C5883" s="29" t="s">
        <v>30</v>
      </c>
      <c r="D5883" s="30" t="s">
        <v>5023</v>
      </c>
      <c r="E5883" s="30" t="s">
        <v>5024</v>
      </c>
      <c r="F5883" s="15">
        <v>1</v>
      </c>
      <c r="G5883" s="29">
        <v>12</v>
      </c>
      <c r="H5883" s="29">
        <v>7</v>
      </c>
      <c r="I5883" s="29">
        <v>2006</v>
      </c>
      <c r="J5883" s="15">
        <v>-1</v>
      </c>
      <c r="K5883" s="15">
        <v>-1</v>
      </c>
      <c r="L5883" s="15">
        <v>0</v>
      </c>
      <c r="M5883" s="15">
        <v>0</v>
      </c>
      <c r="N5883" s="27" t="e">
        <f>SUMIF(#REF!,'Integrantes original'!A5747,#REF!)</f>
        <v>#REF!</v>
      </c>
      <c r="O5883" s="27">
        <f t="shared" si="364"/>
        <v>12072006</v>
      </c>
      <c r="P5883" s="27">
        <f t="shared" si="365"/>
        <v>120720061</v>
      </c>
      <c r="Q5883" s="31">
        <f t="shared" si="366"/>
        <v>49900711120706</v>
      </c>
      <c r="R5883" s="27">
        <f>COUNTIF(tratycont!S:S,'Integrantes original'!Q5883)</f>
        <v>0</v>
      </c>
      <c r="S5883" s="27">
        <f t="shared" si="367"/>
        <v>0</v>
      </c>
    </row>
    <row r="5884" spans="1:19" x14ac:dyDescent="0.15">
      <c r="A5884" s="29">
        <v>4990071</v>
      </c>
      <c r="B5884" s="29">
        <v>499007107</v>
      </c>
      <c r="C5884" s="29" t="s">
        <v>56</v>
      </c>
      <c r="D5884" s="30" t="s">
        <v>5025</v>
      </c>
      <c r="E5884" s="30" t="s">
        <v>5024</v>
      </c>
      <c r="F5884" s="15">
        <v>2</v>
      </c>
      <c r="G5884" s="29">
        <v>4</v>
      </c>
      <c r="H5884" s="29">
        <v>7</v>
      </c>
      <c r="I5884" s="29">
        <v>2008</v>
      </c>
      <c r="J5884" s="15">
        <v>-1</v>
      </c>
      <c r="K5884" s="15">
        <v>-1</v>
      </c>
      <c r="L5884" s="15">
        <v>0</v>
      </c>
      <c r="M5884" s="15">
        <v>0</v>
      </c>
      <c r="N5884" s="27" t="e">
        <f>SUMIF(#REF!,'Integrantes original'!A5748,#REF!)</f>
        <v>#REF!</v>
      </c>
      <c r="O5884" s="27">
        <f t="shared" si="364"/>
        <v>4072008</v>
      </c>
      <c r="P5884" s="27">
        <f t="shared" si="365"/>
        <v>40720082</v>
      </c>
      <c r="Q5884" s="31">
        <f t="shared" si="366"/>
        <v>49900712040708</v>
      </c>
      <c r="R5884" s="27">
        <f>COUNTIF(tratycont!S:S,'Integrantes original'!Q5884)</f>
        <v>0</v>
      </c>
      <c r="S5884" s="27">
        <f t="shared" si="367"/>
        <v>0</v>
      </c>
    </row>
    <row r="5885" spans="1:19" x14ac:dyDescent="0.15">
      <c r="A5885" s="29">
        <v>4990071</v>
      </c>
      <c r="B5885" s="29">
        <v>499007108</v>
      </c>
      <c r="C5885" s="29" t="s">
        <v>58</v>
      </c>
      <c r="D5885" s="30" t="s">
        <v>3820</v>
      </c>
      <c r="E5885" s="30" t="s">
        <v>5024</v>
      </c>
      <c r="F5885" s="15">
        <v>1</v>
      </c>
      <c r="G5885" s="29">
        <v>12</v>
      </c>
      <c r="H5885" s="29">
        <v>6</v>
      </c>
      <c r="I5885" s="29">
        <v>2015</v>
      </c>
      <c r="J5885" s="15">
        <v>-1</v>
      </c>
      <c r="K5885" s="15">
        <v>-1</v>
      </c>
      <c r="L5885" s="15">
        <v>0</v>
      </c>
      <c r="M5885" s="15">
        <v>0</v>
      </c>
      <c r="N5885" s="27" t="e">
        <f>SUMIF(#REF!,'Integrantes original'!A5749,#REF!)</f>
        <v>#REF!</v>
      </c>
      <c r="O5885" s="27">
        <f t="shared" si="364"/>
        <v>12062015</v>
      </c>
      <c r="P5885" s="27">
        <f t="shared" si="365"/>
        <v>120620151</v>
      </c>
      <c r="Q5885" s="31">
        <f t="shared" si="366"/>
        <v>49900711120615</v>
      </c>
      <c r="R5885" s="27">
        <f>COUNTIF(tratycont!S:S,'Integrantes original'!Q5885)</f>
        <v>0</v>
      </c>
      <c r="S5885" s="27">
        <f t="shared" si="367"/>
        <v>0</v>
      </c>
    </row>
    <row r="5886" spans="1:19" x14ac:dyDescent="0.15">
      <c r="A5886" s="29">
        <v>4990081</v>
      </c>
      <c r="B5886" s="29">
        <v>499008101</v>
      </c>
      <c r="C5886" s="29" t="s">
        <v>16</v>
      </c>
      <c r="D5886" s="30" t="s">
        <v>5026</v>
      </c>
      <c r="E5886" s="30" t="s">
        <v>3936</v>
      </c>
      <c r="F5886" s="15">
        <v>1</v>
      </c>
      <c r="G5886" s="29">
        <v>16</v>
      </c>
      <c r="H5886" s="29">
        <v>11</v>
      </c>
      <c r="I5886" s="29">
        <v>1989</v>
      </c>
      <c r="J5886" s="15">
        <v>-1</v>
      </c>
      <c r="K5886" s="15">
        <v>-1</v>
      </c>
      <c r="L5886" s="15">
        <v>0</v>
      </c>
      <c r="M5886" s="15">
        <v>0</v>
      </c>
      <c r="N5886" s="27" t="e">
        <f>SUMIF(#REF!,'Integrantes original'!A5750,#REF!)</f>
        <v>#REF!</v>
      </c>
      <c r="O5886" s="27">
        <f t="shared" si="364"/>
        <v>16111989</v>
      </c>
      <c r="P5886" s="27">
        <f t="shared" si="365"/>
        <v>161119891</v>
      </c>
      <c r="Q5886" s="31">
        <f t="shared" si="366"/>
        <v>49900811161189</v>
      </c>
      <c r="R5886" s="27">
        <f>COUNTIF(tratycont!S:S,'Integrantes original'!Q5886)</f>
        <v>0</v>
      </c>
      <c r="S5886" s="27">
        <f t="shared" si="367"/>
        <v>0</v>
      </c>
    </row>
    <row r="5887" spans="1:19" x14ac:dyDescent="0.15">
      <c r="A5887" s="29">
        <v>4990081</v>
      </c>
      <c r="B5887" s="29">
        <v>499008102</v>
      </c>
      <c r="C5887" s="29" t="s">
        <v>19</v>
      </c>
      <c r="D5887" s="30" t="s">
        <v>5027</v>
      </c>
      <c r="E5887" s="30" t="s">
        <v>5028</v>
      </c>
      <c r="F5887" s="15">
        <v>2</v>
      </c>
      <c r="G5887" s="29">
        <v>24</v>
      </c>
      <c r="H5887" s="29">
        <v>1</v>
      </c>
      <c r="I5887" s="29">
        <v>1990</v>
      </c>
      <c r="J5887" s="15">
        <v>1</v>
      </c>
      <c r="K5887" s="15">
        <v>0</v>
      </c>
      <c r="L5887" s="15">
        <v>1</v>
      </c>
      <c r="M5887" s="15">
        <v>2</v>
      </c>
      <c r="N5887" s="27" t="e">
        <f>SUMIF(#REF!,'Integrantes original'!A5751,#REF!)</f>
        <v>#REF!</v>
      </c>
      <c r="O5887" s="27">
        <f t="shared" si="364"/>
        <v>24011990</v>
      </c>
      <c r="P5887" s="27">
        <f t="shared" si="365"/>
        <v>240119902</v>
      </c>
      <c r="Q5887" s="31">
        <f t="shared" si="366"/>
        <v>49900812240190</v>
      </c>
      <c r="R5887" s="27">
        <f>COUNTIF(tratycont!S:S,'Integrantes original'!Q5887)</f>
        <v>0</v>
      </c>
      <c r="S5887" s="27">
        <f t="shared" si="367"/>
        <v>0</v>
      </c>
    </row>
    <row r="5888" spans="1:19" x14ac:dyDescent="0.15">
      <c r="A5888" s="29">
        <v>4990081</v>
      </c>
      <c r="B5888" s="29">
        <v>499008103</v>
      </c>
      <c r="C5888" s="29" t="s">
        <v>22</v>
      </c>
      <c r="D5888" s="30" t="s">
        <v>5029</v>
      </c>
      <c r="E5888" s="30" t="s">
        <v>5030</v>
      </c>
      <c r="F5888" s="15">
        <v>1</v>
      </c>
      <c r="G5888" s="29">
        <v>8</v>
      </c>
      <c r="H5888" s="29">
        <v>2</v>
      </c>
      <c r="I5888" s="29">
        <v>2016</v>
      </c>
      <c r="J5888" s="15">
        <v>-1</v>
      </c>
      <c r="K5888" s="15">
        <v>-1</v>
      </c>
      <c r="L5888" s="15">
        <v>0</v>
      </c>
      <c r="M5888" s="15">
        <v>0</v>
      </c>
      <c r="N5888" s="27" t="e">
        <f>SUMIF(#REF!,'Integrantes original'!A5752,#REF!)</f>
        <v>#REF!</v>
      </c>
      <c r="O5888" s="27">
        <f t="shared" si="364"/>
        <v>8022016</v>
      </c>
      <c r="P5888" s="27">
        <f t="shared" si="365"/>
        <v>80220161</v>
      </c>
      <c r="Q5888" s="31">
        <f t="shared" si="366"/>
        <v>49900811080216</v>
      </c>
      <c r="R5888" s="27">
        <f>COUNTIF(tratycont!S:S,'Integrantes original'!Q5888)</f>
        <v>0</v>
      </c>
      <c r="S5888" s="27">
        <f t="shared" si="367"/>
        <v>0</v>
      </c>
    </row>
    <row r="5889" spans="1:19" x14ac:dyDescent="0.15">
      <c r="A5889" s="29">
        <v>4990081</v>
      </c>
      <c r="B5889" s="29">
        <v>499008104</v>
      </c>
      <c r="C5889" s="29" t="s">
        <v>25</v>
      </c>
      <c r="D5889" s="30" t="s">
        <v>5031</v>
      </c>
      <c r="E5889" s="30" t="s">
        <v>5032</v>
      </c>
      <c r="F5889" s="15">
        <v>1</v>
      </c>
      <c r="G5889" s="29">
        <v>1</v>
      </c>
      <c r="H5889" s="29">
        <v>12</v>
      </c>
      <c r="I5889" s="29">
        <v>2008</v>
      </c>
      <c r="J5889" s="15">
        <v>-1</v>
      </c>
      <c r="K5889" s="15">
        <v>-1</v>
      </c>
      <c r="L5889" s="15">
        <v>0</v>
      </c>
      <c r="M5889" s="15">
        <v>0</v>
      </c>
      <c r="N5889" s="27" t="e">
        <f>SUMIF(#REF!,'Integrantes original'!A5753,#REF!)</f>
        <v>#REF!</v>
      </c>
      <c r="O5889" s="27">
        <f t="shared" si="364"/>
        <v>1122008</v>
      </c>
      <c r="P5889" s="27">
        <f t="shared" si="365"/>
        <v>11220081</v>
      </c>
      <c r="Q5889" s="31">
        <f t="shared" si="366"/>
        <v>49900811011208</v>
      </c>
      <c r="R5889" s="27">
        <f>COUNTIF(tratycont!S:S,'Integrantes original'!Q5889)</f>
        <v>0</v>
      </c>
      <c r="S5889" s="27">
        <f t="shared" si="367"/>
        <v>0</v>
      </c>
    </row>
    <row r="5890" spans="1:19" x14ac:dyDescent="0.15">
      <c r="A5890" s="29">
        <v>4990081</v>
      </c>
      <c r="B5890" s="29">
        <v>499008105</v>
      </c>
      <c r="C5890" s="29" t="s">
        <v>27</v>
      </c>
      <c r="D5890" s="30" t="s">
        <v>5033</v>
      </c>
      <c r="E5890" s="30" t="s">
        <v>5032</v>
      </c>
      <c r="F5890" s="15">
        <v>2</v>
      </c>
      <c r="G5890" s="29">
        <v>2</v>
      </c>
      <c r="H5890" s="29">
        <v>2</v>
      </c>
      <c r="I5890" s="29">
        <v>2013</v>
      </c>
      <c r="J5890" s="15">
        <v>-1</v>
      </c>
      <c r="K5890" s="15">
        <v>-1</v>
      </c>
      <c r="L5890" s="15">
        <v>0</v>
      </c>
      <c r="M5890" s="15">
        <v>0</v>
      </c>
      <c r="N5890" s="27" t="e">
        <f>SUMIF(#REF!,'Integrantes original'!A5754,#REF!)</f>
        <v>#REF!</v>
      </c>
      <c r="O5890" s="27">
        <f t="shared" si="364"/>
        <v>2022013</v>
      </c>
      <c r="P5890" s="27">
        <f t="shared" si="365"/>
        <v>20220132</v>
      </c>
      <c r="Q5890" s="31">
        <f t="shared" si="366"/>
        <v>49900812020213</v>
      </c>
      <c r="R5890" s="27">
        <f>COUNTIF(tratycont!S:S,'Integrantes original'!Q5890)</f>
        <v>0</v>
      </c>
      <c r="S5890" s="27">
        <f t="shared" si="367"/>
        <v>0</v>
      </c>
    </row>
    <row r="5891" spans="1:19" x14ac:dyDescent="0.15">
      <c r="A5891" s="29">
        <v>4990091</v>
      </c>
      <c r="B5891" s="29">
        <v>499009101</v>
      </c>
      <c r="C5891" s="29" t="s">
        <v>16</v>
      </c>
      <c r="D5891" s="30" t="s">
        <v>5034</v>
      </c>
      <c r="E5891" s="30" t="s">
        <v>5035</v>
      </c>
      <c r="F5891" s="15">
        <v>1</v>
      </c>
      <c r="G5891" s="29">
        <v>9</v>
      </c>
      <c r="H5891" s="29">
        <v>2</v>
      </c>
      <c r="I5891" s="29">
        <v>1994</v>
      </c>
      <c r="J5891" s="15">
        <v>-1</v>
      </c>
      <c r="K5891" s="15">
        <v>-1</v>
      </c>
      <c r="L5891" s="15">
        <v>0</v>
      </c>
      <c r="M5891" s="15">
        <v>0</v>
      </c>
      <c r="N5891" s="27" t="e">
        <f>SUMIF(#REF!,'Integrantes original'!A5755,#REF!)</f>
        <v>#REF!</v>
      </c>
      <c r="O5891" s="27">
        <f t="shared" ref="O5891:O5954" si="368">(((G5891*100)+H5891)*10000)+I5891</f>
        <v>9021994</v>
      </c>
      <c r="P5891" s="27">
        <f t="shared" ref="P5891:P5954" si="369">(O5891*10)+F5891</f>
        <v>90219941</v>
      </c>
      <c r="Q5891" s="31">
        <f t="shared" ref="Q5891:Q5954" si="370">(((((((A5891*10)+F5891)*100)+G5891)*100)+H5891)*100)+RIGHT(I5891,2)</f>
        <v>49900911090294</v>
      </c>
      <c r="R5891" s="27">
        <f>COUNTIF(tratycont!S:S,'Integrantes original'!Q5891)</f>
        <v>0</v>
      </c>
      <c r="S5891" s="27">
        <f t="shared" ref="S5891:S5954" si="371">IF(J5891=2,1,0)</f>
        <v>0</v>
      </c>
    </row>
    <row r="5892" spans="1:19" x14ac:dyDescent="0.15">
      <c r="A5892" s="29">
        <v>4990091</v>
      </c>
      <c r="B5892" s="29">
        <v>499009102</v>
      </c>
      <c r="C5892" s="29" t="s">
        <v>19</v>
      </c>
      <c r="D5892" s="30" t="s">
        <v>5036</v>
      </c>
      <c r="E5892" s="30" t="s">
        <v>5037</v>
      </c>
      <c r="F5892" s="15">
        <v>2</v>
      </c>
      <c r="G5892" s="29">
        <v>2</v>
      </c>
      <c r="H5892" s="29">
        <v>12</v>
      </c>
      <c r="I5892" s="29">
        <v>1994</v>
      </c>
      <c r="J5892" s="15">
        <v>1</v>
      </c>
      <c r="K5892" s="15">
        <v>0</v>
      </c>
      <c r="L5892" s="15">
        <v>1</v>
      </c>
      <c r="M5892" s="15">
        <v>2</v>
      </c>
      <c r="N5892" s="27" t="e">
        <f>SUMIF(#REF!,'Integrantes original'!A5756,#REF!)</f>
        <v>#REF!</v>
      </c>
      <c r="O5892" s="27">
        <f t="shared" si="368"/>
        <v>2121994</v>
      </c>
      <c r="P5892" s="27">
        <f t="shared" si="369"/>
        <v>21219942</v>
      </c>
      <c r="Q5892" s="31">
        <f t="shared" si="370"/>
        <v>49900912021294</v>
      </c>
      <c r="R5892" s="27">
        <f>COUNTIF(tratycont!S:S,'Integrantes original'!Q5892)</f>
        <v>0</v>
      </c>
      <c r="S5892" s="27">
        <f t="shared" si="371"/>
        <v>0</v>
      </c>
    </row>
    <row r="5893" spans="1:19" x14ac:dyDescent="0.15">
      <c r="A5893" s="29">
        <v>4990091</v>
      </c>
      <c r="B5893" s="29">
        <v>499009103</v>
      </c>
      <c r="C5893" s="29" t="s">
        <v>22</v>
      </c>
      <c r="D5893" s="30" t="s">
        <v>1800</v>
      </c>
      <c r="E5893" s="30" t="s">
        <v>4383</v>
      </c>
      <c r="F5893" s="15">
        <v>1</v>
      </c>
      <c r="G5893" s="29">
        <v>3</v>
      </c>
      <c r="H5893" s="29">
        <v>5</v>
      </c>
      <c r="I5893" s="29">
        <v>1934</v>
      </c>
      <c r="J5893" s="15">
        <v>-1</v>
      </c>
      <c r="K5893" s="15">
        <v>-1</v>
      </c>
      <c r="L5893" s="15">
        <v>0</v>
      </c>
      <c r="M5893" s="15">
        <v>0</v>
      </c>
      <c r="N5893" s="27" t="e">
        <f>SUMIF(#REF!,'Integrantes original'!A5757,#REF!)</f>
        <v>#REF!</v>
      </c>
      <c r="O5893" s="27">
        <f t="shared" si="368"/>
        <v>3051934</v>
      </c>
      <c r="P5893" s="27">
        <f t="shared" si="369"/>
        <v>30519341</v>
      </c>
      <c r="Q5893" s="31">
        <f t="shared" si="370"/>
        <v>49900911030534</v>
      </c>
      <c r="R5893" s="27">
        <f>COUNTIF(tratycont!S:S,'Integrantes original'!Q5893)</f>
        <v>0</v>
      </c>
      <c r="S5893" s="27">
        <f t="shared" si="371"/>
        <v>0</v>
      </c>
    </row>
    <row r="5894" spans="1:19" x14ac:dyDescent="0.15">
      <c r="A5894" s="29">
        <v>4990091</v>
      </c>
      <c r="B5894" s="29">
        <v>499009104</v>
      </c>
      <c r="C5894" s="29" t="s">
        <v>25</v>
      </c>
      <c r="D5894" s="30" t="s">
        <v>5038</v>
      </c>
      <c r="E5894" s="30" t="s">
        <v>3283</v>
      </c>
      <c r="F5894" s="15">
        <v>2</v>
      </c>
      <c r="G5894" s="29">
        <v>8</v>
      </c>
      <c r="H5894" s="29">
        <v>2</v>
      </c>
      <c r="I5894" s="29">
        <v>1944</v>
      </c>
      <c r="J5894" s="15">
        <v>-1</v>
      </c>
      <c r="K5894" s="15">
        <v>-1</v>
      </c>
      <c r="L5894" s="15">
        <v>0</v>
      </c>
      <c r="M5894" s="15">
        <v>0</v>
      </c>
      <c r="N5894" s="27" t="e">
        <f>SUMIF(#REF!,'Integrantes original'!A5758,#REF!)</f>
        <v>#REF!</v>
      </c>
      <c r="O5894" s="27">
        <f t="shared" si="368"/>
        <v>8021944</v>
      </c>
      <c r="P5894" s="27">
        <f t="shared" si="369"/>
        <v>80219442</v>
      </c>
      <c r="Q5894" s="31">
        <f t="shared" si="370"/>
        <v>49900912080244</v>
      </c>
      <c r="R5894" s="27">
        <f>COUNTIF(tratycont!S:S,'Integrantes original'!Q5894)</f>
        <v>0</v>
      </c>
      <c r="S5894" s="27">
        <f t="shared" si="371"/>
        <v>0</v>
      </c>
    </row>
    <row r="5895" spans="1:19" x14ac:dyDescent="0.15">
      <c r="A5895" s="29">
        <v>4990101</v>
      </c>
      <c r="B5895" s="29">
        <v>499010101</v>
      </c>
      <c r="C5895" s="29" t="s">
        <v>16</v>
      </c>
      <c r="D5895" s="30" t="s">
        <v>84</v>
      </c>
      <c r="E5895" s="30" t="s">
        <v>5039</v>
      </c>
      <c r="F5895" s="15">
        <v>1</v>
      </c>
      <c r="G5895" s="29">
        <v>19</v>
      </c>
      <c r="H5895" s="29">
        <v>7</v>
      </c>
      <c r="I5895" s="29">
        <v>1953</v>
      </c>
      <c r="J5895" s="15">
        <v>-1</v>
      </c>
      <c r="K5895" s="15">
        <v>-1</v>
      </c>
      <c r="L5895" s="15">
        <v>0</v>
      </c>
      <c r="M5895" s="15">
        <v>0</v>
      </c>
      <c r="N5895" s="27" t="e">
        <f>SUMIF(#REF!,'Integrantes original'!A5759,#REF!)</f>
        <v>#REF!</v>
      </c>
      <c r="O5895" s="27">
        <f t="shared" si="368"/>
        <v>19071953</v>
      </c>
      <c r="P5895" s="27">
        <f t="shared" si="369"/>
        <v>190719531</v>
      </c>
      <c r="Q5895" s="31">
        <f t="shared" si="370"/>
        <v>49901011190753</v>
      </c>
      <c r="R5895" s="27">
        <f>COUNTIF(tratycont!S:S,'Integrantes original'!Q5895)</f>
        <v>0</v>
      </c>
      <c r="S5895" s="27">
        <f t="shared" si="371"/>
        <v>0</v>
      </c>
    </row>
    <row r="5896" spans="1:19" x14ac:dyDescent="0.15">
      <c r="A5896" s="29">
        <v>4990101</v>
      </c>
      <c r="B5896" s="29">
        <v>499010102</v>
      </c>
      <c r="C5896" s="29" t="s">
        <v>19</v>
      </c>
      <c r="D5896" s="30" t="s">
        <v>5040</v>
      </c>
      <c r="E5896" s="30" t="s">
        <v>2636</v>
      </c>
      <c r="F5896" s="15">
        <v>2</v>
      </c>
      <c r="G5896" s="29">
        <v>28</v>
      </c>
      <c r="H5896" s="29">
        <v>8</v>
      </c>
      <c r="I5896" s="29">
        <v>9999</v>
      </c>
      <c r="J5896" s="15">
        <v>-1</v>
      </c>
      <c r="K5896" s="15">
        <v>-1</v>
      </c>
      <c r="L5896" s="15">
        <v>0</v>
      </c>
      <c r="M5896" s="15">
        <v>0</v>
      </c>
      <c r="N5896" s="27" t="e">
        <f>SUMIF(#REF!,'Integrantes original'!A5760,#REF!)</f>
        <v>#REF!</v>
      </c>
      <c r="O5896" s="27">
        <f t="shared" si="368"/>
        <v>28089999</v>
      </c>
      <c r="P5896" s="27">
        <f t="shared" si="369"/>
        <v>280899992</v>
      </c>
      <c r="Q5896" s="31">
        <f t="shared" si="370"/>
        <v>49901012280899</v>
      </c>
      <c r="R5896" s="27">
        <f>COUNTIF(tratycont!S:S,'Integrantes original'!Q5896)</f>
        <v>0</v>
      </c>
      <c r="S5896" s="27">
        <f t="shared" si="371"/>
        <v>0</v>
      </c>
    </row>
    <row r="5897" spans="1:19" x14ac:dyDescent="0.15">
      <c r="A5897" s="29">
        <v>4990101</v>
      </c>
      <c r="B5897" s="29">
        <v>499010103</v>
      </c>
      <c r="C5897" s="29" t="s">
        <v>22</v>
      </c>
      <c r="D5897" s="30" t="s">
        <v>5041</v>
      </c>
      <c r="E5897" s="30" t="s">
        <v>5042</v>
      </c>
      <c r="F5897" s="15">
        <v>1</v>
      </c>
      <c r="G5897" s="29">
        <v>3</v>
      </c>
      <c r="H5897" s="29">
        <v>3</v>
      </c>
      <c r="I5897" s="29">
        <v>1993</v>
      </c>
      <c r="J5897" s="15">
        <v>-1</v>
      </c>
      <c r="K5897" s="15">
        <v>-1</v>
      </c>
      <c r="L5897" s="15">
        <v>0</v>
      </c>
      <c r="M5897" s="15">
        <v>0</v>
      </c>
      <c r="N5897" s="27" t="e">
        <f>SUMIF(#REF!,'Integrantes original'!A5761,#REF!)</f>
        <v>#REF!</v>
      </c>
      <c r="O5897" s="27">
        <f t="shared" si="368"/>
        <v>3031993</v>
      </c>
      <c r="P5897" s="27">
        <f t="shared" si="369"/>
        <v>30319931</v>
      </c>
      <c r="Q5897" s="31">
        <f t="shared" si="370"/>
        <v>49901011030393</v>
      </c>
      <c r="R5897" s="27">
        <f>COUNTIF(tratycont!S:S,'Integrantes original'!Q5897)</f>
        <v>0</v>
      </c>
      <c r="S5897" s="27">
        <f t="shared" si="371"/>
        <v>0</v>
      </c>
    </row>
    <row r="5898" spans="1:19" x14ac:dyDescent="0.15">
      <c r="A5898" s="29">
        <v>4990101</v>
      </c>
      <c r="B5898" s="29">
        <v>499010104</v>
      </c>
      <c r="C5898" s="29" t="s">
        <v>25</v>
      </c>
      <c r="D5898" s="30" t="s">
        <v>5043</v>
      </c>
      <c r="E5898" s="30" t="s">
        <v>5044</v>
      </c>
      <c r="F5898" s="15">
        <v>2</v>
      </c>
      <c r="G5898" s="29">
        <v>10</v>
      </c>
      <c r="H5898" s="29">
        <v>9</v>
      </c>
      <c r="I5898" s="29">
        <v>1993</v>
      </c>
      <c r="J5898" s="15">
        <v>1</v>
      </c>
      <c r="K5898" s="15">
        <v>0</v>
      </c>
      <c r="L5898" s="15">
        <v>1</v>
      </c>
      <c r="M5898" s="15">
        <v>1</v>
      </c>
      <c r="N5898" s="27" t="e">
        <f>SUMIF(#REF!,'Integrantes original'!A5762,#REF!)</f>
        <v>#REF!</v>
      </c>
      <c r="O5898" s="27">
        <f t="shared" si="368"/>
        <v>10091993</v>
      </c>
      <c r="P5898" s="27">
        <f t="shared" si="369"/>
        <v>100919932</v>
      </c>
      <c r="Q5898" s="31">
        <f t="shared" si="370"/>
        <v>49901012100993</v>
      </c>
      <c r="R5898" s="27">
        <f>COUNTIF(tratycont!S:S,'Integrantes original'!Q5898)</f>
        <v>0</v>
      </c>
      <c r="S5898" s="27">
        <f t="shared" si="371"/>
        <v>0</v>
      </c>
    </row>
    <row r="5899" spans="1:19" x14ac:dyDescent="0.15">
      <c r="A5899" s="29">
        <v>4990101</v>
      </c>
      <c r="B5899" s="29">
        <v>499010105</v>
      </c>
      <c r="C5899" s="29" t="s">
        <v>27</v>
      </c>
      <c r="D5899" s="30" t="s">
        <v>5045</v>
      </c>
      <c r="E5899" s="30" t="s">
        <v>5046</v>
      </c>
      <c r="F5899" s="15">
        <v>2</v>
      </c>
      <c r="G5899" s="29">
        <v>15</v>
      </c>
      <c r="H5899" s="29">
        <v>3</v>
      </c>
      <c r="I5899" s="29">
        <v>2012</v>
      </c>
      <c r="J5899" s="15">
        <v>-1</v>
      </c>
      <c r="K5899" s="15">
        <v>-1</v>
      </c>
      <c r="L5899" s="15">
        <v>0</v>
      </c>
      <c r="M5899" s="15">
        <v>0</v>
      </c>
      <c r="N5899" s="27" t="e">
        <f>SUMIF(#REF!,'Integrantes original'!A5763,#REF!)</f>
        <v>#REF!</v>
      </c>
      <c r="O5899" s="27">
        <f t="shared" si="368"/>
        <v>15032012</v>
      </c>
      <c r="P5899" s="27">
        <f t="shared" si="369"/>
        <v>150320122</v>
      </c>
      <c r="Q5899" s="31">
        <f t="shared" si="370"/>
        <v>49901012150312</v>
      </c>
      <c r="R5899" s="27">
        <f>COUNTIF(tratycont!S:S,'Integrantes original'!Q5899)</f>
        <v>0</v>
      </c>
      <c r="S5899" s="27">
        <f t="shared" si="371"/>
        <v>0</v>
      </c>
    </row>
    <row r="5900" spans="1:19" x14ac:dyDescent="0.15">
      <c r="A5900" s="29">
        <v>4990101</v>
      </c>
      <c r="B5900" s="29">
        <v>499010106</v>
      </c>
      <c r="C5900" s="29" t="s">
        <v>30</v>
      </c>
      <c r="D5900" s="30" t="s">
        <v>5047</v>
      </c>
      <c r="E5900" s="30" t="s">
        <v>5046</v>
      </c>
      <c r="F5900" s="15">
        <v>1</v>
      </c>
      <c r="G5900" s="29">
        <v>9</v>
      </c>
      <c r="H5900" s="29">
        <v>4</v>
      </c>
      <c r="I5900" s="29">
        <v>2016</v>
      </c>
      <c r="J5900" s="15">
        <v>-1</v>
      </c>
      <c r="K5900" s="15">
        <v>-1</v>
      </c>
      <c r="L5900" s="15">
        <v>0</v>
      </c>
      <c r="M5900" s="15">
        <v>0</v>
      </c>
      <c r="N5900" s="27" t="e">
        <f>SUMIF(#REF!,'Integrantes original'!A5764,#REF!)</f>
        <v>#REF!</v>
      </c>
      <c r="O5900" s="27">
        <f t="shared" si="368"/>
        <v>9042016</v>
      </c>
      <c r="P5900" s="27">
        <f t="shared" si="369"/>
        <v>90420161</v>
      </c>
      <c r="Q5900" s="31">
        <f t="shared" si="370"/>
        <v>49901011090416</v>
      </c>
      <c r="R5900" s="27">
        <f>COUNTIF(tratycont!S:S,'Integrantes original'!Q5900)</f>
        <v>0</v>
      </c>
      <c r="S5900" s="27">
        <f t="shared" si="371"/>
        <v>0</v>
      </c>
    </row>
    <row r="5901" spans="1:19" x14ac:dyDescent="0.15">
      <c r="A5901" s="29">
        <v>5030011</v>
      </c>
      <c r="B5901" s="29">
        <v>503001101</v>
      </c>
      <c r="C5901" s="29" t="s">
        <v>16</v>
      </c>
      <c r="D5901" s="30" t="s">
        <v>1209</v>
      </c>
      <c r="E5901" s="30" t="s">
        <v>5048</v>
      </c>
      <c r="F5901" s="15">
        <v>1</v>
      </c>
      <c r="G5901" s="29">
        <v>29</v>
      </c>
      <c r="H5901" s="29">
        <v>11</v>
      </c>
      <c r="I5901" s="29">
        <v>1997</v>
      </c>
      <c r="J5901" s="15">
        <v>-1</v>
      </c>
      <c r="K5901" s="15">
        <v>-1</v>
      </c>
      <c r="L5901" s="15">
        <v>0</v>
      </c>
      <c r="M5901" s="15">
        <v>0</v>
      </c>
      <c r="N5901" s="27" t="e">
        <f>SUMIF(#REF!,'Integrantes original'!A5765,#REF!)</f>
        <v>#REF!</v>
      </c>
      <c r="O5901" s="27">
        <f t="shared" si="368"/>
        <v>29111997</v>
      </c>
      <c r="P5901" s="27">
        <f t="shared" si="369"/>
        <v>291119971</v>
      </c>
      <c r="Q5901" s="31">
        <f t="shared" si="370"/>
        <v>50300111291197</v>
      </c>
      <c r="R5901" s="27">
        <f>COUNTIF(tratycont!S:S,'Integrantes original'!Q5901)</f>
        <v>0</v>
      </c>
      <c r="S5901" s="27">
        <f t="shared" si="371"/>
        <v>0</v>
      </c>
    </row>
    <row r="5902" spans="1:19" x14ac:dyDescent="0.15">
      <c r="A5902" s="29">
        <v>5030011</v>
      </c>
      <c r="B5902" s="29">
        <v>503001102</v>
      </c>
      <c r="C5902" s="29" t="s">
        <v>19</v>
      </c>
      <c r="D5902" s="30" t="s">
        <v>1036</v>
      </c>
      <c r="E5902" s="30" t="s">
        <v>5049</v>
      </c>
      <c r="F5902" s="15">
        <v>2</v>
      </c>
      <c r="G5902" s="29">
        <v>28</v>
      </c>
      <c r="H5902" s="29">
        <v>12</v>
      </c>
      <c r="I5902" s="29">
        <v>1998</v>
      </c>
      <c r="J5902" s="15">
        <v>1</v>
      </c>
      <c r="K5902" s="15">
        <v>0</v>
      </c>
      <c r="L5902" s="15">
        <v>2</v>
      </c>
      <c r="M5902" s="15">
        <v>0</v>
      </c>
      <c r="N5902" s="27" t="e">
        <f>SUMIF(#REF!,'Integrantes original'!A5766,#REF!)</f>
        <v>#REF!</v>
      </c>
      <c r="O5902" s="27">
        <f t="shared" si="368"/>
        <v>28121998</v>
      </c>
      <c r="P5902" s="27">
        <f t="shared" si="369"/>
        <v>281219982</v>
      </c>
      <c r="Q5902" s="31">
        <f t="shared" si="370"/>
        <v>50300112281298</v>
      </c>
      <c r="R5902" s="27">
        <f>COUNTIF(tratycont!S:S,'Integrantes original'!Q5902)</f>
        <v>0</v>
      </c>
      <c r="S5902" s="27">
        <f t="shared" si="371"/>
        <v>0</v>
      </c>
    </row>
    <row r="5903" spans="1:19" x14ac:dyDescent="0.15">
      <c r="A5903" s="29">
        <v>5030011</v>
      </c>
      <c r="B5903" s="29">
        <v>503001103</v>
      </c>
      <c r="C5903" s="29" t="s">
        <v>22</v>
      </c>
      <c r="D5903" s="30" t="s">
        <v>5050</v>
      </c>
      <c r="E5903" s="30" t="s">
        <v>5051</v>
      </c>
      <c r="F5903" s="15">
        <v>1</v>
      </c>
      <c r="G5903" s="29">
        <v>4</v>
      </c>
      <c r="H5903" s="29">
        <v>6</v>
      </c>
      <c r="I5903" s="29">
        <v>2016</v>
      </c>
      <c r="J5903" s="15">
        <v>-1</v>
      </c>
      <c r="K5903" s="15">
        <v>-1</v>
      </c>
      <c r="L5903" s="15">
        <v>0</v>
      </c>
      <c r="M5903" s="15">
        <v>0</v>
      </c>
      <c r="N5903" s="27" t="e">
        <f>SUMIF(#REF!,'Integrantes original'!A5767,#REF!)</f>
        <v>#REF!</v>
      </c>
      <c r="O5903" s="27">
        <f t="shared" si="368"/>
        <v>4062016</v>
      </c>
      <c r="P5903" s="27">
        <f t="shared" si="369"/>
        <v>40620161</v>
      </c>
      <c r="Q5903" s="31">
        <f t="shared" si="370"/>
        <v>50300111040616</v>
      </c>
      <c r="R5903" s="27">
        <f>COUNTIF(tratycont!S:S,'Integrantes original'!Q5903)</f>
        <v>0</v>
      </c>
      <c r="S5903" s="27">
        <f t="shared" si="371"/>
        <v>0</v>
      </c>
    </row>
    <row r="5904" spans="1:19" x14ac:dyDescent="0.15">
      <c r="A5904" s="29">
        <v>5030011</v>
      </c>
      <c r="B5904" s="29">
        <v>503001104</v>
      </c>
      <c r="C5904" s="29" t="s">
        <v>25</v>
      </c>
      <c r="D5904" s="30" t="s">
        <v>3004</v>
      </c>
      <c r="E5904" s="30" t="s">
        <v>5051</v>
      </c>
      <c r="F5904" s="15">
        <v>2</v>
      </c>
      <c r="G5904" s="29">
        <v>28</v>
      </c>
      <c r="H5904" s="29">
        <v>5</v>
      </c>
      <c r="I5904" s="29">
        <v>2018</v>
      </c>
      <c r="J5904" s="15">
        <v>2</v>
      </c>
      <c r="K5904" s="15">
        <v>2</v>
      </c>
      <c r="L5904" s="15">
        <v>0</v>
      </c>
      <c r="M5904" s="15">
        <v>0</v>
      </c>
      <c r="N5904" s="27" t="e">
        <f>SUMIF(#REF!,'Integrantes original'!A5768,#REF!)</f>
        <v>#REF!</v>
      </c>
      <c r="O5904" s="27">
        <f t="shared" si="368"/>
        <v>28052018</v>
      </c>
      <c r="P5904" s="27">
        <f t="shared" si="369"/>
        <v>280520182</v>
      </c>
      <c r="Q5904" s="31">
        <f t="shared" si="370"/>
        <v>50300112280518</v>
      </c>
      <c r="R5904" s="27">
        <f>COUNTIF(tratycont!S:S,'Integrantes original'!Q5904)</f>
        <v>1</v>
      </c>
      <c r="S5904" s="27">
        <f t="shared" si="371"/>
        <v>1</v>
      </c>
    </row>
    <row r="5905" spans="1:19" x14ac:dyDescent="0.15">
      <c r="A5905" s="29">
        <v>5030021</v>
      </c>
      <c r="B5905" s="29">
        <v>503002101</v>
      </c>
      <c r="C5905" s="29" t="s">
        <v>16</v>
      </c>
      <c r="D5905" s="30" t="s">
        <v>323</v>
      </c>
      <c r="E5905" s="30" t="s">
        <v>5052</v>
      </c>
      <c r="F5905" s="15">
        <v>1</v>
      </c>
      <c r="G5905" s="29">
        <v>17</v>
      </c>
      <c r="H5905" s="29">
        <v>3</v>
      </c>
      <c r="I5905" s="29">
        <v>1991</v>
      </c>
      <c r="J5905" s="15">
        <v>-1</v>
      </c>
      <c r="K5905" s="15">
        <v>-1</v>
      </c>
      <c r="L5905" s="15">
        <v>0</v>
      </c>
      <c r="M5905" s="15">
        <v>0</v>
      </c>
      <c r="N5905" s="27" t="e">
        <f>SUMIF(#REF!,'Integrantes original'!A5769,#REF!)</f>
        <v>#REF!</v>
      </c>
      <c r="O5905" s="27">
        <f t="shared" si="368"/>
        <v>17031991</v>
      </c>
      <c r="P5905" s="27">
        <f t="shared" si="369"/>
        <v>170319911</v>
      </c>
      <c r="Q5905" s="31">
        <f t="shared" si="370"/>
        <v>50300211170391</v>
      </c>
      <c r="R5905" s="27">
        <f>COUNTIF(tratycont!S:S,'Integrantes original'!Q5905)</f>
        <v>0</v>
      </c>
      <c r="S5905" s="27">
        <f t="shared" si="371"/>
        <v>0</v>
      </c>
    </row>
    <row r="5906" spans="1:19" x14ac:dyDescent="0.15">
      <c r="A5906" s="29">
        <v>5030021</v>
      </c>
      <c r="B5906" s="29">
        <v>503002102</v>
      </c>
      <c r="C5906" s="29" t="s">
        <v>19</v>
      </c>
      <c r="D5906" s="30" t="s">
        <v>815</v>
      </c>
      <c r="E5906" s="30" t="s">
        <v>5053</v>
      </c>
      <c r="F5906" s="15">
        <v>2</v>
      </c>
      <c r="G5906" s="29">
        <v>7</v>
      </c>
      <c r="H5906" s="29">
        <v>11</v>
      </c>
      <c r="I5906" s="29">
        <v>1992</v>
      </c>
      <c r="J5906" s="15">
        <v>1</v>
      </c>
      <c r="K5906" s="15">
        <v>0</v>
      </c>
      <c r="L5906" s="15">
        <v>2</v>
      </c>
      <c r="M5906" s="15">
        <v>0</v>
      </c>
      <c r="N5906" s="27" t="e">
        <f>SUMIF(#REF!,'Integrantes original'!A5770,#REF!)</f>
        <v>#REF!</v>
      </c>
      <c r="O5906" s="27">
        <f t="shared" si="368"/>
        <v>7111992</v>
      </c>
      <c r="P5906" s="27">
        <f t="shared" si="369"/>
        <v>71119922</v>
      </c>
      <c r="Q5906" s="31">
        <f t="shared" si="370"/>
        <v>50300212071192</v>
      </c>
      <c r="R5906" s="27">
        <f>COUNTIF(tratycont!S:S,'Integrantes original'!Q5906)</f>
        <v>0</v>
      </c>
      <c r="S5906" s="27">
        <f t="shared" si="371"/>
        <v>0</v>
      </c>
    </row>
    <row r="5907" spans="1:19" x14ac:dyDescent="0.15">
      <c r="A5907" s="29">
        <v>5030021</v>
      </c>
      <c r="B5907" s="29">
        <v>503002103</v>
      </c>
      <c r="C5907" s="29" t="s">
        <v>22</v>
      </c>
      <c r="D5907" s="30" t="s">
        <v>1015</v>
      </c>
      <c r="E5907" s="30" t="s">
        <v>5054</v>
      </c>
      <c r="F5907" s="15">
        <v>1</v>
      </c>
      <c r="G5907" s="29">
        <v>21</v>
      </c>
      <c r="H5907" s="29">
        <v>2</v>
      </c>
      <c r="I5907" s="29">
        <v>2011</v>
      </c>
      <c r="J5907" s="15">
        <v>-1</v>
      </c>
      <c r="K5907" s="15">
        <v>-1</v>
      </c>
      <c r="L5907" s="15">
        <v>0</v>
      </c>
      <c r="M5907" s="15">
        <v>0</v>
      </c>
      <c r="N5907" s="27" t="e">
        <f>SUMIF(#REF!,'Integrantes original'!A5771,#REF!)</f>
        <v>#REF!</v>
      </c>
      <c r="O5907" s="27">
        <f t="shared" si="368"/>
        <v>21022011</v>
      </c>
      <c r="P5907" s="27">
        <f t="shared" si="369"/>
        <v>210220111</v>
      </c>
      <c r="Q5907" s="31">
        <f t="shared" si="370"/>
        <v>50300211210211</v>
      </c>
      <c r="R5907" s="27">
        <f>COUNTIF(tratycont!S:S,'Integrantes original'!Q5907)</f>
        <v>0</v>
      </c>
      <c r="S5907" s="27">
        <f t="shared" si="371"/>
        <v>0</v>
      </c>
    </row>
    <row r="5908" spans="1:19" x14ac:dyDescent="0.15">
      <c r="A5908" s="29">
        <v>5030021</v>
      </c>
      <c r="B5908" s="29">
        <v>503002104</v>
      </c>
      <c r="C5908" s="29" t="s">
        <v>25</v>
      </c>
      <c r="D5908" s="30" t="s">
        <v>89</v>
      </c>
      <c r="E5908" s="30" t="s">
        <v>5054</v>
      </c>
      <c r="F5908" s="15">
        <v>2</v>
      </c>
      <c r="G5908" s="29">
        <v>15</v>
      </c>
      <c r="H5908" s="29">
        <v>3</v>
      </c>
      <c r="I5908" s="29">
        <v>2013</v>
      </c>
      <c r="J5908" s="15">
        <v>-1</v>
      </c>
      <c r="K5908" s="15">
        <v>-1</v>
      </c>
      <c r="L5908" s="15">
        <v>0</v>
      </c>
      <c r="M5908" s="15">
        <v>0</v>
      </c>
      <c r="N5908" s="27" t="e">
        <f>SUMIF(#REF!,'Integrantes original'!A5772,#REF!)</f>
        <v>#REF!</v>
      </c>
      <c r="O5908" s="27">
        <f t="shared" si="368"/>
        <v>15032013</v>
      </c>
      <c r="P5908" s="27">
        <f t="shared" si="369"/>
        <v>150320132</v>
      </c>
      <c r="Q5908" s="31">
        <f t="shared" si="370"/>
        <v>50300212150313</v>
      </c>
      <c r="R5908" s="27">
        <f>COUNTIF(tratycont!S:S,'Integrantes original'!Q5908)</f>
        <v>0</v>
      </c>
      <c r="S5908" s="27">
        <f t="shared" si="371"/>
        <v>0</v>
      </c>
    </row>
    <row r="5909" spans="1:19" x14ac:dyDescent="0.15">
      <c r="A5909" s="29">
        <v>5030021</v>
      </c>
      <c r="B5909" s="29">
        <v>503002105</v>
      </c>
      <c r="C5909" s="29" t="s">
        <v>27</v>
      </c>
      <c r="D5909" s="30" t="s">
        <v>5055</v>
      </c>
      <c r="E5909" s="30" t="s">
        <v>5054</v>
      </c>
      <c r="F5909" s="15">
        <v>2</v>
      </c>
      <c r="G5909" s="29">
        <v>6</v>
      </c>
      <c r="H5909" s="29">
        <v>7</v>
      </c>
      <c r="I5909" s="29">
        <v>2018</v>
      </c>
      <c r="J5909" s="15">
        <v>2</v>
      </c>
      <c r="K5909" s="15">
        <v>2</v>
      </c>
      <c r="L5909" s="15">
        <v>0</v>
      </c>
      <c r="M5909" s="15">
        <v>0</v>
      </c>
      <c r="N5909" s="27" t="e">
        <f>SUMIF(#REF!,'Integrantes original'!A5773,#REF!)</f>
        <v>#REF!</v>
      </c>
      <c r="O5909" s="27">
        <f t="shared" si="368"/>
        <v>6072018</v>
      </c>
      <c r="P5909" s="27">
        <f t="shared" si="369"/>
        <v>60720182</v>
      </c>
      <c r="Q5909" s="31">
        <f t="shared" si="370"/>
        <v>50300212060718</v>
      </c>
      <c r="R5909" s="27">
        <f>COUNTIF(tratycont!S:S,'Integrantes original'!Q5909)</f>
        <v>1</v>
      </c>
      <c r="S5909" s="27">
        <f t="shared" si="371"/>
        <v>1</v>
      </c>
    </row>
    <row r="5910" spans="1:19" x14ac:dyDescent="0.15">
      <c r="A5910" s="29">
        <v>5030051</v>
      </c>
      <c r="B5910" s="29">
        <v>503005101</v>
      </c>
      <c r="C5910" s="29" t="s">
        <v>16</v>
      </c>
      <c r="D5910" s="30" t="s">
        <v>328</v>
      </c>
      <c r="E5910" s="30" t="s">
        <v>1289</v>
      </c>
      <c r="F5910" s="15">
        <v>1</v>
      </c>
      <c r="G5910" s="29">
        <v>24</v>
      </c>
      <c r="H5910" s="29">
        <v>12</v>
      </c>
      <c r="I5910" s="29">
        <v>1971</v>
      </c>
      <c r="J5910" s="15">
        <v>-1</v>
      </c>
      <c r="K5910" s="15">
        <v>-1</v>
      </c>
      <c r="L5910" s="15">
        <v>0</v>
      </c>
      <c r="M5910" s="15">
        <v>0</v>
      </c>
      <c r="N5910" s="27" t="e">
        <f>SUMIF(#REF!,'Integrantes original'!A5774,#REF!)</f>
        <v>#REF!</v>
      </c>
      <c r="O5910" s="27">
        <f t="shared" si="368"/>
        <v>24121971</v>
      </c>
      <c r="P5910" s="27">
        <f t="shared" si="369"/>
        <v>241219711</v>
      </c>
      <c r="Q5910" s="31">
        <f t="shared" si="370"/>
        <v>50300511241271</v>
      </c>
      <c r="R5910" s="27">
        <f>COUNTIF(tratycont!S:S,'Integrantes original'!Q5910)</f>
        <v>0</v>
      </c>
      <c r="S5910" s="27">
        <f t="shared" si="371"/>
        <v>0</v>
      </c>
    </row>
    <row r="5911" spans="1:19" x14ac:dyDescent="0.15">
      <c r="A5911" s="29">
        <v>5030051</v>
      </c>
      <c r="B5911" s="29">
        <v>503005102</v>
      </c>
      <c r="C5911" s="29" t="s">
        <v>19</v>
      </c>
      <c r="D5911" s="30" t="s">
        <v>1904</v>
      </c>
      <c r="E5911" s="30" t="s">
        <v>5056</v>
      </c>
      <c r="F5911" s="15">
        <v>2</v>
      </c>
      <c r="G5911" s="29">
        <v>10</v>
      </c>
      <c r="H5911" s="29">
        <v>2</v>
      </c>
      <c r="I5911" s="29">
        <v>1979</v>
      </c>
      <c r="J5911" s="15">
        <v>1</v>
      </c>
      <c r="K5911" s="15">
        <v>0</v>
      </c>
      <c r="L5911" s="15">
        <v>2</v>
      </c>
      <c r="M5911" s="15">
        <v>0</v>
      </c>
      <c r="N5911" s="27" t="e">
        <f>SUMIF(#REF!,'Integrantes original'!A5775,#REF!)</f>
        <v>#REF!</v>
      </c>
      <c r="O5911" s="27">
        <f t="shared" si="368"/>
        <v>10021979</v>
      </c>
      <c r="P5911" s="27">
        <f t="shared" si="369"/>
        <v>100219792</v>
      </c>
      <c r="Q5911" s="31">
        <f t="shared" si="370"/>
        <v>50300512100279</v>
      </c>
      <c r="R5911" s="27">
        <f>COUNTIF(tratycont!S:S,'Integrantes original'!Q5911)</f>
        <v>0</v>
      </c>
      <c r="S5911" s="27">
        <f t="shared" si="371"/>
        <v>0</v>
      </c>
    </row>
    <row r="5912" spans="1:19" x14ac:dyDescent="0.15">
      <c r="A5912" s="29">
        <v>5030051</v>
      </c>
      <c r="B5912" s="29">
        <v>503005103</v>
      </c>
      <c r="C5912" s="29" t="s">
        <v>22</v>
      </c>
      <c r="D5912" s="30" t="s">
        <v>804</v>
      </c>
      <c r="E5912" s="30" t="s">
        <v>5057</v>
      </c>
      <c r="F5912" s="15">
        <v>1</v>
      </c>
      <c r="G5912" s="29">
        <v>8</v>
      </c>
      <c r="H5912" s="29">
        <v>10</v>
      </c>
      <c r="I5912" s="29">
        <v>1999</v>
      </c>
      <c r="J5912" s="15">
        <v>-1</v>
      </c>
      <c r="K5912" s="15">
        <v>-1</v>
      </c>
      <c r="L5912" s="15">
        <v>0</v>
      </c>
      <c r="M5912" s="15">
        <v>0</v>
      </c>
      <c r="N5912" s="27" t="e">
        <f>SUMIF(#REF!,'Integrantes original'!A5776,#REF!)</f>
        <v>#REF!</v>
      </c>
      <c r="O5912" s="27">
        <f t="shared" si="368"/>
        <v>8101999</v>
      </c>
      <c r="P5912" s="27">
        <f t="shared" si="369"/>
        <v>81019991</v>
      </c>
      <c r="Q5912" s="31">
        <f t="shared" si="370"/>
        <v>50300511081099</v>
      </c>
      <c r="R5912" s="27">
        <f>COUNTIF(tratycont!S:S,'Integrantes original'!Q5912)</f>
        <v>0</v>
      </c>
      <c r="S5912" s="27">
        <f t="shared" si="371"/>
        <v>0</v>
      </c>
    </row>
    <row r="5913" spans="1:19" x14ac:dyDescent="0.15">
      <c r="A5913" s="29">
        <v>5030051</v>
      </c>
      <c r="B5913" s="29">
        <v>503005104</v>
      </c>
      <c r="C5913" s="29" t="s">
        <v>25</v>
      </c>
      <c r="D5913" s="30" t="s">
        <v>475</v>
      </c>
      <c r="E5913" s="30" t="s">
        <v>5057</v>
      </c>
      <c r="F5913" s="15">
        <v>1</v>
      </c>
      <c r="G5913" s="29">
        <v>18</v>
      </c>
      <c r="H5913" s="29">
        <v>9</v>
      </c>
      <c r="I5913" s="29">
        <v>2005</v>
      </c>
      <c r="J5913" s="15">
        <v>-1</v>
      </c>
      <c r="K5913" s="15">
        <v>-1</v>
      </c>
      <c r="L5913" s="15">
        <v>0</v>
      </c>
      <c r="M5913" s="15">
        <v>0</v>
      </c>
      <c r="N5913" s="27" t="e">
        <f>SUMIF(#REF!,'Integrantes original'!A5777,#REF!)</f>
        <v>#REF!</v>
      </c>
      <c r="O5913" s="27">
        <f t="shared" si="368"/>
        <v>18092005</v>
      </c>
      <c r="P5913" s="27">
        <f t="shared" si="369"/>
        <v>180920051</v>
      </c>
      <c r="Q5913" s="31">
        <f t="shared" si="370"/>
        <v>50300511180905</v>
      </c>
      <c r="R5913" s="27">
        <f>COUNTIF(tratycont!S:S,'Integrantes original'!Q5913)</f>
        <v>0</v>
      </c>
      <c r="S5913" s="27">
        <f t="shared" si="371"/>
        <v>0</v>
      </c>
    </row>
    <row r="5914" spans="1:19" x14ac:dyDescent="0.15">
      <c r="A5914" s="29">
        <v>5030051</v>
      </c>
      <c r="B5914" s="29">
        <v>503005105</v>
      </c>
      <c r="C5914" s="29" t="s">
        <v>27</v>
      </c>
      <c r="D5914" s="30" t="s">
        <v>461</v>
      </c>
      <c r="E5914" s="30" t="s">
        <v>5057</v>
      </c>
      <c r="F5914" s="15">
        <v>1</v>
      </c>
      <c r="G5914" s="29">
        <v>8</v>
      </c>
      <c r="H5914" s="29">
        <v>4</v>
      </c>
      <c r="I5914" s="29">
        <v>2006</v>
      </c>
      <c r="J5914" s="15">
        <v>-1</v>
      </c>
      <c r="K5914" s="15">
        <v>-1</v>
      </c>
      <c r="L5914" s="15">
        <v>0</v>
      </c>
      <c r="M5914" s="15">
        <v>0</v>
      </c>
      <c r="N5914" s="27" t="e">
        <f>SUMIF(#REF!,'Integrantes original'!A5778,#REF!)</f>
        <v>#REF!</v>
      </c>
      <c r="O5914" s="27">
        <f t="shared" si="368"/>
        <v>8042006</v>
      </c>
      <c r="P5914" s="27">
        <f t="shared" si="369"/>
        <v>80420061</v>
      </c>
      <c r="Q5914" s="31">
        <f t="shared" si="370"/>
        <v>50300511080406</v>
      </c>
      <c r="R5914" s="27">
        <f>COUNTIF(tratycont!S:S,'Integrantes original'!Q5914)</f>
        <v>0</v>
      </c>
      <c r="S5914" s="27">
        <f t="shared" si="371"/>
        <v>0</v>
      </c>
    </row>
    <row r="5915" spans="1:19" x14ac:dyDescent="0.15">
      <c r="A5915" s="29">
        <v>5030051</v>
      </c>
      <c r="B5915" s="29">
        <v>503005106</v>
      </c>
      <c r="C5915" s="29" t="s">
        <v>30</v>
      </c>
      <c r="D5915" s="30" t="s">
        <v>5058</v>
      </c>
      <c r="E5915" s="30" t="s">
        <v>5057</v>
      </c>
      <c r="F5915" s="15">
        <v>2</v>
      </c>
      <c r="G5915" s="29">
        <v>30</v>
      </c>
      <c r="H5915" s="29">
        <v>10</v>
      </c>
      <c r="I5915" s="29">
        <v>2008</v>
      </c>
      <c r="J5915" s="15">
        <v>-1</v>
      </c>
      <c r="K5915" s="15">
        <v>-1</v>
      </c>
      <c r="L5915" s="15">
        <v>0</v>
      </c>
      <c r="M5915" s="15">
        <v>0</v>
      </c>
      <c r="N5915" s="27" t="e">
        <f>SUMIF(#REF!,'Integrantes original'!A5779,#REF!)</f>
        <v>#REF!</v>
      </c>
      <c r="O5915" s="27">
        <f t="shared" si="368"/>
        <v>30102008</v>
      </c>
      <c r="P5915" s="27">
        <f t="shared" si="369"/>
        <v>301020082</v>
      </c>
      <c r="Q5915" s="31">
        <f t="shared" si="370"/>
        <v>50300512301008</v>
      </c>
      <c r="R5915" s="27">
        <f>COUNTIF(tratycont!S:S,'Integrantes original'!Q5915)</f>
        <v>0</v>
      </c>
      <c r="S5915" s="27">
        <f t="shared" si="371"/>
        <v>0</v>
      </c>
    </row>
    <row r="5916" spans="1:19" x14ac:dyDescent="0.15">
      <c r="A5916" s="29">
        <v>5030051</v>
      </c>
      <c r="B5916" s="29">
        <v>503005107</v>
      </c>
      <c r="C5916" s="29" t="s">
        <v>56</v>
      </c>
      <c r="D5916" s="30" t="s">
        <v>2624</v>
      </c>
      <c r="E5916" s="30" t="s">
        <v>5057</v>
      </c>
      <c r="F5916" s="15">
        <v>1</v>
      </c>
      <c r="G5916" s="29">
        <v>28</v>
      </c>
      <c r="H5916" s="29">
        <v>1</v>
      </c>
      <c r="I5916" s="29">
        <v>2013</v>
      </c>
      <c r="J5916" s="15">
        <v>-1</v>
      </c>
      <c r="K5916" s="15">
        <v>-1</v>
      </c>
      <c r="L5916" s="15">
        <v>0</v>
      </c>
      <c r="M5916" s="15">
        <v>0</v>
      </c>
      <c r="N5916" s="27" t="e">
        <f>SUMIF(#REF!,'Integrantes original'!A5780,#REF!)</f>
        <v>#REF!</v>
      </c>
      <c r="O5916" s="27">
        <f t="shared" si="368"/>
        <v>28012013</v>
      </c>
      <c r="P5916" s="27">
        <f t="shared" si="369"/>
        <v>280120131</v>
      </c>
      <c r="Q5916" s="31">
        <f t="shared" si="370"/>
        <v>50300511280113</v>
      </c>
      <c r="R5916" s="27">
        <f>COUNTIF(tratycont!S:S,'Integrantes original'!Q5916)</f>
        <v>0</v>
      </c>
      <c r="S5916" s="27">
        <f t="shared" si="371"/>
        <v>0</v>
      </c>
    </row>
    <row r="5917" spans="1:19" x14ac:dyDescent="0.15">
      <c r="A5917" s="29">
        <v>5030051</v>
      </c>
      <c r="B5917" s="29">
        <v>503005108</v>
      </c>
      <c r="C5917" s="29" t="s">
        <v>58</v>
      </c>
      <c r="D5917" s="30" t="s">
        <v>2245</v>
      </c>
      <c r="E5917" s="30" t="s">
        <v>5057</v>
      </c>
      <c r="F5917" s="15">
        <v>2</v>
      </c>
      <c r="G5917" s="29">
        <v>17</v>
      </c>
      <c r="H5917" s="29">
        <v>4</v>
      </c>
      <c r="I5917" s="29">
        <v>2016</v>
      </c>
      <c r="J5917" s="15">
        <v>-1</v>
      </c>
      <c r="K5917" s="15">
        <v>-1</v>
      </c>
      <c r="L5917" s="15">
        <v>0</v>
      </c>
      <c r="M5917" s="15">
        <v>0</v>
      </c>
      <c r="N5917" s="27" t="e">
        <f>SUMIF(#REF!,'Integrantes original'!A5781,#REF!)</f>
        <v>#REF!</v>
      </c>
      <c r="O5917" s="27">
        <f t="shared" si="368"/>
        <v>17042016</v>
      </c>
      <c r="P5917" s="27">
        <f t="shared" si="369"/>
        <v>170420162</v>
      </c>
      <c r="Q5917" s="31">
        <f t="shared" si="370"/>
        <v>50300512170416</v>
      </c>
      <c r="R5917" s="27">
        <f>COUNTIF(tratycont!S:S,'Integrantes original'!Q5917)</f>
        <v>0</v>
      </c>
      <c r="S5917" s="27">
        <f t="shared" si="371"/>
        <v>0</v>
      </c>
    </row>
    <row r="5918" spans="1:19" x14ac:dyDescent="0.15">
      <c r="A5918" s="29">
        <v>5030051</v>
      </c>
      <c r="B5918" s="29">
        <v>503005109</v>
      </c>
      <c r="C5918" s="29" t="s">
        <v>120</v>
      </c>
      <c r="D5918" s="30" t="s">
        <v>5059</v>
      </c>
      <c r="E5918" s="30" t="s">
        <v>5057</v>
      </c>
      <c r="F5918" s="15">
        <v>1</v>
      </c>
      <c r="G5918" s="29">
        <v>21</v>
      </c>
      <c r="H5918" s="29">
        <v>6</v>
      </c>
      <c r="I5918" s="29">
        <v>2018</v>
      </c>
      <c r="J5918" s="15">
        <v>2</v>
      </c>
      <c r="K5918" s="15">
        <v>2</v>
      </c>
      <c r="L5918" s="15">
        <v>0</v>
      </c>
      <c r="M5918" s="15">
        <v>0</v>
      </c>
      <c r="N5918" s="27" t="e">
        <f>SUMIF(#REF!,'Integrantes original'!A5782,#REF!)</f>
        <v>#REF!</v>
      </c>
      <c r="O5918" s="27">
        <f t="shared" si="368"/>
        <v>21062018</v>
      </c>
      <c r="P5918" s="27">
        <f t="shared" si="369"/>
        <v>210620181</v>
      </c>
      <c r="Q5918" s="31">
        <f t="shared" si="370"/>
        <v>50300511210618</v>
      </c>
      <c r="R5918" s="27">
        <f>COUNTIF(tratycont!S:S,'Integrantes original'!Q5918)</f>
        <v>1</v>
      </c>
      <c r="S5918" s="27">
        <f t="shared" si="371"/>
        <v>1</v>
      </c>
    </row>
    <row r="5919" spans="1:19" x14ac:dyDescent="0.15">
      <c r="A5919" s="29">
        <v>5030051</v>
      </c>
      <c r="B5919" s="29">
        <v>503005110</v>
      </c>
      <c r="C5919" s="29" t="s">
        <v>123</v>
      </c>
      <c r="D5919" s="30" t="s">
        <v>1022</v>
      </c>
      <c r="E5919" s="30" t="s">
        <v>5057</v>
      </c>
      <c r="F5919" s="15">
        <v>2</v>
      </c>
      <c r="G5919" s="29">
        <v>28</v>
      </c>
      <c r="H5919" s="29">
        <v>7</v>
      </c>
      <c r="I5919" s="29">
        <v>2011</v>
      </c>
      <c r="J5919" s="15">
        <v>-1</v>
      </c>
      <c r="K5919" s="15">
        <v>-1</v>
      </c>
      <c r="L5919" s="15">
        <v>0</v>
      </c>
      <c r="M5919" s="15">
        <v>0</v>
      </c>
      <c r="N5919" s="27" t="e">
        <f>SUMIF(#REF!,'Integrantes original'!A5783,#REF!)</f>
        <v>#REF!</v>
      </c>
      <c r="O5919" s="27">
        <f t="shared" si="368"/>
        <v>28072011</v>
      </c>
      <c r="P5919" s="27">
        <f t="shared" si="369"/>
        <v>280720112</v>
      </c>
      <c r="Q5919" s="31">
        <f t="shared" si="370"/>
        <v>50300512280711</v>
      </c>
      <c r="R5919" s="27">
        <f>COUNTIF(tratycont!S:S,'Integrantes original'!Q5919)</f>
        <v>0</v>
      </c>
      <c r="S5919" s="27">
        <f t="shared" si="371"/>
        <v>0</v>
      </c>
    </row>
    <row r="5920" spans="1:19" x14ac:dyDescent="0.15">
      <c r="A5920" s="29">
        <v>5030051</v>
      </c>
      <c r="B5920" s="29">
        <v>503005111</v>
      </c>
      <c r="C5920" s="29" t="s">
        <v>154</v>
      </c>
      <c r="D5920" s="30" t="s">
        <v>5060</v>
      </c>
      <c r="E5920" s="30" t="s">
        <v>5057</v>
      </c>
      <c r="F5920" s="15">
        <v>1</v>
      </c>
      <c r="G5920" s="29">
        <v>2</v>
      </c>
      <c r="H5920" s="29">
        <v>7</v>
      </c>
      <c r="I5920" s="29">
        <v>2015</v>
      </c>
      <c r="J5920" s="15">
        <v>-1</v>
      </c>
      <c r="K5920" s="15">
        <v>-1</v>
      </c>
      <c r="L5920" s="15">
        <v>0</v>
      </c>
      <c r="M5920" s="15">
        <v>0</v>
      </c>
      <c r="N5920" s="27" t="e">
        <f>SUMIF(#REF!,'Integrantes original'!A5784,#REF!)</f>
        <v>#REF!</v>
      </c>
      <c r="O5920" s="27">
        <f t="shared" si="368"/>
        <v>2072015</v>
      </c>
      <c r="P5920" s="27">
        <f t="shared" si="369"/>
        <v>20720151</v>
      </c>
      <c r="Q5920" s="31">
        <f t="shared" si="370"/>
        <v>50300511020715</v>
      </c>
      <c r="R5920" s="27">
        <f>COUNTIF(tratycont!S:S,'Integrantes original'!Q5920)</f>
        <v>0</v>
      </c>
      <c r="S5920" s="27">
        <f t="shared" si="371"/>
        <v>0</v>
      </c>
    </row>
    <row r="5921" spans="1:19" x14ac:dyDescent="0.15">
      <c r="A5921" s="29">
        <v>5030051</v>
      </c>
      <c r="B5921" s="29">
        <v>503005112</v>
      </c>
      <c r="C5921" s="29" t="s">
        <v>240</v>
      </c>
      <c r="D5921" s="30" t="s">
        <v>1003</v>
      </c>
      <c r="E5921" s="30" t="s">
        <v>5057</v>
      </c>
      <c r="F5921" s="15">
        <v>2</v>
      </c>
      <c r="G5921" s="29">
        <v>1</v>
      </c>
      <c r="H5921" s="29">
        <v>11</v>
      </c>
      <c r="I5921" s="29">
        <v>1997</v>
      </c>
      <c r="J5921" s="15">
        <v>-1</v>
      </c>
      <c r="K5921" s="15">
        <v>-1</v>
      </c>
      <c r="L5921" s="15">
        <v>0</v>
      </c>
      <c r="M5921" s="15">
        <v>0</v>
      </c>
      <c r="N5921" s="27" t="e">
        <f>SUMIF(#REF!,'Integrantes original'!A5785,#REF!)</f>
        <v>#REF!</v>
      </c>
      <c r="O5921" s="27">
        <f t="shared" si="368"/>
        <v>1111997</v>
      </c>
      <c r="P5921" s="27">
        <f t="shared" si="369"/>
        <v>11119972</v>
      </c>
      <c r="Q5921" s="31">
        <f t="shared" si="370"/>
        <v>50300512011197</v>
      </c>
      <c r="R5921" s="27">
        <f>COUNTIF(tratycont!S:S,'Integrantes original'!Q5921)</f>
        <v>0</v>
      </c>
      <c r="S5921" s="27">
        <f t="shared" si="371"/>
        <v>0</v>
      </c>
    </row>
    <row r="5922" spans="1:19" x14ac:dyDescent="0.15">
      <c r="A5922" s="29">
        <v>5030071</v>
      </c>
      <c r="B5922" s="29">
        <v>503007101</v>
      </c>
      <c r="C5922" s="29" t="s">
        <v>16</v>
      </c>
      <c r="D5922" s="30" t="s">
        <v>2165</v>
      </c>
      <c r="E5922" s="30" t="s">
        <v>5061</v>
      </c>
      <c r="F5922" s="15">
        <v>1</v>
      </c>
      <c r="G5922" s="29">
        <v>25</v>
      </c>
      <c r="H5922" s="29">
        <v>5</v>
      </c>
      <c r="I5922" s="29">
        <v>1988</v>
      </c>
      <c r="J5922" s="15">
        <v>-1</v>
      </c>
      <c r="K5922" s="15">
        <v>-1</v>
      </c>
      <c r="L5922" s="15">
        <v>0</v>
      </c>
      <c r="M5922" s="15">
        <v>0</v>
      </c>
      <c r="N5922" s="27" t="e">
        <f>SUMIF(#REF!,'Integrantes original'!A5786,#REF!)</f>
        <v>#REF!</v>
      </c>
      <c r="O5922" s="27">
        <f t="shared" si="368"/>
        <v>25051988</v>
      </c>
      <c r="P5922" s="27">
        <f t="shared" si="369"/>
        <v>250519881</v>
      </c>
      <c r="Q5922" s="31">
        <f t="shared" si="370"/>
        <v>50300711250588</v>
      </c>
      <c r="R5922" s="27">
        <f>COUNTIF(tratycont!S:S,'Integrantes original'!Q5922)</f>
        <v>0</v>
      </c>
      <c r="S5922" s="27">
        <f t="shared" si="371"/>
        <v>0</v>
      </c>
    </row>
    <row r="5923" spans="1:19" x14ac:dyDescent="0.15">
      <c r="A5923" s="29">
        <v>5030071</v>
      </c>
      <c r="B5923" s="29">
        <v>503007102</v>
      </c>
      <c r="C5923" s="29" t="s">
        <v>19</v>
      </c>
      <c r="D5923" s="30" t="s">
        <v>5062</v>
      </c>
      <c r="E5923" s="30" t="s">
        <v>5063</v>
      </c>
      <c r="F5923" s="15">
        <v>2</v>
      </c>
      <c r="G5923" s="29">
        <v>30</v>
      </c>
      <c r="H5923" s="29">
        <v>9</v>
      </c>
      <c r="I5923" s="29">
        <v>1990</v>
      </c>
      <c r="J5923" s="15">
        <v>1</v>
      </c>
      <c r="K5923" s="15">
        <v>0</v>
      </c>
      <c r="L5923" s="15">
        <v>2</v>
      </c>
      <c r="M5923" s="15">
        <v>0</v>
      </c>
      <c r="N5923" s="27" t="e">
        <f>SUMIF(#REF!,'Integrantes original'!A5787,#REF!)</f>
        <v>#REF!</v>
      </c>
      <c r="O5923" s="27">
        <f t="shared" si="368"/>
        <v>30091990</v>
      </c>
      <c r="P5923" s="27">
        <f t="shared" si="369"/>
        <v>300919902</v>
      </c>
      <c r="Q5923" s="31">
        <f t="shared" si="370"/>
        <v>50300712300990</v>
      </c>
      <c r="R5923" s="27">
        <f>COUNTIF(tratycont!S:S,'Integrantes original'!Q5923)</f>
        <v>0</v>
      </c>
      <c r="S5923" s="27">
        <f t="shared" si="371"/>
        <v>0</v>
      </c>
    </row>
    <row r="5924" spans="1:19" x14ac:dyDescent="0.15">
      <c r="A5924" s="29">
        <v>5030071</v>
      </c>
      <c r="B5924" s="29">
        <v>503007103</v>
      </c>
      <c r="C5924" s="29" t="s">
        <v>22</v>
      </c>
      <c r="D5924" s="30" t="s">
        <v>3317</v>
      </c>
      <c r="E5924" s="30" t="s">
        <v>5064</v>
      </c>
      <c r="F5924" s="15">
        <v>1</v>
      </c>
      <c r="G5924" s="29">
        <v>29</v>
      </c>
      <c r="H5924" s="29">
        <v>9</v>
      </c>
      <c r="I5924" s="29">
        <v>2008</v>
      </c>
      <c r="J5924" s="15">
        <v>-1</v>
      </c>
      <c r="K5924" s="15">
        <v>-1</v>
      </c>
      <c r="L5924" s="15">
        <v>0</v>
      </c>
      <c r="M5924" s="15">
        <v>0</v>
      </c>
      <c r="N5924" s="27" t="e">
        <f>SUMIF(#REF!,'Integrantes original'!A5788,#REF!)</f>
        <v>#REF!</v>
      </c>
      <c r="O5924" s="27">
        <f t="shared" si="368"/>
        <v>29092008</v>
      </c>
      <c r="P5924" s="27">
        <f t="shared" si="369"/>
        <v>290920081</v>
      </c>
      <c r="Q5924" s="31">
        <f t="shared" si="370"/>
        <v>50300711290908</v>
      </c>
      <c r="R5924" s="27">
        <f>COUNTIF(tratycont!S:S,'Integrantes original'!Q5924)</f>
        <v>0</v>
      </c>
      <c r="S5924" s="27">
        <f t="shared" si="371"/>
        <v>0</v>
      </c>
    </row>
    <row r="5925" spans="1:19" x14ac:dyDescent="0.15">
      <c r="A5925" s="29">
        <v>5030071</v>
      </c>
      <c r="B5925" s="29">
        <v>503007104</v>
      </c>
      <c r="C5925" s="29" t="s">
        <v>25</v>
      </c>
      <c r="D5925" s="30" t="s">
        <v>265</v>
      </c>
      <c r="E5925" s="30" t="s">
        <v>5064</v>
      </c>
      <c r="F5925" s="15">
        <v>1</v>
      </c>
      <c r="G5925" s="29">
        <v>12</v>
      </c>
      <c r="H5925" s="29">
        <v>6</v>
      </c>
      <c r="I5925" s="29">
        <v>2011</v>
      </c>
      <c r="J5925" s="15">
        <v>-1</v>
      </c>
      <c r="K5925" s="15">
        <v>-1</v>
      </c>
      <c r="L5925" s="15">
        <v>0</v>
      </c>
      <c r="M5925" s="15">
        <v>0</v>
      </c>
      <c r="N5925" s="27" t="e">
        <f>SUMIF(#REF!,'Integrantes original'!A5789,#REF!)</f>
        <v>#REF!</v>
      </c>
      <c r="O5925" s="27">
        <f t="shared" si="368"/>
        <v>12062011</v>
      </c>
      <c r="P5925" s="27">
        <f t="shared" si="369"/>
        <v>120620111</v>
      </c>
      <c r="Q5925" s="31">
        <f t="shared" si="370"/>
        <v>50300711120611</v>
      </c>
      <c r="R5925" s="27">
        <f>COUNTIF(tratycont!S:S,'Integrantes original'!Q5925)</f>
        <v>0</v>
      </c>
      <c r="S5925" s="27">
        <f t="shared" si="371"/>
        <v>0</v>
      </c>
    </row>
    <row r="5926" spans="1:19" x14ac:dyDescent="0.15">
      <c r="A5926" s="29">
        <v>5030071</v>
      </c>
      <c r="B5926" s="29">
        <v>503007105</v>
      </c>
      <c r="C5926" s="29" t="s">
        <v>27</v>
      </c>
      <c r="D5926" s="30" t="s">
        <v>408</v>
      </c>
      <c r="E5926" s="30" t="s">
        <v>5064</v>
      </c>
      <c r="F5926" s="15">
        <v>2</v>
      </c>
      <c r="G5926" s="29">
        <v>29</v>
      </c>
      <c r="H5926" s="29">
        <v>7</v>
      </c>
      <c r="I5926" s="29">
        <v>2013</v>
      </c>
      <c r="J5926" s="15">
        <v>-1</v>
      </c>
      <c r="K5926" s="15">
        <v>-1</v>
      </c>
      <c r="L5926" s="15">
        <v>0</v>
      </c>
      <c r="M5926" s="15">
        <v>0</v>
      </c>
      <c r="N5926" s="27" t="e">
        <f>SUMIF(#REF!,'Integrantes original'!A5790,#REF!)</f>
        <v>#REF!</v>
      </c>
      <c r="O5926" s="27">
        <f t="shared" si="368"/>
        <v>29072013</v>
      </c>
      <c r="P5926" s="27">
        <f t="shared" si="369"/>
        <v>290720132</v>
      </c>
      <c r="Q5926" s="31">
        <f t="shared" si="370"/>
        <v>50300712290713</v>
      </c>
      <c r="R5926" s="27">
        <f>COUNTIF(tratycont!S:S,'Integrantes original'!Q5926)</f>
        <v>0</v>
      </c>
      <c r="S5926" s="27">
        <f t="shared" si="371"/>
        <v>0</v>
      </c>
    </row>
    <row r="5927" spans="1:19" x14ac:dyDescent="0.15">
      <c r="A5927" s="29">
        <v>5030071</v>
      </c>
      <c r="B5927" s="29">
        <v>503007106</v>
      </c>
      <c r="C5927" s="29" t="s">
        <v>30</v>
      </c>
      <c r="D5927" s="30" t="s">
        <v>1272</v>
      </c>
      <c r="E5927" s="30" t="s">
        <v>5064</v>
      </c>
      <c r="F5927" s="15">
        <v>2</v>
      </c>
      <c r="G5927" s="29">
        <v>9</v>
      </c>
      <c r="H5927" s="29">
        <v>5</v>
      </c>
      <c r="I5927" s="29">
        <v>2015</v>
      </c>
      <c r="J5927" s="15">
        <v>-1</v>
      </c>
      <c r="K5927" s="15">
        <v>-1</v>
      </c>
      <c r="L5927" s="15">
        <v>0</v>
      </c>
      <c r="M5927" s="15">
        <v>0</v>
      </c>
      <c r="N5927" s="27" t="e">
        <f>SUMIF(#REF!,'Integrantes original'!A5791,#REF!)</f>
        <v>#REF!</v>
      </c>
      <c r="O5927" s="27">
        <f t="shared" si="368"/>
        <v>9052015</v>
      </c>
      <c r="P5927" s="27">
        <f t="shared" si="369"/>
        <v>90520152</v>
      </c>
      <c r="Q5927" s="31">
        <f t="shared" si="370"/>
        <v>50300712090515</v>
      </c>
      <c r="R5927" s="27">
        <f>COUNTIF(tratycont!S:S,'Integrantes original'!Q5927)</f>
        <v>0</v>
      </c>
      <c r="S5927" s="27">
        <f t="shared" si="371"/>
        <v>0</v>
      </c>
    </row>
    <row r="5928" spans="1:19" x14ac:dyDescent="0.15">
      <c r="A5928" s="29">
        <v>5030071</v>
      </c>
      <c r="B5928" s="29">
        <v>503007107</v>
      </c>
      <c r="C5928" s="29" t="s">
        <v>56</v>
      </c>
      <c r="D5928" s="30" t="s">
        <v>622</v>
      </c>
      <c r="E5928" s="30" t="s">
        <v>5064</v>
      </c>
      <c r="F5928" s="15">
        <v>1</v>
      </c>
      <c r="G5928" s="29">
        <v>9</v>
      </c>
      <c r="H5928" s="29">
        <v>6</v>
      </c>
      <c r="I5928" s="29">
        <v>2018</v>
      </c>
      <c r="J5928" s="15">
        <v>2</v>
      </c>
      <c r="K5928" s="15">
        <v>2</v>
      </c>
      <c r="L5928" s="15">
        <v>0</v>
      </c>
      <c r="M5928" s="15">
        <v>0</v>
      </c>
      <c r="N5928" s="27" t="e">
        <f>SUMIF(#REF!,'Integrantes original'!A5792,#REF!)</f>
        <v>#REF!</v>
      </c>
      <c r="O5928" s="27">
        <f t="shared" si="368"/>
        <v>9062018</v>
      </c>
      <c r="P5928" s="27">
        <f t="shared" si="369"/>
        <v>90620181</v>
      </c>
      <c r="Q5928" s="31">
        <f t="shared" si="370"/>
        <v>50300711090618</v>
      </c>
      <c r="R5928" s="27">
        <f>COUNTIF(tratycont!S:S,'Integrantes original'!Q5928)</f>
        <v>1</v>
      </c>
      <c r="S5928" s="27">
        <f t="shared" si="371"/>
        <v>1</v>
      </c>
    </row>
    <row r="5929" spans="1:19" x14ac:dyDescent="0.15">
      <c r="A5929" s="29">
        <v>5030081</v>
      </c>
      <c r="B5929" s="29">
        <v>503008101</v>
      </c>
      <c r="C5929" s="29" t="s">
        <v>16</v>
      </c>
      <c r="D5929" s="30" t="s">
        <v>807</v>
      </c>
      <c r="E5929" s="30" t="s">
        <v>5065</v>
      </c>
      <c r="F5929" s="15">
        <v>1</v>
      </c>
      <c r="G5929" s="29">
        <v>15</v>
      </c>
      <c r="H5929" s="29">
        <v>11</v>
      </c>
      <c r="I5929" s="29">
        <v>1984</v>
      </c>
      <c r="J5929" s="15">
        <v>-1</v>
      </c>
      <c r="K5929" s="15">
        <v>-1</v>
      </c>
      <c r="L5929" s="15">
        <v>0</v>
      </c>
      <c r="M5929" s="15">
        <v>0</v>
      </c>
      <c r="N5929" s="27" t="e">
        <f>SUMIF(#REF!,'Integrantes original'!A5793,#REF!)</f>
        <v>#REF!</v>
      </c>
      <c r="O5929" s="27">
        <f t="shared" si="368"/>
        <v>15111984</v>
      </c>
      <c r="P5929" s="27">
        <f t="shared" si="369"/>
        <v>151119841</v>
      </c>
      <c r="Q5929" s="31">
        <f t="shared" si="370"/>
        <v>50300811151184</v>
      </c>
      <c r="R5929" s="27">
        <f>COUNTIF(tratycont!S:S,'Integrantes original'!Q5929)</f>
        <v>0</v>
      </c>
      <c r="S5929" s="27">
        <f t="shared" si="371"/>
        <v>0</v>
      </c>
    </row>
    <row r="5930" spans="1:19" x14ac:dyDescent="0.15">
      <c r="A5930" s="29">
        <v>5030081</v>
      </c>
      <c r="B5930" s="29">
        <v>503008102</v>
      </c>
      <c r="C5930" s="29" t="s">
        <v>19</v>
      </c>
      <c r="D5930" s="30" t="s">
        <v>953</v>
      </c>
      <c r="E5930" s="30" t="s">
        <v>5066</v>
      </c>
      <c r="F5930" s="15">
        <v>2</v>
      </c>
      <c r="G5930" s="29">
        <v>24</v>
      </c>
      <c r="H5930" s="29">
        <v>11</v>
      </c>
      <c r="I5930" s="29">
        <v>1988</v>
      </c>
      <c r="J5930" s="15">
        <v>1</v>
      </c>
      <c r="K5930" s="15">
        <v>0</v>
      </c>
      <c r="L5930" s="15">
        <v>2</v>
      </c>
      <c r="M5930" s="15">
        <v>0</v>
      </c>
      <c r="N5930" s="27" t="e">
        <f>SUMIF(#REF!,'Integrantes original'!A5794,#REF!)</f>
        <v>#REF!</v>
      </c>
      <c r="O5930" s="27">
        <f t="shared" si="368"/>
        <v>24111988</v>
      </c>
      <c r="P5930" s="27">
        <f t="shared" si="369"/>
        <v>241119882</v>
      </c>
      <c r="Q5930" s="31">
        <f t="shared" si="370"/>
        <v>50300812241188</v>
      </c>
      <c r="R5930" s="27">
        <f>COUNTIF(tratycont!S:S,'Integrantes original'!Q5930)</f>
        <v>0</v>
      </c>
      <c r="S5930" s="27">
        <f t="shared" si="371"/>
        <v>0</v>
      </c>
    </row>
    <row r="5931" spans="1:19" x14ac:dyDescent="0.15">
      <c r="A5931" s="29">
        <v>5030081</v>
      </c>
      <c r="B5931" s="29">
        <v>503008103</v>
      </c>
      <c r="C5931" s="29" t="s">
        <v>22</v>
      </c>
      <c r="D5931" s="30" t="s">
        <v>1575</v>
      </c>
      <c r="E5931" s="30" t="s">
        <v>5067</v>
      </c>
      <c r="F5931" s="15">
        <v>2</v>
      </c>
      <c r="G5931" s="29">
        <v>29</v>
      </c>
      <c r="H5931" s="29">
        <v>4</v>
      </c>
      <c r="I5931" s="29">
        <v>2008</v>
      </c>
      <c r="J5931" s="15">
        <v>-1</v>
      </c>
      <c r="K5931" s="15">
        <v>-1</v>
      </c>
      <c r="L5931" s="15">
        <v>0</v>
      </c>
      <c r="M5931" s="15">
        <v>0</v>
      </c>
      <c r="N5931" s="27" t="e">
        <f>SUMIF(#REF!,'Integrantes original'!A5795,#REF!)</f>
        <v>#REF!</v>
      </c>
      <c r="O5931" s="27">
        <f t="shared" si="368"/>
        <v>29042008</v>
      </c>
      <c r="P5931" s="27">
        <f t="shared" si="369"/>
        <v>290420082</v>
      </c>
      <c r="Q5931" s="31">
        <f t="shared" si="370"/>
        <v>50300812290408</v>
      </c>
      <c r="R5931" s="27">
        <f>COUNTIF(tratycont!S:S,'Integrantes original'!Q5931)</f>
        <v>0</v>
      </c>
      <c r="S5931" s="27">
        <f t="shared" si="371"/>
        <v>0</v>
      </c>
    </row>
    <row r="5932" spans="1:19" x14ac:dyDescent="0.15">
      <c r="A5932" s="29">
        <v>5030081</v>
      </c>
      <c r="B5932" s="29">
        <v>503008104</v>
      </c>
      <c r="C5932" s="29" t="s">
        <v>25</v>
      </c>
      <c r="D5932" s="30" t="s">
        <v>628</v>
      </c>
      <c r="E5932" s="30" t="s">
        <v>5067</v>
      </c>
      <c r="F5932" s="15">
        <v>1</v>
      </c>
      <c r="G5932" s="29">
        <v>6</v>
      </c>
      <c r="H5932" s="29">
        <v>3</v>
      </c>
      <c r="I5932" s="29">
        <v>2011</v>
      </c>
      <c r="J5932" s="15">
        <v>-1</v>
      </c>
      <c r="K5932" s="15">
        <v>-1</v>
      </c>
      <c r="L5932" s="15">
        <v>0</v>
      </c>
      <c r="M5932" s="15">
        <v>0</v>
      </c>
      <c r="N5932" s="27" t="e">
        <f>SUMIF(#REF!,'Integrantes original'!A5796,#REF!)</f>
        <v>#REF!</v>
      </c>
      <c r="O5932" s="27">
        <f t="shared" si="368"/>
        <v>6032011</v>
      </c>
      <c r="P5932" s="27">
        <f t="shared" si="369"/>
        <v>60320111</v>
      </c>
      <c r="Q5932" s="31">
        <f t="shared" si="370"/>
        <v>50300811060311</v>
      </c>
      <c r="R5932" s="27">
        <f>COUNTIF(tratycont!S:S,'Integrantes original'!Q5932)</f>
        <v>0</v>
      </c>
      <c r="S5932" s="27">
        <f t="shared" si="371"/>
        <v>0</v>
      </c>
    </row>
    <row r="5933" spans="1:19" x14ac:dyDescent="0.15">
      <c r="A5933" s="29">
        <v>5030081</v>
      </c>
      <c r="B5933" s="29">
        <v>503008105</v>
      </c>
      <c r="C5933" s="29" t="s">
        <v>27</v>
      </c>
      <c r="D5933" s="30" t="s">
        <v>2872</v>
      </c>
      <c r="E5933" s="30" t="s">
        <v>5067</v>
      </c>
      <c r="F5933" s="15">
        <v>2</v>
      </c>
      <c r="G5933" s="29">
        <v>11</v>
      </c>
      <c r="H5933" s="29">
        <v>6</v>
      </c>
      <c r="I5933" s="29">
        <v>2014</v>
      </c>
      <c r="J5933" s="15">
        <v>-1</v>
      </c>
      <c r="K5933" s="15">
        <v>-1</v>
      </c>
      <c r="L5933" s="15">
        <v>0</v>
      </c>
      <c r="M5933" s="15">
        <v>0</v>
      </c>
      <c r="N5933" s="27" t="e">
        <f>SUMIF(#REF!,'Integrantes original'!A5797,#REF!)</f>
        <v>#REF!</v>
      </c>
      <c r="O5933" s="27">
        <f t="shared" si="368"/>
        <v>11062014</v>
      </c>
      <c r="P5933" s="27">
        <f t="shared" si="369"/>
        <v>110620142</v>
      </c>
      <c r="Q5933" s="31">
        <f t="shared" si="370"/>
        <v>50300812110614</v>
      </c>
      <c r="R5933" s="27">
        <f>COUNTIF(tratycont!S:S,'Integrantes original'!Q5933)</f>
        <v>0</v>
      </c>
      <c r="S5933" s="27">
        <f t="shared" si="371"/>
        <v>0</v>
      </c>
    </row>
    <row r="5934" spans="1:19" x14ac:dyDescent="0.15">
      <c r="A5934" s="29">
        <v>5030081</v>
      </c>
      <c r="B5934" s="29">
        <v>503008106</v>
      </c>
      <c r="C5934" s="29" t="s">
        <v>30</v>
      </c>
      <c r="D5934" s="30" t="s">
        <v>461</v>
      </c>
      <c r="E5934" s="30" t="s">
        <v>5067</v>
      </c>
      <c r="F5934" s="15">
        <v>1</v>
      </c>
      <c r="G5934" s="29">
        <v>15</v>
      </c>
      <c r="H5934" s="29">
        <v>2</v>
      </c>
      <c r="I5934" s="29">
        <v>2016</v>
      </c>
      <c r="J5934" s="15">
        <v>-1</v>
      </c>
      <c r="K5934" s="15">
        <v>-1</v>
      </c>
      <c r="L5934" s="15">
        <v>0</v>
      </c>
      <c r="M5934" s="15">
        <v>0</v>
      </c>
      <c r="N5934" s="27" t="e">
        <f>SUMIF(#REF!,'Integrantes original'!A5798,#REF!)</f>
        <v>#REF!</v>
      </c>
      <c r="O5934" s="27">
        <f t="shared" si="368"/>
        <v>15022016</v>
      </c>
      <c r="P5934" s="27">
        <f t="shared" si="369"/>
        <v>150220161</v>
      </c>
      <c r="Q5934" s="31">
        <f t="shared" si="370"/>
        <v>50300811150216</v>
      </c>
      <c r="R5934" s="27">
        <f>COUNTIF(tratycont!S:S,'Integrantes original'!Q5934)</f>
        <v>0</v>
      </c>
      <c r="S5934" s="27">
        <f t="shared" si="371"/>
        <v>0</v>
      </c>
    </row>
    <row r="5935" spans="1:19" x14ac:dyDescent="0.15">
      <c r="A5935" s="29">
        <v>5030091</v>
      </c>
      <c r="B5935" s="29">
        <v>503009101</v>
      </c>
      <c r="C5935" s="29" t="s">
        <v>16</v>
      </c>
      <c r="D5935" s="30" t="s">
        <v>131</v>
      </c>
      <c r="E5935" s="30" t="s">
        <v>5068</v>
      </c>
      <c r="F5935" s="15">
        <v>1</v>
      </c>
      <c r="G5935" s="29">
        <v>28</v>
      </c>
      <c r="H5935" s="29">
        <v>8</v>
      </c>
      <c r="I5935" s="29">
        <v>1993</v>
      </c>
      <c r="J5935" s="15">
        <v>-1</v>
      </c>
      <c r="K5935" s="15">
        <v>-1</v>
      </c>
      <c r="L5935" s="15">
        <v>0</v>
      </c>
      <c r="M5935" s="15">
        <v>0</v>
      </c>
      <c r="N5935" s="27" t="e">
        <f>SUMIF(#REF!,'Integrantes original'!A5799,#REF!)</f>
        <v>#REF!</v>
      </c>
      <c r="O5935" s="27">
        <f t="shared" si="368"/>
        <v>28081993</v>
      </c>
      <c r="P5935" s="27">
        <f t="shared" si="369"/>
        <v>280819931</v>
      </c>
      <c r="Q5935" s="31">
        <f t="shared" si="370"/>
        <v>50300911280893</v>
      </c>
      <c r="R5935" s="27">
        <f>COUNTIF(tratycont!S:S,'Integrantes original'!Q5935)</f>
        <v>0</v>
      </c>
      <c r="S5935" s="27">
        <f t="shared" si="371"/>
        <v>0</v>
      </c>
    </row>
    <row r="5936" spans="1:19" x14ac:dyDescent="0.15">
      <c r="A5936" s="29">
        <v>5030091</v>
      </c>
      <c r="B5936" s="29">
        <v>503009102</v>
      </c>
      <c r="C5936" s="29" t="s">
        <v>19</v>
      </c>
      <c r="D5936" s="30" t="s">
        <v>1031</v>
      </c>
      <c r="E5936" s="30" t="s">
        <v>317</v>
      </c>
      <c r="F5936" s="15">
        <v>2</v>
      </c>
      <c r="G5936" s="29">
        <v>15</v>
      </c>
      <c r="H5936" s="29">
        <v>12</v>
      </c>
      <c r="I5936" s="29">
        <v>1998</v>
      </c>
      <c r="J5936" s="15">
        <v>1</v>
      </c>
      <c r="K5936" s="15">
        <v>0</v>
      </c>
      <c r="L5936" s="15">
        <v>2</v>
      </c>
      <c r="M5936" s="15">
        <v>0</v>
      </c>
      <c r="N5936" s="27" t="e">
        <f>SUMIF(#REF!,'Integrantes original'!A5800,#REF!)</f>
        <v>#REF!</v>
      </c>
      <c r="O5936" s="27">
        <f t="shared" si="368"/>
        <v>15121998</v>
      </c>
      <c r="P5936" s="27">
        <f t="shared" si="369"/>
        <v>151219982</v>
      </c>
      <c r="Q5936" s="31">
        <f t="shared" si="370"/>
        <v>50300912151298</v>
      </c>
      <c r="R5936" s="27">
        <f>COUNTIF(tratycont!S:S,'Integrantes original'!Q5936)</f>
        <v>0</v>
      </c>
      <c r="S5936" s="27">
        <f t="shared" si="371"/>
        <v>0</v>
      </c>
    </row>
    <row r="5937" spans="1:19" x14ac:dyDescent="0.15">
      <c r="A5937" s="29">
        <v>5030101</v>
      </c>
      <c r="B5937" s="29">
        <v>503010101</v>
      </c>
      <c r="C5937" s="29" t="s">
        <v>16</v>
      </c>
      <c r="D5937" s="30" t="s">
        <v>1346</v>
      </c>
      <c r="E5937" s="30" t="s">
        <v>5069</v>
      </c>
      <c r="F5937" s="15">
        <v>1</v>
      </c>
      <c r="G5937" s="29">
        <v>15</v>
      </c>
      <c r="H5937" s="29">
        <v>3</v>
      </c>
      <c r="I5937" s="29">
        <v>1994</v>
      </c>
      <c r="J5937" s="15">
        <v>-1</v>
      </c>
      <c r="K5937" s="15">
        <v>-1</v>
      </c>
      <c r="L5937" s="15">
        <v>0</v>
      </c>
      <c r="M5937" s="15">
        <v>0</v>
      </c>
      <c r="N5937" s="27" t="e">
        <f>SUMIF(#REF!,'Integrantes original'!A5801,#REF!)</f>
        <v>#REF!</v>
      </c>
      <c r="O5937" s="27">
        <f t="shared" si="368"/>
        <v>15031994</v>
      </c>
      <c r="P5937" s="27">
        <f t="shared" si="369"/>
        <v>150319941</v>
      </c>
      <c r="Q5937" s="31">
        <f t="shared" si="370"/>
        <v>50301011150394</v>
      </c>
      <c r="R5937" s="27">
        <f>COUNTIF(tratycont!S:S,'Integrantes original'!Q5937)</f>
        <v>0</v>
      </c>
      <c r="S5937" s="27">
        <f t="shared" si="371"/>
        <v>0</v>
      </c>
    </row>
    <row r="5938" spans="1:19" x14ac:dyDescent="0.15">
      <c r="A5938" s="29">
        <v>5030101</v>
      </c>
      <c r="B5938" s="29">
        <v>503010102</v>
      </c>
      <c r="C5938" s="29" t="s">
        <v>19</v>
      </c>
      <c r="D5938" s="30" t="s">
        <v>3340</v>
      </c>
      <c r="E5938" s="30" t="s">
        <v>5067</v>
      </c>
      <c r="F5938" s="15">
        <v>2</v>
      </c>
      <c r="G5938" s="29">
        <v>13</v>
      </c>
      <c r="H5938" s="29">
        <v>7</v>
      </c>
      <c r="I5938" s="29">
        <v>1998</v>
      </c>
      <c r="J5938" s="15">
        <v>1</v>
      </c>
      <c r="K5938" s="15">
        <v>0</v>
      </c>
      <c r="L5938" s="15">
        <v>2</v>
      </c>
      <c r="M5938" s="15">
        <v>0</v>
      </c>
      <c r="N5938" s="27" t="e">
        <f>SUMIF(#REF!,'Integrantes original'!A5802,#REF!)</f>
        <v>#REF!</v>
      </c>
      <c r="O5938" s="27">
        <f t="shared" si="368"/>
        <v>13071998</v>
      </c>
      <c r="P5938" s="27">
        <f t="shared" si="369"/>
        <v>130719982</v>
      </c>
      <c r="Q5938" s="31">
        <f t="shared" si="370"/>
        <v>50301012130798</v>
      </c>
      <c r="R5938" s="27">
        <f>COUNTIF(tratycont!S:S,'Integrantes original'!Q5938)</f>
        <v>0</v>
      </c>
      <c r="S5938" s="27">
        <f t="shared" si="371"/>
        <v>0</v>
      </c>
    </row>
    <row r="5939" spans="1:19" x14ac:dyDescent="0.15">
      <c r="A5939" s="29">
        <v>5030101</v>
      </c>
      <c r="B5939" s="29">
        <v>503010103</v>
      </c>
      <c r="C5939" s="29" t="s">
        <v>22</v>
      </c>
      <c r="D5939" s="30" t="s">
        <v>5070</v>
      </c>
      <c r="E5939" s="30" t="s">
        <v>5071</v>
      </c>
      <c r="F5939" s="15">
        <v>2</v>
      </c>
      <c r="G5939" s="29">
        <v>19</v>
      </c>
      <c r="H5939" s="29">
        <v>5</v>
      </c>
      <c r="I5939" s="29">
        <v>2016</v>
      </c>
      <c r="J5939" s="15">
        <v>-1</v>
      </c>
      <c r="K5939" s="15">
        <v>-1</v>
      </c>
      <c r="L5939" s="15">
        <v>0</v>
      </c>
      <c r="M5939" s="15">
        <v>0</v>
      </c>
      <c r="N5939" s="27" t="e">
        <f>SUMIF(#REF!,'Integrantes original'!A5803,#REF!)</f>
        <v>#REF!</v>
      </c>
      <c r="O5939" s="27">
        <f t="shared" si="368"/>
        <v>19052016</v>
      </c>
      <c r="P5939" s="27">
        <f t="shared" si="369"/>
        <v>190520162</v>
      </c>
      <c r="Q5939" s="31">
        <f t="shared" si="370"/>
        <v>50301012190516</v>
      </c>
      <c r="R5939" s="27">
        <f>COUNTIF(tratycont!S:S,'Integrantes original'!Q5939)</f>
        <v>0</v>
      </c>
      <c r="S5939" s="27">
        <f t="shared" si="371"/>
        <v>0</v>
      </c>
    </row>
    <row r="5940" spans="1:19" x14ac:dyDescent="0.15">
      <c r="A5940" s="29">
        <v>5030101</v>
      </c>
      <c r="B5940" s="29">
        <v>503010104</v>
      </c>
      <c r="C5940" s="29" t="s">
        <v>25</v>
      </c>
      <c r="D5940" s="30" t="s">
        <v>2165</v>
      </c>
      <c r="E5940" s="30" t="s">
        <v>5067</v>
      </c>
      <c r="F5940" s="15">
        <v>1</v>
      </c>
      <c r="G5940" s="29">
        <v>8</v>
      </c>
      <c r="H5940" s="29">
        <v>8</v>
      </c>
      <c r="I5940" s="29">
        <v>1991</v>
      </c>
      <c r="J5940" s="15">
        <v>-1</v>
      </c>
      <c r="K5940" s="15">
        <v>-1</v>
      </c>
      <c r="L5940" s="15">
        <v>0</v>
      </c>
      <c r="M5940" s="15">
        <v>0</v>
      </c>
      <c r="N5940" s="27" t="e">
        <f>SUMIF(#REF!,'Integrantes original'!A5804,#REF!)</f>
        <v>#REF!</v>
      </c>
      <c r="O5940" s="27">
        <f t="shared" si="368"/>
        <v>8081991</v>
      </c>
      <c r="P5940" s="27">
        <f t="shared" si="369"/>
        <v>80819911</v>
      </c>
      <c r="Q5940" s="31">
        <f t="shared" si="370"/>
        <v>50301011080891</v>
      </c>
      <c r="R5940" s="27">
        <f>COUNTIF(tratycont!S:S,'Integrantes original'!Q5940)</f>
        <v>0</v>
      </c>
      <c r="S5940" s="27">
        <f t="shared" si="371"/>
        <v>0</v>
      </c>
    </row>
    <row r="5941" spans="1:19" x14ac:dyDescent="0.15">
      <c r="A5941" s="29">
        <v>5030101</v>
      </c>
      <c r="B5941" s="29">
        <v>503010105</v>
      </c>
      <c r="C5941" s="29" t="s">
        <v>27</v>
      </c>
      <c r="D5941" s="30" t="s">
        <v>477</v>
      </c>
      <c r="E5941" s="30" t="s">
        <v>5067</v>
      </c>
      <c r="F5941" s="15">
        <v>1</v>
      </c>
      <c r="G5941" s="29">
        <v>30</v>
      </c>
      <c r="H5941" s="29">
        <v>1</v>
      </c>
      <c r="I5941" s="29">
        <v>1993</v>
      </c>
      <c r="J5941" s="15">
        <v>-1</v>
      </c>
      <c r="K5941" s="15">
        <v>-1</v>
      </c>
      <c r="L5941" s="15">
        <v>0</v>
      </c>
      <c r="M5941" s="15">
        <v>0</v>
      </c>
      <c r="N5941" s="27" t="e">
        <f>SUMIF(#REF!,'Integrantes original'!A5805,#REF!)</f>
        <v>#REF!</v>
      </c>
      <c r="O5941" s="27">
        <f t="shared" si="368"/>
        <v>30011993</v>
      </c>
      <c r="P5941" s="27">
        <f t="shared" si="369"/>
        <v>300119931</v>
      </c>
      <c r="Q5941" s="31">
        <f t="shared" si="370"/>
        <v>50301011300193</v>
      </c>
      <c r="R5941" s="27">
        <f>COUNTIF(tratycont!S:S,'Integrantes original'!Q5941)</f>
        <v>0</v>
      </c>
      <c r="S5941" s="27">
        <f t="shared" si="371"/>
        <v>0</v>
      </c>
    </row>
    <row r="5942" spans="1:19" x14ac:dyDescent="0.15">
      <c r="A5942" s="29">
        <v>5030101</v>
      </c>
      <c r="B5942" s="29">
        <v>503010106</v>
      </c>
      <c r="C5942" s="29" t="s">
        <v>30</v>
      </c>
      <c r="D5942" s="30" t="s">
        <v>1209</v>
      </c>
      <c r="E5942" s="30" t="s">
        <v>198</v>
      </c>
      <c r="F5942" s="15">
        <v>1</v>
      </c>
      <c r="G5942" s="29">
        <v>28</v>
      </c>
      <c r="H5942" s="29">
        <v>8</v>
      </c>
      <c r="I5942" s="29">
        <v>1970</v>
      </c>
      <c r="J5942" s="15">
        <v>-1</v>
      </c>
      <c r="K5942" s="15">
        <v>-1</v>
      </c>
      <c r="L5942" s="15">
        <v>0</v>
      </c>
      <c r="M5942" s="15">
        <v>0</v>
      </c>
      <c r="N5942" s="27" t="e">
        <f>SUMIF(#REF!,'Integrantes original'!A5806,#REF!)</f>
        <v>#REF!</v>
      </c>
      <c r="O5942" s="27">
        <f t="shared" si="368"/>
        <v>28081970</v>
      </c>
      <c r="P5942" s="27">
        <f t="shared" si="369"/>
        <v>280819701</v>
      </c>
      <c r="Q5942" s="31">
        <f t="shared" si="370"/>
        <v>50301011280870</v>
      </c>
      <c r="R5942" s="27">
        <f>COUNTIF(tratycont!S:S,'Integrantes original'!Q5942)</f>
        <v>0</v>
      </c>
      <c r="S5942" s="27">
        <f t="shared" si="371"/>
        <v>0</v>
      </c>
    </row>
    <row r="5943" spans="1:19" x14ac:dyDescent="0.15">
      <c r="A5943" s="29">
        <v>5030101</v>
      </c>
      <c r="B5943" s="29">
        <v>503010107</v>
      </c>
      <c r="C5943" s="29" t="s">
        <v>56</v>
      </c>
      <c r="D5943" s="30" t="s">
        <v>1031</v>
      </c>
      <c r="E5943" s="30" t="s">
        <v>5072</v>
      </c>
      <c r="F5943" s="15">
        <v>2</v>
      </c>
      <c r="G5943" s="29">
        <v>30</v>
      </c>
      <c r="H5943" s="29">
        <v>1</v>
      </c>
      <c r="I5943" s="29">
        <v>1969</v>
      </c>
      <c r="J5943" s="15">
        <v>-1</v>
      </c>
      <c r="K5943" s="15">
        <v>-1</v>
      </c>
      <c r="L5943" s="15">
        <v>0</v>
      </c>
      <c r="M5943" s="15">
        <v>0</v>
      </c>
      <c r="N5943" s="27" t="e">
        <f>SUMIF(#REF!,'Integrantes original'!A5807,#REF!)</f>
        <v>#REF!</v>
      </c>
      <c r="O5943" s="27">
        <f t="shared" si="368"/>
        <v>30011969</v>
      </c>
      <c r="P5943" s="27">
        <f t="shared" si="369"/>
        <v>300119692</v>
      </c>
      <c r="Q5943" s="31">
        <f t="shared" si="370"/>
        <v>50301012300169</v>
      </c>
      <c r="R5943" s="27">
        <f>COUNTIF(tratycont!S:S,'Integrantes original'!Q5943)</f>
        <v>0</v>
      </c>
      <c r="S5943" s="27">
        <f t="shared" si="371"/>
        <v>0</v>
      </c>
    </row>
    <row r="5944" spans="1:19" x14ac:dyDescent="0.15">
      <c r="A5944" s="29">
        <v>5030111</v>
      </c>
      <c r="B5944" s="29">
        <v>503011101</v>
      </c>
      <c r="C5944" s="29" t="s">
        <v>16</v>
      </c>
      <c r="D5944" s="30" t="s">
        <v>5073</v>
      </c>
      <c r="E5944" s="30" t="s">
        <v>5074</v>
      </c>
      <c r="F5944" s="15">
        <v>1</v>
      </c>
      <c r="G5944" s="29">
        <v>18</v>
      </c>
      <c r="H5944" s="29">
        <v>10</v>
      </c>
      <c r="I5944" s="29">
        <v>1977</v>
      </c>
      <c r="J5944" s="15">
        <v>-1</v>
      </c>
      <c r="K5944" s="15">
        <v>-1</v>
      </c>
      <c r="L5944" s="15">
        <v>0</v>
      </c>
      <c r="M5944" s="15">
        <v>0</v>
      </c>
      <c r="N5944" s="27" t="e">
        <f>SUMIF(#REF!,'Integrantes original'!A5808,#REF!)</f>
        <v>#REF!</v>
      </c>
      <c r="O5944" s="27">
        <f t="shared" si="368"/>
        <v>18101977</v>
      </c>
      <c r="P5944" s="27">
        <f t="shared" si="369"/>
        <v>181019771</v>
      </c>
      <c r="Q5944" s="31">
        <f t="shared" si="370"/>
        <v>50301111181077</v>
      </c>
      <c r="R5944" s="27">
        <f>COUNTIF(tratycont!S:S,'Integrantes original'!Q5944)</f>
        <v>0</v>
      </c>
      <c r="S5944" s="27">
        <f t="shared" si="371"/>
        <v>0</v>
      </c>
    </row>
    <row r="5945" spans="1:19" x14ac:dyDescent="0.15">
      <c r="A5945" s="29">
        <v>5030111</v>
      </c>
      <c r="B5945" s="29">
        <v>503011102</v>
      </c>
      <c r="C5945" s="29" t="s">
        <v>19</v>
      </c>
      <c r="D5945" s="30" t="s">
        <v>1575</v>
      </c>
      <c r="E5945" s="30" t="s">
        <v>5065</v>
      </c>
      <c r="F5945" s="15">
        <v>2</v>
      </c>
      <c r="G5945" s="29">
        <v>29</v>
      </c>
      <c r="H5945" s="29">
        <v>6</v>
      </c>
      <c r="I5945" s="29">
        <v>1982</v>
      </c>
      <c r="J5945" s="15">
        <v>1</v>
      </c>
      <c r="K5945" s="15">
        <v>0</v>
      </c>
      <c r="L5945" s="15">
        <v>2</v>
      </c>
      <c r="M5945" s="15">
        <v>0</v>
      </c>
      <c r="N5945" s="27" t="e">
        <f>SUMIF(#REF!,'Integrantes original'!A5809,#REF!)</f>
        <v>#REF!</v>
      </c>
      <c r="O5945" s="27">
        <f t="shared" si="368"/>
        <v>29061982</v>
      </c>
      <c r="P5945" s="27">
        <f t="shared" si="369"/>
        <v>290619822</v>
      </c>
      <c r="Q5945" s="31">
        <f t="shared" si="370"/>
        <v>50301112290682</v>
      </c>
      <c r="R5945" s="27">
        <f>COUNTIF(tratycont!S:S,'Integrantes original'!Q5945)</f>
        <v>0</v>
      </c>
      <c r="S5945" s="27">
        <f t="shared" si="371"/>
        <v>0</v>
      </c>
    </row>
    <row r="5946" spans="1:19" x14ac:dyDescent="0.15">
      <c r="A5946" s="29">
        <v>5030111</v>
      </c>
      <c r="B5946" s="29">
        <v>503011103</v>
      </c>
      <c r="C5946" s="29" t="s">
        <v>22</v>
      </c>
      <c r="D5946" s="30" t="s">
        <v>662</v>
      </c>
      <c r="E5946" s="30" t="s">
        <v>5075</v>
      </c>
      <c r="F5946" s="15">
        <v>2</v>
      </c>
      <c r="G5946" s="29">
        <v>18</v>
      </c>
      <c r="H5946" s="29">
        <v>10</v>
      </c>
      <c r="I5946" s="29">
        <v>2003</v>
      </c>
      <c r="J5946" s="15">
        <v>-1</v>
      </c>
      <c r="K5946" s="15">
        <v>-1</v>
      </c>
      <c r="L5946" s="15">
        <v>0</v>
      </c>
      <c r="M5946" s="15">
        <v>0</v>
      </c>
      <c r="N5946" s="27" t="e">
        <f>SUMIF(#REF!,'Integrantes original'!A5810,#REF!)</f>
        <v>#REF!</v>
      </c>
      <c r="O5946" s="27">
        <f t="shared" si="368"/>
        <v>18102003</v>
      </c>
      <c r="P5946" s="27">
        <f t="shared" si="369"/>
        <v>181020032</v>
      </c>
      <c r="Q5946" s="31">
        <f t="shared" si="370"/>
        <v>50301112181003</v>
      </c>
      <c r="R5946" s="27">
        <f>COUNTIF(tratycont!S:S,'Integrantes original'!Q5946)</f>
        <v>0</v>
      </c>
      <c r="S5946" s="27">
        <f t="shared" si="371"/>
        <v>0</v>
      </c>
    </row>
    <row r="5947" spans="1:19" x14ac:dyDescent="0.15">
      <c r="A5947" s="29">
        <v>5030111</v>
      </c>
      <c r="B5947" s="29">
        <v>503011104</v>
      </c>
      <c r="C5947" s="29" t="s">
        <v>25</v>
      </c>
      <c r="D5947" s="30" t="s">
        <v>976</v>
      </c>
      <c r="E5947" s="30" t="s">
        <v>5075</v>
      </c>
      <c r="F5947" s="15">
        <v>1</v>
      </c>
      <c r="G5947" s="29">
        <v>29</v>
      </c>
      <c r="H5947" s="29">
        <v>10</v>
      </c>
      <c r="I5947" s="29">
        <v>2009</v>
      </c>
      <c r="J5947" s="15">
        <v>-1</v>
      </c>
      <c r="K5947" s="15">
        <v>-1</v>
      </c>
      <c r="L5947" s="15">
        <v>0</v>
      </c>
      <c r="M5947" s="15">
        <v>0</v>
      </c>
      <c r="N5947" s="27" t="e">
        <f>SUMIF(#REF!,'Integrantes original'!A5811,#REF!)</f>
        <v>#REF!</v>
      </c>
      <c r="O5947" s="27">
        <f t="shared" si="368"/>
        <v>29102009</v>
      </c>
      <c r="P5947" s="27">
        <f t="shared" si="369"/>
        <v>291020091</v>
      </c>
      <c r="Q5947" s="31">
        <f t="shared" si="370"/>
        <v>50301111291009</v>
      </c>
      <c r="R5947" s="27">
        <f>COUNTIF(tratycont!S:S,'Integrantes original'!Q5947)</f>
        <v>0</v>
      </c>
      <c r="S5947" s="27">
        <f t="shared" si="371"/>
        <v>0</v>
      </c>
    </row>
    <row r="5948" spans="1:19" x14ac:dyDescent="0.15">
      <c r="A5948" s="29">
        <v>5030141</v>
      </c>
      <c r="B5948" s="29">
        <v>503014101</v>
      </c>
      <c r="C5948" s="29" t="s">
        <v>16</v>
      </c>
      <c r="D5948" s="30" t="s">
        <v>1124</v>
      </c>
      <c r="E5948" s="30" t="s">
        <v>1289</v>
      </c>
      <c r="F5948" s="15">
        <v>1</v>
      </c>
      <c r="G5948" s="29">
        <v>26</v>
      </c>
      <c r="H5948" s="29">
        <v>9</v>
      </c>
      <c r="I5948" s="29">
        <v>1981</v>
      </c>
      <c r="J5948" s="15">
        <v>-1</v>
      </c>
      <c r="K5948" s="15">
        <v>-1</v>
      </c>
      <c r="L5948" s="15">
        <v>0</v>
      </c>
      <c r="M5948" s="15">
        <v>0</v>
      </c>
      <c r="N5948" s="27" t="e">
        <f>SUMIF(#REF!,'Integrantes original'!A5812,#REF!)</f>
        <v>#REF!</v>
      </c>
      <c r="O5948" s="27">
        <f t="shared" si="368"/>
        <v>26091981</v>
      </c>
      <c r="P5948" s="27">
        <f t="shared" si="369"/>
        <v>260919811</v>
      </c>
      <c r="Q5948" s="31">
        <f t="shared" si="370"/>
        <v>50301411260981</v>
      </c>
      <c r="R5948" s="27">
        <f>COUNTIF(tratycont!S:S,'Integrantes original'!Q5948)</f>
        <v>0</v>
      </c>
      <c r="S5948" s="27">
        <f t="shared" si="371"/>
        <v>0</v>
      </c>
    </row>
    <row r="5949" spans="1:19" x14ac:dyDescent="0.15">
      <c r="A5949" s="29">
        <v>5030141</v>
      </c>
      <c r="B5949" s="29">
        <v>503014102</v>
      </c>
      <c r="C5949" s="29" t="s">
        <v>19</v>
      </c>
      <c r="D5949" s="30" t="s">
        <v>884</v>
      </c>
      <c r="E5949" s="30" t="s">
        <v>5076</v>
      </c>
      <c r="F5949" s="15">
        <v>2</v>
      </c>
      <c r="G5949" s="29">
        <v>15</v>
      </c>
      <c r="H5949" s="29">
        <v>7</v>
      </c>
      <c r="I5949" s="29">
        <v>1988</v>
      </c>
      <c r="J5949" s="15">
        <v>1</v>
      </c>
      <c r="K5949" s="15">
        <v>0</v>
      </c>
      <c r="L5949" s="15">
        <v>2</v>
      </c>
      <c r="M5949" s="15">
        <v>0</v>
      </c>
      <c r="N5949" s="27" t="e">
        <f>SUMIF(#REF!,'Integrantes original'!A5813,#REF!)</f>
        <v>#REF!</v>
      </c>
      <c r="O5949" s="27">
        <f t="shared" si="368"/>
        <v>15071988</v>
      </c>
      <c r="P5949" s="27">
        <f t="shared" si="369"/>
        <v>150719882</v>
      </c>
      <c r="Q5949" s="31">
        <f t="shared" si="370"/>
        <v>50301412150788</v>
      </c>
      <c r="R5949" s="27">
        <f>COUNTIF(tratycont!S:S,'Integrantes original'!Q5949)</f>
        <v>0</v>
      </c>
      <c r="S5949" s="27">
        <f t="shared" si="371"/>
        <v>0</v>
      </c>
    </row>
    <row r="5950" spans="1:19" x14ac:dyDescent="0.15">
      <c r="A5950" s="29">
        <v>5030141</v>
      </c>
      <c r="B5950" s="29">
        <v>503014103</v>
      </c>
      <c r="C5950" s="29" t="s">
        <v>22</v>
      </c>
      <c r="D5950" s="30" t="s">
        <v>461</v>
      </c>
      <c r="E5950" s="30" t="s">
        <v>1289</v>
      </c>
      <c r="F5950" s="15">
        <v>1</v>
      </c>
      <c r="G5950" s="29">
        <v>21</v>
      </c>
      <c r="H5950" s="29">
        <v>9</v>
      </c>
      <c r="I5950" s="29">
        <v>2003</v>
      </c>
      <c r="J5950" s="15">
        <v>-1</v>
      </c>
      <c r="K5950" s="15">
        <v>-1</v>
      </c>
      <c r="L5950" s="15">
        <v>0</v>
      </c>
      <c r="M5950" s="15">
        <v>0</v>
      </c>
      <c r="N5950" s="27" t="e">
        <f>SUMIF(#REF!,'Integrantes original'!A5814,#REF!)</f>
        <v>#REF!</v>
      </c>
      <c r="O5950" s="27">
        <f t="shared" si="368"/>
        <v>21092003</v>
      </c>
      <c r="P5950" s="27">
        <f t="shared" si="369"/>
        <v>210920031</v>
      </c>
      <c r="Q5950" s="31">
        <f t="shared" si="370"/>
        <v>50301411210903</v>
      </c>
      <c r="R5950" s="27">
        <f>COUNTIF(tratycont!S:S,'Integrantes original'!Q5950)</f>
        <v>0</v>
      </c>
      <c r="S5950" s="27">
        <f t="shared" si="371"/>
        <v>0</v>
      </c>
    </row>
    <row r="5951" spans="1:19" x14ac:dyDescent="0.15">
      <c r="A5951" s="29">
        <v>5030141</v>
      </c>
      <c r="B5951" s="29">
        <v>503014104</v>
      </c>
      <c r="C5951" s="29" t="s">
        <v>25</v>
      </c>
      <c r="D5951" s="30" t="s">
        <v>874</v>
      </c>
      <c r="E5951" s="30" t="s">
        <v>1289</v>
      </c>
      <c r="F5951" s="15">
        <v>2</v>
      </c>
      <c r="G5951" s="29">
        <v>28</v>
      </c>
      <c r="H5951" s="29">
        <v>1</v>
      </c>
      <c r="I5951" s="29">
        <v>2006</v>
      </c>
      <c r="J5951" s="15">
        <v>-1</v>
      </c>
      <c r="K5951" s="15">
        <v>-1</v>
      </c>
      <c r="L5951" s="15">
        <v>0</v>
      </c>
      <c r="M5951" s="15">
        <v>0</v>
      </c>
      <c r="N5951" s="27" t="e">
        <f>SUMIF(#REF!,'Integrantes original'!A5815,#REF!)</f>
        <v>#REF!</v>
      </c>
      <c r="O5951" s="27">
        <f t="shared" si="368"/>
        <v>28012006</v>
      </c>
      <c r="P5951" s="27">
        <f t="shared" si="369"/>
        <v>280120062</v>
      </c>
      <c r="Q5951" s="31">
        <f t="shared" si="370"/>
        <v>50301412280106</v>
      </c>
      <c r="R5951" s="27">
        <f>COUNTIF(tratycont!S:S,'Integrantes original'!Q5951)</f>
        <v>0</v>
      </c>
      <c r="S5951" s="27">
        <f t="shared" si="371"/>
        <v>0</v>
      </c>
    </row>
    <row r="5952" spans="1:19" x14ac:dyDescent="0.15">
      <c r="A5952" s="29">
        <v>5030141</v>
      </c>
      <c r="B5952" s="29">
        <v>503014105</v>
      </c>
      <c r="C5952" s="29" t="s">
        <v>27</v>
      </c>
      <c r="D5952" s="30" t="s">
        <v>291</v>
      </c>
      <c r="E5952" s="30" t="s">
        <v>1289</v>
      </c>
      <c r="F5952" s="15">
        <v>2</v>
      </c>
      <c r="G5952" s="29">
        <v>1</v>
      </c>
      <c r="H5952" s="29">
        <v>3</v>
      </c>
      <c r="I5952" s="29">
        <v>2008</v>
      </c>
      <c r="J5952" s="15">
        <v>-1</v>
      </c>
      <c r="K5952" s="15">
        <v>-1</v>
      </c>
      <c r="L5952" s="15">
        <v>0</v>
      </c>
      <c r="M5952" s="15">
        <v>0</v>
      </c>
      <c r="N5952" s="27" t="e">
        <f>SUMIF(#REF!,'Integrantes original'!A5816,#REF!)</f>
        <v>#REF!</v>
      </c>
      <c r="O5952" s="27">
        <f t="shared" si="368"/>
        <v>1032008</v>
      </c>
      <c r="P5952" s="27">
        <f t="shared" si="369"/>
        <v>10320082</v>
      </c>
      <c r="Q5952" s="31">
        <f t="shared" si="370"/>
        <v>50301412010308</v>
      </c>
      <c r="R5952" s="27">
        <f>COUNTIF(tratycont!S:S,'Integrantes original'!Q5952)</f>
        <v>0</v>
      </c>
      <c r="S5952" s="27">
        <f t="shared" si="371"/>
        <v>0</v>
      </c>
    </row>
    <row r="5953" spans="1:19" x14ac:dyDescent="0.15">
      <c r="A5953" s="29">
        <v>5030141</v>
      </c>
      <c r="B5953" s="29">
        <v>503014106</v>
      </c>
      <c r="C5953" s="29" t="s">
        <v>30</v>
      </c>
      <c r="D5953" s="30" t="s">
        <v>457</v>
      </c>
      <c r="E5953" s="30" t="s">
        <v>1289</v>
      </c>
      <c r="F5953" s="15">
        <v>2</v>
      </c>
      <c r="G5953" s="29">
        <v>29</v>
      </c>
      <c r="H5953" s="29">
        <v>6</v>
      </c>
      <c r="I5953" s="29">
        <v>2011</v>
      </c>
      <c r="J5953" s="15">
        <v>-1</v>
      </c>
      <c r="K5953" s="15">
        <v>-1</v>
      </c>
      <c r="L5953" s="15">
        <v>0</v>
      </c>
      <c r="M5953" s="15">
        <v>0</v>
      </c>
      <c r="N5953" s="27" t="e">
        <f>SUMIF(#REF!,'Integrantes original'!A5817,#REF!)</f>
        <v>#REF!</v>
      </c>
      <c r="O5953" s="27">
        <f t="shared" si="368"/>
        <v>29062011</v>
      </c>
      <c r="P5953" s="27">
        <f t="shared" si="369"/>
        <v>290620112</v>
      </c>
      <c r="Q5953" s="31">
        <f t="shared" si="370"/>
        <v>50301412290611</v>
      </c>
      <c r="R5953" s="27">
        <f>COUNTIF(tratycont!S:S,'Integrantes original'!Q5953)</f>
        <v>0</v>
      </c>
      <c r="S5953" s="27">
        <f t="shared" si="371"/>
        <v>0</v>
      </c>
    </row>
    <row r="5954" spans="1:19" x14ac:dyDescent="0.15">
      <c r="A5954" s="29">
        <v>5030141</v>
      </c>
      <c r="B5954" s="29">
        <v>503014107</v>
      </c>
      <c r="C5954" s="29" t="s">
        <v>56</v>
      </c>
      <c r="D5954" s="30" t="s">
        <v>1499</v>
      </c>
      <c r="E5954" s="30" t="s">
        <v>1289</v>
      </c>
      <c r="F5954" s="15">
        <v>2</v>
      </c>
      <c r="G5954" s="29">
        <v>10</v>
      </c>
      <c r="H5954" s="29">
        <v>8</v>
      </c>
      <c r="I5954" s="29">
        <v>2014</v>
      </c>
      <c r="J5954" s="15">
        <v>-1</v>
      </c>
      <c r="K5954" s="15">
        <v>-1</v>
      </c>
      <c r="L5954" s="15">
        <v>0</v>
      </c>
      <c r="M5954" s="15">
        <v>0</v>
      </c>
      <c r="N5954" s="27" t="e">
        <f>SUMIF(#REF!,'Integrantes original'!A5818,#REF!)</f>
        <v>#REF!</v>
      </c>
      <c r="O5954" s="27">
        <f t="shared" si="368"/>
        <v>10082014</v>
      </c>
      <c r="P5954" s="27">
        <f t="shared" si="369"/>
        <v>100820142</v>
      </c>
      <c r="Q5954" s="31">
        <f t="shared" si="370"/>
        <v>50301412100814</v>
      </c>
      <c r="R5954" s="27">
        <f>COUNTIF(tratycont!S:S,'Integrantes original'!Q5954)</f>
        <v>0</v>
      </c>
      <c r="S5954" s="27">
        <f t="shared" si="371"/>
        <v>0</v>
      </c>
    </row>
    <row r="5955" spans="1:19" x14ac:dyDescent="0.15">
      <c r="A5955" s="29">
        <v>5030141</v>
      </c>
      <c r="B5955" s="29">
        <v>503014108</v>
      </c>
      <c r="C5955" s="29" t="s">
        <v>58</v>
      </c>
      <c r="D5955" s="30" t="s">
        <v>618</v>
      </c>
      <c r="E5955" s="30" t="s">
        <v>1289</v>
      </c>
      <c r="F5955" s="15">
        <v>1</v>
      </c>
      <c r="G5955" s="29">
        <v>4</v>
      </c>
      <c r="H5955" s="29">
        <v>12</v>
      </c>
      <c r="I5955" s="29">
        <v>2017</v>
      </c>
      <c r="J5955" s="15">
        <v>2</v>
      </c>
      <c r="K5955" s="15">
        <v>2</v>
      </c>
      <c r="L5955" s="15">
        <v>0</v>
      </c>
      <c r="M5955" s="15">
        <v>0</v>
      </c>
      <c r="N5955" s="27" t="e">
        <f>SUMIF(#REF!,'Integrantes original'!A5819,#REF!)</f>
        <v>#REF!</v>
      </c>
      <c r="O5955" s="27">
        <f t="shared" ref="O5955:O6018" si="372">(((G5955*100)+H5955)*10000)+I5955</f>
        <v>4122017</v>
      </c>
      <c r="P5955" s="27">
        <f t="shared" ref="P5955:P6018" si="373">(O5955*10)+F5955</f>
        <v>41220171</v>
      </c>
      <c r="Q5955" s="31">
        <f t="shared" ref="Q5955:Q6018" si="374">(((((((A5955*10)+F5955)*100)+G5955)*100)+H5955)*100)+RIGHT(I5955,2)</f>
        <v>50301411041217</v>
      </c>
      <c r="R5955" s="27">
        <f>COUNTIF(tratycont!S:S,'Integrantes original'!Q5955)</f>
        <v>0</v>
      </c>
      <c r="S5955" s="27">
        <f t="shared" ref="S5955:S6018" si="375">IF(J5955=2,1,0)</f>
        <v>1</v>
      </c>
    </row>
    <row r="5956" spans="1:19" x14ac:dyDescent="0.15">
      <c r="A5956" s="29">
        <v>5030151</v>
      </c>
      <c r="B5956" s="29">
        <v>503015101</v>
      </c>
      <c r="C5956" s="29" t="s">
        <v>16</v>
      </c>
      <c r="D5956" s="30" t="s">
        <v>382</v>
      </c>
      <c r="E5956" s="30" t="s">
        <v>5077</v>
      </c>
      <c r="F5956" s="15">
        <v>1</v>
      </c>
      <c r="G5956" s="29">
        <v>15</v>
      </c>
      <c r="H5956" s="29">
        <v>2</v>
      </c>
      <c r="I5956" s="29">
        <v>1988</v>
      </c>
      <c r="J5956" s="15">
        <v>-1</v>
      </c>
      <c r="K5956" s="15">
        <v>-1</v>
      </c>
      <c r="L5956" s="15">
        <v>0</v>
      </c>
      <c r="M5956" s="15">
        <v>0</v>
      </c>
      <c r="N5956" s="27" t="e">
        <f>SUMIF(#REF!,'Integrantes original'!A5820,#REF!)</f>
        <v>#REF!</v>
      </c>
      <c r="O5956" s="27">
        <f t="shared" si="372"/>
        <v>15021988</v>
      </c>
      <c r="P5956" s="27">
        <f t="shared" si="373"/>
        <v>150219881</v>
      </c>
      <c r="Q5956" s="31">
        <f t="shared" si="374"/>
        <v>50301511150288</v>
      </c>
      <c r="R5956" s="27">
        <f>COUNTIF(tratycont!S:S,'Integrantes original'!Q5956)</f>
        <v>0</v>
      </c>
      <c r="S5956" s="27">
        <f t="shared" si="375"/>
        <v>0</v>
      </c>
    </row>
    <row r="5957" spans="1:19" x14ac:dyDescent="0.15">
      <c r="A5957" s="29">
        <v>5030151</v>
      </c>
      <c r="B5957" s="29">
        <v>503015102</v>
      </c>
      <c r="C5957" s="29" t="s">
        <v>19</v>
      </c>
      <c r="D5957" s="30" t="s">
        <v>953</v>
      </c>
      <c r="E5957" s="30" t="s">
        <v>5077</v>
      </c>
      <c r="F5957" s="15">
        <v>2</v>
      </c>
      <c r="G5957" s="29">
        <v>15</v>
      </c>
      <c r="H5957" s="29">
        <v>11</v>
      </c>
      <c r="I5957" s="29">
        <v>1987</v>
      </c>
      <c r="J5957" s="15">
        <v>1</v>
      </c>
      <c r="K5957" s="15">
        <v>0</v>
      </c>
      <c r="L5957" s="15">
        <v>2</v>
      </c>
      <c r="M5957" s="15">
        <v>0</v>
      </c>
      <c r="N5957" s="27" t="e">
        <f>SUMIF(#REF!,'Integrantes original'!A5821,#REF!)</f>
        <v>#REF!</v>
      </c>
      <c r="O5957" s="27">
        <f t="shared" si="372"/>
        <v>15111987</v>
      </c>
      <c r="P5957" s="27">
        <f t="shared" si="373"/>
        <v>151119872</v>
      </c>
      <c r="Q5957" s="31">
        <f t="shared" si="374"/>
        <v>50301512151187</v>
      </c>
      <c r="R5957" s="27">
        <f>COUNTIF(tratycont!S:S,'Integrantes original'!Q5957)</f>
        <v>0</v>
      </c>
      <c r="S5957" s="27">
        <f t="shared" si="375"/>
        <v>0</v>
      </c>
    </row>
    <row r="5958" spans="1:19" x14ac:dyDescent="0.15">
      <c r="A5958" s="29">
        <v>5030151</v>
      </c>
      <c r="B5958" s="29">
        <v>503015103</v>
      </c>
      <c r="C5958" s="29" t="s">
        <v>22</v>
      </c>
      <c r="D5958" s="30" t="s">
        <v>84</v>
      </c>
      <c r="E5958" s="30" t="s">
        <v>5077</v>
      </c>
      <c r="F5958" s="15">
        <v>1</v>
      </c>
      <c r="G5958" s="29">
        <v>1</v>
      </c>
      <c r="H5958" s="29">
        <v>1</v>
      </c>
      <c r="I5958" s="29">
        <v>2009</v>
      </c>
      <c r="J5958" s="15">
        <v>-1</v>
      </c>
      <c r="K5958" s="15">
        <v>-1</v>
      </c>
      <c r="L5958" s="15">
        <v>0</v>
      </c>
      <c r="M5958" s="15">
        <v>0</v>
      </c>
      <c r="N5958" s="27" t="e">
        <f>SUMIF(#REF!,'Integrantes original'!A5822,#REF!)</f>
        <v>#REF!</v>
      </c>
      <c r="O5958" s="27">
        <f t="shared" si="372"/>
        <v>1012009</v>
      </c>
      <c r="P5958" s="27">
        <f t="shared" si="373"/>
        <v>10120091</v>
      </c>
      <c r="Q5958" s="31">
        <f t="shared" si="374"/>
        <v>50301511010109</v>
      </c>
      <c r="R5958" s="27">
        <f>COUNTIF(tratycont!S:S,'Integrantes original'!Q5958)</f>
        <v>0</v>
      </c>
      <c r="S5958" s="27">
        <f t="shared" si="375"/>
        <v>0</v>
      </c>
    </row>
    <row r="5959" spans="1:19" x14ac:dyDescent="0.15">
      <c r="A5959" s="29">
        <v>5030151</v>
      </c>
      <c r="B5959" s="29">
        <v>503015104</v>
      </c>
      <c r="C5959" s="29" t="s">
        <v>25</v>
      </c>
      <c r="D5959" s="30" t="s">
        <v>62</v>
      </c>
      <c r="E5959" s="30" t="s">
        <v>5077</v>
      </c>
      <c r="F5959" s="15">
        <v>2</v>
      </c>
      <c r="G5959" s="29">
        <v>12</v>
      </c>
      <c r="H5959" s="29">
        <v>1</v>
      </c>
      <c r="I5959" s="29">
        <v>2011</v>
      </c>
      <c r="J5959" s="15">
        <v>-1</v>
      </c>
      <c r="K5959" s="15">
        <v>-1</v>
      </c>
      <c r="L5959" s="15">
        <v>0</v>
      </c>
      <c r="M5959" s="15">
        <v>0</v>
      </c>
      <c r="N5959" s="27" t="e">
        <f>SUMIF(#REF!,'Integrantes original'!A5823,#REF!)</f>
        <v>#REF!</v>
      </c>
      <c r="O5959" s="27">
        <f t="shared" si="372"/>
        <v>12012011</v>
      </c>
      <c r="P5959" s="27">
        <f t="shared" si="373"/>
        <v>120120112</v>
      </c>
      <c r="Q5959" s="31">
        <f t="shared" si="374"/>
        <v>50301512120111</v>
      </c>
      <c r="R5959" s="27">
        <f>COUNTIF(tratycont!S:S,'Integrantes original'!Q5959)</f>
        <v>0</v>
      </c>
      <c r="S5959" s="27">
        <f t="shared" si="375"/>
        <v>0</v>
      </c>
    </row>
    <row r="5960" spans="1:19" x14ac:dyDescent="0.15">
      <c r="A5960" s="29">
        <v>5030151</v>
      </c>
      <c r="B5960" s="29">
        <v>503015105</v>
      </c>
      <c r="C5960" s="29" t="s">
        <v>27</v>
      </c>
      <c r="D5960" s="30" t="s">
        <v>5078</v>
      </c>
      <c r="E5960" s="30" t="s">
        <v>5077</v>
      </c>
      <c r="F5960" s="15">
        <v>1</v>
      </c>
      <c r="G5960" s="29">
        <v>23</v>
      </c>
      <c r="H5960" s="29">
        <v>11</v>
      </c>
      <c r="I5960" s="29">
        <v>2012</v>
      </c>
      <c r="J5960" s="15">
        <v>-1</v>
      </c>
      <c r="K5960" s="15">
        <v>-1</v>
      </c>
      <c r="L5960" s="15">
        <v>0</v>
      </c>
      <c r="M5960" s="15">
        <v>0</v>
      </c>
      <c r="N5960" s="27" t="e">
        <f>SUMIF(#REF!,'Integrantes original'!A5824,#REF!)</f>
        <v>#REF!</v>
      </c>
      <c r="O5960" s="27">
        <f t="shared" si="372"/>
        <v>23112012</v>
      </c>
      <c r="P5960" s="27">
        <f t="shared" si="373"/>
        <v>231120121</v>
      </c>
      <c r="Q5960" s="31">
        <f t="shared" si="374"/>
        <v>50301511231112</v>
      </c>
      <c r="R5960" s="27">
        <f>COUNTIF(tratycont!S:S,'Integrantes original'!Q5960)</f>
        <v>0</v>
      </c>
      <c r="S5960" s="27">
        <f t="shared" si="375"/>
        <v>0</v>
      </c>
    </row>
    <row r="5961" spans="1:19" x14ac:dyDescent="0.15">
      <c r="A5961" s="29">
        <v>5030151</v>
      </c>
      <c r="B5961" s="29">
        <v>503015106</v>
      </c>
      <c r="C5961" s="29" t="s">
        <v>30</v>
      </c>
      <c r="D5961" s="30" t="s">
        <v>2872</v>
      </c>
      <c r="E5961" s="30" t="s">
        <v>5077</v>
      </c>
      <c r="F5961" s="15">
        <v>2</v>
      </c>
      <c r="G5961" s="29">
        <v>7</v>
      </c>
      <c r="H5961" s="29">
        <v>7</v>
      </c>
      <c r="I5961" s="29">
        <v>2015</v>
      </c>
      <c r="J5961" s="15">
        <v>-1</v>
      </c>
      <c r="K5961" s="15">
        <v>-1</v>
      </c>
      <c r="L5961" s="15">
        <v>0</v>
      </c>
      <c r="M5961" s="15">
        <v>0</v>
      </c>
      <c r="N5961" s="27" t="e">
        <f>SUMIF(#REF!,'Integrantes original'!A5825,#REF!)</f>
        <v>#REF!</v>
      </c>
      <c r="O5961" s="27">
        <f t="shared" si="372"/>
        <v>7072015</v>
      </c>
      <c r="P5961" s="27">
        <f t="shared" si="373"/>
        <v>70720152</v>
      </c>
      <c r="Q5961" s="31">
        <f t="shared" si="374"/>
        <v>50301512070715</v>
      </c>
      <c r="R5961" s="27">
        <f>COUNTIF(tratycont!S:S,'Integrantes original'!Q5961)</f>
        <v>0</v>
      </c>
      <c r="S5961" s="27">
        <f t="shared" si="375"/>
        <v>0</v>
      </c>
    </row>
    <row r="5962" spans="1:19" x14ac:dyDescent="0.15">
      <c r="A5962" s="29">
        <v>5030161</v>
      </c>
      <c r="B5962" s="29">
        <v>503016101</v>
      </c>
      <c r="C5962" s="29" t="s">
        <v>16</v>
      </c>
      <c r="D5962" s="30" t="s">
        <v>293</v>
      </c>
      <c r="E5962" s="30" t="s">
        <v>5079</v>
      </c>
      <c r="F5962" s="15">
        <v>1</v>
      </c>
      <c r="G5962" s="29">
        <v>24</v>
      </c>
      <c r="H5962" s="29">
        <v>8</v>
      </c>
      <c r="I5962" s="29">
        <v>1984</v>
      </c>
      <c r="J5962" s="15">
        <v>-1</v>
      </c>
      <c r="K5962" s="15">
        <v>-1</v>
      </c>
      <c r="L5962" s="15">
        <v>0</v>
      </c>
      <c r="M5962" s="15">
        <v>0</v>
      </c>
      <c r="N5962" s="27" t="e">
        <f>SUMIF(#REF!,'Integrantes original'!A5826,#REF!)</f>
        <v>#REF!</v>
      </c>
      <c r="O5962" s="27">
        <f t="shared" si="372"/>
        <v>24081984</v>
      </c>
      <c r="P5962" s="27">
        <f t="shared" si="373"/>
        <v>240819841</v>
      </c>
      <c r="Q5962" s="31">
        <f t="shared" si="374"/>
        <v>50301611240884</v>
      </c>
      <c r="R5962" s="27">
        <f>COUNTIF(tratycont!S:S,'Integrantes original'!Q5962)</f>
        <v>0</v>
      </c>
      <c r="S5962" s="27">
        <f t="shared" si="375"/>
        <v>0</v>
      </c>
    </row>
    <row r="5963" spans="1:19" x14ac:dyDescent="0.15">
      <c r="A5963" s="29">
        <v>5030161</v>
      </c>
      <c r="B5963" s="29">
        <v>503016102</v>
      </c>
      <c r="C5963" s="29" t="s">
        <v>19</v>
      </c>
      <c r="D5963" s="30" t="s">
        <v>471</v>
      </c>
      <c r="E5963" s="30" t="s">
        <v>198</v>
      </c>
      <c r="F5963" s="15">
        <v>2</v>
      </c>
      <c r="G5963" s="29">
        <v>5</v>
      </c>
      <c r="H5963" s="29">
        <v>8</v>
      </c>
      <c r="I5963" s="29">
        <v>1992</v>
      </c>
      <c r="J5963" s="15">
        <v>1</v>
      </c>
      <c r="K5963" s="15">
        <v>0</v>
      </c>
      <c r="L5963" s="15">
        <v>2</v>
      </c>
      <c r="M5963" s="15">
        <v>0</v>
      </c>
      <c r="N5963" s="27" t="e">
        <f>SUMIF(#REF!,'Integrantes original'!A5827,#REF!)</f>
        <v>#REF!</v>
      </c>
      <c r="O5963" s="27">
        <f t="shared" si="372"/>
        <v>5081992</v>
      </c>
      <c r="P5963" s="27">
        <f t="shared" si="373"/>
        <v>50819922</v>
      </c>
      <c r="Q5963" s="31">
        <f t="shared" si="374"/>
        <v>50301612050892</v>
      </c>
      <c r="R5963" s="27">
        <f>COUNTIF(tratycont!S:S,'Integrantes original'!Q5963)</f>
        <v>0</v>
      </c>
      <c r="S5963" s="27">
        <f t="shared" si="375"/>
        <v>0</v>
      </c>
    </row>
    <row r="5964" spans="1:19" x14ac:dyDescent="0.15">
      <c r="A5964" s="29">
        <v>5030161</v>
      </c>
      <c r="B5964" s="29">
        <v>503016103</v>
      </c>
      <c r="C5964" s="29" t="s">
        <v>22</v>
      </c>
      <c r="D5964" s="30" t="s">
        <v>192</v>
      </c>
      <c r="E5964" s="30" t="s">
        <v>5079</v>
      </c>
      <c r="F5964" s="15">
        <v>1</v>
      </c>
      <c r="G5964" s="29">
        <v>25</v>
      </c>
      <c r="H5964" s="29">
        <v>8</v>
      </c>
      <c r="I5964" s="29">
        <v>2008</v>
      </c>
      <c r="J5964" s="15">
        <v>-1</v>
      </c>
      <c r="K5964" s="15">
        <v>-1</v>
      </c>
      <c r="L5964" s="15">
        <v>0</v>
      </c>
      <c r="M5964" s="15">
        <v>0</v>
      </c>
      <c r="N5964" s="27" t="e">
        <f>SUMIF(#REF!,'Integrantes original'!A5828,#REF!)</f>
        <v>#REF!</v>
      </c>
      <c r="O5964" s="27">
        <f t="shared" si="372"/>
        <v>25082008</v>
      </c>
      <c r="P5964" s="27">
        <f t="shared" si="373"/>
        <v>250820081</v>
      </c>
      <c r="Q5964" s="31">
        <f t="shared" si="374"/>
        <v>50301611250808</v>
      </c>
      <c r="R5964" s="27">
        <f>COUNTIF(tratycont!S:S,'Integrantes original'!Q5964)</f>
        <v>0</v>
      </c>
      <c r="S5964" s="27">
        <f t="shared" si="375"/>
        <v>0</v>
      </c>
    </row>
    <row r="5965" spans="1:19" x14ac:dyDescent="0.15">
      <c r="A5965" s="29">
        <v>5030161</v>
      </c>
      <c r="B5965" s="29">
        <v>503016104</v>
      </c>
      <c r="C5965" s="29" t="s">
        <v>25</v>
      </c>
      <c r="D5965" s="30" t="s">
        <v>3702</v>
      </c>
      <c r="E5965" s="30" t="s">
        <v>5079</v>
      </c>
      <c r="F5965" s="15">
        <v>2</v>
      </c>
      <c r="G5965" s="29">
        <v>14</v>
      </c>
      <c r="H5965" s="29">
        <v>11</v>
      </c>
      <c r="I5965" s="29">
        <v>2016</v>
      </c>
      <c r="J5965" s="15">
        <v>-1</v>
      </c>
      <c r="K5965" s="15">
        <v>-1</v>
      </c>
      <c r="L5965" s="15">
        <v>0</v>
      </c>
      <c r="M5965" s="15">
        <v>0</v>
      </c>
      <c r="N5965" s="27" t="e">
        <f>SUMIF(#REF!,'Integrantes original'!A5829,#REF!)</f>
        <v>#REF!</v>
      </c>
      <c r="O5965" s="27">
        <f t="shared" si="372"/>
        <v>14112016</v>
      </c>
      <c r="P5965" s="27">
        <f t="shared" si="373"/>
        <v>141120162</v>
      </c>
      <c r="Q5965" s="31">
        <f t="shared" si="374"/>
        <v>50301612141116</v>
      </c>
      <c r="R5965" s="27">
        <f>COUNTIF(tratycont!S:S,'Integrantes original'!Q5965)</f>
        <v>0</v>
      </c>
      <c r="S5965" s="27">
        <f t="shared" si="375"/>
        <v>0</v>
      </c>
    </row>
    <row r="5966" spans="1:19" x14ac:dyDescent="0.15">
      <c r="A5966" s="29">
        <v>5030161</v>
      </c>
      <c r="B5966" s="29">
        <v>503016105</v>
      </c>
      <c r="C5966" s="29" t="s">
        <v>27</v>
      </c>
      <c r="D5966" s="30" t="s">
        <v>5080</v>
      </c>
      <c r="E5966" s="30" t="s">
        <v>5079</v>
      </c>
      <c r="F5966" s="15">
        <v>1</v>
      </c>
      <c r="G5966" s="29">
        <v>15</v>
      </c>
      <c r="H5966" s="29">
        <v>8</v>
      </c>
      <c r="I5966" s="29">
        <v>2018</v>
      </c>
      <c r="J5966" s="15">
        <v>2</v>
      </c>
      <c r="K5966" s="15">
        <v>2</v>
      </c>
      <c r="L5966" s="15">
        <v>0</v>
      </c>
      <c r="M5966" s="15">
        <v>0</v>
      </c>
      <c r="N5966" s="27" t="e">
        <f>SUMIF(#REF!,'Integrantes original'!A5830,#REF!)</f>
        <v>#REF!</v>
      </c>
      <c r="O5966" s="27">
        <f t="shared" si="372"/>
        <v>15082018</v>
      </c>
      <c r="P5966" s="27">
        <f t="shared" si="373"/>
        <v>150820181</v>
      </c>
      <c r="Q5966" s="31">
        <f t="shared" si="374"/>
        <v>50301611150818</v>
      </c>
      <c r="R5966" s="27">
        <f>COUNTIF(tratycont!S:S,'Integrantes original'!Q5966)</f>
        <v>1</v>
      </c>
      <c r="S5966" s="27">
        <f t="shared" si="375"/>
        <v>1</v>
      </c>
    </row>
    <row r="5967" spans="1:19" x14ac:dyDescent="0.15">
      <c r="A5967" s="29">
        <v>5030191</v>
      </c>
      <c r="B5967" s="29">
        <v>503019101</v>
      </c>
      <c r="C5967" s="29" t="s">
        <v>16</v>
      </c>
      <c r="D5967" s="30" t="s">
        <v>450</v>
      </c>
      <c r="E5967" s="30" t="s">
        <v>5081</v>
      </c>
      <c r="F5967" s="15">
        <v>1</v>
      </c>
      <c r="G5967" s="29">
        <v>8</v>
      </c>
      <c r="H5967" s="29">
        <v>1</v>
      </c>
      <c r="I5967" s="29">
        <v>1989</v>
      </c>
      <c r="J5967" s="15">
        <v>-1</v>
      </c>
      <c r="K5967" s="15">
        <v>-1</v>
      </c>
      <c r="L5967" s="15">
        <v>0</v>
      </c>
      <c r="M5967" s="15">
        <v>0</v>
      </c>
      <c r="N5967" s="27" t="e">
        <f>SUMIF(#REF!,'Integrantes original'!A5831,#REF!)</f>
        <v>#REF!</v>
      </c>
      <c r="O5967" s="27">
        <f t="shared" si="372"/>
        <v>8011989</v>
      </c>
      <c r="P5967" s="27">
        <f t="shared" si="373"/>
        <v>80119891</v>
      </c>
      <c r="Q5967" s="31">
        <f t="shared" si="374"/>
        <v>50301911080189</v>
      </c>
      <c r="R5967" s="27">
        <f>COUNTIF(tratycont!S:S,'Integrantes original'!Q5967)</f>
        <v>0</v>
      </c>
      <c r="S5967" s="27">
        <f t="shared" si="375"/>
        <v>0</v>
      </c>
    </row>
    <row r="5968" spans="1:19" x14ac:dyDescent="0.15">
      <c r="A5968" s="29">
        <v>5030191</v>
      </c>
      <c r="B5968" s="29">
        <v>503019102</v>
      </c>
      <c r="C5968" s="29" t="s">
        <v>19</v>
      </c>
      <c r="D5968" s="30" t="s">
        <v>4355</v>
      </c>
      <c r="E5968" s="30" t="s">
        <v>257</v>
      </c>
      <c r="F5968" s="15">
        <v>2</v>
      </c>
      <c r="G5968" s="29">
        <v>3</v>
      </c>
      <c r="H5968" s="29">
        <v>3</v>
      </c>
      <c r="I5968" s="29">
        <v>1995</v>
      </c>
      <c r="J5968" s="15">
        <v>1</v>
      </c>
      <c r="K5968" s="15">
        <v>0</v>
      </c>
      <c r="L5968" s="15">
        <v>2</v>
      </c>
      <c r="M5968" s="15">
        <v>0</v>
      </c>
      <c r="N5968" s="27" t="e">
        <f>SUMIF(#REF!,'Integrantes original'!A5832,#REF!)</f>
        <v>#REF!</v>
      </c>
      <c r="O5968" s="27">
        <f t="shared" si="372"/>
        <v>3031995</v>
      </c>
      <c r="P5968" s="27">
        <f t="shared" si="373"/>
        <v>30319952</v>
      </c>
      <c r="Q5968" s="31">
        <f t="shared" si="374"/>
        <v>50301912030395</v>
      </c>
      <c r="R5968" s="27">
        <f>COUNTIF(tratycont!S:S,'Integrantes original'!Q5968)</f>
        <v>0</v>
      </c>
      <c r="S5968" s="27">
        <f t="shared" si="375"/>
        <v>0</v>
      </c>
    </row>
    <row r="5969" spans="1:19" x14ac:dyDescent="0.15">
      <c r="A5969" s="29">
        <v>5030191</v>
      </c>
      <c r="B5969" s="29">
        <v>503019103</v>
      </c>
      <c r="C5969" s="29" t="s">
        <v>22</v>
      </c>
      <c r="D5969" s="30" t="s">
        <v>1854</v>
      </c>
      <c r="E5969" s="30" t="s">
        <v>5081</v>
      </c>
      <c r="F5969" s="15">
        <v>2</v>
      </c>
      <c r="G5969" s="29">
        <v>9</v>
      </c>
      <c r="H5969" s="29">
        <v>10</v>
      </c>
      <c r="I5969" s="29">
        <v>2011</v>
      </c>
      <c r="J5969" s="15">
        <v>-1</v>
      </c>
      <c r="K5969" s="15">
        <v>-1</v>
      </c>
      <c r="L5969" s="15">
        <v>0</v>
      </c>
      <c r="M5969" s="15">
        <v>0</v>
      </c>
      <c r="N5969" s="27" t="e">
        <f>SUMIF(#REF!,'Integrantes original'!A5833,#REF!)</f>
        <v>#REF!</v>
      </c>
      <c r="O5969" s="27">
        <f t="shared" si="372"/>
        <v>9102011</v>
      </c>
      <c r="P5969" s="27">
        <f t="shared" si="373"/>
        <v>91020112</v>
      </c>
      <c r="Q5969" s="31">
        <f t="shared" si="374"/>
        <v>50301912091011</v>
      </c>
      <c r="R5969" s="27">
        <f>COUNTIF(tratycont!S:S,'Integrantes original'!Q5969)</f>
        <v>0</v>
      </c>
      <c r="S5969" s="27">
        <f t="shared" si="375"/>
        <v>0</v>
      </c>
    </row>
    <row r="5970" spans="1:19" x14ac:dyDescent="0.15">
      <c r="A5970" s="29">
        <v>5030191</v>
      </c>
      <c r="B5970" s="29">
        <v>503019104</v>
      </c>
      <c r="C5970" s="29" t="s">
        <v>25</v>
      </c>
      <c r="D5970" s="30" t="s">
        <v>311</v>
      </c>
      <c r="E5970" s="30" t="s">
        <v>5081</v>
      </c>
      <c r="F5970" s="15">
        <v>2</v>
      </c>
      <c r="G5970" s="29">
        <v>6</v>
      </c>
      <c r="H5970" s="29">
        <v>3</v>
      </c>
      <c r="I5970" s="29">
        <v>2013</v>
      </c>
      <c r="J5970" s="15">
        <v>-1</v>
      </c>
      <c r="K5970" s="15">
        <v>-1</v>
      </c>
      <c r="L5970" s="15">
        <v>0</v>
      </c>
      <c r="M5970" s="15">
        <v>0</v>
      </c>
      <c r="N5970" s="27" t="e">
        <f>SUMIF(#REF!,'Integrantes original'!A5834,#REF!)</f>
        <v>#REF!</v>
      </c>
      <c r="O5970" s="27">
        <f t="shared" si="372"/>
        <v>6032013</v>
      </c>
      <c r="P5970" s="27">
        <f t="shared" si="373"/>
        <v>60320132</v>
      </c>
      <c r="Q5970" s="31">
        <f t="shared" si="374"/>
        <v>50301912060313</v>
      </c>
      <c r="R5970" s="27">
        <f>COUNTIF(tratycont!S:S,'Integrantes original'!Q5970)</f>
        <v>0</v>
      </c>
      <c r="S5970" s="27">
        <f t="shared" si="375"/>
        <v>0</v>
      </c>
    </row>
    <row r="5971" spans="1:19" x14ac:dyDescent="0.15">
      <c r="A5971" s="29">
        <v>5030201</v>
      </c>
      <c r="B5971" s="29">
        <v>503020101</v>
      </c>
      <c r="C5971" s="29" t="s">
        <v>16</v>
      </c>
      <c r="D5971" s="30" t="s">
        <v>1063</v>
      </c>
      <c r="E5971" s="30" t="s">
        <v>198</v>
      </c>
      <c r="F5971" s="15">
        <v>1</v>
      </c>
      <c r="G5971" s="29">
        <v>18</v>
      </c>
      <c r="H5971" s="29">
        <v>1</v>
      </c>
      <c r="I5971" s="29">
        <v>1996</v>
      </c>
      <c r="J5971" s="15">
        <v>-1</v>
      </c>
      <c r="K5971" s="15">
        <v>-1</v>
      </c>
      <c r="L5971" s="15">
        <v>0</v>
      </c>
      <c r="M5971" s="15">
        <v>0</v>
      </c>
      <c r="N5971" s="27" t="e">
        <f>SUMIF(#REF!,'Integrantes original'!A5835,#REF!)</f>
        <v>#REF!</v>
      </c>
      <c r="O5971" s="27">
        <f t="shared" si="372"/>
        <v>18011996</v>
      </c>
      <c r="P5971" s="27">
        <f t="shared" si="373"/>
        <v>180119961</v>
      </c>
      <c r="Q5971" s="31">
        <f t="shared" si="374"/>
        <v>50302011180196</v>
      </c>
      <c r="R5971" s="27">
        <f>COUNTIF(tratycont!S:S,'Integrantes original'!Q5971)</f>
        <v>0</v>
      </c>
      <c r="S5971" s="27">
        <f t="shared" si="375"/>
        <v>0</v>
      </c>
    </row>
    <row r="5972" spans="1:19" x14ac:dyDescent="0.15">
      <c r="A5972" s="29">
        <v>5030201</v>
      </c>
      <c r="B5972" s="29">
        <v>503020102</v>
      </c>
      <c r="C5972" s="29" t="s">
        <v>19</v>
      </c>
      <c r="D5972" s="30" t="s">
        <v>969</v>
      </c>
      <c r="E5972" s="30" t="s">
        <v>1289</v>
      </c>
      <c r="F5972" s="15">
        <v>2</v>
      </c>
      <c r="G5972" s="29">
        <v>7</v>
      </c>
      <c r="H5972" s="29">
        <v>9</v>
      </c>
      <c r="I5972" s="29">
        <v>2001</v>
      </c>
      <c r="J5972" s="15">
        <v>1</v>
      </c>
      <c r="K5972" s="15">
        <v>0</v>
      </c>
      <c r="L5972" s="15">
        <v>2</v>
      </c>
      <c r="M5972" s="15">
        <v>0</v>
      </c>
      <c r="N5972" s="27" t="e">
        <f>SUMIF(#REF!,'Integrantes original'!A5836,#REF!)</f>
        <v>#REF!</v>
      </c>
      <c r="O5972" s="27">
        <f t="shared" si="372"/>
        <v>7092001</v>
      </c>
      <c r="P5972" s="27">
        <f t="shared" si="373"/>
        <v>70920012</v>
      </c>
      <c r="Q5972" s="31">
        <f t="shared" si="374"/>
        <v>50302012070901</v>
      </c>
      <c r="R5972" s="27">
        <f>COUNTIF(tratycont!S:S,'Integrantes original'!Q5972)</f>
        <v>0</v>
      </c>
      <c r="S5972" s="27">
        <f t="shared" si="375"/>
        <v>0</v>
      </c>
    </row>
    <row r="5973" spans="1:19" x14ac:dyDescent="0.15">
      <c r="A5973" s="29">
        <v>5030211</v>
      </c>
      <c r="B5973" s="29">
        <v>503021101</v>
      </c>
      <c r="C5973" s="29" t="s">
        <v>16</v>
      </c>
      <c r="D5973" s="30" t="s">
        <v>893</v>
      </c>
      <c r="E5973" s="30" t="s">
        <v>5082</v>
      </c>
      <c r="F5973" s="15">
        <v>1</v>
      </c>
      <c r="G5973" s="29">
        <v>6</v>
      </c>
      <c r="H5973" s="29">
        <v>7</v>
      </c>
      <c r="I5973" s="29">
        <v>1969</v>
      </c>
      <c r="J5973" s="15">
        <v>-1</v>
      </c>
      <c r="K5973" s="15">
        <v>-1</v>
      </c>
      <c r="L5973" s="15">
        <v>0</v>
      </c>
      <c r="M5973" s="15">
        <v>0</v>
      </c>
      <c r="N5973" s="27" t="e">
        <f>SUMIF(#REF!,'Integrantes original'!A5837,#REF!)</f>
        <v>#REF!</v>
      </c>
      <c r="O5973" s="27">
        <f t="shared" si="372"/>
        <v>6071969</v>
      </c>
      <c r="P5973" s="27">
        <f t="shared" si="373"/>
        <v>60719691</v>
      </c>
      <c r="Q5973" s="31">
        <f t="shared" si="374"/>
        <v>50302111060769</v>
      </c>
      <c r="R5973" s="27">
        <f>COUNTIF(tratycont!S:S,'Integrantes original'!Q5973)</f>
        <v>0</v>
      </c>
      <c r="S5973" s="27">
        <f t="shared" si="375"/>
        <v>0</v>
      </c>
    </row>
    <row r="5974" spans="1:19" x14ac:dyDescent="0.15">
      <c r="A5974" s="29">
        <v>5030211</v>
      </c>
      <c r="B5974" s="29">
        <v>503021102</v>
      </c>
      <c r="C5974" s="29" t="s">
        <v>19</v>
      </c>
      <c r="D5974" s="30" t="s">
        <v>62</v>
      </c>
      <c r="E5974" s="30" t="s">
        <v>5079</v>
      </c>
      <c r="F5974" s="15">
        <v>2</v>
      </c>
      <c r="G5974" s="29">
        <v>16</v>
      </c>
      <c r="H5974" s="29">
        <v>8</v>
      </c>
      <c r="I5974" s="29">
        <v>1980</v>
      </c>
      <c r="J5974" s="15">
        <v>1</v>
      </c>
      <c r="K5974" s="15">
        <v>0</v>
      </c>
      <c r="L5974" s="15">
        <v>2</v>
      </c>
      <c r="M5974" s="15">
        <v>0</v>
      </c>
      <c r="N5974" s="27" t="e">
        <f>SUMIF(#REF!,'Integrantes original'!A5838,#REF!)</f>
        <v>#REF!</v>
      </c>
      <c r="O5974" s="27">
        <f t="shared" si="372"/>
        <v>16081980</v>
      </c>
      <c r="P5974" s="27">
        <f t="shared" si="373"/>
        <v>160819802</v>
      </c>
      <c r="Q5974" s="31">
        <f t="shared" si="374"/>
        <v>50302112160880</v>
      </c>
      <c r="R5974" s="27">
        <f>COUNTIF(tratycont!S:S,'Integrantes original'!Q5974)</f>
        <v>0</v>
      </c>
      <c r="S5974" s="27">
        <f t="shared" si="375"/>
        <v>0</v>
      </c>
    </row>
    <row r="5975" spans="1:19" x14ac:dyDescent="0.15">
      <c r="A5975" s="29">
        <v>5030211</v>
      </c>
      <c r="B5975" s="29">
        <v>503021103</v>
      </c>
      <c r="C5975" s="29" t="s">
        <v>22</v>
      </c>
      <c r="D5975" s="30" t="s">
        <v>4375</v>
      </c>
      <c r="E5975" s="30" t="s">
        <v>5083</v>
      </c>
      <c r="F5975" s="15">
        <v>2</v>
      </c>
      <c r="G5975" s="29">
        <v>99</v>
      </c>
      <c r="H5975" s="29">
        <v>99</v>
      </c>
      <c r="I5975" s="29">
        <v>9999</v>
      </c>
      <c r="J5975" s="15">
        <v>-1</v>
      </c>
      <c r="K5975" s="15">
        <v>-1</v>
      </c>
      <c r="L5975" s="15">
        <v>0</v>
      </c>
      <c r="M5975" s="15">
        <v>0</v>
      </c>
      <c r="N5975" s="27" t="e">
        <f>SUMIF(#REF!,'Integrantes original'!A5839,#REF!)</f>
        <v>#REF!</v>
      </c>
      <c r="O5975" s="27">
        <f t="shared" si="372"/>
        <v>99999999</v>
      </c>
      <c r="P5975" s="27">
        <f t="shared" si="373"/>
        <v>999999992</v>
      </c>
      <c r="Q5975" s="31">
        <f t="shared" si="374"/>
        <v>50302112999999</v>
      </c>
      <c r="R5975" s="27">
        <f>COUNTIF(tratycont!S:S,'Integrantes original'!Q5975)</f>
        <v>0</v>
      </c>
      <c r="S5975" s="27">
        <f t="shared" si="375"/>
        <v>0</v>
      </c>
    </row>
    <row r="5976" spans="1:19" x14ac:dyDescent="0.15">
      <c r="A5976" s="29">
        <v>5030211</v>
      </c>
      <c r="B5976" s="29">
        <v>503021104</v>
      </c>
      <c r="C5976" s="29" t="s">
        <v>25</v>
      </c>
      <c r="D5976" s="30" t="s">
        <v>2243</v>
      </c>
      <c r="E5976" s="30" t="s">
        <v>5083</v>
      </c>
      <c r="F5976" s="15">
        <v>1</v>
      </c>
      <c r="G5976" s="29">
        <v>27</v>
      </c>
      <c r="H5976" s="29">
        <v>8</v>
      </c>
      <c r="I5976" s="29">
        <v>9999</v>
      </c>
      <c r="J5976" s="15">
        <v>-1</v>
      </c>
      <c r="K5976" s="15">
        <v>-1</v>
      </c>
      <c r="L5976" s="15">
        <v>0</v>
      </c>
      <c r="M5976" s="15">
        <v>0</v>
      </c>
      <c r="N5976" s="27" t="e">
        <f>SUMIF(#REF!,'Integrantes original'!A5840,#REF!)</f>
        <v>#REF!</v>
      </c>
      <c r="O5976" s="27">
        <f t="shared" si="372"/>
        <v>27089999</v>
      </c>
      <c r="P5976" s="27">
        <f t="shared" si="373"/>
        <v>270899991</v>
      </c>
      <c r="Q5976" s="31">
        <f t="shared" si="374"/>
        <v>50302111270899</v>
      </c>
      <c r="R5976" s="27">
        <f>COUNTIF(tratycont!S:S,'Integrantes original'!Q5976)</f>
        <v>0</v>
      </c>
      <c r="S5976" s="27">
        <f t="shared" si="375"/>
        <v>0</v>
      </c>
    </row>
    <row r="5977" spans="1:19" x14ac:dyDescent="0.15">
      <c r="A5977" s="29">
        <v>5030211</v>
      </c>
      <c r="B5977" s="29">
        <v>503021105</v>
      </c>
      <c r="C5977" s="29" t="s">
        <v>27</v>
      </c>
      <c r="D5977" s="30" t="s">
        <v>5084</v>
      </c>
      <c r="E5977" s="30" t="s">
        <v>5083</v>
      </c>
      <c r="F5977" s="15">
        <v>1</v>
      </c>
      <c r="G5977" s="29">
        <v>22</v>
      </c>
      <c r="H5977" s="29">
        <v>2</v>
      </c>
      <c r="I5977" s="29">
        <v>2011</v>
      </c>
      <c r="J5977" s="15">
        <v>-1</v>
      </c>
      <c r="K5977" s="15">
        <v>-1</v>
      </c>
      <c r="L5977" s="15">
        <v>0</v>
      </c>
      <c r="M5977" s="15">
        <v>0</v>
      </c>
      <c r="N5977" s="27" t="e">
        <f>SUMIF(#REF!,'Integrantes original'!A5841,#REF!)</f>
        <v>#REF!</v>
      </c>
      <c r="O5977" s="27">
        <f t="shared" si="372"/>
        <v>22022011</v>
      </c>
      <c r="P5977" s="27">
        <f t="shared" si="373"/>
        <v>220220111</v>
      </c>
      <c r="Q5977" s="31">
        <f t="shared" si="374"/>
        <v>50302111220211</v>
      </c>
      <c r="R5977" s="27">
        <f>COUNTIF(tratycont!S:S,'Integrantes original'!Q5977)</f>
        <v>0</v>
      </c>
      <c r="S5977" s="27">
        <f t="shared" si="375"/>
        <v>0</v>
      </c>
    </row>
    <row r="5978" spans="1:19" x14ac:dyDescent="0.15">
      <c r="A5978" s="29">
        <v>5030211</v>
      </c>
      <c r="B5978" s="29">
        <v>503021106</v>
      </c>
      <c r="C5978" s="29" t="s">
        <v>30</v>
      </c>
      <c r="D5978" s="30" t="s">
        <v>819</v>
      </c>
      <c r="E5978" s="30" t="s">
        <v>5083</v>
      </c>
      <c r="F5978" s="15">
        <v>1</v>
      </c>
      <c r="G5978" s="29">
        <v>11</v>
      </c>
      <c r="H5978" s="29">
        <v>6</v>
      </c>
      <c r="I5978" s="29">
        <v>2016</v>
      </c>
      <c r="J5978" s="15">
        <v>-1</v>
      </c>
      <c r="K5978" s="15">
        <v>-1</v>
      </c>
      <c r="L5978" s="15">
        <v>0</v>
      </c>
      <c r="M5978" s="15">
        <v>0</v>
      </c>
      <c r="N5978" s="27" t="e">
        <f>SUMIF(#REF!,'Integrantes original'!A5842,#REF!)</f>
        <v>#REF!</v>
      </c>
      <c r="O5978" s="27">
        <f t="shared" si="372"/>
        <v>11062016</v>
      </c>
      <c r="P5978" s="27">
        <f t="shared" si="373"/>
        <v>110620161</v>
      </c>
      <c r="Q5978" s="31">
        <f t="shared" si="374"/>
        <v>50302111110616</v>
      </c>
      <c r="R5978" s="27">
        <f>COUNTIF(tratycont!S:S,'Integrantes original'!Q5978)</f>
        <v>0</v>
      </c>
      <c r="S5978" s="27">
        <f t="shared" si="375"/>
        <v>0</v>
      </c>
    </row>
    <row r="5979" spans="1:19" x14ac:dyDescent="0.15">
      <c r="A5979" s="29">
        <v>5030221</v>
      </c>
      <c r="B5979" s="29">
        <v>503022101</v>
      </c>
      <c r="C5979" s="29" t="s">
        <v>16</v>
      </c>
      <c r="D5979" s="30" t="s">
        <v>976</v>
      </c>
      <c r="E5979" s="30" t="s">
        <v>5085</v>
      </c>
      <c r="F5979" s="15">
        <v>1</v>
      </c>
      <c r="G5979" s="29">
        <v>12</v>
      </c>
      <c r="H5979" s="29">
        <v>1</v>
      </c>
      <c r="I5979" s="29">
        <v>1997</v>
      </c>
      <c r="J5979" s="15">
        <v>-1</v>
      </c>
      <c r="K5979" s="15">
        <v>-1</v>
      </c>
      <c r="L5979" s="15">
        <v>0</v>
      </c>
      <c r="M5979" s="15">
        <v>0</v>
      </c>
      <c r="N5979" s="27" t="e">
        <f>SUMIF(#REF!,'Integrantes original'!A5843,#REF!)</f>
        <v>#REF!</v>
      </c>
      <c r="O5979" s="27">
        <f t="shared" si="372"/>
        <v>12011997</v>
      </c>
      <c r="P5979" s="27">
        <f t="shared" si="373"/>
        <v>120119971</v>
      </c>
      <c r="Q5979" s="31">
        <f t="shared" si="374"/>
        <v>50302211120197</v>
      </c>
      <c r="R5979" s="27">
        <f>COUNTIF(tratycont!S:S,'Integrantes original'!Q5979)</f>
        <v>0</v>
      </c>
      <c r="S5979" s="27">
        <f t="shared" si="375"/>
        <v>0</v>
      </c>
    </row>
    <row r="5980" spans="1:19" x14ac:dyDescent="0.15">
      <c r="A5980" s="29">
        <v>5030221</v>
      </c>
      <c r="B5980" s="29">
        <v>503022102</v>
      </c>
      <c r="C5980" s="29" t="s">
        <v>19</v>
      </c>
      <c r="D5980" s="30" t="s">
        <v>953</v>
      </c>
      <c r="E5980" s="30" t="s">
        <v>5086</v>
      </c>
      <c r="F5980" s="15">
        <v>2</v>
      </c>
      <c r="G5980" s="29">
        <v>15</v>
      </c>
      <c r="H5980" s="29">
        <v>11</v>
      </c>
      <c r="I5980" s="29">
        <v>2000</v>
      </c>
      <c r="J5980" s="15">
        <v>1</v>
      </c>
      <c r="K5980" s="15">
        <v>0</v>
      </c>
      <c r="L5980" s="15">
        <v>2</v>
      </c>
      <c r="M5980" s="15">
        <v>0</v>
      </c>
      <c r="N5980" s="27" t="e">
        <f>SUMIF(#REF!,'Integrantes original'!A5844,#REF!)</f>
        <v>#REF!</v>
      </c>
      <c r="O5980" s="27">
        <f t="shared" si="372"/>
        <v>15112000</v>
      </c>
      <c r="P5980" s="27">
        <f t="shared" si="373"/>
        <v>151120002</v>
      </c>
      <c r="Q5980" s="31">
        <f t="shared" si="374"/>
        <v>50302212151100</v>
      </c>
      <c r="R5980" s="27">
        <f>COUNTIF(tratycont!S:S,'Integrantes original'!Q5980)</f>
        <v>0</v>
      </c>
      <c r="S5980" s="27">
        <f t="shared" si="375"/>
        <v>0</v>
      </c>
    </row>
    <row r="5981" spans="1:19" x14ac:dyDescent="0.15">
      <c r="A5981" s="29">
        <v>5120021</v>
      </c>
      <c r="B5981" s="29">
        <v>512002101</v>
      </c>
      <c r="C5981" s="29" t="s">
        <v>16</v>
      </c>
      <c r="D5981" s="30" t="s">
        <v>5087</v>
      </c>
      <c r="E5981" s="30" t="s">
        <v>4706</v>
      </c>
      <c r="F5981" s="15">
        <v>1</v>
      </c>
      <c r="G5981" s="29">
        <v>19</v>
      </c>
      <c r="H5981" s="29">
        <v>11</v>
      </c>
      <c r="I5981" s="29">
        <v>1981</v>
      </c>
      <c r="J5981" s="15">
        <v>-1</v>
      </c>
      <c r="K5981" s="15">
        <v>-1</v>
      </c>
      <c r="L5981" s="15">
        <v>0</v>
      </c>
      <c r="M5981" s="15">
        <v>0</v>
      </c>
      <c r="N5981" s="27" t="e">
        <f>SUMIF(#REF!,'Integrantes original'!A5845,#REF!)</f>
        <v>#REF!</v>
      </c>
      <c r="O5981" s="27">
        <f t="shared" si="372"/>
        <v>19111981</v>
      </c>
      <c r="P5981" s="27">
        <f t="shared" si="373"/>
        <v>191119811</v>
      </c>
      <c r="Q5981" s="31">
        <f t="shared" si="374"/>
        <v>51200211191181</v>
      </c>
      <c r="R5981" s="27">
        <f>COUNTIF(tratycont!S:S,'Integrantes original'!Q5981)</f>
        <v>0</v>
      </c>
      <c r="S5981" s="27">
        <f t="shared" si="375"/>
        <v>0</v>
      </c>
    </row>
    <row r="5982" spans="1:19" x14ac:dyDescent="0.15">
      <c r="A5982" s="29">
        <v>5120021</v>
      </c>
      <c r="B5982" s="29">
        <v>512002102</v>
      </c>
      <c r="C5982" s="29" t="s">
        <v>19</v>
      </c>
      <c r="D5982" s="30" t="s">
        <v>759</v>
      </c>
      <c r="E5982" s="30" t="s">
        <v>51</v>
      </c>
      <c r="F5982" s="15">
        <v>2</v>
      </c>
      <c r="G5982" s="29">
        <v>15</v>
      </c>
      <c r="H5982" s="29">
        <v>9</v>
      </c>
      <c r="I5982" s="29">
        <v>1991</v>
      </c>
      <c r="J5982" s="15">
        <v>1</v>
      </c>
      <c r="K5982" s="15">
        <v>0</v>
      </c>
      <c r="L5982" s="15">
        <v>2</v>
      </c>
      <c r="M5982" s="15">
        <v>0</v>
      </c>
      <c r="N5982" s="27" t="e">
        <f>SUMIF(#REF!,'Integrantes original'!A5846,#REF!)</f>
        <v>#REF!</v>
      </c>
      <c r="O5982" s="27">
        <f t="shared" si="372"/>
        <v>15091991</v>
      </c>
      <c r="P5982" s="27">
        <f t="shared" si="373"/>
        <v>150919912</v>
      </c>
      <c r="Q5982" s="31">
        <f t="shared" si="374"/>
        <v>51200212150991</v>
      </c>
      <c r="R5982" s="27">
        <f>COUNTIF(tratycont!S:S,'Integrantes original'!Q5982)</f>
        <v>0</v>
      </c>
      <c r="S5982" s="27">
        <f t="shared" si="375"/>
        <v>0</v>
      </c>
    </row>
    <row r="5983" spans="1:19" x14ac:dyDescent="0.15">
      <c r="A5983" s="29">
        <v>5120021</v>
      </c>
      <c r="B5983" s="29">
        <v>512002103</v>
      </c>
      <c r="C5983" s="29" t="s">
        <v>22</v>
      </c>
      <c r="D5983" s="30" t="s">
        <v>5088</v>
      </c>
      <c r="E5983" s="30" t="s">
        <v>4706</v>
      </c>
      <c r="F5983" s="15">
        <v>2</v>
      </c>
      <c r="G5983" s="29">
        <v>8</v>
      </c>
      <c r="H5983" s="29">
        <v>3</v>
      </c>
      <c r="I5983" s="29">
        <v>2009</v>
      </c>
      <c r="J5983" s="15">
        <v>-1</v>
      </c>
      <c r="K5983" s="15">
        <v>-1</v>
      </c>
      <c r="L5983" s="15">
        <v>0</v>
      </c>
      <c r="M5983" s="15">
        <v>0</v>
      </c>
      <c r="N5983" s="27" t="e">
        <f>SUMIF(#REF!,'Integrantes original'!A5847,#REF!)</f>
        <v>#REF!</v>
      </c>
      <c r="O5983" s="27">
        <f t="shared" si="372"/>
        <v>8032009</v>
      </c>
      <c r="P5983" s="27">
        <f t="shared" si="373"/>
        <v>80320092</v>
      </c>
      <c r="Q5983" s="31">
        <f t="shared" si="374"/>
        <v>51200212080309</v>
      </c>
      <c r="R5983" s="27">
        <f>COUNTIF(tratycont!S:S,'Integrantes original'!Q5983)</f>
        <v>0</v>
      </c>
      <c r="S5983" s="27">
        <f t="shared" si="375"/>
        <v>0</v>
      </c>
    </row>
    <row r="5984" spans="1:19" x14ac:dyDescent="0.15">
      <c r="A5984" s="29">
        <v>5120021</v>
      </c>
      <c r="B5984" s="29">
        <v>512002104</v>
      </c>
      <c r="C5984" s="29" t="s">
        <v>25</v>
      </c>
      <c r="D5984" s="30" t="s">
        <v>1330</v>
      </c>
      <c r="E5984" s="30" t="s">
        <v>4706</v>
      </c>
      <c r="F5984" s="15">
        <v>1</v>
      </c>
      <c r="G5984" s="29">
        <v>10</v>
      </c>
      <c r="H5984" s="29">
        <v>6</v>
      </c>
      <c r="I5984" s="29">
        <v>2011</v>
      </c>
      <c r="J5984" s="15">
        <v>-1</v>
      </c>
      <c r="K5984" s="15">
        <v>-1</v>
      </c>
      <c r="L5984" s="15">
        <v>0</v>
      </c>
      <c r="M5984" s="15">
        <v>0</v>
      </c>
      <c r="N5984" s="27" t="e">
        <f>SUMIF(#REF!,'Integrantes original'!A5848,#REF!)</f>
        <v>#REF!</v>
      </c>
      <c r="O5984" s="27">
        <f t="shared" si="372"/>
        <v>10062011</v>
      </c>
      <c r="P5984" s="27">
        <f t="shared" si="373"/>
        <v>100620111</v>
      </c>
      <c r="Q5984" s="31">
        <f t="shared" si="374"/>
        <v>51200211100611</v>
      </c>
      <c r="R5984" s="27">
        <f>COUNTIF(tratycont!S:S,'Integrantes original'!Q5984)</f>
        <v>0</v>
      </c>
      <c r="S5984" s="27">
        <f t="shared" si="375"/>
        <v>0</v>
      </c>
    </row>
    <row r="5985" spans="1:19" x14ac:dyDescent="0.15">
      <c r="A5985" s="29">
        <v>5120021</v>
      </c>
      <c r="B5985" s="29">
        <v>512002105</v>
      </c>
      <c r="C5985" s="29" t="s">
        <v>27</v>
      </c>
      <c r="D5985" s="30" t="s">
        <v>5089</v>
      </c>
      <c r="E5985" s="30" t="s">
        <v>4706</v>
      </c>
      <c r="F5985" s="15">
        <v>2</v>
      </c>
      <c r="G5985" s="29">
        <v>3</v>
      </c>
      <c r="H5985" s="29">
        <v>5</v>
      </c>
      <c r="I5985" s="29">
        <v>2016</v>
      </c>
      <c r="J5985" s="15">
        <v>-1</v>
      </c>
      <c r="K5985" s="15">
        <v>-1</v>
      </c>
      <c r="L5985" s="15">
        <v>0</v>
      </c>
      <c r="M5985" s="15">
        <v>0</v>
      </c>
      <c r="N5985" s="27" t="e">
        <f>SUMIF(#REF!,'Integrantes original'!A5849,#REF!)</f>
        <v>#REF!</v>
      </c>
      <c r="O5985" s="27">
        <f t="shared" si="372"/>
        <v>3052016</v>
      </c>
      <c r="P5985" s="27">
        <f t="shared" si="373"/>
        <v>30520162</v>
      </c>
      <c r="Q5985" s="31">
        <f t="shared" si="374"/>
        <v>51200212030516</v>
      </c>
      <c r="R5985" s="27">
        <f>COUNTIF(tratycont!S:S,'Integrantes original'!Q5985)</f>
        <v>0</v>
      </c>
      <c r="S5985" s="27">
        <f t="shared" si="375"/>
        <v>0</v>
      </c>
    </row>
    <row r="5986" spans="1:19" x14ac:dyDescent="0.15">
      <c r="A5986" s="29">
        <v>5120021</v>
      </c>
      <c r="B5986" s="29">
        <v>512002106</v>
      </c>
      <c r="C5986" s="29" t="s">
        <v>30</v>
      </c>
      <c r="D5986" s="30" t="s">
        <v>1563</v>
      </c>
      <c r="E5986" s="30" t="s">
        <v>4706</v>
      </c>
      <c r="F5986" s="15">
        <v>1</v>
      </c>
      <c r="G5986" s="29">
        <v>29</v>
      </c>
      <c r="H5986" s="29">
        <v>5</v>
      </c>
      <c r="I5986" s="29">
        <v>2018</v>
      </c>
      <c r="J5986" s="15">
        <v>2</v>
      </c>
      <c r="K5986" s="15">
        <v>2</v>
      </c>
      <c r="L5986" s="15">
        <v>0</v>
      </c>
      <c r="M5986" s="15">
        <v>0</v>
      </c>
      <c r="N5986" s="27" t="e">
        <f>SUMIF(#REF!,'Integrantes original'!A5850,#REF!)</f>
        <v>#REF!</v>
      </c>
      <c r="O5986" s="27">
        <f t="shared" si="372"/>
        <v>29052018</v>
      </c>
      <c r="P5986" s="27">
        <f t="shared" si="373"/>
        <v>290520181</v>
      </c>
      <c r="Q5986" s="31">
        <f t="shared" si="374"/>
        <v>51200211290518</v>
      </c>
      <c r="R5986" s="27">
        <f>COUNTIF(tratycont!S:S,'Integrantes original'!Q5986)</f>
        <v>1</v>
      </c>
      <c r="S5986" s="27">
        <f t="shared" si="375"/>
        <v>1</v>
      </c>
    </row>
    <row r="5987" spans="1:19" x14ac:dyDescent="0.15">
      <c r="A5987" s="29">
        <v>5120051</v>
      </c>
      <c r="B5987" s="29">
        <v>512005101</v>
      </c>
      <c r="C5987" s="29" t="s">
        <v>16</v>
      </c>
      <c r="D5987" s="30" t="s">
        <v>2158</v>
      </c>
      <c r="E5987" s="30" t="s">
        <v>2385</v>
      </c>
      <c r="F5987" s="15">
        <v>2</v>
      </c>
      <c r="G5987" s="29">
        <v>15</v>
      </c>
      <c r="H5987" s="29">
        <v>6</v>
      </c>
      <c r="I5987" s="29">
        <v>1974</v>
      </c>
      <c r="J5987" s="15">
        <v>-1</v>
      </c>
      <c r="K5987" s="15">
        <v>-1</v>
      </c>
      <c r="L5987" s="15">
        <v>0</v>
      </c>
      <c r="M5987" s="15">
        <v>0</v>
      </c>
      <c r="N5987" s="27" t="e">
        <f>SUMIF(#REF!,'Integrantes original'!A5851,#REF!)</f>
        <v>#REF!</v>
      </c>
      <c r="O5987" s="27">
        <f t="shared" si="372"/>
        <v>15061974</v>
      </c>
      <c r="P5987" s="27">
        <f t="shared" si="373"/>
        <v>150619742</v>
      </c>
      <c r="Q5987" s="31">
        <f t="shared" si="374"/>
        <v>51200512150674</v>
      </c>
      <c r="R5987" s="27">
        <f>COUNTIF(tratycont!S:S,'Integrantes original'!Q5987)</f>
        <v>0</v>
      </c>
      <c r="S5987" s="27">
        <f t="shared" si="375"/>
        <v>0</v>
      </c>
    </row>
    <row r="5988" spans="1:19" x14ac:dyDescent="0.15">
      <c r="A5988" s="29">
        <v>5120051</v>
      </c>
      <c r="B5988" s="29">
        <v>512005102</v>
      </c>
      <c r="C5988" s="29" t="s">
        <v>19</v>
      </c>
      <c r="D5988" s="30" t="s">
        <v>807</v>
      </c>
      <c r="E5988" s="30" t="s">
        <v>5090</v>
      </c>
      <c r="F5988" s="15">
        <v>1</v>
      </c>
      <c r="G5988" s="29">
        <v>99</v>
      </c>
      <c r="H5988" s="29">
        <v>99</v>
      </c>
      <c r="I5988" s="29">
        <v>9999</v>
      </c>
      <c r="J5988" s="15">
        <v>-1</v>
      </c>
      <c r="K5988" s="15">
        <v>-1</v>
      </c>
      <c r="L5988" s="15">
        <v>0</v>
      </c>
      <c r="M5988" s="15">
        <v>0</v>
      </c>
      <c r="N5988" s="27" t="e">
        <f>SUMIF(#REF!,'Integrantes original'!A5852,#REF!)</f>
        <v>#REF!</v>
      </c>
      <c r="O5988" s="27">
        <f t="shared" si="372"/>
        <v>99999999</v>
      </c>
      <c r="P5988" s="27">
        <f t="shared" si="373"/>
        <v>999999991</v>
      </c>
      <c r="Q5988" s="31">
        <f t="shared" si="374"/>
        <v>51200511999999</v>
      </c>
      <c r="R5988" s="27">
        <f>COUNTIF(tratycont!S:S,'Integrantes original'!Q5988)</f>
        <v>0</v>
      </c>
      <c r="S5988" s="27">
        <f t="shared" si="375"/>
        <v>0</v>
      </c>
    </row>
    <row r="5989" spans="1:19" x14ac:dyDescent="0.15">
      <c r="A5989" s="29">
        <v>5120051</v>
      </c>
      <c r="B5989" s="29">
        <v>512005103</v>
      </c>
      <c r="C5989" s="29" t="s">
        <v>22</v>
      </c>
      <c r="D5989" s="30" t="s">
        <v>2828</v>
      </c>
      <c r="E5989" s="30" t="s">
        <v>5090</v>
      </c>
      <c r="F5989" s="15">
        <v>2</v>
      </c>
      <c r="G5989" s="29">
        <v>99</v>
      </c>
      <c r="H5989" s="29">
        <v>99</v>
      </c>
      <c r="I5989" s="29">
        <v>9999</v>
      </c>
      <c r="J5989" s="15">
        <v>-1</v>
      </c>
      <c r="K5989" s="15">
        <v>-1</v>
      </c>
      <c r="L5989" s="15">
        <v>0</v>
      </c>
      <c r="M5989" s="15">
        <v>0</v>
      </c>
      <c r="N5989" s="27" t="e">
        <f>SUMIF(#REF!,'Integrantes original'!A5853,#REF!)</f>
        <v>#REF!</v>
      </c>
      <c r="O5989" s="27">
        <f t="shared" si="372"/>
        <v>99999999</v>
      </c>
      <c r="P5989" s="27">
        <f t="shared" si="373"/>
        <v>999999992</v>
      </c>
      <c r="Q5989" s="31">
        <f t="shared" si="374"/>
        <v>51200512999999</v>
      </c>
      <c r="R5989" s="27">
        <f>COUNTIF(tratycont!S:S,'Integrantes original'!Q5989)</f>
        <v>0</v>
      </c>
      <c r="S5989" s="27">
        <f t="shared" si="375"/>
        <v>0</v>
      </c>
    </row>
    <row r="5990" spans="1:19" x14ac:dyDescent="0.15">
      <c r="A5990" s="29">
        <v>5120051</v>
      </c>
      <c r="B5990" s="29">
        <v>512005104</v>
      </c>
      <c r="C5990" s="29" t="s">
        <v>25</v>
      </c>
      <c r="D5990" s="30" t="s">
        <v>983</v>
      </c>
      <c r="E5990" s="30" t="s">
        <v>5090</v>
      </c>
      <c r="F5990" s="15">
        <v>2</v>
      </c>
      <c r="G5990" s="29">
        <v>99</v>
      </c>
      <c r="H5990" s="29">
        <v>99</v>
      </c>
      <c r="I5990" s="29">
        <v>9999</v>
      </c>
      <c r="J5990" s="15">
        <v>-1</v>
      </c>
      <c r="K5990" s="15">
        <v>-1</v>
      </c>
      <c r="L5990" s="15">
        <v>0</v>
      </c>
      <c r="M5990" s="15">
        <v>0</v>
      </c>
      <c r="N5990" s="27" t="e">
        <f>SUMIF(#REF!,'Integrantes original'!A5854,#REF!)</f>
        <v>#REF!</v>
      </c>
      <c r="O5990" s="27">
        <f t="shared" si="372"/>
        <v>99999999</v>
      </c>
      <c r="P5990" s="27">
        <f t="shared" si="373"/>
        <v>999999992</v>
      </c>
      <c r="Q5990" s="31">
        <f t="shared" si="374"/>
        <v>51200512999999</v>
      </c>
      <c r="R5990" s="27">
        <f>COUNTIF(tratycont!S:S,'Integrantes original'!Q5990)</f>
        <v>0</v>
      </c>
      <c r="S5990" s="27">
        <f t="shared" si="375"/>
        <v>0</v>
      </c>
    </row>
    <row r="5991" spans="1:19" x14ac:dyDescent="0.15">
      <c r="A5991" s="29">
        <v>5120051</v>
      </c>
      <c r="B5991" s="29">
        <v>512005105</v>
      </c>
      <c r="C5991" s="29" t="s">
        <v>27</v>
      </c>
      <c r="D5991" s="30" t="s">
        <v>3002</v>
      </c>
      <c r="E5991" s="30" t="s">
        <v>5090</v>
      </c>
      <c r="F5991" s="15">
        <v>2</v>
      </c>
      <c r="G5991" s="29">
        <v>21</v>
      </c>
      <c r="H5991" s="29">
        <v>2</v>
      </c>
      <c r="I5991" s="29">
        <v>1999</v>
      </c>
      <c r="J5991" s="15">
        <v>-1</v>
      </c>
      <c r="K5991" s="15">
        <v>-1</v>
      </c>
      <c r="L5991" s="15">
        <v>0</v>
      </c>
      <c r="M5991" s="15">
        <v>0</v>
      </c>
      <c r="N5991" s="27" t="e">
        <f>SUMIF(#REF!,'Integrantes original'!A5855,#REF!)</f>
        <v>#REF!</v>
      </c>
      <c r="O5991" s="27">
        <f t="shared" si="372"/>
        <v>21021999</v>
      </c>
      <c r="P5991" s="27">
        <f t="shared" si="373"/>
        <v>210219992</v>
      </c>
      <c r="Q5991" s="31">
        <f t="shared" si="374"/>
        <v>51200512210299</v>
      </c>
      <c r="R5991" s="27">
        <f>COUNTIF(tratycont!S:S,'Integrantes original'!Q5991)</f>
        <v>0</v>
      </c>
      <c r="S5991" s="27">
        <f t="shared" si="375"/>
        <v>0</v>
      </c>
    </row>
    <row r="5992" spans="1:19" x14ac:dyDescent="0.15">
      <c r="A5992" s="29">
        <v>5120051</v>
      </c>
      <c r="B5992" s="29">
        <v>512005106</v>
      </c>
      <c r="C5992" s="29" t="s">
        <v>30</v>
      </c>
      <c r="D5992" s="30" t="s">
        <v>5091</v>
      </c>
      <c r="E5992" s="30" t="s">
        <v>5090</v>
      </c>
      <c r="F5992" s="15">
        <v>2</v>
      </c>
      <c r="G5992" s="29">
        <v>27</v>
      </c>
      <c r="H5992" s="29">
        <v>7</v>
      </c>
      <c r="I5992" s="29">
        <v>2003</v>
      </c>
      <c r="J5992" s="15">
        <v>-1</v>
      </c>
      <c r="K5992" s="15">
        <v>-1</v>
      </c>
      <c r="L5992" s="15">
        <v>0</v>
      </c>
      <c r="M5992" s="15">
        <v>0</v>
      </c>
      <c r="N5992" s="27" t="e">
        <f>SUMIF(#REF!,'Integrantes original'!A5856,#REF!)</f>
        <v>#REF!</v>
      </c>
      <c r="O5992" s="27">
        <f t="shared" si="372"/>
        <v>27072003</v>
      </c>
      <c r="P5992" s="27">
        <f t="shared" si="373"/>
        <v>270720032</v>
      </c>
      <c r="Q5992" s="31">
        <f t="shared" si="374"/>
        <v>51200512270703</v>
      </c>
      <c r="R5992" s="27">
        <f>COUNTIF(tratycont!S:S,'Integrantes original'!Q5992)</f>
        <v>0</v>
      </c>
      <c r="S5992" s="27">
        <f t="shared" si="375"/>
        <v>0</v>
      </c>
    </row>
    <row r="5993" spans="1:19" x14ac:dyDescent="0.15">
      <c r="A5993" s="29">
        <v>5120051</v>
      </c>
      <c r="B5993" s="29">
        <v>512005107</v>
      </c>
      <c r="C5993" s="29" t="s">
        <v>56</v>
      </c>
      <c r="D5993" s="30" t="s">
        <v>192</v>
      </c>
      <c r="E5993" s="30" t="s">
        <v>5090</v>
      </c>
      <c r="F5993" s="15">
        <v>1</v>
      </c>
      <c r="G5993" s="29">
        <v>21</v>
      </c>
      <c r="H5993" s="29">
        <v>6</v>
      </c>
      <c r="I5993" s="29">
        <v>1991</v>
      </c>
      <c r="J5993" s="15">
        <v>-1</v>
      </c>
      <c r="K5993" s="15">
        <v>-1</v>
      </c>
      <c r="L5993" s="15">
        <v>0</v>
      </c>
      <c r="M5993" s="15">
        <v>0</v>
      </c>
      <c r="N5993" s="27" t="e">
        <f>SUMIF(#REF!,'Integrantes original'!A5857,#REF!)</f>
        <v>#REF!</v>
      </c>
      <c r="O5993" s="27">
        <f t="shared" si="372"/>
        <v>21061991</v>
      </c>
      <c r="P5993" s="27">
        <f t="shared" si="373"/>
        <v>210619911</v>
      </c>
      <c r="Q5993" s="31">
        <f t="shared" si="374"/>
        <v>51200511210691</v>
      </c>
      <c r="R5993" s="27">
        <f>COUNTIF(tratycont!S:S,'Integrantes original'!Q5993)</f>
        <v>0</v>
      </c>
      <c r="S5993" s="27">
        <f t="shared" si="375"/>
        <v>0</v>
      </c>
    </row>
    <row r="5994" spans="1:19" x14ac:dyDescent="0.15">
      <c r="A5994" s="29">
        <v>5120051</v>
      </c>
      <c r="B5994" s="29">
        <v>512005108</v>
      </c>
      <c r="C5994" s="29" t="s">
        <v>58</v>
      </c>
      <c r="D5994" s="30" t="s">
        <v>5089</v>
      </c>
      <c r="E5994" s="30" t="s">
        <v>4603</v>
      </c>
      <c r="F5994" s="15">
        <v>2</v>
      </c>
      <c r="G5994" s="29">
        <v>10</v>
      </c>
      <c r="H5994" s="29">
        <v>6</v>
      </c>
      <c r="I5994" s="29">
        <v>2000</v>
      </c>
      <c r="J5994" s="15">
        <v>1</v>
      </c>
      <c r="K5994" s="15">
        <v>0</v>
      </c>
      <c r="L5994" s="15">
        <v>2</v>
      </c>
      <c r="M5994" s="15">
        <v>0</v>
      </c>
      <c r="N5994" s="27" t="e">
        <f>SUMIF(#REF!,'Integrantes original'!A5858,#REF!)</f>
        <v>#REF!</v>
      </c>
      <c r="O5994" s="27">
        <f t="shared" si="372"/>
        <v>10062000</v>
      </c>
      <c r="P5994" s="27">
        <f t="shared" si="373"/>
        <v>100620002</v>
      </c>
      <c r="Q5994" s="31">
        <f t="shared" si="374"/>
        <v>51200512100600</v>
      </c>
      <c r="R5994" s="27">
        <f>COUNTIF(tratycont!S:S,'Integrantes original'!Q5994)</f>
        <v>0</v>
      </c>
      <c r="S5994" s="27">
        <f t="shared" si="375"/>
        <v>0</v>
      </c>
    </row>
    <row r="5995" spans="1:19" x14ac:dyDescent="0.15">
      <c r="A5995" s="29">
        <v>5120051</v>
      </c>
      <c r="B5995" s="29">
        <v>512005109</v>
      </c>
      <c r="C5995" s="29" t="s">
        <v>120</v>
      </c>
      <c r="D5995" s="30" t="s">
        <v>5092</v>
      </c>
      <c r="E5995" s="30" t="s">
        <v>5090</v>
      </c>
      <c r="F5995" s="15">
        <v>1</v>
      </c>
      <c r="G5995" s="29">
        <v>18</v>
      </c>
      <c r="H5995" s="29">
        <v>3</v>
      </c>
      <c r="I5995" s="29">
        <v>2018</v>
      </c>
      <c r="J5995" s="15">
        <v>2</v>
      </c>
      <c r="K5995" s="15">
        <v>8</v>
      </c>
      <c r="L5995" s="15">
        <v>0</v>
      </c>
      <c r="M5995" s="15">
        <v>0</v>
      </c>
      <c r="N5995" s="27" t="e">
        <f>SUMIF(#REF!,'Integrantes original'!A5859,#REF!)</f>
        <v>#REF!</v>
      </c>
      <c r="O5995" s="27">
        <f t="shared" si="372"/>
        <v>18032018</v>
      </c>
      <c r="P5995" s="27">
        <f t="shared" si="373"/>
        <v>180320181</v>
      </c>
      <c r="Q5995" s="31">
        <f t="shared" si="374"/>
        <v>51200511180318</v>
      </c>
      <c r="R5995" s="27">
        <f>COUNTIF(tratycont!S:S,'Integrantes original'!Q5995)</f>
        <v>1</v>
      </c>
      <c r="S5995" s="27">
        <f t="shared" si="375"/>
        <v>1</v>
      </c>
    </row>
    <row r="5996" spans="1:19" x14ac:dyDescent="0.15">
      <c r="A5996" s="29">
        <v>5120061</v>
      </c>
      <c r="B5996" s="29">
        <v>512006101</v>
      </c>
      <c r="C5996" s="29" t="s">
        <v>16</v>
      </c>
      <c r="D5996" s="30" t="s">
        <v>785</v>
      </c>
      <c r="E5996" s="30" t="s">
        <v>5079</v>
      </c>
      <c r="F5996" s="15">
        <v>1</v>
      </c>
      <c r="G5996" s="29">
        <v>11</v>
      </c>
      <c r="H5996" s="29">
        <v>8</v>
      </c>
      <c r="I5996" s="29">
        <v>1958</v>
      </c>
      <c r="J5996" s="15">
        <v>-1</v>
      </c>
      <c r="K5996" s="15">
        <v>-1</v>
      </c>
      <c r="L5996" s="15">
        <v>0</v>
      </c>
      <c r="M5996" s="15">
        <v>0</v>
      </c>
      <c r="N5996" s="27" t="e">
        <f>SUMIF(#REF!,'Integrantes original'!A5860,#REF!)</f>
        <v>#REF!</v>
      </c>
      <c r="O5996" s="27">
        <f t="shared" si="372"/>
        <v>11081958</v>
      </c>
      <c r="P5996" s="27">
        <f t="shared" si="373"/>
        <v>110819581</v>
      </c>
      <c r="Q5996" s="31">
        <f t="shared" si="374"/>
        <v>51200611110858</v>
      </c>
      <c r="R5996" s="27">
        <f>COUNTIF(tratycont!S:S,'Integrantes original'!Q5996)</f>
        <v>0</v>
      </c>
      <c r="S5996" s="27">
        <f t="shared" si="375"/>
        <v>0</v>
      </c>
    </row>
    <row r="5997" spans="1:19" x14ac:dyDescent="0.15">
      <c r="A5997" s="29">
        <v>5120061</v>
      </c>
      <c r="B5997" s="29">
        <v>512006102</v>
      </c>
      <c r="C5997" s="29" t="s">
        <v>19</v>
      </c>
      <c r="D5997" s="30" t="s">
        <v>62</v>
      </c>
      <c r="E5997" s="30" t="s">
        <v>464</v>
      </c>
      <c r="F5997" s="15">
        <v>2</v>
      </c>
      <c r="G5997" s="29">
        <v>99</v>
      </c>
      <c r="H5997" s="29">
        <v>99</v>
      </c>
      <c r="I5997" s="29">
        <v>9999</v>
      </c>
      <c r="J5997" s="15">
        <v>-1</v>
      </c>
      <c r="K5997" s="15">
        <v>-1</v>
      </c>
      <c r="L5997" s="15">
        <v>0</v>
      </c>
      <c r="M5997" s="15">
        <v>0</v>
      </c>
      <c r="N5997" s="27" t="e">
        <f>SUMIF(#REF!,'Integrantes original'!A5861,#REF!)</f>
        <v>#REF!</v>
      </c>
      <c r="O5997" s="27">
        <f t="shared" si="372"/>
        <v>99999999</v>
      </c>
      <c r="P5997" s="27">
        <f t="shared" si="373"/>
        <v>999999992</v>
      </c>
      <c r="Q5997" s="31">
        <f t="shared" si="374"/>
        <v>51200612999999</v>
      </c>
      <c r="R5997" s="27">
        <f>COUNTIF(tratycont!S:S,'Integrantes original'!Q5997)</f>
        <v>0</v>
      </c>
      <c r="S5997" s="27">
        <f t="shared" si="375"/>
        <v>0</v>
      </c>
    </row>
    <row r="5998" spans="1:19" x14ac:dyDescent="0.15">
      <c r="A5998" s="29">
        <v>5120061</v>
      </c>
      <c r="B5998" s="29">
        <v>512006103</v>
      </c>
      <c r="C5998" s="29" t="s">
        <v>22</v>
      </c>
      <c r="D5998" s="30" t="s">
        <v>184</v>
      </c>
      <c r="E5998" s="30" t="s">
        <v>5079</v>
      </c>
      <c r="F5998" s="15">
        <v>2</v>
      </c>
      <c r="G5998" s="29">
        <v>27</v>
      </c>
      <c r="H5998" s="29">
        <v>4</v>
      </c>
      <c r="I5998" s="29">
        <v>1992</v>
      </c>
      <c r="J5998" s="15">
        <v>-1</v>
      </c>
      <c r="K5998" s="15">
        <v>-1</v>
      </c>
      <c r="L5998" s="15">
        <v>0</v>
      </c>
      <c r="M5998" s="15">
        <v>0</v>
      </c>
      <c r="N5998" s="27" t="e">
        <f>SUMIF(#REF!,'Integrantes original'!A5862,#REF!)</f>
        <v>#REF!</v>
      </c>
      <c r="O5998" s="27">
        <f t="shared" si="372"/>
        <v>27041992</v>
      </c>
      <c r="P5998" s="27">
        <f t="shared" si="373"/>
        <v>270419922</v>
      </c>
      <c r="Q5998" s="31">
        <f t="shared" si="374"/>
        <v>51200612270492</v>
      </c>
      <c r="R5998" s="27">
        <f>COUNTIF(tratycont!S:S,'Integrantes original'!Q5998)</f>
        <v>0</v>
      </c>
      <c r="S5998" s="27">
        <f t="shared" si="375"/>
        <v>0</v>
      </c>
    </row>
    <row r="5999" spans="1:19" x14ac:dyDescent="0.15">
      <c r="A5999" s="29">
        <v>5120061</v>
      </c>
      <c r="B5999" s="29">
        <v>512006104</v>
      </c>
      <c r="C5999" s="29" t="s">
        <v>25</v>
      </c>
      <c r="D5999" s="30" t="s">
        <v>807</v>
      </c>
      <c r="E5999" s="30" t="s">
        <v>5079</v>
      </c>
      <c r="F5999" s="15">
        <v>1</v>
      </c>
      <c r="G5999" s="29">
        <v>99</v>
      </c>
      <c r="H5999" s="29">
        <v>99</v>
      </c>
      <c r="I5999" s="29">
        <v>9999</v>
      </c>
      <c r="J5999" s="15">
        <v>-1</v>
      </c>
      <c r="K5999" s="15">
        <v>-1</v>
      </c>
      <c r="L5999" s="15">
        <v>0</v>
      </c>
      <c r="M5999" s="15">
        <v>0</v>
      </c>
      <c r="N5999" s="27" t="e">
        <f>SUMIF(#REF!,'Integrantes original'!A5863,#REF!)</f>
        <v>#REF!</v>
      </c>
      <c r="O5999" s="27">
        <f t="shared" si="372"/>
        <v>99999999</v>
      </c>
      <c r="P5999" s="27">
        <f t="shared" si="373"/>
        <v>999999991</v>
      </c>
      <c r="Q5999" s="31">
        <f t="shared" si="374"/>
        <v>51200611999999</v>
      </c>
      <c r="R5999" s="27">
        <f>COUNTIF(tratycont!S:S,'Integrantes original'!Q5999)</f>
        <v>0</v>
      </c>
      <c r="S5999" s="27">
        <f t="shared" si="375"/>
        <v>0</v>
      </c>
    </row>
    <row r="6000" spans="1:19" x14ac:dyDescent="0.15">
      <c r="A6000" s="29">
        <v>5120061</v>
      </c>
      <c r="B6000" s="29">
        <v>512006105</v>
      </c>
      <c r="C6000" s="29" t="s">
        <v>27</v>
      </c>
      <c r="D6000" s="30" t="s">
        <v>959</v>
      </c>
      <c r="E6000" s="30" t="s">
        <v>5079</v>
      </c>
      <c r="F6000" s="15">
        <v>2</v>
      </c>
      <c r="G6000" s="29">
        <v>99</v>
      </c>
      <c r="H6000" s="29">
        <v>99</v>
      </c>
      <c r="I6000" s="29">
        <v>9999</v>
      </c>
      <c r="J6000" s="15">
        <v>-1</v>
      </c>
      <c r="K6000" s="15">
        <v>-1</v>
      </c>
      <c r="L6000" s="15">
        <v>0</v>
      </c>
      <c r="M6000" s="15">
        <v>0</v>
      </c>
      <c r="N6000" s="27" t="e">
        <f>SUMIF(#REF!,'Integrantes original'!A5864,#REF!)</f>
        <v>#REF!</v>
      </c>
      <c r="O6000" s="27">
        <f t="shared" si="372"/>
        <v>99999999</v>
      </c>
      <c r="P6000" s="27">
        <f t="shared" si="373"/>
        <v>999999992</v>
      </c>
      <c r="Q6000" s="31">
        <f t="shared" si="374"/>
        <v>51200612999999</v>
      </c>
      <c r="R6000" s="27">
        <f>COUNTIF(tratycont!S:S,'Integrantes original'!Q6000)</f>
        <v>0</v>
      </c>
      <c r="S6000" s="27">
        <f t="shared" si="375"/>
        <v>0</v>
      </c>
    </row>
    <row r="6001" spans="1:19" x14ac:dyDescent="0.15">
      <c r="A6001" s="29">
        <v>5120061</v>
      </c>
      <c r="B6001" s="29">
        <v>512006106</v>
      </c>
      <c r="C6001" s="29" t="s">
        <v>30</v>
      </c>
      <c r="D6001" s="30" t="s">
        <v>1211</v>
      </c>
      <c r="E6001" s="30" t="s">
        <v>5079</v>
      </c>
      <c r="F6001" s="15">
        <v>2</v>
      </c>
      <c r="G6001" s="29">
        <v>99</v>
      </c>
      <c r="H6001" s="29">
        <v>99</v>
      </c>
      <c r="I6001" s="29">
        <v>9999</v>
      </c>
      <c r="J6001" s="15">
        <v>-1</v>
      </c>
      <c r="K6001" s="15">
        <v>-1</v>
      </c>
      <c r="L6001" s="15">
        <v>0</v>
      </c>
      <c r="M6001" s="15">
        <v>0</v>
      </c>
      <c r="N6001" s="27" t="e">
        <f>SUMIF(#REF!,'Integrantes original'!A5865,#REF!)</f>
        <v>#REF!</v>
      </c>
      <c r="O6001" s="27">
        <f t="shared" si="372"/>
        <v>99999999</v>
      </c>
      <c r="P6001" s="27">
        <f t="shared" si="373"/>
        <v>999999992</v>
      </c>
      <c r="Q6001" s="31">
        <f t="shared" si="374"/>
        <v>51200612999999</v>
      </c>
      <c r="R6001" s="27">
        <f>COUNTIF(tratycont!S:S,'Integrantes original'!Q6001)</f>
        <v>0</v>
      </c>
      <c r="S6001" s="27">
        <f t="shared" si="375"/>
        <v>0</v>
      </c>
    </row>
    <row r="6002" spans="1:19" x14ac:dyDescent="0.15">
      <c r="A6002" s="29">
        <v>5120061</v>
      </c>
      <c r="B6002" s="29">
        <v>512006107</v>
      </c>
      <c r="C6002" s="29" t="s">
        <v>56</v>
      </c>
      <c r="D6002" s="30" t="s">
        <v>5093</v>
      </c>
      <c r="E6002" s="30" t="s">
        <v>5079</v>
      </c>
      <c r="F6002" s="15">
        <v>1</v>
      </c>
      <c r="G6002" s="29">
        <v>99</v>
      </c>
      <c r="H6002" s="29">
        <v>99</v>
      </c>
      <c r="I6002" s="29">
        <v>9999</v>
      </c>
      <c r="J6002" s="15">
        <v>-1</v>
      </c>
      <c r="K6002" s="15">
        <v>-1</v>
      </c>
      <c r="L6002" s="15">
        <v>0</v>
      </c>
      <c r="M6002" s="15">
        <v>0</v>
      </c>
      <c r="N6002" s="27" t="e">
        <f>SUMIF(#REF!,'Integrantes original'!A5866,#REF!)</f>
        <v>#REF!</v>
      </c>
      <c r="O6002" s="27">
        <f t="shared" si="372"/>
        <v>99999999</v>
      </c>
      <c r="P6002" s="27">
        <f t="shared" si="373"/>
        <v>999999991</v>
      </c>
      <c r="Q6002" s="31">
        <f t="shared" si="374"/>
        <v>51200611999999</v>
      </c>
      <c r="R6002" s="27">
        <f>COUNTIF(tratycont!S:S,'Integrantes original'!Q6002)</f>
        <v>0</v>
      </c>
      <c r="S6002" s="27">
        <f t="shared" si="375"/>
        <v>0</v>
      </c>
    </row>
    <row r="6003" spans="1:19" x14ac:dyDescent="0.15">
      <c r="A6003" s="29">
        <v>5120061</v>
      </c>
      <c r="B6003" s="29">
        <v>512006108</v>
      </c>
      <c r="C6003" s="29" t="s">
        <v>58</v>
      </c>
      <c r="D6003" s="30" t="s">
        <v>2195</v>
      </c>
      <c r="E6003" s="30" t="s">
        <v>5079</v>
      </c>
      <c r="F6003" s="15">
        <v>1</v>
      </c>
      <c r="G6003" s="29">
        <v>99</v>
      </c>
      <c r="H6003" s="29">
        <v>99</v>
      </c>
      <c r="I6003" s="29">
        <v>9999</v>
      </c>
      <c r="J6003" s="15">
        <v>-1</v>
      </c>
      <c r="K6003" s="15">
        <v>-1</v>
      </c>
      <c r="L6003" s="15">
        <v>0</v>
      </c>
      <c r="M6003" s="15">
        <v>0</v>
      </c>
      <c r="N6003" s="27" t="e">
        <f>SUMIF(#REF!,'Integrantes original'!A5867,#REF!)</f>
        <v>#REF!</v>
      </c>
      <c r="O6003" s="27">
        <f t="shared" si="372"/>
        <v>99999999</v>
      </c>
      <c r="P6003" s="27">
        <f t="shared" si="373"/>
        <v>999999991</v>
      </c>
      <c r="Q6003" s="31">
        <f t="shared" si="374"/>
        <v>51200611999999</v>
      </c>
      <c r="R6003" s="27">
        <f>COUNTIF(tratycont!S:S,'Integrantes original'!Q6003)</f>
        <v>0</v>
      </c>
      <c r="S6003" s="27">
        <f t="shared" si="375"/>
        <v>0</v>
      </c>
    </row>
    <row r="6004" spans="1:19" x14ac:dyDescent="0.15">
      <c r="A6004" s="29">
        <v>5120061</v>
      </c>
      <c r="B6004" s="29">
        <v>512006109</v>
      </c>
      <c r="C6004" s="29" t="s">
        <v>120</v>
      </c>
      <c r="D6004" s="30" t="s">
        <v>62</v>
      </c>
      <c r="E6004" s="30" t="s">
        <v>5079</v>
      </c>
      <c r="F6004" s="15">
        <v>2</v>
      </c>
      <c r="G6004" s="29">
        <v>21</v>
      </c>
      <c r="H6004" s="29">
        <v>4</v>
      </c>
      <c r="I6004" s="29">
        <v>1996</v>
      </c>
      <c r="J6004" s="15">
        <v>1</v>
      </c>
      <c r="K6004" s="15">
        <v>0</v>
      </c>
      <c r="L6004" s="15">
        <v>2</v>
      </c>
      <c r="M6004" s="15">
        <v>0</v>
      </c>
      <c r="N6004" s="27" t="e">
        <f>SUMIF(#REF!,'Integrantes original'!A5868,#REF!)</f>
        <v>#REF!</v>
      </c>
      <c r="O6004" s="27">
        <f t="shared" si="372"/>
        <v>21041996</v>
      </c>
      <c r="P6004" s="27">
        <f t="shared" si="373"/>
        <v>210419962</v>
      </c>
      <c r="Q6004" s="31">
        <f t="shared" si="374"/>
        <v>51200612210496</v>
      </c>
      <c r="R6004" s="27">
        <f>COUNTIF(tratycont!S:S,'Integrantes original'!Q6004)</f>
        <v>0</v>
      </c>
      <c r="S6004" s="27">
        <f t="shared" si="375"/>
        <v>0</v>
      </c>
    </row>
    <row r="6005" spans="1:19" x14ac:dyDescent="0.15">
      <c r="A6005" s="29">
        <v>5120061</v>
      </c>
      <c r="B6005" s="29">
        <v>512006110</v>
      </c>
      <c r="C6005" s="29" t="s">
        <v>123</v>
      </c>
      <c r="D6005" s="30" t="s">
        <v>398</v>
      </c>
      <c r="E6005" s="30" t="s">
        <v>464</v>
      </c>
      <c r="F6005" s="15">
        <v>1</v>
      </c>
      <c r="G6005" s="29">
        <v>99</v>
      </c>
      <c r="H6005" s="29">
        <v>99</v>
      </c>
      <c r="I6005" s="29">
        <v>9999</v>
      </c>
      <c r="J6005" s="15">
        <v>-1</v>
      </c>
      <c r="K6005" s="15">
        <v>-1</v>
      </c>
      <c r="L6005" s="15">
        <v>0</v>
      </c>
      <c r="M6005" s="15">
        <v>0</v>
      </c>
      <c r="N6005" s="27" t="e">
        <f>SUMIF(#REF!,'Integrantes original'!A5869,#REF!)</f>
        <v>#REF!</v>
      </c>
      <c r="O6005" s="27">
        <f t="shared" si="372"/>
        <v>99999999</v>
      </c>
      <c r="P6005" s="27">
        <f t="shared" si="373"/>
        <v>999999991</v>
      </c>
      <c r="Q6005" s="31">
        <f t="shared" si="374"/>
        <v>51200611999999</v>
      </c>
      <c r="R6005" s="27">
        <f>COUNTIF(tratycont!S:S,'Integrantes original'!Q6005)</f>
        <v>0</v>
      </c>
      <c r="S6005" s="27">
        <f t="shared" si="375"/>
        <v>0</v>
      </c>
    </row>
    <row r="6006" spans="1:19" x14ac:dyDescent="0.15">
      <c r="A6006" s="29">
        <v>5120061</v>
      </c>
      <c r="B6006" s="29">
        <v>512006111</v>
      </c>
      <c r="C6006" s="29" t="s">
        <v>154</v>
      </c>
      <c r="D6006" s="30" t="s">
        <v>5094</v>
      </c>
      <c r="E6006" s="30" t="s">
        <v>464</v>
      </c>
      <c r="F6006" s="15">
        <v>2</v>
      </c>
      <c r="G6006" s="29">
        <v>26</v>
      </c>
      <c r="H6006" s="29">
        <v>5</v>
      </c>
      <c r="I6006" s="29">
        <v>2018</v>
      </c>
      <c r="J6006" s="15">
        <v>2</v>
      </c>
      <c r="K6006" s="15">
        <v>9</v>
      </c>
      <c r="L6006" s="15">
        <v>0</v>
      </c>
      <c r="M6006" s="15">
        <v>0</v>
      </c>
      <c r="N6006" s="27" t="e">
        <f>SUMIF(#REF!,'Integrantes original'!A5870,#REF!)</f>
        <v>#REF!</v>
      </c>
      <c r="O6006" s="27">
        <f t="shared" si="372"/>
        <v>26052018</v>
      </c>
      <c r="P6006" s="27">
        <f t="shared" si="373"/>
        <v>260520182</v>
      </c>
      <c r="Q6006" s="31">
        <f t="shared" si="374"/>
        <v>51200612260518</v>
      </c>
      <c r="R6006" s="27">
        <f>COUNTIF(tratycont!S:S,'Integrantes original'!Q6006)</f>
        <v>0</v>
      </c>
      <c r="S6006" s="27">
        <f t="shared" si="375"/>
        <v>1</v>
      </c>
    </row>
    <row r="6007" spans="1:19" x14ac:dyDescent="0.15">
      <c r="A6007" s="29">
        <v>5120071</v>
      </c>
      <c r="B6007" s="29">
        <v>512007101</v>
      </c>
      <c r="C6007" s="29" t="s">
        <v>16</v>
      </c>
      <c r="D6007" s="30" t="s">
        <v>182</v>
      </c>
      <c r="E6007" s="30" t="s">
        <v>464</v>
      </c>
      <c r="F6007" s="15">
        <v>1</v>
      </c>
      <c r="G6007" s="29">
        <v>10</v>
      </c>
      <c r="H6007" s="29">
        <v>8</v>
      </c>
      <c r="I6007" s="29">
        <v>1993</v>
      </c>
      <c r="J6007" s="15">
        <v>-1</v>
      </c>
      <c r="K6007" s="15">
        <v>-1</v>
      </c>
      <c r="L6007" s="15">
        <v>0</v>
      </c>
      <c r="M6007" s="15">
        <v>0</v>
      </c>
      <c r="N6007" s="27" t="e">
        <f>SUMIF(#REF!,'Integrantes original'!A5871,#REF!)</f>
        <v>#REF!</v>
      </c>
      <c r="O6007" s="27">
        <f t="shared" si="372"/>
        <v>10081993</v>
      </c>
      <c r="P6007" s="27">
        <f t="shared" si="373"/>
        <v>100819931</v>
      </c>
      <c r="Q6007" s="31">
        <f t="shared" si="374"/>
        <v>51200711100893</v>
      </c>
      <c r="R6007" s="27">
        <f>COUNTIF(tratycont!S:S,'Integrantes original'!Q6007)</f>
        <v>0</v>
      </c>
      <c r="S6007" s="27">
        <f t="shared" si="375"/>
        <v>0</v>
      </c>
    </row>
    <row r="6008" spans="1:19" x14ac:dyDescent="0.15">
      <c r="A6008" s="29">
        <v>5120071</v>
      </c>
      <c r="B6008" s="29">
        <v>512007102</v>
      </c>
      <c r="C6008" s="29" t="s">
        <v>19</v>
      </c>
      <c r="D6008" s="30" t="s">
        <v>89</v>
      </c>
      <c r="E6008" s="30" t="s">
        <v>2385</v>
      </c>
      <c r="F6008" s="15">
        <v>2</v>
      </c>
      <c r="G6008" s="29">
        <v>10</v>
      </c>
      <c r="H6008" s="29">
        <v>2</v>
      </c>
      <c r="I6008" s="29">
        <v>1996</v>
      </c>
      <c r="J6008" s="15">
        <v>1</v>
      </c>
      <c r="K6008" s="15">
        <v>0</v>
      </c>
      <c r="L6008" s="15">
        <v>2</v>
      </c>
      <c r="M6008" s="15">
        <v>0</v>
      </c>
      <c r="N6008" s="27" t="e">
        <f>SUMIF(#REF!,'Integrantes original'!A5872,#REF!)</f>
        <v>#REF!</v>
      </c>
      <c r="O6008" s="27">
        <f t="shared" si="372"/>
        <v>10021996</v>
      </c>
      <c r="P6008" s="27">
        <f t="shared" si="373"/>
        <v>100219962</v>
      </c>
      <c r="Q6008" s="31">
        <f t="shared" si="374"/>
        <v>51200712100296</v>
      </c>
      <c r="R6008" s="27">
        <f>COUNTIF(tratycont!S:S,'Integrantes original'!Q6008)</f>
        <v>0</v>
      </c>
      <c r="S6008" s="27">
        <f t="shared" si="375"/>
        <v>0</v>
      </c>
    </row>
    <row r="6009" spans="1:19" x14ac:dyDescent="0.15">
      <c r="A6009" s="29">
        <v>5120071</v>
      </c>
      <c r="B6009" s="29">
        <v>512007103</v>
      </c>
      <c r="C6009" s="29" t="s">
        <v>22</v>
      </c>
      <c r="D6009" s="30" t="s">
        <v>5095</v>
      </c>
      <c r="E6009" s="30" t="s">
        <v>464</v>
      </c>
      <c r="F6009" s="15">
        <v>1</v>
      </c>
      <c r="G6009" s="29">
        <v>17</v>
      </c>
      <c r="H6009" s="29">
        <v>4</v>
      </c>
      <c r="I6009" s="29">
        <v>2013</v>
      </c>
      <c r="J6009" s="15">
        <v>-1</v>
      </c>
      <c r="K6009" s="15">
        <v>-1</v>
      </c>
      <c r="L6009" s="15">
        <v>0</v>
      </c>
      <c r="M6009" s="15">
        <v>0</v>
      </c>
      <c r="N6009" s="27" t="e">
        <f>SUMIF(#REF!,'Integrantes original'!A5873,#REF!)</f>
        <v>#REF!</v>
      </c>
      <c r="O6009" s="27">
        <f t="shared" si="372"/>
        <v>17042013</v>
      </c>
      <c r="P6009" s="27">
        <f t="shared" si="373"/>
        <v>170420131</v>
      </c>
      <c r="Q6009" s="31">
        <f t="shared" si="374"/>
        <v>51200711170413</v>
      </c>
      <c r="R6009" s="27">
        <f>COUNTIF(tratycont!S:S,'Integrantes original'!Q6009)</f>
        <v>0</v>
      </c>
      <c r="S6009" s="27">
        <f t="shared" si="375"/>
        <v>0</v>
      </c>
    </row>
    <row r="6010" spans="1:19" x14ac:dyDescent="0.15">
      <c r="A6010" s="29">
        <v>5120071</v>
      </c>
      <c r="B6010" s="29">
        <v>512007104</v>
      </c>
      <c r="C6010" s="29" t="s">
        <v>25</v>
      </c>
      <c r="D6010" s="30" t="s">
        <v>2311</v>
      </c>
      <c r="E6010" s="30" t="s">
        <v>464</v>
      </c>
      <c r="F6010" s="15">
        <v>1</v>
      </c>
      <c r="G6010" s="29">
        <v>20</v>
      </c>
      <c r="H6010" s="29">
        <v>5</v>
      </c>
      <c r="I6010" s="29">
        <v>2018</v>
      </c>
      <c r="J6010" s="15">
        <v>2</v>
      </c>
      <c r="K6010" s="15">
        <v>2</v>
      </c>
      <c r="L6010" s="15">
        <v>0</v>
      </c>
      <c r="M6010" s="15">
        <v>0</v>
      </c>
      <c r="N6010" s="27" t="e">
        <f>SUMIF(#REF!,'Integrantes original'!A5874,#REF!)</f>
        <v>#REF!</v>
      </c>
      <c r="O6010" s="27">
        <f t="shared" si="372"/>
        <v>20052018</v>
      </c>
      <c r="P6010" s="27">
        <f t="shared" si="373"/>
        <v>200520181</v>
      </c>
      <c r="Q6010" s="31">
        <f t="shared" si="374"/>
        <v>51200711200518</v>
      </c>
      <c r="R6010" s="27">
        <f>COUNTIF(tratycont!S:S,'Integrantes original'!Q6010)</f>
        <v>1</v>
      </c>
      <c r="S6010" s="27">
        <f t="shared" si="375"/>
        <v>1</v>
      </c>
    </row>
    <row r="6011" spans="1:19" x14ac:dyDescent="0.15">
      <c r="A6011" s="29">
        <v>5120081</v>
      </c>
      <c r="B6011" s="29">
        <v>512008101</v>
      </c>
      <c r="C6011" s="29" t="s">
        <v>16</v>
      </c>
      <c r="D6011" s="30" t="s">
        <v>1398</v>
      </c>
      <c r="E6011" s="30" t="s">
        <v>259</v>
      </c>
      <c r="F6011" s="15">
        <v>1</v>
      </c>
      <c r="G6011" s="29">
        <v>19</v>
      </c>
      <c r="H6011" s="29">
        <v>8</v>
      </c>
      <c r="I6011" s="29">
        <v>1984</v>
      </c>
      <c r="J6011" s="15">
        <v>-1</v>
      </c>
      <c r="K6011" s="15">
        <v>-1</v>
      </c>
      <c r="L6011" s="15">
        <v>0</v>
      </c>
      <c r="M6011" s="15">
        <v>0</v>
      </c>
      <c r="N6011" s="27" t="e">
        <f>SUMIF(#REF!,'Integrantes original'!A5875,#REF!)</f>
        <v>#REF!</v>
      </c>
      <c r="O6011" s="27">
        <f t="shared" si="372"/>
        <v>19081984</v>
      </c>
      <c r="P6011" s="27">
        <f t="shared" si="373"/>
        <v>190819841</v>
      </c>
      <c r="Q6011" s="31">
        <f t="shared" si="374"/>
        <v>51200811190884</v>
      </c>
      <c r="R6011" s="27">
        <f>COUNTIF(tratycont!S:S,'Integrantes original'!Q6011)</f>
        <v>0</v>
      </c>
      <c r="S6011" s="27">
        <f t="shared" si="375"/>
        <v>0</v>
      </c>
    </row>
    <row r="6012" spans="1:19" x14ac:dyDescent="0.15">
      <c r="A6012" s="29">
        <v>5120081</v>
      </c>
      <c r="B6012" s="29">
        <v>512008102</v>
      </c>
      <c r="C6012" s="29" t="s">
        <v>19</v>
      </c>
      <c r="D6012" s="30" t="s">
        <v>379</v>
      </c>
      <c r="E6012" s="30" t="s">
        <v>5096</v>
      </c>
      <c r="F6012" s="15">
        <v>2</v>
      </c>
      <c r="G6012" s="29">
        <v>2</v>
      </c>
      <c r="H6012" s="29">
        <v>2</v>
      </c>
      <c r="I6012" s="29">
        <v>1981</v>
      </c>
      <c r="J6012" s="15">
        <v>1</v>
      </c>
      <c r="K6012" s="15">
        <v>0</v>
      </c>
      <c r="L6012" s="15">
        <v>2</v>
      </c>
      <c r="M6012" s="15">
        <v>0</v>
      </c>
      <c r="N6012" s="27" t="e">
        <f>SUMIF(#REF!,'Integrantes original'!A5876,#REF!)</f>
        <v>#REF!</v>
      </c>
      <c r="O6012" s="27">
        <f t="shared" si="372"/>
        <v>2021981</v>
      </c>
      <c r="P6012" s="27">
        <f t="shared" si="373"/>
        <v>20219812</v>
      </c>
      <c r="Q6012" s="31">
        <f t="shared" si="374"/>
        <v>51200812020281</v>
      </c>
      <c r="R6012" s="27">
        <f>COUNTIF(tratycont!S:S,'Integrantes original'!Q6012)</f>
        <v>0</v>
      </c>
      <c r="S6012" s="27">
        <f t="shared" si="375"/>
        <v>0</v>
      </c>
    </row>
    <row r="6013" spans="1:19" x14ac:dyDescent="0.15">
      <c r="A6013" s="29">
        <v>5120081</v>
      </c>
      <c r="B6013" s="29">
        <v>512008103</v>
      </c>
      <c r="C6013" s="29" t="s">
        <v>22</v>
      </c>
      <c r="D6013" s="30" t="s">
        <v>982</v>
      </c>
      <c r="E6013" s="30" t="s">
        <v>259</v>
      </c>
      <c r="F6013" s="15">
        <v>2</v>
      </c>
      <c r="G6013" s="29">
        <v>24</v>
      </c>
      <c r="H6013" s="29">
        <v>7</v>
      </c>
      <c r="I6013" s="29">
        <v>2004</v>
      </c>
      <c r="J6013" s="15">
        <v>-1</v>
      </c>
      <c r="K6013" s="15">
        <v>-1</v>
      </c>
      <c r="L6013" s="15">
        <v>0</v>
      </c>
      <c r="M6013" s="15">
        <v>0</v>
      </c>
      <c r="N6013" s="27" t="e">
        <f>SUMIF(#REF!,'Integrantes original'!A5877,#REF!)</f>
        <v>#REF!</v>
      </c>
      <c r="O6013" s="27">
        <f t="shared" si="372"/>
        <v>24072004</v>
      </c>
      <c r="P6013" s="27">
        <f t="shared" si="373"/>
        <v>240720042</v>
      </c>
      <c r="Q6013" s="31">
        <f t="shared" si="374"/>
        <v>51200812240704</v>
      </c>
      <c r="R6013" s="27">
        <f>COUNTIF(tratycont!S:S,'Integrantes original'!Q6013)</f>
        <v>0</v>
      </c>
      <c r="S6013" s="27">
        <f t="shared" si="375"/>
        <v>0</v>
      </c>
    </row>
    <row r="6014" spans="1:19" x14ac:dyDescent="0.15">
      <c r="A6014" s="29">
        <v>5120081</v>
      </c>
      <c r="B6014" s="29">
        <v>512008104</v>
      </c>
      <c r="C6014" s="29" t="s">
        <v>25</v>
      </c>
      <c r="D6014" s="30" t="s">
        <v>332</v>
      </c>
      <c r="E6014" s="30" t="s">
        <v>259</v>
      </c>
      <c r="F6014" s="15">
        <v>1</v>
      </c>
      <c r="G6014" s="29">
        <v>99</v>
      </c>
      <c r="H6014" s="29">
        <v>99</v>
      </c>
      <c r="I6014" s="29">
        <v>2010</v>
      </c>
      <c r="J6014" s="15">
        <v>-1</v>
      </c>
      <c r="K6014" s="15">
        <v>-1</v>
      </c>
      <c r="L6014" s="15">
        <v>0</v>
      </c>
      <c r="M6014" s="15">
        <v>0</v>
      </c>
      <c r="N6014" s="27" t="e">
        <f>SUMIF(#REF!,'Integrantes original'!A5878,#REF!)</f>
        <v>#REF!</v>
      </c>
      <c r="O6014" s="27">
        <f t="shared" si="372"/>
        <v>99992010</v>
      </c>
      <c r="P6014" s="27">
        <f t="shared" si="373"/>
        <v>999920101</v>
      </c>
      <c r="Q6014" s="31">
        <f t="shared" si="374"/>
        <v>51200811999910</v>
      </c>
      <c r="R6014" s="27">
        <f>COUNTIF(tratycont!S:S,'Integrantes original'!Q6014)</f>
        <v>0</v>
      </c>
      <c r="S6014" s="27">
        <f t="shared" si="375"/>
        <v>0</v>
      </c>
    </row>
    <row r="6015" spans="1:19" x14ac:dyDescent="0.15">
      <c r="A6015" s="29">
        <v>5120081</v>
      </c>
      <c r="B6015" s="29">
        <v>512008105</v>
      </c>
      <c r="C6015" s="29" t="s">
        <v>27</v>
      </c>
      <c r="D6015" s="30" t="s">
        <v>5097</v>
      </c>
      <c r="E6015" s="30" t="s">
        <v>259</v>
      </c>
      <c r="F6015" s="15">
        <v>1</v>
      </c>
      <c r="G6015" s="29">
        <v>9</v>
      </c>
      <c r="H6015" s="29">
        <v>5</v>
      </c>
      <c r="I6015" s="29">
        <v>2018</v>
      </c>
      <c r="J6015" s="15">
        <v>2</v>
      </c>
      <c r="K6015" s="15">
        <v>2</v>
      </c>
      <c r="L6015" s="15">
        <v>0</v>
      </c>
      <c r="M6015" s="15">
        <v>0</v>
      </c>
      <c r="N6015" s="27" t="e">
        <f>SUMIF(#REF!,'Integrantes original'!A5879,#REF!)</f>
        <v>#REF!</v>
      </c>
      <c r="O6015" s="27">
        <f t="shared" si="372"/>
        <v>9052018</v>
      </c>
      <c r="P6015" s="27">
        <f t="shared" si="373"/>
        <v>90520181</v>
      </c>
      <c r="Q6015" s="31">
        <f t="shared" si="374"/>
        <v>51200811090518</v>
      </c>
      <c r="R6015" s="27">
        <f>COUNTIF(tratycont!S:S,'Integrantes original'!Q6015)</f>
        <v>1</v>
      </c>
      <c r="S6015" s="27">
        <f t="shared" si="375"/>
        <v>1</v>
      </c>
    </row>
    <row r="6016" spans="1:19" x14ac:dyDescent="0.15">
      <c r="A6016" s="29">
        <v>5120091</v>
      </c>
      <c r="B6016" s="29">
        <v>512009101</v>
      </c>
      <c r="C6016" s="29" t="s">
        <v>16</v>
      </c>
      <c r="D6016" s="30" t="s">
        <v>62</v>
      </c>
      <c r="E6016" s="30" t="s">
        <v>259</v>
      </c>
      <c r="F6016" s="15">
        <v>2</v>
      </c>
      <c r="G6016" s="29">
        <v>14</v>
      </c>
      <c r="H6016" s="29">
        <v>11</v>
      </c>
      <c r="I6016" s="29">
        <v>1961</v>
      </c>
      <c r="J6016" s="15">
        <v>-1</v>
      </c>
      <c r="K6016" s="15">
        <v>-1</v>
      </c>
      <c r="L6016" s="15">
        <v>0</v>
      </c>
      <c r="M6016" s="15">
        <v>0</v>
      </c>
      <c r="N6016" s="27" t="e">
        <f>SUMIF(#REF!,'Integrantes original'!A5880,#REF!)</f>
        <v>#REF!</v>
      </c>
      <c r="O6016" s="27">
        <f t="shared" si="372"/>
        <v>14111961</v>
      </c>
      <c r="P6016" s="27">
        <f t="shared" si="373"/>
        <v>141119612</v>
      </c>
      <c r="Q6016" s="31">
        <f t="shared" si="374"/>
        <v>51200912141161</v>
      </c>
      <c r="R6016" s="27">
        <f>COUNTIF(tratycont!S:S,'Integrantes original'!Q6016)</f>
        <v>0</v>
      </c>
      <c r="S6016" s="27">
        <f t="shared" si="375"/>
        <v>0</v>
      </c>
    </row>
    <row r="6017" spans="1:19" x14ac:dyDescent="0.15">
      <c r="A6017" s="29">
        <v>5120091</v>
      </c>
      <c r="B6017" s="29">
        <v>512009102</v>
      </c>
      <c r="C6017" s="29" t="s">
        <v>19</v>
      </c>
      <c r="D6017" s="30" t="s">
        <v>1033</v>
      </c>
      <c r="E6017" s="30" t="s">
        <v>259</v>
      </c>
      <c r="F6017" s="15">
        <v>1</v>
      </c>
      <c r="G6017" s="29">
        <v>28</v>
      </c>
      <c r="H6017" s="29">
        <v>2</v>
      </c>
      <c r="I6017" s="29">
        <v>1930</v>
      </c>
      <c r="J6017" s="15">
        <v>-1</v>
      </c>
      <c r="K6017" s="15">
        <v>-1</v>
      </c>
      <c r="L6017" s="15">
        <v>0</v>
      </c>
      <c r="M6017" s="15">
        <v>0</v>
      </c>
      <c r="N6017" s="27" t="e">
        <f>SUMIF(#REF!,'Integrantes original'!A5881,#REF!)</f>
        <v>#REF!</v>
      </c>
      <c r="O6017" s="27">
        <f t="shared" si="372"/>
        <v>28021930</v>
      </c>
      <c r="P6017" s="27">
        <f t="shared" si="373"/>
        <v>280219301</v>
      </c>
      <c r="Q6017" s="31">
        <f t="shared" si="374"/>
        <v>51200911280230</v>
      </c>
      <c r="R6017" s="27">
        <f>COUNTIF(tratycont!S:S,'Integrantes original'!Q6017)</f>
        <v>0</v>
      </c>
      <c r="S6017" s="27">
        <f t="shared" si="375"/>
        <v>0</v>
      </c>
    </row>
    <row r="6018" spans="1:19" x14ac:dyDescent="0.15">
      <c r="A6018" s="29">
        <v>5120091</v>
      </c>
      <c r="B6018" s="29">
        <v>512009103</v>
      </c>
      <c r="C6018" s="29" t="s">
        <v>22</v>
      </c>
      <c r="D6018" s="30" t="s">
        <v>2642</v>
      </c>
      <c r="E6018" s="30" t="s">
        <v>1636</v>
      </c>
      <c r="F6018" s="15">
        <v>1</v>
      </c>
      <c r="G6018" s="29">
        <v>30</v>
      </c>
      <c r="H6018" s="29">
        <v>8</v>
      </c>
      <c r="I6018" s="29">
        <v>1956</v>
      </c>
      <c r="J6018" s="15">
        <v>-1</v>
      </c>
      <c r="K6018" s="15">
        <v>-1</v>
      </c>
      <c r="L6018" s="15">
        <v>0</v>
      </c>
      <c r="M6018" s="15">
        <v>0</v>
      </c>
      <c r="N6018" s="27" t="e">
        <f>SUMIF(#REF!,'Integrantes original'!A5882,#REF!)</f>
        <v>#REF!</v>
      </c>
      <c r="O6018" s="27">
        <f t="shared" si="372"/>
        <v>30081956</v>
      </c>
      <c r="P6018" s="27">
        <f t="shared" si="373"/>
        <v>300819561</v>
      </c>
      <c r="Q6018" s="31">
        <f t="shared" si="374"/>
        <v>51200911300856</v>
      </c>
      <c r="R6018" s="27">
        <f>COUNTIF(tratycont!S:S,'Integrantes original'!Q6018)</f>
        <v>0</v>
      </c>
      <c r="S6018" s="27">
        <f t="shared" si="375"/>
        <v>0</v>
      </c>
    </row>
    <row r="6019" spans="1:19" x14ac:dyDescent="0.15">
      <c r="A6019" s="29">
        <v>5120091</v>
      </c>
      <c r="B6019" s="29">
        <v>512009104</v>
      </c>
      <c r="C6019" s="29" t="s">
        <v>25</v>
      </c>
      <c r="D6019" s="30" t="s">
        <v>88</v>
      </c>
      <c r="E6019" s="30" t="s">
        <v>259</v>
      </c>
      <c r="F6019" s="15">
        <v>1</v>
      </c>
      <c r="G6019" s="29">
        <v>10</v>
      </c>
      <c r="H6019" s="29">
        <v>11</v>
      </c>
      <c r="I6019" s="29">
        <v>1987</v>
      </c>
      <c r="J6019" s="15">
        <v>-1</v>
      </c>
      <c r="K6019" s="15">
        <v>-1</v>
      </c>
      <c r="L6019" s="15">
        <v>0</v>
      </c>
      <c r="M6019" s="15">
        <v>0</v>
      </c>
      <c r="N6019" s="27" t="e">
        <f>SUMIF(#REF!,'Integrantes original'!A5883,#REF!)</f>
        <v>#REF!</v>
      </c>
      <c r="O6019" s="27">
        <f t="shared" ref="O6019:O6082" si="376">(((G6019*100)+H6019)*10000)+I6019</f>
        <v>10111987</v>
      </c>
      <c r="P6019" s="27">
        <f t="shared" ref="P6019:P6082" si="377">(O6019*10)+F6019</f>
        <v>101119871</v>
      </c>
      <c r="Q6019" s="31">
        <f t="shared" ref="Q6019:Q6082" si="378">(((((((A6019*10)+F6019)*100)+G6019)*100)+H6019)*100)+RIGHT(I6019,2)</f>
        <v>51200911101187</v>
      </c>
      <c r="R6019" s="27">
        <f>COUNTIF(tratycont!S:S,'Integrantes original'!Q6019)</f>
        <v>0</v>
      </c>
      <c r="S6019" s="27">
        <f t="shared" ref="S6019:S6082" si="379">IF(J6019=2,1,0)</f>
        <v>0</v>
      </c>
    </row>
    <row r="6020" spans="1:19" x14ac:dyDescent="0.15">
      <c r="A6020" s="29">
        <v>5120091</v>
      </c>
      <c r="B6020" s="29">
        <v>512009105</v>
      </c>
      <c r="C6020" s="29" t="s">
        <v>27</v>
      </c>
      <c r="D6020" s="30" t="s">
        <v>1655</v>
      </c>
      <c r="E6020" s="30" t="s">
        <v>259</v>
      </c>
      <c r="F6020" s="15">
        <v>2</v>
      </c>
      <c r="G6020" s="29">
        <v>12</v>
      </c>
      <c r="H6020" s="29">
        <v>5</v>
      </c>
      <c r="I6020" s="29">
        <v>1990</v>
      </c>
      <c r="J6020" s="15">
        <v>-1</v>
      </c>
      <c r="K6020" s="15">
        <v>-1</v>
      </c>
      <c r="L6020" s="15">
        <v>0</v>
      </c>
      <c r="M6020" s="15">
        <v>0</v>
      </c>
      <c r="N6020" s="27" t="e">
        <f>SUMIF(#REF!,'Integrantes original'!A5884,#REF!)</f>
        <v>#REF!</v>
      </c>
      <c r="O6020" s="27">
        <f t="shared" si="376"/>
        <v>12051990</v>
      </c>
      <c r="P6020" s="27">
        <f t="shared" si="377"/>
        <v>120519902</v>
      </c>
      <c r="Q6020" s="31">
        <f t="shared" si="378"/>
        <v>51200912120590</v>
      </c>
      <c r="R6020" s="27">
        <f>COUNTIF(tratycont!S:S,'Integrantes original'!Q6020)</f>
        <v>0</v>
      </c>
      <c r="S6020" s="27">
        <f t="shared" si="379"/>
        <v>0</v>
      </c>
    </row>
    <row r="6021" spans="1:19" x14ac:dyDescent="0.15">
      <c r="A6021" s="29">
        <v>5120091</v>
      </c>
      <c r="B6021" s="29">
        <v>512009106</v>
      </c>
      <c r="C6021" s="29" t="s">
        <v>30</v>
      </c>
      <c r="D6021" s="30" t="s">
        <v>947</v>
      </c>
      <c r="E6021" s="30" t="s">
        <v>259</v>
      </c>
      <c r="F6021" s="15">
        <v>1</v>
      </c>
      <c r="G6021" s="29">
        <v>26</v>
      </c>
      <c r="H6021" s="29">
        <v>8</v>
      </c>
      <c r="I6021" s="29">
        <v>1992</v>
      </c>
      <c r="J6021" s="15">
        <v>-1</v>
      </c>
      <c r="K6021" s="15">
        <v>-1</v>
      </c>
      <c r="L6021" s="15">
        <v>0</v>
      </c>
      <c r="M6021" s="15">
        <v>0</v>
      </c>
      <c r="N6021" s="27" t="e">
        <f>SUMIF(#REF!,'Integrantes original'!A5885,#REF!)</f>
        <v>#REF!</v>
      </c>
      <c r="O6021" s="27">
        <f t="shared" si="376"/>
        <v>26081992</v>
      </c>
      <c r="P6021" s="27">
        <f t="shared" si="377"/>
        <v>260819921</v>
      </c>
      <c r="Q6021" s="31">
        <f t="shared" si="378"/>
        <v>51200911260892</v>
      </c>
      <c r="R6021" s="27">
        <f>COUNTIF(tratycont!S:S,'Integrantes original'!Q6021)</f>
        <v>0</v>
      </c>
      <c r="S6021" s="27">
        <f t="shared" si="379"/>
        <v>0</v>
      </c>
    </row>
    <row r="6022" spans="1:19" x14ac:dyDescent="0.15">
      <c r="A6022" s="29">
        <v>5120091</v>
      </c>
      <c r="B6022" s="29">
        <v>512009107</v>
      </c>
      <c r="C6022" s="29" t="s">
        <v>56</v>
      </c>
      <c r="D6022" s="30" t="s">
        <v>969</v>
      </c>
      <c r="E6022" s="30" t="s">
        <v>259</v>
      </c>
      <c r="F6022" s="15">
        <v>2</v>
      </c>
      <c r="G6022" s="29">
        <v>2</v>
      </c>
      <c r="H6022" s="29">
        <v>9</v>
      </c>
      <c r="I6022" s="29">
        <v>1994</v>
      </c>
      <c r="J6022" s="15">
        <v>-1</v>
      </c>
      <c r="K6022" s="15">
        <v>-1</v>
      </c>
      <c r="L6022" s="15">
        <v>0</v>
      </c>
      <c r="M6022" s="15">
        <v>0</v>
      </c>
      <c r="N6022" s="27" t="e">
        <f>SUMIF(#REF!,'Integrantes original'!A5886,#REF!)</f>
        <v>#REF!</v>
      </c>
      <c r="O6022" s="27">
        <f t="shared" si="376"/>
        <v>2091994</v>
      </c>
      <c r="P6022" s="27">
        <f t="shared" si="377"/>
        <v>20919942</v>
      </c>
      <c r="Q6022" s="31">
        <f t="shared" si="378"/>
        <v>51200912020994</v>
      </c>
      <c r="R6022" s="27">
        <f>COUNTIF(tratycont!S:S,'Integrantes original'!Q6022)</f>
        <v>0</v>
      </c>
      <c r="S6022" s="27">
        <f t="shared" si="379"/>
        <v>0</v>
      </c>
    </row>
    <row r="6023" spans="1:19" x14ac:dyDescent="0.15">
      <c r="A6023" s="29">
        <v>5120091</v>
      </c>
      <c r="B6023" s="29">
        <v>512009108</v>
      </c>
      <c r="C6023" s="29" t="s">
        <v>58</v>
      </c>
      <c r="D6023" s="30" t="s">
        <v>3183</v>
      </c>
      <c r="E6023" s="30" t="s">
        <v>170</v>
      </c>
      <c r="F6023" s="15">
        <v>2</v>
      </c>
      <c r="G6023" s="29">
        <v>1</v>
      </c>
      <c r="H6023" s="29">
        <v>12</v>
      </c>
      <c r="I6023" s="29">
        <v>1996</v>
      </c>
      <c r="J6023" s="15">
        <v>1</v>
      </c>
      <c r="K6023" s="15">
        <v>0</v>
      </c>
      <c r="L6023" s="15">
        <v>2</v>
      </c>
      <c r="M6023" s="15">
        <v>0</v>
      </c>
      <c r="N6023" s="27" t="e">
        <f>SUMIF(#REF!,'Integrantes original'!A5887,#REF!)</f>
        <v>#REF!</v>
      </c>
      <c r="O6023" s="27">
        <f t="shared" si="376"/>
        <v>1121996</v>
      </c>
      <c r="P6023" s="27">
        <f t="shared" si="377"/>
        <v>11219962</v>
      </c>
      <c r="Q6023" s="31">
        <f t="shared" si="378"/>
        <v>51200912011296</v>
      </c>
      <c r="R6023" s="27">
        <f>COUNTIF(tratycont!S:S,'Integrantes original'!Q6023)</f>
        <v>0</v>
      </c>
      <c r="S6023" s="27">
        <f t="shared" si="379"/>
        <v>0</v>
      </c>
    </row>
    <row r="6024" spans="1:19" x14ac:dyDescent="0.15">
      <c r="A6024" s="29">
        <v>5120091</v>
      </c>
      <c r="B6024" s="29">
        <v>512009109</v>
      </c>
      <c r="C6024" s="29" t="s">
        <v>120</v>
      </c>
      <c r="D6024" s="30" t="s">
        <v>1330</v>
      </c>
      <c r="E6024" s="30" t="s">
        <v>259</v>
      </c>
      <c r="F6024" s="15">
        <v>1</v>
      </c>
      <c r="G6024" s="29">
        <v>8</v>
      </c>
      <c r="H6024" s="29">
        <v>3</v>
      </c>
      <c r="I6024" s="29">
        <v>1998</v>
      </c>
      <c r="J6024" s="15">
        <v>-1</v>
      </c>
      <c r="K6024" s="15">
        <v>-1</v>
      </c>
      <c r="L6024" s="15">
        <v>0</v>
      </c>
      <c r="M6024" s="15">
        <v>0</v>
      </c>
      <c r="N6024" s="27" t="e">
        <f>SUMIF(#REF!,'Integrantes original'!A5888,#REF!)</f>
        <v>#REF!</v>
      </c>
      <c r="O6024" s="27">
        <f t="shared" si="376"/>
        <v>8031998</v>
      </c>
      <c r="P6024" s="27">
        <f t="shared" si="377"/>
        <v>80319981</v>
      </c>
      <c r="Q6024" s="31">
        <f t="shared" si="378"/>
        <v>51200911080398</v>
      </c>
      <c r="R6024" s="27">
        <f>COUNTIF(tratycont!S:S,'Integrantes original'!Q6024)</f>
        <v>0</v>
      </c>
      <c r="S6024" s="27">
        <f t="shared" si="379"/>
        <v>0</v>
      </c>
    </row>
    <row r="6025" spans="1:19" x14ac:dyDescent="0.15">
      <c r="A6025" s="29">
        <v>5120091</v>
      </c>
      <c r="B6025" s="29">
        <v>512009110</v>
      </c>
      <c r="C6025" s="29" t="s">
        <v>123</v>
      </c>
      <c r="D6025" s="30" t="s">
        <v>2405</v>
      </c>
      <c r="E6025" s="30" t="s">
        <v>259</v>
      </c>
      <c r="F6025" s="15">
        <v>2</v>
      </c>
      <c r="G6025" s="29">
        <v>14</v>
      </c>
      <c r="H6025" s="29">
        <v>10</v>
      </c>
      <c r="I6025" s="29">
        <v>2002</v>
      </c>
      <c r="J6025" s="15">
        <v>-1</v>
      </c>
      <c r="K6025" s="15">
        <v>-1</v>
      </c>
      <c r="L6025" s="15">
        <v>0</v>
      </c>
      <c r="M6025" s="15">
        <v>0</v>
      </c>
      <c r="N6025" s="27" t="e">
        <f>SUMIF(#REF!,'Integrantes original'!A5889,#REF!)</f>
        <v>#REF!</v>
      </c>
      <c r="O6025" s="27">
        <f t="shared" si="376"/>
        <v>14102002</v>
      </c>
      <c r="P6025" s="27">
        <f t="shared" si="377"/>
        <v>141020022</v>
      </c>
      <c r="Q6025" s="31">
        <f t="shared" si="378"/>
        <v>51200912141002</v>
      </c>
      <c r="R6025" s="27">
        <f>COUNTIF(tratycont!S:S,'Integrantes original'!Q6025)</f>
        <v>0</v>
      </c>
      <c r="S6025" s="27">
        <f t="shared" si="379"/>
        <v>0</v>
      </c>
    </row>
    <row r="6026" spans="1:19" x14ac:dyDescent="0.15">
      <c r="A6026" s="29">
        <v>5120091</v>
      </c>
      <c r="B6026" s="29">
        <v>512009111</v>
      </c>
      <c r="C6026" s="29" t="s">
        <v>154</v>
      </c>
      <c r="D6026" s="30" t="s">
        <v>1229</v>
      </c>
      <c r="E6026" s="30" t="s">
        <v>1636</v>
      </c>
      <c r="F6026" s="15">
        <v>2</v>
      </c>
      <c r="G6026" s="29">
        <v>31</v>
      </c>
      <c r="H6026" s="29">
        <v>12</v>
      </c>
      <c r="I6026" s="29">
        <v>2009</v>
      </c>
      <c r="J6026" s="15">
        <v>-1</v>
      </c>
      <c r="K6026" s="15">
        <v>-1</v>
      </c>
      <c r="L6026" s="15">
        <v>0</v>
      </c>
      <c r="M6026" s="15">
        <v>0</v>
      </c>
      <c r="N6026" s="27" t="e">
        <f>SUMIF(#REF!,'Integrantes original'!A5890,#REF!)</f>
        <v>#REF!</v>
      </c>
      <c r="O6026" s="27">
        <f t="shared" si="376"/>
        <v>31122009</v>
      </c>
      <c r="P6026" s="27">
        <f t="shared" si="377"/>
        <v>311220092</v>
      </c>
      <c r="Q6026" s="31">
        <f t="shared" si="378"/>
        <v>51200912311209</v>
      </c>
      <c r="R6026" s="27">
        <f>COUNTIF(tratycont!S:S,'Integrantes original'!Q6026)</f>
        <v>0</v>
      </c>
      <c r="S6026" s="27">
        <f t="shared" si="379"/>
        <v>0</v>
      </c>
    </row>
    <row r="6027" spans="1:19" x14ac:dyDescent="0.15">
      <c r="A6027" s="29">
        <v>5120091</v>
      </c>
      <c r="B6027" s="29">
        <v>512009112</v>
      </c>
      <c r="C6027" s="29" t="s">
        <v>240</v>
      </c>
      <c r="D6027" s="30" t="s">
        <v>2753</v>
      </c>
      <c r="E6027" s="30" t="s">
        <v>1636</v>
      </c>
      <c r="F6027" s="15">
        <v>2</v>
      </c>
      <c r="G6027" s="29">
        <v>22</v>
      </c>
      <c r="H6027" s="29">
        <v>3</v>
      </c>
      <c r="I6027" s="29">
        <v>2012</v>
      </c>
      <c r="J6027" s="15">
        <v>-1</v>
      </c>
      <c r="K6027" s="15">
        <v>-1</v>
      </c>
      <c r="L6027" s="15">
        <v>0</v>
      </c>
      <c r="M6027" s="15">
        <v>0</v>
      </c>
      <c r="N6027" s="27" t="e">
        <f>SUMIF(#REF!,'Integrantes original'!A5891,#REF!)</f>
        <v>#REF!</v>
      </c>
      <c r="O6027" s="27">
        <f t="shared" si="376"/>
        <v>22032012</v>
      </c>
      <c r="P6027" s="27">
        <f t="shared" si="377"/>
        <v>220320122</v>
      </c>
      <c r="Q6027" s="31">
        <f t="shared" si="378"/>
        <v>51200912220312</v>
      </c>
      <c r="R6027" s="27">
        <f>COUNTIF(tratycont!S:S,'Integrantes original'!Q6027)</f>
        <v>0</v>
      </c>
      <c r="S6027" s="27">
        <f t="shared" si="379"/>
        <v>0</v>
      </c>
    </row>
    <row r="6028" spans="1:19" x14ac:dyDescent="0.15">
      <c r="A6028" s="29">
        <v>5120091</v>
      </c>
      <c r="B6028" s="29">
        <v>512009113</v>
      </c>
      <c r="C6028" s="29" t="s">
        <v>242</v>
      </c>
      <c r="D6028" s="30" t="s">
        <v>5098</v>
      </c>
      <c r="E6028" s="30" t="s">
        <v>1636</v>
      </c>
      <c r="F6028" s="15">
        <v>2</v>
      </c>
      <c r="G6028" s="29">
        <v>28</v>
      </c>
      <c r="H6028" s="29">
        <v>3</v>
      </c>
      <c r="I6028" s="29">
        <v>2018</v>
      </c>
      <c r="J6028" s="15">
        <v>2</v>
      </c>
      <c r="K6028" s="15">
        <v>8</v>
      </c>
      <c r="L6028" s="15">
        <v>0</v>
      </c>
      <c r="M6028" s="15">
        <v>0</v>
      </c>
      <c r="N6028" s="27" t="e">
        <f>SUMIF(#REF!,'Integrantes original'!A5892,#REF!)</f>
        <v>#REF!</v>
      </c>
      <c r="O6028" s="27">
        <f t="shared" si="376"/>
        <v>28032018</v>
      </c>
      <c r="P6028" s="27">
        <f t="shared" si="377"/>
        <v>280320182</v>
      </c>
      <c r="Q6028" s="31">
        <f t="shared" si="378"/>
        <v>51200912280318</v>
      </c>
      <c r="R6028" s="27">
        <f>COUNTIF(tratycont!S:S,'Integrantes original'!Q6028)</f>
        <v>1</v>
      </c>
      <c r="S6028" s="27">
        <f t="shared" si="379"/>
        <v>1</v>
      </c>
    </row>
    <row r="6029" spans="1:19" x14ac:dyDescent="0.15">
      <c r="A6029" s="29">
        <v>5120111</v>
      </c>
      <c r="B6029" s="29">
        <v>512011101</v>
      </c>
      <c r="C6029" s="29" t="s">
        <v>16</v>
      </c>
      <c r="D6029" s="30" t="s">
        <v>84</v>
      </c>
      <c r="E6029" s="30" t="s">
        <v>964</v>
      </c>
      <c r="F6029" s="15">
        <v>1</v>
      </c>
      <c r="G6029" s="29">
        <v>20</v>
      </c>
      <c r="H6029" s="29">
        <v>9</v>
      </c>
      <c r="I6029" s="29">
        <v>1982</v>
      </c>
      <c r="J6029" s="15">
        <v>-1</v>
      </c>
      <c r="K6029" s="15">
        <v>-1</v>
      </c>
      <c r="L6029" s="15">
        <v>0</v>
      </c>
      <c r="M6029" s="15">
        <v>0</v>
      </c>
      <c r="N6029" s="27" t="e">
        <f>SUMIF(#REF!,'Integrantes original'!A5893,#REF!)</f>
        <v>#REF!</v>
      </c>
      <c r="O6029" s="27">
        <f t="shared" si="376"/>
        <v>20091982</v>
      </c>
      <c r="P6029" s="27">
        <f t="shared" si="377"/>
        <v>200919821</v>
      </c>
      <c r="Q6029" s="31">
        <f t="shared" si="378"/>
        <v>51201111200982</v>
      </c>
      <c r="R6029" s="27">
        <f>COUNTIF(tratycont!S:S,'Integrantes original'!Q6029)</f>
        <v>0</v>
      </c>
      <c r="S6029" s="27">
        <f t="shared" si="379"/>
        <v>0</v>
      </c>
    </row>
    <row r="6030" spans="1:19" x14ac:dyDescent="0.15">
      <c r="A6030" s="29">
        <v>5120111</v>
      </c>
      <c r="B6030" s="29">
        <v>512011102</v>
      </c>
      <c r="C6030" s="29" t="s">
        <v>19</v>
      </c>
      <c r="D6030" s="30" t="s">
        <v>184</v>
      </c>
      <c r="E6030" s="30" t="s">
        <v>2385</v>
      </c>
      <c r="F6030" s="15">
        <v>2</v>
      </c>
      <c r="G6030" s="29">
        <v>20</v>
      </c>
      <c r="H6030" s="29">
        <v>9</v>
      </c>
      <c r="I6030" s="29">
        <v>1984</v>
      </c>
      <c r="J6030" s="15">
        <v>1</v>
      </c>
      <c r="K6030" s="15">
        <v>0</v>
      </c>
      <c r="L6030" s="15">
        <v>2</v>
      </c>
      <c r="M6030" s="15">
        <v>0</v>
      </c>
      <c r="N6030" s="27" t="e">
        <f>SUMIF(#REF!,'Integrantes original'!A5894,#REF!)</f>
        <v>#REF!</v>
      </c>
      <c r="O6030" s="27">
        <f t="shared" si="376"/>
        <v>20091984</v>
      </c>
      <c r="P6030" s="27">
        <f t="shared" si="377"/>
        <v>200919842</v>
      </c>
      <c r="Q6030" s="31">
        <f t="shared" si="378"/>
        <v>51201112200984</v>
      </c>
      <c r="R6030" s="27">
        <f>COUNTIF(tratycont!S:S,'Integrantes original'!Q6030)</f>
        <v>0</v>
      </c>
      <c r="S6030" s="27">
        <f t="shared" si="379"/>
        <v>0</v>
      </c>
    </row>
    <row r="6031" spans="1:19" x14ac:dyDescent="0.15">
      <c r="A6031" s="29">
        <v>5120111</v>
      </c>
      <c r="B6031" s="29">
        <v>512011103</v>
      </c>
      <c r="C6031" s="29" t="s">
        <v>22</v>
      </c>
      <c r="D6031" s="30" t="s">
        <v>743</v>
      </c>
      <c r="E6031" s="30" t="s">
        <v>964</v>
      </c>
      <c r="F6031" s="15">
        <v>2</v>
      </c>
      <c r="G6031" s="29">
        <v>18</v>
      </c>
      <c r="H6031" s="29">
        <v>4</v>
      </c>
      <c r="I6031" s="29">
        <v>2001</v>
      </c>
      <c r="J6031" s="15">
        <v>-1</v>
      </c>
      <c r="K6031" s="15">
        <v>-1</v>
      </c>
      <c r="L6031" s="15">
        <v>0</v>
      </c>
      <c r="M6031" s="15">
        <v>0</v>
      </c>
      <c r="N6031" s="27" t="e">
        <f>SUMIF(#REF!,'Integrantes original'!A5895,#REF!)</f>
        <v>#REF!</v>
      </c>
      <c r="O6031" s="27">
        <f t="shared" si="376"/>
        <v>18042001</v>
      </c>
      <c r="P6031" s="27">
        <f t="shared" si="377"/>
        <v>180420012</v>
      </c>
      <c r="Q6031" s="31">
        <f t="shared" si="378"/>
        <v>51201112180401</v>
      </c>
      <c r="R6031" s="27">
        <f>COUNTIF(tratycont!S:S,'Integrantes original'!Q6031)</f>
        <v>0</v>
      </c>
      <c r="S6031" s="27">
        <f t="shared" si="379"/>
        <v>0</v>
      </c>
    </row>
    <row r="6032" spans="1:19" x14ac:dyDescent="0.15">
      <c r="A6032" s="29">
        <v>5120111</v>
      </c>
      <c r="B6032" s="29">
        <v>512011104</v>
      </c>
      <c r="C6032" s="29" t="s">
        <v>25</v>
      </c>
      <c r="D6032" s="30" t="s">
        <v>1657</v>
      </c>
      <c r="E6032" s="30" t="s">
        <v>964</v>
      </c>
      <c r="F6032" s="15">
        <v>2</v>
      </c>
      <c r="G6032" s="29">
        <v>13</v>
      </c>
      <c r="H6032" s="29">
        <v>1</v>
      </c>
      <c r="I6032" s="29">
        <v>2003</v>
      </c>
      <c r="J6032" s="15">
        <v>-1</v>
      </c>
      <c r="K6032" s="15">
        <v>-1</v>
      </c>
      <c r="L6032" s="15">
        <v>0</v>
      </c>
      <c r="M6032" s="15">
        <v>0</v>
      </c>
      <c r="N6032" s="27" t="e">
        <f>SUMIF(#REF!,'Integrantes original'!A5896,#REF!)</f>
        <v>#REF!</v>
      </c>
      <c r="O6032" s="27">
        <f t="shared" si="376"/>
        <v>13012003</v>
      </c>
      <c r="P6032" s="27">
        <f t="shared" si="377"/>
        <v>130120032</v>
      </c>
      <c r="Q6032" s="31">
        <f t="shared" si="378"/>
        <v>51201112130103</v>
      </c>
      <c r="R6032" s="27">
        <f>COUNTIF(tratycont!S:S,'Integrantes original'!Q6032)</f>
        <v>0</v>
      </c>
      <c r="S6032" s="27">
        <f t="shared" si="379"/>
        <v>0</v>
      </c>
    </row>
    <row r="6033" spans="1:19" x14ac:dyDescent="0.15">
      <c r="A6033" s="29">
        <v>5120111</v>
      </c>
      <c r="B6033" s="29">
        <v>512011105</v>
      </c>
      <c r="C6033" s="29" t="s">
        <v>27</v>
      </c>
      <c r="D6033" s="30" t="s">
        <v>105</v>
      </c>
      <c r="E6033" s="30" t="s">
        <v>964</v>
      </c>
      <c r="F6033" s="15">
        <v>1</v>
      </c>
      <c r="G6033" s="29">
        <v>9</v>
      </c>
      <c r="H6033" s="29">
        <v>8</v>
      </c>
      <c r="I6033" s="29">
        <v>2004</v>
      </c>
      <c r="J6033" s="15">
        <v>-1</v>
      </c>
      <c r="K6033" s="15">
        <v>-1</v>
      </c>
      <c r="L6033" s="15">
        <v>0</v>
      </c>
      <c r="M6033" s="15">
        <v>0</v>
      </c>
      <c r="N6033" s="27" t="e">
        <f>SUMIF(#REF!,'Integrantes original'!A5897,#REF!)</f>
        <v>#REF!</v>
      </c>
      <c r="O6033" s="27">
        <f t="shared" si="376"/>
        <v>9082004</v>
      </c>
      <c r="P6033" s="27">
        <f t="shared" si="377"/>
        <v>90820041</v>
      </c>
      <c r="Q6033" s="31">
        <f t="shared" si="378"/>
        <v>51201111090804</v>
      </c>
      <c r="R6033" s="27">
        <f>COUNTIF(tratycont!S:S,'Integrantes original'!Q6033)</f>
        <v>0</v>
      </c>
      <c r="S6033" s="27">
        <f t="shared" si="379"/>
        <v>0</v>
      </c>
    </row>
    <row r="6034" spans="1:19" x14ac:dyDescent="0.15">
      <c r="A6034" s="29">
        <v>5120111</v>
      </c>
      <c r="B6034" s="29">
        <v>512011106</v>
      </c>
      <c r="C6034" s="29" t="s">
        <v>30</v>
      </c>
      <c r="D6034" s="30" t="s">
        <v>759</v>
      </c>
      <c r="E6034" s="30" t="s">
        <v>964</v>
      </c>
      <c r="F6034" s="15">
        <v>2</v>
      </c>
      <c r="G6034" s="29">
        <v>2</v>
      </c>
      <c r="H6034" s="29">
        <v>7</v>
      </c>
      <c r="I6034" s="29">
        <v>2006</v>
      </c>
      <c r="J6034" s="15">
        <v>-1</v>
      </c>
      <c r="K6034" s="15">
        <v>-1</v>
      </c>
      <c r="L6034" s="15">
        <v>0</v>
      </c>
      <c r="M6034" s="15">
        <v>0</v>
      </c>
      <c r="N6034" s="27" t="e">
        <f>SUMIF(#REF!,'Integrantes original'!A5898,#REF!)</f>
        <v>#REF!</v>
      </c>
      <c r="O6034" s="27">
        <f t="shared" si="376"/>
        <v>2072006</v>
      </c>
      <c r="P6034" s="27">
        <f t="shared" si="377"/>
        <v>20720062</v>
      </c>
      <c r="Q6034" s="31">
        <f t="shared" si="378"/>
        <v>51201112020706</v>
      </c>
      <c r="R6034" s="27">
        <f>COUNTIF(tratycont!S:S,'Integrantes original'!Q6034)</f>
        <v>0</v>
      </c>
      <c r="S6034" s="27">
        <f t="shared" si="379"/>
        <v>0</v>
      </c>
    </row>
    <row r="6035" spans="1:19" x14ac:dyDescent="0.15">
      <c r="A6035" s="29">
        <v>5120111</v>
      </c>
      <c r="B6035" s="29">
        <v>512011107</v>
      </c>
      <c r="C6035" s="29" t="s">
        <v>56</v>
      </c>
      <c r="D6035" s="30" t="s">
        <v>807</v>
      </c>
      <c r="E6035" s="30" t="s">
        <v>964</v>
      </c>
      <c r="F6035" s="15">
        <v>1</v>
      </c>
      <c r="G6035" s="29">
        <v>22</v>
      </c>
      <c r="H6035" s="29">
        <v>10</v>
      </c>
      <c r="I6035" s="29">
        <v>2008</v>
      </c>
      <c r="J6035" s="15">
        <v>-1</v>
      </c>
      <c r="K6035" s="15">
        <v>-1</v>
      </c>
      <c r="L6035" s="15">
        <v>0</v>
      </c>
      <c r="M6035" s="15">
        <v>0</v>
      </c>
      <c r="N6035" s="27" t="e">
        <f>SUMIF(#REF!,'Integrantes original'!A5899,#REF!)</f>
        <v>#REF!</v>
      </c>
      <c r="O6035" s="27">
        <f t="shared" si="376"/>
        <v>22102008</v>
      </c>
      <c r="P6035" s="27">
        <f t="shared" si="377"/>
        <v>221020081</v>
      </c>
      <c r="Q6035" s="31">
        <f t="shared" si="378"/>
        <v>51201111221008</v>
      </c>
      <c r="R6035" s="27">
        <f>COUNTIF(tratycont!S:S,'Integrantes original'!Q6035)</f>
        <v>0</v>
      </c>
      <c r="S6035" s="27">
        <f t="shared" si="379"/>
        <v>0</v>
      </c>
    </row>
    <row r="6036" spans="1:19" x14ac:dyDescent="0.15">
      <c r="A6036" s="29">
        <v>5120111</v>
      </c>
      <c r="B6036" s="29">
        <v>512011108</v>
      </c>
      <c r="C6036" s="29" t="s">
        <v>58</v>
      </c>
      <c r="D6036" s="30" t="s">
        <v>1272</v>
      </c>
      <c r="E6036" s="30" t="s">
        <v>964</v>
      </c>
      <c r="F6036" s="15">
        <v>2</v>
      </c>
      <c r="G6036" s="29">
        <v>22</v>
      </c>
      <c r="H6036" s="29">
        <v>10</v>
      </c>
      <c r="I6036" s="29">
        <v>2008</v>
      </c>
      <c r="J6036" s="15">
        <v>-1</v>
      </c>
      <c r="K6036" s="15">
        <v>-1</v>
      </c>
      <c r="L6036" s="15">
        <v>0</v>
      </c>
      <c r="M6036" s="15">
        <v>0</v>
      </c>
      <c r="N6036" s="27" t="e">
        <f>SUMIF(#REF!,'Integrantes original'!A5900,#REF!)</f>
        <v>#REF!</v>
      </c>
      <c r="O6036" s="27">
        <f t="shared" si="376"/>
        <v>22102008</v>
      </c>
      <c r="P6036" s="27">
        <f t="shared" si="377"/>
        <v>221020082</v>
      </c>
      <c r="Q6036" s="31">
        <f t="shared" si="378"/>
        <v>51201112221008</v>
      </c>
      <c r="R6036" s="27">
        <f>COUNTIF(tratycont!S:S,'Integrantes original'!Q6036)</f>
        <v>0</v>
      </c>
      <c r="S6036" s="27">
        <f t="shared" si="379"/>
        <v>0</v>
      </c>
    </row>
    <row r="6037" spans="1:19" x14ac:dyDescent="0.15">
      <c r="A6037" s="29">
        <v>5120111</v>
      </c>
      <c r="B6037" s="29">
        <v>512011109</v>
      </c>
      <c r="C6037" s="29" t="s">
        <v>120</v>
      </c>
      <c r="D6037" s="30" t="s">
        <v>454</v>
      </c>
      <c r="E6037" s="30" t="s">
        <v>964</v>
      </c>
      <c r="F6037" s="15">
        <v>2</v>
      </c>
      <c r="G6037" s="29">
        <v>16</v>
      </c>
      <c r="H6037" s="29">
        <v>11</v>
      </c>
      <c r="I6037" s="29">
        <v>2010</v>
      </c>
      <c r="J6037" s="15">
        <v>-1</v>
      </c>
      <c r="K6037" s="15">
        <v>-1</v>
      </c>
      <c r="L6037" s="15">
        <v>0</v>
      </c>
      <c r="M6037" s="15">
        <v>0</v>
      </c>
      <c r="N6037" s="27" t="e">
        <f>SUMIF(#REF!,'Integrantes original'!A5901,#REF!)</f>
        <v>#REF!</v>
      </c>
      <c r="O6037" s="27">
        <f t="shared" si="376"/>
        <v>16112010</v>
      </c>
      <c r="P6037" s="27">
        <f t="shared" si="377"/>
        <v>161120102</v>
      </c>
      <c r="Q6037" s="31">
        <f t="shared" si="378"/>
        <v>51201112161110</v>
      </c>
      <c r="R6037" s="27">
        <f>COUNTIF(tratycont!S:S,'Integrantes original'!Q6037)</f>
        <v>0</v>
      </c>
      <c r="S6037" s="27">
        <f t="shared" si="379"/>
        <v>0</v>
      </c>
    </row>
    <row r="6038" spans="1:19" x14ac:dyDescent="0.15">
      <c r="A6038" s="29">
        <v>5120111</v>
      </c>
      <c r="B6038" s="29">
        <v>512011110</v>
      </c>
      <c r="C6038" s="29" t="s">
        <v>123</v>
      </c>
      <c r="D6038" s="30" t="s">
        <v>204</v>
      </c>
      <c r="E6038" s="30" t="s">
        <v>964</v>
      </c>
      <c r="F6038" s="15">
        <v>2</v>
      </c>
      <c r="G6038" s="29">
        <v>8</v>
      </c>
      <c r="H6038" s="29">
        <v>10</v>
      </c>
      <c r="I6038" s="29">
        <v>2012</v>
      </c>
      <c r="J6038" s="15">
        <v>-1</v>
      </c>
      <c r="K6038" s="15">
        <v>-1</v>
      </c>
      <c r="L6038" s="15">
        <v>0</v>
      </c>
      <c r="M6038" s="15">
        <v>0</v>
      </c>
      <c r="N6038" s="27" t="e">
        <f>SUMIF(#REF!,'Integrantes original'!A5902,#REF!)</f>
        <v>#REF!</v>
      </c>
      <c r="O6038" s="27">
        <f t="shared" si="376"/>
        <v>8102012</v>
      </c>
      <c r="P6038" s="27">
        <f t="shared" si="377"/>
        <v>81020122</v>
      </c>
      <c r="Q6038" s="31">
        <f t="shared" si="378"/>
        <v>51201112081012</v>
      </c>
      <c r="R6038" s="27">
        <f>COUNTIF(tratycont!S:S,'Integrantes original'!Q6038)</f>
        <v>0</v>
      </c>
      <c r="S6038" s="27">
        <f t="shared" si="379"/>
        <v>0</v>
      </c>
    </row>
    <row r="6039" spans="1:19" x14ac:dyDescent="0.15">
      <c r="A6039" s="29">
        <v>5120111</v>
      </c>
      <c r="B6039" s="29">
        <v>512011111</v>
      </c>
      <c r="C6039" s="29" t="s">
        <v>154</v>
      </c>
      <c r="D6039" s="30" t="s">
        <v>5099</v>
      </c>
      <c r="E6039" s="30" t="s">
        <v>964</v>
      </c>
      <c r="F6039" s="15">
        <v>2</v>
      </c>
      <c r="G6039" s="29">
        <v>20</v>
      </c>
      <c r="H6039" s="29">
        <v>4</v>
      </c>
      <c r="I6039" s="29">
        <v>2014</v>
      </c>
      <c r="J6039" s="15">
        <v>-1</v>
      </c>
      <c r="K6039" s="15">
        <v>-1</v>
      </c>
      <c r="L6039" s="15">
        <v>0</v>
      </c>
      <c r="M6039" s="15">
        <v>0</v>
      </c>
      <c r="N6039" s="27" t="e">
        <f>SUMIF(#REF!,'Integrantes original'!A5903,#REF!)</f>
        <v>#REF!</v>
      </c>
      <c r="O6039" s="27">
        <f t="shared" si="376"/>
        <v>20042014</v>
      </c>
      <c r="P6039" s="27">
        <f t="shared" si="377"/>
        <v>200420142</v>
      </c>
      <c r="Q6039" s="31">
        <f t="shared" si="378"/>
        <v>51201112200414</v>
      </c>
      <c r="R6039" s="27">
        <f>COUNTIF(tratycont!S:S,'Integrantes original'!Q6039)</f>
        <v>0</v>
      </c>
      <c r="S6039" s="27">
        <f t="shared" si="379"/>
        <v>0</v>
      </c>
    </row>
    <row r="6040" spans="1:19" x14ac:dyDescent="0.15">
      <c r="A6040" s="29">
        <v>5120111</v>
      </c>
      <c r="B6040" s="29">
        <v>512011112</v>
      </c>
      <c r="C6040" s="29" t="s">
        <v>240</v>
      </c>
      <c r="D6040" s="30" t="s">
        <v>84</v>
      </c>
      <c r="E6040" s="30" t="s">
        <v>964</v>
      </c>
      <c r="F6040" s="15">
        <v>1</v>
      </c>
      <c r="G6040" s="29">
        <v>9</v>
      </c>
      <c r="H6040" s="29">
        <v>6</v>
      </c>
      <c r="I6040" s="29">
        <v>2018</v>
      </c>
      <c r="J6040" s="15">
        <v>2</v>
      </c>
      <c r="K6040" s="15">
        <v>2</v>
      </c>
      <c r="L6040" s="15">
        <v>0</v>
      </c>
      <c r="M6040" s="15">
        <v>0</v>
      </c>
      <c r="N6040" s="27" t="e">
        <f>SUMIF(#REF!,'Integrantes original'!A5904,#REF!)</f>
        <v>#REF!</v>
      </c>
      <c r="O6040" s="27">
        <f t="shared" si="376"/>
        <v>9062018</v>
      </c>
      <c r="P6040" s="27">
        <f t="shared" si="377"/>
        <v>90620181</v>
      </c>
      <c r="Q6040" s="31">
        <f t="shared" si="378"/>
        <v>51201111090618</v>
      </c>
      <c r="R6040" s="27">
        <f>COUNTIF(tratycont!S:S,'Integrantes original'!Q6040)</f>
        <v>1</v>
      </c>
      <c r="S6040" s="27">
        <f t="shared" si="379"/>
        <v>1</v>
      </c>
    </row>
    <row r="6041" spans="1:19" x14ac:dyDescent="0.15">
      <c r="A6041" s="29">
        <v>5120121</v>
      </c>
      <c r="B6041" s="29">
        <v>512012101</v>
      </c>
      <c r="C6041" s="29" t="s">
        <v>16</v>
      </c>
      <c r="D6041" s="30" t="s">
        <v>382</v>
      </c>
      <c r="E6041" s="30" t="s">
        <v>259</v>
      </c>
      <c r="F6041" s="15">
        <v>1</v>
      </c>
      <c r="G6041" s="29">
        <v>11</v>
      </c>
      <c r="H6041" s="29">
        <v>4</v>
      </c>
      <c r="I6041" s="29">
        <v>1972</v>
      </c>
      <c r="J6041" s="15">
        <v>-1</v>
      </c>
      <c r="K6041" s="15">
        <v>-1</v>
      </c>
      <c r="L6041" s="15">
        <v>0</v>
      </c>
      <c r="M6041" s="15">
        <v>0</v>
      </c>
      <c r="N6041" s="27" t="e">
        <f>SUMIF(#REF!,'Integrantes original'!A5905,#REF!)</f>
        <v>#REF!</v>
      </c>
      <c r="O6041" s="27">
        <f t="shared" si="376"/>
        <v>11041972</v>
      </c>
      <c r="P6041" s="27">
        <f t="shared" si="377"/>
        <v>110419721</v>
      </c>
      <c r="Q6041" s="31">
        <f t="shared" si="378"/>
        <v>51201211110472</v>
      </c>
      <c r="R6041" s="27">
        <f>COUNTIF(tratycont!S:S,'Integrantes original'!Q6041)</f>
        <v>0</v>
      </c>
      <c r="S6041" s="27">
        <f t="shared" si="379"/>
        <v>0</v>
      </c>
    </row>
    <row r="6042" spans="1:19" x14ac:dyDescent="0.15">
      <c r="A6042" s="29">
        <v>5120121</v>
      </c>
      <c r="B6042" s="29">
        <v>512012102</v>
      </c>
      <c r="C6042" s="29" t="s">
        <v>19</v>
      </c>
      <c r="D6042" s="30" t="s">
        <v>2855</v>
      </c>
      <c r="E6042" s="30" t="s">
        <v>5100</v>
      </c>
      <c r="F6042" s="15">
        <v>2</v>
      </c>
      <c r="G6042" s="29">
        <v>8</v>
      </c>
      <c r="H6042" s="29">
        <v>9</v>
      </c>
      <c r="I6042" s="29">
        <v>1972</v>
      </c>
      <c r="J6042" s="15">
        <v>-1</v>
      </c>
      <c r="K6042" s="15">
        <v>-1</v>
      </c>
      <c r="L6042" s="15">
        <v>0</v>
      </c>
      <c r="M6042" s="15">
        <v>0</v>
      </c>
      <c r="N6042" s="27" t="e">
        <f>SUMIF(#REF!,'Integrantes original'!A5906,#REF!)</f>
        <v>#REF!</v>
      </c>
      <c r="O6042" s="27">
        <f t="shared" si="376"/>
        <v>8091972</v>
      </c>
      <c r="P6042" s="27">
        <f t="shared" si="377"/>
        <v>80919722</v>
      </c>
      <c r="Q6042" s="31">
        <f t="shared" si="378"/>
        <v>51201212080972</v>
      </c>
      <c r="R6042" s="27">
        <f>COUNTIF(tratycont!S:S,'Integrantes original'!Q6042)</f>
        <v>0</v>
      </c>
      <c r="S6042" s="27">
        <f t="shared" si="379"/>
        <v>0</v>
      </c>
    </row>
    <row r="6043" spans="1:19" x14ac:dyDescent="0.15">
      <c r="A6043" s="29">
        <v>5120121</v>
      </c>
      <c r="B6043" s="29">
        <v>512012103</v>
      </c>
      <c r="C6043" s="29" t="s">
        <v>22</v>
      </c>
      <c r="D6043" s="30" t="s">
        <v>202</v>
      </c>
      <c r="E6043" s="30" t="s">
        <v>5100</v>
      </c>
      <c r="F6043" s="15">
        <v>1</v>
      </c>
      <c r="G6043" s="29">
        <v>27</v>
      </c>
      <c r="H6043" s="29">
        <v>12</v>
      </c>
      <c r="I6043" s="29">
        <v>1987</v>
      </c>
      <c r="J6043" s="15">
        <v>-1</v>
      </c>
      <c r="K6043" s="15">
        <v>-1</v>
      </c>
      <c r="L6043" s="15">
        <v>0</v>
      </c>
      <c r="M6043" s="15">
        <v>0</v>
      </c>
      <c r="N6043" s="27" t="e">
        <f>SUMIF(#REF!,'Integrantes original'!A5907,#REF!)</f>
        <v>#REF!</v>
      </c>
      <c r="O6043" s="27">
        <f t="shared" si="376"/>
        <v>27121987</v>
      </c>
      <c r="P6043" s="27">
        <f t="shared" si="377"/>
        <v>271219871</v>
      </c>
      <c r="Q6043" s="31">
        <f t="shared" si="378"/>
        <v>51201211271287</v>
      </c>
      <c r="R6043" s="27">
        <f>COUNTIF(tratycont!S:S,'Integrantes original'!Q6043)</f>
        <v>0</v>
      </c>
      <c r="S6043" s="27">
        <f t="shared" si="379"/>
        <v>0</v>
      </c>
    </row>
    <row r="6044" spans="1:19" x14ac:dyDescent="0.15">
      <c r="A6044" s="29">
        <v>5120121</v>
      </c>
      <c r="B6044" s="29">
        <v>512012104</v>
      </c>
      <c r="C6044" s="29" t="s">
        <v>25</v>
      </c>
      <c r="D6044" s="30" t="s">
        <v>2816</v>
      </c>
      <c r="E6044" s="30" t="s">
        <v>5100</v>
      </c>
      <c r="F6044" s="15">
        <v>1</v>
      </c>
      <c r="G6044" s="29">
        <v>15</v>
      </c>
      <c r="H6044" s="29">
        <v>8</v>
      </c>
      <c r="I6044" s="29">
        <v>1991</v>
      </c>
      <c r="J6044" s="15">
        <v>-1</v>
      </c>
      <c r="K6044" s="15">
        <v>-1</v>
      </c>
      <c r="L6044" s="15">
        <v>0</v>
      </c>
      <c r="M6044" s="15">
        <v>0</v>
      </c>
      <c r="N6044" s="27" t="e">
        <f>SUMIF(#REF!,'Integrantes original'!A5908,#REF!)</f>
        <v>#REF!</v>
      </c>
      <c r="O6044" s="27">
        <f t="shared" si="376"/>
        <v>15081991</v>
      </c>
      <c r="P6044" s="27">
        <f t="shared" si="377"/>
        <v>150819911</v>
      </c>
      <c r="Q6044" s="31">
        <f t="shared" si="378"/>
        <v>51201211150891</v>
      </c>
      <c r="R6044" s="27">
        <f>COUNTIF(tratycont!S:S,'Integrantes original'!Q6044)</f>
        <v>0</v>
      </c>
      <c r="S6044" s="27">
        <f t="shared" si="379"/>
        <v>0</v>
      </c>
    </row>
    <row r="6045" spans="1:19" x14ac:dyDescent="0.15">
      <c r="A6045" s="29">
        <v>5120121</v>
      </c>
      <c r="B6045" s="29">
        <v>512012105</v>
      </c>
      <c r="C6045" s="29" t="s">
        <v>27</v>
      </c>
      <c r="D6045" s="30" t="s">
        <v>1003</v>
      </c>
      <c r="E6045" s="30" t="s">
        <v>5100</v>
      </c>
      <c r="F6045" s="15">
        <v>2</v>
      </c>
      <c r="G6045" s="29">
        <v>25</v>
      </c>
      <c r="H6045" s="29">
        <v>10</v>
      </c>
      <c r="I6045" s="29">
        <v>1995</v>
      </c>
      <c r="J6045" s="15">
        <v>-1</v>
      </c>
      <c r="K6045" s="15">
        <v>-1</v>
      </c>
      <c r="L6045" s="15">
        <v>0</v>
      </c>
      <c r="M6045" s="15">
        <v>0</v>
      </c>
      <c r="N6045" s="27" t="e">
        <f>SUMIF(#REF!,'Integrantes original'!A5909,#REF!)</f>
        <v>#REF!</v>
      </c>
      <c r="O6045" s="27">
        <f t="shared" si="376"/>
        <v>25101995</v>
      </c>
      <c r="P6045" s="27">
        <f t="shared" si="377"/>
        <v>251019952</v>
      </c>
      <c r="Q6045" s="31">
        <f t="shared" si="378"/>
        <v>51201212251095</v>
      </c>
      <c r="R6045" s="27">
        <f>COUNTIF(tratycont!S:S,'Integrantes original'!Q6045)</f>
        <v>0</v>
      </c>
      <c r="S6045" s="27">
        <f t="shared" si="379"/>
        <v>0</v>
      </c>
    </row>
    <row r="6046" spans="1:19" x14ac:dyDescent="0.15">
      <c r="A6046" s="29">
        <v>5120121</v>
      </c>
      <c r="B6046" s="29">
        <v>512012106</v>
      </c>
      <c r="C6046" s="29" t="s">
        <v>30</v>
      </c>
      <c r="D6046" s="30" t="s">
        <v>5101</v>
      </c>
      <c r="E6046" s="30" t="s">
        <v>259</v>
      </c>
      <c r="F6046" s="15">
        <v>2</v>
      </c>
      <c r="G6046" s="29">
        <v>28</v>
      </c>
      <c r="H6046" s="29">
        <v>8</v>
      </c>
      <c r="I6046" s="29">
        <v>1996</v>
      </c>
      <c r="J6046" s="15">
        <v>-1</v>
      </c>
      <c r="K6046" s="15">
        <v>-1</v>
      </c>
      <c r="L6046" s="15">
        <v>0</v>
      </c>
      <c r="M6046" s="15">
        <v>0</v>
      </c>
      <c r="N6046" s="27" t="e">
        <f>SUMIF(#REF!,'Integrantes original'!A5910,#REF!)</f>
        <v>#REF!</v>
      </c>
      <c r="O6046" s="27">
        <f t="shared" si="376"/>
        <v>28081996</v>
      </c>
      <c r="P6046" s="27">
        <f t="shared" si="377"/>
        <v>280819962</v>
      </c>
      <c r="Q6046" s="31">
        <f t="shared" si="378"/>
        <v>51201212280896</v>
      </c>
      <c r="R6046" s="27">
        <f>COUNTIF(tratycont!S:S,'Integrantes original'!Q6046)</f>
        <v>0</v>
      </c>
      <c r="S6046" s="27">
        <f t="shared" si="379"/>
        <v>0</v>
      </c>
    </row>
    <row r="6047" spans="1:19" x14ac:dyDescent="0.15">
      <c r="A6047" s="29">
        <v>5120121</v>
      </c>
      <c r="B6047" s="29">
        <v>512012107</v>
      </c>
      <c r="C6047" s="29" t="s">
        <v>56</v>
      </c>
      <c r="D6047" s="30" t="s">
        <v>5102</v>
      </c>
      <c r="E6047" s="30" t="s">
        <v>259</v>
      </c>
      <c r="F6047" s="15">
        <v>2</v>
      </c>
      <c r="G6047" s="29">
        <v>5</v>
      </c>
      <c r="H6047" s="29">
        <v>9</v>
      </c>
      <c r="I6047" s="29">
        <v>1999</v>
      </c>
      <c r="J6047" s="15">
        <v>1</v>
      </c>
      <c r="K6047" s="15">
        <v>0</v>
      </c>
      <c r="L6047" s="15">
        <v>2</v>
      </c>
      <c r="M6047" s="15">
        <v>0</v>
      </c>
      <c r="N6047" s="27" t="e">
        <f>SUMIF(#REF!,'Integrantes original'!A5911,#REF!)</f>
        <v>#REF!</v>
      </c>
      <c r="O6047" s="27">
        <f t="shared" si="376"/>
        <v>5091999</v>
      </c>
      <c r="P6047" s="27">
        <f t="shared" si="377"/>
        <v>50919992</v>
      </c>
      <c r="Q6047" s="31">
        <f t="shared" si="378"/>
        <v>51201212050999</v>
      </c>
      <c r="R6047" s="27">
        <f>COUNTIF(tratycont!S:S,'Integrantes original'!Q6047)</f>
        <v>0</v>
      </c>
      <c r="S6047" s="27">
        <f t="shared" si="379"/>
        <v>0</v>
      </c>
    </row>
    <row r="6048" spans="1:19" x14ac:dyDescent="0.15">
      <c r="A6048" s="29">
        <v>5120121</v>
      </c>
      <c r="B6048" s="29">
        <v>512012108</v>
      </c>
      <c r="C6048" s="29" t="s">
        <v>58</v>
      </c>
      <c r="D6048" s="30" t="s">
        <v>895</v>
      </c>
      <c r="E6048" s="30" t="s">
        <v>259</v>
      </c>
      <c r="F6048" s="15">
        <v>2</v>
      </c>
      <c r="G6048" s="29">
        <v>10</v>
      </c>
      <c r="H6048" s="29">
        <v>1</v>
      </c>
      <c r="I6048" s="29">
        <v>2002</v>
      </c>
      <c r="J6048" s="15">
        <v>-1</v>
      </c>
      <c r="K6048" s="15">
        <v>-1</v>
      </c>
      <c r="L6048" s="15">
        <v>0</v>
      </c>
      <c r="M6048" s="15">
        <v>0</v>
      </c>
      <c r="N6048" s="27" t="e">
        <f>SUMIF(#REF!,'Integrantes original'!A5912,#REF!)</f>
        <v>#REF!</v>
      </c>
      <c r="O6048" s="27">
        <f t="shared" si="376"/>
        <v>10012002</v>
      </c>
      <c r="P6048" s="27">
        <f t="shared" si="377"/>
        <v>100120022</v>
      </c>
      <c r="Q6048" s="31">
        <f t="shared" si="378"/>
        <v>51201212100102</v>
      </c>
      <c r="R6048" s="27">
        <f>COUNTIF(tratycont!S:S,'Integrantes original'!Q6048)</f>
        <v>0</v>
      </c>
      <c r="S6048" s="27">
        <f t="shared" si="379"/>
        <v>0</v>
      </c>
    </row>
    <row r="6049" spans="1:19" x14ac:dyDescent="0.15">
      <c r="A6049" s="29">
        <v>5120121</v>
      </c>
      <c r="B6049" s="29">
        <v>512012109</v>
      </c>
      <c r="C6049" s="29" t="s">
        <v>120</v>
      </c>
      <c r="D6049" s="30" t="s">
        <v>3060</v>
      </c>
      <c r="E6049" s="30" t="s">
        <v>259</v>
      </c>
      <c r="F6049" s="15">
        <v>2</v>
      </c>
      <c r="G6049" s="29">
        <v>10</v>
      </c>
      <c r="H6049" s="29">
        <v>5</v>
      </c>
      <c r="I6049" s="29">
        <v>2004</v>
      </c>
      <c r="J6049" s="15">
        <v>-1</v>
      </c>
      <c r="K6049" s="15">
        <v>-1</v>
      </c>
      <c r="L6049" s="15">
        <v>0</v>
      </c>
      <c r="M6049" s="15">
        <v>0</v>
      </c>
      <c r="N6049" s="27" t="e">
        <f>SUMIF(#REF!,'Integrantes original'!A5913,#REF!)</f>
        <v>#REF!</v>
      </c>
      <c r="O6049" s="27">
        <f t="shared" si="376"/>
        <v>10052004</v>
      </c>
      <c r="P6049" s="27">
        <f t="shared" si="377"/>
        <v>100520042</v>
      </c>
      <c r="Q6049" s="31">
        <f t="shared" si="378"/>
        <v>51201212100504</v>
      </c>
      <c r="R6049" s="27">
        <f>COUNTIF(tratycont!S:S,'Integrantes original'!Q6049)</f>
        <v>0</v>
      </c>
      <c r="S6049" s="27">
        <f t="shared" si="379"/>
        <v>0</v>
      </c>
    </row>
    <row r="6050" spans="1:19" x14ac:dyDescent="0.15">
      <c r="A6050" s="29">
        <v>5120121</v>
      </c>
      <c r="B6050" s="29">
        <v>512012110</v>
      </c>
      <c r="C6050" s="29" t="s">
        <v>123</v>
      </c>
      <c r="D6050" s="30" t="s">
        <v>1328</v>
      </c>
      <c r="E6050" s="30" t="s">
        <v>259</v>
      </c>
      <c r="F6050" s="15">
        <v>1</v>
      </c>
      <c r="G6050" s="29">
        <v>8</v>
      </c>
      <c r="H6050" s="29">
        <v>10</v>
      </c>
      <c r="I6050" s="29">
        <v>2010</v>
      </c>
      <c r="J6050" s="15">
        <v>-1</v>
      </c>
      <c r="K6050" s="15">
        <v>-1</v>
      </c>
      <c r="L6050" s="15">
        <v>0</v>
      </c>
      <c r="M6050" s="15">
        <v>0</v>
      </c>
      <c r="N6050" s="27" t="e">
        <f>SUMIF(#REF!,'Integrantes original'!A5914,#REF!)</f>
        <v>#REF!</v>
      </c>
      <c r="O6050" s="27">
        <f t="shared" si="376"/>
        <v>8102010</v>
      </c>
      <c r="P6050" s="27">
        <f t="shared" si="377"/>
        <v>81020101</v>
      </c>
      <c r="Q6050" s="31">
        <f t="shared" si="378"/>
        <v>51201211081010</v>
      </c>
      <c r="R6050" s="27">
        <f>COUNTIF(tratycont!S:S,'Integrantes original'!Q6050)</f>
        <v>0</v>
      </c>
      <c r="S6050" s="27">
        <f t="shared" si="379"/>
        <v>0</v>
      </c>
    </row>
    <row r="6051" spans="1:19" x14ac:dyDescent="0.15">
      <c r="A6051" s="29">
        <v>5120121</v>
      </c>
      <c r="B6051" s="29">
        <v>512012111</v>
      </c>
      <c r="C6051" s="29" t="s">
        <v>154</v>
      </c>
      <c r="D6051" s="30" t="s">
        <v>382</v>
      </c>
      <c r="E6051" s="30" t="s">
        <v>259</v>
      </c>
      <c r="F6051" s="15">
        <v>1</v>
      </c>
      <c r="G6051" s="29">
        <v>27</v>
      </c>
      <c r="H6051" s="29">
        <v>8</v>
      </c>
      <c r="I6051" s="29">
        <v>2012</v>
      </c>
      <c r="J6051" s="15">
        <v>-1</v>
      </c>
      <c r="K6051" s="15">
        <v>-1</v>
      </c>
      <c r="L6051" s="15">
        <v>0</v>
      </c>
      <c r="M6051" s="15">
        <v>0</v>
      </c>
      <c r="N6051" s="27" t="e">
        <f>SUMIF(#REF!,'Integrantes original'!A5915,#REF!)</f>
        <v>#REF!</v>
      </c>
      <c r="O6051" s="27">
        <f t="shared" si="376"/>
        <v>27082012</v>
      </c>
      <c r="P6051" s="27">
        <f t="shared" si="377"/>
        <v>270820121</v>
      </c>
      <c r="Q6051" s="31">
        <f t="shared" si="378"/>
        <v>51201211270812</v>
      </c>
      <c r="R6051" s="27">
        <f>COUNTIF(tratycont!S:S,'Integrantes original'!Q6051)</f>
        <v>0</v>
      </c>
      <c r="S6051" s="27">
        <f t="shared" si="379"/>
        <v>0</v>
      </c>
    </row>
    <row r="6052" spans="1:19" x14ac:dyDescent="0.15">
      <c r="A6052" s="29">
        <v>5120121</v>
      </c>
      <c r="B6052" s="29">
        <v>512012112</v>
      </c>
      <c r="C6052" s="29" t="s">
        <v>240</v>
      </c>
      <c r="D6052" s="30" t="s">
        <v>5103</v>
      </c>
      <c r="E6052" s="30" t="s">
        <v>259</v>
      </c>
      <c r="F6052" s="15">
        <v>2</v>
      </c>
      <c r="G6052" s="29">
        <v>25</v>
      </c>
      <c r="H6052" s="29">
        <v>3</v>
      </c>
      <c r="I6052" s="29">
        <v>2015</v>
      </c>
      <c r="J6052" s="15">
        <v>-1</v>
      </c>
      <c r="K6052" s="15">
        <v>-1</v>
      </c>
      <c r="L6052" s="15">
        <v>0</v>
      </c>
      <c r="M6052" s="15">
        <v>0</v>
      </c>
      <c r="N6052" s="27" t="e">
        <f>SUMIF(#REF!,'Integrantes original'!A5916,#REF!)</f>
        <v>#REF!</v>
      </c>
      <c r="O6052" s="27">
        <f t="shared" si="376"/>
        <v>25032015</v>
      </c>
      <c r="P6052" s="27">
        <f t="shared" si="377"/>
        <v>250320152</v>
      </c>
      <c r="Q6052" s="31">
        <f t="shared" si="378"/>
        <v>51201212250315</v>
      </c>
      <c r="R6052" s="27">
        <f>COUNTIF(tratycont!S:S,'Integrantes original'!Q6052)</f>
        <v>0</v>
      </c>
      <c r="S6052" s="27">
        <f t="shared" si="379"/>
        <v>0</v>
      </c>
    </row>
    <row r="6053" spans="1:19" x14ac:dyDescent="0.15">
      <c r="A6053" s="29">
        <v>5120121</v>
      </c>
      <c r="B6053" s="29">
        <v>512012113</v>
      </c>
      <c r="C6053" s="29" t="s">
        <v>242</v>
      </c>
      <c r="D6053" s="30" t="s">
        <v>1015</v>
      </c>
      <c r="E6053" s="30" t="s">
        <v>5100</v>
      </c>
      <c r="F6053" s="15">
        <v>1</v>
      </c>
      <c r="G6053" s="29">
        <v>21</v>
      </c>
      <c r="H6053" s="29">
        <v>6</v>
      </c>
      <c r="I6053" s="29">
        <v>2016</v>
      </c>
      <c r="J6053" s="15">
        <v>-1</v>
      </c>
      <c r="K6053" s="15">
        <v>-1</v>
      </c>
      <c r="L6053" s="15">
        <v>0</v>
      </c>
      <c r="M6053" s="15">
        <v>0</v>
      </c>
      <c r="N6053" s="27" t="e">
        <f>SUMIF(#REF!,'Integrantes original'!A5917,#REF!)</f>
        <v>#REF!</v>
      </c>
      <c r="O6053" s="27">
        <f t="shared" si="376"/>
        <v>21062016</v>
      </c>
      <c r="P6053" s="27">
        <f t="shared" si="377"/>
        <v>210620161</v>
      </c>
      <c r="Q6053" s="31">
        <f t="shared" si="378"/>
        <v>51201211210616</v>
      </c>
      <c r="R6053" s="27">
        <f>COUNTIF(tratycont!S:S,'Integrantes original'!Q6053)</f>
        <v>0</v>
      </c>
      <c r="S6053" s="27">
        <f t="shared" si="379"/>
        <v>0</v>
      </c>
    </row>
    <row r="6054" spans="1:19" x14ac:dyDescent="0.15">
      <c r="A6054" s="29">
        <v>5120121</v>
      </c>
      <c r="B6054" s="29">
        <v>512012114</v>
      </c>
      <c r="C6054" s="29" t="s">
        <v>245</v>
      </c>
      <c r="D6054" s="30" t="s">
        <v>5104</v>
      </c>
      <c r="E6054" s="30" t="s">
        <v>5100</v>
      </c>
      <c r="F6054" s="15">
        <v>1</v>
      </c>
      <c r="G6054" s="29">
        <v>5</v>
      </c>
      <c r="H6054" s="29">
        <v>4</v>
      </c>
      <c r="I6054" s="29">
        <v>2018</v>
      </c>
      <c r="J6054" s="15">
        <v>2</v>
      </c>
      <c r="K6054" s="15">
        <v>7</v>
      </c>
      <c r="L6054" s="15">
        <v>0</v>
      </c>
      <c r="M6054" s="15">
        <v>0</v>
      </c>
      <c r="N6054" s="27" t="e">
        <f>SUMIF(#REF!,'Integrantes original'!A5918,#REF!)</f>
        <v>#REF!</v>
      </c>
      <c r="O6054" s="27">
        <f t="shared" si="376"/>
        <v>5042018</v>
      </c>
      <c r="P6054" s="27">
        <f t="shared" si="377"/>
        <v>50420181</v>
      </c>
      <c r="Q6054" s="31">
        <f t="shared" si="378"/>
        <v>51201211050418</v>
      </c>
      <c r="R6054" s="27">
        <f>COUNTIF(tratycont!S:S,'Integrantes original'!Q6054)</f>
        <v>2</v>
      </c>
      <c r="S6054" s="27">
        <f t="shared" si="379"/>
        <v>1</v>
      </c>
    </row>
    <row r="6055" spans="1:19" x14ac:dyDescent="0.15">
      <c r="A6055" s="29">
        <v>5120121</v>
      </c>
      <c r="B6055" s="29">
        <v>512012115</v>
      </c>
      <c r="C6055" s="29" t="s">
        <v>988</v>
      </c>
      <c r="D6055" s="30" t="s">
        <v>609</v>
      </c>
      <c r="E6055" s="30" t="s">
        <v>5100</v>
      </c>
      <c r="F6055" s="15">
        <v>1</v>
      </c>
      <c r="G6055" s="29">
        <v>5</v>
      </c>
      <c r="H6055" s="29">
        <v>4</v>
      </c>
      <c r="I6055" s="29">
        <v>2018</v>
      </c>
      <c r="J6055" s="15">
        <v>2</v>
      </c>
      <c r="K6055" s="15">
        <v>7</v>
      </c>
      <c r="L6055" s="15">
        <v>0</v>
      </c>
      <c r="M6055" s="15">
        <v>0</v>
      </c>
      <c r="N6055" s="27" t="e">
        <f>SUMIF(#REF!,'Integrantes original'!A5919,#REF!)</f>
        <v>#REF!</v>
      </c>
      <c r="O6055" s="27">
        <f t="shared" si="376"/>
        <v>5042018</v>
      </c>
      <c r="P6055" s="27">
        <f t="shared" si="377"/>
        <v>50420181</v>
      </c>
      <c r="Q6055" s="31">
        <f t="shared" si="378"/>
        <v>51201211050418</v>
      </c>
      <c r="R6055" s="27">
        <f>COUNTIF(tratycont!S:S,'Integrantes original'!Q6055)</f>
        <v>2</v>
      </c>
      <c r="S6055" s="27">
        <f t="shared" si="379"/>
        <v>1</v>
      </c>
    </row>
    <row r="6056" spans="1:19" x14ac:dyDescent="0.15">
      <c r="A6056" s="29">
        <v>5120131</v>
      </c>
      <c r="B6056" s="29">
        <v>512013101</v>
      </c>
      <c r="C6056" s="29" t="s">
        <v>16</v>
      </c>
      <c r="D6056" s="30" t="s">
        <v>807</v>
      </c>
      <c r="E6056" s="30" t="s">
        <v>985</v>
      </c>
      <c r="F6056" s="15">
        <v>1</v>
      </c>
      <c r="G6056" s="29">
        <v>14</v>
      </c>
      <c r="H6056" s="29">
        <v>8</v>
      </c>
      <c r="I6056" s="29">
        <v>1976</v>
      </c>
      <c r="J6056" s="15">
        <v>-1</v>
      </c>
      <c r="K6056" s="15">
        <v>-1</v>
      </c>
      <c r="L6056" s="15">
        <v>0</v>
      </c>
      <c r="M6056" s="15">
        <v>0</v>
      </c>
      <c r="N6056" s="27" t="e">
        <f>SUMIF(#REF!,'Integrantes original'!A5920,#REF!)</f>
        <v>#REF!</v>
      </c>
      <c r="O6056" s="27">
        <f t="shared" si="376"/>
        <v>14081976</v>
      </c>
      <c r="P6056" s="27">
        <f t="shared" si="377"/>
        <v>140819761</v>
      </c>
      <c r="Q6056" s="31">
        <f t="shared" si="378"/>
        <v>51201311140876</v>
      </c>
      <c r="R6056" s="27">
        <f>COUNTIF(tratycont!S:S,'Integrantes original'!Q6056)</f>
        <v>0</v>
      </c>
      <c r="S6056" s="27">
        <f t="shared" si="379"/>
        <v>0</v>
      </c>
    </row>
    <row r="6057" spans="1:19" x14ac:dyDescent="0.15">
      <c r="A6057" s="29">
        <v>5120131</v>
      </c>
      <c r="B6057" s="29">
        <v>512013102</v>
      </c>
      <c r="C6057" s="29" t="s">
        <v>19</v>
      </c>
      <c r="D6057" s="30" t="s">
        <v>1750</v>
      </c>
      <c r="E6057" s="30" t="s">
        <v>5105</v>
      </c>
      <c r="F6057" s="15">
        <v>2</v>
      </c>
      <c r="G6057" s="29">
        <v>15</v>
      </c>
      <c r="H6057" s="29">
        <v>2</v>
      </c>
      <c r="I6057" s="29">
        <v>1983</v>
      </c>
      <c r="J6057" s="15">
        <v>1</v>
      </c>
      <c r="K6057" s="15">
        <v>0</v>
      </c>
      <c r="L6057" s="15">
        <v>2</v>
      </c>
      <c r="M6057" s="15">
        <v>0</v>
      </c>
      <c r="N6057" s="27" t="e">
        <f>SUMIF(#REF!,'Integrantes original'!A5921,#REF!)</f>
        <v>#REF!</v>
      </c>
      <c r="O6057" s="27">
        <f t="shared" si="376"/>
        <v>15021983</v>
      </c>
      <c r="P6057" s="27">
        <f t="shared" si="377"/>
        <v>150219832</v>
      </c>
      <c r="Q6057" s="31">
        <f t="shared" si="378"/>
        <v>51201312150283</v>
      </c>
      <c r="R6057" s="27">
        <f>COUNTIF(tratycont!S:S,'Integrantes original'!Q6057)</f>
        <v>0</v>
      </c>
      <c r="S6057" s="27">
        <f t="shared" si="379"/>
        <v>0</v>
      </c>
    </row>
    <row r="6058" spans="1:19" x14ac:dyDescent="0.15">
      <c r="A6058" s="29">
        <v>5120131</v>
      </c>
      <c r="B6058" s="29">
        <v>512013103</v>
      </c>
      <c r="C6058" s="29" t="s">
        <v>22</v>
      </c>
      <c r="D6058" s="30" t="s">
        <v>467</v>
      </c>
      <c r="E6058" s="30" t="s">
        <v>5106</v>
      </c>
      <c r="F6058" s="15">
        <v>1</v>
      </c>
      <c r="G6058" s="29">
        <v>2</v>
      </c>
      <c r="H6058" s="29">
        <v>3</v>
      </c>
      <c r="I6058" s="29">
        <v>2002</v>
      </c>
      <c r="J6058" s="15">
        <v>-1</v>
      </c>
      <c r="K6058" s="15">
        <v>-1</v>
      </c>
      <c r="L6058" s="15">
        <v>0</v>
      </c>
      <c r="M6058" s="15">
        <v>0</v>
      </c>
      <c r="N6058" s="27" t="e">
        <f>SUMIF(#REF!,'Integrantes original'!A5922,#REF!)</f>
        <v>#REF!</v>
      </c>
      <c r="O6058" s="27">
        <f t="shared" si="376"/>
        <v>2032002</v>
      </c>
      <c r="P6058" s="27">
        <f t="shared" si="377"/>
        <v>20320021</v>
      </c>
      <c r="Q6058" s="31">
        <f t="shared" si="378"/>
        <v>51201311020302</v>
      </c>
      <c r="R6058" s="27">
        <f>COUNTIF(tratycont!S:S,'Integrantes original'!Q6058)</f>
        <v>0</v>
      </c>
      <c r="S6058" s="27">
        <f t="shared" si="379"/>
        <v>0</v>
      </c>
    </row>
    <row r="6059" spans="1:19" x14ac:dyDescent="0.15">
      <c r="A6059" s="29">
        <v>5120131</v>
      </c>
      <c r="B6059" s="29">
        <v>512013104</v>
      </c>
      <c r="C6059" s="29" t="s">
        <v>25</v>
      </c>
      <c r="D6059" s="30" t="s">
        <v>2753</v>
      </c>
      <c r="E6059" s="30" t="s">
        <v>985</v>
      </c>
      <c r="F6059" s="15">
        <v>2</v>
      </c>
      <c r="G6059" s="29">
        <v>15</v>
      </c>
      <c r="H6059" s="29">
        <v>9</v>
      </c>
      <c r="I6059" s="29">
        <v>2003</v>
      </c>
      <c r="J6059" s="15">
        <v>-1</v>
      </c>
      <c r="K6059" s="15">
        <v>-1</v>
      </c>
      <c r="L6059" s="15">
        <v>0</v>
      </c>
      <c r="M6059" s="15">
        <v>0</v>
      </c>
      <c r="N6059" s="27" t="e">
        <f>SUMIF(#REF!,'Integrantes original'!A5923,#REF!)</f>
        <v>#REF!</v>
      </c>
      <c r="O6059" s="27">
        <f t="shared" si="376"/>
        <v>15092003</v>
      </c>
      <c r="P6059" s="27">
        <f t="shared" si="377"/>
        <v>150920032</v>
      </c>
      <c r="Q6059" s="31">
        <f t="shared" si="378"/>
        <v>51201312150903</v>
      </c>
      <c r="R6059" s="27">
        <f>COUNTIF(tratycont!S:S,'Integrantes original'!Q6059)</f>
        <v>0</v>
      </c>
      <c r="S6059" s="27">
        <f t="shared" si="379"/>
        <v>0</v>
      </c>
    </row>
    <row r="6060" spans="1:19" x14ac:dyDescent="0.15">
      <c r="A6060" s="29">
        <v>5120131</v>
      </c>
      <c r="B6060" s="29">
        <v>512013105</v>
      </c>
      <c r="C6060" s="29" t="s">
        <v>27</v>
      </c>
      <c r="D6060" s="30" t="s">
        <v>3310</v>
      </c>
      <c r="E6060" s="30" t="s">
        <v>985</v>
      </c>
      <c r="F6060" s="15">
        <v>2</v>
      </c>
      <c r="G6060" s="29">
        <v>8</v>
      </c>
      <c r="H6060" s="29">
        <v>9</v>
      </c>
      <c r="I6060" s="29">
        <v>2005</v>
      </c>
      <c r="J6060" s="15">
        <v>-1</v>
      </c>
      <c r="K6060" s="15">
        <v>-1</v>
      </c>
      <c r="L6060" s="15">
        <v>0</v>
      </c>
      <c r="M6060" s="15">
        <v>0</v>
      </c>
      <c r="N6060" s="27" t="e">
        <f>SUMIF(#REF!,'Integrantes original'!A5924,#REF!)</f>
        <v>#REF!</v>
      </c>
      <c r="O6060" s="27">
        <f t="shared" si="376"/>
        <v>8092005</v>
      </c>
      <c r="P6060" s="27">
        <f t="shared" si="377"/>
        <v>80920052</v>
      </c>
      <c r="Q6060" s="31">
        <f t="shared" si="378"/>
        <v>51201312080905</v>
      </c>
      <c r="R6060" s="27">
        <f>COUNTIF(tratycont!S:S,'Integrantes original'!Q6060)</f>
        <v>0</v>
      </c>
      <c r="S6060" s="27">
        <f t="shared" si="379"/>
        <v>0</v>
      </c>
    </row>
    <row r="6061" spans="1:19" x14ac:dyDescent="0.15">
      <c r="A6061" s="29">
        <v>5120131</v>
      </c>
      <c r="B6061" s="29">
        <v>512013106</v>
      </c>
      <c r="C6061" s="29" t="s">
        <v>30</v>
      </c>
      <c r="D6061" s="30" t="s">
        <v>3269</v>
      </c>
      <c r="E6061" s="30" t="s">
        <v>985</v>
      </c>
      <c r="F6061" s="15">
        <v>1</v>
      </c>
      <c r="G6061" s="29">
        <v>18</v>
      </c>
      <c r="H6061" s="29">
        <v>7</v>
      </c>
      <c r="I6061" s="29">
        <v>2008</v>
      </c>
      <c r="J6061" s="15">
        <v>-1</v>
      </c>
      <c r="K6061" s="15">
        <v>-1</v>
      </c>
      <c r="L6061" s="15">
        <v>0</v>
      </c>
      <c r="M6061" s="15">
        <v>0</v>
      </c>
      <c r="N6061" s="27" t="e">
        <f>SUMIF(#REF!,'Integrantes original'!A5925,#REF!)</f>
        <v>#REF!</v>
      </c>
      <c r="O6061" s="27">
        <f t="shared" si="376"/>
        <v>18072008</v>
      </c>
      <c r="P6061" s="27">
        <f t="shared" si="377"/>
        <v>180720081</v>
      </c>
      <c r="Q6061" s="31">
        <f t="shared" si="378"/>
        <v>51201311180708</v>
      </c>
      <c r="R6061" s="27">
        <f>COUNTIF(tratycont!S:S,'Integrantes original'!Q6061)</f>
        <v>0</v>
      </c>
      <c r="S6061" s="27">
        <f t="shared" si="379"/>
        <v>0</v>
      </c>
    </row>
    <row r="6062" spans="1:19" x14ac:dyDescent="0.15">
      <c r="A6062" s="29">
        <v>5120131</v>
      </c>
      <c r="B6062" s="29">
        <v>512013107</v>
      </c>
      <c r="C6062" s="29" t="s">
        <v>56</v>
      </c>
      <c r="D6062" s="30" t="s">
        <v>84</v>
      </c>
      <c r="E6062" s="30" t="s">
        <v>985</v>
      </c>
      <c r="F6062" s="15">
        <v>1</v>
      </c>
      <c r="G6062" s="29">
        <v>14</v>
      </c>
      <c r="H6062" s="29">
        <v>2</v>
      </c>
      <c r="I6062" s="29">
        <v>2010</v>
      </c>
      <c r="J6062" s="15">
        <v>-1</v>
      </c>
      <c r="K6062" s="15">
        <v>-1</v>
      </c>
      <c r="L6062" s="15">
        <v>0</v>
      </c>
      <c r="M6062" s="15">
        <v>0</v>
      </c>
      <c r="N6062" s="27" t="e">
        <f>SUMIF(#REF!,'Integrantes original'!A5926,#REF!)</f>
        <v>#REF!</v>
      </c>
      <c r="O6062" s="27">
        <f t="shared" si="376"/>
        <v>14022010</v>
      </c>
      <c r="P6062" s="27">
        <f t="shared" si="377"/>
        <v>140220101</v>
      </c>
      <c r="Q6062" s="31">
        <f t="shared" si="378"/>
        <v>51201311140210</v>
      </c>
      <c r="R6062" s="27">
        <f>COUNTIF(tratycont!S:S,'Integrantes original'!Q6062)</f>
        <v>0</v>
      </c>
      <c r="S6062" s="27">
        <f t="shared" si="379"/>
        <v>0</v>
      </c>
    </row>
    <row r="6063" spans="1:19" x14ac:dyDescent="0.15">
      <c r="A6063" s="29">
        <v>5120131</v>
      </c>
      <c r="B6063" s="29">
        <v>512013108</v>
      </c>
      <c r="C6063" s="29" t="s">
        <v>58</v>
      </c>
      <c r="D6063" s="30" t="s">
        <v>895</v>
      </c>
      <c r="E6063" s="30" t="s">
        <v>985</v>
      </c>
      <c r="F6063" s="15">
        <v>2</v>
      </c>
      <c r="G6063" s="29">
        <v>9</v>
      </c>
      <c r="H6063" s="29">
        <v>4</v>
      </c>
      <c r="I6063" s="29">
        <v>2018</v>
      </c>
      <c r="J6063" s="15">
        <v>2</v>
      </c>
      <c r="K6063" s="15">
        <v>2</v>
      </c>
      <c r="L6063" s="15">
        <v>0</v>
      </c>
      <c r="M6063" s="15">
        <v>0</v>
      </c>
      <c r="N6063" s="27" t="e">
        <f>SUMIF(#REF!,'Integrantes original'!A5927,#REF!)</f>
        <v>#REF!</v>
      </c>
      <c r="O6063" s="27">
        <f t="shared" si="376"/>
        <v>9042018</v>
      </c>
      <c r="P6063" s="27">
        <f t="shared" si="377"/>
        <v>90420182</v>
      </c>
      <c r="Q6063" s="31">
        <f t="shared" si="378"/>
        <v>51201312090418</v>
      </c>
      <c r="R6063" s="27">
        <f>COUNTIF(tratycont!S:S,'Integrantes original'!Q6063)</f>
        <v>1</v>
      </c>
      <c r="S6063" s="27">
        <f t="shared" si="379"/>
        <v>1</v>
      </c>
    </row>
    <row r="6064" spans="1:19" x14ac:dyDescent="0.15">
      <c r="A6064" s="29">
        <v>5120141</v>
      </c>
      <c r="B6064" s="29">
        <v>512014101</v>
      </c>
      <c r="C6064" s="29" t="s">
        <v>16</v>
      </c>
      <c r="D6064" s="30" t="s">
        <v>624</v>
      </c>
      <c r="E6064" s="30" t="s">
        <v>259</v>
      </c>
      <c r="F6064" s="15">
        <v>1</v>
      </c>
      <c r="G6064" s="29">
        <v>15</v>
      </c>
      <c r="H6064" s="29">
        <v>1</v>
      </c>
      <c r="I6064" s="29">
        <v>1992</v>
      </c>
      <c r="J6064" s="15">
        <v>-1</v>
      </c>
      <c r="K6064" s="15">
        <v>-1</v>
      </c>
      <c r="L6064" s="15">
        <v>0</v>
      </c>
      <c r="M6064" s="15">
        <v>0</v>
      </c>
      <c r="N6064" s="27" t="e">
        <f>SUMIF(#REF!,'Integrantes original'!A5928,#REF!)</f>
        <v>#REF!</v>
      </c>
      <c r="O6064" s="27">
        <f t="shared" si="376"/>
        <v>15011992</v>
      </c>
      <c r="P6064" s="27">
        <f t="shared" si="377"/>
        <v>150119921</v>
      </c>
      <c r="Q6064" s="31">
        <f t="shared" si="378"/>
        <v>51201411150192</v>
      </c>
      <c r="R6064" s="27">
        <f>COUNTIF(tratycont!S:S,'Integrantes original'!Q6064)</f>
        <v>0</v>
      </c>
      <c r="S6064" s="27">
        <f t="shared" si="379"/>
        <v>0</v>
      </c>
    </row>
    <row r="6065" spans="1:19" x14ac:dyDescent="0.15">
      <c r="A6065" s="29">
        <v>5120141</v>
      </c>
      <c r="B6065" s="29">
        <v>512014102</v>
      </c>
      <c r="C6065" s="29" t="s">
        <v>19</v>
      </c>
      <c r="D6065" s="30" t="s">
        <v>5107</v>
      </c>
      <c r="E6065" s="30" t="s">
        <v>259</v>
      </c>
      <c r="F6065" s="15">
        <v>2</v>
      </c>
      <c r="G6065" s="29">
        <v>18</v>
      </c>
      <c r="H6065" s="29">
        <v>6</v>
      </c>
      <c r="I6065" s="29">
        <v>1997</v>
      </c>
      <c r="J6065" s="15">
        <v>1</v>
      </c>
      <c r="K6065" s="15">
        <v>0</v>
      </c>
      <c r="L6065" s="15">
        <v>2</v>
      </c>
      <c r="M6065" s="15">
        <v>0</v>
      </c>
      <c r="N6065" s="27" t="e">
        <f>SUMIF(#REF!,'Integrantes original'!A5929,#REF!)</f>
        <v>#REF!</v>
      </c>
      <c r="O6065" s="27">
        <f t="shared" si="376"/>
        <v>18061997</v>
      </c>
      <c r="P6065" s="27">
        <f t="shared" si="377"/>
        <v>180619972</v>
      </c>
      <c r="Q6065" s="31">
        <f t="shared" si="378"/>
        <v>51201412180697</v>
      </c>
      <c r="R6065" s="27">
        <f>COUNTIF(tratycont!S:S,'Integrantes original'!Q6065)</f>
        <v>0</v>
      </c>
      <c r="S6065" s="27">
        <f t="shared" si="379"/>
        <v>0</v>
      </c>
    </row>
    <row r="6066" spans="1:19" x14ac:dyDescent="0.15">
      <c r="A6066" s="29">
        <v>5120141</v>
      </c>
      <c r="B6066" s="29">
        <v>512014103</v>
      </c>
      <c r="C6066" s="29" t="s">
        <v>22</v>
      </c>
      <c r="D6066" s="30" t="s">
        <v>62</v>
      </c>
      <c r="E6066" s="30" t="s">
        <v>198</v>
      </c>
      <c r="F6066" s="15">
        <v>2</v>
      </c>
      <c r="G6066" s="29">
        <v>29</v>
      </c>
      <c r="H6066" s="29">
        <v>9</v>
      </c>
      <c r="I6066" s="29">
        <v>1979</v>
      </c>
      <c r="J6066" s="15">
        <v>-1</v>
      </c>
      <c r="K6066" s="15">
        <v>-1</v>
      </c>
      <c r="L6066" s="15">
        <v>0</v>
      </c>
      <c r="M6066" s="15">
        <v>0</v>
      </c>
      <c r="N6066" s="27" t="e">
        <f>SUMIF(#REF!,'Integrantes original'!A5930,#REF!)</f>
        <v>#REF!</v>
      </c>
      <c r="O6066" s="27">
        <f t="shared" si="376"/>
        <v>29091979</v>
      </c>
      <c r="P6066" s="27">
        <f t="shared" si="377"/>
        <v>290919792</v>
      </c>
      <c r="Q6066" s="31">
        <f t="shared" si="378"/>
        <v>51201412290979</v>
      </c>
      <c r="R6066" s="27">
        <f>COUNTIF(tratycont!S:S,'Integrantes original'!Q6066)</f>
        <v>0</v>
      </c>
      <c r="S6066" s="27">
        <f t="shared" si="379"/>
        <v>0</v>
      </c>
    </row>
    <row r="6067" spans="1:19" x14ac:dyDescent="0.15">
      <c r="A6067" s="29">
        <v>5120141</v>
      </c>
      <c r="B6067" s="29">
        <v>512014104</v>
      </c>
      <c r="C6067" s="29" t="s">
        <v>25</v>
      </c>
      <c r="D6067" s="30" t="s">
        <v>5108</v>
      </c>
      <c r="E6067" s="30" t="s">
        <v>259</v>
      </c>
      <c r="F6067" s="15">
        <v>1</v>
      </c>
      <c r="G6067" s="29">
        <v>18</v>
      </c>
      <c r="H6067" s="29">
        <v>5</v>
      </c>
      <c r="I6067" s="29">
        <v>2018</v>
      </c>
      <c r="J6067" s="15">
        <v>2</v>
      </c>
      <c r="K6067" s="15">
        <v>3</v>
      </c>
      <c r="L6067" s="15">
        <v>0</v>
      </c>
      <c r="M6067" s="15">
        <v>0</v>
      </c>
      <c r="N6067" s="27" t="e">
        <f>SUMIF(#REF!,'Integrantes original'!A5931,#REF!)</f>
        <v>#REF!</v>
      </c>
      <c r="O6067" s="27">
        <f t="shared" si="376"/>
        <v>18052018</v>
      </c>
      <c r="P6067" s="27">
        <f t="shared" si="377"/>
        <v>180520181</v>
      </c>
      <c r="Q6067" s="31">
        <f t="shared" si="378"/>
        <v>51201411180518</v>
      </c>
      <c r="R6067" s="27">
        <f>COUNTIF(tratycont!S:S,'Integrantes original'!Q6067)</f>
        <v>1</v>
      </c>
      <c r="S6067" s="27">
        <f t="shared" si="379"/>
        <v>1</v>
      </c>
    </row>
    <row r="6068" spans="1:19" x14ac:dyDescent="0.15">
      <c r="A6068" s="29">
        <v>5120171</v>
      </c>
      <c r="B6068" s="29">
        <v>512017101</v>
      </c>
      <c r="C6068" s="29" t="s">
        <v>16</v>
      </c>
      <c r="D6068" s="30" t="s">
        <v>3417</v>
      </c>
      <c r="E6068" s="30" t="s">
        <v>263</v>
      </c>
      <c r="F6068" s="15">
        <v>1</v>
      </c>
      <c r="G6068" s="29">
        <v>26</v>
      </c>
      <c r="H6068" s="29">
        <v>5</v>
      </c>
      <c r="I6068" s="29">
        <v>1989</v>
      </c>
      <c r="J6068" s="15">
        <v>-1</v>
      </c>
      <c r="K6068" s="15">
        <v>-1</v>
      </c>
      <c r="L6068" s="15">
        <v>0</v>
      </c>
      <c r="M6068" s="15">
        <v>0</v>
      </c>
      <c r="N6068" s="27" t="e">
        <f>SUMIF(#REF!,'Integrantes original'!A5932,#REF!)</f>
        <v>#REF!</v>
      </c>
      <c r="O6068" s="27">
        <f t="shared" si="376"/>
        <v>26051989</v>
      </c>
      <c r="P6068" s="27">
        <f t="shared" si="377"/>
        <v>260519891</v>
      </c>
      <c r="Q6068" s="31">
        <f t="shared" si="378"/>
        <v>51201711260589</v>
      </c>
      <c r="R6068" s="27">
        <f>COUNTIF(tratycont!S:S,'Integrantes original'!Q6068)</f>
        <v>0</v>
      </c>
      <c r="S6068" s="27">
        <f t="shared" si="379"/>
        <v>0</v>
      </c>
    </row>
    <row r="6069" spans="1:19" x14ac:dyDescent="0.15">
      <c r="A6069" s="29">
        <v>5120171</v>
      </c>
      <c r="B6069" s="29">
        <v>512017102</v>
      </c>
      <c r="C6069" s="29" t="s">
        <v>19</v>
      </c>
      <c r="D6069" s="30" t="s">
        <v>874</v>
      </c>
      <c r="E6069" s="30" t="s">
        <v>5109</v>
      </c>
      <c r="F6069" s="15">
        <v>2</v>
      </c>
      <c r="G6069" s="29">
        <v>23</v>
      </c>
      <c r="H6069" s="29">
        <v>6</v>
      </c>
      <c r="I6069" s="29">
        <v>1993</v>
      </c>
      <c r="J6069" s="15">
        <v>1</v>
      </c>
      <c r="K6069" s="15">
        <v>0</v>
      </c>
      <c r="L6069" s="15">
        <v>2</v>
      </c>
      <c r="M6069" s="15">
        <v>0</v>
      </c>
      <c r="N6069" s="27" t="e">
        <f>SUMIF(#REF!,'Integrantes original'!A5933,#REF!)</f>
        <v>#REF!</v>
      </c>
      <c r="O6069" s="27">
        <f t="shared" si="376"/>
        <v>23061993</v>
      </c>
      <c r="P6069" s="27">
        <f t="shared" si="377"/>
        <v>230619932</v>
      </c>
      <c r="Q6069" s="31">
        <f t="shared" si="378"/>
        <v>51201712230693</v>
      </c>
      <c r="R6069" s="27">
        <f>COUNTIF(tratycont!S:S,'Integrantes original'!Q6069)</f>
        <v>0</v>
      </c>
      <c r="S6069" s="27">
        <f t="shared" si="379"/>
        <v>0</v>
      </c>
    </row>
    <row r="6070" spans="1:19" x14ac:dyDescent="0.15">
      <c r="A6070" s="29">
        <v>5120171</v>
      </c>
      <c r="B6070" s="29">
        <v>512017103</v>
      </c>
      <c r="C6070" s="29" t="s">
        <v>22</v>
      </c>
      <c r="D6070" s="30" t="s">
        <v>5110</v>
      </c>
      <c r="E6070" s="30" t="s">
        <v>263</v>
      </c>
      <c r="F6070" s="15">
        <v>2</v>
      </c>
      <c r="G6070" s="29">
        <v>15</v>
      </c>
      <c r="H6070" s="29">
        <v>7</v>
      </c>
      <c r="I6070" s="29">
        <v>2011</v>
      </c>
      <c r="J6070" s="15">
        <v>-1</v>
      </c>
      <c r="K6070" s="15">
        <v>-1</v>
      </c>
      <c r="L6070" s="15">
        <v>0</v>
      </c>
      <c r="M6070" s="15">
        <v>0</v>
      </c>
      <c r="N6070" s="27" t="e">
        <f>SUMIF(#REF!,'Integrantes original'!A5934,#REF!)</f>
        <v>#REF!</v>
      </c>
      <c r="O6070" s="27">
        <f t="shared" si="376"/>
        <v>15072011</v>
      </c>
      <c r="P6070" s="27">
        <f t="shared" si="377"/>
        <v>150720112</v>
      </c>
      <c r="Q6070" s="31">
        <f t="shared" si="378"/>
        <v>51201712150711</v>
      </c>
      <c r="R6070" s="27">
        <f>COUNTIF(tratycont!S:S,'Integrantes original'!Q6070)</f>
        <v>0</v>
      </c>
      <c r="S6070" s="27">
        <f t="shared" si="379"/>
        <v>0</v>
      </c>
    </row>
    <row r="6071" spans="1:19" x14ac:dyDescent="0.15">
      <c r="A6071" s="29">
        <v>5120171</v>
      </c>
      <c r="B6071" s="29">
        <v>512017104</v>
      </c>
      <c r="C6071" s="29" t="s">
        <v>25</v>
      </c>
      <c r="D6071" s="30" t="s">
        <v>258</v>
      </c>
      <c r="E6071" s="30" t="s">
        <v>263</v>
      </c>
      <c r="F6071" s="15">
        <v>1</v>
      </c>
      <c r="G6071" s="29">
        <v>2</v>
      </c>
      <c r="H6071" s="29">
        <v>2</v>
      </c>
      <c r="I6071" s="29">
        <v>2014</v>
      </c>
      <c r="J6071" s="15">
        <v>-1</v>
      </c>
      <c r="K6071" s="15">
        <v>-1</v>
      </c>
      <c r="L6071" s="15">
        <v>0</v>
      </c>
      <c r="M6071" s="15">
        <v>0</v>
      </c>
      <c r="N6071" s="27" t="e">
        <f>SUMIF(#REF!,'Integrantes original'!A5935,#REF!)</f>
        <v>#REF!</v>
      </c>
      <c r="O6071" s="27">
        <f t="shared" si="376"/>
        <v>2022014</v>
      </c>
      <c r="P6071" s="27">
        <f t="shared" si="377"/>
        <v>20220141</v>
      </c>
      <c r="Q6071" s="31">
        <f t="shared" si="378"/>
        <v>51201711020214</v>
      </c>
      <c r="R6071" s="27">
        <f>COUNTIF(tratycont!S:S,'Integrantes original'!Q6071)</f>
        <v>0</v>
      </c>
      <c r="S6071" s="27">
        <f t="shared" si="379"/>
        <v>0</v>
      </c>
    </row>
    <row r="6072" spans="1:19" x14ac:dyDescent="0.15">
      <c r="A6072" s="29">
        <v>5120171</v>
      </c>
      <c r="B6072" s="29">
        <v>512017105</v>
      </c>
      <c r="C6072" s="29" t="s">
        <v>27</v>
      </c>
      <c r="D6072" s="30" t="s">
        <v>530</v>
      </c>
      <c r="E6072" s="30" t="s">
        <v>263</v>
      </c>
      <c r="F6072" s="15">
        <v>2</v>
      </c>
      <c r="G6072" s="29">
        <v>5</v>
      </c>
      <c r="H6072" s="29">
        <v>4</v>
      </c>
      <c r="I6072" s="29">
        <v>2018</v>
      </c>
      <c r="J6072" s="15">
        <v>2</v>
      </c>
      <c r="K6072" s="15">
        <v>2</v>
      </c>
      <c r="L6072" s="15">
        <v>0</v>
      </c>
      <c r="M6072" s="15">
        <v>0</v>
      </c>
      <c r="N6072" s="27" t="e">
        <f>SUMIF(#REF!,'Integrantes original'!A5936,#REF!)</f>
        <v>#REF!</v>
      </c>
      <c r="O6072" s="27">
        <f t="shared" si="376"/>
        <v>5042018</v>
      </c>
      <c r="P6072" s="27">
        <f t="shared" si="377"/>
        <v>50420182</v>
      </c>
      <c r="Q6072" s="31">
        <f t="shared" si="378"/>
        <v>51201712050418</v>
      </c>
      <c r="R6072" s="27">
        <f>COUNTIF(tratycont!S:S,'Integrantes original'!Q6072)</f>
        <v>1</v>
      </c>
      <c r="S6072" s="27">
        <f t="shared" si="379"/>
        <v>1</v>
      </c>
    </row>
    <row r="6073" spans="1:19" x14ac:dyDescent="0.15">
      <c r="A6073" s="29">
        <v>5120181</v>
      </c>
      <c r="B6073" s="29">
        <v>512018101</v>
      </c>
      <c r="C6073" s="29" t="s">
        <v>16</v>
      </c>
      <c r="D6073" s="30" t="s">
        <v>1284</v>
      </c>
      <c r="E6073" s="30" t="s">
        <v>4603</v>
      </c>
      <c r="F6073" s="15">
        <v>1</v>
      </c>
      <c r="G6073" s="29">
        <v>25</v>
      </c>
      <c r="H6073" s="29">
        <v>8</v>
      </c>
      <c r="I6073" s="29">
        <v>1988</v>
      </c>
      <c r="J6073" s="15">
        <v>-1</v>
      </c>
      <c r="K6073" s="15">
        <v>-1</v>
      </c>
      <c r="L6073" s="15">
        <v>0</v>
      </c>
      <c r="M6073" s="15">
        <v>0</v>
      </c>
      <c r="N6073" s="27" t="e">
        <f>SUMIF(#REF!,'Integrantes original'!A5937,#REF!)</f>
        <v>#REF!</v>
      </c>
      <c r="O6073" s="27">
        <f t="shared" si="376"/>
        <v>25081988</v>
      </c>
      <c r="P6073" s="27">
        <f t="shared" si="377"/>
        <v>250819881</v>
      </c>
      <c r="Q6073" s="31">
        <f t="shared" si="378"/>
        <v>51201811250888</v>
      </c>
      <c r="R6073" s="27">
        <f>COUNTIF(tratycont!S:S,'Integrantes original'!Q6073)</f>
        <v>0</v>
      </c>
      <c r="S6073" s="27">
        <f t="shared" si="379"/>
        <v>0</v>
      </c>
    </row>
    <row r="6074" spans="1:19" x14ac:dyDescent="0.15">
      <c r="A6074" s="29">
        <v>5120181</v>
      </c>
      <c r="B6074" s="29">
        <v>512018102</v>
      </c>
      <c r="C6074" s="29" t="s">
        <v>19</v>
      </c>
      <c r="D6074" s="30" t="s">
        <v>3785</v>
      </c>
      <c r="E6074" s="30" t="s">
        <v>1636</v>
      </c>
      <c r="F6074" s="15">
        <v>2</v>
      </c>
      <c r="G6074" s="29">
        <v>11</v>
      </c>
      <c r="H6074" s="29">
        <v>6</v>
      </c>
      <c r="I6074" s="29">
        <v>1989</v>
      </c>
      <c r="J6074" s="15">
        <v>1</v>
      </c>
      <c r="K6074" s="15">
        <v>0</v>
      </c>
      <c r="L6074" s="15">
        <v>2</v>
      </c>
      <c r="M6074" s="15">
        <v>0</v>
      </c>
      <c r="N6074" s="27" t="e">
        <f>SUMIF(#REF!,'Integrantes original'!A5938,#REF!)</f>
        <v>#REF!</v>
      </c>
      <c r="O6074" s="27">
        <f t="shared" si="376"/>
        <v>11061989</v>
      </c>
      <c r="P6074" s="27">
        <f t="shared" si="377"/>
        <v>110619892</v>
      </c>
      <c r="Q6074" s="31">
        <f t="shared" si="378"/>
        <v>51201812110689</v>
      </c>
      <c r="R6074" s="27">
        <f>COUNTIF(tratycont!S:S,'Integrantes original'!Q6074)</f>
        <v>0</v>
      </c>
      <c r="S6074" s="27">
        <f t="shared" si="379"/>
        <v>0</v>
      </c>
    </row>
    <row r="6075" spans="1:19" x14ac:dyDescent="0.15">
      <c r="A6075" s="29">
        <v>5120181</v>
      </c>
      <c r="B6075" s="29">
        <v>512018103</v>
      </c>
      <c r="C6075" s="29" t="s">
        <v>22</v>
      </c>
      <c r="D6075" s="30" t="s">
        <v>1842</v>
      </c>
      <c r="E6075" s="30" t="s">
        <v>4603</v>
      </c>
      <c r="F6075" s="15">
        <v>2</v>
      </c>
      <c r="G6075" s="29">
        <v>4</v>
      </c>
      <c r="H6075" s="29">
        <v>6</v>
      </c>
      <c r="I6075" s="29">
        <v>2007</v>
      </c>
      <c r="J6075" s="15">
        <v>-1</v>
      </c>
      <c r="K6075" s="15">
        <v>-1</v>
      </c>
      <c r="L6075" s="15">
        <v>0</v>
      </c>
      <c r="M6075" s="15">
        <v>0</v>
      </c>
      <c r="N6075" s="27" t="e">
        <f>SUMIF(#REF!,'Integrantes original'!A5939,#REF!)</f>
        <v>#REF!</v>
      </c>
      <c r="O6075" s="27">
        <f t="shared" si="376"/>
        <v>4062007</v>
      </c>
      <c r="P6075" s="27">
        <f t="shared" si="377"/>
        <v>40620072</v>
      </c>
      <c r="Q6075" s="31">
        <f t="shared" si="378"/>
        <v>51201812040607</v>
      </c>
      <c r="R6075" s="27">
        <f>COUNTIF(tratycont!S:S,'Integrantes original'!Q6075)</f>
        <v>0</v>
      </c>
      <c r="S6075" s="27">
        <f t="shared" si="379"/>
        <v>0</v>
      </c>
    </row>
    <row r="6076" spans="1:19" x14ac:dyDescent="0.15">
      <c r="A6076" s="29">
        <v>5120181</v>
      </c>
      <c r="B6076" s="29">
        <v>512018104</v>
      </c>
      <c r="C6076" s="29" t="s">
        <v>25</v>
      </c>
      <c r="D6076" s="30" t="s">
        <v>969</v>
      </c>
      <c r="E6076" s="30" t="s">
        <v>4603</v>
      </c>
      <c r="F6076" s="15">
        <v>2</v>
      </c>
      <c r="G6076" s="29">
        <v>7</v>
      </c>
      <c r="H6076" s="29">
        <v>12</v>
      </c>
      <c r="I6076" s="29">
        <v>2012</v>
      </c>
      <c r="J6076" s="15">
        <v>-1</v>
      </c>
      <c r="K6076" s="15">
        <v>-1</v>
      </c>
      <c r="L6076" s="15">
        <v>0</v>
      </c>
      <c r="M6076" s="15">
        <v>0</v>
      </c>
      <c r="N6076" s="27" t="e">
        <f>SUMIF(#REF!,'Integrantes original'!A5940,#REF!)</f>
        <v>#REF!</v>
      </c>
      <c r="O6076" s="27">
        <f t="shared" si="376"/>
        <v>7122012</v>
      </c>
      <c r="P6076" s="27">
        <f t="shared" si="377"/>
        <v>71220122</v>
      </c>
      <c r="Q6076" s="31">
        <f t="shared" si="378"/>
        <v>51201812071212</v>
      </c>
      <c r="R6076" s="27">
        <f>COUNTIF(tratycont!S:S,'Integrantes original'!Q6076)</f>
        <v>0</v>
      </c>
      <c r="S6076" s="27">
        <f t="shared" si="379"/>
        <v>0</v>
      </c>
    </row>
    <row r="6077" spans="1:19" x14ac:dyDescent="0.15">
      <c r="A6077" s="29">
        <v>5120181</v>
      </c>
      <c r="B6077" s="29">
        <v>512018105</v>
      </c>
      <c r="C6077" s="29" t="s">
        <v>27</v>
      </c>
      <c r="D6077" s="30" t="s">
        <v>311</v>
      </c>
      <c r="E6077" s="30" t="s">
        <v>4603</v>
      </c>
      <c r="F6077" s="15">
        <v>2</v>
      </c>
      <c r="G6077" s="29">
        <v>14</v>
      </c>
      <c r="H6077" s="29">
        <v>1</v>
      </c>
      <c r="I6077" s="29">
        <v>2015</v>
      </c>
      <c r="J6077" s="15">
        <v>-1</v>
      </c>
      <c r="K6077" s="15">
        <v>-1</v>
      </c>
      <c r="L6077" s="15">
        <v>0</v>
      </c>
      <c r="M6077" s="15">
        <v>0</v>
      </c>
      <c r="N6077" s="27" t="e">
        <f>SUMIF(#REF!,'Integrantes original'!A5941,#REF!)</f>
        <v>#REF!</v>
      </c>
      <c r="O6077" s="27">
        <f t="shared" si="376"/>
        <v>14012015</v>
      </c>
      <c r="P6077" s="27">
        <f t="shared" si="377"/>
        <v>140120152</v>
      </c>
      <c r="Q6077" s="31">
        <f t="shared" si="378"/>
        <v>51201812140115</v>
      </c>
      <c r="R6077" s="27">
        <f>COUNTIF(tratycont!S:S,'Integrantes original'!Q6077)</f>
        <v>0</v>
      </c>
      <c r="S6077" s="27">
        <f t="shared" si="379"/>
        <v>0</v>
      </c>
    </row>
    <row r="6078" spans="1:19" x14ac:dyDescent="0.15">
      <c r="A6078" s="29">
        <v>5120181</v>
      </c>
      <c r="B6078" s="29">
        <v>512018106</v>
      </c>
      <c r="C6078" s="29" t="s">
        <v>30</v>
      </c>
      <c r="D6078" s="30" t="s">
        <v>1094</v>
      </c>
      <c r="E6078" s="30" t="s">
        <v>4603</v>
      </c>
      <c r="F6078" s="15">
        <v>1</v>
      </c>
      <c r="G6078" s="29">
        <v>13</v>
      </c>
      <c r="H6078" s="29">
        <v>7</v>
      </c>
      <c r="I6078" s="29">
        <v>2018</v>
      </c>
      <c r="J6078" s="15">
        <v>2</v>
      </c>
      <c r="K6078" s="15">
        <v>2</v>
      </c>
      <c r="L6078" s="15">
        <v>0</v>
      </c>
      <c r="M6078" s="15">
        <v>0</v>
      </c>
      <c r="N6078" s="27" t="e">
        <f>SUMIF(#REF!,'Integrantes original'!A5942,#REF!)</f>
        <v>#REF!</v>
      </c>
      <c r="O6078" s="27">
        <f t="shared" si="376"/>
        <v>13072018</v>
      </c>
      <c r="P6078" s="27">
        <f t="shared" si="377"/>
        <v>130720181</v>
      </c>
      <c r="Q6078" s="31">
        <f t="shared" si="378"/>
        <v>51201811130718</v>
      </c>
      <c r="R6078" s="27">
        <f>COUNTIF(tratycont!S:S,'Integrantes original'!Q6078)</f>
        <v>0</v>
      </c>
      <c r="S6078" s="27">
        <f t="shared" si="379"/>
        <v>1</v>
      </c>
    </row>
    <row r="6079" spans="1:19" x14ac:dyDescent="0.15">
      <c r="A6079" s="29">
        <v>5120191</v>
      </c>
      <c r="B6079" s="29">
        <v>512019101</v>
      </c>
      <c r="C6079" s="29" t="s">
        <v>16</v>
      </c>
      <c r="D6079" s="30" t="s">
        <v>1207</v>
      </c>
      <c r="E6079" s="30" t="s">
        <v>464</v>
      </c>
      <c r="F6079" s="15">
        <v>1</v>
      </c>
      <c r="G6079" s="29">
        <v>1</v>
      </c>
      <c r="H6079" s="29">
        <v>12</v>
      </c>
      <c r="I6079" s="29">
        <v>1997</v>
      </c>
      <c r="J6079" s="15">
        <v>-1</v>
      </c>
      <c r="K6079" s="15">
        <v>-1</v>
      </c>
      <c r="L6079" s="15">
        <v>0</v>
      </c>
      <c r="M6079" s="15">
        <v>0</v>
      </c>
      <c r="N6079" s="27" t="e">
        <f>SUMIF(#REF!,'Integrantes original'!A5943,#REF!)</f>
        <v>#REF!</v>
      </c>
      <c r="O6079" s="27">
        <f t="shared" si="376"/>
        <v>1121997</v>
      </c>
      <c r="P6079" s="27">
        <f t="shared" si="377"/>
        <v>11219971</v>
      </c>
      <c r="Q6079" s="31">
        <f t="shared" si="378"/>
        <v>51201911011297</v>
      </c>
      <c r="R6079" s="27">
        <f>COUNTIF(tratycont!S:S,'Integrantes original'!Q6079)</f>
        <v>0</v>
      </c>
      <c r="S6079" s="27">
        <f t="shared" si="379"/>
        <v>0</v>
      </c>
    </row>
    <row r="6080" spans="1:19" x14ac:dyDescent="0.15">
      <c r="A6080" s="29">
        <v>5120191</v>
      </c>
      <c r="B6080" s="29">
        <v>512019102</v>
      </c>
      <c r="C6080" s="29" t="s">
        <v>19</v>
      </c>
      <c r="D6080" s="30" t="s">
        <v>2765</v>
      </c>
      <c r="E6080" s="30" t="s">
        <v>2385</v>
      </c>
      <c r="F6080" s="15">
        <v>2</v>
      </c>
      <c r="G6080" s="29">
        <v>16</v>
      </c>
      <c r="H6080" s="29">
        <v>7</v>
      </c>
      <c r="I6080" s="29">
        <v>1975</v>
      </c>
      <c r="J6080" s="15">
        <v>1</v>
      </c>
      <c r="K6080" s="15">
        <v>0</v>
      </c>
      <c r="L6080" s="15">
        <v>2</v>
      </c>
      <c r="M6080" s="15">
        <v>0</v>
      </c>
      <c r="N6080" s="27" t="e">
        <f>SUMIF(#REF!,'Integrantes original'!A5944,#REF!)</f>
        <v>#REF!</v>
      </c>
      <c r="O6080" s="27">
        <f t="shared" si="376"/>
        <v>16071975</v>
      </c>
      <c r="P6080" s="27">
        <f t="shared" si="377"/>
        <v>160719752</v>
      </c>
      <c r="Q6080" s="31">
        <f t="shared" si="378"/>
        <v>51201912160775</v>
      </c>
      <c r="R6080" s="27">
        <f>COUNTIF(tratycont!S:S,'Integrantes original'!Q6080)</f>
        <v>0</v>
      </c>
      <c r="S6080" s="27">
        <f t="shared" si="379"/>
        <v>0</v>
      </c>
    </row>
    <row r="6081" spans="1:19" x14ac:dyDescent="0.15">
      <c r="A6081" s="29">
        <v>5120191</v>
      </c>
      <c r="B6081" s="29">
        <v>512019103</v>
      </c>
      <c r="C6081" s="29" t="s">
        <v>22</v>
      </c>
      <c r="D6081" s="30" t="s">
        <v>772</v>
      </c>
      <c r="E6081" s="30" t="s">
        <v>464</v>
      </c>
      <c r="F6081" s="15">
        <v>1</v>
      </c>
      <c r="G6081" s="29">
        <v>17</v>
      </c>
      <c r="H6081" s="29">
        <v>8</v>
      </c>
      <c r="I6081" s="29">
        <v>2005</v>
      </c>
      <c r="J6081" s="15">
        <v>-1</v>
      </c>
      <c r="K6081" s="15">
        <v>-1</v>
      </c>
      <c r="L6081" s="15">
        <v>0</v>
      </c>
      <c r="M6081" s="15">
        <v>0</v>
      </c>
      <c r="N6081" s="27" t="e">
        <f>SUMIF(#REF!,'Integrantes original'!A5945,#REF!)</f>
        <v>#REF!</v>
      </c>
      <c r="O6081" s="27">
        <f t="shared" si="376"/>
        <v>17082005</v>
      </c>
      <c r="P6081" s="27">
        <f t="shared" si="377"/>
        <v>170820051</v>
      </c>
      <c r="Q6081" s="31">
        <f t="shared" si="378"/>
        <v>51201911170805</v>
      </c>
      <c r="R6081" s="27">
        <f>COUNTIF(tratycont!S:S,'Integrantes original'!Q6081)</f>
        <v>0</v>
      </c>
      <c r="S6081" s="27">
        <f t="shared" si="379"/>
        <v>0</v>
      </c>
    </row>
    <row r="6082" spans="1:19" x14ac:dyDescent="0.15">
      <c r="A6082" s="29">
        <v>5120191</v>
      </c>
      <c r="B6082" s="29">
        <v>512019104</v>
      </c>
      <c r="C6082" s="29" t="s">
        <v>25</v>
      </c>
      <c r="D6082" s="30" t="s">
        <v>1148</v>
      </c>
      <c r="E6082" s="30" t="s">
        <v>464</v>
      </c>
      <c r="F6082" s="15">
        <v>2</v>
      </c>
      <c r="G6082" s="29">
        <v>20</v>
      </c>
      <c r="H6082" s="29">
        <v>4</v>
      </c>
      <c r="I6082" s="29">
        <v>2010</v>
      </c>
      <c r="J6082" s="15">
        <v>-1</v>
      </c>
      <c r="K6082" s="15">
        <v>-1</v>
      </c>
      <c r="L6082" s="15">
        <v>0</v>
      </c>
      <c r="M6082" s="15">
        <v>0</v>
      </c>
      <c r="N6082" s="27" t="e">
        <f>SUMIF(#REF!,'Integrantes original'!A5946,#REF!)</f>
        <v>#REF!</v>
      </c>
      <c r="O6082" s="27">
        <f t="shared" si="376"/>
        <v>20042010</v>
      </c>
      <c r="P6082" s="27">
        <f t="shared" si="377"/>
        <v>200420102</v>
      </c>
      <c r="Q6082" s="31">
        <f t="shared" si="378"/>
        <v>51201912200410</v>
      </c>
      <c r="R6082" s="27">
        <f>COUNTIF(tratycont!S:S,'Integrantes original'!Q6082)</f>
        <v>0</v>
      </c>
      <c r="S6082" s="27">
        <f t="shared" si="379"/>
        <v>0</v>
      </c>
    </row>
    <row r="6083" spans="1:19" x14ac:dyDescent="0.15">
      <c r="A6083" s="29">
        <v>5120191</v>
      </c>
      <c r="B6083" s="29">
        <v>512019105</v>
      </c>
      <c r="C6083" s="29" t="s">
        <v>27</v>
      </c>
      <c r="D6083" s="30" t="s">
        <v>5111</v>
      </c>
      <c r="E6083" s="30" t="s">
        <v>464</v>
      </c>
      <c r="F6083" s="15">
        <v>2</v>
      </c>
      <c r="G6083" s="29">
        <v>25</v>
      </c>
      <c r="H6083" s="29">
        <v>2</v>
      </c>
      <c r="I6083" s="29">
        <v>2015</v>
      </c>
      <c r="J6083" s="15">
        <v>-1</v>
      </c>
      <c r="K6083" s="15">
        <v>-1</v>
      </c>
      <c r="L6083" s="15">
        <v>0</v>
      </c>
      <c r="M6083" s="15">
        <v>0</v>
      </c>
      <c r="N6083" s="27" t="e">
        <f>SUMIF(#REF!,'Integrantes original'!A5947,#REF!)</f>
        <v>#REF!</v>
      </c>
      <c r="O6083" s="27">
        <f t="shared" ref="O6083:O6146" si="380">(((G6083*100)+H6083)*10000)+I6083</f>
        <v>25022015</v>
      </c>
      <c r="P6083" s="27">
        <f t="shared" ref="P6083:P6146" si="381">(O6083*10)+F6083</f>
        <v>250220152</v>
      </c>
      <c r="Q6083" s="31">
        <f t="shared" ref="Q6083:Q6146" si="382">(((((((A6083*10)+F6083)*100)+G6083)*100)+H6083)*100)+RIGHT(I6083,2)</f>
        <v>51201912250215</v>
      </c>
      <c r="R6083" s="27">
        <f>COUNTIF(tratycont!S:S,'Integrantes original'!Q6083)</f>
        <v>0</v>
      </c>
      <c r="S6083" s="27">
        <f t="shared" ref="S6083:S6146" si="383">IF(J6083=2,1,0)</f>
        <v>0</v>
      </c>
    </row>
    <row r="6084" spans="1:19" x14ac:dyDescent="0.15">
      <c r="A6084" s="29">
        <v>5120191</v>
      </c>
      <c r="B6084" s="29">
        <v>512019106</v>
      </c>
      <c r="C6084" s="29" t="s">
        <v>30</v>
      </c>
      <c r="D6084" s="30" t="s">
        <v>5112</v>
      </c>
      <c r="E6084" s="30" t="s">
        <v>2385</v>
      </c>
      <c r="F6084" s="15">
        <v>2</v>
      </c>
      <c r="G6084" s="29">
        <v>20</v>
      </c>
      <c r="H6084" s="29">
        <v>3</v>
      </c>
      <c r="I6084" s="29">
        <v>2018</v>
      </c>
      <c r="J6084" s="15">
        <v>2</v>
      </c>
      <c r="K6084" s="15">
        <v>2</v>
      </c>
      <c r="L6084" s="15">
        <v>0</v>
      </c>
      <c r="M6084" s="15">
        <v>0</v>
      </c>
      <c r="N6084" s="27" t="e">
        <f>SUMIF(#REF!,'Integrantes original'!A5948,#REF!)</f>
        <v>#REF!</v>
      </c>
      <c r="O6084" s="27">
        <f t="shared" si="380"/>
        <v>20032018</v>
      </c>
      <c r="P6084" s="27">
        <f t="shared" si="381"/>
        <v>200320182</v>
      </c>
      <c r="Q6084" s="31">
        <f t="shared" si="382"/>
        <v>51201912200318</v>
      </c>
      <c r="R6084" s="27">
        <f>COUNTIF(tratycont!S:S,'Integrantes original'!Q6084)</f>
        <v>0</v>
      </c>
      <c r="S6084" s="27">
        <f t="shared" si="383"/>
        <v>1</v>
      </c>
    </row>
    <row r="6085" spans="1:19" x14ac:dyDescent="0.15">
      <c r="A6085" s="29">
        <v>5120191</v>
      </c>
      <c r="B6085" s="29">
        <v>512019107</v>
      </c>
      <c r="C6085" s="29" t="s">
        <v>56</v>
      </c>
      <c r="D6085" s="30" t="s">
        <v>4371</v>
      </c>
      <c r="E6085" s="30" t="s">
        <v>464</v>
      </c>
      <c r="F6085" s="15">
        <v>2</v>
      </c>
      <c r="G6085" s="29">
        <v>3</v>
      </c>
      <c r="H6085" s="29">
        <v>3</v>
      </c>
      <c r="I6085" s="29">
        <v>2006</v>
      </c>
      <c r="J6085" s="15">
        <v>-1</v>
      </c>
      <c r="K6085" s="15">
        <v>-1</v>
      </c>
      <c r="L6085" s="15">
        <v>0</v>
      </c>
      <c r="M6085" s="15">
        <v>0</v>
      </c>
      <c r="N6085" s="27" t="e">
        <f>SUMIF(#REF!,'Integrantes original'!A5949,#REF!)</f>
        <v>#REF!</v>
      </c>
      <c r="O6085" s="27">
        <f t="shared" si="380"/>
        <v>3032006</v>
      </c>
      <c r="P6085" s="27">
        <f t="shared" si="381"/>
        <v>30320062</v>
      </c>
      <c r="Q6085" s="31">
        <f t="shared" si="382"/>
        <v>51201912030306</v>
      </c>
      <c r="R6085" s="27">
        <f>COUNTIF(tratycont!S:S,'Integrantes original'!Q6085)</f>
        <v>0</v>
      </c>
      <c r="S6085" s="27">
        <f t="shared" si="383"/>
        <v>0</v>
      </c>
    </row>
    <row r="6086" spans="1:19" x14ac:dyDescent="0.15">
      <c r="A6086" s="29">
        <v>5120211</v>
      </c>
      <c r="B6086" s="29">
        <v>512021101</v>
      </c>
      <c r="C6086" s="29" t="s">
        <v>16</v>
      </c>
      <c r="D6086" s="30" t="s">
        <v>1639</v>
      </c>
      <c r="E6086" s="30" t="s">
        <v>261</v>
      </c>
      <c r="F6086" s="15">
        <v>1</v>
      </c>
      <c r="G6086" s="29">
        <v>4</v>
      </c>
      <c r="H6086" s="29">
        <v>1</v>
      </c>
      <c r="I6086" s="29">
        <v>1968</v>
      </c>
      <c r="J6086" s="15">
        <v>-1</v>
      </c>
      <c r="K6086" s="15">
        <v>-1</v>
      </c>
      <c r="L6086" s="15">
        <v>0</v>
      </c>
      <c r="M6086" s="15">
        <v>0</v>
      </c>
      <c r="N6086" s="27" t="e">
        <f>SUMIF(#REF!,'Integrantes original'!A5950,#REF!)</f>
        <v>#REF!</v>
      </c>
      <c r="O6086" s="27">
        <f t="shared" si="380"/>
        <v>4011968</v>
      </c>
      <c r="P6086" s="27">
        <f t="shared" si="381"/>
        <v>40119681</v>
      </c>
      <c r="Q6086" s="31">
        <f t="shared" si="382"/>
        <v>51202111040168</v>
      </c>
      <c r="R6086" s="27">
        <f>COUNTIF(tratycont!S:S,'Integrantes original'!Q6086)</f>
        <v>0</v>
      </c>
      <c r="S6086" s="27">
        <f t="shared" si="383"/>
        <v>0</v>
      </c>
    </row>
    <row r="6087" spans="1:19" x14ac:dyDescent="0.15">
      <c r="A6087" s="29">
        <v>5120211</v>
      </c>
      <c r="B6087" s="29">
        <v>512021102</v>
      </c>
      <c r="C6087" s="29" t="s">
        <v>19</v>
      </c>
      <c r="D6087" s="30" t="s">
        <v>182</v>
      </c>
      <c r="E6087" s="30" t="s">
        <v>261</v>
      </c>
      <c r="F6087" s="15">
        <v>2</v>
      </c>
      <c r="G6087" s="29">
        <v>2</v>
      </c>
      <c r="H6087" s="29">
        <v>2</v>
      </c>
      <c r="I6087" s="29">
        <v>1974</v>
      </c>
      <c r="J6087" s="15">
        <v>-1</v>
      </c>
      <c r="K6087" s="15">
        <v>-1</v>
      </c>
      <c r="L6087" s="15">
        <v>0</v>
      </c>
      <c r="M6087" s="15">
        <v>0</v>
      </c>
      <c r="N6087" s="27" t="e">
        <f>SUMIF(#REF!,'Integrantes original'!A5951,#REF!)</f>
        <v>#REF!</v>
      </c>
      <c r="O6087" s="27">
        <f t="shared" si="380"/>
        <v>2021974</v>
      </c>
      <c r="P6087" s="27">
        <f t="shared" si="381"/>
        <v>20219742</v>
      </c>
      <c r="Q6087" s="31">
        <f t="shared" si="382"/>
        <v>51202112020274</v>
      </c>
      <c r="R6087" s="27">
        <f>COUNTIF(tratycont!S:S,'Integrantes original'!Q6087)</f>
        <v>0</v>
      </c>
      <c r="S6087" s="27">
        <f t="shared" si="383"/>
        <v>0</v>
      </c>
    </row>
    <row r="6088" spans="1:19" x14ac:dyDescent="0.15">
      <c r="A6088" s="29">
        <v>5120211</v>
      </c>
      <c r="B6088" s="29">
        <v>512021103</v>
      </c>
      <c r="C6088" s="29" t="s">
        <v>22</v>
      </c>
      <c r="D6088" s="30" t="s">
        <v>806</v>
      </c>
      <c r="E6088" s="30" t="s">
        <v>261</v>
      </c>
      <c r="F6088" s="15">
        <v>1</v>
      </c>
      <c r="G6088" s="29">
        <v>23</v>
      </c>
      <c r="H6088" s="29">
        <v>11</v>
      </c>
      <c r="I6088" s="29">
        <v>2004</v>
      </c>
      <c r="J6088" s="15">
        <v>-1</v>
      </c>
      <c r="K6088" s="15">
        <v>-1</v>
      </c>
      <c r="L6088" s="15">
        <v>0</v>
      </c>
      <c r="M6088" s="15">
        <v>0</v>
      </c>
      <c r="N6088" s="27" t="e">
        <f>SUMIF(#REF!,'Integrantes original'!A5952,#REF!)</f>
        <v>#REF!</v>
      </c>
      <c r="O6088" s="27">
        <f t="shared" si="380"/>
        <v>23112004</v>
      </c>
      <c r="P6088" s="27">
        <f t="shared" si="381"/>
        <v>231120041</v>
      </c>
      <c r="Q6088" s="31">
        <f t="shared" si="382"/>
        <v>51202111231104</v>
      </c>
      <c r="R6088" s="27">
        <f>COUNTIF(tratycont!S:S,'Integrantes original'!Q6088)</f>
        <v>0</v>
      </c>
      <c r="S6088" s="27">
        <f t="shared" si="383"/>
        <v>0</v>
      </c>
    </row>
    <row r="6089" spans="1:19" x14ac:dyDescent="0.15">
      <c r="A6089" s="29">
        <v>5120211</v>
      </c>
      <c r="B6089" s="29">
        <v>512021104</v>
      </c>
      <c r="C6089" s="29" t="s">
        <v>25</v>
      </c>
      <c r="D6089" s="30" t="s">
        <v>62</v>
      </c>
      <c r="E6089" s="30" t="s">
        <v>261</v>
      </c>
      <c r="F6089" s="15">
        <v>2</v>
      </c>
      <c r="G6089" s="29">
        <v>7</v>
      </c>
      <c r="H6089" s="29">
        <v>1</v>
      </c>
      <c r="I6089" s="29">
        <v>2008</v>
      </c>
      <c r="J6089" s="15">
        <v>-1</v>
      </c>
      <c r="K6089" s="15">
        <v>-1</v>
      </c>
      <c r="L6089" s="15">
        <v>0</v>
      </c>
      <c r="M6089" s="15">
        <v>0</v>
      </c>
      <c r="N6089" s="27" t="e">
        <f>SUMIF(#REF!,'Integrantes original'!A5953,#REF!)</f>
        <v>#REF!</v>
      </c>
      <c r="O6089" s="27">
        <f t="shared" si="380"/>
        <v>7012008</v>
      </c>
      <c r="P6089" s="27">
        <f t="shared" si="381"/>
        <v>70120082</v>
      </c>
      <c r="Q6089" s="31">
        <f t="shared" si="382"/>
        <v>51202112070108</v>
      </c>
      <c r="R6089" s="27">
        <f>COUNTIF(tratycont!S:S,'Integrantes original'!Q6089)</f>
        <v>0</v>
      </c>
      <c r="S6089" s="27">
        <f t="shared" si="383"/>
        <v>0</v>
      </c>
    </row>
    <row r="6090" spans="1:19" x14ac:dyDescent="0.15">
      <c r="A6090" s="29">
        <v>5120211</v>
      </c>
      <c r="B6090" s="29">
        <v>512021105</v>
      </c>
      <c r="C6090" s="29" t="s">
        <v>27</v>
      </c>
      <c r="D6090" s="30" t="s">
        <v>969</v>
      </c>
      <c r="E6090" s="30" t="s">
        <v>261</v>
      </c>
      <c r="F6090" s="15">
        <v>2</v>
      </c>
      <c r="G6090" s="29">
        <v>18</v>
      </c>
      <c r="H6090" s="29">
        <v>7</v>
      </c>
      <c r="I6090" s="29">
        <v>2011</v>
      </c>
      <c r="J6090" s="15">
        <v>-1</v>
      </c>
      <c r="K6090" s="15">
        <v>-1</v>
      </c>
      <c r="L6090" s="15">
        <v>0</v>
      </c>
      <c r="M6090" s="15">
        <v>0</v>
      </c>
      <c r="N6090" s="27" t="e">
        <f>SUMIF(#REF!,'Integrantes original'!A5954,#REF!)</f>
        <v>#REF!</v>
      </c>
      <c r="O6090" s="27">
        <f t="shared" si="380"/>
        <v>18072011</v>
      </c>
      <c r="P6090" s="27">
        <f t="shared" si="381"/>
        <v>180720112</v>
      </c>
      <c r="Q6090" s="31">
        <f t="shared" si="382"/>
        <v>51202112180711</v>
      </c>
      <c r="R6090" s="27">
        <f>COUNTIF(tratycont!S:S,'Integrantes original'!Q6090)</f>
        <v>0</v>
      </c>
      <c r="S6090" s="27">
        <f t="shared" si="383"/>
        <v>0</v>
      </c>
    </row>
    <row r="6091" spans="1:19" x14ac:dyDescent="0.15">
      <c r="A6091" s="29">
        <v>5120211</v>
      </c>
      <c r="B6091" s="29">
        <v>512021106</v>
      </c>
      <c r="C6091" s="29" t="s">
        <v>30</v>
      </c>
      <c r="D6091" s="30" t="s">
        <v>1281</v>
      </c>
      <c r="E6091" s="30" t="s">
        <v>261</v>
      </c>
      <c r="F6091" s="15">
        <v>2</v>
      </c>
      <c r="G6091" s="29">
        <v>15</v>
      </c>
      <c r="H6091" s="29">
        <v>9</v>
      </c>
      <c r="I6091" s="29">
        <v>2001</v>
      </c>
      <c r="J6091" s="15">
        <v>1</v>
      </c>
      <c r="K6091" s="15">
        <v>0</v>
      </c>
      <c r="L6091" s="15">
        <v>2</v>
      </c>
      <c r="M6091" s="15">
        <v>0</v>
      </c>
      <c r="N6091" s="27" t="e">
        <f>SUMIF(#REF!,'Integrantes original'!A5955,#REF!)</f>
        <v>#REF!</v>
      </c>
      <c r="O6091" s="27">
        <f t="shared" si="380"/>
        <v>15092001</v>
      </c>
      <c r="P6091" s="27">
        <f t="shared" si="381"/>
        <v>150920012</v>
      </c>
      <c r="Q6091" s="31">
        <f t="shared" si="382"/>
        <v>51202112150901</v>
      </c>
      <c r="R6091" s="27">
        <f>COUNTIF(tratycont!S:S,'Integrantes original'!Q6091)</f>
        <v>0</v>
      </c>
      <c r="S6091" s="27">
        <f t="shared" si="383"/>
        <v>0</v>
      </c>
    </row>
    <row r="6092" spans="1:19" x14ac:dyDescent="0.15">
      <c r="A6092" s="29">
        <v>5120211</v>
      </c>
      <c r="B6092" s="29">
        <v>512021107</v>
      </c>
      <c r="C6092" s="29" t="s">
        <v>56</v>
      </c>
      <c r="D6092" s="30" t="s">
        <v>20</v>
      </c>
      <c r="E6092" s="30" t="s">
        <v>261</v>
      </c>
      <c r="F6092" s="15">
        <v>2</v>
      </c>
      <c r="G6092" s="29">
        <v>8</v>
      </c>
      <c r="H6092" s="29">
        <v>4</v>
      </c>
      <c r="I6092" s="29">
        <v>1999</v>
      </c>
      <c r="J6092" s="15">
        <v>-1</v>
      </c>
      <c r="K6092" s="15">
        <v>-1</v>
      </c>
      <c r="L6092" s="15">
        <v>0</v>
      </c>
      <c r="M6092" s="15">
        <v>0</v>
      </c>
      <c r="N6092" s="27" t="e">
        <f>SUMIF(#REF!,'Integrantes original'!A5956,#REF!)</f>
        <v>#REF!</v>
      </c>
      <c r="O6092" s="27">
        <f t="shared" si="380"/>
        <v>8041999</v>
      </c>
      <c r="P6092" s="27">
        <f t="shared" si="381"/>
        <v>80419992</v>
      </c>
      <c r="Q6092" s="31">
        <f t="shared" si="382"/>
        <v>51202112080499</v>
      </c>
      <c r="R6092" s="27">
        <f>COUNTIF(tratycont!S:S,'Integrantes original'!Q6092)</f>
        <v>0</v>
      </c>
      <c r="S6092" s="27">
        <f t="shared" si="383"/>
        <v>0</v>
      </c>
    </row>
    <row r="6093" spans="1:19" x14ac:dyDescent="0.15">
      <c r="A6093" s="29">
        <v>5120211</v>
      </c>
      <c r="B6093" s="29">
        <v>512021108</v>
      </c>
      <c r="C6093" s="29" t="s">
        <v>58</v>
      </c>
      <c r="D6093" s="30" t="s">
        <v>624</v>
      </c>
      <c r="E6093" s="30" t="s">
        <v>985</v>
      </c>
      <c r="F6093" s="15">
        <v>1</v>
      </c>
      <c r="G6093" s="29">
        <v>18</v>
      </c>
      <c r="H6093" s="29">
        <v>8</v>
      </c>
      <c r="I6093" s="29">
        <v>1992</v>
      </c>
      <c r="J6093" s="15">
        <v>-1</v>
      </c>
      <c r="K6093" s="15">
        <v>-1</v>
      </c>
      <c r="L6093" s="15">
        <v>0</v>
      </c>
      <c r="M6093" s="15">
        <v>0</v>
      </c>
      <c r="N6093" s="27" t="e">
        <f>SUMIF(#REF!,'Integrantes original'!A5957,#REF!)</f>
        <v>#REF!</v>
      </c>
      <c r="O6093" s="27">
        <f t="shared" si="380"/>
        <v>18081992</v>
      </c>
      <c r="P6093" s="27">
        <f t="shared" si="381"/>
        <v>180819921</v>
      </c>
      <c r="Q6093" s="31">
        <f t="shared" si="382"/>
        <v>51202111180892</v>
      </c>
      <c r="R6093" s="27">
        <f>COUNTIF(tratycont!S:S,'Integrantes original'!Q6093)</f>
        <v>0</v>
      </c>
      <c r="S6093" s="27">
        <f t="shared" si="383"/>
        <v>0</v>
      </c>
    </row>
    <row r="6094" spans="1:19" x14ac:dyDescent="0.15">
      <c r="A6094" s="29">
        <v>5120211</v>
      </c>
      <c r="B6094" s="29">
        <v>512021109</v>
      </c>
      <c r="C6094" s="29" t="s">
        <v>120</v>
      </c>
      <c r="D6094" s="30" t="s">
        <v>2369</v>
      </c>
      <c r="E6094" s="30" t="s">
        <v>261</v>
      </c>
      <c r="F6094" s="15">
        <v>1</v>
      </c>
      <c r="G6094" s="29">
        <v>18</v>
      </c>
      <c r="H6094" s="29">
        <v>5</v>
      </c>
      <c r="I6094" s="29">
        <v>2017</v>
      </c>
      <c r="J6094" s="15">
        <v>2</v>
      </c>
      <c r="K6094" s="15">
        <v>7</v>
      </c>
      <c r="L6094" s="15">
        <v>0</v>
      </c>
      <c r="M6094" s="15">
        <v>0</v>
      </c>
      <c r="N6094" s="27" t="e">
        <f>SUMIF(#REF!,'Integrantes original'!A5958,#REF!)</f>
        <v>#REF!</v>
      </c>
      <c r="O6094" s="27">
        <f t="shared" si="380"/>
        <v>18052017</v>
      </c>
      <c r="P6094" s="27">
        <f t="shared" si="381"/>
        <v>180520171</v>
      </c>
      <c r="Q6094" s="31">
        <f t="shared" si="382"/>
        <v>51202111180517</v>
      </c>
      <c r="R6094" s="27">
        <f>COUNTIF(tratycont!S:S,'Integrantes original'!Q6094)</f>
        <v>0</v>
      </c>
      <c r="S6094" s="27">
        <f t="shared" si="383"/>
        <v>1</v>
      </c>
    </row>
    <row r="6095" spans="1:19" x14ac:dyDescent="0.15">
      <c r="A6095" s="29">
        <v>5120211</v>
      </c>
      <c r="B6095" s="29">
        <v>512021110</v>
      </c>
      <c r="C6095" s="29" t="s">
        <v>123</v>
      </c>
      <c r="D6095" s="30" t="s">
        <v>875</v>
      </c>
      <c r="E6095" s="30" t="s">
        <v>985</v>
      </c>
      <c r="F6095" s="15">
        <v>1</v>
      </c>
      <c r="G6095" s="29">
        <v>26</v>
      </c>
      <c r="H6095" s="29">
        <v>5</v>
      </c>
      <c r="I6095" s="29">
        <v>2018</v>
      </c>
      <c r="J6095" s="15">
        <v>2</v>
      </c>
      <c r="K6095" s="15">
        <v>0</v>
      </c>
      <c r="L6095" s="15">
        <v>0</v>
      </c>
      <c r="M6095" s="15">
        <v>0</v>
      </c>
      <c r="N6095" s="27" t="e">
        <f>SUMIF(#REF!,'Integrantes original'!A5959,#REF!)</f>
        <v>#REF!</v>
      </c>
      <c r="O6095" s="27">
        <f t="shared" si="380"/>
        <v>26052018</v>
      </c>
      <c r="P6095" s="27">
        <f t="shared" si="381"/>
        <v>260520181</v>
      </c>
      <c r="Q6095" s="31">
        <f t="shared" si="382"/>
        <v>51202111260518</v>
      </c>
      <c r="R6095" s="27">
        <f>COUNTIF(tratycont!S:S,'Integrantes original'!Q6095)</f>
        <v>0</v>
      </c>
      <c r="S6095" s="27">
        <f t="shared" si="383"/>
        <v>1</v>
      </c>
    </row>
    <row r="6096" spans="1:19" x14ac:dyDescent="0.15">
      <c r="A6096" s="29">
        <v>5120241</v>
      </c>
      <c r="B6096" s="29">
        <v>512024101</v>
      </c>
      <c r="C6096" s="29" t="s">
        <v>16</v>
      </c>
      <c r="D6096" s="30" t="s">
        <v>3336</v>
      </c>
      <c r="E6096" s="30" t="s">
        <v>5113</v>
      </c>
      <c r="F6096" s="15">
        <v>1</v>
      </c>
      <c r="G6096" s="29">
        <v>15</v>
      </c>
      <c r="H6096" s="29">
        <v>1</v>
      </c>
      <c r="I6096" s="29">
        <v>1949</v>
      </c>
      <c r="J6096" s="15">
        <v>-1</v>
      </c>
      <c r="K6096" s="15">
        <v>-1</v>
      </c>
      <c r="L6096" s="15">
        <v>0</v>
      </c>
      <c r="M6096" s="15">
        <v>0</v>
      </c>
      <c r="N6096" s="27" t="e">
        <f>SUMIF(#REF!,'Integrantes original'!A5960,#REF!)</f>
        <v>#REF!</v>
      </c>
      <c r="O6096" s="27">
        <f t="shared" si="380"/>
        <v>15011949</v>
      </c>
      <c r="P6096" s="27">
        <f t="shared" si="381"/>
        <v>150119491</v>
      </c>
      <c r="Q6096" s="31">
        <f t="shared" si="382"/>
        <v>51202411150149</v>
      </c>
      <c r="R6096" s="27">
        <f>COUNTIF(tratycont!S:S,'Integrantes original'!Q6096)</f>
        <v>0</v>
      </c>
      <c r="S6096" s="27">
        <f t="shared" si="383"/>
        <v>0</v>
      </c>
    </row>
    <row r="6097" spans="1:19" x14ac:dyDescent="0.15">
      <c r="A6097" s="29">
        <v>5120241</v>
      </c>
      <c r="B6097" s="29">
        <v>512024102</v>
      </c>
      <c r="C6097" s="29" t="s">
        <v>19</v>
      </c>
      <c r="D6097" s="30" t="s">
        <v>1822</v>
      </c>
      <c r="E6097" s="30" t="s">
        <v>1318</v>
      </c>
      <c r="F6097" s="15">
        <v>2</v>
      </c>
      <c r="G6097" s="29">
        <v>2</v>
      </c>
      <c r="H6097" s="29">
        <v>2</v>
      </c>
      <c r="I6097" s="29">
        <v>1963</v>
      </c>
      <c r="J6097" s="15">
        <v>-1</v>
      </c>
      <c r="K6097" s="15">
        <v>-1</v>
      </c>
      <c r="L6097" s="15">
        <v>0</v>
      </c>
      <c r="M6097" s="15">
        <v>0</v>
      </c>
      <c r="N6097" s="27" t="e">
        <f>SUMIF(#REF!,'Integrantes original'!A5961,#REF!)</f>
        <v>#REF!</v>
      </c>
      <c r="O6097" s="27">
        <f t="shared" si="380"/>
        <v>2021963</v>
      </c>
      <c r="P6097" s="27">
        <f t="shared" si="381"/>
        <v>20219632</v>
      </c>
      <c r="Q6097" s="31">
        <f t="shared" si="382"/>
        <v>51202412020263</v>
      </c>
      <c r="R6097" s="27">
        <f>COUNTIF(tratycont!S:S,'Integrantes original'!Q6097)</f>
        <v>0</v>
      </c>
      <c r="S6097" s="27">
        <f t="shared" si="383"/>
        <v>0</v>
      </c>
    </row>
    <row r="6098" spans="1:19" x14ac:dyDescent="0.15">
      <c r="A6098" s="29">
        <v>5120241</v>
      </c>
      <c r="B6098" s="29">
        <v>512024103</v>
      </c>
      <c r="C6098" s="29" t="s">
        <v>22</v>
      </c>
      <c r="D6098" s="30" t="s">
        <v>3284</v>
      </c>
      <c r="E6098" s="30" t="s">
        <v>5113</v>
      </c>
      <c r="F6098" s="15">
        <v>1</v>
      </c>
      <c r="G6098" s="29">
        <v>15</v>
      </c>
      <c r="H6098" s="29">
        <v>7</v>
      </c>
      <c r="I6098" s="29">
        <v>1990</v>
      </c>
      <c r="J6098" s="15">
        <v>-1</v>
      </c>
      <c r="K6098" s="15">
        <v>-1</v>
      </c>
      <c r="L6098" s="15">
        <v>0</v>
      </c>
      <c r="M6098" s="15">
        <v>0</v>
      </c>
      <c r="N6098" s="27" t="e">
        <f>SUMIF(#REF!,'Integrantes original'!A5962,#REF!)</f>
        <v>#REF!</v>
      </c>
      <c r="O6098" s="27">
        <f t="shared" si="380"/>
        <v>15071990</v>
      </c>
      <c r="P6098" s="27">
        <f t="shared" si="381"/>
        <v>150719901</v>
      </c>
      <c r="Q6098" s="31">
        <f t="shared" si="382"/>
        <v>51202411150790</v>
      </c>
      <c r="R6098" s="27">
        <f>COUNTIF(tratycont!S:S,'Integrantes original'!Q6098)</f>
        <v>0</v>
      </c>
      <c r="S6098" s="27">
        <f t="shared" si="383"/>
        <v>0</v>
      </c>
    </row>
    <row r="6099" spans="1:19" x14ac:dyDescent="0.15">
      <c r="A6099" s="29">
        <v>5120241</v>
      </c>
      <c r="B6099" s="29">
        <v>512024104</v>
      </c>
      <c r="C6099" s="29" t="s">
        <v>25</v>
      </c>
      <c r="D6099" s="30" t="s">
        <v>5114</v>
      </c>
      <c r="E6099" s="30" t="s">
        <v>5113</v>
      </c>
      <c r="F6099" s="15">
        <v>2</v>
      </c>
      <c r="G6099" s="29">
        <v>10</v>
      </c>
      <c r="H6099" s="29">
        <v>3</v>
      </c>
      <c r="I6099" s="29">
        <v>1997</v>
      </c>
      <c r="J6099" s="15">
        <v>1</v>
      </c>
      <c r="K6099" s="15">
        <v>0</v>
      </c>
      <c r="L6099" s="15">
        <v>2</v>
      </c>
      <c r="M6099" s="15">
        <v>0</v>
      </c>
      <c r="N6099" s="27" t="e">
        <f>SUMIF(#REF!,'Integrantes original'!A5963,#REF!)</f>
        <v>#REF!</v>
      </c>
      <c r="O6099" s="27">
        <f t="shared" si="380"/>
        <v>10031997</v>
      </c>
      <c r="P6099" s="27">
        <f t="shared" si="381"/>
        <v>100319972</v>
      </c>
      <c r="Q6099" s="31">
        <f t="shared" si="382"/>
        <v>51202412100397</v>
      </c>
      <c r="R6099" s="27">
        <f>COUNTIF(tratycont!S:S,'Integrantes original'!Q6099)</f>
        <v>0</v>
      </c>
      <c r="S6099" s="27">
        <f t="shared" si="383"/>
        <v>0</v>
      </c>
    </row>
    <row r="6100" spans="1:19" x14ac:dyDescent="0.15">
      <c r="A6100" s="29">
        <v>5120241</v>
      </c>
      <c r="B6100" s="29">
        <v>512024105</v>
      </c>
      <c r="C6100" s="29" t="s">
        <v>27</v>
      </c>
      <c r="D6100" s="30" t="s">
        <v>522</v>
      </c>
      <c r="E6100" s="30" t="s">
        <v>5113</v>
      </c>
      <c r="F6100" s="15">
        <v>1</v>
      </c>
      <c r="G6100" s="29">
        <v>26</v>
      </c>
      <c r="H6100" s="29">
        <v>4</v>
      </c>
      <c r="I6100" s="29">
        <v>2000</v>
      </c>
      <c r="J6100" s="15">
        <v>-1</v>
      </c>
      <c r="K6100" s="15">
        <v>-1</v>
      </c>
      <c r="L6100" s="15">
        <v>0</v>
      </c>
      <c r="M6100" s="15">
        <v>0</v>
      </c>
      <c r="N6100" s="27" t="e">
        <f>SUMIF(#REF!,'Integrantes original'!A5964,#REF!)</f>
        <v>#REF!</v>
      </c>
      <c r="O6100" s="27">
        <f t="shared" si="380"/>
        <v>26042000</v>
      </c>
      <c r="P6100" s="27">
        <f t="shared" si="381"/>
        <v>260420001</v>
      </c>
      <c r="Q6100" s="31">
        <f t="shared" si="382"/>
        <v>51202411260400</v>
      </c>
      <c r="R6100" s="27">
        <f>COUNTIF(tratycont!S:S,'Integrantes original'!Q6100)</f>
        <v>0</v>
      </c>
      <c r="S6100" s="27">
        <f t="shared" si="383"/>
        <v>0</v>
      </c>
    </row>
    <row r="6101" spans="1:19" x14ac:dyDescent="0.15">
      <c r="A6101" s="29">
        <v>5120241</v>
      </c>
      <c r="B6101" s="29">
        <v>512024106</v>
      </c>
      <c r="C6101" s="29" t="s">
        <v>30</v>
      </c>
      <c r="D6101" s="30" t="s">
        <v>5115</v>
      </c>
      <c r="E6101" s="30" t="s">
        <v>5113</v>
      </c>
      <c r="F6101" s="15">
        <v>1</v>
      </c>
      <c r="G6101" s="29">
        <v>1</v>
      </c>
      <c r="H6101" s="29">
        <v>11</v>
      </c>
      <c r="I6101" s="29">
        <v>2005</v>
      </c>
      <c r="J6101" s="15">
        <v>-1</v>
      </c>
      <c r="K6101" s="15">
        <v>-1</v>
      </c>
      <c r="L6101" s="15">
        <v>0</v>
      </c>
      <c r="M6101" s="15">
        <v>0</v>
      </c>
      <c r="N6101" s="27" t="e">
        <f>SUMIF(#REF!,'Integrantes original'!A5965,#REF!)</f>
        <v>#REF!</v>
      </c>
      <c r="O6101" s="27">
        <f t="shared" si="380"/>
        <v>1112005</v>
      </c>
      <c r="P6101" s="27">
        <f t="shared" si="381"/>
        <v>11120051</v>
      </c>
      <c r="Q6101" s="31">
        <f t="shared" si="382"/>
        <v>51202411011105</v>
      </c>
      <c r="R6101" s="27">
        <f>COUNTIF(tratycont!S:S,'Integrantes original'!Q6101)</f>
        <v>0</v>
      </c>
      <c r="S6101" s="27">
        <f t="shared" si="383"/>
        <v>0</v>
      </c>
    </row>
    <row r="6102" spans="1:19" x14ac:dyDescent="0.15">
      <c r="A6102" s="29">
        <v>5120241</v>
      </c>
      <c r="B6102" s="29">
        <v>512024107</v>
      </c>
      <c r="C6102" s="29" t="s">
        <v>56</v>
      </c>
      <c r="D6102" s="30" t="s">
        <v>1830</v>
      </c>
      <c r="E6102" s="30" t="s">
        <v>5113</v>
      </c>
      <c r="F6102" s="15">
        <v>2</v>
      </c>
      <c r="G6102" s="29">
        <v>8</v>
      </c>
      <c r="H6102" s="29">
        <v>3</v>
      </c>
      <c r="I6102" s="29">
        <v>1984</v>
      </c>
      <c r="J6102" s="15">
        <v>-1</v>
      </c>
      <c r="K6102" s="15">
        <v>-1</v>
      </c>
      <c r="L6102" s="15">
        <v>0</v>
      </c>
      <c r="M6102" s="15">
        <v>0</v>
      </c>
      <c r="N6102" s="27" t="e">
        <f>SUMIF(#REF!,'Integrantes original'!A5966,#REF!)</f>
        <v>#REF!</v>
      </c>
      <c r="O6102" s="27">
        <f t="shared" si="380"/>
        <v>8031984</v>
      </c>
      <c r="P6102" s="27">
        <f t="shared" si="381"/>
        <v>80319842</v>
      </c>
      <c r="Q6102" s="31">
        <f t="shared" si="382"/>
        <v>51202412080384</v>
      </c>
      <c r="R6102" s="27">
        <f>COUNTIF(tratycont!S:S,'Integrantes original'!Q6102)</f>
        <v>0</v>
      </c>
      <c r="S6102" s="27">
        <f t="shared" si="383"/>
        <v>0</v>
      </c>
    </row>
    <row r="6103" spans="1:19" x14ac:dyDescent="0.15">
      <c r="A6103" s="29">
        <v>5120241</v>
      </c>
      <c r="B6103" s="29">
        <v>512024108</v>
      </c>
      <c r="C6103" s="29" t="s">
        <v>58</v>
      </c>
      <c r="D6103" s="30" t="s">
        <v>296</v>
      </c>
      <c r="E6103" s="30" t="s">
        <v>5113</v>
      </c>
      <c r="F6103" s="15">
        <v>1</v>
      </c>
      <c r="G6103" s="29">
        <v>27</v>
      </c>
      <c r="H6103" s="29">
        <v>5</v>
      </c>
      <c r="I6103" s="29">
        <v>1988</v>
      </c>
      <c r="J6103" s="15">
        <v>-1</v>
      </c>
      <c r="K6103" s="15">
        <v>-1</v>
      </c>
      <c r="L6103" s="15">
        <v>0</v>
      </c>
      <c r="M6103" s="15">
        <v>0</v>
      </c>
      <c r="N6103" s="27" t="e">
        <f>SUMIF(#REF!,'Integrantes original'!A5967,#REF!)</f>
        <v>#REF!</v>
      </c>
      <c r="O6103" s="27">
        <f t="shared" si="380"/>
        <v>27051988</v>
      </c>
      <c r="P6103" s="27">
        <f t="shared" si="381"/>
        <v>270519881</v>
      </c>
      <c r="Q6103" s="31">
        <f t="shared" si="382"/>
        <v>51202411270588</v>
      </c>
      <c r="R6103" s="27">
        <f>COUNTIF(tratycont!S:S,'Integrantes original'!Q6103)</f>
        <v>0</v>
      </c>
      <c r="S6103" s="27">
        <f t="shared" si="383"/>
        <v>0</v>
      </c>
    </row>
    <row r="6104" spans="1:19" x14ac:dyDescent="0.15">
      <c r="A6104" s="29">
        <v>5120241</v>
      </c>
      <c r="B6104" s="29">
        <v>512024109</v>
      </c>
      <c r="C6104" s="29" t="s">
        <v>120</v>
      </c>
      <c r="D6104" s="30" t="s">
        <v>5116</v>
      </c>
      <c r="E6104" s="30" t="s">
        <v>2371</v>
      </c>
      <c r="F6104" s="15">
        <v>1</v>
      </c>
      <c r="G6104" s="29">
        <v>99</v>
      </c>
      <c r="H6104" s="29">
        <v>99</v>
      </c>
      <c r="I6104" s="29">
        <v>9999</v>
      </c>
      <c r="J6104" s="15">
        <v>-1</v>
      </c>
      <c r="K6104" s="15">
        <v>-1</v>
      </c>
      <c r="L6104" s="15">
        <v>0</v>
      </c>
      <c r="M6104" s="15">
        <v>0</v>
      </c>
      <c r="N6104" s="27" t="e">
        <f>SUMIF(#REF!,'Integrantes original'!A5968,#REF!)</f>
        <v>#REF!</v>
      </c>
      <c r="O6104" s="27">
        <f t="shared" si="380"/>
        <v>99999999</v>
      </c>
      <c r="P6104" s="27">
        <f t="shared" si="381"/>
        <v>999999991</v>
      </c>
      <c r="Q6104" s="31">
        <f t="shared" si="382"/>
        <v>51202411999999</v>
      </c>
      <c r="R6104" s="27">
        <f>COUNTIF(tratycont!S:S,'Integrantes original'!Q6104)</f>
        <v>0</v>
      </c>
      <c r="S6104" s="27">
        <f t="shared" si="383"/>
        <v>0</v>
      </c>
    </row>
    <row r="6105" spans="1:19" x14ac:dyDescent="0.15">
      <c r="A6105" s="29">
        <v>5120241</v>
      </c>
      <c r="B6105" s="29">
        <v>512024110</v>
      </c>
      <c r="C6105" s="29" t="s">
        <v>123</v>
      </c>
      <c r="D6105" s="30" t="s">
        <v>1254</v>
      </c>
      <c r="E6105" s="30" t="s">
        <v>4706</v>
      </c>
      <c r="F6105" s="15">
        <v>2</v>
      </c>
      <c r="G6105" s="29">
        <v>3</v>
      </c>
      <c r="H6105" s="29">
        <v>8</v>
      </c>
      <c r="I6105" s="29">
        <v>1997</v>
      </c>
      <c r="J6105" s="15">
        <v>-1</v>
      </c>
      <c r="K6105" s="15">
        <v>-1</v>
      </c>
      <c r="L6105" s="15">
        <v>0</v>
      </c>
      <c r="M6105" s="15">
        <v>0</v>
      </c>
      <c r="N6105" s="27" t="e">
        <f>SUMIF(#REF!,'Integrantes original'!A5969,#REF!)</f>
        <v>#REF!</v>
      </c>
      <c r="O6105" s="27">
        <f t="shared" si="380"/>
        <v>3081997</v>
      </c>
      <c r="P6105" s="27">
        <f t="shared" si="381"/>
        <v>30819972</v>
      </c>
      <c r="Q6105" s="31">
        <f t="shared" si="382"/>
        <v>51202412030897</v>
      </c>
      <c r="R6105" s="27">
        <f>COUNTIF(tratycont!S:S,'Integrantes original'!Q6105)</f>
        <v>0</v>
      </c>
      <c r="S6105" s="27">
        <f t="shared" si="383"/>
        <v>0</v>
      </c>
    </row>
    <row r="6106" spans="1:19" x14ac:dyDescent="0.15">
      <c r="A6106" s="29">
        <v>5120241</v>
      </c>
      <c r="B6106" s="29">
        <v>512024111</v>
      </c>
      <c r="C6106" s="29" t="s">
        <v>154</v>
      </c>
      <c r="D6106" s="30" t="s">
        <v>3949</v>
      </c>
      <c r="E6106" s="30" t="s">
        <v>5113</v>
      </c>
      <c r="F6106" s="15">
        <v>1</v>
      </c>
      <c r="G6106" s="29">
        <v>6</v>
      </c>
      <c r="H6106" s="29">
        <v>1</v>
      </c>
      <c r="I6106" s="29">
        <v>2008</v>
      </c>
      <c r="J6106" s="15">
        <v>-1</v>
      </c>
      <c r="K6106" s="15">
        <v>-1</v>
      </c>
      <c r="L6106" s="15">
        <v>0</v>
      </c>
      <c r="M6106" s="15">
        <v>0</v>
      </c>
      <c r="N6106" s="27" t="e">
        <f>SUMIF(#REF!,'Integrantes original'!A5970,#REF!)</f>
        <v>#REF!</v>
      </c>
      <c r="O6106" s="27">
        <f t="shared" si="380"/>
        <v>6012008</v>
      </c>
      <c r="P6106" s="27">
        <f t="shared" si="381"/>
        <v>60120081</v>
      </c>
      <c r="Q6106" s="31">
        <f t="shared" si="382"/>
        <v>51202411060108</v>
      </c>
      <c r="R6106" s="27">
        <f>COUNTIF(tratycont!S:S,'Integrantes original'!Q6106)</f>
        <v>0</v>
      </c>
      <c r="S6106" s="27">
        <f t="shared" si="383"/>
        <v>0</v>
      </c>
    </row>
    <row r="6107" spans="1:19" x14ac:dyDescent="0.15">
      <c r="A6107" s="29">
        <v>5120241</v>
      </c>
      <c r="B6107" s="29">
        <v>512024112</v>
      </c>
      <c r="C6107" s="29" t="s">
        <v>240</v>
      </c>
      <c r="D6107" s="30" t="s">
        <v>744</v>
      </c>
      <c r="E6107" s="30" t="s">
        <v>5079</v>
      </c>
      <c r="F6107" s="15">
        <v>1</v>
      </c>
      <c r="G6107" s="29">
        <v>2</v>
      </c>
      <c r="H6107" s="29">
        <v>7</v>
      </c>
      <c r="I6107" s="29">
        <v>2012</v>
      </c>
      <c r="J6107" s="15">
        <v>-1</v>
      </c>
      <c r="K6107" s="15">
        <v>-1</v>
      </c>
      <c r="L6107" s="15">
        <v>0</v>
      </c>
      <c r="M6107" s="15">
        <v>0</v>
      </c>
      <c r="N6107" s="27" t="e">
        <f>SUMIF(#REF!,'Integrantes original'!A5971,#REF!)</f>
        <v>#REF!</v>
      </c>
      <c r="O6107" s="27">
        <f t="shared" si="380"/>
        <v>2072012</v>
      </c>
      <c r="P6107" s="27">
        <f t="shared" si="381"/>
        <v>20720121</v>
      </c>
      <c r="Q6107" s="31">
        <f t="shared" si="382"/>
        <v>51202411020712</v>
      </c>
      <c r="R6107" s="27">
        <f>COUNTIF(tratycont!S:S,'Integrantes original'!Q6107)</f>
        <v>0</v>
      </c>
      <c r="S6107" s="27">
        <f t="shared" si="383"/>
        <v>0</v>
      </c>
    </row>
    <row r="6108" spans="1:19" x14ac:dyDescent="0.15">
      <c r="A6108" s="29">
        <v>5120241</v>
      </c>
      <c r="B6108" s="29">
        <v>512024113</v>
      </c>
      <c r="C6108" s="29" t="s">
        <v>242</v>
      </c>
      <c r="D6108" s="30" t="s">
        <v>5117</v>
      </c>
      <c r="E6108" s="30" t="s">
        <v>144</v>
      </c>
      <c r="F6108" s="15">
        <v>1</v>
      </c>
      <c r="G6108" s="29">
        <v>24</v>
      </c>
      <c r="H6108" s="29">
        <v>10</v>
      </c>
      <c r="I6108" s="29">
        <v>2013</v>
      </c>
      <c r="J6108" s="15">
        <v>-1</v>
      </c>
      <c r="K6108" s="15">
        <v>-1</v>
      </c>
      <c r="L6108" s="15">
        <v>0</v>
      </c>
      <c r="M6108" s="15">
        <v>0</v>
      </c>
      <c r="N6108" s="27" t="e">
        <f>SUMIF(#REF!,'Integrantes original'!A5972,#REF!)</f>
        <v>#REF!</v>
      </c>
      <c r="O6108" s="27">
        <f t="shared" si="380"/>
        <v>24102013</v>
      </c>
      <c r="P6108" s="27">
        <f t="shared" si="381"/>
        <v>241020131</v>
      </c>
      <c r="Q6108" s="31">
        <f t="shared" si="382"/>
        <v>51202411241013</v>
      </c>
      <c r="R6108" s="27">
        <f>COUNTIF(tratycont!S:S,'Integrantes original'!Q6108)</f>
        <v>0</v>
      </c>
      <c r="S6108" s="27">
        <f t="shared" si="383"/>
        <v>0</v>
      </c>
    </row>
    <row r="6109" spans="1:19" x14ac:dyDescent="0.15">
      <c r="A6109" s="29">
        <v>5120241</v>
      </c>
      <c r="B6109" s="29">
        <v>512024114</v>
      </c>
      <c r="C6109" s="29" t="s">
        <v>245</v>
      </c>
      <c r="D6109" s="30" t="s">
        <v>973</v>
      </c>
      <c r="E6109" s="30" t="s">
        <v>5118</v>
      </c>
      <c r="F6109" s="15">
        <v>1</v>
      </c>
      <c r="G6109" s="29">
        <v>4</v>
      </c>
      <c r="H6109" s="29">
        <v>4</v>
      </c>
      <c r="I6109" s="29">
        <v>2018</v>
      </c>
      <c r="J6109" s="15">
        <v>2</v>
      </c>
      <c r="K6109" s="15">
        <v>4</v>
      </c>
      <c r="L6109" s="15">
        <v>0</v>
      </c>
      <c r="M6109" s="15">
        <v>0</v>
      </c>
      <c r="N6109" s="27" t="e">
        <f>SUMIF(#REF!,'Integrantes original'!A5973,#REF!)</f>
        <v>#REF!</v>
      </c>
      <c r="O6109" s="27">
        <f t="shared" si="380"/>
        <v>4042018</v>
      </c>
      <c r="P6109" s="27">
        <f t="shared" si="381"/>
        <v>40420181</v>
      </c>
      <c r="Q6109" s="31">
        <f t="shared" si="382"/>
        <v>51202411040418</v>
      </c>
      <c r="R6109" s="27">
        <f>COUNTIF(tratycont!S:S,'Integrantes original'!Q6109)</f>
        <v>1</v>
      </c>
      <c r="S6109" s="27">
        <f t="shared" si="383"/>
        <v>1</v>
      </c>
    </row>
    <row r="6110" spans="1:19" x14ac:dyDescent="0.15">
      <c r="A6110" s="29">
        <v>5120271</v>
      </c>
      <c r="B6110" s="29">
        <v>512027101</v>
      </c>
      <c r="C6110" s="29" t="s">
        <v>16</v>
      </c>
      <c r="D6110" s="30" t="s">
        <v>1646</v>
      </c>
      <c r="E6110" s="30" t="s">
        <v>5119</v>
      </c>
      <c r="F6110" s="15">
        <v>1</v>
      </c>
      <c r="G6110" s="29">
        <v>18</v>
      </c>
      <c r="H6110" s="29">
        <v>6</v>
      </c>
      <c r="I6110" s="29">
        <v>1994</v>
      </c>
      <c r="J6110" s="15">
        <v>-1</v>
      </c>
      <c r="K6110" s="15">
        <v>-1</v>
      </c>
      <c r="L6110" s="15">
        <v>0</v>
      </c>
      <c r="M6110" s="15">
        <v>0</v>
      </c>
      <c r="N6110" s="27" t="e">
        <f>SUMIF(#REF!,'Integrantes original'!A5974,#REF!)</f>
        <v>#REF!</v>
      </c>
      <c r="O6110" s="27">
        <f t="shared" si="380"/>
        <v>18061994</v>
      </c>
      <c r="P6110" s="27">
        <f t="shared" si="381"/>
        <v>180619941</v>
      </c>
      <c r="Q6110" s="31">
        <f t="shared" si="382"/>
        <v>51202711180694</v>
      </c>
      <c r="R6110" s="27">
        <f>COUNTIF(tratycont!S:S,'Integrantes original'!Q6110)</f>
        <v>0</v>
      </c>
      <c r="S6110" s="27">
        <f t="shared" si="383"/>
        <v>0</v>
      </c>
    </row>
    <row r="6111" spans="1:19" x14ac:dyDescent="0.15">
      <c r="A6111" s="29">
        <v>5120271</v>
      </c>
      <c r="B6111" s="29">
        <v>512027102</v>
      </c>
      <c r="C6111" s="29" t="s">
        <v>19</v>
      </c>
      <c r="D6111" s="30" t="s">
        <v>1183</v>
      </c>
      <c r="E6111" s="30" t="s">
        <v>5118</v>
      </c>
      <c r="F6111" s="15">
        <v>2</v>
      </c>
      <c r="G6111" s="29">
        <v>19</v>
      </c>
      <c r="H6111" s="29">
        <v>10</v>
      </c>
      <c r="I6111" s="29">
        <v>1997</v>
      </c>
      <c r="J6111" s="15">
        <v>1</v>
      </c>
      <c r="K6111" s="15">
        <v>0</v>
      </c>
      <c r="L6111" s="15">
        <v>2</v>
      </c>
      <c r="M6111" s="15">
        <v>0</v>
      </c>
      <c r="N6111" s="27" t="e">
        <f>SUMIF(#REF!,'Integrantes original'!A5975,#REF!)</f>
        <v>#REF!</v>
      </c>
      <c r="O6111" s="27">
        <f t="shared" si="380"/>
        <v>19101997</v>
      </c>
      <c r="P6111" s="27">
        <f t="shared" si="381"/>
        <v>191019972</v>
      </c>
      <c r="Q6111" s="31">
        <f t="shared" si="382"/>
        <v>51202712191097</v>
      </c>
      <c r="R6111" s="27">
        <f>COUNTIF(tratycont!S:S,'Integrantes original'!Q6111)</f>
        <v>0</v>
      </c>
      <c r="S6111" s="27">
        <f t="shared" si="383"/>
        <v>0</v>
      </c>
    </row>
    <row r="6112" spans="1:19" x14ac:dyDescent="0.15">
      <c r="A6112" s="29">
        <v>5120281</v>
      </c>
      <c r="B6112" s="29">
        <v>512028101</v>
      </c>
      <c r="C6112" s="29" t="s">
        <v>16</v>
      </c>
      <c r="D6112" s="30" t="s">
        <v>807</v>
      </c>
      <c r="E6112" s="30" t="s">
        <v>2371</v>
      </c>
      <c r="F6112" s="15">
        <v>1</v>
      </c>
      <c r="G6112" s="29">
        <v>4</v>
      </c>
      <c r="H6112" s="29">
        <v>6</v>
      </c>
      <c r="I6112" s="29">
        <v>1995</v>
      </c>
      <c r="J6112" s="15">
        <v>-1</v>
      </c>
      <c r="K6112" s="15">
        <v>-1</v>
      </c>
      <c r="L6112" s="15">
        <v>0</v>
      </c>
      <c r="M6112" s="15">
        <v>0</v>
      </c>
      <c r="N6112" s="27" t="e">
        <f>SUMIF(#REF!,'Integrantes original'!A5976,#REF!)</f>
        <v>#REF!</v>
      </c>
      <c r="O6112" s="27">
        <f t="shared" si="380"/>
        <v>4061995</v>
      </c>
      <c r="P6112" s="27">
        <f t="shared" si="381"/>
        <v>40619951</v>
      </c>
      <c r="Q6112" s="31">
        <f t="shared" si="382"/>
        <v>51202811040695</v>
      </c>
      <c r="R6112" s="27">
        <f>COUNTIF(tratycont!S:S,'Integrantes original'!Q6112)</f>
        <v>0</v>
      </c>
      <c r="S6112" s="27">
        <f t="shared" si="383"/>
        <v>0</v>
      </c>
    </row>
    <row r="6113" spans="1:19" x14ac:dyDescent="0.15">
      <c r="A6113" s="29">
        <v>5120281</v>
      </c>
      <c r="B6113" s="29">
        <v>512028102</v>
      </c>
      <c r="C6113" s="29" t="s">
        <v>19</v>
      </c>
      <c r="D6113" s="30" t="s">
        <v>940</v>
      </c>
      <c r="E6113" s="30" t="s">
        <v>464</v>
      </c>
      <c r="F6113" s="15">
        <v>2</v>
      </c>
      <c r="G6113" s="29">
        <v>24</v>
      </c>
      <c r="H6113" s="29">
        <v>3</v>
      </c>
      <c r="I6113" s="29">
        <v>1995</v>
      </c>
      <c r="J6113" s="15">
        <v>1</v>
      </c>
      <c r="K6113" s="15">
        <v>0</v>
      </c>
      <c r="L6113" s="15">
        <v>2</v>
      </c>
      <c r="M6113" s="15">
        <v>0</v>
      </c>
      <c r="N6113" s="27" t="e">
        <f>SUMIF(#REF!,'Integrantes original'!A5977,#REF!)</f>
        <v>#REF!</v>
      </c>
      <c r="O6113" s="27">
        <f t="shared" si="380"/>
        <v>24031995</v>
      </c>
      <c r="P6113" s="27">
        <f t="shared" si="381"/>
        <v>240319952</v>
      </c>
      <c r="Q6113" s="31">
        <f t="shared" si="382"/>
        <v>51202812240395</v>
      </c>
      <c r="R6113" s="27">
        <f>COUNTIF(tratycont!S:S,'Integrantes original'!Q6113)</f>
        <v>0</v>
      </c>
      <c r="S6113" s="27">
        <f t="shared" si="383"/>
        <v>0</v>
      </c>
    </row>
    <row r="6114" spans="1:19" x14ac:dyDescent="0.15">
      <c r="A6114" s="29">
        <v>5120281</v>
      </c>
      <c r="B6114" s="29">
        <v>512028103</v>
      </c>
      <c r="C6114" s="29" t="s">
        <v>22</v>
      </c>
      <c r="D6114" s="30" t="s">
        <v>772</v>
      </c>
      <c r="E6114" s="30" t="s">
        <v>2371</v>
      </c>
      <c r="F6114" s="15">
        <v>1</v>
      </c>
      <c r="G6114" s="29">
        <v>15</v>
      </c>
      <c r="H6114" s="29">
        <v>1</v>
      </c>
      <c r="I6114" s="29">
        <v>2015</v>
      </c>
      <c r="J6114" s="15">
        <v>-1</v>
      </c>
      <c r="K6114" s="15">
        <v>-1</v>
      </c>
      <c r="L6114" s="15">
        <v>0</v>
      </c>
      <c r="M6114" s="15">
        <v>0</v>
      </c>
      <c r="N6114" s="27" t="e">
        <f>SUMIF(#REF!,'Integrantes original'!A5978,#REF!)</f>
        <v>#REF!</v>
      </c>
      <c r="O6114" s="27">
        <f t="shared" si="380"/>
        <v>15012015</v>
      </c>
      <c r="P6114" s="27">
        <f t="shared" si="381"/>
        <v>150120151</v>
      </c>
      <c r="Q6114" s="31">
        <f t="shared" si="382"/>
        <v>51202811150115</v>
      </c>
      <c r="R6114" s="27">
        <f>COUNTIF(tratycont!S:S,'Integrantes original'!Q6114)</f>
        <v>0</v>
      </c>
      <c r="S6114" s="27">
        <f t="shared" si="383"/>
        <v>0</v>
      </c>
    </row>
    <row r="6115" spans="1:19" x14ac:dyDescent="0.15">
      <c r="A6115" s="29">
        <v>5120281</v>
      </c>
      <c r="B6115" s="29">
        <v>512028104</v>
      </c>
      <c r="C6115" s="29" t="s">
        <v>25</v>
      </c>
      <c r="D6115" s="30" t="s">
        <v>807</v>
      </c>
      <c r="E6115" s="30" t="s">
        <v>2371</v>
      </c>
      <c r="F6115" s="15">
        <v>1</v>
      </c>
      <c r="G6115" s="29">
        <v>15</v>
      </c>
      <c r="H6115" s="29">
        <v>9</v>
      </c>
      <c r="I6115" s="29">
        <v>2018</v>
      </c>
      <c r="J6115" s="15">
        <v>2</v>
      </c>
      <c r="K6115" s="15">
        <v>2</v>
      </c>
      <c r="L6115" s="15">
        <v>0</v>
      </c>
      <c r="M6115" s="15">
        <v>0</v>
      </c>
      <c r="N6115" s="27" t="e">
        <f>SUMIF(#REF!,'Integrantes original'!A5979,#REF!)</f>
        <v>#REF!</v>
      </c>
      <c r="O6115" s="27">
        <f t="shared" si="380"/>
        <v>15092018</v>
      </c>
      <c r="P6115" s="27">
        <f t="shared" si="381"/>
        <v>150920181</v>
      </c>
      <c r="Q6115" s="31">
        <f t="shared" si="382"/>
        <v>51202811150918</v>
      </c>
      <c r="R6115" s="27">
        <f>COUNTIF(tratycont!S:S,'Integrantes original'!Q6115)</f>
        <v>1</v>
      </c>
      <c r="S6115" s="27">
        <f t="shared" si="383"/>
        <v>1</v>
      </c>
    </row>
    <row r="6116" spans="1:19" x14ac:dyDescent="0.15">
      <c r="A6116" s="29">
        <v>5120291</v>
      </c>
      <c r="B6116" s="29">
        <v>512029101</v>
      </c>
      <c r="C6116" s="29" t="s">
        <v>16</v>
      </c>
      <c r="D6116" s="30" t="s">
        <v>1639</v>
      </c>
      <c r="E6116" s="30" t="s">
        <v>4706</v>
      </c>
      <c r="F6116" s="15">
        <v>1</v>
      </c>
      <c r="G6116" s="29">
        <v>4</v>
      </c>
      <c r="H6116" s="29">
        <v>7</v>
      </c>
      <c r="I6116" s="29">
        <v>1955</v>
      </c>
      <c r="J6116" s="15">
        <v>-1</v>
      </c>
      <c r="K6116" s="15">
        <v>-1</v>
      </c>
      <c r="L6116" s="15">
        <v>0</v>
      </c>
      <c r="M6116" s="15">
        <v>0</v>
      </c>
      <c r="N6116" s="27" t="e">
        <f>SUMIF(#REF!,'Integrantes original'!A5980,#REF!)</f>
        <v>#REF!</v>
      </c>
      <c r="O6116" s="27">
        <f t="shared" si="380"/>
        <v>4071955</v>
      </c>
      <c r="P6116" s="27">
        <f t="shared" si="381"/>
        <v>40719551</v>
      </c>
      <c r="Q6116" s="31">
        <f t="shared" si="382"/>
        <v>51202911040755</v>
      </c>
      <c r="R6116" s="27">
        <f>COUNTIF(tratycont!S:S,'Integrantes original'!Q6116)</f>
        <v>0</v>
      </c>
      <c r="S6116" s="27">
        <f t="shared" si="383"/>
        <v>0</v>
      </c>
    </row>
    <row r="6117" spans="1:19" x14ac:dyDescent="0.15">
      <c r="A6117" s="29">
        <v>5120291</v>
      </c>
      <c r="B6117" s="29">
        <v>512029102</v>
      </c>
      <c r="C6117" s="29" t="s">
        <v>19</v>
      </c>
      <c r="D6117" s="30" t="s">
        <v>1839</v>
      </c>
      <c r="E6117" s="30" t="s">
        <v>5120</v>
      </c>
      <c r="F6117" s="15">
        <v>2</v>
      </c>
      <c r="G6117" s="29">
        <v>10</v>
      </c>
      <c r="H6117" s="29">
        <v>3</v>
      </c>
      <c r="I6117" s="29">
        <v>1952</v>
      </c>
      <c r="J6117" s="15">
        <v>-1</v>
      </c>
      <c r="K6117" s="15">
        <v>-1</v>
      </c>
      <c r="L6117" s="15">
        <v>0</v>
      </c>
      <c r="M6117" s="15">
        <v>0</v>
      </c>
      <c r="N6117" s="27" t="e">
        <f>SUMIF(#REF!,'Integrantes original'!A5981,#REF!)</f>
        <v>#REF!</v>
      </c>
      <c r="O6117" s="27">
        <f t="shared" si="380"/>
        <v>10031952</v>
      </c>
      <c r="P6117" s="27">
        <f t="shared" si="381"/>
        <v>100319522</v>
      </c>
      <c r="Q6117" s="31">
        <f t="shared" si="382"/>
        <v>51202912100352</v>
      </c>
      <c r="R6117" s="27">
        <f>COUNTIF(tratycont!S:S,'Integrantes original'!Q6117)</f>
        <v>0</v>
      </c>
      <c r="S6117" s="27">
        <f t="shared" si="383"/>
        <v>0</v>
      </c>
    </row>
    <row r="6118" spans="1:19" x14ac:dyDescent="0.15">
      <c r="A6118" s="29">
        <v>5120291</v>
      </c>
      <c r="B6118" s="29">
        <v>512029103</v>
      </c>
      <c r="C6118" s="29" t="s">
        <v>22</v>
      </c>
      <c r="D6118" s="30" t="s">
        <v>5121</v>
      </c>
      <c r="E6118" s="30" t="s">
        <v>464</v>
      </c>
      <c r="F6118" s="15">
        <v>2</v>
      </c>
      <c r="G6118" s="29">
        <v>22</v>
      </c>
      <c r="H6118" s="29">
        <v>3</v>
      </c>
      <c r="I6118" s="29">
        <v>2001</v>
      </c>
      <c r="J6118" s="15">
        <v>1</v>
      </c>
      <c r="K6118" s="15">
        <v>0</v>
      </c>
      <c r="L6118" s="15">
        <v>2</v>
      </c>
      <c r="M6118" s="15">
        <v>0</v>
      </c>
      <c r="N6118" s="27" t="e">
        <f>SUMIF(#REF!,'Integrantes original'!A5982,#REF!)</f>
        <v>#REF!</v>
      </c>
      <c r="O6118" s="27">
        <f t="shared" si="380"/>
        <v>22032001</v>
      </c>
      <c r="P6118" s="27">
        <f t="shared" si="381"/>
        <v>220320012</v>
      </c>
      <c r="Q6118" s="31">
        <f t="shared" si="382"/>
        <v>51202912220301</v>
      </c>
      <c r="R6118" s="27">
        <f>COUNTIF(tratycont!S:S,'Integrantes original'!Q6118)</f>
        <v>0</v>
      </c>
      <c r="S6118" s="27">
        <f t="shared" si="383"/>
        <v>0</v>
      </c>
    </row>
    <row r="6119" spans="1:19" x14ac:dyDescent="0.15">
      <c r="A6119" s="29">
        <v>5120291</v>
      </c>
      <c r="B6119" s="29">
        <v>512029104</v>
      </c>
      <c r="C6119" s="29" t="s">
        <v>25</v>
      </c>
      <c r="D6119" s="30" t="s">
        <v>1900</v>
      </c>
      <c r="E6119" s="30" t="s">
        <v>4706</v>
      </c>
      <c r="F6119" s="15">
        <v>2</v>
      </c>
      <c r="G6119" s="29">
        <v>23</v>
      </c>
      <c r="H6119" s="29">
        <v>3</v>
      </c>
      <c r="I6119" s="29">
        <v>2010</v>
      </c>
      <c r="J6119" s="15">
        <v>-1</v>
      </c>
      <c r="K6119" s="15">
        <v>-1</v>
      </c>
      <c r="L6119" s="15">
        <v>0</v>
      </c>
      <c r="M6119" s="15">
        <v>0</v>
      </c>
      <c r="N6119" s="27" t="e">
        <f>SUMIF(#REF!,'Integrantes original'!A5983,#REF!)</f>
        <v>#REF!</v>
      </c>
      <c r="O6119" s="27">
        <f t="shared" si="380"/>
        <v>23032010</v>
      </c>
      <c r="P6119" s="27">
        <f t="shared" si="381"/>
        <v>230320102</v>
      </c>
      <c r="Q6119" s="31">
        <f t="shared" si="382"/>
        <v>51202912230310</v>
      </c>
      <c r="R6119" s="27">
        <f>COUNTIF(tratycont!S:S,'Integrantes original'!Q6119)</f>
        <v>0</v>
      </c>
      <c r="S6119" s="27">
        <f t="shared" si="383"/>
        <v>0</v>
      </c>
    </row>
    <row r="6120" spans="1:19" x14ac:dyDescent="0.15">
      <c r="A6120" s="29">
        <v>5120291</v>
      </c>
      <c r="B6120" s="29">
        <v>512029105</v>
      </c>
      <c r="C6120" s="29" t="s">
        <v>27</v>
      </c>
      <c r="D6120" s="30" t="s">
        <v>3092</v>
      </c>
      <c r="E6120" s="30" t="s">
        <v>464</v>
      </c>
      <c r="F6120" s="15">
        <v>2</v>
      </c>
      <c r="G6120" s="29">
        <v>10</v>
      </c>
      <c r="H6120" s="29">
        <v>9</v>
      </c>
      <c r="I6120" s="29">
        <v>2018</v>
      </c>
      <c r="J6120" s="15">
        <v>2</v>
      </c>
      <c r="K6120" s="15">
        <v>3</v>
      </c>
      <c r="L6120" s="15">
        <v>0</v>
      </c>
      <c r="M6120" s="15">
        <v>0</v>
      </c>
      <c r="N6120" s="27" t="e">
        <f>SUMIF(#REF!,'Integrantes original'!A5984,#REF!)</f>
        <v>#REF!</v>
      </c>
      <c r="O6120" s="27">
        <f t="shared" si="380"/>
        <v>10092018</v>
      </c>
      <c r="P6120" s="27">
        <f t="shared" si="381"/>
        <v>100920182</v>
      </c>
      <c r="Q6120" s="31">
        <f t="shared" si="382"/>
        <v>51202912100918</v>
      </c>
      <c r="R6120" s="27">
        <f>COUNTIF(tratycont!S:S,'Integrantes original'!Q6120)</f>
        <v>1</v>
      </c>
      <c r="S6120" s="27">
        <f t="shared" si="383"/>
        <v>1</v>
      </c>
    </row>
    <row r="6121" spans="1:19" x14ac:dyDescent="0.15">
      <c r="A6121" s="29">
        <v>5120301</v>
      </c>
      <c r="B6121" s="29">
        <v>512030101</v>
      </c>
      <c r="C6121" s="29" t="s">
        <v>16</v>
      </c>
      <c r="D6121" s="30" t="s">
        <v>573</v>
      </c>
      <c r="E6121" s="30" t="s">
        <v>337</v>
      </c>
      <c r="F6121" s="15">
        <v>1</v>
      </c>
      <c r="G6121" s="29">
        <v>30</v>
      </c>
      <c r="H6121" s="29">
        <v>6</v>
      </c>
      <c r="I6121" s="29">
        <v>1985</v>
      </c>
      <c r="J6121" s="15">
        <v>-1</v>
      </c>
      <c r="K6121" s="15">
        <v>-1</v>
      </c>
      <c r="L6121" s="15">
        <v>0</v>
      </c>
      <c r="M6121" s="15">
        <v>0</v>
      </c>
      <c r="N6121" s="27" t="e">
        <f>SUMIF(#REF!,'Integrantes original'!A5985,#REF!)</f>
        <v>#REF!</v>
      </c>
      <c r="O6121" s="27">
        <f t="shared" si="380"/>
        <v>30061985</v>
      </c>
      <c r="P6121" s="27">
        <f t="shared" si="381"/>
        <v>300619851</v>
      </c>
      <c r="Q6121" s="31">
        <f t="shared" si="382"/>
        <v>51203011300685</v>
      </c>
      <c r="R6121" s="27">
        <f>COUNTIF(tratycont!S:S,'Integrantes original'!Q6121)</f>
        <v>0</v>
      </c>
      <c r="S6121" s="27">
        <f t="shared" si="383"/>
        <v>0</v>
      </c>
    </row>
    <row r="6122" spans="1:19" x14ac:dyDescent="0.15">
      <c r="A6122" s="29">
        <v>5120301</v>
      </c>
      <c r="B6122" s="29">
        <v>512030102</v>
      </c>
      <c r="C6122" s="29" t="s">
        <v>19</v>
      </c>
      <c r="D6122" s="30" t="s">
        <v>969</v>
      </c>
      <c r="E6122" s="30" t="s">
        <v>4706</v>
      </c>
      <c r="F6122" s="15">
        <v>2</v>
      </c>
      <c r="G6122" s="29">
        <v>29</v>
      </c>
      <c r="H6122" s="29">
        <v>10</v>
      </c>
      <c r="I6122" s="29">
        <v>1989</v>
      </c>
      <c r="J6122" s="15">
        <v>1</v>
      </c>
      <c r="K6122" s="15">
        <v>0</v>
      </c>
      <c r="L6122" s="15">
        <v>2</v>
      </c>
      <c r="M6122" s="15">
        <v>0</v>
      </c>
      <c r="N6122" s="27" t="e">
        <f>SUMIF(#REF!,'Integrantes original'!A5986,#REF!)</f>
        <v>#REF!</v>
      </c>
      <c r="O6122" s="27">
        <f t="shared" si="380"/>
        <v>29101989</v>
      </c>
      <c r="P6122" s="27">
        <f t="shared" si="381"/>
        <v>291019892</v>
      </c>
      <c r="Q6122" s="31">
        <f t="shared" si="382"/>
        <v>51203012291089</v>
      </c>
      <c r="R6122" s="27">
        <f>COUNTIF(tratycont!S:S,'Integrantes original'!Q6122)</f>
        <v>0</v>
      </c>
      <c r="S6122" s="27">
        <f t="shared" si="383"/>
        <v>0</v>
      </c>
    </row>
    <row r="6123" spans="1:19" x14ac:dyDescent="0.15">
      <c r="A6123" s="29">
        <v>5120301</v>
      </c>
      <c r="B6123" s="29">
        <v>512030103</v>
      </c>
      <c r="C6123" s="29" t="s">
        <v>22</v>
      </c>
      <c r="D6123" s="30" t="s">
        <v>2949</v>
      </c>
      <c r="E6123" s="30" t="s">
        <v>337</v>
      </c>
      <c r="F6123" s="15">
        <v>1</v>
      </c>
      <c r="G6123" s="29">
        <v>3</v>
      </c>
      <c r="H6123" s="29">
        <v>1</v>
      </c>
      <c r="I6123" s="29">
        <v>2007</v>
      </c>
      <c r="J6123" s="15">
        <v>-1</v>
      </c>
      <c r="K6123" s="15">
        <v>-1</v>
      </c>
      <c r="L6123" s="15">
        <v>0</v>
      </c>
      <c r="M6123" s="15">
        <v>0</v>
      </c>
      <c r="N6123" s="27" t="e">
        <f>SUMIF(#REF!,'Integrantes original'!A5987,#REF!)</f>
        <v>#REF!</v>
      </c>
      <c r="O6123" s="27">
        <f t="shared" si="380"/>
        <v>3012007</v>
      </c>
      <c r="P6123" s="27">
        <f t="shared" si="381"/>
        <v>30120071</v>
      </c>
      <c r="Q6123" s="31">
        <f t="shared" si="382"/>
        <v>51203011030107</v>
      </c>
      <c r="R6123" s="27">
        <f>COUNTIF(tratycont!S:S,'Integrantes original'!Q6123)</f>
        <v>0</v>
      </c>
      <c r="S6123" s="27">
        <f t="shared" si="383"/>
        <v>0</v>
      </c>
    </row>
    <row r="6124" spans="1:19" x14ac:dyDescent="0.15">
      <c r="A6124" s="29">
        <v>5120301</v>
      </c>
      <c r="B6124" s="29">
        <v>512030104</v>
      </c>
      <c r="C6124" s="29" t="s">
        <v>25</v>
      </c>
      <c r="D6124" s="30" t="s">
        <v>101</v>
      </c>
      <c r="E6124" s="30" t="s">
        <v>337</v>
      </c>
      <c r="F6124" s="15">
        <v>1</v>
      </c>
      <c r="G6124" s="29">
        <v>9</v>
      </c>
      <c r="H6124" s="29">
        <v>1</v>
      </c>
      <c r="I6124" s="29">
        <v>2010</v>
      </c>
      <c r="J6124" s="15">
        <v>-1</v>
      </c>
      <c r="K6124" s="15">
        <v>-1</v>
      </c>
      <c r="L6124" s="15">
        <v>0</v>
      </c>
      <c r="M6124" s="15">
        <v>0</v>
      </c>
      <c r="N6124" s="27" t="e">
        <f>SUMIF(#REF!,'Integrantes original'!A5988,#REF!)</f>
        <v>#REF!</v>
      </c>
      <c r="O6124" s="27">
        <f t="shared" si="380"/>
        <v>9012010</v>
      </c>
      <c r="P6124" s="27">
        <f t="shared" si="381"/>
        <v>90120101</v>
      </c>
      <c r="Q6124" s="31">
        <f t="shared" si="382"/>
        <v>51203011090110</v>
      </c>
      <c r="R6124" s="27">
        <f>COUNTIF(tratycont!S:S,'Integrantes original'!Q6124)</f>
        <v>0</v>
      </c>
      <c r="S6124" s="27">
        <f t="shared" si="383"/>
        <v>0</v>
      </c>
    </row>
    <row r="6125" spans="1:19" x14ac:dyDescent="0.15">
      <c r="A6125" s="29">
        <v>5120301</v>
      </c>
      <c r="B6125" s="29">
        <v>512030105</v>
      </c>
      <c r="C6125" s="29" t="s">
        <v>27</v>
      </c>
      <c r="D6125" s="30" t="s">
        <v>2351</v>
      </c>
      <c r="E6125" s="30" t="s">
        <v>337</v>
      </c>
      <c r="F6125" s="15">
        <v>1</v>
      </c>
      <c r="G6125" s="29">
        <v>30</v>
      </c>
      <c r="H6125" s="29">
        <v>6</v>
      </c>
      <c r="I6125" s="29">
        <v>2012</v>
      </c>
      <c r="J6125" s="15">
        <v>-1</v>
      </c>
      <c r="K6125" s="15">
        <v>-1</v>
      </c>
      <c r="L6125" s="15">
        <v>0</v>
      </c>
      <c r="M6125" s="15">
        <v>0</v>
      </c>
      <c r="N6125" s="27" t="e">
        <f>SUMIF(#REF!,'Integrantes original'!A5989,#REF!)</f>
        <v>#REF!</v>
      </c>
      <c r="O6125" s="27">
        <f t="shared" si="380"/>
        <v>30062012</v>
      </c>
      <c r="P6125" s="27">
        <f t="shared" si="381"/>
        <v>300620121</v>
      </c>
      <c r="Q6125" s="31">
        <f t="shared" si="382"/>
        <v>51203011300612</v>
      </c>
      <c r="R6125" s="27">
        <f>COUNTIF(tratycont!S:S,'Integrantes original'!Q6125)</f>
        <v>0</v>
      </c>
      <c r="S6125" s="27">
        <f t="shared" si="383"/>
        <v>0</v>
      </c>
    </row>
    <row r="6126" spans="1:19" x14ac:dyDescent="0.15">
      <c r="A6126" s="29">
        <v>5120311</v>
      </c>
      <c r="B6126" s="29">
        <v>512031101</v>
      </c>
      <c r="C6126" s="29" t="s">
        <v>16</v>
      </c>
      <c r="D6126" s="30" t="s">
        <v>335</v>
      </c>
      <c r="E6126" s="30" t="s">
        <v>4706</v>
      </c>
      <c r="F6126" s="15">
        <v>1</v>
      </c>
      <c r="G6126" s="29">
        <v>25</v>
      </c>
      <c r="H6126" s="29">
        <v>8</v>
      </c>
      <c r="I6126" s="29">
        <v>1978</v>
      </c>
      <c r="J6126" s="15">
        <v>-1</v>
      </c>
      <c r="K6126" s="15">
        <v>-1</v>
      </c>
      <c r="L6126" s="15">
        <v>0</v>
      </c>
      <c r="M6126" s="15">
        <v>0</v>
      </c>
      <c r="N6126" s="27" t="e">
        <f>SUMIF(#REF!,'Integrantes original'!A5990,#REF!)</f>
        <v>#REF!</v>
      </c>
      <c r="O6126" s="27">
        <f t="shared" si="380"/>
        <v>25081978</v>
      </c>
      <c r="P6126" s="27">
        <f t="shared" si="381"/>
        <v>250819781</v>
      </c>
      <c r="Q6126" s="31">
        <f t="shared" si="382"/>
        <v>51203111250878</v>
      </c>
      <c r="R6126" s="27">
        <f>COUNTIF(tratycont!S:S,'Integrantes original'!Q6126)</f>
        <v>0</v>
      </c>
      <c r="S6126" s="27">
        <f t="shared" si="383"/>
        <v>0</v>
      </c>
    </row>
    <row r="6127" spans="1:19" x14ac:dyDescent="0.15">
      <c r="A6127" s="29">
        <v>5120311</v>
      </c>
      <c r="B6127" s="29">
        <v>512031102</v>
      </c>
      <c r="C6127" s="29" t="s">
        <v>19</v>
      </c>
      <c r="D6127" s="30" t="s">
        <v>1022</v>
      </c>
      <c r="E6127" s="30" t="s">
        <v>2636</v>
      </c>
      <c r="F6127" s="15">
        <v>2</v>
      </c>
      <c r="G6127" s="29">
        <v>5</v>
      </c>
      <c r="H6127" s="29">
        <v>12</v>
      </c>
      <c r="I6127" s="29">
        <v>1980</v>
      </c>
      <c r="J6127" s="15">
        <v>-1</v>
      </c>
      <c r="K6127" s="15">
        <v>-1</v>
      </c>
      <c r="L6127" s="15">
        <v>0</v>
      </c>
      <c r="M6127" s="15">
        <v>0</v>
      </c>
      <c r="N6127" s="27" t="e">
        <f>SUMIF(#REF!,'Integrantes original'!A5991,#REF!)</f>
        <v>#REF!</v>
      </c>
      <c r="O6127" s="27">
        <f t="shared" si="380"/>
        <v>5121980</v>
      </c>
      <c r="P6127" s="27">
        <f t="shared" si="381"/>
        <v>51219802</v>
      </c>
      <c r="Q6127" s="31">
        <f t="shared" si="382"/>
        <v>51203112051280</v>
      </c>
      <c r="R6127" s="27">
        <f>COUNTIF(tratycont!S:S,'Integrantes original'!Q6127)</f>
        <v>0</v>
      </c>
      <c r="S6127" s="27">
        <f t="shared" si="383"/>
        <v>0</v>
      </c>
    </row>
    <row r="6128" spans="1:19" x14ac:dyDescent="0.15">
      <c r="A6128" s="29">
        <v>5120311</v>
      </c>
      <c r="B6128" s="29">
        <v>512031103</v>
      </c>
      <c r="C6128" s="29" t="s">
        <v>22</v>
      </c>
      <c r="D6128" s="30" t="s">
        <v>184</v>
      </c>
      <c r="E6128" s="30" t="s">
        <v>4706</v>
      </c>
      <c r="F6128" s="15">
        <v>2</v>
      </c>
      <c r="G6128" s="29">
        <v>6</v>
      </c>
      <c r="H6128" s="29">
        <v>11</v>
      </c>
      <c r="I6128" s="29">
        <v>2003</v>
      </c>
      <c r="J6128" s="15">
        <v>1</v>
      </c>
      <c r="K6128" s="15">
        <v>0</v>
      </c>
      <c r="L6128" s="15">
        <v>2</v>
      </c>
      <c r="M6128" s="15">
        <v>0</v>
      </c>
      <c r="N6128" s="27" t="e">
        <f>SUMIF(#REF!,'Integrantes original'!A5992,#REF!)</f>
        <v>#REF!</v>
      </c>
      <c r="O6128" s="27">
        <f t="shared" si="380"/>
        <v>6112003</v>
      </c>
      <c r="P6128" s="27">
        <f t="shared" si="381"/>
        <v>61120032</v>
      </c>
      <c r="Q6128" s="31">
        <f t="shared" si="382"/>
        <v>51203112061103</v>
      </c>
      <c r="R6128" s="27">
        <f>COUNTIF(tratycont!S:S,'Integrantes original'!Q6128)</f>
        <v>0</v>
      </c>
      <c r="S6128" s="27">
        <f t="shared" si="383"/>
        <v>0</v>
      </c>
    </row>
    <row r="6129" spans="1:19" x14ac:dyDescent="0.15">
      <c r="A6129" s="29">
        <v>5120311</v>
      </c>
      <c r="B6129" s="29">
        <v>512031104</v>
      </c>
      <c r="C6129" s="29" t="s">
        <v>25</v>
      </c>
      <c r="D6129" s="30" t="s">
        <v>1328</v>
      </c>
      <c r="E6129" s="30" t="s">
        <v>4706</v>
      </c>
      <c r="F6129" s="15">
        <v>1</v>
      </c>
      <c r="G6129" s="29">
        <v>99</v>
      </c>
      <c r="H6129" s="29">
        <v>99</v>
      </c>
      <c r="I6129" s="29">
        <v>9999</v>
      </c>
      <c r="J6129" s="15">
        <v>-1</v>
      </c>
      <c r="K6129" s="15">
        <v>-1</v>
      </c>
      <c r="L6129" s="15">
        <v>0</v>
      </c>
      <c r="M6129" s="15">
        <v>0</v>
      </c>
      <c r="N6129" s="27" t="e">
        <f>SUMIF(#REF!,'Integrantes original'!A5993,#REF!)</f>
        <v>#REF!</v>
      </c>
      <c r="O6129" s="27">
        <f t="shared" si="380"/>
        <v>99999999</v>
      </c>
      <c r="P6129" s="27">
        <f t="shared" si="381"/>
        <v>999999991</v>
      </c>
      <c r="Q6129" s="31">
        <f t="shared" si="382"/>
        <v>51203111999999</v>
      </c>
      <c r="R6129" s="27">
        <f>COUNTIF(tratycont!S:S,'Integrantes original'!Q6129)</f>
        <v>0</v>
      </c>
      <c r="S6129" s="27">
        <f t="shared" si="383"/>
        <v>0</v>
      </c>
    </row>
    <row r="6130" spans="1:19" x14ac:dyDescent="0.15">
      <c r="A6130" s="29">
        <v>5120311</v>
      </c>
      <c r="B6130" s="29">
        <v>512031105</v>
      </c>
      <c r="C6130" s="29" t="s">
        <v>27</v>
      </c>
      <c r="D6130" s="30" t="s">
        <v>192</v>
      </c>
      <c r="E6130" s="30" t="s">
        <v>4706</v>
      </c>
      <c r="F6130" s="15">
        <v>1</v>
      </c>
      <c r="G6130" s="29">
        <v>26</v>
      </c>
      <c r="H6130" s="29">
        <v>6</v>
      </c>
      <c r="I6130" s="29">
        <v>2010</v>
      </c>
      <c r="J6130" s="15">
        <v>-1</v>
      </c>
      <c r="K6130" s="15">
        <v>-1</v>
      </c>
      <c r="L6130" s="15">
        <v>0</v>
      </c>
      <c r="M6130" s="15">
        <v>0</v>
      </c>
      <c r="N6130" s="27" t="e">
        <f>SUMIF(#REF!,'Integrantes original'!A5994,#REF!)</f>
        <v>#REF!</v>
      </c>
      <c r="O6130" s="27">
        <f t="shared" si="380"/>
        <v>26062010</v>
      </c>
      <c r="P6130" s="27">
        <f t="shared" si="381"/>
        <v>260620101</v>
      </c>
      <c r="Q6130" s="31">
        <f t="shared" si="382"/>
        <v>51203111260610</v>
      </c>
      <c r="R6130" s="27">
        <f>COUNTIF(tratycont!S:S,'Integrantes original'!Q6130)</f>
        <v>0</v>
      </c>
      <c r="S6130" s="27">
        <f t="shared" si="383"/>
        <v>0</v>
      </c>
    </row>
    <row r="6131" spans="1:19" x14ac:dyDescent="0.15">
      <c r="A6131" s="29">
        <v>5120311</v>
      </c>
      <c r="B6131" s="29">
        <v>512031106</v>
      </c>
      <c r="C6131" s="29" t="s">
        <v>30</v>
      </c>
      <c r="D6131" s="30" t="s">
        <v>1022</v>
      </c>
      <c r="E6131" s="30" t="s">
        <v>4706</v>
      </c>
      <c r="F6131" s="15">
        <v>2</v>
      </c>
      <c r="G6131" s="29">
        <v>99</v>
      </c>
      <c r="H6131" s="29">
        <v>7</v>
      </c>
      <c r="I6131" s="29">
        <v>2012</v>
      </c>
      <c r="J6131" s="15">
        <v>-1</v>
      </c>
      <c r="K6131" s="15">
        <v>-1</v>
      </c>
      <c r="L6131" s="15">
        <v>0</v>
      </c>
      <c r="M6131" s="15">
        <v>0</v>
      </c>
      <c r="N6131" s="27" t="e">
        <f>SUMIF(#REF!,'Integrantes original'!A5995,#REF!)</f>
        <v>#REF!</v>
      </c>
      <c r="O6131" s="27">
        <f t="shared" si="380"/>
        <v>99072012</v>
      </c>
      <c r="P6131" s="27">
        <f t="shared" si="381"/>
        <v>990720122</v>
      </c>
      <c r="Q6131" s="31">
        <f t="shared" si="382"/>
        <v>51203112990712</v>
      </c>
      <c r="R6131" s="27">
        <f>COUNTIF(tratycont!S:S,'Integrantes original'!Q6131)</f>
        <v>0</v>
      </c>
      <c r="S6131" s="27">
        <f t="shared" si="383"/>
        <v>0</v>
      </c>
    </row>
    <row r="6132" spans="1:19" x14ac:dyDescent="0.15">
      <c r="A6132" s="29">
        <v>5120311</v>
      </c>
      <c r="B6132" s="29">
        <v>512031107</v>
      </c>
      <c r="C6132" s="29" t="s">
        <v>56</v>
      </c>
      <c r="D6132" s="30" t="s">
        <v>5122</v>
      </c>
      <c r="E6132" s="30" t="s">
        <v>4706</v>
      </c>
      <c r="F6132" s="15">
        <v>2</v>
      </c>
      <c r="G6132" s="29">
        <v>26</v>
      </c>
      <c r="H6132" s="29">
        <v>12</v>
      </c>
      <c r="I6132" s="29">
        <v>2017</v>
      </c>
      <c r="J6132" s="15">
        <v>2</v>
      </c>
      <c r="K6132" s="15">
        <v>2</v>
      </c>
      <c r="L6132" s="15">
        <v>0</v>
      </c>
      <c r="M6132" s="15">
        <v>0</v>
      </c>
      <c r="N6132" s="27" t="e">
        <f>SUMIF(#REF!,'Integrantes original'!A5996,#REF!)</f>
        <v>#REF!</v>
      </c>
      <c r="O6132" s="27">
        <f t="shared" si="380"/>
        <v>26122017</v>
      </c>
      <c r="P6132" s="27">
        <f t="shared" si="381"/>
        <v>261220172</v>
      </c>
      <c r="Q6132" s="31">
        <f t="shared" si="382"/>
        <v>51203112261217</v>
      </c>
      <c r="R6132" s="27">
        <f>COUNTIF(tratycont!S:S,'Integrantes original'!Q6132)</f>
        <v>0</v>
      </c>
      <c r="S6132" s="27">
        <f t="shared" si="383"/>
        <v>1</v>
      </c>
    </row>
    <row r="6133" spans="1:19" x14ac:dyDescent="0.15">
      <c r="A6133" s="29">
        <v>5120321</v>
      </c>
      <c r="B6133" s="29">
        <v>512032101</v>
      </c>
      <c r="C6133" s="29" t="s">
        <v>16</v>
      </c>
      <c r="D6133" s="30" t="s">
        <v>722</v>
      </c>
      <c r="E6133" s="30" t="s">
        <v>1636</v>
      </c>
      <c r="F6133" s="15">
        <v>1</v>
      </c>
      <c r="G6133" s="29">
        <v>20</v>
      </c>
      <c r="H6133" s="29">
        <v>7</v>
      </c>
      <c r="I6133" s="29">
        <v>1980</v>
      </c>
      <c r="J6133" s="15">
        <v>-1</v>
      </c>
      <c r="K6133" s="15">
        <v>-1</v>
      </c>
      <c r="L6133" s="15">
        <v>0</v>
      </c>
      <c r="M6133" s="15">
        <v>0</v>
      </c>
      <c r="N6133" s="27" t="e">
        <f>SUMIF(#REF!,'Integrantes original'!A5997,#REF!)</f>
        <v>#REF!</v>
      </c>
      <c r="O6133" s="27">
        <f t="shared" si="380"/>
        <v>20071980</v>
      </c>
      <c r="P6133" s="27">
        <f t="shared" si="381"/>
        <v>200719801</v>
      </c>
      <c r="Q6133" s="31">
        <f t="shared" si="382"/>
        <v>51203211200780</v>
      </c>
      <c r="R6133" s="27">
        <f>COUNTIF(tratycont!S:S,'Integrantes original'!Q6133)</f>
        <v>0</v>
      </c>
      <c r="S6133" s="27">
        <f t="shared" si="383"/>
        <v>0</v>
      </c>
    </row>
    <row r="6134" spans="1:19" x14ac:dyDescent="0.15">
      <c r="A6134" s="29">
        <v>5120321</v>
      </c>
      <c r="B6134" s="29">
        <v>512032102</v>
      </c>
      <c r="C6134" s="29" t="s">
        <v>19</v>
      </c>
      <c r="D6134" s="30" t="s">
        <v>381</v>
      </c>
      <c r="E6134" s="30" t="s">
        <v>1974</v>
      </c>
      <c r="F6134" s="15">
        <v>2</v>
      </c>
      <c r="G6134" s="29">
        <v>17</v>
      </c>
      <c r="H6134" s="29">
        <v>9</v>
      </c>
      <c r="I6134" s="29">
        <v>1988</v>
      </c>
      <c r="J6134" s="15">
        <v>1</v>
      </c>
      <c r="K6134" s="15">
        <v>0</v>
      </c>
      <c r="L6134" s="15">
        <v>2</v>
      </c>
      <c r="M6134" s="15">
        <v>0</v>
      </c>
      <c r="N6134" s="27" t="e">
        <f>SUMIF(#REF!,'Integrantes original'!A5998,#REF!)</f>
        <v>#REF!</v>
      </c>
      <c r="O6134" s="27">
        <f t="shared" si="380"/>
        <v>17091988</v>
      </c>
      <c r="P6134" s="27">
        <f t="shared" si="381"/>
        <v>170919882</v>
      </c>
      <c r="Q6134" s="31">
        <f t="shared" si="382"/>
        <v>51203212170988</v>
      </c>
      <c r="R6134" s="27">
        <f>COUNTIF(tratycont!S:S,'Integrantes original'!Q6134)</f>
        <v>0</v>
      </c>
      <c r="S6134" s="27">
        <f t="shared" si="383"/>
        <v>0</v>
      </c>
    </row>
    <row r="6135" spans="1:19" x14ac:dyDescent="0.15">
      <c r="A6135" s="29">
        <v>5120321</v>
      </c>
      <c r="B6135" s="29">
        <v>512032103</v>
      </c>
      <c r="C6135" s="29" t="s">
        <v>22</v>
      </c>
      <c r="D6135" s="30" t="s">
        <v>1799</v>
      </c>
      <c r="E6135" s="30" t="s">
        <v>1636</v>
      </c>
      <c r="F6135" s="15">
        <v>1</v>
      </c>
      <c r="G6135" s="29">
        <v>14</v>
      </c>
      <c r="H6135" s="29">
        <v>12</v>
      </c>
      <c r="I6135" s="29">
        <v>2006</v>
      </c>
      <c r="J6135" s="15">
        <v>-1</v>
      </c>
      <c r="K6135" s="15">
        <v>-1</v>
      </c>
      <c r="L6135" s="15">
        <v>0</v>
      </c>
      <c r="M6135" s="15">
        <v>0</v>
      </c>
      <c r="N6135" s="27" t="e">
        <f>SUMIF(#REF!,'Integrantes original'!A5999,#REF!)</f>
        <v>#REF!</v>
      </c>
      <c r="O6135" s="27">
        <f t="shared" si="380"/>
        <v>14122006</v>
      </c>
      <c r="P6135" s="27">
        <f t="shared" si="381"/>
        <v>141220061</v>
      </c>
      <c r="Q6135" s="31">
        <f t="shared" si="382"/>
        <v>51203211141206</v>
      </c>
      <c r="R6135" s="27">
        <f>COUNTIF(tratycont!S:S,'Integrantes original'!Q6135)</f>
        <v>0</v>
      </c>
      <c r="S6135" s="27">
        <f t="shared" si="383"/>
        <v>0</v>
      </c>
    </row>
    <row r="6136" spans="1:19" x14ac:dyDescent="0.15">
      <c r="A6136" s="29">
        <v>5120321</v>
      </c>
      <c r="B6136" s="29">
        <v>512032104</v>
      </c>
      <c r="C6136" s="29" t="s">
        <v>25</v>
      </c>
      <c r="D6136" s="30" t="s">
        <v>2496</v>
      </c>
      <c r="E6136" s="30" t="s">
        <v>1636</v>
      </c>
      <c r="F6136" s="15">
        <v>2</v>
      </c>
      <c r="G6136" s="29">
        <v>30</v>
      </c>
      <c r="H6136" s="29">
        <v>7</v>
      </c>
      <c r="I6136" s="29">
        <v>2010</v>
      </c>
      <c r="J6136" s="15">
        <v>-1</v>
      </c>
      <c r="K6136" s="15">
        <v>-1</v>
      </c>
      <c r="L6136" s="15">
        <v>0</v>
      </c>
      <c r="M6136" s="15">
        <v>0</v>
      </c>
      <c r="N6136" s="27" t="e">
        <f>SUMIF(#REF!,'Integrantes original'!A6000,#REF!)</f>
        <v>#REF!</v>
      </c>
      <c r="O6136" s="27">
        <f t="shared" si="380"/>
        <v>30072010</v>
      </c>
      <c r="P6136" s="27">
        <f t="shared" si="381"/>
        <v>300720102</v>
      </c>
      <c r="Q6136" s="31">
        <f t="shared" si="382"/>
        <v>51203212300710</v>
      </c>
      <c r="R6136" s="27">
        <f>COUNTIF(tratycont!S:S,'Integrantes original'!Q6136)</f>
        <v>0</v>
      </c>
      <c r="S6136" s="27">
        <f t="shared" si="383"/>
        <v>0</v>
      </c>
    </row>
    <row r="6137" spans="1:19" x14ac:dyDescent="0.15">
      <c r="A6137" s="29">
        <v>5120351</v>
      </c>
      <c r="B6137" s="29">
        <v>512035101</v>
      </c>
      <c r="C6137" s="29" t="s">
        <v>16</v>
      </c>
      <c r="D6137" s="30" t="s">
        <v>297</v>
      </c>
      <c r="E6137" s="30" t="s">
        <v>5123</v>
      </c>
      <c r="F6137" s="15">
        <v>2</v>
      </c>
      <c r="G6137" s="29">
        <v>99</v>
      </c>
      <c r="H6137" s="29">
        <v>99</v>
      </c>
      <c r="I6137" s="29">
        <v>9999</v>
      </c>
      <c r="J6137" s="15">
        <v>-1</v>
      </c>
      <c r="K6137" s="15">
        <v>-1</v>
      </c>
      <c r="L6137" s="15">
        <v>0</v>
      </c>
      <c r="M6137" s="15">
        <v>0</v>
      </c>
      <c r="N6137" s="27" t="e">
        <f>SUMIF(#REF!,'Integrantes original'!A6001,#REF!)</f>
        <v>#REF!</v>
      </c>
      <c r="O6137" s="27">
        <f t="shared" si="380"/>
        <v>99999999</v>
      </c>
      <c r="P6137" s="27">
        <f t="shared" si="381"/>
        <v>999999992</v>
      </c>
      <c r="Q6137" s="31">
        <f t="shared" si="382"/>
        <v>51203512999999</v>
      </c>
      <c r="R6137" s="27">
        <f>COUNTIF(tratycont!S:S,'Integrantes original'!Q6137)</f>
        <v>0</v>
      </c>
      <c r="S6137" s="27">
        <f t="shared" si="383"/>
        <v>0</v>
      </c>
    </row>
    <row r="6138" spans="1:19" x14ac:dyDescent="0.15">
      <c r="A6138" s="29">
        <v>5120351</v>
      </c>
      <c r="B6138" s="29">
        <v>512035102</v>
      </c>
      <c r="C6138" s="29" t="s">
        <v>19</v>
      </c>
      <c r="D6138" s="30" t="s">
        <v>2352</v>
      </c>
      <c r="E6138" s="30" t="s">
        <v>5123</v>
      </c>
      <c r="F6138" s="15">
        <v>2</v>
      </c>
      <c r="G6138" s="29">
        <v>17</v>
      </c>
      <c r="H6138" s="29">
        <v>8</v>
      </c>
      <c r="I6138" s="29">
        <v>1997</v>
      </c>
      <c r="J6138" s="15">
        <v>1</v>
      </c>
      <c r="K6138" s="15">
        <v>0</v>
      </c>
      <c r="L6138" s="15">
        <v>2</v>
      </c>
      <c r="M6138" s="15">
        <v>0</v>
      </c>
      <c r="N6138" s="27" t="e">
        <f>SUMIF(#REF!,'Integrantes original'!A6002,#REF!)</f>
        <v>#REF!</v>
      </c>
      <c r="O6138" s="27">
        <f t="shared" si="380"/>
        <v>17081997</v>
      </c>
      <c r="P6138" s="27">
        <f t="shared" si="381"/>
        <v>170819972</v>
      </c>
      <c r="Q6138" s="31">
        <f t="shared" si="382"/>
        <v>51203512170897</v>
      </c>
      <c r="R6138" s="27">
        <f>COUNTIF(tratycont!S:S,'Integrantes original'!Q6138)</f>
        <v>0</v>
      </c>
      <c r="S6138" s="27">
        <f t="shared" si="383"/>
        <v>0</v>
      </c>
    </row>
    <row r="6139" spans="1:19" x14ac:dyDescent="0.15">
      <c r="A6139" s="29">
        <v>5120351</v>
      </c>
      <c r="B6139" s="29">
        <v>512035103</v>
      </c>
      <c r="C6139" s="29" t="s">
        <v>22</v>
      </c>
      <c r="D6139" s="30" t="s">
        <v>296</v>
      </c>
      <c r="E6139" s="30" t="s">
        <v>4668</v>
      </c>
      <c r="F6139" s="15">
        <v>1</v>
      </c>
      <c r="G6139" s="29">
        <v>11</v>
      </c>
      <c r="H6139" s="29">
        <v>12</v>
      </c>
      <c r="I6139" s="29">
        <v>1992</v>
      </c>
      <c r="J6139" s="15">
        <v>-1</v>
      </c>
      <c r="K6139" s="15">
        <v>-1</v>
      </c>
      <c r="L6139" s="15">
        <v>0</v>
      </c>
      <c r="M6139" s="15">
        <v>0</v>
      </c>
      <c r="N6139" s="27" t="e">
        <f>SUMIF(#REF!,'Integrantes original'!A6003,#REF!)</f>
        <v>#REF!</v>
      </c>
      <c r="O6139" s="27">
        <f t="shared" si="380"/>
        <v>11121992</v>
      </c>
      <c r="P6139" s="27">
        <f t="shared" si="381"/>
        <v>111219921</v>
      </c>
      <c r="Q6139" s="31">
        <f t="shared" si="382"/>
        <v>51203511111292</v>
      </c>
      <c r="R6139" s="27">
        <f>COUNTIF(tratycont!S:S,'Integrantes original'!Q6139)</f>
        <v>0</v>
      </c>
      <c r="S6139" s="27">
        <f t="shared" si="383"/>
        <v>0</v>
      </c>
    </row>
    <row r="6140" spans="1:19" x14ac:dyDescent="0.15">
      <c r="A6140" s="29">
        <v>5120351</v>
      </c>
      <c r="B6140" s="29">
        <v>512035104</v>
      </c>
      <c r="C6140" s="29" t="s">
        <v>25</v>
      </c>
      <c r="D6140" s="30" t="s">
        <v>4700</v>
      </c>
      <c r="E6140" s="30" t="s">
        <v>4603</v>
      </c>
      <c r="F6140" s="15">
        <v>2</v>
      </c>
      <c r="G6140" s="29">
        <v>99</v>
      </c>
      <c r="H6140" s="29">
        <v>99</v>
      </c>
      <c r="I6140" s="29">
        <v>9999</v>
      </c>
      <c r="J6140" s="15">
        <v>-1</v>
      </c>
      <c r="K6140" s="15">
        <v>-1</v>
      </c>
      <c r="L6140" s="15">
        <v>0</v>
      </c>
      <c r="M6140" s="15">
        <v>0</v>
      </c>
      <c r="N6140" s="27" t="e">
        <f>SUMIF(#REF!,'Integrantes original'!A6004,#REF!)</f>
        <v>#REF!</v>
      </c>
      <c r="O6140" s="27">
        <f t="shared" si="380"/>
        <v>99999999</v>
      </c>
      <c r="P6140" s="27">
        <f t="shared" si="381"/>
        <v>999999992</v>
      </c>
      <c r="Q6140" s="31">
        <f t="shared" si="382"/>
        <v>51203512999999</v>
      </c>
      <c r="R6140" s="27">
        <f>COUNTIF(tratycont!S:S,'Integrantes original'!Q6140)</f>
        <v>0</v>
      </c>
      <c r="S6140" s="27">
        <f t="shared" si="383"/>
        <v>0</v>
      </c>
    </row>
    <row r="6141" spans="1:19" x14ac:dyDescent="0.15">
      <c r="A6141" s="29">
        <v>5120361</v>
      </c>
      <c r="B6141" s="29">
        <v>512036101</v>
      </c>
      <c r="C6141" s="29" t="s">
        <v>16</v>
      </c>
      <c r="D6141" s="30" t="s">
        <v>1199</v>
      </c>
      <c r="E6141" s="30" t="s">
        <v>5124</v>
      </c>
      <c r="F6141" s="15">
        <v>1</v>
      </c>
      <c r="G6141" s="29">
        <v>27</v>
      </c>
      <c r="H6141" s="29">
        <v>9</v>
      </c>
      <c r="I6141" s="29">
        <v>1995</v>
      </c>
      <c r="J6141" s="15">
        <v>-1</v>
      </c>
      <c r="K6141" s="15">
        <v>-1</v>
      </c>
      <c r="L6141" s="15">
        <v>0</v>
      </c>
      <c r="M6141" s="15">
        <v>0</v>
      </c>
      <c r="N6141" s="27" t="e">
        <f>SUMIF(#REF!,'Integrantes original'!A6005,#REF!)</f>
        <v>#REF!</v>
      </c>
      <c r="O6141" s="27">
        <f t="shared" si="380"/>
        <v>27091995</v>
      </c>
      <c r="P6141" s="27">
        <f t="shared" si="381"/>
        <v>270919951</v>
      </c>
      <c r="Q6141" s="31">
        <f t="shared" si="382"/>
        <v>51203611270995</v>
      </c>
      <c r="R6141" s="27">
        <f>COUNTIF(tratycont!S:S,'Integrantes original'!Q6141)</f>
        <v>0</v>
      </c>
      <c r="S6141" s="27">
        <f t="shared" si="383"/>
        <v>0</v>
      </c>
    </row>
    <row r="6142" spans="1:19" x14ac:dyDescent="0.15">
      <c r="A6142" s="29">
        <v>5120361</v>
      </c>
      <c r="B6142" s="29">
        <v>512036102</v>
      </c>
      <c r="C6142" s="29" t="s">
        <v>19</v>
      </c>
      <c r="D6142" s="30" t="s">
        <v>62</v>
      </c>
      <c r="E6142" s="30" t="s">
        <v>2385</v>
      </c>
      <c r="F6142" s="15">
        <v>2</v>
      </c>
      <c r="G6142" s="29">
        <v>2</v>
      </c>
      <c r="H6142" s="29">
        <v>1</v>
      </c>
      <c r="I6142" s="29">
        <v>2000</v>
      </c>
      <c r="J6142" s="15">
        <v>1</v>
      </c>
      <c r="K6142" s="15">
        <v>0</v>
      </c>
      <c r="L6142" s="15">
        <v>2</v>
      </c>
      <c r="M6142" s="15">
        <v>0</v>
      </c>
      <c r="N6142" s="27" t="e">
        <f>SUMIF(#REF!,'Integrantes original'!A6006,#REF!)</f>
        <v>#REF!</v>
      </c>
      <c r="O6142" s="27">
        <f t="shared" si="380"/>
        <v>2012000</v>
      </c>
      <c r="P6142" s="27">
        <f t="shared" si="381"/>
        <v>20120002</v>
      </c>
      <c r="Q6142" s="31">
        <f t="shared" si="382"/>
        <v>51203612020100</v>
      </c>
      <c r="R6142" s="27">
        <f>COUNTIF(tratycont!S:S,'Integrantes original'!Q6142)</f>
        <v>0</v>
      </c>
      <c r="S6142" s="27">
        <f t="shared" si="383"/>
        <v>0</v>
      </c>
    </row>
    <row r="6143" spans="1:19" x14ac:dyDescent="0.15">
      <c r="A6143" s="29">
        <v>5120361</v>
      </c>
      <c r="B6143" s="29">
        <v>512036103</v>
      </c>
      <c r="C6143" s="29" t="s">
        <v>22</v>
      </c>
      <c r="D6143" s="30" t="s">
        <v>2620</v>
      </c>
      <c r="E6143" s="30" t="s">
        <v>1648</v>
      </c>
      <c r="F6143" s="15">
        <v>1</v>
      </c>
      <c r="G6143" s="29">
        <v>10</v>
      </c>
      <c r="H6143" s="29">
        <v>1</v>
      </c>
      <c r="I6143" s="29">
        <v>2015</v>
      </c>
      <c r="J6143" s="15">
        <v>-1</v>
      </c>
      <c r="K6143" s="15">
        <v>-1</v>
      </c>
      <c r="L6143" s="15">
        <v>0</v>
      </c>
      <c r="M6143" s="15">
        <v>0</v>
      </c>
      <c r="N6143" s="27" t="e">
        <f>SUMIF(#REF!,'Integrantes original'!A6007,#REF!)</f>
        <v>#REF!</v>
      </c>
      <c r="O6143" s="27">
        <f t="shared" si="380"/>
        <v>10012015</v>
      </c>
      <c r="P6143" s="27">
        <f t="shared" si="381"/>
        <v>100120151</v>
      </c>
      <c r="Q6143" s="31">
        <f t="shared" si="382"/>
        <v>51203611100115</v>
      </c>
      <c r="R6143" s="27">
        <f>COUNTIF(tratycont!S:S,'Integrantes original'!Q6143)</f>
        <v>0</v>
      </c>
      <c r="S6143" s="27">
        <f t="shared" si="383"/>
        <v>0</v>
      </c>
    </row>
    <row r="6144" spans="1:19" x14ac:dyDescent="0.15">
      <c r="A6144" s="29">
        <v>5120361</v>
      </c>
      <c r="B6144" s="29">
        <v>512036104</v>
      </c>
      <c r="C6144" s="29" t="s">
        <v>25</v>
      </c>
      <c r="D6144" s="30" t="s">
        <v>2369</v>
      </c>
      <c r="E6144" s="30" t="s">
        <v>5124</v>
      </c>
      <c r="F6144" s="15">
        <v>1</v>
      </c>
      <c r="G6144" s="29">
        <v>9</v>
      </c>
      <c r="H6144" s="29">
        <v>9</v>
      </c>
      <c r="I6144" s="29">
        <v>2018</v>
      </c>
      <c r="J6144" s="15">
        <v>2</v>
      </c>
      <c r="K6144" s="15">
        <v>2</v>
      </c>
      <c r="L6144" s="15">
        <v>0</v>
      </c>
      <c r="M6144" s="15">
        <v>0</v>
      </c>
      <c r="N6144" s="27" t="e">
        <f>SUMIF(#REF!,'Integrantes original'!A6008,#REF!)</f>
        <v>#REF!</v>
      </c>
      <c r="O6144" s="27">
        <f t="shared" si="380"/>
        <v>9092018</v>
      </c>
      <c r="P6144" s="27">
        <f t="shared" si="381"/>
        <v>90920181</v>
      </c>
      <c r="Q6144" s="31">
        <f t="shared" si="382"/>
        <v>51203611090918</v>
      </c>
      <c r="R6144" s="27">
        <f>COUNTIF(tratycont!S:S,'Integrantes original'!Q6144)</f>
        <v>0</v>
      </c>
      <c r="S6144" s="27">
        <f t="shared" si="383"/>
        <v>1</v>
      </c>
    </row>
    <row r="6145" spans="1:19" x14ac:dyDescent="0.15">
      <c r="A6145" s="29">
        <v>5120371</v>
      </c>
      <c r="B6145" s="29">
        <v>512037101</v>
      </c>
      <c r="C6145" s="29" t="s">
        <v>16</v>
      </c>
      <c r="D6145" s="30" t="s">
        <v>976</v>
      </c>
      <c r="E6145" s="30" t="s">
        <v>261</v>
      </c>
      <c r="F6145" s="15">
        <v>1</v>
      </c>
      <c r="G6145" s="29">
        <v>27</v>
      </c>
      <c r="H6145" s="29">
        <v>2</v>
      </c>
      <c r="I6145" s="29">
        <v>1994</v>
      </c>
      <c r="J6145" s="15">
        <v>-1</v>
      </c>
      <c r="K6145" s="15">
        <v>-1</v>
      </c>
      <c r="L6145" s="15">
        <v>0</v>
      </c>
      <c r="M6145" s="15">
        <v>0</v>
      </c>
      <c r="N6145" s="27" t="e">
        <f>SUMIF(#REF!,'Integrantes original'!A6009,#REF!)</f>
        <v>#REF!</v>
      </c>
      <c r="O6145" s="27">
        <f t="shared" si="380"/>
        <v>27021994</v>
      </c>
      <c r="P6145" s="27">
        <f t="shared" si="381"/>
        <v>270219941</v>
      </c>
      <c r="Q6145" s="31">
        <f t="shared" si="382"/>
        <v>51203711270294</v>
      </c>
      <c r="R6145" s="27">
        <f>COUNTIF(tratycont!S:S,'Integrantes original'!Q6145)</f>
        <v>0</v>
      </c>
      <c r="S6145" s="27">
        <f t="shared" si="383"/>
        <v>0</v>
      </c>
    </row>
    <row r="6146" spans="1:19" x14ac:dyDescent="0.15">
      <c r="A6146" s="29">
        <v>5120371</v>
      </c>
      <c r="B6146" s="29">
        <v>512037102</v>
      </c>
      <c r="C6146" s="29" t="s">
        <v>19</v>
      </c>
      <c r="D6146" s="30" t="s">
        <v>5125</v>
      </c>
      <c r="E6146" s="30" t="s">
        <v>261</v>
      </c>
      <c r="F6146" s="15">
        <v>2</v>
      </c>
      <c r="G6146" s="29">
        <v>8</v>
      </c>
      <c r="H6146" s="29">
        <v>8</v>
      </c>
      <c r="I6146" s="29">
        <v>2000</v>
      </c>
      <c r="J6146" s="15">
        <v>1</v>
      </c>
      <c r="K6146" s="15">
        <v>0</v>
      </c>
      <c r="L6146" s="15">
        <v>2</v>
      </c>
      <c r="M6146" s="15">
        <v>0</v>
      </c>
      <c r="N6146" s="27" t="e">
        <f>SUMIF(#REF!,'Integrantes original'!A6010,#REF!)</f>
        <v>#REF!</v>
      </c>
      <c r="O6146" s="27">
        <f t="shared" si="380"/>
        <v>8082000</v>
      </c>
      <c r="P6146" s="27">
        <f t="shared" si="381"/>
        <v>80820002</v>
      </c>
      <c r="Q6146" s="31">
        <f t="shared" si="382"/>
        <v>51203712080800</v>
      </c>
      <c r="R6146" s="27">
        <f>COUNTIF(tratycont!S:S,'Integrantes original'!Q6146)</f>
        <v>0</v>
      </c>
      <c r="S6146" s="27">
        <f t="shared" si="383"/>
        <v>0</v>
      </c>
    </row>
    <row r="6147" spans="1:19" x14ac:dyDescent="0.15">
      <c r="A6147" s="29">
        <v>5120371</v>
      </c>
      <c r="B6147" s="29">
        <v>512037103</v>
      </c>
      <c r="C6147" s="29" t="s">
        <v>22</v>
      </c>
      <c r="D6147" s="30" t="s">
        <v>1331</v>
      </c>
      <c r="E6147" s="30" t="s">
        <v>261</v>
      </c>
      <c r="F6147" s="15">
        <v>1</v>
      </c>
      <c r="G6147" s="29">
        <v>7</v>
      </c>
      <c r="H6147" s="29">
        <v>1</v>
      </c>
      <c r="I6147" s="29">
        <v>2015</v>
      </c>
      <c r="J6147" s="15">
        <v>-1</v>
      </c>
      <c r="K6147" s="15">
        <v>-1</v>
      </c>
      <c r="L6147" s="15">
        <v>0</v>
      </c>
      <c r="M6147" s="15">
        <v>0</v>
      </c>
      <c r="N6147" s="27" t="e">
        <f>SUMIF(#REF!,'Integrantes original'!A6011,#REF!)</f>
        <v>#REF!</v>
      </c>
      <c r="O6147" s="27">
        <f t="shared" ref="O6147:O6210" si="384">(((G6147*100)+H6147)*10000)+I6147</f>
        <v>7012015</v>
      </c>
      <c r="P6147" s="27">
        <f t="shared" ref="P6147:P6210" si="385">(O6147*10)+F6147</f>
        <v>70120151</v>
      </c>
      <c r="Q6147" s="31">
        <f t="shared" ref="Q6147:Q6210" si="386">(((((((A6147*10)+F6147)*100)+G6147)*100)+H6147)*100)+RIGHT(I6147,2)</f>
        <v>51203711070115</v>
      </c>
      <c r="R6147" s="27">
        <f>COUNTIF(tratycont!S:S,'Integrantes original'!Q6147)</f>
        <v>0</v>
      </c>
      <c r="S6147" s="27">
        <f t="shared" ref="S6147:S6210" si="387">IF(J6147=2,1,0)</f>
        <v>0</v>
      </c>
    </row>
    <row r="6148" spans="1:19" x14ac:dyDescent="0.15">
      <c r="A6148" s="29">
        <v>5120371</v>
      </c>
      <c r="B6148" s="29">
        <v>512037104</v>
      </c>
      <c r="C6148" s="29" t="s">
        <v>25</v>
      </c>
      <c r="D6148" s="30" t="s">
        <v>5126</v>
      </c>
      <c r="E6148" s="30" t="s">
        <v>261</v>
      </c>
      <c r="F6148" s="15">
        <v>2</v>
      </c>
      <c r="G6148" s="29">
        <v>15</v>
      </c>
      <c r="H6148" s="29">
        <v>9</v>
      </c>
      <c r="I6148" s="29">
        <v>2018</v>
      </c>
      <c r="J6148" s="15">
        <v>2</v>
      </c>
      <c r="K6148" s="15">
        <v>2</v>
      </c>
      <c r="L6148" s="15">
        <v>0</v>
      </c>
      <c r="M6148" s="15">
        <v>0</v>
      </c>
      <c r="N6148" s="27" t="e">
        <f>SUMIF(#REF!,'Integrantes original'!A6012,#REF!)</f>
        <v>#REF!</v>
      </c>
      <c r="O6148" s="27">
        <f t="shared" si="384"/>
        <v>15092018</v>
      </c>
      <c r="P6148" s="27">
        <f t="shared" si="385"/>
        <v>150920182</v>
      </c>
      <c r="Q6148" s="31">
        <f t="shared" si="386"/>
        <v>51203712150918</v>
      </c>
      <c r="R6148" s="27">
        <f>COUNTIF(tratycont!S:S,'Integrantes original'!Q6148)</f>
        <v>1</v>
      </c>
      <c r="S6148" s="27">
        <f t="shared" si="387"/>
        <v>1</v>
      </c>
    </row>
    <row r="6149" spans="1:19" x14ac:dyDescent="0.15">
      <c r="A6149" s="29">
        <v>5120391</v>
      </c>
      <c r="B6149" s="29">
        <v>512039101</v>
      </c>
      <c r="C6149" s="29" t="s">
        <v>16</v>
      </c>
      <c r="D6149" s="30" t="s">
        <v>1803</v>
      </c>
      <c r="E6149" s="30" t="s">
        <v>263</v>
      </c>
      <c r="F6149" s="15">
        <v>2</v>
      </c>
      <c r="G6149" s="29">
        <v>5</v>
      </c>
      <c r="H6149" s="29">
        <v>3</v>
      </c>
      <c r="I6149" s="29">
        <v>9999</v>
      </c>
      <c r="J6149" s="15">
        <v>-1</v>
      </c>
      <c r="K6149" s="15">
        <v>-1</v>
      </c>
      <c r="L6149" s="15">
        <v>0</v>
      </c>
      <c r="M6149" s="15">
        <v>0</v>
      </c>
      <c r="N6149" s="27" t="e">
        <f>SUMIF(#REF!,'Integrantes original'!A6013,#REF!)</f>
        <v>#REF!</v>
      </c>
      <c r="O6149" s="27">
        <f t="shared" si="384"/>
        <v>5039999</v>
      </c>
      <c r="P6149" s="27">
        <f t="shared" si="385"/>
        <v>50399992</v>
      </c>
      <c r="Q6149" s="31">
        <f t="shared" si="386"/>
        <v>51203912050399</v>
      </c>
      <c r="R6149" s="27">
        <f>COUNTIF(tratycont!S:S,'Integrantes original'!Q6149)</f>
        <v>0</v>
      </c>
      <c r="S6149" s="27">
        <f t="shared" si="387"/>
        <v>0</v>
      </c>
    </row>
    <row r="6150" spans="1:19" x14ac:dyDescent="0.15">
      <c r="A6150" s="29">
        <v>5120391</v>
      </c>
      <c r="B6150" s="29">
        <v>512039102</v>
      </c>
      <c r="C6150" s="29" t="s">
        <v>19</v>
      </c>
      <c r="D6150" s="30" t="s">
        <v>1012</v>
      </c>
      <c r="E6150" s="30" t="s">
        <v>259</v>
      </c>
      <c r="F6150" s="15">
        <v>2</v>
      </c>
      <c r="G6150" s="29">
        <v>99</v>
      </c>
      <c r="H6150" s="29">
        <v>99</v>
      </c>
      <c r="I6150" s="29">
        <v>9999</v>
      </c>
      <c r="J6150" s="15">
        <v>-1</v>
      </c>
      <c r="K6150" s="15">
        <v>-1</v>
      </c>
      <c r="L6150" s="15">
        <v>0</v>
      </c>
      <c r="M6150" s="15">
        <v>0</v>
      </c>
      <c r="N6150" s="27" t="e">
        <f>SUMIF(#REF!,'Integrantes original'!A6014,#REF!)</f>
        <v>#REF!</v>
      </c>
      <c r="O6150" s="27">
        <f t="shared" si="384"/>
        <v>99999999</v>
      </c>
      <c r="P6150" s="27">
        <f t="shared" si="385"/>
        <v>999999992</v>
      </c>
      <c r="Q6150" s="31">
        <f t="shared" si="386"/>
        <v>51203912999999</v>
      </c>
      <c r="R6150" s="27">
        <f>COUNTIF(tratycont!S:S,'Integrantes original'!Q6150)</f>
        <v>0</v>
      </c>
      <c r="S6150" s="27">
        <f t="shared" si="387"/>
        <v>0</v>
      </c>
    </row>
    <row r="6151" spans="1:19" x14ac:dyDescent="0.15">
      <c r="A6151" s="29">
        <v>5120391</v>
      </c>
      <c r="B6151" s="29">
        <v>512039103</v>
      </c>
      <c r="C6151" s="29" t="s">
        <v>22</v>
      </c>
      <c r="D6151" s="30" t="s">
        <v>1713</v>
      </c>
      <c r="E6151" s="30" t="s">
        <v>259</v>
      </c>
      <c r="F6151" s="15">
        <v>2</v>
      </c>
      <c r="G6151" s="29">
        <v>9</v>
      </c>
      <c r="H6151" s="29">
        <v>11</v>
      </c>
      <c r="I6151" s="29">
        <v>1998</v>
      </c>
      <c r="J6151" s="15">
        <v>1</v>
      </c>
      <c r="K6151" s="15">
        <v>0</v>
      </c>
      <c r="L6151" s="15">
        <v>2</v>
      </c>
      <c r="M6151" s="15">
        <v>0</v>
      </c>
      <c r="N6151" s="27" t="e">
        <f>SUMIF(#REF!,'Integrantes original'!A6015,#REF!)</f>
        <v>#REF!</v>
      </c>
      <c r="O6151" s="27">
        <f t="shared" si="384"/>
        <v>9111998</v>
      </c>
      <c r="P6151" s="27">
        <f t="shared" si="385"/>
        <v>91119982</v>
      </c>
      <c r="Q6151" s="31">
        <f t="shared" si="386"/>
        <v>51203912091198</v>
      </c>
      <c r="R6151" s="27">
        <f>COUNTIF(tratycont!S:S,'Integrantes original'!Q6151)</f>
        <v>0</v>
      </c>
      <c r="S6151" s="27">
        <f t="shared" si="387"/>
        <v>0</v>
      </c>
    </row>
    <row r="6152" spans="1:19" x14ac:dyDescent="0.15">
      <c r="A6152" s="29">
        <v>5120391</v>
      </c>
      <c r="B6152" s="29">
        <v>512039104</v>
      </c>
      <c r="C6152" s="29" t="s">
        <v>25</v>
      </c>
      <c r="D6152" s="30" t="s">
        <v>807</v>
      </c>
      <c r="E6152" s="30" t="s">
        <v>259</v>
      </c>
      <c r="F6152" s="15">
        <v>1</v>
      </c>
      <c r="G6152" s="29">
        <v>99</v>
      </c>
      <c r="H6152" s="29">
        <v>1</v>
      </c>
      <c r="I6152" s="29">
        <v>2000</v>
      </c>
      <c r="J6152" s="15">
        <v>-1</v>
      </c>
      <c r="K6152" s="15">
        <v>-1</v>
      </c>
      <c r="L6152" s="15">
        <v>0</v>
      </c>
      <c r="M6152" s="15">
        <v>0</v>
      </c>
      <c r="N6152" s="27" t="e">
        <f>SUMIF(#REF!,'Integrantes original'!A6016,#REF!)</f>
        <v>#REF!</v>
      </c>
      <c r="O6152" s="27">
        <f t="shared" si="384"/>
        <v>99012000</v>
      </c>
      <c r="P6152" s="27">
        <f t="shared" si="385"/>
        <v>990120001</v>
      </c>
      <c r="Q6152" s="31">
        <f t="shared" si="386"/>
        <v>51203911990100</v>
      </c>
      <c r="R6152" s="27">
        <f>COUNTIF(tratycont!S:S,'Integrantes original'!Q6152)</f>
        <v>0</v>
      </c>
      <c r="S6152" s="27">
        <f t="shared" si="387"/>
        <v>0</v>
      </c>
    </row>
    <row r="6153" spans="1:19" x14ac:dyDescent="0.15">
      <c r="A6153" s="29">
        <v>5120391</v>
      </c>
      <c r="B6153" s="29">
        <v>512039105</v>
      </c>
      <c r="C6153" s="29" t="s">
        <v>27</v>
      </c>
      <c r="D6153" s="30" t="s">
        <v>1015</v>
      </c>
      <c r="E6153" s="30" t="s">
        <v>259</v>
      </c>
      <c r="F6153" s="15">
        <v>1</v>
      </c>
      <c r="G6153" s="29">
        <v>99</v>
      </c>
      <c r="H6153" s="29">
        <v>2</v>
      </c>
      <c r="I6153" s="29">
        <v>2002</v>
      </c>
      <c r="J6153" s="15">
        <v>-1</v>
      </c>
      <c r="K6153" s="15">
        <v>-1</v>
      </c>
      <c r="L6153" s="15">
        <v>0</v>
      </c>
      <c r="M6153" s="15">
        <v>0</v>
      </c>
      <c r="N6153" s="27" t="e">
        <f>SUMIF(#REF!,'Integrantes original'!A6017,#REF!)</f>
        <v>#REF!</v>
      </c>
      <c r="O6153" s="27">
        <f t="shared" si="384"/>
        <v>99022002</v>
      </c>
      <c r="P6153" s="27">
        <f t="shared" si="385"/>
        <v>990220021</v>
      </c>
      <c r="Q6153" s="31">
        <f t="shared" si="386"/>
        <v>51203911990202</v>
      </c>
      <c r="R6153" s="27">
        <f>COUNTIF(tratycont!S:S,'Integrantes original'!Q6153)</f>
        <v>0</v>
      </c>
      <c r="S6153" s="27">
        <f t="shared" si="387"/>
        <v>0</v>
      </c>
    </row>
    <row r="6154" spans="1:19" x14ac:dyDescent="0.15">
      <c r="A6154" s="29">
        <v>5120391</v>
      </c>
      <c r="B6154" s="29">
        <v>512039106</v>
      </c>
      <c r="C6154" s="29" t="s">
        <v>30</v>
      </c>
      <c r="D6154" s="30" t="s">
        <v>1075</v>
      </c>
      <c r="E6154" s="30" t="s">
        <v>259</v>
      </c>
      <c r="F6154" s="15">
        <v>1</v>
      </c>
      <c r="G6154" s="29">
        <v>28</v>
      </c>
      <c r="H6154" s="29">
        <v>5</v>
      </c>
      <c r="I6154" s="29">
        <v>2007</v>
      </c>
      <c r="J6154" s="15">
        <v>-1</v>
      </c>
      <c r="K6154" s="15">
        <v>-1</v>
      </c>
      <c r="L6154" s="15">
        <v>0</v>
      </c>
      <c r="M6154" s="15">
        <v>0</v>
      </c>
      <c r="N6154" s="27" t="e">
        <f>SUMIF(#REF!,'Integrantes original'!A6018,#REF!)</f>
        <v>#REF!</v>
      </c>
      <c r="O6154" s="27">
        <f t="shared" si="384"/>
        <v>28052007</v>
      </c>
      <c r="P6154" s="27">
        <f t="shared" si="385"/>
        <v>280520071</v>
      </c>
      <c r="Q6154" s="31">
        <f t="shared" si="386"/>
        <v>51203911280507</v>
      </c>
      <c r="R6154" s="27">
        <f>COUNTIF(tratycont!S:S,'Integrantes original'!Q6154)</f>
        <v>0</v>
      </c>
      <c r="S6154" s="27">
        <f t="shared" si="387"/>
        <v>0</v>
      </c>
    </row>
    <row r="6155" spans="1:19" x14ac:dyDescent="0.15">
      <c r="A6155" s="29">
        <v>5120391</v>
      </c>
      <c r="B6155" s="29">
        <v>512039107</v>
      </c>
      <c r="C6155" s="29" t="s">
        <v>56</v>
      </c>
      <c r="D6155" s="30" t="s">
        <v>806</v>
      </c>
      <c r="E6155" s="30" t="s">
        <v>259</v>
      </c>
      <c r="F6155" s="15">
        <v>1</v>
      </c>
      <c r="G6155" s="29">
        <v>99</v>
      </c>
      <c r="H6155" s="29">
        <v>2</v>
      </c>
      <c r="I6155" s="29">
        <v>2008</v>
      </c>
      <c r="J6155" s="15">
        <v>-1</v>
      </c>
      <c r="K6155" s="15">
        <v>-1</v>
      </c>
      <c r="L6155" s="15">
        <v>0</v>
      </c>
      <c r="M6155" s="15">
        <v>0</v>
      </c>
      <c r="N6155" s="27" t="e">
        <f>SUMIF(#REF!,'Integrantes original'!A6019,#REF!)</f>
        <v>#REF!</v>
      </c>
      <c r="O6155" s="27">
        <f t="shared" si="384"/>
        <v>99022008</v>
      </c>
      <c r="P6155" s="27">
        <f t="shared" si="385"/>
        <v>990220081</v>
      </c>
      <c r="Q6155" s="31">
        <f t="shared" si="386"/>
        <v>51203911990208</v>
      </c>
      <c r="R6155" s="27">
        <f>COUNTIF(tratycont!S:S,'Integrantes original'!Q6155)</f>
        <v>0</v>
      </c>
      <c r="S6155" s="27">
        <f t="shared" si="387"/>
        <v>0</v>
      </c>
    </row>
    <row r="6156" spans="1:19" x14ac:dyDescent="0.15">
      <c r="A6156" s="29">
        <v>5120391</v>
      </c>
      <c r="B6156" s="29">
        <v>512039108</v>
      </c>
      <c r="C6156" s="29" t="s">
        <v>58</v>
      </c>
      <c r="D6156" s="30" t="s">
        <v>298</v>
      </c>
      <c r="E6156" s="30" t="s">
        <v>259</v>
      </c>
      <c r="F6156" s="15">
        <v>1</v>
      </c>
      <c r="G6156" s="29">
        <v>15</v>
      </c>
      <c r="H6156" s="29">
        <v>3</v>
      </c>
      <c r="I6156" s="29">
        <v>2014</v>
      </c>
      <c r="J6156" s="15">
        <v>-1</v>
      </c>
      <c r="K6156" s="15">
        <v>-1</v>
      </c>
      <c r="L6156" s="15">
        <v>0</v>
      </c>
      <c r="M6156" s="15">
        <v>0</v>
      </c>
      <c r="N6156" s="27" t="e">
        <f>SUMIF(#REF!,'Integrantes original'!A6020,#REF!)</f>
        <v>#REF!</v>
      </c>
      <c r="O6156" s="27">
        <f t="shared" si="384"/>
        <v>15032014</v>
      </c>
      <c r="P6156" s="27">
        <f t="shared" si="385"/>
        <v>150320141</v>
      </c>
      <c r="Q6156" s="31">
        <f t="shared" si="386"/>
        <v>51203911150314</v>
      </c>
      <c r="R6156" s="27">
        <f>COUNTIF(tratycont!S:S,'Integrantes original'!Q6156)</f>
        <v>0</v>
      </c>
      <c r="S6156" s="27">
        <f t="shared" si="387"/>
        <v>0</v>
      </c>
    </row>
    <row r="6157" spans="1:19" x14ac:dyDescent="0.15">
      <c r="A6157" s="29">
        <v>5120391</v>
      </c>
      <c r="B6157" s="29">
        <v>512039109</v>
      </c>
      <c r="C6157" s="29" t="s">
        <v>120</v>
      </c>
      <c r="D6157" s="30" t="s">
        <v>454</v>
      </c>
      <c r="E6157" s="30" t="s">
        <v>259</v>
      </c>
      <c r="F6157" s="15">
        <v>2</v>
      </c>
      <c r="G6157" s="29">
        <v>19</v>
      </c>
      <c r="H6157" s="29">
        <v>7</v>
      </c>
      <c r="I6157" s="29">
        <v>2016</v>
      </c>
      <c r="J6157" s="15">
        <v>-1</v>
      </c>
      <c r="K6157" s="15">
        <v>-1</v>
      </c>
      <c r="L6157" s="15">
        <v>0</v>
      </c>
      <c r="M6157" s="15">
        <v>0</v>
      </c>
      <c r="N6157" s="27" t="e">
        <f>SUMIF(#REF!,'Integrantes original'!A6021,#REF!)</f>
        <v>#REF!</v>
      </c>
      <c r="O6157" s="27">
        <f t="shared" si="384"/>
        <v>19072016</v>
      </c>
      <c r="P6157" s="27">
        <f t="shared" si="385"/>
        <v>190720162</v>
      </c>
      <c r="Q6157" s="31">
        <f t="shared" si="386"/>
        <v>51203912190716</v>
      </c>
      <c r="R6157" s="27">
        <f>COUNTIF(tratycont!S:S,'Integrantes original'!Q6157)</f>
        <v>0</v>
      </c>
      <c r="S6157" s="27">
        <f t="shared" si="387"/>
        <v>0</v>
      </c>
    </row>
    <row r="6158" spans="1:19" x14ac:dyDescent="0.15">
      <c r="A6158" s="29">
        <v>5120391</v>
      </c>
      <c r="B6158" s="29">
        <v>512039110</v>
      </c>
      <c r="C6158" s="29" t="s">
        <v>123</v>
      </c>
      <c r="D6158" s="30" t="s">
        <v>99</v>
      </c>
      <c r="E6158" s="30" t="s">
        <v>259</v>
      </c>
      <c r="F6158" s="15">
        <v>1</v>
      </c>
      <c r="G6158" s="29">
        <v>7</v>
      </c>
      <c r="H6158" s="29">
        <v>8</v>
      </c>
      <c r="I6158" s="29">
        <v>2018</v>
      </c>
      <c r="J6158" s="15">
        <v>2</v>
      </c>
      <c r="K6158" s="15">
        <v>3</v>
      </c>
      <c r="L6158" s="15">
        <v>0</v>
      </c>
      <c r="M6158" s="15">
        <v>0</v>
      </c>
      <c r="N6158" s="27" t="e">
        <f>SUMIF(#REF!,'Integrantes original'!A6022,#REF!)</f>
        <v>#REF!</v>
      </c>
      <c r="O6158" s="27">
        <f t="shared" si="384"/>
        <v>7082018</v>
      </c>
      <c r="P6158" s="27">
        <f t="shared" si="385"/>
        <v>70820181</v>
      </c>
      <c r="Q6158" s="31">
        <f t="shared" si="386"/>
        <v>51203911070818</v>
      </c>
      <c r="R6158" s="27">
        <f>COUNTIF(tratycont!S:S,'Integrantes original'!Q6158)</f>
        <v>1</v>
      </c>
      <c r="S6158" s="27">
        <f t="shared" si="387"/>
        <v>1</v>
      </c>
    </row>
    <row r="6159" spans="1:19" x14ac:dyDescent="0.15">
      <c r="A6159" s="29">
        <v>5120431</v>
      </c>
      <c r="B6159" s="29">
        <v>512043101</v>
      </c>
      <c r="C6159" s="29" t="s">
        <v>16</v>
      </c>
      <c r="D6159" s="30" t="s">
        <v>1015</v>
      </c>
      <c r="E6159" s="30" t="s">
        <v>261</v>
      </c>
      <c r="F6159" s="15">
        <v>1</v>
      </c>
      <c r="G6159" s="29">
        <v>99</v>
      </c>
      <c r="H6159" s="29">
        <v>99</v>
      </c>
      <c r="I6159" s="29">
        <v>9999</v>
      </c>
      <c r="J6159" s="15">
        <v>-1</v>
      </c>
      <c r="K6159" s="15">
        <v>-1</v>
      </c>
      <c r="L6159" s="15">
        <v>0</v>
      </c>
      <c r="M6159" s="15">
        <v>0</v>
      </c>
      <c r="N6159" s="27" t="e">
        <f>SUMIF(#REF!,'Integrantes original'!A6023,#REF!)</f>
        <v>#REF!</v>
      </c>
      <c r="O6159" s="27">
        <f t="shared" si="384"/>
        <v>99999999</v>
      </c>
      <c r="P6159" s="27">
        <f t="shared" si="385"/>
        <v>999999991</v>
      </c>
      <c r="Q6159" s="31">
        <f t="shared" si="386"/>
        <v>51204311999999</v>
      </c>
      <c r="R6159" s="27">
        <f>COUNTIF(tratycont!S:S,'Integrantes original'!Q6159)</f>
        <v>0</v>
      </c>
      <c r="S6159" s="27">
        <f t="shared" si="387"/>
        <v>0</v>
      </c>
    </row>
    <row r="6160" spans="1:19" x14ac:dyDescent="0.15">
      <c r="A6160" s="29">
        <v>5120431</v>
      </c>
      <c r="B6160" s="29">
        <v>512043102</v>
      </c>
      <c r="C6160" s="29" t="s">
        <v>19</v>
      </c>
      <c r="D6160" s="30" t="s">
        <v>379</v>
      </c>
      <c r="E6160" s="30" t="s">
        <v>1625</v>
      </c>
      <c r="F6160" s="15">
        <v>2</v>
      </c>
      <c r="G6160" s="29">
        <v>23</v>
      </c>
      <c r="H6160" s="29">
        <v>11</v>
      </c>
      <c r="I6160" s="29">
        <v>1993</v>
      </c>
      <c r="J6160" s="15">
        <v>1</v>
      </c>
      <c r="K6160" s="15">
        <v>0</v>
      </c>
      <c r="L6160" s="15">
        <v>2</v>
      </c>
      <c r="M6160" s="15">
        <v>0</v>
      </c>
      <c r="N6160" s="27" t="e">
        <f>SUMIF(#REF!,'Integrantes original'!A6024,#REF!)</f>
        <v>#REF!</v>
      </c>
      <c r="O6160" s="27">
        <f t="shared" si="384"/>
        <v>23111993</v>
      </c>
      <c r="P6160" s="27">
        <f t="shared" si="385"/>
        <v>231119932</v>
      </c>
      <c r="Q6160" s="31">
        <f t="shared" si="386"/>
        <v>51204312231193</v>
      </c>
      <c r="R6160" s="27">
        <f>COUNTIF(tratycont!S:S,'Integrantes original'!Q6160)</f>
        <v>0</v>
      </c>
      <c r="S6160" s="27">
        <f t="shared" si="387"/>
        <v>0</v>
      </c>
    </row>
    <row r="6161" spans="1:19" x14ac:dyDescent="0.15">
      <c r="A6161" s="29">
        <v>5120431</v>
      </c>
      <c r="B6161" s="29">
        <v>512043103</v>
      </c>
      <c r="C6161" s="29" t="s">
        <v>22</v>
      </c>
      <c r="D6161" s="30" t="s">
        <v>265</v>
      </c>
      <c r="E6161" s="30" t="s">
        <v>261</v>
      </c>
      <c r="F6161" s="15">
        <v>1</v>
      </c>
      <c r="G6161" s="29">
        <v>13</v>
      </c>
      <c r="H6161" s="29">
        <v>10</v>
      </c>
      <c r="I6161" s="29">
        <v>2011</v>
      </c>
      <c r="J6161" s="15">
        <v>-1</v>
      </c>
      <c r="K6161" s="15">
        <v>-1</v>
      </c>
      <c r="L6161" s="15">
        <v>0</v>
      </c>
      <c r="M6161" s="15">
        <v>0</v>
      </c>
      <c r="N6161" s="27" t="e">
        <f>SUMIF(#REF!,'Integrantes original'!A6025,#REF!)</f>
        <v>#REF!</v>
      </c>
      <c r="O6161" s="27">
        <f t="shared" si="384"/>
        <v>13102011</v>
      </c>
      <c r="P6161" s="27">
        <f t="shared" si="385"/>
        <v>131020111</v>
      </c>
      <c r="Q6161" s="31">
        <f t="shared" si="386"/>
        <v>51204311131011</v>
      </c>
      <c r="R6161" s="27">
        <f>COUNTIF(tratycont!S:S,'Integrantes original'!Q6161)</f>
        <v>0</v>
      </c>
      <c r="S6161" s="27">
        <f t="shared" si="387"/>
        <v>0</v>
      </c>
    </row>
    <row r="6162" spans="1:19" x14ac:dyDescent="0.15">
      <c r="A6162" s="29">
        <v>5120431</v>
      </c>
      <c r="B6162" s="29">
        <v>512043104</v>
      </c>
      <c r="C6162" s="29" t="s">
        <v>25</v>
      </c>
      <c r="D6162" s="30" t="s">
        <v>3417</v>
      </c>
      <c r="E6162" s="30" t="s">
        <v>261</v>
      </c>
      <c r="F6162" s="15">
        <v>1</v>
      </c>
      <c r="G6162" s="29">
        <v>4</v>
      </c>
      <c r="H6162" s="29">
        <v>2</v>
      </c>
      <c r="I6162" s="29">
        <v>2013</v>
      </c>
      <c r="J6162" s="15">
        <v>-1</v>
      </c>
      <c r="K6162" s="15">
        <v>-1</v>
      </c>
      <c r="L6162" s="15">
        <v>0</v>
      </c>
      <c r="M6162" s="15">
        <v>0</v>
      </c>
      <c r="N6162" s="27" t="e">
        <f>SUMIF(#REF!,'Integrantes original'!A6026,#REF!)</f>
        <v>#REF!</v>
      </c>
      <c r="O6162" s="27">
        <f t="shared" si="384"/>
        <v>4022013</v>
      </c>
      <c r="P6162" s="27">
        <f t="shared" si="385"/>
        <v>40220131</v>
      </c>
      <c r="Q6162" s="31">
        <f t="shared" si="386"/>
        <v>51204311040213</v>
      </c>
      <c r="R6162" s="27">
        <f>COUNTIF(tratycont!S:S,'Integrantes original'!Q6162)</f>
        <v>0</v>
      </c>
      <c r="S6162" s="27">
        <f t="shared" si="387"/>
        <v>0</v>
      </c>
    </row>
    <row r="6163" spans="1:19" x14ac:dyDescent="0.15">
      <c r="A6163" s="29">
        <v>5120431</v>
      </c>
      <c r="B6163" s="29">
        <v>512043105</v>
      </c>
      <c r="C6163" s="29" t="s">
        <v>27</v>
      </c>
      <c r="D6163" s="30" t="s">
        <v>88</v>
      </c>
      <c r="E6163" s="30" t="s">
        <v>261</v>
      </c>
      <c r="F6163" s="15">
        <v>1</v>
      </c>
      <c r="G6163" s="29">
        <v>27</v>
      </c>
      <c r="H6163" s="29">
        <v>12</v>
      </c>
      <c r="I6163" s="29">
        <v>2015</v>
      </c>
      <c r="J6163" s="15">
        <v>-1</v>
      </c>
      <c r="K6163" s="15">
        <v>-1</v>
      </c>
      <c r="L6163" s="15">
        <v>0</v>
      </c>
      <c r="M6163" s="15">
        <v>0</v>
      </c>
      <c r="N6163" s="27" t="e">
        <f>SUMIF(#REF!,'Integrantes original'!A6027,#REF!)</f>
        <v>#REF!</v>
      </c>
      <c r="O6163" s="27">
        <f t="shared" si="384"/>
        <v>27122015</v>
      </c>
      <c r="P6163" s="27">
        <f t="shared" si="385"/>
        <v>271220151</v>
      </c>
      <c r="Q6163" s="31">
        <f t="shared" si="386"/>
        <v>51204311271215</v>
      </c>
      <c r="R6163" s="27">
        <f>COUNTIF(tratycont!S:S,'Integrantes original'!Q6163)</f>
        <v>0</v>
      </c>
      <c r="S6163" s="27">
        <f t="shared" si="387"/>
        <v>0</v>
      </c>
    </row>
    <row r="6164" spans="1:19" x14ac:dyDescent="0.15">
      <c r="A6164" s="29">
        <v>5120431</v>
      </c>
      <c r="B6164" s="29">
        <v>512043106</v>
      </c>
      <c r="C6164" s="29" t="s">
        <v>30</v>
      </c>
      <c r="D6164" s="30" t="s">
        <v>619</v>
      </c>
      <c r="E6164" s="30" t="s">
        <v>261</v>
      </c>
      <c r="F6164" s="15">
        <v>1</v>
      </c>
      <c r="G6164" s="29">
        <v>3</v>
      </c>
      <c r="H6164" s="29">
        <v>6</v>
      </c>
      <c r="I6164" s="29">
        <v>2018</v>
      </c>
      <c r="J6164" s="15">
        <v>2</v>
      </c>
      <c r="K6164" s="15">
        <v>2</v>
      </c>
      <c r="L6164" s="15">
        <v>0</v>
      </c>
      <c r="M6164" s="15">
        <v>0</v>
      </c>
      <c r="N6164" s="27" t="e">
        <f>SUMIF(#REF!,'Integrantes original'!A6028,#REF!)</f>
        <v>#REF!</v>
      </c>
      <c r="O6164" s="27">
        <f t="shared" si="384"/>
        <v>3062018</v>
      </c>
      <c r="P6164" s="27">
        <f t="shared" si="385"/>
        <v>30620181</v>
      </c>
      <c r="Q6164" s="31">
        <f t="shared" si="386"/>
        <v>51204311030618</v>
      </c>
      <c r="R6164" s="27">
        <f>COUNTIF(tratycont!S:S,'Integrantes original'!Q6164)</f>
        <v>0</v>
      </c>
      <c r="S6164" s="27">
        <f t="shared" si="387"/>
        <v>1</v>
      </c>
    </row>
    <row r="6165" spans="1:19" x14ac:dyDescent="0.15">
      <c r="A6165" s="29">
        <v>5120441</v>
      </c>
      <c r="B6165" s="29">
        <v>512044101</v>
      </c>
      <c r="C6165" s="29" t="s">
        <v>16</v>
      </c>
      <c r="D6165" s="30" t="s">
        <v>1639</v>
      </c>
      <c r="E6165" s="30" t="s">
        <v>1648</v>
      </c>
      <c r="F6165" s="15">
        <v>1</v>
      </c>
      <c r="G6165" s="29">
        <v>19</v>
      </c>
      <c r="H6165" s="29">
        <v>11</v>
      </c>
      <c r="I6165" s="29">
        <v>1968</v>
      </c>
      <c r="J6165" s="15">
        <v>-1</v>
      </c>
      <c r="K6165" s="15">
        <v>-1</v>
      </c>
      <c r="L6165" s="15">
        <v>0</v>
      </c>
      <c r="M6165" s="15">
        <v>0</v>
      </c>
      <c r="N6165" s="27" t="e">
        <f>SUMIF(#REF!,'Integrantes original'!A6029,#REF!)</f>
        <v>#REF!</v>
      </c>
      <c r="O6165" s="27">
        <f t="shared" si="384"/>
        <v>19111968</v>
      </c>
      <c r="P6165" s="27">
        <f t="shared" si="385"/>
        <v>191119681</v>
      </c>
      <c r="Q6165" s="31">
        <f t="shared" si="386"/>
        <v>51204411191168</v>
      </c>
      <c r="R6165" s="27">
        <f>COUNTIF(tratycont!S:S,'Integrantes original'!Q6165)</f>
        <v>0</v>
      </c>
      <c r="S6165" s="27">
        <f t="shared" si="387"/>
        <v>0</v>
      </c>
    </row>
    <row r="6166" spans="1:19" x14ac:dyDescent="0.15">
      <c r="A6166" s="29">
        <v>5120441</v>
      </c>
      <c r="B6166" s="29">
        <v>512044102</v>
      </c>
      <c r="C6166" s="29" t="s">
        <v>19</v>
      </c>
      <c r="D6166" s="30" t="s">
        <v>255</v>
      </c>
      <c r="E6166" s="30" t="s">
        <v>4647</v>
      </c>
      <c r="F6166" s="15">
        <v>2</v>
      </c>
      <c r="G6166" s="29">
        <v>16</v>
      </c>
      <c r="H6166" s="29">
        <v>6</v>
      </c>
      <c r="I6166" s="29">
        <v>1975</v>
      </c>
      <c r="J6166" s="15">
        <v>1</v>
      </c>
      <c r="K6166" s="15">
        <v>0</v>
      </c>
      <c r="L6166" s="15">
        <v>2</v>
      </c>
      <c r="M6166" s="15">
        <v>0</v>
      </c>
      <c r="N6166" s="27" t="e">
        <f>SUMIF(#REF!,'Integrantes original'!A6030,#REF!)</f>
        <v>#REF!</v>
      </c>
      <c r="O6166" s="27">
        <f t="shared" si="384"/>
        <v>16061975</v>
      </c>
      <c r="P6166" s="27">
        <f t="shared" si="385"/>
        <v>160619752</v>
      </c>
      <c r="Q6166" s="31">
        <f t="shared" si="386"/>
        <v>51204412160675</v>
      </c>
      <c r="R6166" s="27">
        <f>COUNTIF(tratycont!S:S,'Integrantes original'!Q6166)</f>
        <v>0</v>
      </c>
      <c r="S6166" s="27">
        <f t="shared" si="387"/>
        <v>0</v>
      </c>
    </row>
    <row r="6167" spans="1:19" x14ac:dyDescent="0.15">
      <c r="A6167" s="29">
        <v>5120441</v>
      </c>
      <c r="B6167" s="29">
        <v>512044103</v>
      </c>
      <c r="C6167" s="29" t="s">
        <v>22</v>
      </c>
      <c r="D6167" s="30" t="s">
        <v>759</v>
      </c>
      <c r="E6167" s="30" t="s">
        <v>1648</v>
      </c>
      <c r="F6167" s="15">
        <v>2</v>
      </c>
      <c r="G6167" s="29">
        <v>18</v>
      </c>
      <c r="H6167" s="29">
        <v>11</v>
      </c>
      <c r="I6167" s="29">
        <v>2005</v>
      </c>
      <c r="J6167" s="15">
        <v>-1</v>
      </c>
      <c r="K6167" s="15">
        <v>-1</v>
      </c>
      <c r="L6167" s="15">
        <v>0</v>
      </c>
      <c r="M6167" s="15">
        <v>0</v>
      </c>
      <c r="N6167" s="27" t="e">
        <f>SUMIF(#REF!,'Integrantes original'!A6031,#REF!)</f>
        <v>#REF!</v>
      </c>
      <c r="O6167" s="27">
        <f t="shared" si="384"/>
        <v>18112005</v>
      </c>
      <c r="P6167" s="27">
        <f t="shared" si="385"/>
        <v>181120052</v>
      </c>
      <c r="Q6167" s="31">
        <f t="shared" si="386"/>
        <v>51204412181105</v>
      </c>
      <c r="R6167" s="27">
        <f>COUNTIF(tratycont!S:S,'Integrantes original'!Q6167)</f>
        <v>0</v>
      </c>
      <c r="S6167" s="27">
        <f t="shared" si="387"/>
        <v>0</v>
      </c>
    </row>
    <row r="6168" spans="1:19" x14ac:dyDescent="0.15">
      <c r="A6168" s="29">
        <v>5120441</v>
      </c>
      <c r="B6168" s="29">
        <v>512044104</v>
      </c>
      <c r="C6168" s="29" t="s">
        <v>25</v>
      </c>
      <c r="D6168" s="30" t="s">
        <v>1026</v>
      </c>
      <c r="E6168" s="30" t="s">
        <v>1648</v>
      </c>
      <c r="F6168" s="15">
        <v>1</v>
      </c>
      <c r="G6168" s="29">
        <v>21</v>
      </c>
      <c r="H6168" s="29">
        <v>6</v>
      </c>
      <c r="I6168" s="29">
        <v>2012</v>
      </c>
      <c r="J6168" s="15">
        <v>-1</v>
      </c>
      <c r="K6168" s="15">
        <v>-1</v>
      </c>
      <c r="L6168" s="15">
        <v>0</v>
      </c>
      <c r="M6168" s="15">
        <v>0</v>
      </c>
      <c r="N6168" s="27" t="e">
        <f>SUMIF(#REF!,'Integrantes original'!A6032,#REF!)</f>
        <v>#REF!</v>
      </c>
      <c r="O6168" s="27">
        <f t="shared" si="384"/>
        <v>21062012</v>
      </c>
      <c r="P6168" s="27">
        <f t="shared" si="385"/>
        <v>210620121</v>
      </c>
      <c r="Q6168" s="31">
        <f t="shared" si="386"/>
        <v>51204411210612</v>
      </c>
      <c r="R6168" s="27">
        <f>COUNTIF(tratycont!S:S,'Integrantes original'!Q6168)</f>
        <v>0</v>
      </c>
      <c r="S6168" s="27">
        <f t="shared" si="387"/>
        <v>0</v>
      </c>
    </row>
    <row r="6169" spans="1:19" x14ac:dyDescent="0.15">
      <c r="A6169" s="29">
        <v>5120441</v>
      </c>
      <c r="B6169" s="29">
        <v>512044105</v>
      </c>
      <c r="C6169" s="29" t="s">
        <v>27</v>
      </c>
      <c r="D6169" s="30" t="s">
        <v>1848</v>
      </c>
      <c r="E6169" s="30" t="s">
        <v>1648</v>
      </c>
      <c r="F6169" s="15">
        <v>2</v>
      </c>
      <c r="G6169" s="29">
        <v>7</v>
      </c>
      <c r="H6169" s="29">
        <v>8</v>
      </c>
      <c r="I6169" s="29">
        <v>2015</v>
      </c>
      <c r="J6169" s="15">
        <v>-1</v>
      </c>
      <c r="K6169" s="15">
        <v>-1</v>
      </c>
      <c r="L6169" s="15">
        <v>0</v>
      </c>
      <c r="M6169" s="15">
        <v>0</v>
      </c>
      <c r="N6169" s="27" t="e">
        <f>SUMIF(#REF!,'Integrantes original'!A6033,#REF!)</f>
        <v>#REF!</v>
      </c>
      <c r="O6169" s="27">
        <f t="shared" si="384"/>
        <v>7082015</v>
      </c>
      <c r="P6169" s="27">
        <f t="shared" si="385"/>
        <v>70820152</v>
      </c>
      <c r="Q6169" s="31">
        <f t="shared" si="386"/>
        <v>51204412070815</v>
      </c>
      <c r="R6169" s="27">
        <f>COUNTIF(tratycont!S:S,'Integrantes original'!Q6169)</f>
        <v>0</v>
      </c>
      <c r="S6169" s="27">
        <f t="shared" si="387"/>
        <v>0</v>
      </c>
    </row>
    <row r="6170" spans="1:19" x14ac:dyDescent="0.15">
      <c r="A6170" s="29">
        <v>5120461</v>
      </c>
      <c r="B6170" s="29">
        <v>512046101</v>
      </c>
      <c r="C6170" s="29" t="s">
        <v>16</v>
      </c>
      <c r="D6170" s="30" t="s">
        <v>84</v>
      </c>
      <c r="E6170" s="30" t="s">
        <v>464</v>
      </c>
      <c r="F6170" s="15">
        <v>1</v>
      </c>
      <c r="G6170" s="29">
        <v>15</v>
      </c>
      <c r="H6170" s="29">
        <v>4</v>
      </c>
      <c r="I6170" s="29">
        <v>1988</v>
      </c>
      <c r="J6170" s="15">
        <v>-1</v>
      </c>
      <c r="K6170" s="15">
        <v>-1</v>
      </c>
      <c r="L6170" s="15">
        <v>0</v>
      </c>
      <c r="M6170" s="15">
        <v>0</v>
      </c>
      <c r="N6170" s="27" t="e">
        <f>SUMIF(#REF!,'Integrantes original'!A6034,#REF!)</f>
        <v>#REF!</v>
      </c>
      <c r="O6170" s="27">
        <f t="shared" si="384"/>
        <v>15041988</v>
      </c>
      <c r="P6170" s="27">
        <f t="shared" si="385"/>
        <v>150419881</v>
      </c>
      <c r="Q6170" s="31">
        <f t="shared" si="386"/>
        <v>51204611150488</v>
      </c>
      <c r="R6170" s="27">
        <f>COUNTIF(tratycont!S:S,'Integrantes original'!Q6170)</f>
        <v>0</v>
      </c>
      <c r="S6170" s="27">
        <f t="shared" si="387"/>
        <v>0</v>
      </c>
    </row>
    <row r="6171" spans="1:19" x14ac:dyDescent="0.15">
      <c r="A6171" s="29">
        <v>5120461</v>
      </c>
      <c r="B6171" s="29">
        <v>512046102</v>
      </c>
      <c r="C6171" s="29" t="s">
        <v>19</v>
      </c>
      <c r="D6171" s="30" t="s">
        <v>1012</v>
      </c>
      <c r="E6171" s="30" t="s">
        <v>464</v>
      </c>
      <c r="F6171" s="15">
        <v>2</v>
      </c>
      <c r="G6171" s="29">
        <v>28</v>
      </c>
      <c r="H6171" s="29">
        <v>3</v>
      </c>
      <c r="I6171" s="29">
        <v>1991</v>
      </c>
      <c r="J6171" s="15">
        <v>1</v>
      </c>
      <c r="K6171" s="15">
        <v>0</v>
      </c>
      <c r="L6171" s="15">
        <v>2</v>
      </c>
      <c r="M6171" s="15">
        <v>0</v>
      </c>
      <c r="N6171" s="27" t="e">
        <f>SUMIF(#REF!,'Integrantes original'!A6035,#REF!)</f>
        <v>#REF!</v>
      </c>
      <c r="O6171" s="27">
        <f t="shared" si="384"/>
        <v>28031991</v>
      </c>
      <c r="P6171" s="27">
        <f t="shared" si="385"/>
        <v>280319912</v>
      </c>
      <c r="Q6171" s="31">
        <f t="shared" si="386"/>
        <v>51204612280391</v>
      </c>
      <c r="R6171" s="27">
        <f>COUNTIF(tratycont!S:S,'Integrantes original'!Q6171)</f>
        <v>0</v>
      </c>
      <c r="S6171" s="27">
        <f t="shared" si="387"/>
        <v>0</v>
      </c>
    </row>
    <row r="6172" spans="1:19" x14ac:dyDescent="0.15">
      <c r="A6172" s="29">
        <v>5120461</v>
      </c>
      <c r="B6172" s="29">
        <v>512046103</v>
      </c>
      <c r="C6172" s="29" t="s">
        <v>22</v>
      </c>
      <c r="D6172" s="30" t="s">
        <v>105</v>
      </c>
      <c r="E6172" s="30" t="s">
        <v>464</v>
      </c>
      <c r="F6172" s="15">
        <v>1</v>
      </c>
      <c r="G6172" s="29">
        <v>3</v>
      </c>
      <c r="H6172" s="29">
        <v>8</v>
      </c>
      <c r="I6172" s="29">
        <v>2009</v>
      </c>
      <c r="J6172" s="15">
        <v>-1</v>
      </c>
      <c r="K6172" s="15">
        <v>-1</v>
      </c>
      <c r="L6172" s="15">
        <v>0</v>
      </c>
      <c r="M6172" s="15">
        <v>0</v>
      </c>
      <c r="N6172" s="27" t="e">
        <f>SUMIF(#REF!,'Integrantes original'!A6036,#REF!)</f>
        <v>#REF!</v>
      </c>
      <c r="O6172" s="27">
        <f t="shared" si="384"/>
        <v>3082009</v>
      </c>
      <c r="P6172" s="27">
        <f t="shared" si="385"/>
        <v>30820091</v>
      </c>
      <c r="Q6172" s="31">
        <f t="shared" si="386"/>
        <v>51204611030809</v>
      </c>
      <c r="R6172" s="27">
        <f>COUNTIF(tratycont!S:S,'Integrantes original'!Q6172)</f>
        <v>0</v>
      </c>
      <c r="S6172" s="27">
        <f t="shared" si="387"/>
        <v>0</v>
      </c>
    </row>
    <row r="6173" spans="1:19" x14ac:dyDescent="0.15">
      <c r="A6173" s="29">
        <v>5120461</v>
      </c>
      <c r="B6173" s="29">
        <v>512046104</v>
      </c>
      <c r="C6173" s="29" t="s">
        <v>25</v>
      </c>
      <c r="D6173" s="30" t="s">
        <v>2707</v>
      </c>
      <c r="E6173" s="30" t="s">
        <v>464</v>
      </c>
      <c r="F6173" s="15">
        <v>1</v>
      </c>
      <c r="G6173" s="29">
        <v>10</v>
      </c>
      <c r="H6173" s="29">
        <v>2</v>
      </c>
      <c r="I6173" s="29">
        <v>2014</v>
      </c>
      <c r="J6173" s="15">
        <v>-1</v>
      </c>
      <c r="K6173" s="15">
        <v>-1</v>
      </c>
      <c r="L6173" s="15">
        <v>0</v>
      </c>
      <c r="M6173" s="15">
        <v>0</v>
      </c>
      <c r="N6173" s="27" t="e">
        <f>SUMIF(#REF!,'Integrantes original'!A6037,#REF!)</f>
        <v>#REF!</v>
      </c>
      <c r="O6173" s="27">
        <f t="shared" si="384"/>
        <v>10022014</v>
      </c>
      <c r="P6173" s="27">
        <f t="shared" si="385"/>
        <v>100220141</v>
      </c>
      <c r="Q6173" s="31">
        <f t="shared" si="386"/>
        <v>51204611100214</v>
      </c>
      <c r="R6173" s="27">
        <f>COUNTIF(tratycont!S:S,'Integrantes original'!Q6173)</f>
        <v>0</v>
      </c>
      <c r="S6173" s="27">
        <f t="shared" si="387"/>
        <v>0</v>
      </c>
    </row>
    <row r="6174" spans="1:19" x14ac:dyDescent="0.15">
      <c r="A6174" s="29">
        <v>5120471</v>
      </c>
      <c r="B6174" s="29">
        <v>512047101</v>
      </c>
      <c r="C6174" s="29" t="s">
        <v>16</v>
      </c>
      <c r="D6174" s="30" t="s">
        <v>999</v>
      </c>
      <c r="E6174" s="30" t="s">
        <v>5127</v>
      </c>
      <c r="F6174" s="15">
        <v>1</v>
      </c>
      <c r="G6174" s="29">
        <v>22</v>
      </c>
      <c r="H6174" s="29">
        <v>9</v>
      </c>
      <c r="I6174" s="29">
        <v>1988</v>
      </c>
      <c r="J6174" s="15">
        <v>-1</v>
      </c>
      <c r="K6174" s="15">
        <v>-1</v>
      </c>
      <c r="L6174" s="15">
        <v>0</v>
      </c>
      <c r="M6174" s="15">
        <v>0</v>
      </c>
      <c r="N6174" s="27" t="e">
        <f>SUMIF(#REF!,'Integrantes original'!A6038,#REF!)</f>
        <v>#REF!</v>
      </c>
      <c r="O6174" s="27">
        <f t="shared" si="384"/>
        <v>22091988</v>
      </c>
      <c r="P6174" s="27">
        <f t="shared" si="385"/>
        <v>220919881</v>
      </c>
      <c r="Q6174" s="31">
        <f t="shared" si="386"/>
        <v>51204711220988</v>
      </c>
      <c r="R6174" s="27">
        <f>COUNTIF(tratycont!S:S,'Integrantes original'!Q6174)</f>
        <v>0</v>
      </c>
      <c r="S6174" s="27">
        <f t="shared" si="387"/>
        <v>0</v>
      </c>
    </row>
    <row r="6175" spans="1:19" x14ac:dyDescent="0.15">
      <c r="A6175" s="29">
        <v>5120471</v>
      </c>
      <c r="B6175" s="29">
        <v>512047102</v>
      </c>
      <c r="C6175" s="29" t="s">
        <v>19</v>
      </c>
      <c r="D6175" s="30" t="s">
        <v>2788</v>
      </c>
      <c r="E6175" s="30" t="s">
        <v>5128</v>
      </c>
      <c r="F6175" s="15">
        <v>2</v>
      </c>
      <c r="G6175" s="29">
        <v>10</v>
      </c>
      <c r="H6175" s="29">
        <v>8</v>
      </c>
      <c r="I6175" s="29">
        <v>1990</v>
      </c>
      <c r="J6175" s="15">
        <v>1</v>
      </c>
      <c r="K6175" s="15">
        <v>0</v>
      </c>
      <c r="L6175" s="15">
        <v>2</v>
      </c>
      <c r="M6175" s="15">
        <v>0</v>
      </c>
      <c r="N6175" s="27" t="e">
        <f>SUMIF(#REF!,'Integrantes original'!A6039,#REF!)</f>
        <v>#REF!</v>
      </c>
      <c r="O6175" s="27">
        <f t="shared" si="384"/>
        <v>10081990</v>
      </c>
      <c r="P6175" s="27">
        <f t="shared" si="385"/>
        <v>100819902</v>
      </c>
      <c r="Q6175" s="31">
        <f t="shared" si="386"/>
        <v>51204712100890</v>
      </c>
      <c r="R6175" s="27">
        <f>COUNTIF(tratycont!S:S,'Integrantes original'!Q6175)</f>
        <v>0</v>
      </c>
      <c r="S6175" s="27">
        <f t="shared" si="387"/>
        <v>0</v>
      </c>
    </row>
    <row r="6176" spans="1:19" x14ac:dyDescent="0.15">
      <c r="A6176" s="29">
        <v>5120471</v>
      </c>
      <c r="B6176" s="29">
        <v>512047103</v>
      </c>
      <c r="C6176" s="29" t="s">
        <v>22</v>
      </c>
      <c r="D6176" s="30" t="s">
        <v>332</v>
      </c>
      <c r="E6176" s="30" t="s">
        <v>5129</v>
      </c>
      <c r="F6176" s="15">
        <v>1</v>
      </c>
      <c r="G6176" s="29">
        <v>5</v>
      </c>
      <c r="H6176" s="29">
        <v>3</v>
      </c>
      <c r="I6176" s="29">
        <v>2007</v>
      </c>
      <c r="J6176" s="15">
        <v>-1</v>
      </c>
      <c r="K6176" s="15">
        <v>-1</v>
      </c>
      <c r="L6176" s="15">
        <v>0</v>
      </c>
      <c r="M6176" s="15">
        <v>0</v>
      </c>
      <c r="N6176" s="27" t="e">
        <f>SUMIF(#REF!,'Integrantes original'!A6040,#REF!)</f>
        <v>#REF!</v>
      </c>
      <c r="O6176" s="27">
        <f t="shared" si="384"/>
        <v>5032007</v>
      </c>
      <c r="P6176" s="27">
        <f t="shared" si="385"/>
        <v>50320071</v>
      </c>
      <c r="Q6176" s="31">
        <f t="shared" si="386"/>
        <v>51204711050307</v>
      </c>
      <c r="R6176" s="27">
        <f>COUNTIF(tratycont!S:S,'Integrantes original'!Q6176)</f>
        <v>0</v>
      </c>
      <c r="S6176" s="27">
        <f t="shared" si="387"/>
        <v>0</v>
      </c>
    </row>
    <row r="6177" spans="1:19" x14ac:dyDescent="0.15">
      <c r="A6177" s="29">
        <v>5120471</v>
      </c>
      <c r="B6177" s="29">
        <v>512047104</v>
      </c>
      <c r="C6177" s="29" t="s">
        <v>25</v>
      </c>
      <c r="D6177" s="30" t="s">
        <v>999</v>
      </c>
      <c r="E6177" s="30" t="s">
        <v>5129</v>
      </c>
      <c r="F6177" s="15">
        <v>1</v>
      </c>
      <c r="G6177" s="29">
        <v>6</v>
      </c>
      <c r="H6177" s="29">
        <v>10</v>
      </c>
      <c r="I6177" s="29">
        <v>2013</v>
      </c>
      <c r="J6177" s="15">
        <v>-1</v>
      </c>
      <c r="K6177" s="15">
        <v>-1</v>
      </c>
      <c r="L6177" s="15">
        <v>0</v>
      </c>
      <c r="M6177" s="15">
        <v>0</v>
      </c>
      <c r="N6177" s="27" t="e">
        <f>SUMIF(#REF!,'Integrantes original'!A6041,#REF!)</f>
        <v>#REF!</v>
      </c>
      <c r="O6177" s="27">
        <f t="shared" si="384"/>
        <v>6102013</v>
      </c>
      <c r="P6177" s="27">
        <f t="shared" si="385"/>
        <v>61020131</v>
      </c>
      <c r="Q6177" s="31">
        <f t="shared" si="386"/>
        <v>51204711061013</v>
      </c>
      <c r="R6177" s="27">
        <f>COUNTIF(tratycont!S:S,'Integrantes original'!Q6177)</f>
        <v>0</v>
      </c>
      <c r="S6177" s="27">
        <f t="shared" si="387"/>
        <v>0</v>
      </c>
    </row>
    <row r="6178" spans="1:19" x14ac:dyDescent="0.15">
      <c r="A6178" s="29">
        <v>5120471</v>
      </c>
      <c r="B6178" s="29">
        <v>512047105</v>
      </c>
      <c r="C6178" s="29" t="s">
        <v>27</v>
      </c>
      <c r="D6178" s="30" t="s">
        <v>99</v>
      </c>
      <c r="E6178" s="30" t="s">
        <v>5129</v>
      </c>
      <c r="F6178" s="15">
        <v>1</v>
      </c>
      <c r="G6178" s="29">
        <v>14</v>
      </c>
      <c r="H6178" s="29">
        <v>9</v>
      </c>
      <c r="I6178" s="29">
        <v>2018</v>
      </c>
      <c r="J6178" s="15">
        <v>2</v>
      </c>
      <c r="K6178" s="15">
        <v>2</v>
      </c>
      <c r="L6178" s="15">
        <v>0</v>
      </c>
      <c r="M6178" s="15">
        <v>0</v>
      </c>
      <c r="N6178" s="27" t="e">
        <f>SUMIF(#REF!,'Integrantes original'!A6042,#REF!)</f>
        <v>#REF!</v>
      </c>
      <c r="O6178" s="27">
        <f t="shared" si="384"/>
        <v>14092018</v>
      </c>
      <c r="P6178" s="27">
        <f t="shared" si="385"/>
        <v>140920181</v>
      </c>
      <c r="Q6178" s="31">
        <f t="shared" si="386"/>
        <v>51204711140918</v>
      </c>
      <c r="R6178" s="27">
        <f>COUNTIF(tratycont!S:S,'Integrantes original'!Q6178)</f>
        <v>1</v>
      </c>
      <c r="S6178" s="27">
        <f t="shared" si="387"/>
        <v>1</v>
      </c>
    </row>
    <row r="6179" spans="1:19" x14ac:dyDescent="0.15">
      <c r="A6179" s="29">
        <v>5120481</v>
      </c>
      <c r="B6179" s="29">
        <v>512048101</v>
      </c>
      <c r="C6179" s="29" t="s">
        <v>16</v>
      </c>
      <c r="D6179" s="30" t="s">
        <v>200</v>
      </c>
      <c r="E6179" s="30" t="s">
        <v>5130</v>
      </c>
      <c r="F6179" s="15">
        <v>1</v>
      </c>
      <c r="G6179" s="29">
        <v>4</v>
      </c>
      <c r="H6179" s="29">
        <v>5</v>
      </c>
      <c r="I6179" s="29">
        <v>1999</v>
      </c>
      <c r="J6179" s="15">
        <v>-1</v>
      </c>
      <c r="K6179" s="15">
        <v>-1</v>
      </c>
      <c r="L6179" s="15">
        <v>0</v>
      </c>
      <c r="M6179" s="15">
        <v>0</v>
      </c>
      <c r="N6179" s="27" t="e">
        <f>SUMIF(#REF!,'Integrantes original'!A6043,#REF!)</f>
        <v>#REF!</v>
      </c>
      <c r="O6179" s="27">
        <f t="shared" si="384"/>
        <v>4051999</v>
      </c>
      <c r="P6179" s="27">
        <f t="shared" si="385"/>
        <v>40519991</v>
      </c>
      <c r="Q6179" s="31">
        <f t="shared" si="386"/>
        <v>51204811040599</v>
      </c>
      <c r="R6179" s="27">
        <f>COUNTIF(tratycont!S:S,'Integrantes original'!Q6179)</f>
        <v>0</v>
      </c>
      <c r="S6179" s="27">
        <f t="shared" si="387"/>
        <v>0</v>
      </c>
    </row>
    <row r="6180" spans="1:19" x14ac:dyDescent="0.15">
      <c r="A6180" s="29">
        <v>5120481</v>
      </c>
      <c r="B6180" s="29">
        <v>512048102</v>
      </c>
      <c r="C6180" s="29" t="s">
        <v>19</v>
      </c>
      <c r="D6180" s="30" t="s">
        <v>376</v>
      </c>
      <c r="E6180" s="30" t="s">
        <v>4706</v>
      </c>
      <c r="F6180" s="15">
        <v>2</v>
      </c>
      <c r="G6180" s="29">
        <v>28</v>
      </c>
      <c r="H6180" s="29">
        <v>3</v>
      </c>
      <c r="I6180" s="29">
        <v>1999</v>
      </c>
      <c r="J6180" s="15">
        <v>1</v>
      </c>
      <c r="K6180" s="15">
        <v>0</v>
      </c>
      <c r="L6180" s="15">
        <v>2</v>
      </c>
      <c r="M6180" s="15">
        <v>0</v>
      </c>
      <c r="N6180" s="27" t="e">
        <f>SUMIF(#REF!,'Integrantes original'!A6044,#REF!)</f>
        <v>#REF!</v>
      </c>
      <c r="O6180" s="27">
        <f t="shared" si="384"/>
        <v>28031999</v>
      </c>
      <c r="P6180" s="27">
        <f t="shared" si="385"/>
        <v>280319992</v>
      </c>
      <c r="Q6180" s="31">
        <f t="shared" si="386"/>
        <v>51204812280399</v>
      </c>
      <c r="R6180" s="27">
        <f>COUNTIF(tratycont!S:S,'Integrantes original'!Q6180)</f>
        <v>0</v>
      </c>
      <c r="S6180" s="27">
        <f t="shared" si="387"/>
        <v>0</v>
      </c>
    </row>
    <row r="6181" spans="1:19" x14ac:dyDescent="0.15">
      <c r="A6181" s="29">
        <v>5120481</v>
      </c>
      <c r="B6181" s="29">
        <v>512048103</v>
      </c>
      <c r="C6181" s="29" t="s">
        <v>22</v>
      </c>
      <c r="D6181" s="30" t="s">
        <v>89</v>
      </c>
      <c r="E6181" s="30" t="s">
        <v>4706</v>
      </c>
      <c r="F6181" s="15">
        <v>2</v>
      </c>
      <c r="G6181" s="29">
        <v>11</v>
      </c>
      <c r="H6181" s="29">
        <v>2</v>
      </c>
      <c r="I6181" s="29">
        <v>2014</v>
      </c>
      <c r="J6181" s="15">
        <v>-1</v>
      </c>
      <c r="K6181" s="15">
        <v>-1</v>
      </c>
      <c r="L6181" s="15">
        <v>0</v>
      </c>
      <c r="M6181" s="15">
        <v>0</v>
      </c>
      <c r="N6181" s="27" t="e">
        <f>SUMIF(#REF!,'Integrantes original'!A6045,#REF!)</f>
        <v>#REF!</v>
      </c>
      <c r="O6181" s="27">
        <f t="shared" si="384"/>
        <v>11022014</v>
      </c>
      <c r="P6181" s="27">
        <f t="shared" si="385"/>
        <v>110220142</v>
      </c>
      <c r="Q6181" s="31">
        <f t="shared" si="386"/>
        <v>51204812110214</v>
      </c>
      <c r="R6181" s="27">
        <f>COUNTIF(tratycont!S:S,'Integrantes original'!Q6181)</f>
        <v>0</v>
      </c>
      <c r="S6181" s="27">
        <f t="shared" si="387"/>
        <v>0</v>
      </c>
    </row>
    <row r="6182" spans="1:19" x14ac:dyDescent="0.15">
      <c r="A6182" s="29">
        <v>5120481</v>
      </c>
      <c r="B6182" s="29">
        <v>512048104</v>
      </c>
      <c r="C6182" s="29" t="s">
        <v>25</v>
      </c>
      <c r="D6182" s="30" t="s">
        <v>1624</v>
      </c>
      <c r="E6182" s="30" t="s">
        <v>4706</v>
      </c>
      <c r="F6182" s="15">
        <v>2</v>
      </c>
      <c r="G6182" s="29">
        <v>7</v>
      </c>
      <c r="H6182" s="29">
        <v>3</v>
      </c>
      <c r="I6182" s="29">
        <v>2016</v>
      </c>
      <c r="J6182" s="15">
        <v>-1</v>
      </c>
      <c r="K6182" s="15">
        <v>-1</v>
      </c>
      <c r="L6182" s="15">
        <v>0</v>
      </c>
      <c r="M6182" s="15">
        <v>0</v>
      </c>
      <c r="N6182" s="27" t="e">
        <f>SUMIF(#REF!,'Integrantes original'!A6046,#REF!)</f>
        <v>#REF!</v>
      </c>
      <c r="O6182" s="27">
        <f t="shared" si="384"/>
        <v>7032016</v>
      </c>
      <c r="P6182" s="27">
        <f t="shared" si="385"/>
        <v>70320162</v>
      </c>
      <c r="Q6182" s="31">
        <f t="shared" si="386"/>
        <v>51204812070316</v>
      </c>
      <c r="R6182" s="27">
        <f>COUNTIF(tratycont!S:S,'Integrantes original'!Q6182)</f>
        <v>0</v>
      </c>
      <c r="S6182" s="27">
        <f t="shared" si="387"/>
        <v>0</v>
      </c>
    </row>
    <row r="6183" spans="1:19" x14ac:dyDescent="0.15">
      <c r="A6183" s="29">
        <v>5120491</v>
      </c>
      <c r="B6183" s="29">
        <v>512049101</v>
      </c>
      <c r="C6183" s="29" t="s">
        <v>16</v>
      </c>
      <c r="D6183" s="30" t="s">
        <v>3078</v>
      </c>
      <c r="E6183" s="30" t="s">
        <v>5131</v>
      </c>
      <c r="F6183" s="15">
        <v>1</v>
      </c>
      <c r="G6183" s="29">
        <v>8</v>
      </c>
      <c r="H6183" s="29">
        <v>10</v>
      </c>
      <c r="I6183" s="29">
        <v>1998</v>
      </c>
      <c r="J6183" s="15">
        <v>-1</v>
      </c>
      <c r="K6183" s="15">
        <v>-1</v>
      </c>
      <c r="L6183" s="15">
        <v>0</v>
      </c>
      <c r="M6183" s="15">
        <v>0</v>
      </c>
      <c r="N6183" s="27" t="e">
        <f>SUMIF(#REF!,'Integrantes original'!A6047,#REF!)</f>
        <v>#REF!</v>
      </c>
      <c r="O6183" s="27">
        <f t="shared" si="384"/>
        <v>8101998</v>
      </c>
      <c r="P6183" s="27">
        <f t="shared" si="385"/>
        <v>81019981</v>
      </c>
      <c r="Q6183" s="31">
        <f t="shared" si="386"/>
        <v>51204911081098</v>
      </c>
      <c r="R6183" s="27">
        <f>COUNTIF(tratycont!S:S,'Integrantes original'!Q6183)</f>
        <v>0</v>
      </c>
      <c r="S6183" s="27">
        <f t="shared" si="387"/>
        <v>0</v>
      </c>
    </row>
    <row r="6184" spans="1:19" x14ac:dyDescent="0.15">
      <c r="A6184" s="29">
        <v>5120491</v>
      </c>
      <c r="B6184" s="29">
        <v>512049102</v>
      </c>
      <c r="C6184" s="29" t="s">
        <v>19</v>
      </c>
      <c r="D6184" s="30" t="s">
        <v>5132</v>
      </c>
      <c r="E6184" s="30" t="s">
        <v>5133</v>
      </c>
      <c r="F6184" s="15">
        <v>2</v>
      </c>
      <c r="G6184" s="29">
        <v>18</v>
      </c>
      <c r="H6184" s="29">
        <v>2</v>
      </c>
      <c r="I6184" s="29">
        <v>1999</v>
      </c>
      <c r="J6184" s="15">
        <v>1</v>
      </c>
      <c r="K6184" s="15">
        <v>0</v>
      </c>
      <c r="L6184" s="15">
        <v>2</v>
      </c>
      <c r="M6184" s="15">
        <v>0</v>
      </c>
      <c r="N6184" s="27" t="e">
        <f>SUMIF(#REF!,'Integrantes original'!A6048,#REF!)</f>
        <v>#REF!</v>
      </c>
      <c r="O6184" s="27">
        <f t="shared" si="384"/>
        <v>18021999</v>
      </c>
      <c r="P6184" s="27">
        <f t="shared" si="385"/>
        <v>180219992</v>
      </c>
      <c r="Q6184" s="31">
        <f t="shared" si="386"/>
        <v>51204912180299</v>
      </c>
      <c r="R6184" s="27">
        <f>COUNTIF(tratycont!S:S,'Integrantes original'!Q6184)</f>
        <v>0</v>
      </c>
      <c r="S6184" s="27">
        <f t="shared" si="387"/>
        <v>0</v>
      </c>
    </row>
    <row r="6185" spans="1:19" x14ac:dyDescent="0.15">
      <c r="A6185" s="29">
        <v>5120501</v>
      </c>
      <c r="B6185" s="29">
        <v>512050101</v>
      </c>
      <c r="C6185" s="29" t="s">
        <v>16</v>
      </c>
      <c r="D6185" s="30" t="s">
        <v>267</v>
      </c>
      <c r="E6185" s="30" t="s">
        <v>259</v>
      </c>
      <c r="F6185" s="15">
        <v>2</v>
      </c>
      <c r="G6185" s="29">
        <v>1</v>
      </c>
      <c r="H6185" s="29">
        <v>5</v>
      </c>
      <c r="I6185" s="29">
        <v>1958</v>
      </c>
      <c r="J6185" s="15">
        <v>-1</v>
      </c>
      <c r="K6185" s="15">
        <v>-1</v>
      </c>
      <c r="L6185" s="15">
        <v>0</v>
      </c>
      <c r="M6185" s="15">
        <v>0</v>
      </c>
      <c r="N6185" s="27" t="e">
        <f>SUMIF(#REF!,'Integrantes original'!A6049,#REF!)</f>
        <v>#REF!</v>
      </c>
      <c r="O6185" s="27">
        <f t="shared" si="384"/>
        <v>1051958</v>
      </c>
      <c r="P6185" s="27">
        <f t="shared" si="385"/>
        <v>10519582</v>
      </c>
      <c r="Q6185" s="31">
        <f t="shared" si="386"/>
        <v>51205012010558</v>
      </c>
      <c r="R6185" s="27">
        <f>COUNTIF(tratycont!S:S,'Integrantes original'!Q6185)</f>
        <v>0</v>
      </c>
      <c r="S6185" s="27">
        <f t="shared" si="387"/>
        <v>0</v>
      </c>
    </row>
    <row r="6186" spans="1:19" x14ac:dyDescent="0.15">
      <c r="A6186" s="29">
        <v>5120501</v>
      </c>
      <c r="B6186" s="29">
        <v>512050102</v>
      </c>
      <c r="C6186" s="29" t="s">
        <v>19</v>
      </c>
      <c r="D6186" s="30" t="s">
        <v>804</v>
      </c>
      <c r="E6186" s="30" t="s">
        <v>2371</v>
      </c>
      <c r="F6186" s="15">
        <v>1</v>
      </c>
      <c r="G6186" s="29">
        <v>10</v>
      </c>
      <c r="H6186" s="29">
        <v>10</v>
      </c>
      <c r="I6186" s="29">
        <v>1988</v>
      </c>
      <c r="J6186" s="15">
        <v>-1</v>
      </c>
      <c r="K6186" s="15">
        <v>-1</v>
      </c>
      <c r="L6186" s="15">
        <v>0</v>
      </c>
      <c r="M6186" s="15">
        <v>0</v>
      </c>
      <c r="N6186" s="27" t="e">
        <f>SUMIF(#REF!,'Integrantes original'!A6050,#REF!)</f>
        <v>#REF!</v>
      </c>
      <c r="O6186" s="27">
        <f t="shared" si="384"/>
        <v>10101988</v>
      </c>
      <c r="P6186" s="27">
        <f t="shared" si="385"/>
        <v>101019881</v>
      </c>
      <c r="Q6186" s="31">
        <f t="shared" si="386"/>
        <v>51205011101088</v>
      </c>
      <c r="R6186" s="27">
        <f>COUNTIF(tratycont!S:S,'Integrantes original'!Q6186)</f>
        <v>0</v>
      </c>
      <c r="S6186" s="27">
        <f t="shared" si="387"/>
        <v>0</v>
      </c>
    </row>
    <row r="6187" spans="1:19" x14ac:dyDescent="0.15">
      <c r="A6187" s="29">
        <v>5120501</v>
      </c>
      <c r="B6187" s="29">
        <v>512050103</v>
      </c>
      <c r="C6187" s="29" t="s">
        <v>22</v>
      </c>
      <c r="D6187" s="30" t="s">
        <v>1808</v>
      </c>
      <c r="E6187" s="30" t="s">
        <v>2371</v>
      </c>
      <c r="F6187" s="15">
        <v>1</v>
      </c>
      <c r="G6187" s="29">
        <v>27</v>
      </c>
      <c r="H6187" s="29">
        <v>12</v>
      </c>
      <c r="I6187" s="29">
        <v>1990</v>
      </c>
      <c r="J6187" s="15">
        <v>-1</v>
      </c>
      <c r="K6187" s="15">
        <v>-1</v>
      </c>
      <c r="L6187" s="15">
        <v>0</v>
      </c>
      <c r="M6187" s="15">
        <v>0</v>
      </c>
      <c r="N6187" s="27" t="e">
        <f>SUMIF(#REF!,'Integrantes original'!A6051,#REF!)</f>
        <v>#REF!</v>
      </c>
      <c r="O6187" s="27">
        <f t="shared" si="384"/>
        <v>27121990</v>
      </c>
      <c r="P6187" s="27">
        <f t="shared" si="385"/>
        <v>271219901</v>
      </c>
      <c r="Q6187" s="31">
        <f t="shared" si="386"/>
        <v>51205011271290</v>
      </c>
      <c r="R6187" s="27">
        <f>COUNTIF(tratycont!S:S,'Integrantes original'!Q6187)</f>
        <v>0</v>
      </c>
      <c r="S6187" s="27">
        <f t="shared" si="387"/>
        <v>0</v>
      </c>
    </row>
    <row r="6188" spans="1:19" x14ac:dyDescent="0.15">
      <c r="A6188" s="29">
        <v>5120501</v>
      </c>
      <c r="B6188" s="29">
        <v>512050104</v>
      </c>
      <c r="C6188" s="29" t="s">
        <v>25</v>
      </c>
      <c r="D6188" s="30" t="s">
        <v>2340</v>
      </c>
      <c r="E6188" s="30" t="s">
        <v>2371</v>
      </c>
      <c r="F6188" s="15">
        <v>1</v>
      </c>
      <c r="G6188" s="29">
        <v>20</v>
      </c>
      <c r="H6188" s="29">
        <v>8</v>
      </c>
      <c r="I6188" s="29">
        <v>1996</v>
      </c>
      <c r="J6188" s="15">
        <v>-1</v>
      </c>
      <c r="K6188" s="15">
        <v>-1</v>
      </c>
      <c r="L6188" s="15">
        <v>0</v>
      </c>
      <c r="M6188" s="15">
        <v>0</v>
      </c>
      <c r="N6188" s="27" t="e">
        <f>SUMIF(#REF!,'Integrantes original'!A6052,#REF!)</f>
        <v>#REF!</v>
      </c>
      <c r="O6188" s="27">
        <f t="shared" si="384"/>
        <v>20081996</v>
      </c>
      <c r="P6188" s="27">
        <f t="shared" si="385"/>
        <v>200819961</v>
      </c>
      <c r="Q6188" s="31">
        <f t="shared" si="386"/>
        <v>51205011200896</v>
      </c>
      <c r="R6188" s="27">
        <f>COUNTIF(tratycont!S:S,'Integrantes original'!Q6188)</f>
        <v>0</v>
      </c>
      <c r="S6188" s="27">
        <f t="shared" si="387"/>
        <v>0</v>
      </c>
    </row>
    <row r="6189" spans="1:19" x14ac:dyDescent="0.15">
      <c r="A6189" s="29">
        <v>5120501</v>
      </c>
      <c r="B6189" s="29">
        <v>512050105</v>
      </c>
      <c r="C6189" s="29" t="s">
        <v>27</v>
      </c>
      <c r="D6189" s="30" t="s">
        <v>999</v>
      </c>
      <c r="E6189" s="30" t="s">
        <v>2371</v>
      </c>
      <c r="F6189" s="15">
        <v>1</v>
      </c>
      <c r="G6189" s="29">
        <v>25</v>
      </c>
      <c r="H6189" s="29">
        <v>8</v>
      </c>
      <c r="I6189" s="29">
        <v>1998</v>
      </c>
      <c r="J6189" s="15">
        <v>-1</v>
      </c>
      <c r="K6189" s="15">
        <v>-1</v>
      </c>
      <c r="L6189" s="15">
        <v>0</v>
      </c>
      <c r="M6189" s="15">
        <v>0</v>
      </c>
      <c r="N6189" s="27" t="e">
        <f>SUMIF(#REF!,'Integrantes original'!A6053,#REF!)</f>
        <v>#REF!</v>
      </c>
      <c r="O6189" s="27">
        <f t="shared" si="384"/>
        <v>25081998</v>
      </c>
      <c r="P6189" s="27">
        <f t="shared" si="385"/>
        <v>250819981</v>
      </c>
      <c r="Q6189" s="31">
        <f t="shared" si="386"/>
        <v>51205011250898</v>
      </c>
      <c r="R6189" s="27">
        <f>COUNTIF(tratycont!S:S,'Integrantes original'!Q6189)</f>
        <v>0</v>
      </c>
      <c r="S6189" s="27">
        <f t="shared" si="387"/>
        <v>0</v>
      </c>
    </row>
    <row r="6190" spans="1:19" x14ac:dyDescent="0.15">
      <c r="A6190" s="29">
        <v>5120501</v>
      </c>
      <c r="B6190" s="29">
        <v>512050106</v>
      </c>
      <c r="C6190" s="29" t="s">
        <v>30</v>
      </c>
      <c r="D6190" s="30" t="s">
        <v>1811</v>
      </c>
      <c r="E6190" s="30" t="s">
        <v>2371</v>
      </c>
      <c r="F6190" s="15">
        <v>2</v>
      </c>
      <c r="G6190" s="29">
        <v>12</v>
      </c>
      <c r="H6190" s="29">
        <v>1</v>
      </c>
      <c r="I6190" s="29">
        <v>2001</v>
      </c>
      <c r="J6190" s="15">
        <v>-1</v>
      </c>
      <c r="K6190" s="15">
        <v>-1</v>
      </c>
      <c r="L6190" s="15">
        <v>0</v>
      </c>
      <c r="M6190" s="15">
        <v>0</v>
      </c>
      <c r="N6190" s="27" t="e">
        <f>SUMIF(#REF!,'Integrantes original'!A6054,#REF!)</f>
        <v>#REF!</v>
      </c>
      <c r="O6190" s="27">
        <f t="shared" si="384"/>
        <v>12012001</v>
      </c>
      <c r="P6190" s="27">
        <f t="shared" si="385"/>
        <v>120120012</v>
      </c>
      <c r="Q6190" s="31">
        <f t="shared" si="386"/>
        <v>51205012120101</v>
      </c>
      <c r="R6190" s="27">
        <f>COUNTIF(tratycont!S:S,'Integrantes original'!Q6190)</f>
        <v>0</v>
      </c>
      <c r="S6190" s="27">
        <f t="shared" si="387"/>
        <v>0</v>
      </c>
    </row>
    <row r="6191" spans="1:19" x14ac:dyDescent="0.15">
      <c r="A6191" s="29">
        <v>5120501</v>
      </c>
      <c r="B6191" s="29">
        <v>512050107</v>
      </c>
      <c r="C6191" s="29" t="s">
        <v>56</v>
      </c>
      <c r="D6191" s="30" t="s">
        <v>2753</v>
      </c>
      <c r="E6191" s="30" t="s">
        <v>1636</v>
      </c>
      <c r="F6191" s="15">
        <v>2</v>
      </c>
      <c r="G6191" s="29">
        <v>27</v>
      </c>
      <c r="H6191" s="29">
        <v>1</v>
      </c>
      <c r="I6191" s="29">
        <v>1997</v>
      </c>
      <c r="J6191" s="15">
        <v>1</v>
      </c>
      <c r="K6191" s="15">
        <v>0</v>
      </c>
      <c r="L6191" s="15">
        <v>2</v>
      </c>
      <c r="M6191" s="15">
        <v>0</v>
      </c>
      <c r="N6191" s="27" t="e">
        <f>SUMIF(#REF!,'Integrantes original'!A6055,#REF!)</f>
        <v>#REF!</v>
      </c>
      <c r="O6191" s="27">
        <f t="shared" si="384"/>
        <v>27011997</v>
      </c>
      <c r="P6191" s="27">
        <f t="shared" si="385"/>
        <v>270119972</v>
      </c>
      <c r="Q6191" s="31">
        <f t="shared" si="386"/>
        <v>51205012270197</v>
      </c>
      <c r="R6191" s="27">
        <f>COUNTIF(tratycont!S:S,'Integrantes original'!Q6191)</f>
        <v>0</v>
      </c>
      <c r="S6191" s="27">
        <f t="shared" si="387"/>
        <v>0</v>
      </c>
    </row>
    <row r="6192" spans="1:19" x14ac:dyDescent="0.15">
      <c r="A6192" s="29">
        <v>5120501</v>
      </c>
      <c r="B6192" s="29">
        <v>512050108</v>
      </c>
      <c r="C6192" s="29" t="s">
        <v>58</v>
      </c>
      <c r="D6192" s="30" t="s">
        <v>5134</v>
      </c>
      <c r="E6192" s="30" t="s">
        <v>2371</v>
      </c>
      <c r="F6192" s="15">
        <v>2</v>
      </c>
      <c r="G6192" s="29">
        <v>19</v>
      </c>
      <c r="H6192" s="29">
        <v>4</v>
      </c>
      <c r="I6192" s="29">
        <v>2015</v>
      </c>
      <c r="J6192" s="15">
        <v>-1</v>
      </c>
      <c r="K6192" s="15">
        <v>-1</v>
      </c>
      <c r="L6192" s="15">
        <v>0</v>
      </c>
      <c r="M6192" s="15">
        <v>0</v>
      </c>
      <c r="N6192" s="27" t="e">
        <f>SUMIF(#REF!,'Integrantes original'!A6056,#REF!)</f>
        <v>#REF!</v>
      </c>
      <c r="O6192" s="27">
        <f t="shared" si="384"/>
        <v>19042015</v>
      </c>
      <c r="P6192" s="27">
        <f t="shared" si="385"/>
        <v>190420152</v>
      </c>
      <c r="Q6192" s="31">
        <f t="shared" si="386"/>
        <v>51205012190415</v>
      </c>
      <c r="R6192" s="27">
        <f>COUNTIF(tratycont!S:S,'Integrantes original'!Q6192)</f>
        <v>0</v>
      </c>
      <c r="S6192" s="27">
        <f t="shared" si="387"/>
        <v>0</v>
      </c>
    </row>
    <row r="6193" spans="1:19" x14ac:dyDescent="0.15">
      <c r="A6193" s="29">
        <v>5120511</v>
      </c>
      <c r="B6193" s="29">
        <v>512051101</v>
      </c>
      <c r="C6193" s="29" t="s">
        <v>16</v>
      </c>
      <c r="D6193" s="30" t="s">
        <v>2855</v>
      </c>
      <c r="E6193" s="30" t="s">
        <v>5105</v>
      </c>
      <c r="F6193" s="15">
        <v>2</v>
      </c>
      <c r="G6193" s="29">
        <v>15</v>
      </c>
      <c r="H6193" s="29">
        <v>5</v>
      </c>
      <c r="I6193" s="29">
        <v>1978</v>
      </c>
      <c r="J6193" s="15">
        <v>-1</v>
      </c>
      <c r="K6193" s="15">
        <v>-1</v>
      </c>
      <c r="L6193" s="15">
        <v>0</v>
      </c>
      <c r="M6193" s="15">
        <v>0</v>
      </c>
      <c r="N6193" s="27" t="e">
        <f>SUMIF(#REF!,'Integrantes original'!A6057,#REF!)</f>
        <v>#REF!</v>
      </c>
      <c r="O6193" s="27">
        <f t="shared" si="384"/>
        <v>15051978</v>
      </c>
      <c r="P6193" s="27">
        <f t="shared" si="385"/>
        <v>150519782</v>
      </c>
      <c r="Q6193" s="31">
        <f t="shared" si="386"/>
        <v>51205112150578</v>
      </c>
      <c r="R6193" s="27">
        <f>COUNTIF(tratycont!S:S,'Integrantes original'!Q6193)</f>
        <v>0</v>
      </c>
      <c r="S6193" s="27">
        <f t="shared" si="387"/>
        <v>0</v>
      </c>
    </row>
    <row r="6194" spans="1:19" x14ac:dyDescent="0.15">
      <c r="A6194" s="29">
        <v>5120511</v>
      </c>
      <c r="B6194" s="29">
        <v>512051102</v>
      </c>
      <c r="C6194" s="29" t="s">
        <v>19</v>
      </c>
      <c r="D6194" s="30" t="s">
        <v>874</v>
      </c>
      <c r="E6194" s="30" t="s">
        <v>51</v>
      </c>
      <c r="F6194" s="15">
        <v>2</v>
      </c>
      <c r="G6194" s="29">
        <v>17</v>
      </c>
      <c r="H6194" s="29">
        <v>9</v>
      </c>
      <c r="I6194" s="29">
        <v>1995</v>
      </c>
      <c r="J6194" s="15">
        <v>-1</v>
      </c>
      <c r="K6194" s="15">
        <v>-1</v>
      </c>
      <c r="L6194" s="15">
        <v>0</v>
      </c>
      <c r="M6194" s="15">
        <v>0</v>
      </c>
      <c r="N6194" s="27" t="e">
        <f>SUMIF(#REF!,'Integrantes original'!A6058,#REF!)</f>
        <v>#REF!</v>
      </c>
      <c r="O6194" s="27">
        <f t="shared" si="384"/>
        <v>17091995</v>
      </c>
      <c r="P6194" s="27">
        <f t="shared" si="385"/>
        <v>170919952</v>
      </c>
      <c r="Q6194" s="31">
        <f t="shared" si="386"/>
        <v>51205112170995</v>
      </c>
      <c r="R6194" s="27">
        <f>COUNTIF(tratycont!S:S,'Integrantes original'!Q6194)</f>
        <v>0</v>
      </c>
      <c r="S6194" s="27">
        <f t="shared" si="387"/>
        <v>0</v>
      </c>
    </row>
    <row r="6195" spans="1:19" x14ac:dyDescent="0.15">
      <c r="A6195" s="29">
        <v>5120511</v>
      </c>
      <c r="B6195" s="29">
        <v>512051103</v>
      </c>
      <c r="C6195" s="29" t="s">
        <v>22</v>
      </c>
      <c r="D6195" s="30" t="s">
        <v>5135</v>
      </c>
      <c r="E6195" s="30" t="s">
        <v>51</v>
      </c>
      <c r="F6195" s="15">
        <v>2</v>
      </c>
      <c r="G6195" s="29">
        <v>11</v>
      </c>
      <c r="H6195" s="29">
        <v>9</v>
      </c>
      <c r="I6195" s="29">
        <v>2013</v>
      </c>
      <c r="J6195" s="15">
        <v>-1</v>
      </c>
      <c r="K6195" s="15">
        <v>-1</v>
      </c>
      <c r="L6195" s="15">
        <v>0</v>
      </c>
      <c r="M6195" s="15">
        <v>0</v>
      </c>
      <c r="N6195" s="27" t="e">
        <f>SUMIF(#REF!,'Integrantes original'!A6059,#REF!)</f>
        <v>#REF!</v>
      </c>
      <c r="O6195" s="27">
        <f t="shared" si="384"/>
        <v>11092013</v>
      </c>
      <c r="P6195" s="27">
        <f t="shared" si="385"/>
        <v>110920132</v>
      </c>
      <c r="Q6195" s="31">
        <f t="shared" si="386"/>
        <v>51205112110913</v>
      </c>
      <c r="R6195" s="27">
        <f>COUNTIF(tratycont!S:S,'Integrantes original'!Q6195)</f>
        <v>0</v>
      </c>
      <c r="S6195" s="27">
        <f t="shared" si="387"/>
        <v>0</v>
      </c>
    </row>
    <row r="6196" spans="1:19" x14ac:dyDescent="0.15">
      <c r="A6196" s="29">
        <v>5120511</v>
      </c>
      <c r="B6196" s="29">
        <v>512051104</v>
      </c>
      <c r="C6196" s="29" t="s">
        <v>25</v>
      </c>
      <c r="D6196" s="30" t="s">
        <v>3942</v>
      </c>
      <c r="E6196" s="30" t="s">
        <v>51</v>
      </c>
      <c r="F6196" s="15">
        <v>2</v>
      </c>
      <c r="G6196" s="29">
        <v>21</v>
      </c>
      <c r="H6196" s="29">
        <v>3</v>
      </c>
      <c r="I6196" s="29">
        <v>2003</v>
      </c>
      <c r="J6196" s="15">
        <v>1</v>
      </c>
      <c r="K6196" s="15">
        <v>0</v>
      </c>
      <c r="L6196" s="15">
        <v>2</v>
      </c>
      <c r="M6196" s="15">
        <v>0</v>
      </c>
      <c r="N6196" s="27" t="e">
        <f>SUMIF(#REF!,'Integrantes original'!A6060,#REF!)</f>
        <v>#REF!</v>
      </c>
      <c r="O6196" s="27">
        <f t="shared" si="384"/>
        <v>21032003</v>
      </c>
      <c r="P6196" s="27">
        <f t="shared" si="385"/>
        <v>210320032</v>
      </c>
      <c r="Q6196" s="31">
        <f t="shared" si="386"/>
        <v>51205112210303</v>
      </c>
      <c r="R6196" s="27">
        <f>COUNTIF(tratycont!S:S,'Integrantes original'!Q6196)</f>
        <v>0</v>
      </c>
      <c r="S6196" s="27">
        <f t="shared" si="387"/>
        <v>0</v>
      </c>
    </row>
    <row r="6197" spans="1:19" x14ac:dyDescent="0.15">
      <c r="A6197" s="29">
        <v>5120511</v>
      </c>
      <c r="B6197" s="29">
        <v>512051105</v>
      </c>
      <c r="C6197" s="29" t="s">
        <v>27</v>
      </c>
      <c r="D6197" s="30" t="s">
        <v>999</v>
      </c>
      <c r="E6197" s="30" t="s">
        <v>2371</v>
      </c>
      <c r="F6197" s="15">
        <v>1</v>
      </c>
      <c r="G6197" s="29">
        <v>29</v>
      </c>
      <c r="H6197" s="29">
        <v>8</v>
      </c>
      <c r="I6197" s="29">
        <v>1998</v>
      </c>
      <c r="J6197" s="15">
        <v>-1</v>
      </c>
      <c r="K6197" s="15">
        <v>-1</v>
      </c>
      <c r="L6197" s="15">
        <v>0</v>
      </c>
      <c r="M6197" s="15">
        <v>0</v>
      </c>
      <c r="N6197" s="27" t="e">
        <f>SUMIF(#REF!,'Integrantes original'!A6061,#REF!)</f>
        <v>#REF!</v>
      </c>
      <c r="O6197" s="27">
        <f t="shared" si="384"/>
        <v>29081998</v>
      </c>
      <c r="P6197" s="27">
        <f t="shared" si="385"/>
        <v>290819981</v>
      </c>
      <c r="Q6197" s="31">
        <f t="shared" si="386"/>
        <v>51205111290898</v>
      </c>
      <c r="R6197" s="27">
        <f>COUNTIF(tratycont!S:S,'Integrantes original'!Q6197)</f>
        <v>0</v>
      </c>
      <c r="S6197" s="27">
        <f t="shared" si="387"/>
        <v>0</v>
      </c>
    </row>
    <row r="6198" spans="1:19" x14ac:dyDescent="0.15">
      <c r="A6198" s="29">
        <v>5120521</v>
      </c>
      <c r="B6198" s="29">
        <v>512052101</v>
      </c>
      <c r="C6198" s="29" t="s">
        <v>16</v>
      </c>
      <c r="D6198" s="30" t="s">
        <v>5136</v>
      </c>
      <c r="E6198" s="30" t="s">
        <v>1636</v>
      </c>
      <c r="F6198" s="15">
        <v>1</v>
      </c>
      <c r="G6198" s="29">
        <v>2</v>
      </c>
      <c r="H6198" s="29">
        <v>3</v>
      </c>
      <c r="I6198" s="29">
        <v>1953</v>
      </c>
      <c r="J6198" s="15">
        <v>-1</v>
      </c>
      <c r="K6198" s="15">
        <v>-1</v>
      </c>
      <c r="L6198" s="15">
        <v>0</v>
      </c>
      <c r="M6198" s="15">
        <v>0</v>
      </c>
      <c r="N6198" s="27" t="e">
        <f>SUMIF(#REF!,'Integrantes original'!A6062,#REF!)</f>
        <v>#REF!</v>
      </c>
      <c r="O6198" s="27">
        <f t="shared" si="384"/>
        <v>2031953</v>
      </c>
      <c r="P6198" s="27">
        <f t="shared" si="385"/>
        <v>20319531</v>
      </c>
      <c r="Q6198" s="31">
        <f t="shared" si="386"/>
        <v>51205211020353</v>
      </c>
      <c r="R6198" s="27">
        <f>COUNTIF(tratycont!S:S,'Integrantes original'!Q6198)</f>
        <v>0</v>
      </c>
      <c r="S6198" s="27">
        <f t="shared" si="387"/>
        <v>0</v>
      </c>
    </row>
    <row r="6199" spans="1:19" x14ac:dyDescent="0.15">
      <c r="A6199" s="29">
        <v>5120521</v>
      </c>
      <c r="B6199" s="29">
        <v>512052102</v>
      </c>
      <c r="C6199" s="29" t="s">
        <v>19</v>
      </c>
      <c r="D6199" s="30" t="s">
        <v>5137</v>
      </c>
      <c r="E6199" s="30" t="s">
        <v>263</v>
      </c>
      <c r="F6199" s="15">
        <v>2</v>
      </c>
      <c r="G6199" s="29">
        <v>23</v>
      </c>
      <c r="H6199" s="29">
        <v>9</v>
      </c>
      <c r="I6199" s="29">
        <v>1955</v>
      </c>
      <c r="J6199" s="15">
        <v>-1</v>
      </c>
      <c r="K6199" s="15">
        <v>-1</v>
      </c>
      <c r="L6199" s="15">
        <v>0</v>
      </c>
      <c r="M6199" s="15">
        <v>0</v>
      </c>
      <c r="N6199" s="27" t="e">
        <f>SUMIF(#REF!,'Integrantes original'!A6063,#REF!)</f>
        <v>#REF!</v>
      </c>
      <c r="O6199" s="27">
        <f t="shared" si="384"/>
        <v>23091955</v>
      </c>
      <c r="P6199" s="27">
        <f t="shared" si="385"/>
        <v>230919552</v>
      </c>
      <c r="Q6199" s="31">
        <f t="shared" si="386"/>
        <v>51205212230955</v>
      </c>
      <c r="R6199" s="27">
        <f>COUNTIF(tratycont!S:S,'Integrantes original'!Q6199)</f>
        <v>0</v>
      </c>
      <c r="S6199" s="27">
        <f t="shared" si="387"/>
        <v>0</v>
      </c>
    </row>
    <row r="6200" spans="1:19" x14ac:dyDescent="0.15">
      <c r="A6200" s="29">
        <v>5120521</v>
      </c>
      <c r="B6200" s="29">
        <v>512052103</v>
      </c>
      <c r="C6200" s="29" t="s">
        <v>22</v>
      </c>
      <c r="D6200" s="30" t="s">
        <v>3277</v>
      </c>
      <c r="E6200" s="30" t="s">
        <v>1636</v>
      </c>
      <c r="F6200" s="15">
        <v>2</v>
      </c>
      <c r="G6200" s="29">
        <v>30</v>
      </c>
      <c r="H6200" s="29">
        <v>10</v>
      </c>
      <c r="I6200" s="29">
        <v>1997</v>
      </c>
      <c r="J6200" s="15">
        <v>-1</v>
      </c>
      <c r="K6200" s="15">
        <v>-1</v>
      </c>
      <c r="L6200" s="15">
        <v>0</v>
      </c>
      <c r="M6200" s="15">
        <v>0</v>
      </c>
      <c r="N6200" s="27" t="e">
        <f>SUMIF(#REF!,'Integrantes original'!A6064,#REF!)</f>
        <v>#REF!</v>
      </c>
      <c r="O6200" s="27">
        <f t="shared" si="384"/>
        <v>30101997</v>
      </c>
      <c r="P6200" s="27">
        <f t="shared" si="385"/>
        <v>301019972</v>
      </c>
      <c r="Q6200" s="31">
        <f t="shared" si="386"/>
        <v>51205212301097</v>
      </c>
      <c r="R6200" s="27">
        <f>COUNTIF(tratycont!S:S,'Integrantes original'!Q6200)</f>
        <v>0</v>
      </c>
      <c r="S6200" s="27">
        <f t="shared" si="387"/>
        <v>0</v>
      </c>
    </row>
    <row r="6201" spans="1:19" x14ac:dyDescent="0.15">
      <c r="A6201" s="29">
        <v>5120521</v>
      </c>
      <c r="B6201" s="29">
        <v>512052104</v>
      </c>
      <c r="C6201" s="29" t="s">
        <v>25</v>
      </c>
      <c r="D6201" s="30" t="s">
        <v>328</v>
      </c>
      <c r="E6201" s="30" t="s">
        <v>1636</v>
      </c>
      <c r="F6201" s="15">
        <v>1</v>
      </c>
      <c r="G6201" s="29">
        <v>3</v>
      </c>
      <c r="H6201" s="29">
        <v>11</v>
      </c>
      <c r="I6201" s="29">
        <v>1998</v>
      </c>
      <c r="J6201" s="15">
        <v>-1</v>
      </c>
      <c r="K6201" s="15">
        <v>-1</v>
      </c>
      <c r="L6201" s="15">
        <v>0</v>
      </c>
      <c r="M6201" s="15">
        <v>0</v>
      </c>
      <c r="N6201" s="27" t="e">
        <f>SUMIF(#REF!,'Integrantes original'!A6065,#REF!)</f>
        <v>#REF!</v>
      </c>
      <c r="O6201" s="27">
        <f t="shared" si="384"/>
        <v>3111998</v>
      </c>
      <c r="P6201" s="27">
        <f t="shared" si="385"/>
        <v>31119981</v>
      </c>
      <c r="Q6201" s="31">
        <f t="shared" si="386"/>
        <v>51205211031198</v>
      </c>
      <c r="R6201" s="27">
        <f>COUNTIF(tratycont!S:S,'Integrantes original'!Q6201)</f>
        <v>0</v>
      </c>
      <c r="S6201" s="27">
        <f t="shared" si="387"/>
        <v>0</v>
      </c>
    </row>
    <row r="6202" spans="1:19" x14ac:dyDescent="0.15">
      <c r="A6202" s="29">
        <v>5120521</v>
      </c>
      <c r="B6202" s="29">
        <v>512052105</v>
      </c>
      <c r="C6202" s="29" t="s">
        <v>27</v>
      </c>
      <c r="D6202" s="30" t="s">
        <v>662</v>
      </c>
      <c r="E6202" s="30" t="s">
        <v>107</v>
      </c>
      <c r="F6202" s="15">
        <v>2</v>
      </c>
      <c r="G6202" s="29">
        <v>3</v>
      </c>
      <c r="H6202" s="29">
        <v>12</v>
      </c>
      <c r="I6202" s="29">
        <v>1998</v>
      </c>
      <c r="J6202" s="15">
        <v>1</v>
      </c>
      <c r="K6202" s="15">
        <v>0</v>
      </c>
      <c r="L6202" s="15">
        <v>2</v>
      </c>
      <c r="M6202" s="15">
        <v>0</v>
      </c>
      <c r="N6202" s="27" t="e">
        <f>SUMIF(#REF!,'Integrantes original'!A6066,#REF!)</f>
        <v>#REF!</v>
      </c>
      <c r="O6202" s="27">
        <f t="shared" si="384"/>
        <v>3121998</v>
      </c>
      <c r="P6202" s="27">
        <f t="shared" si="385"/>
        <v>31219982</v>
      </c>
      <c r="Q6202" s="31">
        <f t="shared" si="386"/>
        <v>51205212031298</v>
      </c>
      <c r="R6202" s="27">
        <f>COUNTIF(tratycont!S:S,'Integrantes original'!Q6202)</f>
        <v>0</v>
      </c>
      <c r="S6202" s="27">
        <f t="shared" si="387"/>
        <v>0</v>
      </c>
    </row>
    <row r="6203" spans="1:19" x14ac:dyDescent="0.15">
      <c r="A6203" s="29">
        <v>5120531</v>
      </c>
      <c r="B6203" s="29">
        <v>512053101</v>
      </c>
      <c r="C6203" s="29" t="s">
        <v>16</v>
      </c>
      <c r="D6203" s="30" t="s">
        <v>1840</v>
      </c>
      <c r="E6203" s="30" t="s">
        <v>464</v>
      </c>
      <c r="F6203" s="15">
        <v>1</v>
      </c>
      <c r="G6203" s="29">
        <v>17</v>
      </c>
      <c r="H6203" s="29">
        <v>1</v>
      </c>
      <c r="I6203" s="29">
        <v>1983</v>
      </c>
      <c r="J6203" s="15">
        <v>-1</v>
      </c>
      <c r="K6203" s="15">
        <v>-1</v>
      </c>
      <c r="L6203" s="15">
        <v>0</v>
      </c>
      <c r="M6203" s="15">
        <v>0</v>
      </c>
      <c r="N6203" s="27" t="e">
        <f>SUMIF(#REF!,'Integrantes original'!A6067,#REF!)</f>
        <v>#REF!</v>
      </c>
      <c r="O6203" s="27">
        <f t="shared" si="384"/>
        <v>17011983</v>
      </c>
      <c r="P6203" s="27">
        <f t="shared" si="385"/>
        <v>170119831</v>
      </c>
      <c r="Q6203" s="31">
        <f t="shared" si="386"/>
        <v>51205311170183</v>
      </c>
      <c r="R6203" s="27">
        <f>COUNTIF(tratycont!S:S,'Integrantes original'!Q6203)</f>
        <v>0</v>
      </c>
      <c r="S6203" s="27">
        <f t="shared" si="387"/>
        <v>0</v>
      </c>
    </row>
    <row r="6204" spans="1:19" x14ac:dyDescent="0.15">
      <c r="A6204" s="29">
        <v>5120531</v>
      </c>
      <c r="B6204" s="29">
        <v>512053102</v>
      </c>
      <c r="C6204" s="29" t="s">
        <v>19</v>
      </c>
      <c r="D6204" s="30" t="s">
        <v>5138</v>
      </c>
      <c r="E6204" s="30" t="s">
        <v>1636</v>
      </c>
      <c r="F6204" s="15">
        <v>2</v>
      </c>
      <c r="G6204" s="29">
        <v>19</v>
      </c>
      <c r="H6204" s="29">
        <v>1</v>
      </c>
      <c r="I6204" s="29">
        <v>1984</v>
      </c>
      <c r="J6204" s="15">
        <v>-1</v>
      </c>
      <c r="K6204" s="15">
        <v>-1</v>
      </c>
      <c r="L6204" s="15">
        <v>0</v>
      </c>
      <c r="M6204" s="15">
        <v>0</v>
      </c>
      <c r="N6204" s="27" t="e">
        <f>SUMIF(#REF!,'Integrantes original'!A6068,#REF!)</f>
        <v>#REF!</v>
      </c>
      <c r="O6204" s="27">
        <f t="shared" si="384"/>
        <v>19011984</v>
      </c>
      <c r="P6204" s="27">
        <f t="shared" si="385"/>
        <v>190119842</v>
      </c>
      <c r="Q6204" s="31">
        <f t="shared" si="386"/>
        <v>51205312190184</v>
      </c>
      <c r="R6204" s="27">
        <f>COUNTIF(tratycont!S:S,'Integrantes original'!Q6204)</f>
        <v>0</v>
      </c>
      <c r="S6204" s="27">
        <f t="shared" si="387"/>
        <v>0</v>
      </c>
    </row>
    <row r="6205" spans="1:19" x14ac:dyDescent="0.15">
      <c r="A6205" s="29">
        <v>5120531</v>
      </c>
      <c r="B6205" s="29">
        <v>512053103</v>
      </c>
      <c r="C6205" s="29" t="s">
        <v>22</v>
      </c>
      <c r="D6205" s="30" t="s">
        <v>1298</v>
      </c>
      <c r="E6205" s="30" t="s">
        <v>464</v>
      </c>
      <c r="F6205" s="15">
        <v>1</v>
      </c>
      <c r="G6205" s="29">
        <v>11</v>
      </c>
      <c r="H6205" s="29">
        <v>4</v>
      </c>
      <c r="I6205" s="29">
        <v>2004</v>
      </c>
      <c r="J6205" s="15">
        <v>-1</v>
      </c>
      <c r="K6205" s="15">
        <v>-1</v>
      </c>
      <c r="L6205" s="15">
        <v>0</v>
      </c>
      <c r="M6205" s="15">
        <v>0</v>
      </c>
      <c r="N6205" s="27" t="e">
        <f>SUMIF(#REF!,'Integrantes original'!A6069,#REF!)</f>
        <v>#REF!</v>
      </c>
      <c r="O6205" s="27">
        <f t="shared" si="384"/>
        <v>11042004</v>
      </c>
      <c r="P6205" s="27">
        <f t="shared" si="385"/>
        <v>110420041</v>
      </c>
      <c r="Q6205" s="31">
        <f t="shared" si="386"/>
        <v>51205311110404</v>
      </c>
      <c r="R6205" s="27">
        <f>COUNTIF(tratycont!S:S,'Integrantes original'!Q6205)</f>
        <v>0</v>
      </c>
      <c r="S6205" s="27">
        <f t="shared" si="387"/>
        <v>0</v>
      </c>
    </row>
    <row r="6206" spans="1:19" x14ac:dyDescent="0.15">
      <c r="A6206" s="29">
        <v>5120531</v>
      </c>
      <c r="B6206" s="29">
        <v>512053104</v>
      </c>
      <c r="C6206" s="29" t="s">
        <v>25</v>
      </c>
      <c r="D6206" s="30" t="s">
        <v>481</v>
      </c>
      <c r="E6206" s="30" t="s">
        <v>464</v>
      </c>
      <c r="F6206" s="15">
        <v>2</v>
      </c>
      <c r="G6206" s="29">
        <v>1</v>
      </c>
      <c r="H6206" s="29">
        <v>11</v>
      </c>
      <c r="I6206" s="29">
        <v>2006</v>
      </c>
      <c r="J6206" s="15">
        <v>-1</v>
      </c>
      <c r="K6206" s="15">
        <v>-1</v>
      </c>
      <c r="L6206" s="15">
        <v>0</v>
      </c>
      <c r="M6206" s="15">
        <v>0</v>
      </c>
      <c r="N6206" s="27" t="e">
        <f>SUMIF(#REF!,'Integrantes original'!A6070,#REF!)</f>
        <v>#REF!</v>
      </c>
      <c r="O6206" s="27">
        <f t="shared" si="384"/>
        <v>1112006</v>
      </c>
      <c r="P6206" s="27">
        <f t="shared" si="385"/>
        <v>11120062</v>
      </c>
      <c r="Q6206" s="31">
        <f t="shared" si="386"/>
        <v>51205312011106</v>
      </c>
      <c r="R6206" s="27">
        <f>COUNTIF(tratycont!S:S,'Integrantes original'!Q6206)</f>
        <v>0</v>
      </c>
      <c r="S6206" s="27">
        <f t="shared" si="387"/>
        <v>0</v>
      </c>
    </row>
    <row r="6207" spans="1:19" x14ac:dyDescent="0.15">
      <c r="A6207" s="29">
        <v>5120531</v>
      </c>
      <c r="B6207" s="29">
        <v>512053105</v>
      </c>
      <c r="C6207" s="29" t="s">
        <v>27</v>
      </c>
      <c r="D6207" s="30" t="s">
        <v>89</v>
      </c>
      <c r="E6207" s="30" t="s">
        <v>1636</v>
      </c>
      <c r="F6207" s="15">
        <v>2</v>
      </c>
      <c r="G6207" s="29">
        <v>18</v>
      </c>
      <c r="H6207" s="29">
        <v>5</v>
      </c>
      <c r="I6207" s="29">
        <v>2009</v>
      </c>
      <c r="J6207" s="15">
        <v>-1</v>
      </c>
      <c r="K6207" s="15">
        <v>-1</v>
      </c>
      <c r="L6207" s="15">
        <v>0</v>
      </c>
      <c r="M6207" s="15">
        <v>0</v>
      </c>
      <c r="N6207" s="27" t="e">
        <f>SUMIF(#REF!,'Integrantes original'!A6071,#REF!)</f>
        <v>#REF!</v>
      </c>
      <c r="O6207" s="27">
        <f t="shared" si="384"/>
        <v>18052009</v>
      </c>
      <c r="P6207" s="27">
        <f t="shared" si="385"/>
        <v>180520092</v>
      </c>
      <c r="Q6207" s="31">
        <f t="shared" si="386"/>
        <v>51205312180509</v>
      </c>
      <c r="R6207" s="27">
        <f>COUNTIF(tratycont!S:S,'Integrantes original'!Q6207)</f>
        <v>0</v>
      </c>
      <c r="S6207" s="27">
        <f t="shared" si="387"/>
        <v>0</v>
      </c>
    </row>
    <row r="6208" spans="1:19" x14ac:dyDescent="0.15">
      <c r="A6208" s="29">
        <v>5120531</v>
      </c>
      <c r="B6208" s="29">
        <v>512053106</v>
      </c>
      <c r="C6208" s="29" t="s">
        <v>30</v>
      </c>
      <c r="D6208" s="30" t="s">
        <v>467</v>
      </c>
      <c r="E6208" s="30" t="s">
        <v>1636</v>
      </c>
      <c r="F6208" s="15">
        <v>1</v>
      </c>
      <c r="G6208" s="29">
        <v>23</v>
      </c>
      <c r="H6208" s="29">
        <v>7</v>
      </c>
      <c r="I6208" s="29">
        <v>2011</v>
      </c>
      <c r="J6208" s="15">
        <v>-1</v>
      </c>
      <c r="K6208" s="15">
        <v>-1</v>
      </c>
      <c r="L6208" s="15">
        <v>0</v>
      </c>
      <c r="M6208" s="15">
        <v>0</v>
      </c>
      <c r="N6208" s="27" t="e">
        <f>SUMIF(#REF!,'Integrantes original'!A6072,#REF!)</f>
        <v>#REF!</v>
      </c>
      <c r="O6208" s="27">
        <f t="shared" si="384"/>
        <v>23072011</v>
      </c>
      <c r="P6208" s="27">
        <f t="shared" si="385"/>
        <v>230720111</v>
      </c>
      <c r="Q6208" s="31">
        <f t="shared" si="386"/>
        <v>51205311230711</v>
      </c>
      <c r="R6208" s="27">
        <f>COUNTIF(tratycont!S:S,'Integrantes original'!Q6208)</f>
        <v>0</v>
      </c>
      <c r="S6208" s="27">
        <f t="shared" si="387"/>
        <v>0</v>
      </c>
    </row>
    <row r="6209" spans="1:19" x14ac:dyDescent="0.15">
      <c r="A6209" s="29">
        <v>5120531</v>
      </c>
      <c r="B6209" s="29">
        <v>512053107</v>
      </c>
      <c r="C6209" s="29" t="s">
        <v>56</v>
      </c>
      <c r="D6209" s="30" t="s">
        <v>847</v>
      </c>
      <c r="E6209" s="30" t="s">
        <v>464</v>
      </c>
      <c r="F6209" s="15">
        <v>2</v>
      </c>
      <c r="G6209" s="29">
        <v>29</v>
      </c>
      <c r="H6209" s="29">
        <v>3</v>
      </c>
      <c r="I6209" s="29">
        <v>2002</v>
      </c>
      <c r="J6209" s="15">
        <v>1</v>
      </c>
      <c r="K6209" s="15">
        <v>0</v>
      </c>
      <c r="L6209" s="15">
        <v>2</v>
      </c>
      <c r="M6209" s="15">
        <v>0</v>
      </c>
      <c r="N6209" s="27" t="e">
        <f>SUMIF(#REF!,'Integrantes original'!A6073,#REF!)</f>
        <v>#REF!</v>
      </c>
      <c r="O6209" s="27">
        <f t="shared" si="384"/>
        <v>29032002</v>
      </c>
      <c r="P6209" s="27">
        <f t="shared" si="385"/>
        <v>290320022</v>
      </c>
      <c r="Q6209" s="31">
        <f t="shared" si="386"/>
        <v>51205312290302</v>
      </c>
      <c r="R6209" s="27">
        <f>COUNTIF(tratycont!S:S,'Integrantes original'!Q6209)</f>
        <v>0</v>
      </c>
      <c r="S6209" s="27">
        <f t="shared" si="387"/>
        <v>0</v>
      </c>
    </row>
    <row r="6210" spans="1:19" x14ac:dyDescent="0.15">
      <c r="A6210" s="29">
        <v>5120531</v>
      </c>
      <c r="B6210" s="29">
        <v>512053108</v>
      </c>
      <c r="C6210" s="29" t="s">
        <v>58</v>
      </c>
      <c r="D6210" s="30" t="s">
        <v>1209</v>
      </c>
      <c r="E6210" s="30" t="s">
        <v>5139</v>
      </c>
      <c r="F6210" s="15">
        <v>1</v>
      </c>
      <c r="G6210" s="29">
        <v>17</v>
      </c>
      <c r="H6210" s="29">
        <v>1</v>
      </c>
      <c r="I6210" s="29">
        <v>1997</v>
      </c>
      <c r="J6210" s="15">
        <v>-1</v>
      </c>
      <c r="K6210" s="15">
        <v>-1</v>
      </c>
      <c r="L6210" s="15">
        <v>0</v>
      </c>
      <c r="M6210" s="15">
        <v>0</v>
      </c>
      <c r="N6210" s="27" t="e">
        <f>SUMIF(#REF!,'Integrantes original'!A6074,#REF!)</f>
        <v>#REF!</v>
      </c>
      <c r="O6210" s="27">
        <f t="shared" si="384"/>
        <v>17011997</v>
      </c>
      <c r="P6210" s="27">
        <f t="shared" si="385"/>
        <v>170119971</v>
      </c>
      <c r="Q6210" s="31">
        <f t="shared" si="386"/>
        <v>51205311170197</v>
      </c>
      <c r="R6210" s="27">
        <f>COUNTIF(tratycont!S:S,'Integrantes original'!Q6210)</f>
        <v>0</v>
      </c>
      <c r="S6210" s="27">
        <f t="shared" si="387"/>
        <v>0</v>
      </c>
    </row>
    <row r="6211" spans="1:19" x14ac:dyDescent="0.15">
      <c r="A6211" s="29">
        <v>5120531</v>
      </c>
      <c r="B6211" s="29">
        <v>512053109</v>
      </c>
      <c r="C6211" s="29" t="s">
        <v>120</v>
      </c>
      <c r="D6211" s="30" t="s">
        <v>99</v>
      </c>
      <c r="E6211" s="30" t="s">
        <v>5139</v>
      </c>
      <c r="F6211" s="15">
        <v>2</v>
      </c>
      <c r="G6211" s="29">
        <v>24</v>
      </c>
      <c r="H6211" s="29">
        <v>8</v>
      </c>
      <c r="I6211" s="29">
        <v>2018</v>
      </c>
      <c r="J6211" s="15">
        <v>2</v>
      </c>
      <c r="K6211" s="15">
        <v>7</v>
      </c>
      <c r="L6211" s="15">
        <v>0</v>
      </c>
      <c r="M6211" s="15">
        <v>0</v>
      </c>
      <c r="N6211" s="27" t="e">
        <f>SUMIF(#REF!,'Integrantes original'!A6075,#REF!)</f>
        <v>#REF!</v>
      </c>
      <c r="O6211" s="27">
        <f t="shared" ref="O6211:O6274" si="388">(((G6211*100)+H6211)*10000)+I6211</f>
        <v>24082018</v>
      </c>
      <c r="P6211" s="27">
        <f t="shared" ref="P6211:P6274" si="389">(O6211*10)+F6211</f>
        <v>240820182</v>
      </c>
      <c r="Q6211" s="31">
        <f t="shared" ref="Q6211:Q6274" si="390">(((((((A6211*10)+F6211)*100)+G6211)*100)+H6211)*100)+RIGHT(I6211,2)</f>
        <v>51205312240818</v>
      </c>
      <c r="R6211" s="27">
        <f>COUNTIF(tratycont!S:S,'Integrantes original'!Q6211)</f>
        <v>0</v>
      </c>
      <c r="S6211" s="27">
        <f t="shared" ref="S6211:S6274" si="391">IF(J6211=2,1,0)</f>
        <v>1</v>
      </c>
    </row>
    <row r="6212" spans="1:19" x14ac:dyDescent="0.15">
      <c r="A6212" s="29">
        <v>5120541</v>
      </c>
      <c r="B6212" s="29">
        <v>512054101</v>
      </c>
      <c r="C6212" s="29" t="s">
        <v>16</v>
      </c>
      <c r="D6212" s="30" t="s">
        <v>2340</v>
      </c>
      <c r="E6212" s="30" t="s">
        <v>5140</v>
      </c>
      <c r="F6212" s="15">
        <v>1</v>
      </c>
      <c r="G6212" s="29">
        <v>31</v>
      </c>
      <c r="H6212" s="29">
        <v>5</v>
      </c>
      <c r="I6212" s="29">
        <v>1998</v>
      </c>
      <c r="J6212" s="15">
        <v>-1</v>
      </c>
      <c r="K6212" s="15">
        <v>-1</v>
      </c>
      <c r="L6212" s="15">
        <v>0</v>
      </c>
      <c r="M6212" s="15">
        <v>0</v>
      </c>
      <c r="N6212" s="27" t="e">
        <f>SUMIF(#REF!,'Integrantes original'!A6076,#REF!)</f>
        <v>#REF!</v>
      </c>
      <c r="O6212" s="27">
        <f t="shared" si="388"/>
        <v>31051998</v>
      </c>
      <c r="P6212" s="27">
        <f t="shared" si="389"/>
        <v>310519981</v>
      </c>
      <c r="Q6212" s="31">
        <f t="shared" si="390"/>
        <v>51205411310598</v>
      </c>
      <c r="R6212" s="27">
        <f>COUNTIF(tratycont!S:S,'Integrantes original'!Q6212)</f>
        <v>0</v>
      </c>
      <c r="S6212" s="27">
        <f t="shared" si="391"/>
        <v>0</v>
      </c>
    </row>
    <row r="6213" spans="1:19" x14ac:dyDescent="0.15">
      <c r="A6213" s="29">
        <v>5120541</v>
      </c>
      <c r="B6213" s="29">
        <v>512054102</v>
      </c>
      <c r="C6213" s="29" t="s">
        <v>19</v>
      </c>
      <c r="D6213" s="30" t="s">
        <v>4491</v>
      </c>
      <c r="E6213" s="30" t="s">
        <v>5141</v>
      </c>
      <c r="F6213" s="15">
        <v>2</v>
      </c>
      <c r="G6213" s="29">
        <v>99</v>
      </c>
      <c r="H6213" s="29">
        <v>99</v>
      </c>
      <c r="I6213" s="29">
        <v>9999</v>
      </c>
      <c r="J6213" s="15">
        <v>1</v>
      </c>
      <c r="K6213" s="15">
        <v>0</v>
      </c>
      <c r="L6213" s="15">
        <v>2</v>
      </c>
      <c r="M6213" s="15">
        <v>0</v>
      </c>
      <c r="N6213" s="27" t="e">
        <f>SUMIF(#REF!,'Integrantes original'!A6077,#REF!)</f>
        <v>#REF!</v>
      </c>
      <c r="O6213" s="27">
        <f t="shared" si="388"/>
        <v>99999999</v>
      </c>
      <c r="P6213" s="27">
        <f t="shared" si="389"/>
        <v>999999992</v>
      </c>
      <c r="Q6213" s="31">
        <f t="shared" si="390"/>
        <v>51205412999999</v>
      </c>
      <c r="R6213" s="27">
        <f>COUNTIF(tratycont!S:S,'Integrantes original'!Q6213)</f>
        <v>0</v>
      </c>
      <c r="S6213" s="27">
        <f t="shared" si="391"/>
        <v>0</v>
      </c>
    </row>
    <row r="6214" spans="1:19" x14ac:dyDescent="0.15">
      <c r="A6214" s="29">
        <v>5120541</v>
      </c>
      <c r="B6214" s="29">
        <v>512054103</v>
      </c>
      <c r="C6214" s="29" t="s">
        <v>22</v>
      </c>
      <c r="D6214" s="30" t="s">
        <v>847</v>
      </c>
      <c r="E6214" s="30" t="s">
        <v>5140</v>
      </c>
      <c r="F6214" s="15">
        <v>2</v>
      </c>
      <c r="G6214" s="29">
        <v>5</v>
      </c>
      <c r="H6214" s="29">
        <v>7</v>
      </c>
      <c r="I6214" s="29">
        <v>2018</v>
      </c>
      <c r="J6214" s="15">
        <v>2</v>
      </c>
      <c r="K6214" s="15">
        <v>2</v>
      </c>
      <c r="L6214" s="15">
        <v>0</v>
      </c>
      <c r="M6214" s="15">
        <v>0</v>
      </c>
      <c r="N6214" s="27" t="e">
        <f>SUMIF(#REF!,'Integrantes original'!A6078,#REF!)</f>
        <v>#REF!</v>
      </c>
      <c r="O6214" s="27">
        <f t="shared" si="388"/>
        <v>5072018</v>
      </c>
      <c r="P6214" s="27">
        <f t="shared" si="389"/>
        <v>50720182</v>
      </c>
      <c r="Q6214" s="31">
        <f t="shared" si="390"/>
        <v>51205412050718</v>
      </c>
      <c r="R6214" s="27">
        <f>COUNTIF(tratycont!S:S,'Integrantes original'!Q6214)</f>
        <v>1</v>
      </c>
      <c r="S6214" s="27">
        <f t="shared" si="391"/>
        <v>1</v>
      </c>
    </row>
    <row r="6215" spans="1:19" x14ac:dyDescent="0.15">
      <c r="A6215" s="29">
        <v>5120551</v>
      </c>
      <c r="B6215" s="29">
        <v>512055101</v>
      </c>
      <c r="C6215" s="29" t="s">
        <v>16</v>
      </c>
      <c r="D6215" s="30" t="s">
        <v>62</v>
      </c>
      <c r="E6215" s="30" t="s">
        <v>2371</v>
      </c>
      <c r="F6215" s="15">
        <v>2</v>
      </c>
      <c r="G6215" s="29">
        <v>99</v>
      </c>
      <c r="H6215" s="29">
        <v>99</v>
      </c>
      <c r="I6215" s="29">
        <v>9999</v>
      </c>
      <c r="J6215" s="15">
        <v>2</v>
      </c>
      <c r="K6215" s="15">
        <v>4</v>
      </c>
      <c r="L6215" s="15">
        <v>0</v>
      </c>
      <c r="M6215" s="15">
        <v>0</v>
      </c>
      <c r="N6215" s="27" t="e">
        <f>SUMIF(#REF!,'Integrantes original'!A6079,#REF!)</f>
        <v>#REF!</v>
      </c>
      <c r="O6215" s="27">
        <f t="shared" si="388"/>
        <v>99999999</v>
      </c>
      <c r="P6215" s="27">
        <f t="shared" si="389"/>
        <v>999999992</v>
      </c>
      <c r="Q6215" s="31">
        <f t="shared" si="390"/>
        <v>51205512999999</v>
      </c>
      <c r="R6215" s="27">
        <f>COUNTIF(tratycont!S:S,'Integrantes original'!Q6215)</f>
        <v>0</v>
      </c>
      <c r="S6215" s="27">
        <f t="shared" si="391"/>
        <v>1</v>
      </c>
    </row>
    <row r="6216" spans="1:19" x14ac:dyDescent="0.15">
      <c r="A6216" s="29">
        <v>5120551</v>
      </c>
      <c r="B6216" s="29">
        <v>512055102</v>
      </c>
      <c r="C6216" s="29" t="s">
        <v>19</v>
      </c>
      <c r="D6216" s="30" t="s">
        <v>5137</v>
      </c>
      <c r="E6216" s="30" t="s">
        <v>2371</v>
      </c>
      <c r="F6216" s="15">
        <v>2</v>
      </c>
      <c r="G6216" s="29">
        <v>99</v>
      </c>
      <c r="H6216" s="29">
        <v>99</v>
      </c>
      <c r="I6216" s="29">
        <v>9999</v>
      </c>
      <c r="J6216" s="15">
        <v>-1</v>
      </c>
      <c r="K6216" s="15">
        <v>-1</v>
      </c>
      <c r="L6216" s="15">
        <v>0</v>
      </c>
      <c r="M6216" s="15">
        <v>0</v>
      </c>
      <c r="N6216" s="27" t="e">
        <f>SUMIF(#REF!,'Integrantes original'!A6080,#REF!)</f>
        <v>#REF!</v>
      </c>
      <c r="O6216" s="27">
        <f t="shared" si="388"/>
        <v>99999999</v>
      </c>
      <c r="P6216" s="27">
        <f t="shared" si="389"/>
        <v>999999992</v>
      </c>
      <c r="Q6216" s="31">
        <f t="shared" si="390"/>
        <v>51205512999999</v>
      </c>
      <c r="R6216" s="27">
        <f>COUNTIF(tratycont!S:S,'Integrantes original'!Q6216)</f>
        <v>0</v>
      </c>
      <c r="S6216" s="27">
        <f t="shared" si="391"/>
        <v>0</v>
      </c>
    </row>
    <row r="6217" spans="1:19" x14ac:dyDescent="0.15">
      <c r="A6217" s="29">
        <v>5120551</v>
      </c>
      <c r="B6217" s="29">
        <v>512055103</v>
      </c>
      <c r="C6217" s="29" t="s">
        <v>22</v>
      </c>
      <c r="D6217" s="30" t="s">
        <v>192</v>
      </c>
      <c r="E6217" s="30" t="s">
        <v>2371</v>
      </c>
      <c r="F6217" s="15">
        <v>1</v>
      </c>
      <c r="G6217" s="29">
        <v>99</v>
      </c>
      <c r="H6217" s="29">
        <v>99</v>
      </c>
      <c r="I6217" s="29">
        <v>9999</v>
      </c>
      <c r="J6217" s="15">
        <v>-1</v>
      </c>
      <c r="K6217" s="15">
        <v>-1</v>
      </c>
      <c r="L6217" s="15">
        <v>0</v>
      </c>
      <c r="M6217" s="15">
        <v>0</v>
      </c>
      <c r="N6217" s="27" t="e">
        <f>SUMIF(#REF!,'Integrantes original'!A6081,#REF!)</f>
        <v>#REF!</v>
      </c>
      <c r="O6217" s="27">
        <f t="shared" si="388"/>
        <v>99999999</v>
      </c>
      <c r="P6217" s="27">
        <f t="shared" si="389"/>
        <v>999999991</v>
      </c>
      <c r="Q6217" s="31">
        <f t="shared" si="390"/>
        <v>51205511999999</v>
      </c>
      <c r="R6217" s="27">
        <f>COUNTIF(tratycont!S:S,'Integrantes original'!Q6217)</f>
        <v>0</v>
      </c>
      <c r="S6217" s="27">
        <f t="shared" si="391"/>
        <v>0</v>
      </c>
    </row>
    <row r="6218" spans="1:19" x14ac:dyDescent="0.15">
      <c r="A6218" s="29">
        <v>5120551</v>
      </c>
      <c r="B6218" s="29">
        <v>512055104</v>
      </c>
      <c r="C6218" s="29" t="s">
        <v>25</v>
      </c>
      <c r="D6218" s="30" t="s">
        <v>953</v>
      </c>
      <c r="E6218" s="30" t="s">
        <v>2371</v>
      </c>
      <c r="F6218" s="15">
        <v>2</v>
      </c>
      <c r="G6218" s="29">
        <v>16</v>
      </c>
      <c r="H6218" s="29">
        <v>9</v>
      </c>
      <c r="I6218" s="29">
        <v>2001</v>
      </c>
      <c r="J6218" s="15">
        <v>1</v>
      </c>
      <c r="K6218" s="15">
        <v>0</v>
      </c>
      <c r="L6218" s="15">
        <v>2</v>
      </c>
      <c r="M6218" s="15">
        <v>0</v>
      </c>
      <c r="N6218" s="27" t="e">
        <f>SUMIF(#REF!,'Integrantes original'!A6082,#REF!)</f>
        <v>#REF!</v>
      </c>
      <c r="O6218" s="27">
        <f t="shared" si="388"/>
        <v>16092001</v>
      </c>
      <c r="P6218" s="27">
        <f t="shared" si="389"/>
        <v>160920012</v>
      </c>
      <c r="Q6218" s="31">
        <f t="shared" si="390"/>
        <v>51205512160901</v>
      </c>
      <c r="R6218" s="27">
        <f>COUNTIF(tratycont!S:S,'Integrantes original'!Q6218)</f>
        <v>0</v>
      </c>
      <c r="S6218" s="27">
        <f t="shared" si="391"/>
        <v>0</v>
      </c>
    </row>
    <row r="6219" spans="1:19" x14ac:dyDescent="0.15">
      <c r="A6219" s="29">
        <v>5120551</v>
      </c>
      <c r="B6219" s="29">
        <v>512055105</v>
      </c>
      <c r="C6219" s="29" t="s">
        <v>27</v>
      </c>
      <c r="D6219" s="30" t="s">
        <v>4491</v>
      </c>
      <c r="E6219" s="30" t="s">
        <v>1636</v>
      </c>
      <c r="F6219" s="15">
        <v>2</v>
      </c>
      <c r="G6219" s="29">
        <v>4</v>
      </c>
      <c r="H6219" s="29">
        <v>4</v>
      </c>
      <c r="I6219" s="29">
        <v>1994</v>
      </c>
      <c r="J6219" s="15">
        <v>-1</v>
      </c>
      <c r="K6219" s="15">
        <v>-1</v>
      </c>
      <c r="L6219" s="15">
        <v>0</v>
      </c>
      <c r="M6219" s="15">
        <v>0</v>
      </c>
      <c r="N6219" s="27" t="e">
        <f>SUMIF(#REF!,'Integrantes original'!A6083,#REF!)</f>
        <v>#REF!</v>
      </c>
      <c r="O6219" s="27">
        <f t="shared" si="388"/>
        <v>4041994</v>
      </c>
      <c r="P6219" s="27">
        <f t="shared" si="389"/>
        <v>40419942</v>
      </c>
      <c r="Q6219" s="31">
        <f t="shared" si="390"/>
        <v>51205512040494</v>
      </c>
      <c r="R6219" s="27">
        <f>COUNTIF(tratycont!S:S,'Integrantes original'!Q6219)</f>
        <v>0</v>
      </c>
      <c r="S6219" s="27">
        <f t="shared" si="391"/>
        <v>0</v>
      </c>
    </row>
    <row r="6220" spans="1:19" x14ac:dyDescent="0.15">
      <c r="A6220" s="29">
        <v>5120551</v>
      </c>
      <c r="B6220" s="29">
        <v>512055106</v>
      </c>
      <c r="C6220" s="29" t="s">
        <v>30</v>
      </c>
      <c r="D6220" s="30" t="s">
        <v>806</v>
      </c>
      <c r="E6220" s="30" t="s">
        <v>317</v>
      </c>
      <c r="F6220" s="15">
        <v>1</v>
      </c>
      <c r="G6220" s="29">
        <v>99</v>
      </c>
      <c r="H6220" s="29">
        <v>99</v>
      </c>
      <c r="I6220" s="29">
        <v>9999</v>
      </c>
      <c r="J6220" s="15">
        <v>-1</v>
      </c>
      <c r="K6220" s="15">
        <v>-1</v>
      </c>
      <c r="L6220" s="15">
        <v>0</v>
      </c>
      <c r="M6220" s="15">
        <v>0</v>
      </c>
      <c r="N6220" s="27" t="e">
        <f>SUMIF(#REF!,'Integrantes original'!A6084,#REF!)</f>
        <v>#REF!</v>
      </c>
      <c r="O6220" s="27">
        <f t="shared" si="388"/>
        <v>99999999</v>
      </c>
      <c r="P6220" s="27">
        <f t="shared" si="389"/>
        <v>999999991</v>
      </c>
      <c r="Q6220" s="31">
        <f t="shared" si="390"/>
        <v>51205511999999</v>
      </c>
      <c r="R6220" s="27">
        <f>COUNTIF(tratycont!S:S,'Integrantes original'!Q6220)</f>
        <v>0</v>
      </c>
      <c r="S6220" s="27">
        <f t="shared" si="391"/>
        <v>0</v>
      </c>
    </row>
    <row r="6221" spans="1:19" x14ac:dyDescent="0.15">
      <c r="A6221" s="29">
        <v>5120551</v>
      </c>
      <c r="B6221" s="29">
        <v>512055107</v>
      </c>
      <c r="C6221" s="29" t="s">
        <v>56</v>
      </c>
      <c r="D6221" s="30" t="s">
        <v>808</v>
      </c>
      <c r="E6221" s="30" t="s">
        <v>2371</v>
      </c>
      <c r="F6221" s="15">
        <v>1</v>
      </c>
      <c r="G6221" s="29">
        <v>29</v>
      </c>
      <c r="H6221" s="29">
        <v>3</v>
      </c>
      <c r="I6221" s="29">
        <v>2011</v>
      </c>
      <c r="J6221" s="15">
        <v>-1</v>
      </c>
      <c r="K6221" s="15">
        <v>-1</v>
      </c>
      <c r="L6221" s="15">
        <v>0</v>
      </c>
      <c r="M6221" s="15">
        <v>0</v>
      </c>
      <c r="N6221" s="27" t="e">
        <f>SUMIF(#REF!,'Integrantes original'!A6085,#REF!)</f>
        <v>#REF!</v>
      </c>
      <c r="O6221" s="27">
        <f t="shared" si="388"/>
        <v>29032011</v>
      </c>
      <c r="P6221" s="27">
        <f t="shared" si="389"/>
        <v>290320111</v>
      </c>
      <c r="Q6221" s="31">
        <f t="shared" si="390"/>
        <v>51205511290311</v>
      </c>
      <c r="R6221" s="27">
        <f>COUNTIF(tratycont!S:S,'Integrantes original'!Q6221)</f>
        <v>0</v>
      </c>
      <c r="S6221" s="27">
        <f t="shared" si="391"/>
        <v>0</v>
      </c>
    </row>
    <row r="6222" spans="1:19" x14ac:dyDescent="0.15">
      <c r="A6222" s="29">
        <v>5120551</v>
      </c>
      <c r="B6222" s="29">
        <v>512055108</v>
      </c>
      <c r="C6222" s="29" t="s">
        <v>58</v>
      </c>
      <c r="D6222" s="30" t="s">
        <v>2354</v>
      </c>
      <c r="E6222" s="30" t="s">
        <v>2371</v>
      </c>
      <c r="F6222" s="15">
        <v>1</v>
      </c>
      <c r="G6222" s="29">
        <v>19</v>
      </c>
      <c r="H6222" s="29">
        <v>9</v>
      </c>
      <c r="I6222" s="29">
        <v>2013</v>
      </c>
      <c r="J6222" s="15">
        <v>-1</v>
      </c>
      <c r="K6222" s="15">
        <v>-1</v>
      </c>
      <c r="L6222" s="15">
        <v>0</v>
      </c>
      <c r="M6222" s="15">
        <v>0</v>
      </c>
      <c r="N6222" s="27" t="e">
        <f>SUMIF(#REF!,'Integrantes original'!A6086,#REF!)</f>
        <v>#REF!</v>
      </c>
      <c r="O6222" s="27">
        <f t="shared" si="388"/>
        <v>19092013</v>
      </c>
      <c r="P6222" s="27">
        <f t="shared" si="389"/>
        <v>190920131</v>
      </c>
      <c r="Q6222" s="31">
        <f t="shared" si="390"/>
        <v>51205511190913</v>
      </c>
      <c r="R6222" s="27">
        <f>COUNTIF(tratycont!S:S,'Integrantes original'!Q6222)</f>
        <v>0</v>
      </c>
      <c r="S6222" s="27">
        <f t="shared" si="391"/>
        <v>0</v>
      </c>
    </row>
    <row r="6223" spans="1:19" x14ac:dyDescent="0.15">
      <c r="A6223" s="29">
        <v>5120561</v>
      </c>
      <c r="B6223" s="29">
        <v>512056101</v>
      </c>
      <c r="C6223" s="29" t="s">
        <v>16</v>
      </c>
      <c r="D6223" s="30" t="s">
        <v>489</v>
      </c>
      <c r="E6223" s="30" t="s">
        <v>5140</v>
      </c>
      <c r="F6223" s="15">
        <v>1</v>
      </c>
      <c r="G6223" s="29">
        <v>25</v>
      </c>
      <c r="H6223" s="29">
        <v>4</v>
      </c>
      <c r="I6223" s="29">
        <v>1992</v>
      </c>
      <c r="J6223" s="15">
        <v>-1</v>
      </c>
      <c r="K6223" s="15">
        <v>-1</v>
      </c>
      <c r="L6223" s="15">
        <v>0</v>
      </c>
      <c r="M6223" s="15">
        <v>0</v>
      </c>
      <c r="N6223" s="27" t="e">
        <f>SUMIF(#REF!,'Integrantes original'!A6087,#REF!)</f>
        <v>#REF!</v>
      </c>
      <c r="O6223" s="27">
        <f t="shared" si="388"/>
        <v>25041992</v>
      </c>
      <c r="P6223" s="27">
        <f t="shared" si="389"/>
        <v>250419921</v>
      </c>
      <c r="Q6223" s="31">
        <f t="shared" si="390"/>
        <v>51205611250492</v>
      </c>
      <c r="R6223" s="27">
        <f>COUNTIF(tratycont!S:S,'Integrantes original'!Q6223)</f>
        <v>0</v>
      </c>
      <c r="S6223" s="27">
        <f t="shared" si="391"/>
        <v>0</v>
      </c>
    </row>
    <row r="6224" spans="1:19" x14ac:dyDescent="0.15">
      <c r="A6224" s="29">
        <v>5120561</v>
      </c>
      <c r="B6224" s="29">
        <v>512056102</v>
      </c>
      <c r="C6224" s="29" t="s">
        <v>19</v>
      </c>
      <c r="D6224" s="30" t="s">
        <v>1842</v>
      </c>
      <c r="E6224" s="30" t="s">
        <v>1636</v>
      </c>
      <c r="F6224" s="15">
        <v>2</v>
      </c>
      <c r="G6224" s="29">
        <v>22</v>
      </c>
      <c r="H6224" s="29">
        <v>8</v>
      </c>
      <c r="I6224" s="29">
        <v>1992</v>
      </c>
      <c r="J6224" s="15">
        <v>1</v>
      </c>
      <c r="K6224" s="15">
        <v>0</v>
      </c>
      <c r="L6224" s="15">
        <v>2</v>
      </c>
      <c r="M6224" s="15">
        <v>0</v>
      </c>
      <c r="N6224" s="27" t="e">
        <f>SUMIF(#REF!,'Integrantes original'!A6088,#REF!)</f>
        <v>#REF!</v>
      </c>
      <c r="O6224" s="27">
        <f t="shared" si="388"/>
        <v>22081992</v>
      </c>
      <c r="P6224" s="27">
        <f t="shared" si="389"/>
        <v>220819922</v>
      </c>
      <c r="Q6224" s="31">
        <f t="shared" si="390"/>
        <v>51205612220892</v>
      </c>
      <c r="R6224" s="27">
        <f>COUNTIF(tratycont!S:S,'Integrantes original'!Q6224)</f>
        <v>0</v>
      </c>
      <c r="S6224" s="27">
        <f t="shared" si="391"/>
        <v>0</v>
      </c>
    </row>
    <row r="6225" spans="1:19" x14ac:dyDescent="0.15">
      <c r="A6225" s="29">
        <v>5120561</v>
      </c>
      <c r="B6225" s="29">
        <v>512056103</v>
      </c>
      <c r="C6225" s="29" t="s">
        <v>22</v>
      </c>
      <c r="D6225" s="30" t="s">
        <v>5142</v>
      </c>
      <c r="E6225" s="30" t="s">
        <v>5140</v>
      </c>
      <c r="F6225" s="15">
        <v>2</v>
      </c>
      <c r="G6225" s="29">
        <v>21</v>
      </c>
      <c r="H6225" s="29">
        <v>12</v>
      </c>
      <c r="I6225" s="29">
        <v>2014</v>
      </c>
      <c r="J6225" s="15">
        <v>-1</v>
      </c>
      <c r="K6225" s="15">
        <v>-1</v>
      </c>
      <c r="L6225" s="15">
        <v>0</v>
      </c>
      <c r="M6225" s="15">
        <v>0</v>
      </c>
      <c r="N6225" s="27" t="e">
        <f>SUMIF(#REF!,'Integrantes original'!A6089,#REF!)</f>
        <v>#REF!</v>
      </c>
      <c r="O6225" s="27">
        <f t="shared" si="388"/>
        <v>21122014</v>
      </c>
      <c r="P6225" s="27">
        <f t="shared" si="389"/>
        <v>211220142</v>
      </c>
      <c r="Q6225" s="31">
        <f t="shared" si="390"/>
        <v>51205612211214</v>
      </c>
      <c r="R6225" s="27">
        <f>COUNTIF(tratycont!S:S,'Integrantes original'!Q6225)</f>
        <v>0</v>
      </c>
      <c r="S6225" s="27">
        <f t="shared" si="391"/>
        <v>0</v>
      </c>
    </row>
    <row r="6226" spans="1:19" x14ac:dyDescent="0.15">
      <c r="A6226" s="29">
        <v>5120561</v>
      </c>
      <c r="B6226" s="29">
        <v>512056104</v>
      </c>
      <c r="C6226" s="29" t="s">
        <v>25</v>
      </c>
      <c r="D6226" s="30" t="s">
        <v>323</v>
      </c>
      <c r="E6226" s="30" t="s">
        <v>5140</v>
      </c>
      <c r="F6226" s="15">
        <v>1</v>
      </c>
      <c r="G6226" s="29">
        <v>8</v>
      </c>
      <c r="H6226" s="29">
        <v>5</v>
      </c>
      <c r="I6226" s="29">
        <v>2016</v>
      </c>
      <c r="J6226" s="15">
        <v>-1</v>
      </c>
      <c r="K6226" s="15">
        <v>-1</v>
      </c>
      <c r="L6226" s="15">
        <v>0</v>
      </c>
      <c r="M6226" s="15">
        <v>0</v>
      </c>
      <c r="N6226" s="27" t="e">
        <f>SUMIF(#REF!,'Integrantes original'!A6090,#REF!)</f>
        <v>#REF!</v>
      </c>
      <c r="O6226" s="27">
        <f t="shared" si="388"/>
        <v>8052016</v>
      </c>
      <c r="P6226" s="27">
        <f t="shared" si="389"/>
        <v>80520161</v>
      </c>
      <c r="Q6226" s="31">
        <f t="shared" si="390"/>
        <v>51205611080516</v>
      </c>
      <c r="R6226" s="27">
        <f>COUNTIF(tratycont!S:S,'Integrantes original'!Q6226)</f>
        <v>0</v>
      </c>
      <c r="S6226" s="27">
        <f t="shared" si="391"/>
        <v>0</v>
      </c>
    </row>
    <row r="6227" spans="1:19" x14ac:dyDescent="0.15">
      <c r="A6227" s="29">
        <v>5120561</v>
      </c>
      <c r="B6227" s="29">
        <v>512056105</v>
      </c>
      <c r="C6227" s="29" t="s">
        <v>27</v>
      </c>
      <c r="D6227" s="30" t="s">
        <v>5143</v>
      </c>
      <c r="E6227" s="30" t="s">
        <v>5140</v>
      </c>
      <c r="F6227" s="15">
        <v>2</v>
      </c>
      <c r="G6227" s="29">
        <v>14</v>
      </c>
      <c r="H6227" s="29">
        <v>9</v>
      </c>
      <c r="I6227" s="29">
        <v>2018</v>
      </c>
      <c r="J6227" s="15">
        <v>2</v>
      </c>
      <c r="K6227" s="15">
        <v>2</v>
      </c>
      <c r="L6227" s="15">
        <v>0</v>
      </c>
      <c r="M6227" s="15">
        <v>0</v>
      </c>
      <c r="N6227" s="27" t="e">
        <f>SUMIF(#REF!,'Integrantes original'!A6091,#REF!)</f>
        <v>#REF!</v>
      </c>
      <c r="O6227" s="27">
        <f t="shared" si="388"/>
        <v>14092018</v>
      </c>
      <c r="P6227" s="27">
        <f t="shared" si="389"/>
        <v>140920182</v>
      </c>
      <c r="Q6227" s="31">
        <f t="shared" si="390"/>
        <v>51205612140918</v>
      </c>
      <c r="R6227" s="27">
        <f>COUNTIF(tratycont!S:S,'Integrantes original'!Q6227)</f>
        <v>0</v>
      </c>
      <c r="S6227" s="27">
        <f t="shared" si="391"/>
        <v>1</v>
      </c>
    </row>
    <row r="6228" spans="1:19" x14ac:dyDescent="0.15">
      <c r="A6228" s="29">
        <v>5120571</v>
      </c>
      <c r="B6228" s="29">
        <v>512057101</v>
      </c>
      <c r="C6228" s="29" t="s">
        <v>16</v>
      </c>
      <c r="D6228" s="30" t="s">
        <v>5144</v>
      </c>
      <c r="E6228" s="30" t="s">
        <v>1625</v>
      </c>
      <c r="F6228" s="15">
        <v>1</v>
      </c>
      <c r="G6228" s="29">
        <v>24</v>
      </c>
      <c r="H6228" s="29">
        <v>11</v>
      </c>
      <c r="I6228" s="29">
        <v>1979</v>
      </c>
      <c r="J6228" s="15">
        <v>-1</v>
      </c>
      <c r="K6228" s="15">
        <v>-1</v>
      </c>
      <c r="L6228" s="15">
        <v>0</v>
      </c>
      <c r="M6228" s="15">
        <v>0</v>
      </c>
      <c r="N6228" s="27" t="e">
        <f>SUMIF(#REF!,'Integrantes original'!A6092,#REF!)</f>
        <v>#REF!</v>
      </c>
      <c r="O6228" s="27">
        <f t="shared" si="388"/>
        <v>24111979</v>
      </c>
      <c r="P6228" s="27">
        <f t="shared" si="389"/>
        <v>241119791</v>
      </c>
      <c r="Q6228" s="31">
        <f t="shared" si="390"/>
        <v>51205711241179</v>
      </c>
      <c r="R6228" s="27">
        <f>COUNTIF(tratycont!S:S,'Integrantes original'!Q6228)</f>
        <v>0</v>
      </c>
      <c r="S6228" s="27">
        <f t="shared" si="391"/>
        <v>0</v>
      </c>
    </row>
    <row r="6229" spans="1:19" x14ac:dyDescent="0.15">
      <c r="A6229" s="29">
        <v>5120571</v>
      </c>
      <c r="B6229" s="29">
        <v>512057102</v>
      </c>
      <c r="C6229" s="29" t="s">
        <v>19</v>
      </c>
      <c r="D6229" s="30" t="s">
        <v>5145</v>
      </c>
      <c r="E6229" s="30" t="s">
        <v>4552</v>
      </c>
      <c r="F6229" s="15">
        <v>2</v>
      </c>
      <c r="G6229" s="29">
        <v>1</v>
      </c>
      <c r="H6229" s="29">
        <v>2</v>
      </c>
      <c r="I6229" s="29">
        <v>1986</v>
      </c>
      <c r="J6229" s="15">
        <v>1</v>
      </c>
      <c r="K6229" s="15">
        <v>0</v>
      </c>
      <c r="L6229" s="15">
        <v>2</v>
      </c>
      <c r="M6229" s="15">
        <v>0</v>
      </c>
      <c r="N6229" s="27" t="e">
        <f>SUMIF(#REF!,'Integrantes original'!A6093,#REF!)</f>
        <v>#REF!</v>
      </c>
      <c r="O6229" s="27">
        <f t="shared" si="388"/>
        <v>1021986</v>
      </c>
      <c r="P6229" s="27">
        <f t="shared" si="389"/>
        <v>10219862</v>
      </c>
      <c r="Q6229" s="31">
        <f t="shared" si="390"/>
        <v>51205712010286</v>
      </c>
      <c r="R6229" s="27">
        <f>COUNTIF(tratycont!S:S,'Integrantes original'!Q6229)</f>
        <v>0</v>
      </c>
      <c r="S6229" s="27">
        <f t="shared" si="391"/>
        <v>0</v>
      </c>
    </row>
    <row r="6230" spans="1:19" x14ac:dyDescent="0.15">
      <c r="A6230" s="29">
        <v>5120571</v>
      </c>
      <c r="B6230" s="29">
        <v>512057103</v>
      </c>
      <c r="C6230" s="29" t="s">
        <v>22</v>
      </c>
      <c r="D6230" s="30" t="s">
        <v>5146</v>
      </c>
      <c r="E6230" s="30" t="s">
        <v>1625</v>
      </c>
      <c r="F6230" s="15">
        <v>2</v>
      </c>
      <c r="G6230" s="29">
        <v>1</v>
      </c>
      <c r="H6230" s="29">
        <v>1</v>
      </c>
      <c r="I6230" s="29">
        <v>2004</v>
      </c>
      <c r="J6230" s="15">
        <v>-1</v>
      </c>
      <c r="K6230" s="15">
        <v>-1</v>
      </c>
      <c r="L6230" s="15">
        <v>0</v>
      </c>
      <c r="M6230" s="15">
        <v>0</v>
      </c>
      <c r="N6230" s="27" t="e">
        <f>SUMIF(#REF!,'Integrantes original'!A6094,#REF!)</f>
        <v>#REF!</v>
      </c>
      <c r="O6230" s="27">
        <f t="shared" si="388"/>
        <v>1012004</v>
      </c>
      <c r="P6230" s="27">
        <f t="shared" si="389"/>
        <v>10120042</v>
      </c>
      <c r="Q6230" s="31">
        <f t="shared" si="390"/>
        <v>51205712010104</v>
      </c>
      <c r="R6230" s="27">
        <f>COUNTIF(tratycont!S:S,'Integrantes original'!Q6230)</f>
        <v>0</v>
      </c>
      <c r="S6230" s="27">
        <f t="shared" si="391"/>
        <v>0</v>
      </c>
    </row>
    <row r="6231" spans="1:19" x14ac:dyDescent="0.15">
      <c r="A6231" s="29">
        <v>5120571</v>
      </c>
      <c r="B6231" s="29">
        <v>512057104</v>
      </c>
      <c r="C6231" s="29" t="s">
        <v>25</v>
      </c>
      <c r="D6231" s="30" t="s">
        <v>3942</v>
      </c>
      <c r="E6231" s="30" t="s">
        <v>1625</v>
      </c>
      <c r="F6231" s="15">
        <v>2</v>
      </c>
      <c r="G6231" s="29">
        <v>20</v>
      </c>
      <c r="H6231" s="29">
        <v>1</v>
      </c>
      <c r="I6231" s="29">
        <v>2006</v>
      </c>
      <c r="J6231" s="15">
        <v>-1</v>
      </c>
      <c r="K6231" s="15">
        <v>-1</v>
      </c>
      <c r="L6231" s="15">
        <v>0</v>
      </c>
      <c r="M6231" s="15">
        <v>0</v>
      </c>
      <c r="N6231" s="27" t="e">
        <f>SUMIF(#REF!,'Integrantes original'!A6095,#REF!)</f>
        <v>#REF!</v>
      </c>
      <c r="O6231" s="27">
        <f t="shared" si="388"/>
        <v>20012006</v>
      </c>
      <c r="P6231" s="27">
        <f t="shared" si="389"/>
        <v>200120062</v>
      </c>
      <c r="Q6231" s="31">
        <f t="shared" si="390"/>
        <v>51205712200106</v>
      </c>
      <c r="R6231" s="27">
        <f>COUNTIF(tratycont!S:S,'Integrantes original'!Q6231)</f>
        <v>0</v>
      </c>
      <c r="S6231" s="27">
        <f t="shared" si="391"/>
        <v>0</v>
      </c>
    </row>
    <row r="6232" spans="1:19" x14ac:dyDescent="0.15">
      <c r="A6232" s="29">
        <v>5120581</v>
      </c>
      <c r="B6232" s="29">
        <v>512058101</v>
      </c>
      <c r="C6232" s="29" t="s">
        <v>16</v>
      </c>
      <c r="D6232" s="30" t="s">
        <v>807</v>
      </c>
      <c r="E6232" s="30" t="s">
        <v>4706</v>
      </c>
      <c r="F6232" s="15">
        <v>1</v>
      </c>
      <c r="G6232" s="29">
        <v>16</v>
      </c>
      <c r="H6232" s="29">
        <v>11</v>
      </c>
      <c r="I6232" s="29">
        <v>1990</v>
      </c>
      <c r="J6232" s="15">
        <v>-1</v>
      </c>
      <c r="K6232" s="15">
        <v>-1</v>
      </c>
      <c r="L6232" s="15">
        <v>0</v>
      </c>
      <c r="M6232" s="15">
        <v>0</v>
      </c>
      <c r="N6232" s="27" t="e">
        <f>SUMIF(#REF!,'Integrantes original'!A6096,#REF!)</f>
        <v>#REF!</v>
      </c>
      <c r="O6232" s="27">
        <f t="shared" si="388"/>
        <v>16111990</v>
      </c>
      <c r="P6232" s="27">
        <f t="shared" si="389"/>
        <v>161119901</v>
      </c>
      <c r="Q6232" s="31">
        <f t="shared" si="390"/>
        <v>51205811161190</v>
      </c>
      <c r="R6232" s="27">
        <f>COUNTIF(tratycont!S:S,'Integrantes original'!Q6232)</f>
        <v>0</v>
      </c>
      <c r="S6232" s="27">
        <f t="shared" si="391"/>
        <v>0</v>
      </c>
    </row>
    <row r="6233" spans="1:19" x14ac:dyDescent="0.15">
      <c r="A6233" s="29">
        <v>5120581</v>
      </c>
      <c r="B6233" s="29">
        <v>512058102</v>
      </c>
      <c r="C6233" s="29" t="s">
        <v>19</v>
      </c>
      <c r="D6233" s="30" t="s">
        <v>62</v>
      </c>
      <c r="E6233" s="30" t="s">
        <v>464</v>
      </c>
      <c r="F6233" s="15">
        <v>2</v>
      </c>
      <c r="G6233" s="29">
        <v>1</v>
      </c>
      <c r="H6233" s="29">
        <v>7</v>
      </c>
      <c r="I6233" s="29">
        <v>1992</v>
      </c>
      <c r="J6233" s="15">
        <v>1</v>
      </c>
      <c r="K6233" s="15">
        <v>0</v>
      </c>
      <c r="L6233" s="15">
        <v>2</v>
      </c>
      <c r="M6233" s="15">
        <v>0</v>
      </c>
      <c r="N6233" s="27" t="e">
        <f>SUMIF(#REF!,'Integrantes original'!A6097,#REF!)</f>
        <v>#REF!</v>
      </c>
      <c r="O6233" s="27">
        <f t="shared" si="388"/>
        <v>1071992</v>
      </c>
      <c r="P6233" s="27">
        <f t="shared" si="389"/>
        <v>10719922</v>
      </c>
      <c r="Q6233" s="31">
        <f t="shared" si="390"/>
        <v>51205812010792</v>
      </c>
      <c r="R6233" s="27">
        <f>COUNTIF(tratycont!S:S,'Integrantes original'!Q6233)</f>
        <v>0</v>
      </c>
      <c r="S6233" s="27">
        <f t="shared" si="391"/>
        <v>0</v>
      </c>
    </row>
    <row r="6234" spans="1:19" x14ac:dyDescent="0.15">
      <c r="A6234" s="29">
        <v>5120581</v>
      </c>
      <c r="B6234" s="29">
        <v>512058103</v>
      </c>
      <c r="C6234" s="29" t="s">
        <v>22</v>
      </c>
      <c r="D6234" s="30" t="s">
        <v>5147</v>
      </c>
      <c r="E6234" s="30" t="s">
        <v>337</v>
      </c>
      <c r="F6234" s="15">
        <v>2</v>
      </c>
      <c r="G6234" s="29">
        <v>26</v>
      </c>
      <c r="H6234" s="29">
        <v>7</v>
      </c>
      <c r="I6234" s="29">
        <v>2018</v>
      </c>
      <c r="J6234" s="15">
        <v>2</v>
      </c>
      <c r="K6234" s="15">
        <v>2</v>
      </c>
      <c r="L6234" s="15">
        <v>0</v>
      </c>
      <c r="M6234" s="15">
        <v>0</v>
      </c>
      <c r="N6234" s="27" t="e">
        <f>SUMIF(#REF!,'Integrantes original'!A6098,#REF!)</f>
        <v>#REF!</v>
      </c>
      <c r="O6234" s="27">
        <f t="shared" si="388"/>
        <v>26072018</v>
      </c>
      <c r="P6234" s="27">
        <f t="shared" si="389"/>
        <v>260720182</v>
      </c>
      <c r="Q6234" s="31">
        <f t="shared" si="390"/>
        <v>51205812260718</v>
      </c>
      <c r="R6234" s="27">
        <f>COUNTIF(tratycont!S:S,'Integrantes original'!Q6234)</f>
        <v>0</v>
      </c>
      <c r="S6234" s="27">
        <f t="shared" si="391"/>
        <v>1</v>
      </c>
    </row>
    <row r="6235" spans="1:19" x14ac:dyDescent="0.15">
      <c r="A6235" s="29">
        <v>5120591</v>
      </c>
      <c r="B6235" s="29">
        <v>512059101</v>
      </c>
      <c r="C6235" s="29" t="s">
        <v>16</v>
      </c>
      <c r="D6235" s="30" t="s">
        <v>3269</v>
      </c>
      <c r="E6235" s="30" t="s">
        <v>4679</v>
      </c>
      <c r="F6235" s="15">
        <v>1</v>
      </c>
      <c r="G6235" s="29">
        <v>8</v>
      </c>
      <c r="H6235" s="29">
        <v>11</v>
      </c>
      <c r="I6235" s="29">
        <v>1985</v>
      </c>
      <c r="J6235" s="15">
        <v>-1</v>
      </c>
      <c r="K6235" s="15">
        <v>-1</v>
      </c>
      <c r="L6235" s="15">
        <v>0</v>
      </c>
      <c r="M6235" s="15">
        <v>0</v>
      </c>
      <c r="N6235" s="27" t="e">
        <f>SUMIF(#REF!,'Integrantes original'!A6099,#REF!)</f>
        <v>#REF!</v>
      </c>
      <c r="O6235" s="27">
        <f t="shared" si="388"/>
        <v>8111985</v>
      </c>
      <c r="P6235" s="27">
        <f t="shared" si="389"/>
        <v>81119851</v>
      </c>
      <c r="Q6235" s="31">
        <f t="shared" si="390"/>
        <v>51205911081185</v>
      </c>
      <c r="R6235" s="27">
        <f>COUNTIF(tratycont!S:S,'Integrantes original'!Q6235)</f>
        <v>0</v>
      </c>
      <c r="S6235" s="27">
        <f t="shared" si="391"/>
        <v>0</v>
      </c>
    </row>
    <row r="6236" spans="1:19" x14ac:dyDescent="0.15">
      <c r="A6236" s="29">
        <v>5120591</v>
      </c>
      <c r="B6236" s="29">
        <v>512059102</v>
      </c>
      <c r="C6236" s="29" t="s">
        <v>19</v>
      </c>
      <c r="D6236" s="30" t="s">
        <v>1005</v>
      </c>
      <c r="E6236" s="30" t="s">
        <v>5105</v>
      </c>
      <c r="F6236" s="15">
        <v>2</v>
      </c>
      <c r="G6236" s="29">
        <v>2</v>
      </c>
      <c r="H6236" s="29">
        <v>3</v>
      </c>
      <c r="I6236" s="29">
        <v>1983</v>
      </c>
      <c r="J6236" s="15">
        <v>-1</v>
      </c>
      <c r="K6236" s="15">
        <v>-1</v>
      </c>
      <c r="L6236" s="15">
        <v>0</v>
      </c>
      <c r="M6236" s="15">
        <v>0</v>
      </c>
      <c r="N6236" s="27" t="e">
        <f>SUMIF(#REF!,'Integrantes original'!A6100,#REF!)</f>
        <v>#REF!</v>
      </c>
      <c r="O6236" s="27">
        <f t="shared" si="388"/>
        <v>2031983</v>
      </c>
      <c r="P6236" s="27">
        <f t="shared" si="389"/>
        <v>20319832</v>
      </c>
      <c r="Q6236" s="31">
        <f t="shared" si="390"/>
        <v>51205912020383</v>
      </c>
      <c r="R6236" s="27">
        <f>COUNTIF(tratycont!S:S,'Integrantes original'!Q6236)</f>
        <v>0</v>
      </c>
      <c r="S6236" s="27">
        <f t="shared" si="391"/>
        <v>0</v>
      </c>
    </row>
    <row r="6237" spans="1:19" x14ac:dyDescent="0.15">
      <c r="A6237" s="29">
        <v>5120591</v>
      </c>
      <c r="B6237" s="29">
        <v>512059103</v>
      </c>
      <c r="C6237" s="29" t="s">
        <v>22</v>
      </c>
      <c r="D6237" s="30" t="s">
        <v>5148</v>
      </c>
      <c r="E6237" s="30" t="s">
        <v>4679</v>
      </c>
      <c r="F6237" s="15">
        <v>2</v>
      </c>
      <c r="G6237" s="29">
        <v>23</v>
      </c>
      <c r="H6237" s="29">
        <v>12</v>
      </c>
      <c r="I6237" s="29">
        <v>2009</v>
      </c>
      <c r="J6237" s="15">
        <v>-1</v>
      </c>
      <c r="K6237" s="15">
        <v>-1</v>
      </c>
      <c r="L6237" s="15">
        <v>0</v>
      </c>
      <c r="M6237" s="15">
        <v>0</v>
      </c>
      <c r="N6237" s="27" t="e">
        <f>SUMIF(#REF!,'Integrantes original'!A6101,#REF!)</f>
        <v>#REF!</v>
      </c>
      <c r="O6237" s="27">
        <f t="shared" si="388"/>
        <v>23122009</v>
      </c>
      <c r="P6237" s="27">
        <f t="shared" si="389"/>
        <v>231220092</v>
      </c>
      <c r="Q6237" s="31">
        <f t="shared" si="390"/>
        <v>51205912231209</v>
      </c>
      <c r="R6237" s="27">
        <f>COUNTIF(tratycont!S:S,'Integrantes original'!Q6237)</f>
        <v>0</v>
      </c>
      <c r="S6237" s="27">
        <f t="shared" si="391"/>
        <v>0</v>
      </c>
    </row>
    <row r="6238" spans="1:19" x14ac:dyDescent="0.15">
      <c r="A6238" s="29">
        <v>5120591</v>
      </c>
      <c r="B6238" s="29">
        <v>512059104</v>
      </c>
      <c r="C6238" s="29" t="s">
        <v>25</v>
      </c>
      <c r="D6238" s="30" t="s">
        <v>326</v>
      </c>
      <c r="E6238" s="30" t="s">
        <v>4679</v>
      </c>
      <c r="F6238" s="15">
        <v>1</v>
      </c>
      <c r="G6238" s="29">
        <v>2</v>
      </c>
      <c r="H6238" s="29">
        <v>6</v>
      </c>
      <c r="I6238" s="29">
        <v>2013</v>
      </c>
      <c r="J6238" s="15">
        <v>-1</v>
      </c>
      <c r="K6238" s="15">
        <v>-1</v>
      </c>
      <c r="L6238" s="15">
        <v>0</v>
      </c>
      <c r="M6238" s="15">
        <v>0</v>
      </c>
      <c r="N6238" s="27" t="e">
        <f>SUMIF(#REF!,'Integrantes original'!A6102,#REF!)</f>
        <v>#REF!</v>
      </c>
      <c r="O6238" s="27">
        <f t="shared" si="388"/>
        <v>2062013</v>
      </c>
      <c r="P6238" s="27">
        <f t="shared" si="389"/>
        <v>20620131</v>
      </c>
      <c r="Q6238" s="31">
        <f t="shared" si="390"/>
        <v>51205911020613</v>
      </c>
      <c r="R6238" s="27">
        <f>COUNTIF(tratycont!S:S,'Integrantes original'!Q6238)</f>
        <v>0</v>
      </c>
      <c r="S6238" s="27">
        <f t="shared" si="391"/>
        <v>0</v>
      </c>
    </row>
    <row r="6239" spans="1:19" x14ac:dyDescent="0.15">
      <c r="A6239" s="29">
        <v>5120591</v>
      </c>
      <c r="B6239" s="29">
        <v>512059105</v>
      </c>
      <c r="C6239" s="29" t="s">
        <v>27</v>
      </c>
      <c r="D6239" s="30" t="s">
        <v>945</v>
      </c>
      <c r="E6239" s="30" t="s">
        <v>4679</v>
      </c>
      <c r="F6239" s="15">
        <v>2</v>
      </c>
      <c r="G6239" s="29">
        <v>6</v>
      </c>
      <c r="H6239" s="29">
        <v>7</v>
      </c>
      <c r="I6239" s="29">
        <v>2015</v>
      </c>
      <c r="J6239" s="15">
        <v>-1</v>
      </c>
      <c r="K6239" s="15">
        <v>-1</v>
      </c>
      <c r="L6239" s="15">
        <v>0</v>
      </c>
      <c r="M6239" s="15">
        <v>0</v>
      </c>
      <c r="N6239" s="27" t="e">
        <f>SUMIF(#REF!,'Integrantes original'!A6103,#REF!)</f>
        <v>#REF!</v>
      </c>
      <c r="O6239" s="27">
        <f t="shared" si="388"/>
        <v>6072015</v>
      </c>
      <c r="P6239" s="27">
        <f t="shared" si="389"/>
        <v>60720152</v>
      </c>
      <c r="Q6239" s="31">
        <f t="shared" si="390"/>
        <v>51205912060715</v>
      </c>
      <c r="R6239" s="27">
        <f>COUNTIF(tratycont!S:S,'Integrantes original'!Q6239)</f>
        <v>0</v>
      </c>
      <c r="S6239" s="27">
        <f t="shared" si="391"/>
        <v>0</v>
      </c>
    </row>
    <row r="6240" spans="1:19" x14ac:dyDescent="0.15">
      <c r="A6240" s="29">
        <v>5120591</v>
      </c>
      <c r="B6240" s="29">
        <v>512059106</v>
      </c>
      <c r="C6240" s="29" t="s">
        <v>30</v>
      </c>
      <c r="D6240" s="30" t="s">
        <v>5149</v>
      </c>
      <c r="E6240" s="30" t="s">
        <v>5105</v>
      </c>
      <c r="F6240" s="15">
        <v>2</v>
      </c>
      <c r="G6240" s="29">
        <v>10</v>
      </c>
      <c r="H6240" s="29">
        <v>12</v>
      </c>
      <c r="I6240" s="29">
        <v>1997</v>
      </c>
      <c r="J6240" s="15">
        <v>1</v>
      </c>
      <c r="K6240" s="15">
        <v>0</v>
      </c>
      <c r="L6240" s="15">
        <v>2</v>
      </c>
      <c r="M6240" s="15">
        <v>0</v>
      </c>
      <c r="N6240" s="27" t="e">
        <f>SUMIF(#REF!,'Integrantes original'!A6104,#REF!)</f>
        <v>#REF!</v>
      </c>
      <c r="O6240" s="27">
        <f t="shared" si="388"/>
        <v>10121997</v>
      </c>
      <c r="P6240" s="27">
        <f t="shared" si="389"/>
        <v>101219972</v>
      </c>
      <c r="Q6240" s="31">
        <f t="shared" si="390"/>
        <v>51205912101297</v>
      </c>
      <c r="R6240" s="27">
        <f>COUNTIF(tratycont!S:S,'Integrantes original'!Q6240)</f>
        <v>0</v>
      </c>
      <c r="S6240" s="27">
        <f t="shared" si="391"/>
        <v>0</v>
      </c>
    </row>
    <row r="6241" spans="1:19" x14ac:dyDescent="0.15">
      <c r="A6241" s="29">
        <v>5120601</v>
      </c>
      <c r="B6241" s="29">
        <v>512060101</v>
      </c>
      <c r="C6241" s="29" t="s">
        <v>16</v>
      </c>
      <c r="D6241" s="30" t="s">
        <v>483</v>
      </c>
      <c r="E6241" s="30" t="s">
        <v>5133</v>
      </c>
      <c r="F6241" s="15">
        <v>2</v>
      </c>
      <c r="G6241" s="29">
        <v>99</v>
      </c>
      <c r="H6241" s="29">
        <v>99</v>
      </c>
      <c r="I6241" s="29">
        <v>9999</v>
      </c>
      <c r="J6241" s="15">
        <v>1</v>
      </c>
      <c r="K6241" s="15">
        <v>0</v>
      </c>
      <c r="L6241" s="15">
        <v>2</v>
      </c>
      <c r="M6241" s="15">
        <v>0</v>
      </c>
      <c r="N6241" s="27" t="e">
        <f>SUMIF(#REF!,'Integrantes original'!A6105,#REF!)</f>
        <v>#REF!</v>
      </c>
      <c r="O6241" s="27">
        <f t="shared" si="388"/>
        <v>99999999</v>
      </c>
      <c r="P6241" s="27">
        <f t="shared" si="389"/>
        <v>999999992</v>
      </c>
      <c r="Q6241" s="31">
        <f t="shared" si="390"/>
        <v>51206012999999</v>
      </c>
      <c r="R6241" s="27">
        <f>COUNTIF(tratycont!S:S,'Integrantes original'!Q6241)</f>
        <v>0</v>
      </c>
      <c r="S6241" s="27">
        <f t="shared" si="391"/>
        <v>0</v>
      </c>
    </row>
    <row r="6242" spans="1:19" x14ac:dyDescent="0.15">
      <c r="A6242" s="29">
        <v>5120601</v>
      </c>
      <c r="B6242" s="29">
        <v>512060102</v>
      </c>
      <c r="C6242" s="29" t="s">
        <v>19</v>
      </c>
      <c r="D6242" s="30" t="s">
        <v>1012</v>
      </c>
      <c r="E6242" s="30" t="s">
        <v>5133</v>
      </c>
      <c r="F6242" s="15">
        <v>2</v>
      </c>
      <c r="G6242" s="29">
        <v>15</v>
      </c>
      <c r="H6242" s="29">
        <v>7</v>
      </c>
      <c r="I6242" s="29">
        <v>1995</v>
      </c>
      <c r="J6242" s="15">
        <v>-1</v>
      </c>
      <c r="K6242" s="15">
        <v>-1</v>
      </c>
      <c r="L6242" s="15">
        <v>0</v>
      </c>
      <c r="M6242" s="15">
        <v>0</v>
      </c>
      <c r="N6242" s="27" t="e">
        <f>SUMIF(#REF!,'Integrantes original'!A6106,#REF!)</f>
        <v>#REF!</v>
      </c>
      <c r="O6242" s="27">
        <f t="shared" si="388"/>
        <v>15071995</v>
      </c>
      <c r="P6242" s="27">
        <f t="shared" si="389"/>
        <v>150719952</v>
      </c>
      <c r="Q6242" s="31">
        <f t="shared" si="390"/>
        <v>51206012150795</v>
      </c>
      <c r="R6242" s="27">
        <f>COUNTIF(tratycont!S:S,'Integrantes original'!Q6242)</f>
        <v>0</v>
      </c>
      <c r="S6242" s="27">
        <f t="shared" si="391"/>
        <v>0</v>
      </c>
    </row>
    <row r="6243" spans="1:19" x14ac:dyDescent="0.15">
      <c r="A6243" s="29">
        <v>5120601</v>
      </c>
      <c r="B6243" s="29">
        <v>512060103</v>
      </c>
      <c r="C6243" s="29" t="s">
        <v>22</v>
      </c>
      <c r="D6243" s="30" t="s">
        <v>571</v>
      </c>
      <c r="E6243" s="30" t="s">
        <v>5150</v>
      </c>
      <c r="F6243" s="15">
        <v>2</v>
      </c>
      <c r="G6243" s="29">
        <v>22</v>
      </c>
      <c r="H6243" s="29">
        <v>8</v>
      </c>
      <c r="I6243" s="29">
        <v>1999</v>
      </c>
      <c r="J6243" s="15">
        <v>1</v>
      </c>
      <c r="K6243" s="15">
        <v>0</v>
      </c>
      <c r="L6243" s="15">
        <v>0</v>
      </c>
      <c r="M6243" s="15">
        <v>0</v>
      </c>
      <c r="N6243" s="27" t="e">
        <f>SUMIF(#REF!,'Integrantes original'!A6107,#REF!)</f>
        <v>#REF!</v>
      </c>
      <c r="O6243" s="27">
        <f t="shared" si="388"/>
        <v>22081999</v>
      </c>
      <c r="P6243" s="27">
        <f t="shared" si="389"/>
        <v>220819992</v>
      </c>
      <c r="Q6243" s="31">
        <f t="shared" si="390"/>
        <v>51206012220899</v>
      </c>
      <c r="R6243" s="27">
        <f>COUNTIF(tratycont!S:S,'Integrantes original'!Q6243)</f>
        <v>0</v>
      </c>
      <c r="S6243" s="27">
        <f t="shared" si="391"/>
        <v>0</v>
      </c>
    </row>
    <row r="6244" spans="1:19" x14ac:dyDescent="0.15">
      <c r="A6244" s="29">
        <v>5120601</v>
      </c>
      <c r="B6244" s="29">
        <v>512060104</v>
      </c>
      <c r="C6244" s="29" t="s">
        <v>25</v>
      </c>
      <c r="D6244" s="30" t="s">
        <v>1209</v>
      </c>
      <c r="E6244" s="30" t="s">
        <v>5150</v>
      </c>
      <c r="F6244" s="15">
        <v>1</v>
      </c>
      <c r="G6244" s="29">
        <v>2</v>
      </c>
      <c r="H6244" s="29">
        <v>2</v>
      </c>
      <c r="I6244" s="29">
        <v>2002</v>
      </c>
      <c r="J6244" s="15">
        <v>-1</v>
      </c>
      <c r="K6244" s="15">
        <v>-1</v>
      </c>
      <c r="L6244" s="15">
        <v>0</v>
      </c>
      <c r="M6244" s="15">
        <v>0</v>
      </c>
      <c r="N6244" s="27" t="e">
        <f>SUMIF(#REF!,'Integrantes original'!A6108,#REF!)</f>
        <v>#REF!</v>
      </c>
      <c r="O6244" s="27">
        <f t="shared" si="388"/>
        <v>2022002</v>
      </c>
      <c r="P6244" s="27">
        <f t="shared" si="389"/>
        <v>20220021</v>
      </c>
      <c r="Q6244" s="31">
        <f t="shared" si="390"/>
        <v>51206011020202</v>
      </c>
      <c r="R6244" s="27">
        <f>COUNTIF(tratycont!S:S,'Integrantes original'!Q6244)</f>
        <v>0</v>
      </c>
      <c r="S6244" s="27">
        <f t="shared" si="391"/>
        <v>0</v>
      </c>
    </row>
    <row r="6245" spans="1:19" x14ac:dyDescent="0.15">
      <c r="A6245" s="29">
        <v>5120601</v>
      </c>
      <c r="B6245" s="29">
        <v>512060105</v>
      </c>
      <c r="C6245" s="29" t="s">
        <v>27</v>
      </c>
      <c r="D6245" s="30" t="s">
        <v>3417</v>
      </c>
      <c r="E6245" s="30" t="s">
        <v>5150</v>
      </c>
      <c r="F6245" s="15">
        <v>1</v>
      </c>
      <c r="G6245" s="29">
        <v>10</v>
      </c>
      <c r="H6245" s="29">
        <v>8</v>
      </c>
      <c r="I6245" s="29">
        <v>2003</v>
      </c>
      <c r="J6245" s="15">
        <v>-1</v>
      </c>
      <c r="K6245" s="15">
        <v>-1</v>
      </c>
      <c r="L6245" s="15">
        <v>0</v>
      </c>
      <c r="M6245" s="15">
        <v>0</v>
      </c>
      <c r="N6245" s="27" t="e">
        <f>SUMIF(#REF!,'Integrantes original'!A6109,#REF!)</f>
        <v>#REF!</v>
      </c>
      <c r="O6245" s="27">
        <f t="shared" si="388"/>
        <v>10082003</v>
      </c>
      <c r="P6245" s="27">
        <f t="shared" si="389"/>
        <v>100820031</v>
      </c>
      <c r="Q6245" s="31">
        <f t="shared" si="390"/>
        <v>51206011100803</v>
      </c>
      <c r="R6245" s="27">
        <f>COUNTIF(tratycont!S:S,'Integrantes original'!Q6245)</f>
        <v>0</v>
      </c>
      <c r="S6245" s="27">
        <f t="shared" si="391"/>
        <v>0</v>
      </c>
    </row>
    <row r="6246" spans="1:19" x14ac:dyDescent="0.15">
      <c r="A6246" s="29">
        <v>5120601</v>
      </c>
      <c r="B6246" s="29">
        <v>512060106</v>
      </c>
      <c r="C6246" s="29" t="s">
        <v>30</v>
      </c>
      <c r="D6246" s="30" t="s">
        <v>5151</v>
      </c>
      <c r="E6246" s="30" t="s">
        <v>5133</v>
      </c>
      <c r="F6246" s="15">
        <v>2</v>
      </c>
      <c r="G6246" s="29">
        <v>19</v>
      </c>
      <c r="H6246" s="29">
        <v>8</v>
      </c>
      <c r="I6246" s="29">
        <v>2008</v>
      </c>
      <c r="J6246" s="15">
        <v>-1</v>
      </c>
      <c r="K6246" s="15">
        <v>-1</v>
      </c>
      <c r="L6246" s="15">
        <v>0</v>
      </c>
      <c r="M6246" s="15">
        <v>0</v>
      </c>
      <c r="N6246" s="27" t="e">
        <f>SUMIF(#REF!,'Integrantes original'!A6110,#REF!)</f>
        <v>#REF!</v>
      </c>
      <c r="O6246" s="27">
        <f t="shared" si="388"/>
        <v>19082008</v>
      </c>
      <c r="P6246" s="27">
        <f t="shared" si="389"/>
        <v>190820082</v>
      </c>
      <c r="Q6246" s="31">
        <f t="shared" si="390"/>
        <v>51206012190808</v>
      </c>
      <c r="R6246" s="27">
        <f>COUNTIF(tratycont!S:S,'Integrantes original'!Q6246)</f>
        <v>0</v>
      </c>
      <c r="S6246" s="27">
        <f t="shared" si="391"/>
        <v>0</v>
      </c>
    </row>
    <row r="6247" spans="1:19" x14ac:dyDescent="0.15">
      <c r="A6247" s="29">
        <v>5120601</v>
      </c>
      <c r="B6247" s="29">
        <v>512060107</v>
      </c>
      <c r="C6247" s="29" t="s">
        <v>56</v>
      </c>
      <c r="D6247" s="30" t="s">
        <v>999</v>
      </c>
      <c r="E6247" s="30" t="s">
        <v>5150</v>
      </c>
      <c r="F6247" s="15">
        <v>1</v>
      </c>
      <c r="G6247" s="29">
        <v>5</v>
      </c>
      <c r="H6247" s="29">
        <v>9</v>
      </c>
      <c r="I6247" s="29">
        <v>2010</v>
      </c>
      <c r="J6247" s="15">
        <v>-1</v>
      </c>
      <c r="K6247" s="15">
        <v>-1</v>
      </c>
      <c r="L6247" s="15">
        <v>0</v>
      </c>
      <c r="M6247" s="15">
        <v>0</v>
      </c>
      <c r="N6247" s="27" t="e">
        <f>SUMIF(#REF!,'Integrantes original'!A6111,#REF!)</f>
        <v>#REF!</v>
      </c>
      <c r="O6247" s="27">
        <f t="shared" si="388"/>
        <v>5092010</v>
      </c>
      <c r="P6247" s="27">
        <f t="shared" si="389"/>
        <v>50920101</v>
      </c>
      <c r="Q6247" s="31">
        <f t="shared" si="390"/>
        <v>51206011050910</v>
      </c>
      <c r="R6247" s="27">
        <f>COUNTIF(tratycont!S:S,'Integrantes original'!Q6247)</f>
        <v>0</v>
      </c>
      <c r="S6247" s="27">
        <f t="shared" si="391"/>
        <v>0</v>
      </c>
    </row>
    <row r="6248" spans="1:19" x14ac:dyDescent="0.15">
      <c r="A6248" s="29">
        <v>5120601</v>
      </c>
      <c r="B6248" s="29">
        <v>512060108</v>
      </c>
      <c r="C6248" s="29" t="s">
        <v>58</v>
      </c>
      <c r="D6248" s="30" t="s">
        <v>2674</v>
      </c>
      <c r="E6248" s="30" t="s">
        <v>5150</v>
      </c>
      <c r="F6248" s="15">
        <v>1</v>
      </c>
      <c r="G6248" s="29">
        <v>10</v>
      </c>
      <c r="H6248" s="29">
        <v>9</v>
      </c>
      <c r="I6248" s="29">
        <v>2012</v>
      </c>
      <c r="J6248" s="15">
        <v>-1</v>
      </c>
      <c r="K6248" s="15">
        <v>-1</v>
      </c>
      <c r="L6248" s="15">
        <v>0</v>
      </c>
      <c r="M6248" s="15">
        <v>0</v>
      </c>
      <c r="N6248" s="27" t="e">
        <f>SUMIF(#REF!,'Integrantes original'!A6112,#REF!)</f>
        <v>#REF!</v>
      </c>
      <c r="O6248" s="27">
        <f t="shared" si="388"/>
        <v>10092012</v>
      </c>
      <c r="P6248" s="27">
        <f t="shared" si="389"/>
        <v>100920121</v>
      </c>
      <c r="Q6248" s="31">
        <f t="shared" si="390"/>
        <v>51206011100912</v>
      </c>
      <c r="R6248" s="27">
        <f>COUNTIF(tratycont!S:S,'Integrantes original'!Q6248)</f>
        <v>0</v>
      </c>
      <c r="S6248" s="27">
        <f t="shared" si="391"/>
        <v>0</v>
      </c>
    </row>
    <row r="6249" spans="1:19" x14ac:dyDescent="0.15">
      <c r="A6249" s="29">
        <v>5120601</v>
      </c>
      <c r="B6249" s="29">
        <v>512060109</v>
      </c>
      <c r="C6249" s="29" t="s">
        <v>120</v>
      </c>
      <c r="D6249" s="30" t="s">
        <v>328</v>
      </c>
      <c r="E6249" s="30" t="s">
        <v>5133</v>
      </c>
      <c r="F6249" s="15">
        <v>1</v>
      </c>
      <c r="G6249" s="29">
        <v>5</v>
      </c>
      <c r="H6249" s="29">
        <v>4</v>
      </c>
      <c r="I6249" s="29">
        <v>2018</v>
      </c>
      <c r="J6249" s="15">
        <v>2</v>
      </c>
      <c r="K6249" s="15">
        <v>1</v>
      </c>
      <c r="L6249" s="15">
        <v>0</v>
      </c>
      <c r="M6249" s="15">
        <v>0</v>
      </c>
      <c r="N6249" s="27" t="e">
        <f>SUMIF(#REF!,'Integrantes original'!A6113,#REF!)</f>
        <v>#REF!</v>
      </c>
      <c r="O6249" s="27">
        <f t="shared" si="388"/>
        <v>5042018</v>
      </c>
      <c r="P6249" s="27">
        <f t="shared" si="389"/>
        <v>50420181</v>
      </c>
      <c r="Q6249" s="31">
        <f t="shared" si="390"/>
        <v>51206011050418</v>
      </c>
      <c r="R6249" s="27">
        <f>COUNTIF(tratycont!S:S,'Integrantes original'!Q6249)</f>
        <v>1</v>
      </c>
      <c r="S6249" s="27">
        <f t="shared" si="391"/>
        <v>1</v>
      </c>
    </row>
    <row r="6250" spans="1:19" x14ac:dyDescent="0.15">
      <c r="A6250" s="29">
        <v>5120621</v>
      </c>
      <c r="B6250" s="29">
        <v>512062101</v>
      </c>
      <c r="C6250" s="29" t="s">
        <v>16</v>
      </c>
      <c r="D6250" s="30" t="s">
        <v>2340</v>
      </c>
      <c r="E6250" s="30" t="s">
        <v>464</v>
      </c>
      <c r="F6250" s="15">
        <v>1</v>
      </c>
      <c r="G6250" s="29">
        <v>20</v>
      </c>
      <c r="H6250" s="29">
        <v>8</v>
      </c>
      <c r="I6250" s="29">
        <v>1988</v>
      </c>
      <c r="J6250" s="15">
        <v>-1</v>
      </c>
      <c r="K6250" s="15">
        <v>-1</v>
      </c>
      <c r="L6250" s="15">
        <v>0</v>
      </c>
      <c r="M6250" s="15">
        <v>0</v>
      </c>
      <c r="N6250" s="27" t="e">
        <f>SUMIF(#REF!,'Integrantes original'!A6123,#REF!)</f>
        <v>#REF!</v>
      </c>
      <c r="O6250" s="27">
        <f t="shared" si="388"/>
        <v>20081988</v>
      </c>
      <c r="P6250" s="27">
        <f t="shared" si="389"/>
        <v>200819881</v>
      </c>
      <c r="Q6250" s="31">
        <f t="shared" si="390"/>
        <v>51206211200888</v>
      </c>
      <c r="R6250" s="27">
        <f>COUNTIF(tratycont!S:S,'Integrantes original'!Q6250)</f>
        <v>0</v>
      </c>
      <c r="S6250" s="27">
        <f t="shared" si="391"/>
        <v>0</v>
      </c>
    </row>
    <row r="6251" spans="1:19" x14ac:dyDescent="0.15">
      <c r="A6251" s="29">
        <v>5120621</v>
      </c>
      <c r="B6251" s="29">
        <v>512062102</v>
      </c>
      <c r="C6251" s="29" t="s">
        <v>19</v>
      </c>
      <c r="D6251" s="30" t="s">
        <v>2852</v>
      </c>
      <c r="E6251" s="30" t="s">
        <v>4647</v>
      </c>
      <c r="F6251" s="15">
        <v>2</v>
      </c>
      <c r="G6251" s="29">
        <v>22</v>
      </c>
      <c r="H6251" s="29">
        <v>9</v>
      </c>
      <c r="I6251" s="29">
        <v>1992</v>
      </c>
      <c r="J6251" s="15">
        <v>1</v>
      </c>
      <c r="K6251" s="15">
        <v>0</v>
      </c>
      <c r="L6251" s="15">
        <v>2</v>
      </c>
      <c r="M6251" s="15">
        <v>0</v>
      </c>
      <c r="N6251" s="27" t="e">
        <f>SUMIF(#REF!,'Integrantes original'!A6124,#REF!)</f>
        <v>#REF!</v>
      </c>
      <c r="O6251" s="27">
        <f t="shared" si="388"/>
        <v>22091992</v>
      </c>
      <c r="P6251" s="27">
        <f t="shared" si="389"/>
        <v>220919922</v>
      </c>
      <c r="Q6251" s="31">
        <f t="shared" si="390"/>
        <v>51206212220992</v>
      </c>
      <c r="R6251" s="27">
        <f>COUNTIF(tratycont!S:S,'Integrantes original'!Q6251)</f>
        <v>0</v>
      </c>
      <c r="S6251" s="27">
        <f t="shared" si="391"/>
        <v>0</v>
      </c>
    </row>
    <row r="6252" spans="1:19" x14ac:dyDescent="0.15">
      <c r="A6252" s="29">
        <v>5120621</v>
      </c>
      <c r="B6252" s="29">
        <v>512062103</v>
      </c>
      <c r="C6252" s="29" t="s">
        <v>22</v>
      </c>
      <c r="D6252" s="30" t="s">
        <v>807</v>
      </c>
      <c r="E6252" s="30" t="s">
        <v>464</v>
      </c>
      <c r="F6252" s="15">
        <v>1</v>
      </c>
      <c r="G6252" s="29">
        <v>1</v>
      </c>
      <c r="H6252" s="29">
        <v>8</v>
      </c>
      <c r="I6252" s="29">
        <v>2011</v>
      </c>
      <c r="J6252" s="15">
        <v>-1</v>
      </c>
      <c r="K6252" s="15">
        <v>-1</v>
      </c>
      <c r="L6252" s="15">
        <v>0</v>
      </c>
      <c r="M6252" s="15">
        <v>0</v>
      </c>
      <c r="N6252" s="27" t="e">
        <f>SUMIF(#REF!,'Integrantes original'!A6125,#REF!)</f>
        <v>#REF!</v>
      </c>
      <c r="O6252" s="27">
        <f t="shared" si="388"/>
        <v>1082011</v>
      </c>
      <c r="P6252" s="27">
        <f t="shared" si="389"/>
        <v>10820111</v>
      </c>
      <c r="Q6252" s="31">
        <f t="shared" si="390"/>
        <v>51206211010811</v>
      </c>
      <c r="R6252" s="27">
        <f>COUNTIF(tratycont!S:S,'Integrantes original'!Q6252)</f>
        <v>0</v>
      </c>
      <c r="S6252" s="27">
        <f t="shared" si="391"/>
        <v>0</v>
      </c>
    </row>
    <row r="6253" spans="1:19" x14ac:dyDescent="0.15">
      <c r="A6253" s="29">
        <v>5120621</v>
      </c>
      <c r="B6253" s="29">
        <v>512062104</v>
      </c>
      <c r="C6253" s="29" t="s">
        <v>25</v>
      </c>
      <c r="D6253" s="30" t="s">
        <v>202</v>
      </c>
      <c r="E6253" s="30" t="s">
        <v>464</v>
      </c>
      <c r="F6253" s="15">
        <v>1</v>
      </c>
      <c r="G6253" s="29">
        <v>1</v>
      </c>
      <c r="H6253" s="29">
        <v>10</v>
      </c>
      <c r="I6253" s="29">
        <v>2014</v>
      </c>
      <c r="J6253" s="15">
        <v>-1</v>
      </c>
      <c r="K6253" s="15">
        <v>-1</v>
      </c>
      <c r="L6253" s="15">
        <v>0</v>
      </c>
      <c r="M6253" s="15">
        <v>0</v>
      </c>
      <c r="N6253" s="27" t="e">
        <f>SUMIF(#REF!,'Integrantes original'!A6126,#REF!)</f>
        <v>#REF!</v>
      </c>
      <c r="O6253" s="27">
        <f t="shared" si="388"/>
        <v>1102014</v>
      </c>
      <c r="P6253" s="27">
        <f t="shared" si="389"/>
        <v>11020141</v>
      </c>
      <c r="Q6253" s="31">
        <f t="shared" si="390"/>
        <v>51206211011014</v>
      </c>
      <c r="R6253" s="27">
        <f>COUNTIF(tratycont!S:S,'Integrantes original'!Q6253)</f>
        <v>0</v>
      </c>
      <c r="S6253" s="27">
        <f t="shared" si="391"/>
        <v>0</v>
      </c>
    </row>
    <row r="6254" spans="1:19" x14ac:dyDescent="0.15">
      <c r="A6254" s="29">
        <v>5120621</v>
      </c>
      <c r="B6254" s="29">
        <v>512062105</v>
      </c>
      <c r="C6254" s="29" t="s">
        <v>27</v>
      </c>
      <c r="D6254" s="30" t="s">
        <v>192</v>
      </c>
      <c r="E6254" s="30" t="s">
        <v>464</v>
      </c>
      <c r="F6254" s="15">
        <v>1</v>
      </c>
      <c r="G6254" s="29">
        <v>29</v>
      </c>
      <c r="H6254" s="29">
        <v>11</v>
      </c>
      <c r="I6254" s="29">
        <v>2015</v>
      </c>
      <c r="J6254" s="15">
        <v>-1</v>
      </c>
      <c r="K6254" s="15">
        <v>-1</v>
      </c>
      <c r="L6254" s="15">
        <v>0</v>
      </c>
      <c r="M6254" s="15">
        <v>0</v>
      </c>
      <c r="N6254" s="27" t="e">
        <f>SUMIF(#REF!,'Integrantes original'!A6127,#REF!)</f>
        <v>#REF!</v>
      </c>
      <c r="O6254" s="27">
        <f t="shared" si="388"/>
        <v>29112015</v>
      </c>
      <c r="P6254" s="27">
        <f t="shared" si="389"/>
        <v>291120151</v>
      </c>
      <c r="Q6254" s="31">
        <f t="shared" si="390"/>
        <v>51206211291115</v>
      </c>
      <c r="R6254" s="27">
        <f>COUNTIF(tratycont!S:S,'Integrantes original'!Q6254)</f>
        <v>0</v>
      </c>
      <c r="S6254" s="27">
        <f t="shared" si="391"/>
        <v>0</v>
      </c>
    </row>
    <row r="6255" spans="1:19" x14ac:dyDescent="0.15">
      <c r="A6255" s="29">
        <v>5120621</v>
      </c>
      <c r="B6255" s="29">
        <v>512062106</v>
      </c>
      <c r="C6255" s="29" t="s">
        <v>30</v>
      </c>
      <c r="D6255" s="30" t="s">
        <v>619</v>
      </c>
      <c r="E6255" s="30" t="s">
        <v>464</v>
      </c>
      <c r="F6255" s="15">
        <v>1</v>
      </c>
      <c r="G6255" s="29">
        <v>14</v>
      </c>
      <c r="H6255" s="29">
        <v>8</v>
      </c>
      <c r="I6255" s="29">
        <v>2018</v>
      </c>
      <c r="J6255" s="15">
        <v>2</v>
      </c>
      <c r="K6255" s="15">
        <v>2</v>
      </c>
      <c r="L6255" s="15">
        <v>0</v>
      </c>
      <c r="M6255" s="15">
        <v>0</v>
      </c>
      <c r="N6255" s="27" t="e">
        <f>SUMIF(#REF!,'Integrantes original'!A6128,#REF!)</f>
        <v>#REF!</v>
      </c>
      <c r="O6255" s="27">
        <f t="shared" si="388"/>
        <v>14082018</v>
      </c>
      <c r="P6255" s="27">
        <f t="shared" si="389"/>
        <v>140820181</v>
      </c>
      <c r="Q6255" s="31">
        <f t="shared" si="390"/>
        <v>51206211140818</v>
      </c>
      <c r="R6255" s="27">
        <f>COUNTIF(tratycont!S:S,'Integrantes original'!Q6255)</f>
        <v>0</v>
      </c>
      <c r="S6255" s="27">
        <f t="shared" si="391"/>
        <v>1</v>
      </c>
    </row>
    <row r="6256" spans="1:19" x14ac:dyDescent="0.15">
      <c r="A6256" s="29">
        <v>5120641</v>
      </c>
      <c r="B6256" s="29">
        <v>512064101</v>
      </c>
      <c r="C6256" s="29" t="s">
        <v>16</v>
      </c>
      <c r="D6256" s="30" t="s">
        <v>1356</v>
      </c>
      <c r="E6256" s="30" t="s">
        <v>2385</v>
      </c>
      <c r="F6256" s="15">
        <v>1</v>
      </c>
      <c r="G6256" s="29">
        <v>21</v>
      </c>
      <c r="H6256" s="29">
        <v>2</v>
      </c>
      <c r="I6256" s="29">
        <v>1995</v>
      </c>
      <c r="J6256" s="15">
        <v>-1</v>
      </c>
      <c r="K6256" s="15">
        <v>-1</v>
      </c>
      <c r="L6256" s="15">
        <v>0</v>
      </c>
      <c r="M6256" s="15">
        <v>0</v>
      </c>
      <c r="N6256" s="27" t="e">
        <f>SUMIF(#REF!,'Integrantes original'!A6129,#REF!)</f>
        <v>#REF!</v>
      </c>
      <c r="O6256" s="27">
        <f t="shared" si="388"/>
        <v>21021995</v>
      </c>
      <c r="P6256" s="27">
        <f t="shared" si="389"/>
        <v>210219951</v>
      </c>
      <c r="Q6256" s="31">
        <f t="shared" si="390"/>
        <v>51206411210295</v>
      </c>
      <c r="R6256" s="27">
        <f>COUNTIF(tratycont!S:S,'Integrantes original'!Q6256)</f>
        <v>0</v>
      </c>
      <c r="S6256" s="27">
        <f t="shared" si="391"/>
        <v>0</v>
      </c>
    </row>
    <row r="6257" spans="1:19" x14ac:dyDescent="0.15">
      <c r="A6257" s="29">
        <v>5120641</v>
      </c>
      <c r="B6257" s="29">
        <v>512064102</v>
      </c>
      <c r="C6257" s="29" t="s">
        <v>19</v>
      </c>
      <c r="D6257" s="30" t="s">
        <v>874</v>
      </c>
      <c r="E6257" s="30" t="s">
        <v>1625</v>
      </c>
      <c r="F6257" s="15">
        <v>2</v>
      </c>
      <c r="G6257" s="29">
        <v>15</v>
      </c>
      <c r="H6257" s="29">
        <v>5</v>
      </c>
      <c r="I6257" s="29">
        <v>2002</v>
      </c>
      <c r="J6257" s="15">
        <v>1</v>
      </c>
      <c r="K6257" s="15">
        <v>0</v>
      </c>
      <c r="L6257" s="15">
        <v>2</v>
      </c>
      <c r="M6257" s="15">
        <v>0</v>
      </c>
      <c r="N6257" s="27" t="e">
        <f>SUMIF(#REF!,'Integrantes original'!A6130,#REF!)</f>
        <v>#REF!</v>
      </c>
      <c r="O6257" s="27">
        <f t="shared" si="388"/>
        <v>15052002</v>
      </c>
      <c r="P6257" s="27">
        <f t="shared" si="389"/>
        <v>150520022</v>
      </c>
      <c r="Q6257" s="31">
        <f t="shared" si="390"/>
        <v>51206412150502</v>
      </c>
      <c r="R6257" s="27">
        <f>COUNTIF(tratycont!S:S,'Integrantes original'!Q6257)</f>
        <v>0</v>
      </c>
      <c r="S6257" s="27">
        <f t="shared" si="391"/>
        <v>0</v>
      </c>
    </row>
    <row r="6258" spans="1:19" x14ac:dyDescent="0.15">
      <c r="A6258" s="29">
        <v>5120651</v>
      </c>
      <c r="B6258" s="29">
        <v>512065101</v>
      </c>
      <c r="C6258" s="29" t="s">
        <v>16</v>
      </c>
      <c r="D6258" s="30" t="s">
        <v>5152</v>
      </c>
      <c r="E6258" s="30" t="s">
        <v>5153</v>
      </c>
      <c r="F6258" s="15">
        <v>1</v>
      </c>
      <c r="G6258" s="29">
        <v>19</v>
      </c>
      <c r="H6258" s="29">
        <v>4</v>
      </c>
      <c r="I6258" s="29">
        <v>1976</v>
      </c>
      <c r="J6258" s="15">
        <v>-1</v>
      </c>
      <c r="K6258" s="15">
        <v>-1</v>
      </c>
      <c r="L6258" s="15">
        <v>0</v>
      </c>
      <c r="M6258" s="15">
        <v>0</v>
      </c>
      <c r="N6258" s="27" t="e">
        <f>SUMIF(#REF!,'Integrantes original'!A6131,#REF!)</f>
        <v>#REF!</v>
      </c>
      <c r="O6258" s="27">
        <f t="shared" si="388"/>
        <v>19041976</v>
      </c>
      <c r="P6258" s="27">
        <f t="shared" si="389"/>
        <v>190419761</v>
      </c>
      <c r="Q6258" s="31">
        <f t="shared" si="390"/>
        <v>51206511190476</v>
      </c>
      <c r="R6258" s="27">
        <f>COUNTIF(tratycont!S:S,'Integrantes original'!Q6258)</f>
        <v>0</v>
      </c>
      <c r="S6258" s="27">
        <f t="shared" si="391"/>
        <v>0</v>
      </c>
    </row>
    <row r="6259" spans="1:19" x14ac:dyDescent="0.15">
      <c r="A6259" s="29">
        <v>5120651</v>
      </c>
      <c r="B6259" s="29">
        <v>512065102</v>
      </c>
      <c r="C6259" s="29" t="s">
        <v>19</v>
      </c>
      <c r="D6259" s="30" t="s">
        <v>62</v>
      </c>
      <c r="E6259" s="30" t="s">
        <v>464</v>
      </c>
      <c r="F6259" s="15">
        <v>2</v>
      </c>
      <c r="G6259" s="29">
        <v>14</v>
      </c>
      <c r="H6259" s="29">
        <v>2</v>
      </c>
      <c r="I6259" s="29">
        <v>1984</v>
      </c>
      <c r="J6259" s="15">
        <v>1</v>
      </c>
      <c r="K6259" s="15">
        <v>0</v>
      </c>
      <c r="L6259" s="15">
        <v>2</v>
      </c>
      <c r="M6259" s="15">
        <v>0</v>
      </c>
      <c r="N6259" s="27" t="e">
        <f>SUMIF(#REF!,'Integrantes original'!A6132,#REF!)</f>
        <v>#REF!</v>
      </c>
      <c r="O6259" s="27">
        <f t="shared" si="388"/>
        <v>14021984</v>
      </c>
      <c r="P6259" s="27">
        <f t="shared" si="389"/>
        <v>140219842</v>
      </c>
      <c r="Q6259" s="31">
        <f t="shared" si="390"/>
        <v>51206512140284</v>
      </c>
      <c r="R6259" s="27">
        <f>COUNTIF(tratycont!S:S,'Integrantes original'!Q6259)</f>
        <v>0</v>
      </c>
      <c r="S6259" s="27">
        <f t="shared" si="391"/>
        <v>0</v>
      </c>
    </row>
    <row r="6260" spans="1:19" x14ac:dyDescent="0.15">
      <c r="A6260" s="29">
        <v>5120651</v>
      </c>
      <c r="B6260" s="29">
        <v>512065103</v>
      </c>
      <c r="C6260" s="29" t="s">
        <v>22</v>
      </c>
      <c r="D6260" s="30" t="s">
        <v>328</v>
      </c>
      <c r="E6260" s="30" t="s">
        <v>5153</v>
      </c>
      <c r="F6260" s="15">
        <v>1</v>
      </c>
      <c r="G6260" s="29">
        <v>9</v>
      </c>
      <c r="H6260" s="29">
        <v>4</v>
      </c>
      <c r="I6260" s="29">
        <v>2003</v>
      </c>
      <c r="J6260" s="15">
        <v>-1</v>
      </c>
      <c r="K6260" s="15">
        <v>-1</v>
      </c>
      <c r="L6260" s="15">
        <v>0</v>
      </c>
      <c r="M6260" s="15">
        <v>0</v>
      </c>
      <c r="N6260" s="27" t="e">
        <f>SUMIF(#REF!,'Integrantes original'!A6133,#REF!)</f>
        <v>#REF!</v>
      </c>
      <c r="O6260" s="27">
        <f t="shared" si="388"/>
        <v>9042003</v>
      </c>
      <c r="P6260" s="27">
        <f t="shared" si="389"/>
        <v>90420031</v>
      </c>
      <c r="Q6260" s="31">
        <f t="shared" si="390"/>
        <v>51206511090403</v>
      </c>
      <c r="R6260" s="27">
        <f>COUNTIF(tratycont!S:S,'Integrantes original'!Q6260)</f>
        <v>0</v>
      </c>
      <c r="S6260" s="27">
        <f t="shared" si="391"/>
        <v>0</v>
      </c>
    </row>
    <row r="6261" spans="1:19" x14ac:dyDescent="0.15">
      <c r="A6261" s="29">
        <v>5120651</v>
      </c>
      <c r="B6261" s="29">
        <v>512065104</v>
      </c>
      <c r="C6261" s="29" t="s">
        <v>25</v>
      </c>
      <c r="D6261" s="30" t="s">
        <v>5152</v>
      </c>
      <c r="E6261" s="30" t="s">
        <v>5153</v>
      </c>
      <c r="F6261" s="15">
        <v>1</v>
      </c>
      <c r="G6261" s="29">
        <v>9</v>
      </c>
      <c r="H6261" s="29">
        <v>4</v>
      </c>
      <c r="I6261" s="29">
        <v>2007</v>
      </c>
      <c r="J6261" s="15">
        <v>-1</v>
      </c>
      <c r="K6261" s="15">
        <v>-1</v>
      </c>
      <c r="L6261" s="15">
        <v>0</v>
      </c>
      <c r="M6261" s="15">
        <v>0</v>
      </c>
      <c r="N6261" s="27" t="e">
        <f>SUMIF(#REF!,'Integrantes original'!A6134,#REF!)</f>
        <v>#REF!</v>
      </c>
      <c r="O6261" s="27">
        <f t="shared" si="388"/>
        <v>9042007</v>
      </c>
      <c r="P6261" s="27">
        <f t="shared" si="389"/>
        <v>90420071</v>
      </c>
      <c r="Q6261" s="31">
        <f t="shared" si="390"/>
        <v>51206511090407</v>
      </c>
      <c r="R6261" s="27">
        <f>COUNTIF(tratycont!S:S,'Integrantes original'!Q6261)</f>
        <v>0</v>
      </c>
      <c r="S6261" s="27">
        <f t="shared" si="391"/>
        <v>0</v>
      </c>
    </row>
    <row r="6262" spans="1:19" x14ac:dyDescent="0.15">
      <c r="A6262" s="29">
        <v>5120651</v>
      </c>
      <c r="B6262" s="29">
        <v>512065105</v>
      </c>
      <c r="C6262" s="29" t="s">
        <v>27</v>
      </c>
      <c r="D6262" s="30" t="s">
        <v>101</v>
      </c>
      <c r="E6262" s="30" t="s">
        <v>5153</v>
      </c>
      <c r="F6262" s="15">
        <v>1</v>
      </c>
      <c r="G6262" s="29">
        <v>25</v>
      </c>
      <c r="H6262" s="29">
        <v>2</v>
      </c>
      <c r="I6262" s="29">
        <v>2011</v>
      </c>
      <c r="J6262" s="15">
        <v>-1</v>
      </c>
      <c r="K6262" s="15">
        <v>-1</v>
      </c>
      <c r="L6262" s="15">
        <v>0</v>
      </c>
      <c r="M6262" s="15">
        <v>0</v>
      </c>
      <c r="N6262" s="27" t="e">
        <f>SUMIF(#REF!,'Integrantes original'!A6135,#REF!)</f>
        <v>#REF!</v>
      </c>
      <c r="O6262" s="27">
        <f t="shared" si="388"/>
        <v>25022011</v>
      </c>
      <c r="P6262" s="27">
        <f t="shared" si="389"/>
        <v>250220111</v>
      </c>
      <c r="Q6262" s="31">
        <f t="shared" si="390"/>
        <v>51206511250211</v>
      </c>
      <c r="R6262" s="27">
        <f>COUNTIF(tratycont!S:S,'Integrantes original'!Q6262)</f>
        <v>0</v>
      </c>
      <c r="S6262" s="27">
        <f t="shared" si="391"/>
        <v>0</v>
      </c>
    </row>
    <row r="6263" spans="1:19" x14ac:dyDescent="0.15">
      <c r="A6263" s="29">
        <v>5120651</v>
      </c>
      <c r="B6263" s="29">
        <v>512065106</v>
      </c>
      <c r="C6263" s="29" t="s">
        <v>30</v>
      </c>
      <c r="D6263" s="30" t="s">
        <v>5154</v>
      </c>
      <c r="E6263" s="30" t="s">
        <v>5153</v>
      </c>
      <c r="F6263" s="15">
        <v>2</v>
      </c>
      <c r="G6263" s="29">
        <v>28</v>
      </c>
      <c r="H6263" s="29">
        <v>5</v>
      </c>
      <c r="I6263" s="29">
        <v>2014</v>
      </c>
      <c r="J6263" s="15">
        <v>-1</v>
      </c>
      <c r="K6263" s="15">
        <v>-1</v>
      </c>
      <c r="L6263" s="15">
        <v>0</v>
      </c>
      <c r="M6263" s="15">
        <v>0</v>
      </c>
      <c r="N6263" s="27" t="e">
        <f>SUMIF(#REF!,'Integrantes original'!A6136,#REF!)</f>
        <v>#REF!</v>
      </c>
      <c r="O6263" s="27">
        <f t="shared" si="388"/>
        <v>28052014</v>
      </c>
      <c r="P6263" s="27">
        <f t="shared" si="389"/>
        <v>280520142</v>
      </c>
      <c r="Q6263" s="31">
        <f t="shared" si="390"/>
        <v>51206512280514</v>
      </c>
      <c r="R6263" s="27">
        <f>COUNTIF(tratycont!S:S,'Integrantes original'!Q6263)</f>
        <v>0</v>
      </c>
      <c r="S6263" s="27">
        <f t="shared" si="391"/>
        <v>0</v>
      </c>
    </row>
    <row r="6264" spans="1:19" x14ac:dyDescent="0.15">
      <c r="A6264" s="29">
        <v>5120661</v>
      </c>
      <c r="B6264" s="29">
        <v>512066101</v>
      </c>
      <c r="C6264" s="29" t="s">
        <v>16</v>
      </c>
      <c r="D6264" s="30" t="s">
        <v>84</v>
      </c>
      <c r="E6264" s="30" t="s">
        <v>4368</v>
      </c>
      <c r="F6264" s="15">
        <v>1</v>
      </c>
      <c r="G6264" s="29">
        <v>99</v>
      </c>
      <c r="H6264" s="29">
        <v>99</v>
      </c>
      <c r="I6264" s="29">
        <v>9999</v>
      </c>
      <c r="J6264" s="15">
        <v>-1</v>
      </c>
      <c r="K6264" s="15">
        <v>-1</v>
      </c>
      <c r="L6264" s="15">
        <v>0</v>
      </c>
      <c r="M6264" s="15">
        <v>0</v>
      </c>
      <c r="N6264" s="27" t="e">
        <f>SUMIF(#REF!,'Integrantes original'!A6137,#REF!)</f>
        <v>#REF!</v>
      </c>
      <c r="O6264" s="27">
        <f t="shared" si="388"/>
        <v>99999999</v>
      </c>
      <c r="P6264" s="27">
        <f t="shared" si="389"/>
        <v>999999991</v>
      </c>
      <c r="Q6264" s="31">
        <f t="shared" si="390"/>
        <v>51206611999999</v>
      </c>
      <c r="R6264" s="27">
        <f>COUNTIF(tratycont!S:S,'Integrantes original'!Q6264)</f>
        <v>0</v>
      </c>
      <c r="S6264" s="27">
        <f t="shared" si="391"/>
        <v>0</v>
      </c>
    </row>
    <row r="6265" spans="1:19" x14ac:dyDescent="0.15">
      <c r="A6265" s="29">
        <v>5120661</v>
      </c>
      <c r="B6265" s="29">
        <v>512066102</v>
      </c>
      <c r="C6265" s="29" t="s">
        <v>19</v>
      </c>
      <c r="D6265" s="30" t="s">
        <v>3844</v>
      </c>
      <c r="E6265" s="30" t="s">
        <v>4647</v>
      </c>
      <c r="F6265" s="15">
        <v>2</v>
      </c>
      <c r="G6265" s="29">
        <v>18</v>
      </c>
      <c r="H6265" s="29">
        <v>1</v>
      </c>
      <c r="I6265" s="29">
        <v>1988</v>
      </c>
      <c r="J6265" s="15">
        <v>1</v>
      </c>
      <c r="K6265" s="15">
        <v>0</v>
      </c>
      <c r="L6265" s="15">
        <v>2</v>
      </c>
      <c r="M6265" s="15">
        <v>0</v>
      </c>
      <c r="N6265" s="27" t="e">
        <f>SUMIF(#REF!,'Integrantes original'!A6138,#REF!)</f>
        <v>#REF!</v>
      </c>
      <c r="O6265" s="27">
        <f t="shared" si="388"/>
        <v>18011988</v>
      </c>
      <c r="P6265" s="27">
        <f t="shared" si="389"/>
        <v>180119882</v>
      </c>
      <c r="Q6265" s="31">
        <f t="shared" si="390"/>
        <v>51206612180188</v>
      </c>
      <c r="R6265" s="27">
        <f>COUNTIF(tratycont!S:S,'Integrantes original'!Q6265)</f>
        <v>0</v>
      </c>
      <c r="S6265" s="27">
        <f t="shared" si="391"/>
        <v>0</v>
      </c>
    </row>
    <row r="6266" spans="1:19" x14ac:dyDescent="0.15">
      <c r="A6266" s="29">
        <v>5120661</v>
      </c>
      <c r="B6266" s="29">
        <v>512066103</v>
      </c>
      <c r="C6266" s="29" t="s">
        <v>22</v>
      </c>
      <c r="D6266" s="30" t="s">
        <v>798</v>
      </c>
      <c r="E6266" s="30" t="s">
        <v>4368</v>
      </c>
      <c r="F6266" s="15">
        <v>1</v>
      </c>
      <c r="G6266" s="29">
        <v>15</v>
      </c>
      <c r="H6266" s="29">
        <v>5</v>
      </c>
      <c r="I6266" s="29">
        <v>2006</v>
      </c>
      <c r="J6266" s="15">
        <v>-1</v>
      </c>
      <c r="K6266" s="15">
        <v>-1</v>
      </c>
      <c r="L6266" s="15">
        <v>0</v>
      </c>
      <c r="M6266" s="15">
        <v>0</v>
      </c>
      <c r="N6266" s="27" t="e">
        <f>SUMIF(#REF!,'Integrantes original'!A6139,#REF!)</f>
        <v>#REF!</v>
      </c>
      <c r="O6266" s="27">
        <f t="shared" si="388"/>
        <v>15052006</v>
      </c>
      <c r="P6266" s="27">
        <f t="shared" si="389"/>
        <v>150520061</v>
      </c>
      <c r="Q6266" s="31">
        <f t="shared" si="390"/>
        <v>51206611150506</v>
      </c>
      <c r="R6266" s="27">
        <f>COUNTIF(tratycont!S:S,'Integrantes original'!Q6266)</f>
        <v>0</v>
      </c>
      <c r="S6266" s="27">
        <f t="shared" si="391"/>
        <v>0</v>
      </c>
    </row>
    <row r="6267" spans="1:19" x14ac:dyDescent="0.15">
      <c r="A6267" s="29">
        <v>5120661</v>
      </c>
      <c r="B6267" s="29">
        <v>512066104</v>
      </c>
      <c r="C6267" s="29" t="s">
        <v>25</v>
      </c>
      <c r="D6267" s="30" t="s">
        <v>328</v>
      </c>
      <c r="E6267" s="30" t="s">
        <v>4368</v>
      </c>
      <c r="F6267" s="15">
        <v>1</v>
      </c>
      <c r="G6267" s="29">
        <v>15</v>
      </c>
      <c r="H6267" s="29">
        <v>10</v>
      </c>
      <c r="I6267" s="29">
        <v>2008</v>
      </c>
      <c r="J6267" s="15">
        <v>-1</v>
      </c>
      <c r="K6267" s="15">
        <v>-1</v>
      </c>
      <c r="L6267" s="15">
        <v>0</v>
      </c>
      <c r="M6267" s="15">
        <v>0</v>
      </c>
      <c r="N6267" s="27" t="e">
        <f>SUMIF(#REF!,'Integrantes original'!A6140,#REF!)</f>
        <v>#REF!</v>
      </c>
      <c r="O6267" s="27">
        <f t="shared" si="388"/>
        <v>15102008</v>
      </c>
      <c r="P6267" s="27">
        <f t="shared" si="389"/>
        <v>151020081</v>
      </c>
      <c r="Q6267" s="31">
        <f t="shared" si="390"/>
        <v>51206611151008</v>
      </c>
      <c r="R6267" s="27">
        <f>COUNTIF(tratycont!S:S,'Integrantes original'!Q6267)</f>
        <v>0</v>
      </c>
      <c r="S6267" s="27">
        <f t="shared" si="391"/>
        <v>0</v>
      </c>
    </row>
    <row r="6268" spans="1:19" x14ac:dyDescent="0.15">
      <c r="A6268" s="29">
        <v>5120661</v>
      </c>
      <c r="B6268" s="29">
        <v>512066105</v>
      </c>
      <c r="C6268" s="29" t="s">
        <v>27</v>
      </c>
      <c r="D6268" s="30" t="s">
        <v>5155</v>
      </c>
      <c r="E6268" s="30" t="s">
        <v>4368</v>
      </c>
      <c r="F6268" s="15">
        <v>1</v>
      </c>
      <c r="G6268" s="29">
        <v>19</v>
      </c>
      <c r="H6268" s="29">
        <v>7</v>
      </c>
      <c r="I6268" s="29">
        <v>2012</v>
      </c>
      <c r="J6268" s="15">
        <v>-1</v>
      </c>
      <c r="K6268" s="15">
        <v>-1</v>
      </c>
      <c r="L6268" s="15">
        <v>0</v>
      </c>
      <c r="M6268" s="15">
        <v>0</v>
      </c>
      <c r="N6268" s="27" t="e">
        <f>SUMIF(#REF!,'Integrantes original'!A6141,#REF!)</f>
        <v>#REF!</v>
      </c>
      <c r="O6268" s="27">
        <f t="shared" si="388"/>
        <v>19072012</v>
      </c>
      <c r="P6268" s="27">
        <f t="shared" si="389"/>
        <v>190720121</v>
      </c>
      <c r="Q6268" s="31">
        <f t="shared" si="390"/>
        <v>51206611190712</v>
      </c>
      <c r="R6268" s="27">
        <f>COUNTIF(tratycont!S:S,'Integrantes original'!Q6268)</f>
        <v>0</v>
      </c>
      <c r="S6268" s="27">
        <f t="shared" si="391"/>
        <v>0</v>
      </c>
    </row>
    <row r="6269" spans="1:19" x14ac:dyDescent="0.15">
      <c r="A6269" s="29">
        <v>5120661</v>
      </c>
      <c r="B6269" s="29">
        <v>512066106</v>
      </c>
      <c r="C6269" s="29" t="s">
        <v>30</v>
      </c>
      <c r="D6269" s="30" t="s">
        <v>84</v>
      </c>
      <c r="E6269" s="30" t="s">
        <v>4368</v>
      </c>
      <c r="F6269" s="15">
        <v>1</v>
      </c>
      <c r="G6269" s="29">
        <v>8</v>
      </c>
      <c r="H6269" s="29">
        <v>10</v>
      </c>
      <c r="I6269" s="29">
        <v>2016</v>
      </c>
      <c r="J6269" s="15">
        <v>2</v>
      </c>
      <c r="K6269" s="15">
        <v>2</v>
      </c>
      <c r="L6269" s="15">
        <v>0</v>
      </c>
      <c r="M6269" s="15">
        <v>0</v>
      </c>
      <c r="N6269" s="27" t="e">
        <f>SUMIF(#REF!,'Integrantes original'!A6142,#REF!)</f>
        <v>#REF!</v>
      </c>
      <c r="O6269" s="27">
        <f t="shared" si="388"/>
        <v>8102016</v>
      </c>
      <c r="P6269" s="27">
        <f t="shared" si="389"/>
        <v>81020161</v>
      </c>
      <c r="Q6269" s="31">
        <f t="shared" si="390"/>
        <v>51206611081016</v>
      </c>
      <c r="R6269" s="27">
        <f>COUNTIF(tratycont!S:S,'Integrantes original'!Q6269)</f>
        <v>0</v>
      </c>
      <c r="S6269" s="27">
        <f t="shared" si="391"/>
        <v>1</v>
      </c>
    </row>
    <row r="6270" spans="1:19" x14ac:dyDescent="0.15">
      <c r="A6270" s="29">
        <v>5120671</v>
      </c>
      <c r="B6270" s="29">
        <v>512067101</v>
      </c>
      <c r="C6270" s="29" t="s">
        <v>16</v>
      </c>
      <c r="D6270" s="30" t="s">
        <v>1028</v>
      </c>
      <c r="E6270" s="30" t="s">
        <v>1636</v>
      </c>
      <c r="F6270" s="15">
        <v>1</v>
      </c>
      <c r="G6270" s="29">
        <v>29</v>
      </c>
      <c r="H6270" s="29">
        <v>10</v>
      </c>
      <c r="I6270" s="29">
        <v>1961</v>
      </c>
      <c r="J6270" s="15">
        <v>-1</v>
      </c>
      <c r="K6270" s="15">
        <v>-1</v>
      </c>
      <c r="L6270" s="15">
        <v>0</v>
      </c>
      <c r="M6270" s="15">
        <v>0</v>
      </c>
      <c r="N6270" s="27" t="e">
        <f>SUMIF(#REF!,'Integrantes original'!A6143,#REF!)</f>
        <v>#REF!</v>
      </c>
      <c r="O6270" s="27">
        <f t="shared" si="388"/>
        <v>29101961</v>
      </c>
      <c r="P6270" s="27">
        <f t="shared" si="389"/>
        <v>291019611</v>
      </c>
      <c r="Q6270" s="31">
        <f t="shared" si="390"/>
        <v>51206711291061</v>
      </c>
      <c r="R6270" s="27">
        <f>COUNTIF(tratycont!S:S,'Integrantes original'!Q6270)</f>
        <v>0</v>
      </c>
      <c r="S6270" s="27">
        <f t="shared" si="391"/>
        <v>0</v>
      </c>
    </row>
    <row r="6271" spans="1:19" x14ac:dyDescent="0.15">
      <c r="A6271" s="29">
        <v>5120671</v>
      </c>
      <c r="B6271" s="29">
        <v>512067102</v>
      </c>
      <c r="C6271" s="29" t="s">
        <v>19</v>
      </c>
      <c r="D6271" s="30" t="s">
        <v>89</v>
      </c>
      <c r="E6271" s="30" t="s">
        <v>5156</v>
      </c>
      <c r="F6271" s="15">
        <v>2</v>
      </c>
      <c r="G6271" s="29">
        <v>4</v>
      </c>
      <c r="H6271" s="29">
        <v>7</v>
      </c>
      <c r="I6271" s="29">
        <v>1966</v>
      </c>
      <c r="J6271" s="15">
        <v>-1</v>
      </c>
      <c r="K6271" s="15">
        <v>-1</v>
      </c>
      <c r="L6271" s="15">
        <v>0</v>
      </c>
      <c r="M6271" s="15">
        <v>0</v>
      </c>
      <c r="N6271" s="27" t="e">
        <f>SUMIF(#REF!,'Integrantes original'!A6144,#REF!)</f>
        <v>#REF!</v>
      </c>
      <c r="O6271" s="27">
        <f t="shared" si="388"/>
        <v>4071966</v>
      </c>
      <c r="P6271" s="27">
        <f t="shared" si="389"/>
        <v>40719662</v>
      </c>
      <c r="Q6271" s="31">
        <f t="shared" si="390"/>
        <v>51206712040766</v>
      </c>
      <c r="R6271" s="27">
        <f>COUNTIF(tratycont!S:S,'Integrantes original'!Q6271)</f>
        <v>0</v>
      </c>
      <c r="S6271" s="27">
        <f t="shared" si="391"/>
        <v>0</v>
      </c>
    </row>
    <row r="6272" spans="1:19" x14ac:dyDescent="0.15">
      <c r="A6272" s="29">
        <v>5120671</v>
      </c>
      <c r="B6272" s="29">
        <v>512067103</v>
      </c>
      <c r="C6272" s="29" t="s">
        <v>22</v>
      </c>
      <c r="D6272" s="30" t="s">
        <v>298</v>
      </c>
      <c r="E6272" s="30" t="s">
        <v>1636</v>
      </c>
      <c r="F6272" s="15">
        <v>1</v>
      </c>
      <c r="G6272" s="29">
        <v>99</v>
      </c>
      <c r="H6272" s="29">
        <v>99</v>
      </c>
      <c r="I6272" s="29">
        <v>9999</v>
      </c>
      <c r="J6272" s="15">
        <v>-1</v>
      </c>
      <c r="K6272" s="15">
        <v>-1</v>
      </c>
      <c r="L6272" s="15">
        <v>0</v>
      </c>
      <c r="M6272" s="15">
        <v>0</v>
      </c>
      <c r="N6272" s="27" t="e">
        <f>SUMIF(#REF!,'Integrantes original'!A6145,#REF!)</f>
        <v>#REF!</v>
      </c>
      <c r="O6272" s="27">
        <f t="shared" si="388"/>
        <v>99999999</v>
      </c>
      <c r="P6272" s="27">
        <f t="shared" si="389"/>
        <v>999999991</v>
      </c>
      <c r="Q6272" s="31">
        <f t="shared" si="390"/>
        <v>51206711999999</v>
      </c>
      <c r="R6272" s="27">
        <f>COUNTIF(tratycont!S:S,'Integrantes original'!Q6272)</f>
        <v>0</v>
      </c>
      <c r="S6272" s="27">
        <f t="shared" si="391"/>
        <v>0</v>
      </c>
    </row>
    <row r="6273" spans="1:19" x14ac:dyDescent="0.15">
      <c r="A6273" s="29">
        <v>5120671</v>
      </c>
      <c r="B6273" s="29">
        <v>512067104</v>
      </c>
      <c r="C6273" s="29" t="s">
        <v>25</v>
      </c>
      <c r="D6273" s="30" t="s">
        <v>1348</v>
      </c>
      <c r="E6273" s="30" t="s">
        <v>1636</v>
      </c>
      <c r="F6273" s="15">
        <v>1</v>
      </c>
      <c r="G6273" s="29">
        <v>99</v>
      </c>
      <c r="H6273" s="29">
        <v>99</v>
      </c>
      <c r="I6273" s="29">
        <v>9999</v>
      </c>
      <c r="J6273" s="15">
        <v>-1</v>
      </c>
      <c r="K6273" s="15">
        <v>-1</v>
      </c>
      <c r="L6273" s="15">
        <v>0</v>
      </c>
      <c r="M6273" s="15">
        <v>0</v>
      </c>
      <c r="N6273" s="27" t="e">
        <f>SUMIF(#REF!,'Integrantes original'!A6146,#REF!)</f>
        <v>#REF!</v>
      </c>
      <c r="O6273" s="27">
        <f t="shared" si="388"/>
        <v>99999999</v>
      </c>
      <c r="P6273" s="27">
        <f t="shared" si="389"/>
        <v>999999991</v>
      </c>
      <c r="Q6273" s="31">
        <f t="shared" si="390"/>
        <v>51206711999999</v>
      </c>
      <c r="R6273" s="27">
        <f>COUNTIF(tratycont!S:S,'Integrantes original'!Q6273)</f>
        <v>0</v>
      </c>
      <c r="S6273" s="27">
        <f t="shared" si="391"/>
        <v>0</v>
      </c>
    </row>
    <row r="6274" spans="1:19" x14ac:dyDescent="0.15">
      <c r="A6274" s="29">
        <v>5120671</v>
      </c>
      <c r="B6274" s="29">
        <v>512067105</v>
      </c>
      <c r="C6274" s="29" t="s">
        <v>27</v>
      </c>
      <c r="D6274" s="30" t="s">
        <v>807</v>
      </c>
      <c r="E6274" s="30" t="s">
        <v>1636</v>
      </c>
      <c r="F6274" s="15">
        <v>1</v>
      </c>
      <c r="G6274" s="29">
        <v>99</v>
      </c>
      <c r="H6274" s="29">
        <v>99</v>
      </c>
      <c r="I6274" s="29">
        <v>9999</v>
      </c>
      <c r="J6274" s="15">
        <v>-1</v>
      </c>
      <c r="K6274" s="15">
        <v>-1</v>
      </c>
      <c r="L6274" s="15">
        <v>0</v>
      </c>
      <c r="M6274" s="15">
        <v>0</v>
      </c>
      <c r="N6274" s="27" t="e">
        <f>SUMIF(#REF!,'Integrantes original'!A6147,#REF!)</f>
        <v>#REF!</v>
      </c>
      <c r="O6274" s="27">
        <f t="shared" si="388"/>
        <v>99999999</v>
      </c>
      <c r="P6274" s="27">
        <f t="shared" si="389"/>
        <v>999999991</v>
      </c>
      <c r="Q6274" s="31">
        <f t="shared" si="390"/>
        <v>51206711999999</v>
      </c>
      <c r="R6274" s="27">
        <f>COUNTIF(tratycont!S:S,'Integrantes original'!Q6274)</f>
        <v>0</v>
      </c>
      <c r="S6274" s="27">
        <f t="shared" si="391"/>
        <v>0</v>
      </c>
    </row>
    <row r="6275" spans="1:19" x14ac:dyDescent="0.15">
      <c r="A6275" s="29">
        <v>5120671</v>
      </c>
      <c r="B6275" s="29">
        <v>512067106</v>
      </c>
      <c r="C6275" s="29" t="s">
        <v>30</v>
      </c>
      <c r="D6275" s="30" t="s">
        <v>5157</v>
      </c>
      <c r="E6275" s="30" t="s">
        <v>1636</v>
      </c>
      <c r="F6275" s="15">
        <v>2</v>
      </c>
      <c r="G6275" s="29">
        <v>99</v>
      </c>
      <c r="H6275" s="29">
        <v>99</v>
      </c>
      <c r="I6275" s="29">
        <v>9999</v>
      </c>
      <c r="J6275" s="15">
        <v>1</v>
      </c>
      <c r="K6275" s="15">
        <v>0</v>
      </c>
      <c r="L6275" s="15">
        <v>2</v>
      </c>
      <c r="M6275" s="15">
        <v>0</v>
      </c>
      <c r="N6275" s="27" t="e">
        <f>SUMIF(#REF!,'Integrantes original'!A6148,#REF!)</f>
        <v>#REF!</v>
      </c>
      <c r="O6275" s="27">
        <f t="shared" ref="O6275:O6338" si="392">(((G6275*100)+H6275)*10000)+I6275</f>
        <v>99999999</v>
      </c>
      <c r="P6275" s="27">
        <f t="shared" ref="P6275:P6338" si="393">(O6275*10)+F6275</f>
        <v>999999992</v>
      </c>
      <c r="Q6275" s="31">
        <f t="shared" ref="Q6275:Q6338" si="394">(((((((A6275*10)+F6275)*100)+G6275)*100)+H6275)*100)+RIGHT(I6275,2)</f>
        <v>51206712999999</v>
      </c>
      <c r="R6275" s="27">
        <f>COUNTIF(tratycont!S:S,'Integrantes original'!Q6275)</f>
        <v>0</v>
      </c>
      <c r="S6275" s="27">
        <f t="shared" ref="S6275:S6338" si="395">IF(J6275=2,1,0)</f>
        <v>0</v>
      </c>
    </row>
    <row r="6276" spans="1:19" x14ac:dyDescent="0.15">
      <c r="A6276" s="29">
        <v>5120671</v>
      </c>
      <c r="B6276" s="29">
        <v>512067107</v>
      </c>
      <c r="C6276" s="29" t="s">
        <v>56</v>
      </c>
      <c r="D6276" s="30" t="s">
        <v>806</v>
      </c>
      <c r="E6276" s="30" t="s">
        <v>5158</v>
      </c>
      <c r="F6276" s="15">
        <v>1</v>
      </c>
      <c r="G6276" s="29">
        <v>99</v>
      </c>
      <c r="H6276" s="29">
        <v>99</v>
      </c>
      <c r="I6276" s="29">
        <v>9999</v>
      </c>
      <c r="J6276" s="15">
        <v>-1</v>
      </c>
      <c r="K6276" s="15">
        <v>-1</v>
      </c>
      <c r="L6276" s="15">
        <v>0</v>
      </c>
      <c r="M6276" s="15">
        <v>0</v>
      </c>
      <c r="N6276" s="27" t="e">
        <f>SUMIF(#REF!,'Integrantes original'!A6149,#REF!)</f>
        <v>#REF!</v>
      </c>
      <c r="O6276" s="27">
        <f t="shared" si="392"/>
        <v>99999999</v>
      </c>
      <c r="P6276" s="27">
        <f t="shared" si="393"/>
        <v>999999991</v>
      </c>
      <c r="Q6276" s="31">
        <f t="shared" si="394"/>
        <v>51206711999999</v>
      </c>
      <c r="R6276" s="27">
        <f>COUNTIF(tratycont!S:S,'Integrantes original'!Q6276)</f>
        <v>0</v>
      </c>
      <c r="S6276" s="27">
        <f t="shared" si="395"/>
        <v>0</v>
      </c>
    </row>
    <row r="6277" spans="1:19" x14ac:dyDescent="0.15">
      <c r="A6277" s="29">
        <v>5120671</v>
      </c>
      <c r="B6277" s="29">
        <v>512067108</v>
      </c>
      <c r="C6277" s="29" t="s">
        <v>58</v>
      </c>
      <c r="D6277" s="30" t="s">
        <v>5159</v>
      </c>
      <c r="E6277" s="30" t="s">
        <v>5158</v>
      </c>
      <c r="F6277" s="15">
        <v>2</v>
      </c>
      <c r="G6277" s="29">
        <v>30</v>
      </c>
      <c r="H6277" s="29">
        <v>3</v>
      </c>
      <c r="I6277" s="29">
        <v>2014</v>
      </c>
      <c r="J6277" s="15">
        <v>-1</v>
      </c>
      <c r="K6277" s="15">
        <v>-1</v>
      </c>
      <c r="L6277" s="15">
        <v>0</v>
      </c>
      <c r="M6277" s="15">
        <v>0</v>
      </c>
      <c r="N6277" s="27" t="e">
        <f>SUMIF(#REF!,'Integrantes original'!A6150,#REF!)</f>
        <v>#REF!</v>
      </c>
      <c r="O6277" s="27">
        <f t="shared" si="392"/>
        <v>30032014</v>
      </c>
      <c r="P6277" s="27">
        <f t="shared" si="393"/>
        <v>300320142</v>
      </c>
      <c r="Q6277" s="31">
        <f t="shared" si="394"/>
        <v>51206712300314</v>
      </c>
      <c r="R6277" s="27">
        <f>COUNTIF(tratycont!S:S,'Integrantes original'!Q6277)</f>
        <v>0</v>
      </c>
      <c r="S6277" s="27">
        <f t="shared" si="395"/>
        <v>0</v>
      </c>
    </row>
    <row r="6278" spans="1:19" x14ac:dyDescent="0.15">
      <c r="A6278" s="29">
        <v>5120671</v>
      </c>
      <c r="B6278" s="29">
        <v>512067109</v>
      </c>
      <c r="C6278" s="29" t="s">
        <v>120</v>
      </c>
      <c r="D6278" s="30" t="s">
        <v>777</v>
      </c>
      <c r="E6278" s="30" t="s">
        <v>5158</v>
      </c>
      <c r="F6278" s="15">
        <v>2</v>
      </c>
      <c r="G6278" s="29">
        <v>16</v>
      </c>
      <c r="H6278" s="29">
        <v>8</v>
      </c>
      <c r="I6278" s="29">
        <v>2016</v>
      </c>
      <c r="J6278" s="15">
        <v>-1</v>
      </c>
      <c r="K6278" s="15">
        <v>-1</v>
      </c>
      <c r="L6278" s="15">
        <v>0</v>
      </c>
      <c r="M6278" s="15">
        <v>0</v>
      </c>
      <c r="N6278" s="27" t="e">
        <f>SUMIF(#REF!,'Integrantes original'!A6151,#REF!)</f>
        <v>#REF!</v>
      </c>
      <c r="O6278" s="27">
        <f t="shared" si="392"/>
        <v>16082016</v>
      </c>
      <c r="P6278" s="27">
        <f t="shared" si="393"/>
        <v>160820162</v>
      </c>
      <c r="Q6278" s="31">
        <f t="shared" si="394"/>
        <v>51206712160816</v>
      </c>
      <c r="R6278" s="27">
        <f>COUNTIF(tratycont!S:S,'Integrantes original'!Q6278)</f>
        <v>0</v>
      </c>
      <c r="S6278" s="27">
        <f t="shared" si="395"/>
        <v>0</v>
      </c>
    </row>
    <row r="6279" spans="1:19" x14ac:dyDescent="0.15">
      <c r="A6279" s="29">
        <v>5120671</v>
      </c>
      <c r="B6279" s="29">
        <v>512067110</v>
      </c>
      <c r="C6279" s="29" t="s">
        <v>123</v>
      </c>
      <c r="D6279" s="30" t="s">
        <v>616</v>
      </c>
      <c r="E6279" s="30" t="s">
        <v>263</v>
      </c>
      <c r="F6279" s="15">
        <v>2</v>
      </c>
      <c r="G6279" s="29">
        <v>99</v>
      </c>
      <c r="H6279" s="29">
        <v>99</v>
      </c>
      <c r="I6279" s="29">
        <v>9999</v>
      </c>
      <c r="J6279" s="15">
        <v>-1</v>
      </c>
      <c r="K6279" s="15">
        <v>-1</v>
      </c>
      <c r="L6279" s="15">
        <v>0</v>
      </c>
      <c r="M6279" s="15">
        <v>0</v>
      </c>
      <c r="N6279" s="27" t="e">
        <f>SUMIF(#REF!,'Integrantes original'!A6152,#REF!)</f>
        <v>#REF!</v>
      </c>
      <c r="O6279" s="27">
        <f t="shared" si="392"/>
        <v>99999999</v>
      </c>
      <c r="P6279" s="27">
        <f t="shared" si="393"/>
        <v>999999992</v>
      </c>
      <c r="Q6279" s="31">
        <f t="shared" si="394"/>
        <v>51206712999999</v>
      </c>
      <c r="R6279" s="27">
        <f>COUNTIF(tratycont!S:S,'Integrantes original'!Q6279)</f>
        <v>0</v>
      </c>
      <c r="S6279" s="27">
        <f t="shared" si="395"/>
        <v>0</v>
      </c>
    </row>
    <row r="6280" spans="1:19" x14ac:dyDescent="0.15">
      <c r="A6280" s="29">
        <v>5120681</v>
      </c>
      <c r="B6280" s="29">
        <v>512068101</v>
      </c>
      <c r="C6280" s="29" t="s">
        <v>16</v>
      </c>
      <c r="D6280" s="30" t="s">
        <v>1075</v>
      </c>
      <c r="E6280" s="30" t="s">
        <v>1636</v>
      </c>
      <c r="F6280" s="15">
        <v>1</v>
      </c>
      <c r="G6280" s="29">
        <v>28</v>
      </c>
      <c r="H6280" s="29">
        <v>2</v>
      </c>
      <c r="I6280" s="29">
        <v>1993</v>
      </c>
      <c r="J6280" s="15">
        <v>-1</v>
      </c>
      <c r="K6280" s="15">
        <v>-1</v>
      </c>
      <c r="L6280" s="15">
        <v>0</v>
      </c>
      <c r="M6280" s="15">
        <v>0</v>
      </c>
      <c r="N6280" s="27" t="e">
        <f>SUMIF(#REF!,'Integrantes original'!A6153,#REF!)</f>
        <v>#REF!</v>
      </c>
      <c r="O6280" s="27">
        <f t="shared" si="392"/>
        <v>28021993</v>
      </c>
      <c r="P6280" s="27">
        <f t="shared" si="393"/>
        <v>280219931</v>
      </c>
      <c r="Q6280" s="31">
        <f t="shared" si="394"/>
        <v>51206811280293</v>
      </c>
      <c r="R6280" s="27">
        <f>COUNTIF(tratycont!S:S,'Integrantes original'!Q6280)</f>
        <v>0</v>
      </c>
      <c r="S6280" s="27">
        <f t="shared" si="395"/>
        <v>0</v>
      </c>
    </row>
    <row r="6281" spans="1:19" x14ac:dyDescent="0.15">
      <c r="A6281" s="29">
        <v>5120681</v>
      </c>
      <c r="B6281" s="29">
        <v>512068102</v>
      </c>
      <c r="C6281" s="29" t="s">
        <v>19</v>
      </c>
      <c r="D6281" s="30" t="s">
        <v>1003</v>
      </c>
      <c r="E6281" s="30" t="s">
        <v>4552</v>
      </c>
      <c r="F6281" s="15">
        <v>2</v>
      </c>
      <c r="G6281" s="29">
        <v>20</v>
      </c>
      <c r="H6281" s="29">
        <v>10</v>
      </c>
      <c r="I6281" s="29">
        <v>1994</v>
      </c>
      <c r="J6281" s="15">
        <v>1</v>
      </c>
      <c r="K6281" s="15">
        <v>0</v>
      </c>
      <c r="L6281" s="15">
        <v>2</v>
      </c>
      <c r="M6281" s="15">
        <v>0</v>
      </c>
      <c r="N6281" s="27" t="e">
        <f>SUMIF(#REF!,'Integrantes original'!A6154,#REF!)</f>
        <v>#REF!</v>
      </c>
      <c r="O6281" s="27">
        <f t="shared" si="392"/>
        <v>20101994</v>
      </c>
      <c r="P6281" s="27">
        <f t="shared" si="393"/>
        <v>201019942</v>
      </c>
      <c r="Q6281" s="31">
        <f t="shared" si="394"/>
        <v>51206812201094</v>
      </c>
      <c r="R6281" s="27">
        <f>COUNTIF(tratycont!S:S,'Integrantes original'!Q6281)</f>
        <v>0</v>
      </c>
      <c r="S6281" s="27">
        <f t="shared" si="395"/>
        <v>0</v>
      </c>
    </row>
    <row r="6282" spans="1:19" x14ac:dyDescent="0.15">
      <c r="A6282" s="29">
        <v>5120681</v>
      </c>
      <c r="B6282" s="29">
        <v>512068103</v>
      </c>
      <c r="C6282" s="29" t="s">
        <v>22</v>
      </c>
      <c r="D6282" s="30" t="s">
        <v>811</v>
      </c>
      <c r="E6282" s="30" t="s">
        <v>1636</v>
      </c>
      <c r="F6282" s="15">
        <v>1</v>
      </c>
      <c r="G6282" s="29">
        <v>13</v>
      </c>
      <c r="H6282" s="29">
        <v>2</v>
      </c>
      <c r="I6282" s="29">
        <v>2013</v>
      </c>
      <c r="J6282" s="15">
        <v>-1</v>
      </c>
      <c r="K6282" s="15">
        <v>-1</v>
      </c>
      <c r="L6282" s="15">
        <v>0</v>
      </c>
      <c r="M6282" s="15">
        <v>0</v>
      </c>
      <c r="N6282" s="27" t="e">
        <f>SUMIF(#REF!,'Integrantes original'!A6155,#REF!)</f>
        <v>#REF!</v>
      </c>
      <c r="O6282" s="27">
        <f t="shared" si="392"/>
        <v>13022013</v>
      </c>
      <c r="P6282" s="27">
        <f t="shared" si="393"/>
        <v>130220131</v>
      </c>
      <c r="Q6282" s="31">
        <f t="shared" si="394"/>
        <v>51206811130213</v>
      </c>
      <c r="R6282" s="27">
        <f>COUNTIF(tratycont!S:S,'Integrantes original'!Q6282)</f>
        <v>0</v>
      </c>
      <c r="S6282" s="27">
        <f t="shared" si="395"/>
        <v>0</v>
      </c>
    </row>
    <row r="6283" spans="1:19" x14ac:dyDescent="0.15">
      <c r="A6283" s="29">
        <v>5120691</v>
      </c>
      <c r="B6283" s="29">
        <v>512069101</v>
      </c>
      <c r="C6283" s="29" t="s">
        <v>16</v>
      </c>
      <c r="D6283" s="30" t="s">
        <v>5160</v>
      </c>
      <c r="E6283" s="30" t="s">
        <v>464</v>
      </c>
      <c r="F6283" s="15">
        <v>1</v>
      </c>
      <c r="G6283" s="29">
        <v>4</v>
      </c>
      <c r="H6283" s="29">
        <v>6</v>
      </c>
      <c r="I6283" s="29">
        <v>1953</v>
      </c>
      <c r="J6283" s="15">
        <v>-1</v>
      </c>
      <c r="K6283" s="15">
        <v>-1</v>
      </c>
      <c r="L6283" s="15">
        <v>0</v>
      </c>
      <c r="M6283" s="15">
        <v>0</v>
      </c>
      <c r="N6283" s="27" t="e">
        <f>SUMIF(#REF!,'Integrantes original'!A6156,#REF!)</f>
        <v>#REF!</v>
      </c>
      <c r="O6283" s="27">
        <f t="shared" si="392"/>
        <v>4061953</v>
      </c>
      <c r="P6283" s="27">
        <f t="shared" si="393"/>
        <v>40619531</v>
      </c>
      <c r="Q6283" s="31">
        <f t="shared" si="394"/>
        <v>51206911040653</v>
      </c>
      <c r="R6283" s="27">
        <f>COUNTIF(tratycont!S:S,'Integrantes original'!Q6283)</f>
        <v>0</v>
      </c>
      <c r="S6283" s="27">
        <f t="shared" si="395"/>
        <v>0</v>
      </c>
    </row>
    <row r="6284" spans="1:19" x14ac:dyDescent="0.15">
      <c r="A6284" s="29">
        <v>5120691</v>
      </c>
      <c r="B6284" s="29">
        <v>512069102</v>
      </c>
      <c r="C6284" s="29" t="s">
        <v>19</v>
      </c>
      <c r="D6284" s="30" t="s">
        <v>2158</v>
      </c>
      <c r="E6284" s="30" t="s">
        <v>4706</v>
      </c>
      <c r="F6284" s="15">
        <v>2</v>
      </c>
      <c r="G6284" s="29">
        <v>22</v>
      </c>
      <c r="H6284" s="29">
        <v>8</v>
      </c>
      <c r="I6284" s="29">
        <v>1967</v>
      </c>
      <c r="J6284" s="15">
        <v>-1</v>
      </c>
      <c r="K6284" s="15">
        <v>-1</v>
      </c>
      <c r="L6284" s="15">
        <v>0</v>
      </c>
      <c r="M6284" s="15">
        <v>0</v>
      </c>
      <c r="N6284" s="27" t="e">
        <f>SUMIF(#REF!,'Integrantes original'!A6157,#REF!)</f>
        <v>#REF!</v>
      </c>
      <c r="O6284" s="27">
        <f t="shared" si="392"/>
        <v>22081967</v>
      </c>
      <c r="P6284" s="27">
        <f t="shared" si="393"/>
        <v>220819672</v>
      </c>
      <c r="Q6284" s="31">
        <f t="shared" si="394"/>
        <v>51206912220867</v>
      </c>
      <c r="R6284" s="27">
        <f>COUNTIF(tratycont!S:S,'Integrantes original'!Q6284)</f>
        <v>0</v>
      </c>
      <c r="S6284" s="27">
        <f t="shared" si="395"/>
        <v>0</v>
      </c>
    </row>
    <row r="6285" spans="1:19" x14ac:dyDescent="0.15">
      <c r="A6285" s="29">
        <v>5120691</v>
      </c>
      <c r="B6285" s="29">
        <v>512069103</v>
      </c>
      <c r="C6285" s="29" t="s">
        <v>22</v>
      </c>
      <c r="D6285" s="30" t="s">
        <v>376</v>
      </c>
      <c r="E6285" s="30" t="s">
        <v>464</v>
      </c>
      <c r="F6285" s="15">
        <v>2</v>
      </c>
      <c r="G6285" s="29">
        <v>12</v>
      </c>
      <c r="H6285" s="29">
        <v>12</v>
      </c>
      <c r="I6285" s="29">
        <v>1999</v>
      </c>
      <c r="J6285" s="15">
        <v>1</v>
      </c>
      <c r="K6285" s="15">
        <v>0</v>
      </c>
      <c r="L6285" s="15">
        <v>2</v>
      </c>
      <c r="M6285" s="15">
        <v>0</v>
      </c>
      <c r="N6285" s="27" t="e">
        <f>SUMIF(#REF!,'Integrantes original'!A6158,#REF!)</f>
        <v>#REF!</v>
      </c>
      <c r="O6285" s="27">
        <f t="shared" si="392"/>
        <v>12121999</v>
      </c>
      <c r="P6285" s="27">
        <f t="shared" si="393"/>
        <v>121219992</v>
      </c>
      <c r="Q6285" s="31">
        <f t="shared" si="394"/>
        <v>51206912121299</v>
      </c>
      <c r="R6285" s="27">
        <f>COUNTIF(tratycont!S:S,'Integrantes original'!Q6285)</f>
        <v>0</v>
      </c>
      <c r="S6285" s="27">
        <f t="shared" si="395"/>
        <v>0</v>
      </c>
    </row>
    <row r="6286" spans="1:19" x14ac:dyDescent="0.15">
      <c r="A6286" s="29">
        <v>5120691</v>
      </c>
      <c r="B6286" s="29">
        <v>512069104</v>
      </c>
      <c r="C6286" s="29" t="s">
        <v>25</v>
      </c>
      <c r="D6286" s="30" t="s">
        <v>379</v>
      </c>
      <c r="E6286" s="30" t="s">
        <v>464</v>
      </c>
      <c r="F6286" s="15">
        <v>2</v>
      </c>
      <c r="G6286" s="29">
        <v>12</v>
      </c>
      <c r="H6286" s="29">
        <v>3</v>
      </c>
      <c r="I6286" s="29">
        <v>2002</v>
      </c>
      <c r="J6286" s="15">
        <v>-1</v>
      </c>
      <c r="K6286" s="15">
        <v>-1</v>
      </c>
      <c r="L6286" s="15">
        <v>0</v>
      </c>
      <c r="M6286" s="15">
        <v>0</v>
      </c>
      <c r="N6286" s="27" t="e">
        <f>SUMIF(#REF!,'Integrantes original'!A6159,#REF!)</f>
        <v>#REF!</v>
      </c>
      <c r="O6286" s="27">
        <f t="shared" si="392"/>
        <v>12032002</v>
      </c>
      <c r="P6286" s="27">
        <f t="shared" si="393"/>
        <v>120320022</v>
      </c>
      <c r="Q6286" s="31">
        <f t="shared" si="394"/>
        <v>51206912120302</v>
      </c>
      <c r="R6286" s="27">
        <f>COUNTIF(tratycont!S:S,'Integrantes original'!Q6286)</f>
        <v>0</v>
      </c>
      <c r="S6286" s="27">
        <f t="shared" si="395"/>
        <v>0</v>
      </c>
    </row>
    <row r="6287" spans="1:19" x14ac:dyDescent="0.15">
      <c r="A6287" s="29">
        <v>5120701</v>
      </c>
      <c r="B6287" s="29">
        <v>512070101</v>
      </c>
      <c r="C6287" s="29" t="s">
        <v>16</v>
      </c>
      <c r="D6287" s="30" t="s">
        <v>192</v>
      </c>
      <c r="E6287" s="30" t="s">
        <v>4706</v>
      </c>
      <c r="F6287" s="15">
        <v>1</v>
      </c>
      <c r="G6287" s="29">
        <v>17</v>
      </c>
      <c r="H6287" s="29">
        <v>9</v>
      </c>
      <c r="I6287" s="29">
        <v>1988</v>
      </c>
      <c r="J6287" s="15">
        <v>-1</v>
      </c>
      <c r="K6287" s="15">
        <v>-1</v>
      </c>
      <c r="L6287" s="15">
        <v>0</v>
      </c>
      <c r="M6287" s="15">
        <v>0</v>
      </c>
      <c r="N6287" s="27" t="e">
        <f>SUMIF(#REF!,'Integrantes original'!A6160,#REF!)</f>
        <v>#REF!</v>
      </c>
      <c r="O6287" s="27">
        <f t="shared" si="392"/>
        <v>17091988</v>
      </c>
      <c r="P6287" s="27">
        <f t="shared" si="393"/>
        <v>170919881</v>
      </c>
      <c r="Q6287" s="31">
        <f t="shared" si="394"/>
        <v>51207011170988</v>
      </c>
      <c r="R6287" s="27">
        <f>COUNTIF(tratycont!S:S,'Integrantes original'!Q6287)</f>
        <v>0</v>
      </c>
      <c r="S6287" s="27">
        <f t="shared" si="395"/>
        <v>0</v>
      </c>
    </row>
    <row r="6288" spans="1:19" x14ac:dyDescent="0.15">
      <c r="A6288" s="29">
        <v>5120701</v>
      </c>
      <c r="B6288" s="29">
        <v>512070102</v>
      </c>
      <c r="C6288" s="29" t="s">
        <v>19</v>
      </c>
      <c r="D6288" s="30" t="s">
        <v>1657</v>
      </c>
      <c r="E6288" s="30" t="s">
        <v>4600</v>
      </c>
      <c r="F6288" s="15">
        <v>2</v>
      </c>
      <c r="G6288" s="29">
        <v>13</v>
      </c>
      <c r="H6288" s="29">
        <v>4</v>
      </c>
      <c r="I6288" s="29">
        <v>1987</v>
      </c>
      <c r="J6288" s="15">
        <v>1</v>
      </c>
      <c r="K6288" s="15">
        <v>0</v>
      </c>
      <c r="L6288" s="15">
        <v>2</v>
      </c>
      <c r="M6288" s="15">
        <v>0</v>
      </c>
      <c r="N6288" s="27" t="e">
        <f>SUMIF(#REF!,'Integrantes original'!A6161,#REF!)</f>
        <v>#REF!</v>
      </c>
      <c r="O6288" s="27">
        <f t="shared" si="392"/>
        <v>13041987</v>
      </c>
      <c r="P6288" s="27">
        <f t="shared" si="393"/>
        <v>130419872</v>
      </c>
      <c r="Q6288" s="31">
        <f t="shared" si="394"/>
        <v>51207012130487</v>
      </c>
      <c r="R6288" s="27">
        <f>COUNTIF(tratycont!S:S,'Integrantes original'!Q6288)</f>
        <v>0</v>
      </c>
      <c r="S6288" s="27">
        <f t="shared" si="395"/>
        <v>0</v>
      </c>
    </row>
    <row r="6289" spans="1:19" x14ac:dyDescent="0.15">
      <c r="A6289" s="29">
        <v>5120701</v>
      </c>
      <c r="B6289" s="29">
        <v>512070103</v>
      </c>
      <c r="C6289" s="29" t="s">
        <v>22</v>
      </c>
      <c r="D6289" s="30" t="s">
        <v>522</v>
      </c>
      <c r="E6289" s="30" t="s">
        <v>4706</v>
      </c>
      <c r="F6289" s="15">
        <v>1</v>
      </c>
      <c r="G6289" s="29">
        <v>27</v>
      </c>
      <c r="H6289" s="29">
        <v>6</v>
      </c>
      <c r="I6289" s="29">
        <v>2011</v>
      </c>
      <c r="J6289" s="15">
        <v>-1</v>
      </c>
      <c r="K6289" s="15">
        <v>-1</v>
      </c>
      <c r="L6289" s="15">
        <v>0</v>
      </c>
      <c r="M6289" s="15">
        <v>0</v>
      </c>
      <c r="N6289" s="27" t="e">
        <f>SUMIF(#REF!,'Integrantes original'!A6162,#REF!)</f>
        <v>#REF!</v>
      </c>
      <c r="O6289" s="27">
        <f t="shared" si="392"/>
        <v>27062011</v>
      </c>
      <c r="P6289" s="27">
        <f t="shared" si="393"/>
        <v>270620111</v>
      </c>
      <c r="Q6289" s="31">
        <f t="shared" si="394"/>
        <v>51207011270611</v>
      </c>
      <c r="R6289" s="27">
        <f>COUNTIF(tratycont!S:S,'Integrantes original'!Q6289)</f>
        <v>0</v>
      </c>
      <c r="S6289" s="27">
        <f t="shared" si="395"/>
        <v>0</v>
      </c>
    </row>
    <row r="6290" spans="1:19" x14ac:dyDescent="0.15">
      <c r="A6290" s="29">
        <v>5120701</v>
      </c>
      <c r="B6290" s="29">
        <v>512070104</v>
      </c>
      <c r="C6290" s="29" t="s">
        <v>25</v>
      </c>
      <c r="D6290" s="30" t="s">
        <v>5161</v>
      </c>
      <c r="E6290" s="30" t="s">
        <v>4706</v>
      </c>
      <c r="F6290" s="15">
        <v>1</v>
      </c>
      <c r="G6290" s="29">
        <v>23</v>
      </c>
      <c r="H6290" s="29">
        <v>1</v>
      </c>
      <c r="I6290" s="29">
        <v>2013</v>
      </c>
      <c r="J6290" s="15">
        <v>-1</v>
      </c>
      <c r="K6290" s="15">
        <v>-1</v>
      </c>
      <c r="L6290" s="15">
        <v>0</v>
      </c>
      <c r="M6290" s="15">
        <v>0</v>
      </c>
      <c r="N6290" s="27" t="e">
        <f>SUMIF(#REF!,'Integrantes original'!A6163,#REF!)</f>
        <v>#REF!</v>
      </c>
      <c r="O6290" s="27">
        <f t="shared" si="392"/>
        <v>23012013</v>
      </c>
      <c r="P6290" s="27">
        <f t="shared" si="393"/>
        <v>230120131</v>
      </c>
      <c r="Q6290" s="31">
        <f t="shared" si="394"/>
        <v>51207011230113</v>
      </c>
      <c r="R6290" s="27">
        <f>COUNTIF(tratycont!S:S,'Integrantes original'!Q6290)</f>
        <v>0</v>
      </c>
      <c r="S6290" s="27">
        <f t="shared" si="395"/>
        <v>0</v>
      </c>
    </row>
    <row r="6291" spans="1:19" x14ac:dyDescent="0.15">
      <c r="A6291" s="29">
        <v>5120701</v>
      </c>
      <c r="B6291" s="29">
        <v>512070105</v>
      </c>
      <c r="C6291" s="29" t="s">
        <v>27</v>
      </c>
      <c r="D6291" s="30" t="s">
        <v>192</v>
      </c>
      <c r="E6291" s="30" t="s">
        <v>4706</v>
      </c>
      <c r="F6291" s="15">
        <v>1</v>
      </c>
      <c r="G6291" s="29">
        <v>4</v>
      </c>
      <c r="H6291" s="29">
        <v>8</v>
      </c>
      <c r="I6291" s="29">
        <v>2016</v>
      </c>
      <c r="J6291" s="15">
        <v>-1</v>
      </c>
      <c r="K6291" s="15">
        <v>-1</v>
      </c>
      <c r="L6291" s="15">
        <v>0</v>
      </c>
      <c r="M6291" s="15">
        <v>0</v>
      </c>
      <c r="N6291" s="27" t="e">
        <f>SUMIF(#REF!,'Integrantes original'!A6164,#REF!)</f>
        <v>#REF!</v>
      </c>
      <c r="O6291" s="27">
        <f t="shared" si="392"/>
        <v>4082016</v>
      </c>
      <c r="P6291" s="27">
        <f t="shared" si="393"/>
        <v>40820161</v>
      </c>
      <c r="Q6291" s="31">
        <f t="shared" si="394"/>
        <v>51207011040816</v>
      </c>
      <c r="R6291" s="27">
        <f>COUNTIF(tratycont!S:S,'Integrantes original'!Q6291)</f>
        <v>0</v>
      </c>
      <c r="S6291" s="27">
        <f t="shared" si="395"/>
        <v>0</v>
      </c>
    </row>
    <row r="6292" spans="1:19" x14ac:dyDescent="0.15">
      <c r="A6292" s="29">
        <v>5120701</v>
      </c>
      <c r="B6292" s="29">
        <v>512070106</v>
      </c>
      <c r="C6292" s="29" t="s">
        <v>30</v>
      </c>
      <c r="D6292" s="30" t="s">
        <v>1136</v>
      </c>
      <c r="E6292" s="30" t="s">
        <v>4706</v>
      </c>
      <c r="F6292" s="15">
        <v>2</v>
      </c>
      <c r="G6292" s="29">
        <v>2</v>
      </c>
      <c r="H6292" s="29">
        <v>8</v>
      </c>
      <c r="I6292" s="29">
        <v>2018</v>
      </c>
      <c r="J6292" s="15">
        <v>2</v>
      </c>
      <c r="K6292" s="15">
        <v>2</v>
      </c>
      <c r="L6292" s="15">
        <v>0</v>
      </c>
      <c r="M6292" s="15">
        <v>0</v>
      </c>
      <c r="N6292" s="27" t="e">
        <f>SUMIF(#REF!,'Integrantes original'!A6165,#REF!)</f>
        <v>#REF!</v>
      </c>
      <c r="O6292" s="27">
        <f t="shared" si="392"/>
        <v>2082018</v>
      </c>
      <c r="P6292" s="27">
        <f t="shared" si="393"/>
        <v>20820182</v>
      </c>
      <c r="Q6292" s="31">
        <f t="shared" si="394"/>
        <v>51207012020818</v>
      </c>
      <c r="R6292" s="27">
        <f>COUNTIF(tratycont!S:S,'Integrantes original'!Q6292)</f>
        <v>0</v>
      </c>
      <c r="S6292" s="27">
        <f t="shared" si="395"/>
        <v>1</v>
      </c>
    </row>
    <row r="6293" spans="1:19" x14ac:dyDescent="0.15">
      <c r="A6293" s="29">
        <v>5120711</v>
      </c>
      <c r="B6293" s="29">
        <v>512071101</v>
      </c>
      <c r="C6293" s="29" t="s">
        <v>16</v>
      </c>
      <c r="D6293" s="30" t="s">
        <v>326</v>
      </c>
      <c r="E6293" s="30" t="s">
        <v>5162</v>
      </c>
      <c r="F6293" s="15">
        <v>1</v>
      </c>
      <c r="G6293" s="29">
        <v>29</v>
      </c>
      <c r="H6293" s="29">
        <v>5</v>
      </c>
      <c r="I6293" s="29">
        <v>1987</v>
      </c>
      <c r="J6293" s="15">
        <v>-1</v>
      </c>
      <c r="K6293" s="15">
        <v>-1</v>
      </c>
      <c r="L6293" s="15">
        <v>0</v>
      </c>
      <c r="M6293" s="15">
        <v>0</v>
      </c>
      <c r="N6293" s="27" t="e">
        <f>SUMIF(#REF!,'Integrantes original'!A6166,#REF!)</f>
        <v>#REF!</v>
      </c>
      <c r="O6293" s="27">
        <f t="shared" si="392"/>
        <v>29051987</v>
      </c>
      <c r="P6293" s="27">
        <f t="shared" si="393"/>
        <v>290519871</v>
      </c>
      <c r="Q6293" s="31">
        <f t="shared" si="394"/>
        <v>51207111290587</v>
      </c>
      <c r="R6293" s="27">
        <f>COUNTIF(tratycont!S:S,'Integrantes original'!Q6293)</f>
        <v>0</v>
      </c>
      <c r="S6293" s="27">
        <f t="shared" si="395"/>
        <v>0</v>
      </c>
    </row>
    <row r="6294" spans="1:19" x14ac:dyDescent="0.15">
      <c r="A6294" s="29">
        <v>5120711</v>
      </c>
      <c r="B6294" s="29">
        <v>512071102</v>
      </c>
      <c r="C6294" s="29" t="s">
        <v>19</v>
      </c>
      <c r="D6294" s="30" t="s">
        <v>743</v>
      </c>
      <c r="E6294" s="30" t="s">
        <v>5163</v>
      </c>
      <c r="F6294" s="15">
        <v>2</v>
      </c>
      <c r="G6294" s="29">
        <v>25</v>
      </c>
      <c r="H6294" s="29">
        <v>9</v>
      </c>
      <c r="I6294" s="29">
        <v>1995</v>
      </c>
      <c r="J6294" s="15">
        <v>1</v>
      </c>
      <c r="K6294" s="15">
        <v>0</v>
      </c>
      <c r="L6294" s="15">
        <v>2</v>
      </c>
      <c r="M6294" s="15">
        <v>0</v>
      </c>
      <c r="N6294" s="27" t="e">
        <f>SUMIF(#REF!,'Integrantes original'!A6167,#REF!)</f>
        <v>#REF!</v>
      </c>
      <c r="O6294" s="27">
        <f t="shared" si="392"/>
        <v>25091995</v>
      </c>
      <c r="P6294" s="27">
        <f t="shared" si="393"/>
        <v>250919952</v>
      </c>
      <c r="Q6294" s="31">
        <f t="shared" si="394"/>
        <v>51207112250995</v>
      </c>
      <c r="R6294" s="27">
        <f>COUNTIF(tratycont!S:S,'Integrantes original'!Q6294)</f>
        <v>0</v>
      </c>
      <c r="S6294" s="27">
        <f t="shared" si="395"/>
        <v>0</v>
      </c>
    </row>
    <row r="6295" spans="1:19" x14ac:dyDescent="0.15">
      <c r="A6295" s="29">
        <v>5120711</v>
      </c>
      <c r="B6295" s="29">
        <v>512071103</v>
      </c>
      <c r="C6295" s="29" t="s">
        <v>22</v>
      </c>
      <c r="D6295" s="30" t="s">
        <v>5164</v>
      </c>
      <c r="E6295" s="30" t="s">
        <v>5163</v>
      </c>
      <c r="F6295" s="15">
        <v>2</v>
      </c>
      <c r="G6295" s="29">
        <v>99</v>
      </c>
      <c r="H6295" s="29">
        <v>99</v>
      </c>
      <c r="I6295" s="29">
        <v>9999</v>
      </c>
      <c r="J6295" s="15">
        <v>-1</v>
      </c>
      <c r="K6295" s="15">
        <v>-1</v>
      </c>
      <c r="L6295" s="15">
        <v>0</v>
      </c>
      <c r="M6295" s="15">
        <v>0</v>
      </c>
      <c r="N6295" s="27" t="e">
        <f>SUMIF(#REF!,'Integrantes original'!A6168,#REF!)</f>
        <v>#REF!</v>
      </c>
      <c r="O6295" s="27">
        <f t="shared" si="392"/>
        <v>99999999</v>
      </c>
      <c r="P6295" s="27">
        <f t="shared" si="393"/>
        <v>999999992</v>
      </c>
      <c r="Q6295" s="31">
        <f t="shared" si="394"/>
        <v>51207112999999</v>
      </c>
      <c r="R6295" s="27">
        <f>COUNTIF(tratycont!S:S,'Integrantes original'!Q6295)</f>
        <v>0</v>
      </c>
      <c r="S6295" s="27">
        <f t="shared" si="395"/>
        <v>0</v>
      </c>
    </row>
    <row r="6296" spans="1:19" x14ac:dyDescent="0.15">
      <c r="A6296" s="29">
        <v>5120721</v>
      </c>
      <c r="B6296" s="29">
        <v>512072101</v>
      </c>
      <c r="C6296" s="29" t="s">
        <v>16</v>
      </c>
      <c r="D6296" s="30" t="s">
        <v>84</v>
      </c>
      <c r="E6296" s="30" t="s">
        <v>5140</v>
      </c>
      <c r="F6296" s="15">
        <v>1</v>
      </c>
      <c r="G6296" s="29">
        <v>2</v>
      </c>
      <c r="H6296" s="29">
        <v>7</v>
      </c>
      <c r="I6296" s="29">
        <v>1977</v>
      </c>
      <c r="J6296" s="15">
        <v>-1</v>
      </c>
      <c r="K6296" s="15">
        <v>-1</v>
      </c>
      <c r="L6296" s="15">
        <v>0</v>
      </c>
      <c r="M6296" s="15">
        <v>0</v>
      </c>
      <c r="N6296" s="27" t="e">
        <f>SUMIF(#REF!,'Integrantes original'!A6169,#REF!)</f>
        <v>#REF!</v>
      </c>
      <c r="O6296" s="27">
        <f t="shared" si="392"/>
        <v>2071977</v>
      </c>
      <c r="P6296" s="27">
        <f t="shared" si="393"/>
        <v>20719771</v>
      </c>
      <c r="Q6296" s="31">
        <f t="shared" si="394"/>
        <v>51207211020777</v>
      </c>
      <c r="R6296" s="27">
        <f>COUNTIF(tratycont!S:S,'Integrantes original'!Q6296)</f>
        <v>0</v>
      </c>
      <c r="S6296" s="27">
        <f t="shared" si="395"/>
        <v>0</v>
      </c>
    </row>
    <row r="6297" spans="1:19" x14ac:dyDescent="0.15">
      <c r="A6297" s="29">
        <v>5120721</v>
      </c>
      <c r="B6297" s="29">
        <v>512072102</v>
      </c>
      <c r="C6297" s="29" t="s">
        <v>19</v>
      </c>
      <c r="D6297" s="30" t="s">
        <v>376</v>
      </c>
      <c r="E6297" s="30" t="s">
        <v>1648</v>
      </c>
      <c r="F6297" s="15">
        <v>2</v>
      </c>
      <c r="G6297" s="29">
        <v>19</v>
      </c>
      <c r="H6297" s="29">
        <v>6</v>
      </c>
      <c r="I6297" s="29">
        <v>1977</v>
      </c>
      <c r="J6297" s="15">
        <v>-1</v>
      </c>
      <c r="K6297" s="15">
        <v>-1</v>
      </c>
      <c r="L6297" s="15">
        <v>0</v>
      </c>
      <c r="M6297" s="15">
        <v>0</v>
      </c>
      <c r="N6297" s="27" t="e">
        <f>SUMIF(#REF!,'Integrantes original'!A6170,#REF!)</f>
        <v>#REF!</v>
      </c>
      <c r="O6297" s="27">
        <f t="shared" si="392"/>
        <v>19061977</v>
      </c>
      <c r="P6297" s="27">
        <f t="shared" si="393"/>
        <v>190619772</v>
      </c>
      <c r="Q6297" s="31">
        <f t="shared" si="394"/>
        <v>51207212190677</v>
      </c>
      <c r="R6297" s="27">
        <f>COUNTIF(tratycont!S:S,'Integrantes original'!Q6297)</f>
        <v>0</v>
      </c>
      <c r="S6297" s="27">
        <f t="shared" si="395"/>
        <v>0</v>
      </c>
    </row>
    <row r="6298" spans="1:19" x14ac:dyDescent="0.15">
      <c r="A6298" s="29">
        <v>5120721</v>
      </c>
      <c r="B6298" s="29">
        <v>512072103</v>
      </c>
      <c r="C6298" s="29" t="s">
        <v>22</v>
      </c>
      <c r="D6298" s="30" t="s">
        <v>1639</v>
      </c>
      <c r="E6298" s="30" t="s">
        <v>5140</v>
      </c>
      <c r="F6298" s="15">
        <v>1</v>
      </c>
      <c r="G6298" s="29">
        <v>15</v>
      </c>
      <c r="H6298" s="29">
        <v>6</v>
      </c>
      <c r="I6298" s="29">
        <v>1997</v>
      </c>
      <c r="J6298" s="15">
        <v>-1</v>
      </c>
      <c r="K6298" s="15">
        <v>-1</v>
      </c>
      <c r="L6298" s="15">
        <v>0</v>
      </c>
      <c r="M6298" s="15">
        <v>0</v>
      </c>
      <c r="N6298" s="27" t="e">
        <f>SUMIF(#REF!,'Integrantes original'!A6171,#REF!)</f>
        <v>#REF!</v>
      </c>
      <c r="O6298" s="27">
        <f t="shared" si="392"/>
        <v>15061997</v>
      </c>
      <c r="P6298" s="27">
        <f t="shared" si="393"/>
        <v>150619971</v>
      </c>
      <c r="Q6298" s="31">
        <f t="shared" si="394"/>
        <v>51207211150697</v>
      </c>
      <c r="R6298" s="27">
        <f>COUNTIF(tratycont!S:S,'Integrantes original'!Q6298)</f>
        <v>0</v>
      </c>
      <c r="S6298" s="27">
        <f t="shared" si="395"/>
        <v>0</v>
      </c>
    </row>
    <row r="6299" spans="1:19" x14ac:dyDescent="0.15">
      <c r="A6299" s="29">
        <v>5120721</v>
      </c>
      <c r="B6299" s="29">
        <v>512072104</v>
      </c>
      <c r="C6299" s="29" t="s">
        <v>25</v>
      </c>
      <c r="D6299" s="30" t="s">
        <v>1605</v>
      </c>
      <c r="E6299" s="30" t="s">
        <v>5140</v>
      </c>
      <c r="F6299" s="15">
        <v>2</v>
      </c>
      <c r="G6299" s="29">
        <v>8</v>
      </c>
      <c r="H6299" s="29">
        <v>12</v>
      </c>
      <c r="I6299" s="29">
        <v>2001</v>
      </c>
      <c r="J6299" s="15">
        <v>-1</v>
      </c>
      <c r="K6299" s="15">
        <v>-1</v>
      </c>
      <c r="L6299" s="15">
        <v>0</v>
      </c>
      <c r="M6299" s="15">
        <v>0</v>
      </c>
      <c r="N6299" s="27" t="e">
        <f>SUMIF(#REF!,'Integrantes original'!A6172,#REF!)</f>
        <v>#REF!</v>
      </c>
      <c r="O6299" s="27">
        <f t="shared" si="392"/>
        <v>8122001</v>
      </c>
      <c r="P6299" s="27">
        <f t="shared" si="393"/>
        <v>81220012</v>
      </c>
      <c r="Q6299" s="31">
        <f t="shared" si="394"/>
        <v>51207212081201</v>
      </c>
      <c r="R6299" s="27">
        <f>COUNTIF(tratycont!S:S,'Integrantes original'!Q6299)</f>
        <v>0</v>
      </c>
      <c r="S6299" s="27">
        <f t="shared" si="395"/>
        <v>0</v>
      </c>
    </row>
    <row r="6300" spans="1:19" x14ac:dyDescent="0.15">
      <c r="A6300" s="29">
        <v>5120721</v>
      </c>
      <c r="B6300" s="29">
        <v>512072105</v>
      </c>
      <c r="C6300" s="29" t="s">
        <v>27</v>
      </c>
      <c r="D6300" s="30" t="s">
        <v>106</v>
      </c>
      <c r="E6300" s="30" t="s">
        <v>5140</v>
      </c>
      <c r="F6300" s="15">
        <v>2</v>
      </c>
      <c r="G6300" s="29">
        <v>15</v>
      </c>
      <c r="H6300" s="29">
        <v>8</v>
      </c>
      <c r="I6300" s="29">
        <v>2006</v>
      </c>
      <c r="J6300" s="15">
        <v>-1</v>
      </c>
      <c r="K6300" s="15">
        <v>-1</v>
      </c>
      <c r="L6300" s="15">
        <v>0</v>
      </c>
      <c r="M6300" s="15">
        <v>0</v>
      </c>
      <c r="N6300" s="27" t="e">
        <f>SUMIF(#REF!,'Integrantes original'!A6173,#REF!)</f>
        <v>#REF!</v>
      </c>
      <c r="O6300" s="27">
        <f t="shared" si="392"/>
        <v>15082006</v>
      </c>
      <c r="P6300" s="27">
        <f t="shared" si="393"/>
        <v>150820062</v>
      </c>
      <c r="Q6300" s="31">
        <f t="shared" si="394"/>
        <v>51207212150806</v>
      </c>
      <c r="R6300" s="27">
        <f>COUNTIF(tratycont!S:S,'Integrantes original'!Q6300)</f>
        <v>0</v>
      </c>
      <c r="S6300" s="27">
        <f t="shared" si="395"/>
        <v>0</v>
      </c>
    </row>
    <row r="6301" spans="1:19" x14ac:dyDescent="0.15">
      <c r="A6301" s="29">
        <v>5120721</v>
      </c>
      <c r="B6301" s="29">
        <v>512072106</v>
      </c>
      <c r="C6301" s="29" t="s">
        <v>30</v>
      </c>
      <c r="D6301" s="30" t="s">
        <v>62</v>
      </c>
      <c r="E6301" s="30" t="s">
        <v>5140</v>
      </c>
      <c r="F6301" s="15">
        <v>2</v>
      </c>
      <c r="G6301" s="29">
        <v>21</v>
      </c>
      <c r="H6301" s="29">
        <v>12</v>
      </c>
      <c r="I6301" s="29">
        <v>2010</v>
      </c>
      <c r="J6301" s="15">
        <v>-1</v>
      </c>
      <c r="K6301" s="15">
        <v>-1</v>
      </c>
      <c r="L6301" s="15">
        <v>0</v>
      </c>
      <c r="M6301" s="15">
        <v>0</v>
      </c>
      <c r="N6301" s="27" t="e">
        <f>SUMIF(#REF!,'Integrantes original'!A6174,#REF!)</f>
        <v>#REF!</v>
      </c>
      <c r="O6301" s="27">
        <f t="shared" si="392"/>
        <v>21122010</v>
      </c>
      <c r="P6301" s="27">
        <f t="shared" si="393"/>
        <v>211220102</v>
      </c>
      <c r="Q6301" s="31">
        <f t="shared" si="394"/>
        <v>51207212211210</v>
      </c>
      <c r="R6301" s="27">
        <f>COUNTIF(tratycont!S:S,'Integrantes original'!Q6301)</f>
        <v>0</v>
      </c>
      <c r="S6301" s="27">
        <f t="shared" si="395"/>
        <v>0</v>
      </c>
    </row>
    <row r="6302" spans="1:19" x14ac:dyDescent="0.15">
      <c r="A6302" s="29">
        <v>5120721</v>
      </c>
      <c r="B6302" s="29">
        <v>512072107</v>
      </c>
      <c r="C6302" s="29" t="s">
        <v>56</v>
      </c>
      <c r="D6302" s="30" t="s">
        <v>5165</v>
      </c>
      <c r="E6302" s="30" t="s">
        <v>5140</v>
      </c>
      <c r="F6302" s="15">
        <v>1</v>
      </c>
      <c r="G6302" s="29">
        <v>21</v>
      </c>
      <c r="H6302" s="29">
        <v>7</v>
      </c>
      <c r="I6302" s="29">
        <v>2013</v>
      </c>
      <c r="J6302" s="15">
        <v>-1</v>
      </c>
      <c r="K6302" s="15">
        <v>-1</v>
      </c>
      <c r="L6302" s="15">
        <v>0</v>
      </c>
      <c r="M6302" s="15">
        <v>0</v>
      </c>
      <c r="N6302" s="27" t="e">
        <f>SUMIF(#REF!,'Integrantes original'!A6175,#REF!)</f>
        <v>#REF!</v>
      </c>
      <c r="O6302" s="27">
        <f t="shared" si="392"/>
        <v>21072013</v>
      </c>
      <c r="P6302" s="27">
        <f t="shared" si="393"/>
        <v>210720131</v>
      </c>
      <c r="Q6302" s="31">
        <f t="shared" si="394"/>
        <v>51207211210713</v>
      </c>
      <c r="R6302" s="27">
        <f>COUNTIF(tratycont!S:S,'Integrantes original'!Q6302)</f>
        <v>0</v>
      </c>
      <c r="S6302" s="27">
        <f t="shared" si="395"/>
        <v>0</v>
      </c>
    </row>
    <row r="6303" spans="1:19" x14ac:dyDescent="0.15">
      <c r="A6303" s="29">
        <v>5120721</v>
      </c>
      <c r="B6303" s="29">
        <v>512072108</v>
      </c>
      <c r="C6303" s="29" t="s">
        <v>58</v>
      </c>
      <c r="D6303" s="30" t="s">
        <v>5166</v>
      </c>
      <c r="E6303" s="30" t="s">
        <v>5140</v>
      </c>
      <c r="F6303" s="15">
        <v>1</v>
      </c>
      <c r="G6303" s="29">
        <v>13</v>
      </c>
      <c r="H6303" s="29">
        <v>9</v>
      </c>
      <c r="I6303" s="29">
        <v>2015</v>
      </c>
      <c r="J6303" s="15">
        <v>-1</v>
      </c>
      <c r="K6303" s="15">
        <v>-1</v>
      </c>
      <c r="L6303" s="15">
        <v>0</v>
      </c>
      <c r="M6303" s="15">
        <v>0</v>
      </c>
      <c r="N6303" s="27" t="e">
        <f>SUMIF(#REF!,'Integrantes original'!A6176,#REF!)</f>
        <v>#REF!</v>
      </c>
      <c r="O6303" s="27">
        <f t="shared" si="392"/>
        <v>13092015</v>
      </c>
      <c r="P6303" s="27">
        <f t="shared" si="393"/>
        <v>130920151</v>
      </c>
      <c r="Q6303" s="31">
        <f t="shared" si="394"/>
        <v>51207211130915</v>
      </c>
      <c r="R6303" s="27">
        <f>COUNTIF(tratycont!S:S,'Integrantes original'!Q6303)</f>
        <v>0</v>
      </c>
      <c r="S6303" s="27">
        <f t="shared" si="395"/>
        <v>0</v>
      </c>
    </row>
    <row r="6304" spans="1:19" x14ac:dyDescent="0.15">
      <c r="A6304" s="29">
        <v>5120721</v>
      </c>
      <c r="B6304" s="29">
        <v>512072109</v>
      </c>
      <c r="C6304" s="29" t="s">
        <v>120</v>
      </c>
      <c r="D6304" s="30" t="s">
        <v>1005</v>
      </c>
      <c r="E6304" s="30" t="s">
        <v>5140</v>
      </c>
      <c r="F6304" s="15">
        <v>2</v>
      </c>
      <c r="G6304" s="29">
        <v>20</v>
      </c>
      <c r="H6304" s="29">
        <v>2</v>
      </c>
      <c r="I6304" s="29">
        <v>2000</v>
      </c>
      <c r="J6304" s="15">
        <v>1</v>
      </c>
      <c r="K6304" s="15">
        <v>0</v>
      </c>
      <c r="L6304" s="15">
        <v>2</v>
      </c>
      <c r="M6304" s="15">
        <v>0</v>
      </c>
      <c r="N6304" s="27" t="e">
        <f>SUMIF(#REF!,'Integrantes original'!A6177,#REF!)</f>
        <v>#REF!</v>
      </c>
      <c r="O6304" s="27">
        <f t="shared" si="392"/>
        <v>20022000</v>
      </c>
      <c r="P6304" s="27">
        <f t="shared" si="393"/>
        <v>200220002</v>
      </c>
      <c r="Q6304" s="31">
        <f t="shared" si="394"/>
        <v>51207212200200</v>
      </c>
      <c r="R6304" s="27">
        <f>COUNTIF(tratycont!S:S,'Integrantes original'!Q6304)</f>
        <v>0</v>
      </c>
      <c r="S6304" s="27">
        <f t="shared" si="395"/>
        <v>0</v>
      </c>
    </row>
    <row r="6305" spans="1:19" x14ac:dyDescent="0.15">
      <c r="A6305" s="29">
        <v>5120721</v>
      </c>
      <c r="B6305" s="29">
        <v>512072110</v>
      </c>
      <c r="C6305" s="29" t="s">
        <v>123</v>
      </c>
      <c r="D6305" s="30" t="s">
        <v>2624</v>
      </c>
      <c r="E6305" s="30" t="s">
        <v>5167</v>
      </c>
      <c r="F6305" s="15">
        <v>1</v>
      </c>
      <c r="G6305" s="29">
        <v>99</v>
      </c>
      <c r="H6305" s="29">
        <v>99</v>
      </c>
      <c r="I6305" s="29">
        <v>9999</v>
      </c>
      <c r="J6305" s="15">
        <v>-1</v>
      </c>
      <c r="K6305" s="15">
        <v>-1</v>
      </c>
      <c r="L6305" s="15">
        <v>0</v>
      </c>
      <c r="M6305" s="15">
        <v>0</v>
      </c>
      <c r="N6305" s="27" t="e">
        <f>SUMIF(#REF!,'Integrantes original'!A6178,#REF!)</f>
        <v>#REF!</v>
      </c>
      <c r="O6305" s="27">
        <f t="shared" si="392"/>
        <v>99999999</v>
      </c>
      <c r="P6305" s="27">
        <f t="shared" si="393"/>
        <v>999999991</v>
      </c>
      <c r="Q6305" s="31">
        <f t="shared" si="394"/>
        <v>51207211999999</v>
      </c>
      <c r="R6305" s="27">
        <f>COUNTIF(tratycont!S:S,'Integrantes original'!Q6305)</f>
        <v>0</v>
      </c>
      <c r="S6305" s="27">
        <f t="shared" si="395"/>
        <v>0</v>
      </c>
    </row>
    <row r="6306" spans="1:19" x14ac:dyDescent="0.15">
      <c r="A6306" s="29">
        <v>5120721</v>
      </c>
      <c r="B6306" s="29">
        <v>512072111</v>
      </c>
      <c r="C6306" s="29" t="s">
        <v>154</v>
      </c>
      <c r="D6306" s="30" t="s">
        <v>1194</v>
      </c>
      <c r="E6306" s="30" t="s">
        <v>5167</v>
      </c>
      <c r="F6306" s="15">
        <v>2</v>
      </c>
      <c r="G6306" s="29">
        <v>15</v>
      </c>
      <c r="H6306" s="29">
        <v>8</v>
      </c>
      <c r="I6306" s="29">
        <v>2014</v>
      </c>
      <c r="J6306" s="15">
        <v>-1</v>
      </c>
      <c r="K6306" s="15">
        <v>-1</v>
      </c>
      <c r="L6306" s="15">
        <v>0</v>
      </c>
      <c r="M6306" s="15">
        <v>0</v>
      </c>
      <c r="N6306" s="27" t="e">
        <f>SUMIF(#REF!,'Integrantes original'!A6179,#REF!)</f>
        <v>#REF!</v>
      </c>
      <c r="O6306" s="27">
        <f t="shared" si="392"/>
        <v>15082014</v>
      </c>
      <c r="P6306" s="27">
        <f t="shared" si="393"/>
        <v>150820142</v>
      </c>
      <c r="Q6306" s="31">
        <f t="shared" si="394"/>
        <v>51207212150814</v>
      </c>
      <c r="R6306" s="27">
        <f>COUNTIF(tratycont!S:S,'Integrantes original'!Q6306)</f>
        <v>0</v>
      </c>
      <c r="S6306" s="27">
        <f t="shared" si="395"/>
        <v>0</v>
      </c>
    </row>
    <row r="6307" spans="1:19" x14ac:dyDescent="0.15">
      <c r="A6307" s="29">
        <v>5120731</v>
      </c>
      <c r="B6307" s="29">
        <v>512073101</v>
      </c>
      <c r="C6307" s="29" t="s">
        <v>16</v>
      </c>
      <c r="D6307" s="30" t="s">
        <v>1125</v>
      </c>
      <c r="E6307" s="30" t="s">
        <v>1636</v>
      </c>
      <c r="F6307" s="15">
        <v>1</v>
      </c>
      <c r="G6307" s="29">
        <v>25</v>
      </c>
      <c r="H6307" s="29">
        <v>5</v>
      </c>
      <c r="I6307" s="29">
        <v>1978</v>
      </c>
      <c r="J6307" s="15">
        <v>-1</v>
      </c>
      <c r="K6307" s="15">
        <v>-1</v>
      </c>
      <c r="L6307" s="15">
        <v>0</v>
      </c>
      <c r="M6307" s="15">
        <v>0</v>
      </c>
      <c r="N6307" s="27" t="e">
        <f>SUMIF(#REF!,'Integrantes original'!A6180,#REF!)</f>
        <v>#REF!</v>
      </c>
      <c r="O6307" s="27">
        <f t="shared" si="392"/>
        <v>25051978</v>
      </c>
      <c r="P6307" s="27">
        <f t="shared" si="393"/>
        <v>250519781</v>
      </c>
      <c r="Q6307" s="31">
        <f t="shared" si="394"/>
        <v>51207311250578</v>
      </c>
      <c r="R6307" s="27">
        <f>COUNTIF(tratycont!S:S,'Integrantes original'!Q6307)</f>
        <v>0</v>
      </c>
      <c r="S6307" s="27">
        <f t="shared" si="395"/>
        <v>0</v>
      </c>
    </row>
    <row r="6308" spans="1:19" x14ac:dyDescent="0.15">
      <c r="A6308" s="29">
        <v>5120731</v>
      </c>
      <c r="B6308" s="29">
        <v>512073102</v>
      </c>
      <c r="C6308" s="29" t="s">
        <v>19</v>
      </c>
      <c r="D6308" s="30" t="s">
        <v>996</v>
      </c>
      <c r="E6308" s="30" t="s">
        <v>464</v>
      </c>
      <c r="F6308" s="15">
        <v>2</v>
      </c>
      <c r="G6308" s="29">
        <v>17</v>
      </c>
      <c r="H6308" s="29">
        <v>9</v>
      </c>
      <c r="I6308" s="29">
        <v>1991</v>
      </c>
      <c r="J6308" s="15">
        <v>1</v>
      </c>
      <c r="K6308" s="15">
        <v>0</v>
      </c>
      <c r="L6308" s="15">
        <v>2</v>
      </c>
      <c r="M6308" s="15">
        <v>0</v>
      </c>
      <c r="N6308" s="27" t="e">
        <f>SUMIF(#REF!,'Integrantes original'!A6181,#REF!)</f>
        <v>#REF!</v>
      </c>
      <c r="O6308" s="27">
        <f t="shared" si="392"/>
        <v>17091991</v>
      </c>
      <c r="P6308" s="27">
        <f t="shared" si="393"/>
        <v>170919912</v>
      </c>
      <c r="Q6308" s="31">
        <f t="shared" si="394"/>
        <v>51207312170991</v>
      </c>
      <c r="R6308" s="27">
        <f>COUNTIF(tratycont!S:S,'Integrantes original'!Q6308)</f>
        <v>0</v>
      </c>
      <c r="S6308" s="27">
        <f t="shared" si="395"/>
        <v>0</v>
      </c>
    </row>
    <row r="6309" spans="1:19" x14ac:dyDescent="0.15">
      <c r="A6309" s="29">
        <v>5120731</v>
      </c>
      <c r="B6309" s="29">
        <v>512073103</v>
      </c>
      <c r="C6309" s="29" t="s">
        <v>22</v>
      </c>
      <c r="D6309" s="30" t="s">
        <v>475</v>
      </c>
      <c r="E6309" s="30" t="s">
        <v>1636</v>
      </c>
      <c r="F6309" s="15">
        <v>1</v>
      </c>
      <c r="G6309" s="29">
        <v>16</v>
      </c>
      <c r="H6309" s="29">
        <v>3</v>
      </c>
      <c r="I6309" s="29">
        <v>2010</v>
      </c>
      <c r="J6309" s="15">
        <v>-1</v>
      </c>
      <c r="K6309" s="15">
        <v>-1</v>
      </c>
      <c r="L6309" s="15">
        <v>0</v>
      </c>
      <c r="M6309" s="15">
        <v>0</v>
      </c>
      <c r="N6309" s="27" t="e">
        <f>SUMIF(#REF!,'Integrantes original'!A6182,#REF!)</f>
        <v>#REF!</v>
      </c>
      <c r="O6309" s="27">
        <f t="shared" si="392"/>
        <v>16032010</v>
      </c>
      <c r="P6309" s="27">
        <f t="shared" si="393"/>
        <v>160320101</v>
      </c>
      <c r="Q6309" s="31">
        <f t="shared" si="394"/>
        <v>51207311160310</v>
      </c>
      <c r="R6309" s="27">
        <f>COUNTIF(tratycont!S:S,'Integrantes original'!Q6309)</f>
        <v>0</v>
      </c>
      <c r="S6309" s="27">
        <f t="shared" si="395"/>
        <v>0</v>
      </c>
    </row>
    <row r="6310" spans="1:19" x14ac:dyDescent="0.15">
      <c r="A6310" s="29">
        <v>5120731</v>
      </c>
      <c r="B6310" s="29">
        <v>512073104</v>
      </c>
      <c r="C6310" s="29" t="s">
        <v>25</v>
      </c>
      <c r="D6310" s="30" t="s">
        <v>5168</v>
      </c>
      <c r="E6310" s="30" t="s">
        <v>1636</v>
      </c>
      <c r="F6310" s="15">
        <v>1</v>
      </c>
      <c r="G6310" s="29">
        <v>24</v>
      </c>
      <c r="H6310" s="29">
        <v>2</v>
      </c>
      <c r="I6310" s="29">
        <v>2014</v>
      </c>
      <c r="J6310" s="15">
        <v>-1</v>
      </c>
      <c r="K6310" s="15">
        <v>-1</v>
      </c>
      <c r="L6310" s="15">
        <v>0</v>
      </c>
      <c r="M6310" s="15">
        <v>0</v>
      </c>
      <c r="N6310" s="27" t="e">
        <f>SUMIF(#REF!,'Integrantes original'!A6183,#REF!)</f>
        <v>#REF!</v>
      </c>
      <c r="O6310" s="27">
        <f t="shared" si="392"/>
        <v>24022014</v>
      </c>
      <c r="P6310" s="27">
        <f t="shared" si="393"/>
        <v>240220141</v>
      </c>
      <c r="Q6310" s="31">
        <f t="shared" si="394"/>
        <v>51207311240214</v>
      </c>
      <c r="R6310" s="27">
        <f>COUNTIF(tratycont!S:S,'Integrantes original'!Q6310)</f>
        <v>0</v>
      </c>
      <c r="S6310" s="27">
        <f t="shared" si="395"/>
        <v>0</v>
      </c>
    </row>
    <row r="6311" spans="1:19" x14ac:dyDescent="0.15">
      <c r="A6311" s="29">
        <v>5170011</v>
      </c>
      <c r="B6311" s="29">
        <v>517001101</v>
      </c>
      <c r="C6311" s="29" t="s">
        <v>16</v>
      </c>
      <c r="D6311" s="30" t="s">
        <v>5169</v>
      </c>
      <c r="E6311" s="30" t="s">
        <v>950</v>
      </c>
      <c r="F6311" s="15">
        <v>1</v>
      </c>
      <c r="G6311" s="29">
        <v>25</v>
      </c>
      <c r="H6311" s="29">
        <v>9</v>
      </c>
      <c r="I6311" s="29">
        <v>1986</v>
      </c>
      <c r="J6311" s="15">
        <v>-1</v>
      </c>
      <c r="K6311" s="15">
        <v>-1</v>
      </c>
      <c r="L6311" s="15">
        <v>0</v>
      </c>
      <c r="M6311" s="15">
        <v>0</v>
      </c>
      <c r="N6311" s="27" t="e">
        <f>SUMIF(#REF!,'Integrantes original'!A6184,#REF!)</f>
        <v>#REF!</v>
      </c>
      <c r="O6311" s="27">
        <f t="shared" si="392"/>
        <v>25091986</v>
      </c>
      <c r="P6311" s="27">
        <f t="shared" si="393"/>
        <v>250919861</v>
      </c>
      <c r="Q6311" s="31">
        <f t="shared" si="394"/>
        <v>51700111250986</v>
      </c>
      <c r="R6311" s="27">
        <f>COUNTIF(tratycont!S:S,'Integrantes original'!Q6311)</f>
        <v>0</v>
      </c>
      <c r="S6311" s="27">
        <f t="shared" si="395"/>
        <v>0</v>
      </c>
    </row>
    <row r="6312" spans="1:19" x14ac:dyDescent="0.15">
      <c r="A6312" s="29">
        <v>5170011</v>
      </c>
      <c r="B6312" s="29">
        <v>517001102</v>
      </c>
      <c r="C6312" s="29" t="s">
        <v>19</v>
      </c>
      <c r="D6312" s="30" t="s">
        <v>5170</v>
      </c>
      <c r="E6312" s="30" t="s">
        <v>5171</v>
      </c>
      <c r="F6312" s="15">
        <v>2</v>
      </c>
      <c r="G6312" s="29">
        <v>16</v>
      </c>
      <c r="H6312" s="29">
        <v>7</v>
      </c>
      <c r="I6312" s="29">
        <v>1987</v>
      </c>
      <c r="J6312" s="15">
        <v>1</v>
      </c>
      <c r="K6312" s="15">
        <v>0</v>
      </c>
      <c r="L6312" s="15">
        <v>1</v>
      </c>
      <c r="M6312" s="15">
        <v>1</v>
      </c>
      <c r="N6312" s="27" t="e">
        <f>SUMIF(#REF!,'Integrantes original'!A6185,#REF!)</f>
        <v>#REF!</v>
      </c>
      <c r="O6312" s="27">
        <f t="shared" si="392"/>
        <v>16071987</v>
      </c>
      <c r="P6312" s="27">
        <f t="shared" si="393"/>
        <v>160719872</v>
      </c>
      <c r="Q6312" s="31">
        <f t="shared" si="394"/>
        <v>51700112160787</v>
      </c>
      <c r="R6312" s="27">
        <f>COUNTIF(tratycont!S:S,'Integrantes original'!Q6312)</f>
        <v>0</v>
      </c>
      <c r="S6312" s="27">
        <f t="shared" si="395"/>
        <v>0</v>
      </c>
    </row>
    <row r="6313" spans="1:19" x14ac:dyDescent="0.15">
      <c r="A6313" s="29">
        <v>5170011</v>
      </c>
      <c r="B6313" s="29">
        <v>517001103</v>
      </c>
      <c r="C6313" s="29" t="s">
        <v>22</v>
      </c>
      <c r="D6313" s="30" t="s">
        <v>5172</v>
      </c>
      <c r="E6313" s="30" t="s">
        <v>1495</v>
      </c>
      <c r="F6313" s="15">
        <v>1</v>
      </c>
      <c r="G6313" s="29">
        <v>4</v>
      </c>
      <c r="H6313" s="29">
        <v>6</v>
      </c>
      <c r="I6313" s="29">
        <v>2010</v>
      </c>
      <c r="J6313" s="15">
        <v>-1</v>
      </c>
      <c r="K6313" s="15">
        <v>-1</v>
      </c>
      <c r="L6313" s="15">
        <v>0</v>
      </c>
      <c r="M6313" s="15">
        <v>0</v>
      </c>
      <c r="N6313" s="27" t="e">
        <f>SUMIF(#REF!,'Integrantes original'!A6186,#REF!)</f>
        <v>#REF!</v>
      </c>
      <c r="O6313" s="27">
        <f t="shared" si="392"/>
        <v>4062010</v>
      </c>
      <c r="P6313" s="27">
        <f t="shared" si="393"/>
        <v>40620101</v>
      </c>
      <c r="Q6313" s="31">
        <f t="shared" si="394"/>
        <v>51700111040610</v>
      </c>
      <c r="R6313" s="27">
        <f>COUNTIF(tratycont!S:S,'Integrantes original'!Q6313)</f>
        <v>0</v>
      </c>
      <c r="S6313" s="27">
        <f t="shared" si="395"/>
        <v>0</v>
      </c>
    </row>
    <row r="6314" spans="1:19" x14ac:dyDescent="0.15">
      <c r="A6314" s="29">
        <v>5170011</v>
      </c>
      <c r="B6314" s="29">
        <v>517001104</v>
      </c>
      <c r="C6314" s="29" t="s">
        <v>25</v>
      </c>
      <c r="D6314" s="30" t="s">
        <v>5173</v>
      </c>
      <c r="E6314" s="30" t="s">
        <v>1495</v>
      </c>
      <c r="F6314" s="15">
        <v>1</v>
      </c>
      <c r="G6314" s="29">
        <v>30</v>
      </c>
      <c r="H6314" s="29">
        <v>5</v>
      </c>
      <c r="I6314" s="29">
        <v>2013</v>
      </c>
      <c r="J6314" s="15">
        <v>-1</v>
      </c>
      <c r="K6314" s="15">
        <v>-1</v>
      </c>
      <c r="L6314" s="15">
        <v>0</v>
      </c>
      <c r="M6314" s="15">
        <v>0</v>
      </c>
      <c r="N6314" s="27" t="e">
        <f>SUMIF(#REF!,'Integrantes original'!A6187,#REF!)</f>
        <v>#REF!</v>
      </c>
      <c r="O6314" s="27">
        <f t="shared" si="392"/>
        <v>30052013</v>
      </c>
      <c r="P6314" s="27">
        <f t="shared" si="393"/>
        <v>300520131</v>
      </c>
      <c r="Q6314" s="31">
        <f t="shared" si="394"/>
        <v>51700111300513</v>
      </c>
      <c r="R6314" s="27">
        <f>COUNTIF(tratycont!S:S,'Integrantes original'!Q6314)</f>
        <v>0</v>
      </c>
      <c r="S6314" s="27">
        <f t="shared" si="395"/>
        <v>0</v>
      </c>
    </row>
    <row r="6315" spans="1:19" x14ac:dyDescent="0.15">
      <c r="A6315" s="29">
        <v>5170011</v>
      </c>
      <c r="B6315" s="29">
        <v>517001105</v>
      </c>
      <c r="C6315" s="29" t="s">
        <v>27</v>
      </c>
      <c r="D6315" s="30" t="s">
        <v>5174</v>
      </c>
      <c r="E6315" s="30" t="s">
        <v>1495</v>
      </c>
      <c r="F6315" s="15">
        <v>2</v>
      </c>
      <c r="G6315" s="29">
        <v>5</v>
      </c>
      <c r="H6315" s="29">
        <v>6</v>
      </c>
      <c r="I6315" s="29">
        <v>2018</v>
      </c>
      <c r="J6315" s="15">
        <v>2</v>
      </c>
      <c r="K6315" s="15">
        <v>2</v>
      </c>
      <c r="L6315" s="15">
        <v>0</v>
      </c>
      <c r="M6315" s="15">
        <v>0</v>
      </c>
      <c r="N6315" s="27" t="e">
        <f>SUMIF(#REF!,'Integrantes original'!A6188,#REF!)</f>
        <v>#REF!</v>
      </c>
      <c r="O6315" s="27">
        <f t="shared" si="392"/>
        <v>5062018</v>
      </c>
      <c r="P6315" s="27">
        <f t="shared" si="393"/>
        <v>50620182</v>
      </c>
      <c r="Q6315" s="31">
        <f t="shared" si="394"/>
        <v>51700112050618</v>
      </c>
      <c r="R6315" s="27">
        <f>COUNTIF(tratycont!S:S,'Integrantes original'!Q6315)</f>
        <v>1</v>
      </c>
      <c r="S6315" s="27">
        <f t="shared" si="395"/>
        <v>1</v>
      </c>
    </row>
    <row r="6316" spans="1:19" x14ac:dyDescent="0.15">
      <c r="A6316" s="29">
        <v>5170021</v>
      </c>
      <c r="B6316" s="29">
        <v>517002101</v>
      </c>
      <c r="C6316" s="29" t="s">
        <v>16</v>
      </c>
      <c r="D6316" s="30" t="s">
        <v>1508</v>
      </c>
      <c r="E6316" s="30" t="s">
        <v>3469</v>
      </c>
      <c r="F6316" s="15">
        <v>1</v>
      </c>
      <c r="G6316" s="29">
        <v>7</v>
      </c>
      <c r="H6316" s="29">
        <v>9</v>
      </c>
      <c r="I6316" s="29">
        <v>1990</v>
      </c>
      <c r="J6316" s="15">
        <v>-1</v>
      </c>
      <c r="K6316" s="15">
        <v>-1</v>
      </c>
      <c r="L6316" s="15">
        <v>0</v>
      </c>
      <c r="M6316" s="15">
        <v>0</v>
      </c>
      <c r="N6316" s="27" t="e">
        <f>SUMIF(#REF!,'Integrantes original'!A6189,#REF!)</f>
        <v>#REF!</v>
      </c>
      <c r="O6316" s="27">
        <f t="shared" si="392"/>
        <v>7091990</v>
      </c>
      <c r="P6316" s="27">
        <f t="shared" si="393"/>
        <v>70919901</v>
      </c>
      <c r="Q6316" s="31">
        <f t="shared" si="394"/>
        <v>51700211070990</v>
      </c>
      <c r="R6316" s="27">
        <f>COUNTIF(tratycont!S:S,'Integrantes original'!Q6316)</f>
        <v>0</v>
      </c>
      <c r="S6316" s="27">
        <f t="shared" si="395"/>
        <v>0</v>
      </c>
    </row>
    <row r="6317" spans="1:19" x14ac:dyDescent="0.15">
      <c r="A6317" s="29">
        <v>5170021</v>
      </c>
      <c r="B6317" s="29">
        <v>517002102</v>
      </c>
      <c r="C6317" s="29" t="s">
        <v>19</v>
      </c>
      <c r="D6317" s="30" t="s">
        <v>1702</v>
      </c>
      <c r="E6317" s="30" t="s">
        <v>5175</v>
      </c>
      <c r="F6317" s="15">
        <v>2</v>
      </c>
      <c r="G6317" s="29">
        <v>26</v>
      </c>
      <c r="H6317" s="29">
        <v>4</v>
      </c>
      <c r="I6317" s="29">
        <v>1996</v>
      </c>
      <c r="J6317" s="15">
        <v>1</v>
      </c>
      <c r="K6317" s="15">
        <v>0</v>
      </c>
      <c r="L6317" s="15">
        <v>1</v>
      </c>
      <c r="M6317" s="15">
        <v>1</v>
      </c>
      <c r="N6317" s="27" t="e">
        <f>SUMIF(#REF!,'Integrantes original'!A6190,#REF!)</f>
        <v>#REF!</v>
      </c>
      <c r="O6317" s="27">
        <f t="shared" si="392"/>
        <v>26041996</v>
      </c>
      <c r="P6317" s="27">
        <f t="shared" si="393"/>
        <v>260419962</v>
      </c>
      <c r="Q6317" s="31">
        <f t="shared" si="394"/>
        <v>51700212260496</v>
      </c>
      <c r="R6317" s="27">
        <f>COUNTIF(tratycont!S:S,'Integrantes original'!Q6317)</f>
        <v>0</v>
      </c>
      <c r="S6317" s="27">
        <f t="shared" si="395"/>
        <v>0</v>
      </c>
    </row>
    <row r="6318" spans="1:19" x14ac:dyDescent="0.15">
      <c r="A6318" s="29">
        <v>5170021</v>
      </c>
      <c r="B6318" s="29">
        <v>517002103</v>
      </c>
      <c r="C6318" s="29" t="s">
        <v>22</v>
      </c>
      <c r="D6318" s="30" t="s">
        <v>5176</v>
      </c>
      <c r="E6318" s="30" t="s">
        <v>5177</v>
      </c>
      <c r="F6318" s="15">
        <v>2</v>
      </c>
      <c r="G6318" s="29">
        <v>2</v>
      </c>
      <c r="H6318" s="29">
        <v>1</v>
      </c>
      <c r="I6318" s="29">
        <v>2013</v>
      </c>
      <c r="J6318" s="15">
        <v>-1</v>
      </c>
      <c r="K6318" s="15">
        <v>-1</v>
      </c>
      <c r="L6318" s="15">
        <v>0</v>
      </c>
      <c r="M6318" s="15">
        <v>0</v>
      </c>
      <c r="N6318" s="27" t="e">
        <f>SUMIF(#REF!,'Integrantes original'!A6191,#REF!)</f>
        <v>#REF!</v>
      </c>
      <c r="O6318" s="27">
        <f t="shared" si="392"/>
        <v>2012013</v>
      </c>
      <c r="P6318" s="27">
        <f t="shared" si="393"/>
        <v>20120132</v>
      </c>
      <c r="Q6318" s="31">
        <f t="shared" si="394"/>
        <v>51700212020113</v>
      </c>
      <c r="R6318" s="27">
        <f>COUNTIF(tratycont!S:S,'Integrantes original'!Q6318)</f>
        <v>0</v>
      </c>
      <c r="S6318" s="27">
        <f t="shared" si="395"/>
        <v>0</v>
      </c>
    </row>
    <row r="6319" spans="1:19" x14ac:dyDescent="0.15">
      <c r="A6319" s="29">
        <v>5170021</v>
      </c>
      <c r="B6319" s="29">
        <v>517002104</v>
      </c>
      <c r="C6319" s="29" t="s">
        <v>25</v>
      </c>
      <c r="D6319" s="30" t="s">
        <v>5178</v>
      </c>
      <c r="E6319" s="30" t="s">
        <v>5177</v>
      </c>
      <c r="F6319" s="15">
        <v>1</v>
      </c>
      <c r="G6319" s="29">
        <v>7</v>
      </c>
      <c r="H6319" s="29">
        <v>8</v>
      </c>
      <c r="I6319" s="29">
        <v>2014</v>
      </c>
      <c r="J6319" s="15">
        <v>-1</v>
      </c>
      <c r="K6319" s="15">
        <v>-1</v>
      </c>
      <c r="L6319" s="15">
        <v>0</v>
      </c>
      <c r="M6319" s="15">
        <v>0</v>
      </c>
      <c r="N6319" s="27" t="e">
        <f>SUMIF(#REF!,'Integrantes original'!A6192,#REF!)</f>
        <v>#REF!</v>
      </c>
      <c r="O6319" s="27">
        <f t="shared" si="392"/>
        <v>7082014</v>
      </c>
      <c r="P6319" s="27">
        <f t="shared" si="393"/>
        <v>70820141</v>
      </c>
      <c r="Q6319" s="31">
        <f t="shared" si="394"/>
        <v>51700211070814</v>
      </c>
      <c r="R6319" s="27">
        <f>COUNTIF(tratycont!S:S,'Integrantes original'!Q6319)</f>
        <v>0</v>
      </c>
      <c r="S6319" s="27">
        <f t="shared" si="395"/>
        <v>0</v>
      </c>
    </row>
    <row r="6320" spans="1:19" x14ac:dyDescent="0.15">
      <c r="A6320" s="29">
        <v>5170021</v>
      </c>
      <c r="B6320" s="29">
        <v>517002105</v>
      </c>
      <c r="C6320" s="29" t="s">
        <v>27</v>
      </c>
      <c r="D6320" s="30" t="s">
        <v>5179</v>
      </c>
      <c r="E6320" s="30" t="s">
        <v>5177</v>
      </c>
      <c r="F6320" s="15">
        <v>2</v>
      </c>
      <c r="G6320" s="29">
        <v>1</v>
      </c>
      <c r="H6320" s="29">
        <v>6</v>
      </c>
      <c r="I6320" s="29">
        <v>2016</v>
      </c>
      <c r="J6320" s="15">
        <v>-1</v>
      </c>
      <c r="K6320" s="15">
        <v>-1</v>
      </c>
      <c r="L6320" s="15">
        <v>0</v>
      </c>
      <c r="M6320" s="15">
        <v>0</v>
      </c>
      <c r="N6320" s="27" t="e">
        <f>SUMIF(#REF!,'Integrantes original'!A6193,#REF!)</f>
        <v>#REF!</v>
      </c>
      <c r="O6320" s="27">
        <f t="shared" si="392"/>
        <v>1062016</v>
      </c>
      <c r="P6320" s="27">
        <f t="shared" si="393"/>
        <v>10620162</v>
      </c>
      <c r="Q6320" s="31">
        <f t="shared" si="394"/>
        <v>51700212010616</v>
      </c>
      <c r="R6320" s="27">
        <f>COUNTIF(tratycont!S:S,'Integrantes original'!Q6320)</f>
        <v>0</v>
      </c>
      <c r="S6320" s="27">
        <f t="shared" si="395"/>
        <v>0</v>
      </c>
    </row>
    <row r="6321" spans="1:19" x14ac:dyDescent="0.15">
      <c r="A6321" s="29">
        <v>5170021</v>
      </c>
      <c r="B6321" s="29">
        <v>517002106</v>
      </c>
      <c r="C6321" s="29" t="s">
        <v>30</v>
      </c>
      <c r="D6321" s="30" t="s">
        <v>5180</v>
      </c>
      <c r="E6321" s="30" t="s">
        <v>5177</v>
      </c>
      <c r="F6321" s="15">
        <v>2</v>
      </c>
      <c r="G6321" s="29">
        <v>27</v>
      </c>
      <c r="H6321" s="29">
        <v>4</v>
      </c>
      <c r="I6321" s="29">
        <v>2018</v>
      </c>
      <c r="J6321" s="15">
        <v>2</v>
      </c>
      <c r="K6321" s="15">
        <v>2</v>
      </c>
      <c r="L6321" s="15">
        <v>0</v>
      </c>
      <c r="M6321" s="15">
        <v>0</v>
      </c>
      <c r="N6321" s="27" t="e">
        <f>SUMIF(#REF!,'Integrantes original'!A6194,#REF!)</f>
        <v>#REF!</v>
      </c>
      <c r="O6321" s="27">
        <f t="shared" si="392"/>
        <v>27042018</v>
      </c>
      <c r="P6321" s="27">
        <f t="shared" si="393"/>
        <v>270420182</v>
      </c>
      <c r="Q6321" s="31">
        <f t="shared" si="394"/>
        <v>51700212270418</v>
      </c>
      <c r="R6321" s="27">
        <f>COUNTIF(tratycont!S:S,'Integrantes original'!Q6321)</f>
        <v>0</v>
      </c>
      <c r="S6321" s="27">
        <f t="shared" si="395"/>
        <v>1</v>
      </c>
    </row>
    <row r="6322" spans="1:19" x14ac:dyDescent="0.15">
      <c r="A6322" s="29">
        <v>5170031</v>
      </c>
      <c r="B6322" s="29">
        <v>517003101</v>
      </c>
      <c r="C6322" s="29" t="s">
        <v>16</v>
      </c>
      <c r="D6322" s="30" t="s">
        <v>4886</v>
      </c>
      <c r="E6322" s="30" t="s">
        <v>5181</v>
      </c>
      <c r="F6322" s="15">
        <v>1</v>
      </c>
      <c r="G6322" s="29">
        <v>20</v>
      </c>
      <c r="H6322" s="29">
        <v>4</v>
      </c>
      <c r="I6322" s="29">
        <v>1995</v>
      </c>
      <c r="J6322" s="15">
        <v>-1</v>
      </c>
      <c r="K6322" s="15">
        <v>-1</v>
      </c>
      <c r="L6322" s="15">
        <v>0</v>
      </c>
      <c r="M6322" s="15">
        <v>0</v>
      </c>
      <c r="N6322" s="27" t="e">
        <f>SUMIF(#REF!,'Integrantes original'!A6195,#REF!)</f>
        <v>#REF!</v>
      </c>
      <c r="O6322" s="27">
        <f t="shared" si="392"/>
        <v>20041995</v>
      </c>
      <c r="P6322" s="27">
        <f t="shared" si="393"/>
        <v>200419951</v>
      </c>
      <c r="Q6322" s="31">
        <f t="shared" si="394"/>
        <v>51700311200495</v>
      </c>
      <c r="R6322" s="27">
        <f>COUNTIF(tratycont!S:S,'Integrantes original'!Q6322)</f>
        <v>0</v>
      </c>
      <c r="S6322" s="27">
        <f t="shared" si="395"/>
        <v>0</v>
      </c>
    </row>
    <row r="6323" spans="1:19" x14ac:dyDescent="0.15">
      <c r="A6323" s="29">
        <v>5170031</v>
      </c>
      <c r="B6323" s="29">
        <v>517003102</v>
      </c>
      <c r="C6323" s="29" t="s">
        <v>19</v>
      </c>
      <c r="D6323" s="30" t="s">
        <v>1553</v>
      </c>
      <c r="E6323" s="30" t="s">
        <v>5182</v>
      </c>
      <c r="F6323" s="15">
        <v>2</v>
      </c>
      <c r="G6323" s="29">
        <v>20</v>
      </c>
      <c r="H6323" s="29">
        <v>9</v>
      </c>
      <c r="I6323" s="29">
        <v>1998</v>
      </c>
      <c r="J6323" s="15">
        <v>1</v>
      </c>
      <c r="K6323" s="15">
        <v>0</v>
      </c>
      <c r="L6323" s="15">
        <v>1</v>
      </c>
      <c r="M6323" s="15">
        <v>1</v>
      </c>
      <c r="N6323" s="27" t="e">
        <f>SUMIF(#REF!,'Integrantes original'!A6196,#REF!)</f>
        <v>#REF!</v>
      </c>
      <c r="O6323" s="27">
        <f t="shared" si="392"/>
        <v>20091998</v>
      </c>
      <c r="P6323" s="27">
        <f t="shared" si="393"/>
        <v>200919982</v>
      </c>
      <c r="Q6323" s="31">
        <f t="shared" si="394"/>
        <v>51700312200998</v>
      </c>
      <c r="R6323" s="27">
        <f>COUNTIF(tratycont!S:S,'Integrantes original'!Q6323)</f>
        <v>0</v>
      </c>
      <c r="S6323" s="27">
        <f t="shared" si="395"/>
        <v>0</v>
      </c>
    </row>
    <row r="6324" spans="1:19" x14ac:dyDescent="0.15">
      <c r="A6324" s="29">
        <v>5170031</v>
      </c>
      <c r="B6324" s="29">
        <v>517003103</v>
      </c>
      <c r="C6324" s="29" t="s">
        <v>22</v>
      </c>
      <c r="D6324" s="30" t="s">
        <v>5183</v>
      </c>
      <c r="E6324" s="30" t="s">
        <v>5184</v>
      </c>
      <c r="F6324" s="15">
        <v>1</v>
      </c>
      <c r="G6324" s="29">
        <v>30</v>
      </c>
      <c r="H6324" s="29">
        <v>4</v>
      </c>
      <c r="I6324" s="29">
        <v>2018</v>
      </c>
      <c r="J6324" s="15">
        <v>2</v>
      </c>
      <c r="K6324" s="15">
        <v>2</v>
      </c>
      <c r="L6324" s="15">
        <v>0</v>
      </c>
      <c r="M6324" s="15">
        <v>0</v>
      </c>
      <c r="N6324" s="27" t="e">
        <f>SUMIF(#REF!,'Integrantes original'!A6197,#REF!)</f>
        <v>#REF!</v>
      </c>
      <c r="O6324" s="27">
        <f t="shared" si="392"/>
        <v>30042018</v>
      </c>
      <c r="P6324" s="27">
        <f t="shared" si="393"/>
        <v>300420181</v>
      </c>
      <c r="Q6324" s="31">
        <f t="shared" si="394"/>
        <v>51700311300418</v>
      </c>
      <c r="R6324" s="27">
        <f>COUNTIF(tratycont!S:S,'Integrantes original'!Q6324)</f>
        <v>1</v>
      </c>
      <c r="S6324" s="27">
        <f t="shared" si="395"/>
        <v>1</v>
      </c>
    </row>
    <row r="6325" spans="1:19" x14ac:dyDescent="0.15">
      <c r="A6325" s="29">
        <v>5170041</v>
      </c>
      <c r="B6325" s="29">
        <v>517004101</v>
      </c>
      <c r="C6325" s="29" t="s">
        <v>16</v>
      </c>
      <c r="D6325" s="30" t="s">
        <v>5185</v>
      </c>
      <c r="E6325" s="30" t="s">
        <v>5186</v>
      </c>
      <c r="F6325" s="15">
        <v>1</v>
      </c>
      <c r="G6325" s="29">
        <v>8</v>
      </c>
      <c r="H6325" s="29">
        <v>9</v>
      </c>
      <c r="I6325" s="29">
        <v>1987</v>
      </c>
      <c r="J6325" s="15">
        <v>-1</v>
      </c>
      <c r="K6325" s="15">
        <v>-1</v>
      </c>
      <c r="L6325" s="15">
        <v>0</v>
      </c>
      <c r="M6325" s="15">
        <v>0</v>
      </c>
      <c r="N6325" s="27" t="e">
        <f>SUMIF(#REF!,'Integrantes original'!A6198,#REF!)</f>
        <v>#REF!</v>
      </c>
      <c r="O6325" s="27">
        <f t="shared" si="392"/>
        <v>8091987</v>
      </c>
      <c r="P6325" s="27">
        <f t="shared" si="393"/>
        <v>80919871</v>
      </c>
      <c r="Q6325" s="31">
        <f t="shared" si="394"/>
        <v>51700411080987</v>
      </c>
      <c r="R6325" s="27">
        <f>COUNTIF(tratycont!S:S,'Integrantes original'!Q6325)</f>
        <v>0</v>
      </c>
      <c r="S6325" s="27">
        <f t="shared" si="395"/>
        <v>0</v>
      </c>
    </row>
    <row r="6326" spans="1:19" x14ac:dyDescent="0.15">
      <c r="A6326" s="29">
        <v>5170041</v>
      </c>
      <c r="B6326" s="29">
        <v>517004102</v>
      </c>
      <c r="C6326" s="29" t="s">
        <v>19</v>
      </c>
      <c r="D6326" s="30" t="s">
        <v>1003</v>
      </c>
      <c r="E6326" s="30" t="s">
        <v>5187</v>
      </c>
      <c r="F6326" s="15">
        <v>2</v>
      </c>
      <c r="G6326" s="29">
        <v>26</v>
      </c>
      <c r="H6326" s="29">
        <v>1</v>
      </c>
      <c r="I6326" s="29">
        <v>1988</v>
      </c>
      <c r="J6326" s="15">
        <v>1</v>
      </c>
      <c r="K6326" s="15">
        <v>0</v>
      </c>
      <c r="L6326" s="15">
        <v>1</v>
      </c>
      <c r="M6326" s="15">
        <v>1</v>
      </c>
      <c r="N6326" s="27" t="e">
        <f>SUMIF(#REF!,'Integrantes original'!A6199,#REF!)</f>
        <v>#REF!</v>
      </c>
      <c r="O6326" s="27">
        <f t="shared" si="392"/>
        <v>26011988</v>
      </c>
      <c r="P6326" s="27">
        <f t="shared" si="393"/>
        <v>260119882</v>
      </c>
      <c r="Q6326" s="31">
        <f t="shared" si="394"/>
        <v>51700412260188</v>
      </c>
      <c r="R6326" s="27">
        <f>COUNTIF(tratycont!S:S,'Integrantes original'!Q6326)</f>
        <v>0</v>
      </c>
      <c r="S6326" s="27">
        <f t="shared" si="395"/>
        <v>0</v>
      </c>
    </row>
    <row r="6327" spans="1:19" x14ac:dyDescent="0.15">
      <c r="A6327" s="29">
        <v>5170041</v>
      </c>
      <c r="B6327" s="29">
        <v>517004103</v>
      </c>
      <c r="C6327" s="29" t="s">
        <v>22</v>
      </c>
      <c r="D6327" s="30" t="s">
        <v>5188</v>
      </c>
      <c r="E6327" s="30" t="s">
        <v>5189</v>
      </c>
      <c r="F6327" s="15">
        <v>2</v>
      </c>
      <c r="G6327" s="29">
        <v>20</v>
      </c>
      <c r="H6327" s="29">
        <v>2</v>
      </c>
      <c r="I6327" s="29">
        <v>2008</v>
      </c>
      <c r="J6327" s="15">
        <v>-1</v>
      </c>
      <c r="K6327" s="15">
        <v>-1</v>
      </c>
      <c r="L6327" s="15">
        <v>0</v>
      </c>
      <c r="M6327" s="15">
        <v>0</v>
      </c>
      <c r="N6327" s="27" t="e">
        <f>SUMIF(#REF!,'Integrantes original'!A6200,#REF!)</f>
        <v>#REF!</v>
      </c>
      <c r="O6327" s="27">
        <f t="shared" si="392"/>
        <v>20022008</v>
      </c>
      <c r="P6327" s="27">
        <f t="shared" si="393"/>
        <v>200220082</v>
      </c>
      <c r="Q6327" s="31">
        <f t="shared" si="394"/>
        <v>51700412200208</v>
      </c>
      <c r="R6327" s="27">
        <f>COUNTIF(tratycont!S:S,'Integrantes original'!Q6327)</f>
        <v>0</v>
      </c>
      <c r="S6327" s="27">
        <f t="shared" si="395"/>
        <v>0</v>
      </c>
    </row>
    <row r="6328" spans="1:19" x14ac:dyDescent="0.15">
      <c r="A6328" s="29">
        <v>5170041</v>
      </c>
      <c r="B6328" s="29">
        <v>517004104</v>
      </c>
      <c r="C6328" s="29" t="s">
        <v>25</v>
      </c>
      <c r="D6328" s="30" t="s">
        <v>5190</v>
      </c>
      <c r="E6328" s="30" t="s">
        <v>5189</v>
      </c>
      <c r="F6328" s="15">
        <v>2</v>
      </c>
      <c r="G6328" s="29">
        <v>12</v>
      </c>
      <c r="H6328" s="29">
        <v>6</v>
      </c>
      <c r="I6328" s="29">
        <v>2018</v>
      </c>
      <c r="J6328" s="15">
        <v>2</v>
      </c>
      <c r="K6328" s="15">
        <v>2</v>
      </c>
      <c r="L6328" s="15">
        <v>0</v>
      </c>
      <c r="M6328" s="15">
        <v>0</v>
      </c>
      <c r="N6328" s="27" t="e">
        <f>SUMIF(#REF!,'Integrantes original'!A6201,#REF!)</f>
        <v>#REF!</v>
      </c>
      <c r="O6328" s="27">
        <f t="shared" si="392"/>
        <v>12062018</v>
      </c>
      <c r="P6328" s="27">
        <f t="shared" si="393"/>
        <v>120620182</v>
      </c>
      <c r="Q6328" s="31">
        <f t="shared" si="394"/>
        <v>51700412120618</v>
      </c>
      <c r="R6328" s="27">
        <f>COUNTIF(tratycont!S:S,'Integrantes original'!Q6328)</f>
        <v>1</v>
      </c>
      <c r="S6328" s="27">
        <f t="shared" si="395"/>
        <v>1</v>
      </c>
    </row>
    <row r="6329" spans="1:19" x14ac:dyDescent="0.15">
      <c r="A6329" s="29">
        <v>5170051</v>
      </c>
      <c r="B6329" s="29">
        <v>517005101</v>
      </c>
      <c r="C6329" s="29" t="s">
        <v>16</v>
      </c>
      <c r="D6329" s="30" t="s">
        <v>5191</v>
      </c>
      <c r="E6329" s="30" t="s">
        <v>5177</v>
      </c>
      <c r="F6329" s="15">
        <v>1</v>
      </c>
      <c r="G6329" s="29">
        <v>13</v>
      </c>
      <c r="H6329" s="29">
        <v>5</v>
      </c>
      <c r="I6329" s="29">
        <v>1982</v>
      </c>
      <c r="J6329" s="15">
        <v>-1</v>
      </c>
      <c r="K6329" s="15">
        <v>-1</v>
      </c>
      <c r="L6329" s="15">
        <v>0</v>
      </c>
      <c r="M6329" s="15">
        <v>0</v>
      </c>
      <c r="N6329" s="27" t="e">
        <f>SUMIF(#REF!,'Integrantes original'!A6202,#REF!)</f>
        <v>#REF!</v>
      </c>
      <c r="O6329" s="27">
        <f t="shared" si="392"/>
        <v>13051982</v>
      </c>
      <c r="P6329" s="27">
        <f t="shared" si="393"/>
        <v>130519821</v>
      </c>
      <c r="Q6329" s="31">
        <f t="shared" si="394"/>
        <v>51700511130582</v>
      </c>
      <c r="R6329" s="27">
        <f>COUNTIF(tratycont!S:S,'Integrantes original'!Q6329)</f>
        <v>0</v>
      </c>
      <c r="S6329" s="27">
        <f t="shared" si="395"/>
        <v>0</v>
      </c>
    </row>
    <row r="6330" spans="1:19" x14ac:dyDescent="0.15">
      <c r="A6330" s="29">
        <v>5170051</v>
      </c>
      <c r="B6330" s="29">
        <v>517005102</v>
      </c>
      <c r="C6330" s="29" t="s">
        <v>19</v>
      </c>
      <c r="D6330" s="30" t="s">
        <v>5192</v>
      </c>
      <c r="E6330" s="30" t="s">
        <v>107</v>
      </c>
      <c r="F6330" s="15">
        <v>2</v>
      </c>
      <c r="G6330" s="29">
        <v>11</v>
      </c>
      <c r="H6330" s="29">
        <v>2</v>
      </c>
      <c r="I6330" s="29">
        <v>1984</v>
      </c>
      <c r="J6330" s="15">
        <v>1</v>
      </c>
      <c r="K6330" s="15">
        <v>0</v>
      </c>
      <c r="L6330" s="15">
        <v>1</v>
      </c>
      <c r="M6330" s="15">
        <v>2</v>
      </c>
      <c r="N6330" s="27" t="e">
        <f>SUMIF(#REF!,'Integrantes original'!A6203,#REF!)</f>
        <v>#REF!</v>
      </c>
      <c r="O6330" s="27">
        <f t="shared" si="392"/>
        <v>11021984</v>
      </c>
      <c r="P6330" s="27">
        <f t="shared" si="393"/>
        <v>110219842</v>
      </c>
      <c r="Q6330" s="31">
        <f t="shared" si="394"/>
        <v>51700512110284</v>
      </c>
      <c r="R6330" s="27">
        <f>COUNTIF(tratycont!S:S,'Integrantes original'!Q6330)</f>
        <v>0</v>
      </c>
      <c r="S6330" s="27">
        <f t="shared" si="395"/>
        <v>0</v>
      </c>
    </row>
    <row r="6331" spans="1:19" x14ac:dyDescent="0.15">
      <c r="A6331" s="29">
        <v>5170051</v>
      </c>
      <c r="B6331" s="29">
        <v>517005103</v>
      </c>
      <c r="C6331" s="29" t="s">
        <v>22</v>
      </c>
      <c r="D6331" s="30" t="s">
        <v>5193</v>
      </c>
      <c r="E6331" s="30" t="s">
        <v>5177</v>
      </c>
      <c r="F6331" s="15">
        <v>2</v>
      </c>
      <c r="G6331" s="29">
        <v>1</v>
      </c>
      <c r="H6331" s="29">
        <v>4</v>
      </c>
      <c r="I6331" s="29">
        <v>2003</v>
      </c>
      <c r="J6331" s="15">
        <v>-1</v>
      </c>
      <c r="K6331" s="15">
        <v>-1</v>
      </c>
      <c r="L6331" s="15">
        <v>0</v>
      </c>
      <c r="M6331" s="15">
        <v>0</v>
      </c>
      <c r="N6331" s="27" t="e">
        <f>SUMIF(#REF!,'Integrantes original'!A6204,#REF!)</f>
        <v>#REF!</v>
      </c>
      <c r="O6331" s="27">
        <f t="shared" si="392"/>
        <v>1042003</v>
      </c>
      <c r="P6331" s="27">
        <f t="shared" si="393"/>
        <v>10420032</v>
      </c>
      <c r="Q6331" s="31">
        <f t="shared" si="394"/>
        <v>51700512010403</v>
      </c>
      <c r="R6331" s="27">
        <f>COUNTIF(tratycont!S:S,'Integrantes original'!Q6331)</f>
        <v>0</v>
      </c>
      <c r="S6331" s="27">
        <f t="shared" si="395"/>
        <v>0</v>
      </c>
    </row>
    <row r="6332" spans="1:19" x14ac:dyDescent="0.15">
      <c r="A6332" s="29">
        <v>5170051</v>
      </c>
      <c r="B6332" s="29">
        <v>517005104</v>
      </c>
      <c r="C6332" s="29" t="s">
        <v>25</v>
      </c>
      <c r="D6332" s="30" t="s">
        <v>5194</v>
      </c>
      <c r="E6332" s="30" t="s">
        <v>5177</v>
      </c>
      <c r="F6332" s="15">
        <v>2</v>
      </c>
      <c r="G6332" s="29">
        <v>2</v>
      </c>
      <c r="H6332" s="29">
        <v>11</v>
      </c>
      <c r="I6332" s="29">
        <v>2004</v>
      </c>
      <c r="J6332" s="15">
        <v>-1</v>
      </c>
      <c r="K6332" s="15">
        <v>-1</v>
      </c>
      <c r="L6332" s="15">
        <v>0</v>
      </c>
      <c r="M6332" s="15">
        <v>0</v>
      </c>
      <c r="N6332" s="27" t="e">
        <f>SUMIF(#REF!,'Integrantes original'!A6205,#REF!)</f>
        <v>#REF!</v>
      </c>
      <c r="O6332" s="27">
        <f t="shared" si="392"/>
        <v>2112004</v>
      </c>
      <c r="P6332" s="27">
        <f t="shared" si="393"/>
        <v>21120042</v>
      </c>
      <c r="Q6332" s="31">
        <f t="shared" si="394"/>
        <v>51700512021104</v>
      </c>
      <c r="R6332" s="27">
        <f>COUNTIF(tratycont!S:S,'Integrantes original'!Q6332)</f>
        <v>0</v>
      </c>
      <c r="S6332" s="27">
        <f t="shared" si="395"/>
        <v>0</v>
      </c>
    </row>
    <row r="6333" spans="1:19" x14ac:dyDescent="0.15">
      <c r="A6333" s="29">
        <v>5170051</v>
      </c>
      <c r="B6333" s="29">
        <v>517005105</v>
      </c>
      <c r="C6333" s="29" t="s">
        <v>27</v>
      </c>
      <c r="D6333" s="30" t="s">
        <v>5195</v>
      </c>
      <c r="E6333" s="30" t="s">
        <v>5177</v>
      </c>
      <c r="F6333" s="15">
        <v>2</v>
      </c>
      <c r="G6333" s="29">
        <v>2</v>
      </c>
      <c r="H6333" s="29">
        <v>11</v>
      </c>
      <c r="I6333" s="29">
        <v>2008</v>
      </c>
      <c r="J6333" s="15">
        <v>-1</v>
      </c>
      <c r="K6333" s="15">
        <v>-1</v>
      </c>
      <c r="L6333" s="15">
        <v>0</v>
      </c>
      <c r="M6333" s="15">
        <v>0</v>
      </c>
      <c r="N6333" s="27" t="e">
        <f>SUMIF(#REF!,'Integrantes original'!A6206,#REF!)</f>
        <v>#REF!</v>
      </c>
      <c r="O6333" s="27">
        <f t="shared" si="392"/>
        <v>2112008</v>
      </c>
      <c r="P6333" s="27">
        <f t="shared" si="393"/>
        <v>21120082</v>
      </c>
      <c r="Q6333" s="31">
        <f t="shared" si="394"/>
        <v>51700512021108</v>
      </c>
      <c r="R6333" s="27">
        <f>COUNTIF(tratycont!S:S,'Integrantes original'!Q6333)</f>
        <v>0</v>
      </c>
      <c r="S6333" s="27">
        <f t="shared" si="395"/>
        <v>0</v>
      </c>
    </row>
    <row r="6334" spans="1:19" x14ac:dyDescent="0.15">
      <c r="A6334" s="29">
        <v>5170051</v>
      </c>
      <c r="B6334" s="29">
        <v>517005106</v>
      </c>
      <c r="C6334" s="29" t="s">
        <v>30</v>
      </c>
      <c r="D6334" s="30" t="s">
        <v>5196</v>
      </c>
      <c r="E6334" s="30" t="s">
        <v>5177</v>
      </c>
      <c r="F6334" s="15">
        <v>2</v>
      </c>
      <c r="G6334" s="29">
        <v>23</v>
      </c>
      <c r="H6334" s="29">
        <v>11</v>
      </c>
      <c r="I6334" s="29">
        <v>2010</v>
      </c>
      <c r="J6334" s="15">
        <v>-1</v>
      </c>
      <c r="K6334" s="15">
        <v>-1</v>
      </c>
      <c r="L6334" s="15">
        <v>0</v>
      </c>
      <c r="M6334" s="15">
        <v>0</v>
      </c>
      <c r="N6334" s="27" t="e">
        <f>SUMIF(#REF!,'Integrantes original'!A6207,#REF!)</f>
        <v>#REF!</v>
      </c>
      <c r="O6334" s="27">
        <f t="shared" si="392"/>
        <v>23112010</v>
      </c>
      <c r="P6334" s="27">
        <f t="shared" si="393"/>
        <v>231120102</v>
      </c>
      <c r="Q6334" s="31">
        <f t="shared" si="394"/>
        <v>51700512231110</v>
      </c>
      <c r="R6334" s="27">
        <f>COUNTIF(tratycont!S:S,'Integrantes original'!Q6334)</f>
        <v>0</v>
      </c>
      <c r="S6334" s="27">
        <f t="shared" si="395"/>
        <v>0</v>
      </c>
    </row>
    <row r="6335" spans="1:19" x14ac:dyDescent="0.15">
      <c r="A6335" s="29">
        <v>5170051</v>
      </c>
      <c r="B6335" s="29">
        <v>517005107</v>
      </c>
      <c r="C6335" s="29" t="s">
        <v>56</v>
      </c>
      <c r="D6335" s="30" t="s">
        <v>5197</v>
      </c>
      <c r="E6335" s="30" t="s">
        <v>5177</v>
      </c>
      <c r="F6335" s="15">
        <v>1</v>
      </c>
      <c r="G6335" s="29">
        <v>11</v>
      </c>
      <c r="H6335" s="29">
        <v>9</v>
      </c>
      <c r="I6335" s="29">
        <v>2012</v>
      </c>
      <c r="J6335" s="15">
        <v>-1</v>
      </c>
      <c r="K6335" s="15">
        <v>-1</v>
      </c>
      <c r="L6335" s="15">
        <v>0</v>
      </c>
      <c r="M6335" s="15">
        <v>0</v>
      </c>
      <c r="N6335" s="27" t="e">
        <f>SUMIF(#REF!,'Integrantes original'!A6208,#REF!)</f>
        <v>#REF!</v>
      </c>
      <c r="O6335" s="27">
        <f t="shared" si="392"/>
        <v>11092012</v>
      </c>
      <c r="P6335" s="27">
        <f t="shared" si="393"/>
        <v>110920121</v>
      </c>
      <c r="Q6335" s="31">
        <f t="shared" si="394"/>
        <v>51700511110912</v>
      </c>
      <c r="R6335" s="27">
        <f>COUNTIF(tratycont!S:S,'Integrantes original'!Q6335)</f>
        <v>0</v>
      </c>
      <c r="S6335" s="27">
        <f t="shared" si="395"/>
        <v>0</v>
      </c>
    </row>
    <row r="6336" spans="1:19" x14ac:dyDescent="0.15">
      <c r="A6336" s="29">
        <v>5170051</v>
      </c>
      <c r="B6336" s="29">
        <v>517005108</v>
      </c>
      <c r="C6336" s="29" t="s">
        <v>58</v>
      </c>
      <c r="D6336" s="30" t="s">
        <v>5198</v>
      </c>
      <c r="E6336" s="30" t="s">
        <v>5177</v>
      </c>
      <c r="F6336" s="15">
        <v>2</v>
      </c>
      <c r="G6336" s="29">
        <v>25</v>
      </c>
      <c r="H6336" s="29">
        <v>5</v>
      </c>
      <c r="I6336" s="29">
        <v>2018</v>
      </c>
      <c r="J6336" s="15">
        <v>2</v>
      </c>
      <c r="K6336" s="15">
        <v>2</v>
      </c>
      <c r="L6336" s="15">
        <v>0</v>
      </c>
      <c r="M6336" s="15">
        <v>0</v>
      </c>
      <c r="N6336" s="27" t="e">
        <f>SUMIF(#REF!,'Integrantes original'!A6209,#REF!)</f>
        <v>#REF!</v>
      </c>
      <c r="O6336" s="27">
        <f t="shared" si="392"/>
        <v>25052018</v>
      </c>
      <c r="P6336" s="27">
        <f t="shared" si="393"/>
        <v>250520182</v>
      </c>
      <c r="Q6336" s="31">
        <f t="shared" si="394"/>
        <v>51700512250518</v>
      </c>
      <c r="R6336" s="27">
        <f>COUNTIF(tratycont!S:S,'Integrantes original'!Q6336)</f>
        <v>1</v>
      </c>
      <c r="S6336" s="27">
        <f t="shared" si="395"/>
        <v>1</v>
      </c>
    </row>
    <row r="6337" spans="1:19" x14ac:dyDescent="0.15">
      <c r="A6337" s="29">
        <v>5170061</v>
      </c>
      <c r="B6337" s="29">
        <v>517006101</v>
      </c>
      <c r="C6337" s="29" t="s">
        <v>16</v>
      </c>
      <c r="D6337" s="30" t="s">
        <v>2476</v>
      </c>
      <c r="E6337" s="30" t="s">
        <v>5199</v>
      </c>
      <c r="F6337" s="15">
        <v>1</v>
      </c>
      <c r="G6337" s="29">
        <v>12</v>
      </c>
      <c r="H6337" s="29">
        <v>8</v>
      </c>
      <c r="I6337" s="29">
        <v>1978</v>
      </c>
      <c r="J6337" s="15">
        <v>-1</v>
      </c>
      <c r="K6337" s="15">
        <v>-1</v>
      </c>
      <c r="L6337" s="15">
        <v>0</v>
      </c>
      <c r="M6337" s="15">
        <v>0</v>
      </c>
      <c r="N6337" s="27" t="e">
        <f>SUMIF(#REF!,'Integrantes original'!A6210,#REF!)</f>
        <v>#REF!</v>
      </c>
      <c r="O6337" s="27">
        <f t="shared" si="392"/>
        <v>12081978</v>
      </c>
      <c r="P6337" s="27">
        <f t="shared" si="393"/>
        <v>120819781</v>
      </c>
      <c r="Q6337" s="31">
        <f t="shared" si="394"/>
        <v>51700611120878</v>
      </c>
      <c r="R6337" s="27">
        <f>COUNTIF(tratycont!S:S,'Integrantes original'!Q6337)</f>
        <v>0</v>
      </c>
      <c r="S6337" s="27">
        <f t="shared" si="395"/>
        <v>0</v>
      </c>
    </row>
    <row r="6338" spans="1:19" x14ac:dyDescent="0.15">
      <c r="A6338" s="29">
        <v>5170061</v>
      </c>
      <c r="B6338" s="29">
        <v>517006102</v>
      </c>
      <c r="C6338" s="29" t="s">
        <v>19</v>
      </c>
      <c r="D6338" s="30" t="s">
        <v>1635</v>
      </c>
      <c r="E6338" s="30" t="s">
        <v>5200</v>
      </c>
      <c r="F6338" s="15">
        <v>2</v>
      </c>
      <c r="G6338" s="29">
        <v>10</v>
      </c>
      <c r="H6338" s="29">
        <v>7</v>
      </c>
      <c r="I6338" s="29">
        <v>1977</v>
      </c>
      <c r="J6338" s="15">
        <v>1</v>
      </c>
      <c r="K6338" s="15">
        <v>0</v>
      </c>
      <c r="L6338" s="15">
        <v>1</v>
      </c>
      <c r="M6338" s="15">
        <v>2</v>
      </c>
      <c r="N6338" s="27" t="e">
        <f>SUMIF(#REF!,'Integrantes original'!A6211,#REF!)</f>
        <v>#REF!</v>
      </c>
      <c r="O6338" s="27">
        <f t="shared" si="392"/>
        <v>10071977</v>
      </c>
      <c r="P6338" s="27">
        <f t="shared" si="393"/>
        <v>100719772</v>
      </c>
      <c r="Q6338" s="31">
        <f t="shared" si="394"/>
        <v>51700612100777</v>
      </c>
      <c r="R6338" s="27">
        <f>COUNTIF(tratycont!S:S,'Integrantes original'!Q6338)</f>
        <v>0</v>
      </c>
      <c r="S6338" s="27">
        <f t="shared" si="395"/>
        <v>0</v>
      </c>
    </row>
    <row r="6339" spans="1:19" x14ac:dyDescent="0.15">
      <c r="A6339" s="29">
        <v>5170061</v>
      </c>
      <c r="B6339" s="29">
        <v>517006103</v>
      </c>
      <c r="C6339" s="29" t="s">
        <v>22</v>
      </c>
      <c r="D6339" s="30" t="s">
        <v>23</v>
      </c>
      <c r="E6339" s="30" t="s">
        <v>5201</v>
      </c>
      <c r="F6339" s="15">
        <v>2</v>
      </c>
      <c r="G6339" s="29">
        <v>29</v>
      </c>
      <c r="H6339" s="29">
        <v>6</v>
      </c>
      <c r="I6339" s="29">
        <v>2001</v>
      </c>
      <c r="J6339" s="15">
        <v>-1</v>
      </c>
      <c r="K6339" s="15">
        <v>-1</v>
      </c>
      <c r="L6339" s="15">
        <v>0</v>
      </c>
      <c r="M6339" s="15">
        <v>0</v>
      </c>
      <c r="N6339" s="27" t="e">
        <f>SUMIF(#REF!,'Integrantes original'!A6212,#REF!)</f>
        <v>#REF!</v>
      </c>
      <c r="O6339" s="27">
        <f t="shared" ref="O6339:O6402" si="396">(((G6339*100)+H6339)*10000)+I6339</f>
        <v>29062001</v>
      </c>
      <c r="P6339" s="27">
        <f t="shared" ref="P6339:P6402" si="397">(O6339*10)+F6339</f>
        <v>290620012</v>
      </c>
      <c r="Q6339" s="31">
        <f t="shared" ref="Q6339:Q6402" si="398">(((((((A6339*10)+F6339)*100)+G6339)*100)+H6339)*100)+RIGHT(I6339,2)</f>
        <v>51700612290601</v>
      </c>
      <c r="R6339" s="27">
        <f>COUNTIF(tratycont!S:S,'Integrantes original'!Q6339)</f>
        <v>0</v>
      </c>
      <c r="S6339" s="27">
        <f t="shared" ref="S6339:S6402" si="399">IF(J6339=2,1,0)</f>
        <v>0</v>
      </c>
    </row>
    <row r="6340" spans="1:19" x14ac:dyDescent="0.15">
      <c r="A6340" s="29">
        <v>5170061</v>
      </c>
      <c r="B6340" s="29">
        <v>517006104</v>
      </c>
      <c r="C6340" s="29" t="s">
        <v>25</v>
      </c>
      <c r="D6340" s="30" t="s">
        <v>806</v>
      </c>
      <c r="E6340" s="30" t="s">
        <v>5201</v>
      </c>
      <c r="F6340" s="15">
        <v>1</v>
      </c>
      <c r="G6340" s="29">
        <v>9</v>
      </c>
      <c r="H6340" s="29">
        <v>6</v>
      </c>
      <c r="I6340" s="29">
        <v>2004</v>
      </c>
      <c r="J6340" s="15">
        <v>-1</v>
      </c>
      <c r="K6340" s="15">
        <v>-1</v>
      </c>
      <c r="L6340" s="15">
        <v>0</v>
      </c>
      <c r="M6340" s="15">
        <v>0</v>
      </c>
      <c r="N6340" s="27" t="e">
        <f>SUMIF(#REF!,'Integrantes original'!A6213,#REF!)</f>
        <v>#REF!</v>
      </c>
      <c r="O6340" s="27">
        <f t="shared" si="396"/>
        <v>9062004</v>
      </c>
      <c r="P6340" s="27">
        <f t="shared" si="397"/>
        <v>90620041</v>
      </c>
      <c r="Q6340" s="31">
        <f t="shared" si="398"/>
        <v>51700611090604</v>
      </c>
      <c r="R6340" s="27">
        <f>COUNTIF(tratycont!S:S,'Integrantes original'!Q6340)</f>
        <v>0</v>
      </c>
      <c r="S6340" s="27">
        <f t="shared" si="399"/>
        <v>0</v>
      </c>
    </row>
    <row r="6341" spans="1:19" x14ac:dyDescent="0.15">
      <c r="A6341" s="29">
        <v>5170061</v>
      </c>
      <c r="B6341" s="29">
        <v>517006105</v>
      </c>
      <c r="C6341" s="29" t="s">
        <v>27</v>
      </c>
      <c r="D6341" s="30" t="s">
        <v>355</v>
      </c>
      <c r="E6341" s="30" t="s">
        <v>5201</v>
      </c>
      <c r="F6341" s="15">
        <v>1</v>
      </c>
      <c r="G6341" s="29">
        <v>9</v>
      </c>
      <c r="H6341" s="29">
        <v>6</v>
      </c>
      <c r="I6341" s="29">
        <v>2004</v>
      </c>
      <c r="J6341" s="15">
        <v>-1</v>
      </c>
      <c r="K6341" s="15">
        <v>-1</v>
      </c>
      <c r="L6341" s="15">
        <v>0</v>
      </c>
      <c r="M6341" s="15">
        <v>0</v>
      </c>
      <c r="N6341" s="27" t="e">
        <f>SUMIF(#REF!,'Integrantes original'!A6214,#REF!)</f>
        <v>#REF!</v>
      </c>
      <c r="O6341" s="27">
        <f t="shared" si="396"/>
        <v>9062004</v>
      </c>
      <c r="P6341" s="27">
        <f t="shared" si="397"/>
        <v>90620041</v>
      </c>
      <c r="Q6341" s="31">
        <f t="shared" si="398"/>
        <v>51700611090604</v>
      </c>
      <c r="R6341" s="27">
        <f>COUNTIF(tratycont!S:S,'Integrantes original'!Q6341)</f>
        <v>0</v>
      </c>
      <c r="S6341" s="27">
        <f t="shared" si="399"/>
        <v>0</v>
      </c>
    </row>
    <row r="6342" spans="1:19" x14ac:dyDescent="0.15">
      <c r="A6342" s="29">
        <v>5170061</v>
      </c>
      <c r="B6342" s="29">
        <v>517006106</v>
      </c>
      <c r="C6342" s="29" t="s">
        <v>30</v>
      </c>
      <c r="D6342" s="30" t="s">
        <v>5202</v>
      </c>
      <c r="E6342" s="30" t="s">
        <v>5201</v>
      </c>
      <c r="F6342" s="15">
        <v>2</v>
      </c>
      <c r="G6342" s="29">
        <v>12</v>
      </c>
      <c r="H6342" s="29">
        <v>5</v>
      </c>
      <c r="I6342" s="29">
        <v>2007</v>
      </c>
      <c r="J6342" s="15">
        <v>-1</v>
      </c>
      <c r="K6342" s="15">
        <v>-1</v>
      </c>
      <c r="L6342" s="15">
        <v>0</v>
      </c>
      <c r="M6342" s="15">
        <v>0</v>
      </c>
      <c r="N6342" s="27" t="e">
        <f>SUMIF(#REF!,'Integrantes original'!A6215,#REF!)</f>
        <v>#REF!</v>
      </c>
      <c r="O6342" s="27">
        <f t="shared" si="396"/>
        <v>12052007</v>
      </c>
      <c r="P6342" s="27">
        <f t="shared" si="397"/>
        <v>120520072</v>
      </c>
      <c r="Q6342" s="31">
        <f t="shared" si="398"/>
        <v>51700612120507</v>
      </c>
      <c r="R6342" s="27">
        <f>COUNTIF(tratycont!S:S,'Integrantes original'!Q6342)</f>
        <v>0</v>
      </c>
      <c r="S6342" s="27">
        <f t="shared" si="399"/>
        <v>0</v>
      </c>
    </row>
    <row r="6343" spans="1:19" x14ac:dyDescent="0.15">
      <c r="A6343" s="29">
        <v>5170061</v>
      </c>
      <c r="B6343" s="29">
        <v>517006107</v>
      </c>
      <c r="C6343" s="29" t="s">
        <v>56</v>
      </c>
      <c r="D6343" s="30" t="s">
        <v>89</v>
      </c>
      <c r="E6343" s="30" t="s">
        <v>5201</v>
      </c>
      <c r="F6343" s="15">
        <v>2</v>
      </c>
      <c r="G6343" s="29">
        <v>30</v>
      </c>
      <c r="H6343" s="29">
        <v>9</v>
      </c>
      <c r="I6343" s="29">
        <v>2014</v>
      </c>
      <c r="J6343" s="15">
        <v>-1</v>
      </c>
      <c r="K6343" s="15">
        <v>-1</v>
      </c>
      <c r="L6343" s="15">
        <v>0</v>
      </c>
      <c r="M6343" s="15">
        <v>0</v>
      </c>
      <c r="N6343" s="27" t="e">
        <f>SUMIF(#REF!,'Integrantes original'!A6216,#REF!)</f>
        <v>#REF!</v>
      </c>
      <c r="O6343" s="27">
        <f t="shared" si="396"/>
        <v>30092014</v>
      </c>
      <c r="P6343" s="27">
        <f t="shared" si="397"/>
        <v>300920142</v>
      </c>
      <c r="Q6343" s="31">
        <f t="shared" si="398"/>
        <v>51700612300914</v>
      </c>
      <c r="R6343" s="27">
        <f>COUNTIF(tratycont!S:S,'Integrantes original'!Q6343)</f>
        <v>0</v>
      </c>
      <c r="S6343" s="27">
        <f t="shared" si="399"/>
        <v>0</v>
      </c>
    </row>
    <row r="6344" spans="1:19" x14ac:dyDescent="0.15">
      <c r="A6344" s="29">
        <v>5170061</v>
      </c>
      <c r="B6344" s="29">
        <v>517006108</v>
      </c>
      <c r="C6344" s="29" t="s">
        <v>58</v>
      </c>
      <c r="D6344" s="30" t="s">
        <v>5203</v>
      </c>
      <c r="E6344" s="30" t="s">
        <v>5201</v>
      </c>
      <c r="F6344" s="15">
        <v>2</v>
      </c>
      <c r="G6344" s="29">
        <v>25</v>
      </c>
      <c r="H6344" s="29">
        <v>5</v>
      </c>
      <c r="I6344" s="29">
        <v>2015</v>
      </c>
      <c r="J6344" s="15">
        <v>-1</v>
      </c>
      <c r="K6344" s="15">
        <v>-1</v>
      </c>
      <c r="L6344" s="15">
        <v>0</v>
      </c>
      <c r="M6344" s="15">
        <v>0</v>
      </c>
      <c r="N6344" s="27" t="e">
        <f>SUMIF(#REF!,'Integrantes original'!A6217,#REF!)</f>
        <v>#REF!</v>
      </c>
      <c r="O6344" s="27">
        <f t="shared" si="396"/>
        <v>25052015</v>
      </c>
      <c r="P6344" s="27">
        <f t="shared" si="397"/>
        <v>250520152</v>
      </c>
      <c r="Q6344" s="31">
        <f t="shared" si="398"/>
        <v>51700612250515</v>
      </c>
      <c r="R6344" s="27">
        <f>COUNTIF(tratycont!S:S,'Integrantes original'!Q6344)</f>
        <v>0</v>
      </c>
      <c r="S6344" s="27">
        <f t="shared" si="399"/>
        <v>0</v>
      </c>
    </row>
    <row r="6345" spans="1:19" x14ac:dyDescent="0.15">
      <c r="A6345" s="29">
        <v>5170061</v>
      </c>
      <c r="B6345" s="29">
        <v>517006109</v>
      </c>
      <c r="C6345" s="29" t="s">
        <v>120</v>
      </c>
      <c r="D6345" s="30" t="s">
        <v>5204</v>
      </c>
      <c r="E6345" s="30" t="s">
        <v>5201</v>
      </c>
      <c r="F6345" s="15">
        <v>2</v>
      </c>
      <c r="G6345" s="29">
        <v>21</v>
      </c>
      <c r="H6345" s="29">
        <v>3</v>
      </c>
      <c r="I6345" s="29">
        <v>2018</v>
      </c>
      <c r="J6345" s="15">
        <v>2</v>
      </c>
      <c r="K6345" s="15">
        <v>2</v>
      </c>
      <c r="L6345" s="15">
        <v>0</v>
      </c>
      <c r="M6345" s="15">
        <v>0</v>
      </c>
      <c r="N6345" s="27" t="e">
        <f>SUMIF(#REF!,'Integrantes original'!A6218,#REF!)</f>
        <v>#REF!</v>
      </c>
      <c r="O6345" s="27">
        <f t="shared" si="396"/>
        <v>21032018</v>
      </c>
      <c r="P6345" s="27">
        <f t="shared" si="397"/>
        <v>210320182</v>
      </c>
      <c r="Q6345" s="31">
        <f t="shared" si="398"/>
        <v>51700612210318</v>
      </c>
      <c r="R6345" s="27">
        <f>COUNTIF(tratycont!S:S,'Integrantes original'!Q6345)</f>
        <v>1</v>
      </c>
      <c r="S6345" s="27">
        <f t="shared" si="399"/>
        <v>1</v>
      </c>
    </row>
    <row r="6346" spans="1:19" x14ac:dyDescent="0.15">
      <c r="A6346" s="29">
        <v>5170071</v>
      </c>
      <c r="B6346" s="29">
        <v>517007101</v>
      </c>
      <c r="C6346" s="29" t="s">
        <v>16</v>
      </c>
      <c r="D6346" s="30" t="s">
        <v>5205</v>
      </c>
      <c r="E6346" s="30" t="s">
        <v>5181</v>
      </c>
      <c r="F6346" s="15">
        <v>1</v>
      </c>
      <c r="G6346" s="29">
        <v>7</v>
      </c>
      <c r="H6346" s="29">
        <v>7</v>
      </c>
      <c r="I6346" s="29">
        <v>1988</v>
      </c>
      <c r="J6346" s="15">
        <v>-1</v>
      </c>
      <c r="K6346" s="15">
        <v>-1</v>
      </c>
      <c r="L6346" s="15">
        <v>0</v>
      </c>
      <c r="M6346" s="15">
        <v>0</v>
      </c>
      <c r="N6346" s="27" t="e">
        <f>SUMIF(#REF!,'Integrantes original'!A6219,#REF!)</f>
        <v>#REF!</v>
      </c>
      <c r="O6346" s="27">
        <f t="shared" si="396"/>
        <v>7071988</v>
      </c>
      <c r="P6346" s="27">
        <f t="shared" si="397"/>
        <v>70719881</v>
      </c>
      <c r="Q6346" s="31">
        <f t="shared" si="398"/>
        <v>51700711070788</v>
      </c>
      <c r="R6346" s="27">
        <f>COUNTIF(tratycont!S:S,'Integrantes original'!Q6346)</f>
        <v>0</v>
      </c>
      <c r="S6346" s="27">
        <f t="shared" si="399"/>
        <v>0</v>
      </c>
    </row>
    <row r="6347" spans="1:19" x14ac:dyDescent="0.15">
      <c r="A6347" s="29">
        <v>5170071</v>
      </c>
      <c r="B6347" s="29">
        <v>517007102</v>
      </c>
      <c r="C6347" s="29" t="s">
        <v>19</v>
      </c>
      <c r="D6347" s="30" t="s">
        <v>85</v>
      </c>
      <c r="E6347" s="30" t="s">
        <v>1442</v>
      </c>
      <c r="F6347" s="15">
        <v>2</v>
      </c>
      <c r="G6347" s="29">
        <v>21</v>
      </c>
      <c r="H6347" s="29">
        <v>9</v>
      </c>
      <c r="I6347" s="29">
        <v>1988</v>
      </c>
      <c r="J6347" s="15">
        <v>1</v>
      </c>
      <c r="K6347" s="15">
        <v>0</v>
      </c>
      <c r="L6347" s="15">
        <v>1</v>
      </c>
      <c r="M6347" s="15">
        <v>2</v>
      </c>
      <c r="N6347" s="27" t="e">
        <f>SUMIF(#REF!,'Integrantes original'!A6220,#REF!)</f>
        <v>#REF!</v>
      </c>
      <c r="O6347" s="27">
        <f t="shared" si="396"/>
        <v>21091988</v>
      </c>
      <c r="P6347" s="27">
        <f t="shared" si="397"/>
        <v>210919882</v>
      </c>
      <c r="Q6347" s="31">
        <f t="shared" si="398"/>
        <v>51700712210988</v>
      </c>
      <c r="R6347" s="27">
        <f>COUNTIF(tratycont!S:S,'Integrantes original'!Q6347)</f>
        <v>0</v>
      </c>
      <c r="S6347" s="27">
        <f t="shared" si="399"/>
        <v>0</v>
      </c>
    </row>
    <row r="6348" spans="1:19" x14ac:dyDescent="0.15">
      <c r="A6348" s="29">
        <v>5170071</v>
      </c>
      <c r="B6348" s="29">
        <v>517007103</v>
      </c>
      <c r="C6348" s="29" t="s">
        <v>22</v>
      </c>
      <c r="D6348" s="30" t="s">
        <v>5206</v>
      </c>
      <c r="E6348" s="30" t="s">
        <v>5207</v>
      </c>
      <c r="F6348" s="15">
        <v>2</v>
      </c>
      <c r="G6348" s="29">
        <v>21</v>
      </c>
      <c r="H6348" s="29">
        <v>8</v>
      </c>
      <c r="I6348" s="29">
        <v>2011</v>
      </c>
      <c r="J6348" s="15">
        <v>-1</v>
      </c>
      <c r="K6348" s="15">
        <v>-1</v>
      </c>
      <c r="L6348" s="15">
        <v>0</v>
      </c>
      <c r="M6348" s="15">
        <v>0</v>
      </c>
      <c r="N6348" s="27" t="e">
        <f>SUMIF(#REF!,'Integrantes original'!A6221,#REF!)</f>
        <v>#REF!</v>
      </c>
      <c r="O6348" s="27">
        <f t="shared" si="396"/>
        <v>21082011</v>
      </c>
      <c r="P6348" s="27">
        <f t="shared" si="397"/>
        <v>210820112</v>
      </c>
      <c r="Q6348" s="31">
        <f t="shared" si="398"/>
        <v>51700712210811</v>
      </c>
      <c r="R6348" s="27">
        <f>COUNTIF(tratycont!S:S,'Integrantes original'!Q6348)</f>
        <v>0</v>
      </c>
      <c r="S6348" s="27">
        <f t="shared" si="399"/>
        <v>0</v>
      </c>
    </row>
    <row r="6349" spans="1:19" x14ac:dyDescent="0.15">
      <c r="A6349" s="29">
        <v>5170071</v>
      </c>
      <c r="B6349" s="29">
        <v>517007104</v>
      </c>
      <c r="C6349" s="29" t="s">
        <v>25</v>
      </c>
      <c r="D6349" s="30" t="s">
        <v>5208</v>
      </c>
      <c r="E6349" s="30" t="s">
        <v>5207</v>
      </c>
      <c r="F6349" s="15">
        <v>1</v>
      </c>
      <c r="G6349" s="29">
        <v>19</v>
      </c>
      <c r="H6349" s="29">
        <v>3</v>
      </c>
      <c r="I6349" s="29">
        <v>2015</v>
      </c>
      <c r="J6349" s="15">
        <v>-1</v>
      </c>
      <c r="K6349" s="15">
        <v>-1</v>
      </c>
      <c r="L6349" s="15">
        <v>0</v>
      </c>
      <c r="M6349" s="15">
        <v>0</v>
      </c>
      <c r="N6349" s="27" t="e">
        <f>SUMIF(#REF!,'Integrantes original'!A6222,#REF!)</f>
        <v>#REF!</v>
      </c>
      <c r="O6349" s="27">
        <f t="shared" si="396"/>
        <v>19032015</v>
      </c>
      <c r="P6349" s="27">
        <f t="shared" si="397"/>
        <v>190320151</v>
      </c>
      <c r="Q6349" s="31">
        <f t="shared" si="398"/>
        <v>51700711190315</v>
      </c>
      <c r="R6349" s="27">
        <f>COUNTIF(tratycont!S:S,'Integrantes original'!Q6349)</f>
        <v>0</v>
      </c>
      <c r="S6349" s="27">
        <f t="shared" si="399"/>
        <v>0</v>
      </c>
    </row>
    <row r="6350" spans="1:19" x14ac:dyDescent="0.15">
      <c r="A6350" s="29">
        <v>5170071</v>
      </c>
      <c r="B6350" s="29">
        <v>517007105</v>
      </c>
      <c r="C6350" s="29" t="s">
        <v>27</v>
      </c>
      <c r="D6350" s="30" t="s">
        <v>5209</v>
      </c>
      <c r="E6350" s="30" t="s">
        <v>5207</v>
      </c>
      <c r="F6350" s="15">
        <v>2</v>
      </c>
      <c r="G6350" s="29">
        <v>21</v>
      </c>
      <c r="H6350" s="29">
        <v>11</v>
      </c>
      <c r="I6350" s="29">
        <v>2016</v>
      </c>
      <c r="J6350" s="15">
        <v>2</v>
      </c>
      <c r="K6350" s="15">
        <v>2</v>
      </c>
      <c r="L6350" s="15">
        <v>0</v>
      </c>
      <c r="M6350" s="15">
        <v>0</v>
      </c>
      <c r="N6350" s="27" t="e">
        <f>SUMIF(#REF!,'Integrantes original'!A6223,#REF!)</f>
        <v>#REF!</v>
      </c>
      <c r="O6350" s="27">
        <f t="shared" si="396"/>
        <v>21112016</v>
      </c>
      <c r="P6350" s="27">
        <f t="shared" si="397"/>
        <v>211120162</v>
      </c>
      <c r="Q6350" s="31">
        <f t="shared" si="398"/>
        <v>51700712211116</v>
      </c>
      <c r="R6350" s="27">
        <f>COUNTIF(tratycont!S:S,'Integrantes original'!Q6350)</f>
        <v>0</v>
      </c>
      <c r="S6350" s="27">
        <f t="shared" si="399"/>
        <v>1</v>
      </c>
    </row>
    <row r="6351" spans="1:19" x14ac:dyDescent="0.15">
      <c r="A6351" s="29">
        <v>5170071</v>
      </c>
      <c r="B6351" s="29">
        <v>517007106</v>
      </c>
      <c r="C6351" s="29" t="s">
        <v>30</v>
      </c>
      <c r="D6351" s="30" t="s">
        <v>99</v>
      </c>
      <c r="E6351" s="30" t="s">
        <v>5207</v>
      </c>
      <c r="F6351" s="15">
        <v>1</v>
      </c>
      <c r="G6351" s="29">
        <v>11</v>
      </c>
      <c r="H6351" s="29">
        <v>9</v>
      </c>
      <c r="I6351" s="29">
        <v>2018</v>
      </c>
      <c r="J6351" s="15">
        <v>2</v>
      </c>
      <c r="K6351" s="15">
        <v>2</v>
      </c>
      <c r="L6351" s="15">
        <v>0</v>
      </c>
      <c r="M6351" s="15">
        <v>0</v>
      </c>
      <c r="N6351" s="27" t="e">
        <f>SUMIF(#REF!,'Integrantes original'!A6224,#REF!)</f>
        <v>#REF!</v>
      </c>
      <c r="O6351" s="27">
        <f t="shared" si="396"/>
        <v>11092018</v>
      </c>
      <c r="P6351" s="27">
        <f t="shared" si="397"/>
        <v>110920181</v>
      </c>
      <c r="Q6351" s="31">
        <f t="shared" si="398"/>
        <v>51700711110918</v>
      </c>
      <c r="R6351" s="27">
        <f>COUNTIF(tratycont!S:S,'Integrantes original'!Q6351)</f>
        <v>1</v>
      </c>
      <c r="S6351" s="27">
        <f t="shared" si="399"/>
        <v>1</v>
      </c>
    </row>
    <row r="6352" spans="1:19" x14ac:dyDescent="0.15">
      <c r="A6352" s="29">
        <v>5170081</v>
      </c>
      <c r="B6352" s="29">
        <v>517008101</v>
      </c>
      <c r="C6352" s="29" t="s">
        <v>16</v>
      </c>
      <c r="D6352" s="30" t="s">
        <v>105</v>
      </c>
      <c r="E6352" s="30" t="s">
        <v>944</v>
      </c>
      <c r="F6352" s="15">
        <v>1</v>
      </c>
      <c r="G6352" s="29">
        <v>13</v>
      </c>
      <c r="H6352" s="29">
        <v>1</v>
      </c>
      <c r="I6352" s="29">
        <v>1990</v>
      </c>
      <c r="J6352" s="15">
        <v>-1</v>
      </c>
      <c r="K6352" s="15">
        <v>-1</v>
      </c>
      <c r="L6352" s="15">
        <v>0</v>
      </c>
      <c r="M6352" s="15">
        <v>0</v>
      </c>
      <c r="N6352" s="27" t="e">
        <f>SUMIF(#REF!,'Integrantes original'!A6225,#REF!)</f>
        <v>#REF!</v>
      </c>
      <c r="O6352" s="27">
        <f t="shared" si="396"/>
        <v>13011990</v>
      </c>
      <c r="P6352" s="27">
        <f t="shared" si="397"/>
        <v>130119901</v>
      </c>
      <c r="Q6352" s="31">
        <f t="shared" si="398"/>
        <v>51700811130190</v>
      </c>
      <c r="R6352" s="27">
        <f>COUNTIF(tratycont!S:S,'Integrantes original'!Q6352)</f>
        <v>0</v>
      </c>
      <c r="S6352" s="27">
        <f t="shared" si="399"/>
        <v>0</v>
      </c>
    </row>
    <row r="6353" spans="1:19" x14ac:dyDescent="0.15">
      <c r="A6353" s="29">
        <v>5170081</v>
      </c>
      <c r="B6353" s="29">
        <v>517008102</v>
      </c>
      <c r="C6353" s="29" t="s">
        <v>19</v>
      </c>
      <c r="D6353" s="30" t="s">
        <v>311</v>
      </c>
      <c r="E6353" s="30" t="s">
        <v>950</v>
      </c>
      <c r="F6353" s="15">
        <v>2</v>
      </c>
      <c r="G6353" s="29">
        <v>17</v>
      </c>
      <c r="H6353" s="29">
        <v>4</v>
      </c>
      <c r="I6353" s="29">
        <v>1995</v>
      </c>
      <c r="J6353" s="15">
        <v>1</v>
      </c>
      <c r="K6353" s="15">
        <v>0</v>
      </c>
      <c r="L6353" s="15">
        <v>1</v>
      </c>
      <c r="M6353" s="15">
        <v>1</v>
      </c>
      <c r="N6353" s="27" t="e">
        <f>SUMIF(#REF!,'Integrantes original'!A6226,#REF!)</f>
        <v>#REF!</v>
      </c>
      <c r="O6353" s="27">
        <f t="shared" si="396"/>
        <v>17041995</v>
      </c>
      <c r="P6353" s="27">
        <f t="shared" si="397"/>
        <v>170419952</v>
      </c>
      <c r="Q6353" s="31">
        <f t="shared" si="398"/>
        <v>51700812170495</v>
      </c>
      <c r="R6353" s="27">
        <f>COUNTIF(tratycont!S:S,'Integrantes original'!Q6353)</f>
        <v>0</v>
      </c>
      <c r="S6353" s="27">
        <f t="shared" si="399"/>
        <v>0</v>
      </c>
    </row>
    <row r="6354" spans="1:19" x14ac:dyDescent="0.15">
      <c r="A6354" s="29">
        <v>5170081</v>
      </c>
      <c r="B6354" s="29">
        <v>517008103</v>
      </c>
      <c r="C6354" s="29" t="s">
        <v>22</v>
      </c>
      <c r="D6354" s="30" t="s">
        <v>886</v>
      </c>
      <c r="E6354" s="30" t="s">
        <v>944</v>
      </c>
      <c r="F6354" s="15">
        <v>1</v>
      </c>
      <c r="G6354" s="29">
        <v>16</v>
      </c>
      <c r="H6354" s="29">
        <v>10</v>
      </c>
      <c r="I6354" s="29">
        <v>2010</v>
      </c>
      <c r="J6354" s="15">
        <v>-1</v>
      </c>
      <c r="K6354" s="15">
        <v>-1</v>
      </c>
      <c r="L6354" s="15">
        <v>0</v>
      </c>
      <c r="M6354" s="15">
        <v>0</v>
      </c>
      <c r="N6354" s="27" t="e">
        <f>SUMIF(#REF!,'Integrantes original'!A6227,#REF!)</f>
        <v>#REF!</v>
      </c>
      <c r="O6354" s="27">
        <f t="shared" si="396"/>
        <v>16102010</v>
      </c>
      <c r="P6354" s="27">
        <f t="shared" si="397"/>
        <v>161020101</v>
      </c>
      <c r="Q6354" s="31">
        <f t="shared" si="398"/>
        <v>51700811161010</v>
      </c>
      <c r="R6354" s="27">
        <f>COUNTIF(tratycont!S:S,'Integrantes original'!Q6354)</f>
        <v>0</v>
      </c>
      <c r="S6354" s="27">
        <f t="shared" si="399"/>
        <v>0</v>
      </c>
    </row>
    <row r="6355" spans="1:19" x14ac:dyDescent="0.15">
      <c r="A6355" s="29">
        <v>5170081</v>
      </c>
      <c r="B6355" s="29">
        <v>517008104</v>
      </c>
      <c r="C6355" s="29" t="s">
        <v>25</v>
      </c>
      <c r="D6355" s="30" t="s">
        <v>5210</v>
      </c>
      <c r="E6355" s="30" t="s">
        <v>944</v>
      </c>
      <c r="F6355" s="15">
        <v>1</v>
      </c>
      <c r="G6355" s="29">
        <v>14</v>
      </c>
      <c r="H6355" s="29">
        <v>9</v>
      </c>
      <c r="I6355" s="29">
        <v>2012</v>
      </c>
      <c r="J6355" s="15">
        <v>-1</v>
      </c>
      <c r="K6355" s="15">
        <v>-1</v>
      </c>
      <c r="L6355" s="15">
        <v>0</v>
      </c>
      <c r="M6355" s="15">
        <v>0</v>
      </c>
      <c r="N6355" s="27" t="e">
        <f>SUMIF(#REF!,'Integrantes original'!A6228,#REF!)</f>
        <v>#REF!</v>
      </c>
      <c r="O6355" s="27">
        <f t="shared" si="396"/>
        <v>14092012</v>
      </c>
      <c r="P6355" s="27">
        <f t="shared" si="397"/>
        <v>140920121</v>
      </c>
      <c r="Q6355" s="31">
        <f t="shared" si="398"/>
        <v>51700811140912</v>
      </c>
      <c r="R6355" s="27">
        <f>COUNTIF(tratycont!S:S,'Integrantes original'!Q6355)</f>
        <v>0</v>
      </c>
      <c r="S6355" s="27">
        <f t="shared" si="399"/>
        <v>0</v>
      </c>
    </row>
    <row r="6356" spans="1:19" x14ac:dyDescent="0.15">
      <c r="A6356" s="29">
        <v>5170081</v>
      </c>
      <c r="B6356" s="29">
        <v>517008105</v>
      </c>
      <c r="C6356" s="29" t="s">
        <v>27</v>
      </c>
      <c r="D6356" s="30" t="s">
        <v>5211</v>
      </c>
      <c r="E6356" s="30" t="s">
        <v>944</v>
      </c>
      <c r="F6356" s="15">
        <v>1</v>
      </c>
      <c r="G6356" s="29">
        <v>23</v>
      </c>
      <c r="H6356" s="29">
        <v>11</v>
      </c>
      <c r="I6356" s="29">
        <v>2014</v>
      </c>
      <c r="J6356" s="15">
        <v>-1</v>
      </c>
      <c r="K6356" s="15">
        <v>-1</v>
      </c>
      <c r="L6356" s="15">
        <v>0</v>
      </c>
      <c r="M6356" s="15">
        <v>0</v>
      </c>
      <c r="N6356" s="27" t="e">
        <f>SUMIF(#REF!,'Integrantes original'!A6229,#REF!)</f>
        <v>#REF!</v>
      </c>
      <c r="O6356" s="27">
        <f t="shared" si="396"/>
        <v>23112014</v>
      </c>
      <c r="P6356" s="27">
        <f t="shared" si="397"/>
        <v>231120141</v>
      </c>
      <c r="Q6356" s="31">
        <f t="shared" si="398"/>
        <v>51700811231114</v>
      </c>
      <c r="R6356" s="27">
        <f>COUNTIF(tratycont!S:S,'Integrantes original'!Q6356)</f>
        <v>0</v>
      </c>
      <c r="S6356" s="27">
        <f t="shared" si="399"/>
        <v>0</v>
      </c>
    </row>
    <row r="6357" spans="1:19" x14ac:dyDescent="0.15">
      <c r="A6357" s="29">
        <v>5170081</v>
      </c>
      <c r="B6357" s="29">
        <v>517008106</v>
      </c>
      <c r="C6357" s="29" t="s">
        <v>30</v>
      </c>
      <c r="D6357" s="30" t="s">
        <v>5212</v>
      </c>
      <c r="E6357" s="30" t="s">
        <v>944</v>
      </c>
      <c r="F6357" s="15">
        <v>1</v>
      </c>
      <c r="G6357" s="29">
        <v>28</v>
      </c>
      <c r="H6357" s="29">
        <v>10</v>
      </c>
      <c r="I6357" s="29">
        <v>2016</v>
      </c>
      <c r="J6357" s="15">
        <v>2</v>
      </c>
      <c r="K6357" s="15">
        <v>2</v>
      </c>
      <c r="L6357" s="15">
        <v>0</v>
      </c>
      <c r="M6357" s="15">
        <v>0</v>
      </c>
      <c r="N6357" s="27" t="e">
        <f>SUMIF(#REF!,'Integrantes original'!A6230,#REF!)</f>
        <v>#REF!</v>
      </c>
      <c r="O6357" s="27">
        <f t="shared" si="396"/>
        <v>28102016</v>
      </c>
      <c r="P6357" s="27">
        <f t="shared" si="397"/>
        <v>281020161</v>
      </c>
      <c r="Q6357" s="31">
        <f t="shared" si="398"/>
        <v>51700811281016</v>
      </c>
      <c r="R6357" s="27">
        <f>COUNTIF(tratycont!S:S,'Integrantes original'!Q6357)</f>
        <v>0</v>
      </c>
      <c r="S6357" s="27">
        <f t="shared" si="399"/>
        <v>1</v>
      </c>
    </row>
    <row r="6358" spans="1:19" x14ac:dyDescent="0.15">
      <c r="A6358" s="29">
        <v>5170091</v>
      </c>
      <c r="B6358" s="29">
        <v>517009101</v>
      </c>
      <c r="C6358" s="29" t="s">
        <v>16</v>
      </c>
      <c r="D6358" s="30" t="s">
        <v>977</v>
      </c>
      <c r="E6358" s="30" t="s">
        <v>950</v>
      </c>
      <c r="F6358" s="15">
        <v>1</v>
      </c>
      <c r="G6358" s="29">
        <v>21</v>
      </c>
      <c r="H6358" s="29">
        <v>12</v>
      </c>
      <c r="I6358" s="29">
        <v>1973</v>
      </c>
      <c r="J6358" s="15">
        <v>-1</v>
      </c>
      <c r="K6358" s="15">
        <v>-1</v>
      </c>
      <c r="L6358" s="15">
        <v>0</v>
      </c>
      <c r="M6358" s="15">
        <v>0</v>
      </c>
      <c r="N6358" s="27" t="e">
        <f>SUMIF(#REF!,'Integrantes original'!A6231,#REF!)</f>
        <v>#REF!</v>
      </c>
      <c r="O6358" s="27">
        <f t="shared" si="396"/>
        <v>21121973</v>
      </c>
      <c r="P6358" s="27">
        <f t="shared" si="397"/>
        <v>211219731</v>
      </c>
      <c r="Q6358" s="31">
        <f t="shared" si="398"/>
        <v>51700911211273</v>
      </c>
      <c r="R6358" s="27">
        <f>COUNTIF(tratycont!S:S,'Integrantes original'!Q6358)</f>
        <v>0</v>
      </c>
      <c r="S6358" s="27">
        <f t="shared" si="399"/>
        <v>0</v>
      </c>
    </row>
    <row r="6359" spans="1:19" x14ac:dyDescent="0.15">
      <c r="A6359" s="29">
        <v>5170091</v>
      </c>
      <c r="B6359" s="29">
        <v>517009102</v>
      </c>
      <c r="C6359" s="29" t="s">
        <v>19</v>
      </c>
      <c r="D6359" s="30" t="s">
        <v>62</v>
      </c>
      <c r="E6359" s="30" t="s">
        <v>985</v>
      </c>
      <c r="F6359" s="15">
        <v>2</v>
      </c>
      <c r="G6359" s="29">
        <v>14</v>
      </c>
      <c r="H6359" s="29">
        <v>7</v>
      </c>
      <c r="I6359" s="29">
        <v>1976</v>
      </c>
      <c r="J6359" s="15">
        <v>-1</v>
      </c>
      <c r="K6359" s="15">
        <v>-1</v>
      </c>
      <c r="L6359" s="15">
        <v>0</v>
      </c>
      <c r="M6359" s="15">
        <v>0</v>
      </c>
      <c r="N6359" s="27" t="e">
        <f>SUMIF(#REF!,'Integrantes original'!A6232,#REF!)</f>
        <v>#REF!</v>
      </c>
      <c r="O6359" s="27">
        <f t="shared" si="396"/>
        <v>14071976</v>
      </c>
      <c r="P6359" s="27">
        <f t="shared" si="397"/>
        <v>140719762</v>
      </c>
      <c r="Q6359" s="31">
        <f t="shared" si="398"/>
        <v>51700912140776</v>
      </c>
      <c r="R6359" s="27">
        <f>COUNTIF(tratycont!S:S,'Integrantes original'!Q6359)</f>
        <v>0</v>
      </c>
      <c r="S6359" s="27">
        <f t="shared" si="399"/>
        <v>0</v>
      </c>
    </row>
    <row r="6360" spans="1:19" x14ac:dyDescent="0.15">
      <c r="A6360" s="29">
        <v>5170091</v>
      </c>
      <c r="B6360" s="29">
        <v>517009103</v>
      </c>
      <c r="C6360" s="29" t="s">
        <v>22</v>
      </c>
      <c r="D6360" s="30" t="s">
        <v>991</v>
      </c>
      <c r="E6360" s="30" t="s">
        <v>950</v>
      </c>
      <c r="F6360" s="15">
        <v>1</v>
      </c>
      <c r="G6360" s="29">
        <v>9</v>
      </c>
      <c r="H6360" s="29">
        <v>5</v>
      </c>
      <c r="I6360" s="29">
        <v>1998</v>
      </c>
      <c r="J6360" s="15">
        <v>-1</v>
      </c>
      <c r="K6360" s="15">
        <v>-1</v>
      </c>
      <c r="L6360" s="15">
        <v>0</v>
      </c>
      <c r="M6360" s="15">
        <v>0</v>
      </c>
      <c r="N6360" s="27" t="e">
        <f>SUMIF(#REF!,'Integrantes original'!A6233,#REF!)</f>
        <v>#REF!</v>
      </c>
      <c r="O6360" s="27">
        <f t="shared" si="396"/>
        <v>9051998</v>
      </c>
      <c r="P6360" s="27">
        <f t="shared" si="397"/>
        <v>90519981</v>
      </c>
      <c r="Q6360" s="31">
        <f t="shared" si="398"/>
        <v>51700911090598</v>
      </c>
      <c r="R6360" s="27">
        <f>COUNTIF(tratycont!S:S,'Integrantes original'!Q6360)</f>
        <v>0</v>
      </c>
      <c r="S6360" s="27">
        <f t="shared" si="399"/>
        <v>0</v>
      </c>
    </row>
    <row r="6361" spans="1:19" x14ac:dyDescent="0.15">
      <c r="A6361" s="29">
        <v>5170091</v>
      </c>
      <c r="B6361" s="29">
        <v>517009104</v>
      </c>
      <c r="C6361" s="29" t="s">
        <v>25</v>
      </c>
      <c r="D6361" s="30" t="s">
        <v>1094</v>
      </c>
      <c r="E6361" s="30" t="s">
        <v>950</v>
      </c>
      <c r="F6361" s="15">
        <v>1</v>
      </c>
      <c r="G6361" s="29">
        <v>17</v>
      </c>
      <c r="H6361" s="29">
        <v>2</v>
      </c>
      <c r="I6361" s="29">
        <v>2001</v>
      </c>
      <c r="J6361" s="15">
        <v>-1</v>
      </c>
      <c r="K6361" s="15">
        <v>-1</v>
      </c>
      <c r="L6361" s="15">
        <v>0</v>
      </c>
      <c r="M6361" s="15">
        <v>0</v>
      </c>
      <c r="N6361" s="27" t="e">
        <f>SUMIF(#REF!,'Integrantes original'!A6234,#REF!)</f>
        <v>#REF!</v>
      </c>
      <c r="O6361" s="27">
        <f t="shared" si="396"/>
        <v>17022001</v>
      </c>
      <c r="P6361" s="27">
        <f t="shared" si="397"/>
        <v>170220011</v>
      </c>
      <c r="Q6361" s="31">
        <f t="shared" si="398"/>
        <v>51700911170201</v>
      </c>
      <c r="R6361" s="27">
        <f>COUNTIF(tratycont!S:S,'Integrantes original'!Q6361)</f>
        <v>0</v>
      </c>
      <c r="S6361" s="27">
        <f t="shared" si="399"/>
        <v>0</v>
      </c>
    </row>
    <row r="6362" spans="1:19" x14ac:dyDescent="0.15">
      <c r="A6362" s="29">
        <v>5170091</v>
      </c>
      <c r="B6362" s="29">
        <v>517009105</v>
      </c>
      <c r="C6362" s="29" t="s">
        <v>27</v>
      </c>
      <c r="D6362" s="30" t="s">
        <v>291</v>
      </c>
      <c r="E6362" s="30" t="s">
        <v>950</v>
      </c>
      <c r="F6362" s="15">
        <v>2</v>
      </c>
      <c r="G6362" s="29">
        <v>1</v>
      </c>
      <c r="H6362" s="29">
        <v>3</v>
      </c>
      <c r="I6362" s="29">
        <v>2003</v>
      </c>
      <c r="J6362" s="15">
        <v>-1</v>
      </c>
      <c r="K6362" s="15">
        <v>-1</v>
      </c>
      <c r="L6362" s="15">
        <v>0</v>
      </c>
      <c r="M6362" s="15">
        <v>0</v>
      </c>
      <c r="N6362" s="27" t="e">
        <f>SUMIF(#REF!,'Integrantes original'!A6235,#REF!)</f>
        <v>#REF!</v>
      </c>
      <c r="O6362" s="27">
        <f t="shared" si="396"/>
        <v>1032003</v>
      </c>
      <c r="P6362" s="27">
        <f t="shared" si="397"/>
        <v>10320032</v>
      </c>
      <c r="Q6362" s="31">
        <f t="shared" si="398"/>
        <v>51700912010303</v>
      </c>
      <c r="R6362" s="27">
        <f>COUNTIF(tratycont!S:S,'Integrantes original'!Q6362)</f>
        <v>0</v>
      </c>
      <c r="S6362" s="27">
        <f t="shared" si="399"/>
        <v>0</v>
      </c>
    </row>
    <row r="6363" spans="1:19" x14ac:dyDescent="0.15">
      <c r="A6363" s="29">
        <v>5170091</v>
      </c>
      <c r="B6363" s="29">
        <v>517009106</v>
      </c>
      <c r="C6363" s="29" t="s">
        <v>30</v>
      </c>
      <c r="D6363" s="30" t="s">
        <v>1690</v>
      </c>
      <c r="E6363" s="30" t="s">
        <v>950</v>
      </c>
      <c r="F6363" s="15">
        <v>1</v>
      </c>
      <c r="G6363" s="29">
        <v>28</v>
      </c>
      <c r="H6363" s="29">
        <v>5</v>
      </c>
      <c r="I6363" s="29">
        <v>2005</v>
      </c>
      <c r="J6363" s="15">
        <v>-1</v>
      </c>
      <c r="K6363" s="15">
        <v>-1</v>
      </c>
      <c r="L6363" s="15">
        <v>0</v>
      </c>
      <c r="M6363" s="15">
        <v>0</v>
      </c>
      <c r="N6363" s="27" t="e">
        <f>SUMIF(#REF!,'Integrantes original'!A6236,#REF!)</f>
        <v>#REF!</v>
      </c>
      <c r="O6363" s="27">
        <f t="shared" si="396"/>
        <v>28052005</v>
      </c>
      <c r="P6363" s="27">
        <f t="shared" si="397"/>
        <v>280520051</v>
      </c>
      <c r="Q6363" s="31">
        <f t="shared" si="398"/>
        <v>51700911280505</v>
      </c>
      <c r="R6363" s="27">
        <f>COUNTIF(tratycont!S:S,'Integrantes original'!Q6363)</f>
        <v>0</v>
      </c>
      <c r="S6363" s="27">
        <f t="shared" si="399"/>
        <v>0</v>
      </c>
    </row>
    <row r="6364" spans="1:19" x14ac:dyDescent="0.15">
      <c r="A6364" s="29">
        <v>5170091</v>
      </c>
      <c r="B6364" s="29">
        <v>517009107</v>
      </c>
      <c r="C6364" s="29" t="s">
        <v>56</v>
      </c>
      <c r="D6364" s="30" t="s">
        <v>1129</v>
      </c>
      <c r="E6364" s="30" t="s">
        <v>950</v>
      </c>
      <c r="F6364" s="15">
        <v>1</v>
      </c>
      <c r="G6364" s="29">
        <v>10</v>
      </c>
      <c r="H6364" s="29">
        <v>8</v>
      </c>
      <c r="I6364" s="29">
        <v>2007</v>
      </c>
      <c r="J6364" s="15">
        <v>-1</v>
      </c>
      <c r="K6364" s="15">
        <v>-1</v>
      </c>
      <c r="L6364" s="15">
        <v>0</v>
      </c>
      <c r="M6364" s="15">
        <v>0</v>
      </c>
      <c r="N6364" s="27" t="e">
        <f>SUMIF(#REF!,'Integrantes original'!A6237,#REF!)</f>
        <v>#REF!</v>
      </c>
      <c r="O6364" s="27">
        <f t="shared" si="396"/>
        <v>10082007</v>
      </c>
      <c r="P6364" s="27">
        <f t="shared" si="397"/>
        <v>100820071</v>
      </c>
      <c r="Q6364" s="31">
        <f t="shared" si="398"/>
        <v>51700911100807</v>
      </c>
      <c r="R6364" s="27">
        <f>COUNTIF(tratycont!S:S,'Integrantes original'!Q6364)</f>
        <v>0</v>
      </c>
      <c r="S6364" s="27">
        <f t="shared" si="399"/>
        <v>0</v>
      </c>
    </row>
    <row r="6365" spans="1:19" x14ac:dyDescent="0.15">
      <c r="A6365" s="29">
        <v>5170091</v>
      </c>
      <c r="B6365" s="29">
        <v>517009108</v>
      </c>
      <c r="C6365" s="29" t="s">
        <v>58</v>
      </c>
      <c r="D6365" s="30" t="s">
        <v>296</v>
      </c>
      <c r="E6365" s="30" t="s">
        <v>950</v>
      </c>
      <c r="F6365" s="15">
        <v>1</v>
      </c>
      <c r="G6365" s="29">
        <v>28</v>
      </c>
      <c r="H6365" s="29">
        <v>8</v>
      </c>
      <c r="I6365" s="29">
        <v>2009</v>
      </c>
      <c r="J6365" s="15">
        <v>-1</v>
      </c>
      <c r="K6365" s="15">
        <v>-1</v>
      </c>
      <c r="L6365" s="15">
        <v>0</v>
      </c>
      <c r="M6365" s="15">
        <v>0</v>
      </c>
      <c r="N6365" s="27" t="e">
        <f>SUMIF(#REF!,'Integrantes original'!A6238,#REF!)</f>
        <v>#REF!</v>
      </c>
      <c r="O6365" s="27">
        <f t="shared" si="396"/>
        <v>28082009</v>
      </c>
      <c r="P6365" s="27">
        <f t="shared" si="397"/>
        <v>280820091</v>
      </c>
      <c r="Q6365" s="31">
        <f t="shared" si="398"/>
        <v>51700911280809</v>
      </c>
      <c r="R6365" s="27">
        <f>COUNTIF(tratycont!S:S,'Integrantes original'!Q6365)</f>
        <v>0</v>
      </c>
      <c r="S6365" s="27">
        <f t="shared" si="399"/>
        <v>0</v>
      </c>
    </row>
    <row r="6366" spans="1:19" x14ac:dyDescent="0.15">
      <c r="A6366" s="29">
        <v>5170091</v>
      </c>
      <c r="B6366" s="29">
        <v>517009109</v>
      </c>
      <c r="C6366" s="29" t="s">
        <v>120</v>
      </c>
      <c r="D6366" s="30" t="s">
        <v>977</v>
      </c>
      <c r="E6366" s="30" t="s">
        <v>950</v>
      </c>
      <c r="F6366" s="15">
        <v>1</v>
      </c>
      <c r="G6366" s="29">
        <v>18</v>
      </c>
      <c r="H6366" s="29">
        <v>8</v>
      </c>
      <c r="I6366" s="29">
        <v>2011</v>
      </c>
      <c r="J6366" s="15">
        <v>-1</v>
      </c>
      <c r="K6366" s="15">
        <v>-1</v>
      </c>
      <c r="L6366" s="15">
        <v>0</v>
      </c>
      <c r="M6366" s="15">
        <v>0</v>
      </c>
      <c r="N6366" s="27" t="e">
        <f>SUMIF(#REF!,'Integrantes original'!A6239,#REF!)</f>
        <v>#REF!</v>
      </c>
      <c r="O6366" s="27">
        <f t="shared" si="396"/>
        <v>18082011</v>
      </c>
      <c r="P6366" s="27">
        <f t="shared" si="397"/>
        <v>180820111</v>
      </c>
      <c r="Q6366" s="31">
        <f t="shared" si="398"/>
        <v>51700911180811</v>
      </c>
      <c r="R6366" s="27">
        <f>COUNTIF(tratycont!S:S,'Integrantes original'!Q6366)</f>
        <v>0</v>
      </c>
      <c r="S6366" s="27">
        <f t="shared" si="399"/>
        <v>0</v>
      </c>
    </row>
    <row r="6367" spans="1:19" x14ac:dyDescent="0.15">
      <c r="A6367" s="29">
        <v>5170091</v>
      </c>
      <c r="B6367" s="29">
        <v>517009110</v>
      </c>
      <c r="C6367" s="29" t="s">
        <v>123</v>
      </c>
      <c r="D6367" s="30" t="s">
        <v>104</v>
      </c>
      <c r="E6367" s="30" t="s">
        <v>950</v>
      </c>
      <c r="F6367" s="15">
        <v>2</v>
      </c>
      <c r="G6367" s="29">
        <v>6</v>
      </c>
      <c r="H6367" s="29">
        <v>4</v>
      </c>
      <c r="I6367" s="29">
        <v>2014</v>
      </c>
      <c r="J6367" s="15">
        <v>-1</v>
      </c>
      <c r="K6367" s="15">
        <v>-1</v>
      </c>
      <c r="L6367" s="15">
        <v>0</v>
      </c>
      <c r="M6367" s="15">
        <v>0</v>
      </c>
      <c r="N6367" s="27" t="e">
        <f>SUMIF(#REF!,'Integrantes original'!A6240,#REF!)</f>
        <v>#REF!</v>
      </c>
      <c r="O6367" s="27">
        <f t="shared" si="396"/>
        <v>6042014</v>
      </c>
      <c r="P6367" s="27">
        <f t="shared" si="397"/>
        <v>60420142</v>
      </c>
      <c r="Q6367" s="31">
        <f t="shared" si="398"/>
        <v>51700912060414</v>
      </c>
      <c r="R6367" s="27">
        <f>COUNTIF(tratycont!S:S,'Integrantes original'!Q6367)</f>
        <v>0</v>
      </c>
      <c r="S6367" s="27">
        <f t="shared" si="399"/>
        <v>0</v>
      </c>
    </row>
    <row r="6368" spans="1:19" x14ac:dyDescent="0.15">
      <c r="A6368" s="29">
        <v>5170091</v>
      </c>
      <c r="B6368" s="29">
        <v>517009111</v>
      </c>
      <c r="C6368" s="29" t="s">
        <v>154</v>
      </c>
      <c r="D6368" s="30" t="s">
        <v>5213</v>
      </c>
      <c r="E6368" s="30" t="s">
        <v>950</v>
      </c>
      <c r="F6368" s="15">
        <v>1</v>
      </c>
      <c r="G6368" s="29">
        <v>27</v>
      </c>
      <c r="H6368" s="29">
        <v>11</v>
      </c>
      <c r="I6368" s="29">
        <v>2016</v>
      </c>
      <c r="J6368" s="15">
        <v>2</v>
      </c>
      <c r="K6368" s="15">
        <v>2</v>
      </c>
      <c r="L6368" s="15">
        <v>0</v>
      </c>
      <c r="M6368" s="15">
        <v>0</v>
      </c>
      <c r="N6368" s="27" t="e">
        <f>SUMIF(#REF!,'Integrantes original'!A6241,#REF!)</f>
        <v>#REF!</v>
      </c>
      <c r="O6368" s="27">
        <f t="shared" si="396"/>
        <v>27112016</v>
      </c>
      <c r="P6368" s="27">
        <f t="shared" si="397"/>
        <v>271120161</v>
      </c>
      <c r="Q6368" s="31">
        <f t="shared" si="398"/>
        <v>51700911271116</v>
      </c>
      <c r="R6368" s="27">
        <f>COUNTIF(tratycont!S:S,'Integrantes original'!Q6368)</f>
        <v>0</v>
      </c>
      <c r="S6368" s="27">
        <f t="shared" si="399"/>
        <v>1</v>
      </c>
    </row>
    <row r="6369" spans="1:19" x14ac:dyDescent="0.15">
      <c r="A6369" s="29">
        <v>5170091</v>
      </c>
      <c r="B6369" s="29">
        <v>517009112</v>
      </c>
      <c r="C6369" s="29" t="s">
        <v>240</v>
      </c>
      <c r="D6369" s="30" t="s">
        <v>1298</v>
      </c>
      <c r="E6369" s="30" t="s">
        <v>950</v>
      </c>
      <c r="F6369" s="15">
        <v>1</v>
      </c>
      <c r="G6369" s="29">
        <v>15</v>
      </c>
      <c r="H6369" s="29">
        <v>5</v>
      </c>
      <c r="I6369" s="29">
        <v>1994</v>
      </c>
      <c r="J6369" s="15">
        <v>-1</v>
      </c>
      <c r="K6369" s="15">
        <v>-1</v>
      </c>
      <c r="L6369" s="15">
        <v>0</v>
      </c>
      <c r="M6369" s="15">
        <v>0</v>
      </c>
      <c r="N6369" s="27" t="e">
        <f>SUMIF(#REF!,'Integrantes original'!A6242,#REF!)</f>
        <v>#REF!</v>
      </c>
      <c r="O6369" s="27">
        <f t="shared" si="396"/>
        <v>15051994</v>
      </c>
      <c r="P6369" s="27">
        <f t="shared" si="397"/>
        <v>150519941</v>
      </c>
      <c r="Q6369" s="31">
        <f t="shared" si="398"/>
        <v>51700911150594</v>
      </c>
      <c r="R6369" s="27">
        <f>COUNTIF(tratycont!S:S,'Integrantes original'!Q6369)</f>
        <v>0</v>
      </c>
      <c r="S6369" s="27">
        <f t="shared" si="399"/>
        <v>0</v>
      </c>
    </row>
    <row r="6370" spans="1:19" x14ac:dyDescent="0.15">
      <c r="A6370" s="29">
        <v>5170091</v>
      </c>
      <c r="B6370" s="29">
        <v>517009113</v>
      </c>
      <c r="C6370" s="29" t="s">
        <v>242</v>
      </c>
      <c r="D6370" s="30" t="s">
        <v>106</v>
      </c>
      <c r="E6370" s="30" t="s">
        <v>5214</v>
      </c>
      <c r="F6370" s="15">
        <v>2</v>
      </c>
      <c r="G6370" s="29">
        <v>26</v>
      </c>
      <c r="H6370" s="29">
        <v>9</v>
      </c>
      <c r="I6370" s="29">
        <v>2000</v>
      </c>
      <c r="J6370" s="15">
        <v>1</v>
      </c>
      <c r="K6370" s="15">
        <v>0</v>
      </c>
      <c r="L6370" s="15">
        <v>1</v>
      </c>
      <c r="M6370" s="15">
        <v>1</v>
      </c>
      <c r="N6370" s="27" t="e">
        <f>SUMIF(#REF!,'Integrantes original'!A6243,#REF!)</f>
        <v>#REF!</v>
      </c>
      <c r="O6370" s="27">
        <f t="shared" si="396"/>
        <v>26092000</v>
      </c>
      <c r="P6370" s="27">
        <f t="shared" si="397"/>
        <v>260920002</v>
      </c>
      <c r="Q6370" s="31">
        <f t="shared" si="398"/>
        <v>51700912260900</v>
      </c>
      <c r="R6370" s="27">
        <f>COUNTIF(tratycont!S:S,'Integrantes original'!Q6370)</f>
        <v>0</v>
      </c>
      <c r="S6370" s="27">
        <f t="shared" si="399"/>
        <v>0</v>
      </c>
    </row>
    <row r="6371" spans="1:19" x14ac:dyDescent="0.15">
      <c r="A6371" s="29">
        <v>5170091</v>
      </c>
      <c r="B6371" s="29">
        <v>517009114</v>
      </c>
      <c r="C6371" s="29" t="s">
        <v>245</v>
      </c>
      <c r="D6371" s="30" t="s">
        <v>5215</v>
      </c>
      <c r="E6371" s="30" t="s">
        <v>950</v>
      </c>
      <c r="F6371" s="15">
        <v>2</v>
      </c>
      <c r="G6371" s="29">
        <v>27</v>
      </c>
      <c r="H6371" s="29">
        <v>2</v>
      </c>
      <c r="I6371" s="29">
        <v>2017</v>
      </c>
      <c r="J6371" s="15">
        <v>2</v>
      </c>
      <c r="K6371" s="15">
        <v>13</v>
      </c>
      <c r="L6371" s="15">
        <v>0</v>
      </c>
      <c r="M6371" s="15">
        <v>0</v>
      </c>
      <c r="N6371" s="27" t="e">
        <f>SUMIF(#REF!,'Integrantes original'!A6244,#REF!)</f>
        <v>#REF!</v>
      </c>
      <c r="O6371" s="27">
        <f t="shared" si="396"/>
        <v>27022017</v>
      </c>
      <c r="P6371" s="27">
        <f t="shared" si="397"/>
        <v>270220172</v>
      </c>
      <c r="Q6371" s="31">
        <f t="shared" si="398"/>
        <v>51700912270217</v>
      </c>
      <c r="R6371" s="27">
        <f>COUNTIF(tratycont!S:S,'Integrantes original'!Q6371)</f>
        <v>0</v>
      </c>
      <c r="S6371" s="27">
        <f t="shared" si="399"/>
        <v>1</v>
      </c>
    </row>
    <row r="6372" spans="1:19" x14ac:dyDescent="0.15">
      <c r="A6372" s="29">
        <v>5170101</v>
      </c>
      <c r="B6372" s="29">
        <v>517010101</v>
      </c>
      <c r="C6372" s="29" t="s">
        <v>16</v>
      </c>
      <c r="D6372" s="30" t="s">
        <v>5216</v>
      </c>
      <c r="E6372" s="30" t="s">
        <v>5217</v>
      </c>
      <c r="F6372" s="15">
        <v>1</v>
      </c>
      <c r="G6372" s="29">
        <v>18</v>
      </c>
      <c r="H6372" s="29">
        <v>3</v>
      </c>
      <c r="I6372" s="29">
        <v>1999</v>
      </c>
      <c r="J6372" s="15">
        <v>-1</v>
      </c>
      <c r="K6372" s="15">
        <v>-1</v>
      </c>
      <c r="L6372" s="15">
        <v>0</v>
      </c>
      <c r="M6372" s="15">
        <v>0</v>
      </c>
      <c r="N6372" s="27" t="e">
        <f>SUMIF(#REF!,'Integrantes original'!A6245,#REF!)</f>
        <v>#REF!</v>
      </c>
      <c r="O6372" s="27">
        <f t="shared" si="396"/>
        <v>18031999</v>
      </c>
      <c r="P6372" s="27">
        <f t="shared" si="397"/>
        <v>180319991</v>
      </c>
      <c r="Q6372" s="31">
        <f t="shared" si="398"/>
        <v>51701011180399</v>
      </c>
      <c r="R6372" s="27">
        <f>COUNTIF(tratycont!S:S,'Integrantes original'!Q6372)</f>
        <v>0</v>
      </c>
      <c r="S6372" s="27">
        <f t="shared" si="399"/>
        <v>0</v>
      </c>
    </row>
    <row r="6373" spans="1:19" x14ac:dyDescent="0.15">
      <c r="A6373" s="29">
        <v>5170101</v>
      </c>
      <c r="B6373" s="29">
        <v>517010102</v>
      </c>
      <c r="C6373" s="29" t="s">
        <v>19</v>
      </c>
      <c r="D6373" s="30" t="s">
        <v>5218</v>
      </c>
      <c r="E6373" s="30" t="s">
        <v>5219</v>
      </c>
      <c r="F6373" s="15">
        <v>2</v>
      </c>
      <c r="G6373" s="29">
        <v>29</v>
      </c>
      <c r="H6373" s="29">
        <v>5</v>
      </c>
      <c r="I6373" s="29">
        <v>1999</v>
      </c>
      <c r="J6373" s="15">
        <v>1</v>
      </c>
      <c r="K6373" s="15">
        <v>0</v>
      </c>
      <c r="L6373" s="15">
        <v>1</v>
      </c>
      <c r="M6373" s="15">
        <v>1</v>
      </c>
      <c r="N6373" s="27" t="e">
        <f>SUMIF(#REF!,'Integrantes original'!A6246,#REF!)</f>
        <v>#REF!</v>
      </c>
      <c r="O6373" s="27">
        <f t="shared" si="396"/>
        <v>29051999</v>
      </c>
      <c r="P6373" s="27">
        <f t="shared" si="397"/>
        <v>290519992</v>
      </c>
      <c r="Q6373" s="31">
        <f t="shared" si="398"/>
        <v>51701012290599</v>
      </c>
      <c r="R6373" s="27">
        <f>COUNTIF(tratycont!S:S,'Integrantes original'!Q6373)</f>
        <v>0</v>
      </c>
      <c r="S6373" s="27">
        <f t="shared" si="399"/>
        <v>0</v>
      </c>
    </row>
    <row r="6374" spans="1:19" x14ac:dyDescent="0.15">
      <c r="A6374" s="29">
        <v>5170101</v>
      </c>
      <c r="B6374" s="29">
        <v>517010103</v>
      </c>
      <c r="C6374" s="29" t="s">
        <v>22</v>
      </c>
      <c r="D6374" s="30" t="s">
        <v>5220</v>
      </c>
      <c r="E6374" s="30" t="s">
        <v>5221</v>
      </c>
      <c r="F6374" s="15">
        <v>2</v>
      </c>
      <c r="G6374" s="29">
        <v>6</v>
      </c>
      <c r="H6374" s="29">
        <v>7</v>
      </c>
      <c r="I6374" s="29">
        <v>2018</v>
      </c>
      <c r="J6374" s="15">
        <v>2</v>
      </c>
      <c r="K6374" s="15">
        <v>2</v>
      </c>
      <c r="L6374" s="15">
        <v>0</v>
      </c>
      <c r="M6374" s="15">
        <v>0</v>
      </c>
      <c r="N6374" s="27" t="e">
        <f>SUMIF(#REF!,'Integrantes original'!A6247,#REF!)</f>
        <v>#REF!</v>
      </c>
      <c r="O6374" s="27">
        <f t="shared" si="396"/>
        <v>6072018</v>
      </c>
      <c r="P6374" s="27">
        <f t="shared" si="397"/>
        <v>60720182</v>
      </c>
      <c r="Q6374" s="31">
        <f t="shared" si="398"/>
        <v>51701012060718</v>
      </c>
      <c r="R6374" s="27">
        <f>COUNTIF(tratycont!S:S,'Integrantes original'!Q6374)</f>
        <v>1</v>
      </c>
      <c r="S6374" s="27">
        <f t="shared" si="399"/>
        <v>1</v>
      </c>
    </row>
    <row r="6375" spans="1:19" x14ac:dyDescent="0.15">
      <c r="A6375" s="29">
        <v>5170101</v>
      </c>
      <c r="B6375" s="29">
        <v>517010104</v>
      </c>
      <c r="C6375" s="29" t="s">
        <v>25</v>
      </c>
      <c r="D6375" s="30" t="s">
        <v>5222</v>
      </c>
      <c r="E6375" s="30" t="s">
        <v>5217</v>
      </c>
      <c r="F6375" s="15">
        <v>2</v>
      </c>
      <c r="G6375" s="29">
        <v>6</v>
      </c>
      <c r="H6375" s="29">
        <v>8</v>
      </c>
      <c r="I6375" s="29">
        <v>2002</v>
      </c>
      <c r="J6375" s="15">
        <v>-1</v>
      </c>
      <c r="K6375" s="15">
        <v>-1</v>
      </c>
      <c r="L6375" s="15">
        <v>0</v>
      </c>
      <c r="M6375" s="15">
        <v>0</v>
      </c>
      <c r="N6375" s="27" t="e">
        <f>SUMIF(#REF!,'Integrantes original'!A6248,#REF!)</f>
        <v>#REF!</v>
      </c>
      <c r="O6375" s="27">
        <f t="shared" si="396"/>
        <v>6082002</v>
      </c>
      <c r="P6375" s="27">
        <f t="shared" si="397"/>
        <v>60820022</v>
      </c>
      <c r="Q6375" s="31">
        <f t="shared" si="398"/>
        <v>51701012060802</v>
      </c>
      <c r="R6375" s="27">
        <f>COUNTIF(tratycont!S:S,'Integrantes original'!Q6375)</f>
        <v>0</v>
      </c>
      <c r="S6375" s="27">
        <f t="shared" si="399"/>
        <v>0</v>
      </c>
    </row>
    <row r="6376" spans="1:19" x14ac:dyDescent="0.15">
      <c r="A6376" s="29">
        <v>5170101</v>
      </c>
      <c r="B6376" s="29">
        <v>517010105</v>
      </c>
      <c r="C6376" s="29" t="s">
        <v>27</v>
      </c>
      <c r="D6376" s="30" t="s">
        <v>5223</v>
      </c>
      <c r="E6376" s="30" t="s">
        <v>5217</v>
      </c>
      <c r="F6376" s="15">
        <v>1</v>
      </c>
      <c r="G6376" s="29">
        <v>3</v>
      </c>
      <c r="H6376" s="29">
        <v>6</v>
      </c>
      <c r="I6376" s="29">
        <v>2008</v>
      </c>
      <c r="J6376" s="15">
        <v>-1</v>
      </c>
      <c r="K6376" s="15">
        <v>-1</v>
      </c>
      <c r="L6376" s="15">
        <v>0</v>
      </c>
      <c r="M6376" s="15">
        <v>0</v>
      </c>
      <c r="N6376" s="27" t="e">
        <f>SUMIF(#REF!,'Integrantes original'!A6249,#REF!)</f>
        <v>#REF!</v>
      </c>
      <c r="O6376" s="27">
        <f t="shared" si="396"/>
        <v>3062008</v>
      </c>
      <c r="P6376" s="27">
        <f t="shared" si="397"/>
        <v>30620081</v>
      </c>
      <c r="Q6376" s="31">
        <f t="shared" si="398"/>
        <v>51701011030608</v>
      </c>
      <c r="R6376" s="27">
        <f>COUNTIF(tratycont!S:S,'Integrantes original'!Q6376)</f>
        <v>0</v>
      </c>
      <c r="S6376" s="27">
        <f t="shared" si="399"/>
        <v>0</v>
      </c>
    </row>
    <row r="6377" spans="1:19" x14ac:dyDescent="0.15">
      <c r="A6377" s="29">
        <v>5170101</v>
      </c>
      <c r="B6377" s="29">
        <v>517010106</v>
      </c>
      <c r="C6377" s="29" t="s">
        <v>30</v>
      </c>
      <c r="D6377" s="30" t="s">
        <v>1346</v>
      </c>
      <c r="E6377" s="30" t="s">
        <v>1308</v>
      </c>
      <c r="F6377" s="15">
        <v>1</v>
      </c>
      <c r="G6377" s="29">
        <v>31</v>
      </c>
      <c r="H6377" s="29">
        <v>10</v>
      </c>
      <c r="I6377" s="29">
        <v>1963</v>
      </c>
      <c r="J6377" s="15">
        <v>-1</v>
      </c>
      <c r="K6377" s="15">
        <v>-1</v>
      </c>
      <c r="L6377" s="15">
        <v>0</v>
      </c>
      <c r="M6377" s="15">
        <v>0</v>
      </c>
      <c r="N6377" s="27" t="e">
        <f>SUMIF(#REF!,'Integrantes original'!A6250,#REF!)</f>
        <v>#REF!</v>
      </c>
      <c r="O6377" s="27">
        <f t="shared" si="396"/>
        <v>31101963</v>
      </c>
      <c r="P6377" s="27">
        <f t="shared" si="397"/>
        <v>311019631</v>
      </c>
      <c r="Q6377" s="31">
        <f t="shared" si="398"/>
        <v>51701011311063</v>
      </c>
      <c r="R6377" s="27">
        <f>COUNTIF(tratycont!S:S,'Integrantes original'!Q6377)</f>
        <v>0</v>
      </c>
      <c r="S6377" s="27">
        <f t="shared" si="399"/>
        <v>0</v>
      </c>
    </row>
    <row r="6378" spans="1:19" x14ac:dyDescent="0.15">
      <c r="A6378" s="29">
        <v>5170101</v>
      </c>
      <c r="B6378" s="29">
        <v>517010107</v>
      </c>
      <c r="C6378" s="29" t="s">
        <v>56</v>
      </c>
      <c r="D6378" s="30" t="s">
        <v>5224</v>
      </c>
      <c r="E6378" s="30" t="s">
        <v>911</v>
      </c>
      <c r="F6378" s="15">
        <v>2</v>
      </c>
      <c r="G6378" s="29">
        <v>31</v>
      </c>
      <c r="H6378" s="29">
        <v>8</v>
      </c>
      <c r="I6378" s="29">
        <v>1965</v>
      </c>
      <c r="J6378" s="15">
        <v>-1</v>
      </c>
      <c r="K6378" s="15">
        <v>-1</v>
      </c>
      <c r="L6378" s="15">
        <v>0</v>
      </c>
      <c r="M6378" s="15">
        <v>0</v>
      </c>
      <c r="N6378" s="27" t="e">
        <f>SUMIF(#REF!,'Integrantes original'!A6251,#REF!)</f>
        <v>#REF!</v>
      </c>
      <c r="O6378" s="27">
        <f t="shared" si="396"/>
        <v>31081965</v>
      </c>
      <c r="P6378" s="27">
        <f t="shared" si="397"/>
        <v>310819652</v>
      </c>
      <c r="Q6378" s="31">
        <f t="shared" si="398"/>
        <v>51701012310865</v>
      </c>
      <c r="R6378" s="27">
        <f>COUNTIF(tratycont!S:S,'Integrantes original'!Q6378)</f>
        <v>0</v>
      </c>
      <c r="S6378" s="27">
        <f t="shared" si="399"/>
        <v>0</v>
      </c>
    </row>
    <row r="6379" spans="1:19" x14ac:dyDescent="0.15">
      <c r="A6379" s="29">
        <v>5170101</v>
      </c>
      <c r="B6379" s="29">
        <v>517010108</v>
      </c>
      <c r="C6379" s="29" t="s">
        <v>58</v>
      </c>
      <c r="D6379" s="30" t="s">
        <v>5225</v>
      </c>
      <c r="E6379" s="30" t="s">
        <v>5221</v>
      </c>
      <c r="F6379" s="15">
        <v>1</v>
      </c>
      <c r="G6379" s="29">
        <v>6</v>
      </c>
      <c r="H6379" s="29">
        <v>7</v>
      </c>
      <c r="I6379" s="29">
        <v>1932</v>
      </c>
      <c r="J6379" s="15">
        <v>-1</v>
      </c>
      <c r="K6379" s="15">
        <v>-1</v>
      </c>
      <c r="L6379" s="15">
        <v>0</v>
      </c>
      <c r="M6379" s="15">
        <v>0</v>
      </c>
      <c r="N6379" s="27" t="e">
        <f>SUMIF(#REF!,'Integrantes original'!A6252,#REF!)</f>
        <v>#REF!</v>
      </c>
      <c r="O6379" s="27">
        <f t="shared" si="396"/>
        <v>6071932</v>
      </c>
      <c r="P6379" s="27">
        <f t="shared" si="397"/>
        <v>60719321</v>
      </c>
      <c r="Q6379" s="31">
        <f t="shared" si="398"/>
        <v>51701011060732</v>
      </c>
      <c r="R6379" s="27">
        <f>COUNTIF(tratycont!S:S,'Integrantes original'!Q6379)</f>
        <v>0</v>
      </c>
      <c r="S6379" s="27">
        <f t="shared" si="399"/>
        <v>0</v>
      </c>
    </row>
    <row r="6380" spans="1:19" x14ac:dyDescent="0.15">
      <c r="A6380" s="29">
        <v>5170111</v>
      </c>
      <c r="B6380" s="29">
        <v>517011101</v>
      </c>
      <c r="C6380" s="29" t="s">
        <v>16</v>
      </c>
      <c r="D6380" s="30" t="s">
        <v>197</v>
      </c>
      <c r="E6380" s="30" t="s">
        <v>5214</v>
      </c>
      <c r="F6380" s="15">
        <v>1</v>
      </c>
      <c r="G6380" s="29">
        <v>20</v>
      </c>
      <c r="H6380" s="29">
        <v>9</v>
      </c>
      <c r="I6380" s="29">
        <v>1972</v>
      </c>
      <c r="J6380" s="15">
        <v>-1</v>
      </c>
      <c r="K6380" s="15">
        <v>-1</v>
      </c>
      <c r="L6380" s="15">
        <v>0</v>
      </c>
      <c r="M6380" s="15">
        <v>0</v>
      </c>
      <c r="N6380" s="27" t="e">
        <f>SUMIF(#REF!,'Integrantes original'!A6253,#REF!)</f>
        <v>#REF!</v>
      </c>
      <c r="O6380" s="27">
        <f t="shared" si="396"/>
        <v>20091972</v>
      </c>
      <c r="P6380" s="27">
        <f t="shared" si="397"/>
        <v>200919721</v>
      </c>
      <c r="Q6380" s="31">
        <f t="shared" si="398"/>
        <v>51701111200972</v>
      </c>
      <c r="R6380" s="27">
        <f>COUNTIF(tratycont!S:S,'Integrantes original'!Q6380)</f>
        <v>0</v>
      </c>
      <c r="S6380" s="27">
        <f t="shared" si="399"/>
        <v>0</v>
      </c>
    </row>
    <row r="6381" spans="1:19" x14ac:dyDescent="0.15">
      <c r="A6381" s="29">
        <v>5170111</v>
      </c>
      <c r="B6381" s="29">
        <v>517011102</v>
      </c>
      <c r="C6381" s="29" t="s">
        <v>19</v>
      </c>
      <c r="D6381" s="30" t="s">
        <v>5226</v>
      </c>
      <c r="E6381" s="30" t="s">
        <v>5039</v>
      </c>
      <c r="F6381" s="15">
        <v>2</v>
      </c>
      <c r="G6381" s="29">
        <v>19</v>
      </c>
      <c r="H6381" s="29">
        <v>12</v>
      </c>
      <c r="I6381" s="29">
        <v>1969</v>
      </c>
      <c r="J6381" s="15">
        <v>-1</v>
      </c>
      <c r="K6381" s="15">
        <v>-1</v>
      </c>
      <c r="L6381" s="15">
        <v>0</v>
      </c>
      <c r="M6381" s="15">
        <v>0</v>
      </c>
      <c r="N6381" s="27" t="e">
        <f>SUMIF(#REF!,'Integrantes original'!A6254,#REF!)</f>
        <v>#REF!</v>
      </c>
      <c r="O6381" s="27">
        <f t="shared" si="396"/>
        <v>19121969</v>
      </c>
      <c r="P6381" s="27">
        <f t="shared" si="397"/>
        <v>191219692</v>
      </c>
      <c r="Q6381" s="31">
        <f t="shared" si="398"/>
        <v>51701112191269</v>
      </c>
      <c r="R6381" s="27">
        <f>COUNTIF(tratycont!S:S,'Integrantes original'!Q6381)</f>
        <v>0</v>
      </c>
      <c r="S6381" s="27">
        <f t="shared" si="399"/>
        <v>0</v>
      </c>
    </row>
    <row r="6382" spans="1:19" x14ac:dyDescent="0.15">
      <c r="A6382" s="29">
        <v>5170111</v>
      </c>
      <c r="B6382" s="29">
        <v>517011103</v>
      </c>
      <c r="C6382" s="29" t="s">
        <v>22</v>
      </c>
      <c r="D6382" s="30" t="s">
        <v>2325</v>
      </c>
      <c r="E6382" s="30" t="s">
        <v>5214</v>
      </c>
      <c r="F6382" s="15">
        <v>2</v>
      </c>
      <c r="G6382" s="29">
        <v>24</v>
      </c>
      <c r="H6382" s="29">
        <v>12</v>
      </c>
      <c r="I6382" s="29">
        <v>1997</v>
      </c>
      <c r="J6382" s="15">
        <v>-1</v>
      </c>
      <c r="K6382" s="15">
        <v>-1</v>
      </c>
      <c r="L6382" s="15">
        <v>0</v>
      </c>
      <c r="M6382" s="15">
        <v>0</v>
      </c>
      <c r="N6382" s="27" t="e">
        <f>SUMIF(#REF!,'Integrantes original'!A6255,#REF!)</f>
        <v>#REF!</v>
      </c>
      <c r="O6382" s="27">
        <f t="shared" si="396"/>
        <v>24121997</v>
      </c>
      <c r="P6382" s="27">
        <f t="shared" si="397"/>
        <v>241219972</v>
      </c>
      <c r="Q6382" s="31">
        <f t="shared" si="398"/>
        <v>51701112241297</v>
      </c>
      <c r="R6382" s="27">
        <f>COUNTIF(tratycont!S:S,'Integrantes original'!Q6382)</f>
        <v>0</v>
      </c>
      <c r="S6382" s="27">
        <f t="shared" si="399"/>
        <v>0</v>
      </c>
    </row>
    <row r="6383" spans="1:19" x14ac:dyDescent="0.15">
      <c r="A6383" s="29">
        <v>5170111</v>
      </c>
      <c r="B6383" s="29">
        <v>517011104</v>
      </c>
      <c r="C6383" s="29" t="s">
        <v>25</v>
      </c>
      <c r="D6383" s="30" t="s">
        <v>1055</v>
      </c>
      <c r="E6383" s="30" t="s">
        <v>5214</v>
      </c>
      <c r="F6383" s="15">
        <v>2</v>
      </c>
      <c r="G6383" s="29">
        <v>4</v>
      </c>
      <c r="H6383" s="29">
        <v>1</v>
      </c>
      <c r="I6383" s="29">
        <v>2003</v>
      </c>
      <c r="J6383" s="15">
        <v>-1</v>
      </c>
      <c r="K6383" s="15">
        <v>-1</v>
      </c>
      <c r="L6383" s="15">
        <v>0</v>
      </c>
      <c r="M6383" s="15">
        <v>0</v>
      </c>
      <c r="N6383" s="27" t="e">
        <f>SUMIF(#REF!,'Integrantes original'!A6256,#REF!)</f>
        <v>#REF!</v>
      </c>
      <c r="O6383" s="27">
        <f t="shared" si="396"/>
        <v>4012003</v>
      </c>
      <c r="P6383" s="27">
        <f t="shared" si="397"/>
        <v>40120032</v>
      </c>
      <c r="Q6383" s="31">
        <f t="shared" si="398"/>
        <v>51701112040103</v>
      </c>
      <c r="R6383" s="27">
        <f>COUNTIF(tratycont!S:S,'Integrantes original'!Q6383)</f>
        <v>0</v>
      </c>
      <c r="S6383" s="27">
        <f t="shared" si="399"/>
        <v>0</v>
      </c>
    </row>
    <row r="6384" spans="1:19" x14ac:dyDescent="0.15">
      <c r="A6384" s="29">
        <v>5170111</v>
      </c>
      <c r="B6384" s="29">
        <v>517011105</v>
      </c>
      <c r="C6384" s="29" t="s">
        <v>27</v>
      </c>
      <c r="D6384" s="30" t="s">
        <v>5227</v>
      </c>
      <c r="E6384" s="30" t="s">
        <v>5214</v>
      </c>
      <c r="F6384" s="15">
        <v>2</v>
      </c>
      <c r="G6384" s="29">
        <v>14</v>
      </c>
      <c r="H6384" s="29">
        <v>5</v>
      </c>
      <c r="I6384" s="29">
        <v>2006</v>
      </c>
      <c r="J6384" s="15">
        <v>-1</v>
      </c>
      <c r="K6384" s="15">
        <v>-1</v>
      </c>
      <c r="L6384" s="15">
        <v>0</v>
      </c>
      <c r="M6384" s="15">
        <v>0</v>
      </c>
      <c r="N6384" s="27" t="e">
        <f>SUMIF(#REF!,'Integrantes original'!A6257,#REF!)</f>
        <v>#REF!</v>
      </c>
      <c r="O6384" s="27">
        <f t="shared" si="396"/>
        <v>14052006</v>
      </c>
      <c r="P6384" s="27">
        <f t="shared" si="397"/>
        <v>140520062</v>
      </c>
      <c r="Q6384" s="31">
        <f t="shared" si="398"/>
        <v>51701112140506</v>
      </c>
      <c r="R6384" s="27">
        <f>COUNTIF(tratycont!S:S,'Integrantes original'!Q6384)</f>
        <v>0</v>
      </c>
      <c r="S6384" s="27">
        <f t="shared" si="399"/>
        <v>0</v>
      </c>
    </row>
    <row r="6385" spans="1:19" x14ac:dyDescent="0.15">
      <c r="A6385" s="29">
        <v>5170111</v>
      </c>
      <c r="B6385" s="29">
        <v>517011106</v>
      </c>
      <c r="C6385" s="29" t="s">
        <v>30</v>
      </c>
      <c r="D6385" s="30" t="s">
        <v>2421</v>
      </c>
      <c r="E6385" s="30" t="s">
        <v>5214</v>
      </c>
      <c r="F6385" s="15">
        <v>1</v>
      </c>
      <c r="G6385" s="29">
        <v>5</v>
      </c>
      <c r="H6385" s="29">
        <v>9</v>
      </c>
      <c r="I6385" s="29">
        <v>1991</v>
      </c>
      <c r="J6385" s="15">
        <v>-1</v>
      </c>
      <c r="K6385" s="15">
        <v>-1</v>
      </c>
      <c r="L6385" s="15">
        <v>0</v>
      </c>
      <c r="M6385" s="15">
        <v>0</v>
      </c>
      <c r="N6385" s="27" t="e">
        <f>SUMIF(#REF!,'Integrantes original'!A6258,#REF!)</f>
        <v>#REF!</v>
      </c>
      <c r="O6385" s="27">
        <f t="shared" si="396"/>
        <v>5091991</v>
      </c>
      <c r="P6385" s="27">
        <f t="shared" si="397"/>
        <v>50919911</v>
      </c>
      <c r="Q6385" s="31">
        <f t="shared" si="398"/>
        <v>51701111050991</v>
      </c>
      <c r="R6385" s="27">
        <f>COUNTIF(tratycont!S:S,'Integrantes original'!Q6385)</f>
        <v>0</v>
      </c>
      <c r="S6385" s="27">
        <f t="shared" si="399"/>
        <v>0</v>
      </c>
    </row>
    <row r="6386" spans="1:19" x14ac:dyDescent="0.15">
      <c r="A6386" s="29">
        <v>5170111</v>
      </c>
      <c r="B6386" s="29">
        <v>517011107</v>
      </c>
      <c r="C6386" s="29" t="s">
        <v>56</v>
      </c>
      <c r="D6386" s="30" t="s">
        <v>1012</v>
      </c>
      <c r="E6386" s="30" t="s">
        <v>5214</v>
      </c>
      <c r="F6386" s="15">
        <v>2</v>
      </c>
      <c r="G6386" s="29">
        <v>27</v>
      </c>
      <c r="H6386" s="29">
        <v>12</v>
      </c>
      <c r="I6386" s="29">
        <v>1995</v>
      </c>
      <c r="J6386" s="15">
        <v>1</v>
      </c>
      <c r="K6386" s="15">
        <v>0</v>
      </c>
      <c r="L6386" s="15">
        <v>1</v>
      </c>
      <c r="M6386" s="15">
        <v>1</v>
      </c>
      <c r="N6386" s="27" t="e">
        <f>SUMIF(#REF!,'Integrantes original'!A6259,#REF!)</f>
        <v>#REF!</v>
      </c>
      <c r="O6386" s="27">
        <f t="shared" si="396"/>
        <v>27121995</v>
      </c>
      <c r="P6386" s="27">
        <f t="shared" si="397"/>
        <v>271219952</v>
      </c>
      <c r="Q6386" s="31">
        <f t="shared" si="398"/>
        <v>51701112271295</v>
      </c>
      <c r="R6386" s="27">
        <f>COUNTIF(tratycont!S:S,'Integrantes original'!Q6386)</f>
        <v>0</v>
      </c>
      <c r="S6386" s="27">
        <f t="shared" si="399"/>
        <v>0</v>
      </c>
    </row>
    <row r="6387" spans="1:19" x14ac:dyDescent="0.15">
      <c r="A6387" s="29">
        <v>5170111</v>
      </c>
      <c r="B6387" s="29">
        <v>517011108</v>
      </c>
      <c r="C6387" s="29" t="s">
        <v>58</v>
      </c>
      <c r="D6387" s="30" t="s">
        <v>1003</v>
      </c>
      <c r="E6387" s="30" t="s">
        <v>261</v>
      </c>
      <c r="F6387" s="15">
        <v>2</v>
      </c>
      <c r="G6387" s="29">
        <v>15</v>
      </c>
      <c r="H6387" s="29">
        <v>4</v>
      </c>
      <c r="I6387" s="29">
        <v>1988</v>
      </c>
      <c r="J6387" s="15">
        <v>1</v>
      </c>
      <c r="K6387" s="15">
        <v>0</v>
      </c>
      <c r="L6387" s="15">
        <v>1</v>
      </c>
      <c r="M6387" s="15">
        <v>1</v>
      </c>
      <c r="N6387" s="27" t="e">
        <f>SUMIF(#REF!,'Integrantes original'!A6260,#REF!)</f>
        <v>#REF!</v>
      </c>
      <c r="O6387" s="27">
        <f t="shared" si="396"/>
        <v>15041988</v>
      </c>
      <c r="P6387" s="27">
        <f t="shared" si="397"/>
        <v>150419882</v>
      </c>
      <c r="Q6387" s="31">
        <f t="shared" si="398"/>
        <v>51701112150488</v>
      </c>
      <c r="R6387" s="27">
        <f>COUNTIF(tratycont!S:S,'Integrantes original'!Q6387)</f>
        <v>0</v>
      </c>
      <c r="S6387" s="27">
        <f t="shared" si="399"/>
        <v>0</v>
      </c>
    </row>
    <row r="6388" spans="1:19" x14ac:dyDescent="0.15">
      <c r="A6388" s="29">
        <v>5170111</v>
      </c>
      <c r="B6388" s="29">
        <v>517011109</v>
      </c>
      <c r="C6388" s="29" t="s">
        <v>120</v>
      </c>
      <c r="D6388" s="30" t="s">
        <v>838</v>
      </c>
      <c r="E6388" s="30" t="s">
        <v>950</v>
      </c>
      <c r="F6388" s="15">
        <v>1</v>
      </c>
      <c r="G6388" s="29">
        <v>30</v>
      </c>
      <c r="H6388" s="29">
        <v>8</v>
      </c>
      <c r="I6388" s="29">
        <v>1995</v>
      </c>
      <c r="J6388" s="15">
        <v>-1</v>
      </c>
      <c r="K6388" s="15">
        <v>-1</v>
      </c>
      <c r="L6388" s="15">
        <v>0</v>
      </c>
      <c r="M6388" s="15">
        <v>0</v>
      </c>
      <c r="N6388" s="27" t="e">
        <f>SUMIF(#REF!,'Integrantes original'!A6261,#REF!)</f>
        <v>#REF!</v>
      </c>
      <c r="O6388" s="27">
        <f t="shared" si="396"/>
        <v>30081995</v>
      </c>
      <c r="P6388" s="27">
        <f t="shared" si="397"/>
        <v>300819951</v>
      </c>
      <c r="Q6388" s="31">
        <f t="shared" si="398"/>
        <v>51701111300895</v>
      </c>
      <c r="R6388" s="27">
        <f>COUNTIF(tratycont!S:S,'Integrantes original'!Q6388)</f>
        <v>0</v>
      </c>
      <c r="S6388" s="27">
        <f t="shared" si="399"/>
        <v>0</v>
      </c>
    </row>
    <row r="6389" spans="1:19" x14ac:dyDescent="0.15">
      <c r="A6389" s="29">
        <v>5170111</v>
      </c>
      <c r="B6389" s="29">
        <v>517011110</v>
      </c>
      <c r="C6389" s="29" t="s">
        <v>123</v>
      </c>
      <c r="D6389" s="30" t="s">
        <v>62</v>
      </c>
      <c r="E6389" s="30" t="s">
        <v>5214</v>
      </c>
      <c r="F6389" s="15">
        <v>2</v>
      </c>
      <c r="G6389" s="29">
        <v>27</v>
      </c>
      <c r="H6389" s="29">
        <v>2</v>
      </c>
      <c r="I6389" s="29">
        <v>2010</v>
      </c>
      <c r="J6389" s="15">
        <v>-1</v>
      </c>
      <c r="K6389" s="15">
        <v>-1</v>
      </c>
      <c r="L6389" s="15">
        <v>0</v>
      </c>
      <c r="M6389" s="15">
        <v>0</v>
      </c>
      <c r="N6389" s="27" t="e">
        <f>SUMIF(#REF!,'Integrantes original'!A6262,#REF!)</f>
        <v>#REF!</v>
      </c>
      <c r="O6389" s="27">
        <f t="shared" si="396"/>
        <v>27022010</v>
      </c>
      <c r="P6389" s="27">
        <f t="shared" si="397"/>
        <v>270220102</v>
      </c>
      <c r="Q6389" s="31">
        <f t="shared" si="398"/>
        <v>51701112270210</v>
      </c>
      <c r="R6389" s="27">
        <f>COUNTIF(tratycont!S:S,'Integrantes original'!Q6389)</f>
        <v>0</v>
      </c>
      <c r="S6389" s="27">
        <f t="shared" si="399"/>
        <v>0</v>
      </c>
    </row>
    <row r="6390" spans="1:19" x14ac:dyDescent="0.15">
      <c r="A6390" s="29">
        <v>5170111</v>
      </c>
      <c r="B6390" s="29">
        <v>517011111</v>
      </c>
      <c r="C6390" s="29" t="s">
        <v>154</v>
      </c>
      <c r="D6390" s="30" t="s">
        <v>2245</v>
      </c>
      <c r="E6390" s="30" t="s">
        <v>5214</v>
      </c>
      <c r="F6390" s="15">
        <v>2</v>
      </c>
      <c r="G6390" s="29">
        <v>15</v>
      </c>
      <c r="H6390" s="29">
        <v>7</v>
      </c>
      <c r="I6390" s="29">
        <v>2012</v>
      </c>
      <c r="J6390" s="15">
        <v>-1</v>
      </c>
      <c r="K6390" s="15">
        <v>-1</v>
      </c>
      <c r="L6390" s="15">
        <v>0</v>
      </c>
      <c r="M6390" s="15">
        <v>0</v>
      </c>
      <c r="N6390" s="27" t="e">
        <f>SUMIF(#REF!,'Integrantes original'!A6263,#REF!)</f>
        <v>#REF!</v>
      </c>
      <c r="O6390" s="27">
        <f t="shared" si="396"/>
        <v>15072012</v>
      </c>
      <c r="P6390" s="27">
        <f t="shared" si="397"/>
        <v>150720122</v>
      </c>
      <c r="Q6390" s="31">
        <f t="shared" si="398"/>
        <v>51701112150712</v>
      </c>
      <c r="R6390" s="27">
        <f>COUNTIF(tratycont!S:S,'Integrantes original'!Q6390)</f>
        <v>0</v>
      </c>
      <c r="S6390" s="27">
        <f t="shared" si="399"/>
        <v>0</v>
      </c>
    </row>
    <row r="6391" spans="1:19" x14ac:dyDescent="0.15">
      <c r="A6391" s="29">
        <v>5170111</v>
      </c>
      <c r="B6391" s="29">
        <v>517011112</v>
      </c>
      <c r="C6391" s="29" t="s">
        <v>240</v>
      </c>
      <c r="D6391" s="30" t="s">
        <v>5228</v>
      </c>
      <c r="E6391" s="30" t="s">
        <v>5214</v>
      </c>
      <c r="F6391" s="15">
        <v>2</v>
      </c>
      <c r="G6391" s="29">
        <v>29</v>
      </c>
      <c r="H6391" s="29">
        <v>10</v>
      </c>
      <c r="I6391" s="29">
        <v>2014</v>
      </c>
      <c r="J6391" s="15">
        <v>-1</v>
      </c>
      <c r="K6391" s="15">
        <v>-1</v>
      </c>
      <c r="L6391" s="15">
        <v>0</v>
      </c>
      <c r="M6391" s="15">
        <v>0</v>
      </c>
      <c r="N6391" s="27" t="e">
        <f>SUMIF(#REF!,'Integrantes original'!A6264,#REF!)</f>
        <v>#REF!</v>
      </c>
      <c r="O6391" s="27">
        <f t="shared" si="396"/>
        <v>29102014</v>
      </c>
      <c r="P6391" s="27">
        <f t="shared" si="397"/>
        <v>291020142</v>
      </c>
      <c r="Q6391" s="31">
        <f t="shared" si="398"/>
        <v>51701112291014</v>
      </c>
      <c r="R6391" s="27">
        <f>COUNTIF(tratycont!S:S,'Integrantes original'!Q6391)</f>
        <v>0</v>
      </c>
      <c r="S6391" s="27">
        <f t="shared" si="399"/>
        <v>0</v>
      </c>
    </row>
    <row r="6392" spans="1:19" x14ac:dyDescent="0.15">
      <c r="A6392" s="29">
        <v>5170111</v>
      </c>
      <c r="B6392" s="29">
        <v>517011113</v>
      </c>
      <c r="C6392" s="29" t="s">
        <v>242</v>
      </c>
      <c r="D6392" s="30" t="s">
        <v>5229</v>
      </c>
      <c r="E6392" s="30" t="s">
        <v>5214</v>
      </c>
      <c r="F6392" s="15">
        <v>2</v>
      </c>
      <c r="G6392" s="29">
        <v>27</v>
      </c>
      <c r="H6392" s="29">
        <v>8</v>
      </c>
      <c r="I6392" s="29">
        <v>2016</v>
      </c>
      <c r="J6392" s="15">
        <v>-1</v>
      </c>
      <c r="K6392" s="15">
        <v>-1</v>
      </c>
      <c r="L6392" s="15">
        <v>0</v>
      </c>
      <c r="M6392" s="15">
        <v>0</v>
      </c>
      <c r="N6392" s="27" t="e">
        <f>SUMIF(#REF!,'Integrantes original'!A6265,#REF!)</f>
        <v>#REF!</v>
      </c>
      <c r="O6392" s="27">
        <f t="shared" si="396"/>
        <v>27082016</v>
      </c>
      <c r="P6392" s="27">
        <f t="shared" si="397"/>
        <v>270820162</v>
      </c>
      <c r="Q6392" s="31">
        <f t="shared" si="398"/>
        <v>51701112270816</v>
      </c>
      <c r="R6392" s="27">
        <f>COUNTIF(tratycont!S:S,'Integrantes original'!Q6392)</f>
        <v>0</v>
      </c>
      <c r="S6392" s="27">
        <f t="shared" si="399"/>
        <v>0</v>
      </c>
    </row>
    <row r="6393" spans="1:19" x14ac:dyDescent="0.15">
      <c r="A6393" s="29">
        <v>5170111</v>
      </c>
      <c r="B6393" s="29">
        <v>517011114</v>
      </c>
      <c r="C6393" s="29" t="s">
        <v>245</v>
      </c>
      <c r="D6393" s="30" t="s">
        <v>54</v>
      </c>
      <c r="E6393" s="30" t="s">
        <v>950</v>
      </c>
      <c r="F6393" s="15">
        <v>1</v>
      </c>
      <c r="G6393" s="29">
        <v>4</v>
      </c>
      <c r="H6393" s="29">
        <v>5</v>
      </c>
      <c r="I6393" s="29">
        <v>2018</v>
      </c>
      <c r="J6393" s="15">
        <v>2</v>
      </c>
      <c r="K6393" s="15">
        <v>7</v>
      </c>
      <c r="L6393" s="15">
        <v>0</v>
      </c>
      <c r="M6393" s="15">
        <v>0</v>
      </c>
      <c r="N6393" s="27" t="e">
        <f>SUMIF(#REF!,'Integrantes original'!A6266,#REF!)</f>
        <v>#REF!</v>
      </c>
      <c r="O6393" s="27">
        <f t="shared" si="396"/>
        <v>4052018</v>
      </c>
      <c r="P6393" s="27">
        <f t="shared" si="397"/>
        <v>40520181</v>
      </c>
      <c r="Q6393" s="31">
        <f t="shared" si="398"/>
        <v>51701111040518</v>
      </c>
      <c r="R6393" s="27">
        <f>COUNTIF(tratycont!S:S,'Integrantes original'!Q6393)</f>
        <v>1</v>
      </c>
      <c r="S6393" s="27">
        <f t="shared" si="399"/>
        <v>1</v>
      </c>
    </row>
    <row r="6394" spans="1:19" x14ac:dyDescent="0.15">
      <c r="A6394" s="29">
        <v>5170111</v>
      </c>
      <c r="B6394" s="29">
        <v>517011115</v>
      </c>
      <c r="C6394" s="29" t="s">
        <v>988</v>
      </c>
      <c r="D6394" s="30" t="s">
        <v>746</v>
      </c>
      <c r="E6394" s="30" t="s">
        <v>5214</v>
      </c>
      <c r="F6394" s="15">
        <v>2</v>
      </c>
      <c r="G6394" s="29">
        <v>22</v>
      </c>
      <c r="H6394" s="29">
        <v>7</v>
      </c>
      <c r="I6394" s="29">
        <v>2018</v>
      </c>
      <c r="J6394" s="15">
        <v>2</v>
      </c>
      <c r="K6394" s="15">
        <v>8</v>
      </c>
      <c r="L6394" s="15">
        <v>0</v>
      </c>
      <c r="M6394" s="15">
        <v>0</v>
      </c>
      <c r="N6394" s="27" t="e">
        <f>SUMIF(#REF!,'Integrantes original'!A6267,#REF!)</f>
        <v>#REF!</v>
      </c>
      <c r="O6394" s="27">
        <f t="shared" si="396"/>
        <v>22072018</v>
      </c>
      <c r="P6394" s="27">
        <f t="shared" si="397"/>
        <v>220720182</v>
      </c>
      <c r="Q6394" s="31">
        <f t="shared" si="398"/>
        <v>51701112220718</v>
      </c>
      <c r="R6394" s="27">
        <f>COUNTIF(tratycont!S:S,'Integrantes original'!Q6394)</f>
        <v>1</v>
      </c>
      <c r="S6394" s="27">
        <f t="shared" si="399"/>
        <v>1</v>
      </c>
    </row>
    <row r="6395" spans="1:19" x14ac:dyDescent="0.15">
      <c r="A6395" s="29">
        <v>5170121</v>
      </c>
      <c r="B6395" s="29">
        <v>517012101</v>
      </c>
      <c r="C6395" s="29" t="s">
        <v>16</v>
      </c>
      <c r="D6395" s="30" t="s">
        <v>192</v>
      </c>
      <c r="E6395" s="30" t="s">
        <v>950</v>
      </c>
      <c r="F6395" s="15">
        <v>1</v>
      </c>
      <c r="G6395" s="29">
        <v>17</v>
      </c>
      <c r="H6395" s="29">
        <v>9</v>
      </c>
      <c r="I6395" s="29">
        <v>1949</v>
      </c>
      <c r="J6395" s="15">
        <v>-1</v>
      </c>
      <c r="K6395" s="15">
        <v>-1</v>
      </c>
      <c r="L6395" s="15">
        <v>0</v>
      </c>
      <c r="M6395" s="15">
        <v>0</v>
      </c>
      <c r="N6395" s="27" t="e">
        <f>SUMIF(#REF!,'Integrantes original'!A6283,#REF!)</f>
        <v>#REF!</v>
      </c>
      <c r="O6395" s="27">
        <f t="shared" si="396"/>
        <v>17091949</v>
      </c>
      <c r="P6395" s="27">
        <f t="shared" si="397"/>
        <v>170919491</v>
      </c>
      <c r="Q6395" s="31">
        <f t="shared" si="398"/>
        <v>51701211170949</v>
      </c>
      <c r="R6395" s="27">
        <f>COUNTIF(tratycont!S:S,'Integrantes original'!Q6395)</f>
        <v>0</v>
      </c>
      <c r="S6395" s="27">
        <f t="shared" si="399"/>
        <v>0</v>
      </c>
    </row>
    <row r="6396" spans="1:19" x14ac:dyDescent="0.15">
      <c r="A6396" s="29">
        <v>5170121</v>
      </c>
      <c r="B6396" s="29">
        <v>517012102</v>
      </c>
      <c r="C6396" s="29" t="s">
        <v>19</v>
      </c>
      <c r="D6396" s="30" t="s">
        <v>89</v>
      </c>
      <c r="E6396" s="30" t="s">
        <v>1636</v>
      </c>
      <c r="F6396" s="15">
        <v>2</v>
      </c>
      <c r="G6396" s="29">
        <v>31</v>
      </c>
      <c r="H6396" s="29">
        <v>8</v>
      </c>
      <c r="I6396" s="29">
        <v>1950</v>
      </c>
      <c r="J6396" s="15">
        <v>-1</v>
      </c>
      <c r="K6396" s="15">
        <v>-1</v>
      </c>
      <c r="L6396" s="15">
        <v>0</v>
      </c>
      <c r="M6396" s="15">
        <v>0</v>
      </c>
      <c r="N6396" s="27" t="e">
        <f>SUMIF(#REF!,'Integrantes original'!A6284,#REF!)</f>
        <v>#REF!</v>
      </c>
      <c r="O6396" s="27">
        <f t="shared" si="396"/>
        <v>31081950</v>
      </c>
      <c r="P6396" s="27">
        <f t="shared" si="397"/>
        <v>310819502</v>
      </c>
      <c r="Q6396" s="31">
        <f t="shared" si="398"/>
        <v>51701212310850</v>
      </c>
      <c r="R6396" s="27">
        <f>COUNTIF(tratycont!S:S,'Integrantes original'!Q6396)</f>
        <v>0</v>
      </c>
      <c r="S6396" s="27">
        <f t="shared" si="399"/>
        <v>0</v>
      </c>
    </row>
    <row r="6397" spans="1:19" x14ac:dyDescent="0.15">
      <c r="A6397" s="29">
        <v>5170121</v>
      </c>
      <c r="B6397" s="29">
        <v>517012103</v>
      </c>
      <c r="C6397" s="29" t="s">
        <v>22</v>
      </c>
      <c r="D6397" s="30" t="s">
        <v>2421</v>
      </c>
      <c r="E6397" s="30" t="s">
        <v>950</v>
      </c>
      <c r="F6397" s="15">
        <v>1</v>
      </c>
      <c r="G6397" s="29">
        <v>19</v>
      </c>
      <c r="H6397" s="29">
        <v>11</v>
      </c>
      <c r="I6397" s="29">
        <v>1988</v>
      </c>
      <c r="J6397" s="15">
        <v>-1</v>
      </c>
      <c r="K6397" s="15">
        <v>-1</v>
      </c>
      <c r="L6397" s="15">
        <v>0</v>
      </c>
      <c r="M6397" s="15">
        <v>0</v>
      </c>
      <c r="N6397" s="27" t="e">
        <f>SUMIF(#REF!,'Integrantes original'!A6285,#REF!)</f>
        <v>#REF!</v>
      </c>
      <c r="O6397" s="27">
        <f t="shared" si="396"/>
        <v>19111988</v>
      </c>
      <c r="P6397" s="27">
        <f t="shared" si="397"/>
        <v>191119881</v>
      </c>
      <c r="Q6397" s="31">
        <f t="shared" si="398"/>
        <v>51701211191188</v>
      </c>
      <c r="R6397" s="27">
        <f>COUNTIF(tratycont!S:S,'Integrantes original'!Q6397)</f>
        <v>0</v>
      </c>
      <c r="S6397" s="27">
        <f t="shared" si="399"/>
        <v>0</v>
      </c>
    </row>
    <row r="6398" spans="1:19" x14ac:dyDescent="0.15">
      <c r="A6398" s="29">
        <v>5170121</v>
      </c>
      <c r="B6398" s="29">
        <v>517012104</v>
      </c>
      <c r="C6398" s="29" t="s">
        <v>25</v>
      </c>
      <c r="D6398" s="30" t="s">
        <v>1562</v>
      </c>
      <c r="E6398" s="30" t="s">
        <v>950</v>
      </c>
      <c r="F6398" s="15">
        <v>1</v>
      </c>
      <c r="G6398" s="29">
        <v>7</v>
      </c>
      <c r="H6398" s="29">
        <v>3</v>
      </c>
      <c r="I6398" s="29">
        <v>1991</v>
      </c>
      <c r="J6398" s="15">
        <v>-1</v>
      </c>
      <c r="K6398" s="15">
        <v>-1</v>
      </c>
      <c r="L6398" s="15">
        <v>0</v>
      </c>
      <c r="M6398" s="15">
        <v>0</v>
      </c>
      <c r="N6398" s="27" t="e">
        <f>SUMIF(#REF!,'Integrantes original'!A6286,#REF!)</f>
        <v>#REF!</v>
      </c>
      <c r="O6398" s="27">
        <f t="shared" si="396"/>
        <v>7031991</v>
      </c>
      <c r="P6398" s="27">
        <f t="shared" si="397"/>
        <v>70319911</v>
      </c>
      <c r="Q6398" s="31">
        <f t="shared" si="398"/>
        <v>51701211070391</v>
      </c>
      <c r="R6398" s="27">
        <f>COUNTIF(tratycont!S:S,'Integrantes original'!Q6398)</f>
        <v>0</v>
      </c>
      <c r="S6398" s="27">
        <f t="shared" si="399"/>
        <v>0</v>
      </c>
    </row>
    <row r="6399" spans="1:19" x14ac:dyDescent="0.15">
      <c r="A6399" s="29">
        <v>5170121</v>
      </c>
      <c r="B6399" s="29">
        <v>517012105</v>
      </c>
      <c r="C6399" s="29" t="s">
        <v>27</v>
      </c>
      <c r="D6399" s="30" t="s">
        <v>1565</v>
      </c>
      <c r="E6399" s="30" t="s">
        <v>950</v>
      </c>
      <c r="F6399" s="15">
        <v>1</v>
      </c>
      <c r="G6399" s="29">
        <v>27</v>
      </c>
      <c r="H6399" s="29">
        <v>2</v>
      </c>
      <c r="I6399" s="29">
        <v>1994</v>
      </c>
      <c r="J6399" s="15">
        <v>-1</v>
      </c>
      <c r="K6399" s="15">
        <v>-1</v>
      </c>
      <c r="L6399" s="15">
        <v>0</v>
      </c>
      <c r="M6399" s="15">
        <v>0</v>
      </c>
      <c r="N6399" s="27" t="e">
        <f>SUMIF(#REF!,'Integrantes original'!A6287,#REF!)</f>
        <v>#REF!</v>
      </c>
      <c r="O6399" s="27">
        <f t="shared" si="396"/>
        <v>27021994</v>
      </c>
      <c r="P6399" s="27">
        <f t="shared" si="397"/>
        <v>270219941</v>
      </c>
      <c r="Q6399" s="31">
        <f t="shared" si="398"/>
        <v>51701211270294</v>
      </c>
      <c r="R6399" s="27">
        <f>COUNTIF(tratycont!S:S,'Integrantes original'!Q6399)</f>
        <v>0</v>
      </c>
      <c r="S6399" s="27">
        <f t="shared" si="399"/>
        <v>0</v>
      </c>
    </row>
    <row r="6400" spans="1:19" x14ac:dyDescent="0.15">
      <c r="A6400" s="29">
        <v>5170121</v>
      </c>
      <c r="B6400" s="29">
        <v>517012106</v>
      </c>
      <c r="C6400" s="29" t="s">
        <v>30</v>
      </c>
      <c r="D6400" s="30" t="s">
        <v>62</v>
      </c>
      <c r="E6400" s="30" t="s">
        <v>1783</v>
      </c>
      <c r="F6400" s="15">
        <v>2</v>
      </c>
      <c r="G6400" s="29">
        <v>10</v>
      </c>
      <c r="H6400" s="29">
        <v>3</v>
      </c>
      <c r="I6400" s="29">
        <v>1992</v>
      </c>
      <c r="J6400" s="15">
        <v>-1</v>
      </c>
      <c r="K6400" s="15">
        <v>-1</v>
      </c>
      <c r="L6400" s="15">
        <v>0</v>
      </c>
      <c r="M6400" s="15">
        <v>0</v>
      </c>
      <c r="N6400" s="27" t="e">
        <f>SUMIF(#REF!,'Integrantes original'!A6288,#REF!)</f>
        <v>#REF!</v>
      </c>
      <c r="O6400" s="27">
        <f t="shared" si="396"/>
        <v>10031992</v>
      </c>
      <c r="P6400" s="27">
        <f t="shared" si="397"/>
        <v>100319922</v>
      </c>
      <c r="Q6400" s="31">
        <f t="shared" si="398"/>
        <v>51701212100392</v>
      </c>
      <c r="R6400" s="27">
        <f>COUNTIF(tratycont!S:S,'Integrantes original'!Q6400)</f>
        <v>0</v>
      </c>
      <c r="S6400" s="27">
        <f t="shared" si="399"/>
        <v>0</v>
      </c>
    </row>
    <row r="6401" spans="1:19" x14ac:dyDescent="0.15">
      <c r="A6401" s="29">
        <v>5170121</v>
      </c>
      <c r="B6401" s="29">
        <v>517012107</v>
      </c>
      <c r="C6401" s="29" t="s">
        <v>56</v>
      </c>
      <c r="D6401" s="30" t="s">
        <v>2765</v>
      </c>
      <c r="E6401" s="30" t="s">
        <v>1308</v>
      </c>
      <c r="F6401" s="15">
        <v>2</v>
      </c>
      <c r="G6401" s="29">
        <v>1</v>
      </c>
      <c r="H6401" s="29">
        <v>3</v>
      </c>
      <c r="I6401" s="29">
        <v>1992</v>
      </c>
      <c r="J6401" s="15">
        <v>-1</v>
      </c>
      <c r="K6401" s="15">
        <v>-1</v>
      </c>
      <c r="L6401" s="15">
        <v>0</v>
      </c>
      <c r="M6401" s="15">
        <v>0</v>
      </c>
      <c r="N6401" s="27" t="e">
        <f>SUMIF(#REF!,'Integrantes original'!A6289,#REF!)</f>
        <v>#REF!</v>
      </c>
      <c r="O6401" s="27">
        <f t="shared" si="396"/>
        <v>1031992</v>
      </c>
      <c r="P6401" s="27">
        <f t="shared" si="397"/>
        <v>10319922</v>
      </c>
      <c r="Q6401" s="31">
        <f t="shared" si="398"/>
        <v>51701212010392</v>
      </c>
      <c r="R6401" s="27">
        <f>COUNTIF(tratycont!S:S,'Integrantes original'!Q6401)</f>
        <v>0</v>
      </c>
      <c r="S6401" s="27">
        <f t="shared" si="399"/>
        <v>0</v>
      </c>
    </row>
    <row r="6402" spans="1:19" x14ac:dyDescent="0.15">
      <c r="A6402" s="29">
        <v>5170121</v>
      </c>
      <c r="B6402" s="29">
        <v>517012108</v>
      </c>
      <c r="C6402" s="29" t="s">
        <v>58</v>
      </c>
      <c r="D6402" s="30" t="s">
        <v>62</v>
      </c>
      <c r="E6402" s="30" t="s">
        <v>5230</v>
      </c>
      <c r="F6402" s="15">
        <v>2</v>
      </c>
      <c r="G6402" s="29">
        <v>19</v>
      </c>
      <c r="H6402" s="29">
        <v>11</v>
      </c>
      <c r="I6402" s="29">
        <v>1996</v>
      </c>
      <c r="J6402" s="15">
        <v>1</v>
      </c>
      <c r="K6402" s="15">
        <v>0</v>
      </c>
      <c r="L6402" s="15">
        <v>1</v>
      </c>
      <c r="M6402" s="15">
        <v>1</v>
      </c>
      <c r="N6402" s="27" t="e">
        <f>SUMIF(#REF!,'Integrantes original'!A6290,#REF!)</f>
        <v>#REF!</v>
      </c>
      <c r="O6402" s="27">
        <f t="shared" si="396"/>
        <v>19111996</v>
      </c>
      <c r="P6402" s="27">
        <f t="shared" si="397"/>
        <v>191119962</v>
      </c>
      <c r="Q6402" s="31">
        <f t="shared" si="398"/>
        <v>51701212191196</v>
      </c>
      <c r="R6402" s="27">
        <f>COUNTIF(tratycont!S:S,'Integrantes original'!Q6402)</f>
        <v>0</v>
      </c>
      <c r="S6402" s="27">
        <f t="shared" si="399"/>
        <v>0</v>
      </c>
    </row>
    <row r="6403" spans="1:19" x14ac:dyDescent="0.15">
      <c r="A6403" s="29">
        <v>5170121</v>
      </c>
      <c r="B6403" s="29">
        <v>517012109</v>
      </c>
      <c r="C6403" s="29" t="s">
        <v>120</v>
      </c>
      <c r="D6403" s="30" t="s">
        <v>5231</v>
      </c>
      <c r="E6403" s="30" t="s">
        <v>950</v>
      </c>
      <c r="F6403" s="15">
        <v>1</v>
      </c>
      <c r="G6403" s="29">
        <v>13</v>
      </c>
      <c r="H6403" s="29">
        <v>12</v>
      </c>
      <c r="I6403" s="29">
        <v>2013</v>
      </c>
      <c r="J6403" s="15">
        <v>-1</v>
      </c>
      <c r="K6403" s="15">
        <v>-1</v>
      </c>
      <c r="L6403" s="15">
        <v>0</v>
      </c>
      <c r="M6403" s="15">
        <v>0</v>
      </c>
      <c r="N6403" s="27" t="e">
        <f>SUMIF(#REF!,'Integrantes original'!A6291,#REF!)</f>
        <v>#REF!</v>
      </c>
      <c r="O6403" s="27">
        <f t="shared" ref="O6403:O6466" si="400">(((G6403*100)+H6403)*10000)+I6403</f>
        <v>13122013</v>
      </c>
      <c r="P6403" s="27">
        <f t="shared" ref="P6403:P6466" si="401">(O6403*10)+F6403</f>
        <v>131220131</v>
      </c>
      <c r="Q6403" s="31">
        <f t="shared" ref="Q6403:Q6466" si="402">(((((((A6403*10)+F6403)*100)+G6403)*100)+H6403)*100)+RIGHT(I6403,2)</f>
        <v>51701211131213</v>
      </c>
      <c r="R6403" s="27">
        <f>COUNTIF(tratycont!S:S,'Integrantes original'!Q6403)</f>
        <v>0</v>
      </c>
      <c r="S6403" s="27">
        <f t="shared" ref="S6403:S6466" si="403">IF(J6403=2,1,0)</f>
        <v>0</v>
      </c>
    </row>
    <row r="6404" spans="1:19" x14ac:dyDescent="0.15">
      <c r="A6404" s="29">
        <v>5170121</v>
      </c>
      <c r="B6404" s="29">
        <v>517012110</v>
      </c>
      <c r="C6404" s="29" t="s">
        <v>123</v>
      </c>
      <c r="D6404" s="30" t="s">
        <v>5232</v>
      </c>
      <c r="E6404" s="30" t="s">
        <v>950</v>
      </c>
      <c r="F6404" s="15">
        <v>2</v>
      </c>
      <c r="G6404" s="29">
        <v>26</v>
      </c>
      <c r="H6404" s="29">
        <v>5</v>
      </c>
      <c r="I6404" s="29">
        <v>2016</v>
      </c>
      <c r="J6404" s="15">
        <v>-1</v>
      </c>
      <c r="K6404" s="15">
        <v>-1</v>
      </c>
      <c r="L6404" s="15">
        <v>0</v>
      </c>
      <c r="M6404" s="15">
        <v>0</v>
      </c>
      <c r="N6404" s="27" t="e">
        <f>SUMIF(#REF!,'Integrantes original'!A6292,#REF!)</f>
        <v>#REF!</v>
      </c>
      <c r="O6404" s="27">
        <f t="shared" si="400"/>
        <v>26052016</v>
      </c>
      <c r="P6404" s="27">
        <f t="shared" si="401"/>
        <v>260520162</v>
      </c>
      <c r="Q6404" s="31">
        <f t="shared" si="402"/>
        <v>51701212260516</v>
      </c>
      <c r="R6404" s="27">
        <f>COUNTIF(tratycont!S:S,'Integrantes original'!Q6404)</f>
        <v>0</v>
      </c>
      <c r="S6404" s="27">
        <f t="shared" si="403"/>
        <v>0</v>
      </c>
    </row>
    <row r="6405" spans="1:19" x14ac:dyDescent="0.15">
      <c r="A6405" s="29">
        <v>5170121</v>
      </c>
      <c r="B6405" s="29">
        <v>517012111</v>
      </c>
      <c r="C6405" s="29" t="s">
        <v>154</v>
      </c>
      <c r="D6405" s="30" t="s">
        <v>3052</v>
      </c>
      <c r="E6405" s="30" t="s">
        <v>950</v>
      </c>
      <c r="F6405" s="15">
        <v>2</v>
      </c>
      <c r="G6405" s="29">
        <v>13</v>
      </c>
      <c r="H6405" s="29">
        <v>11</v>
      </c>
      <c r="I6405" s="29">
        <v>2016</v>
      </c>
      <c r="J6405" s="15">
        <v>2</v>
      </c>
      <c r="K6405" s="15">
        <v>7</v>
      </c>
      <c r="L6405" s="15">
        <v>0</v>
      </c>
      <c r="M6405" s="15">
        <v>0</v>
      </c>
      <c r="N6405" s="27" t="e">
        <f>SUMIF(#REF!,'Integrantes original'!A6293,#REF!)</f>
        <v>#REF!</v>
      </c>
      <c r="O6405" s="27">
        <f t="shared" si="400"/>
        <v>13112016</v>
      </c>
      <c r="P6405" s="27">
        <f t="shared" si="401"/>
        <v>131120162</v>
      </c>
      <c r="Q6405" s="31">
        <f t="shared" si="402"/>
        <v>51701212131116</v>
      </c>
      <c r="R6405" s="27">
        <f>COUNTIF(tratycont!S:S,'Integrantes original'!Q6405)</f>
        <v>0</v>
      </c>
      <c r="S6405" s="27">
        <f t="shared" si="403"/>
        <v>1</v>
      </c>
    </row>
    <row r="6406" spans="1:19" x14ac:dyDescent="0.15">
      <c r="A6406" s="29">
        <v>5170121</v>
      </c>
      <c r="B6406" s="29">
        <v>517012112</v>
      </c>
      <c r="C6406" s="29" t="s">
        <v>240</v>
      </c>
      <c r="D6406" s="30" t="s">
        <v>5233</v>
      </c>
      <c r="E6406" s="30" t="s">
        <v>950</v>
      </c>
      <c r="F6406" s="15">
        <v>1</v>
      </c>
      <c r="G6406" s="29">
        <v>24</v>
      </c>
      <c r="H6406" s="29">
        <v>12</v>
      </c>
      <c r="I6406" s="29">
        <v>2016</v>
      </c>
      <c r="J6406" s="15">
        <v>2</v>
      </c>
      <c r="K6406" s="15">
        <v>8</v>
      </c>
      <c r="L6406" s="15">
        <v>0</v>
      </c>
      <c r="M6406" s="15">
        <v>0</v>
      </c>
      <c r="N6406" s="27" t="e">
        <f>SUMIF(#REF!,'Integrantes original'!A6294,#REF!)</f>
        <v>#REF!</v>
      </c>
      <c r="O6406" s="27">
        <f t="shared" si="400"/>
        <v>24122016</v>
      </c>
      <c r="P6406" s="27">
        <f t="shared" si="401"/>
        <v>241220161</v>
      </c>
      <c r="Q6406" s="31">
        <f t="shared" si="402"/>
        <v>51701211241216</v>
      </c>
      <c r="R6406" s="27">
        <f>COUNTIF(tratycont!S:S,'Integrantes original'!Q6406)</f>
        <v>0</v>
      </c>
      <c r="S6406" s="27">
        <f t="shared" si="403"/>
        <v>1</v>
      </c>
    </row>
    <row r="6407" spans="1:19" x14ac:dyDescent="0.15">
      <c r="A6407" s="29">
        <v>5170131</v>
      </c>
      <c r="B6407" s="29">
        <v>517013101</v>
      </c>
      <c r="C6407" s="29" t="s">
        <v>16</v>
      </c>
      <c r="D6407" s="30" t="s">
        <v>5234</v>
      </c>
      <c r="E6407" s="30" t="s">
        <v>1308</v>
      </c>
      <c r="F6407" s="15">
        <v>1</v>
      </c>
      <c r="G6407" s="29">
        <v>17</v>
      </c>
      <c r="H6407" s="29">
        <v>12</v>
      </c>
      <c r="I6407" s="29">
        <v>1974</v>
      </c>
      <c r="J6407" s="15">
        <v>-1</v>
      </c>
      <c r="K6407" s="15">
        <v>-1</v>
      </c>
      <c r="L6407" s="15">
        <v>0</v>
      </c>
      <c r="M6407" s="15">
        <v>0</v>
      </c>
      <c r="N6407" s="27" t="e">
        <f>SUMIF(#REF!,'Integrantes original'!A6295,#REF!)</f>
        <v>#REF!</v>
      </c>
      <c r="O6407" s="27">
        <f t="shared" si="400"/>
        <v>17121974</v>
      </c>
      <c r="P6407" s="27">
        <f t="shared" si="401"/>
        <v>171219741</v>
      </c>
      <c r="Q6407" s="31">
        <f t="shared" si="402"/>
        <v>51701311171274</v>
      </c>
      <c r="R6407" s="27">
        <f>COUNTIF(tratycont!S:S,'Integrantes original'!Q6407)</f>
        <v>0</v>
      </c>
      <c r="S6407" s="27">
        <f t="shared" si="403"/>
        <v>0</v>
      </c>
    </row>
    <row r="6408" spans="1:19" x14ac:dyDescent="0.15">
      <c r="A6408" s="29">
        <v>5170131</v>
      </c>
      <c r="B6408" s="29">
        <v>517013102</v>
      </c>
      <c r="C6408" s="29" t="s">
        <v>19</v>
      </c>
      <c r="D6408" s="30" t="s">
        <v>1642</v>
      </c>
      <c r="E6408" s="30" t="s">
        <v>4651</v>
      </c>
      <c r="F6408" s="15">
        <v>2</v>
      </c>
      <c r="G6408" s="29">
        <v>21</v>
      </c>
      <c r="H6408" s="29">
        <v>7</v>
      </c>
      <c r="I6408" s="29">
        <v>1985</v>
      </c>
      <c r="J6408" s="15">
        <v>1</v>
      </c>
      <c r="K6408" s="15">
        <v>0</v>
      </c>
      <c r="L6408" s="15">
        <v>1</v>
      </c>
      <c r="M6408" s="15">
        <v>1</v>
      </c>
      <c r="N6408" s="27" t="e">
        <f>SUMIF(#REF!,'Integrantes original'!A6296,#REF!)</f>
        <v>#REF!</v>
      </c>
      <c r="O6408" s="27">
        <f t="shared" si="400"/>
        <v>21071985</v>
      </c>
      <c r="P6408" s="27">
        <f t="shared" si="401"/>
        <v>210719852</v>
      </c>
      <c r="Q6408" s="31">
        <f t="shared" si="402"/>
        <v>51701312210785</v>
      </c>
      <c r="R6408" s="27">
        <f>COUNTIF(tratycont!S:S,'Integrantes original'!Q6408)</f>
        <v>0</v>
      </c>
      <c r="S6408" s="27">
        <f t="shared" si="403"/>
        <v>0</v>
      </c>
    </row>
    <row r="6409" spans="1:19" x14ac:dyDescent="0.15">
      <c r="A6409" s="29">
        <v>5170131</v>
      </c>
      <c r="B6409" s="29">
        <v>517013103</v>
      </c>
      <c r="C6409" s="29" t="s">
        <v>22</v>
      </c>
      <c r="D6409" s="30" t="s">
        <v>3004</v>
      </c>
      <c r="E6409" s="30" t="s">
        <v>1308</v>
      </c>
      <c r="F6409" s="15">
        <v>2</v>
      </c>
      <c r="G6409" s="29">
        <v>26</v>
      </c>
      <c r="H6409" s="29">
        <v>5</v>
      </c>
      <c r="I6409" s="29">
        <v>2005</v>
      </c>
      <c r="J6409" s="15">
        <v>-1</v>
      </c>
      <c r="K6409" s="15">
        <v>-1</v>
      </c>
      <c r="L6409" s="15">
        <v>0</v>
      </c>
      <c r="M6409" s="15">
        <v>0</v>
      </c>
      <c r="N6409" s="27" t="e">
        <f>SUMIF(#REF!,'Integrantes original'!A6297,#REF!)</f>
        <v>#REF!</v>
      </c>
      <c r="O6409" s="27">
        <f t="shared" si="400"/>
        <v>26052005</v>
      </c>
      <c r="P6409" s="27">
        <f t="shared" si="401"/>
        <v>260520052</v>
      </c>
      <c r="Q6409" s="31">
        <f t="shared" si="402"/>
        <v>51701312260505</v>
      </c>
      <c r="R6409" s="27">
        <f>COUNTIF(tratycont!S:S,'Integrantes original'!Q6409)</f>
        <v>0</v>
      </c>
      <c r="S6409" s="27">
        <f t="shared" si="403"/>
        <v>0</v>
      </c>
    </row>
    <row r="6410" spans="1:19" x14ac:dyDescent="0.15">
      <c r="A6410" s="29">
        <v>5170131</v>
      </c>
      <c r="B6410" s="29">
        <v>517013104</v>
      </c>
      <c r="C6410" s="29" t="s">
        <v>25</v>
      </c>
      <c r="D6410" s="30" t="s">
        <v>1094</v>
      </c>
      <c r="E6410" s="30" t="s">
        <v>1308</v>
      </c>
      <c r="F6410" s="15">
        <v>1</v>
      </c>
      <c r="G6410" s="29">
        <v>10</v>
      </c>
      <c r="H6410" s="29">
        <v>1</v>
      </c>
      <c r="I6410" s="29">
        <v>2007</v>
      </c>
      <c r="J6410" s="15">
        <v>-1</v>
      </c>
      <c r="K6410" s="15">
        <v>-1</v>
      </c>
      <c r="L6410" s="15">
        <v>0</v>
      </c>
      <c r="M6410" s="15">
        <v>0</v>
      </c>
      <c r="N6410" s="27" t="e">
        <f>SUMIF(#REF!,'Integrantes original'!A6298,#REF!)</f>
        <v>#REF!</v>
      </c>
      <c r="O6410" s="27">
        <f t="shared" si="400"/>
        <v>10012007</v>
      </c>
      <c r="P6410" s="27">
        <f t="shared" si="401"/>
        <v>100120071</v>
      </c>
      <c r="Q6410" s="31">
        <f t="shared" si="402"/>
        <v>51701311100107</v>
      </c>
      <c r="R6410" s="27">
        <f>COUNTIF(tratycont!S:S,'Integrantes original'!Q6410)</f>
        <v>0</v>
      </c>
      <c r="S6410" s="27">
        <f t="shared" si="403"/>
        <v>0</v>
      </c>
    </row>
    <row r="6411" spans="1:19" x14ac:dyDescent="0.15">
      <c r="A6411" s="29">
        <v>5170131</v>
      </c>
      <c r="B6411" s="29">
        <v>517013105</v>
      </c>
      <c r="C6411" s="29" t="s">
        <v>27</v>
      </c>
      <c r="D6411" s="30" t="s">
        <v>969</v>
      </c>
      <c r="E6411" s="30" t="s">
        <v>1308</v>
      </c>
      <c r="F6411" s="15">
        <v>2</v>
      </c>
      <c r="G6411" s="29">
        <v>5</v>
      </c>
      <c r="H6411" s="29">
        <v>7</v>
      </c>
      <c r="I6411" s="29">
        <v>2010</v>
      </c>
      <c r="J6411" s="15">
        <v>-1</v>
      </c>
      <c r="K6411" s="15">
        <v>-1</v>
      </c>
      <c r="L6411" s="15">
        <v>0</v>
      </c>
      <c r="M6411" s="15">
        <v>0</v>
      </c>
      <c r="N6411" s="27" t="e">
        <f>SUMIF(#REF!,'Integrantes original'!A6299,#REF!)</f>
        <v>#REF!</v>
      </c>
      <c r="O6411" s="27">
        <f t="shared" si="400"/>
        <v>5072010</v>
      </c>
      <c r="P6411" s="27">
        <f t="shared" si="401"/>
        <v>50720102</v>
      </c>
      <c r="Q6411" s="31">
        <f t="shared" si="402"/>
        <v>51701312050710</v>
      </c>
      <c r="R6411" s="27">
        <f>COUNTIF(tratycont!S:S,'Integrantes original'!Q6411)</f>
        <v>0</v>
      </c>
      <c r="S6411" s="27">
        <f t="shared" si="403"/>
        <v>0</v>
      </c>
    </row>
    <row r="6412" spans="1:19" x14ac:dyDescent="0.15">
      <c r="A6412" s="29">
        <v>5170131</v>
      </c>
      <c r="B6412" s="29">
        <v>517013106</v>
      </c>
      <c r="C6412" s="29" t="s">
        <v>30</v>
      </c>
      <c r="D6412" s="30" t="s">
        <v>1730</v>
      </c>
      <c r="E6412" s="30" t="s">
        <v>1308</v>
      </c>
      <c r="F6412" s="15">
        <v>2</v>
      </c>
      <c r="G6412" s="29">
        <v>25</v>
      </c>
      <c r="H6412" s="29">
        <v>2</v>
      </c>
      <c r="I6412" s="29">
        <v>2012</v>
      </c>
      <c r="J6412" s="15">
        <v>-1</v>
      </c>
      <c r="K6412" s="15">
        <v>-1</v>
      </c>
      <c r="L6412" s="15">
        <v>0</v>
      </c>
      <c r="M6412" s="15">
        <v>0</v>
      </c>
      <c r="N6412" s="27" t="e">
        <f>SUMIF(#REF!,'Integrantes original'!A6300,#REF!)</f>
        <v>#REF!</v>
      </c>
      <c r="O6412" s="27">
        <f t="shared" si="400"/>
        <v>25022012</v>
      </c>
      <c r="P6412" s="27">
        <f t="shared" si="401"/>
        <v>250220122</v>
      </c>
      <c r="Q6412" s="31">
        <f t="shared" si="402"/>
        <v>51701312250212</v>
      </c>
      <c r="R6412" s="27">
        <f>COUNTIF(tratycont!S:S,'Integrantes original'!Q6412)</f>
        <v>0</v>
      </c>
      <c r="S6412" s="27">
        <f t="shared" si="403"/>
        <v>0</v>
      </c>
    </row>
    <row r="6413" spans="1:19" x14ac:dyDescent="0.15">
      <c r="A6413" s="29">
        <v>5170131</v>
      </c>
      <c r="B6413" s="29">
        <v>517013107</v>
      </c>
      <c r="C6413" s="29" t="s">
        <v>56</v>
      </c>
      <c r="D6413" s="30" t="s">
        <v>111</v>
      </c>
      <c r="E6413" s="30" t="s">
        <v>1308</v>
      </c>
      <c r="F6413" s="15">
        <v>2</v>
      </c>
      <c r="G6413" s="29">
        <v>27</v>
      </c>
      <c r="H6413" s="29">
        <v>4</v>
      </c>
      <c r="I6413" s="29">
        <v>2014</v>
      </c>
      <c r="J6413" s="15">
        <v>-1</v>
      </c>
      <c r="K6413" s="15">
        <v>-1</v>
      </c>
      <c r="L6413" s="15">
        <v>0</v>
      </c>
      <c r="M6413" s="15">
        <v>0</v>
      </c>
      <c r="N6413" s="27" t="e">
        <f>SUMIF(#REF!,'Integrantes original'!A6301,#REF!)</f>
        <v>#REF!</v>
      </c>
      <c r="O6413" s="27">
        <f t="shared" si="400"/>
        <v>27042014</v>
      </c>
      <c r="P6413" s="27">
        <f t="shared" si="401"/>
        <v>270420142</v>
      </c>
      <c r="Q6413" s="31">
        <f t="shared" si="402"/>
        <v>51701312270414</v>
      </c>
      <c r="R6413" s="27">
        <f>COUNTIF(tratycont!S:S,'Integrantes original'!Q6413)</f>
        <v>0</v>
      </c>
      <c r="S6413" s="27">
        <f t="shared" si="403"/>
        <v>0</v>
      </c>
    </row>
    <row r="6414" spans="1:19" x14ac:dyDescent="0.15">
      <c r="A6414" s="29">
        <v>5170131</v>
      </c>
      <c r="B6414" s="29">
        <v>517013108</v>
      </c>
      <c r="C6414" s="29" t="s">
        <v>58</v>
      </c>
      <c r="D6414" s="30" t="s">
        <v>475</v>
      </c>
      <c r="E6414" s="30" t="s">
        <v>1308</v>
      </c>
      <c r="F6414" s="15">
        <v>1</v>
      </c>
      <c r="G6414" s="29">
        <v>28</v>
      </c>
      <c r="H6414" s="29">
        <v>4</v>
      </c>
      <c r="I6414" s="29">
        <v>2016</v>
      </c>
      <c r="J6414" s="15">
        <v>-1</v>
      </c>
      <c r="K6414" s="15">
        <v>-1</v>
      </c>
      <c r="L6414" s="15">
        <v>0</v>
      </c>
      <c r="M6414" s="15">
        <v>0</v>
      </c>
      <c r="N6414" s="27" t="e">
        <f>SUMIF(#REF!,'Integrantes original'!A6302,#REF!)</f>
        <v>#REF!</v>
      </c>
      <c r="O6414" s="27">
        <f t="shared" si="400"/>
        <v>28042016</v>
      </c>
      <c r="P6414" s="27">
        <f t="shared" si="401"/>
        <v>280420161</v>
      </c>
      <c r="Q6414" s="31">
        <f t="shared" si="402"/>
        <v>51701311280416</v>
      </c>
      <c r="R6414" s="27">
        <f>COUNTIF(tratycont!S:S,'Integrantes original'!Q6414)</f>
        <v>0</v>
      </c>
      <c r="S6414" s="27">
        <f t="shared" si="403"/>
        <v>0</v>
      </c>
    </row>
    <row r="6415" spans="1:19" x14ac:dyDescent="0.15">
      <c r="A6415" s="29">
        <v>5170141</v>
      </c>
      <c r="B6415" s="29">
        <v>517014101</v>
      </c>
      <c r="C6415" s="29" t="s">
        <v>16</v>
      </c>
      <c r="D6415" s="30" t="s">
        <v>1094</v>
      </c>
      <c r="E6415" s="30" t="s">
        <v>1308</v>
      </c>
      <c r="F6415" s="15">
        <v>1</v>
      </c>
      <c r="G6415" s="29">
        <v>1</v>
      </c>
      <c r="H6415" s="29">
        <v>11</v>
      </c>
      <c r="I6415" s="29">
        <v>1995</v>
      </c>
      <c r="J6415" s="15">
        <v>-1</v>
      </c>
      <c r="K6415" s="15">
        <v>-1</v>
      </c>
      <c r="L6415" s="15">
        <v>0</v>
      </c>
      <c r="M6415" s="15">
        <v>0</v>
      </c>
      <c r="N6415" s="27" t="e">
        <f>SUMIF(#REF!,'Integrantes original'!A6303,#REF!)</f>
        <v>#REF!</v>
      </c>
      <c r="O6415" s="27">
        <f t="shared" si="400"/>
        <v>1111995</v>
      </c>
      <c r="P6415" s="27">
        <f t="shared" si="401"/>
        <v>11119951</v>
      </c>
      <c r="Q6415" s="31">
        <f t="shared" si="402"/>
        <v>51701411011195</v>
      </c>
      <c r="R6415" s="27">
        <f>COUNTIF(tratycont!S:S,'Integrantes original'!Q6415)</f>
        <v>0</v>
      </c>
      <c r="S6415" s="27">
        <f t="shared" si="403"/>
        <v>0</v>
      </c>
    </row>
    <row r="6416" spans="1:19" x14ac:dyDescent="0.15">
      <c r="A6416" s="29">
        <v>5170141</v>
      </c>
      <c r="B6416" s="29">
        <v>517014102</v>
      </c>
      <c r="C6416" s="29" t="s">
        <v>19</v>
      </c>
      <c r="D6416" s="30" t="s">
        <v>111</v>
      </c>
      <c r="E6416" s="30" t="s">
        <v>950</v>
      </c>
      <c r="F6416" s="15">
        <v>2</v>
      </c>
      <c r="G6416" s="29">
        <v>26</v>
      </c>
      <c r="H6416" s="29">
        <v>5</v>
      </c>
      <c r="I6416" s="29">
        <v>1996</v>
      </c>
      <c r="J6416" s="15">
        <v>1</v>
      </c>
      <c r="K6416" s="15">
        <v>0</v>
      </c>
      <c r="L6416" s="15">
        <v>1</v>
      </c>
      <c r="M6416" s="15">
        <v>1</v>
      </c>
      <c r="N6416" s="27" t="e">
        <f>SUMIF(#REF!,'Integrantes original'!A6304,#REF!)</f>
        <v>#REF!</v>
      </c>
      <c r="O6416" s="27">
        <f t="shared" si="400"/>
        <v>26051996</v>
      </c>
      <c r="P6416" s="27">
        <f t="shared" si="401"/>
        <v>260519962</v>
      </c>
      <c r="Q6416" s="31">
        <f t="shared" si="402"/>
        <v>51701412260596</v>
      </c>
      <c r="R6416" s="27">
        <f>COUNTIF(tratycont!S:S,'Integrantes original'!Q6416)</f>
        <v>0</v>
      </c>
      <c r="S6416" s="27">
        <f t="shared" si="403"/>
        <v>0</v>
      </c>
    </row>
    <row r="6417" spans="1:19" x14ac:dyDescent="0.15">
      <c r="A6417" s="29">
        <v>5170141</v>
      </c>
      <c r="B6417" s="29">
        <v>517014103</v>
      </c>
      <c r="C6417" s="29" t="s">
        <v>22</v>
      </c>
      <c r="D6417" s="30" t="s">
        <v>5235</v>
      </c>
      <c r="E6417" s="30" t="s">
        <v>1308</v>
      </c>
      <c r="F6417" s="15">
        <v>1</v>
      </c>
      <c r="G6417" s="29">
        <v>27</v>
      </c>
      <c r="H6417" s="29">
        <v>2</v>
      </c>
      <c r="I6417" s="29">
        <v>2015</v>
      </c>
      <c r="J6417" s="15">
        <v>-1</v>
      </c>
      <c r="K6417" s="15">
        <v>-1</v>
      </c>
      <c r="L6417" s="15">
        <v>0</v>
      </c>
      <c r="M6417" s="15">
        <v>0</v>
      </c>
      <c r="N6417" s="27" t="e">
        <f>SUMIF(#REF!,'Integrantes original'!A6305,#REF!)</f>
        <v>#REF!</v>
      </c>
      <c r="O6417" s="27">
        <f t="shared" si="400"/>
        <v>27022015</v>
      </c>
      <c r="P6417" s="27">
        <f t="shared" si="401"/>
        <v>270220151</v>
      </c>
      <c r="Q6417" s="31">
        <f t="shared" si="402"/>
        <v>51701411270215</v>
      </c>
      <c r="R6417" s="27">
        <f>COUNTIF(tratycont!S:S,'Integrantes original'!Q6417)</f>
        <v>0</v>
      </c>
      <c r="S6417" s="27">
        <f t="shared" si="403"/>
        <v>0</v>
      </c>
    </row>
    <row r="6418" spans="1:19" x14ac:dyDescent="0.15">
      <c r="A6418" s="29">
        <v>5170141</v>
      </c>
      <c r="B6418" s="29">
        <v>517014104</v>
      </c>
      <c r="C6418" s="29" t="s">
        <v>25</v>
      </c>
      <c r="D6418" s="30" t="s">
        <v>99</v>
      </c>
      <c r="E6418" s="30" t="s">
        <v>1308</v>
      </c>
      <c r="F6418" s="15">
        <v>1</v>
      </c>
      <c r="G6418" s="29">
        <v>8</v>
      </c>
      <c r="H6418" s="29">
        <v>8</v>
      </c>
      <c r="I6418" s="29">
        <v>2018</v>
      </c>
      <c r="J6418" s="15">
        <v>2</v>
      </c>
      <c r="K6418" s="15">
        <v>2</v>
      </c>
      <c r="L6418" s="15">
        <v>0</v>
      </c>
      <c r="M6418" s="15">
        <v>0</v>
      </c>
      <c r="N6418" s="27" t="e">
        <f>SUMIF(#REF!,'Integrantes original'!A6306,#REF!)</f>
        <v>#REF!</v>
      </c>
      <c r="O6418" s="27">
        <f t="shared" si="400"/>
        <v>8082018</v>
      </c>
      <c r="P6418" s="27">
        <f t="shared" si="401"/>
        <v>80820181</v>
      </c>
      <c r="Q6418" s="31">
        <f t="shared" si="402"/>
        <v>51701411080818</v>
      </c>
      <c r="R6418" s="27">
        <f>COUNTIF(tratycont!S:S,'Integrantes original'!Q6418)</f>
        <v>1</v>
      </c>
      <c r="S6418" s="27">
        <f t="shared" si="403"/>
        <v>1</v>
      </c>
    </row>
    <row r="6419" spans="1:19" x14ac:dyDescent="0.15">
      <c r="A6419" s="29">
        <v>5170151</v>
      </c>
      <c r="B6419" s="29">
        <v>517015101</v>
      </c>
      <c r="C6419" s="29" t="s">
        <v>16</v>
      </c>
      <c r="D6419" s="30" t="s">
        <v>5236</v>
      </c>
      <c r="E6419" s="30" t="s">
        <v>5237</v>
      </c>
      <c r="F6419" s="15">
        <v>1</v>
      </c>
      <c r="G6419" s="29">
        <v>8</v>
      </c>
      <c r="H6419" s="29">
        <v>5</v>
      </c>
      <c r="I6419" s="29">
        <v>1976</v>
      </c>
      <c r="J6419" s="15">
        <v>-1</v>
      </c>
      <c r="K6419" s="15">
        <v>-1</v>
      </c>
      <c r="L6419" s="15">
        <v>0</v>
      </c>
      <c r="M6419" s="15">
        <v>0</v>
      </c>
      <c r="N6419" s="27" t="e">
        <f>SUMIF(#REF!,'Integrantes original'!A6307,#REF!)</f>
        <v>#REF!</v>
      </c>
      <c r="O6419" s="27">
        <f t="shared" si="400"/>
        <v>8051976</v>
      </c>
      <c r="P6419" s="27">
        <f t="shared" si="401"/>
        <v>80519761</v>
      </c>
      <c r="Q6419" s="31">
        <f t="shared" si="402"/>
        <v>51701511080576</v>
      </c>
      <c r="R6419" s="27">
        <f>COUNTIF(tratycont!S:S,'Integrantes original'!Q6419)</f>
        <v>0</v>
      </c>
      <c r="S6419" s="27">
        <f t="shared" si="403"/>
        <v>0</v>
      </c>
    </row>
    <row r="6420" spans="1:19" x14ac:dyDescent="0.15">
      <c r="A6420" s="29">
        <v>5170151</v>
      </c>
      <c r="B6420" s="29">
        <v>517015102</v>
      </c>
      <c r="C6420" s="29" t="s">
        <v>19</v>
      </c>
      <c r="D6420" s="30" t="s">
        <v>4551</v>
      </c>
      <c r="E6420" s="30" t="s">
        <v>3469</v>
      </c>
      <c r="F6420" s="15">
        <v>2</v>
      </c>
      <c r="G6420" s="29">
        <v>11</v>
      </c>
      <c r="H6420" s="29">
        <v>3</v>
      </c>
      <c r="I6420" s="29">
        <v>1980</v>
      </c>
      <c r="J6420" s="15">
        <v>-1</v>
      </c>
      <c r="K6420" s="15">
        <v>-1</v>
      </c>
      <c r="L6420" s="15">
        <v>0</v>
      </c>
      <c r="M6420" s="15">
        <v>0</v>
      </c>
      <c r="N6420" s="27" t="e">
        <f>SUMIF(#REF!,'Integrantes original'!A6308,#REF!)</f>
        <v>#REF!</v>
      </c>
      <c r="O6420" s="27">
        <f t="shared" si="400"/>
        <v>11031980</v>
      </c>
      <c r="P6420" s="27">
        <f t="shared" si="401"/>
        <v>110319802</v>
      </c>
      <c r="Q6420" s="31">
        <f t="shared" si="402"/>
        <v>51701512110380</v>
      </c>
      <c r="R6420" s="27">
        <f>COUNTIF(tratycont!S:S,'Integrantes original'!Q6420)</f>
        <v>0</v>
      </c>
      <c r="S6420" s="27">
        <f t="shared" si="403"/>
        <v>0</v>
      </c>
    </row>
    <row r="6421" spans="1:19" x14ac:dyDescent="0.15">
      <c r="A6421" s="29">
        <v>5170151</v>
      </c>
      <c r="B6421" s="29">
        <v>517015103</v>
      </c>
      <c r="C6421" s="29" t="s">
        <v>22</v>
      </c>
      <c r="D6421" s="30" t="s">
        <v>1511</v>
      </c>
      <c r="E6421" s="30" t="s">
        <v>5238</v>
      </c>
      <c r="F6421" s="15">
        <v>2</v>
      </c>
      <c r="G6421" s="29">
        <v>4</v>
      </c>
      <c r="H6421" s="29">
        <v>10</v>
      </c>
      <c r="I6421" s="29">
        <v>1997</v>
      </c>
      <c r="J6421" s="15">
        <v>1</v>
      </c>
      <c r="K6421" s="15">
        <v>0</v>
      </c>
      <c r="L6421" s="15">
        <v>1</v>
      </c>
      <c r="M6421" s="15">
        <v>2</v>
      </c>
      <c r="N6421" s="27" t="e">
        <f>SUMIF(#REF!,'Integrantes original'!A6309,#REF!)</f>
        <v>#REF!</v>
      </c>
      <c r="O6421" s="27">
        <f t="shared" si="400"/>
        <v>4101997</v>
      </c>
      <c r="P6421" s="27">
        <f t="shared" si="401"/>
        <v>41019972</v>
      </c>
      <c r="Q6421" s="31">
        <f t="shared" si="402"/>
        <v>51701512041097</v>
      </c>
      <c r="R6421" s="27">
        <f>COUNTIF(tratycont!S:S,'Integrantes original'!Q6421)</f>
        <v>0</v>
      </c>
      <c r="S6421" s="27">
        <f t="shared" si="403"/>
        <v>0</v>
      </c>
    </row>
    <row r="6422" spans="1:19" x14ac:dyDescent="0.15">
      <c r="A6422" s="29">
        <v>5170151</v>
      </c>
      <c r="B6422" s="29">
        <v>517015104</v>
      </c>
      <c r="C6422" s="29" t="s">
        <v>25</v>
      </c>
      <c r="D6422" s="30" t="s">
        <v>4711</v>
      </c>
      <c r="E6422" s="30" t="s">
        <v>5238</v>
      </c>
      <c r="F6422" s="15">
        <v>1</v>
      </c>
      <c r="G6422" s="29">
        <v>21</v>
      </c>
      <c r="H6422" s="29">
        <v>1</v>
      </c>
      <c r="I6422" s="29">
        <v>2003</v>
      </c>
      <c r="J6422" s="15">
        <v>-1</v>
      </c>
      <c r="K6422" s="15">
        <v>-1</v>
      </c>
      <c r="L6422" s="15">
        <v>0</v>
      </c>
      <c r="M6422" s="15">
        <v>0</v>
      </c>
      <c r="N6422" s="27" t="e">
        <f>SUMIF(#REF!,'Integrantes original'!A6310,#REF!)</f>
        <v>#REF!</v>
      </c>
      <c r="O6422" s="27">
        <f t="shared" si="400"/>
        <v>21012003</v>
      </c>
      <c r="P6422" s="27">
        <f t="shared" si="401"/>
        <v>210120031</v>
      </c>
      <c r="Q6422" s="31">
        <f t="shared" si="402"/>
        <v>51701511210103</v>
      </c>
      <c r="R6422" s="27">
        <f>COUNTIF(tratycont!S:S,'Integrantes original'!Q6422)</f>
        <v>0</v>
      </c>
      <c r="S6422" s="27">
        <f t="shared" si="403"/>
        <v>0</v>
      </c>
    </row>
    <row r="6423" spans="1:19" x14ac:dyDescent="0.15">
      <c r="A6423" s="29">
        <v>5170151</v>
      </c>
      <c r="B6423" s="29">
        <v>517015105</v>
      </c>
      <c r="C6423" s="29" t="s">
        <v>27</v>
      </c>
      <c r="D6423" s="30" t="s">
        <v>5239</v>
      </c>
      <c r="E6423" s="30" t="s">
        <v>5238</v>
      </c>
      <c r="F6423" s="15">
        <v>2</v>
      </c>
      <c r="G6423" s="29">
        <v>9</v>
      </c>
      <c r="H6423" s="29">
        <v>7</v>
      </c>
      <c r="I6423" s="29">
        <v>2009</v>
      </c>
      <c r="J6423" s="15">
        <v>-1</v>
      </c>
      <c r="K6423" s="15">
        <v>-1</v>
      </c>
      <c r="L6423" s="15">
        <v>0</v>
      </c>
      <c r="M6423" s="15">
        <v>0</v>
      </c>
      <c r="N6423" s="27" t="e">
        <f>SUMIF(#REF!,'Integrantes original'!A6311,#REF!)</f>
        <v>#REF!</v>
      </c>
      <c r="O6423" s="27">
        <f t="shared" si="400"/>
        <v>9072009</v>
      </c>
      <c r="P6423" s="27">
        <f t="shared" si="401"/>
        <v>90720092</v>
      </c>
      <c r="Q6423" s="31">
        <f t="shared" si="402"/>
        <v>51701512090709</v>
      </c>
      <c r="R6423" s="27">
        <f>COUNTIF(tratycont!S:S,'Integrantes original'!Q6423)</f>
        <v>0</v>
      </c>
      <c r="S6423" s="27">
        <f t="shared" si="403"/>
        <v>0</v>
      </c>
    </row>
    <row r="6424" spans="1:19" x14ac:dyDescent="0.15">
      <c r="A6424" s="29">
        <v>5170151</v>
      </c>
      <c r="B6424" s="29">
        <v>517015106</v>
      </c>
      <c r="C6424" s="29" t="s">
        <v>30</v>
      </c>
      <c r="D6424" s="30" t="s">
        <v>5240</v>
      </c>
      <c r="E6424" s="30" t="s">
        <v>5238</v>
      </c>
      <c r="F6424" s="15">
        <v>2</v>
      </c>
      <c r="G6424" s="29">
        <v>22</v>
      </c>
      <c r="H6424" s="29">
        <v>12</v>
      </c>
      <c r="I6424" s="29">
        <v>2011</v>
      </c>
      <c r="J6424" s="15">
        <v>-1</v>
      </c>
      <c r="K6424" s="15">
        <v>-1</v>
      </c>
      <c r="L6424" s="15">
        <v>0</v>
      </c>
      <c r="M6424" s="15">
        <v>0</v>
      </c>
      <c r="N6424" s="27" t="e">
        <f>SUMIF(#REF!,'Integrantes original'!A6312,#REF!)</f>
        <v>#REF!</v>
      </c>
      <c r="O6424" s="27">
        <f t="shared" si="400"/>
        <v>22122011</v>
      </c>
      <c r="P6424" s="27">
        <f t="shared" si="401"/>
        <v>221220112</v>
      </c>
      <c r="Q6424" s="31">
        <f t="shared" si="402"/>
        <v>51701512221211</v>
      </c>
      <c r="R6424" s="27">
        <f>COUNTIF(tratycont!S:S,'Integrantes original'!Q6424)</f>
        <v>0</v>
      </c>
      <c r="S6424" s="27">
        <f t="shared" si="403"/>
        <v>0</v>
      </c>
    </row>
    <row r="6425" spans="1:19" x14ac:dyDescent="0.15">
      <c r="A6425" s="29">
        <v>5170151</v>
      </c>
      <c r="B6425" s="29">
        <v>517015107</v>
      </c>
      <c r="C6425" s="29" t="s">
        <v>56</v>
      </c>
      <c r="D6425" s="30" t="s">
        <v>5241</v>
      </c>
      <c r="E6425" s="30" t="s">
        <v>5242</v>
      </c>
      <c r="F6425" s="15">
        <v>2</v>
      </c>
      <c r="G6425" s="29">
        <v>23</v>
      </c>
      <c r="H6425" s="29">
        <v>9</v>
      </c>
      <c r="I6425" s="29">
        <v>2018</v>
      </c>
      <c r="J6425" s="15">
        <v>2</v>
      </c>
      <c r="K6425" s="15">
        <v>3</v>
      </c>
      <c r="L6425" s="15">
        <v>0</v>
      </c>
      <c r="M6425" s="15">
        <v>0</v>
      </c>
      <c r="N6425" s="27" t="e">
        <f>SUMIF(#REF!,'Integrantes original'!A6313,#REF!)</f>
        <v>#REF!</v>
      </c>
      <c r="O6425" s="27">
        <f t="shared" si="400"/>
        <v>23092018</v>
      </c>
      <c r="P6425" s="27">
        <f t="shared" si="401"/>
        <v>230920182</v>
      </c>
      <c r="Q6425" s="31">
        <f t="shared" si="402"/>
        <v>51701512230918</v>
      </c>
      <c r="R6425" s="27">
        <f>COUNTIF(tratycont!S:S,'Integrantes original'!Q6425)</f>
        <v>0</v>
      </c>
      <c r="S6425" s="27">
        <f t="shared" si="403"/>
        <v>1</v>
      </c>
    </row>
    <row r="6426" spans="1:19" x14ac:dyDescent="0.15">
      <c r="A6426" s="29">
        <v>5170151</v>
      </c>
      <c r="B6426" s="29">
        <v>517015108</v>
      </c>
      <c r="C6426" s="29" t="s">
        <v>58</v>
      </c>
      <c r="D6426" s="30" t="s">
        <v>5243</v>
      </c>
      <c r="E6426" s="30" t="s">
        <v>5244</v>
      </c>
      <c r="F6426" s="15">
        <v>1</v>
      </c>
      <c r="G6426" s="29">
        <v>3</v>
      </c>
      <c r="H6426" s="29">
        <v>4</v>
      </c>
      <c r="I6426" s="29">
        <v>2001</v>
      </c>
      <c r="J6426" s="15">
        <v>-1</v>
      </c>
      <c r="K6426" s="15">
        <v>-1</v>
      </c>
      <c r="L6426" s="15">
        <v>0</v>
      </c>
      <c r="M6426" s="15">
        <v>0</v>
      </c>
      <c r="N6426" s="27" t="e">
        <f>SUMIF(#REF!,'Integrantes original'!A6314,#REF!)</f>
        <v>#REF!</v>
      </c>
      <c r="O6426" s="27">
        <f t="shared" si="400"/>
        <v>3042001</v>
      </c>
      <c r="P6426" s="27">
        <f t="shared" si="401"/>
        <v>30420011</v>
      </c>
      <c r="Q6426" s="31">
        <f t="shared" si="402"/>
        <v>51701511030401</v>
      </c>
      <c r="R6426" s="27">
        <f>COUNTIF(tratycont!S:S,'Integrantes original'!Q6426)</f>
        <v>0</v>
      </c>
      <c r="S6426" s="27">
        <f t="shared" si="403"/>
        <v>0</v>
      </c>
    </row>
    <row r="6427" spans="1:19" x14ac:dyDescent="0.15">
      <c r="A6427" s="29">
        <v>5170161</v>
      </c>
      <c r="B6427" s="29">
        <v>517016101</v>
      </c>
      <c r="C6427" s="29" t="s">
        <v>16</v>
      </c>
      <c r="D6427" s="30" t="s">
        <v>1787</v>
      </c>
      <c r="E6427" s="30" t="s">
        <v>5245</v>
      </c>
      <c r="F6427" s="15">
        <v>1</v>
      </c>
      <c r="G6427" s="29">
        <v>6</v>
      </c>
      <c r="H6427" s="29">
        <v>7</v>
      </c>
      <c r="I6427" s="29">
        <v>1977</v>
      </c>
      <c r="J6427" s="15">
        <v>-1</v>
      </c>
      <c r="K6427" s="15">
        <v>-1</v>
      </c>
      <c r="L6427" s="15">
        <v>0</v>
      </c>
      <c r="M6427" s="15">
        <v>0</v>
      </c>
      <c r="N6427" s="27" t="e">
        <f>SUMIF(#REF!,'Integrantes original'!A6315,#REF!)</f>
        <v>#REF!</v>
      </c>
      <c r="O6427" s="27">
        <f t="shared" si="400"/>
        <v>6071977</v>
      </c>
      <c r="P6427" s="27">
        <f t="shared" si="401"/>
        <v>60719771</v>
      </c>
      <c r="Q6427" s="31">
        <f t="shared" si="402"/>
        <v>51701611060777</v>
      </c>
      <c r="R6427" s="27">
        <f>COUNTIF(tratycont!S:S,'Integrantes original'!Q6427)</f>
        <v>0</v>
      </c>
      <c r="S6427" s="27">
        <f t="shared" si="403"/>
        <v>0</v>
      </c>
    </row>
    <row r="6428" spans="1:19" x14ac:dyDescent="0.15">
      <c r="A6428" s="29">
        <v>5170161</v>
      </c>
      <c r="B6428" s="29">
        <v>517016102</v>
      </c>
      <c r="C6428" s="29" t="s">
        <v>19</v>
      </c>
      <c r="D6428" s="30" t="s">
        <v>776</v>
      </c>
      <c r="E6428" s="30" t="s">
        <v>2385</v>
      </c>
      <c r="F6428" s="15">
        <v>2</v>
      </c>
      <c r="G6428" s="29">
        <v>7</v>
      </c>
      <c r="H6428" s="29">
        <v>9</v>
      </c>
      <c r="I6428" s="29">
        <v>1978</v>
      </c>
      <c r="J6428" s="15">
        <v>-1</v>
      </c>
      <c r="K6428" s="15">
        <v>-1</v>
      </c>
      <c r="L6428" s="15">
        <v>0</v>
      </c>
      <c r="M6428" s="15">
        <v>0</v>
      </c>
      <c r="N6428" s="27" t="e">
        <f>SUMIF(#REF!,'Integrantes original'!A6316,#REF!)</f>
        <v>#REF!</v>
      </c>
      <c r="O6428" s="27">
        <f t="shared" si="400"/>
        <v>7091978</v>
      </c>
      <c r="P6428" s="27">
        <f t="shared" si="401"/>
        <v>70919782</v>
      </c>
      <c r="Q6428" s="31">
        <f t="shared" si="402"/>
        <v>51701612070978</v>
      </c>
      <c r="R6428" s="27">
        <f>COUNTIF(tratycont!S:S,'Integrantes original'!Q6428)</f>
        <v>0</v>
      </c>
      <c r="S6428" s="27">
        <f t="shared" si="403"/>
        <v>0</v>
      </c>
    </row>
    <row r="6429" spans="1:19" x14ac:dyDescent="0.15">
      <c r="A6429" s="29">
        <v>5170161</v>
      </c>
      <c r="B6429" s="29">
        <v>517016103</v>
      </c>
      <c r="C6429" s="29" t="s">
        <v>22</v>
      </c>
      <c r="D6429" s="30" t="s">
        <v>1328</v>
      </c>
      <c r="E6429" s="30" t="s">
        <v>5246</v>
      </c>
      <c r="F6429" s="15">
        <v>1</v>
      </c>
      <c r="G6429" s="29">
        <v>25</v>
      </c>
      <c r="H6429" s="29">
        <v>8</v>
      </c>
      <c r="I6429" s="29">
        <v>1998</v>
      </c>
      <c r="J6429" s="15">
        <v>-1</v>
      </c>
      <c r="K6429" s="15">
        <v>-1</v>
      </c>
      <c r="L6429" s="15">
        <v>0</v>
      </c>
      <c r="M6429" s="15">
        <v>0</v>
      </c>
      <c r="N6429" s="27" t="e">
        <f>SUMIF(#REF!,'Integrantes original'!A6317,#REF!)</f>
        <v>#REF!</v>
      </c>
      <c r="O6429" s="27">
        <f t="shared" si="400"/>
        <v>25081998</v>
      </c>
      <c r="P6429" s="27">
        <f t="shared" si="401"/>
        <v>250819981</v>
      </c>
      <c r="Q6429" s="31">
        <f t="shared" si="402"/>
        <v>51701611250898</v>
      </c>
      <c r="R6429" s="27">
        <f>COUNTIF(tratycont!S:S,'Integrantes original'!Q6429)</f>
        <v>0</v>
      </c>
      <c r="S6429" s="27">
        <f t="shared" si="403"/>
        <v>0</v>
      </c>
    </row>
    <row r="6430" spans="1:19" x14ac:dyDescent="0.15">
      <c r="A6430" s="29">
        <v>5170161</v>
      </c>
      <c r="B6430" s="29">
        <v>517016104</v>
      </c>
      <c r="C6430" s="29" t="s">
        <v>25</v>
      </c>
      <c r="D6430" s="30" t="s">
        <v>4970</v>
      </c>
      <c r="E6430" s="30" t="s">
        <v>5246</v>
      </c>
      <c r="F6430" s="15">
        <v>1</v>
      </c>
      <c r="G6430" s="29">
        <v>19</v>
      </c>
      <c r="H6430" s="29">
        <v>9</v>
      </c>
      <c r="I6430" s="29">
        <v>2000</v>
      </c>
      <c r="J6430" s="15">
        <v>-1</v>
      </c>
      <c r="K6430" s="15">
        <v>-1</v>
      </c>
      <c r="L6430" s="15">
        <v>0</v>
      </c>
      <c r="M6430" s="15">
        <v>0</v>
      </c>
      <c r="N6430" s="27" t="e">
        <f>SUMIF(#REF!,'Integrantes original'!A6318,#REF!)</f>
        <v>#REF!</v>
      </c>
      <c r="O6430" s="27">
        <f t="shared" si="400"/>
        <v>19092000</v>
      </c>
      <c r="P6430" s="27">
        <f t="shared" si="401"/>
        <v>190920001</v>
      </c>
      <c r="Q6430" s="31">
        <f t="shared" si="402"/>
        <v>51701611190900</v>
      </c>
      <c r="R6430" s="27">
        <f>COUNTIF(tratycont!S:S,'Integrantes original'!Q6430)</f>
        <v>0</v>
      </c>
      <c r="S6430" s="27">
        <f t="shared" si="403"/>
        <v>0</v>
      </c>
    </row>
    <row r="6431" spans="1:19" x14ac:dyDescent="0.15">
      <c r="A6431" s="29">
        <v>5170161</v>
      </c>
      <c r="B6431" s="29">
        <v>517016105</v>
      </c>
      <c r="C6431" s="29" t="s">
        <v>27</v>
      </c>
      <c r="D6431" s="30" t="s">
        <v>108</v>
      </c>
      <c r="E6431" s="30" t="s">
        <v>5246</v>
      </c>
      <c r="F6431" s="15">
        <v>1</v>
      </c>
      <c r="G6431" s="29">
        <v>10</v>
      </c>
      <c r="H6431" s="29">
        <v>12</v>
      </c>
      <c r="I6431" s="29">
        <v>2002</v>
      </c>
      <c r="J6431" s="15">
        <v>-1</v>
      </c>
      <c r="K6431" s="15">
        <v>-1</v>
      </c>
      <c r="L6431" s="15">
        <v>0</v>
      </c>
      <c r="M6431" s="15">
        <v>0</v>
      </c>
      <c r="N6431" s="27" t="e">
        <f>SUMIF(#REF!,'Integrantes original'!A6319,#REF!)</f>
        <v>#REF!</v>
      </c>
      <c r="O6431" s="27">
        <f t="shared" si="400"/>
        <v>10122002</v>
      </c>
      <c r="P6431" s="27">
        <f t="shared" si="401"/>
        <v>101220021</v>
      </c>
      <c r="Q6431" s="31">
        <f t="shared" si="402"/>
        <v>51701611101202</v>
      </c>
      <c r="R6431" s="27">
        <f>COUNTIF(tratycont!S:S,'Integrantes original'!Q6431)</f>
        <v>0</v>
      </c>
      <c r="S6431" s="27">
        <f t="shared" si="403"/>
        <v>0</v>
      </c>
    </row>
    <row r="6432" spans="1:19" x14ac:dyDescent="0.15">
      <c r="A6432" s="29">
        <v>5170161</v>
      </c>
      <c r="B6432" s="29">
        <v>517016106</v>
      </c>
      <c r="C6432" s="29" t="s">
        <v>30</v>
      </c>
      <c r="D6432" s="30" t="s">
        <v>808</v>
      </c>
      <c r="E6432" s="30" t="s">
        <v>5246</v>
      </c>
      <c r="F6432" s="15">
        <v>1</v>
      </c>
      <c r="G6432" s="29">
        <v>3</v>
      </c>
      <c r="H6432" s="29">
        <v>7</v>
      </c>
      <c r="I6432" s="29">
        <v>2011</v>
      </c>
      <c r="J6432" s="15">
        <v>-1</v>
      </c>
      <c r="K6432" s="15">
        <v>-1</v>
      </c>
      <c r="L6432" s="15">
        <v>0</v>
      </c>
      <c r="M6432" s="15">
        <v>0</v>
      </c>
      <c r="N6432" s="27" t="e">
        <f>SUMIF(#REF!,'Integrantes original'!A6320,#REF!)</f>
        <v>#REF!</v>
      </c>
      <c r="O6432" s="27">
        <f t="shared" si="400"/>
        <v>3072011</v>
      </c>
      <c r="P6432" s="27">
        <f t="shared" si="401"/>
        <v>30720111</v>
      </c>
      <c r="Q6432" s="31">
        <f t="shared" si="402"/>
        <v>51701611030711</v>
      </c>
      <c r="R6432" s="27">
        <f>COUNTIF(tratycont!S:S,'Integrantes original'!Q6432)</f>
        <v>0</v>
      </c>
      <c r="S6432" s="27">
        <f t="shared" si="403"/>
        <v>0</v>
      </c>
    </row>
    <row r="6433" spans="1:19" x14ac:dyDescent="0.15">
      <c r="A6433" s="29">
        <v>5170161</v>
      </c>
      <c r="B6433" s="29">
        <v>517016107</v>
      </c>
      <c r="C6433" s="29" t="s">
        <v>56</v>
      </c>
      <c r="D6433" s="30" t="s">
        <v>5137</v>
      </c>
      <c r="E6433" s="30" t="s">
        <v>5246</v>
      </c>
      <c r="F6433" s="15">
        <v>2</v>
      </c>
      <c r="G6433" s="29">
        <v>5</v>
      </c>
      <c r="H6433" s="29">
        <v>7</v>
      </c>
      <c r="I6433" s="29">
        <v>1996</v>
      </c>
      <c r="J6433" s="15">
        <v>1</v>
      </c>
      <c r="K6433" s="15">
        <v>0</v>
      </c>
      <c r="L6433" s="15">
        <v>1</v>
      </c>
      <c r="M6433" s="15">
        <v>2</v>
      </c>
      <c r="N6433" s="27" t="e">
        <f>SUMIF(#REF!,'Integrantes original'!A6321,#REF!)</f>
        <v>#REF!</v>
      </c>
      <c r="O6433" s="27">
        <f t="shared" si="400"/>
        <v>5071996</v>
      </c>
      <c r="P6433" s="27">
        <f t="shared" si="401"/>
        <v>50719962</v>
      </c>
      <c r="Q6433" s="31">
        <f t="shared" si="402"/>
        <v>51701612050796</v>
      </c>
      <c r="R6433" s="27">
        <f>COUNTIF(tratycont!S:S,'Integrantes original'!Q6433)</f>
        <v>0</v>
      </c>
      <c r="S6433" s="27">
        <f t="shared" si="403"/>
        <v>0</v>
      </c>
    </row>
    <row r="6434" spans="1:19" x14ac:dyDescent="0.15">
      <c r="A6434" s="29">
        <v>5170161</v>
      </c>
      <c r="B6434" s="29">
        <v>517016108</v>
      </c>
      <c r="C6434" s="29" t="s">
        <v>58</v>
      </c>
      <c r="D6434" s="30" t="s">
        <v>947</v>
      </c>
      <c r="E6434" s="30" t="s">
        <v>5247</v>
      </c>
      <c r="F6434" s="15">
        <v>1</v>
      </c>
      <c r="G6434" s="29">
        <v>26</v>
      </c>
      <c r="H6434" s="29">
        <v>5</v>
      </c>
      <c r="I6434" s="29">
        <v>1998</v>
      </c>
      <c r="J6434" s="15">
        <v>-1</v>
      </c>
      <c r="K6434" s="15">
        <v>-1</v>
      </c>
      <c r="L6434" s="15">
        <v>0</v>
      </c>
      <c r="M6434" s="15">
        <v>0</v>
      </c>
      <c r="N6434" s="27" t="e">
        <f>SUMIF(#REF!,'Integrantes original'!A6322,#REF!)</f>
        <v>#REF!</v>
      </c>
      <c r="O6434" s="27">
        <f t="shared" si="400"/>
        <v>26051998</v>
      </c>
      <c r="P6434" s="27">
        <f t="shared" si="401"/>
        <v>260519981</v>
      </c>
      <c r="Q6434" s="31">
        <f t="shared" si="402"/>
        <v>51701611260598</v>
      </c>
      <c r="R6434" s="27">
        <f>COUNTIF(tratycont!S:S,'Integrantes original'!Q6434)</f>
        <v>0</v>
      </c>
      <c r="S6434" s="27">
        <f t="shared" si="403"/>
        <v>0</v>
      </c>
    </row>
    <row r="6435" spans="1:19" x14ac:dyDescent="0.15">
      <c r="A6435" s="29">
        <v>5170161</v>
      </c>
      <c r="B6435" s="29">
        <v>517016109</v>
      </c>
      <c r="C6435" s="29" t="s">
        <v>120</v>
      </c>
      <c r="D6435" s="30" t="s">
        <v>5248</v>
      </c>
      <c r="E6435" s="30" t="s">
        <v>5249</v>
      </c>
      <c r="F6435" s="15">
        <v>1</v>
      </c>
      <c r="G6435" s="29">
        <v>1</v>
      </c>
      <c r="H6435" s="29">
        <v>10</v>
      </c>
      <c r="I6435" s="29">
        <v>2016</v>
      </c>
      <c r="J6435" s="15">
        <v>2</v>
      </c>
      <c r="K6435" s="15">
        <v>7</v>
      </c>
      <c r="L6435" s="15">
        <v>0</v>
      </c>
      <c r="M6435" s="15">
        <v>0</v>
      </c>
      <c r="N6435" s="27" t="e">
        <f>SUMIF(#REF!,'Integrantes original'!A6323,#REF!)</f>
        <v>#REF!</v>
      </c>
      <c r="O6435" s="27">
        <f t="shared" si="400"/>
        <v>1102016</v>
      </c>
      <c r="P6435" s="27">
        <f t="shared" si="401"/>
        <v>11020161</v>
      </c>
      <c r="Q6435" s="31">
        <f t="shared" si="402"/>
        <v>51701611011016</v>
      </c>
      <c r="R6435" s="27">
        <f>COUNTIF(tratycont!S:S,'Integrantes original'!Q6435)</f>
        <v>0</v>
      </c>
      <c r="S6435" s="27">
        <f t="shared" si="403"/>
        <v>1</v>
      </c>
    </row>
    <row r="6436" spans="1:19" x14ac:dyDescent="0.15">
      <c r="A6436" s="29">
        <v>5170171</v>
      </c>
      <c r="B6436" s="29">
        <v>517017101</v>
      </c>
      <c r="C6436" s="29" t="s">
        <v>16</v>
      </c>
      <c r="D6436" s="30" t="s">
        <v>1797</v>
      </c>
      <c r="E6436" s="30" t="s">
        <v>950</v>
      </c>
      <c r="F6436" s="15">
        <v>1</v>
      </c>
      <c r="G6436" s="29">
        <v>15</v>
      </c>
      <c r="H6436" s="29">
        <v>5</v>
      </c>
      <c r="I6436" s="29">
        <v>1948</v>
      </c>
      <c r="J6436" s="15">
        <v>-1</v>
      </c>
      <c r="K6436" s="15">
        <v>-1</v>
      </c>
      <c r="L6436" s="15">
        <v>0</v>
      </c>
      <c r="M6436" s="15">
        <v>0</v>
      </c>
      <c r="N6436" s="27" t="e">
        <f>SUMIF(#REF!,'Integrantes original'!A6324,#REF!)</f>
        <v>#REF!</v>
      </c>
      <c r="O6436" s="27">
        <f t="shared" si="400"/>
        <v>15051948</v>
      </c>
      <c r="P6436" s="27">
        <f t="shared" si="401"/>
        <v>150519481</v>
      </c>
      <c r="Q6436" s="31">
        <f t="shared" si="402"/>
        <v>51701711150548</v>
      </c>
      <c r="R6436" s="27">
        <f>COUNTIF(tratycont!S:S,'Integrantes original'!Q6436)</f>
        <v>0</v>
      </c>
      <c r="S6436" s="27">
        <f t="shared" si="403"/>
        <v>0</v>
      </c>
    </row>
    <row r="6437" spans="1:19" x14ac:dyDescent="0.15">
      <c r="A6437" s="29">
        <v>5170171</v>
      </c>
      <c r="B6437" s="29">
        <v>517017102</v>
      </c>
      <c r="C6437" s="29" t="s">
        <v>19</v>
      </c>
      <c r="D6437" s="30" t="s">
        <v>5250</v>
      </c>
      <c r="E6437" s="30" t="s">
        <v>1636</v>
      </c>
      <c r="F6437" s="15">
        <v>2</v>
      </c>
      <c r="G6437" s="29">
        <v>13</v>
      </c>
      <c r="H6437" s="29">
        <v>10</v>
      </c>
      <c r="I6437" s="29">
        <v>1952</v>
      </c>
      <c r="J6437" s="15">
        <v>-1</v>
      </c>
      <c r="K6437" s="15">
        <v>-1</v>
      </c>
      <c r="L6437" s="15">
        <v>0</v>
      </c>
      <c r="M6437" s="15">
        <v>0</v>
      </c>
      <c r="N6437" s="27" t="e">
        <f>SUMIF(#REF!,'Integrantes original'!A6325,#REF!)</f>
        <v>#REF!</v>
      </c>
      <c r="O6437" s="27">
        <f t="shared" si="400"/>
        <v>13101952</v>
      </c>
      <c r="P6437" s="27">
        <f t="shared" si="401"/>
        <v>131019522</v>
      </c>
      <c r="Q6437" s="31">
        <f t="shared" si="402"/>
        <v>51701712131052</v>
      </c>
      <c r="R6437" s="27">
        <f>COUNTIF(tratycont!S:S,'Integrantes original'!Q6437)</f>
        <v>0</v>
      </c>
      <c r="S6437" s="27">
        <f t="shared" si="403"/>
        <v>0</v>
      </c>
    </row>
    <row r="6438" spans="1:19" x14ac:dyDescent="0.15">
      <c r="A6438" s="29">
        <v>5170171</v>
      </c>
      <c r="B6438" s="29">
        <v>517017103</v>
      </c>
      <c r="C6438" s="29" t="s">
        <v>22</v>
      </c>
      <c r="D6438" s="30" t="s">
        <v>5251</v>
      </c>
      <c r="E6438" s="30" t="s">
        <v>950</v>
      </c>
      <c r="F6438" s="15">
        <v>2</v>
      </c>
      <c r="G6438" s="29">
        <v>5</v>
      </c>
      <c r="H6438" s="29">
        <v>6</v>
      </c>
      <c r="I6438" s="29">
        <v>1990</v>
      </c>
      <c r="J6438" s="15">
        <v>1</v>
      </c>
      <c r="K6438" s="15">
        <v>0</v>
      </c>
      <c r="L6438" s="15">
        <v>1</v>
      </c>
      <c r="M6438" s="15">
        <v>1</v>
      </c>
      <c r="N6438" s="27" t="e">
        <f>SUMIF(#REF!,'Integrantes original'!A6326,#REF!)</f>
        <v>#REF!</v>
      </c>
      <c r="O6438" s="27">
        <f t="shared" si="400"/>
        <v>5061990</v>
      </c>
      <c r="P6438" s="27">
        <f t="shared" si="401"/>
        <v>50619902</v>
      </c>
      <c r="Q6438" s="31">
        <f t="shared" si="402"/>
        <v>51701712050690</v>
      </c>
      <c r="R6438" s="27">
        <f>COUNTIF(tratycont!S:S,'Integrantes original'!Q6438)</f>
        <v>0</v>
      </c>
      <c r="S6438" s="27">
        <f t="shared" si="403"/>
        <v>0</v>
      </c>
    </row>
    <row r="6439" spans="1:19" x14ac:dyDescent="0.15">
      <c r="A6439" s="29">
        <v>5170171</v>
      </c>
      <c r="B6439" s="29">
        <v>517017104</v>
      </c>
      <c r="C6439" s="29" t="s">
        <v>25</v>
      </c>
      <c r="D6439" s="30" t="s">
        <v>5252</v>
      </c>
      <c r="E6439" s="30" t="s">
        <v>1308</v>
      </c>
      <c r="F6439" s="15">
        <v>1</v>
      </c>
      <c r="G6439" s="29">
        <v>22</v>
      </c>
      <c r="H6439" s="29">
        <v>6</v>
      </c>
      <c r="I6439" s="29">
        <v>1990</v>
      </c>
      <c r="J6439" s="15">
        <v>-1</v>
      </c>
      <c r="K6439" s="15">
        <v>-1</v>
      </c>
      <c r="L6439" s="15">
        <v>0</v>
      </c>
      <c r="M6439" s="15">
        <v>0</v>
      </c>
      <c r="N6439" s="27" t="e">
        <f>SUMIF(#REF!,'Integrantes original'!A6327,#REF!)</f>
        <v>#REF!</v>
      </c>
      <c r="O6439" s="27">
        <f t="shared" si="400"/>
        <v>22061990</v>
      </c>
      <c r="P6439" s="27">
        <f t="shared" si="401"/>
        <v>220619901</v>
      </c>
      <c r="Q6439" s="31">
        <f t="shared" si="402"/>
        <v>51701711220690</v>
      </c>
      <c r="R6439" s="27">
        <f>COUNTIF(tratycont!S:S,'Integrantes original'!Q6439)</f>
        <v>0</v>
      </c>
      <c r="S6439" s="27">
        <f t="shared" si="403"/>
        <v>0</v>
      </c>
    </row>
    <row r="6440" spans="1:19" x14ac:dyDescent="0.15">
      <c r="A6440" s="29">
        <v>5170171</v>
      </c>
      <c r="B6440" s="29">
        <v>517017105</v>
      </c>
      <c r="C6440" s="29" t="s">
        <v>27</v>
      </c>
      <c r="D6440" s="30" t="s">
        <v>2153</v>
      </c>
      <c r="E6440" s="30" t="s">
        <v>1308</v>
      </c>
      <c r="F6440" s="15">
        <v>2</v>
      </c>
      <c r="G6440" s="29">
        <v>10</v>
      </c>
      <c r="H6440" s="29">
        <v>1</v>
      </c>
      <c r="I6440" s="29">
        <v>2010</v>
      </c>
      <c r="J6440" s="15">
        <v>-1</v>
      </c>
      <c r="K6440" s="15">
        <v>-1</v>
      </c>
      <c r="L6440" s="15">
        <v>0</v>
      </c>
      <c r="M6440" s="15">
        <v>0</v>
      </c>
      <c r="N6440" s="27" t="e">
        <f>SUMIF(#REF!,'Integrantes original'!A6328,#REF!)</f>
        <v>#REF!</v>
      </c>
      <c r="O6440" s="27">
        <f t="shared" si="400"/>
        <v>10012010</v>
      </c>
      <c r="P6440" s="27">
        <f t="shared" si="401"/>
        <v>100120102</v>
      </c>
      <c r="Q6440" s="31">
        <f t="shared" si="402"/>
        <v>51701712100110</v>
      </c>
      <c r="R6440" s="27">
        <f>COUNTIF(tratycont!S:S,'Integrantes original'!Q6440)</f>
        <v>0</v>
      </c>
      <c r="S6440" s="27">
        <f t="shared" si="403"/>
        <v>0</v>
      </c>
    </row>
    <row r="6441" spans="1:19" x14ac:dyDescent="0.15">
      <c r="A6441" s="29">
        <v>5170171</v>
      </c>
      <c r="B6441" s="29">
        <v>517017106</v>
      </c>
      <c r="C6441" s="29" t="s">
        <v>30</v>
      </c>
      <c r="D6441" s="30" t="s">
        <v>522</v>
      </c>
      <c r="E6441" s="30" t="s">
        <v>1308</v>
      </c>
      <c r="F6441" s="15">
        <v>1</v>
      </c>
      <c r="G6441" s="29">
        <v>24</v>
      </c>
      <c r="H6441" s="29">
        <v>7</v>
      </c>
      <c r="I6441" s="29">
        <v>2012</v>
      </c>
      <c r="J6441" s="15">
        <v>-1</v>
      </c>
      <c r="K6441" s="15">
        <v>-1</v>
      </c>
      <c r="L6441" s="15">
        <v>0</v>
      </c>
      <c r="M6441" s="15">
        <v>0</v>
      </c>
      <c r="N6441" s="27" t="e">
        <f>SUMIF(#REF!,'Integrantes original'!A6329,#REF!)</f>
        <v>#REF!</v>
      </c>
      <c r="O6441" s="27">
        <f t="shared" si="400"/>
        <v>24072012</v>
      </c>
      <c r="P6441" s="27">
        <f t="shared" si="401"/>
        <v>240720121</v>
      </c>
      <c r="Q6441" s="31">
        <f t="shared" si="402"/>
        <v>51701711240712</v>
      </c>
      <c r="R6441" s="27">
        <f>COUNTIF(tratycont!S:S,'Integrantes original'!Q6441)</f>
        <v>0</v>
      </c>
      <c r="S6441" s="27">
        <f t="shared" si="403"/>
        <v>0</v>
      </c>
    </row>
    <row r="6442" spans="1:19" x14ac:dyDescent="0.15">
      <c r="A6442" s="29">
        <v>5170171</v>
      </c>
      <c r="B6442" s="29">
        <v>517017107</v>
      </c>
      <c r="C6442" s="29" t="s">
        <v>56</v>
      </c>
      <c r="D6442" s="30" t="s">
        <v>457</v>
      </c>
      <c r="E6442" s="30" t="s">
        <v>1308</v>
      </c>
      <c r="F6442" s="15">
        <v>2</v>
      </c>
      <c r="G6442" s="29">
        <v>11</v>
      </c>
      <c r="H6442" s="29">
        <v>6</v>
      </c>
      <c r="I6442" s="29">
        <v>2015</v>
      </c>
      <c r="J6442" s="15">
        <v>-1</v>
      </c>
      <c r="K6442" s="15">
        <v>-1</v>
      </c>
      <c r="L6442" s="15">
        <v>0</v>
      </c>
      <c r="M6442" s="15">
        <v>0</v>
      </c>
      <c r="N6442" s="27" t="e">
        <f>SUMIF(#REF!,'Integrantes original'!A6330,#REF!)</f>
        <v>#REF!</v>
      </c>
      <c r="O6442" s="27">
        <f t="shared" si="400"/>
        <v>11062015</v>
      </c>
      <c r="P6442" s="27">
        <f t="shared" si="401"/>
        <v>110620152</v>
      </c>
      <c r="Q6442" s="31">
        <f t="shared" si="402"/>
        <v>51701712110615</v>
      </c>
      <c r="R6442" s="27">
        <f>COUNTIF(tratycont!S:S,'Integrantes original'!Q6442)</f>
        <v>0</v>
      </c>
      <c r="S6442" s="27">
        <f t="shared" si="403"/>
        <v>0</v>
      </c>
    </row>
    <row r="6443" spans="1:19" x14ac:dyDescent="0.15">
      <c r="A6443" s="29">
        <v>5170171</v>
      </c>
      <c r="B6443" s="29">
        <v>517017108</v>
      </c>
      <c r="C6443" s="29" t="s">
        <v>58</v>
      </c>
      <c r="D6443" s="30" t="s">
        <v>3153</v>
      </c>
      <c r="E6443" s="30" t="s">
        <v>1308</v>
      </c>
      <c r="F6443" s="15">
        <v>2</v>
      </c>
      <c r="G6443" s="29">
        <v>30</v>
      </c>
      <c r="H6443" s="29">
        <v>7</v>
      </c>
      <c r="I6443" s="29">
        <v>2018</v>
      </c>
      <c r="J6443" s="15">
        <v>2</v>
      </c>
      <c r="K6443" s="15">
        <v>3</v>
      </c>
      <c r="L6443" s="15">
        <v>0</v>
      </c>
      <c r="M6443" s="15">
        <v>0</v>
      </c>
      <c r="N6443" s="27" t="e">
        <f>SUMIF(#REF!,'Integrantes original'!A6331,#REF!)</f>
        <v>#REF!</v>
      </c>
      <c r="O6443" s="27">
        <f t="shared" si="400"/>
        <v>30072018</v>
      </c>
      <c r="P6443" s="27">
        <f t="shared" si="401"/>
        <v>300720182</v>
      </c>
      <c r="Q6443" s="31">
        <f t="shared" si="402"/>
        <v>51701712300718</v>
      </c>
      <c r="R6443" s="27">
        <f>COUNTIF(tratycont!S:S,'Integrantes original'!Q6443)</f>
        <v>1</v>
      </c>
      <c r="S6443" s="27">
        <f t="shared" si="403"/>
        <v>1</v>
      </c>
    </row>
    <row r="6444" spans="1:19" x14ac:dyDescent="0.15">
      <c r="A6444" s="29">
        <v>5170181</v>
      </c>
      <c r="B6444" s="29">
        <v>517018101</v>
      </c>
      <c r="C6444" s="29" t="s">
        <v>16</v>
      </c>
      <c r="D6444" s="30" t="s">
        <v>2584</v>
      </c>
      <c r="E6444" s="30" t="s">
        <v>950</v>
      </c>
      <c r="F6444" s="15">
        <v>1</v>
      </c>
      <c r="G6444" s="29">
        <v>18</v>
      </c>
      <c r="H6444" s="29">
        <v>2</v>
      </c>
      <c r="I6444" s="29">
        <v>1976</v>
      </c>
      <c r="J6444" s="15">
        <v>-1</v>
      </c>
      <c r="K6444" s="15">
        <v>-1</v>
      </c>
      <c r="L6444" s="15">
        <v>0</v>
      </c>
      <c r="M6444" s="15">
        <v>0</v>
      </c>
      <c r="N6444" s="27" t="e">
        <f>SUMIF(#REF!,'Integrantes original'!A6332,#REF!)</f>
        <v>#REF!</v>
      </c>
      <c r="O6444" s="27">
        <f t="shared" si="400"/>
        <v>18021976</v>
      </c>
      <c r="P6444" s="27">
        <f t="shared" si="401"/>
        <v>180219761</v>
      </c>
      <c r="Q6444" s="31">
        <f t="shared" si="402"/>
        <v>51701811180276</v>
      </c>
      <c r="R6444" s="27">
        <f>COUNTIF(tratycont!S:S,'Integrantes original'!Q6444)</f>
        <v>0</v>
      </c>
      <c r="S6444" s="27">
        <f t="shared" si="403"/>
        <v>0</v>
      </c>
    </row>
    <row r="6445" spans="1:19" x14ac:dyDescent="0.15">
      <c r="A6445" s="29">
        <v>5170181</v>
      </c>
      <c r="B6445" s="29">
        <v>517018102</v>
      </c>
      <c r="C6445" s="29" t="s">
        <v>19</v>
      </c>
      <c r="D6445" s="30" t="s">
        <v>2556</v>
      </c>
      <c r="E6445" s="30" t="s">
        <v>950</v>
      </c>
      <c r="F6445" s="15">
        <v>2</v>
      </c>
      <c r="G6445" s="29">
        <v>14</v>
      </c>
      <c r="H6445" s="29">
        <v>5</v>
      </c>
      <c r="I6445" s="29">
        <v>1981</v>
      </c>
      <c r="J6445" s="15">
        <v>-1</v>
      </c>
      <c r="K6445" s="15">
        <v>-1</v>
      </c>
      <c r="L6445" s="15">
        <v>0</v>
      </c>
      <c r="M6445" s="15">
        <v>0</v>
      </c>
      <c r="N6445" s="27" t="e">
        <f>SUMIF(#REF!,'Integrantes original'!A6333,#REF!)</f>
        <v>#REF!</v>
      </c>
      <c r="O6445" s="27">
        <f t="shared" si="400"/>
        <v>14051981</v>
      </c>
      <c r="P6445" s="27">
        <f t="shared" si="401"/>
        <v>140519812</v>
      </c>
      <c r="Q6445" s="31">
        <f t="shared" si="402"/>
        <v>51701812140581</v>
      </c>
      <c r="R6445" s="27">
        <f>COUNTIF(tratycont!S:S,'Integrantes original'!Q6445)</f>
        <v>0</v>
      </c>
      <c r="S6445" s="27">
        <f t="shared" si="403"/>
        <v>0</v>
      </c>
    </row>
    <row r="6446" spans="1:19" x14ac:dyDescent="0.15">
      <c r="A6446" s="29">
        <v>5170181</v>
      </c>
      <c r="B6446" s="29">
        <v>517018103</v>
      </c>
      <c r="C6446" s="29" t="s">
        <v>22</v>
      </c>
      <c r="D6446" s="30" t="s">
        <v>1713</v>
      </c>
      <c r="E6446" s="30" t="s">
        <v>950</v>
      </c>
      <c r="F6446" s="15">
        <v>2</v>
      </c>
      <c r="G6446" s="29">
        <v>5</v>
      </c>
      <c r="H6446" s="29">
        <v>12</v>
      </c>
      <c r="I6446" s="29">
        <v>2001</v>
      </c>
      <c r="J6446" s="15">
        <v>-1</v>
      </c>
      <c r="K6446" s="15">
        <v>-1</v>
      </c>
      <c r="L6446" s="15">
        <v>0</v>
      </c>
      <c r="M6446" s="15">
        <v>0</v>
      </c>
      <c r="N6446" s="27" t="e">
        <f>SUMIF(#REF!,'Integrantes original'!A6334,#REF!)</f>
        <v>#REF!</v>
      </c>
      <c r="O6446" s="27">
        <f t="shared" si="400"/>
        <v>5122001</v>
      </c>
      <c r="P6446" s="27">
        <f t="shared" si="401"/>
        <v>51220012</v>
      </c>
      <c r="Q6446" s="31">
        <f t="shared" si="402"/>
        <v>51701812051201</v>
      </c>
      <c r="R6446" s="27">
        <f>COUNTIF(tratycont!S:S,'Integrantes original'!Q6446)</f>
        <v>0</v>
      </c>
      <c r="S6446" s="27">
        <f t="shared" si="403"/>
        <v>0</v>
      </c>
    </row>
    <row r="6447" spans="1:19" x14ac:dyDescent="0.15">
      <c r="A6447" s="29">
        <v>5170181</v>
      </c>
      <c r="B6447" s="29">
        <v>517018104</v>
      </c>
      <c r="C6447" s="29" t="s">
        <v>25</v>
      </c>
      <c r="D6447" s="30" t="s">
        <v>5253</v>
      </c>
      <c r="E6447" s="30" t="s">
        <v>950</v>
      </c>
      <c r="F6447" s="15">
        <v>2</v>
      </c>
      <c r="G6447" s="29">
        <v>7</v>
      </c>
      <c r="H6447" s="29">
        <v>6</v>
      </c>
      <c r="I6447" s="29">
        <v>2004</v>
      </c>
      <c r="J6447" s="15">
        <v>-1</v>
      </c>
      <c r="K6447" s="15">
        <v>-1</v>
      </c>
      <c r="L6447" s="15">
        <v>0</v>
      </c>
      <c r="M6447" s="15">
        <v>0</v>
      </c>
      <c r="N6447" s="27" t="e">
        <f>SUMIF(#REF!,'Integrantes original'!A6335,#REF!)</f>
        <v>#REF!</v>
      </c>
      <c r="O6447" s="27">
        <f t="shared" si="400"/>
        <v>7062004</v>
      </c>
      <c r="P6447" s="27">
        <f t="shared" si="401"/>
        <v>70620042</v>
      </c>
      <c r="Q6447" s="31">
        <f t="shared" si="402"/>
        <v>51701812070604</v>
      </c>
      <c r="R6447" s="27">
        <f>COUNTIF(tratycont!S:S,'Integrantes original'!Q6447)</f>
        <v>0</v>
      </c>
      <c r="S6447" s="27">
        <f t="shared" si="403"/>
        <v>0</v>
      </c>
    </row>
    <row r="6448" spans="1:19" x14ac:dyDescent="0.15">
      <c r="A6448" s="29">
        <v>5170181</v>
      </c>
      <c r="B6448" s="29">
        <v>517018105</v>
      </c>
      <c r="C6448" s="29" t="s">
        <v>27</v>
      </c>
      <c r="D6448" s="30" t="s">
        <v>475</v>
      </c>
      <c r="E6448" s="30" t="s">
        <v>950</v>
      </c>
      <c r="F6448" s="15">
        <v>1</v>
      </c>
      <c r="G6448" s="29">
        <v>25</v>
      </c>
      <c r="H6448" s="29">
        <v>1</v>
      </c>
      <c r="I6448" s="29">
        <v>2006</v>
      </c>
      <c r="J6448" s="15">
        <v>-1</v>
      </c>
      <c r="K6448" s="15">
        <v>-1</v>
      </c>
      <c r="L6448" s="15">
        <v>0</v>
      </c>
      <c r="M6448" s="15">
        <v>0</v>
      </c>
      <c r="N6448" s="27" t="e">
        <f>SUMIF(#REF!,'Integrantes original'!A6336,#REF!)</f>
        <v>#REF!</v>
      </c>
      <c r="O6448" s="27">
        <f t="shared" si="400"/>
        <v>25012006</v>
      </c>
      <c r="P6448" s="27">
        <f t="shared" si="401"/>
        <v>250120061</v>
      </c>
      <c r="Q6448" s="31">
        <f t="shared" si="402"/>
        <v>51701811250106</v>
      </c>
      <c r="R6448" s="27">
        <f>COUNTIF(tratycont!S:S,'Integrantes original'!Q6448)</f>
        <v>0</v>
      </c>
      <c r="S6448" s="27">
        <f t="shared" si="403"/>
        <v>0</v>
      </c>
    </row>
    <row r="6449" spans="1:19" x14ac:dyDescent="0.15">
      <c r="A6449" s="29">
        <v>5170181</v>
      </c>
      <c r="B6449" s="29">
        <v>517018106</v>
      </c>
      <c r="C6449" s="29" t="s">
        <v>30</v>
      </c>
      <c r="D6449" s="30" t="s">
        <v>5254</v>
      </c>
      <c r="E6449" s="30" t="s">
        <v>950</v>
      </c>
      <c r="F6449" s="15">
        <v>2</v>
      </c>
      <c r="G6449" s="29">
        <v>13</v>
      </c>
      <c r="H6449" s="29">
        <v>12</v>
      </c>
      <c r="I6449" s="29">
        <v>2009</v>
      </c>
      <c r="J6449" s="15">
        <v>-1</v>
      </c>
      <c r="K6449" s="15">
        <v>-1</v>
      </c>
      <c r="L6449" s="15">
        <v>0</v>
      </c>
      <c r="M6449" s="15">
        <v>0</v>
      </c>
      <c r="N6449" s="27" t="e">
        <f>SUMIF(#REF!,'Integrantes original'!A6337,#REF!)</f>
        <v>#REF!</v>
      </c>
      <c r="O6449" s="27">
        <f t="shared" si="400"/>
        <v>13122009</v>
      </c>
      <c r="P6449" s="27">
        <f t="shared" si="401"/>
        <v>131220092</v>
      </c>
      <c r="Q6449" s="31">
        <f t="shared" si="402"/>
        <v>51701812131209</v>
      </c>
      <c r="R6449" s="27">
        <f>COUNTIF(tratycont!S:S,'Integrantes original'!Q6449)</f>
        <v>0</v>
      </c>
      <c r="S6449" s="27">
        <f t="shared" si="403"/>
        <v>0</v>
      </c>
    </row>
    <row r="6450" spans="1:19" x14ac:dyDescent="0.15">
      <c r="A6450" s="29">
        <v>5170181</v>
      </c>
      <c r="B6450" s="29">
        <v>517018107</v>
      </c>
      <c r="C6450" s="29" t="s">
        <v>56</v>
      </c>
      <c r="D6450" s="30" t="s">
        <v>376</v>
      </c>
      <c r="E6450" s="30" t="s">
        <v>950</v>
      </c>
      <c r="F6450" s="15">
        <v>2</v>
      </c>
      <c r="G6450" s="29">
        <v>27</v>
      </c>
      <c r="H6450" s="29">
        <v>8</v>
      </c>
      <c r="I6450" s="29">
        <v>2012</v>
      </c>
      <c r="J6450" s="15">
        <v>-1</v>
      </c>
      <c r="K6450" s="15">
        <v>-1</v>
      </c>
      <c r="L6450" s="15">
        <v>0</v>
      </c>
      <c r="M6450" s="15">
        <v>0</v>
      </c>
      <c r="N6450" s="27" t="e">
        <f>SUMIF(#REF!,'Integrantes original'!A6338,#REF!)</f>
        <v>#REF!</v>
      </c>
      <c r="O6450" s="27">
        <f t="shared" si="400"/>
        <v>27082012</v>
      </c>
      <c r="P6450" s="27">
        <f t="shared" si="401"/>
        <v>270820122</v>
      </c>
      <c r="Q6450" s="31">
        <f t="shared" si="402"/>
        <v>51701812270812</v>
      </c>
      <c r="R6450" s="27">
        <f>COUNTIF(tratycont!S:S,'Integrantes original'!Q6450)</f>
        <v>0</v>
      </c>
      <c r="S6450" s="27">
        <f t="shared" si="403"/>
        <v>0</v>
      </c>
    </row>
    <row r="6451" spans="1:19" x14ac:dyDescent="0.15">
      <c r="A6451" s="29">
        <v>5170181</v>
      </c>
      <c r="B6451" s="29">
        <v>517018108</v>
      </c>
      <c r="C6451" s="29" t="s">
        <v>58</v>
      </c>
      <c r="D6451" s="30" t="s">
        <v>467</v>
      </c>
      <c r="E6451" s="30" t="s">
        <v>950</v>
      </c>
      <c r="F6451" s="15">
        <v>1</v>
      </c>
      <c r="G6451" s="29">
        <v>23</v>
      </c>
      <c r="H6451" s="29">
        <v>3</v>
      </c>
      <c r="I6451" s="29">
        <v>2015</v>
      </c>
      <c r="J6451" s="15">
        <v>-1</v>
      </c>
      <c r="K6451" s="15">
        <v>-1</v>
      </c>
      <c r="L6451" s="15">
        <v>0</v>
      </c>
      <c r="M6451" s="15">
        <v>0</v>
      </c>
      <c r="N6451" s="27" t="e">
        <f>SUMIF(#REF!,'Integrantes original'!A6339,#REF!)</f>
        <v>#REF!</v>
      </c>
      <c r="O6451" s="27">
        <f t="shared" si="400"/>
        <v>23032015</v>
      </c>
      <c r="P6451" s="27">
        <f t="shared" si="401"/>
        <v>230320151</v>
      </c>
      <c r="Q6451" s="31">
        <f t="shared" si="402"/>
        <v>51701811230315</v>
      </c>
      <c r="R6451" s="27">
        <f>COUNTIF(tratycont!S:S,'Integrantes original'!Q6451)</f>
        <v>0</v>
      </c>
      <c r="S6451" s="27">
        <f t="shared" si="403"/>
        <v>0</v>
      </c>
    </row>
    <row r="6452" spans="1:19" x14ac:dyDescent="0.15">
      <c r="A6452" s="29">
        <v>5170181</v>
      </c>
      <c r="B6452" s="29">
        <v>517018109</v>
      </c>
      <c r="C6452" s="29" t="s">
        <v>120</v>
      </c>
      <c r="D6452" s="30" t="s">
        <v>3060</v>
      </c>
      <c r="E6452" s="30" t="s">
        <v>950</v>
      </c>
      <c r="F6452" s="15">
        <v>2</v>
      </c>
      <c r="G6452" s="29">
        <v>6</v>
      </c>
      <c r="H6452" s="29">
        <v>8</v>
      </c>
      <c r="I6452" s="29">
        <v>2017</v>
      </c>
      <c r="J6452" s="15">
        <v>2</v>
      </c>
      <c r="K6452" s="15">
        <v>2</v>
      </c>
      <c r="L6452" s="15">
        <v>0</v>
      </c>
      <c r="M6452" s="15">
        <v>0</v>
      </c>
      <c r="N6452" s="27" t="e">
        <f>SUMIF(#REF!,'Integrantes original'!A6340,#REF!)</f>
        <v>#REF!</v>
      </c>
      <c r="O6452" s="27">
        <f t="shared" si="400"/>
        <v>6082017</v>
      </c>
      <c r="P6452" s="27">
        <f t="shared" si="401"/>
        <v>60820172</v>
      </c>
      <c r="Q6452" s="31">
        <f t="shared" si="402"/>
        <v>51701812060817</v>
      </c>
      <c r="R6452" s="27">
        <f>COUNTIF(tratycont!S:S,'Integrantes original'!Q6452)</f>
        <v>0</v>
      </c>
      <c r="S6452" s="27">
        <f t="shared" si="403"/>
        <v>1</v>
      </c>
    </row>
    <row r="6453" spans="1:19" x14ac:dyDescent="0.15">
      <c r="A6453" s="29">
        <v>5170181</v>
      </c>
      <c r="B6453" s="29">
        <v>517018110</v>
      </c>
      <c r="C6453" s="29" t="s">
        <v>123</v>
      </c>
      <c r="D6453" s="30" t="s">
        <v>2558</v>
      </c>
      <c r="E6453" s="30" t="s">
        <v>950</v>
      </c>
      <c r="F6453" s="15">
        <v>2</v>
      </c>
      <c r="G6453" s="29">
        <v>6</v>
      </c>
      <c r="H6453" s="29">
        <v>8</v>
      </c>
      <c r="I6453" s="29">
        <v>2017</v>
      </c>
      <c r="J6453" s="15">
        <v>2</v>
      </c>
      <c r="K6453" s="15">
        <v>2</v>
      </c>
      <c r="L6453" s="15">
        <v>0</v>
      </c>
      <c r="M6453" s="15">
        <v>0</v>
      </c>
      <c r="N6453" s="27" t="e">
        <f>SUMIF(#REF!,'Integrantes original'!A6341,#REF!)</f>
        <v>#REF!</v>
      </c>
      <c r="O6453" s="27">
        <f t="shared" si="400"/>
        <v>6082017</v>
      </c>
      <c r="P6453" s="27">
        <f t="shared" si="401"/>
        <v>60820172</v>
      </c>
      <c r="Q6453" s="31">
        <f t="shared" si="402"/>
        <v>51701812060817</v>
      </c>
      <c r="R6453" s="27">
        <f>COUNTIF(tratycont!S:S,'Integrantes original'!Q6453)</f>
        <v>0</v>
      </c>
      <c r="S6453" s="27">
        <f t="shared" si="403"/>
        <v>1</v>
      </c>
    </row>
    <row r="6454" spans="1:19" x14ac:dyDescent="0.15">
      <c r="A6454" s="29">
        <v>5170181</v>
      </c>
      <c r="B6454" s="29">
        <v>517018111</v>
      </c>
      <c r="C6454" s="29" t="s">
        <v>154</v>
      </c>
      <c r="D6454" s="30" t="s">
        <v>1341</v>
      </c>
      <c r="E6454" s="30" t="s">
        <v>950</v>
      </c>
      <c r="F6454" s="15">
        <v>1</v>
      </c>
      <c r="G6454" s="29">
        <v>14</v>
      </c>
      <c r="H6454" s="29">
        <v>8</v>
      </c>
      <c r="I6454" s="29">
        <v>1998</v>
      </c>
      <c r="J6454" s="15">
        <v>-1</v>
      </c>
      <c r="K6454" s="15">
        <v>-1</v>
      </c>
      <c r="L6454" s="15">
        <v>0</v>
      </c>
      <c r="M6454" s="15">
        <v>0</v>
      </c>
      <c r="N6454" s="27" t="e">
        <f>SUMIF(#REF!,'Integrantes original'!A6342,#REF!)</f>
        <v>#REF!</v>
      </c>
      <c r="O6454" s="27">
        <f t="shared" si="400"/>
        <v>14081998</v>
      </c>
      <c r="P6454" s="27">
        <f t="shared" si="401"/>
        <v>140819981</v>
      </c>
      <c r="Q6454" s="31">
        <f t="shared" si="402"/>
        <v>51701811140898</v>
      </c>
      <c r="R6454" s="27">
        <f>COUNTIF(tratycont!S:S,'Integrantes original'!Q6454)</f>
        <v>0</v>
      </c>
      <c r="S6454" s="27">
        <f t="shared" si="403"/>
        <v>0</v>
      </c>
    </row>
    <row r="6455" spans="1:19" x14ac:dyDescent="0.15">
      <c r="A6455" s="29">
        <v>5170181</v>
      </c>
      <c r="B6455" s="29">
        <v>517018112</v>
      </c>
      <c r="C6455" s="29" t="s">
        <v>240</v>
      </c>
      <c r="D6455" s="30" t="s">
        <v>5255</v>
      </c>
      <c r="E6455" s="30" t="s">
        <v>107</v>
      </c>
      <c r="F6455" s="15">
        <v>2</v>
      </c>
      <c r="G6455" s="29">
        <v>14</v>
      </c>
      <c r="H6455" s="29">
        <v>3</v>
      </c>
      <c r="I6455" s="29">
        <v>2002</v>
      </c>
      <c r="J6455" s="15">
        <v>1</v>
      </c>
      <c r="K6455" s="15">
        <v>0</v>
      </c>
      <c r="L6455" s="15">
        <v>1</v>
      </c>
      <c r="M6455" s="15">
        <v>1</v>
      </c>
      <c r="N6455" s="27" t="e">
        <f>SUMIF(#REF!,'Integrantes original'!A6343,#REF!)</f>
        <v>#REF!</v>
      </c>
      <c r="O6455" s="27">
        <f t="shared" si="400"/>
        <v>14032002</v>
      </c>
      <c r="P6455" s="27">
        <f t="shared" si="401"/>
        <v>140320022</v>
      </c>
      <c r="Q6455" s="31">
        <f t="shared" si="402"/>
        <v>51701812140302</v>
      </c>
      <c r="R6455" s="27">
        <f>COUNTIF(tratycont!S:S,'Integrantes original'!Q6455)</f>
        <v>0</v>
      </c>
      <c r="S6455" s="27">
        <f t="shared" si="403"/>
        <v>0</v>
      </c>
    </row>
    <row r="6456" spans="1:19" x14ac:dyDescent="0.15">
      <c r="A6456" s="29">
        <v>5170191</v>
      </c>
      <c r="B6456" s="29">
        <v>517019101</v>
      </c>
      <c r="C6456" s="29" t="s">
        <v>16</v>
      </c>
      <c r="D6456" s="30" t="s">
        <v>609</v>
      </c>
      <c r="E6456" s="30" t="s">
        <v>1375</v>
      </c>
      <c r="F6456" s="15">
        <v>1</v>
      </c>
      <c r="G6456" s="29">
        <v>21</v>
      </c>
      <c r="H6456" s="29">
        <v>6</v>
      </c>
      <c r="I6456" s="29">
        <v>1971</v>
      </c>
      <c r="J6456" s="15">
        <v>-1</v>
      </c>
      <c r="K6456" s="15">
        <v>-1</v>
      </c>
      <c r="L6456" s="15">
        <v>0</v>
      </c>
      <c r="M6456" s="15">
        <v>0</v>
      </c>
      <c r="N6456" s="27" t="e">
        <f>SUMIF(#REF!,'Integrantes original'!A6344,#REF!)</f>
        <v>#REF!</v>
      </c>
      <c r="O6456" s="27">
        <f t="shared" si="400"/>
        <v>21061971</v>
      </c>
      <c r="P6456" s="27">
        <f t="shared" si="401"/>
        <v>210619711</v>
      </c>
      <c r="Q6456" s="31">
        <f t="shared" si="402"/>
        <v>51701911210671</v>
      </c>
      <c r="R6456" s="27">
        <f>COUNTIF(tratycont!S:S,'Integrantes original'!Q6456)</f>
        <v>0</v>
      </c>
      <c r="S6456" s="27">
        <f t="shared" si="403"/>
        <v>0</v>
      </c>
    </row>
    <row r="6457" spans="1:19" x14ac:dyDescent="0.15">
      <c r="A6457" s="29">
        <v>5170191</v>
      </c>
      <c r="B6457" s="29">
        <v>517019102</v>
      </c>
      <c r="C6457" s="29" t="s">
        <v>19</v>
      </c>
      <c r="D6457" s="30" t="s">
        <v>5256</v>
      </c>
      <c r="E6457" s="30" t="s">
        <v>5257</v>
      </c>
      <c r="F6457" s="15">
        <v>2</v>
      </c>
      <c r="G6457" s="29">
        <v>26</v>
      </c>
      <c r="H6457" s="29">
        <v>1</v>
      </c>
      <c r="I6457" s="29">
        <v>1983</v>
      </c>
      <c r="J6457" s="15">
        <v>1</v>
      </c>
      <c r="K6457" s="15">
        <v>0</v>
      </c>
      <c r="L6457" s="15">
        <v>1</v>
      </c>
      <c r="M6457" s="15">
        <v>1</v>
      </c>
      <c r="N6457" s="27" t="e">
        <f>SUMIF(#REF!,'Integrantes original'!A6345,#REF!)</f>
        <v>#REF!</v>
      </c>
      <c r="O6457" s="27">
        <f t="shared" si="400"/>
        <v>26011983</v>
      </c>
      <c r="P6457" s="27">
        <f t="shared" si="401"/>
        <v>260119832</v>
      </c>
      <c r="Q6457" s="31">
        <f t="shared" si="402"/>
        <v>51701912260183</v>
      </c>
      <c r="R6457" s="27">
        <f>COUNTIF(tratycont!S:S,'Integrantes original'!Q6457)</f>
        <v>0</v>
      </c>
      <c r="S6457" s="27">
        <f t="shared" si="403"/>
        <v>0</v>
      </c>
    </row>
    <row r="6458" spans="1:19" x14ac:dyDescent="0.15">
      <c r="A6458" s="29">
        <v>5170191</v>
      </c>
      <c r="B6458" s="29">
        <v>517019103</v>
      </c>
      <c r="C6458" s="29" t="s">
        <v>22</v>
      </c>
      <c r="D6458" s="30" t="s">
        <v>5258</v>
      </c>
      <c r="E6458" s="30" t="s">
        <v>985</v>
      </c>
      <c r="F6458" s="15">
        <v>2</v>
      </c>
      <c r="G6458" s="29">
        <v>22</v>
      </c>
      <c r="H6458" s="29">
        <v>3</v>
      </c>
      <c r="I6458" s="29">
        <v>2003</v>
      </c>
      <c r="J6458" s="15">
        <v>-1</v>
      </c>
      <c r="K6458" s="15">
        <v>-1</v>
      </c>
      <c r="L6458" s="15">
        <v>0</v>
      </c>
      <c r="M6458" s="15">
        <v>0</v>
      </c>
      <c r="N6458" s="27" t="e">
        <f>SUMIF(#REF!,'Integrantes original'!A6346,#REF!)</f>
        <v>#REF!</v>
      </c>
      <c r="O6458" s="27">
        <f t="shared" si="400"/>
        <v>22032003</v>
      </c>
      <c r="P6458" s="27">
        <f t="shared" si="401"/>
        <v>220320032</v>
      </c>
      <c r="Q6458" s="31">
        <f t="shared" si="402"/>
        <v>51701912220303</v>
      </c>
      <c r="R6458" s="27">
        <f>COUNTIF(tratycont!S:S,'Integrantes original'!Q6458)</f>
        <v>0</v>
      </c>
      <c r="S6458" s="27">
        <f t="shared" si="403"/>
        <v>0</v>
      </c>
    </row>
    <row r="6459" spans="1:19" x14ac:dyDescent="0.15">
      <c r="A6459" s="29">
        <v>5170191</v>
      </c>
      <c r="B6459" s="29">
        <v>517019104</v>
      </c>
      <c r="C6459" s="29" t="s">
        <v>25</v>
      </c>
      <c r="D6459" s="30" t="s">
        <v>5259</v>
      </c>
      <c r="E6459" s="30" t="s">
        <v>985</v>
      </c>
      <c r="F6459" s="15">
        <v>1</v>
      </c>
      <c r="G6459" s="29">
        <v>29</v>
      </c>
      <c r="H6459" s="29">
        <v>12</v>
      </c>
      <c r="I6459" s="29">
        <v>2005</v>
      </c>
      <c r="J6459" s="15">
        <v>-1</v>
      </c>
      <c r="K6459" s="15">
        <v>-1</v>
      </c>
      <c r="L6459" s="15">
        <v>0</v>
      </c>
      <c r="M6459" s="15">
        <v>0</v>
      </c>
      <c r="N6459" s="27" t="e">
        <f>SUMIF(#REF!,'Integrantes original'!A6347,#REF!)</f>
        <v>#REF!</v>
      </c>
      <c r="O6459" s="27">
        <f t="shared" si="400"/>
        <v>29122005</v>
      </c>
      <c r="P6459" s="27">
        <f t="shared" si="401"/>
        <v>291220051</v>
      </c>
      <c r="Q6459" s="31">
        <f t="shared" si="402"/>
        <v>51701911291205</v>
      </c>
      <c r="R6459" s="27">
        <f>COUNTIF(tratycont!S:S,'Integrantes original'!Q6459)</f>
        <v>0</v>
      </c>
      <c r="S6459" s="27">
        <f t="shared" si="403"/>
        <v>0</v>
      </c>
    </row>
    <row r="6460" spans="1:19" x14ac:dyDescent="0.15">
      <c r="A6460" s="29">
        <v>5170191</v>
      </c>
      <c r="B6460" s="29">
        <v>517019105</v>
      </c>
      <c r="C6460" s="29" t="s">
        <v>27</v>
      </c>
      <c r="D6460" s="30" t="s">
        <v>5260</v>
      </c>
      <c r="E6460" s="30" t="s">
        <v>985</v>
      </c>
      <c r="F6460" s="15">
        <v>2</v>
      </c>
      <c r="G6460" s="29">
        <v>3</v>
      </c>
      <c r="H6460" s="29">
        <v>9</v>
      </c>
      <c r="I6460" s="29">
        <v>2008</v>
      </c>
      <c r="J6460" s="15">
        <v>-1</v>
      </c>
      <c r="K6460" s="15">
        <v>-1</v>
      </c>
      <c r="L6460" s="15">
        <v>0</v>
      </c>
      <c r="M6460" s="15">
        <v>0</v>
      </c>
      <c r="N6460" s="27" t="e">
        <f>SUMIF(#REF!,'Integrantes original'!A6348,#REF!)</f>
        <v>#REF!</v>
      </c>
      <c r="O6460" s="27">
        <f t="shared" si="400"/>
        <v>3092008</v>
      </c>
      <c r="P6460" s="27">
        <f t="shared" si="401"/>
        <v>30920082</v>
      </c>
      <c r="Q6460" s="31">
        <f t="shared" si="402"/>
        <v>51701912030908</v>
      </c>
      <c r="R6460" s="27">
        <f>COUNTIF(tratycont!S:S,'Integrantes original'!Q6460)</f>
        <v>0</v>
      </c>
      <c r="S6460" s="27">
        <f t="shared" si="403"/>
        <v>0</v>
      </c>
    </row>
    <row r="6461" spans="1:19" x14ac:dyDescent="0.15">
      <c r="A6461" s="29">
        <v>5170191</v>
      </c>
      <c r="B6461" s="29">
        <v>517019106</v>
      </c>
      <c r="C6461" s="29" t="s">
        <v>30</v>
      </c>
      <c r="D6461" s="30" t="s">
        <v>5261</v>
      </c>
      <c r="E6461" s="30" t="s">
        <v>985</v>
      </c>
      <c r="F6461" s="15">
        <v>1</v>
      </c>
      <c r="G6461" s="29">
        <v>15</v>
      </c>
      <c r="H6461" s="29">
        <v>5</v>
      </c>
      <c r="I6461" s="29">
        <v>2011</v>
      </c>
      <c r="J6461" s="15">
        <v>-1</v>
      </c>
      <c r="K6461" s="15">
        <v>-1</v>
      </c>
      <c r="L6461" s="15">
        <v>0</v>
      </c>
      <c r="M6461" s="15">
        <v>0</v>
      </c>
      <c r="N6461" s="27" t="e">
        <f>SUMIF(#REF!,'Integrantes original'!A6349,#REF!)</f>
        <v>#REF!</v>
      </c>
      <c r="O6461" s="27">
        <f t="shared" si="400"/>
        <v>15052011</v>
      </c>
      <c r="P6461" s="27">
        <f t="shared" si="401"/>
        <v>150520111</v>
      </c>
      <c r="Q6461" s="31">
        <f t="shared" si="402"/>
        <v>51701911150511</v>
      </c>
      <c r="R6461" s="27">
        <f>COUNTIF(tratycont!S:S,'Integrantes original'!Q6461)</f>
        <v>0</v>
      </c>
      <c r="S6461" s="27">
        <f t="shared" si="403"/>
        <v>0</v>
      </c>
    </row>
    <row r="6462" spans="1:19" x14ac:dyDescent="0.15">
      <c r="A6462" s="29">
        <v>5170201</v>
      </c>
      <c r="B6462" s="29">
        <v>517020101</v>
      </c>
      <c r="C6462" s="29" t="s">
        <v>16</v>
      </c>
      <c r="D6462" s="30" t="s">
        <v>5262</v>
      </c>
      <c r="E6462" s="30" t="s">
        <v>5263</v>
      </c>
      <c r="F6462" s="15">
        <v>1</v>
      </c>
      <c r="G6462" s="29">
        <v>27</v>
      </c>
      <c r="H6462" s="29">
        <v>1</v>
      </c>
      <c r="I6462" s="29">
        <v>1996</v>
      </c>
      <c r="J6462" s="15">
        <v>-1</v>
      </c>
      <c r="K6462" s="15">
        <v>-1</v>
      </c>
      <c r="L6462" s="15">
        <v>0</v>
      </c>
      <c r="M6462" s="15">
        <v>0</v>
      </c>
      <c r="N6462" s="27" t="e">
        <f>SUMIF(#REF!,'Integrantes original'!A6350,#REF!)</f>
        <v>#REF!</v>
      </c>
      <c r="O6462" s="27">
        <f t="shared" si="400"/>
        <v>27011996</v>
      </c>
      <c r="P6462" s="27">
        <f t="shared" si="401"/>
        <v>270119961</v>
      </c>
      <c r="Q6462" s="31">
        <f t="shared" si="402"/>
        <v>51702011270196</v>
      </c>
      <c r="R6462" s="27">
        <f>COUNTIF(tratycont!S:S,'Integrantes original'!Q6462)</f>
        <v>0</v>
      </c>
      <c r="S6462" s="27">
        <f t="shared" si="403"/>
        <v>0</v>
      </c>
    </row>
    <row r="6463" spans="1:19" x14ac:dyDescent="0.15">
      <c r="A6463" s="29">
        <v>5170201</v>
      </c>
      <c r="B6463" s="29">
        <v>517020102</v>
      </c>
      <c r="C6463" s="29" t="s">
        <v>19</v>
      </c>
      <c r="D6463" s="30" t="s">
        <v>597</v>
      </c>
      <c r="E6463" s="30" t="s">
        <v>5264</v>
      </c>
      <c r="F6463" s="15">
        <v>2</v>
      </c>
      <c r="G6463" s="29">
        <v>5</v>
      </c>
      <c r="H6463" s="29">
        <v>12</v>
      </c>
      <c r="I6463" s="29">
        <v>1997</v>
      </c>
      <c r="J6463" s="15">
        <v>1</v>
      </c>
      <c r="K6463" s="15">
        <v>0</v>
      </c>
      <c r="L6463" s="15">
        <v>1</v>
      </c>
      <c r="M6463" s="15">
        <v>1</v>
      </c>
      <c r="N6463" s="27" t="e">
        <f>SUMIF(#REF!,'Integrantes original'!A6351,#REF!)</f>
        <v>#REF!</v>
      </c>
      <c r="O6463" s="27">
        <f t="shared" si="400"/>
        <v>5121997</v>
      </c>
      <c r="P6463" s="27">
        <f t="shared" si="401"/>
        <v>51219972</v>
      </c>
      <c r="Q6463" s="31">
        <f t="shared" si="402"/>
        <v>51702012051297</v>
      </c>
      <c r="R6463" s="27">
        <f>COUNTIF(tratycont!S:S,'Integrantes original'!Q6463)</f>
        <v>0</v>
      </c>
      <c r="S6463" s="27">
        <f t="shared" si="403"/>
        <v>0</v>
      </c>
    </row>
    <row r="6464" spans="1:19" x14ac:dyDescent="0.15">
      <c r="A6464" s="29">
        <v>5170201</v>
      </c>
      <c r="B6464" s="29">
        <v>517020103</v>
      </c>
      <c r="C6464" s="29" t="s">
        <v>22</v>
      </c>
      <c r="D6464" s="30" t="s">
        <v>5265</v>
      </c>
      <c r="E6464" s="30" t="s">
        <v>5266</v>
      </c>
      <c r="F6464" s="15">
        <v>1</v>
      </c>
      <c r="G6464" s="29">
        <v>10</v>
      </c>
      <c r="H6464" s="29">
        <v>5</v>
      </c>
      <c r="I6464" s="29">
        <v>2015</v>
      </c>
      <c r="J6464" s="15">
        <v>-1</v>
      </c>
      <c r="K6464" s="15">
        <v>-1</v>
      </c>
      <c r="L6464" s="15">
        <v>0</v>
      </c>
      <c r="M6464" s="15">
        <v>0</v>
      </c>
      <c r="N6464" s="27" t="e">
        <f>SUMIF(#REF!,'Integrantes original'!A6352,#REF!)</f>
        <v>#REF!</v>
      </c>
      <c r="O6464" s="27">
        <f t="shared" si="400"/>
        <v>10052015</v>
      </c>
      <c r="P6464" s="27">
        <f t="shared" si="401"/>
        <v>100520151</v>
      </c>
      <c r="Q6464" s="31">
        <f t="shared" si="402"/>
        <v>51702011100515</v>
      </c>
      <c r="R6464" s="27">
        <f>COUNTIF(tratycont!S:S,'Integrantes original'!Q6464)</f>
        <v>0</v>
      </c>
      <c r="S6464" s="27">
        <f t="shared" si="403"/>
        <v>0</v>
      </c>
    </row>
    <row r="6465" spans="1:19" x14ac:dyDescent="0.15">
      <c r="A6465" s="29">
        <v>5170211</v>
      </c>
      <c r="B6465" s="29">
        <v>517021101</v>
      </c>
      <c r="C6465" s="29" t="s">
        <v>16</v>
      </c>
      <c r="D6465" s="30" t="s">
        <v>1063</v>
      </c>
      <c r="E6465" s="30" t="s">
        <v>5267</v>
      </c>
      <c r="F6465" s="15">
        <v>1</v>
      </c>
      <c r="G6465" s="29">
        <v>4</v>
      </c>
      <c r="H6465" s="29">
        <v>1</v>
      </c>
      <c r="I6465" s="29">
        <v>1986</v>
      </c>
      <c r="J6465" s="15">
        <v>-1</v>
      </c>
      <c r="K6465" s="15">
        <v>-1</v>
      </c>
      <c r="L6465" s="15">
        <v>0</v>
      </c>
      <c r="M6465" s="15">
        <v>0</v>
      </c>
      <c r="N6465" s="27" t="e">
        <f>SUMIF(#REF!,'Integrantes original'!A6353,#REF!)</f>
        <v>#REF!</v>
      </c>
      <c r="O6465" s="27">
        <f t="shared" si="400"/>
        <v>4011986</v>
      </c>
      <c r="P6465" s="27">
        <f t="shared" si="401"/>
        <v>40119861</v>
      </c>
      <c r="Q6465" s="31">
        <f t="shared" si="402"/>
        <v>51702111040186</v>
      </c>
      <c r="R6465" s="27">
        <f>COUNTIF(tratycont!S:S,'Integrantes original'!Q6465)</f>
        <v>0</v>
      </c>
      <c r="S6465" s="27">
        <f t="shared" si="403"/>
        <v>0</v>
      </c>
    </row>
    <row r="6466" spans="1:19" x14ac:dyDescent="0.15">
      <c r="A6466" s="29">
        <v>5170211</v>
      </c>
      <c r="B6466" s="29">
        <v>517021102</v>
      </c>
      <c r="C6466" s="29" t="s">
        <v>19</v>
      </c>
      <c r="D6466" s="30" t="s">
        <v>5268</v>
      </c>
      <c r="E6466" s="30" t="s">
        <v>3469</v>
      </c>
      <c r="F6466" s="15">
        <v>2</v>
      </c>
      <c r="G6466" s="29">
        <v>13</v>
      </c>
      <c r="H6466" s="29">
        <v>3</v>
      </c>
      <c r="I6466" s="29">
        <v>1988</v>
      </c>
      <c r="J6466" s="15">
        <v>1</v>
      </c>
      <c r="K6466" s="15">
        <v>0</v>
      </c>
      <c r="L6466" s="15">
        <v>1</v>
      </c>
      <c r="M6466" s="15">
        <v>1</v>
      </c>
      <c r="N6466" s="27" t="e">
        <f>SUMIF(#REF!,'Integrantes original'!A6354,#REF!)</f>
        <v>#REF!</v>
      </c>
      <c r="O6466" s="27">
        <f t="shared" si="400"/>
        <v>13031988</v>
      </c>
      <c r="P6466" s="27">
        <f t="shared" si="401"/>
        <v>130319882</v>
      </c>
      <c r="Q6466" s="31">
        <f t="shared" si="402"/>
        <v>51702112130388</v>
      </c>
      <c r="R6466" s="27">
        <f>COUNTIF(tratycont!S:S,'Integrantes original'!Q6466)</f>
        <v>0</v>
      </c>
      <c r="S6466" s="27">
        <f t="shared" si="403"/>
        <v>0</v>
      </c>
    </row>
    <row r="6467" spans="1:19" x14ac:dyDescent="0.15">
      <c r="A6467" s="29">
        <v>5170211</v>
      </c>
      <c r="B6467" s="29">
        <v>517021103</v>
      </c>
      <c r="C6467" s="29" t="s">
        <v>22</v>
      </c>
      <c r="D6467" s="30" t="s">
        <v>5269</v>
      </c>
      <c r="E6467" s="30" t="s">
        <v>5187</v>
      </c>
      <c r="F6467" s="15">
        <v>1</v>
      </c>
      <c r="G6467" s="29">
        <v>17</v>
      </c>
      <c r="H6467" s="29">
        <v>6</v>
      </c>
      <c r="I6467" s="29">
        <v>2010</v>
      </c>
      <c r="J6467" s="15">
        <v>-1</v>
      </c>
      <c r="K6467" s="15">
        <v>-1</v>
      </c>
      <c r="L6467" s="15">
        <v>0</v>
      </c>
      <c r="M6467" s="15">
        <v>0</v>
      </c>
      <c r="N6467" s="27" t="e">
        <f>SUMIF(#REF!,'Integrantes original'!A6355,#REF!)</f>
        <v>#REF!</v>
      </c>
      <c r="O6467" s="27">
        <f t="shared" ref="O6467:O6530" si="404">(((G6467*100)+H6467)*10000)+I6467</f>
        <v>17062010</v>
      </c>
      <c r="P6467" s="27">
        <f t="shared" ref="P6467:P6530" si="405">(O6467*10)+F6467</f>
        <v>170620101</v>
      </c>
      <c r="Q6467" s="31">
        <f t="shared" ref="Q6467:Q6530" si="406">(((((((A6467*10)+F6467)*100)+G6467)*100)+H6467)*100)+RIGHT(I6467,2)</f>
        <v>51702111170610</v>
      </c>
      <c r="R6467" s="27">
        <f>COUNTIF(tratycont!S:S,'Integrantes original'!Q6467)</f>
        <v>0</v>
      </c>
      <c r="S6467" s="27">
        <f t="shared" ref="S6467:S6530" si="407">IF(J6467=2,1,0)</f>
        <v>0</v>
      </c>
    </row>
    <row r="6468" spans="1:19" x14ac:dyDescent="0.15">
      <c r="A6468" s="29">
        <v>5170211</v>
      </c>
      <c r="B6468" s="29">
        <v>517021104</v>
      </c>
      <c r="C6468" s="29" t="s">
        <v>25</v>
      </c>
      <c r="D6468" s="30" t="s">
        <v>5270</v>
      </c>
      <c r="E6468" s="30" t="s">
        <v>5187</v>
      </c>
      <c r="F6468" s="15">
        <v>1</v>
      </c>
      <c r="G6468" s="29">
        <v>23</v>
      </c>
      <c r="H6468" s="29">
        <v>12</v>
      </c>
      <c r="I6468" s="29">
        <v>2011</v>
      </c>
      <c r="J6468" s="15">
        <v>-1</v>
      </c>
      <c r="K6468" s="15">
        <v>-1</v>
      </c>
      <c r="L6468" s="15">
        <v>0</v>
      </c>
      <c r="M6468" s="15">
        <v>0</v>
      </c>
      <c r="N6468" s="27" t="e">
        <f>SUMIF(#REF!,'Integrantes original'!A6356,#REF!)</f>
        <v>#REF!</v>
      </c>
      <c r="O6468" s="27">
        <f t="shared" si="404"/>
        <v>23122011</v>
      </c>
      <c r="P6468" s="27">
        <f t="shared" si="405"/>
        <v>231220111</v>
      </c>
      <c r="Q6468" s="31">
        <f t="shared" si="406"/>
        <v>51702111231211</v>
      </c>
      <c r="R6468" s="27">
        <f>COUNTIF(tratycont!S:S,'Integrantes original'!Q6468)</f>
        <v>0</v>
      </c>
      <c r="S6468" s="27">
        <f t="shared" si="407"/>
        <v>0</v>
      </c>
    </row>
    <row r="6469" spans="1:19" x14ac:dyDescent="0.15">
      <c r="A6469" s="29">
        <v>5170211</v>
      </c>
      <c r="B6469" s="29">
        <v>517021105</v>
      </c>
      <c r="C6469" s="29" t="s">
        <v>27</v>
      </c>
      <c r="D6469" s="30" t="s">
        <v>5271</v>
      </c>
      <c r="E6469" s="30" t="s">
        <v>5187</v>
      </c>
      <c r="F6469" s="15">
        <v>2</v>
      </c>
      <c r="G6469" s="29">
        <v>30</v>
      </c>
      <c r="H6469" s="29">
        <v>11</v>
      </c>
      <c r="I6469" s="29">
        <v>2013</v>
      </c>
      <c r="J6469" s="15">
        <v>-1</v>
      </c>
      <c r="K6469" s="15">
        <v>-1</v>
      </c>
      <c r="L6469" s="15">
        <v>0</v>
      </c>
      <c r="M6469" s="15">
        <v>0</v>
      </c>
      <c r="N6469" s="27" t="e">
        <f>SUMIF(#REF!,'Integrantes original'!A6357,#REF!)</f>
        <v>#REF!</v>
      </c>
      <c r="O6469" s="27">
        <f t="shared" si="404"/>
        <v>30112013</v>
      </c>
      <c r="P6469" s="27">
        <f t="shared" si="405"/>
        <v>301120132</v>
      </c>
      <c r="Q6469" s="31">
        <f t="shared" si="406"/>
        <v>51702112301113</v>
      </c>
      <c r="R6469" s="27">
        <f>COUNTIF(tratycont!S:S,'Integrantes original'!Q6469)</f>
        <v>0</v>
      </c>
      <c r="S6469" s="27">
        <f t="shared" si="407"/>
        <v>0</v>
      </c>
    </row>
    <row r="6470" spans="1:19" x14ac:dyDescent="0.15">
      <c r="A6470" s="29">
        <v>5170211</v>
      </c>
      <c r="B6470" s="29">
        <v>517021106</v>
      </c>
      <c r="C6470" s="29" t="s">
        <v>30</v>
      </c>
      <c r="D6470" s="30" t="s">
        <v>5272</v>
      </c>
      <c r="E6470" s="30" t="s">
        <v>3469</v>
      </c>
      <c r="F6470" s="15">
        <v>2</v>
      </c>
      <c r="G6470" s="29">
        <v>7</v>
      </c>
      <c r="H6470" s="29">
        <v>10</v>
      </c>
      <c r="I6470" s="29">
        <v>1998</v>
      </c>
      <c r="J6470" s="15">
        <v>-1</v>
      </c>
      <c r="K6470" s="15">
        <v>-1</v>
      </c>
      <c r="L6470" s="15">
        <v>0</v>
      </c>
      <c r="M6470" s="15">
        <v>0</v>
      </c>
      <c r="N6470" s="27" t="e">
        <f>SUMIF(#REF!,'Integrantes original'!A6358,#REF!)</f>
        <v>#REF!</v>
      </c>
      <c r="O6470" s="27">
        <f t="shared" si="404"/>
        <v>7101998</v>
      </c>
      <c r="P6470" s="27">
        <f t="shared" si="405"/>
        <v>71019982</v>
      </c>
      <c r="Q6470" s="31">
        <f t="shared" si="406"/>
        <v>51702112071098</v>
      </c>
      <c r="R6470" s="27">
        <f>COUNTIF(tratycont!S:S,'Integrantes original'!Q6470)</f>
        <v>0</v>
      </c>
      <c r="S6470" s="27">
        <f t="shared" si="407"/>
        <v>0</v>
      </c>
    </row>
    <row r="6471" spans="1:19" x14ac:dyDescent="0.15">
      <c r="A6471" s="29">
        <v>5170211</v>
      </c>
      <c r="B6471" s="29">
        <v>517021107</v>
      </c>
      <c r="C6471" s="29" t="s">
        <v>56</v>
      </c>
      <c r="D6471" s="30" t="s">
        <v>970</v>
      </c>
      <c r="E6471" s="30" t="s">
        <v>5273</v>
      </c>
      <c r="F6471" s="15">
        <v>2</v>
      </c>
      <c r="G6471" s="29">
        <v>30</v>
      </c>
      <c r="H6471" s="29">
        <v>11</v>
      </c>
      <c r="I6471" s="29">
        <v>1960</v>
      </c>
      <c r="J6471" s="15">
        <v>-1</v>
      </c>
      <c r="K6471" s="15">
        <v>-1</v>
      </c>
      <c r="L6471" s="15">
        <v>0</v>
      </c>
      <c r="M6471" s="15">
        <v>0</v>
      </c>
      <c r="N6471" s="27" t="e">
        <f>SUMIF(#REF!,'Integrantes original'!A6359,#REF!)</f>
        <v>#REF!</v>
      </c>
      <c r="O6471" s="27">
        <f t="shared" si="404"/>
        <v>30111960</v>
      </c>
      <c r="P6471" s="27">
        <f t="shared" si="405"/>
        <v>301119602</v>
      </c>
      <c r="Q6471" s="31">
        <f t="shared" si="406"/>
        <v>51702112301160</v>
      </c>
      <c r="R6471" s="27">
        <f>COUNTIF(tratycont!S:S,'Integrantes original'!Q6471)</f>
        <v>0</v>
      </c>
      <c r="S6471" s="27">
        <f t="shared" si="407"/>
        <v>0</v>
      </c>
    </row>
    <row r="6472" spans="1:19" x14ac:dyDescent="0.15">
      <c r="A6472" s="29">
        <v>5170221</v>
      </c>
      <c r="B6472" s="29">
        <v>517022101</v>
      </c>
      <c r="C6472" s="29" t="s">
        <v>16</v>
      </c>
      <c r="D6472" s="30" t="s">
        <v>1498</v>
      </c>
      <c r="E6472" s="30" t="s">
        <v>724</v>
      </c>
      <c r="F6472" s="15">
        <v>1</v>
      </c>
      <c r="G6472" s="29">
        <v>30</v>
      </c>
      <c r="H6472" s="29">
        <v>8</v>
      </c>
      <c r="I6472" s="29">
        <v>1990</v>
      </c>
      <c r="J6472" s="15">
        <v>-1</v>
      </c>
      <c r="K6472" s="15">
        <v>-1</v>
      </c>
      <c r="L6472" s="15">
        <v>0</v>
      </c>
      <c r="M6472" s="15">
        <v>0</v>
      </c>
      <c r="N6472" s="27" t="e">
        <f>SUMIF(#REF!,'Integrantes original'!A6360,#REF!)</f>
        <v>#REF!</v>
      </c>
      <c r="O6472" s="27">
        <f t="shared" si="404"/>
        <v>30081990</v>
      </c>
      <c r="P6472" s="27">
        <f t="shared" si="405"/>
        <v>300819901</v>
      </c>
      <c r="Q6472" s="31">
        <f t="shared" si="406"/>
        <v>51702211300890</v>
      </c>
      <c r="R6472" s="27">
        <f>COUNTIF(tratycont!S:S,'Integrantes original'!Q6472)</f>
        <v>0</v>
      </c>
      <c r="S6472" s="27">
        <f t="shared" si="407"/>
        <v>0</v>
      </c>
    </row>
    <row r="6473" spans="1:19" x14ac:dyDescent="0.15">
      <c r="A6473" s="29">
        <v>5170221</v>
      </c>
      <c r="B6473" s="29">
        <v>517022102</v>
      </c>
      <c r="C6473" s="29" t="s">
        <v>19</v>
      </c>
      <c r="D6473" s="30" t="s">
        <v>743</v>
      </c>
      <c r="E6473" s="30" t="s">
        <v>1308</v>
      </c>
      <c r="F6473" s="15">
        <v>2</v>
      </c>
      <c r="G6473" s="29">
        <v>7</v>
      </c>
      <c r="H6473" s="29">
        <v>7</v>
      </c>
      <c r="I6473" s="29">
        <v>1995</v>
      </c>
      <c r="J6473" s="15">
        <v>1</v>
      </c>
      <c r="K6473" s="15">
        <v>0</v>
      </c>
      <c r="L6473" s="15">
        <v>1</v>
      </c>
      <c r="M6473" s="15">
        <v>1</v>
      </c>
      <c r="N6473" s="27" t="e">
        <f>SUMIF(#REF!,'Integrantes original'!A6361,#REF!)</f>
        <v>#REF!</v>
      </c>
      <c r="O6473" s="27">
        <f t="shared" si="404"/>
        <v>7071995</v>
      </c>
      <c r="P6473" s="27">
        <f t="shared" si="405"/>
        <v>70719952</v>
      </c>
      <c r="Q6473" s="31">
        <f t="shared" si="406"/>
        <v>51702212070795</v>
      </c>
      <c r="R6473" s="27">
        <f>COUNTIF(tratycont!S:S,'Integrantes original'!Q6473)</f>
        <v>0</v>
      </c>
      <c r="S6473" s="27">
        <f t="shared" si="407"/>
        <v>0</v>
      </c>
    </row>
    <row r="6474" spans="1:19" x14ac:dyDescent="0.15">
      <c r="A6474" s="29">
        <v>5170221</v>
      </c>
      <c r="B6474" s="29">
        <v>517022103</v>
      </c>
      <c r="C6474" s="29" t="s">
        <v>22</v>
      </c>
      <c r="D6474" s="30" t="s">
        <v>194</v>
      </c>
      <c r="E6474" s="30" t="s">
        <v>724</v>
      </c>
      <c r="F6474" s="15">
        <v>2</v>
      </c>
      <c r="G6474" s="29">
        <v>27</v>
      </c>
      <c r="H6474" s="29">
        <v>5</v>
      </c>
      <c r="I6474" s="29">
        <v>2013</v>
      </c>
      <c r="J6474" s="15">
        <v>-1</v>
      </c>
      <c r="K6474" s="15">
        <v>-1</v>
      </c>
      <c r="L6474" s="15">
        <v>0</v>
      </c>
      <c r="M6474" s="15">
        <v>0</v>
      </c>
      <c r="N6474" s="27" t="e">
        <f>SUMIF(#REF!,'Integrantes original'!A6362,#REF!)</f>
        <v>#REF!</v>
      </c>
      <c r="O6474" s="27">
        <f t="shared" si="404"/>
        <v>27052013</v>
      </c>
      <c r="P6474" s="27">
        <f t="shared" si="405"/>
        <v>270520132</v>
      </c>
      <c r="Q6474" s="31">
        <f t="shared" si="406"/>
        <v>51702212270513</v>
      </c>
      <c r="R6474" s="27">
        <f>COUNTIF(tratycont!S:S,'Integrantes original'!Q6474)</f>
        <v>0</v>
      </c>
      <c r="S6474" s="27">
        <f t="shared" si="407"/>
        <v>0</v>
      </c>
    </row>
    <row r="6475" spans="1:19" x14ac:dyDescent="0.15">
      <c r="A6475" s="29">
        <v>5170221</v>
      </c>
      <c r="B6475" s="29">
        <v>517022104</v>
      </c>
      <c r="C6475" s="29" t="s">
        <v>25</v>
      </c>
      <c r="D6475" s="30" t="s">
        <v>5274</v>
      </c>
      <c r="E6475" s="30" t="s">
        <v>724</v>
      </c>
      <c r="F6475" s="15">
        <v>2</v>
      </c>
      <c r="G6475" s="29">
        <v>1</v>
      </c>
      <c r="H6475" s="29">
        <v>12</v>
      </c>
      <c r="I6475" s="29">
        <v>2014</v>
      </c>
      <c r="J6475" s="15">
        <v>-1</v>
      </c>
      <c r="K6475" s="15">
        <v>-1</v>
      </c>
      <c r="L6475" s="15">
        <v>0</v>
      </c>
      <c r="M6475" s="15">
        <v>0</v>
      </c>
      <c r="N6475" s="27" t="e">
        <f>SUMIF(#REF!,'Integrantes original'!A6363,#REF!)</f>
        <v>#REF!</v>
      </c>
      <c r="O6475" s="27">
        <f t="shared" si="404"/>
        <v>1122014</v>
      </c>
      <c r="P6475" s="27">
        <f t="shared" si="405"/>
        <v>11220142</v>
      </c>
      <c r="Q6475" s="31">
        <f t="shared" si="406"/>
        <v>51702212011214</v>
      </c>
      <c r="R6475" s="27">
        <f>COUNTIF(tratycont!S:S,'Integrantes original'!Q6475)</f>
        <v>0</v>
      </c>
      <c r="S6475" s="27">
        <f t="shared" si="407"/>
        <v>0</v>
      </c>
    </row>
    <row r="6476" spans="1:19" x14ac:dyDescent="0.15">
      <c r="A6476" s="29">
        <v>5170221</v>
      </c>
      <c r="B6476" s="29">
        <v>517022105</v>
      </c>
      <c r="C6476" s="29" t="s">
        <v>27</v>
      </c>
      <c r="D6476" s="30" t="s">
        <v>99</v>
      </c>
      <c r="E6476" s="30" t="s">
        <v>724</v>
      </c>
      <c r="F6476" s="15">
        <v>1</v>
      </c>
      <c r="G6476" s="29">
        <v>20</v>
      </c>
      <c r="H6476" s="29">
        <v>9</v>
      </c>
      <c r="I6476" s="29">
        <v>2018</v>
      </c>
      <c r="J6476" s="15">
        <v>2</v>
      </c>
      <c r="K6476" s="15">
        <v>2</v>
      </c>
      <c r="L6476" s="15">
        <v>0</v>
      </c>
      <c r="M6476" s="15">
        <v>0</v>
      </c>
      <c r="N6476" s="27" t="e">
        <f>SUMIF(#REF!,'Integrantes original'!A6364,#REF!)</f>
        <v>#REF!</v>
      </c>
      <c r="O6476" s="27">
        <f t="shared" si="404"/>
        <v>20092018</v>
      </c>
      <c r="P6476" s="27">
        <f t="shared" si="405"/>
        <v>200920181</v>
      </c>
      <c r="Q6476" s="31">
        <f t="shared" si="406"/>
        <v>51702211200918</v>
      </c>
      <c r="R6476" s="27">
        <f>COUNTIF(tratycont!S:S,'Integrantes original'!Q6476)</f>
        <v>1</v>
      </c>
      <c r="S6476" s="27">
        <f t="shared" si="407"/>
        <v>1</v>
      </c>
    </row>
    <row r="6477" spans="1:19" x14ac:dyDescent="0.15">
      <c r="A6477" s="29">
        <v>5170231</v>
      </c>
      <c r="B6477" s="29">
        <v>517023101</v>
      </c>
      <c r="C6477" s="29" t="s">
        <v>16</v>
      </c>
      <c r="D6477" s="30" t="s">
        <v>2518</v>
      </c>
      <c r="E6477" s="30" t="s">
        <v>950</v>
      </c>
      <c r="F6477" s="15">
        <v>1</v>
      </c>
      <c r="G6477" s="29">
        <v>20</v>
      </c>
      <c r="H6477" s="29">
        <v>10</v>
      </c>
      <c r="I6477" s="29">
        <v>1994</v>
      </c>
      <c r="J6477" s="15">
        <v>-1</v>
      </c>
      <c r="K6477" s="15">
        <v>-1</v>
      </c>
      <c r="L6477" s="15">
        <v>0</v>
      </c>
      <c r="M6477" s="15">
        <v>0</v>
      </c>
      <c r="N6477" s="27" t="e">
        <f>SUMIF(#REF!,'Integrantes original'!A6365,#REF!)</f>
        <v>#REF!</v>
      </c>
      <c r="O6477" s="27">
        <f t="shared" si="404"/>
        <v>20101994</v>
      </c>
      <c r="P6477" s="27">
        <f t="shared" si="405"/>
        <v>201019941</v>
      </c>
      <c r="Q6477" s="31">
        <f t="shared" si="406"/>
        <v>51702311201094</v>
      </c>
      <c r="R6477" s="27">
        <f>COUNTIF(tratycont!S:S,'Integrantes original'!Q6477)</f>
        <v>0</v>
      </c>
      <c r="S6477" s="27">
        <f t="shared" si="407"/>
        <v>0</v>
      </c>
    </row>
    <row r="6478" spans="1:19" x14ac:dyDescent="0.15">
      <c r="A6478" s="29">
        <v>5170231</v>
      </c>
      <c r="B6478" s="29">
        <v>517023102</v>
      </c>
      <c r="C6478" s="29" t="s">
        <v>19</v>
      </c>
      <c r="D6478" s="30" t="s">
        <v>466</v>
      </c>
      <c r="E6478" s="30" t="s">
        <v>1238</v>
      </c>
      <c r="F6478" s="15">
        <v>2</v>
      </c>
      <c r="G6478" s="29">
        <v>24</v>
      </c>
      <c r="H6478" s="29">
        <v>2</v>
      </c>
      <c r="I6478" s="29">
        <v>2000</v>
      </c>
      <c r="J6478" s="15">
        <v>1</v>
      </c>
      <c r="K6478" s="15">
        <v>0</v>
      </c>
      <c r="L6478" s="15">
        <v>1</v>
      </c>
      <c r="M6478" s="15">
        <v>1</v>
      </c>
      <c r="N6478" s="27" t="e">
        <f>SUMIF(#REF!,'Integrantes original'!A6366,#REF!)</f>
        <v>#REF!</v>
      </c>
      <c r="O6478" s="27">
        <f t="shared" si="404"/>
        <v>24022000</v>
      </c>
      <c r="P6478" s="27">
        <f t="shared" si="405"/>
        <v>240220002</v>
      </c>
      <c r="Q6478" s="31">
        <f t="shared" si="406"/>
        <v>51702312240200</v>
      </c>
      <c r="R6478" s="27">
        <f>COUNTIF(tratycont!S:S,'Integrantes original'!Q6478)</f>
        <v>0</v>
      </c>
      <c r="S6478" s="27">
        <f t="shared" si="407"/>
        <v>0</v>
      </c>
    </row>
    <row r="6479" spans="1:19" x14ac:dyDescent="0.15">
      <c r="A6479" s="29">
        <v>5170241</v>
      </c>
      <c r="B6479" s="29">
        <v>517024101</v>
      </c>
      <c r="C6479" s="29" t="s">
        <v>16</v>
      </c>
      <c r="D6479" s="30" t="s">
        <v>3849</v>
      </c>
      <c r="E6479" s="30" t="s">
        <v>1687</v>
      </c>
      <c r="F6479" s="15">
        <v>1</v>
      </c>
      <c r="G6479" s="29">
        <v>12</v>
      </c>
      <c r="H6479" s="29">
        <v>11</v>
      </c>
      <c r="I6479" s="29">
        <v>1990</v>
      </c>
      <c r="J6479" s="15">
        <v>-1</v>
      </c>
      <c r="K6479" s="15">
        <v>-1</v>
      </c>
      <c r="L6479" s="15">
        <v>0</v>
      </c>
      <c r="M6479" s="15">
        <v>0</v>
      </c>
      <c r="N6479" s="27" t="e">
        <f>SUMIF(#REF!,'Integrantes original'!A6367,#REF!)</f>
        <v>#REF!</v>
      </c>
      <c r="O6479" s="27">
        <f t="shared" si="404"/>
        <v>12111990</v>
      </c>
      <c r="P6479" s="27">
        <f t="shared" si="405"/>
        <v>121119901</v>
      </c>
      <c r="Q6479" s="31">
        <f t="shared" si="406"/>
        <v>51702411121190</v>
      </c>
      <c r="R6479" s="27">
        <f>COUNTIF(tratycont!S:S,'Integrantes original'!Q6479)</f>
        <v>0</v>
      </c>
      <c r="S6479" s="27">
        <f t="shared" si="407"/>
        <v>0</v>
      </c>
    </row>
    <row r="6480" spans="1:19" x14ac:dyDescent="0.15">
      <c r="A6480" s="29">
        <v>5170241</v>
      </c>
      <c r="B6480" s="29">
        <v>517024102</v>
      </c>
      <c r="C6480" s="29" t="s">
        <v>19</v>
      </c>
      <c r="D6480" s="30" t="s">
        <v>5275</v>
      </c>
      <c r="E6480" s="30" t="s">
        <v>5276</v>
      </c>
      <c r="F6480" s="15">
        <v>2</v>
      </c>
      <c r="G6480" s="29">
        <v>28</v>
      </c>
      <c r="H6480" s="29">
        <v>7</v>
      </c>
      <c r="I6480" s="29">
        <v>1998</v>
      </c>
      <c r="J6480" s="15">
        <v>1</v>
      </c>
      <c r="K6480" s="15">
        <v>0</v>
      </c>
      <c r="L6480" s="15">
        <v>1</v>
      </c>
      <c r="M6480" s="15">
        <v>1</v>
      </c>
      <c r="N6480" s="27" t="e">
        <f>SUMIF(#REF!,'Integrantes original'!A6368,#REF!)</f>
        <v>#REF!</v>
      </c>
      <c r="O6480" s="27">
        <f t="shared" si="404"/>
        <v>28071998</v>
      </c>
      <c r="P6480" s="27">
        <f t="shared" si="405"/>
        <v>280719982</v>
      </c>
      <c r="Q6480" s="31">
        <f t="shared" si="406"/>
        <v>51702412280798</v>
      </c>
      <c r="R6480" s="27">
        <f>COUNTIF(tratycont!S:S,'Integrantes original'!Q6480)</f>
        <v>0</v>
      </c>
      <c r="S6480" s="27">
        <f t="shared" si="407"/>
        <v>0</v>
      </c>
    </row>
    <row r="6481" spans="1:19" x14ac:dyDescent="0.15">
      <c r="A6481" s="29">
        <v>5170251</v>
      </c>
      <c r="B6481" s="29">
        <v>517025101</v>
      </c>
      <c r="C6481" s="29" t="s">
        <v>16</v>
      </c>
      <c r="D6481" s="30" t="s">
        <v>1456</v>
      </c>
      <c r="E6481" s="30" t="s">
        <v>5277</v>
      </c>
      <c r="F6481" s="15">
        <v>1</v>
      </c>
      <c r="G6481" s="29">
        <v>24</v>
      </c>
      <c r="H6481" s="29">
        <v>4</v>
      </c>
      <c r="I6481" s="29">
        <v>1982</v>
      </c>
      <c r="J6481" s="15">
        <v>-1</v>
      </c>
      <c r="K6481" s="15">
        <v>-1</v>
      </c>
      <c r="L6481" s="15">
        <v>0</v>
      </c>
      <c r="M6481" s="15">
        <v>0</v>
      </c>
      <c r="N6481" s="27" t="e">
        <f>SUMIF(#REF!,'Integrantes original'!A6369,#REF!)</f>
        <v>#REF!</v>
      </c>
      <c r="O6481" s="27">
        <f t="shared" si="404"/>
        <v>24041982</v>
      </c>
      <c r="P6481" s="27">
        <f t="shared" si="405"/>
        <v>240419821</v>
      </c>
      <c r="Q6481" s="31">
        <f t="shared" si="406"/>
        <v>51702511240482</v>
      </c>
      <c r="R6481" s="27">
        <f>COUNTIF(tratycont!S:S,'Integrantes original'!Q6481)</f>
        <v>0</v>
      </c>
      <c r="S6481" s="27">
        <f t="shared" si="407"/>
        <v>0</v>
      </c>
    </row>
    <row r="6482" spans="1:19" x14ac:dyDescent="0.15">
      <c r="A6482" s="29">
        <v>5170251</v>
      </c>
      <c r="B6482" s="29">
        <v>517025102</v>
      </c>
      <c r="C6482" s="29" t="s">
        <v>19</v>
      </c>
      <c r="D6482" s="30" t="s">
        <v>4534</v>
      </c>
      <c r="E6482" s="30" t="s">
        <v>5219</v>
      </c>
      <c r="F6482" s="15">
        <v>2</v>
      </c>
      <c r="G6482" s="29">
        <v>7</v>
      </c>
      <c r="H6482" s="29">
        <v>7</v>
      </c>
      <c r="I6482" s="29">
        <v>1988</v>
      </c>
      <c r="J6482" s="15">
        <v>1</v>
      </c>
      <c r="K6482" s="15">
        <v>0</v>
      </c>
      <c r="L6482" s="15">
        <v>1</v>
      </c>
      <c r="M6482" s="15">
        <v>1</v>
      </c>
      <c r="N6482" s="27" t="e">
        <f>SUMIF(#REF!,'Integrantes original'!A6370,#REF!)</f>
        <v>#REF!</v>
      </c>
      <c r="O6482" s="27">
        <f t="shared" si="404"/>
        <v>7071988</v>
      </c>
      <c r="P6482" s="27">
        <f t="shared" si="405"/>
        <v>70719882</v>
      </c>
      <c r="Q6482" s="31">
        <f t="shared" si="406"/>
        <v>51702512070788</v>
      </c>
      <c r="R6482" s="27">
        <f>COUNTIF(tratycont!S:S,'Integrantes original'!Q6482)</f>
        <v>0</v>
      </c>
      <c r="S6482" s="27">
        <f t="shared" si="407"/>
        <v>0</v>
      </c>
    </row>
    <row r="6483" spans="1:19" x14ac:dyDescent="0.15">
      <c r="A6483" s="29">
        <v>5170251</v>
      </c>
      <c r="B6483" s="29">
        <v>517025103</v>
      </c>
      <c r="C6483" s="29" t="s">
        <v>22</v>
      </c>
      <c r="D6483" s="30" t="s">
        <v>808</v>
      </c>
      <c r="E6483" s="30" t="s">
        <v>1487</v>
      </c>
      <c r="F6483" s="15">
        <v>1</v>
      </c>
      <c r="G6483" s="29">
        <v>16</v>
      </c>
      <c r="H6483" s="29">
        <v>7</v>
      </c>
      <c r="I6483" s="29">
        <v>2006</v>
      </c>
      <c r="J6483" s="15">
        <v>-1</v>
      </c>
      <c r="K6483" s="15">
        <v>-1</v>
      </c>
      <c r="L6483" s="15">
        <v>0</v>
      </c>
      <c r="M6483" s="15">
        <v>0</v>
      </c>
      <c r="N6483" s="27" t="e">
        <f>SUMIF(#REF!,'Integrantes original'!A6371,#REF!)</f>
        <v>#REF!</v>
      </c>
      <c r="O6483" s="27">
        <f t="shared" si="404"/>
        <v>16072006</v>
      </c>
      <c r="P6483" s="27">
        <f t="shared" si="405"/>
        <v>160720061</v>
      </c>
      <c r="Q6483" s="31">
        <f t="shared" si="406"/>
        <v>51702511160706</v>
      </c>
      <c r="R6483" s="27">
        <f>COUNTIF(tratycont!S:S,'Integrantes original'!Q6483)</f>
        <v>0</v>
      </c>
      <c r="S6483" s="27">
        <f t="shared" si="407"/>
        <v>0</v>
      </c>
    </row>
    <row r="6484" spans="1:19" x14ac:dyDescent="0.15">
      <c r="A6484" s="29">
        <v>5170251</v>
      </c>
      <c r="B6484" s="29">
        <v>517025104</v>
      </c>
      <c r="C6484" s="29" t="s">
        <v>25</v>
      </c>
      <c r="D6484" s="30" t="s">
        <v>1829</v>
      </c>
      <c r="E6484" s="30" t="s">
        <v>1487</v>
      </c>
      <c r="F6484" s="15">
        <v>1</v>
      </c>
      <c r="G6484" s="29">
        <v>17</v>
      </c>
      <c r="H6484" s="29">
        <v>4</v>
      </c>
      <c r="I6484" s="29">
        <v>2010</v>
      </c>
      <c r="J6484" s="15">
        <v>-1</v>
      </c>
      <c r="K6484" s="15">
        <v>-1</v>
      </c>
      <c r="L6484" s="15">
        <v>0</v>
      </c>
      <c r="M6484" s="15">
        <v>0</v>
      </c>
      <c r="N6484" s="27" t="e">
        <f>SUMIF(#REF!,'Integrantes original'!A6372,#REF!)</f>
        <v>#REF!</v>
      </c>
      <c r="O6484" s="27">
        <f t="shared" si="404"/>
        <v>17042010</v>
      </c>
      <c r="P6484" s="27">
        <f t="shared" si="405"/>
        <v>170420101</v>
      </c>
      <c r="Q6484" s="31">
        <f t="shared" si="406"/>
        <v>51702511170410</v>
      </c>
      <c r="R6484" s="27">
        <f>COUNTIF(tratycont!S:S,'Integrantes original'!Q6484)</f>
        <v>0</v>
      </c>
      <c r="S6484" s="27">
        <f t="shared" si="407"/>
        <v>0</v>
      </c>
    </row>
    <row r="6485" spans="1:19" x14ac:dyDescent="0.15">
      <c r="A6485" s="29">
        <v>5170251</v>
      </c>
      <c r="B6485" s="29">
        <v>517025105</v>
      </c>
      <c r="C6485" s="29" t="s">
        <v>27</v>
      </c>
      <c r="D6485" s="30" t="s">
        <v>5278</v>
      </c>
      <c r="E6485" s="30" t="s">
        <v>1487</v>
      </c>
      <c r="F6485" s="15">
        <v>2</v>
      </c>
      <c r="G6485" s="29">
        <v>5</v>
      </c>
      <c r="H6485" s="29">
        <v>2</v>
      </c>
      <c r="I6485" s="29">
        <v>2011</v>
      </c>
      <c r="J6485" s="15">
        <v>-1</v>
      </c>
      <c r="K6485" s="15">
        <v>-1</v>
      </c>
      <c r="L6485" s="15">
        <v>0</v>
      </c>
      <c r="M6485" s="15">
        <v>0</v>
      </c>
      <c r="N6485" s="27" t="e">
        <f>SUMIF(#REF!,'Integrantes original'!A6373,#REF!)</f>
        <v>#REF!</v>
      </c>
      <c r="O6485" s="27">
        <f t="shared" si="404"/>
        <v>5022011</v>
      </c>
      <c r="P6485" s="27">
        <f t="shared" si="405"/>
        <v>50220112</v>
      </c>
      <c r="Q6485" s="31">
        <f t="shared" si="406"/>
        <v>51702512050211</v>
      </c>
      <c r="R6485" s="27">
        <f>COUNTIF(tratycont!S:S,'Integrantes original'!Q6485)</f>
        <v>0</v>
      </c>
      <c r="S6485" s="27">
        <f t="shared" si="407"/>
        <v>0</v>
      </c>
    </row>
    <row r="6486" spans="1:19" x14ac:dyDescent="0.15">
      <c r="A6486" s="29">
        <v>5170251</v>
      </c>
      <c r="B6486" s="29">
        <v>517025106</v>
      </c>
      <c r="C6486" s="29" t="s">
        <v>30</v>
      </c>
      <c r="D6486" s="30" t="s">
        <v>2521</v>
      </c>
      <c r="E6486" s="30" t="s">
        <v>1487</v>
      </c>
      <c r="F6486" s="15">
        <v>2</v>
      </c>
      <c r="G6486" s="29">
        <v>28</v>
      </c>
      <c r="H6486" s="29">
        <v>12</v>
      </c>
      <c r="I6486" s="29">
        <v>2013</v>
      </c>
      <c r="J6486" s="15">
        <v>-1</v>
      </c>
      <c r="K6486" s="15">
        <v>-1</v>
      </c>
      <c r="L6486" s="15">
        <v>0</v>
      </c>
      <c r="M6486" s="15">
        <v>0</v>
      </c>
      <c r="N6486" s="27" t="e">
        <f>SUMIF(#REF!,'Integrantes original'!A6374,#REF!)</f>
        <v>#REF!</v>
      </c>
      <c r="O6486" s="27">
        <f t="shared" si="404"/>
        <v>28122013</v>
      </c>
      <c r="P6486" s="27">
        <f t="shared" si="405"/>
        <v>281220132</v>
      </c>
      <c r="Q6486" s="31">
        <f t="shared" si="406"/>
        <v>51702512281213</v>
      </c>
      <c r="R6486" s="27">
        <f>COUNTIF(tratycont!S:S,'Integrantes original'!Q6486)</f>
        <v>0</v>
      </c>
      <c r="S6486" s="27">
        <f t="shared" si="407"/>
        <v>0</v>
      </c>
    </row>
    <row r="6487" spans="1:19" x14ac:dyDescent="0.15">
      <c r="A6487" s="29">
        <v>5170261</v>
      </c>
      <c r="B6487" s="29">
        <v>517026101</v>
      </c>
      <c r="C6487" s="29" t="s">
        <v>16</v>
      </c>
      <c r="D6487" s="30" t="s">
        <v>461</v>
      </c>
      <c r="E6487" s="30" t="s">
        <v>1432</v>
      </c>
      <c r="F6487" s="15">
        <v>1</v>
      </c>
      <c r="G6487" s="29">
        <v>29</v>
      </c>
      <c r="H6487" s="29">
        <v>8</v>
      </c>
      <c r="I6487" s="29">
        <v>1989</v>
      </c>
      <c r="J6487" s="15">
        <v>-1</v>
      </c>
      <c r="K6487" s="15">
        <v>-1</v>
      </c>
      <c r="L6487" s="15">
        <v>0</v>
      </c>
      <c r="M6487" s="15">
        <v>0</v>
      </c>
      <c r="N6487" s="27" t="e">
        <f>SUMIF(#REF!,'Integrantes original'!A6375,#REF!)</f>
        <v>#REF!</v>
      </c>
      <c r="O6487" s="27">
        <f t="shared" si="404"/>
        <v>29081989</v>
      </c>
      <c r="P6487" s="27">
        <f t="shared" si="405"/>
        <v>290819891</v>
      </c>
      <c r="Q6487" s="31">
        <f t="shared" si="406"/>
        <v>51702611290889</v>
      </c>
      <c r="R6487" s="27">
        <f>COUNTIF(tratycont!S:S,'Integrantes original'!Q6487)</f>
        <v>0</v>
      </c>
      <c r="S6487" s="27">
        <f t="shared" si="407"/>
        <v>0</v>
      </c>
    </row>
    <row r="6488" spans="1:19" x14ac:dyDescent="0.15">
      <c r="A6488" s="29">
        <v>5170261</v>
      </c>
      <c r="B6488" s="29">
        <v>517026102</v>
      </c>
      <c r="C6488" s="29" t="s">
        <v>19</v>
      </c>
      <c r="D6488" s="30" t="s">
        <v>5279</v>
      </c>
      <c r="E6488" s="30" t="s">
        <v>5280</v>
      </c>
      <c r="F6488" s="15">
        <v>2</v>
      </c>
      <c r="G6488" s="29">
        <v>7</v>
      </c>
      <c r="H6488" s="29">
        <v>7</v>
      </c>
      <c r="I6488" s="29">
        <v>1992</v>
      </c>
      <c r="J6488" s="15">
        <v>1</v>
      </c>
      <c r="K6488" s="15">
        <v>0</v>
      </c>
      <c r="L6488" s="15">
        <v>1</v>
      </c>
      <c r="M6488" s="15">
        <v>1</v>
      </c>
      <c r="N6488" s="27" t="e">
        <f>SUMIF(#REF!,'Integrantes original'!A6376,#REF!)</f>
        <v>#REF!</v>
      </c>
      <c r="O6488" s="27">
        <f t="shared" si="404"/>
        <v>7071992</v>
      </c>
      <c r="P6488" s="27">
        <f t="shared" si="405"/>
        <v>70719922</v>
      </c>
      <c r="Q6488" s="31">
        <f t="shared" si="406"/>
        <v>51702612070792</v>
      </c>
      <c r="R6488" s="27">
        <f>COUNTIF(tratycont!S:S,'Integrantes original'!Q6488)</f>
        <v>0</v>
      </c>
      <c r="S6488" s="27">
        <f t="shared" si="407"/>
        <v>0</v>
      </c>
    </row>
    <row r="6489" spans="1:19" x14ac:dyDescent="0.15">
      <c r="A6489" s="29">
        <v>5170261</v>
      </c>
      <c r="B6489" s="29">
        <v>517026103</v>
      </c>
      <c r="C6489" s="29" t="s">
        <v>22</v>
      </c>
      <c r="D6489" s="30" t="s">
        <v>5281</v>
      </c>
      <c r="E6489" s="30" t="s">
        <v>5282</v>
      </c>
      <c r="F6489" s="15">
        <v>2</v>
      </c>
      <c r="G6489" s="29">
        <v>15</v>
      </c>
      <c r="H6489" s="29">
        <v>9</v>
      </c>
      <c r="I6489" s="29">
        <v>2010</v>
      </c>
      <c r="J6489" s="15">
        <v>-1</v>
      </c>
      <c r="K6489" s="15">
        <v>-1</v>
      </c>
      <c r="L6489" s="15">
        <v>0</v>
      </c>
      <c r="M6489" s="15">
        <v>0</v>
      </c>
      <c r="N6489" s="27" t="e">
        <f>SUMIF(#REF!,'Integrantes original'!A6377,#REF!)</f>
        <v>#REF!</v>
      </c>
      <c r="O6489" s="27">
        <f t="shared" si="404"/>
        <v>15092010</v>
      </c>
      <c r="P6489" s="27">
        <f t="shared" si="405"/>
        <v>150920102</v>
      </c>
      <c r="Q6489" s="31">
        <f t="shared" si="406"/>
        <v>51702612150910</v>
      </c>
      <c r="R6489" s="27">
        <f>COUNTIF(tratycont!S:S,'Integrantes original'!Q6489)</f>
        <v>0</v>
      </c>
      <c r="S6489" s="27">
        <f t="shared" si="407"/>
        <v>0</v>
      </c>
    </row>
    <row r="6490" spans="1:19" x14ac:dyDescent="0.15">
      <c r="A6490" s="29">
        <v>5170261</v>
      </c>
      <c r="B6490" s="29">
        <v>517026104</v>
      </c>
      <c r="C6490" s="29" t="s">
        <v>25</v>
      </c>
      <c r="D6490" s="30" t="s">
        <v>5283</v>
      </c>
      <c r="E6490" s="30" t="s">
        <v>5282</v>
      </c>
      <c r="F6490" s="15">
        <v>1</v>
      </c>
      <c r="G6490" s="29">
        <v>27</v>
      </c>
      <c r="H6490" s="29">
        <v>6</v>
      </c>
      <c r="I6490" s="29">
        <v>2012</v>
      </c>
      <c r="J6490" s="15">
        <v>-1</v>
      </c>
      <c r="K6490" s="15">
        <v>-1</v>
      </c>
      <c r="L6490" s="15">
        <v>0</v>
      </c>
      <c r="M6490" s="15">
        <v>0</v>
      </c>
      <c r="N6490" s="27" t="e">
        <f>SUMIF(#REF!,'Integrantes original'!A6378,#REF!)</f>
        <v>#REF!</v>
      </c>
      <c r="O6490" s="27">
        <f t="shared" si="404"/>
        <v>27062012</v>
      </c>
      <c r="P6490" s="27">
        <f t="shared" si="405"/>
        <v>270620121</v>
      </c>
      <c r="Q6490" s="31">
        <f t="shared" si="406"/>
        <v>51702611270612</v>
      </c>
      <c r="R6490" s="27">
        <f>COUNTIF(tratycont!S:S,'Integrantes original'!Q6490)</f>
        <v>0</v>
      </c>
      <c r="S6490" s="27">
        <f t="shared" si="407"/>
        <v>0</v>
      </c>
    </row>
    <row r="6491" spans="1:19" x14ac:dyDescent="0.15">
      <c r="A6491" s="29">
        <v>5170261</v>
      </c>
      <c r="B6491" s="29">
        <v>517026105</v>
      </c>
      <c r="C6491" s="29" t="s">
        <v>27</v>
      </c>
      <c r="D6491" s="30" t="s">
        <v>5284</v>
      </c>
      <c r="E6491" s="30" t="s">
        <v>5282</v>
      </c>
      <c r="F6491" s="15">
        <v>1</v>
      </c>
      <c r="G6491" s="29">
        <v>17</v>
      </c>
      <c r="H6491" s="29">
        <v>10</v>
      </c>
      <c r="I6491" s="29">
        <v>2015</v>
      </c>
      <c r="J6491" s="15">
        <v>-1</v>
      </c>
      <c r="K6491" s="15">
        <v>-1</v>
      </c>
      <c r="L6491" s="15">
        <v>0</v>
      </c>
      <c r="M6491" s="15">
        <v>0</v>
      </c>
      <c r="N6491" s="27" t="e">
        <f>SUMIF(#REF!,'Integrantes original'!A6379,#REF!)</f>
        <v>#REF!</v>
      </c>
      <c r="O6491" s="27">
        <f t="shared" si="404"/>
        <v>17102015</v>
      </c>
      <c r="P6491" s="27">
        <f t="shared" si="405"/>
        <v>171020151</v>
      </c>
      <c r="Q6491" s="31">
        <f t="shared" si="406"/>
        <v>51702611171015</v>
      </c>
      <c r="R6491" s="27">
        <f>COUNTIF(tratycont!S:S,'Integrantes original'!Q6491)</f>
        <v>0</v>
      </c>
      <c r="S6491" s="27">
        <f t="shared" si="407"/>
        <v>0</v>
      </c>
    </row>
    <row r="6492" spans="1:19" x14ac:dyDescent="0.15">
      <c r="A6492" s="29">
        <v>5170271</v>
      </c>
      <c r="B6492" s="29">
        <v>517027101</v>
      </c>
      <c r="C6492" s="29" t="s">
        <v>16</v>
      </c>
      <c r="D6492" s="30" t="s">
        <v>2348</v>
      </c>
      <c r="E6492" s="30" t="s">
        <v>3303</v>
      </c>
      <c r="F6492" s="15">
        <v>1</v>
      </c>
      <c r="G6492" s="29">
        <v>30</v>
      </c>
      <c r="H6492" s="29">
        <v>4</v>
      </c>
      <c r="I6492" s="29">
        <v>1979</v>
      </c>
      <c r="J6492" s="15">
        <v>-1</v>
      </c>
      <c r="K6492" s="15">
        <v>-1</v>
      </c>
      <c r="L6492" s="15">
        <v>0</v>
      </c>
      <c r="M6492" s="15">
        <v>0</v>
      </c>
      <c r="N6492" s="27" t="e">
        <f>SUMIF(#REF!,'Integrantes original'!A6380,#REF!)</f>
        <v>#REF!</v>
      </c>
      <c r="O6492" s="27">
        <f t="shared" si="404"/>
        <v>30041979</v>
      </c>
      <c r="P6492" s="27">
        <f t="shared" si="405"/>
        <v>300419791</v>
      </c>
      <c r="Q6492" s="31">
        <f t="shared" si="406"/>
        <v>51702711300479</v>
      </c>
      <c r="R6492" s="27">
        <f>COUNTIF(tratycont!S:S,'Integrantes original'!Q6492)</f>
        <v>0</v>
      </c>
      <c r="S6492" s="27">
        <f t="shared" si="407"/>
        <v>0</v>
      </c>
    </row>
    <row r="6493" spans="1:19" x14ac:dyDescent="0.15">
      <c r="A6493" s="29">
        <v>5170271</v>
      </c>
      <c r="B6493" s="29">
        <v>517027102</v>
      </c>
      <c r="C6493" s="29" t="s">
        <v>19</v>
      </c>
      <c r="D6493" s="30" t="s">
        <v>1054</v>
      </c>
      <c r="E6493" s="30" t="s">
        <v>950</v>
      </c>
      <c r="F6493" s="15">
        <v>2</v>
      </c>
      <c r="G6493" s="29">
        <v>28</v>
      </c>
      <c r="H6493" s="29">
        <v>3</v>
      </c>
      <c r="I6493" s="29">
        <v>1997</v>
      </c>
      <c r="J6493" s="15">
        <v>1</v>
      </c>
      <c r="K6493" s="15">
        <v>0</v>
      </c>
      <c r="L6493" s="15">
        <v>1</v>
      </c>
      <c r="M6493" s="15">
        <v>1</v>
      </c>
      <c r="N6493" s="27" t="e">
        <f>SUMIF(#REF!,'Integrantes original'!A6381,#REF!)</f>
        <v>#REF!</v>
      </c>
      <c r="O6493" s="27">
        <f t="shared" si="404"/>
        <v>28031997</v>
      </c>
      <c r="P6493" s="27">
        <f t="shared" si="405"/>
        <v>280319972</v>
      </c>
      <c r="Q6493" s="31">
        <f t="shared" si="406"/>
        <v>51702712280397</v>
      </c>
      <c r="R6493" s="27">
        <f>COUNTIF(tratycont!S:S,'Integrantes original'!Q6493)</f>
        <v>0</v>
      </c>
      <c r="S6493" s="27">
        <f t="shared" si="407"/>
        <v>0</v>
      </c>
    </row>
    <row r="6494" spans="1:19" x14ac:dyDescent="0.15">
      <c r="A6494" s="29">
        <v>5170271</v>
      </c>
      <c r="B6494" s="29">
        <v>517027103</v>
      </c>
      <c r="C6494" s="29" t="s">
        <v>22</v>
      </c>
      <c r="D6494" s="30" t="s">
        <v>1298</v>
      </c>
      <c r="E6494" s="30" t="s">
        <v>3303</v>
      </c>
      <c r="F6494" s="15">
        <v>1</v>
      </c>
      <c r="G6494" s="29">
        <v>25</v>
      </c>
      <c r="H6494" s="29">
        <v>2</v>
      </c>
      <c r="I6494" s="29">
        <v>1999</v>
      </c>
      <c r="J6494" s="15">
        <v>-1</v>
      </c>
      <c r="K6494" s="15">
        <v>-1</v>
      </c>
      <c r="L6494" s="15">
        <v>0</v>
      </c>
      <c r="M6494" s="15">
        <v>0</v>
      </c>
      <c r="N6494" s="27" t="e">
        <f>SUMIF(#REF!,'Integrantes original'!A6382,#REF!)</f>
        <v>#REF!</v>
      </c>
      <c r="O6494" s="27">
        <f t="shared" si="404"/>
        <v>25021999</v>
      </c>
      <c r="P6494" s="27">
        <f t="shared" si="405"/>
        <v>250219991</v>
      </c>
      <c r="Q6494" s="31">
        <f t="shared" si="406"/>
        <v>51702711250299</v>
      </c>
      <c r="R6494" s="27">
        <f>COUNTIF(tratycont!S:S,'Integrantes original'!Q6494)</f>
        <v>0</v>
      </c>
      <c r="S6494" s="27">
        <f t="shared" si="407"/>
        <v>0</v>
      </c>
    </row>
    <row r="6495" spans="1:19" x14ac:dyDescent="0.15">
      <c r="A6495" s="29">
        <v>5170271</v>
      </c>
      <c r="B6495" s="29">
        <v>517027104</v>
      </c>
      <c r="C6495" s="29" t="s">
        <v>25</v>
      </c>
      <c r="D6495" s="30" t="s">
        <v>4925</v>
      </c>
      <c r="E6495" s="30" t="s">
        <v>3303</v>
      </c>
      <c r="F6495" s="15">
        <v>2</v>
      </c>
      <c r="G6495" s="29">
        <v>7</v>
      </c>
      <c r="H6495" s="29">
        <v>7</v>
      </c>
      <c r="I6495" s="29">
        <v>2015</v>
      </c>
      <c r="J6495" s="15">
        <v>-1</v>
      </c>
      <c r="K6495" s="15">
        <v>-1</v>
      </c>
      <c r="L6495" s="15">
        <v>0</v>
      </c>
      <c r="M6495" s="15">
        <v>0</v>
      </c>
      <c r="N6495" s="27" t="e">
        <f>SUMIF(#REF!,'Integrantes original'!A6383,#REF!)</f>
        <v>#REF!</v>
      </c>
      <c r="O6495" s="27">
        <f t="shared" si="404"/>
        <v>7072015</v>
      </c>
      <c r="P6495" s="27">
        <f t="shared" si="405"/>
        <v>70720152</v>
      </c>
      <c r="Q6495" s="31">
        <f t="shared" si="406"/>
        <v>51702712070715</v>
      </c>
      <c r="R6495" s="27">
        <f>COUNTIF(tratycont!S:S,'Integrantes original'!Q6495)</f>
        <v>0</v>
      </c>
      <c r="S6495" s="27">
        <f t="shared" si="407"/>
        <v>0</v>
      </c>
    </row>
    <row r="6496" spans="1:19" x14ac:dyDescent="0.15">
      <c r="A6496" s="29">
        <v>5170281</v>
      </c>
      <c r="B6496" s="29">
        <v>517028101</v>
      </c>
      <c r="C6496" s="29" t="s">
        <v>16</v>
      </c>
      <c r="D6496" s="30" t="s">
        <v>84</v>
      </c>
      <c r="E6496" s="30" t="s">
        <v>724</v>
      </c>
      <c r="F6496" s="15">
        <v>1</v>
      </c>
      <c r="G6496" s="29">
        <v>9</v>
      </c>
      <c r="H6496" s="29">
        <v>10</v>
      </c>
      <c r="I6496" s="29">
        <v>1964</v>
      </c>
      <c r="J6496" s="15">
        <v>-1</v>
      </c>
      <c r="K6496" s="15">
        <v>-1</v>
      </c>
      <c r="L6496" s="15">
        <v>0</v>
      </c>
      <c r="M6496" s="15">
        <v>0</v>
      </c>
      <c r="N6496" s="27" t="e">
        <f>SUMIF(#REF!,'Integrantes original'!A6384,#REF!)</f>
        <v>#REF!</v>
      </c>
      <c r="O6496" s="27">
        <f t="shared" si="404"/>
        <v>9101964</v>
      </c>
      <c r="P6496" s="27">
        <f t="shared" si="405"/>
        <v>91019641</v>
      </c>
      <c r="Q6496" s="31">
        <f t="shared" si="406"/>
        <v>51702811091064</v>
      </c>
      <c r="R6496" s="27">
        <f>COUNTIF(tratycont!S:S,'Integrantes original'!Q6496)</f>
        <v>0</v>
      </c>
      <c r="S6496" s="27">
        <f t="shared" si="407"/>
        <v>0</v>
      </c>
    </row>
    <row r="6497" spans="1:19" x14ac:dyDescent="0.15">
      <c r="A6497" s="29">
        <v>5170281</v>
      </c>
      <c r="B6497" s="29">
        <v>517028102</v>
      </c>
      <c r="C6497" s="29" t="s">
        <v>19</v>
      </c>
      <c r="D6497" s="30" t="s">
        <v>815</v>
      </c>
      <c r="E6497" s="30" t="s">
        <v>950</v>
      </c>
      <c r="F6497" s="15">
        <v>2</v>
      </c>
      <c r="G6497" s="29">
        <v>17</v>
      </c>
      <c r="H6497" s="29">
        <v>6</v>
      </c>
      <c r="I6497" s="29">
        <v>1964</v>
      </c>
      <c r="J6497" s="15">
        <v>-1</v>
      </c>
      <c r="K6497" s="15">
        <v>-1</v>
      </c>
      <c r="L6497" s="15">
        <v>0</v>
      </c>
      <c r="M6497" s="15">
        <v>0</v>
      </c>
      <c r="N6497" s="27" t="e">
        <f>SUMIF(#REF!,'Integrantes original'!A6385,#REF!)</f>
        <v>#REF!</v>
      </c>
      <c r="O6497" s="27">
        <f t="shared" si="404"/>
        <v>17061964</v>
      </c>
      <c r="P6497" s="27">
        <f t="shared" si="405"/>
        <v>170619642</v>
      </c>
      <c r="Q6497" s="31">
        <f t="shared" si="406"/>
        <v>51702812170664</v>
      </c>
      <c r="R6497" s="27">
        <f>COUNTIF(tratycont!S:S,'Integrantes original'!Q6497)</f>
        <v>0</v>
      </c>
      <c r="S6497" s="27">
        <f t="shared" si="407"/>
        <v>0</v>
      </c>
    </row>
    <row r="6498" spans="1:19" x14ac:dyDescent="0.15">
      <c r="A6498" s="29">
        <v>5170281</v>
      </c>
      <c r="B6498" s="29">
        <v>517028103</v>
      </c>
      <c r="C6498" s="29" t="s">
        <v>22</v>
      </c>
      <c r="D6498" s="30" t="s">
        <v>70</v>
      </c>
      <c r="E6498" s="30" t="s">
        <v>724</v>
      </c>
      <c r="F6498" s="15">
        <v>1</v>
      </c>
      <c r="G6498" s="29">
        <v>18</v>
      </c>
      <c r="H6498" s="29">
        <v>5</v>
      </c>
      <c r="I6498" s="29">
        <v>2000</v>
      </c>
      <c r="J6498" s="15">
        <v>-1</v>
      </c>
      <c r="K6498" s="15">
        <v>-1</v>
      </c>
      <c r="L6498" s="15">
        <v>0</v>
      </c>
      <c r="M6498" s="15">
        <v>0</v>
      </c>
      <c r="N6498" s="27" t="e">
        <f>SUMIF(#REF!,'Integrantes original'!A6386,#REF!)</f>
        <v>#REF!</v>
      </c>
      <c r="O6498" s="27">
        <f t="shared" si="404"/>
        <v>18052000</v>
      </c>
      <c r="P6498" s="27">
        <f t="shared" si="405"/>
        <v>180520001</v>
      </c>
      <c r="Q6498" s="31">
        <f t="shared" si="406"/>
        <v>51702811180500</v>
      </c>
      <c r="R6498" s="27">
        <f>COUNTIF(tratycont!S:S,'Integrantes original'!Q6498)</f>
        <v>0</v>
      </c>
      <c r="S6498" s="27">
        <f t="shared" si="407"/>
        <v>0</v>
      </c>
    </row>
    <row r="6499" spans="1:19" x14ac:dyDescent="0.15">
      <c r="A6499" s="29">
        <v>5170281</v>
      </c>
      <c r="B6499" s="29">
        <v>517028104</v>
      </c>
      <c r="C6499" s="29" t="s">
        <v>25</v>
      </c>
      <c r="D6499" s="30" t="s">
        <v>2358</v>
      </c>
      <c r="E6499" s="30" t="s">
        <v>724</v>
      </c>
      <c r="F6499" s="15">
        <v>2</v>
      </c>
      <c r="G6499" s="29">
        <v>18</v>
      </c>
      <c r="H6499" s="29">
        <v>9</v>
      </c>
      <c r="I6499" s="29">
        <v>2004</v>
      </c>
      <c r="J6499" s="15">
        <v>-1</v>
      </c>
      <c r="K6499" s="15">
        <v>-1</v>
      </c>
      <c r="L6499" s="15">
        <v>0</v>
      </c>
      <c r="M6499" s="15">
        <v>0</v>
      </c>
      <c r="N6499" s="27" t="e">
        <f>SUMIF(#REF!,'Integrantes original'!A6387,#REF!)</f>
        <v>#REF!</v>
      </c>
      <c r="O6499" s="27">
        <f t="shared" si="404"/>
        <v>18092004</v>
      </c>
      <c r="P6499" s="27">
        <f t="shared" si="405"/>
        <v>180920042</v>
      </c>
      <c r="Q6499" s="31">
        <f t="shared" si="406"/>
        <v>51702812180904</v>
      </c>
      <c r="R6499" s="27">
        <f>COUNTIF(tratycont!S:S,'Integrantes original'!Q6499)</f>
        <v>0</v>
      </c>
      <c r="S6499" s="27">
        <f t="shared" si="407"/>
        <v>0</v>
      </c>
    </row>
    <row r="6500" spans="1:19" x14ac:dyDescent="0.15">
      <c r="A6500" s="29">
        <v>5170281</v>
      </c>
      <c r="B6500" s="29">
        <v>517028105</v>
      </c>
      <c r="C6500" s="29" t="s">
        <v>27</v>
      </c>
      <c r="D6500" s="30" t="s">
        <v>5285</v>
      </c>
      <c r="E6500" s="30" t="s">
        <v>724</v>
      </c>
      <c r="F6500" s="15">
        <v>1</v>
      </c>
      <c r="G6500" s="29">
        <v>17</v>
      </c>
      <c r="H6500" s="29">
        <v>11</v>
      </c>
      <c r="I6500" s="29">
        <v>1994</v>
      </c>
      <c r="J6500" s="15">
        <v>-1</v>
      </c>
      <c r="K6500" s="15">
        <v>-1</v>
      </c>
      <c r="L6500" s="15">
        <v>0</v>
      </c>
      <c r="M6500" s="15">
        <v>0</v>
      </c>
      <c r="N6500" s="27" t="e">
        <f>SUMIF(#REF!,'Integrantes original'!A6388,#REF!)</f>
        <v>#REF!</v>
      </c>
      <c r="O6500" s="27">
        <f t="shared" si="404"/>
        <v>17111994</v>
      </c>
      <c r="P6500" s="27">
        <f t="shared" si="405"/>
        <v>171119941</v>
      </c>
      <c r="Q6500" s="31">
        <f t="shared" si="406"/>
        <v>51702811171194</v>
      </c>
      <c r="R6500" s="27">
        <f>COUNTIF(tratycont!S:S,'Integrantes original'!Q6500)</f>
        <v>0</v>
      </c>
      <c r="S6500" s="27">
        <f t="shared" si="407"/>
        <v>0</v>
      </c>
    </row>
    <row r="6501" spans="1:19" x14ac:dyDescent="0.15">
      <c r="A6501" s="29">
        <v>5170281</v>
      </c>
      <c r="B6501" s="29">
        <v>517028106</v>
      </c>
      <c r="C6501" s="29" t="s">
        <v>30</v>
      </c>
      <c r="D6501" s="30" t="s">
        <v>5286</v>
      </c>
      <c r="E6501" s="30" t="s">
        <v>724</v>
      </c>
      <c r="F6501" s="15">
        <v>1</v>
      </c>
      <c r="G6501" s="29">
        <v>21</v>
      </c>
      <c r="H6501" s="29">
        <v>10</v>
      </c>
      <c r="I6501" s="29">
        <v>1997</v>
      </c>
      <c r="J6501" s="15">
        <v>-1</v>
      </c>
      <c r="K6501" s="15">
        <v>-1</v>
      </c>
      <c r="L6501" s="15">
        <v>0</v>
      </c>
      <c r="M6501" s="15">
        <v>0</v>
      </c>
      <c r="N6501" s="27" t="e">
        <f>SUMIF(#REF!,'Integrantes original'!A6389,#REF!)</f>
        <v>#REF!</v>
      </c>
      <c r="O6501" s="27">
        <f t="shared" si="404"/>
        <v>21101997</v>
      </c>
      <c r="P6501" s="27">
        <f t="shared" si="405"/>
        <v>211019971</v>
      </c>
      <c r="Q6501" s="31">
        <f t="shared" si="406"/>
        <v>51702811211097</v>
      </c>
      <c r="R6501" s="27">
        <f>COUNTIF(tratycont!S:S,'Integrantes original'!Q6501)</f>
        <v>0</v>
      </c>
      <c r="S6501" s="27">
        <f t="shared" si="407"/>
        <v>0</v>
      </c>
    </row>
    <row r="6502" spans="1:19" x14ac:dyDescent="0.15">
      <c r="A6502" s="29">
        <v>5170281</v>
      </c>
      <c r="B6502" s="29">
        <v>517028107</v>
      </c>
      <c r="C6502" s="29" t="s">
        <v>56</v>
      </c>
      <c r="D6502" s="30" t="s">
        <v>1127</v>
      </c>
      <c r="E6502" s="30" t="s">
        <v>724</v>
      </c>
      <c r="F6502" s="15">
        <v>2</v>
      </c>
      <c r="G6502" s="29">
        <v>31</v>
      </c>
      <c r="H6502" s="29">
        <v>12</v>
      </c>
      <c r="I6502" s="29">
        <v>1997</v>
      </c>
      <c r="J6502" s="15">
        <v>-1</v>
      </c>
      <c r="K6502" s="15">
        <v>-1</v>
      </c>
      <c r="L6502" s="15">
        <v>0</v>
      </c>
      <c r="M6502" s="15">
        <v>0</v>
      </c>
      <c r="N6502" s="27" t="e">
        <f>SUMIF(#REF!,'Integrantes original'!A6390,#REF!)</f>
        <v>#REF!</v>
      </c>
      <c r="O6502" s="27">
        <f t="shared" si="404"/>
        <v>31121997</v>
      </c>
      <c r="P6502" s="27">
        <f t="shared" si="405"/>
        <v>311219972</v>
      </c>
      <c r="Q6502" s="31">
        <f t="shared" si="406"/>
        <v>51702812311297</v>
      </c>
      <c r="R6502" s="27">
        <f>COUNTIF(tratycont!S:S,'Integrantes original'!Q6502)</f>
        <v>0</v>
      </c>
      <c r="S6502" s="27">
        <f t="shared" si="407"/>
        <v>0</v>
      </c>
    </row>
    <row r="6503" spans="1:19" x14ac:dyDescent="0.15">
      <c r="A6503" s="29">
        <v>5170281</v>
      </c>
      <c r="B6503" s="29">
        <v>517028108</v>
      </c>
      <c r="C6503" s="29" t="s">
        <v>58</v>
      </c>
      <c r="D6503" s="30" t="s">
        <v>408</v>
      </c>
      <c r="E6503" s="30" t="s">
        <v>1021</v>
      </c>
      <c r="F6503" s="15">
        <v>2</v>
      </c>
      <c r="G6503" s="29">
        <v>20</v>
      </c>
      <c r="H6503" s="29">
        <v>9</v>
      </c>
      <c r="I6503" s="29">
        <v>1999</v>
      </c>
      <c r="J6503" s="15">
        <v>1</v>
      </c>
      <c r="K6503" s="15">
        <v>0</v>
      </c>
      <c r="L6503" s="15">
        <v>1</v>
      </c>
      <c r="M6503" s="15">
        <v>2</v>
      </c>
      <c r="N6503" s="27" t="e">
        <f>SUMIF(#REF!,'Integrantes original'!A6391,#REF!)</f>
        <v>#REF!</v>
      </c>
      <c r="O6503" s="27">
        <f t="shared" si="404"/>
        <v>20091999</v>
      </c>
      <c r="P6503" s="27">
        <f t="shared" si="405"/>
        <v>200919992</v>
      </c>
      <c r="Q6503" s="31">
        <f t="shared" si="406"/>
        <v>51702812200999</v>
      </c>
      <c r="R6503" s="27">
        <f>COUNTIF(tratycont!S:S,'Integrantes original'!Q6503)</f>
        <v>0</v>
      </c>
      <c r="S6503" s="27">
        <f t="shared" si="407"/>
        <v>0</v>
      </c>
    </row>
    <row r="6504" spans="1:19" x14ac:dyDescent="0.15">
      <c r="A6504" s="29">
        <v>5170281</v>
      </c>
      <c r="B6504" s="29">
        <v>517028109</v>
      </c>
      <c r="C6504" s="29" t="s">
        <v>120</v>
      </c>
      <c r="D6504" s="30" t="s">
        <v>919</v>
      </c>
      <c r="E6504" s="30" t="s">
        <v>724</v>
      </c>
      <c r="F6504" s="15">
        <v>1</v>
      </c>
      <c r="G6504" s="29">
        <v>15</v>
      </c>
      <c r="H6504" s="29">
        <v>7</v>
      </c>
      <c r="I6504" s="29">
        <v>2016</v>
      </c>
      <c r="J6504" s="15">
        <v>-1</v>
      </c>
      <c r="K6504" s="15">
        <v>-1</v>
      </c>
      <c r="L6504" s="15">
        <v>0</v>
      </c>
      <c r="M6504" s="15">
        <v>0</v>
      </c>
      <c r="N6504" s="27" t="e">
        <f>SUMIF(#REF!,'Integrantes original'!A6392,#REF!)</f>
        <v>#REF!</v>
      </c>
      <c r="O6504" s="27">
        <f t="shared" si="404"/>
        <v>15072016</v>
      </c>
      <c r="P6504" s="27">
        <f t="shared" si="405"/>
        <v>150720161</v>
      </c>
      <c r="Q6504" s="31">
        <f t="shared" si="406"/>
        <v>51702811150716</v>
      </c>
      <c r="R6504" s="27">
        <f>COUNTIF(tratycont!S:S,'Integrantes original'!Q6504)</f>
        <v>0</v>
      </c>
      <c r="S6504" s="27">
        <f t="shared" si="407"/>
        <v>0</v>
      </c>
    </row>
    <row r="6505" spans="1:19" x14ac:dyDescent="0.15">
      <c r="A6505" s="29">
        <v>5170291</v>
      </c>
      <c r="B6505" s="29">
        <v>517029101</v>
      </c>
      <c r="C6505" s="29" t="s">
        <v>16</v>
      </c>
      <c r="D6505" s="30" t="s">
        <v>5287</v>
      </c>
      <c r="E6505" s="30" t="s">
        <v>990</v>
      </c>
      <c r="F6505" s="15">
        <v>1</v>
      </c>
      <c r="G6505" s="29">
        <v>12</v>
      </c>
      <c r="H6505" s="29">
        <v>9</v>
      </c>
      <c r="I6505" s="29">
        <v>1998</v>
      </c>
      <c r="J6505" s="15">
        <v>-1</v>
      </c>
      <c r="K6505" s="15">
        <v>-1</v>
      </c>
      <c r="L6505" s="15">
        <v>0</v>
      </c>
      <c r="M6505" s="15">
        <v>0</v>
      </c>
      <c r="N6505" s="27" t="e">
        <f>SUMIF(#REF!,'Integrantes original'!A6393,#REF!)</f>
        <v>#REF!</v>
      </c>
      <c r="O6505" s="27">
        <f t="shared" si="404"/>
        <v>12091998</v>
      </c>
      <c r="P6505" s="27">
        <f t="shared" si="405"/>
        <v>120919981</v>
      </c>
      <c r="Q6505" s="31">
        <f t="shared" si="406"/>
        <v>51702911120998</v>
      </c>
      <c r="R6505" s="27">
        <f>COUNTIF(tratycont!S:S,'Integrantes original'!Q6505)</f>
        <v>0</v>
      </c>
      <c r="S6505" s="27">
        <f t="shared" si="407"/>
        <v>0</v>
      </c>
    </row>
    <row r="6506" spans="1:19" x14ac:dyDescent="0.15">
      <c r="A6506" s="29">
        <v>5170291</v>
      </c>
      <c r="B6506" s="29">
        <v>517029102</v>
      </c>
      <c r="C6506" s="29" t="s">
        <v>19</v>
      </c>
      <c r="D6506" s="30" t="s">
        <v>5288</v>
      </c>
      <c r="E6506" s="30" t="s">
        <v>1312</v>
      </c>
      <c r="F6506" s="15">
        <v>2</v>
      </c>
      <c r="G6506" s="29">
        <v>13</v>
      </c>
      <c r="H6506" s="29">
        <v>11</v>
      </c>
      <c r="I6506" s="29">
        <v>1996</v>
      </c>
      <c r="J6506" s="15">
        <v>1</v>
      </c>
      <c r="K6506" s="15">
        <v>0</v>
      </c>
      <c r="L6506" s="15">
        <v>1</v>
      </c>
      <c r="M6506" s="15">
        <v>1</v>
      </c>
      <c r="N6506" s="27" t="e">
        <f>SUMIF(#REF!,'Integrantes original'!A6394,#REF!)</f>
        <v>#REF!</v>
      </c>
      <c r="O6506" s="27">
        <f t="shared" si="404"/>
        <v>13111996</v>
      </c>
      <c r="P6506" s="27">
        <f t="shared" si="405"/>
        <v>131119962</v>
      </c>
      <c r="Q6506" s="31">
        <f t="shared" si="406"/>
        <v>51702912131196</v>
      </c>
      <c r="R6506" s="27">
        <f>COUNTIF(tratycont!S:S,'Integrantes original'!Q6506)</f>
        <v>0</v>
      </c>
      <c r="S6506" s="27">
        <f t="shared" si="407"/>
        <v>0</v>
      </c>
    </row>
    <row r="6507" spans="1:19" x14ac:dyDescent="0.15">
      <c r="A6507" s="29">
        <v>5170291</v>
      </c>
      <c r="B6507" s="29">
        <v>517029103</v>
      </c>
      <c r="C6507" s="29" t="s">
        <v>22</v>
      </c>
      <c r="D6507" s="30" t="s">
        <v>5289</v>
      </c>
      <c r="E6507" s="30" t="s">
        <v>1378</v>
      </c>
      <c r="F6507" s="15">
        <v>1</v>
      </c>
      <c r="G6507" s="29">
        <v>8</v>
      </c>
      <c r="H6507" s="29">
        <v>4</v>
      </c>
      <c r="I6507" s="29">
        <v>2017</v>
      </c>
      <c r="J6507" s="15">
        <v>2</v>
      </c>
      <c r="K6507" s="15">
        <v>2</v>
      </c>
      <c r="L6507" s="15">
        <v>0</v>
      </c>
      <c r="M6507" s="15">
        <v>0</v>
      </c>
      <c r="N6507" s="27" t="e">
        <f>SUMIF(#REF!,'Integrantes original'!A6395,#REF!)</f>
        <v>#REF!</v>
      </c>
      <c r="O6507" s="27">
        <f t="shared" si="404"/>
        <v>8042017</v>
      </c>
      <c r="P6507" s="27">
        <f t="shared" si="405"/>
        <v>80420171</v>
      </c>
      <c r="Q6507" s="31">
        <f t="shared" si="406"/>
        <v>51702911080417</v>
      </c>
      <c r="R6507" s="27">
        <f>COUNTIF(tratycont!S:S,'Integrantes original'!Q6507)</f>
        <v>0</v>
      </c>
      <c r="S6507" s="27">
        <f t="shared" si="407"/>
        <v>1</v>
      </c>
    </row>
    <row r="6508" spans="1:19" x14ac:dyDescent="0.15">
      <c r="A6508" s="29">
        <v>5200011</v>
      </c>
      <c r="B6508" s="29">
        <v>520001101</v>
      </c>
      <c r="C6508" s="29" t="s">
        <v>16</v>
      </c>
      <c r="D6508" s="30" t="s">
        <v>995</v>
      </c>
      <c r="E6508" s="30" t="s">
        <v>5290</v>
      </c>
      <c r="F6508" s="15">
        <v>1</v>
      </c>
      <c r="G6508" s="29">
        <v>28</v>
      </c>
      <c r="H6508" s="29">
        <v>12</v>
      </c>
      <c r="I6508" s="29">
        <v>1979</v>
      </c>
      <c r="J6508" s="15">
        <v>-1</v>
      </c>
      <c r="K6508" s="15">
        <v>-1</v>
      </c>
      <c r="L6508" s="15">
        <v>0</v>
      </c>
      <c r="M6508" s="15">
        <v>0</v>
      </c>
      <c r="N6508" s="27" t="e">
        <f>SUMIF(#REF!,'Integrantes original'!A6396,#REF!)</f>
        <v>#REF!</v>
      </c>
      <c r="O6508" s="27">
        <f t="shared" si="404"/>
        <v>28121979</v>
      </c>
      <c r="P6508" s="27">
        <f t="shared" si="405"/>
        <v>281219791</v>
      </c>
      <c r="Q6508" s="31">
        <f t="shared" si="406"/>
        <v>52000111281279</v>
      </c>
      <c r="R6508" s="27">
        <f>COUNTIF(tratycont!S:S,'Integrantes original'!Q6508)</f>
        <v>0</v>
      </c>
      <c r="S6508" s="27">
        <f t="shared" si="407"/>
        <v>0</v>
      </c>
    </row>
    <row r="6509" spans="1:19" x14ac:dyDescent="0.15">
      <c r="A6509" s="29">
        <v>5200011</v>
      </c>
      <c r="B6509" s="29">
        <v>520001102</v>
      </c>
      <c r="C6509" s="29" t="s">
        <v>19</v>
      </c>
      <c r="D6509" s="30" t="s">
        <v>1635</v>
      </c>
      <c r="E6509" s="30" t="s">
        <v>5291</v>
      </c>
      <c r="F6509" s="15">
        <v>2</v>
      </c>
      <c r="G6509" s="29">
        <v>5</v>
      </c>
      <c r="H6509" s="29">
        <v>2</v>
      </c>
      <c r="I6509" s="29">
        <v>1981</v>
      </c>
      <c r="J6509" s="15">
        <v>1</v>
      </c>
      <c r="K6509" s="15">
        <v>0</v>
      </c>
      <c r="L6509" s="15">
        <v>1</v>
      </c>
      <c r="M6509" s="15">
        <v>1</v>
      </c>
      <c r="N6509" s="27" t="e">
        <f>SUMIF(#REF!,'Integrantes original'!A6397,#REF!)</f>
        <v>#REF!</v>
      </c>
      <c r="O6509" s="27">
        <f t="shared" si="404"/>
        <v>5021981</v>
      </c>
      <c r="P6509" s="27">
        <f t="shared" si="405"/>
        <v>50219812</v>
      </c>
      <c r="Q6509" s="31">
        <f t="shared" si="406"/>
        <v>52000112050281</v>
      </c>
      <c r="R6509" s="27">
        <f>COUNTIF(tratycont!S:S,'Integrantes original'!Q6509)</f>
        <v>0</v>
      </c>
      <c r="S6509" s="27">
        <f t="shared" si="407"/>
        <v>0</v>
      </c>
    </row>
    <row r="6510" spans="1:19" x14ac:dyDescent="0.15">
      <c r="A6510" s="29">
        <v>5200011</v>
      </c>
      <c r="B6510" s="29">
        <v>520001103</v>
      </c>
      <c r="C6510" s="29" t="s">
        <v>22</v>
      </c>
      <c r="D6510" s="30" t="s">
        <v>2158</v>
      </c>
      <c r="E6510" s="30" t="s">
        <v>5292</v>
      </c>
      <c r="F6510" s="15">
        <v>2</v>
      </c>
      <c r="G6510" s="29">
        <v>99</v>
      </c>
      <c r="H6510" s="29">
        <v>99</v>
      </c>
      <c r="I6510" s="29">
        <v>9999</v>
      </c>
      <c r="J6510" s="15">
        <v>-1</v>
      </c>
      <c r="K6510" s="15">
        <v>-1</v>
      </c>
      <c r="L6510" s="15">
        <v>0</v>
      </c>
      <c r="M6510" s="15">
        <v>0</v>
      </c>
      <c r="N6510" s="27" t="e">
        <f>SUMIF(#REF!,'Integrantes original'!A6398,#REF!)</f>
        <v>#REF!</v>
      </c>
      <c r="O6510" s="27">
        <f t="shared" si="404"/>
        <v>99999999</v>
      </c>
      <c r="P6510" s="27">
        <f t="shared" si="405"/>
        <v>999999992</v>
      </c>
      <c r="Q6510" s="31">
        <f t="shared" si="406"/>
        <v>52000112999999</v>
      </c>
      <c r="R6510" s="27">
        <f>COUNTIF(tratycont!S:S,'Integrantes original'!Q6510)</f>
        <v>0</v>
      </c>
      <c r="S6510" s="27">
        <f t="shared" si="407"/>
        <v>0</v>
      </c>
    </row>
    <row r="6511" spans="1:19" x14ac:dyDescent="0.15">
      <c r="A6511" s="29">
        <v>5200011</v>
      </c>
      <c r="B6511" s="29">
        <v>520001104</v>
      </c>
      <c r="C6511" s="29" t="s">
        <v>25</v>
      </c>
      <c r="D6511" s="30" t="s">
        <v>1023</v>
      </c>
      <c r="E6511" s="30" t="s">
        <v>5292</v>
      </c>
      <c r="F6511" s="15">
        <v>2</v>
      </c>
      <c r="G6511" s="29">
        <v>99</v>
      </c>
      <c r="H6511" s="29">
        <v>99</v>
      </c>
      <c r="I6511" s="29">
        <v>9999</v>
      </c>
      <c r="J6511" s="15">
        <v>-1</v>
      </c>
      <c r="K6511" s="15">
        <v>-1</v>
      </c>
      <c r="L6511" s="15">
        <v>0</v>
      </c>
      <c r="M6511" s="15">
        <v>0</v>
      </c>
      <c r="N6511" s="27" t="e">
        <f>SUMIF(#REF!,'Integrantes original'!A6399,#REF!)</f>
        <v>#REF!</v>
      </c>
      <c r="O6511" s="27">
        <f t="shared" si="404"/>
        <v>99999999</v>
      </c>
      <c r="P6511" s="27">
        <f t="shared" si="405"/>
        <v>999999992</v>
      </c>
      <c r="Q6511" s="31">
        <f t="shared" si="406"/>
        <v>52000112999999</v>
      </c>
      <c r="R6511" s="27">
        <f>COUNTIF(tratycont!S:S,'Integrantes original'!Q6511)</f>
        <v>0</v>
      </c>
      <c r="S6511" s="27">
        <f t="shared" si="407"/>
        <v>0</v>
      </c>
    </row>
    <row r="6512" spans="1:19" x14ac:dyDescent="0.15">
      <c r="A6512" s="29">
        <v>5200011</v>
      </c>
      <c r="B6512" s="29">
        <v>520001105</v>
      </c>
      <c r="C6512" s="29" t="s">
        <v>27</v>
      </c>
      <c r="D6512" s="30" t="s">
        <v>1298</v>
      </c>
      <c r="E6512" s="30" t="s">
        <v>5292</v>
      </c>
      <c r="F6512" s="15">
        <v>1</v>
      </c>
      <c r="G6512" s="29">
        <v>99</v>
      </c>
      <c r="H6512" s="29">
        <v>99</v>
      </c>
      <c r="I6512" s="29">
        <v>9999</v>
      </c>
      <c r="J6512" s="15">
        <v>-1</v>
      </c>
      <c r="K6512" s="15">
        <v>-1</v>
      </c>
      <c r="L6512" s="15">
        <v>0</v>
      </c>
      <c r="M6512" s="15">
        <v>0</v>
      </c>
      <c r="N6512" s="27" t="e">
        <f>SUMIF(#REF!,'Integrantes original'!A6400,#REF!)</f>
        <v>#REF!</v>
      </c>
      <c r="O6512" s="27">
        <f t="shared" si="404"/>
        <v>99999999</v>
      </c>
      <c r="P6512" s="27">
        <f t="shared" si="405"/>
        <v>999999991</v>
      </c>
      <c r="Q6512" s="31">
        <f t="shared" si="406"/>
        <v>52000111999999</v>
      </c>
      <c r="R6512" s="27">
        <f>COUNTIF(tratycont!S:S,'Integrantes original'!Q6512)</f>
        <v>0</v>
      </c>
      <c r="S6512" s="27">
        <f t="shared" si="407"/>
        <v>0</v>
      </c>
    </row>
    <row r="6513" spans="1:19" x14ac:dyDescent="0.15">
      <c r="A6513" s="29">
        <v>5200011</v>
      </c>
      <c r="B6513" s="29">
        <v>520001106</v>
      </c>
      <c r="C6513" s="29" t="s">
        <v>30</v>
      </c>
      <c r="D6513" s="30" t="s">
        <v>2743</v>
      </c>
      <c r="E6513" s="30" t="s">
        <v>5292</v>
      </c>
      <c r="F6513" s="15">
        <v>1</v>
      </c>
      <c r="G6513" s="29">
        <v>99</v>
      </c>
      <c r="H6513" s="29">
        <v>99</v>
      </c>
      <c r="I6513" s="29">
        <v>9999</v>
      </c>
      <c r="J6513" s="15">
        <v>-1</v>
      </c>
      <c r="K6513" s="15">
        <v>-1</v>
      </c>
      <c r="L6513" s="15">
        <v>0</v>
      </c>
      <c r="M6513" s="15">
        <v>0</v>
      </c>
      <c r="N6513" s="27" t="e">
        <f>SUMIF(#REF!,'Integrantes original'!A6401,#REF!)</f>
        <v>#REF!</v>
      </c>
      <c r="O6513" s="27">
        <f t="shared" si="404"/>
        <v>99999999</v>
      </c>
      <c r="P6513" s="27">
        <f t="shared" si="405"/>
        <v>999999991</v>
      </c>
      <c r="Q6513" s="31">
        <f t="shared" si="406"/>
        <v>52000111999999</v>
      </c>
      <c r="R6513" s="27">
        <f>COUNTIF(tratycont!S:S,'Integrantes original'!Q6513)</f>
        <v>0</v>
      </c>
      <c r="S6513" s="27">
        <f t="shared" si="407"/>
        <v>0</v>
      </c>
    </row>
    <row r="6514" spans="1:19" x14ac:dyDescent="0.15">
      <c r="A6514" s="29">
        <v>5200011</v>
      </c>
      <c r="B6514" s="29">
        <v>520001107</v>
      </c>
      <c r="C6514" s="29" t="s">
        <v>56</v>
      </c>
      <c r="D6514" s="30" t="s">
        <v>1005</v>
      </c>
      <c r="E6514" s="30" t="s">
        <v>5292</v>
      </c>
      <c r="F6514" s="15">
        <v>2</v>
      </c>
      <c r="G6514" s="29">
        <v>99</v>
      </c>
      <c r="H6514" s="29">
        <v>99</v>
      </c>
      <c r="I6514" s="29">
        <v>9999</v>
      </c>
      <c r="J6514" s="15">
        <v>-1</v>
      </c>
      <c r="K6514" s="15">
        <v>-1</v>
      </c>
      <c r="L6514" s="15">
        <v>0</v>
      </c>
      <c r="M6514" s="15">
        <v>0</v>
      </c>
      <c r="N6514" s="27" t="e">
        <f>SUMIF(#REF!,'Integrantes original'!A6402,#REF!)</f>
        <v>#REF!</v>
      </c>
      <c r="O6514" s="27">
        <f t="shared" si="404"/>
        <v>99999999</v>
      </c>
      <c r="P6514" s="27">
        <f t="shared" si="405"/>
        <v>999999992</v>
      </c>
      <c r="Q6514" s="31">
        <f t="shared" si="406"/>
        <v>52000112999999</v>
      </c>
      <c r="R6514" s="27">
        <f>COUNTIF(tratycont!S:S,'Integrantes original'!Q6514)</f>
        <v>0</v>
      </c>
      <c r="S6514" s="27">
        <f t="shared" si="407"/>
        <v>0</v>
      </c>
    </row>
    <row r="6515" spans="1:19" x14ac:dyDescent="0.15">
      <c r="A6515" s="29">
        <v>5200011</v>
      </c>
      <c r="B6515" s="29">
        <v>520001108</v>
      </c>
      <c r="C6515" s="29" t="s">
        <v>58</v>
      </c>
      <c r="D6515" s="30" t="s">
        <v>3279</v>
      </c>
      <c r="E6515" s="30" t="s">
        <v>5292</v>
      </c>
      <c r="F6515" s="15">
        <v>2</v>
      </c>
      <c r="G6515" s="29">
        <v>99</v>
      </c>
      <c r="H6515" s="29">
        <v>99</v>
      </c>
      <c r="I6515" s="29">
        <v>9999</v>
      </c>
      <c r="J6515" s="15">
        <v>-1</v>
      </c>
      <c r="K6515" s="15">
        <v>-1</v>
      </c>
      <c r="L6515" s="15">
        <v>0</v>
      </c>
      <c r="M6515" s="15">
        <v>0</v>
      </c>
      <c r="N6515" s="27" t="e">
        <f>SUMIF(#REF!,'Integrantes original'!A6403,#REF!)</f>
        <v>#REF!</v>
      </c>
      <c r="O6515" s="27">
        <f t="shared" si="404"/>
        <v>99999999</v>
      </c>
      <c r="P6515" s="27">
        <f t="shared" si="405"/>
        <v>999999992</v>
      </c>
      <c r="Q6515" s="31">
        <f t="shared" si="406"/>
        <v>52000112999999</v>
      </c>
      <c r="R6515" s="27">
        <f>COUNTIF(tratycont!S:S,'Integrantes original'!Q6515)</f>
        <v>0</v>
      </c>
      <c r="S6515" s="27">
        <f t="shared" si="407"/>
        <v>0</v>
      </c>
    </row>
    <row r="6516" spans="1:19" x14ac:dyDescent="0.15">
      <c r="A6516" s="29">
        <v>5200011</v>
      </c>
      <c r="B6516" s="29">
        <v>520001109</v>
      </c>
      <c r="C6516" s="29" t="s">
        <v>120</v>
      </c>
      <c r="D6516" s="30" t="s">
        <v>884</v>
      </c>
      <c r="E6516" s="30" t="s">
        <v>5292</v>
      </c>
      <c r="F6516" s="15">
        <v>2</v>
      </c>
      <c r="G6516" s="29">
        <v>99</v>
      </c>
      <c r="H6516" s="29">
        <v>99</v>
      </c>
      <c r="I6516" s="29">
        <v>9999</v>
      </c>
      <c r="J6516" s="15">
        <v>-1</v>
      </c>
      <c r="K6516" s="15">
        <v>-1</v>
      </c>
      <c r="L6516" s="15">
        <v>0</v>
      </c>
      <c r="M6516" s="15">
        <v>0</v>
      </c>
      <c r="N6516" s="27" t="e">
        <f>SUMIF(#REF!,'Integrantes original'!A6404,#REF!)</f>
        <v>#REF!</v>
      </c>
      <c r="O6516" s="27">
        <f t="shared" si="404"/>
        <v>99999999</v>
      </c>
      <c r="P6516" s="27">
        <f t="shared" si="405"/>
        <v>999999992</v>
      </c>
      <c r="Q6516" s="31">
        <f t="shared" si="406"/>
        <v>52000112999999</v>
      </c>
      <c r="R6516" s="27">
        <f>COUNTIF(tratycont!S:S,'Integrantes original'!Q6516)</f>
        <v>0</v>
      </c>
      <c r="S6516" s="27">
        <f t="shared" si="407"/>
        <v>0</v>
      </c>
    </row>
    <row r="6517" spans="1:19" x14ac:dyDescent="0.15">
      <c r="A6517" s="29">
        <v>5200011</v>
      </c>
      <c r="B6517" s="29">
        <v>520001110</v>
      </c>
      <c r="C6517" s="29" t="s">
        <v>123</v>
      </c>
      <c r="D6517" s="30" t="s">
        <v>5293</v>
      </c>
      <c r="E6517" s="30" t="s">
        <v>5292</v>
      </c>
      <c r="F6517" s="15">
        <v>2</v>
      </c>
      <c r="G6517" s="29">
        <v>24</v>
      </c>
      <c r="H6517" s="29">
        <v>9</v>
      </c>
      <c r="I6517" s="29">
        <v>2016</v>
      </c>
      <c r="J6517" s="15">
        <v>-1</v>
      </c>
      <c r="K6517" s="15">
        <v>-1</v>
      </c>
      <c r="L6517" s="15">
        <v>0</v>
      </c>
      <c r="M6517" s="15">
        <v>0</v>
      </c>
      <c r="N6517" s="27" t="e">
        <f>SUMIF(#REF!,'Integrantes original'!A6405,#REF!)</f>
        <v>#REF!</v>
      </c>
      <c r="O6517" s="27">
        <f t="shared" si="404"/>
        <v>24092016</v>
      </c>
      <c r="P6517" s="27">
        <f t="shared" si="405"/>
        <v>240920162</v>
      </c>
      <c r="Q6517" s="31">
        <f t="shared" si="406"/>
        <v>52000112240916</v>
      </c>
      <c r="R6517" s="27">
        <f>COUNTIF(tratycont!S:S,'Integrantes original'!Q6517)</f>
        <v>0</v>
      </c>
      <c r="S6517" s="27">
        <f t="shared" si="407"/>
        <v>0</v>
      </c>
    </row>
    <row r="6518" spans="1:19" x14ac:dyDescent="0.15">
      <c r="A6518" s="29">
        <v>5200011</v>
      </c>
      <c r="B6518" s="29">
        <v>520001111</v>
      </c>
      <c r="C6518" s="29" t="s">
        <v>154</v>
      </c>
      <c r="D6518" s="30" t="s">
        <v>99</v>
      </c>
      <c r="E6518" s="30" t="s">
        <v>100</v>
      </c>
      <c r="F6518" s="15">
        <v>2</v>
      </c>
      <c r="G6518" s="29">
        <v>14</v>
      </c>
      <c r="H6518" s="29">
        <v>5</v>
      </c>
      <c r="I6518" s="29">
        <v>2018</v>
      </c>
      <c r="J6518" s="15">
        <v>2</v>
      </c>
      <c r="K6518" s="15">
        <v>2</v>
      </c>
      <c r="L6518" s="15">
        <v>0</v>
      </c>
      <c r="M6518" s="15">
        <v>0</v>
      </c>
      <c r="N6518" s="27" t="e">
        <f>SUMIF(#REF!,'Integrantes original'!A6406,#REF!)</f>
        <v>#REF!</v>
      </c>
      <c r="O6518" s="27">
        <f t="shared" si="404"/>
        <v>14052018</v>
      </c>
      <c r="P6518" s="27">
        <f t="shared" si="405"/>
        <v>140520182</v>
      </c>
      <c r="Q6518" s="31">
        <f t="shared" si="406"/>
        <v>52000112140518</v>
      </c>
      <c r="R6518" s="27">
        <f>COUNTIF(tratycont!S:S,'Integrantes original'!Q6518)</f>
        <v>0</v>
      </c>
      <c r="S6518" s="27">
        <f t="shared" si="407"/>
        <v>1</v>
      </c>
    </row>
    <row r="6519" spans="1:19" x14ac:dyDescent="0.15">
      <c r="A6519" s="29">
        <v>5200021</v>
      </c>
      <c r="B6519" s="29">
        <v>520002101</v>
      </c>
      <c r="C6519" s="29" t="s">
        <v>16</v>
      </c>
      <c r="D6519" s="30" t="s">
        <v>247</v>
      </c>
      <c r="E6519" s="30" t="s">
        <v>1648</v>
      </c>
      <c r="F6519" s="15">
        <v>1</v>
      </c>
      <c r="G6519" s="29">
        <v>7</v>
      </c>
      <c r="H6519" s="29">
        <v>1</v>
      </c>
      <c r="I6519" s="29">
        <v>1953</v>
      </c>
      <c r="J6519" s="15">
        <v>-1</v>
      </c>
      <c r="K6519" s="15">
        <v>-1</v>
      </c>
      <c r="L6519" s="15">
        <v>0</v>
      </c>
      <c r="M6519" s="15">
        <v>0</v>
      </c>
      <c r="N6519" s="27" t="e">
        <f>SUMIF(#REF!,'Integrantes original'!A6407,#REF!)</f>
        <v>#REF!</v>
      </c>
      <c r="O6519" s="27">
        <f t="shared" si="404"/>
        <v>7011953</v>
      </c>
      <c r="P6519" s="27">
        <f t="shared" si="405"/>
        <v>70119531</v>
      </c>
      <c r="Q6519" s="31">
        <f t="shared" si="406"/>
        <v>52000211070153</v>
      </c>
      <c r="R6519" s="27">
        <f>COUNTIF(tratycont!S:S,'Integrantes original'!Q6519)</f>
        <v>0</v>
      </c>
      <c r="S6519" s="27">
        <f t="shared" si="407"/>
        <v>0</v>
      </c>
    </row>
    <row r="6520" spans="1:19" x14ac:dyDescent="0.15">
      <c r="A6520" s="29">
        <v>5200021</v>
      </c>
      <c r="B6520" s="29">
        <v>520002102</v>
      </c>
      <c r="C6520" s="29" t="s">
        <v>19</v>
      </c>
      <c r="D6520" s="30" t="s">
        <v>1201</v>
      </c>
      <c r="E6520" s="30" t="s">
        <v>464</v>
      </c>
      <c r="F6520" s="15">
        <v>2</v>
      </c>
      <c r="G6520" s="29">
        <v>4</v>
      </c>
      <c r="H6520" s="29">
        <v>3</v>
      </c>
      <c r="I6520" s="29">
        <v>1956</v>
      </c>
      <c r="J6520" s="15">
        <v>-1</v>
      </c>
      <c r="K6520" s="15">
        <v>-1</v>
      </c>
      <c r="L6520" s="15">
        <v>0</v>
      </c>
      <c r="M6520" s="15">
        <v>0</v>
      </c>
      <c r="N6520" s="27" t="e">
        <f>SUMIF(#REF!,'Integrantes original'!A6408,#REF!)</f>
        <v>#REF!</v>
      </c>
      <c r="O6520" s="27">
        <f t="shared" si="404"/>
        <v>4031956</v>
      </c>
      <c r="P6520" s="27">
        <f t="shared" si="405"/>
        <v>40319562</v>
      </c>
      <c r="Q6520" s="31">
        <f t="shared" si="406"/>
        <v>52000212040356</v>
      </c>
      <c r="R6520" s="27">
        <f>COUNTIF(tratycont!S:S,'Integrantes original'!Q6520)</f>
        <v>0</v>
      </c>
      <c r="S6520" s="27">
        <f t="shared" si="407"/>
        <v>0</v>
      </c>
    </row>
    <row r="6521" spans="1:19" x14ac:dyDescent="0.15">
      <c r="A6521" s="29">
        <v>5200021</v>
      </c>
      <c r="B6521" s="29">
        <v>520002103</v>
      </c>
      <c r="C6521" s="29" t="s">
        <v>22</v>
      </c>
      <c r="D6521" s="30" t="s">
        <v>2165</v>
      </c>
      <c r="E6521" s="30" t="s">
        <v>5294</v>
      </c>
      <c r="F6521" s="15">
        <v>1</v>
      </c>
      <c r="G6521" s="29">
        <v>24</v>
      </c>
      <c r="H6521" s="29">
        <v>6</v>
      </c>
      <c r="I6521" s="29">
        <v>1979</v>
      </c>
      <c r="J6521" s="15">
        <v>-1</v>
      </c>
      <c r="K6521" s="15">
        <v>-1</v>
      </c>
      <c r="L6521" s="15">
        <v>0</v>
      </c>
      <c r="M6521" s="15">
        <v>0</v>
      </c>
      <c r="N6521" s="27" t="e">
        <f>SUMIF(#REF!,'Integrantes original'!A6409,#REF!)</f>
        <v>#REF!</v>
      </c>
      <c r="O6521" s="27">
        <f t="shared" si="404"/>
        <v>24061979</v>
      </c>
      <c r="P6521" s="27">
        <f t="shared" si="405"/>
        <v>240619791</v>
      </c>
      <c r="Q6521" s="31">
        <f t="shared" si="406"/>
        <v>52000211240679</v>
      </c>
      <c r="R6521" s="27">
        <f>COUNTIF(tratycont!S:S,'Integrantes original'!Q6521)</f>
        <v>0</v>
      </c>
      <c r="S6521" s="27">
        <f t="shared" si="407"/>
        <v>0</v>
      </c>
    </row>
    <row r="6522" spans="1:19" x14ac:dyDescent="0.15">
      <c r="A6522" s="29">
        <v>5200021</v>
      </c>
      <c r="B6522" s="29">
        <v>520002104</v>
      </c>
      <c r="C6522" s="29" t="s">
        <v>25</v>
      </c>
      <c r="D6522" s="30" t="s">
        <v>704</v>
      </c>
      <c r="E6522" s="30" t="s">
        <v>5294</v>
      </c>
      <c r="F6522" s="15">
        <v>2</v>
      </c>
      <c r="G6522" s="29">
        <v>5</v>
      </c>
      <c r="H6522" s="29">
        <v>6</v>
      </c>
      <c r="I6522" s="29">
        <v>1999</v>
      </c>
      <c r="J6522" s="15">
        <v>1</v>
      </c>
      <c r="K6522" s="15">
        <v>0</v>
      </c>
      <c r="L6522" s="15">
        <v>1</v>
      </c>
      <c r="M6522" s="15">
        <v>1</v>
      </c>
      <c r="N6522" s="27" t="e">
        <f>SUMIF(#REF!,'Integrantes original'!A6410,#REF!)</f>
        <v>#REF!</v>
      </c>
      <c r="O6522" s="27">
        <f t="shared" si="404"/>
        <v>5061999</v>
      </c>
      <c r="P6522" s="27">
        <f t="shared" si="405"/>
        <v>50619992</v>
      </c>
      <c r="Q6522" s="31">
        <f t="shared" si="406"/>
        <v>52000212050699</v>
      </c>
      <c r="R6522" s="27">
        <f>COUNTIF(tratycont!S:S,'Integrantes original'!Q6522)</f>
        <v>0</v>
      </c>
      <c r="S6522" s="27">
        <f t="shared" si="407"/>
        <v>0</v>
      </c>
    </row>
    <row r="6523" spans="1:19" x14ac:dyDescent="0.15">
      <c r="A6523" s="29">
        <v>5200021</v>
      </c>
      <c r="B6523" s="29">
        <v>520002105</v>
      </c>
      <c r="C6523" s="29" t="s">
        <v>27</v>
      </c>
      <c r="D6523" s="30" t="s">
        <v>450</v>
      </c>
      <c r="E6523" s="30" t="s">
        <v>198</v>
      </c>
      <c r="F6523" s="15">
        <v>1</v>
      </c>
      <c r="G6523" s="29">
        <v>99</v>
      </c>
      <c r="H6523" s="29">
        <v>99</v>
      </c>
      <c r="I6523" s="29">
        <v>9999</v>
      </c>
      <c r="J6523" s="15">
        <v>-1</v>
      </c>
      <c r="K6523" s="15">
        <v>-1</v>
      </c>
      <c r="L6523" s="15">
        <v>0</v>
      </c>
      <c r="M6523" s="15">
        <v>0</v>
      </c>
      <c r="N6523" s="27" t="e">
        <f>SUMIF(#REF!,'Integrantes original'!A6411,#REF!)</f>
        <v>#REF!</v>
      </c>
      <c r="O6523" s="27">
        <f t="shared" si="404"/>
        <v>99999999</v>
      </c>
      <c r="P6523" s="27">
        <f t="shared" si="405"/>
        <v>999999991</v>
      </c>
      <c r="Q6523" s="31">
        <f t="shared" si="406"/>
        <v>52000211999999</v>
      </c>
      <c r="R6523" s="27">
        <f>COUNTIF(tratycont!S:S,'Integrantes original'!Q6523)</f>
        <v>0</v>
      </c>
      <c r="S6523" s="27">
        <f t="shared" si="407"/>
        <v>0</v>
      </c>
    </row>
    <row r="6524" spans="1:19" x14ac:dyDescent="0.15">
      <c r="A6524" s="29">
        <v>5200021</v>
      </c>
      <c r="B6524" s="29">
        <v>520002106</v>
      </c>
      <c r="C6524" s="29" t="s">
        <v>30</v>
      </c>
      <c r="D6524" s="30" t="s">
        <v>1904</v>
      </c>
      <c r="E6524" s="30" t="s">
        <v>261</v>
      </c>
      <c r="F6524" s="15">
        <v>2</v>
      </c>
      <c r="G6524" s="29">
        <v>5</v>
      </c>
      <c r="H6524" s="29">
        <v>9</v>
      </c>
      <c r="I6524" s="29">
        <v>1987</v>
      </c>
      <c r="J6524" s="15">
        <v>-1</v>
      </c>
      <c r="K6524" s="15">
        <v>-1</v>
      </c>
      <c r="L6524" s="15">
        <v>0</v>
      </c>
      <c r="M6524" s="15">
        <v>0</v>
      </c>
      <c r="N6524" s="27" t="e">
        <f>SUMIF(#REF!,'Integrantes original'!A6412,#REF!)</f>
        <v>#REF!</v>
      </c>
      <c r="O6524" s="27">
        <f t="shared" si="404"/>
        <v>5091987</v>
      </c>
      <c r="P6524" s="27">
        <f t="shared" si="405"/>
        <v>50919872</v>
      </c>
      <c r="Q6524" s="31">
        <f t="shared" si="406"/>
        <v>52000212050987</v>
      </c>
      <c r="R6524" s="27">
        <f>COUNTIF(tratycont!S:S,'Integrantes original'!Q6524)</f>
        <v>0</v>
      </c>
      <c r="S6524" s="27">
        <f t="shared" si="407"/>
        <v>0</v>
      </c>
    </row>
    <row r="6525" spans="1:19" x14ac:dyDescent="0.15">
      <c r="A6525" s="29">
        <v>5200021</v>
      </c>
      <c r="B6525" s="29">
        <v>520002107</v>
      </c>
      <c r="C6525" s="29" t="s">
        <v>56</v>
      </c>
      <c r="D6525" s="30" t="s">
        <v>227</v>
      </c>
      <c r="E6525" s="30" t="s">
        <v>764</v>
      </c>
      <c r="F6525" s="15">
        <v>2</v>
      </c>
      <c r="G6525" s="29">
        <v>5</v>
      </c>
      <c r="H6525" s="29">
        <v>9</v>
      </c>
      <c r="I6525" s="29">
        <v>2011</v>
      </c>
      <c r="J6525" s="15">
        <v>-1</v>
      </c>
      <c r="K6525" s="15">
        <v>-1</v>
      </c>
      <c r="L6525" s="15">
        <v>0</v>
      </c>
      <c r="M6525" s="15">
        <v>0</v>
      </c>
      <c r="N6525" s="27" t="e">
        <f>SUMIF(#REF!,'Integrantes original'!A6413,#REF!)</f>
        <v>#REF!</v>
      </c>
      <c r="O6525" s="27">
        <f t="shared" si="404"/>
        <v>5092011</v>
      </c>
      <c r="P6525" s="27">
        <f t="shared" si="405"/>
        <v>50920112</v>
      </c>
      <c r="Q6525" s="31">
        <f t="shared" si="406"/>
        <v>52000212050911</v>
      </c>
      <c r="R6525" s="27">
        <f>COUNTIF(tratycont!S:S,'Integrantes original'!Q6525)</f>
        <v>0</v>
      </c>
      <c r="S6525" s="27">
        <f t="shared" si="407"/>
        <v>0</v>
      </c>
    </row>
    <row r="6526" spans="1:19" x14ac:dyDescent="0.15">
      <c r="A6526" s="29">
        <v>5200021</v>
      </c>
      <c r="B6526" s="29">
        <v>520002108</v>
      </c>
      <c r="C6526" s="29" t="s">
        <v>58</v>
      </c>
      <c r="D6526" s="30" t="s">
        <v>791</v>
      </c>
      <c r="E6526" s="30" t="s">
        <v>5295</v>
      </c>
      <c r="F6526" s="15">
        <v>1</v>
      </c>
      <c r="G6526" s="29">
        <v>19</v>
      </c>
      <c r="H6526" s="29">
        <v>3</v>
      </c>
      <c r="I6526" s="29">
        <v>2018</v>
      </c>
      <c r="J6526" s="15">
        <v>2</v>
      </c>
      <c r="K6526" s="15">
        <v>4</v>
      </c>
      <c r="L6526" s="15">
        <v>0</v>
      </c>
      <c r="M6526" s="15">
        <v>0</v>
      </c>
      <c r="N6526" s="27" t="e">
        <f>SUMIF(#REF!,'Integrantes original'!A6414,#REF!)</f>
        <v>#REF!</v>
      </c>
      <c r="O6526" s="27">
        <f t="shared" si="404"/>
        <v>19032018</v>
      </c>
      <c r="P6526" s="27">
        <f t="shared" si="405"/>
        <v>190320181</v>
      </c>
      <c r="Q6526" s="31">
        <f t="shared" si="406"/>
        <v>52000211190318</v>
      </c>
      <c r="R6526" s="27">
        <f>COUNTIF(tratycont!S:S,'Integrantes original'!Q6526)</f>
        <v>1</v>
      </c>
      <c r="S6526" s="27">
        <f t="shared" si="407"/>
        <v>1</v>
      </c>
    </row>
    <row r="6527" spans="1:19" x14ac:dyDescent="0.15">
      <c r="A6527" s="29">
        <v>5200051</v>
      </c>
      <c r="B6527" s="29">
        <v>520005101</v>
      </c>
      <c r="C6527" s="29" t="s">
        <v>16</v>
      </c>
      <c r="D6527" s="30" t="s">
        <v>976</v>
      </c>
      <c r="E6527" s="30" t="s">
        <v>5292</v>
      </c>
      <c r="F6527" s="15">
        <v>1</v>
      </c>
      <c r="G6527" s="29">
        <v>17</v>
      </c>
      <c r="H6527" s="29">
        <v>7</v>
      </c>
      <c r="I6527" s="29">
        <v>1977</v>
      </c>
      <c r="J6527" s="15">
        <v>-1</v>
      </c>
      <c r="K6527" s="15">
        <v>-1</v>
      </c>
      <c r="L6527" s="15">
        <v>0</v>
      </c>
      <c r="M6527" s="15">
        <v>0</v>
      </c>
      <c r="N6527" s="27" t="e">
        <f>SUMIF(#REF!,'Integrantes original'!A6415,#REF!)</f>
        <v>#REF!</v>
      </c>
      <c r="O6527" s="27">
        <f t="shared" si="404"/>
        <v>17071977</v>
      </c>
      <c r="P6527" s="27">
        <f t="shared" si="405"/>
        <v>170719771</v>
      </c>
      <c r="Q6527" s="31">
        <f t="shared" si="406"/>
        <v>52000511170777</v>
      </c>
      <c r="R6527" s="27">
        <f>COUNTIF(tratycont!S:S,'Integrantes original'!Q6527)</f>
        <v>0</v>
      </c>
      <c r="S6527" s="27">
        <f t="shared" si="407"/>
        <v>0</v>
      </c>
    </row>
    <row r="6528" spans="1:19" x14ac:dyDescent="0.15">
      <c r="A6528" s="29">
        <v>5200051</v>
      </c>
      <c r="B6528" s="29">
        <v>520005102</v>
      </c>
      <c r="C6528" s="29" t="s">
        <v>19</v>
      </c>
      <c r="D6528" s="30" t="s">
        <v>1735</v>
      </c>
      <c r="E6528" s="30" t="s">
        <v>5296</v>
      </c>
      <c r="F6528" s="15">
        <v>2</v>
      </c>
      <c r="G6528" s="29">
        <v>25</v>
      </c>
      <c r="H6528" s="29">
        <v>11</v>
      </c>
      <c r="I6528" s="29">
        <v>1982</v>
      </c>
      <c r="J6528" s="15">
        <v>1</v>
      </c>
      <c r="K6528" s="15">
        <v>0</v>
      </c>
      <c r="L6528" s="15">
        <v>1</v>
      </c>
      <c r="M6528" s="15">
        <v>2</v>
      </c>
      <c r="N6528" s="27" t="e">
        <f>SUMIF(#REF!,'Integrantes original'!A6416,#REF!)</f>
        <v>#REF!</v>
      </c>
      <c r="O6528" s="27">
        <f t="shared" si="404"/>
        <v>25111982</v>
      </c>
      <c r="P6528" s="27">
        <f t="shared" si="405"/>
        <v>251119822</v>
      </c>
      <c r="Q6528" s="31">
        <f t="shared" si="406"/>
        <v>52000512251182</v>
      </c>
      <c r="R6528" s="27">
        <f>COUNTIF(tratycont!S:S,'Integrantes original'!Q6528)</f>
        <v>0</v>
      </c>
      <c r="S6528" s="27">
        <f t="shared" si="407"/>
        <v>0</v>
      </c>
    </row>
    <row r="6529" spans="1:19" x14ac:dyDescent="0.15">
      <c r="A6529" s="29">
        <v>5200051</v>
      </c>
      <c r="B6529" s="29">
        <v>520005103</v>
      </c>
      <c r="C6529" s="29" t="s">
        <v>22</v>
      </c>
      <c r="D6529" s="30" t="s">
        <v>461</v>
      </c>
      <c r="E6529" s="30" t="s">
        <v>5297</v>
      </c>
      <c r="F6529" s="15">
        <v>1</v>
      </c>
      <c r="G6529" s="29">
        <v>18</v>
      </c>
      <c r="H6529" s="29">
        <v>9</v>
      </c>
      <c r="I6529" s="29">
        <v>1998</v>
      </c>
      <c r="J6529" s="15">
        <v>-1</v>
      </c>
      <c r="K6529" s="15">
        <v>-1</v>
      </c>
      <c r="L6529" s="15">
        <v>0</v>
      </c>
      <c r="M6529" s="15">
        <v>0</v>
      </c>
      <c r="N6529" s="27" t="e">
        <f>SUMIF(#REF!,'Integrantes original'!A6417,#REF!)</f>
        <v>#REF!</v>
      </c>
      <c r="O6529" s="27">
        <f t="shared" si="404"/>
        <v>18091998</v>
      </c>
      <c r="P6529" s="27">
        <f t="shared" si="405"/>
        <v>180919981</v>
      </c>
      <c r="Q6529" s="31">
        <f t="shared" si="406"/>
        <v>52000511180998</v>
      </c>
      <c r="R6529" s="27">
        <f>COUNTIF(tratycont!S:S,'Integrantes original'!Q6529)</f>
        <v>0</v>
      </c>
      <c r="S6529" s="27">
        <f t="shared" si="407"/>
        <v>0</v>
      </c>
    </row>
    <row r="6530" spans="1:19" x14ac:dyDescent="0.15">
      <c r="A6530" s="29">
        <v>5200051</v>
      </c>
      <c r="B6530" s="29">
        <v>520005104</v>
      </c>
      <c r="C6530" s="29" t="s">
        <v>25</v>
      </c>
      <c r="D6530" s="30" t="s">
        <v>2064</v>
      </c>
      <c r="E6530" s="30" t="s">
        <v>5297</v>
      </c>
      <c r="F6530" s="15">
        <v>1</v>
      </c>
      <c r="G6530" s="29">
        <v>11</v>
      </c>
      <c r="H6530" s="29">
        <v>12</v>
      </c>
      <c r="I6530" s="29">
        <v>2000</v>
      </c>
      <c r="J6530" s="15">
        <v>-1</v>
      </c>
      <c r="K6530" s="15">
        <v>-1</v>
      </c>
      <c r="L6530" s="15">
        <v>0</v>
      </c>
      <c r="M6530" s="15">
        <v>0</v>
      </c>
      <c r="N6530" s="27" t="e">
        <f>SUMIF(#REF!,'Integrantes original'!A6418,#REF!)</f>
        <v>#REF!</v>
      </c>
      <c r="O6530" s="27">
        <f t="shared" si="404"/>
        <v>11122000</v>
      </c>
      <c r="P6530" s="27">
        <f t="shared" si="405"/>
        <v>111220001</v>
      </c>
      <c r="Q6530" s="31">
        <f t="shared" si="406"/>
        <v>52000511111200</v>
      </c>
      <c r="R6530" s="27">
        <f>COUNTIF(tratycont!S:S,'Integrantes original'!Q6530)</f>
        <v>0</v>
      </c>
      <c r="S6530" s="27">
        <f t="shared" si="407"/>
        <v>0</v>
      </c>
    </row>
    <row r="6531" spans="1:19" x14ac:dyDescent="0.15">
      <c r="A6531" s="29">
        <v>5200051</v>
      </c>
      <c r="B6531" s="29">
        <v>520005105</v>
      </c>
      <c r="C6531" s="29" t="s">
        <v>27</v>
      </c>
      <c r="D6531" s="30" t="s">
        <v>1642</v>
      </c>
      <c r="E6531" s="30" t="s">
        <v>5297</v>
      </c>
      <c r="F6531" s="15">
        <v>2</v>
      </c>
      <c r="G6531" s="29">
        <v>23</v>
      </c>
      <c r="H6531" s="29">
        <v>10</v>
      </c>
      <c r="I6531" s="29">
        <v>2004</v>
      </c>
      <c r="J6531" s="15">
        <v>-1</v>
      </c>
      <c r="K6531" s="15">
        <v>-1</v>
      </c>
      <c r="L6531" s="15">
        <v>0</v>
      </c>
      <c r="M6531" s="15">
        <v>0</v>
      </c>
      <c r="N6531" s="27" t="e">
        <f>SUMIF(#REF!,'Integrantes original'!A6419,#REF!)</f>
        <v>#REF!</v>
      </c>
      <c r="O6531" s="27">
        <f t="shared" ref="O6531:O6594" si="408">(((G6531*100)+H6531)*10000)+I6531</f>
        <v>23102004</v>
      </c>
      <c r="P6531" s="27">
        <f t="shared" ref="P6531:P6594" si="409">(O6531*10)+F6531</f>
        <v>231020042</v>
      </c>
      <c r="Q6531" s="31">
        <f t="shared" ref="Q6531:Q6594" si="410">(((((((A6531*10)+F6531)*100)+G6531)*100)+H6531)*100)+RIGHT(I6531,2)</f>
        <v>52000512231004</v>
      </c>
      <c r="R6531" s="27">
        <f>COUNTIF(tratycont!S:S,'Integrantes original'!Q6531)</f>
        <v>0</v>
      </c>
      <c r="S6531" s="27">
        <f t="shared" ref="S6531:S6594" si="411">IF(J6531=2,1,0)</f>
        <v>0</v>
      </c>
    </row>
    <row r="6532" spans="1:19" x14ac:dyDescent="0.15">
      <c r="A6532" s="29">
        <v>5200051</v>
      </c>
      <c r="B6532" s="29">
        <v>520005106</v>
      </c>
      <c r="C6532" s="29" t="s">
        <v>30</v>
      </c>
      <c r="D6532" s="30" t="s">
        <v>5298</v>
      </c>
      <c r="E6532" s="30" t="s">
        <v>5297</v>
      </c>
      <c r="F6532" s="15">
        <v>2</v>
      </c>
      <c r="G6532" s="29">
        <v>8</v>
      </c>
      <c r="H6532" s="29">
        <v>10</v>
      </c>
      <c r="I6532" s="29">
        <v>2006</v>
      </c>
      <c r="J6532" s="15">
        <v>-1</v>
      </c>
      <c r="K6532" s="15">
        <v>-1</v>
      </c>
      <c r="L6532" s="15">
        <v>0</v>
      </c>
      <c r="M6532" s="15">
        <v>0</v>
      </c>
      <c r="N6532" s="27" t="e">
        <f>SUMIF(#REF!,'Integrantes original'!A6420,#REF!)</f>
        <v>#REF!</v>
      </c>
      <c r="O6532" s="27">
        <f t="shared" si="408"/>
        <v>8102006</v>
      </c>
      <c r="P6532" s="27">
        <f t="shared" si="409"/>
        <v>81020062</v>
      </c>
      <c r="Q6532" s="31">
        <f t="shared" si="410"/>
        <v>52000512081006</v>
      </c>
      <c r="R6532" s="27">
        <f>COUNTIF(tratycont!S:S,'Integrantes original'!Q6532)</f>
        <v>0</v>
      </c>
      <c r="S6532" s="27">
        <f t="shared" si="411"/>
        <v>0</v>
      </c>
    </row>
    <row r="6533" spans="1:19" x14ac:dyDescent="0.15">
      <c r="A6533" s="29">
        <v>5200051</v>
      </c>
      <c r="B6533" s="29">
        <v>520005107</v>
      </c>
      <c r="C6533" s="29" t="s">
        <v>56</v>
      </c>
      <c r="D6533" s="30" t="s">
        <v>298</v>
      </c>
      <c r="E6533" s="30" t="s">
        <v>5297</v>
      </c>
      <c r="F6533" s="15">
        <v>1</v>
      </c>
      <c r="G6533" s="29">
        <v>29</v>
      </c>
      <c r="H6533" s="29">
        <v>9</v>
      </c>
      <c r="I6533" s="29">
        <v>2008</v>
      </c>
      <c r="J6533" s="15">
        <v>-1</v>
      </c>
      <c r="K6533" s="15">
        <v>-1</v>
      </c>
      <c r="L6533" s="15">
        <v>0</v>
      </c>
      <c r="M6533" s="15">
        <v>0</v>
      </c>
      <c r="N6533" s="27" t="e">
        <f>SUMIF(#REF!,'Integrantes original'!A6421,#REF!)</f>
        <v>#REF!</v>
      </c>
      <c r="O6533" s="27">
        <f t="shared" si="408"/>
        <v>29092008</v>
      </c>
      <c r="P6533" s="27">
        <f t="shared" si="409"/>
        <v>290920081</v>
      </c>
      <c r="Q6533" s="31">
        <f t="shared" si="410"/>
        <v>52000511290908</v>
      </c>
      <c r="R6533" s="27">
        <f>COUNTIF(tratycont!S:S,'Integrantes original'!Q6533)</f>
        <v>0</v>
      </c>
      <c r="S6533" s="27">
        <f t="shared" si="411"/>
        <v>0</v>
      </c>
    </row>
    <row r="6534" spans="1:19" x14ac:dyDescent="0.15">
      <c r="A6534" s="29">
        <v>5200051</v>
      </c>
      <c r="B6534" s="29">
        <v>520005108</v>
      </c>
      <c r="C6534" s="29" t="s">
        <v>58</v>
      </c>
      <c r="D6534" s="30" t="s">
        <v>398</v>
      </c>
      <c r="E6534" s="30" t="s">
        <v>5297</v>
      </c>
      <c r="F6534" s="15">
        <v>1</v>
      </c>
      <c r="G6534" s="29">
        <v>21</v>
      </c>
      <c r="H6534" s="29">
        <v>10</v>
      </c>
      <c r="I6534" s="29">
        <v>2010</v>
      </c>
      <c r="J6534" s="15">
        <v>-1</v>
      </c>
      <c r="K6534" s="15">
        <v>-1</v>
      </c>
      <c r="L6534" s="15">
        <v>0</v>
      </c>
      <c r="M6534" s="15">
        <v>0</v>
      </c>
      <c r="N6534" s="27" t="e">
        <f>SUMIF(#REF!,'Integrantes original'!A6422,#REF!)</f>
        <v>#REF!</v>
      </c>
      <c r="O6534" s="27">
        <f t="shared" si="408"/>
        <v>21102010</v>
      </c>
      <c r="P6534" s="27">
        <f t="shared" si="409"/>
        <v>211020101</v>
      </c>
      <c r="Q6534" s="31">
        <f t="shared" si="410"/>
        <v>52000511211010</v>
      </c>
      <c r="R6534" s="27">
        <f>COUNTIF(tratycont!S:S,'Integrantes original'!Q6534)</f>
        <v>0</v>
      </c>
      <c r="S6534" s="27">
        <f t="shared" si="411"/>
        <v>0</v>
      </c>
    </row>
    <row r="6535" spans="1:19" x14ac:dyDescent="0.15">
      <c r="A6535" s="29">
        <v>5200051</v>
      </c>
      <c r="B6535" s="29">
        <v>520005109</v>
      </c>
      <c r="C6535" s="29" t="s">
        <v>120</v>
      </c>
      <c r="D6535" s="30" t="s">
        <v>5299</v>
      </c>
      <c r="E6535" s="30" t="s">
        <v>5297</v>
      </c>
      <c r="F6535" s="15">
        <v>1</v>
      </c>
      <c r="G6535" s="29">
        <v>6</v>
      </c>
      <c r="H6535" s="29">
        <v>7</v>
      </c>
      <c r="I6535" s="29">
        <v>2012</v>
      </c>
      <c r="J6535" s="15">
        <v>-1</v>
      </c>
      <c r="K6535" s="15">
        <v>-1</v>
      </c>
      <c r="L6535" s="15">
        <v>0</v>
      </c>
      <c r="M6535" s="15">
        <v>0</v>
      </c>
      <c r="N6535" s="27" t="e">
        <f>SUMIF(#REF!,'Integrantes original'!A6423,#REF!)</f>
        <v>#REF!</v>
      </c>
      <c r="O6535" s="27">
        <f t="shared" si="408"/>
        <v>6072012</v>
      </c>
      <c r="P6535" s="27">
        <f t="shared" si="409"/>
        <v>60720121</v>
      </c>
      <c r="Q6535" s="31">
        <f t="shared" si="410"/>
        <v>52000511060712</v>
      </c>
      <c r="R6535" s="27">
        <f>COUNTIF(tratycont!S:S,'Integrantes original'!Q6535)</f>
        <v>0</v>
      </c>
      <c r="S6535" s="27">
        <f t="shared" si="411"/>
        <v>0</v>
      </c>
    </row>
    <row r="6536" spans="1:19" x14ac:dyDescent="0.15">
      <c r="A6536" s="29">
        <v>5200051</v>
      </c>
      <c r="B6536" s="29">
        <v>520005110</v>
      </c>
      <c r="C6536" s="29" t="s">
        <v>123</v>
      </c>
      <c r="D6536" s="30" t="s">
        <v>5300</v>
      </c>
      <c r="E6536" s="30" t="s">
        <v>5297</v>
      </c>
      <c r="F6536" s="15">
        <v>2</v>
      </c>
      <c r="G6536" s="29">
        <v>21</v>
      </c>
      <c r="H6536" s="29">
        <v>6</v>
      </c>
      <c r="I6536" s="29">
        <v>2014</v>
      </c>
      <c r="J6536" s="15">
        <v>-1</v>
      </c>
      <c r="K6536" s="15">
        <v>-1</v>
      </c>
      <c r="L6536" s="15">
        <v>0</v>
      </c>
      <c r="M6536" s="15">
        <v>0</v>
      </c>
      <c r="N6536" s="27" t="e">
        <f>SUMIF(#REF!,'Integrantes original'!A6424,#REF!)</f>
        <v>#REF!</v>
      </c>
      <c r="O6536" s="27">
        <f t="shared" si="408"/>
        <v>21062014</v>
      </c>
      <c r="P6536" s="27">
        <f t="shared" si="409"/>
        <v>210620142</v>
      </c>
      <c r="Q6536" s="31">
        <f t="shared" si="410"/>
        <v>52000512210614</v>
      </c>
      <c r="R6536" s="27">
        <f>COUNTIF(tratycont!S:S,'Integrantes original'!Q6536)</f>
        <v>0</v>
      </c>
      <c r="S6536" s="27">
        <f t="shared" si="411"/>
        <v>0</v>
      </c>
    </row>
    <row r="6537" spans="1:19" x14ac:dyDescent="0.15">
      <c r="A6537" s="29">
        <v>5200051</v>
      </c>
      <c r="B6537" s="29">
        <v>520005111</v>
      </c>
      <c r="C6537" s="29" t="s">
        <v>154</v>
      </c>
      <c r="D6537" s="30" t="s">
        <v>1808</v>
      </c>
      <c r="E6537" s="30" t="s">
        <v>5297</v>
      </c>
      <c r="F6537" s="15">
        <v>1</v>
      </c>
      <c r="G6537" s="29">
        <v>30</v>
      </c>
      <c r="H6537" s="29">
        <v>5</v>
      </c>
      <c r="I6537" s="29">
        <v>2016</v>
      </c>
      <c r="J6537" s="15">
        <v>-1</v>
      </c>
      <c r="K6537" s="15">
        <v>-1</v>
      </c>
      <c r="L6537" s="15">
        <v>0</v>
      </c>
      <c r="M6537" s="15">
        <v>0</v>
      </c>
      <c r="N6537" s="27" t="e">
        <f>SUMIF(#REF!,'Integrantes original'!A6425,#REF!)</f>
        <v>#REF!</v>
      </c>
      <c r="O6537" s="27">
        <f t="shared" si="408"/>
        <v>30052016</v>
      </c>
      <c r="P6537" s="27">
        <f t="shared" si="409"/>
        <v>300520161</v>
      </c>
      <c r="Q6537" s="31">
        <f t="shared" si="410"/>
        <v>52000511300516</v>
      </c>
      <c r="R6537" s="27">
        <f>COUNTIF(tratycont!S:S,'Integrantes original'!Q6537)</f>
        <v>0</v>
      </c>
      <c r="S6537" s="27">
        <f t="shared" si="411"/>
        <v>0</v>
      </c>
    </row>
    <row r="6538" spans="1:19" x14ac:dyDescent="0.15">
      <c r="A6538" s="29">
        <v>5200051</v>
      </c>
      <c r="B6538" s="29">
        <v>520005112</v>
      </c>
      <c r="C6538" s="29" t="s">
        <v>240</v>
      </c>
      <c r="D6538" s="30" t="s">
        <v>5301</v>
      </c>
      <c r="E6538" s="30" t="s">
        <v>5297</v>
      </c>
      <c r="F6538" s="15">
        <v>2</v>
      </c>
      <c r="G6538" s="29">
        <v>4</v>
      </c>
      <c r="H6538" s="29">
        <v>5</v>
      </c>
      <c r="I6538" s="29">
        <v>2018</v>
      </c>
      <c r="J6538" s="15">
        <v>2</v>
      </c>
      <c r="K6538" s="15">
        <v>2</v>
      </c>
      <c r="L6538" s="15">
        <v>0</v>
      </c>
      <c r="M6538" s="15">
        <v>0</v>
      </c>
      <c r="N6538" s="27" t="e">
        <f>SUMIF(#REF!,'Integrantes original'!A6426,#REF!)</f>
        <v>#REF!</v>
      </c>
      <c r="O6538" s="27">
        <f t="shared" si="408"/>
        <v>4052018</v>
      </c>
      <c r="P6538" s="27">
        <f t="shared" si="409"/>
        <v>40520182</v>
      </c>
      <c r="Q6538" s="31">
        <f t="shared" si="410"/>
        <v>52000512040518</v>
      </c>
      <c r="R6538" s="27">
        <f>COUNTIF(tratycont!S:S,'Integrantes original'!Q6538)</f>
        <v>1</v>
      </c>
      <c r="S6538" s="27">
        <f t="shared" si="411"/>
        <v>1</v>
      </c>
    </row>
    <row r="6539" spans="1:19" x14ac:dyDescent="0.15">
      <c r="A6539" s="29">
        <v>5200071</v>
      </c>
      <c r="B6539" s="29">
        <v>520007101</v>
      </c>
      <c r="C6539" s="29" t="s">
        <v>16</v>
      </c>
      <c r="D6539" s="30" t="s">
        <v>995</v>
      </c>
      <c r="E6539" s="30" t="s">
        <v>5302</v>
      </c>
      <c r="F6539" s="15">
        <v>1</v>
      </c>
      <c r="G6539" s="29">
        <v>15</v>
      </c>
      <c r="H6539" s="29">
        <v>3</v>
      </c>
      <c r="I6539" s="29">
        <v>1976</v>
      </c>
      <c r="J6539" s="15">
        <v>-1</v>
      </c>
      <c r="K6539" s="15">
        <v>-1</v>
      </c>
      <c r="L6539" s="15">
        <v>0</v>
      </c>
      <c r="M6539" s="15">
        <v>0</v>
      </c>
      <c r="N6539" s="27" t="e">
        <f>SUMIF(#REF!,'Integrantes original'!A6427,#REF!)</f>
        <v>#REF!</v>
      </c>
      <c r="O6539" s="27">
        <f t="shared" si="408"/>
        <v>15031976</v>
      </c>
      <c r="P6539" s="27">
        <f t="shared" si="409"/>
        <v>150319761</v>
      </c>
      <c r="Q6539" s="31">
        <f t="shared" si="410"/>
        <v>52000711150376</v>
      </c>
      <c r="R6539" s="27">
        <f>COUNTIF(tratycont!S:S,'Integrantes original'!Q6539)</f>
        <v>0</v>
      </c>
      <c r="S6539" s="27">
        <f t="shared" si="411"/>
        <v>0</v>
      </c>
    </row>
    <row r="6540" spans="1:19" x14ac:dyDescent="0.15">
      <c r="A6540" s="29">
        <v>5200071</v>
      </c>
      <c r="B6540" s="29">
        <v>520007102</v>
      </c>
      <c r="C6540" s="29" t="s">
        <v>19</v>
      </c>
      <c r="D6540" s="30" t="s">
        <v>5303</v>
      </c>
      <c r="E6540" s="30" t="s">
        <v>1636</v>
      </c>
      <c r="F6540" s="15">
        <v>2</v>
      </c>
      <c r="G6540" s="29">
        <v>27</v>
      </c>
      <c r="H6540" s="29">
        <v>3</v>
      </c>
      <c r="I6540" s="29">
        <v>1986</v>
      </c>
      <c r="J6540" s="15">
        <v>1</v>
      </c>
      <c r="K6540" s="15">
        <v>0</v>
      </c>
      <c r="L6540" s="15">
        <v>1</v>
      </c>
      <c r="M6540" s="15">
        <v>2</v>
      </c>
      <c r="N6540" s="27" t="e">
        <f>SUMIF(#REF!,'Integrantes original'!A6428,#REF!)</f>
        <v>#REF!</v>
      </c>
      <c r="O6540" s="27">
        <f t="shared" si="408"/>
        <v>27031986</v>
      </c>
      <c r="P6540" s="27">
        <f t="shared" si="409"/>
        <v>270319862</v>
      </c>
      <c r="Q6540" s="31">
        <f t="shared" si="410"/>
        <v>52000712270386</v>
      </c>
      <c r="R6540" s="27">
        <f>COUNTIF(tratycont!S:S,'Integrantes original'!Q6540)</f>
        <v>0</v>
      </c>
      <c r="S6540" s="27">
        <f t="shared" si="411"/>
        <v>0</v>
      </c>
    </row>
    <row r="6541" spans="1:19" x14ac:dyDescent="0.15">
      <c r="A6541" s="29">
        <v>5200071</v>
      </c>
      <c r="B6541" s="29">
        <v>520007103</v>
      </c>
      <c r="C6541" s="29" t="s">
        <v>22</v>
      </c>
      <c r="D6541" s="30" t="s">
        <v>5304</v>
      </c>
      <c r="E6541" s="30" t="s">
        <v>5305</v>
      </c>
      <c r="F6541" s="15">
        <v>2</v>
      </c>
      <c r="G6541" s="29">
        <v>20</v>
      </c>
      <c r="H6541" s="29">
        <v>2</v>
      </c>
      <c r="I6541" s="29">
        <v>2003</v>
      </c>
      <c r="J6541" s="15">
        <v>-1</v>
      </c>
      <c r="K6541" s="15">
        <v>-1</v>
      </c>
      <c r="L6541" s="15">
        <v>0</v>
      </c>
      <c r="M6541" s="15">
        <v>0</v>
      </c>
      <c r="N6541" s="27" t="e">
        <f>SUMIF(#REF!,'Integrantes original'!A6429,#REF!)</f>
        <v>#REF!</v>
      </c>
      <c r="O6541" s="27">
        <f t="shared" si="408"/>
        <v>20022003</v>
      </c>
      <c r="P6541" s="27">
        <f t="shared" si="409"/>
        <v>200220032</v>
      </c>
      <c r="Q6541" s="31">
        <f t="shared" si="410"/>
        <v>52000712200203</v>
      </c>
      <c r="R6541" s="27">
        <f>COUNTIF(tratycont!S:S,'Integrantes original'!Q6541)</f>
        <v>0</v>
      </c>
      <c r="S6541" s="27">
        <f t="shared" si="411"/>
        <v>0</v>
      </c>
    </row>
    <row r="6542" spans="1:19" x14ac:dyDescent="0.15">
      <c r="A6542" s="29">
        <v>5200071</v>
      </c>
      <c r="B6542" s="29">
        <v>520007104</v>
      </c>
      <c r="C6542" s="29" t="s">
        <v>25</v>
      </c>
      <c r="D6542" s="30" t="s">
        <v>5306</v>
      </c>
      <c r="E6542" s="30" t="s">
        <v>5305</v>
      </c>
      <c r="F6542" s="15">
        <v>1</v>
      </c>
      <c r="G6542" s="29">
        <v>16</v>
      </c>
      <c r="H6542" s="29">
        <v>9</v>
      </c>
      <c r="I6542" s="29">
        <v>2004</v>
      </c>
      <c r="J6542" s="15">
        <v>-1</v>
      </c>
      <c r="K6542" s="15">
        <v>-1</v>
      </c>
      <c r="L6542" s="15">
        <v>0</v>
      </c>
      <c r="M6542" s="15">
        <v>0</v>
      </c>
      <c r="N6542" s="27" t="e">
        <f>SUMIF(#REF!,'Integrantes original'!A6430,#REF!)</f>
        <v>#REF!</v>
      </c>
      <c r="O6542" s="27">
        <f t="shared" si="408"/>
        <v>16092004</v>
      </c>
      <c r="P6542" s="27">
        <f t="shared" si="409"/>
        <v>160920041</v>
      </c>
      <c r="Q6542" s="31">
        <f t="shared" si="410"/>
        <v>52000711160904</v>
      </c>
      <c r="R6542" s="27">
        <f>COUNTIF(tratycont!S:S,'Integrantes original'!Q6542)</f>
        <v>0</v>
      </c>
      <c r="S6542" s="27">
        <f t="shared" si="411"/>
        <v>0</v>
      </c>
    </row>
    <row r="6543" spans="1:19" x14ac:dyDescent="0.15">
      <c r="A6543" s="29">
        <v>5200071</v>
      </c>
      <c r="B6543" s="29">
        <v>520007105</v>
      </c>
      <c r="C6543" s="29" t="s">
        <v>27</v>
      </c>
      <c r="D6543" s="30" t="s">
        <v>5307</v>
      </c>
      <c r="E6543" s="30" t="s">
        <v>5305</v>
      </c>
      <c r="F6543" s="15">
        <v>2</v>
      </c>
      <c r="G6543" s="29">
        <v>8</v>
      </c>
      <c r="H6543" s="29">
        <v>8</v>
      </c>
      <c r="I6543" s="29">
        <v>2006</v>
      </c>
      <c r="J6543" s="15">
        <v>-1</v>
      </c>
      <c r="K6543" s="15">
        <v>-1</v>
      </c>
      <c r="L6543" s="15">
        <v>0</v>
      </c>
      <c r="M6543" s="15">
        <v>0</v>
      </c>
      <c r="N6543" s="27" t="e">
        <f>SUMIF(#REF!,'Integrantes original'!A6431,#REF!)</f>
        <v>#REF!</v>
      </c>
      <c r="O6543" s="27">
        <f t="shared" si="408"/>
        <v>8082006</v>
      </c>
      <c r="P6543" s="27">
        <f t="shared" si="409"/>
        <v>80820062</v>
      </c>
      <c r="Q6543" s="31">
        <f t="shared" si="410"/>
        <v>52000712080806</v>
      </c>
      <c r="R6543" s="27">
        <f>COUNTIF(tratycont!S:S,'Integrantes original'!Q6543)</f>
        <v>0</v>
      </c>
      <c r="S6543" s="27">
        <f t="shared" si="411"/>
        <v>0</v>
      </c>
    </row>
    <row r="6544" spans="1:19" x14ac:dyDescent="0.15">
      <c r="A6544" s="29">
        <v>5200071</v>
      </c>
      <c r="B6544" s="29">
        <v>520007106</v>
      </c>
      <c r="C6544" s="29" t="s">
        <v>30</v>
      </c>
      <c r="D6544" s="30" t="s">
        <v>5308</v>
      </c>
      <c r="E6544" s="30" t="s">
        <v>5305</v>
      </c>
      <c r="F6544" s="15">
        <v>1</v>
      </c>
      <c r="G6544" s="29">
        <v>30</v>
      </c>
      <c r="H6544" s="29">
        <v>6</v>
      </c>
      <c r="I6544" s="29">
        <v>2018</v>
      </c>
      <c r="J6544" s="15">
        <v>2</v>
      </c>
      <c r="K6544" s="15">
        <v>2</v>
      </c>
      <c r="L6544" s="15">
        <v>0</v>
      </c>
      <c r="M6544" s="15">
        <v>0</v>
      </c>
      <c r="N6544" s="27" t="e">
        <f>SUMIF(#REF!,'Integrantes original'!A6432,#REF!)</f>
        <v>#REF!</v>
      </c>
      <c r="O6544" s="27">
        <f t="shared" si="408"/>
        <v>30062018</v>
      </c>
      <c r="P6544" s="27">
        <f t="shared" si="409"/>
        <v>300620181</v>
      </c>
      <c r="Q6544" s="31">
        <f t="shared" si="410"/>
        <v>52000711300618</v>
      </c>
      <c r="R6544" s="27">
        <f>COUNTIF(tratycont!S:S,'Integrantes original'!Q6544)</f>
        <v>1</v>
      </c>
      <c r="S6544" s="27">
        <f t="shared" si="411"/>
        <v>1</v>
      </c>
    </row>
    <row r="6545" spans="1:19" x14ac:dyDescent="0.15">
      <c r="A6545" s="29">
        <v>5200081</v>
      </c>
      <c r="B6545" s="29">
        <v>520008101</v>
      </c>
      <c r="C6545" s="29" t="s">
        <v>16</v>
      </c>
      <c r="D6545" s="30" t="s">
        <v>382</v>
      </c>
      <c r="E6545" s="30" t="s">
        <v>5309</v>
      </c>
      <c r="F6545" s="15">
        <v>1</v>
      </c>
      <c r="G6545" s="29">
        <v>3</v>
      </c>
      <c r="H6545" s="29">
        <v>5</v>
      </c>
      <c r="I6545" s="29">
        <v>9999</v>
      </c>
      <c r="J6545" s="15">
        <v>-1</v>
      </c>
      <c r="K6545" s="15">
        <v>-1</v>
      </c>
      <c r="L6545" s="15">
        <v>0</v>
      </c>
      <c r="M6545" s="15">
        <v>0</v>
      </c>
      <c r="N6545" s="27" t="e">
        <f>SUMIF(#REF!,'Integrantes original'!A6433,#REF!)</f>
        <v>#REF!</v>
      </c>
      <c r="O6545" s="27">
        <f t="shared" si="408"/>
        <v>3059999</v>
      </c>
      <c r="P6545" s="27">
        <f t="shared" si="409"/>
        <v>30599991</v>
      </c>
      <c r="Q6545" s="31">
        <f t="shared" si="410"/>
        <v>52000811030599</v>
      </c>
      <c r="R6545" s="27">
        <f>COUNTIF(tratycont!S:S,'Integrantes original'!Q6545)</f>
        <v>0</v>
      </c>
      <c r="S6545" s="27">
        <f t="shared" si="411"/>
        <v>0</v>
      </c>
    </row>
    <row r="6546" spans="1:19" x14ac:dyDescent="0.15">
      <c r="A6546" s="29">
        <v>5200081</v>
      </c>
      <c r="B6546" s="29">
        <v>520008102</v>
      </c>
      <c r="C6546" s="29" t="s">
        <v>19</v>
      </c>
      <c r="D6546" s="30" t="s">
        <v>1729</v>
      </c>
      <c r="E6546" s="30" t="s">
        <v>5310</v>
      </c>
      <c r="F6546" s="15">
        <v>2</v>
      </c>
      <c r="G6546" s="29">
        <v>20</v>
      </c>
      <c r="H6546" s="29">
        <v>4</v>
      </c>
      <c r="I6546" s="29">
        <v>1994</v>
      </c>
      <c r="J6546" s="15">
        <v>1</v>
      </c>
      <c r="K6546" s="15">
        <v>0</v>
      </c>
      <c r="L6546" s="15">
        <v>1</v>
      </c>
      <c r="M6546" s="15">
        <v>2</v>
      </c>
      <c r="N6546" s="27" t="e">
        <f>SUMIF(#REF!,'Integrantes original'!A6434,#REF!)</f>
        <v>#REF!</v>
      </c>
      <c r="O6546" s="27">
        <f t="shared" si="408"/>
        <v>20041994</v>
      </c>
      <c r="P6546" s="27">
        <f t="shared" si="409"/>
        <v>200419942</v>
      </c>
      <c r="Q6546" s="31">
        <f t="shared" si="410"/>
        <v>52000812200494</v>
      </c>
      <c r="R6546" s="27">
        <f>COUNTIF(tratycont!S:S,'Integrantes original'!Q6546)</f>
        <v>0</v>
      </c>
      <c r="S6546" s="27">
        <f t="shared" si="411"/>
        <v>0</v>
      </c>
    </row>
    <row r="6547" spans="1:19" x14ac:dyDescent="0.15">
      <c r="A6547" s="29">
        <v>5200081</v>
      </c>
      <c r="B6547" s="29">
        <v>520008103</v>
      </c>
      <c r="C6547" s="29" t="s">
        <v>22</v>
      </c>
      <c r="D6547" s="30" t="s">
        <v>5311</v>
      </c>
      <c r="E6547" s="30" t="s">
        <v>63</v>
      </c>
      <c r="F6547" s="15">
        <v>2</v>
      </c>
      <c r="G6547" s="29">
        <v>8</v>
      </c>
      <c r="H6547" s="29">
        <v>12</v>
      </c>
      <c r="I6547" s="29">
        <v>2013</v>
      </c>
      <c r="J6547" s="15">
        <v>-1</v>
      </c>
      <c r="K6547" s="15">
        <v>-1</v>
      </c>
      <c r="L6547" s="15">
        <v>0</v>
      </c>
      <c r="M6547" s="15">
        <v>0</v>
      </c>
      <c r="N6547" s="27" t="e">
        <f>SUMIF(#REF!,'Integrantes original'!A6435,#REF!)</f>
        <v>#REF!</v>
      </c>
      <c r="O6547" s="27">
        <f t="shared" si="408"/>
        <v>8122013</v>
      </c>
      <c r="P6547" s="27">
        <f t="shared" si="409"/>
        <v>81220132</v>
      </c>
      <c r="Q6547" s="31">
        <f t="shared" si="410"/>
        <v>52000812081213</v>
      </c>
      <c r="R6547" s="27">
        <f>COUNTIF(tratycont!S:S,'Integrantes original'!Q6547)</f>
        <v>0</v>
      </c>
      <c r="S6547" s="27">
        <f t="shared" si="411"/>
        <v>0</v>
      </c>
    </row>
    <row r="6548" spans="1:19" x14ac:dyDescent="0.15">
      <c r="A6548" s="29">
        <v>5200081</v>
      </c>
      <c r="B6548" s="29">
        <v>520008104</v>
      </c>
      <c r="C6548" s="29" t="s">
        <v>25</v>
      </c>
      <c r="D6548" s="30" t="s">
        <v>5312</v>
      </c>
      <c r="E6548" s="30" t="s">
        <v>63</v>
      </c>
      <c r="F6548" s="15">
        <v>2</v>
      </c>
      <c r="G6548" s="29">
        <v>4</v>
      </c>
      <c r="H6548" s="29">
        <v>7</v>
      </c>
      <c r="I6548" s="29">
        <v>2018</v>
      </c>
      <c r="J6548" s="15">
        <v>2</v>
      </c>
      <c r="K6548" s="15">
        <v>2</v>
      </c>
      <c r="L6548" s="15">
        <v>0</v>
      </c>
      <c r="M6548" s="15">
        <v>0</v>
      </c>
      <c r="N6548" s="27" t="e">
        <f>SUMIF(#REF!,'Integrantes original'!A6436,#REF!)</f>
        <v>#REF!</v>
      </c>
      <c r="O6548" s="27">
        <f t="shared" si="408"/>
        <v>4072018</v>
      </c>
      <c r="P6548" s="27">
        <f t="shared" si="409"/>
        <v>40720182</v>
      </c>
      <c r="Q6548" s="31">
        <f t="shared" si="410"/>
        <v>52000812040718</v>
      </c>
      <c r="R6548" s="27">
        <f>COUNTIF(tratycont!S:S,'Integrantes original'!Q6548)</f>
        <v>1</v>
      </c>
      <c r="S6548" s="27">
        <f t="shared" si="411"/>
        <v>1</v>
      </c>
    </row>
    <row r="6549" spans="1:19" x14ac:dyDescent="0.15">
      <c r="A6549" s="29">
        <v>5200091</v>
      </c>
      <c r="B6549" s="29">
        <v>520009101</v>
      </c>
      <c r="C6549" s="29" t="s">
        <v>16</v>
      </c>
      <c r="D6549" s="30" t="s">
        <v>977</v>
      </c>
      <c r="E6549" s="30" t="s">
        <v>259</v>
      </c>
      <c r="F6549" s="15">
        <v>1</v>
      </c>
      <c r="G6549" s="29">
        <v>26</v>
      </c>
      <c r="H6549" s="29">
        <v>5</v>
      </c>
      <c r="I6549" s="29">
        <v>1974</v>
      </c>
      <c r="J6549" s="15">
        <v>-1</v>
      </c>
      <c r="K6549" s="15">
        <v>-1</v>
      </c>
      <c r="L6549" s="15">
        <v>0</v>
      </c>
      <c r="M6549" s="15">
        <v>0</v>
      </c>
      <c r="N6549" s="27" t="e">
        <f>SUMIF(#REF!,'Integrantes original'!A6437,#REF!)</f>
        <v>#REF!</v>
      </c>
      <c r="O6549" s="27">
        <f t="shared" si="408"/>
        <v>26051974</v>
      </c>
      <c r="P6549" s="27">
        <f t="shared" si="409"/>
        <v>260519741</v>
      </c>
      <c r="Q6549" s="31">
        <f t="shared" si="410"/>
        <v>52000911260574</v>
      </c>
      <c r="R6549" s="27">
        <f>COUNTIF(tratycont!S:S,'Integrantes original'!Q6549)</f>
        <v>0</v>
      </c>
      <c r="S6549" s="27">
        <f t="shared" si="411"/>
        <v>0</v>
      </c>
    </row>
    <row r="6550" spans="1:19" x14ac:dyDescent="0.15">
      <c r="A6550" s="29">
        <v>5200091</v>
      </c>
      <c r="B6550" s="29">
        <v>520009102</v>
      </c>
      <c r="C6550" s="29" t="s">
        <v>19</v>
      </c>
      <c r="D6550" s="30" t="s">
        <v>2788</v>
      </c>
      <c r="E6550" s="30" t="s">
        <v>261</v>
      </c>
      <c r="F6550" s="15">
        <v>2</v>
      </c>
      <c r="G6550" s="29">
        <v>7</v>
      </c>
      <c r="H6550" s="29">
        <v>11</v>
      </c>
      <c r="I6550" s="29">
        <v>1974</v>
      </c>
      <c r="J6550" s="15">
        <v>-1</v>
      </c>
      <c r="K6550" s="15">
        <v>-1</v>
      </c>
      <c r="L6550" s="15">
        <v>0</v>
      </c>
      <c r="M6550" s="15">
        <v>0</v>
      </c>
      <c r="N6550" s="27" t="e">
        <f>SUMIF(#REF!,'Integrantes original'!A6438,#REF!)</f>
        <v>#REF!</v>
      </c>
      <c r="O6550" s="27">
        <f t="shared" si="408"/>
        <v>7111974</v>
      </c>
      <c r="P6550" s="27">
        <f t="shared" si="409"/>
        <v>71119742</v>
      </c>
      <c r="Q6550" s="31">
        <f t="shared" si="410"/>
        <v>52000912071174</v>
      </c>
      <c r="R6550" s="27">
        <f>COUNTIF(tratycont!S:S,'Integrantes original'!Q6550)</f>
        <v>0</v>
      </c>
      <c r="S6550" s="27">
        <f t="shared" si="411"/>
        <v>0</v>
      </c>
    </row>
    <row r="6551" spans="1:19" x14ac:dyDescent="0.15">
      <c r="A6551" s="29">
        <v>5200091</v>
      </c>
      <c r="B6551" s="29">
        <v>520009103</v>
      </c>
      <c r="C6551" s="29" t="s">
        <v>22</v>
      </c>
      <c r="D6551" s="30" t="s">
        <v>1015</v>
      </c>
      <c r="E6551" s="30" t="s">
        <v>5313</v>
      </c>
      <c r="F6551" s="15">
        <v>1</v>
      </c>
      <c r="G6551" s="29">
        <v>10</v>
      </c>
      <c r="H6551" s="29">
        <v>10</v>
      </c>
      <c r="I6551" s="29">
        <v>1995</v>
      </c>
      <c r="J6551" s="15">
        <v>-1</v>
      </c>
      <c r="K6551" s="15">
        <v>-1</v>
      </c>
      <c r="L6551" s="15">
        <v>0</v>
      </c>
      <c r="M6551" s="15">
        <v>0</v>
      </c>
      <c r="N6551" s="27" t="e">
        <f>SUMIF(#REF!,'Integrantes original'!A6439,#REF!)</f>
        <v>#REF!</v>
      </c>
      <c r="O6551" s="27">
        <f t="shared" si="408"/>
        <v>10101995</v>
      </c>
      <c r="P6551" s="27">
        <f t="shared" si="409"/>
        <v>101019951</v>
      </c>
      <c r="Q6551" s="31">
        <f t="shared" si="410"/>
        <v>52000911101095</v>
      </c>
      <c r="R6551" s="27">
        <f>COUNTIF(tratycont!S:S,'Integrantes original'!Q6551)</f>
        <v>0</v>
      </c>
      <c r="S6551" s="27">
        <f t="shared" si="411"/>
        <v>0</v>
      </c>
    </row>
    <row r="6552" spans="1:19" x14ac:dyDescent="0.15">
      <c r="A6552" s="29">
        <v>5200091</v>
      </c>
      <c r="B6552" s="29">
        <v>520009104</v>
      </c>
      <c r="C6552" s="29" t="s">
        <v>25</v>
      </c>
      <c r="D6552" s="30" t="s">
        <v>382</v>
      </c>
      <c r="E6552" s="30" t="s">
        <v>5313</v>
      </c>
      <c r="F6552" s="15">
        <v>1</v>
      </c>
      <c r="G6552" s="29">
        <v>99</v>
      </c>
      <c r="H6552" s="29">
        <v>99</v>
      </c>
      <c r="I6552" s="29">
        <v>1998</v>
      </c>
      <c r="J6552" s="15">
        <v>-1</v>
      </c>
      <c r="K6552" s="15">
        <v>-1</v>
      </c>
      <c r="L6552" s="15">
        <v>0</v>
      </c>
      <c r="M6552" s="15">
        <v>0</v>
      </c>
      <c r="N6552" s="27" t="e">
        <f>SUMIF(#REF!,'Integrantes original'!A6440,#REF!)</f>
        <v>#REF!</v>
      </c>
      <c r="O6552" s="27">
        <f t="shared" si="408"/>
        <v>99991998</v>
      </c>
      <c r="P6552" s="27">
        <f t="shared" si="409"/>
        <v>999919981</v>
      </c>
      <c r="Q6552" s="31">
        <f t="shared" si="410"/>
        <v>52000911999998</v>
      </c>
      <c r="R6552" s="27">
        <f>COUNTIF(tratycont!S:S,'Integrantes original'!Q6552)</f>
        <v>0</v>
      </c>
      <c r="S6552" s="27">
        <f t="shared" si="411"/>
        <v>0</v>
      </c>
    </row>
    <row r="6553" spans="1:19" x14ac:dyDescent="0.15">
      <c r="A6553" s="29">
        <v>5200091</v>
      </c>
      <c r="B6553" s="29">
        <v>520009105</v>
      </c>
      <c r="C6553" s="29" t="s">
        <v>27</v>
      </c>
      <c r="D6553" s="30" t="s">
        <v>62</v>
      </c>
      <c r="E6553" s="30" t="s">
        <v>5313</v>
      </c>
      <c r="F6553" s="15">
        <v>2</v>
      </c>
      <c r="G6553" s="29">
        <v>15</v>
      </c>
      <c r="H6553" s="29">
        <v>3</v>
      </c>
      <c r="I6553" s="29">
        <v>2000</v>
      </c>
      <c r="J6553" s="15">
        <v>1</v>
      </c>
      <c r="K6553" s="15">
        <v>0</v>
      </c>
      <c r="L6553" s="15">
        <v>1</v>
      </c>
      <c r="M6553" s="15">
        <v>1</v>
      </c>
      <c r="N6553" s="27" t="e">
        <f>SUMIF(#REF!,'Integrantes original'!A6441,#REF!)</f>
        <v>#REF!</v>
      </c>
      <c r="O6553" s="27">
        <f t="shared" si="408"/>
        <v>15032000</v>
      </c>
      <c r="P6553" s="27">
        <f t="shared" si="409"/>
        <v>150320002</v>
      </c>
      <c r="Q6553" s="31">
        <f t="shared" si="410"/>
        <v>52000912150300</v>
      </c>
      <c r="R6553" s="27">
        <f>COUNTIF(tratycont!S:S,'Integrantes original'!Q6553)</f>
        <v>0</v>
      </c>
      <c r="S6553" s="27">
        <f t="shared" si="411"/>
        <v>0</v>
      </c>
    </row>
    <row r="6554" spans="1:19" x14ac:dyDescent="0.15">
      <c r="A6554" s="29">
        <v>5200091</v>
      </c>
      <c r="B6554" s="29">
        <v>520009106</v>
      </c>
      <c r="C6554" s="29" t="s">
        <v>30</v>
      </c>
      <c r="D6554" s="30" t="s">
        <v>953</v>
      </c>
      <c r="E6554" s="30" t="s">
        <v>5313</v>
      </c>
      <c r="F6554" s="15">
        <v>2</v>
      </c>
      <c r="G6554" s="29">
        <v>7</v>
      </c>
      <c r="H6554" s="29">
        <v>10</v>
      </c>
      <c r="I6554" s="29">
        <v>2002</v>
      </c>
      <c r="J6554" s="15">
        <v>-1</v>
      </c>
      <c r="K6554" s="15">
        <v>-1</v>
      </c>
      <c r="L6554" s="15">
        <v>0</v>
      </c>
      <c r="M6554" s="15">
        <v>0</v>
      </c>
      <c r="N6554" s="27" t="e">
        <f>SUMIF(#REF!,'Integrantes original'!A6442,#REF!)</f>
        <v>#REF!</v>
      </c>
      <c r="O6554" s="27">
        <f t="shared" si="408"/>
        <v>7102002</v>
      </c>
      <c r="P6554" s="27">
        <f t="shared" si="409"/>
        <v>71020022</v>
      </c>
      <c r="Q6554" s="31">
        <f t="shared" si="410"/>
        <v>52000912071002</v>
      </c>
      <c r="R6554" s="27">
        <f>COUNTIF(tratycont!S:S,'Integrantes original'!Q6554)</f>
        <v>0</v>
      </c>
      <c r="S6554" s="27">
        <f t="shared" si="411"/>
        <v>0</v>
      </c>
    </row>
    <row r="6555" spans="1:19" x14ac:dyDescent="0.15">
      <c r="A6555" s="29">
        <v>5200091</v>
      </c>
      <c r="B6555" s="29">
        <v>520009107</v>
      </c>
      <c r="C6555" s="29" t="s">
        <v>56</v>
      </c>
      <c r="D6555" s="30" t="s">
        <v>5314</v>
      </c>
      <c r="E6555" s="30" t="s">
        <v>5313</v>
      </c>
      <c r="F6555" s="15">
        <v>2</v>
      </c>
      <c r="G6555" s="29">
        <v>13</v>
      </c>
      <c r="H6555" s="29">
        <v>1</v>
      </c>
      <c r="I6555" s="29">
        <v>2010</v>
      </c>
      <c r="J6555" s="15">
        <v>-1</v>
      </c>
      <c r="K6555" s="15">
        <v>-1</v>
      </c>
      <c r="L6555" s="15">
        <v>0</v>
      </c>
      <c r="M6555" s="15">
        <v>0</v>
      </c>
      <c r="N6555" s="27" t="e">
        <f>SUMIF(#REF!,'Integrantes original'!A6443,#REF!)</f>
        <v>#REF!</v>
      </c>
      <c r="O6555" s="27">
        <f t="shared" si="408"/>
        <v>13012010</v>
      </c>
      <c r="P6555" s="27">
        <f t="shared" si="409"/>
        <v>130120102</v>
      </c>
      <c r="Q6555" s="31">
        <f t="shared" si="410"/>
        <v>52000912130110</v>
      </c>
      <c r="R6555" s="27">
        <f>COUNTIF(tratycont!S:S,'Integrantes original'!Q6555)</f>
        <v>0</v>
      </c>
      <c r="S6555" s="27">
        <f t="shared" si="411"/>
        <v>0</v>
      </c>
    </row>
    <row r="6556" spans="1:19" x14ac:dyDescent="0.15">
      <c r="A6556" s="29">
        <v>5200091</v>
      </c>
      <c r="B6556" s="29">
        <v>520009108</v>
      </c>
      <c r="C6556" s="29" t="s">
        <v>58</v>
      </c>
      <c r="D6556" s="30" t="s">
        <v>4803</v>
      </c>
      <c r="E6556" s="30" t="s">
        <v>5315</v>
      </c>
      <c r="F6556" s="15">
        <v>1</v>
      </c>
      <c r="G6556" s="29">
        <v>20</v>
      </c>
      <c r="H6556" s="29">
        <v>5</v>
      </c>
      <c r="I6556" s="29">
        <v>1998</v>
      </c>
      <c r="J6556" s="15">
        <v>-1</v>
      </c>
      <c r="K6556" s="15">
        <v>-1</v>
      </c>
      <c r="L6556" s="15">
        <v>0</v>
      </c>
      <c r="M6556" s="15">
        <v>0</v>
      </c>
      <c r="N6556" s="27" t="e">
        <f>SUMIF(#REF!,'Integrantes original'!A6444,#REF!)</f>
        <v>#REF!</v>
      </c>
      <c r="O6556" s="27">
        <f t="shared" si="408"/>
        <v>20051998</v>
      </c>
      <c r="P6556" s="27">
        <f t="shared" si="409"/>
        <v>200519981</v>
      </c>
      <c r="Q6556" s="31">
        <f t="shared" si="410"/>
        <v>52000911200598</v>
      </c>
      <c r="R6556" s="27">
        <f>COUNTIF(tratycont!S:S,'Integrantes original'!Q6556)</f>
        <v>0</v>
      </c>
      <c r="S6556" s="27">
        <f t="shared" si="411"/>
        <v>0</v>
      </c>
    </row>
    <row r="6557" spans="1:19" x14ac:dyDescent="0.15">
      <c r="A6557" s="29">
        <v>5200091</v>
      </c>
      <c r="B6557" s="29">
        <v>520009109</v>
      </c>
      <c r="C6557" s="29" t="s">
        <v>120</v>
      </c>
      <c r="D6557" s="30" t="s">
        <v>99</v>
      </c>
      <c r="E6557" s="30" t="s">
        <v>100</v>
      </c>
      <c r="F6557" s="15">
        <v>2</v>
      </c>
      <c r="G6557" s="29">
        <v>12</v>
      </c>
      <c r="H6557" s="29">
        <v>5</v>
      </c>
      <c r="I6557" s="29">
        <v>2018</v>
      </c>
      <c r="J6557" s="15">
        <v>2</v>
      </c>
      <c r="K6557" s="15">
        <v>5</v>
      </c>
      <c r="L6557" s="15">
        <v>0</v>
      </c>
      <c r="M6557" s="15">
        <v>0</v>
      </c>
      <c r="N6557" s="27" t="e">
        <f>SUMIF(#REF!,'Integrantes original'!A6445,#REF!)</f>
        <v>#REF!</v>
      </c>
      <c r="O6557" s="27">
        <f t="shared" si="408"/>
        <v>12052018</v>
      </c>
      <c r="P6557" s="27">
        <f t="shared" si="409"/>
        <v>120520182</v>
      </c>
      <c r="Q6557" s="31">
        <f t="shared" si="410"/>
        <v>52000912120518</v>
      </c>
      <c r="R6557" s="27">
        <f>COUNTIF(tratycont!S:S,'Integrantes original'!Q6557)</f>
        <v>1</v>
      </c>
      <c r="S6557" s="27">
        <f t="shared" si="411"/>
        <v>1</v>
      </c>
    </row>
    <row r="6558" spans="1:19" x14ac:dyDescent="0.15">
      <c r="A6558" s="29">
        <v>5200101</v>
      </c>
      <c r="B6558" s="29">
        <v>520010101</v>
      </c>
      <c r="C6558" s="29" t="s">
        <v>16</v>
      </c>
      <c r="D6558" s="30" t="s">
        <v>5316</v>
      </c>
      <c r="E6558" s="30" t="s">
        <v>5317</v>
      </c>
      <c r="F6558" s="15">
        <v>1</v>
      </c>
      <c r="G6558" s="29">
        <v>10</v>
      </c>
      <c r="H6558" s="29">
        <v>1</v>
      </c>
      <c r="I6558" s="29">
        <v>1987</v>
      </c>
      <c r="J6558" s="15">
        <v>-1</v>
      </c>
      <c r="K6558" s="15">
        <v>-1</v>
      </c>
      <c r="L6558" s="15">
        <v>0</v>
      </c>
      <c r="M6558" s="15">
        <v>0</v>
      </c>
      <c r="N6558" s="27" t="e">
        <f>SUMIF(#REF!,'Integrantes original'!A6446,#REF!)</f>
        <v>#REF!</v>
      </c>
      <c r="O6558" s="27">
        <f t="shared" si="408"/>
        <v>10011987</v>
      </c>
      <c r="P6558" s="27">
        <f t="shared" si="409"/>
        <v>100119871</v>
      </c>
      <c r="Q6558" s="31">
        <f t="shared" si="410"/>
        <v>52001011100187</v>
      </c>
      <c r="R6558" s="27">
        <f>COUNTIF(tratycont!S:S,'Integrantes original'!Q6558)</f>
        <v>0</v>
      </c>
      <c r="S6558" s="27">
        <f t="shared" si="411"/>
        <v>0</v>
      </c>
    </row>
    <row r="6559" spans="1:19" x14ac:dyDescent="0.15">
      <c r="A6559" s="29">
        <v>5200101</v>
      </c>
      <c r="B6559" s="29">
        <v>520010102</v>
      </c>
      <c r="C6559" s="29" t="s">
        <v>19</v>
      </c>
      <c r="D6559" s="30" t="s">
        <v>2600</v>
      </c>
      <c r="E6559" s="30" t="s">
        <v>5318</v>
      </c>
      <c r="F6559" s="15">
        <v>2</v>
      </c>
      <c r="G6559" s="29">
        <v>9</v>
      </c>
      <c r="H6559" s="29">
        <v>5</v>
      </c>
      <c r="I6559" s="29">
        <v>1988</v>
      </c>
      <c r="J6559" s="15">
        <v>1</v>
      </c>
      <c r="K6559" s="15">
        <v>0</v>
      </c>
      <c r="L6559" s="15">
        <v>1</v>
      </c>
      <c r="M6559" s="15">
        <v>2</v>
      </c>
      <c r="N6559" s="27" t="e">
        <f>SUMIF(#REF!,'Integrantes original'!A6447,#REF!)</f>
        <v>#REF!</v>
      </c>
      <c r="O6559" s="27">
        <f t="shared" si="408"/>
        <v>9051988</v>
      </c>
      <c r="P6559" s="27">
        <f t="shared" si="409"/>
        <v>90519882</v>
      </c>
      <c r="Q6559" s="31">
        <f t="shared" si="410"/>
        <v>52001012090588</v>
      </c>
      <c r="R6559" s="27">
        <f>COUNTIF(tratycont!S:S,'Integrantes original'!Q6559)</f>
        <v>0</v>
      </c>
      <c r="S6559" s="27">
        <f t="shared" si="411"/>
        <v>0</v>
      </c>
    </row>
    <row r="6560" spans="1:19" x14ac:dyDescent="0.15">
      <c r="A6560" s="29">
        <v>5200101</v>
      </c>
      <c r="B6560" s="29">
        <v>520010103</v>
      </c>
      <c r="C6560" s="29" t="s">
        <v>22</v>
      </c>
      <c r="D6560" s="30" t="s">
        <v>5319</v>
      </c>
      <c r="E6560" s="30" t="s">
        <v>5320</v>
      </c>
      <c r="F6560" s="15">
        <v>2</v>
      </c>
      <c r="G6560" s="29">
        <v>2</v>
      </c>
      <c r="H6560" s="29">
        <v>8</v>
      </c>
      <c r="I6560" s="29">
        <v>2010</v>
      </c>
      <c r="J6560" s="15">
        <v>-1</v>
      </c>
      <c r="K6560" s="15">
        <v>-1</v>
      </c>
      <c r="L6560" s="15">
        <v>0</v>
      </c>
      <c r="M6560" s="15">
        <v>0</v>
      </c>
      <c r="N6560" s="27" t="e">
        <f>SUMIF(#REF!,'Integrantes original'!A6448,#REF!)</f>
        <v>#REF!</v>
      </c>
      <c r="O6560" s="27">
        <f t="shared" si="408"/>
        <v>2082010</v>
      </c>
      <c r="P6560" s="27">
        <f t="shared" si="409"/>
        <v>20820102</v>
      </c>
      <c r="Q6560" s="31">
        <f t="shared" si="410"/>
        <v>52001012020810</v>
      </c>
      <c r="R6560" s="27">
        <f>COUNTIF(tratycont!S:S,'Integrantes original'!Q6560)</f>
        <v>0</v>
      </c>
      <c r="S6560" s="27">
        <f t="shared" si="411"/>
        <v>0</v>
      </c>
    </row>
    <row r="6561" spans="1:19" x14ac:dyDescent="0.15">
      <c r="A6561" s="29">
        <v>5200101</v>
      </c>
      <c r="B6561" s="29">
        <v>520010104</v>
      </c>
      <c r="C6561" s="29" t="s">
        <v>25</v>
      </c>
      <c r="D6561" s="30" t="s">
        <v>1005</v>
      </c>
      <c r="E6561" s="30" t="s">
        <v>5320</v>
      </c>
      <c r="F6561" s="15">
        <v>2</v>
      </c>
      <c r="G6561" s="29">
        <v>2</v>
      </c>
      <c r="H6561" s="29">
        <v>8</v>
      </c>
      <c r="I6561" s="29">
        <v>2010</v>
      </c>
      <c r="J6561" s="15">
        <v>-1</v>
      </c>
      <c r="K6561" s="15">
        <v>-1</v>
      </c>
      <c r="L6561" s="15">
        <v>0</v>
      </c>
      <c r="M6561" s="15">
        <v>0</v>
      </c>
      <c r="N6561" s="27" t="e">
        <f>SUMIF(#REF!,'Integrantes original'!A6449,#REF!)</f>
        <v>#REF!</v>
      </c>
      <c r="O6561" s="27">
        <f t="shared" si="408"/>
        <v>2082010</v>
      </c>
      <c r="P6561" s="27">
        <f t="shared" si="409"/>
        <v>20820102</v>
      </c>
      <c r="Q6561" s="31">
        <f t="shared" si="410"/>
        <v>52001012020810</v>
      </c>
      <c r="R6561" s="27">
        <f>COUNTIF(tratycont!S:S,'Integrantes original'!Q6561)</f>
        <v>0</v>
      </c>
      <c r="S6561" s="27">
        <f t="shared" si="411"/>
        <v>0</v>
      </c>
    </row>
    <row r="6562" spans="1:19" x14ac:dyDescent="0.15">
      <c r="A6562" s="29">
        <v>5200121</v>
      </c>
      <c r="B6562" s="29">
        <v>520012101</v>
      </c>
      <c r="C6562" s="29" t="s">
        <v>16</v>
      </c>
      <c r="D6562" s="30" t="s">
        <v>977</v>
      </c>
      <c r="E6562" s="30" t="s">
        <v>5321</v>
      </c>
      <c r="F6562" s="15">
        <v>1</v>
      </c>
      <c r="G6562" s="29">
        <v>23</v>
      </c>
      <c r="H6562" s="29">
        <v>5</v>
      </c>
      <c r="I6562" s="29">
        <v>1978</v>
      </c>
      <c r="J6562" s="15">
        <v>-1</v>
      </c>
      <c r="K6562" s="15">
        <v>-1</v>
      </c>
      <c r="L6562" s="15">
        <v>0</v>
      </c>
      <c r="M6562" s="15">
        <v>0</v>
      </c>
      <c r="N6562" s="27" t="e">
        <f>SUMIF(#REF!,'Integrantes original'!A6450,#REF!)</f>
        <v>#REF!</v>
      </c>
      <c r="O6562" s="27">
        <f t="shared" si="408"/>
        <v>23051978</v>
      </c>
      <c r="P6562" s="27">
        <f t="shared" si="409"/>
        <v>230519781</v>
      </c>
      <c r="Q6562" s="31">
        <f t="shared" si="410"/>
        <v>52001211230578</v>
      </c>
      <c r="R6562" s="27">
        <f>COUNTIF(tratycont!S:S,'Integrantes original'!Q6562)</f>
        <v>0</v>
      </c>
      <c r="S6562" s="27">
        <f t="shared" si="411"/>
        <v>0</v>
      </c>
    </row>
    <row r="6563" spans="1:19" x14ac:dyDescent="0.15">
      <c r="A6563" s="29">
        <v>5200121</v>
      </c>
      <c r="B6563" s="29">
        <v>520012102</v>
      </c>
      <c r="C6563" s="29" t="s">
        <v>19</v>
      </c>
      <c r="D6563" s="30" t="s">
        <v>62</v>
      </c>
      <c r="E6563" s="30" t="s">
        <v>5322</v>
      </c>
      <c r="F6563" s="15">
        <v>2</v>
      </c>
      <c r="G6563" s="29">
        <v>24</v>
      </c>
      <c r="H6563" s="29">
        <v>9</v>
      </c>
      <c r="I6563" s="29">
        <v>1980</v>
      </c>
      <c r="J6563" s="15">
        <v>1</v>
      </c>
      <c r="K6563" s="15">
        <v>0</v>
      </c>
      <c r="L6563" s="15">
        <v>1</v>
      </c>
      <c r="M6563" s="15">
        <v>1</v>
      </c>
      <c r="N6563" s="27" t="e">
        <f>SUMIF(#REF!,'Integrantes original'!A6451,#REF!)</f>
        <v>#REF!</v>
      </c>
      <c r="O6563" s="27">
        <f t="shared" si="408"/>
        <v>24091980</v>
      </c>
      <c r="P6563" s="27">
        <f t="shared" si="409"/>
        <v>240919802</v>
      </c>
      <c r="Q6563" s="31">
        <f t="shared" si="410"/>
        <v>52001212240980</v>
      </c>
      <c r="R6563" s="27">
        <f>COUNTIF(tratycont!S:S,'Integrantes original'!Q6563)</f>
        <v>0</v>
      </c>
      <c r="S6563" s="27">
        <f t="shared" si="411"/>
        <v>0</v>
      </c>
    </row>
    <row r="6564" spans="1:19" x14ac:dyDescent="0.15">
      <c r="A6564" s="29">
        <v>5200121</v>
      </c>
      <c r="B6564" s="29">
        <v>520012103</v>
      </c>
      <c r="C6564" s="29" t="s">
        <v>22</v>
      </c>
      <c r="D6564" s="30" t="s">
        <v>5323</v>
      </c>
      <c r="E6564" s="30" t="s">
        <v>5324</v>
      </c>
      <c r="F6564" s="15">
        <v>2</v>
      </c>
      <c r="G6564" s="29">
        <v>24</v>
      </c>
      <c r="H6564" s="29">
        <v>12</v>
      </c>
      <c r="I6564" s="29">
        <v>1999</v>
      </c>
      <c r="J6564" s="15">
        <v>-1</v>
      </c>
      <c r="K6564" s="15">
        <v>-1</v>
      </c>
      <c r="L6564" s="15">
        <v>0</v>
      </c>
      <c r="M6564" s="15">
        <v>0</v>
      </c>
      <c r="N6564" s="27" t="e">
        <f>SUMIF(#REF!,'Integrantes original'!A6452,#REF!)</f>
        <v>#REF!</v>
      </c>
      <c r="O6564" s="27">
        <f t="shared" si="408"/>
        <v>24121999</v>
      </c>
      <c r="P6564" s="27">
        <f t="shared" si="409"/>
        <v>241219992</v>
      </c>
      <c r="Q6564" s="31">
        <f t="shared" si="410"/>
        <v>52001212241299</v>
      </c>
      <c r="R6564" s="27">
        <f>COUNTIF(tratycont!S:S,'Integrantes original'!Q6564)</f>
        <v>0</v>
      </c>
      <c r="S6564" s="27">
        <f t="shared" si="411"/>
        <v>0</v>
      </c>
    </row>
    <row r="6565" spans="1:19" x14ac:dyDescent="0.15">
      <c r="A6565" s="29">
        <v>5200121</v>
      </c>
      <c r="B6565" s="29">
        <v>520012104</v>
      </c>
      <c r="C6565" s="29" t="s">
        <v>25</v>
      </c>
      <c r="D6565" s="30" t="s">
        <v>5325</v>
      </c>
      <c r="E6565" s="30" t="s">
        <v>5324</v>
      </c>
      <c r="F6565" s="15">
        <v>1</v>
      </c>
      <c r="G6565" s="29">
        <v>22</v>
      </c>
      <c r="H6565" s="29">
        <v>9</v>
      </c>
      <c r="I6565" s="29">
        <v>2003</v>
      </c>
      <c r="J6565" s="15">
        <v>-1</v>
      </c>
      <c r="K6565" s="15">
        <v>-1</v>
      </c>
      <c r="L6565" s="15">
        <v>0</v>
      </c>
      <c r="M6565" s="15">
        <v>0</v>
      </c>
      <c r="N6565" s="27" t="e">
        <f>SUMIF(#REF!,'Integrantes original'!A6453,#REF!)</f>
        <v>#REF!</v>
      </c>
      <c r="O6565" s="27">
        <f t="shared" si="408"/>
        <v>22092003</v>
      </c>
      <c r="P6565" s="27">
        <f t="shared" si="409"/>
        <v>220920031</v>
      </c>
      <c r="Q6565" s="31">
        <f t="shared" si="410"/>
        <v>52001211220903</v>
      </c>
      <c r="R6565" s="27">
        <f>COUNTIF(tratycont!S:S,'Integrantes original'!Q6565)</f>
        <v>0</v>
      </c>
      <c r="S6565" s="27">
        <f t="shared" si="411"/>
        <v>0</v>
      </c>
    </row>
    <row r="6566" spans="1:19" x14ac:dyDescent="0.15">
      <c r="A6566" s="29">
        <v>5200121</v>
      </c>
      <c r="B6566" s="29">
        <v>520012105</v>
      </c>
      <c r="C6566" s="29" t="s">
        <v>27</v>
      </c>
      <c r="D6566" s="30" t="s">
        <v>5326</v>
      </c>
      <c r="E6566" s="30" t="s">
        <v>5324</v>
      </c>
      <c r="F6566" s="15">
        <v>1</v>
      </c>
      <c r="G6566" s="29">
        <v>15</v>
      </c>
      <c r="H6566" s="29">
        <v>12</v>
      </c>
      <c r="I6566" s="29">
        <v>2005</v>
      </c>
      <c r="J6566" s="15">
        <v>-1</v>
      </c>
      <c r="K6566" s="15">
        <v>-1</v>
      </c>
      <c r="L6566" s="15">
        <v>0</v>
      </c>
      <c r="M6566" s="15">
        <v>0</v>
      </c>
      <c r="N6566" s="27" t="e">
        <f>SUMIF(#REF!,'Integrantes original'!A6454,#REF!)</f>
        <v>#REF!</v>
      </c>
      <c r="O6566" s="27">
        <f t="shared" si="408"/>
        <v>15122005</v>
      </c>
      <c r="P6566" s="27">
        <f t="shared" si="409"/>
        <v>151220051</v>
      </c>
      <c r="Q6566" s="31">
        <f t="shared" si="410"/>
        <v>52001211151205</v>
      </c>
      <c r="R6566" s="27">
        <f>COUNTIF(tratycont!S:S,'Integrantes original'!Q6566)</f>
        <v>0</v>
      </c>
      <c r="S6566" s="27">
        <f t="shared" si="411"/>
        <v>0</v>
      </c>
    </row>
    <row r="6567" spans="1:19" x14ac:dyDescent="0.15">
      <c r="A6567" s="29">
        <v>5200121</v>
      </c>
      <c r="B6567" s="29">
        <v>520012106</v>
      </c>
      <c r="C6567" s="29" t="s">
        <v>30</v>
      </c>
      <c r="D6567" s="30" t="s">
        <v>5327</v>
      </c>
      <c r="E6567" s="30" t="s">
        <v>5324</v>
      </c>
      <c r="F6567" s="15">
        <v>1</v>
      </c>
      <c r="G6567" s="29">
        <v>13</v>
      </c>
      <c r="H6567" s="29">
        <v>11</v>
      </c>
      <c r="I6567" s="29">
        <v>2007</v>
      </c>
      <c r="J6567" s="15">
        <v>-1</v>
      </c>
      <c r="K6567" s="15">
        <v>-1</v>
      </c>
      <c r="L6567" s="15">
        <v>0</v>
      </c>
      <c r="M6567" s="15">
        <v>0</v>
      </c>
      <c r="N6567" s="27" t="e">
        <f>SUMIF(#REF!,'Integrantes original'!A6455,#REF!)</f>
        <v>#REF!</v>
      </c>
      <c r="O6567" s="27">
        <f t="shared" si="408"/>
        <v>13112007</v>
      </c>
      <c r="P6567" s="27">
        <f t="shared" si="409"/>
        <v>131120071</v>
      </c>
      <c r="Q6567" s="31">
        <f t="shared" si="410"/>
        <v>52001211131107</v>
      </c>
      <c r="R6567" s="27">
        <f>COUNTIF(tratycont!S:S,'Integrantes original'!Q6567)</f>
        <v>0</v>
      </c>
      <c r="S6567" s="27">
        <f t="shared" si="411"/>
        <v>0</v>
      </c>
    </row>
    <row r="6568" spans="1:19" x14ac:dyDescent="0.15">
      <c r="A6568" s="29">
        <v>5200121</v>
      </c>
      <c r="B6568" s="29">
        <v>520012107</v>
      </c>
      <c r="C6568" s="29" t="s">
        <v>56</v>
      </c>
      <c r="D6568" s="30" t="s">
        <v>5328</v>
      </c>
      <c r="E6568" s="30" t="s">
        <v>5324</v>
      </c>
      <c r="F6568" s="15">
        <v>1</v>
      </c>
      <c r="G6568" s="29">
        <v>24</v>
      </c>
      <c r="H6568" s="29">
        <v>6</v>
      </c>
      <c r="I6568" s="29">
        <v>2010</v>
      </c>
      <c r="J6568" s="15">
        <v>-1</v>
      </c>
      <c r="K6568" s="15">
        <v>-1</v>
      </c>
      <c r="L6568" s="15">
        <v>0</v>
      </c>
      <c r="M6568" s="15">
        <v>0</v>
      </c>
      <c r="N6568" s="27" t="e">
        <f>SUMIF(#REF!,'Integrantes original'!A6456,#REF!)</f>
        <v>#REF!</v>
      </c>
      <c r="O6568" s="27">
        <f t="shared" si="408"/>
        <v>24062010</v>
      </c>
      <c r="P6568" s="27">
        <f t="shared" si="409"/>
        <v>240620101</v>
      </c>
      <c r="Q6568" s="31">
        <f t="shared" si="410"/>
        <v>52001211240610</v>
      </c>
      <c r="R6568" s="27">
        <f>COUNTIF(tratycont!S:S,'Integrantes original'!Q6568)</f>
        <v>0</v>
      </c>
      <c r="S6568" s="27">
        <f t="shared" si="411"/>
        <v>0</v>
      </c>
    </row>
    <row r="6569" spans="1:19" x14ac:dyDescent="0.15">
      <c r="A6569" s="29">
        <v>5200121</v>
      </c>
      <c r="B6569" s="29">
        <v>520012108</v>
      </c>
      <c r="C6569" s="29" t="s">
        <v>58</v>
      </c>
      <c r="D6569" s="30" t="s">
        <v>5329</v>
      </c>
      <c r="E6569" s="30" t="s">
        <v>5324</v>
      </c>
      <c r="F6569" s="15">
        <v>1</v>
      </c>
      <c r="G6569" s="29">
        <v>16</v>
      </c>
      <c r="H6569" s="29">
        <v>4</v>
      </c>
      <c r="I6569" s="29">
        <v>2013</v>
      </c>
      <c r="J6569" s="15">
        <v>-1</v>
      </c>
      <c r="K6569" s="15">
        <v>-1</v>
      </c>
      <c r="L6569" s="15">
        <v>0</v>
      </c>
      <c r="M6569" s="15">
        <v>0</v>
      </c>
      <c r="N6569" s="27" t="e">
        <f>SUMIF(#REF!,'Integrantes original'!A6457,#REF!)</f>
        <v>#REF!</v>
      </c>
      <c r="O6569" s="27">
        <f t="shared" si="408"/>
        <v>16042013</v>
      </c>
      <c r="P6569" s="27">
        <f t="shared" si="409"/>
        <v>160420131</v>
      </c>
      <c r="Q6569" s="31">
        <f t="shared" si="410"/>
        <v>52001211160413</v>
      </c>
      <c r="R6569" s="27">
        <f>COUNTIF(tratycont!S:S,'Integrantes original'!Q6569)</f>
        <v>0</v>
      </c>
      <c r="S6569" s="27">
        <f t="shared" si="411"/>
        <v>0</v>
      </c>
    </row>
    <row r="6570" spans="1:19" x14ac:dyDescent="0.15">
      <c r="A6570" s="29">
        <v>5200121</v>
      </c>
      <c r="B6570" s="29">
        <v>520012109</v>
      </c>
      <c r="C6570" s="29" t="s">
        <v>120</v>
      </c>
      <c r="D6570" s="30" t="s">
        <v>99</v>
      </c>
      <c r="E6570" s="30" t="s">
        <v>5324</v>
      </c>
      <c r="F6570" s="15">
        <v>1</v>
      </c>
      <c r="G6570" s="29">
        <v>25</v>
      </c>
      <c r="H6570" s="29">
        <v>7</v>
      </c>
      <c r="I6570" s="29">
        <v>2018</v>
      </c>
      <c r="J6570" s="15">
        <v>2</v>
      </c>
      <c r="K6570" s="15">
        <v>2</v>
      </c>
      <c r="L6570" s="15">
        <v>0</v>
      </c>
      <c r="M6570" s="15">
        <v>0</v>
      </c>
      <c r="N6570" s="27" t="e">
        <f>SUMIF(#REF!,'Integrantes original'!A6458,#REF!)</f>
        <v>#REF!</v>
      </c>
      <c r="O6570" s="27">
        <f t="shared" si="408"/>
        <v>25072018</v>
      </c>
      <c r="P6570" s="27">
        <f t="shared" si="409"/>
        <v>250720181</v>
      </c>
      <c r="Q6570" s="31">
        <f t="shared" si="410"/>
        <v>52001211250718</v>
      </c>
      <c r="R6570" s="27">
        <f>COUNTIF(tratycont!S:S,'Integrantes original'!Q6570)</f>
        <v>0</v>
      </c>
      <c r="S6570" s="27">
        <f t="shared" si="411"/>
        <v>1</v>
      </c>
    </row>
    <row r="6571" spans="1:19" x14ac:dyDescent="0.15">
      <c r="A6571" s="29">
        <v>5200131</v>
      </c>
      <c r="B6571" s="29">
        <v>520013101</v>
      </c>
      <c r="C6571" s="29" t="s">
        <v>16</v>
      </c>
      <c r="D6571" s="30" t="s">
        <v>976</v>
      </c>
      <c r="E6571" s="30" t="s">
        <v>4768</v>
      </c>
      <c r="F6571" s="15">
        <v>1</v>
      </c>
      <c r="G6571" s="29">
        <v>18</v>
      </c>
      <c r="H6571" s="29">
        <v>7</v>
      </c>
      <c r="I6571" s="29">
        <v>1993</v>
      </c>
      <c r="J6571" s="15">
        <v>-1</v>
      </c>
      <c r="K6571" s="15">
        <v>-1</v>
      </c>
      <c r="L6571" s="15">
        <v>0</v>
      </c>
      <c r="M6571" s="15">
        <v>0</v>
      </c>
      <c r="N6571" s="27" t="e">
        <f>SUMIF(#REF!,'Integrantes original'!A6459,#REF!)</f>
        <v>#REF!</v>
      </c>
      <c r="O6571" s="27">
        <f t="shared" si="408"/>
        <v>18071993</v>
      </c>
      <c r="P6571" s="27">
        <f t="shared" si="409"/>
        <v>180719931</v>
      </c>
      <c r="Q6571" s="31">
        <f t="shared" si="410"/>
        <v>52001311180793</v>
      </c>
      <c r="R6571" s="27">
        <f>COUNTIF(tratycont!S:S,'Integrantes original'!Q6571)</f>
        <v>0</v>
      </c>
      <c r="S6571" s="27">
        <f t="shared" si="411"/>
        <v>0</v>
      </c>
    </row>
    <row r="6572" spans="1:19" x14ac:dyDescent="0.15">
      <c r="A6572" s="29">
        <v>5200131</v>
      </c>
      <c r="B6572" s="29">
        <v>520013102</v>
      </c>
      <c r="C6572" s="29" t="s">
        <v>19</v>
      </c>
      <c r="D6572" s="30" t="s">
        <v>5330</v>
      </c>
      <c r="E6572" s="30" t="s">
        <v>5331</v>
      </c>
      <c r="F6572" s="15">
        <v>2</v>
      </c>
      <c r="G6572" s="29">
        <v>21</v>
      </c>
      <c r="H6572" s="29">
        <v>8</v>
      </c>
      <c r="I6572" s="29">
        <v>1996</v>
      </c>
      <c r="J6572" s="15">
        <v>1</v>
      </c>
      <c r="K6572" s="15">
        <v>0</v>
      </c>
      <c r="L6572" s="15">
        <v>1</v>
      </c>
      <c r="M6572" s="15">
        <v>1</v>
      </c>
      <c r="N6572" s="27" t="e">
        <f>SUMIF(#REF!,'Integrantes original'!A6460,#REF!)</f>
        <v>#REF!</v>
      </c>
      <c r="O6572" s="27">
        <f t="shared" si="408"/>
        <v>21081996</v>
      </c>
      <c r="P6572" s="27">
        <f t="shared" si="409"/>
        <v>210819962</v>
      </c>
      <c r="Q6572" s="31">
        <f t="shared" si="410"/>
        <v>52001312210896</v>
      </c>
      <c r="R6572" s="27">
        <f>COUNTIF(tratycont!S:S,'Integrantes original'!Q6572)</f>
        <v>0</v>
      </c>
      <c r="S6572" s="27">
        <f t="shared" si="411"/>
        <v>0</v>
      </c>
    </row>
    <row r="6573" spans="1:19" x14ac:dyDescent="0.15">
      <c r="A6573" s="29">
        <v>5200131</v>
      </c>
      <c r="B6573" s="29">
        <v>520013103</v>
      </c>
      <c r="C6573" s="29" t="s">
        <v>22</v>
      </c>
      <c r="D6573" s="30" t="s">
        <v>5332</v>
      </c>
      <c r="E6573" s="30" t="s">
        <v>317</v>
      </c>
      <c r="F6573" s="15">
        <v>2</v>
      </c>
      <c r="G6573" s="29">
        <v>7</v>
      </c>
      <c r="H6573" s="29">
        <v>11</v>
      </c>
      <c r="I6573" s="29">
        <v>2016</v>
      </c>
      <c r="J6573" s="15">
        <v>2</v>
      </c>
      <c r="K6573" s="15">
        <v>2</v>
      </c>
      <c r="L6573" s="15">
        <v>0</v>
      </c>
      <c r="M6573" s="15">
        <v>0</v>
      </c>
      <c r="N6573" s="27" t="e">
        <f>SUMIF(#REF!,'Integrantes original'!A6461,#REF!)</f>
        <v>#REF!</v>
      </c>
      <c r="O6573" s="27">
        <f t="shared" si="408"/>
        <v>7112016</v>
      </c>
      <c r="P6573" s="27">
        <f t="shared" si="409"/>
        <v>71120162</v>
      </c>
      <c r="Q6573" s="31">
        <f t="shared" si="410"/>
        <v>52001312071116</v>
      </c>
      <c r="R6573" s="27">
        <f>COUNTIF(tratycont!S:S,'Integrantes original'!Q6573)</f>
        <v>0</v>
      </c>
      <c r="S6573" s="27">
        <f t="shared" si="411"/>
        <v>1</v>
      </c>
    </row>
    <row r="6574" spans="1:19" x14ac:dyDescent="0.15">
      <c r="A6574" s="29">
        <v>5200141</v>
      </c>
      <c r="B6574" s="29">
        <v>520014101</v>
      </c>
      <c r="C6574" s="29" t="s">
        <v>16</v>
      </c>
      <c r="D6574" s="30" t="s">
        <v>1644</v>
      </c>
      <c r="E6574" s="30" t="s">
        <v>464</v>
      </c>
      <c r="F6574" s="15">
        <v>1</v>
      </c>
      <c r="G6574" s="29">
        <v>2</v>
      </c>
      <c r="H6574" s="29">
        <v>4</v>
      </c>
      <c r="I6574" s="29">
        <v>1951</v>
      </c>
      <c r="J6574" s="15">
        <v>-1</v>
      </c>
      <c r="K6574" s="15">
        <v>-1</v>
      </c>
      <c r="L6574" s="15">
        <v>0</v>
      </c>
      <c r="M6574" s="15">
        <v>0</v>
      </c>
      <c r="N6574" s="27" t="e">
        <f>SUMIF(#REF!,'Integrantes original'!A6462,#REF!)</f>
        <v>#REF!</v>
      </c>
      <c r="O6574" s="27">
        <f t="shared" si="408"/>
        <v>2041951</v>
      </c>
      <c r="P6574" s="27">
        <f t="shared" si="409"/>
        <v>20419511</v>
      </c>
      <c r="Q6574" s="31">
        <f t="shared" si="410"/>
        <v>52001411020451</v>
      </c>
      <c r="R6574" s="27">
        <f>COUNTIF(tratycont!S:S,'Integrantes original'!Q6574)</f>
        <v>0</v>
      </c>
      <c r="S6574" s="27">
        <f t="shared" si="411"/>
        <v>0</v>
      </c>
    </row>
    <row r="6575" spans="1:19" x14ac:dyDescent="0.15">
      <c r="A6575" s="29">
        <v>5200141</v>
      </c>
      <c r="B6575" s="29">
        <v>520014102</v>
      </c>
      <c r="C6575" s="29" t="s">
        <v>19</v>
      </c>
      <c r="D6575" s="30" t="s">
        <v>199</v>
      </c>
      <c r="E6575" s="30" t="s">
        <v>259</v>
      </c>
      <c r="F6575" s="15">
        <v>2</v>
      </c>
      <c r="G6575" s="29">
        <v>10</v>
      </c>
      <c r="H6575" s="29">
        <v>3</v>
      </c>
      <c r="I6575" s="29">
        <v>1953</v>
      </c>
      <c r="J6575" s="15">
        <v>-1</v>
      </c>
      <c r="K6575" s="15">
        <v>-1</v>
      </c>
      <c r="L6575" s="15">
        <v>0</v>
      </c>
      <c r="M6575" s="15">
        <v>0</v>
      </c>
      <c r="N6575" s="27" t="e">
        <f>SUMIF(#REF!,'Integrantes original'!A6463,#REF!)</f>
        <v>#REF!</v>
      </c>
      <c r="O6575" s="27">
        <f t="shared" si="408"/>
        <v>10031953</v>
      </c>
      <c r="P6575" s="27">
        <f t="shared" si="409"/>
        <v>100319532</v>
      </c>
      <c r="Q6575" s="31">
        <f t="shared" si="410"/>
        <v>52001412100353</v>
      </c>
      <c r="R6575" s="27">
        <f>COUNTIF(tratycont!S:S,'Integrantes original'!Q6575)</f>
        <v>0</v>
      </c>
      <c r="S6575" s="27">
        <f t="shared" si="411"/>
        <v>0</v>
      </c>
    </row>
    <row r="6576" spans="1:19" x14ac:dyDescent="0.15">
      <c r="A6576" s="29">
        <v>5200141</v>
      </c>
      <c r="B6576" s="29">
        <v>520014103</v>
      </c>
      <c r="C6576" s="29" t="s">
        <v>22</v>
      </c>
      <c r="D6576" s="30" t="s">
        <v>1063</v>
      </c>
      <c r="E6576" s="30" t="s">
        <v>5333</v>
      </c>
      <c r="F6576" s="15">
        <v>1</v>
      </c>
      <c r="G6576" s="29">
        <v>26</v>
      </c>
      <c r="H6576" s="29">
        <v>11</v>
      </c>
      <c r="I6576" s="29">
        <v>1991</v>
      </c>
      <c r="J6576" s="15">
        <v>-1</v>
      </c>
      <c r="K6576" s="15">
        <v>-1</v>
      </c>
      <c r="L6576" s="15">
        <v>0</v>
      </c>
      <c r="M6576" s="15">
        <v>0</v>
      </c>
      <c r="N6576" s="27" t="e">
        <f>SUMIF(#REF!,'Integrantes original'!A6464,#REF!)</f>
        <v>#REF!</v>
      </c>
      <c r="O6576" s="27">
        <f t="shared" si="408"/>
        <v>26111991</v>
      </c>
      <c r="P6576" s="27">
        <f t="shared" si="409"/>
        <v>261119911</v>
      </c>
      <c r="Q6576" s="31">
        <f t="shared" si="410"/>
        <v>52001411261191</v>
      </c>
      <c r="R6576" s="27">
        <f>COUNTIF(tratycont!S:S,'Integrantes original'!Q6576)</f>
        <v>0</v>
      </c>
      <c r="S6576" s="27">
        <f t="shared" si="411"/>
        <v>0</v>
      </c>
    </row>
    <row r="6577" spans="1:19" x14ac:dyDescent="0.15">
      <c r="A6577" s="29">
        <v>5200141</v>
      </c>
      <c r="B6577" s="29">
        <v>520014104</v>
      </c>
      <c r="C6577" s="29" t="s">
        <v>25</v>
      </c>
      <c r="D6577" s="30" t="s">
        <v>2181</v>
      </c>
      <c r="E6577" s="30" t="s">
        <v>5333</v>
      </c>
      <c r="F6577" s="15">
        <v>2</v>
      </c>
      <c r="G6577" s="29">
        <v>99</v>
      </c>
      <c r="H6577" s="29">
        <v>99</v>
      </c>
      <c r="I6577" s="29">
        <v>9999</v>
      </c>
      <c r="J6577" s="15">
        <v>-1</v>
      </c>
      <c r="K6577" s="15">
        <v>-1</v>
      </c>
      <c r="L6577" s="15">
        <v>0</v>
      </c>
      <c r="M6577" s="15">
        <v>0</v>
      </c>
      <c r="N6577" s="27" t="e">
        <f>SUMIF(#REF!,'Integrantes original'!A6465,#REF!)</f>
        <v>#REF!</v>
      </c>
      <c r="O6577" s="27">
        <f t="shared" si="408"/>
        <v>99999999</v>
      </c>
      <c r="P6577" s="27">
        <f t="shared" si="409"/>
        <v>999999992</v>
      </c>
      <c r="Q6577" s="31">
        <f t="shared" si="410"/>
        <v>52001412999999</v>
      </c>
      <c r="R6577" s="27">
        <f>COUNTIF(tratycont!S:S,'Integrantes original'!Q6577)</f>
        <v>0</v>
      </c>
      <c r="S6577" s="27">
        <f t="shared" si="411"/>
        <v>0</v>
      </c>
    </row>
    <row r="6578" spans="1:19" x14ac:dyDescent="0.15">
      <c r="A6578" s="29">
        <v>5200141</v>
      </c>
      <c r="B6578" s="29">
        <v>520014105</v>
      </c>
      <c r="C6578" s="29" t="s">
        <v>27</v>
      </c>
      <c r="D6578" s="30" t="s">
        <v>1201</v>
      </c>
      <c r="E6578" s="30" t="s">
        <v>5072</v>
      </c>
      <c r="F6578" s="15">
        <v>2</v>
      </c>
      <c r="G6578" s="29">
        <v>1</v>
      </c>
      <c r="H6578" s="29">
        <v>8</v>
      </c>
      <c r="I6578" s="29">
        <v>1990</v>
      </c>
      <c r="J6578" s="15">
        <v>1</v>
      </c>
      <c r="K6578" s="15">
        <v>0</v>
      </c>
      <c r="L6578" s="15">
        <v>1</v>
      </c>
      <c r="M6578" s="15">
        <v>1</v>
      </c>
      <c r="N6578" s="27" t="e">
        <f>SUMIF(#REF!,'Integrantes original'!A6466,#REF!)</f>
        <v>#REF!</v>
      </c>
      <c r="O6578" s="27">
        <f t="shared" si="408"/>
        <v>1081990</v>
      </c>
      <c r="P6578" s="27">
        <f t="shared" si="409"/>
        <v>10819902</v>
      </c>
      <c r="Q6578" s="31">
        <f t="shared" si="410"/>
        <v>52001412010890</v>
      </c>
      <c r="R6578" s="27">
        <f>COUNTIF(tratycont!S:S,'Integrantes original'!Q6578)</f>
        <v>0</v>
      </c>
      <c r="S6578" s="27">
        <f t="shared" si="411"/>
        <v>0</v>
      </c>
    </row>
    <row r="6579" spans="1:19" x14ac:dyDescent="0.15">
      <c r="A6579" s="29">
        <v>5200141</v>
      </c>
      <c r="B6579" s="29">
        <v>520014106</v>
      </c>
      <c r="C6579" s="29" t="s">
        <v>30</v>
      </c>
      <c r="D6579" s="30" t="s">
        <v>3062</v>
      </c>
      <c r="E6579" s="30" t="s">
        <v>5334</v>
      </c>
      <c r="F6579" s="15">
        <v>2</v>
      </c>
      <c r="G6579" s="29">
        <v>31</v>
      </c>
      <c r="H6579" s="29">
        <v>1</v>
      </c>
      <c r="I6579" s="29">
        <v>2012</v>
      </c>
      <c r="J6579" s="15">
        <v>-1</v>
      </c>
      <c r="K6579" s="15">
        <v>-1</v>
      </c>
      <c r="L6579" s="15">
        <v>0</v>
      </c>
      <c r="M6579" s="15">
        <v>0</v>
      </c>
      <c r="N6579" s="27" t="e">
        <f>SUMIF(#REF!,'Integrantes original'!A6467,#REF!)</f>
        <v>#REF!</v>
      </c>
      <c r="O6579" s="27">
        <f t="shared" si="408"/>
        <v>31012012</v>
      </c>
      <c r="P6579" s="27">
        <f t="shared" si="409"/>
        <v>310120122</v>
      </c>
      <c r="Q6579" s="31">
        <f t="shared" si="410"/>
        <v>52001412310112</v>
      </c>
      <c r="R6579" s="27">
        <f>COUNTIF(tratycont!S:S,'Integrantes original'!Q6579)</f>
        <v>0</v>
      </c>
      <c r="S6579" s="27">
        <f t="shared" si="411"/>
        <v>0</v>
      </c>
    </row>
    <row r="6580" spans="1:19" x14ac:dyDescent="0.15">
      <c r="A6580" s="29">
        <v>5200141</v>
      </c>
      <c r="B6580" s="29">
        <v>520014107</v>
      </c>
      <c r="C6580" s="29" t="s">
        <v>56</v>
      </c>
      <c r="D6580" s="30" t="s">
        <v>5335</v>
      </c>
      <c r="E6580" s="30" t="s">
        <v>5315</v>
      </c>
      <c r="F6580" s="15">
        <v>2</v>
      </c>
      <c r="G6580" s="29">
        <v>1</v>
      </c>
      <c r="H6580" s="29">
        <v>3</v>
      </c>
      <c r="I6580" s="29">
        <v>2013</v>
      </c>
      <c r="J6580" s="15">
        <v>-1</v>
      </c>
      <c r="K6580" s="15">
        <v>-1</v>
      </c>
      <c r="L6580" s="15">
        <v>0</v>
      </c>
      <c r="M6580" s="15">
        <v>0</v>
      </c>
      <c r="N6580" s="27" t="e">
        <f>SUMIF(#REF!,'Integrantes original'!A6468,#REF!)</f>
        <v>#REF!</v>
      </c>
      <c r="O6580" s="27">
        <f t="shared" si="408"/>
        <v>1032013</v>
      </c>
      <c r="P6580" s="27">
        <f t="shared" si="409"/>
        <v>10320132</v>
      </c>
      <c r="Q6580" s="31">
        <f t="shared" si="410"/>
        <v>52001412010313</v>
      </c>
      <c r="R6580" s="27">
        <f>COUNTIF(tratycont!S:S,'Integrantes original'!Q6580)</f>
        <v>0</v>
      </c>
      <c r="S6580" s="27">
        <f t="shared" si="411"/>
        <v>0</v>
      </c>
    </row>
    <row r="6581" spans="1:19" x14ac:dyDescent="0.15">
      <c r="A6581" s="29">
        <v>5200141</v>
      </c>
      <c r="B6581" s="29">
        <v>520014108</v>
      </c>
      <c r="C6581" s="29" t="s">
        <v>58</v>
      </c>
      <c r="D6581" s="30" t="s">
        <v>1794</v>
      </c>
      <c r="E6581" s="30" t="s">
        <v>5072</v>
      </c>
      <c r="F6581" s="15">
        <v>1</v>
      </c>
      <c r="G6581" s="29">
        <v>12</v>
      </c>
      <c r="H6581" s="29">
        <v>11</v>
      </c>
      <c r="I6581" s="29">
        <v>2016</v>
      </c>
      <c r="J6581" s="15">
        <v>2</v>
      </c>
      <c r="K6581" s="15">
        <v>5</v>
      </c>
      <c r="L6581" s="15">
        <v>0</v>
      </c>
      <c r="M6581" s="15">
        <v>0</v>
      </c>
      <c r="N6581" s="27" t="e">
        <f>SUMIF(#REF!,'Integrantes original'!A6469,#REF!)</f>
        <v>#REF!</v>
      </c>
      <c r="O6581" s="27">
        <f t="shared" si="408"/>
        <v>12112016</v>
      </c>
      <c r="P6581" s="27">
        <f t="shared" si="409"/>
        <v>121120161</v>
      </c>
      <c r="Q6581" s="31">
        <f t="shared" si="410"/>
        <v>52001411121116</v>
      </c>
      <c r="R6581" s="27">
        <f>COUNTIF(tratycont!S:S,'Integrantes original'!Q6581)</f>
        <v>0</v>
      </c>
      <c r="S6581" s="27">
        <f t="shared" si="411"/>
        <v>1</v>
      </c>
    </row>
    <row r="6582" spans="1:19" x14ac:dyDescent="0.15">
      <c r="A6582" s="29">
        <v>5200141</v>
      </c>
      <c r="B6582" s="29">
        <v>520014109</v>
      </c>
      <c r="C6582" s="29" t="s">
        <v>120</v>
      </c>
      <c r="D6582" s="30" t="s">
        <v>3284</v>
      </c>
      <c r="E6582" s="30" t="s">
        <v>5072</v>
      </c>
      <c r="F6582" s="15">
        <v>1</v>
      </c>
      <c r="G6582" s="29">
        <v>12</v>
      </c>
      <c r="H6582" s="29">
        <v>11</v>
      </c>
      <c r="I6582" s="29">
        <v>2016</v>
      </c>
      <c r="J6582" s="15">
        <v>2</v>
      </c>
      <c r="K6582" s="15">
        <v>5</v>
      </c>
      <c r="L6582" s="15">
        <v>0</v>
      </c>
      <c r="M6582" s="15">
        <v>0</v>
      </c>
      <c r="N6582" s="27" t="e">
        <f>SUMIF(#REF!,'Integrantes original'!A6470,#REF!)</f>
        <v>#REF!</v>
      </c>
      <c r="O6582" s="27">
        <f t="shared" si="408"/>
        <v>12112016</v>
      </c>
      <c r="P6582" s="27">
        <f t="shared" si="409"/>
        <v>121120161</v>
      </c>
      <c r="Q6582" s="31">
        <f t="shared" si="410"/>
        <v>52001411121116</v>
      </c>
      <c r="R6582" s="27">
        <f>COUNTIF(tratycont!S:S,'Integrantes original'!Q6582)</f>
        <v>0</v>
      </c>
      <c r="S6582" s="27">
        <f t="shared" si="411"/>
        <v>1</v>
      </c>
    </row>
    <row r="6583" spans="1:19" x14ac:dyDescent="0.15">
      <c r="A6583" s="29">
        <v>5200141</v>
      </c>
      <c r="B6583" s="29">
        <v>520014110</v>
      </c>
      <c r="C6583" s="29" t="s">
        <v>123</v>
      </c>
      <c r="D6583" s="30" t="s">
        <v>99</v>
      </c>
      <c r="E6583" s="30" t="s">
        <v>100</v>
      </c>
      <c r="F6583" s="15">
        <v>2</v>
      </c>
      <c r="G6583" s="29">
        <v>10</v>
      </c>
      <c r="H6583" s="29">
        <v>8</v>
      </c>
      <c r="I6583" s="29">
        <v>2018</v>
      </c>
      <c r="J6583" s="15">
        <v>2</v>
      </c>
      <c r="K6583" s="15">
        <v>5</v>
      </c>
      <c r="L6583" s="15">
        <v>0</v>
      </c>
      <c r="M6583" s="15">
        <v>0</v>
      </c>
      <c r="N6583" s="27" t="e">
        <f>SUMIF(#REF!,'Integrantes original'!A6471,#REF!)</f>
        <v>#REF!</v>
      </c>
      <c r="O6583" s="27">
        <f t="shared" si="408"/>
        <v>10082018</v>
      </c>
      <c r="P6583" s="27">
        <f t="shared" si="409"/>
        <v>100820182</v>
      </c>
      <c r="Q6583" s="31">
        <f t="shared" si="410"/>
        <v>52001412100818</v>
      </c>
      <c r="R6583" s="27">
        <f>COUNTIF(tratycont!S:S,'Integrantes original'!Q6583)</f>
        <v>0</v>
      </c>
      <c r="S6583" s="27">
        <f t="shared" si="411"/>
        <v>1</v>
      </c>
    </row>
    <row r="6584" spans="1:19" x14ac:dyDescent="0.15">
      <c r="A6584" s="29">
        <v>5200151</v>
      </c>
      <c r="B6584" s="29">
        <v>520015101</v>
      </c>
      <c r="C6584" s="29" t="s">
        <v>16</v>
      </c>
      <c r="D6584" s="30" t="s">
        <v>450</v>
      </c>
      <c r="E6584" s="30" t="s">
        <v>5292</v>
      </c>
      <c r="F6584" s="15">
        <v>1</v>
      </c>
      <c r="G6584" s="29">
        <v>14</v>
      </c>
      <c r="H6584" s="29">
        <v>8</v>
      </c>
      <c r="I6584" s="29">
        <v>1958</v>
      </c>
      <c r="J6584" s="15">
        <v>-1</v>
      </c>
      <c r="K6584" s="15">
        <v>-1</v>
      </c>
      <c r="L6584" s="15">
        <v>0</v>
      </c>
      <c r="M6584" s="15">
        <v>0</v>
      </c>
      <c r="N6584" s="27" t="e">
        <f>SUMIF(#REF!,'Integrantes original'!A6472,#REF!)</f>
        <v>#REF!</v>
      </c>
      <c r="O6584" s="27">
        <f t="shared" si="408"/>
        <v>14081958</v>
      </c>
      <c r="P6584" s="27">
        <f t="shared" si="409"/>
        <v>140819581</v>
      </c>
      <c r="Q6584" s="31">
        <f t="shared" si="410"/>
        <v>52001511140858</v>
      </c>
      <c r="R6584" s="27">
        <f>COUNTIF(tratycont!S:S,'Integrantes original'!Q6584)</f>
        <v>0</v>
      </c>
      <c r="S6584" s="27">
        <f t="shared" si="411"/>
        <v>0</v>
      </c>
    </row>
    <row r="6585" spans="1:19" x14ac:dyDescent="0.15">
      <c r="A6585" s="29">
        <v>5200151</v>
      </c>
      <c r="B6585" s="29">
        <v>520015102</v>
      </c>
      <c r="C6585" s="29" t="s">
        <v>19</v>
      </c>
      <c r="D6585" s="30" t="s">
        <v>1201</v>
      </c>
      <c r="E6585" s="30" t="s">
        <v>198</v>
      </c>
      <c r="F6585" s="15">
        <v>2</v>
      </c>
      <c r="G6585" s="29">
        <v>5</v>
      </c>
      <c r="H6585" s="29">
        <v>10</v>
      </c>
      <c r="I6585" s="29">
        <v>1955</v>
      </c>
      <c r="J6585" s="15">
        <v>-1</v>
      </c>
      <c r="K6585" s="15">
        <v>-1</v>
      </c>
      <c r="L6585" s="15">
        <v>0</v>
      </c>
      <c r="M6585" s="15">
        <v>0</v>
      </c>
      <c r="N6585" s="27" t="e">
        <f>SUMIF(#REF!,'Integrantes original'!A6473,#REF!)</f>
        <v>#REF!</v>
      </c>
      <c r="O6585" s="27">
        <f t="shared" si="408"/>
        <v>5101955</v>
      </c>
      <c r="P6585" s="27">
        <f t="shared" si="409"/>
        <v>51019552</v>
      </c>
      <c r="Q6585" s="31">
        <f t="shared" si="410"/>
        <v>52001512051055</v>
      </c>
      <c r="R6585" s="27">
        <f>COUNTIF(tratycont!S:S,'Integrantes original'!Q6585)</f>
        <v>0</v>
      </c>
      <c r="S6585" s="27">
        <f t="shared" si="411"/>
        <v>0</v>
      </c>
    </row>
    <row r="6586" spans="1:19" x14ac:dyDescent="0.15">
      <c r="A6586" s="29">
        <v>5200151</v>
      </c>
      <c r="B6586" s="29">
        <v>520015103</v>
      </c>
      <c r="C6586" s="29" t="s">
        <v>22</v>
      </c>
      <c r="D6586" s="30" t="s">
        <v>455</v>
      </c>
      <c r="E6586" s="30" t="s">
        <v>5290</v>
      </c>
      <c r="F6586" s="15">
        <v>1</v>
      </c>
      <c r="G6586" s="29">
        <v>99</v>
      </c>
      <c r="H6586" s="29">
        <v>99</v>
      </c>
      <c r="I6586" s="29">
        <v>9999</v>
      </c>
      <c r="J6586" s="15">
        <v>-1</v>
      </c>
      <c r="K6586" s="15">
        <v>-1</v>
      </c>
      <c r="L6586" s="15">
        <v>0</v>
      </c>
      <c r="M6586" s="15">
        <v>0</v>
      </c>
      <c r="N6586" s="27" t="e">
        <f>SUMIF(#REF!,'Integrantes original'!A6474,#REF!)</f>
        <v>#REF!</v>
      </c>
      <c r="O6586" s="27">
        <f t="shared" si="408"/>
        <v>99999999</v>
      </c>
      <c r="P6586" s="27">
        <f t="shared" si="409"/>
        <v>999999991</v>
      </c>
      <c r="Q6586" s="31">
        <f t="shared" si="410"/>
        <v>52001511999999</v>
      </c>
      <c r="R6586" s="27">
        <f>COUNTIF(tratycont!S:S,'Integrantes original'!Q6586)</f>
        <v>0</v>
      </c>
      <c r="S6586" s="27">
        <f t="shared" si="411"/>
        <v>0</v>
      </c>
    </row>
    <row r="6587" spans="1:19" x14ac:dyDescent="0.15">
      <c r="A6587" s="29">
        <v>5200151</v>
      </c>
      <c r="B6587" s="29">
        <v>520015104</v>
      </c>
      <c r="C6587" s="29" t="s">
        <v>25</v>
      </c>
      <c r="D6587" s="30" t="s">
        <v>2354</v>
      </c>
      <c r="E6587" s="30" t="s">
        <v>5290</v>
      </c>
      <c r="F6587" s="15">
        <v>1</v>
      </c>
      <c r="G6587" s="29">
        <v>7</v>
      </c>
      <c r="H6587" s="29">
        <v>9</v>
      </c>
      <c r="I6587" s="29">
        <v>1991</v>
      </c>
      <c r="J6587" s="15">
        <v>-1</v>
      </c>
      <c r="K6587" s="15">
        <v>-1</v>
      </c>
      <c r="L6587" s="15">
        <v>0</v>
      </c>
      <c r="M6587" s="15">
        <v>0</v>
      </c>
      <c r="N6587" s="27" t="e">
        <f>SUMIF(#REF!,'Integrantes original'!A6475,#REF!)</f>
        <v>#REF!</v>
      </c>
      <c r="O6587" s="27">
        <f t="shared" si="408"/>
        <v>7091991</v>
      </c>
      <c r="P6587" s="27">
        <f t="shared" si="409"/>
        <v>70919911</v>
      </c>
      <c r="Q6587" s="31">
        <f t="shared" si="410"/>
        <v>52001511070991</v>
      </c>
      <c r="R6587" s="27">
        <f>COUNTIF(tratycont!S:S,'Integrantes original'!Q6587)</f>
        <v>0</v>
      </c>
      <c r="S6587" s="27">
        <f t="shared" si="411"/>
        <v>0</v>
      </c>
    </row>
    <row r="6588" spans="1:19" x14ac:dyDescent="0.15">
      <c r="A6588" s="29">
        <v>5200151</v>
      </c>
      <c r="B6588" s="29">
        <v>520015105</v>
      </c>
      <c r="C6588" s="29" t="s">
        <v>27</v>
      </c>
      <c r="D6588" s="30" t="s">
        <v>5336</v>
      </c>
      <c r="E6588" s="30" t="s">
        <v>5290</v>
      </c>
      <c r="F6588" s="15">
        <v>1</v>
      </c>
      <c r="G6588" s="29">
        <v>10</v>
      </c>
      <c r="H6588" s="29">
        <v>12</v>
      </c>
      <c r="I6588" s="29">
        <v>1993</v>
      </c>
      <c r="J6588" s="15">
        <v>-1</v>
      </c>
      <c r="K6588" s="15">
        <v>-1</v>
      </c>
      <c r="L6588" s="15">
        <v>0</v>
      </c>
      <c r="M6588" s="15">
        <v>0</v>
      </c>
      <c r="N6588" s="27" t="e">
        <f>SUMIF(#REF!,'Integrantes original'!A6476,#REF!)</f>
        <v>#REF!</v>
      </c>
      <c r="O6588" s="27">
        <f t="shared" si="408"/>
        <v>10121993</v>
      </c>
      <c r="P6588" s="27">
        <f t="shared" si="409"/>
        <v>101219931</v>
      </c>
      <c r="Q6588" s="31">
        <f t="shared" si="410"/>
        <v>52001511101293</v>
      </c>
      <c r="R6588" s="27">
        <f>COUNTIF(tratycont!S:S,'Integrantes original'!Q6588)</f>
        <v>0</v>
      </c>
      <c r="S6588" s="27">
        <f t="shared" si="411"/>
        <v>0</v>
      </c>
    </row>
    <row r="6589" spans="1:19" x14ac:dyDescent="0.15">
      <c r="A6589" s="29">
        <v>5200151</v>
      </c>
      <c r="B6589" s="29">
        <v>520015106</v>
      </c>
      <c r="C6589" s="29" t="s">
        <v>30</v>
      </c>
      <c r="D6589" s="30" t="s">
        <v>5337</v>
      </c>
      <c r="E6589" s="30" t="s">
        <v>5290</v>
      </c>
      <c r="F6589" s="15">
        <v>2</v>
      </c>
      <c r="G6589" s="29">
        <v>18</v>
      </c>
      <c r="H6589" s="29">
        <v>3</v>
      </c>
      <c r="I6589" s="29">
        <v>1996</v>
      </c>
      <c r="J6589" s="15">
        <v>-1</v>
      </c>
      <c r="K6589" s="15">
        <v>-1</v>
      </c>
      <c r="L6589" s="15">
        <v>0</v>
      </c>
      <c r="M6589" s="15">
        <v>0</v>
      </c>
      <c r="N6589" s="27" t="e">
        <f>SUMIF(#REF!,'Integrantes original'!A6477,#REF!)</f>
        <v>#REF!</v>
      </c>
      <c r="O6589" s="27">
        <f t="shared" si="408"/>
        <v>18031996</v>
      </c>
      <c r="P6589" s="27">
        <f t="shared" si="409"/>
        <v>180319962</v>
      </c>
      <c r="Q6589" s="31">
        <f t="shared" si="410"/>
        <v>52001512180396</v>
      </c>
      <c r="R6589" s="27">
        <f>COUNTIF(tratycont!S:S,'Integrantes original'!Q6589)</f>
        <v>0</v>
      </c>
      <c r="S6589" s="27">
        <f t="shared" si="411"/>
        <v>0</v>
      </c>
    </row>
    <row r="6590" spans="1:19" x14ac:dyDescent="0.15">
      <c r="A6590" s="29">
        <v>5200151</v>
      </c>
      <c r="B6590" s="29">
        <v>520015107</v>
      </c>
      <c r="C6590" s="29" t="s">
        <v>56</v>
      </c>
      <c r="D6590" s="30" t="s">
        <v>5338</v>
      </c>
      <c r="E6590" s="30" t="s">
        <v>5290</v>
      </c>
      <c r="F6590" s="15">
        <v>2</v>
      </c>
      <c r="G6590" s="29">
        <v>17</v>
      </c>
      <c r="H6590" s="29">
        <v>4</v>
      </c>
      <c r="I6590" s="29">
        <v>1998</v>
      </c>
      <c r="J6590" s="15">
        <v>-1</v>
      </c>
      <c r="K6590" s="15">
        <v>-1</v>
      </c>
      <c r="L6590" s="15">
        <v>0</v>
      </c>
      <c r="M6590" s="15">
        <v>0</v>
      </c>
      <c r="N6590" s="27" t="e">
        <f>SUMIF(#REF!,'Integrantes original'!A6478,#REF!)</f>
        <v>#REF!</v>
      </c>
      <c r="O6590" s="27">
        <f t="shared" si="408"/>
        <v>17041998</v>
      </c>
      <c r="P6590" s="27">
        <f t="shared" si="409"/>
        <v>170419982</v>
      </c>
      <c r="Q6590" s="31">
        <f t="shared" si="410"/>
        <v>52001512170498</v>
      </c>
      <c r="R6590" s="27">
        <f>COUNTIF(tratycont!S:S,'Integrantes original'!Q6590)</f>
        <v>0</v>
      </c>
      <c r="S6590" s="27">
        <f t="shared" si="411"/>
        <v>0</v>
      </c>
    </row>
    <row r="6591" spans="1:19" x14ac:dyDescent="0.15">
      <c r="A6591" s="29">
        <v>5200151</v>
      </c>
      <c r="B6591" s="29">
        <v>520015108</v>
      </c>
      <c r="C6591" s="29" t="s">
        <v>58</v>
      </c>
      <c r="D6591" s="30" t="s">
        <v>5339</v>
      </c>
      <c r="E6591" s="30" t="s">
        <v>5290</v>
      </c>
      <c r="F6591" s="15">
        <v>1</v>
      </c>
      <c r="G6591" s="29">
        <v>18</v>
      </c>
      <c r="H6591" s="29">
        <v>12</v>
      </c>
      <c r="I6591" s="29">
        <v>2001</v>
      </c>
      <c r="J6591" s="15">
        <v>-1</v>
      </c>
      <c r="K6591" s="15">
        <v>-1</v>
      </c>
      <c r="L6591" s="15">
        <v>0</v>
      </c>
      <c r="M6591" s="15">
        <v>0</v>
      </c>
      <c r="N6591" s="27" t="e">
        <f>SUMIF(#REF!,'Integrantes original'!A6479,#REF!)</f>
        <v>#REF!</v>
      </c>
      <c r="O6591" s="27">
        <f t="shared" si="408"/>
        <v>18122001</v>
      </c>
      <c r="P6591" s="27">
        <f t="shared" si="409"/>
        <v>181220011</v>
      </c>
      <c r="Q6591" s="31">
        <f t="shared" si="410"/>
        <v>52001511181201</v>
      </c>
      <c r="R6591" s="27">
        <f>COUNTIF(tratycont!S:S,'Integrantes original'!Q6591)</f>
        <v>0</v>
      </c>
      <c r="S6591" s="27">
        <f t="shared" si="411"/>
        <v>0</v>
      </c>
    </row>
    <row r="6592" spans="1:19" x14ac:dyDescent="0.15">
      <c r="A6592" s="29">
        <v>5200151</v>
      </c>
      <c r="B6592" s="29">
        <v>520015109</v>
      </c>
      <c r="C6592" s="29" t="s">
        <v>120</v>
      </c>
      <c r="D6592" s="30" t="s">
        <v>5340</v>
      </c>
      <c r="E6592" s="30" t="s">
        <v>5290</v>
      </c>
      <c r="F6592" s="15">
        <v>1</v>
      </c>
      <c r="G6592" s="29">
        <v>6</v>
      </c>
      <c r="H6592" s="29">
        <v>2</v>
      </c>
      <c r="I6592" s="29">
        <v>2005</v>
      </c>
      <c r="J6592" s="15">
        <v>-1</v>
      </c>
      <c r="K6592" s="15">
        <v>-1</v>
      </c>
      <c r="L6592" s="15">
        <v>0</v>
      </c>
      <c r="M6592" s="15">
        <v>0</v>
      </c>
      <c r="N6592" s="27" t="e">
        <f>SUMIF(#REF!,'Integrantes original'!A6480,#REF!)</f>
        <v>#REF!</v>
      </c>
      <c r="O6592" s="27">
        <f t="shared" si="408"/>
        <v>6022005</v>
      </c>
      <c r="P6592" s="27">
        <f t="shared" si="409"/>
        <v>60220051</v>
      </c>
      <c r="Q6592" s="31">
        <f t="shared" si="410"/>
        <v>52001511060205</v>
      </c>
      <c r="R6592" s="27">
        <f>COUNTIF(tratycont!S:S,'Integrantes original'!Q6592)</f>
        <v>0</v>
      </c>
      <c r="S6592" s="27">
        <f t="shared" si="411"/>
        <v>0</v>
      </c>
    </row>
    <row r="6593" spans="1:19" x14ac:dyDescent="0.15">
      <c r="A6593" s="29">
        <v>5200151</v>
      </c>
      <c r="B6593" s="29">
        <v>520015110</v>
      </c>
      <c r="C6593" s="29" t="s">
        <v>123</v>
      </c>
      <c r="D6593" s="30" t="s">
        <v>1371</v>
      </c>
      <c r="E6593" s="30" t="s">
        <v>5297</v>
      </c>
      <c r="F6593" s="15">
        <v>2</v>
      </c>
      <c r="G6593" s="29">
        <v>99</v>
      </c>
      <c r="H6593" s="29">
        <v>99</v>
      </c>
      <c r="I6593" s="29">
        <v>9999</v>
      </c>
      <c r="J6593" s="15">
        <v>-1</v>
      </c>
      <c r="K6593" s="15">
        <v>-1</v>
      </c>
      <c r="L6593" s="15">
        <v>0</v>
      </c>
      <c r="M6593" s="15">
        <v>0</v>
      </c>
      <c r="N6593" s="27" t="e">
        <f>SUMIF(#REF!,'Integrantes original'!A6481,#REF!)</f>
        <v>#REF!</v>
      </c>
      <c r="O6593" s="27">
        <f t="shared" si="408"/>
        <v>99999999</v>
      </c>
      <c r="P6593" s="27">
        <f t="shared" si="409"/>
        <v>999999992</v>
      </c>
      <c r="Q6593" s="31">
        <f t="shared" si="410"/>
        <v>52001512999999</v>
      </c>
      <c r="R6593" s="27">
        <f>COUNTIF(tratycont!S:S,'Integrantes original'!Q6593)</f>
        <v>0</v>
      </c>
      <c r="S6593" s="27">
        <f t="shared" si="411"/>
        <v>0</v>
      </c>
    </row>
    <row r="6594" spans="1:19" x14ac:dyDescent="0.15">
      <c r="A6594" s="29">
        <v>5200151</v>
      </c>
      <c r="B6594" s="29">
        <v>520015111</v>
      </c>
      <c r="C6594" s="29" t="s">
        <v>154</v>
      </c>
      <c r="D6594" s="30" t="s">
        <v>5341</v>
      </c>
      <c r="E6594" s="30" t="s">
        <v>5342</v>
      </c>
      <c r="F6594" s="15">
        <v>2</v>
      </c>
      <c r="G6594" s="29">
        <v>23</v>
      </c>
      <c r="H6594" s="29">
        <v>5</v>
      </c>
      <c r="I6594" s="29">
        <v>2000</v>
      </c>
      <c r="J6594" s="15">
        <v>1</v>
      </c>
      <c r="K6594" s="15">
        <v>0</v>
      </c>
      <c r="L6594" s="15">
        <v>1</v>
      </c>
      <c r="M6594" s="15">
        <v>2</v>
      </c>
      <c r="N6594" s="27" t="e">
        <f>SUMIF(#REF!,'Integrantes original'!A6482,#REF!)</f>
        <v>#REF!</v>
      </c>
      <c r="O6594" s="27">
        <f t="shared" si="408"/>
        <v>23052000</v>
      </c>
      <c r="P6594" s="27">
        <f t="shared" si="409"/>
        <v>230520002</v>
      </c>
      <c r="Q6594" s="31">
        <f t="shared" si="410"/>
        <v>52001512230500</v>
      </c>
      <c r="R6594" s="27">
        <f>COUNTIF(tratycont!S:S,'Integrantes original'!Q6594)</f>
        <v>0</v>
      </c>
      <c r="S6594" s="27">
        <f t="shared" si="411"/>
        <v>0</v>
      </c>
    </row>
    <row r="6595" spans="1:19" x14ac:dyDescent="0.15">
      <c r="A6595" s="29">
        <v>5200151</v>
      </c>
      <c r="B6595" s="29">
        <v>520015112</v>
      </c>
      <c r="C6595" s="29" t="s">
        <v>240</v>
      </c>
      <c r="D6595" s="30" t="s">
        <v>5343</v>
      </c>
      <c r="E6595" s="30" t="s">
        <v>5344</v>
      </c>
      <c r="F6595" s="15">
        <v>2</v>
      </c>
      <c r="G6595" s="29">
        <v>9</v>
      </c>
      <c r="H6595" s="29">
        <v>9</v>
      </c>
      <c r="I6595" s="29">
        <v>2016</v>
      </c>
      <c r="J6595" s="15">
        <v>-1</v>
      </c>
      <c r="K6595" s="15">
        <v>-1</v>
      </c>
      <c r="L6595" s="15">
        <v>0</v>
      </c>
      <c r="M6595" s="15">
        <v>0</v>
      </c>
      <c r="N6595" s="27" t="e">
        <f>SUMIF(#REF!,'Integrantes original'!A6483,#REF!)</f>
        <v>#REF!</v>
      </c>
      <c r="O6595" s="27">
        <f t="shared" ref="O6595:O6658" si="412">(((G6595*100)+H6595)*10000)+I6595</f>
        <v>9092016</v>
      </c>
      <c r="P6595" s="27">
        <f t="shared" ref="P6595:P6658" si="413">(O6595*10)+F6595</f>
        <v>90920162</v>
      </c>
      <c r="Q6595" s="31">
        <f t="shared" ref="Q6595:Q6658" si="414">(((((((A6595*10)+F6595)*100)+G6595)*100)+H6595)*100)+RIGHT(I6595,2)</f>
        <v>52001512090916</v>
      </c>
      <c r="R6595" s="27">
        <f>COUNTIF(tratycont!S:S,'Integrantes original'!Q6595)</f>
        <v>0</v>
      </c>
      <c r="S6595" s="27">
        <f t="shared" ref="S6595:S6658" si="415">IF(J6595=2,1,0)</f>
        <v>0</v>
      </c>
    </row>
    <row r="6596" spans="1:19" x14ac:dyDescent="0.15">
      <c r="A6596" s="29">
        <v>5200151</v>
      </c>
      <c r="B6596" s="29">
        <v>520015113</v>
      </c>
      <c r="C6596" s="29" t="s">
        <v>242</v>
      </c>
      <c r="D6596" s="30" t="s">
        <v>99</v>
      </c>
      <c r="E6596" s="30" t="s">
        <v>100</v>
      </c>
      <c r="F6596" s="15">
        <v>1</v>
      </c>
      <c r="G6596" s="29">
        <v>5</v>
      </c>
      <c r="H6596" s="29">
        <v>8</v>
      </c>
      <c r="I6596" s="29">
        <v>2018</v>
      </c>
      <c r="J6596" s="15">
        <v>2</v>
      </c>
      <c r="K6596" s="15">
        <v>11</v>
      </c>
      <c r="L6596" s="15">
        <v>0</v>
      </c>
      <c r="M6596" s="15">
        <v>0</v>
      </c>
      <c r="N6596" s="27" t="e">
        <f>SUMIF(#REF!,'Integrantes original'!A6484,#REF!)</f>
        <v>#REF!</v>
      </c>
      <c r="O6596" s="27">
        <f t="shared" si="412"/>
        <v>5082018</v>
      </c>
      <c r="P6596" s="27">
        <f t="shared" si="413"/>
        <v>50820181</v>
      </c>
      <c r="Q6596" s="31">
        <f t="shared" si="414"/>
        <v>52001511050818</v>
      </c>
      <c r="R6596" s="27">
        <f>COUNTIF(tratycont!S:S,'Integrantes original'!Q6596)</f>
        <v>1</v>
      </c>
      <c r="S6596" s="27">
        <f t="shared" si="415"/>
        <v>1</v>
      </c>
    </row>
    <row r="6597" spans="1:19" x14ac:dyDescent="0.15">
      <c r="A6597" s="29">
        <v>5200171</v>
      </c>
      <c r="B6597" s="29">
        <v>520017101</v>
      </c>
      <c r="C6597" s="29" t="s">
        <v>16</v>
      </c>
      <c r="D6597" s="30" t="s">
        <v>819</v>
      </c>
      <c r="E6597" s="30" t="s">
        <v>5345</v>
      </c>
      <c r="F6597" s="15">
        <v>1</v>
      </c>
      <c r="G6597" s="29">
        <v>1</v>
      </c>
      <c r="H6597" s="29">
        <v>1</v>
      </c>
      <c r="I6597" s="29">
        <v>1975</v>
      </c>
      <c r="J6597" s="15">
        <v>-1</v>
      </c>
      <c r="K6597" s="15">
        <v>-1</v>
      </c>
      <c r="L6597" s="15">
        <v>0</v>
      </c>
      <c r="M6597" s="15">
        <v>0</v>
      </c>
      <c r="N6597" s="27" t="e">
        <f>SUMIF(#REF!,'Integrantes original'!A6485,#REF!)</f>
        <v>#REF!</v>
      </c>
      <c r="O6597" s="27">
        <f t="shared" si="412"/>
        <v>1011975</v>
      </c>
      <c r="P6597" s="27">
        <f t="shared" si="413"/>
        <v>10119751</v>
      </c>
      <c r="Q6597" s="31">
        <f t="shared" si="414"/>
        <v>52001711010175</v>
      </c>
      <c r="R6597" s="27">
        <f>COUNTIF(tratycont!S:S,'Integrantes original'!Q6597)</f>
        <v>0</v>
      </c>
      <c r="S6597" s="27">
        <f t="shared" si="415"/>
        <v>0</v>
      </c>
    </row>
    <row r="6598" spans="1:19" x14ac:dyDescent="0.15">
      <c r="A6598" s="29">
        <v>5200171</v>
      </c>
      <c r="B6598" s="29">
        <v>520017102</v>
      </c>
      <c r="C6598" s="29" t="s">
        <v>19</v>
      </c>
      <c r="D6598" s="30" t="s">
        <v>62</v>
      </c>
      <c r="E6598" s="30" t="s">
        <v>5346</v>
      </c>
      <c r="F6598" s="15">
        <v>2</v>
      </c>
      <c r="G6598" s="29">
        <v>21</v>
      </c>
      <c r="H6598" s="29">
        <v>2</v>
      </c>
      <c r="I6598" s="29">
        <v>1988</v>
      </c>
      <c r="J6598" s="15">
        <v>1</v>
      </c>
      <c r="K6598" s="15">
        <v>0</v>
      </c>
      <c r="L6598" s="15">
        <v>1</v>
      </c>
      <c r="M6598" s="15">
        <v>1</v>
      </c>
      <c r="N6598" s="27" t="e">
        <f>SUMIF(#REF!,'Integrantes original'!A6486,#REF!)</f>
        <v>#REF!</v>
      </c>
      <c r="O6598" s="27">
        <f t="shared" si="412"/>
        <v>21021988</v>
      </c>
      <c r="P6598" s="27">
        <f t="shared" si="413"/>
        <v>210219882</v>
      </c>
      <c r="Q6598" s="31">
        <f t="shared" si="414"/>
        <v>52001712210288</v>
      </c>
      <c r="R6598" s="27">
        <f>COUNTIF(tratycont!S:S,'Integrantes original'!Q6598)</f>
        <v>0</v>
      </c>
      <c r="S6598" s="27">
        <f t="shared" si="415"/>
        <v>0</v>
      </c>
    </row>
    <row r="6599" spans="1:19" x14ac:dyDescent="0.15">
      <c r="A6599" s="29">
        <v>5200171</v>
      </c>
      <c r="B6599" s="29">
        <v>520017103</v>
      </c>
      <c r="C6599" s="29" t="s">
        <v>22</v>
      </c>
      <c r="D6599" s="30" t="s">
        <v>2579</v>
      </c>
      <c r="E6599" s="30" t="s">
        <v>5347</v>
      </c>
      <c r="F6599" s="15">
        <v>1</v>
      </c>
      <c r="G6599" s="29">
        <v>25</v>
      </c>
      <c r="H6599" s="29">
        <v>1</v>
      </c>
      <c r="I6599" s="29">
        <v>2004</v>
      </c>
      <c r="J6599" s="15">
        <v>-1</v>
      </c>
      <c r="K6599" s="15">
        <v>-1</v>
      </c>
      <c r="L6599" s="15">
        <v>0</v>
      </c>
      <c r="M6599" s="15">
        <v>0</v>
      </c>
      <c r="N6599" s="27" t="e">
        <f>SUMIF(#REF!,'Integrantes original'!A6487,#REF!)</f>
        <v>#REF!</v>
      </c>
      <c r="O6599" s="27">
        <f t="shared" si="412"/>
        <v>25012004</v>
      </c>
      <c r="P6599" s="27">
        <f t="shared" si="413"/>
        <v>250120041</v>
      </c>
      <c r="Q6599" s="31">
        <f t="shared" si="414"/>
        <v>52001711250104</v>
      </c>
      <c r="R6599" s="27">
        <f>COUNTIF(tratycont!S:S,'Integrantes original'!Q6599)</f>
        <v>0</v>
      </c>
      <c r="S6599" s="27">
        <f t="shared" si="415"/>
        <v>0</v>
      </c>
    </row>
    <row r="6600" spans="1:19" x14ac:dyDescent="0.15">
      <c r="A6600" s="29">
        <v>5200171</v>
      </c>
      <c r="B6600" s="29">
        <v>520017104</v>
      </c>
      <c r="C6600" s="29" t="s">
        <v>25</v>
      </c>
      <c r="D6600" s="30" t="s">
        <v>1655</v>
      </c>
      <c r="E6600" s="30" t="s">
        <v>5347</v>
      </c>
      <c r="F6600" s="15">
        <v>2</v>
      </c>
      <c r="G6600" s="29">
        <v>26</v>
      </c>
      <c r="H6600" s="29">
        <v>9</v>
      </c>
      <c r="I6600" s="29">
        <v>2005</v>
      </c>
      <c r="J6600" s="15">
        <v>-1</v>
      </c>
      <c r="K6600" s="15">
        <v>-1</v>
      </c>
      <c r="L6600" s="15">
        <v>0</v>
      </c>
      <c r="M6600" s="15">
        <v>0</v>
      </c>
      <c r="N6600" s="27" t="e">
        <f>SUMIF(#REF!,'Integrantes original'!A6488,#REF!)</f>
        <v>#REF!</v>
      </c>
      <c r="O6600" s="27">
        <f t="shared" si="412"/>
        <v>26092005</v>
      </c>
      <c r="P6600" s="27">
        <f t="shared" si="413"/>
        <v>260920052</v>
      </c>
      <c r="Q6600" s="31">
        <f t="shared" si="414"/>
        <v>52001712260905</v>
      </c>
      <c r="R6600" s="27">
        <f>COUNTIF(tratycont!S:S,'Integrantes original'!Q6600)</f>
        <v>0</v>
      </c>
      <c r="S6600" s="27">
        <f t="shared" si="415"/>
        <v>0</v>
      </c>
    </row>
    <row r="6601" spans="1:19" x14ac:dyDescent="0.15">
      <c r="A6601" s="29">
        <v>5200171</v>
      </c>
      <c r="B6601" s="29">
        <v>520017105</v>
      </c>
      <c r="C6601" s="29" t="s">
        <v>27</v>
      </c>
      <c r="D6601" s="30" t="s">
        <v>454</v>
      </c>
      <c r="E6601" s="30" t="s">
        <v>5347</v>
      </c>
      <c r="F6601" s="15">
        <v>2</v>
      </c>
      <c r="G6601" s="29">
        <v>15</v>
      </c>
      <c r="H6601" s="29">
        <v>12</v>
      </c>
      <c r="I6601" s="29">
        <v>2006</v>
      </c>
      <c r="J6601" s="15">
        <v>-1</v>
      </c>
      <c r="K6601" s="15">
        <v>-1</v>
      </c>
      <c r="L6601" s="15">
        <v>0</v>
      </c>
      <c r="M6601" s="15">
        <v>0</v>
      </c>
      <c r="N6601" s="27" t="e">
        <f>SUMIF(#REF!,'Integrantes original'!A6489,#REF!)</f>
        <v>#REF!</v>
      </c>
      <c r="O6601" s="27">
        <f t="shared" si="412"/>
        <v>15122006</v>
      </c>
      <c r="P6601" s="27">
        <f t="shared" si="413"/>
        <v>151220062</v>
      </c>
      <c r="Q6601" s="31">
        <f t="shared" si="414"/>
        <v>52001712151206</v>
      </c>
      <c r="R6601" s="27">
        <f>COUNTIF(tratycont!S:S,'Integrantes original'!Q6601)</f>
        <v>0</v>
      </c>
      <c r="S6601" s="27">
        <f t="shared" si="415"/>
        <v>0</v>
      </c>
    </row>
    <row r="6602" spans="1:19" x14ac:dyDescent="0.15">
      <c r="A6602" s="29">
        <v>5200171</v>
      </c>
      <c r="B6602" s="29">
        <v>520017106</v>
      </c>
      <c r="C6602" s="29" t="s">
        <v>30</v>
      </c>
      <c r="D6602" s="30" t="s">
        <v>491</v>
      </c>
      <c r="E6602" s="30" t="s">
        <v>5347</v>
      </c>
      <c r="F6602" s="15">
        <v>2</v>
      </c>
      <c r="G6602" s="29">
        <v>29</v>
      </c>
      <c r="H6602" s="29">
        <v>2</v>
      </c>
      <c r="I6602" s="29">
        <v>2012</v>
      </c>
      <c r="J6602" s="15">
        <v>-1</v>
      </c>
      <c r="K6602" s="15">
        <v>-1</v>
      </c>
      <c r="L6602" s="15">
        <v>0</v>
      </c>
      <c r="M6602" s="15">
        <v>0</v>
      </c>
      <c r="N6602" s="27" t="e">
        <f>SUMIF(#REF!,'Integrantes original'!A6490,#REF!)</f>
        <v>#REF!</v>
      </c>
      <c r="O6602" s="27">
        <f t="shared" si="412"/>
        <v>29022012</v>
      </c>
      <c r="P6602" s="27">
        <f t="shared" si="413"/>
        <v>290220122</v>
      </c>
      <c r="Q6602" s="31">
        <f t="shared" si="414"/>
        <v>52001712290212</v>
      </c>
      <c r="R6602" s="27">
        <f>COUNTIF(tratycont!S:S,'Integrantes original'!Q6602)</f>
        <v>0</v>
      </c>
      <c r="S6602" s="27">
        <f t="shared" si="415"/>
        <v>0</v>
      </c>
    </row>
    <row r="6603" spans="1:19" x14ac:dyDescent="0.15">
      <c r="A6603" s="29">
        <v>5200171</v>
      </c>
      <c r="B6603" s="29">
        <v>520017107</v>
      </c>
      <c r="C6603" s="29" t="s">
        <v>56</v>
      </c>
      <c r="D6603" s="30" t="s">
        <v>1328</v>
      </c>
      <c r="E6603" s="30" t="s">
        <v>5347</v>
      </c>
      <c r="F6603" s="15">
        <v>1</v>
      </c>
      <c r="G6603" s="29">
        <v>24</v>
      </c>
      <c r="H6603" s="29">
        <v>4</v>
      </c>
      <c r="I6603" s="29">
        <v>2015</v>
      </c>
      <c r="J6603" s="15">
        <v>-1</v>
      </c>
      <c r="K6603" s="15">
        <v>-1</v>
      </c>
      <c r="L6603" s="15">
        <v>0</v>
      </c>
      <c r="M6603" s="15">
        <v>0</v>
      </c>
      <c r="N6603" s="27" t="e">
        <f>SUMIF(#REF!,'Integrantes original'!A6491,#REF!)</f>
        <v>#REF!</v>
      </c>
      <c r="O6603" s="27">
        <f t="shared" si="412"/>
        <v>24042015</v>
      </c>
      <c r="P6603" s="27">
        <f t="shared" si="413"/>
        <v>240420151</v>
      </c>
      <c r="Q6603" s="31">
        <f t="shared" si="414"/>
        <v>52001711240415</v>
      </c>
      <c r="R6603" s="27">
        <f>COUNTIF(tratycont!S:S,'Integrantes original'!Q6603)</f>
        <v>0</v>
      </c>
      <c r="S6603" s="27">
        <f t="shared" si="415"/>
        <v>0</v>
      </c>
    </row>
    <row r="6604" spans="1:19" x14ac:dyDescent="0.15">
      <c r="A6604" s="29">
        <v>5200171</v>
      </c>
      <c r="B6604" s="29">
        <v>520017108</v>
      </c>
      <c r="C6604" s="29" t="s">
        <v>58</v>
      </c>
      <c r="D6604" s="30" t="s">
        <v>99</v>
      </c>
      <c r="E6604" s="30" t="s">
        <v>5347</v>
      </c>
      <c r="F6604" s="15">
        <v>2</v>
      </c>
      <c r="G6604" s="29">
        <v>8</v>
      </c>
      <c r="H6604" s="29">
        <v>9</v>
      </c>
      <c r="I6604" s="29">
        <v>2018</v>
      </c>
      <c r="J6604" s="15">
        <v>2</v>
      </c>
      <c r="K6604" s="15">
        <v>2</v>
      </c>
      <c r="L6604" s="15">
        <v>0</v>
      </c>
      <c r="M6604" s="15">
        <v>0</v>
      </c>
      <c r="N6604" s="27" t="e">
        <f>SUMIF(#REF!,'Integrantes original'!A6492,#REF!)</f>
        <v>#REF!</v>
      </c>
      <c r="O6604" s="27">
        <f t="shared" si="412"/>
        <v>8092018</v>
      </c>
      <c r="P6604" s="27">
        <f t="shared" si="413"/>
        <v>80920182</v>
      </c>
      <c r="Q6604" s="31">
        <f t="shared" si="414"/>
        <v>52001712080918</v>
      </c>
      <c r="R6604" s="27">
        <f>COUNTIF(tratycont!S:S,'Integrantes original'!Q6604)</f>
        <v>1</v>
      </c>
      <c r="S6604" s="27">
        <f t="shared" si="415"/>
        <v>1</v>
      </c>
    </row>
    <row r="6605" spans="1:19" x14ac:dyDescent="0.15">
      <c r="A6605" s="29">
        <v>5200171</v>
      </c>
      <c r="B6605" s="29">
        <v>520017109</v>
      </c>
      <c r="C6605" s="29" t="s">
        <v>120</v>
      </c>
      <c r="D6605" s="30" t="s">
        <v>1635</v>
      </c>
      <c r="E6605" s="30" t="s">
        <v>261</v>
      </c>
      <c r="F6605" s="15">
        <v>2</v>
      </c>
      <c r="G6605" s="29">
        <v>23</v>
      </c>
      <c r="H6605" s="29">
        <v>3</v>
      </c>
      <c r="I6605" s="29">
        <v>1958</v>
      </c>
      <c r="J6605" s="15">
        <v>-1</v>
      </c>
      <c r="K6605" s="15">
        <v>-1</v>
      </c>
      <c r="L6605" s="15">
        <v>0</v>
      </c>
      <c r="M6605" s="15">
        <v>0</v>
      </c>
      <c r="N6605" s="27" t="e">
        <f>SUMIF(#REF!,'Integrantes original'!A6493,#REF!)</f>
        <v>#REF!</v>
      </c>
      <c r="O6605" s="27">
        <f t="shared" si="412"/>
        <v>23031958</v>
      </c>
      <c r="P6605" s="27">
        <f t="shared" si="413"/>
        <v>230319582</v>
      </c>
      <c r="Q6605" s="31">
        <f t="shared" si="414"/>
        <v>52001712230358</v>
      </c>
      <c r="R6605" s="27">
        <f>COUNTIF(tratycont!S:S,'Integrantes original'!Q6605)</f>
        <v>0</v>
      </c>
      <c r="S6605" s="27">
        <f t="shared" si="415"/>
        <v>0</v>
      </c>
    </row>
    <row r="6606" spans="1:19" x14ac:dyDescent="0.15">
      <c r="A6606" s="29">
        <v>5200171</v>
      </c>
      <c r="B6606" s="29">
        <v>520017110</v>
      </c>
      <c r="C6606" s="29" t="s">
        <v>123</v>
      </c>
      <c r="D6606" s="30" t="s">
        <v>84</v>
      </c>
      <c r="E6606" s="30" t="s">
        <v>1494</v>
      </c>
      <c r="F6606" s="15">
        <v>1</v>
      </c>
      <c r="G6606" s="29">
        <v>27</v>
      </c>
      <c r="H6606" s="29">
        <v>3</v>
      </c>
      <c r="I6606" s="29">
        <v>1951</v>
      </c>
      <c r="J6606" s="15">
        <v>-1</v>
      </c>
      <c r="K6606" s="15">
        <v>-1</v>
      </c>
      <c r="L6606" s="15">
        <v>0</v>
      </c>
      <c r="M6606" s="15">
        <v>0</v>
      </c>
      <c r="N6606" s="27" t="e">
        <f>SUMIF(#REF!,'Integrantes original'!A6494,#REF!)</f>
        <v>#REF!</v>
      </c>
      <c r="O6606" s="27">
        <f t="shared" si="412"/>
        <v>27031951</v>
      </c>
      <c r="P6606" s="27">
        <f t="shared" si="413"/>
        <v>270319511</v>
      </c>
      <c r="Q6606" s="31">
        <f t="shared" si="414"/>
        <v>52001711270351</v>
      </c>
      <c r="R6606" s="27">
        <f>COUNTIF(tratycont!S:S,'Integrantes original'!Q6606)</f>
        <v>0</v>
      </c>
      <c r="S6606" s="27">
        <f t="shared" si="415"/>
        <v>0</v>
      </c>
    </row>
    <row r="6607" spans="1:19" x14ac:dyDescent="0.15">
      <c r="A6607" s="29">
        <v>5200181</v>
      </c>
      <c r="B6607" s="29">
        <v>520018101</v>
      </c>
      <c r="C6607" s="29" t="s">
        <v>16</v>
      </c>
      <c r="D6607" s="30" t="s">
        <v>5348</v>
      </c>
      <c r="E6607" s="30" t="s">
        <v>198</v>
      </c>
      <c r="F6607" s="15">
        <v>1</v>
      </c>
      <c r="G6607" s="29">
        <v>99</v>
      </c>
      <c r="H6607" s="29">
        <v>2</v>
      </c>
      <c r="I6607" s="29">
        <v>1975</v>
      </c>
      <c r="J6607" s="15">
        <v>-1</v>
      </c>
      <c r="K6607" s="15">
        <v>-1</v>
      </c>
      <c r="L6607" s="15">
        <v>0</v>
      </c>
      <c r="M6607" s="15">
        <v>0</v>
      </c>
      <c r="N6607" s="27" t="e">
        <f>SUMIF(#REF!,'Integrantes original'!A6495,#REF!)</f>
        <v>#REF!</v>
      </c>
      <c r="O6607" s="27">
        <f t="shared" si="412"/>
        <v>99021975</v>
      </c>
      <c r="P6607" s="27">
        <f t="shared" si="413"/>
        <v>990219751</v>
      </c>
      <c r="Q6607" s="31">
        <f t="shared" si="414"/>
        <v>52001811990275</v>
      </c>
      <c r="R6607" s="27">
        <f>COUNTIF(tratycont!S:S,'Integrantes original'!Q6607)</f>
        <v>0</v>
      </c>
      <c r="S6607" s="27">
        <f t="shared" si="415"/>
        <v>0</v>
      </c>
    </row>
    <row r="6608" spans="1:19" x14ac:dyDescent="0.15">
      <c r="A6608" s="29">
        <v>5200181</v>
      </c>
      <c r="B6608" s="29">
        <v>520018102</v>
      </c>
      <c r="C6608" s="29" t="s">
        <v>19</v>
      </c>
      <c r="D6608" s="30" t="s">
        <v>5349</v>
      </c>
      <c r="E6608" s="30" t="s">
        <v>5350</v>
      </c>
      <c r="F6608" s="15">
        <v>2</v>
      </c>
      <c r="G6608" s="29">
        <v>6</v>
      </c>
      <c r="H6608" s="29">
        <v>12</v>
      </c>
      <c r="I6608" s="29">
        <v>1978</v>
      </c>
      <c r="J6608" s="15">
        <v>1</v>
      </c>
      <c r="K6608" s="15">
        <v>0</v>
      </c>
      <c r="L6608" s="15">
        <v>1</v>
      </c>
      <c r="M6608" s="15">
        <v>1</v>
      </c>
      <c r="N6608" s="27" t="e">
        <f>SUMIF(#REF!,'Integrantes original'!A6496,#REF!)</f>
        <v>#REF!</v>
      </c>
      <c r="O6608" s="27">
        <f t="shared" si="412"/>
        <v>6121978</v>
      </c>
      <c r="P6608" s="27">
        <f t="shared" si="413"/>
        <v>61219782</v>
      </c>
      <c r="Q6608" s="31">
        <f t="shared" si="414"/>
        <v>52001812061278</v>
      </c>
      <c r="R6608" s="27">
        <f>COUNTIF(tratycont!S:S,'Integrantes original'!Q6608)</f>
        <v>0</v>
      </c>
      <c r="S6608" s="27">
        <f t="shared" si="415"/>
        <v>0</v>
      </c>
    </row>
    <row r="6609" spans="1:19" x14ac:dyDescent="0.15">
      <c r="A6609" s="29">
        <v>5200181</v>
      </c>
      <c r="B6609" s="29">
        <v>520018103</v>
      </c>
      <c r="C6609" s="29" t="s">
        <v>22</v>
      </c>
      <c r="D6609" s="30" t="s">
        <v>1338</v>
      </c>
      <c r="E6609" s="30" t="s">
        <v>5351</v>
      </c>
      <c r="F6609" s="15">
        <v>2</v>
      </c>
      <c r="G6609" s="29">
        <v>5</v>
      </c>
      <c r="H6609" s="29">
        <v>4</v>
      </c>
      <c r="I6609" s="29">
        <v>1995</v>
      </c>
      <c r="J6609" s="15">
        <v>-1</v>
      </c>
      <c r="K6609" s="15">
        <v>-1</v>
      </c>
      <c r="L6609" s="15">
        <v>0</v>
      </c>
      <c r="M6609" s="15">
        <v>0</v>
      </c>
      <c r="N6609" s="27" t="e">
        <f>SUMIF(#REF!,'Integrantes original'!A6497,#REF!)</f>
        <v>#REF!</v>
      </c>
      <c r="O6609" s="27">
        <f t="shared" si="412"/>
        <v>5041995</v>
      </c>
      <c r="P6609" s="27">
        <f t="shared" si="413"/>
        <v>50419952</v>
      </c>
      <c r="Q6609" s="31">
        <f t="shared" si="414"/>
        <v>52001812050495</v>
      </c>
      <c r="R6609" s="27">
        <f>COUNTIF(tratycont!S:S,'Integrantes original'!Q6609)</f>
        <v>0</v>
      </c>
      <c r="S6609" s="27">
        <f t="shared" si="415"/>
        <v>0</v>
      </c>
    </row>
    <row r="6610" spans="1:19" x14ac:dyDescent="0.15">
      <c r="A6610" s="29">
        <v>5200181</v>
      </c>
      <c r="B6610" s="29">
        <v>520018104</v>
      </c>
      <c r="C6610" s="29" t="s">
        <v>25</v>
      </c>
      <c r="D6610" s="30" t="s">
        <v>5352</v>
      </c>
      <c r="E6610" s="30" t="s">
        <v>5351</v>
      </c>
      <c r="F6610" s="15">
        <v>1</v>
      </c>
      <c r="G6610" s="29">
        <v>13</v>
      </c>
      <c r="H6610" s="29">
        <v>12</v>
      </c>
      <c r="I6610" s="29">
        <v>1996</v>
      </c>
      <c r="J6610" s="15">
        <v>-1</v>
      </c>
      <c r="K6610" s="15">
        <v>-1</v>
      </c>
      <c r="L6610" s="15">
        <v>0</v>
      </c>
      <c r="M6610" s="15">
        <v>0</v>
      </c>
      <c r="N6610" s="27" t="e">
        <f>SUMIF(#REF!,'Integrantes original'!A6498,#REF!)</f>
        <v>#REF!</v>
      </c>
      <c r="O6610" s="27">
        <f t="shared" si="412"/>
        <v>13121996</v>
      </c>
      <c r="P6610" s="27">
        <f t="shared" si="413"/>
        <v>131219961</v>
      </c>
      <c r="Q6610" s="31">
        <f t="shared" si="414"/>
        <v>52001811131296</v>
      </c>
      <c r="R6610" s="27">
        <f>COUNTIF(tratycont!S:S,'Integrantes original'!Q6610)</f>
        <v>0</v>
      </c>
      <c r="S6610" s="27">
        <f t="shared" si="415"/>
        <v>0</v>
      </c>
    </row>
    <row r="6611" spans="1:19" x14ac:dyDescent="0.15">
      <c r="A6611" s="29">
        <v>5200181</v>
      </c>
      <c r="B6611" s="29">
        <v>520018105</v>
      </c>
      <c r="C6611" s="29" t="s">
        <v>27</v>
      </c>
      <c r="D6611" s="30" t="s">
        <v>5353</v>
      </c>
      <c r="E6611" s="30" t="s">
        <v>5351</v>
      </c>
      <c r="F6611" s="15">
        <v>1</v>
      </c>
      <c r="G6611" s="29">
        <v>99</v>
      </c>
      <c r="H6611" s="29">
        <v>9</v>
      </c>
      <c r="I6611" s="29">
        <v>1998</v>
      </c>
      <c r="J6611" s="15">
        <v>-1</v>
      </c>
      <c r="K6611" s="15">
        <v>-1</v>
      </c>
      <c r="L6611" s="15">
        <v>0</v>
      </c>
      <c r="M6611" s="15">
        <v>0</v>
      </c>
      <c r="N6611" s="27" t="e">
        <f>SUMIF(#REF!,'Integrantes original'!A6499,#REF!)</f>
        <v>#REF!</v>
      </c>
      <c r="O6611" s="27">
        <f t="shared" si="412"/>
        <v>99091998</v>
      </c>
      <c r="P6611" s="27">
        <f t="shared" si="413"/>
        <v>990919981</v>
      </c>
      <c r="Q6611" s="31">
        <f t="shared" si="414"/>
        <v>52001811990998</v>
      </c>
      <c r="R6611" s="27">
        <f>COUNTIF(tratycont!S:S,'Integrantes original'!Q6611)</f>
        <v>0</v>
      </c>
      <c r="S6611" s="27">
        <f t="shared" si="415"/>
        <v>0</v>
      </c>
    </row>
    <row r="6612" spans="1:19" x14ac:dyDescent="0.15">
      <c r="A6612" s="29">
        <v>5200181</v>
      </c>
      <c r="B6612" s="29">
        <v>520018106</v>
      </c>
      <c r="C6612" s="29" t="s">
        <v>30</v>
      </c>
      <c r="D6612" s="30" t="s">
        <v>201</v>
      </c>
      <c r="E6612" s="30" t="s">
        <v>5351</v>
      </c>
      <c r="F6612" s="15">
        <v>2</v>
      </c>
      <c r="G6612" s="29">
        <v>18</v>
      </c>
      <c r="H6612" s="29">
        <v>8</v>
      </c>
      <c r="I6612" s="29">
        <v>2000</v>
      </c>
      <c r="J6612" s="15">
        <v>-1</v>
      </c>
      <c r="K6612" s="15">
        <v>-1</v>
      </c>
      <c r="L6612" s="15">
        <v>0</v>
      </c>
      <c r="M6612" s="15">
        <v>0</v>
      </c>
      <c r="N6612" s="27" t="e">
        <f>SUMIF(#REF!,'Integrantes original'!A6500,#REF!)</f>
        <v>#REF!</v>
      </c>
      <c r="O6612" s="27">
        <f t="shared" si="412"/>
        <v>18082000</v>
      </c>
      <c r="P6612" s="27">
        <f t="shared" si="413"/>
        <v>180820002</v>
      </c>
      <c r="Q6612" s="31">
        <f t="shared" si="414"/>
        <v>52001812180800</v>
      </c>
      <c r="R6612" s="27">
        <f>COUNTIF(tratycont!S:S,'Integrantes original'!Q6612)</f>
        <v>0</v>
      </c>
      <c r="S6612" s="27">
        <f t="shared" si="415"/>
        <v>0</v>
      </c>
    </row>
    <row r="6613" spans="1:19" x14ac:dyDescent="0.15">
      <c r="A6613" s="29">
        <v>5200181</v>
      </c>
      <c r="B6613" s="29">
        <v>520018107</v>
      </c>
      <c r="C6613" s="29" t="s">
        <v>56</v>
      </c>
      <c r="D6613" s="30" t="s">
        <v>5354</v>
      </c>
      <c r="E6613" s="30" t="s">
        <v>5351</v>
      </c>
      <c r="F6613" s="15">
        <v>1</v>
      </c>
      <c r="G6613" s="29">
        <v>99</v>
      </c>
      <c r="H6613" s="29">
        <v>11</v>
      </c>
      <c r="I6613" s="29">
        <v>2003</v>
      </c>
      <c r="J6613" s="15">
        <v>-1</v>
      </c>
      <c r="K6613" s="15">
        <v>-1</v>
      </c>
      <c r="L6613" s="15">
        <v>0</v>
      </c>
      <c r="M6613" s="15">
        <v>0</v>
      </c>
      <c r="N6613" s="27" t="e">
        <f>SUMIF(#REF!,'Integrantes original'!A6501,#REF!)</f>
        <v>#REF!</v>
      </c>
      <c r="O6613" s="27">
        <f t="shared" si="412"/>
        <v>99112003</v>
      </c>
      <c r="P6613" s="27">
        <f t="shared" si="413"/>
        <v>991120031</v>
      </c>
      <c r="Q6613" s="31">
        <f t="shared" si="414"/>
        <v>52001811991103</v>
      </c>
      <c r="R6613" s="27">
        <f>COUNTIF(tratycont!S:S,'Integrantes original'!Q6613)</f>
        <v>0</v>
      </c>
      <c r="S6613" s="27">
        <f t="shared" si="415"/>
        <v>0</v>
      </c>
    </row>
    <row r="6614" spans="1:19" x14ac:dyDescent="0.15">
      <c r="A6614" s="29">
        <v>5200181</v>
      </c>
      <c r="B6614" s="29">
        <v>520018108</v>
      </c>
      <c r="C6614" s="29" t="s">
        <v>58</v>
      </c>
      <c r="D6614" s="30" t="s">
        <v>5355</v>
      </c>
      <c r="E6614" s="30" t="s">
        <v>5351</v>
      </c>
      <c r="F6614" s="15">
        <v>1</v>
      </c>
      <c r="G6614" s="29">
        <v>99</v>
      </c>
      <c r="H6614" s="29">
        <v>6</v>
      </c>
      <c r="I6614" s="29">
        <v>2005</v>
      </c>
      <c r="J6614" s="15">
        <v>-1</v>
      </c>
      <c r="K6614" s="15">
        <v>-1</v>
      </c>
      <c r="L6614" s="15">
        <v>0</v>
      </c>
      <c r="M6614" s="15">
        <v>0</v>
      </c>
      <c r="N6614" s="27" t="e">
        <f>SUMIF(#REF!,'Integrantes original'!A6502,#REF!)</f>
        <v>#REF!</v>
      </c>
      <c r="O6614" s="27">
        <f t="shared" si="412"/>
        <v>99062005</v>
      </c>
      <c r="P6614" s="27">
        <f t="shared" si="413"/>
        <v>990620051</v>
      </c>
      <c r="Q6614" s="31">
        <f t="shared" si="414"/>
        <v>52001811990605</v>
      </c>
      <c r="R6614" s="27">
        <f>COUNTIF(tratycont!S:S,'Integrantes original'!Q6614)</f>
        <v>0</v>
      </c>
      <c r="S6614" s="27">
        <f t="shared" si="415"/>
        <v>0</v>
      </c>
    </row>
    <row r="6615" spans="1:19" x14ac:dyDescent="0.15">
      <c r="A6615" s="29">
        <v>5200181</v>
      </c>
      <c r="B6615" s="29">
        <v>520018109</v>
      </c>
      <c r="C6615" s="29" t="s">
        <v>120</v>
      </c>
      <c r="D6615" s="30" t="s">
        <v>5356</v>
      </c>
      <c r="E6615" s="30" t="s">
        <v>5351</v>
      </c>
      <c r="F6615" s="15">
        <v>1</v>
      </c>
      <c r="G6615" s="29">
        <v>99</v>
      </c>
      <c r="H6615" s="29">
        <v>99</v>
      </c>
      <c r="I6615" s="29">
        <v>2010</v>
      </c>
      <c r="J6615" s="15">
        <v>-1</v>
      </c>
      <c r="K6615" s="15">
        <v>-1</v>
      </c>
      <c r="L6615" s="15">
        <v>0</v>
      </c>
      <c r="M6615" s="15">
        <v>0</v>
      </c>
      <c r="N6615" s="27" t="e">
        <f>SUMIF(#REF!,'Integrantes original'!A6503,#REF!)</f>
        <v>#REF!</v>
      </c>
      <c r="O6615" s="27">
        <f t="shared" si="412"/>
        <v>99992010</v>
      </c>
      <c r="P6615" s="27">
        <f t="shared" si="413"/>
        <v>999920101</v>
      </c>
      <c r="Q6615" s="31">
        <f t="shared" si="414"/>
        <v>52001811999910</v>
      </c>
      <c r="R6615" s="27">
        <f>COUNTIF(tratycont!S:S,'Integrantes original'!Q6615)</f>
        <v>0</v>
      </c>
      <c r="S6615" s="27">
        <f t="shared" si="415"/>
        <v>0</v>
      </c>
    </row>
    <row r="6616" spans="1:19" x14ac:dyDescent="0.15">
      <c r="A6616" s="29">
        <v>5200181</v>
      </c>
      <c r="B6616" s="29">
        <v>520018110</v>
      </c>
      <c r="C6616" s="29" t="s">
        <v>123</v>
      </c>
      <c r="D6616" s="30" t="s">
        <v>5357</v>
      </c>
      <c r="E6616" s="30" t="s">
        <v>5351</v>
      </c>
      <c r="F6616" s="15">
        <v>2</v>
      </c>
      <c r="G6616" s="29">
        <v>16</v>
      </c>
      <c r="H6616" s="29">
        <v>12</v>
      </c>
      <c r="I6616" s="29">
        <v>2012</v>
      </c>
      <c r="J6616" s="15">
        <v>-1</v>
      </c>
      <c r="K6616" s="15">
        <v>-1</v>
      </c>
      <c r="L6616" s="15">
        <v>0</v>
      </c>
      <c r="M6616" s="15">
        <v>0</v>
      </c>
      <c r="N6616" s="27" t="e">
        <f>SUMIF(#REF!,'Integrantes original'!A6504,#REF!)</f>
        <v>#REF!</v>
      </c>
      <c r="O6616" s="27">
        <f t="shared" si="412"/>
        <v>16122012</v>
      </c>
      <c r="P6616" s="27">
        <f t="shared" si="413"/>
        <v>161220122</v>
      </c>
      <c r="Q6616" s="31">
        <f t="shared" si="414"/>
        <v>52001812161212</v>
      </c>
      <c r="R6616" s="27">
        <f>COUNTIF(tratycont!S:S,'Integrantes original'!Q6616)</f>
        <v>0</v>
      </c>
      <c r="S6616" s="27">
        <f t="shared" si="415"/>
        <v>0</v>
      </c>
    </row>
    <row r="6617" spans="1:19" x14ac:dyDescent="0.15">
      <c r="A6617" s="29">
        <v>5200181</v>
      </c>
      <c r="B6617" s="29">
        <v>520018111</v>
      </c>
      <c r="C6617" s="29" t="s">
        <v>154</v>
      </c>
      <c r="D6617" s="30" t="s">
        <v>5358</v>
      </c>
      <c r="E6617" s="30" t="s">
        <v>5351</v>
      </c>
      <c r="F6617" s="15">
        <v>1</v>
      </c>
      <c r="G6617" s="29">
        <v>16</v>
      </c>
      <c r="H6617" s="29">
        <v>12</v>
      </c>
      <c r="I6617" s="29">
        <v>2013</v>
      </c>
      <c r="J6617" s="15">
        <v>-1</v>
      </c>
      <c r="K6617" s="15">
        <v>-1</v>
      </c>
      <c r="L6617" s="15">
        <v>0</v>
      </c>
      <c r="M6617" s="15">
        <v>0</v>
      </c>
      <c r="N6617" s="27" t="e">
        <f>SUMIF(#REF!,'Integrantes original'!A6505,#REF!)</f>
        <v>#REF!</v>
      </c>
      <c r="O6617" s="27">
        <f t="shared" si="412"/>
        <v>16122013</v>
      </c>
      <c r="P6617" s="27">
        <f t="shared" si="413"/>
        <v>161220131</v>
      </c>
      <c r="Q6617" s="31">
        <f t="shared" si="414"/>
        <v>52001811161213</v>
      </c>
      <c r="R6617" s="27">
        <f>COUNTIF(tratycont!S:S,'Integrantes original'!Q6617)</f>
        <v>0</v>
      </c>
      <c r="S6617" s="27">
        <f t="shared" si="415"/>
        <v>0</v>
      </c>
    </row>
    <row r="6618" spans="1:19" x14ac:dyDescent="0.15">
      <c r="A6618" s="29">
        <v>5200181</v>
      </c>
      <c r="B6618" s="29">
        <v>520018112</v>
      </c>
      <c r="C6618" s="29" t="s">
        <v>240</v>
      </c>
      <c r="D6618" s="30" t="s">
        <v>5359</v>
      </c>
      <c r="E6618" s="30" t="s">
        <v>5351</v>
      </c>
      <c r="F6618" s="15">
        <v>1</v>
      </c>
      <c r="G6618" s="29">
        <v>5</v>
      </c>
      <c r="H6618" s="29">
        <v>9</v>
      </c>
      <c r="I6618" s="29">
        <v>2014</v>
      </c>
      <c r="J6618" s="15">
        <v>-1</v>
      </c>
      <c r="K6618" s="15">
        <v>-1</v>
      </c>
      <c r="L6618" s="15">
        <v>0</v>
      </c>
      <c r="M6618" s="15">
        <v>0</v>
      </c>
      <c r="N6618" s="27" t="e">
        <f>SUMIF(#REF!,'Integrantes original'!A6506,#REF!)</f>
        <v>#REF!</v>
      </c>
      <c r="O6618" s="27">
        <f t="shared" si="412"/>
        <v>5092014</v>
      </c>
      <c r="P6618" s="27">
        <f t="shared" si="413"/>
        <v>50920141</v>
      </c>
      <c r="Q6618" s="31">
        <f t="shared" si="414"/>
        <v>52001811050914</v>
      </c>
      <c r="R6618" s="27">
        <f>COUNTIF(tratycont!S:S,'Integrantes original'!Q6618)</f>
        <v>0</v>
      </c>
      <c r="S6618" s="27">
        <f t="shared" si="415"/>
        <v>0</v>
      </c>
    </row>
    <row r="6619" spans="1:19" x14ac:dyDescent="0.15">
      <c r="A6619" s="29">
        <v>5200181</v>
      </c>
      <c r="B6619" s="29">
        <v>520018113</v>
      </c>
      <c r="C6619" s="29" t="s">
        <v>242</v>
      </c>
      <c r="D6619" s="30" t="s">
        <v>5360</v>
      </c>
      <c r="E6619" s="30" t="s">
        <v>5351</v>
      </c>
      <c r="F6619" s="15">
        <v>1</v>
      </c>
      <c r="G6619" s="29">
        <v>99</v>
      </c>
      <c r="H6619" s="29">
        <v>7</v>
      </c>
      <c r="I6619" s="29">
        <v>2016</v>
      </c>
      <c r="J6619" s="15">
        <v>-1</v>
      </c>
      <c r="K6619" s="15">
        <v>-1</v>
      </c>
      <c r="L6619" s="15">
        <v>0</v>
      </c>
      <c r="M6619" s="15">
        <v>0</v>
      </c>
      <c r="N6619" s="27" t="e">
        <f>SUMIF(#REF!,'Integrantes original'!A6507,#REF!)</f>
        <v>#REF!</v>
      </c>
      <c r="O6619" s="27">
        <f t="shared" si="412"/>
        <v>99072016</v>
      </c>
      <c r="P6619" s="27">
        <f t="shared" si="413"/>
        <v>990720161</v>
      </c>
      <c r="Q6619" s="31">
        <f t="shared" si="414"/>
        <v>52001811990716</v>
      </c>
      <c r="R6619" s="27">
        <f>COUNTIF(tratycont!S:S,'Integrantes original'!Q6619)</f>
        <v>0</v>
      </c>
      <c r="S6619" s="27">
        <f t="shared" si="415"/>
        <v>0</v>
      </c>
    </row>
    <row r="6620" spans="1:19" x14ac:dyDescent="0.15">
      <c r="A6620" s="29">
        <v>5200191</v>
      </c>
      <c r="B6620" s="29">
        <v>520019101</v>
      </c>
      <c r="C6620" s="29" t="s">
        <v>16</v>
      </c>
      <c r="D6620" s="30" t="s">
        <v>806</v>
      </c>
      <c r="E6620" s="30" t="s">
        <v>464</v>
      </c>
      <c r="F6620" s="15">
        <v>1</v>
      </c>
      <c r="G6620" s="29">
        <v>2</v>
      </c>
      <c r="H6620" s="29">
        <v>9</v>
      </c>
      <c r="I6620" s="29">
        <v>1991</v>
      </c>
      <c r="J6620" s="15">
        <v>-1</v>
      </c>
      <c r="K6620" s="15">
        <v>-1</v>
      </c>
      <c r="L6620" s="15">
        <v>0</v>
      </c>
      <c r="M6620" s="15">
        <v>0</v>
      </c>
      <c r="N6620" s="27" t="e">
        <f>SUMIF(#REF!,'Integrantes original'!A6508,#REF!)</f>
        <v>#REF!</v>
      </c>
      <c r="O6620" s="27">
        <f t="shared" si="412"/>
        <v>2091991</v>
      </c>
      <c r="P6620" s="27">
        <f t="shared" si="413"/>
        <v>20919911</v>
      </c>
      <c r="Q6620" s="31">
        <f t="shared" si="414"/>
        <v>52001911020991</v>
      </c>
      <c r="R6620" s="27">
        <f>COUNTIF(tratycont!S:S,'Integrantes original'!Q6620)</f>
        <v>0</v>
      </c>
      <c r="S6620" s="27">
        <f t="shared" si="415"/>
        <v>0</v>
      </c>
    </row>
    <row r="6621" spans="1:19" x14ac:dyDescent="0.15">
      <c r="A6621" s="29">
        <v>5200191</v>
      </c>
      <c r="B6621" s="29">
        <v>520019102</v>
      </c>
      <c r="C6621" s="29" t="s">
        <v>19</v>
      </c>
      <c r="D6621" s="30" t="s">
        <v>5361</v>
      </c>
      <c r="E6621" s="30" t="s">
        <v>4064</v>
      </c>
      <c r="F6621" s="15">
        <v>2</v>
      </c>
      <c r="G6621" s="29">
        <v>29</v>
      </c>
      <c r="H6621" s="29">
        <v>2</v>
      </c>
      <c r="I6621" s="29">
        <v>1988</v>
      </c>
      <c r="J6621" s="15">
        <v>1</v>
      </c>
      <c r="K6621" s="15">
        <v>0</v>
      </c>
      <c r="L6621" s="15">
        <v>1</v>
      </c>
      <c r="M6621" s="15">
        <v>2</v>
      </c>
      <c r="N6621" s="27" t="e">
        <f>SUMIF(#REF!,'Integrantes original'!A6509,#REF!)</f>
        <v>#REF!</v>
      </c>
      <c r="O6621" s="27">
        <f t="shared" si="412"/>
        <v>29021988</v>
      </c>
      <c r="P6621" s="27">
        <f t="shared" si="413"/>
        <v>290219882</v>
      </c>
      <c r="Q6621" s="31">
        <f t="shared" si="414"/>
        <v>52001912290288</v>
      </c>
      <c r="R6621" s="27">
        <f>COUNTIF(tratycont!S:S,'Integrantes original'!Q6621)</f>
        <v>0</v>
      </c>
      <c r="S6621" s="27">
        <f t="shared" si="415"/>
        <v>0</v>
      </c>
    </row>
    <row r="6622" spans="1:19" x14ac:dyDescent="0.15">
      <c r="A6622" s="29">
        <v>5200191</v>
      </c>
      <c r="B6622" s="29">
        <v>520019103</v>
      </c>
      <c r="C6622" s="29" t="s">
        <v>22</v>
      </c>
      <c r="D6622" s="30" t="s">
        <v>5362</v>
      </c>
      <c r="E6622" s="30" t="s">
        <v>5363</v>
      </c>
      <c r="F6622" s="15">
        <v>1</v>
      </c>
      <c r="G6622" s="29">
        <v>25</v>
      </c>
      <c r="H6622" s="29">
        <v>9</v>
      </c>
      <c r="I6622" s="29">
        <v>2011</v>
      </c>
      <c r="J6622" s="15">
        <v>-1</v>
      </c>
      <c r="K6622" s="15">
        <v>-1</v>
      </c>
      <c r="L6622" s="15">
        <v>0</v>
      </c>
      <c r="M6622" s="15">
        <v>0</v>
      </c>
      <c r="N6622" s="27" t="e">
        <f>SUMIF(#REF!,'Integrantes original'!A6510,#REF!)</f>
        <v>#REF!</v>
      </c>
      <c r="O6622" s="27">
        <f t="shared" si="412"/>
        <v>25092011</v>
      </c>
      <c r="P6622" s="27">
        <f t="shared" si="413"/>
        <v>250920111</v>
      </c>
      <c r="Q6622" s="31">
        <f t="shared" si="414"/>
        <v>52001911250911</v>
      </c>
      <c r="R6622" s="27">
        <f>COUNTIF(tratycont!S:S,'Integrantes original'!Q6622)</f>
        <v>0</v>
      </c>
      <c r="S6622" s="27">
        <f t="shared" si="415"/>
        <v>0</v>
      </c>
    </row>
    <row r="6623" spans="1:19" x14ac:dyDescent="0.15">
      <c r="A6623" s="29">
        <v>5200191</v>
      </c>
      <c r="B6623" s="29">
        <v>520019104</v>
      </c>
      <c r="C6623" s="29" t="s">
        <v>25</v>
      </c>
      <c r="D6623" s="30" t="s">
        <v>5364</v>
      </c>
      <c r="E6623" s="30" t="s">
        <v>5363</v>
      </c>
      <c r="F6623" s="15">
        <v>1</v>
      </c>
      <c r="G6623" s="29">
        <v>29</v>
      </c>
      <c r="H6623" s="29">
        <v>5</v>
      </c>
      <c r="I6623" s="29">
        <v>2013</v>
      </c>
      <c r="J6623" s="15">
        <v>-1</v>
      </c>
      <c r="K6623" s="15">
        <v>-1</v>
      </c>
      <c r="L6623" s="15">
        <v>0</v>
      </c>
      <c r="M6623" s="15">
        <v>0</v>
      </c>
      <c r="N6623" s="27" t="e">
        <f>SUMIF(#REF!,'Integrantes original'!A6511,#REF!)</f>
        <v>#REF!</v>
      </c>
      <c r="O6623" s="27">
        <f t="shared" si="412"/>
        <v>29052013</v>
      </c>
      <c r="P6623" s="27">
        <f t="shared" si="413"/>
        <v>290520131</v>
      </c>
      <c r="Q6623" s="31">
        <f t="shared" si="414"/>
        <v>52001911290513</v>
      </c>
      <c r="R6623" s="27">
        <f>COUNTIF(tratycont!S:S,'Integrantes original'!Q6623)</f>
        <v>0</v>
      </c>
      <c r="S6623" s="27">
        <f t="shared" si="415"/>
        <v>0</v>
      </c>
    </row>
    <row r="6624" spans="1:19" x14ac:dyDescent="0.15">
      <c r="A6624" s="29">
        <v>5200201</v>
      </c>
      <c r="B6624" s="29">
        <v>520020101</v>
      </c>
      <c r="C6624" s="29" t="s">
        <v>16</v>
      </c>
      <c r="D6624" s="30" t="s">
        <v>70</v>
      </c>
      <c r="E6624" s="30" t="s">
        <v>5365</v>
      </c>
      <c r="F6624" s="15">
        <v>1</v>
      </c>
      <c r="G6624" s="29">
        <v>31</v>
      </c>
      <c r="H6624" s="29">
        <v>8</v>
      </c>
      <c r="I6624" s="29">
        <v>1989</v>
      </c>
      <c r="J6624" s="15">
        <v>-1</v>
      </c>
      <c r="K6624" s="15">
        <v>-1</v>
      </c>
      <c r="L6624" s="15">
        <v>0</v>
      </c>
      <c r="M6624" s="15">
        <v>0</v>
      </c>
      <c r="N6624" s="27" t="e">
        <f>SUMIF(#REF!,'Integrantes original'!A6512,#REF!)</f>
        <v>#REF!</v>
      </c>
      <c r="O6624" s="27">
        <f t="shared" si="412"/>
        <v>31081989</v>
      </c>
      <c r="P6624" s="27">
        <f t="shared" si="413"/>
        <v>310819891</v>
      </c>
      <c r="Q6624" s="31">
        <f t="shared" si="414"/>
        <v>52002011310889</v>
      </c>
      <c r="R6624" s="27">
        <f>COUNTIF(tratycont!S:S,'Integrantes original'!Q6624)</f>
        <v>0</v>
      </c>
      <c r="S6624" s="27">
        <f t="shared" si="415"/>
        <v>0</v>
      </c>
    </row>
    <row r="6625" spans="1:19" x14ac:dyDescent="0.15">
      <c r="A6625" s="29">
        <v>5200201</v>
      </c>
      <c r="B6625" s="29">
        <v>520020102</v>
      </c>
      <c r="C6625" s="29" t="s">
        <v>19</v>
      </c>
      <c r="D6625" s="30" t="s">
        <v>2600</v>
      </c>
      <c r="E6625" s="30" t="s">
        <v>5366</v>
      </c>
      <c r="F6625" s="15">
        <v>2</v>
      </c>
      <c r="G6625" s="29">
        <v>27</v>
      </c>
      <c r="H6625" s="29">
        <v>5</v>
      </c>
      <c r="I6625" s="29">
        <v>1986</v>
      </c>
      <c r="J6625" s="15">
        <v>1</v>
      </c>
      <c r="K6625" s="15">
        <v>0</v>
      </c>
      <c r="L6625" s="15">
        <v>1</v>
      </c>
      <c r="M6625" s="15">
        <v>1</v>
      </c>
      <c r="N6625" s="27" t="e">
        <f>SUMIF(#REF!,'Integrantes original'!A6513,#REF!)</f>
        <v>#REF!</v>
      </c>
      <c r="O6625" s="27">
        <f t="shared" si="412"/>
        <v>27051986</v>
      </c>
      <c r="P6625" s="27">
        <f t="shared" si="413"/>
        <v>270519862</v>
      </c>
      <c r="Q6625" s="31">
        <f t="shared" si="414"/>
        <v>52002012270586</v>
      </c>
      <c r="R6625" s="27">
        <f>COUNTIF(tratycont!S:S,'Integrantes original'!Q6625)</f>
        <v>0</v>
      </c>
      <c r="S6625" s="27">
        <f t="shared" si="415"/>
        <v>0</v>
      </c>
    </row>
    <row r="6626" spans="1:19" x14ac:dyDescent="0.15">
      <c r="A6626" s="29">
        <v>5200201</v>
      </c>
      <c r="B6626" s="29">
        <v>520020103</v>
      </c>
      <c r="C6626" s="29" t="s">
        <v>22</v>
      </c>
      <c r="D6626" s="30" t="s">
        <v>5367</v>
      </c>
      <c r="E6626" s="30" t="s">
        <v>5368</v>
      </c>
      <c r="F6626" s="15">
        <v>2</v>
      </c>
      <c r="G6626" s="29">
        <v>28</v>
      </c>
      <c r="H6626" s="29">
        <v>6</v>
      </c>
      <c r="I6626" s="29">
        <v>2012</v>
      </c>
      <c r="J6626" s="15">
        <v>-1</v>
      </c>
      <c r="K6626" s="15">
        <v>-1</v>
      </c>
      <c r="L6626" s="15">
        <v>0</v>
      </c>
      <c r="M6626" s="15">
        <v>0</v>
      </c>
      <c r="N6626" s="27" t="e">
        <f>SUMIF(#REF!,'Integrantes original'!A6514,#REF!)</f>
        <v>#REF!</v>
      </c>
      <c r="O6626" s="27">
        <f t="shared" si="412"/>
        <v>28062012</v>
      </c>
      <c r="P6626" s="27">
        <f t="shared" si="413"/>
        <v>280620122</v>
      </c>
      <c r="Q6626" s="31">
        <f t="shared" si="414"/>
        <v>52002012280612</v>
      </c>
      <c r="R6626" s="27">
        <f>COUNTIF(tratycont!S:S,'Integrantes original'!Q6626)</f>
        <v>0</v>
      </c>
      <c r="S6626" s="27">
        <f t="shared" si="415"/>
        <v>0</v>
      </c>
    </row>
    <row r="6627" spans="1:19" x14ac:dyDescent="0.15">
      <c r="A6627" s="29">
        <v>5200201</v>
      </c>
      <c r="B6627" s="29">
        <v>520020104</v>
      </c>
      <c r="C6627" s="29" t="s">
        <v>25</v>
      </c>
      <c r="D6627" s="30" t="s">
        <v>5369</v>
      </c>
      <c r="E6627" s="30" t="s">
        <v>5368</v>
      </c>
      <c r="F6627" s="15">
        <v>1</v>
      </c>
      <c r="G6627" s="29">
        <v>4</v>
      </c>
      <c r="H6627" s="29">
        <v>12</v>
      </c>
      <c r="I6627" s="29">
        <v>2014</v>
      </c>
      <c r="J6627" s="15">
        <v>-1</v>
      </c>
      <c r="K6627" s="15">
        <v>-1</v>
      </c>
      <c r="L6627" s="15">
        <v>0</v>
      </c>
      <c r="M6627" s="15">
        <v>0</v>
      </c>
      <c r="N6627" s="27" t="e">
        <f>SUMIF(#REF!,'Integrantes original'!A6515,#REF!)</f>
        <v>#REF!</v>
      </c>
      <c r="O6627" s="27">
        <f t="shared" si="412"/>
        <v>4122014</v>
      </c>
      <c r="P6627" s="27">
        <f t="shared" si="413"/>
        <v>41220141</v>
      </c>
      <c r="Q6627" s="31">
        <f t="shared" si="414"/>
        <v>52002011041214</v>
      </c>
      <c r="R6627" s="27">
        <f>COUNTIF(tratycont!S:S,'Integrantes original'!Q6627)</f>
        <v>0</v>
      </c>
      <c r="S6627" s="27">
        <f t="shared" si="415"/>
        <v>0</v>
      </c>
    </row>
    <row r="6628" spans="1:19" x14ac:dyDescent="0.15">
      <c r="A6628" s="29">
        <v>5200201</v>
      </c>
      <c r="B6628" s="29">
        <v>520020105</v>
      </c>
      <c r="C6628" s="29" t="s">
        <v>27</v>
      </c>
      <c r="D6628" s="30" t="s">
        <v>99</v>
      </c>
      <c r="E6628" s="30" t="s">
        <v>100</v>
      </c>
      <c r="F6628" s="15">
        <v>1</v>
      </c>
      <c r="G6628" s="29">
        <v>8</v>
      </c>
      <c r="H6628" s="29">
        <v>8</v>
      </c>
      <c r="I6628" s="29">
        <v>2018</v>
      </c>
      <c r="J6628" s="15">
        <v>2</v>
      </c>
      <c r="K6628" s="15">
        <v>2</v>
      </c>
      <c r="L6628" s="15">
        <v>0</v>
      </c>
      <c r="M6628" s="15">
        <v>0</v>
      </c>
      <c r="N6628" s="27" t="e">
        <f>SUMIF(#REF!,'Integrantes original'!A6516,#REF!)</f>
        <v>#REF!</v>
      </c>
      <c r="O6628" s="27">
        <f t="shared" si="412"/>
        <v>8082018</v>
      </c>
      <c r="P6628" s="27">
        <f t="shared" si="413"/>
        <v>80820181</v>
      </c>
      <c r="Q6628" s="31">
        <f t="shared" si="414"/>
        <v>52002011080818</v>
      </c>
      <c r="R6628" s="27">
        <f>COUNTIF(tratycont!S:S,'Integrantes original'!Q6628)</f>
        <v>1</v>
      </c>
      <c r="S6628" s="27">
        <f t="shared" si="415"/>
        <v>1</v>
      </c>
    </row>
    <row r="6629" spans="1:19" x14ac:dyDescent="0.15">
      <c r="A6629" s="29">
        <v>5200211</v>
      </c>
      <c r="B6629" s="29">
        <v>520021101</v>
      </c>
      <c r="C6629" s="29" t="s">
        <v>16</v>
      </c>
      <c r="D6629" s="30" t="s">
        <v>192</v>
      </c>
      <c r="E6629" s="30" t="s">
        <v>5370</v>
      </c>
      <c r="F6629" s="15">
        <v>1</v>
      </c>
      <c r="G6629" s="29">
        <v>16</v>
      </c>
      <c r="H6629" s="29">
        <v>3</v>
      </c>
      <c r="I6629" s="29">
        <v>1992</v>
      </c>
      <c r="J6629" s="15">
        <v>-1</v>
      </c>
      <c r="K6629" s="15">
        <v>-1</v>
      </c>
      <c r="L6629" s="15">
        <v>0</v>
      </c>
      <c r="M6629" s="15">
        <v>0</v>
      </c>
      <c r="N6629" s="27" t="e">
        <f>SUMIF(#REF!,'Integrantes original'!A6517,#REF!)</f>
        <v>#REF!</v>
      </c>
      <c r="O6629" s="27">
        <f t="shared" si="412"/>
        <v>16031992</v>
      </c>
      <c r="P6629" s="27">
        <f t="shared" si="413"/>
        <v>160319921</v>
      </c>
      <c r="Q6629" s="31">
        <f t="shared" si="414"/>
        <v>52002111160392</v>
      </c>
      <c r="R6629" s="27">
        <f>COUNTIF(tratycont!S:S,'Integrantes original'!Q6629)</f>
        <v>0</v>
      </c>
      <c r="S6629" s="27">
        <f t="shared" si="415"/>
        <v>0</v>
      </c>
    </row>
    <row r="6630" spans="1:19" x14ac:dyDescent="0.15">
      <c r="A6630" s="29">
        <v>5200211</v>
      </c>
      <c r="B6630" s="29">
        <v>520021102</v>
      </c>
      <c r="C6630" s="29" t="s">
        <v>19</v>
      </c>
      <c r="D6630" s="30" t="s">
        <v>5371</v>
      </c>
      <c r="E6630" s="30" t="s">
        <v>5079</v>
      </c>
      <c r="F6630" s="15">
        <v>2</v>
      </c>
      <c r="G6630" s="29">
        <v>3</v>
      </c>
      <c r="H6630" s="29">
        <v>9</v>
      </c>
      <c r="I6630" s="29">
        <v>1988</v>
      </c>
      <c r="J6630" s="15">
        <v>1</v>
      </c>
      <c r="K6630" s="15">
        <v>0</v>
      </c>
      <c r="L6630" s="15">
        <v>1</v>
      </c>
      <c r="M6630" s="15">
        <v>1</v>
      </c>
      <c r="N6630" s="27" t="e">
        <f>SUMIF(#REF!,'Integrantes original'!A6518,#REF!)</f>
        <v>#REF!</v>
      </c>
      <c r="O6630" s="27">
        <f t="shared" si="412"/>
        <v>3091988</v>
      </c>
      <c r="P6630" s="27">
        <f t="shared" si="413"/>
        <v>30919882</v>
      </c>
      <c r="Q6630" s="31">
        <f t="shared" si="414"/>
        <v>52002112030988</v>
      </c>
      <c r="R6630" s="27">
        <f>COUNTIF(tratycont!S:S,'Integrantes original'!Q6630)</f>
        <v>0</v>
      </c>
      <c r="S6630" s="27">
        <f t="shared" si="415"/>
        <v>0</v>
      </c>
    </row>
    <row r="6631" spans="1:19" x14ac:dyDescent="0.15">
      <c r="A6631" s="29">
        <v>5200211</v>
      </c>
      <c r="B6631" s="29">
        <v>520021103</v>
      </c>
      <c r="C6631" s="29" t="s">
        <v>22</v>
      </c>
      <c r="D6631" s="30" t="s">
        <v>5372</v>
      </c>
      <c r="E6631" s="30" t="s">
        <v>5373</v>
      </c>
      <c r="F6631" s="15">
        <v>1</v>
      </c>
      <c r="G6631" s="29">
        <v>13</v>
      </c>
      <c r="H6631" s="29">
        <v>5</v>
      </c>
      <c r="I6631" s="29">
        <v>2011</v>
      </c>
      <c r="J6631" s="15">
        <v>-1</v>
      </c>
      <c r="K6631" s="15">
        <v>-1</v>
      </c>
      <c r="L6631" s="15">
        <v>0</v>
      </c>
      <c r="M6631" s="15">
        <v>0</v>
      </c>
      <c r="N6631" s="27" t="e">
        <f>SUMIF(#REF!,'Integrantes original'!A6519,#REF!)</f>
        <v>#REF!</v>
      </c>
      <c r="O6631" s="27">
        <f t="shared" si="412"/>
        <v>13052011</v>
      </c>
      <c r="P6631" s="27">
        <f t="shared" si="413"/>
        <v>130520111</v>
      </c>
      <c r="Q6631" s="31">
        <f t="shared" si="414"/>
        <v>52002111130511</v>
      </c>
      <c r="R6631" s="27">
        <f>COUNTIF(tratycont!S:S,'Integrantes original'!Q6631)</f>
        <v>0</v>
      </c>
      <c r="S6631" s="27">
        <f t="shared" si="415"/>
        <v>0</v>
      </c>
    </row>
    <row r="6632" spans="1:19" x14ac:dyDescent="0.15">
      <c r="A6632" s="29">
        <v>5200211</v>
      </c>
      <c r="B6632" s="29">
        <v>520021104</v>
      </c>
      <c r="C6632" s="29" t="s">
        <v>25</v>
      </c>
      <c r="D6632" s="30" t="s">
        <v>5374</v>
      </c>
      <c r="E6632" s="30" t="s">
        <v>5373</v>
      </c>
      <c r="F6632" s="15">
        <v>1</v>
      </c>
      <c r="G6632" s="29">
        <v>18</v>
      </c>
      <c r="H6632" s="29">
        <v>9</v>
      </c>
      <c r="I6632" s="29">
        <v>2013</v>
      </c>
      <c r="J6632" s="15">
        <v>-1</v>
      </c>
      <c r="K6632" s="15">
        <v>-1</v>
      </c>
      <c r="L6632" s="15">
        <v>0</v>
      </c>
      <c r="M6632" s="15">
        <v>0</v>
      </c>
      <c r="N6632" s="27" t="e">
        <f>SUMIF(#REF!,'Integrantes original'!A6520,#REF!)</f>
        <v>#REF!</v>
      </c>
      <c r="O6632" s="27">
        <f t="shared" si="412"/>
        <v>18092013</v>
      </c>
      <c r="P6632" s="27">
        <f t="shared" si="413"/>
        <v>180920131</v>
      </c>
      <c r="Q6632" s="31">
        <f t="shared" si="414"/>
        <v>52002111180913</v>
      </c>
      <c r="R6632" s="27">
        <f>COUNTIF(tratycont!S:S,'Integrantes original'!Q6632)</f>
        <v>0</v>
      </c>
      <c r="S6632" s="27">
        <f t="shared" si="415"/>
        <v>0</v>
      </c>
    </row>
    <row r="6633" spans="1:19" x14ac:dyDescent="0.15">
      <c r="A6633" s="29">
        <v>5200211</v>
      </c>
      <c r="B6633" s="29">
        <v>520021105</v>
      </c>
      <c r="C6633" s="29" t="s">
        <v>27</v>
      </c>
      <c r="D6633" s="30" t="s">
        <v>5375</v>
      </c>
      <c r="E6633" s="30" t="s">
        <v>5373</v>
      </c>
      <c r="F6633" s="15">
        <v>1</v>
      </c>
      <c r="G6633" s="29">
        <v>19</v>
      </c>
      <c r="H6633" s="29">
        <v>5</v>
      </c>
      <c r="I6633" s="29">
        <v>2017</v>
      </c>
      <c r="J6633" s="15">
        <v>2</v>
      </c>
      <c r="K6633" s="15">
        <v>2</v>
      </c>
      <c r="L6633" s="15">
        <v>0</v>
      </c>
      <c r="M6633" s="15">
        <v>0</v>
      </c>
      <c r="N6633" s="27" t="e">
        <f>SUMIF(#REF!,'Integrantes original'!A6521,#REF!)</f>
        <v>#REF!</v>
      </c>
      <c r="O6633" s="27">
        <f t="shared" si="412"/>
        <v>19052017</v>
      </c>
      <c r="P6633" s="27">
        <f t="shared" si="413"/>
        <v>190520171</v>
      </c>
      <c r="Q6633" s="31">
        <f t="shared" si="414"/>
        <v>52002111190517</v>
      </c>
      <c r="R6633" s="27">
        <f>COUNTIF(tratycont!S:S,'Integrantes original'!Q6633)</f>
        <v>0</v>
      </c>
      <c r="S6633" s="27">
        <f t="shared" si="415"/>
        <v>1</v>
      </c>
    </row>
    <row r="6634" spans="1:19" x14ac:dyDescent="0.15">
      <c r="A6634" s="29">
        <v>5200221</v>
      </c>
      <c r="B6634" s="29">
        <v>520022101</v>
      </c>
      <c r="C6634" s="29" t="s">
        <v>16</v>
      </c>
      <c r="D6634" s="30" t="s">
        <v>1063</v>
      </c>
      <c r="E6634" s="30" t="s">
        <v>5292</v>
      </c>
      <c r="F6634" s="15">
        <v>1</v>
      </c>
      <c r="G6634" s="29">
        <v>24</v>
      </c>
      <c r="H6634" s="29">
        <v>10</v>
      </c>
      <c r="I6634" s="29">
        <v>1955</v>
      </c>
      <c r="J6634" s="15">
        <v>-1</v>
      </c>
      <c r="K6634" s="15">
        <v>-1</v>
      </c>
      <c r="L6634" s="15">
        <v>0</v>
      </c>
      <c r="M6634" s="15">
        <v>0</v>
      </c>
      <c r="N6634" s="27" t="e">
        <f>SUMIF(#REF!,'Integrantes original'!A6522,#REF!)</f>
        <v>#REF!</v>
      </c>
      <c r="O6634" s="27">
        <f t="shared" si="412"/>
        <v>24101955</v>
      </c>
      <c r="P6634" s="27">
        <f t="shared" si="413"/>
        <v>241019551</v>
      </c>
      <c r="Q6634" s="31">
        <f t="shared" si="414"/>
        <v>52002211241055</v>
      </c>
      <c r="R6634" s="27">
        <f>COUNTIF(tratycont!S:S,'Integrantes original'!Q6634)</f>
        <v>0</v>
      </c>
      <c r="S6634" s="27">
        <f t="shared" si="415"/>
        <v>0</v>
      </c>
    </row>
    <row r="6635" spans="1:19" x14ac:dyDescent="0.15">
      <c r="A6635" s="29">
        <v>5200221</v>
      </c>
      <c r="B6635" s="29">
        <v>520022102</v>
      </c>
      <c r="C6635" s="29" t="s">
        <v>19</v>
      </c>
      <c r="D6635" s="30" t="s">
        <v>1201</v>
      </c>
      <c r="E6635" s="30" t="s">
        <v>5376</v>
      </c>
      <c r="F6635" s="15">
        <v>2</v>
      </c>
      <c r="G6635" s="29">
        <v>9</v>
      </c>
      <c r="H6635" s="29">
        <v>10</v>
      </c>
      <c r="I6635" s="29">
        <v>1960</v>
      </c>
      <c r="J6635" s="15">
        <v>-1</v>
      </c>
      <c r="K6635" s="15">
        <v>-1</v>
      </c>
      <c r="L6635" s="15">
        <v>0</v>
      </c>
      <c r="M6635" s="15">
        <v>0</v>
      </c>
      <c r="N6635" s="27" t="e">
        <f>SUMIF(#REF!,'Integrantes original'!A6523,#REF!)</f>
        <v>#REF!</v>
      </c>
      <c r="O6635" s="27">
        <f t="shared" si="412"/>
        <v>9101960</v>
      </c>
      <c r="P6635" s="27">
        <f t="shared" si="413"/>
        <v>91019602</v>
      </c>
      <c r="Q6635" s="31">
        <f t="shared" si="414"/>
        <v>52002212091060</v>
      </c>
      <c r="R6635" s="27">
        <f>COUNTIF(tratycont!S:S,'Integrantes original'!Q6635)</f>
        <v>0</v>
      </c>
      <c r="S6635" s="27">
        <f t="shared" si="415"/>
        <v>0</v>
      </c>
    </row>
    <row r="6636" spans="1:19" x14ac:dyDescent="0.15">
      <c r="A6636" s="29">
        <v>5200221</v>
      </c>
      <c r="B6636" s="29">
        <v>520022103</v>
      </c>
      <c r="C6636" s="29" t="s">
        <v>22</v>
      </c>
      <c r="D6636" s="30" t="s">
        <v>4803</v>
      </c>
      <c r="E6636" s="30" t="s">
        <v>5370</v>
      </c>
      <c r="F6636" s="15">
        <v>1</v>
      </c>
      <c r="G6636" s="29">
        <v>1</v>
      </c>
      <c r="H6636" s="29">
        <v>4</v>
      </c>
      <c r="I6636" s="29">
        <v>1995</v>
      </c>
      <c r="J6636" s="15">
        <v>-1</v>
      </c>
      <c r="K6636" s="15">
        <v>-1</v>
      </c>
      <c r="L6636" s="15">
        <v>0</v>
      </c>
      <c r="M6636" s="15">
        <v>0</v>
      </c>
      <c r="N6636" s="27" t="e">
        <f>SUMIF(#REF!,'Integrantes original'!A6524,#REF!)</f>
        <v>#REF!</v>
      </c>
      <c r="O6636" s="27">
        <f t="shared" si="412"/>
        <v>1041995</v>
      </c>
      <c r="P6636" s="27">
        <f t="shared" si="413"/>
        <v>10419951</v>
      </c>
      <c r="Q6636" s="31">
        <f t="shared" si="414"/>
        <v>52002211010495</v>
      </c>
      <c r="R6636" s="27">
        <f>COUNTIF(tratycont!S:S,'Integrantes original'!Q6636)</f>
        <v>0</v>
      </c>
      <c r="S6636" s="27">
        <f t="shared" si="415"/>
        <v>0</v>
      </c>
    </row>
    <row r="6637" spans="1:19" x14ac:dyDescent="0.15">
      <c r="A6637" s="29">
        <v>5200221</v>
      </c>
      <c r="B6637" s="29">
        <v>520022104</v>
      </c>
      <c r="C6637" s="29" t="s">
        <v>25</v>
      </c>
      <c r="D6637" s="30" t="s">
        <v>23</v>
      </c>
      <c r="E6637" s="30" t="s">
        <v>5370</v>
      </c>
      <c r="F6637" s="15">
        <v>2</v>
      </c>
      <c r="G6637" s="29">
        <v>9</v>
      </c>
      <c r="H6637" s="29">
        <v>1</v>
      </c>
      <c r="I6637" s="29">
        <v>2000</v>
      </c>
      <c r="J6637" s="15">
        <v>1</v>
      </c>
      <c r="K6637" s="15">
        <v>0</v>
      </c>
      <c r="L6637" s="15">
        <v>1</v>
      </c>
      <c r="M6637" s="15">
        <v>1</v>
      </c>
      <c r="N6637" s="27" t="e">
        <f>SUMIF(#REF!,'Integrantes original'!A6525,#REF!)</f>
        <v>#REF!</v>
      </c>
      <c r="O6637" s="27">
        <f t="shared" si="412"/>
        <v>9012000</v>
      </c>
      <c r="P6637" s="27">
        <f t="shared" si="413"/>
        <v>90120002</v>
      </c>
      <c r="Q6637" s="31">
        <f t="shared" si="414"/>
        <v>52002212090100</v>
      </c>
      <c r="R6637" s="27">
        <f>COUNTIF(tratycont!S:S,'Integrantes original'!Q6637)</f>
        <v>0</v>
      </c>
      <c r="S6637" s="27">
        <f t="shared" si="415"/>
        <v>0</v>
      </c>
    </row>
    <row r="6638" spans="1:19" x14ac:dyDescent="0.15">
      <c r="A6638" s="29">
        <v>5200221</v>
      </c>
      <c r="B6638" s="29">
        <v>520022105</v>
      </c>
      <c r="C6638" s="29" t="s">
        <v>27</v>
      </c>
      <c r="D6638" s="30" t="s">
        <v>1063</v>
      </c>
      <c r="E6638" s="30" t="s">
        <v>63</v>
      </c>
      <c r="F6638" s="15">
        <v>1</v>
      </c>
      <c r="G6638" s="29">
        <v>24</v>
      </c>
      <c r="H6638" s="29">
        <v>9</v>
      </c>
      <c r="I6638" s="29">
        <v>1993</v>
      </c>
      <c r="J6638" s="15">
        <v>-1</v>
      </c>
      <c r="K6638" s="15">
        <v>-1</v>
      </c>
      <c r="L6638" s="15">
        <v>0</v>
      </c>
      <c r="M6638" s="15">
        <v>0</v>
      </c>
      <c r="N6638" s="27" t="e">
        <f>SUMIF(#REF!,'Integrantes original'!A6526,#REF!)</f>
        <v>#REF!</v>
      </c>
      <c r="O6638" s="27">
        <f t="shared" si="412"/>
        <v>24091993</v>
      </c>
      <c r="P6638" s="27">
        <f t="shared" si="413"/>
        <v>240919931</v>
      </c>
      <c r="Q6638" s="31">
        <f t="shared" si="414"/>
        <v>52002211240993</v>
      </c>
      <c r="R6638" s="27">
        <f>COUNTIF(tratycont!S:S,'Integrantes original'!Q6638)</f>
        <v>0</v>
      </c>
      <c r="S6638" s="27">
        <f t="shared" si="415"/>
        <v>0</v>
      </c>
    </row>
    <row r="6639" spans="1:19" x14ac:dyDescent="0.15">
      <c r="A6639" s="29">
        <v>5200231</v>
      </c>
      <c r="B6639" s="29">
        <v>520023101</v>
      </c>
      <c r="C6639" s="29" t="s">
        <v>16</v>
      </c>
      <c r="D6639" s="30" t="s">
        <v>469</v>
      </c>
      <c r="E6639" s="30" t="s">
        <v>5370</v>
      </c>
      <c r="F6639" s="15">
        <v>1</v>
      </c>
      <c r="G6639" s="29">
        <v>10</v>
      </c>
      <c r="H6639" s="29">
        <v>7</v>
      </c>
      <c r="I6639" s="29">
        <v>1982</v>
      </c>
      <c r="J6639" s="15">
        <v>-1</v>
      </c>
      <c r="K6639" s="15">
        <v>-1</v>
      </c>
      <c r="L6639" s="15">
        <v>0</v>
      </c>
      <c r="M6639" s="15">
        <v>0</v>
      </c>
      <c r="N6639" s="27" t="e">
        <f>SUMIF(#REF!,'Integrantes original'!A6527,#REF!)</f>
        <v>#REF!</v>
      </c>
      <c r="O6639" s="27">
        <f t="shared" si="412"/>
        <v>10071982</v>
      </c>
      <c r="P6639" s="27">
        <f t="shared" si="413"/>
        <v>100719821</v>
      </c>
      <c r="Q6639" s="31">
        <f t="shared" si="414"/>
        <v>52002311100782</v>
      </c>
      <c r="R6639" s="27">
        <f>COUNTIF(tratycont!S:S,'Integrantes original'!Q6639)</f>
        <v>0</v>
      </c>
      <c r="S6639" s="27">
        <f t="shared" si="415"/>
        <v>0</v>
      </c>
    </row>
    <row r="6640" spans="1:19" x14ac:dyDescent="0.15">
      <c r="A6640" s="29">
        <v>5200231</v>
      </c>
      <c r="B6640" s="29">
        <v>520023102</v>
      </c>
      <c r="C6640" s="29" t="s">
        <v>19</v>
      </c>
      <c r="D6640" s="30" t="s">
        <v>1635</v>
      </c>
      <c r="E6640" s="30" t="s">
        <v>5377</v>
      </c>
      <c r="F6640" s="15">
        <v>2</v>
      </c>
      <c r="G6640" s="29">
        <v>10</v>
      </c>
      <c r="H6640" s="29">
        <v>2</v>
      </c>
      <c r="I6640" s="29">
        <v>1987</v>
      </c>
      <c r="J6640" s="15">
        <v>1</v>
      </c>
      <c r="K6640" s="15">
        <v>0</v>
      </c>
      <c r="L6640" s="15">
        <v>1</v>
      </c>
      <c r="M6640" s="15">
        <v>2</v>
      </c>
      <c r="N6640" s="27" t="e">
        <f>SUMIF(#REF!,'Integrantes original'!A6528,#REF!)</f>
        <v>#REF!</v>
      </c>
      <c r="O6640" s="27">
        <f t="shared" si="412"/>
        <v>10021987</v>
      </c>
      <c r="P6640" s="27">
        <f t="shared" si="413"/>
        <v>100219872</v>
      </c>
      <c r="Q6640" s="31">
        <f t="shared" si="414"/>
        <v>52002312100287</v>
      </c>
      <c r="R6640" s="27">
        <f>COUNTIF(tratycont!S:S,'Integrantes original'!Q6640)</f>
        <v>0</v>
      </c>
      <c r="S6640" s="27">
        <f t="shared" si="415"/>
        <v>0</v>
      </c>
    </row>
    <row r="6641" spans="1:19" x14ac:dyDescent="0.15">
      <c r="A6641" s="29">
        <v>5200231</v>
      </c>
      <c r="B6641" s="29">
        <v>520023103</v>
      </c>
      <c r="C6641" s="29" t="s">
        <v>22</v>
      </c>
      <c r="D6641" s="30" t="s">
        <v>5378</v>
      </c>
      <c r="E6641" s="30" t="s">
        <v>5321</v>
      </c>
      <c r="F6641" s="15">
        <v>1</v>
      </c>
      <c r="G6641" s="29">
        <v>31</v>
      </c>
      <c r="H6641" s="29">
        <v>12</v>
      </c>
      <c r="I6641" s="29">
        <v>2003</v>
      </c>
      <c r="J6641" s="15">
        <v>-1</v>
      </c>
      <c r="K6641" s="15">
        <v>-1</v>
      </c>
      <c r="L6641" s="15">
        <v>0</v>
      </c>
      <c r="M6641" s="15">
        <v>0</v>
      </c>
      <c r="N6641" s="27" t="e">
        <f>SUMIF(#REF!,'Integrantes original'!A6529,#REF!)</f>
        <v>#REF!</v>
      </c>
      <c r="O6641" s="27">
        <f t="shared" si="412"/>
        <v>31122003</v>
      </c>
      <c r="P6641" s="27">
        <f t="shared" si="413"/>
        <v>311220031</v>
      </c>
      <c r="Q6641" s="31">
        <f t="shared" si="414"/>
        <v>52002311311203</v>
      </c>
      <c r="R6641" s="27">
        <f>COUNTIF(tratycont!S:S,'Integrantes original'!Q6641)</f>
        <v>0</v>
      </c>
      <c r="S6641" s="27">
        <f t="shared" si="415"/>
        <v>0</v>
      </c>
    </row>
    <row r="6642" spans="1:19" x14ac:dyDescent="0.15">
      <c r="A6642" s="29">
        <v>5200231</v>
      </c>
      <c r="B6642" s="29">
        <v>520023104</v>
      </c>
      <c r="C6642" s="29" t="s">
        <v>25</v>
      </c>
      <c r="D6642" s="30" t="s">
        <v>5379</v>
      </c>
      <c r="E6642" s="30" t="s">
        <v>5321</v>
      </c>
      <c r="F6642" s="15">
        <v>2</v>
      </c>
      <c r="G6642" s="29">
        <v>25</v>
      </c>
      <c r="H6642" s="29">
        <v>7</v>
      </c>
      <c r="I6642" s="29">
        <v>2005</v>
      </c>
      <c r="J6642" s="15">
        <v>-1</v>
      </c>
      <c r="K6642" s="15">
        <v>-1</v>
      </c>
      <c r="L6642" s="15">
        <v>0</v>
      </c>
      <c r="M6642" s="15">
        <v>0</v>
      </c>
      <c r="N6642" s="27" t="e">
        <f>SUMIF(#REF!,'Integrantes original'!A6530,#REF!)</f>
        <v>#REF!</v>
      </c>
      <c r="O6642" s="27">
        <f t="shared" si="412"/>
        <v>25072005</v>
      </c>
      <c r="P6642" s="27">
        <f t="shared" si="413"/>
        <v>250720052</v>
      </c>
      <c r="Q6642" s="31">
        <f t="shared" si="414"/>
        <v>52002312250705</v>
      </c>
      <c r="R6642" s="27">
        <f>COUNTIF(tratycont!S:S,'Integrantes original'!Q6642)</f>
        <v>0</v>
      </c>
      <c r="S6642" s="27">
        <f t="shared" si="415"/>
        <v>0</v>
      </c>
    </row>
    <row r="6643" spans="1:19" x14ac:dyDescent="0.15">
      <c r="A6643" s="29">
        <v>5200231</v>
      </c>
      <c r="B6643" s="29">
        <v>520023105</v>
      </c>
      <c r="C6643" s="29" t="s">
        <v>27</v>
      </c>
      <c r="D6643" s="30" t="s">
        <v>5380</v>
      </c>
      <c r="E6643" s="30" t="s">
        <v>5321</v>
      </c>
      <c r="F6643" s="15">
        <v>2</v>
      </c>
      <c r="G6643" s="29">
        <v>14</v>
      </c>
      <c r="H6643" s="29">
        <v>6</v>
      </c>
      <c r="I6643" s="29">
        <v>2009</v>
      </c>
      <c r="J6643" s="15">
        <v>-1</v>
      </c>
      <c r="K6643" s="15">
        <v>-1</v>
      </c>
      <c r="L6643" s="15">
        <v>0</v>
      </c>
      <c r="M6643" s="15">
        <v>0</v>
      </c>
      <c r="N6643" s="27" t="e">
        <f>SUMIF(#REF!,'Integrantes original'!A6531,#REF!)</f>
        <v>#REF!</v>
      </c>
      <c r="O6643" s="27">
        <f t="shared" si="412"/>
        <v>14062009</v>
      </c>
      <c r="P6643" s="27">
        <f t="shared" si="413"/>
        <v>140620092</v>
      </c>
      <c r="Q6643" s="31">
        <f t="shared" si="414"/>
        <v>52002312140609</v>
      </c>
      <c r="R6643" s="27">
        <f>COUNTIF(tratycont!S:S,'Integrantes original'!Q6643)</f>
        <v>0</v>
      </c>
      <c r="S6643" s="27">
        <f t="shared" si="415"/>
        <v>0</v>
      </c>
    </row>
    <row r="6644" spans="1:19" x14ac:dyDescent="0.15">
      <c r="A6644" s="29">
        <v>5200231</v>
      </c>
      <c r="B6644" s="29">
        <v>520023106</v>
      </c>
      <c r="C6644" s="29" t="s">
        <v>30</v>
      </c>
      <c r="D6644" s="30" t="s">
        <v>5381</v>
      </c>
      <c r="E6644" s="30" t="s">
        <v>5321</v>
      </c>
      <c r="F6644" s="15">
        <v>1</v>
      </c>
      <c r="G6644" s="29">
        <v>14</v>
      </c>
      <c r="H6644" s="29">
        <v>3</v>
      </c>
      <c r="I6644" s="29">
        <v>2011</v>
      </c>
      <c r="J6644" s="15">
        <v>-1</v>
      </c>
      <c r="K6644" s="15">
        <v>-1</v>
      </c>
      <c r="L6644" s="15">
        <v>0</v>
      </c>
      <c r="M6644" s="15">
        <v>0</v>
      </c>
      <c r="N6644" s="27" t="e">
        <f>SUMIF(#REF!,'Integrantes original'!A6532,#REF!)</f>
        <v>#REF!</v>
      </c>
      <c r="O6644" s="27">
        <f t="shared" si="412"/>
        <v>14032011</v>
      </c>
      <c r="P6644" s="27">
        <f t="shared" si="413"/>
        <v>140320111</v>
      </c>
      <c r="Q6644" s="31">
        <f t="shared" si="414"/>
        <v>52002311140311</v>
      </c>
      <c r="R6644" s="27">
        <f>COUNTIF(tratycont!S:S,'Integrantes original'!Q6644)</f>
        <v>0</v>
      </c>
      <c r="S6644" s="27">
        <f t="shared" si="415"/>
        <v>0</v>
      </c>
    </row>
    <row r="6645" spans="1:19" x14ac:dyDescent="0.15">
      <c r="A6645" s="29">
        <v>5200231</v>
      </c>
      <c r="B6645" s="29">
        <v>520023107</v>
      </c>
      <c r="C6645" s="29" t="s">
        <v>56</v>
      </c>
      <c r="D6645" s="30" t="s">
        <v>5382</v>
      </c>
      <c r="E6645" s="30" t="s">
        <v>5321</v>
      </c>
      <c r="F6645" s="15">
        <v>2</v>
      </c>
      <c r="G6645" s="29">
        <v>9</v>
      </c>
      <c r="H6645" s="29">
        <v>7</v>
      </c>
      <c r="I6645" s="29">
        <v>2013</v>
      </c>
      <c r="J6645" s="15">
        <v>-1</v>
      </c>
      <c r="K6645" s="15">
        <v>-1</v>
      </c>
      <c r="L6645" s="15">
        <v>0</v>
      </c>
      <c r="M6645" s="15">
        <v>0</v>
      </c>
      <c r="N6645" s="27" t="e">
        <f>SUMIF(#REF!,'Integrantes original'!A6533,#REF!)</f>
        <v>#REF!</v>
      </c>
      <c r="O6645" s="27">
        <f t="shared" si="412"/>
        <v>9072013</v>
      </c>
      <c r="P6645" s="27">
        <f t="shared" si="413"/>
        <v>90720132</v>
      </c>
      <c r="Q6645" s="31">
        <f t="shared" si="414"/>
        <v>52002312090713</v>
      </c>
      <c r="R6645" s="27">
        <f>COUNTIF(tratycont!S:S,'Integrantes original'!Q6645)</f>
        <v>0</v>
      </c>
      <c r="S6645" s="27">
        <f t="shared" si="415"/>
        <v>0</v>
      </c>
    </row>
    <row r="6646" spans="1:19" x14ac:dyDescent="0.15">
      <c r="A6646" s="29">
        <v>5200231</v>
      </c>
      <c r="B6646" s="29">
        <v>520023108</v>
      </c>
      <c r="C6646" s="29" t="s">
        <v>58</v>
      </c>
      <c r="D6646" s="30" t="s">
        <v>5383</v>
      </c>
      <c r="E6646" s="30" t="s">
        <v>5321</v>
      </c>
      <c r="F6646" s="15">
        <v>1</v>
      </c>
      <c r="G6646" s="29">
        <v>15</v>
      </c>
      <c r="H6646" s="29">
        <v>7</v>
      </c>
      <c r="I6646" s="29">
        <v>2015</v>
      </c>
      <c r="J6646" s="15">
        <v>-1</v>
      </c>
      <c r="K6646" s="15">
        <v>-1</v>
      </c>
      <c r="L6646" s="15">
        <v>0</v>
      </c>
      <c r="M6646" s="15">
        <v>0</v>
      </c>
      <c r="N6646" s="27" t="e">
        <f>SUMIF(#REF!,'Integrantes original'!A6534,#REF!)</f>
        <v>#REF!</v>
      </c>
      <c r="O6646" s="27">
        <f t="shared" si="412"/>
        <v>15072015</v>
      </c>
      <c r="P6646" s="27">
        <f t="shared" si="413"/>
        <v>150720151</v>
      </c>
      <c r="Q6646" s="31">
        <f t="shared" si="414"/>
        <v>52002311150715</v>
      </c>
      <c r="R6646" s="27">
        <f>COUNTIF(tratycont!S:S,'Integrantes original'!Q6646)</f>
        <v>0</v>
      </c>
      <c r="S6646" s="27">
        <f t="shared" si="415"/>
        <v>0</v>
      </c>
    </row>
    <row r="6647" spans="1:19" x14ac:dyDescent="0.15">
      <c r="A6647" s="29">
        <v>5200231</v>
      </c>
      <c r="B6647" s="29">
        <v>520023109</v>
      </c>
      <c r="C6647" s="29" t="s">
        <v>120</v>
      </c>
      <c r="D6647" s="30" t="s">
        <v>5384</v>
      </c>
      <c r="E6647" s="30" t="s">
        <v>5321</v>
      </c>
      <c r="F6647" s="15">
        <v>2</v>
      </c>
      <c r="G6647" s="29">
        <v>12</v>
      </c>
      <c r="H6647" s="29">
        <v>2</v>
      </c>
      <c r="I6647" s="29">
        <v>2017</v>
      </c>
      <c r="J6647" s="15">
        <v>2</v>
      </c>
      <c r="K6647" s="15">
        <v>2</v>
      </c>
      <c r="L6647" s="15">
        <v>0</v>
      </c>
      <c r="M6647" s="15">
        <v>0</v>
      </c>
      <c r="N6647" s="27" t="e">
        <f>SUMIF(#REF!,'Integrantes original'!A6535,#REF!)</f>
        <v>#REF!</v>
      </c>
      <c r="O6647" s="27">
        <f t="shared" si="412"/>
        <v>12022017</v>
      </c>
      <c r="P6647" s="27">
        <f t="shared" si="413"/>
        <v>120220172</v>
      </c>
      <c r="Q6647" s="31">
        <f t="shared" si="414"/>
        <v>52002312120217</v>
      </c>
      <c r="R6647" s="27">
        <f>COUNTIF(tratycont!S:S,'Integrantes original'!Q6647)</f>
        <v>0</v>
      </c>
      <c r="S6647" s="27">
        <f t="shared" si="415"/>
        <v>1</v>
      </c>
    </row>
    <row r="6648" spans="1:19" x14ac:dyDescent="0.15">
      <c r="A6648" s="29">
        <v>5200231</v>
      </c>
      <c r="B6648" s="29">
        <v>520023110</v>
      </c>
      <c r="C6648" s="29" t="s">
        <v>123</v>
      </c>
      <c r="D6648" s="30" t="s">
        <v>99</v>
      </c>
      <c r="E6648" s="30" t="s">
        <v>5321</v>
      </c>
      <c r="F6648" s="15">
        <v>1</v>
      </c>
      <c r="G6648" s="29">
        <v>21</v>
      </c>
      <c r="H6648" s="29">
        <v>7</v>
      </c>
      <c r="I6648" s="29">
        <v>2018</v>
      </c>
      <c r="J6648" s="15">
        <v>2</v>
      </c>
      <c r="K6648" s="15">
        <v>2</v>
      </c>
      <c r="L6648" s="15">
        <v>0</v>
      </c>
      <c r="M6648" s="15">
        <v>0</v>
      </c>
      <c r="N6648" s="27" t="e">
        <f>SUMIF(#REF!,'Integrantes original'!A6536,#REF!)</f>
        <v>#REF!</v>
      </c>
      <c r="O6648" s="27">
        <f t="shared" si="412"/>
        <v>21072018</v>
      </c>
      <c r="P6648" s="27">
        <f t="shared" si="413"/>
        <v>210720181</v>
      </c>
      <c r="Q6648" s="31">
        <f t="shared" si="414"/>
        <v>52002311210718</v>
      </c>
      <c r="R6648" s="27">
        <f>COUNTIF(tratycont!S:S,'Integrantes original'!Q6648)</f>
        <v>0</v>
      </c>
      <c r="S6648" s="27">
        <f t="shared" si="415"/>
        <v>1</v>
      </c>
    </row>
    <row r="6649" spans="1:19" x14ac:dyDescent="0.15">
      <c r="A6649" s="29">
        <v>5200261</v>
      </c>
      <c r="B6649" s="29">
        <v>520026101</v>
      </c>
      <c r="C6649" s="29" t="s">
        <v>16</v>
      </c>
      <c r="D6649" s="30" t="s">
        <v>305</v>
      </c>
      <c r="E6649" s="30" t="s">
        <v>5385</v>
      </c>
      <c r="F6649" s="15">
        <v>1</v>
      </c>
      <c r="G6649" s="29">
        <v>28</v>
      </c>
      <c r="H6649" s="29">
        <v>4</v>
      </c>
      <c r="I6649" s="29">
        <v>1998</v>
      </c>
      <c r="J6649" s="15">
        <v>-1</v>
      </c>
      <c r="K6649" s="15">
        <v>-1</v>
      </c>
      <c r="L6649" s="15">
        <v>0</v>
      </c>
      <c r="M6649" s="15">
        <v>0</v>
      </c>
      <c r="N6649" s="27" t="e">
        <f>SUMIF(#REF!,'Integrantes original'!A6537,#REF!)</f>
        <v>#REF!</v>
      </c>
      <c r="O6649" s="27">
        <f t="shared" si="412"/>
        <v>28041998</v>
      </c>
      <c r="P6649" s="27">
        <f t="shared" si="413"/>
        <v>280419981</v>
      </c>
      <c r="Q6649" s="31">
        <f t="shared" si="414"/>
        <v>52002611280498</v>
      </c>
      <c r="R6649" s="27">
        <f>COUNTIF(tratycont!S:S,'Integrantes original'!Q6649)</f>
        <v>0</v>
      </c>
      <c r="S6649" s="27">
        <f t="shared" si="415"/>
        <v>0</v>
      </c>
    </row>
    <row r="6650" spans="1:19" x14ac:dyDescent="0.15">
      <c r="A6650" s="29">
        <v>5200261</v>
      </c>
      <c r="B6650" s="29">
        <v>520026102</v>
      </c>
      <c r="C6650" s="29" t="s">
        <v>19</v>
      </c>
      <c r="D6650" s="30" t="s">
        <v>2181</v>
      </c>
      <c r="E6650" s="30" t="s">
        <v>5386</v>
      </c>
      <c r="F6650" s="15">
        <v>2</v>
      </c>
      <c r="G6650" s="29">
        <v>29</v>
      </c>
      <c r="H6650" s="29">
        <v>12</v>
      </c>
      <c r="I6650" s="29">
        <v>1999</v>
      </c>
      <c r="J6650" s="15">
        <v>1</v>
      </c>
      <c r="K6650" s="15">
        <v>0</v>
      </c>
      <c r="L6650" s="15">
        <v>1</v>
      </c>
      <c r="M6650" s="15">
        <v>1</v>
      </c>
      <c r="N6650" s="27" t="e">
        <f>SUMIF(#REF!,'Integrantes original'!A6538,#REF!)</f>
        <v>#REF!</v>
      </c>
      <c r="O6650" s="27">
        <f t="shared" si="412"/>
        <v>29121999</v>
      </c>
      <c r="P6650" s="27">
        <f t="shared" si="413"/>
        <v>291219992</v>
      </c>
      <c r="Q6650" s="31">
        <f t="shared" si="414"/>
        <v>52002612291299</v>
      </c>
      <c r="R6650" s="27">
        <f>COUNTIF(tratycont!S:S,'Integrantes original'!Q6650)</f>
        <v>0</v>
      </c>
      <c r="S6650" s="27">
        <f t="shared" si="415"/>
        <v>0</v>
      </c>
    </row>
    <row r="6651" spans="1:19" x14ac:dyDescent="0.15">
      <c r="A6651" s="29">
        <v>5200261</v>
      </c>
      <c r="B6651" s="29">
        <v>520026103</v>
      </c>
      <c r="C6651" s="29" t="s">
        <v>22</v>
      </c>
      <c r="D6651" s="30" t="s">
        <v>5387</v>
      </c>
      <c r="E6651" s="30" t="s">
        <v>5385</v>
      </c>
      <c r="F6651" s="15">
        <v>1</v>
      </c>
      <c r="G6651" s="29">
        <v>1</v>
      </c>
      <c r="H6651" s="29">
        <v>12</v>
      </c>
      <c r="I6651" s="29">
        <v>2016</v>
      </c>
      <c r="J6651" s="15">
        <v>2</v>
      </c>
      <c r="K6651" s="15">
        <v>2</v>
      </c>
      <c r="L6651" s="15">
        <v>0</v>
      </c>
      <c r="M6651" s="15">
        <v>0</v>
      </c>
      <c r="N6651" s="27" t="e">
        <f>SUMIF(#REF!,'Integrantes original'!A6539,#REF!)</f>
        <v>#REF!</v>
      </c>
      <c r="O6651" s="27">
        <f t="shared" si="412"/>
        <v>1122016</v>
      </c>
      <c r="P6651" s="27">
        <f t="shared" si="413"/>
        <v>11220161</v>
      </c>
      <c r="Q6651" s="31">
        <f t="shared" si="414"/>
        <v>52002611011216</v>
      </c>
      <c r="R6651" s="27">
        <f>COUNTIF(tratycont!S:S,'Integrantes original'!Q6651)</f>
        <v>0</v>
      </c>
      <c r="S6651" s="27">
        <f t="shared" si="415"/>
        <v>1</v>
      </c>
    </row>
    <row r="6652" spans="1:19" x14ac:dyDescent="0.15">
      <c r="A6652" s="29">
        <v>5200271</v>
      </c>
      <c r="B6652" s="29">
        <v>520027101</v>
      </c>
      <c r="C6652" s="29" t="s">
        <v>16</v>
      </c>
      <c r="D6652" s="30" t="s">
        <v>1063</v>
      </c>
      <c r="E6652" s="30" t="s">
        <v>5388</v>
      </c>
      <c r="F6652" s="15">
        <v>1</v>
      </c>
      <c r="G6652" s="29">
        <v>28</v>
      </c>
      <c r="H6652" s="29">
        <v>7</v>
      </c>
      <c r="I6652" s="29">
        <v>1978</v>
      </c>
      <c r="J6652" s="15">
        <v>-1</v>
      </c>
      <c r="K6652" s="15">
        <v>-1</v>
      </c>
      <c r="L6652" s="15">
        <v>0</v>
      </c>
      <c r="M6652" s="15">
        <v>0</v>
      </c>
      <c r="N6652" s="27" t="e">
        <f>SUMIF(#REF!,'Integrantes original'!A6540,#REF!)</f>
        <v>#REF!</v>
      </c>
      <c r="O6652" s="27">
        <f t="shared" si="412"/>
        <v>28071978</v>
      </c>
      <c r="P6652" s="27">
        <f t="shared" si="413"/>
        <v>280719781</v>
      </c>
      <c r="Q6652" s="31">
        <f t="shared" si="414"/>
        <v>52002711280778</v>
      </c>
      <c r="R6652" s="27">
        <f>COUNTIF(tratycont!S:S,'Integrantes original'!Q6652)</f>
        <v>0</v>
      </c>
      <c r="S6652" s="27">
        <f t="shared" si="415"/>
        <v>0</v>
      </c>
    </row>
    <row r="6653" spans="1:19" x14ac:dyDescent="0.15">
      <c r="A6653" s="29">
        <v>5200271</v>
      </c>
      <c r="B6653" s="29">
        <v>520027102</v>
      </c>
      <c r="C6653" s="29" t="s">
        <v>19</v>
      </c>
      <c r="D6653" s="30" t="s">
        <v>4937</v>
      </c>
      <c r="E6653" s="30" t="s">
        <v>5389</v>
      </c>
      <c r="F6653" s="15">
        <v>2</v>
      </c>
      <c r="G6653" s="29">
        <v>1</v>
      </c>
      <c r="H6653" s="29">
        <v>11</v>
      </c>
      <c r="I6653" s="29">
        <v>1984</v>
      </c>
      <c r="J6653" s="15">
        <v>1</v>
      </c>
      <c r="K6653" s="15">
        <v>0</v>
      </c>
      <c r="L6653" s="15">
        <v>1</v>
      </c>
      <c r="M6653" s="15">
        <v>1</v>
      </c>
      <c r="N6653" s="27" t="e">
        <f>SUMIF(#REF!,'Integrantes original'!A6541,#REF!)</f>
        <v>#REF!</v>
      </c>
      <c r="O6653" s="27">
        <f t="shared" si="412"/>
        <v>1111984</v>
      </c>
      <c r="P6653" s="27">
        <f t="shared" si="413"/>
        <v>11119842</v>
      </c>
      <c r="Q6653" s="31">
        <f t="shared" si="414"/>
        <v>52002712011184</v>
      </c>
      <c r="R6653" s="27">
        <f>COUNTIF(tratycont!S:S,'Integrantes original'!Q6653)</f>
        <v>0</v>
      </c>
      <c r="S6653" s="27">
        <f t="shared" si="415"/>
        <v>0</v>
      </c>
    </row>
    <row r="6654" spans="1:19" x14ac:dyDescent="0.15">
      <c r="A6654" s="29">
        <v>5200271</v>
      </c>
      <c r="B6654" s="29">
        <v>520027103</v>
      </c>
      <c r="C6654" s="29" t="s">
        <v>22</v>
      </c>
      <c r="D6654" s="30" t="s">
        <v>1075</v>
      </c>
      <c r="E6654" s="30" t="s">
        <v>5390</v>
      </c>
      <c r="F6654" s="15">
        <v>1</v>
      </c>
      <c r="G6654" s="29">
        <v>27</v>
      </c>
      <c r="H6654" s="29">
        <v>5</v>
      </c>
      <c r="I6654" s="29">
        <v>2003</v>
      </c>
      <c r="J6654" s="15">
        <v>-1</v>
      </c>
      <c r="K6654" s="15">
        <v>-1</v>
      </c>
      <c r="L6654" s="15">
        <v>0</v>
      </c>
      <c r="M6654" s="15">
        <v>0</v>
      </c>
      <c r="N6654" s="27" t="e">
        <f>SUMIF(#REF!,'Integrantes original'!A6542,#REF!)</f>
        <v>#REF!</v>
      </c>
      <c r="O6654" s="27">
        <f t="shared" si="412"/>
        <v>27052003</v>
      </c>
      <c r="P6654" s="27">
        <f t="shared" si="413"/>
        <v>270520031</v>
      </c>
      <c r="Q6654" s="31">
        <f t="shared" si="414"/>
        <v>52002711270503</v>
      </c>
      <c r="R6654" s="27">
        <f>COUNTIF(tratycont!S:S,'Integrantes original'!Q6654)</f>
        <v>0</v>
      </c>
      <c r="S6654" s="27">
        <f t="shared" si="415"/>
        <v>0</v>
      </c>
    </row>
    <row r="6655" spans="1:19" x14ac:dyDescent="0.15">
      <c r="A6655" s="29">
        <v>5200271</v>
      </c>
      <c r="B6655" s="29">
        <v>520027104</v>
      </c>
      <c r="C6655" s="29" t="s">
        <v>25</v>
      </c>
      <c r="D6655" s="30" t="s">
        <v>376</v>
      </c>
      <c r="E6655" s="30" t="s">
        <v>5390</v>
      </c>
      <c r="F6655" s="15">
        <v>2</v>
      </c>
      <c r="G6655" s="29">
        <v>27</v>
      </c>
      <c r="H6655" s="29">
        <v>11</v>
      </c>
      <c r="I6655" s="29">
        <v>2004</v>
      </c>
      <c r="J6655" s="15">
        <v>-1</v>
      </c>
      <c r="K6655" s="15">
        <v>-1</v>
      </c>
      <c r="L6655" s="15">
        <v>0</v>
      </c>
      <c r="M6655" s="15">
        <v>0</v>
      </c>
      <c r="N6655" s="27" t="e">
        <f>SUMIF(#REF!,'Integrantes original'!A6543,#REF!)</f>
        <v>#REF!</v>
      </c>
      <c r="O6655" s="27">
        <f t="shared" si="412"/>
        <v>27112004</v>
      </c>
      <c r="P6655" s="27">
        <f t="shared" si="413"/>
        <v>271120042</v>
      </c>
      <c r="Q6655" s="31">
        <f t="shared" si="414"/>
        <v>52002712271104</v>
      </c>
      <c r="R6655" s="27">
        <f>COUNTIF(tratycont!S:S,'Integrantes original'!Q6655)</f>
        <v>0</v>
      </c>
      <c r="S6655" s="27">
        <f t="shared" si="415"/>
        <v>0</v>
      </c>
    </row>
    <row r="6656" spans="1:19" x14ac:dyDescent="0.15">
      <c r="A6656" s="29">
        <v>5200271</v>
      </c>
      <c r="B6656" s="29">
        <v>520027105</v>
      </c>
      <c r="C6656" s="29" t="s">
        <v>27</v>
      </c>
      <c r="D6656" s="30" t="s">
        <v>759</v>
      </c>
      <c r="E6656" s="30" t="s">
        <v>5390</v>
      </c>
      <c r="F6656" s="15">
        <v>2</v>
      </c>
      <c r="G6656" s="29">
        <v>25</v>
      </c>
      <c r="H6656" s="29">
        <v>5</v>
      </c>
      <c r="I6656" s="29">
        <v>2006</v>
      </c>
      <c r="J6656" s="15">
        <v>-1</v>
      </c>
      <c r="K6656" s="15">
        <v>-1</v>
      </c>
      <c r="L6656" s="15">
        <v>0</v>
      </c>
      <c r="M6656" s="15">
        <v>0</v>
      </c>
      <c r="N6656" s="27" t="e">
        <f>SUMIF(#REF!,'Integrantes original'!A6544,#REF!)</f>
        <v>#REF!</v>
      </c>
      <c r="O6656" s="27">
        <f t="shared" si="412"/>
        <v>25052006</v>
      </c>
      <c r="P6656" s="27">
        <f t="shared" si="413"/>
        <v>250520062</v>
      </c>
      <c r="Q6656" s="31">
        <f t="shared" si="414"/>
        <v>52002712250506</v>
      </c>
      <c r="R6656" s="27">
        <f>COUNTIF(tratycont!S:S,'Integrantes original'!Q6656)</f>
        <v>0</v>
      </c>
      <c r="S6656" s="27">
        <f t="shared" si="415"/>
        <v>0</v>
      </c>
    </row>
    <row r="6657" spans="1:19" x14ac:dyDescent="0.15">
      <c r="A6657" s="29">
        <v>5200271</v>
      </c>
      <c r="B6657" s="29">
        <v>520027106</v>
      </c>
      <c r="C6657" s="29" t="s">
        <v>30</v>
      </c>
      <c r="D6657" s="30" t="s">
        <v>291</v>
      </c>
      <c r="E6657" s="30" t="s">
        <v>5390</v>
      </c>
      <c r="F6657" s="15">
        <v>2</v>
      </c>
      <c r="G6657" s="29">
        <v>30</v>
      </c>
      <c r="H6657" s="29">
        <v>3</v>
      </c>
      <c r="I6657" s="29">
        <v>2008</v>
      </c>
      <c r="J6657" s="15">
        <v>-1</v>
      </c>
      <c r="K6657" s="15">
        <v>-1</v>
      </c>
      <c r="L6657" s="15">
        <v>0</v>
      </c>
      <c r="M6657" s="15">
        <v>0</v>
      </c>
      <c r="N6657" s="27" t="e">
        <f>SUMIF(#REF!,'Integrantes original'!A6545,#REF!)</f>
        <v>#REF!</v>
      </c>
      <c r="O6657" s="27">
        <f t="shared" si="412"/>
        <v>30032008</v>
      </c>
      <c r="P6657" s="27">
        <f t="shared" si="413"/>
        <v>300320082</v>
      </c>
      <c r="Q6657" s="31">
        <f t="shared" si="414"/>
        <v>52002712300308</v>
      </c>
      <c r="R6657" s="27">
        <f>COUNTIF(tratycont!S:S,'Integrantes original'!Q6657)</f>
        <v>0</v>
      </c>
      <c r="S6657" s="27">
        <f t="shared" si="415"/>
        <v>0</v>
      </c>
    </row>
    <row r="6658" spans="1:19" x14ac:dyDescent="0.15">
      <c r="A6658" s="29">
        <v>5200271</v>
      </c>
      <c r="B6658" s="29">
        <v>520027107</v>
      </c>
      <c r="C6658" s="29" t="s">
        <v>56</v>
      </c>
      <c r="D6658" s="30" t="s">
        <v>937</v>
      </c>
      <c r="E6658" s="30" t="s">
        <v>5390</v>
      </c>
      <c r="F6658" s="15">
        <v>2</v>
      </c>
      <c r="G6658" s="29">
        <v>14</v>
      </c>
      <c r="H6658" s="29">
        <v>7</v>
      </c>
      <c r="I6658" s="29">
        <v>2010</v>
      </c>
      <c r="J6658" s="15">
        <v>-1</v>
      </c>
      <c r="K6658" s="15">
        <v>-1</v>
      </c>
      <c r="L6658" s="15">
        <v>0</v>
      </c>
      <c r="M6658" s="15">
        <v>0</v>
      </c>
      <c r="N6658" s="27" t="e">
        <f>SUMIF(#REF!,'Integrantes original'!A6546,#REF!)</f>
        <v>#REF!</v>
      </c>
      <c r="O6658" s="27">
        <f t="shared" si="412"/>
        <v>14072010</v>
      </c>
      <c r="P6658" s="27">
        <f t="shared" si="413"/>
        <v>140720102</v>
      </c>
      <c r="Q6658" s="31">
        <f t="shared" si="414"/>
        <v>52002712140710</v>
      </c>
      <c r="R6658" s="27">
        <f>COUNTIF(tratycont!S:S,'Integrantes original'!Q6658)</f>
        <v>0</v>
      </c>
      <c r="S6658" s="27">
        <f t="shared" si="415"/>
        <v>0</v>
      </c>
    </row>
    <row r="6659" spans="1:19" x14ac:dyDescent="0.15">
      <c r="A6659" s="29">
        <v>5200271</v>
      </c>
      <c r="B6659" s="29">
        <v>520027108</v>
      </c>
      <c r="C6659" s="29" t="s">
        <v>58</v>
      </c>
      <c r="D6659" s="30" t="s">
        <v>202</v>
      </c>
      <c r="E6659" s="30" t="s">
        <v>5390</v>
      </c>
      <c r="F6659" s="15">
        <v>1</v>
      </c>
      <c r="G6659" s="29">
        <v>27</v>
      </c>
      <c r="H6659" s="29">
        <v>6</v>
      </c>
      <c r="I6659" s="29">
        <v>2012</v>
      </c>
      <c r="J6659" s="15">
        <v>-1</v>
      </c>
      <c r="K6659" s="15">
        <v>-1</v>
      </c>
      <c r="L6659" s="15">
        <v>0</v>
      </c>
      <c r="M6659" s="15">
        <v>0</v>
      </c>
      <c r="N6659" s="27" t="e">
        <f>SUMIF(#REF!,'Integrantes original'!A6547,#REF!)</f>
        <v>#REF!</v>
      </c>
      <c r="O6659" s="27">
        <f t="shared" ref="O6659:O6722" si="416">(((G6659*100)+H6659)*10000)+I6659</f>
        <v>27062012</v>
      </c>
      <c r="P6659" s="27">
        <f t="shared" ref="P6659:P6722" si="417">(O6659*10)+F6659</f>
        <v>270620121</v>
      </c>
      <c r="Q6659" s="31">
        <f t="shared" ref="Q6659:Q6722" si="418">(((((((A6659*10)+F6659)*100)+G6659)*100)+H6659)*100)+RIGHT(I6659,2)</f>
        <v>52002711270612</v>
      </c>
      <c r="R6659" s="27">
        <f>COUNTIF(tratycont!S:S,'Integrantes original'!Q6659)</f>
        <v>0</v>
      </c>
      <c r="S6659" s="27">
        <f t="shared" ref="S6659:S6722" si="419">IF(J6659=2,1,0)</f>
        <v>0</v>
      </c>
    </row>
    <row r="6660" spans="1:19" x14ac:dyDescent="0.15">
      <c r="A6660" s="29">
        <v>5200271</v>
      </c>
      <c r="B6660" s="29">
        <v>520027109</v>
      </c>
      <c r="C6660" s="29" t="s">
        <v>120</v>
      </c>
      <c r="D6660" s="30" t="s">
        <v>203</v>
      </c>
      <c r="E6660" s="30" t="s">
        <v>5390</v>
      </c>
      <c r="F6660" s="15">
        <v>2</v>
      </c>
      <c r="G6660" s="29">
        <v>13</v>
      </c>
      <c r="H6660" s="29">
        <v>11</v>
      </c>
      <c r="I6660" s="29">
        <v>2014</v>
      </c>
      <c r="J6660" s="15">
        <v>-1</v>
      </c>
      <c r="K6660" s="15">
        <v>-1</v>
      </c>
      <c r="L6660" s="15">
        <v>0</v>
      </c>
      <c r="M6660" s="15">
        <v>0</v>
      </c>
      <c r="N6660" s="27" t="e">
        <f>SUMIF(#REF!,'Integrantes original'!A6548,#REF!)</f>
        <v>#REF!</v>
      </c>
      <c r="O6660" s="27">
        <f t="shared" si="416"/>
        <v>13112014</v>
      </c>
      <c r="P6660" s="27">
        <f t="shared" si="417"/>
        <v>131120142</v>
      </c>
      <c r="Q6660" s="31">
        <f t="shared" si="418"/>
        <v>52002712131114</v>
      </c>
      <c r="R6660" s="27">
        <f>COUNTIF(tratycont!S:S,'Integrantes original'!Q6660)</f>
        <v>0</v>
      </c>
      <c r="S6660" s="27">
        <f t="shared" si="419"/>
        <v>0</v>
      </c>
    </row>
    <row r="6661" spans="1:19" x14ac:dyDescent="0.15">
      <c r="A6661" s="29">
        <v>5220011</v>
      </c>
      <c r="B6661" s="29">
        <v>522001101</v>
      </c>
      <c r="C6661" s="29" t="s">
        <v>16</v>
      </c>
      <c r="D6661" s="30" t="s">
        <v>1574</v>
      </c>
      <c r="E6661" s="30" t="s">
        <v>5391</v>
      </c>
      <c r="F6661" s="15">
        <v>1</v>
      </c>
      <c r="G6661" s="29">
        <v>26</v>
      </c>
      <c r="H6661" s="29">
        <v>4</v>
      </c>
      <c r="I6661" s="29">
        <v>1961</v>
      </c>
      <c r="J6661" s="15">
        <v>-1</v>
      </c>
      <c r="K6661" s="15">
        <v>-1</v>
      </c>
      <c r="L6661" s="15">
        <v>0</v>
      </c>
      <c r="M6661" s="15">
        <v>0</v>
      </c>
      <c r="N6661" s="27" t="e">
        <f>SUMIF(#REF!,'Integrantes original'!A6549,#REF!)</f>
        <v>#REF!</v>
      </c>
      <c r="O6661" s="27">
        <f t="shared" si="416"/>
        <v>26041961</v>
      </c>
      <c r="P6661" s="27">
        <f t="shared" si="417"/>
        <v>260419611</v>
      </c>
      <c r="Q6661" s="31">
        <f t="shared" si="418"/>
        <v>52200111260461</v>
      </c>
      <c r="R6661" s="27">
        <f>COUNTIF(tratycont!S:S,'Integrantes original'!Q6661)</f>
        <v>0</v>
      </c>
      <c r="S6661" s="27">
        <f t="shared" si="419"/>
        <v>0</v>
      </c>
    </row>
    <row r="6662" spans="1:19" x14ac:dyDescent="0.15">
      <c r="A6662" s="29">
        <v>5220011</v>
      </c>
      <c r="B6662" s="29">
        <v>522001102</v>
      </c>
      <c r="C6662" s="29" t="s">
        <v>19</v>
      </c>
      <c r="D6662" s="30" t="s">
        <v>815</v>
      </c>
      <c r="E6662" s="30" t="s">
        <v>259</v>
      </c>
      <c r="F6662" s="15">
        <v>2</v>
      </c>
      <c r="G6662" s="29">
        <v>24</v>
      </c>
      <c r="H6662" s="29">
        <v>2</v>
      </c>
      <c r="I6662" s="29">
        <v>1964</v>
      </c>
      <c r="J6662" s="15">
        <v>-1</v>
      </c>
      <c r="K6662" s="15">
        <v>-1</v>
      </c>
      <c r="L6662" s="15">
        <v>0</v>
      </c>
      <c r="M6662" s="15">
        <v>0</v>
      </c>
      <c r="N6662" s="27" t="e">
        <f>SUMIF(#REF!,'Integrantes original'!A6550,#REF!)</f>
        <v>#REF!</v>
      </c>
      <c r="O6662" s="27">
        <f t="shared" si="416"/>
        <v>24021964</v>
      </c>
      <c r="P6662" s="27">
        <f t="shared" si="417"/>
        <v>240219642</v>
      </c>
      <c r="Q6662" s="31">
        <f t="shared" si="418"/>
        <v>52200112240264</v>
      </c>
      <c r="R6662" s="27">
        <f>COUNTIF(tratycont!S:S,'Integrantes original'!Q6662)</f>
        <v>0</v>
      </c>
      <c r="S6662" s="27">
        <f t="shared" si="419"/>
        <v>0</v>
      </c>
    </row>
    <row r="6663" spans="1:19" x14ac:dyDescent="0.15">
      <c r="A6663" s="29">
        <v>5220011</v>
      </c>
      <c r="B6663" s="29">
        <v>522001103</v>
      </c>
      <c r="C6663" s="29" t="s">
        <v>22</v>
      </c>
      <c r="D6663" s="30" t="s">
        <v>5392</v>
      </c>
      <c r="E6663" s="30" t="s">
        <v>5393</v>
      </c>
      <c r="F6663" s="15">
        <v>2</v>
      </c>
      <c r="G6663" s="29">
        <v>1</v>
      </c>
      <c r="H6663" s="29">
        <v>12</v>
      </c>
      <c r="I6663" s="29">
        <v>1989</v>
      </c>
      <c r="J6663" s="15">
        <v>1</v>
      </c>
      <c r="K6663" s="15">
        <v>0</v>
      </c>
      <c r="L6663" s="15">
        <v>1</v>
      </c>
      <c r="M6663" s="15">
        <v>2</v>
      </c>
      <c r="N6663" s="27" t="e">
        <f>SUMIF(#REF!,'Integrantes original'!A6551,#REF!)</f>
        <v>#REF!</v>
      </c>
      <c r="O6663" s="27">
        <f t="shared" si="416"/>
        <v>1121989</v>
      </c>
      <c r="P6663" s="27">
        <f t="shared" si="417"/>
        <v>11219892</v>
      </c>
      <c r="Q6663" s="31">
        <f t="shared" si="418"/>
        <v>52200112011289</v>
      </c>
      <c r="R6663" s="27">
        <f>COUNTIF(tratycont!S:S,'Integrantes original'!Q6663)</f>
        <v>0</v>
      </c>
      <c r="S6663" s="27">
        <f t="shared" si="419"/>
        <v>0</v>
      </c>
    </row>
    <row r="6664" spans="1:19" x14ac:dyDescent="0.15">
      <c r="A6664" s="29">
        <v>5220011</v>
      </c>
      <c r="B6664" s="29">
        <v>522001104</v>
      </c>
      <c r="C6664" s="29" t="s">
        <v>25</v>
      </c>
      <c r="D6664" s="30" t="s">
        <v>1591</v>
      </c>
      <c r="E6664" s="30" t="s">
        <v>5393</v>
      </c>
      <c r="F6664" s="15">
        <v>1</v>
      </c>
      <c r="G6664" s="29">
        <v>13</v>
      </c>
      <c r="H6664" s="29">
        <v>10</v>
      </c>
      <c r="I6664" s="29">
        <v>1997</v>
      </c>
      <c r="J6664" s="15">
        <v>-1</v>
      </c>
      <c r="K6664" s="15">
        <v>-1</v>
      </c>
      <c r="L6664" s="15">
        <v>0</v>
      </c>
      <c r="M6664" s="15">
        <v>0</v>
      </c>
      <c r="N6664" s="27" t="e">
        <f>SUMIF(#REF!,'Integrantes original'!A6552,#REF!)</f>
        <v>#REF!</v>
      </c>
      <c r="O6664" s="27">
        <f t="shared" si="416"/>
        <v>13101997</v>
      </c>
      <c r="P6664" s="27">
        <f t="shared" si="417"/>
        <v>131019971</v>
      </c>
      <c r="Q6664" s="31">
        <f t="shared" si="418"/>
        <v>52200111131097</v>
      </c>
      <c r="R6664" s="27">
        <f>COUNTIF(tratycont!S:S,'Integrantes original'!Q6664)</f>
        <v>0</v>
      </c>
      <c r="S6664" s="27">
        <f t="shared" si="419"/>
        <v>0</v>
      </c>
    </row>
    <row r="6665" spans="1:19" x14ac:dyDescent="0.15">
      <c r="A6665" s="29">
        <v>5220011</v>
      </c>
      <c r="B6665" s="29">
        <v>522001105</v>
      </c>
      <c r="C6665" s="29" t="s">
        <v>27</v>
      </c>
      <c r="D6665" s="30" t="s">
        <v>455</v>
      </c>
      <c r="E6665" s="30" t="s">
        <v>5393</v>
      </c>
      <c r="F6665" s="15">
        <v>1</v>
      </c>
      <c r="G6665" s="29">
        <v>5</v>
      </c>
      <c r="H6665" s="29">
        <v>4</v>
      </c>
      <c r="I6665" s="29">
        <v>2000</v>
      </c>
      <c r="J6665" s="15">
        <v>-1</v>
      </c>
      <c r="K6665" s="15">
        <v>-1</v>
      </c>
      <c r="L6665" s="15">
        <v>0</v>
      </c>
      <c r="M6665" s="15">
        <v>0</v>
      </c>
      <c r="N6665" s="27" t="e">
        <f>SUMIF(#REF!,'Integrantes original'!A6553,#REF!)</f>
        <v>#REF!</v>
      </c>
      <c r="O6665" s="27">
        <f t="shared" si="416"/>
        <v>5042000</v>
      </c>
      <c r="P6665" s="27">
        <f t="shared" si="417"/>
        <v>50420001</v>
      </c>
      <c r="Q6665" s="31">
        <f t="shared" si="418"/>
        <v>52200111050400</v>
      </c>
      <c r="R6665" s="27">
        <f>COUNTIF(tratycont!S:S,'Integrantes original'!Q6665)</f>
        <v>0</v>
      </c>
      <c r="S6665" s="27">
        <f t="shared" si="419"/>
        <v>0</v>
      </c>
    </row>
    <row r="6666" spans="1:19" x14ac:dyDescent="0.15">
      <c r="A6666" s="29">
        <v>5220011</v>
      </c>
      <c r="B6666" s="29">
        <v>522001106</v>
      </c>
      <c r="C6666" s="29" t="s">
        <v>30</v>
      </c>
      <c r="D6666" s="30" t="s">
        <v>5394</v>
      </c>
      <c r="E6666" s="30" t="s">
        <v>5393</v>
      </c>
      <c r="F6666" s="15">
        <v>2</v>
      </c>
      <c r="G6666" s="29">
        <v>2</v>
      </c>
      <c r="H6666" s="29">
        <v>8</v>
      </c>
      <c r="I6666" s="29">
        <v>2002</v>
      </c>
      <c r="J6666" s="15">
        <v>-1</v>
      </c>
      <c r="K6666" s="15">
        <v>-1</v>
      </c>
      <c r="L6666" s="15">
        <v>0</v>
      </c>
      <c r="M6666" s="15">
        <v>0</v>
      </c>
      <c r="N6666" s="27" t="e">
        <f>SUMIF(#REF!,'Integrantes original'!A6554,#REF!)</f>
        <v>#REF!</v>
      </c>
      <c r="O6666" s="27">
        <f t="shared" si="416"/>
        <v>2082002</v>
      </c>
      <c r="P6666" s="27">
        <f t="shared" si="417"/>
        <v>20820022</v>
      </c>
      <c r="Q6666" s="31">
        <f t="shared" si="418"/>
        <v>52200112020802</v>
      </c>
      <c r="R6666" s="27">
        <f>COUNTIF(tratycont!S:S,'Integrantes original'!Q6666)</f>
        <v>0</v>
      </c>
      <c r="S6666" s="27">
        <f t="shared" si="419"/>
        <v>0</v>
      </c>
    </row>
    <row r="6667" spans="1:19" x14ac:dyDescent="0.15">
      <c r="A6667" s="29">
        <v>5220011</v>
      </c>
      <c r="B6667" s="29">
        <v>522001107</v>
      </c>
      <c r="C6667" s="29" t="s">
        <v>56</v>
      </c>
      <c r="D6667" s="30" t="s">
        <v>3501</v>
      </c>
      <c r="E6667" s="30" t="s">
        <v>5393</v>
      </c>
      <c r="F6667" s="15">
        <v>2</v>
      </c>
      <c r="G6667" s="29">
        <v>18</v>
      </c>
      <c r="H6667" s="29">
        <v>10</v>
      </c>
      <c r="I6667" s="29">
        <v>2006</v>
      </c>
      <c r="J6667" s="15">
        <v>-1</v>
      </c>
      <c r="K6667" s="15">
        <v>-1</v>
      </c>
      <c r="L6667" s="15">
        <v>0</v>
      </c>
      <c r="M6667" s="15">
        <v>0</v>
      </c>
      <c r="N6667" s="27" t="e">
        <f>SUMIF(#REF!,'Integrantes original'!A6555,#REF!)</f>
        <v>#REF!</v>
      </c>
      <c r="O6667" s="27">
        <f t="shared" si="416"/>
        <v>18102006</v>
      </c>
      <c r="P6667" s="27">
        <f t="shared" si="417"/>
        <v>181020062</v>
      </c>
      <c r="Q6667" s="31">
        <f t="shared" si="418"/>
        <v>52200112181006</v>
      </c>
      <c r="R6667" s="27">
        <f>COUNTIF(tratycont!S:S,'Integrantes original'!Q6667)</f>
        <v>0</v>
      </c>
      <c r="S6667" s="27">
        <f t="shared" si="419"/>
        <v>0</v>
      </c>
    </row>
    <row r="6668" spans="1:19" x14ac:dyDescent="0.15">
      <c r="A6668" s="29">
        <v>5220011</v>
      </c>
      <c r="B6668" s="29">
        <v>522001108</v>
      </c>
      <c r="C6668" s="29" t="s">
        <v>58</v>
      </c>
      <c r="D6668" s="30" t="s">
        <v>5395</v>
      </c>
      <c r="E6668" s="30" t="s">
        <v>5396</v>
      </c>
      <c r="F6668" s="15">
        <v>1</v>
      </c>
      <c r="G6668" s="29">
        <v>29</v>
      </c>
      <c r="H6668" s="29">
        <v>1</v>
      </c>
      <c r="I6668" s="29">
        <v>1995</v>
      </c>
      <c r="J6668" s="15">
        <v>-1</v>
      </c>
      <c r="K6668" s="15">
        <v>-1</v>
      </c>
      <c r="L6668" s="15">
        <v>0</v>
      </c>
      <c r="M6668" s="15">
        <v>0</v>
      </c>
      <c r="N6668" s="27" t="e">
        <f>SUMIF(#REF!,'Integrantes original'!A6556,#REF!)</f>
        <v>#REF!</v>
      </c>
      <c r="O6668" s="27">
        <f t="shared" si="416"/>
        <v>29011995</v>
      </c>
      <c r="P6668" s="27">
        <f t="shared" si="417"/>
        <v>290119951</v>
      </c>
      <c r="Q6668" s="31">
        <f t="shared" si="418"/>
        <v>52200111290195</v>
      </c>
      <c r="R6668" s="27">
        <f>COUNTIF(tratycont!S:S,'Integrantes original'!Q6668)</f>
        <v>0</v>
      </c>
      <c r="S6668" s="27">
        <f t="shared" si="419"/>
        <v>0</v>
      </c>
    </row>
    <row r="6669" spans="1:19" x14ac:dyDescent="0.15">
      <c r="A6669" s="29">
        <v>5220011</v>
      </c>
      <c r="B6669" s="29">
        <v>522001109</v>
      </c>
      <c r="C6669" s="29" t="s">
        <v>120</v>
      </c>
      <c r="D6669" s="30" t="s">
        <v>5397</v>
      </c>
      <c r="E6669" s="30" t="s">
        <v>5398</v>
      </c>
      <c r="F6669" s="15">
        <v>2</v>
      </c>
      <c r="G6669" s="29">
        <v>30</v>
      </c>
      <c r="H6669" s="29">
        <v>4</v>
      </c>
      <c r="I6669" s="29">
        <v>2018</v>
      </c>
      <c r="J6669" s="15">
        <v>2</v>
      </c>
      <c r="K6669" s="15">
        <v>3</v>
      </c>
      <c r="L6669" s="15">
        <v>0</v>
      </c>
      <c r="M6669" s="15">
        <v>0</v>
      </c>
      <c r="N6669" s="27" t="e">
        <f>SUMIF(#REF!,'Integrantes original'!A6557,#REF!)</f>
        <v>#REF!</v>
      </c>
      <c r="O6669" s="27">
        <f t="shared" si="416"/>
        <v>30042018</v>
      </c>
      <c r="P6669" s="27">
        <f t="shared" si="417"/>
        <v>300420182</v>
      </c>
      <c r="Q6669" s="31">
        <f t="shared" si="418"/>
        <v>52200112300418</v>
      </c>
      <c r="R6669" s="27">
        <f>COUNTIF(tratycont!S:S,'Integrantes original'!Q6669)</f>
        <v>1</v>
      </c>
      <c r="S6669" s="27">
        <f t="shared" si="419"/>
        <v>1</v>
      </c>
    </row>
    <row r="6670" spans="1:19" x14ac:dyDescent="0.15">
      <c r="A6670" s="29">
        <v>5220021</v>
      </c>
      <c r="B6670" s="29">
        <v>522002101</v>
      </c>
      <c r="C6670" s="29" t="s">
        <v>16</v>
      </c>
      <c r="D6670" s="30" t="s">
        <v>1284</v>
      </c>
      <c r="E6670" s="30" t="s">
        <v>4745</v>
      </c>
      <c r="F6670" s="15">
        <v>1</v>
      </c>
      <c r="G6670" s="29">
        <v>17</v>
      </c>
      <c r="H6670" s="29">
        <v>1</v>
      </c>
      <c r="I6670" s="29">
        <v>1978</v>
      </c>
      <c r="J6670" s="15">
        <v>-1</v>
      </c>
      <c r="K6670" s="15">
        <v>-1</v>
      </c>
      <c r="L6670" s="15">
        <v>0</v>
      </c>
      <c r="M6670" s="15">
        <v>0</v>
      </c>
      <c r="N6670" s="27" t="e">
        <f>SUMIF(#REF!,'Integrantes original'!A6558,#REF!)</f>
        <v>#REF!</v>
      </c>
      <c r="O6670" s="27">
        <f t="shared" si="416"/>
        <v>17011978</v>
      </c>
      <c r="P6670" s="27">
        <f t="shared" si="417"/>
        <v>170119781</v>
      </c>
      <c r="Q6670" s="31">
        <f t="shared" si="418"/>
        <v>52200211170178</v>
      </c>
      <c r="R6670" s="27">
        <f>COUNTIF(tratycont!S:S,'Integrantes original'!Q6670)</f>
        <v>0</v>
      </c>
      <c r="S6670" s="27">
        <f t="shared" si="419"/>
        <v>0</v>
      </c>
    </row>
    <row r="6671" spans="1:19" x14ac:dyDescent="0.15">
      <c r="A6671" s="29">
        <v>5220021</v>
      </c>
      <c r="B6671" s="29">
        <v>522002102</v>
      </c>
      <c r="C6671" s="29" t="s">
        <v>19</v>
      </c>
      <c r="D6671" s="30" t="s">
        <v>274</v>
      </c>
      <c r="E6671" s="30" t="s">
        <v>317</v>
      </c>
      <c r="F6671" s="15">
        <v>2</v>
      </c>
      <c r="G6671" s="29">
        <v>20</v>
      </c>
      <c r="H6671" s="29">
        <v>5</v>
      </c>
      <c r="I6671" s="29">
        <v>1978</v>
      </c>
      <c r="J6671" s="15">
        <v>-1</v>
      </c>
      <c r="K6671" s="15">
        <v>-1</v>
      </c>
      <c r="L6671" s="15">
        <v>0</v>
      </c>
      <c r="M6671" s="15">
        <v>0</v>
      </c>
      <c r="N6671" s="27" t="e">
        <f>SUMIF(#REF!,'Integrantes original'!A6559,#REF!)</f>
        <v>#REF!</v>
      </c>
      <c r="O6671" s="27">
        <f t="shared" si="416"/>
        <v>20051978</v>
      </c>
      <c r="P6671" s="27">
        <f t="shared" si="417"/>
        <v>200519782</v>
      </c>
      <c r="Q6671" s="31">
        <f t="shared" si="418"/>
        <v>52200212200578</v>
      </c>
      <c r="R6671" s="27">
        <f>COUNTIF(tratycont!S:S,'Integrantes original'!Q6671)</f>
        <v>0</v>
      </c>
      <c r="S6671" s="27">
        <f t="shared" si="419"/>
        <v>0</v>
      </c>
    </row>
    <row r="6672" spans="1:19" x14ac:dyDescent="0.15">
      <c r="A6672" s="29">
        <v>5220021</v>
      </c>
      <c r="B6672" s="29">
        <v>522002103</v>
      </c>
      <c r="C6672" s="29" t="s">
        <v>22</v>
      </c>
      <c r="D6672" s="30" t="s">
        <v>1328</v>
      </c>
      <c r="E6672" s="30" t="s">
        <v>5399</v>
      </c>
      <c r="F6672" s="15">
        <v>1</v>
      </c>
      <c r="G6672" s="29">
        <v>24</v>
      </c>
      <c r="H6672" s="29">
        <v>8</v>
      </c>
      <c r="I6672" s="29">
        <v>2004</v>
      </c>
      <c r="J6672" s="15">
        <v>-1</v>
      </c>
      <c r="K6672" s="15">
        <v>-1</v>
      </c>
      <c r="L6672" s="15">
        <v>0</v>
      </c>
      <c r="M6672" s="15">
        <v>0</v>
      </c>
      <c r="N6672" s="27" t="e">
        <f>SUMIF(#REF!,'Integrantes original'!A6560,#REF!)</f>
        <v>#REF!</v>
      </c>
      <c r="O6672" s="27">
        <f t="shared" si="416"/>
        <v>24082004</v>
      </c>
      <c r="P6672" s="27">
        <f t="shared" si="417"/>
        <v>240820041</v>
      </c>
      <c r="Q6672" s="31">
        <f t="shared" si="418"/>
        <v>52200211240804</v>
      </c>
      <c r="R6672" s="27">
        <f>COUNTIF(tratycont!S:S,'Integrantes original'!Q6672)</f>
        <v>0</v>
      </c>
      <c r="S6672" s="27">
        <f t="shared" si="419"/>
        <v>0</v>
      </c>
    </row>
    <row r="6673" spans="1:19" x14ac:dyDescent="0.15">
      <c r="A6673" s="29">
        <v>5220021</v>
      </c>
      <c r="B6673" s="29">
        <v>522002104</v>
      </c>
      <c r="C6673" s="29" t="s">
        <v>25</v>
      </c>
      <c r="D6673" s="30" t="s">
        <v>5400</v>
      </c>
      <c r="E6673" s="30" t="s">
        <v>5399</v>
      </c>
      <c r="F6673" s="15">
        <v>1</v>
      </c>
      <c r="G6673" s="29">
        <v>20</v>
      </c>
      <c r="H6673" s="29">
        <v>5</v>
      </c>
      <c r="I6673" s="29">
        <v>2010</v>
      </c>
      <c r="J6673" s="15">
        <v>-1</v>
      </c>
      <c r="K6673" s="15">
        <v>-1</v>
      </c>
      <c r="L6673" s="15">
        <v>0</v>
      </c>
      <c r="M6673" s="15">
        <v>0</v>
      </c>
      <c r="N6673" s="27" t="e">
        <f>SUMIF(#REF!,'Integrantes original'!A6561,#REF!)</f>
        <v>#REF!</v>
      </c>
      <c r="O6673" s="27">
        <f t="shared" si="416"/>
        <v>20052010</v>
      </c>
      <c r="P6673" s="27">
        <f t="shared" si="417"/>
        <v>200520101</v>
      </c>
      <c r="Q6673" s="31">
        <f t="shared" si="418"/>
        <v>52200211200510</v>
      </c>
      <c r="R6673" s="27">
        <f>COUNTIF(tratycont!S:S,'Integrantes original'!Q6673)</f>
        <v>0</v>
      </c>
      <c r="S6673" s="27">
        <f t="shared" si="419"/>
        <v>0</v>
      </c>
    </row>
    <row r="6674" spans="1:19" x14ac:dyDescent="0.15">
      <c r="A6674" s="29">
        <v>5220021</v>
      </c>
      <c r="B6674" s="29">
        <v>522002105</v>
      </c>
      <c r="C6674" s="29" t="s">
        <v>27</v>
      </c>
      <c r="D6674" s="30" t="s">
        <v>5401</v>
      </c>
      <c r="E6674" s="30" t="s">
        <v>5399</v>
      </c>
      <c r="F6674" s="15">
        <v>2</v>
      </c>
      <c r="G6674" s="29">
        <v>2</v>
      </c>
      <c r="H6674" s="29">
        <v>9</v>
      </c>
      <c r="I6674" s="29">
        <v>1994</v>
      </c>
      <c r="J6674" s="15">
        <v>1</v>
      </c>
      <c r="K6674" s="15">
        <v>0</v>
      </c>
      <c r="L6674" s="15">
        <v>1</v>
      </c>
      <c r="M6674" s="15">
        <v>1</v>
      </c>
      <c r="N6674" s="27" t="e">
        <f>SUMIF(#REF!,'Integrantes original'!A6562,#REF!)</f>
        <v>#REF!</v>
      </c>
      <c r="O6674" s="27">
        <f t="shared" si="416"/>
        <v>2091994</v>
      </c>
      <c r="P6674" s="27">
        <f t="shared" si="417"/>
        <v>20919942</v>
      </c>
      <c r="Q6674" s="31">
        <f t="shared" si="418"/>
        <v>52200212020994</v>
      </c>
      <c r="R6674" s="27">
        <f>COUNTIF(tratycont!S:S,'Integrantes original'!Q6674)</f>
        <v>0</v>
      </c>
      <c r="S6674" s="27">
        <f t="shared" si="419"/>
        <v>0</v>
      </c>
    </row>
    <row r="6675" spans="1:19" x14ac:dyDescent="0.15">
      <c r="A6675" s="29">
        <v>5220021</v>
      </c>
      <c r="B6675" s="29">
        <v>522002106</v>
      </c>
      <c r="C6675" s="29" t="s">
        <v>30</v>
      </c>
      <c r="D6675" s="30" t="s">
        <v>5402</v>
      </c>
      <c r="E6675" s="30" t="s">
        <v>5403</v>
      </c>
      <c r="F6675" s="15">
        <v>1</v>
      </c>
      <c r="G6675" s="29">
        <v>18</v>
      </c>
      <c r="H6675" s="29">
        <v>7</v>
      </c>
      <c r="I6675" s="29">
        <v>2011</v>
      </c>
      <c r="J6675" s="15">
        <v>-1</v>
      </c>
      <c r="K6675" s="15">
        <v>-1</v>
      </c>
      <c r="L6675" s="15">
        <v>0</v>
      </c>
      <c r="M6675" s="15">
        <v>0</v>
      </c>
      <c r="N6675" s="27" t="e">
        <f>SUMIF(#REF!,'Integrantes original'!A6563,#REF!)</f>
        <v>#REF!</v>
      </c>
      <c r="O6675" s="27">
        <f t="shared" si="416"/>
        <v>18072011</v>
      </c>
      <c r="P6675" s="27">
        <f t="shared" si="417"/>
        <v>180720111</v>
      </c>
      <c r="Q6675" s="31">
        <f t="shared" si="418"/>
        <v>52200211180711</v>
      </c>
      <c r="R6675" s="27">
        <f>COUNTIF(tratycont!S:S,'Integrantes original'!Q6675)</f>
        <v>0</v>
      </c>
      <c r="S6675" s="27">
        <f t="shared" si="419"/>
        <v>0</v>
      </c>
    </row>
    <row r="6676" spans="1:19" x14ac:dyDescent="0.15">
      <c r="A6676" s="29">
        <v>5220021</v>
      </c>
      <c r="B6676" s="29">
        <v>522002107</v>
      </c>
      <c r="C6676" s="29" t="s">
        <v>56</v>
      </c>
      <c r="D6676" s="30" t="s">
        <v>618</v>
      </c>
      <c r="E6676" s="30" t="s">
        <v>5399</v>
      </c>
      <c r="F6676" s="15">
        <v>1</v>
      </c>
      <c r="G6676" s="29">
        <v>25</v>
      </c>
      <c r="H6676" s="29">
        <v>4</v>
      </c>
      <c r="I6676" s="29">
        <v>2018</v>
      </c>
      <c r="J6676" s="15">
        <v>2</v>
      </c>
      <c r="K6676" s="15">
        <v>5</v>
      </c>
      <c r="L6676" s="15">
        <v>0</v>
      </c>
      <c r="M6676" s="15">
        <v>0</v>
      </c>
      <c r="N6676" s="27" t="e">
        <f>SUMIF(#REF!,'Integrantes original'!A6564,#REF!)</f>
        <v>#REF!</v>
      </c>
      <c r="O6676" s="27">
        <f t="shared" si="416"/>
        <v>25042018</v>
      </c>
      <c r="P6676" s="27">
        <f t="shared" si="417"/>
        <v>250420181</v>
      </c>
      <c r="Q6676" s="31">
        <f t="shared" si="418"/>
        <v>52200211250418</v>
      </c>
      <c r="R6676" s="27">
        <f>COUNTIF(tratycont!S:S,'Integrantes original'!Q6676)</f>
        <v>1</v>
      </c>
      <c r="S6676" s="27">
        <f t="shared" si="419"/>
        <v>1</v>
      </c>
    </row>
    <row r="6677" spans="1:19" x14ac:dyDescent="0.15">
      <c r="A6677" s="29">
        <v>5220031</v>
      </c>
      <c r="B6677" s="29">
        <v>522003101</v>
      </c>
      <c r="C6677" s="29" t="s">
        <v>16</v>
      </c>
      <c r="D6677" s="30" t="s">
        <v>707</v>
      </c>
      <c r="E6677" s="30" t="s">
        <v>3523</v>
      </c>
      <c r="F6677" s="15">
        <v>1</v>
      </c>
      <c r="G6677" s="29">
        <v>25</v>
      </c>
      <c r="H6677" s="29">
        <v>2</v>
      </c>
      <c r="I6677" s="29">
        <v>1989</v>
      </c>
      <c r="J6677" s="15">
        <v>-1</v>
      </c>
      <c r="K6677" s="15">
        <v>-1</v>
      </c>
      <c r="L6677" s="15">
        <v>0</v>
      </c>
      <c r="M6677" s="15">
        <v>0</v>
      </c>
      <c r="N6677" s="27" t="e">
        <f>SUMIF(#REF!,'Integrantes original'!A6565,#REF!)</f>
        <v>#REF!</v>
      </c>
      <c r="O6677" s="27">
        <f t="shared" si="416"/>
        <v>25021989</v>
      </c>
      <c r="P6677" s="27">
        <f t="shared" si="417"/>
        <v>250219891</v>
      </c>
      <c r="Q6677" s="31">
        <f t="shared" si="418"/>
        <v>52200311250289</v>
      </c>
      <c r="R6677" s="27">
        <f>COUNTIF(tratycont!S:S,'Integrantes original'!Q6677)</f>
        <v>0</v>
      </c>
      <c r="S6677" s="27">
        <f t="shared" si="419"/>
        <v>0</v>
      </c>
    </row>
    <row r="6678" spans="1:19" x14ac:dyDescent="0.15">
      <c r="A6678" s="29">
        <v>5220031</v>
      </c>
      <c r="B6678" s="29">
        <v>522003102</v>
      </c>
      <c r="C6678" s="29" t="s">
        <v>19</v>
      </c>
      <c r="D6678" s="30" t="s">
        <v>5404</v>
      </c>
      <c r="E6678" s="30" t="s">
        <v>5405</v>
      </c>
      <c r="F6678" s="15">
        <v>2</v>
      </c>
      <c r="G6678" s="29">
        <v>20</v>
      </c>
      <c r="H6678" s="29">
        <v>8</v>
      </c>
      <c r="I6678" s="29">
        <v>1993</v>
      </c>
      <c r="J6678" s="15">
        <v>1</v>
      </c>
      <c r="K6678" s="15">
        <v>0</v>
      </c>
      <c r="L6678" s="15">
        <v>1</v>
      </c>
      <c r="M6678" s="15">
        <v>1</v>
      </c>
      <c r="N6678" s="27" t="e">
        <f>SUMIF(#REF!,'Integrantes original'!A6566,#REF!)</f>
        <v>#REF!</v>
      </c>
      <c r="O6678" s="27">
        <f t="shared" si="416"/>
        <v>20081993</v>
      </c>
      <c r="P6678" s="27">
        <f t="shared" si="417"/>
        <v>200819932</v>
      </c>
      <c r="Q6678" s="31">
        <f t="shared" si="418"/>
        <v>52200312200893</v>
      </c>
      <c r="R6678" s="27">
        <f>COUNTIF(tratycont!S:S,'Integrantes original'!Q6678)</f>
        <v>0</v>
      </c>
      <c r="S6678" s="27">
        <f t="shared" si="419"/>
        <v>0</v>
      </c>
    </row>
    <row r="6679" spans="1:19" x14ac:dyDescent="0.15">
      <c r="A6679" s="29">
        <v>5220031</v>
      </c>
      <c r="B6679" s="29">
        <v>522003103</v>
      </c>
      <c r="C6679" s="29" t="s">
        <v>22</v>
      </c>
      <c r="D6679" s="30" t="s">
        <v>5406</v>
      </c>
      <c r="E6679" s="30" t="s">
        <v>5407</v>
      </c>
      <c r="F6679" s="15">
        <v>1</v>
      </c>
      <c r="G6679" s="29">
        <v>25</v>
      </c>
      <c r="H6679" s="29">
        <v>3</v>
      </c>
      <c r="I6679" s="29">
        <v>2009</v>
      </c>
      <c r="J6679" s="15">
        <v>-1</v>
      </c>
      <c r="K6679" s="15">
        <v>-1</v>
      </c>
      <c r="L6679" s="15">
        <v>0</v>
      </c>
      <c r="M6679" s="15">
        <v>0</v>
      </c>
      <c r="N6679" s="27" t="e">
        <f>SUMIF(#REF!,'Integrantes original'!A6567,#REF!)</f>
        <v>#REF!</v>
      </c>
      <c r="O6679" s="27">
        <f t="shared" si="416"/>
        <v>25032009</v>
      </c>
      <c r="P6679" s="27">
        <f t="shared" si="417"/>
        <v>250320091</v>
      </c>
      <c r="Q6679" s="31">
        <f t="shared" si="418"/>
        <v>52200311250309</v>
      </c>
      <c r="R6679" s="27">
        <f>COUNTIF(tratycont!S:S,'Integrantes original'!Q6679)</f>
        <v>0</v>
      </c>
      <c r="S6679" s="27">
        <f t="shared" si="419"/>
        <v>0</v>
      </c>
    </row>
    <row r="6680" spans="1:19" x14ac:dyDescent="0.15">
      <c r="A6680" s="29">
        <v>5220031</v>
      </c>
      <c r="B6680" s="29">
        <v>522003104</v>
      </c>
      <c r="C6680" s="29" t="s">
        <v>25</v>
      </c>
      <c r="D6680" s="30" t="s">
        <v>5408</v>
      </c>
      <c r="E6680" s="30" t="s">
        <v>5407</v>
      </c>
      <c r="F6680" s="15">
        <v>2</v>
      </c>
      <c r="G6680" s="29">
        <v>15</v>
      </c>
      <c r="H6680" s="29">
        <v>9</v>
      </c>
      <c r="I6680" s="29">
        <v>2011</v>
      </c>
      <c r="J6680" s="15">
        <v>-1</v>
      </c>
      <c r="K6680" s="15">
        <v>-1</v>
      </c>
      <c r="L6680" s="15">
        <v>0</v>
      </c>
      <c r="M6680" s="15">
        <v>0</v>
      </c>
      <c r="N6680" s="27" t="e">
        <f>SUMIF(#REF!,'Integrantes original'!A6568,#REF!)</f>
        <v>#REF!</v>
      </c>
      <c r="O6680" s="27">
        <f t="shared" si="416"/>
        <v>15092011</v>
      </c>
      <c r="P6680" s="27">
        <f t="shared" si="417"/>
        <v>150920112</v>
      </c>
      <c r="Q6680" s="31">
        <f t="shared" si="418"/>
        <v>52200312150911</v>
      </c>
      <c r="R6680" s="27">
        <f>COUNTIF(tratycont!S:S,'Integrantes original'!Q6680)</f>
        <v>0</v>
      </c>
      <c r="S6680" s="27">
        <f t="shared" si="419"/>
        <v>0</v>
      </c>
    </row>
    <row r="6681" spans="1:19" x14ac:dyDescent="0.15">
      <c r="A6681" s="29">
        <v>5220031</v>
      </c>
      <c r="B6681" s="29">
        <v>522003105</v>
      </c>
      <c r="C6681" s="29" t="s">
        <v>27</v>
      </c>
      <c r="D6681" s="30" t="s">
        <v>5409</v>
      </c>
      <c r="E6681" s="30" t="s">
        <v>5407</v>
      </c>
      <c r="F6681" s="15">
        <v>1</v>
      </c>
      <c r="G6681" s="29">
        <v>20</v>
      </c>
      <c r="H6681" s="29">
        <v>6</v>
      </c>
      <c r="I6681" s="29">
        <v>2013</v>
      </c>
      <c r="J6681" s="15">
        <v>-1</v>
      </c>
      <c r="K6681" s="15">
        <v>-1</v>
      </c>
      <c r="L6681" s="15">
        <v>0</v>
      </c>
      <c r="M6681" s="15">
        <v>0</v>
      </c>
      <c r="N6681" s="27" t="e">
        <f>SUMIF(#REF!,'Integrantes original'!A6569,#REF!)</f>
        <v>#REF!</v>
      </c>
      <c r="O6681" s="27">
        <f t="shared" si="416"/>
        <v>20062013</v>
      </c>
      <c r="P6681" s="27">
        <f t="shared" si="417"/>
        <v>200620131</v>
      </c>
      <c r="Q6681" s="31">
        <f t="shared" si="418"/>
        <v>52200311200613</v>
      </c>
      <c r="R6681" s="27">
        <f>COUNTIF(tratycont!S:S,'Integrantes original'!Q6681)</f>
        <v>0</v>
      </c>
      <c r="S6681" s="27">
        <f t="shared" si="419"/>
        <v>0</v>
      </c>
    </row>
    <row r="6682" spans="1:19" x14ac:dyDescent="0.15">
      <c r="A6682" s="29">
        <v>5220031</v>
      </c>
      <c r="B6682" s="29">
        <v>522003106</v>
      </c>
      <c r="C6682" s="29" t="s">
        <v>30</v>
      </c>
      <c r="D6682" s="30" t="s">
        <v>5410</v>
      </c>
      <c r="E6682" s="30" t="s">
        <v>5407</v>
      </c>
      <c r="F6682" s="15">
        <v>1</v>
      </c>
      <c r="G6682" s="29">
        <v>22</v>
      </c>
      <c r="H6682" s="29">
        <v>4</v>
      </c>
      <c r="I6682" s="29">
        <v>2018</v>
      </c>
      <c r="J6682" s="15">
        <v>2</v>
      </c>
      <c r="K6682" s="15">
        <v>2</v>
      </c>
      <c r="L6682" s="15">
        <v>0</v>
      </c>
      <c r="M6682" s="15">
        <v>0</v>
      </c>
      <c r="N6682" s="27" t="e">
        <f>SUMIF(#REF!,'Integrantes original'!A6570,#REF!)</f>
        <v>#REF!</v>
      </c>
      <c r="O6682" s="27">
        <f t="shared" si="416"/>
        <v>22042018</v>
      </c>
      <c r="P6682" s="27">
        <f t="shared" si="417"/>
        <v>220420181</v>
      </c>
      <c r="Q6682" s="31">
        <f t="shared" si="418"/>
        <v>52200311220418</v>
      </c>
      <c r="R6682" s="27">
        <f>COUNTIF(tratycont!S:S,'Integrantes original'!Q6682)</f>
        <v>1</v>
      </c>
      <c r="S6682" s="27">
        <f t="shared" si="419"/>
        <v>1</v>
      </c>
    </row>
    <row r="6683" spans="1:19" x14ac:dyDescent="0.15">
      <c r="A6683" s="29">
        <v>5220041</v>
      </c>
      <c r="B6683" s="29">
        <v>522004101</v>
      </c>
      <c r="C6683" s="29" t="s">
        <v>16</v>
      </c>
      <c r="D6683" s="30" t="s">
        <v>5411</v>
      </c>
      <c r="E6683" s="30" t="s">
        <v>198</v>
      </c>
      <c r="F6683" s="15">
        <v>1</v>
      </c>
      <c r="G6683" s="29">
        <v>14</v>
      </c>
      <c r="H6683" s="29">
        <v>2</v>
      </c>
      <c r="I6683" s="29">
        <v>1975</v>
      </c>
      <c r="J6683" s="15">
        <v>-1</v>
      </c>
      <c r="K6683" s="15">
        <v>-1</v>
      </c>
      <c r="L6683" s="15">
        <v>0</v>
      </c>
      <c r="M6683" s="15">
        <v>0</v>
      </c>
      <c r="N6683" s="27" t="e">
        <f>SUMIF(#REF!,'Integrantes original'!A6571,#REF!)</f>
        <v>#REF!</v>
      </c>
      <c r="O6683" s="27">
        <f t="shared" si="416"/>
        <v>14021975</v>
      </c>
      <c r="P6683" s="27">
        <f t="shared" si="417"/>
        <v>140219751</v>
      </c>
      <c r="Q6683" s="31">
        <f t="shared" si="418"/>
        <v>52200411140275</v>
      </c>
      <c r="R6683" s="27">
        <f>COUNTIF(tratycont!S:S,'Integrantes original'!Q6683)</f>
        <v>0</v>
      </c>
      <c r="S6683" s="27">
        <f t="shared" si="419"/>
        <v>0</v>
      </c>
    </row>
    <row r="6684" spans="1:19" x14ac:dyDescent="0.15">
      <c r="A6684" s="29">
        <v>5220041</v>
      </c>
      <c r="B6684" s="29">
        <v>522004102</v>
      </c>
      <c r="C6684" s="29" t="s">
        <v>19</v>
      </c>
      <c r="D6684" s="30" t="s">
        <v>2855</v>
      </c>
      <c r="E6684" s="30" t="s">
        <v>5412</v>
      </c>
      <c r="F6684" s="15">
        <v>2</v>
      </c>
      <c r="G6684" s="29">
        <v>14</v>
      </c>
      <c r="H6684" s="29">
        <v>7</v>
      </c>
      <c r="I6684" s="29">
        <v>1983</v>
      </c>
      <c r="J6684" s="15">
        <v>1</v>
      </c>
      <c r="K6684" s="15">
        <v>0</v>
      </c>
      <c r="L6684" s="15">
        <v>1</v>
      </c>
      <c r="M6684" s="15">
        <v>1</v>
      </c>
      <c r="N6684" s="27" t="e">
        <f>SUMIF(#REF!,'Integrantes original'!A6572,#REF!)</f>
        <v>#REF!</v>
      </c>
      <c r="O6684" s="27">
        <f t="shared" si="416"/>
        <v>14071983</v>
      </c>
      <c r="P6684" s="27">
        <f t="shared" si="417"/>
        <v>140719832</v>
      </c>
      <c r="Q6684" s="31">
        <f t="shared" si="418"/>
        <v>52200412140783</v>
      </c>
      <c r="R6684" s="27">
        <f>COUNTIF(tratycont!S:S,'Integrantes original'!Q6684)</f>
        <v>0</v>
      </c>
      <c r="S6684" s="27">
        <f t="shared" si="419"/>
        <v>0</v>
      </c>
    </row>
    <row r="6685" spans="1:19" x14ac:dyDescent="0.15">
      <c r="A6685" s="29">
        <v>5220041</v>
      </c>
      <c r="B6685" s="29">
        <v>522004103</v>
      </c>
      <c r="C6685" s="29" t="s">
        <v>22</v>
      </c>
      <c r="D6685" s="30" t="s">
        <v>466</v>
      </c>
      <c r="E6685" s="30" t="s">
        <v>5413</v>
      </c>
      <c r="F6685" s="15">
        <v>2</v>
      </c>
      <c r="G6685" s="29">
        <v>15</v>
      </c>
      <c r="H6685" s="29">
        <v>3</v>
      </c>
      <c r="I6685" s="29">
        <v>2004</v>
      </c>
      <c r="J6685" s="15">
        <v>-1</v>
      </c>
      <c r="K6685" s="15">
        <v>-1</v>
      </c>
      <c r="L6685" s="15">
        <v>0</v>
      </c>
      <c r="M6685" s="15">
        <v>0</v>
      </c>
      <c r="N6685" s="27" t="e">
        <f>SUMIF(#REF!,'Integrantes original'!A6573,#REF!)</f>
        <v>#REF!</v>
      </c>
      <c r="O6685" s="27">
        <f t="shared" si="416"/>
        <v>15032004</v>
      </c>
      <c r="P6685" s="27">
        <f t="shared" si="417"/>
        <v>150320042</v>
      </c>
      <c r="Q6685" s="31">
        <f t="shared" si="418"/>
        <v>52200412150304</v>
      </c>
      <c r="R6685" s="27">
        <f>COUNTIF(tratycont!S:S,'Integrantes original'!Q6685)</f>
        <v>0</v>
      </c>
      <c r="S6685" s="27">
        <f t="shared" si="419"/>
        <v>0</v>
      </c>
    </row>
    <row r="6686" spans="1:19" x14ac:dyDescent="0.15">
      <c r="A6686" s="29">
        <v>5220041</v>
      </c>
      <c r="B6686" s="29">
        <v>522004104</v>
      </c>
      <c r="C6686" s="29" t="s">
        <v>25</v>
      </c>
      <c r="D6686" s="30" t="s">
        <v>88</v>
      </c>
      <c r="E6686" s="30" t="s">
        <v>5413</v>
      </c>
      <c r="F6686" s="15">
        <v>1</v>
      </c>
      <c r="G6686" s="29">
        <v>20</v>
      </c>
      <c r="H6686" s="29">
        <v>9</v>
      </c>
      <c r="I6686" s="29">
        <v>2005</v>
      </c>
      <c r="J6686" s="15">
        <v>-1</v>
      </c>
      <c r="K6686" s="15">
        <v>-1</v>
      </c>
      <c r="L6686" s="15">
        <v>0</v>
      </c>
      <c r="M6686" s="15">
        <v>0</v>
      </c>
      <c r="N6686" s="27" t="e">
        <f>SUMIF(#REF!,'Integrantes original'!A6574,#REF!)</f>
        <v>#REF!</v>
      </c>
      <c r="O6686" s="27">
        <f t="shared" si="416"/>
        <v>20092005</v>
      </c>
      <c r="P6686" s="27">
        <f t="shared" si="417"/>
        <v>200920051</v>
      </c>
      <c r="Q6686" s="31">
        <f t="shared" si="418"/>
        <v>52200411200905</v>
      </c>
      <c r="R6686" s="27">
        <f>COUNTIF(tratycont!S:S,'Integrantes original'!Q6686)</f>
        <v>0</v>
      </c>
      <c r="S6686" s="27">
        <f t="shared" si="419"/>
        <v>0</v>
      </c>
    </row>
    <row r="6687" spans="1:19" x14ac:dyDescent="0.15">
      <c r="A6687" s="29">
        <v>5220041</v>
      </c>
      <c r="B6687" s="29">
        <v>522004105</v>
      </c>
      <c r="C6687" s="29" t="s">
        <v>27</v>
      </c>
      <c r="D6687" s="30" t="s">
        <v>105</v>
      </c>
      <c r="E6687" s="30" t="s">
        <v>5413</v>
      </c>
      <c r="F6687" s="15">
        <v>1</v>
      </c>
      <c r="G6687" s="29">
        <v>30</v>
      </c>
      <c r="H6687" s="29">
        <v>9</v>
      </c>
      <c r="I6687" s="29">
        <v>2007</v>
      </c>
      <c r="J6687" s="15">
        <v>-1</v>
      </c>
      <c r="K6687" s="15">
        <v>-1</v>
      </c>
      <c r="L6687" s="15">
        <v>0</v>
      </c>
      <c r="M6687" s="15">
        <v>0</v>
      </c>
      <c r="N6687" s="27" t="e">
        <f>SUMIF(#REF!,'Integrantes original'!A6575,#REF!)</f>
        <v>#REF!</v>
      </c>
      <c r="O6687" s="27">
        <f t="shared" si="416"/>
        <v>30092007</v>
      </c>
      <c r="P6687" s="27">
        <f t="shared" si="417"/>
        <v>300920071</v>
      </c>
      <c r="Q6687" s="31">
        <f t="shared" si="418"/>
        <v>52200411300907</v>
      </c>
      <c r="R6687" s="27">
        <f>COUNTIF(tratycont!S:S,'Integrantes original'!Q6687)</f>
        <v>0</v>
      </c>
      <c r="S6687" s="27">
        <f t="shared" si="419"/>
        <v>0</v>
      </c>
    </row>
    <row r="6688" spans="1:19" x14ac:dyDescent="0.15">
      <c r="A6688" s="29">
        <v>5220041</v>
      </c>
      <c r="B6688" s="29">
        <v>522004106</v>
      </c>
      <c r="C6688" s="29" t="s">
        <v>30</v>
      </c>
      <c r="D6688" s="30" t="s">
        <v>1690</v>
      </c>
      <c r="E6688" s="30" t="s">
        <v>5413</v>
      </c>
      <c r="F6688" s="15">
        <v>1</v>
      </c>
      <c r="G6688" s="29">
        <v>11</v>
      </c>
      <c r="H6688" s="29">
        <v>11</v>
      </c>
      <c r="I6688" s="29">
        <v>2009</v>
      </c>
      <c r="J6688" s="15">
        <v>-1</v>
      </c>
      <c r="K6688" s="15">
        <v>-1</v>
      </c>
      <c r="L6688" s="15">
        <v>0</v>
      </c>
      <c r="M6688" s="15">
        <v>0</v>
      </c>
      <c r="N6688" s="27" t="e">
        <f>SUMIF(#REF!,'Integrantes original'!A6576,#REF!)</f>
        <v>#REF!</v>
      </c>
      <c r="O6688" s="27">
        <f t="shared" si="416"/>
        <v>11112009</v>
      </c>
      <c r="P6688" s="27">
        <f t="shared" si="417"/>
        <v>111120091</v>
      </c>
      <c r="Q6688" s="31">
        <f t="shared" si="418"/>
        <v>52200411111109</v>
      </c>
      <c r="R6688" s="27">
        <f>COUNTIF(tratycont!S:S,'Integrantes original'!Q6688)</f>
        <v>0</v>
      </c>
      <c r="S6688" s="27">
        <f t="shared" si="419"/>
        <v>0</v>
      </c>
    </row>
    <row r="6689" spans="1:19" x14ac:dyDescent="0.15">
      <c r="A6689" s="29">
        <v>5220041</v>
      </c>
      <c r="B6689" s="29">
        <v>522004107</v>
      </c>
      <c r="C6689" s="29" t="s">
        <v>56</v>
      </c>
      <c r="D6689" s="30" t="s">
        <v>921</v>
      </c>
      <c r="E6689" s="30" t="s">
        <v>5413</v>
      </c>
      <c r="F6689" s="15">
        <v>1</v>
      </c>
      <c r="G6689" s="29">
        <v>8</v>
      </c>
      <c r="H6689" s="29">
        <v>6</v>
      </c>
      <c r="I6689" s="29">
        <v>2012</v>
      </c>
      <c r="J6689" s="15">
        <v>-1</v>
      </c>
      <c r="K6689" s="15">
        <v>-1</v>
      </c>
      <c r="L6689" s="15">
        <v>0</v>
      </c>
      <c r="M6689" s="15">
        <v>0</v>
      </c>
      <c r="N6689" s="27" t="e">
        <f>SUMIF(#REF!,'Integrantes original'!A6577,#REF!)</f>
        <v>#REF!</v>
      </c>
      <c r="O6689" s="27">
        <f t="shared" si="416"/>
        <v>8062012</v>
      </c>
      <c r="P6689" s="27">
        <f t="shared" si="417"/>
        <v>80620121</v>
      </c>
      <c r="Q6689" s="31">
        <f t="shared" si="418"/>
        <v>52200411080612</v>
      </c>
      <c r="R6689" s="27">
        <f>COUNTIF(tratycont!S:S,'Integrantes original'!Q6689)</f>
        <v>0</v>
      </c>
      <c r="S6689" s="27">
        <f t="shared" si="419"/>
        <v>0</v>
      </c>
    </row>
    <row r="6690" spans="1:19" x14ac:dyDescent="0.15">
      <c r="A6690" s="29">
        <v>5220041</v>
      </c>
      <c r="B6690" s="29">
        <v>522004108</v>
      </c>
      <c r="C6690" s="29" t="s">
        <v>58</v>
      </c>
      <c r="D6690" s="30" t="s">
        <v>5414</v>
      </c>
      <c r="E6690" s="30" t="s">
        <v>5413</v>
      </c>
      <c r="F6690" s="15">
        <v>1</v>
      </c>
      <c r="G6690" s="29">
        <v>27</v>
      </c>
      <c r="H6690" s="29">
        <v>5</v>
      </c>
      <c r="I6690" s="29">
        <v>2014</v>
      </c>
      <c r="J6690" s="15">
        <v>-1</v>
      </c>
      <c r="K6690" s="15">
        <v>-1</v>
      </c>
      <c r="L6690" s="15">
        <v>0</v>
      </c>
      <c r="M6690" s="15">
        <v>0</v>
      </c>
      <c r="N6690" s="27" t="e">
        <f>SUMIF(#REF!,'Integrantes original'!A6578,#REF!)</f>
        <v>#REF!</v>
      </c>
      <c r="O6690" s="27">
        <f t="shared" si="416"/>
        <v>27052014</v>
      </c>
      <c r="P6690" s="27">
        <f t="shared" si="417"/>
        <v>270520141</v>
      </c>
      <c r="Q6690" s="31">
        <f t="shared" si="418"/>
        <v>52200411270514</v>
      </c>
      <c r="R6690" s="27">
        <f>COUNTIF(tratycont!S:S,'Integrantes original'!Q6690)</f>
        <v>0</v>
      </c>
      <c r="S6690" s="27">
        <f t="shared" si="419"/>
        <v>0</v>
      </c>
    </row>
    <row r="6691" spans="1:19" x14ac:dyDescent="0.15">
      <c r="A6691" s="29">
        <v>5220041</v>
      </c>
      <c r="B6691" s="29">
        <v>522004109</v>
      </c>
      <c r="C6691" s="29" t="s">
        <v>120</v>
      </c>
      <c r="D6691" s="30" t="s">
        <v>5415</v>
      </c>
      <c r="E6691" s="30" t="s">
        <v>5413</v>
      </c>
      <c r="F6691" s="15">
        <v>1</v>
      </c>
      <c r="G6691" s="29">
        <v>1</v>
      </c>
      <c r="H6691" s="29">
        <v>7</v>
      </c>
      <c r="I6691" s="29">
        <v>2016</v>
      </c>
      <c r="J6691" s="15">
        <v>-1</v>
      </c>
      <c r="K6691" s="15">
        <v>-1</v>
      </c>
      <c r="L6691" s="15">
        <v>0</v>
      </c>
      <c r="M6691" s="15">
        <v>0</v>
      </c>
      <c r="N6691" s="27" t="e">
        <f>SUMIF(#REF!,'Integrantes original'!A6579,#REF!)</f>
        <v>#REF!</v>
      </c>
      <c r="O6691" s="27">
        <f t="shared" si="416"/>
        <v>1072016</v>
      </c>
      <c r="P6691" s="27">
        <f t="shared" si="417"/>
        <v>10720161</v>
      </c>
      <c r="Q6691" s="31">
        <f t="shared" si="418"/>
        <v>52200411010716</v>
      </c>
      <c r="R6691" s="27">
        <f>COUNTIF(tratycont!S:S,'Integrantes original'!Q6691)</f>
        <v>0</v>
      </c>
      <c r="S6691" s="27">
        <f t="shared" si="419"/>
        <v>0</v>
      </c>
    </row>
    <row r="6692" spans="1:19" x14ac:dyDescent="0.15">
      <c r="A6692" s="29">
        <v>5220041</v>
      </c>
      <c r="B6692" s="29">
        <v>522004110</v>
      </c>
      <c r="C6692" s="29" t="s">
        <v>123</v>
      </c>
      <c r="D6692" s="30" t="s">
        <v>5416</v>
      </c>
      <c r="E6692" s="30" t="s">
        <v>5413</v>
      </c>
      <c r="F6692" s="15">
        <v>1</v>
      </c>
      <c r="G6692" s="29">
        <v>9</v>
      </c>
      <c r="H6692" s="29">
        <v>5</v>
      </c>
      <c r="I6692" s="29">
        <v>2018</v>
      </c>
      <c r="J6692" s="15">
        <v>2</v>
      </c>
      <c r="K6692" s="15">
        <v>2</v>
      </c>
      <c r="L6692" s="15">
        <v>0</v>
      </c>
      <c r="M6692" s="15">
        <v>0</v>
      </c>
      <c r="N6692" s="27" t="e">
        <f>SUMIF(#REF!,'Integrantes original'!A6580,#REF!)</f>
        <v>#REF!</v>
      </c>
      <c r="O6692" s="27">
        <f t="shared" si="416"/>
        <v>9052018</v>
      </c>
      <c r="P6692" s="27">
        <f t="shared" si="417"/>
        <v>90520181</v>
      </c>
      <c r="Q6692" s="31">
        <f t="shared" si="418"/>
        <v>52200411090518</v>
      </c>
      <c r="R6692" s="27">
        <f>COUNTIF(tratycont!S:S,'Integrantes original'!Q6692)</f>
        <v>1</v>
      </c>
      <c r="S6692" s="27">
        <f t="shared" si="419"/>
        <v>1</v>
      </c>
    </row>
    <row r="6693" spans="1:19" x14ac:dyDescent="0.15">
      <c r="A6693" s="29">
        <v>5220041</v>
      </c>
      <c r="B6693" s="29">
        <v>522004111</v>
      </c>
      <c r="C6693" s="29" t="s">
        <v>154</v>
      </c>
      <c r="D6693" s="30" t="s">
        <v>1349</v>
      </c>
      <c r="E6693" s="30" t="s">
        <v>5413</v>
      </c>
      <c r="F6693" s="15">
        <v>2</v>
      </c>
      <c r="G6693" s="29">
        <v>24</v>
      </c>
      <c r="H6693" s="29">
        <v>5</v>
      </c>
      <c r="I6693" s="29">
        <v>2002</v>
      </c>
      <c r="J6693" s="15">
        <v>-1</v>
      </c>
      <c r="K6693" s="15">
        <v>-1</v>
      </c>
      <c r="L6693" s="15">
        <v>0</v>
      </c>
      <c r="M6693" s="15">
        <v>0</v>
      </c>
      <c r="N6693" s="27" t="e">
        <f>SUMIF(#REF!,'Integrantes original'!A6581,#REF!)</f>
        <v>#REF!</v>
      </c>
      <c r="O6693" s="27">
        <f t="shared" si="416"/>
        <v>24052002</v>
      </c>
      <c r="P6693" s="27">
        <f t="shared" si="417"/>
        <v>240520022</v>
      </c>
      <c r="Q6693" s="31">
        <f t="shared" si="418"/>
        <v>52200412240502</v>
      </c>
      <c r="R6693" s="27">
        <f>COUNTIF(tratycont!S:S,'Integrantes original'!Q6693)</f>
        <v>0</v>
      </c>
      <c r="S6693" s="27">
        <f t="shared" si="419"/>
        <v>0</v>
      </c>
    </row>
    <row r="6694" spans="1:19" x14ac:dyDescent="0.15">
      <c r="A6694" s="29">
        <v>5220041</v>
      </c>
      <c r="B6694" s="29">
        <v>522004112</v>
      </c>
      <c r="C6694" s="29" t="s">
        <v>240</v>
      </c>
      <c r="D6694" s="30" t="s">
        <v>5417</v>
      </c>
      <c r="E6694" s="30" t="s">
        <v>5418</v>
      </c>
      <c r="F6694" s="15">
        <v>1</v>
      </c>
      <c r="G6694" s="29">
        <v>24</v>
      </c>
      <c r="H6694" s="29">
        <v>6</v>
      </c>
      <c r="I6694" s="29">
        <v>2017</v>
      </c>
      <c r="J6694" s="15">
        <v>2</v>
      </c>
      <c r="K6694" s="15">
        <v>11</v>
      </c>
      <c r="L6694" s="15">
        <v>0</v>
      </c>
      <c r="M6694" s="15">
        <v>0</v>
      </c>
      <c r="N6694" s="27" t="e">
        <f>SUMIF(#REF!,'Integrantes original'!A6582,#REF!)</f>
        <v>#REF!</v>
      </c>
      <c r="O6694" s="27">
        <f t="shared" si="416"/>
        <v>24062017</v>
      </c>
      <c r="P6694" s="27">
        <f t="shared" si="417"/>
        <v>240620171</v>
      </c>
      <c r="Q6694" s="31">
        <f t="shared" si="418"/>
        <v>52200411240617</v>
      </c>
      <c r="R6694" s="27">
        <f>COUNTIF(tratycont!S:S,'Integrantes original'!Q6694)</f>
        <v>0</v>
      </c>
      <c r="S6694" s="27">
        <f t="shared" si="419"/>
        <v>1</v>
      </c>
    </row>
    <row r="6695" spans="1:19" x14ac:dyDescent="0.15">
      <c r="A6695" s="29">
        <v>5220051</v>
      </c>
      <c r="B6695" s="29">
        <v>522005101</v>
      </c>
      <c r="C6695" s="29" t="s">
        <v>16</v>
      </c>
      <c r="D6695" s="30" t="s">
        <v>5419</v>
      </c>
      <c r="E6695" s="30" t="s">
        <v>5420</v>
      </c>
      <c r="F6695" s="15">
        <v>2</v>
      </c>
      <c r="G6695" s="29">
        <v>19</v>
      </c>
      <c r="H6695" s="29">
        <v>1</v>
      </c>
      <c r="I6695" s="29">
        <v>1965</v>
      </c>
      <c r="J6695" s="15">
        <v>-1</v>
      </c>
      <c r="K6695" s="15">
        <v>-1</v>
      </c>
      <c r="L6695" s="15">
        <v>0</v>
      </c>
      <c r="M6695" s="15">
        <v>0</v>
      </c>
      <c r="N6695" s="27" t="e">
        <f>SUMIF(#REF!,'Integrantes original'!A6583,#REF!)</f>
        <v>#REF!</v>
      </c>
      <c r="O6695" s="27">
        <f t="shared" si="416"/>
        <v>19011965</v>
      </c>
      <c r="P6695" s="27">
        <f t="shared" si="417"/>
        <v>190119652</v>
      </c>
      <c r="Q6695" s="31">
        <f t="shared" si="418"/>
        <v>52200512190165</v>
      </c>
      <c r="R6695" s="27">
        <f>COUNTIF(tratycont!S:S,'Integrantes original'!Q6695)</f>
        <v>0</v>
      </c>
      <c r="S6695" s="27">
        <f t="shared" si="419"/>
        <v>0</v>
      </c>
    </row>
    <row r="6696" spans="1:19" x14ac:dyDescent="0.15">
      <c r="A6696" s="29">
        <v>5220051</v>
      </c>
      <c r="B6696" s="29">
        <v>522005102</v>
      </c>
      <c r="C6696" s="29" t="s">
        <v>19</v>
      </c>
      <c r="D6696" s="30" t="s">
        <v>1729</v>
      </c>
      <c r="E6696" s="30" t="s">
        <v>5421</v>
      </c>
      <c r="F6696" s="15">
        <v>2</v>
      </c>
      <c r="G6696" s="29">
        <v>10</v>
      </c>
      <c r="H6696" s="29">
        <v>6</v>
      </c>
      <c r="I6696" s="29">
        <v>1984</v>
      </c>
      <c r="J6696" s="15">
        <v>-1</v>
      </c>
      <c r="K6696" s="15">
        <v>-1</v>
      </c>
      <c r="L6696" s="15">
        <v>0</v>
      </c>
      <c r="M6696" s="15">
        <v>0</v>
      </c>
      <c r="N6696" s="27" t="e">
        <f>SUMIF(#REF!,'Integrantes original'!A6584,#REF!)</f>
        <v>#REF!</v>
      </c>
      <c r="O6696" s="27">
        <f t="shared" si="416"/>
        <v>10061984</v>
      </c>
      <c r="P6696" s="27">
        <f t="shared" si="417"/>
        <v>100619842</v>
      </c>
      <c r="Q6696" s="31">
        <f t="shared" si="418"/>
        <v>52200512100684</v>
      </c>
      <c r="R6696" s="27">
        <f>COUNTIF(tratycont!S:S,'Integrantes original'!Q6696)</f>
        <v>0</v>
      </c>
      <c r="S6696" s="27">
        <f t="shared" si="419"/>
        <v>0</v>
      </c>
    </row>
    <row r="6697" spans="1:19" x14ac:dyDescent="0.15">
      <c r="A6697" s="29">
        <v>5220051</v>
      </c>
      <c r="B6697" s="29">
        <v>522005103</v>
      </c>
      <c r="C6697" s="29" t="s">
        <v>22</v>
      </c>
      <c r="D6697" s="30" t="s">
        <v>5422</v>
      </c>
      <c r="E6697" s="30" t="s">
        <v>5423</v>
      </c>
      <c r="F6697" s="15">
        <v>2</v>
      </c>
      <c r="G6697" s="29">
        <v>5</v>
      </c>
      <c r="H6697" s="29">
        <v>11</v>
      </c>
      <c r="I6697" s="29">
        <v>2000</v>
      </c>
      <c r="J6697" s="15">
        <v>1</v>
      </c>
      <c r="K6697" s="15">
        <v>0</v>
      </c>
      <c r="L6697" s="15">
        <v>1</v>
      </c>
      <c r="M6697" s="15">
        <v>2</v>
      </c>
      <c r="N6697" s="27" t="e">
        <f>SUMIF(#REF!,'Integrantes original'!A6585,#REF!)</f>
        <v>#REF!</v>
      </c>
      <c r="O6697" s="27">
        <f t="shared" si="416"/>
        <v>5112000</v>
      </c>
      <c r="P6697" s="27">
        <f t="shared" si="417"/>
        <v>51120002</v>
      </c>
      <c r="Q6697" s="31">
        <f t="shared" si="418"/>
        <v>52200512051100</v>
      </c>
      <c r="R6697" s="27">
        <f>COUNTIF(tratycont!S:S,'Integrantes original'!Q6697)</f>
        <v>0</v>
      </c>
      <c r="S6697" s="27">
        <f t="shared" si="419"/>
        <v>0</v>
      </c>
    </row>
    <row r="6698" spans="1:19" x14ac:dyDescent="0.15">
      <c r="A6698" s="29">
        <v>5220051</v>
      </c>
      <c r="B6698" s="29">
        <v>522005104</v>
      </c>
      <c r="C6698" s="29" t="s">
        <v>25</v>
      </c>
      <c r="D6698" s="30" t="s">
        <v>5424</v>
      </c>
      <c r="E6698" s="30" t="s">
        <v>5423</v>
      </c>
      <c r="F6698" s="15">
        <v>2</v>
      </c>
      <c r="G6698" s="29">
        <v>11</v>
      </c>
      <c r="H6698" s="29">
        <v>2</v>
      </c>
      <c r="I6698" s="29">
        <v>2003</v>
      </c>
      <c r="J6698" s="15">
        <v>-1</v>
      </c>
      <c r="K6698" s="15">
        <v>-1</v>
      </c>
      <c r="L6698" s="15">
        <v>0</v>
      </c>
      <c r="M6698" s="15">
        <v>0</v>
      </c>
      <c r="N6698" s="27" t="e">
        <f>SUMIF(#REF!,'Integrantes original'!A6586,#REF!)</f>
        <v>#REF!</v>
      </c>
      <c r="O6698" s="27">
        <f t="shared" si="416"/>
        <v>11022003</v>
      </c>
      <c r="P6698" s="27">
        <f t="shared" si="417"/>
        <v>110220032</v>
      </c>
      <c r="Q6698" s="31">
        <f t="shared" si="418"/>
        <v>52200512110203</v>
      </c>
      <c r="R6698" s="27">
        <f>COUNTIF(tratycont!S:S,'Integrantes original'!Q6698)</f>
        <v>0</v>
      </c>
      <c r="S6698" s="27">
        <f t="shared" si="419"/>
        <v>0</v>
      </c>
    </row>
    <row r="6699" spans="1:19" x14ac:dyDescent="0.15">
      <c r="A6699" s="29">
        <v>5220051</v>
      </c>
      <c r="B6699" s="29">
        <v>522005105</v>
      </c>
      <c r="C6699" s="29" t="s">
        <v>27</v>
      </c>
      <c r="D6699" s="30" t="s">
        <v>192</v>
      </c>
      <c r="E6699" s="30" t="s">
        <v>5393</v>
      </c>
      <c r="F6699" s="15">
        <v>1</v>
      </c>
      <c r="G6699" s="29">
        <v>1</v>
      </c>
      <c r="H6699" s="29">
        <v>10</v>
      </c>
      <c r="I6699" s="29">
        <v>1992</v>
      </c>
      <c r="J6699" s="15">
        <v>-1</v>
      </c>
      <c r="K6699" s="15">
        <v>-1</v>
      </c>
      <c r="L6699" s="15">
        <v>0</v>
      </c>
      <c r="M6699" s="15">
        <v>0</v>
      </c>
      <c r="N6699" s="27" t="e">
        <f>SUMIF(#REF!,'Integrantes original'!A6587,#REF!)</f>
        <v>#REF!</v>
      </c>
      <c r="O6699" s="27">
        <f t="shared" si="416"/>
        <v>1101992</v>
      </c>
      <c r="P6699" s="27">
        <f t="shared" si="417"/>
        <v>11019921</v>
      </c>
      <c r="Q6699" s="31">
        <f t="shared" si="418"/>
        <v>52200511011092</v>
      </c>
      <c r="R6699" s="27">
        <f>COUNTIF(tratycont!S:S,'Integrantes original'!Q6699)</f>
        <v>0</v>
      </c>
      <c r="S6699" s="27">
        <f t="shared" si="419"/>
        <v>0</v>
      </c>
    </row>
    <row r="6700" spans="1:19" x14ac:dyDescent="0.15">
      <c r="A6700" s="29">
        <v>5220051</v>
      </c>
      <c r="B6700" s="29">
        <v>522005106</v>
      </c>
      <c r="C6700" s="29" t="s">
        <v>30</v>
      </c>
      <c r="D6700" s="30" t="s">
        <v>5425</v>
      </c>
      <c r="E6700" s="30" t="s">
        <v>5421</v>
      </c>
      <c r="F6700" s="15">
        <v>1</v>
      </c>
      <c r="G6700" s="29">
        <v>30</v>
      </c>
      <c r="H6700" s="29">
        <v>11</v>
      </c>
      <c r="I6700" s="29">
        <v>2005</v>
      </c>
      <c r="J6700" s="15">
        <v>-1</v>
      </c>
      <c r="K6700" s="15">
        <v>-1</v>
      </c>
      <c r="L6700" s="15">
        <v>0</v>
      </c>
      <c r="M6700" s="15">
        <v>0</v>
      </c>
      <c r="N6700" s="27" t="e">
        <f>SUMIF(#REF!,'Integrantes original'!A6588,#REF!)</f>
        <v>#REF!</v>
      </c>
      <c r="O6700" s="27">
        <f t="shared" si="416"/>
        <v>30112005</v>
      </c>
      <c r="P6700" s="27">
        <f t="shared" si="417"/>
        <v>301120051</v>
      </c>
      <c r="Q6700" s="31">
        <f t="shared" si="418"/>
        <v>52200511301105</v>
      </c>
      <c r="R6700" s="27">
        <f>COUNTIF(tratycont!S:S,'Integrantes original'!Q6700)</f>
        <v>0</v>
      </c>
      <c r="S6700" s="27">
        <f t="shared" si="419"/>
        <v>0</v>
      </c>
    </row>
    <row r="6701" spans="1:19" x14ac:dyDescent="0.15">
      <c r="A6701" s="29">
        <v>5220051</v>
      </c>
      <c r="B6701" s="29">
        <v>522005107</v>
      </c>
      <c r="C6701" s="29" t="s">
        <v>56</v>
      </c>
      <c r="D6701" s="30" t="s">
        <v>5426</v>
      </c>
      <c r="E6701" s="30" t="s">
        <v>5427</v>
      </c>
      <c r="F6701" s="15">
        <v>1</v>
      </c>
      <c r="G6701" s="29">
        <v>3</v>
      </c>
      <c r="H6701" s="29">
        <v>5</v>
      </c>
      <c r="I6701" s="29">
        <v>2009</v>
      </c>
      <c r="J6701" s="15">
        <v>-1</v>
      </c>
      <c r="K6701" s="15">
        <v>-1</v>
      </c>
      <c r="L6701" s="15">
        <v>0</v>
      </c>
      <c r="M6701" s="15">
        <v>0</v>
      </c>
      <c r="N6701" s="27" t="e">
        <f>SUMIF(#REF!,'Integrantes original'!A6589,#REF!)</f>
        <v>#REF!</v>
      </c>
      <c r="O6701" s="27">
        <f t="shared" si="416"/>
        <v>3052009</v>
      </c>
      <c r="P6701" s="27">
        <f t="shared" si="417"/>
        <v>30520091</v>
      </c>
      <c r="Q6701" s="31">
        <f t="shared" si="418"/>
        <v>52200511030509</v>
      </c>
      <c r="R6701" s="27">
        <f>COUNTIF(tratycont!S:S,'Integrantes original'!Q6701)</f>
        <v>0</v>
      </c>
      <c r="S6701" s="27">
        <f t="shared" si="419"/>
        <v>0</v>
      </c>
    </row>
    <row r="6702" spans="1:19" x14ac:dyDescent="0.15">
      <c r="A6702" s="29">
        <v>5220051</v>
      </c>
      <c r="B6702" s="29">
        <v>522005108</v>
      </c>
      <c r="C6702" s="29" t="s">
        <v>58</v>
      </c>
      <c r="D6702" s="30" t="s">
        <v>5428</v>
      </c>
      <c r="E6702" s="30" t="s">
        <v>5427</v>
      </c>
      <c r="F6702" s="15">
        <v>2</v>
      </c>
      <c r="G6702" s="29">
        <v>16</v>
      </c>
      <c r="H6702" s="29">
        <v>8</v>
      </c>
      <c r="I6702" s="29">
        <v>2011</v>
      </c>
      <c r="J6702" s="15">
        <v>-1</v>
      </c>
      <c r="K6702" s="15">
        <v>-1</v>
      </c>
      <c r="L6702" s="15">
        <v>0</v>
      </c>
      <c r="M6702" s="15">
        <v>0</v>
      </c>
      <c r="N6702" s="27" t="e">
        <f>SUMIF(#REF!,'Integrantes original'!A6590,#REF!)</f>
        <v>#REF!</v>
      </c>
      <c r="O6702" s="27">
        <f t="shared" si="416"/>
        <v>16082011</v>
      </c>
      <c r="P6702" s="27">
        <f t="shared" si="417"/>
        <v>160820112</v>
      </c>
      <c r="Q6702" s="31">
        <f t="shared" si="418"/>
        <v>52200512160811</v>
      </c>
      <c r="R6702" s="27">
        <f>COUNTIF(tratycont!S:S,'Integrantes original'!Q6702)</f>
        <v>0</v>
      </c>
      <c r="S6702" s="27">
        <f t="shared" si="419"/>
        <v>0</v>
      </c>
    </row>
    <row r="6703" spans="1:19" x14ac:dyDescent="0.15">
      <c r="A6703" s="29">
        <v>5220051</v>
      </c>
      <c r="B6703" s="29">
        <v>522005109</v>
      </c>
      <c r="C6703" s="29" t="s">
        <v>120</v>
      </c>
      <c r="D6703" s="30" t="s">
        <v>5429</v>
      </c>
      <c r="E6703" s="30" t="s">
        <v>5421</v>
      </c>
      <c r="F6703" s="15">
        <v>1</v>
      </c>
      <c r="G6703" s="29">
        <v>28</v>
      </c>
      <c r="H6703" s="29">
        <v>6</v>
      </c>
      <c r="I6703" s="29">
        <v>2015</v>
      </c>
      <c r="J6703" s="15">
        <v>-1</v>
      </c>
      <c r="K6703" s="15">
        <v>-1</v>
      </c>
      <c r="L6703" s="15">
        <v>0</v>
      </c>
      <c r="M6703" s="15">
        <v>0</v>
      </c>
      <c r="N6703" s="27" t="e">
        <f>SUMIF(#REF!,'Integrantes original'!A6591,#REF!)</f>
        <v>#REF!</v>
      </c>
      <c r="O6703" s="27">
        <f t="shared" si="416"/>
        <v>28062015</v>
      </c>
      <c r="P6703" s="27">
        <f t="shared" si="417"/>
        <v>280620151</v>
      </c>
      <c r="Q6703" s="31">
        <f t="shared" si="418"/>
        <v>52200511280615</v>
      </c>
      <c r="R6703" s="27">
        <f>COUNTIF(tratycont!S:S,'Integrantes original'!Q6703)</f>
        <v>0</v>
      </c>
      <c r="S6703" s="27">
        <f t="shared" si="419"/>
        <v>0</v>
      </c>
    </row>
    <row r="6704" spans="1:19" x14ac:dyDescent="0.15">
      <c r="A6704" s="29">
        <v>5220051</v>
      </c>
      <c r="B6704" s="29">
        <v>522005110</v>
      </c>
      <c r="C6704" s="29" t="s">
        <v>123</v>
      </c>
      <c r="D6704" s="30" t="s">
        <v>5430</v>
      </c>
      <c r="E6704" s="30" t="s">
        <v>5431</v>
      </c>
      <c r="F6704" s="15">
        <v>1</v>
      </c>
      <c r="G6704" s="29">
        <v>18</v>
      </c>
      <c r="H6704" s="29">
        <v>4</v>
      </c>
      <c r="I6704" s="29">
        <v>2018</v>
      </c>
      <c r="J6704" s="15">
        <v>2</v>
      </c>
      <c r="K6704" s="15">
        <v>3</v>
      </c>
      <c r="L6704" s="15">
        <v>0</v>
      </c>
      <c r="M6704" s="15">
        <v>0</v>
      </c>
      <c r="N6704" s="27" t="e">
        <f>SUMIF(#REF!,'Integrantes original'!A6592,#REF!)</f>
        <v>#REF!</v>
      </c>
      <c r="O6704" s="27">
        <f t="shared" si="416"/>
        <v>18042018</v>
      </c>
      <c r="P6704" s="27">
        <f t="shared" si="417"/>
        <v>180420181</v>
      </c>
      <c r="Q6704" s="31">
        <f t="shared" si="418"/>
        <v>52200511180418</v>
      </c>
      <c r="R6704" s="27">
        <f>COUNTIF(tratycont!S:S,'Integrantes original'!Q6704)</f>
        <v>1</v>
      </c>
      <c r="S6704" s="27">
        <f t="shared" si="419"/>
        <v>1</v>
      </c>
    </row>
    <row r="6705" spans="1:19" x14ac:dyDescent="0.15">
      <c r="A6705" s="29">
        <v>5220071</v>
      </c>
      <c r="B6705" s="29">
        <v>522007101</v>
      </c>
      <c r="C6705" s="29" t="s">
        <v>16</v>
      </c>
      <c r="D6705" s="30" t="s">
        <v>5432</v>
      </c>
      <c r="E6705" s="30" t="s">
        <v>5433</v>
      </c>
      <c r="F6705" s="15">
        <v>1</v>
      </c>
      <c r="G6705" s="29">
        <v>15</v>
      </c>
      <c r="H6705" s="29">
        <v>4</v>
      </c>
      <c r="I6705" s="29">
        <v>1991</v>
      </c>
      <c r="J6705" s="15">
        <v>-1</v>
      </c>
      <c r="K6705" s="15">
        <v>-1</v>
      </c>
      <c r="L6705" s="15">
        <v>0</v>
      </c>
      <c r="M6705" s="15">
        <v>0</v>
      </c>
      <c r="N6705" s="27" t="e">
        <f>SUMIF(#REF!,'Integrantes original'!A6593,#REF!)</f>
        <v>#REF!</v>
      </c>
      <c r="O6705" s="27">
        <f t="shared" si="416"/>
        <v>15041991</v>
      </c>
      <c r="P6705" s="27">
        <f t="shared" si="417"/>
        <v>150419911</v>
      </c>
      <c r="Q6705" s="31">
        <f t="shared" si="418"/>
        <v>52200711150491</v>
      </c>
      <c r="R6705" s="27">
        <f>COUNTIF(tratycont!S:S,'Integrantes original'!Q6705)</f>
        <v>0</v>
      </c>
      <c r="S6705" s="27">
        <f t="shared" si="419"/>
        <v>0</v>
      </c>
    </row>
    <row r="6706" spans="1:19" x14ac:dyDescent="0.15">
      <c r="A6706" s="29">
        <v>5220071</v>
      </c>
      <c r="B6706" s="29">
        <v>522007102</v>
      </c>
      <c r="C6706" s="29" t="s">
        <v>19</v>
      </c>
      <c r="D6706" s="30" t="s">
        <v>4914</v>
      </c>
      <c r="E6706" s="30" t="s">
        <v>5434</v>
      </c>
      <c r="F6706" s="15">
        <v>2</v>
      </c>
      <c r="G6706" s="29">
        <v>8</v>
      </c>
      <c r="H6706" s="29">
        <v>5</v>
      </c>
      <c r="I6706" s="29">
        <v>1999</v>
      </c>
      <c r="J6706" s="15">
        <v>1</v>
      </c>
      <c r="K6706" s="15">
        <v>0</v>
      </c>
      <c r="L6706" s="15">
        <v>1</v>
      </c>
      <c r="M6706" s="15">
        <v>1</v>
      </c>
      <c r="N6706" s="27" t="e">
        <f>SUMIF(#REF!,'Integrantes original'!A6594,#REF!)</f>
        <v>#REF!</v>
      </c>
      <c r="O6706" s="27">
        <f t="shared" si="416"/>
        <v>8051999</v>
      </c>
      <c r="P6706" s="27">
        <f t="shared" si="417"/>
        <v>80519992</v>
      </c>
      <c r="Q6706" s="31">
        <f t="shared" si="418"/>
        <v>52200712080599</v>
      </c>
      <c r="R6706" s="27">
        <f>COUNTIF(tratycont!S:S,'Integrantes original'!Q6706)</f>
        <v>0</v>
      </c>
      <c r="S6706" s="27">
        <f t="shared" si="419"/>
        <v>0</v>
      </c>
    </row>
    <row r="6707" spans="1:19" x14ac:dyDescent="0.15">
      <c r="A6707" s="29">
        <v>5220071</v>
      </c>
      <c r="B6707" s="29">
        <v>522007103</v>
      </c>
      <c r="C6707" s="29" t="s">
        <v>22</v>
      </c>
      <c r="D6707" s="30" t="s">
        <v>5435</v>
      </c>
      <c r="E6707" s="30" t="s">
        <v>5436</v>
      </c>
      <c r="F6707" s="15">
        <v>2</v>
      </c>
      <c r="G6707" s="29">
        <v>1</v>
      </c>
      <c r="H6707" s="29">
        <v>7</v>
      </c>
      <c r="I6707" s="29">
        <v>2016</v>
      </c>
      <c r="J6707" s="15">
        <v>-1</v>
      </c>
      <c r="K6707" s="15">
        <v>-1</v>
      </c>
      <c r="L6707" s="15">
        <v>0</v>
      </c>
      <c r="M6707" s="15">
        <v>0</v>
      </c>
      <c r="N6707" s="27" t="e">
        <f>SUMIF(#REF!,'Integrantes original'!A6595,#REF!)</f>
        <v>#REF!</v>
      </c>
      <c r="O6707" s="27">
        <f t="shared" si="416"/>
        <v>1072016</v>
      </c>
      <c r="P6707" s="27">
        <f t="shared" si="417"/>
        <v>10720162</v>
      </c>
      <c r="Q6707" s="31">
        <f t="shared" si="418"/>
        <v>52200712010716</v>
      </c>
      <c r="R6707" s="27">
        <f>COUNTIF(tratycont!S:S,'Integrantes original'!Q6707)</f>
        <v>0</v>
      </c>
      <c r="S6707" s="27">
        <f t="shared" si="419"/>
        <v>0</v>
      </c>
    </row>
    <row r="6708" spans="1:19" x14ac:dyDescent="0.15">
      <c r="A6708" s="29">
        <v>5220071</v>
      </c>
      <c r="B6708" s="29">
        <v>522007104</v>
      </c>
      <c r="C6708" s="29" t="s">
        <v>25</v>
      </c>
      <c r="D6708" s="30" t="s">
        <v>99</v>
      </c>
      <c r="E6708" s="30" t="s">
        <v>100</v>
      </c>
      <c r="F6708" s="15">
        <v>2</v>
      </c>
      <c r="G6708" s="29">
        <v>21</v>
      </c>
      <c r="H6708" s="29">
        <v>4</v>
      </c>
      <c r="I6708" s="29">
        <v>2018</v>
      </c>
      <c r="J6708" s="15">
        <v>2</v>
      </c>
      <c r="K6708" s="15">
        <v>2</v>
      </c>
      <c r="L6708" s="15">
        <v>0</v>
      </c>
      <c r="M6708" s="15">
        <v>0</v>
      </c>
      <c r="N6708" s="27" t="e">
        <f>SUMIF(#REF!,'Integrantes original'!A6596,#REF!)</f>
        <v>#REF!</v>
      </c>
      <c r="O6708" s="27">
        <f t="shared" si="416"/>
        <v>21042018</v>
      </c>
      <c r="P6708" s="27">
        <f t="shared" si="417"/>
        <v>210420182</v>
      </c>
      <c r="Q6708" s="31">
        <f t="shared" si="418"/>
        <v>52200712210418</v>
      </c>
      <c r="R6708" s="27">
        <f>COUNTIF(tratycont!S:S,'Integrantes original'!Q6708)</f>
        <v>1</v>
      </c>
      <c r="S6708" s="27">
        <f t="shared" si="419"/>
        <v>1</v>
      </c>
    </row>
    <row r="6709" spans="1:19" x14ac:dyDescent="0.15">
      <c r="A6709" s="29">
        <v>5220091</v>
      </c>
      <c r="B6709" s="29">
        <v>522009101</v>
      </c>
      <c r="C6709" s="29" t="s">
        <v>16</v>
      </c>
      <c r="D6709" s="30" t="s">
        <v>835</v>
      </c>
      <c r="E6709" s="30" t="s">
        <v>5437</v>
      </c>
      <c r="F6709" s="15">
        <v>1</v>
      </c>
      <c r="G6709" s="29">
        <v>19</v>
      </c>
      <c r="H6709" s="29">
        <v>1</v>
      </c>
      <c r="I6709" s="29">
        <v>1971</v>
      </c>
      <c r="J6709" s="15">
        <v>-1</v>
      </c>
      <c r="K6709" s="15">
        <v>-1</v>
      </c>
      <c r="L6709" s="15">
        <v>0</v>
      </c>
      <c r="M6709" s="15">
        <v>0</v>
      </c>
      <c r="N6709" s="27" t="e">
        <f>SUMIF(#REF!,'Integrantes original'!A6597,#REF!)</f>
        <v>#REF!</v>
      </c>
      <c r="O6709" s="27">
        <f t="shared" si="416"/>
        <v>19011971</v>
      </c>
      <c r="P6709" s="27">
        <f t="shared" si="417"/>
        <v>190119711</v>
      </c>
      <c r="Q6709" s="31">
        <f t="shared" si="418"/>
        <v>52200911190171</v>
      </c>
      <c r="R6709" s="27">
        <f>COUNTIF(tratycont!S:S,'Integrantes original'!Q6709)</f>
        <v>0</v>
      </c>
      <c r="S6709" s="27">
        <f t="shared" si="419"/>
        <v>0</v>
      </c>
    </row>
    <row r="6710" spans="1:19" x14ac:dyDescent="0.15">
      <c r="A6710" s="29">
        <v>5220091</v>
      </c>
      <c r="B6710" s="29">
        <v>522009102</v>
      </c>
      <c r="C6710" s="29" t="s">
        <v>19</v>
      </c>
      <c r="D6710" s="30" t="s">
        <v>2181</v>
      </c>
      <c r="E6710" s="30" t="s">
        <v>5438</v>
      </c>
      <c r="F6710" s="15">
        <v>2</v>
      </c>
      <c r="G6710" s="29">
        <v>14</v>
      </c>
      <c r="H6710" s="29">
        <v>5</v>
      </c>
      <c r="I6710" s="29">
        <v>1980</v>
      </c>
      <c r="J6710" s="15">
        <v>1</v>
      </c>
      <c r="K6710" s="15">
        <v>0</v>
      </c>
      <c r="L6710" s="15">
        <v>1</v>
      </c>
      <c r="M6710" s="15">
        <v>1</v>
      </c>
      <c r="N6710" s="27" t="e">
        <f>SUMIF(#REF!,'Integrantes original'!A6598,#REF!)</f>
        <v>#REF!</v>
      </c>
      <c r="O6710" s="27">
        <f t="shared" si="416"/>
        <v>14051980</v>
      </c>
      <c r="P6710" s="27">
        <f t="shared" si="417"/>
        <v>140519802</v>
      </c>
      <c r="Q6710" s="31">
        <f t="shared" si="418"/>
        <v>52200912140580</v>
      </c>
      <c r="R6710" s="27">
        <f>COUNTIF(tratycont!S:S,'Integrantes original'!Q6710)</f>
        <v>0</v>
      </c>
      <c r="S6710" s="27">
        <f t="shared" si="419"/>
        <v>0</v>
      </c>
    </row>
    <row r="6711" spans="1:19" x14ac:dyDescent="0.15">
      <c r="A6711" s="29">
        <v>5220091</v>
      </c>
      <c r="B6711" s="29">
        <v>522009103</v>
      </c>
      <c r="C6711" s="29" t="s">
        <v>22</v>
      </c>
      <c r="D6711" s="30" t="s">
        <v>5439</v>
      </c>
      <c r="E6711" s="30" t="s">
        <v>5440</v>
      </c>
      <c r="F6711" s="15">
        <v>1</v>
      </c>
      <c r="G6711" s="29">
        <v>12</v>
      </c>
      <c r="H6711" s="29">
        <v>2</v>
      </c>
      <c r="I6711" s="29">
        <v>2000</v>
      </c>
      <c r="J6711" s="15">
        <v>-1</v>
      </c>
      <c r="K6711" s="15">
        <v>-1</v>
      </c>
      <c r="L6711" s="15">
        <v>0</v>
      </c>
      <c r="M6711" s="15">
        <v>0</v>
      </c>
      <c r="N6711" s="27" t="e">
        <f>SUMIF(#REF!,'Integrantes original'!A6599,#REF!)</f>
        <v>#REF!</v>
      </c>
      <c r="O6711" s="27">
        <f t="shared" si="416"/>
        <v>12022000</v>
      </c>
      <c r="P6711" s="27">
        <f t="shared" si="417"/>
        <v>120220001</v>
      </c>
      <c r="Q6711" s="31">
        <f t="shared" si="418"/>
        <v>52200911120200</v>
      </c>
      <c r="R6711" s="27">
        <f>COUNTIF(tratycont!S:S,'Integrantes original'!Q6711)</f>
        <v>0</v>
      </c>
      <c r="S6711" s="27">
        <f t="shared" si="419"/>
        <v>0</v>
      </c>
    </row>
    <row r="6712" spans="1:19" x14ac:dyDescent="0.15">
      <c r="A6712" s="29">
        <v>5220091</v>
      </c>
      <c r="B6712" s="29">
        <v>522009104</v>
      </c>
      <c r="C6712" s="29" t="s">
        <v>25</v>
      </c>
      <c r="D6712" s="30" t="s">
        <v>5441</v>
      </c>
      <c r="E6712" s="30" t="s">
        <v>5440</v>
      </c>
      <c r="F6712" s="15">
        <v>2</v>
      </c>
      <c r="G6712" s="29">
        <v>11</v>
      </c>
      <c r="H6712" s="29">
        <v>11</v>
      </c>
      <c r="I6712" s="29">
        <v>2001</v>
      </c>
      <c r="J6712" s="15">
        <v>-1</v>
      </c>
      <c r="K6712" s="15">
        <v>-1</v>
      </c>
      <c r="L6712" s="15">
        <v>0</v>
      </c>
      <c r="M6712" s="15">
        <v>0</v>
      </c>
      <c r="N6712" s="27" t="e">
        <f>SUMIF(#REF!,'Integrantes original'!A6600,#REF!)</f>
        <v>#REF!</v>
      </c>
      <c r="O6712" s="27">
        <f t="shared" si="416"/>
        <v>11112001</v>
      </c>
      <c r="P6712" s="27">
        <f t="shared" si="417"/>
        <v>111120012</v>
      </c>
      <c r="Q6712" s="31">
        <f t="shared" si="418"/>
        <v>52200912111101</v>
      </c>
      <c r="R6712" s="27">
        <f>COUNTIF(tratycont!S:S,'Integrantes original'!Q6712)</f>
        <v>0</v>
      </c>
      <c r="S6712" s="27">
        <f t="shared" si="419"/>
        <v>0</v>
      </c>
    </row>
    <row r="6713" spans="1:19" x14ac:dyDescent="0.15">
      <c r="A6713" s="29">
        <v>5220091</v>
      </c>
      <c r="B6713" s="29">
        <v>522009105</v>
      </c>
      <c r="C6713" s="29" t="s">
        <v>27</v>
      </c>
      <c r="D6713" s="30" t="s">
        <v>5442</v>
      </c>
      <c r="E6713" s="30" t="s">
        <v>5440</v>
      </c>
      <c r="F6713" s="15">
        <v>2</v>
      </c>
      <c r="G6713" s="29">
        <v>17</v>
      </c>
      <c r="H6713" s="29">
        <v>1</v>
      </c>
      <c r="I6713" s="29">
        <v>2004</v>
      </c>
      <c r="J6713" s="15">
        <v>-1</v>
      </c>
      <c r="K6713" s="15">
        <v>-1</v>
      </c>
      <c r="L6713" s="15">
        <v>0</v>
      </c>
      <c r="M6713" s="15">
        <v>0</v>
      </c>
      <c r="N6713" s="27" t="e">
        <f>SUMIF(#REF!,'Integrantes original'!A6601,#REF!)</f>
        <v>#REF!</v>
      </c>
      <c r="O6713" s="27">
        <f t="shared" si="416"/>
        <v>17012004</v>
      </c>
      <c r="P6713" s="27">
        <f t="shared" si="417"/>
        <v>170120042</v>
      </c>
      <c r="Q6713" s="31">
        <f t="shared" si="418"/>
        <v>52200912170104</v>
      </c>
      <c r="R6713" s="27">
        <f>COUNTIF(tratycont!S:S,'Integrantes original'!Q6713)</f>
        <v>0</v>
      </c>
      <c r="S6713" s="27">
        <f t="shared" si="419"/>
        <v>0</v>
      </c>
    </row>
    <row r="6714" spans="1:19" x14ac:dyDescent="0.15">
      <c r="A6714" s="29">
        <v>5220091</v>
      </c>
      <c r="B6714" s="29">
        <v>522009106</v>
      </c>
      <c r="C6714" s="29" t="s">
        <v>30</v>
      </c>
      <c r="D6714" s="30" t="s">
        <v>5443</v>
      </c>
      <c r="E6714" s="30" t="s">
        <v>5440</v>
      </c>
      <c r="F6714" s="15">
        <v>1</v>
      </c>
      <c r="G6714" s="29">
        <v>9</v>
      </c>
      <c r="H6714" s="29">
        <v>9</v>
      </c>
      <c r="I6714" s="29">
        <v>2007</v>
      </c>
      <c r="J6714" s="15">
        <v>-1</v>
      </c>
      <c r="K6714" s="15">
        <v>-1</v>
      </c>
      <c r="L6714" s="15">
        <v>0</v>
      </c>
      <c r="M6714" s="15">
        <v>0</v>
      </c>
      <c r="N6714" s="27" t="e">
        <f>SUMIF(#REF!,'Integrantes original'!A6602,#REF!)</f>
        <v>#REF!</v>
      </c>
      <c r="O6714" s="27">
        <f t="shared" si="416"/>
        <v>9092007</v>
      </c>
      <c r="P6714" s="27">
        <f t="shared" si="417"/>
        <v>90920071</v>
      </c>
      <c r="Q6714" s="31">
        <f t="shared" si="418"/>
        <v>52200911090907</v>
      </c>
      <c r="R6714" s="27">
        <f>COUNTIF(tratycont!S:S,'Integrantes original'!Q6714)</f>
        <v>0</v>
      </c>
      <c r="S6714" s="27">
        <f t="shared" si="419"/>
        <v>0</v>
      </c>
    </row>
    <row r="6715" spans="1:19" x14ac:dyDescent="0.15">
      <c r="A6715" s="29">
        <v>5220091</v>
      </c>
      <c r="B6715" s="29">
        <v>522009107</v>
      </c>
      <c r="C6715" s="29" t="s">
        <v>56</v>
      </c>
      <c r="D6715" s="30" t="s">
        <v>5444</v>
      </c>
      <c r="E6715" s="30" t="s">
        <v>5440</v>
      </c>
      <c r="F6715" s="15">
        <v>2</v>
      </c>
      <c r="G6715" s="29">
        <v>20</v>
      </c>
      <c r="H6715" s="29">
        <v>1</v>
      </c>
      <c r="I6715" s="29">
        <v>2011</v>
      </c>
      <c r="J6715" s="15">
        <v>-1</v>
      </c>
      <c r="K6715" s="15">
        <v>-1</v>
      </c>
      <c r="L6715" s="15">
        <v>0</v>
      </c>
      <c r="M6715" s="15">
        <v>0</v>
      </c>
      <c r="N6715" s="27" t="e">
        <f>SUMIF(#REF!,'Integrantes original'!A6603,#REF!)</f>
        <v>#REF!</v>
      </c>
      <c r="O6715" s="27">
        <f t="shared" si="416"/>
        <v>20012011</v>
      </c>
      <c r="P6715" s="27">
        <f t="shared" si="417"/>
        <v>200120112</v>
      </c>
      <c r="Q6715" s="31">
        <f t="shared" si="418"/>
        <v>52200912200111</v>
      </c>
      <c r="R6715" s="27">
        <f>COUNTIF(tratycont!S:S,'Integrantes original'!Q6715)</f>
        <v>0</v>
      </c>
      <c r="S6715" s="27">
        <f t="shared" si="419"/>
        <v>0</v>
      </c>
    </row>
    <row r="6716" spans="1:19" x14ac:dyDescent="0.15">
      <c r="A6716" s="29">
        <v>5220091</v>
      </c>
      <c r="B6716" s="29">
        <v>522009108</v>
      </c>
      <c r="C6716" s="29" t="s">
        <v>58</v>
      </c>
      <c r="D6716" s="30" t="s">
        <v>5445</v>
      </c>
      <c r="E6716" s="30" t="s">
        <v>5440</v>
      </c>
      <c r="F6716" s="15">
        <v>1</v>
      </c>
      <c r="G6716" s="29">
        <v>21</v>
      </c>
      <c r="H6716" s="29">
        <v>7</v>
      </c>
      <c r="I6716" s="29">
        <v>2013</v>
      </c>
      <c r="J6716" s="15">
        <v>-1</v>
      </c>
      <c r="K6716" s="15">
        <v>-1</v>
      </c>
      <c r="L6716" s="15">
        <v>0</v>
      </c>
      <c r="M6716" s="15">
        <v>0</v>
      </c>
      <c r="N6716" s="27" t="e">
        <f>SUMIF(#REF!,'Integrantes original'!A6604,#REF!)</f>
        <v>#REF!</v>
      </c>
      <c r="O6716" s="27">
        <f t="shared" si="416"/>
        <v>21072013</v>
      </c>
      <c r="P6716" s="27">
        <f t="shared" si="417"/>
        <v>210720131</v>
      </c>
      <c r="Q6716" s="31">
        <f t="shared" si="418"/>
        <v>52200911210713</v>
      </c>
      <c r="R6716" s="27">
        <f>COUNTIF(tratycont!S:S,'Integrantes original'!Q6716)</f>
        <v>0</v>
      </c>
      <c r="S6716" s="27">
        <f t="shared" si="419"/>
        <v>0</v>
      </c>
    </row>
    <row r="6717" spans="1:19" x14ac:dyDescent="0.15">
      <c r="A6717" s="29">
        <v>5220091</v>
      </c>
      <c r="B6717" s="29">
        <v>522009109</v>
      </c>
      <c r="C6717" s="29" t="s">
        <v>120</v>
      </c>
      <c r="D6717" s="30" t="s">
        <v>5446</v>
      </c>
      <c r="E6717" s="30" t="s">
        <v>5440</v>
      </c>
      <c r="F6717" s="15">
        <v>2</v>
      </c>
      <c r="G6717" s="29">
        <v>23</v>
      </c>
      <c r="H6717" s="29">
        <v>8</v>
      </c>
      <c r="I6717" s="29">
        <v>2018</v>
      </c>
      <c r="J6717" s="15">
        <v>2</v>
      </c>
      <c r="K6717" s="15">
        <v>2</v>
      </c>
      <c r="L6717" s="15">
        <v>0</v>
      </c>
      <c r="M6717" s="15">
        <v>0</v>
      </c>
      <c r="N6717" s="27" t="e">
        <f>SUMIF(#REF!,'Integrantes original'!A6605,#REF!)</f>
        <v>#REF!</v>
      </c>
      <c r="O6717" s="27">
        <f t="shared" si="416"/>
        <v>23082018</v>
      </c>
      <c r="P6717" s="27">
        <f t="shared" si="417"/>
        <v>230820182</v>
      </c>
      <c r="Q6717" s="31">
        <f t="shared" si="418"/>
        <v>52200912230818</v>
      </c>
      <c r="R6717" s="27">
        <f>COUNTIF(tratycont!S:S,'Integrantes original'!Q6717)</f>
        <v>1</v>
      </c>
      <c r="S6717" s="27">
        <f t="shared" si="419"/>
        <v>1</v>
      </c>
    </row>
    <row r="6718" spans="1:19" x14ac:dyDescent="0.15">
      <c r="A6718" s="29">
        <v>5220101</v>
      </c>
      <c r="B6718" s="29">
        <v>522010101</v>
      </c>
      <c r="C6718" s="29" t="s">
        <v>16</v>
      </c>
      <c r="D6718" s="30" t="s">
        <v>4759</v>
      </c>
      <c r="E6718" s="30" t="s">
        <v>198</v>
      </c>
      <c r="F6718" s="15">
        <v>1</v>
      </c>
      <c r="G6718" s="29">
        <v>8</v>
      </c>
      <c r="H6718" s="29">
        <v>2</v>
      </c>
      <c r="I6718" s="29">
        <v>1989</v>
      </c>
      <c r="J6718" s="15">
        <v>-1</v>
      </c>
      <c r="K6718" s="15">
        <v>-1</v>
      </c>
      <c r="L6718" s="15">
        <v>0</v>
      </c>
      <c r="M6718" s="15">
        <v>0</v>
      </c>
      <c r="N6718" s="27" t="e">
        <f>SUMIF(#REF!,'Integrantes original'!A6606,#REF!)</f>
        <v>#REF!</v>
      </c>
      <c r="O6718" s="27">
        <f t="shared" si="416"/>
        <v>8021989</v>
      </c>
      <c r="P6718" s="27">
        <f t="shared" si="417"/>
        <v>80219891</v>
      </c>
      <c r="Q6718" s="31">
        <f t="shared" si="418"/>
        <v>52201011080289</v>
      </c>
      <c r="R6718" s="27">
        <f>COUNTIF(tratycont!S:S,'Integrantes original'!Q6718)</f>
        <v>0</v>
      </c>
      <c r="S6718" s="27">
        <f t="shared" si="419"/>
        <v>0</v>
      </c>
    </row>
    <row r="6719" spans="1:19" x14ac:dyDescent="0.15">
      <c r="A6719" s="29">
        <v>5220101</v>
      </c>
      <c r="B6719" s="29">
        <v>522010102</v>
      </c>
      <c r="C6719" s="29" t="s">
        <v>19</v>
      </c>
      <c r="D6719" s="30" t="s">
        <v>904</v>
      </c>
      <c r="E6719" s="30" t="s">
        <v>5447</v>
      </c>
      <c r="F6719" s="15">
        <v>2</v>
      </c>
      <c r="G6719" s="29">
        <v>1</v>
      </c>
      <c r="H6719" s="29">
        <v>8</v>
      </c>
      <c r="I6719" s="29">
        <v>1990</v>
      </c>
      <c r="J6719" s="15">
        <v>1</v>
      </c>
      <c r="K6719" s="15">
        <v>0</v>
      </c>
      <c r="L6719" s="15">
        <v>1</v>
      </c>
      <c r="M6719" s="15">
        <v>1</v>
      </c>
      <c r="N6719" s="27" t="e">
        <f>SUMIF(#REF!,'Integrantes original'!A6607,#REF!)</f>
        <v>#REF!</v>
      </c>
      <c r="O6719" s="27">
        <f t="shared" si="416"/>
        <v>1081990</v>
      </c>
      <c r="P6719" s="27">
        <f t="shared" si="417"/>
        <v>10819902</v>
      </c>
      <c r="Q6719" s="31">
        <f t="shared" si="418"/>
        <v>52201012010890</v>
      </c>
      <c r="R6719" s="27">
        <f>COUNTIF(tratycont!S:S,'Integrantes original'!Q6719)</f>
        <v>0</v>
      </c>
      <c r="S6719" s="27">
        <f t="shared" si="419"/>
        <v>0</v>
      </c>
    </row>
    <row r="6720" spans="1:19" x14ac:dyDescent="0.15">
      <c r="A6720" s="29">
        <v>5220101</v>
      </c>
      <c r="B6720" s="29">
        <v>522010103</v>
      </c>
      <c r="C6720" s="29" t="s">
        <v>22</v>
      </c>
      <c r="D6720" s="30" t="s">
        <v>5448</v>
      </c>
      <c r="E6720" s="30" t="s">
        <v>5065</v>
      </c>
      <c r="F6720" s="15">
        <v>2</v>
      </c>
      <c r="G6720" s="29">
        <v>27</v>
      </c>
      <c r="H6720" s="29">
        <v>8</v>
      </c>
      <c r="I6720" s="29">
        <v>2013</v>
      </c>
      <c r="J6720" s="15">
        <v>-1</v>
      </c>
      <c r="K6720" s="15">
        <v>-1</v>
      </c>
      <c r="L6720" s="15">
        <v>0</v>
      </c>
      <c r="M6720" s="15">
        <v>0</v>
      </c>
      <c r="N6720" s="27" t="e">
        <f>SUMIF(#REF!,'Integrantes original'!A6608,#REF!)</f>
        <v>#REF!</v>
      </c>
      <c r="O6720" s="27">
        <f t="shared" si="416"/>
        <v>27082013</v>
      </c>
      <c r="P6720" s="27">
        <f t="shared" si="417"/>
        <v>270820132</v>
      </c>
      <c r="Q6720" s="31">
        <f t="shared" si="418"/>
        <v>52201012270813</v>
      </c>
      <c r="R6720" s="27">
        <f>COUNTIF(tratycont!S:S,'Integrantes original'!Q6720)</f>
        <v>0</v>
      </c>
      <c r="S6720" s="27">
        <f t="shared" si="419"/>
        <v>0</v>
      </c>
    </row>
    <row r="6721" spans="1:19" x14ac:dyDescent="0.15">
      <c r="A6721" s="29">
        <v>5220111</v>
      </c>
      <c r="B6721" s="29">
        <v>522011101</v>
      </c>
      <c r="C6721" s="29" t="s">
        <v>16</v>
      </c>
      <c r="D6721" s="30" t="s">
        <v>1826</v>
      </c>
      <c r="E6721" s="30" t="s">
        <v>5449</v>
      </c>
      <c r="F6721" s="15">
        <v>2</v>
      </c>
      <c r="G6721" s="29">
        <v>18</v>
      </c>
      <c r="H6721" s="29">
        <v>6</v>
      </c>
      <c r="I6721" s="29">
        <v>1982</v>
      </c>
      <c r="J6721" s="15">
        <v>-1</v>
      </c>
      <c r="K6721" s="15">
        <v>-1</v>
      </c>
      <c r="L6721" s="15">
        <v>0</v>
      </c>
      <c r="M6721" s="15">
        <v>0</v>
      </c>
      <c r="N6721" s="27" t="e">
        <f>SUMIF(#REF!,'Integrantes original'!A6609,#REF!)</f>
        <v>#REF!</v>
      </c>
      <c r="O6721" s="27">
        <f t="shared" si="416"/>
        <v>18061982</v>
      </c>
      <c r="P6721" s="27">
        <f t="shared" si="417"/>
        <v>180619822</v>
      </c>
      <c r="Q6721" s="31">
        <f t="shared" si="418"/>
        <v>52201112180682</v>
      </c>
      <c r="R6721" s="27">
        <f>COUNTIF(tratycont!S:S,'Integrantes original'!Q6721)</f>
        <v>0</v>
      </c>
      <c r="S6721" s="27">
        <f t="shared" si="419"/>
        <v>0</v>
      </c>
    </row>
    <row r="6722" spans="1:19" x14ac:dyDescent="0.15">
      <c r="A6722" s="29">
        <v>5220111</v>
      </c>
      <c r="B6722" s="29">
        <v>522011102</v>
      </c>
      <c r="C6722" s="29" t="s">
        <v>19</v>
      </c>
      <c r="D6722" s="30" t="s">
        <v>1673</v>
      </c>
      <c r="E6722" s="30" t="s">
        <v>5450</v>
      </c>
      <c r="F6722" s="15">
        <v>1</v>
      </c>
      <c r="G6722" s="29">
        <v>8</v>
      </c>
      <c r="H6722" s="29">
        <v>7</v>
      </c>
      <c r="I6722" s="29">
        <v>2000</v>
      </c>
      <c r="J6722" s="15">
        <v>-1</v>
      </c>
      <c r="K6722" s="15">
        <v>-1</v>
      </c>
      <c r="L6722" s="15">
        <v>0</v>
      </c>
      <c r="M6722" s="15">
        <v>0</v>
      </c>
      <c r="N6722" s="27" t="e">
        <f>SUMIF(#REF!,'Integrantes original'!A6610,#REF!)</f>
        <v>#REF!</v>
      </c>
      <c r="O6722" s="27">
        <f t="shared" si="416"/>
        <v>8072000</v>
      </c>
      <c r="P6722" s="27">
        <f t="shared" si="417"/>
        <v>80720001</v>
      </c>
      <c r="Q6722" s="31">
        <f t="shared" si="418"/>
        <v>52201111080700</v>
      </c>
      <c r="R6722" s="27">
        <f>COUNTIF(tratycont!S:S,'Integrantes original'!Q6722)</f>
        <v>0</v>
      </c>
      <c r="S6722" s="27">
        <f t="shared" si="419"/>
        <v>0</v>
      </c>
    </row>
    <row r="6723" spans="1:19" x14ac:dyDescent="0.15">
      <c r="A6723" s="29">
        <v>5220111</v>
      </c>
      <c r="B6723" s="29">
        <v>522011103</v>
      </c>
      <c r="C6723" s="29" t="s">
        <v>22</v>
      </c>
      <c r="D6723" s="30" t="s">
        <v>2290</v>
      </c>
      <c r="E6723" s="30" t="s">
        <v>5450</v>
      </c>
      <c r="F6723" s="15">
        <v>2</v>
      </c>
      <c r="G6723" s="29">
        <v>21</v>
      </c>
      <c r="H6723" s="29">
        <v>8</v>
      </c>
      <c r="I6723" s="29">
        <v>2002</v>
      </c>
      <c r="J6723" s="15">
        <v>1</v>
      </c>
      <c r="K6723" s="15">
        <v>0</v>
      </c>
      <c r="L6723" s="15">
        <v>1</v>
      </c>
      <c r="M6723" s="15">
        <v>1</v>
      </c>
      <c r="N6723" s="27" t="e">
        <f>SUMIF(#REF!,'Integrantes original'!A6611,#REF!)</f>
        <v>#REF!</v>
      </c>
      <c r="O6723" s="27">
        <f t="shared" ref="O6723:O6786" si="420">(((G6723*100)+H6723)*10000)+I6723</f>
        <v>21082002</v>
      </c>
      <c r="P6723" s="27">
        <f t="shared" ref="P6723:P6786" si="421">(O6723*10)+F6723</f>
        <v>210820022</v>
      </c>
      <c r="Q6723" s="31">
        <f t="shared" ref="Q6723:Q6786" si="422">(((((((A6723*10)+F6723)*100)+G6723)*100)+H6723)*100)+RIGHT(I6723,2)</f>
        <v>52201112210802</v>
      </c>
      <c r="R6723" s="27">
        <f>COUNTIF(tratycont!S:S,'Integrantes original'!Q6723)</f>
        <v>0</v>
      </c>
      <c r="S6723" s="27">
        <f t="shared" ref="S6723:S6786" si="423">IF(J6723=2,1,0)</f>
        <v>0</v>
      </c>
    </row>
    <row r="6724" spans="1:19" x14ac:dyDescent="0.15">
      <c r="A6724" s="29">
        <v>5220111</v>
      </c>
      <c r="B6724" s="29">
        <v>522011104</v>
      </c>
      <c r="C6724" s="29" t="s">
        <v>25</v>
      </c>
      <c r="D6724" s="30" t="s">
        <v>5451</v>
      </c>
      <c r="E6724" s="30" t="s">
        <v>5450</v>
      </c>
      <c r="F6724" s="15">
        <v>1</v>
      </c>
      <c r="G6724" s="29">
        <v>25</v>
      </c>
      <c r="H6724" s="29">
        <v>7</v>
      </c>
      <c r="I6724" s="29">
        <v>2005</v>
      </c>
      <c r="J6724" s="15">
        <v>-1</v>
      </c>
      <c r="K6724" s="15">
        <v>-1</v>
      </c>
      <c r="L6724" s="15">
        <v>0</v>
      </c>
      <c r="M6724" s="15">
        <v>0</v>
      </c>
      <c r="N6724" s="27" t="e">
        <f>SUMIF(#REF!,'Integrantes original'!A6612,#REF!)</f>
        <v>#REF!</v>
      </c>
      <c r="O6724" s="27">
        <f t="shared" si="420"/>
        <v>25072005</v>
      </c>
      <c r="P6724" s="27">
        <f t="shared" si="421"/>
        <v>250720051</v>
      </c>
      <c r="Q6724" s="31">
        <f t="shared" si="422"/>
        <v>52201111250705</v>
      </c>
      <c r="R6724" s="27">
        <f>COUNTIF(tratycont!S:S,'Integrantes original'!Q6724)</f>
        <v>0</v>
      </c>
      <c r="S6724" s="27">
        <f t="shared" si="423"/>
        <v>0</v>
      </c>
    </row>
    <row r="6725" spans="1:19" x14ac:dyDescent="0.15">
      <c r="A6725" s="29">
        <v>5220111</v>
      </c>
      <c r="B6725" s="29">
        <v>522011105</v>
      </c>
      <c r="C6725" s="29" t="s">
        <v>27</v>
      </c>
      <c r="D6725" s="30" t="s">
        <v>5452</v>
      </c>
      <c r="E6725" s="30" t="s">
        <v>5450</v>
      </c>
      <c r="F6725" s="15">
        <v>1</v>
      </c>
      <c r="G6725" s="29">
        <v>4</v>
      </c>
      <c r="H6725" s="29">
        <v>8</v>
      </c>
      <c r="I6725" s="29">
        <v>2007</v>
      </c>
      <c r="J6725" s="15">
        <v>-1</v>
      </c>
      <c r="K6725" s="15">
        <v>-1</v>
      </c>
      <c r="L6725" s="15">
        <v>0</v>
      </c>
      <c r="M6725" s="15">
        <v>0</v>
      </c>
      <c r="N6725" s="27" t="e">
        <f>SUMIF(#REF!,'Integrantes original'!A6613,#REF!)</f>
        <v>#REF!</v>
      </c>
      <c r="O6725" s="27">
        <f t="shared" si="420"/>
        <v>4082007</v>
      </c>
      <c r="P6725" s="27">
        <f t="shared" si="421"/>
        <v>40820071</v>
      </c>
      <c r="Q6725" s="31">
        <f t="shared" si="422"/>
        <v>52201111040807</v>
      </c>
      <c r="R6725" s="27">
        <f>COUNTIF(tratycont!S:S,'Integrantes original'!Q6725)</f>
        <v>0</v>
      </c>
      <c r="S6725" s="27">
        <f t="shared" si="423"/>
        <v>0</v>
      </c>
    </row>
    <row r="6726" spans="1:19" x14ac:dyDescent="0.15">
      <c r="A6726" s="29">
        <v>5220111</v>
      </c>
      <c r="B6726" s="29">
        <v>522011106</v>
      </c>
      <c r="C6726" s="29" t="s">
        <v>30</v>
      </c>
      <c r="D6726" s="30" t="s">
        <v>5453</v>
      </c>
      <c r="E6726" s="30" t="s">
        <v>5454</v>
      </c>
      <c r="F6726" s="15">
        <v>2</v>
      </c>
      <c r="G6726" s="29">
        <v>27</v>
      </c>
      <c r="H6726" s="29">
        <v>9</v>
      </c>
      <c r="I6726" s="29">
        <v>2018</v>
      </c>
      <c r="J6726" s="15">
        <v>2</v>
      </c>
      <c r="K6726" s="15">
        <v>3</v>
      </c>
      <c r="L6726" s="15">
        <v>0</v>
      </c>
      <c r="M6726" s="15">
        <v>0</v>
      </c>
      <c r="N6726" s="27" t="e">
        <f>SUMIF(#REF!,'Integrantes original'!A6614,#REF!)</f>
        <v>#REF!</v>
      </c>
      <c r="O6726" s="27">
        <f t="shared" si="420"/>
        <v>27092018</v>
      </c>
      <c r="P6726" s="27">
        <f t="shared" si="421"/>
        <v>270920182</v>
      </c>
      <c r="Q6726" s="31">
        <f t="shared" si="422"/>
        <v>52201112270918</v>
      </c>
      <c r="R6726" s="27">
        <f>COUNTIF(tratycont!S:S,'Integrantes original'!Q6726)</f>
        <v>1</v>
      </c>
      <c r="S6726" s="27">
        <f t="shared" si="423"/>
        <v>1</v>
      </c>
    </row>
    <row r="6727" spans="1:19" x14ac:dyDescent="0.15">
      <c r="A6727" s="29">
        <v>5220121</v>
      </c>
      <c r="B6727" s="29">
        <v>522012101</v>
      </c>
      <c r="C6727" s="29" t="s">
        <v>16</v>
      </c>
      <c r="D6727" s="30" t="s">
        <v>5455</v>
      </c>
      <c r="E6727" s="30" t="s">
        <v>5456</v>
      </c>
      <c r="F6727" s="15">
        <v>1</v>
      </c>
      <c r="G6727" s="29">
        <v>15</v>
      </c>
      <c r="H6727" s="29">
        <v>12</v>
      </c>
      <c r="I6727" s="29">
        <v>1992</v>
      </c>
      <c r="J6727" s="15">
        <v>-1</v>
      </c>
      <c r="K6727" s="15">
        <v>-1</v>
      </c>
      <c r="L6727" s="15">
        <v>0</v>
      </c>
      <c r="M6727" s="15">
        <v>0</v>
      </c>
      <c r="N6727" s="27" t="e">
        <f>SUMIF(#REF!,'Integrantes original'!A6615,#REF!)</f>
        <v>#REF!</v>
      </c>
      <c r="O6727" s="27">
        <f t="shared" si="420"/>
        <v>15121992</v>
      </c>
      <c r="P6727" s="27">
        <f t="shared" si="421"/>
        <v>151219921</v>
      </c>
      <c r="Q6727" s="31">
        <f t="shared" si="422"/>
        <v>52201211151292</v>
      </c>
      <c r="R6727" s="27">
        <f>COUNTIF(tratycont!S:S,'Integrantes original'!Q6727)</f>
        <v>0</v>
      </c>
      <c r="S6727" s="27">
        <f t="shared" si="423"/>
        <v>0</v>
      </c>
    </row>
    <row r="6728" spans="1:19" x14ac:dyDescent="0.15">
      <c r="A6728" s="29">
        <v>5220121</v>
      </c>
      <c r="B6728" s="29">
        <v>522012102</v>
      </c>
      <c r="C6728" s="29" t="s">
        <v>19</v>
      </c>
      <c r="D6728" s="30" t="s">
        <v>5457</v>
      </c>
      <c r="E6728" s="30" t="s">
        <v>5458</v>
      </c>
      <c r="F6728" s="15">
        <v>2</v>
      </c>
      <c r="G6728" s="29">
        <v>20</v>
      </c>
      <c r="H6728" s="29">
        <v>7</v>
      </c>
      <c r="I6728" s="29">
        <v>1997</v>
      </c>
      <c r="J6728" s="15">
        <v>1</v>
      </c>
      <c r="K6728" s="15">
        <v>0</v>
      </c>
      <c r="L6728" s="15">
        <v>1</v>
      </c>
      <c r="M6728" s="15">
        <v>1</v>
      </c>
      <c r="N6728" s="27" t="e">
        <f>SUMIF(#REF!,'Integrantes original'!A6616,#REF!)</f>
        <v>#REF!</v>
      </c>
      <c r="O6728" s="27">
        <f t="shared" si="420"/>
        <v>20071997</v>
      </c>
      <c r="P6728" s="27">
        <f t="shared" si="421"/>
        <v>200719972</v>
      </c>
      <c r="Q6728" s="31">
        <f t="shared" si="422"/>
        <v>52201212200797</v>
      </c>
      <c r="R6728" s="27">
        <f>COUNTIF(tratycont!S:S,'Integrantes original'!Q6728)</f>
        <v>0</v>
      </c>
      <c r="S6728" s="27">
        <f t="shared" si="423"/>
        <v>0</v>
      </c>
    </row>
    <row r="6729" spans="1:19" x14ac:dyDescent="0.15">
      <c r="A6729" s="29">
        <v>5220121</v>
      </c>
      <c r="B6729" s="29">
        <v>522012103</v>
      </c>
      <c r="C6729" s="29" t="s">
        <v>22</v>
      </c>
      <c r="D6729" s="30" t="s">
        <v>5459</v>
      </c>
      <c r="E6729" s="30" t="s">
        <v>5460</v>
      </c>
      <c r="F6729" s="15">
        <v>2</v>
      </c>
      <c r="G6729" s="29">
        <v>11</v>
      </c>
      <c r="H6729" s="29">
        <v>10</v>
      </c>
      <c r="I6729" s="29">
        <v>2013</v>
      </c>
      <c r="J6729" s="15">
        <v>-1</v>
      </c>
      <c r="K6729" s="15">
        <v>-1</v>
      </c>
      <c r="L6729" s="15">
        <v>0</v>
      </c>
      <c r="M6729" s="15">
        <v>0</v>
      </c>
      <c r="N6729" s="27" t="e">
        <f>SUMIF(#REF!,'Integrantes original'!A6617,#REF!)</f>
        <v>#REF!</v>
      </c>
      <c r="O6729" s="27">
        <f t="shared" si="420"/>
        <v>11102013</v>
      </c>
      <c r="P6729" s="27">
        <f t="shared" si="421"/>
        <v>111020132</v>
      </c>
      <c r="Q6729" s="31">
        <f t="shared" si="422"/>
        <v>52201212111013</v>
      </c>
      <c r="R6729" s="27">
        <f>COUNTIF(tratycont!S:S,'Integrantes original'!Q6729)</f>
        <v>0</v>
      </c>
      <c r="S6729" s="27">
        <f t="shared" si="423"/>
        <v>0</v>
      </c>
    </row>
    <row r="6730" spans="1:19" x14ac:dyDescent="0.15">
      <c r="A6730" s="29">
        <v>5220131</v>
      </c>
      <c r="B6730" s="29">
        <v>522013101</v>
      </c>
      <c r="C6730" s="29" t="s">
        <v>16</v>
      </c>
      <c r="D6730" s="30" t="s">
        <v>5461</v>
      </c>
      <c r="E6730" s="30" t="s">
        <v>5456</v>
      </c>
      <c r="F6730" s="15">
        <v>1</v>
      </c>
      <c r="G6730" s="29">
        <v>26</v>
      </c>
      <c r="H6730" s="29">
        <v>11</v>
      </c>
      <c r="I6730" s="29">
        <v>1998</v>
      </c>
      <c r="J6730" s="15">
        <v>-1</v>
      </c>
      <c r="K6730" s="15">
        <v>-1</v>
      </c>
      <c r="L6730" s="15">
        <v>0</v>
      </c>
      <c r="M6730" s="15">
        <v>0</v>
      </c>
      <c r="N6730" s="27" t="e">
        <f>SUMIF(#REF!,'Integrantes original'!A6618,#REF!)</f>
        <v>#REF!</v>
      </c>
      <c r="O6730" s="27">
        <f t="shared" si="420"/>
        <v>26111998</v>
      </c>
      <c r="P6730" s="27">
        <f t="shared" si="421"/>
        <v>261119981</v>
      </c>
      <c r="Q6730" s="31">
        <f t="shared" si="422"/>
        <v>52201311261198</v>
      </c>
      <c r="R6730" s="27">
        <f>COUNTIF(tratycont!S:S,'Integrantes original'!Q6730)</f>
        <v>0</v>
      </c>
      <c r="S6730" s="27">
        <f t="shared" si="423"/>
        <v>0</v>
      </c>
    </row>
    <row r="6731" spans="1:19" x14ac:dyDescent="0.15">
      <c r="A6731" s="29">
        <v>5220131</v>
      </c>
      <c r="B6731" s="29">
        <v>522013102</v>
      </c>
      <c r="C6731" s="29" t="s">
        <v>19</v>
      </c>
      <c r="D6731" s="30" t="s">
        <v>5462</v>
      </c>
      <c r="E6731" s="30" t="s">
        <v>5463</v>
      </c>
      <c r="F6731" s="15">
        <v>2</v>
      </c>
      <c r="G6731" s="29">
        <v>8</v>
      </c>
      <c r="H6731" s="29">
        <v>6</v>
      </c>
      <c r="I6731" s="29">
        <v>2001</v>
      </c>
      <c r="J6731" s="15">
        <v>1</v>
      </c>
      <c r="K6731" s="15">
        <v>0</v>
      </c>
      <c r="L6731" s="15">
        <v>1</v>
      </c>
      <c r="M6731" s="15">
        <v>1</v>
      </c>
      <c r="N6731" s="27" t="e">
        <f>SUMIF(#REF!,'Integrantes original'!A6619,#REF!)</f>
        <v>#REF!</v>
      </c>
      <c r="O6731" s="27">
        <f t="shared" si="420"/>
        <v>8062001</v>
      </c>
      <c r="P6731" s="27">
        <f t="shared" si="421"/>
        <v>80620012</v>
      </c>
      <c r="Q6731" s="31">
        <f t="shared" si="422"/>
        <v>52201312080601</v>
      </c>
      <c r="R6731" s="27">
        <f>COUNTIF(tratycont!S:S,'Integrantes original'!Q6731)</f>
        <v>0</v>
      </c>
      <c r="S6731" s="27">
        <f t="shared" si="423"/>
        <v>0</v>
      </c>
    </row>
    <row r="6732" spans="1:19" x14ac:dyDescent="0.15">
      <c r="A6732" s="29">
        <v>5220131</v>
      </c>
      <c r="B6732" s="29">
        <v>522013103</v>
      </c>
      <c r="C6732" s="29" t="s">
        <v>22</v>
      </c>
      <c r="D6732" s="30" t="s">
        <v>5464</v>
      </c>
      <c r="E6732" s="30" t="s">
        <v>5465</v>
      </c>
      <c r="F6732" s="15">
        <v>1</v>
      </c>
      <c r="G6732" s="29">
        <v>22</v>
      </c>
      <c r="H6732" s="29">
        <v>8</v>
      </c>
      <c r="I6732" s="29">
        <v>2018</v>
      </c>
      <c r="J6732" s="15">
        <v>2</v>
      </c>
      <c r="K6732" s="15">
        <v>2</v>
      </c>
      <c r="L6732" s="15">
        <v>0</v>
      </c>
      <c r="M6732" s="15">
        <v>0</v>
      </c>
      <c r="N6732" s="27" t="e">
        <f>SUMIF(#REF!,'Integrantes original'!A6620,#REF!)</f>
        <v>#REF!</v>
      </c>
      <c r="O6732" s="27">
        <f t="shared" si="420"/>
        <v>22082018</v>
      </c>
      <c r="P6732" s="27">
        <f t="shared" si="421"/>
        <v>220820181</v>
      </c>
      <c r="Q6732" s="31">
        <f t="shared" si="422"/>
        <v>52201311220818</v>
      </c>
      <c r="R6732" s="27">
        <f>COUNTIF(tratycont!S:S,'Integrantes original'!Q6732)</f>
        <v>1</v>
      </c>
      <c r="S6732" s="27">
        <f t="shared" si="423"/>
        <v>1</v>
      </c>
    </row>
    <row r="6733" spans="1:19" x14ac:dyDescent="0.15">
      <c r="A6733" s="29">
        <v>5220141</v>
      </c>
      <c r="B6733" s="29">
        <v>522014101</v>
      </c>
      <c r="C6733" s="29" t="s">
        <v>16</v>
      </c>
      <c r="D6733" s="30" t="s">
        <v>838</v>
      </c>
      <c r="E6733" s="30" t="s">
        <v>4552</v>
      </c>
      <c r="F6733" s="15">
        <v>1</v>
      </c>
      <c r="G6733" s="29">
        <v>8</v>
      </c>
      <c r="H6733" s="29">
        <v>4</v>
      </c>
      <c r="I6733" s="29">
        <v>1964</v>
      </c>
      <c r="J6733" s="15">
        <v>-1</v>
      </c>
      <c r="K6733" s="15">
        <v>-1</v>
      </c>
      <c r="L6733" s="15">
        <v>0</v>
      </c>
      <c r="M6733" s="15">
        <v>0</v>
      </c>
      <c r="N6733" s="27" t="e">
        <f>SUMIF(#REF!,'Integrantes original'!A6621,#REF!)</f>
        <v>#REF!</v>
      </c>
      <c r="O6733" s="27">
        <f t="shared" si="420"/>
        <v>8041964</v>
      </c>
      <c r="P6733" s="27">
        <f t="shared" si="421"/>
        <v>80419641</v>
      </c>
      <c r="Q6733" s="31">
        <f t="shared" si="422"/>
        <v>52201411080464</v>
      </c>
      <c r="R6733" s="27">
        <f>COUNTIF(tratycont!S:S,'Integrantes original'!Q6733)</f>
        <v>0</v>
      </c>
      <c r="S6733" s="27">
        <f t="shared" si="423"/>
        <v>0</v>
      </c>
    </row>
    <row r="6734" spans="1:19" x14ac:dyDescent="0.15">
      <c r="A6734" s="29">
        <v>5220141</v>
      </c>
      <c r="B6734" s="29">
        <v>522014102</v>
      </c>
      <c r="C6734" s="29" t="s">
        <v>19</v>
      </c>
      <c r="D6734" s="30" t="s">
        <v>5466</v>
      </c>
      <c r="E6734" s="30" t="s">
        <v>4647</v>
      </c>
      <c r="F6734" s="15">
        <v>2</v>
      </c>
      <c r="G6734" s="29">
        <v>27</v>
      </c>
      <c r="H6734" s="29">
        <v>8</v>
      </c>
      <c r="I6734" s="29">
        <v>1965</v>
      </c>
      <c r="J6734" s="15">
        <v>-1</v>
      </c>
      <c r="K6734" s="15">
        <v>-1</v>
      </c>
      <c r="L6734" s="15">
        <v>0</v>
      </c>
      <c r="M6734" s="15">
        <v>0</v>
      </c>
      <c r="N6734" s="27" t="e">
        <f>SUMIF(#REF!,'Integrantes original'!A6622,#REF!)</f>
        <v>#REF!</v>
      </c>
      <c r="O6734" s="27">
        <f t="shared" si="420"/>
        <v>27081965</v>
      </c>
      <c r="P6734" s="27">
        <f t="shared" si="421"/>
        <v>270819652</v>
      </c>
      <c r="Q6734" s="31">
        <f t="shared" si="422"/>
        <v>52201412270865</v>
      </c>
      <c r="R6734" s="27">
        <f>COUNTIF(tratycont!S:S,'Integrantes original'!Q6734)</f>
        <v>0</v>
      </c>
      <c r="S6734" s="27">
        <f t="shared" si="423"/>
        <v>0</v>
      </c>
    </row>
    <row r="6735" spans="1:19" x14ac:dyDescent="0.15">
      <c r="A6735" s="29">
        <v>5220141</v>
      </c>
      <c r="B6735" s="29">
        <v>522014103</v>
      </c>
      <c r="C6735" s="29" t="s">
        <v>22</v>
      </c>
      <c r="D6735" s="30" t="s">
        <v>2064</v>
      </c>
      <c r="E6735" s="30" t="s">
        <v>5467</v>
      </c>
      <c r="F6735" s="15">
        <v>1</v>
      </c>
      <c r="G6735" s="29">
        <v>24</v>
      </c>
      <c r="H6735" s="29">
        <v>9</v>
      </c>
      <c r="I6735" s="29">
        <v>1996</v>
      </c>
      <c r="J6735" s="15">
        <v>-1</v>
      </c>
      <c r="K6735" s="15">
        <v>-1</v>
      </c>
      <c r="L6735" s="15">
        <v>0</v>
      </c>
      <c r="M6735" s="15">
        <v>0</v>
      </c>
      <c r="N6735" s="27" t="e">
        <f>SUMIF(#REF!,'Integrantes original'!A6623,#REF!)</f>
        <v>#REF!</v>
      </c>
      <c r="O6735" s="27">
        <f t="shared" si="420"/>
        <v>24091996</v>
      </c>
      <c r="P6735" s="27">
        <f t="shared" si="421"/>
        <v>240919961</v>
      </c>
      <c r="Q6735" s="31">
        <f t="shared" si="422"/>
        <v>52201411240996</v>
      </c>
      <c r="R6735" s="27">
        <f>COUNTIF(tratycont!S:S,'Integrantes original'!Q6735)</f>
        <v>0</v>
      </c>
      <c r="S6735" s="27">
        <f t="shared" si="423"/>
        <v>0</v>
      </c>
    </row>
    <row r="6736" spans="1:19" x14ac:dyDescent="0.15">
      <c r="A6736" s="29">
        <v>5220141</v>
      </c>
      <c r="B6736" s="29">
        <v>522014104</v>
      </c>
      <c r="C6736" s="29" t="s">
        <v>25</v>
      </c>
      <c r="D6736" s="30" t="s">
        <v>1015</v>
      </c>
      <c r="E6736" s="30" t="s">
        <v>5467</v>
      </c>
      <c r="F6736" s="15">
        <v>1</v>
      </c>
      <c r="G6736" s="29">
        <v>15</v>
      </c>
      <c r="H6736" s="29">
        <v>5</v>
      </c>
      <c r="I6736" s="29">
        <v>2000</v>
      </c>
      <c r="J6736" s="15">
        <v>-1</v>
      </c>
      <c r="K6736" s="15">
        <v>-1</v>
      </c>
      <c r="L6736" s="15">
        <v>0</v>
      </c>
      <c r="M6736" s="15">
        <v>0</v>
      </c>
      <c r="N6736" s="27" t="e">
        <f>SUMIF(#REF!,'Integrantes original'!A6624,#REF!)</f>
        <v>#REF!</v>
      </c>
      <c r="O6736" s="27">
        <f t="shared" si="420"/>
        <v>15052000</v>
      </c>
      <c r="P6736" s="27">
        <f t="shared" si="421"/>
        <v>150520001</v>
      </c>
      <c r="Q6736" s="31">
        <f t="shared" si="422"/>
        <v>52201411150500</v>
      </c>
      <c r="R6736" s="27">
        <f>COUNTIF(tratycont!S:S,'Integrantes original'!Q6736)</f>
        <v>0</v>
      </c>
      <c r="S6736" s="27">
        <f t="shared" si="423"/>
        <v>0</v>
      </c>
    </row>
    <row r="6737" spans="1:19" x14ac:dyDescent="0.15">
      <c r="A6737" s="29">
        <v>5220141</v>
      </c>
      <c r="B6737" s="29">
        <v>522014105</v>
      </c>
      <c r="C6737" s="29" t="s">
        <v>27</v>
      </c>
      <c r="D6737" s="30" t="s">
        <v>5468</v>
      </c>
      <c r="E6737" s="30" t="s">
        <v>5467</v>
      </c>
      <c r="F6737" s="15">
        <v>1</v>
      </c>
      <c r="G6737" s="29">
        <v>99</v>
      </c>
      <c r="H6737" s="29">
        <v>99</v>
      </c>
      <c r="I6737" s="29">
        <v>2002</v>
      </c>
      <c r="J6737" s="15">
        <v>-1</v>
      </c>
      <c r="K6737" s="15">
        <v>-1</v>
      </c>
      <c r="L6737" s="15">
        <v>0</v>
      </c>
      <c r="M6737" s="15">
        <v>0</v>
      </c>
      <c r="N6737" s="27" t="e">
        <f>SUMIF(#REF!,'Integrantes original'!A6625,#REF!)</f>
        <v>#REF!</v>
      </c>
      <c r="O6737" s="27">
        <f t="shared" si="420"/>
        <v>99992002</v>
      </c>
      <c r="P6737" s="27">
        <f t="shared" si="421"/>
        <v>999920021</v>
      </c>
      <c r="Q6737" s="31">
        <f t="shared" si="422"/>
        <v>52201411999902</v>
      </c>
      <c r="R6737" s="27">
        <f>COUNTIF(tratycont!S:S,'Integrantes original'!Q6737)</f>
        <v>0</v>
      </c>
      <c r="S6737" s="27">
        <f t="shared" si="423"/>
        <v>0</v>
      </c>
    </row>
    <row r="6738" spans="1:19" x14ac:dyDescent="0.15">
      <c r="A6738" s="29">
        <v>5220141</v>
      </c>
      <c r="B6738" s="29">
        <v>522014106</v>
      </c>
      <c r="C6738" s="29" t="s">
        <v>30</v>
      </c>
      <c r="D6738" s="30" t="s">
        <v>89</v>
      </c>
      <c r="E6738" s="30" t="s">
        <v>5467</v>
      </c>
      <c r="F6738" s="15">
        <v>2</v>
      </c>
      <c r="G6738" s="29">
        <v>11</v>
      </c>
      <c r="H6738" s="29">
        <v>11</v>
      </c>
      <c r="I6738" s="29">
        <v>2006</v>
      </c>
      <c r="J6738" s="15">
        <v>-1</v>
      </c>
      <c r="K6738" s="15">
        <v>-1</v>
      </c>
      <c r="L6738" s="15">
        <v>0</v>
      </c>
      <c r="M6738" s="15">
        <v>0</v>
      </c>
      <c r="N6738" s="27" t="e">
        <f>SUMIF(#REF!,'Integrantes original'!A6626,#REF!)</f>
        <v>#REF!</v>
      </c>
      <c r="O6738" s="27">
        <f t="shared" si="420"/>
        <v>11112006</v>
      </c>
      <c r="P6738" s="27">
        <f t="shared" si="421"/>
        <v>111120062</v>
      </c>
      <c r="Q6738" s="31">
        <f t="shared" si="422"/>
        <v>52201412111106</v>
      </c>
      <c r="R6738" s="27">
        <f>COUNTIF(tratycont!S:S,'Integrantes original'!Q6738)</f>
        <v>0</v>
      </c>
      <c r="S6738" s="27">
        <f t="shared" si="423"/>
        <v>0</v>
      </c>
    </row>
    <row r="6739" spans="1:19" x14ac:dyDescent="0.15">
      <c r="A6739" s="29">
        <v>5220141</v>
      </c>
      <c r="B6739" s="29">
        <v>522014107</v>
      </c>
      <c r="C6739" s="29" t="s">
        <v>56</v>
      </c>
      <c r="D6739" s="30" t="s">
        <v>5469</v>
      </c>
      <c r="E6739" s="30" t="s">
        <v>5467</v>
      </c>
      <c r="F6739" s="15">
        <v>2</v>
      </c>
      <c r="G6739" s="29">
        <v>8</v>
      </c>
      <c r="H6739" s="29">
        <v>1</v>
      </c>
      <c r="I6739" s="29">
        <v>1999</v>
      </c>
      <c r="J6739" s="15">
        <v>1</v>
      </c>
      <c r="K6739" s="15">
        <v>0</v>
      </c>
      <c r="L6739" s="15">
        <v>1</v>
      </c>
      <c r="M6739" s="15">
        <v>1</v>
      </c>
      <c r="N6739" s="27" t="e">
        <f>SUMIF(#REF!,'Integrantes original'!A6627,#REF!)</f>
        <v>#REF!</v>
      </c>
      <c r="O6739" s="27">
        <f t="shared" si="420"/>
        <v>8011999</v>
      </c>
      <c r="P6739" s="27">
        <f t="shared" si="421"/>
        <v>80119992</v>
      </c>
      <c r="Q6739" s="31">
        <f t="shared" si="422"/>
        <v>52201412080199</v>
      </c>
      <c r="R6739" s="27">
        <f>COUNTIF(tratycont!S:S,'Integrantes original'!Q6739)</f>
        <v>0</v>
      </c>
      <c r="S6739" s="27">
        <f t="shared" si="423"/>
        <v>0</v>
      </c>
    </row>
    <row r="6740" spans="1:19" x14ac:dyDescent="0.15">
      <c r="A6740" s="29">
        <v>5220141</v>
      </c>
      <c r="B6740" s="29">
        <v>522014108</v>
      </c>
      <c r="C6740" s="29" t="s">
        <v>58</v>
      </c>
      <c r="D6740" s="30" t="s">
        <v>4104</v>
      </c>
      <c r="E6740" s="30" t="s">
        <v>5470</v>
      </c>
      <c r="F6740" s="15">
        <v>1</v>
      </c>
      <c r="G6740" s="29">
        <v>26</v>
      </c>
      <c r="H6740" s="29">
        <v>3</v>
      </c>
      <c r="I6740" s="29">
        <v>1997</v>
      </c>
      <c r="J6740" s="15">
        <v>-1</v>
      </c>
      <c r="K6740" s="15">
        <v>-1</v>
      </c>
      <c r="L6740" s="15">
        <v>0</v>
      </c>
      <c r="M6740" s="15">
        <v>0</v>
      </c>
      <c r="N6740" s="27" t="e">
        <f>SUMIF(#REF!,'Integrantes original'!A6628,#REF!)</f>
        <v>#REF!</v>
      </c>
      <c r="O6740" s="27">
        <f t="shared" si="420"/>
        <v>26031997</v>
      </c>
      <c r="P6740" s="27">
        <f t="shared" si="421"/>
        <v>260319971</v>
      </c>
      <c r="Q6740" s="31">
        <f t="shared" si="422"/>
        <v>52201411260397</v>
      </c>
      <c r="R6740" s="27">
        <f>COUNTIF(tratycont!S:S,'Integrantes original'!Q6740)</f>
        <v>0</v>
      </c>
      <c r="S6740" s="27">
        <f t="shared" si="423"/>
        <v>0</v>
      </c>
    </row>
    <row r="6741" spans="1:19" x14ac:dyDescent="0.15">
      <c r="A6741" s="29">
        <v>5220151</v>
      </c>
      <c r="B6741" s="29">
        <v>522015101</v>
      </c>
      <c r="C6741" s="29" t="s">
        <v>16</v>
      </c>
      <c r="D6741" s="30" t="s">
        <v>1124</v>
      </c>
      <c r="E6741" s="30" t="s">
        <v>5471</v>
      </c>
      <c r="F6741" s="15">
        <v>1</v>
      </c>
      <c r="G6741" s="29">
        <v>10</v>
      </c>
      <c r="H6741" s="29">
        <v>2</v>
      </c>
      <c r="I6741" s="29">
        <v>1988</v>
      </c>
      <c r="J6741" s="15">
        <v>-1</v>
      </c>
      <c r="K6741" s="15">
        <v>-1</v>
      </c>
      <c r="L6741" s="15">
        <v>0</v>
      </c>
      <c r="M6741" s="15">
        <v>0</v>
      </c>
      <c r="N6741" s="27" t="e">
        <f>SUMIF(#REF!,'Integrantes original'!A6629,#REF!)</f>
        <v>#REF!</v>
      </c>
      <c r="O6741" s="27">
        <f t="shared" si="420"/>
        <v>10021988</v>
      </c>
      <c r="P6741" s="27">
        <f t="shared" si="421"/>
        <v>100219881</v>
      </c>
      <c r="Q6741" s="31">
        <f t="shared" si="422"/>
        <v>52201511100288</v>
      </c>
      <c r="R6741" s="27">
        <f>COUNTIF(tratycont!S:S,'Integrantes original'!Q6741)</f>
        <v>0</v>
      </c>
      <c r="S6741" s="27">
        <f t="shared" si="423"/>
        <v>0</v>
      </c>
    </row>
    <row r="6742" spans="1:19" x14ac:dyDescent="0.15">
      <c r="A6742" s="29">
        <v>5220151</v>
      </c>
      <c r="B6742" s="29">
        <v>522015102</v>
      </c>
      <c r="C6742" s="29" t="s">
        <v>19</v>
      </c>
      <c r="D6742" s="30" t="s">
        <v>571</v>
      </c>
      <c r="E6742" s="30" t="s">
        <v>198</v>
      </c>
      <c r="F6742" s="15">
        <v>2</v>
      </c>
      <c r="G6742" s="29">
        <v>15</v>
      </c>
      <c r="H6742" s="29">
        <v>5</v>
      </c>
      <c r="I6742" s="29">
        <v>1990</v>
      </c>
      <c r="J6742" s="15">
        <v>1</v>
      </c>
      <c r="K6742" s="15">
        <v>0</v>
      </c>
      <c r="L6742" s="15">
        <v>1</v>
      </c>
      <c r="M6742" s="15">
        <v>1</v>
      </c>
      <c r="N6742" s="27" t="e">
        <f>SUMIF(#REF!,'Integrantes original'!A6630,#REF!)</f>
        <v>#REF!</v>
      </c>
      <c r="O6742" s="27">
        <f t="shared" si="420"/>
        <v>15051990</v>
      </c>
      <c r="P6742" s="27">
        <f t="shared" si="421"/>
        <v>150519902</v>
      </c>
      <c r="Q6742" s="31">
        <f t="shared" si="422"/>
        <v>52201512150590</v>
      </c>
      <c r="R6742" s="27">
        <f>COUNTIF(tratycont!S:S,'Integrantes original'!Q6742)</f>
        <v>0</v>
      </c>
      <c r="S6742" s="27">
        <f t="shared" si="423"/>
        <v>0</v>
      </c>
    </row>
    <row r="6743" spans="1:19" x14ac:dyDescent="0.15">
      <c r="A6743" s="29">
        <v>5220151</v>
      </c>
      <c r="B6743" s="29">
        <v>522015103</v>
      </c>
      <c r="C6743" s="29" t="s">
        <v>22</v>
      </c>
      <c r="D6743" s="30" t="s">
        <v>5472</v>
      </c>
      <c r="E6743" s="30" t="s">
        <v>5473</v>
      </c>
      <c r="F6743" s="15">
        <v>1</v>
      </c>
      <c r="G6743" s="29">
        <v>8</v>
      </c>
      <c r="H6743" s="29">
        <v>12</v>
      </c>
      <c r="I6743" s="29">
        <v>2007</v>
      </c>
      <c r="J6743" s="15">
        <v>-1</v>
      </c>
      <c r="K6743" s="15">
        <v>-1</v>
      </c>
      <c r="L6743" s="15">
        <v>0</v>
      </c>
      <c r="M6743" s="15">
        <v>0</v>
      </c>
      <c r="N6743" s="27" t="e">
        <f>SUMIF(#REF!,'Integrantes original'!A6631,#REF!)</f>
        <v>#REF!</v>
      </c>
      <c r="O6743" s="27">
        <f t="shared" si="420"/>
        <v>8122007</v>
      </c>
      <c r="P6743" s="27">
        <f t="shared" si="421"/>
        <v>81220071</v>
      </c>
      <c r="Q6743" s="31">
        <f t="shared" si="422"/>
        <v>52201511081207</v>
      </c>
      <c r="R6743" s="27">
        <f>COUNTIF(tratycont!S:S,'Integrantes original'!Q6743)</f>
        <v>0</v>
      </c>
      <c r="S6743" s="27">
        <f t="shared" si="423"/>
        <v>0</v>
      </c>
    </row>
    <row r="6744" spans="1:19" x14ac:dyDescent="0.15">
      <c r="A6744" s="29">
        <v>5220151</v>
      </c>
      <c r="B6744" s="29">
        <v>522015104</v>
      </c>
      <c r="C6744" s="29" t="s">
        <v>25</v>
      </c>
      <c r="D6744" s="30" t="s">
        <v>5474</v>
      </c>
      <c r="E6744" s="30" t="s">
        <v>5473</v>
      </c>
      <c r="F6744" s="15">
        <v>2</v>
      </c>
      <c r="G6744" s="29">
        <v>31</v>
      </c>
      <c r="H6744" s="29">
        <v>12</v>
      </c>
      <c r="I6744" s="29">
        <v>2009</v>
      </c>
      <c r="J6744" s="15">
        <v>-1</v>
      </c>
      <c r="K6744" s="15">
        <v>-1</v>
      </c>
      <c r="L6744" s="15">
        <v>0</v>
      </c>
      <c r="M6744" s="15">
        <v>0</v>
      </c>
      <c r="N6744" s="27" t="e">
        <f>SUMIF(#REF!,'Integrantes original'!A6632,#REF!)</f>
        <v>#REF!</v>
      </c>
      <c r="O6744" s="27">
        <f t="shared" si="420"/>
        <v>31122009</v>
      </c>
      <c r="P6744" s="27">
        <f t="shared" si="421"/>
        <v>311220092</v>
      </c>
      <c r="Q6744" s="31">
        <f t="shared" si="422"/>
        <v>52201512311209</v>
      </c>
      <c r="R6744" s="27">
        <f>COUNTIF(tratycont!S:S,'Integrantes original'!Q6744)</f>
        <v>0</v>
      </c>
      <c r="S6744" s="27">
        <f t="shared" si="423"/>
        <v>0</v>
      </c>
    </row>
    <row r="6745" spans="1:19" x14ac:dyDescent="0.15">
      <c r="A6745" s="29">
        <v>5220151</v>
      </c>
      <c r="B6745" s="29">
        <v>522015105</v>
      </c>
      <c r="C6745" s="29" t="s">
        <v>27</v>
      </c>
      <c r="D6745" s="30" t="s">
        <v>5475</v>
      </c>
      <c r="E6745" s="30" t="s">
        <v>5473</v>
      </c>
      <c r="F6745" s="15">
        <v>2</v>
      </c>
      <c r="G6745" s="29">
        <v>18</v>
      </c>
      <c r="H6745" s="29">
        <v>12</v>
      </c>
      <c r="I6745" s="29">
        <v>2012</v>
      </c>
      <c r="J6745" s="15">
        <v>-1</v>
      </c>
      <c r="K6745" s="15">
        <v>-1</v>
      </c>
      <c r="L6745" s="15">
        <v>0</v>
      </c>
      <c r="M6745" s="15">
        <v>0</v>
      </c>
      <c r="N6745" s="27" t="e">
        <f>SUMIF(#REF!,'Integrantes original'!A6633,#REF!)</f>
        <v>#REF!</v>
      </c>
      <c r="O6745" s="27">
        <f t="shared" si="420"/>
        <v>18122012</v>
      </c>
      <c r="P6745" s="27">
        <f t="shared" si="421"/>
        <v>181220122</v>
      </c>
      <c r="Q6745" s="31">
        <f t="shared" si="422"/>
        <v>52201512181212</v>
      </c>
      <c r="R6745" s="27">
        <f>COUNTIF(tratycont!S:S,'Integrantes original'!Q6745)</f>
        <v>0</v>
      </c>
      <c r="S6745" s="27">
        <f t="shared" si="423"/>
        <v>0</v>
      </c>
    </row>
    <row r="6746" spans="1:19" x14ac:dyDescent="0.15">
      <c r="A6746" s="29">
        <v>5220151</v>
      </c>
      <c r="B6746" s="29">
        <v>522015106</v>
      </c>
      <c r="C6746" s="29" t="s">
        <v>30</v>
      </c>
      <c r="D6746" s="30" t="s">
        <v>5476</v>
      </c>
      <c r="E6746" s="30" t="s">
        <v>5473</v>
      </c>
      <c r="F6746" s="15">
        <v>1</v>
      </c>
      <c r="G6746" s="29">
        <v>27</v>
      </c>
      <c r="H6746" s="29">
        <v>3</v>
      </c>
      <c r="I6746" s="29">
        <v>2017</v>
      </c>
      <c r="J6746" s="15">
        <v>2</v>
      </c>
      <c r="K6746" s="15">
        <v>2</v>
      </c>
      <c r="L6746" s="15">
        <v>0</v>
      </c>
      <c r="M6746" s="15">
        <v>0</v>
      </c>
      <c r="N6746" s="27" t="e">
        <f>SUMIF(#REF!,'Integrantes original'!A6634,#REF!)</f>
        <v>#REF!</v>
      </c>
      <c r="O6746" s="27">
        <f t="shared" si="420"/>
        <v>27032017</v>
      </c>
      <c r="P6746" s="27">
        <f t="shared" si="421"/>
        <v>270320171</v>
      </c>
      <c r="Q6746" s="31">
        <f t="shared" si="422"/>
        <v>52201511270317</v>
      </c>
      <c r="R6746" s="27">
        <f>COUNTIF(tratycont!S:S,'Integrantes original'!Q6746)</f>
        <v>0</v>
      </c>
      <c r="S6746" s="27">
        <f t="shared" si="423"/>
        <v>1</v>
      </c>
    </row>
    <row r="6747" spans="1:19" x14ac:dyDescent="0.15">
      <c r="A6747" s="29">
        <v>5220161</v>
      </c>
      <c r="B6747" s="29">
        <v>522016101</v>
      </c>
      <c r="C6747" s="29" t="s">
        <v>16</v>
      </c>
      <c r="D6747" s="30" t="s">
        <v>902</v>
      </c>
      <c r="E6747" s="30" t="s">
        <v>5477</v>
      </c>
      <c r="F6747" s="15">
        <v>1</v>
      </c>
      <c r="G6747" s="29">
        <v>26</v>
      </c>
      <c r="H6747" s="29">
        <v>12</v>
      </c>
      <c r="I6747" s="29">
        <v>1984</v>
      </c>
      <c r="J6747" s="15">
        <v>-1</v>
      </c>
      <c r="K6747" s="15">
        <v>-1</v>
      </c>
      <c r="L6747" s="15">
        <v>0</v>
      </c>
      <c r="M6747" s="15">
        <v>0</v>
      </c>
      <c r="N6747" s="27" t="e">
        <f>SUMIF(#REF!,'Integrantes original'!A6635,#REF!)</f>
        <v>#REF!</v>
      </c>
      <c r="O6747" s="27">
        <f t="shared" si="420"/>
        <v>26121984</v>
      </c>
      <c r="P6747" s="27">
        <f t="shared" si="421"/>
        <v>261219841</v>
      </c>
      <c r="Q6747" s="31">
        <f t="shared" si="422"/>
        <v>52201611261284</v>
      </c>
      <c r="R6747" s="27">
        <f>COUNTIF(tratycont!S:S,'Integrantes original'!Q6747)</f>
        <v>0</v>
      </c>
      <c r="S6747" s="27">
        <f t="shared" si="423"/>
        <v>0</v>
      </c>
    </row>
    <row r="6748" spans="1:19" x14ac:dyDescent="0.15">
      <c r="A6748" s="29">
        <v>5220161</v>
      </c>
      <c r="B6748" s="29">
        <v>522016102</v>
      </c>
      <c r="C6748" s="29" t="s">
        <v>19</v>
      </c>
      <c r="D6748" s="30" t="s">
        <v>1635</v>
      </c>
      <c r="E6748" s="30" t="s">
        <v>261</v>
      </c>
      <c r="F6748" s="15">
        <v>2</v>
      </c>
      <c r="G6748" s="29">
        <v>1</v>
      </c>
      <c r="H6748" s="29">
        <v>8</v>
      </c>
      <c r="I6748" s="29">
        <v>1989</v>
      </c>
      <c r="J6748" s="15">
        <v>1</v>
      </c>
      <c r="K6748" s="15">
        <v>0</v>
      </c>
      <c r="L6748" s="15">
        <v>1</v>
      </c>
      <c r="M6748" s="15">
        <v>1</v>
      </c>
      <c r="N6748" s="27" t="e">
        <f>SUMIF(#REF!,'Integrantes original'!A6636,#REF!)</f>
        <v>#REF!</v>
      </c>
      <c r="O6748" s="27">
        <f t="shared" si="420"/>
        <v>1081989</v>
      </c>
      <c r="P6748" s="27">
        <f t="shared" si="421"/>
        <v>10819892</v>
      </c>
      <c r="Q6748" s="31">
        <f t="shared" si="422"/>
        <v>52201612010889</v>
      </c>
      <c r="R6748" s="27">
        <f>COUNTIF(tratycont!S:S,'Integrantes original'!Q6748)</f>
        <v>0</v>
      </c>
      <c r="S6748" s="27">
        <f t="shared" si="423"/>
        <v>0</v>
      </c>
    </row>
    <row r="6749" spans="1:19" x14ac:dyDescent="0.15">
      <c r="A6749" s="29">
        <v>5220161</v>
      </c>
      <c r="B6749" s="29">
        <v>522016103</v>
      </c>
      <c r="C6749" s="29" t="s">
        <v>22</v>
      </c>
      <c r="D6749" s="30" t="s">
        <v>5478</v>
      </c>
      <c r="E6749" s="30" t="s">
        <v>5302</v>
      </c>
      <c r="F6749" s="15">
        <v>1</v>
      </c>
      <c r="G6749" s="29">
        <v>15</v>
      </c>
      <c r="H6749" s="29">
        <v>7</v>
      </c>
      <c r="I6749" s="29">
        <v>2006</v>
      </c>
      <c r="J6749" s="15">
        <v>-1</v>
      </c>
      <c r="K6749" s="15">
        <v>-1</v>
      </c>
      <c r="L6749" s="15">
        <v>0</v>
      </c>
      <c r="M6749" s="15">
        <v>0</v>
      </c>
      <c r="N6749" s="27" t="e">
        <f>SUMIF(#REF!,'Integrantes original'!A6637,#REF!)</f>
        <v>#REF!</v>
      </c>
      <c r="O6749" s="27">
        <f t="shared" si="420"/>
        <v>15072006</v>
      </c>
      <c r="P6749" s="27">
        <f t="shared" si="421"/>
        <v>150720061</v>
      </c>
      <c r="Q6749" s="31">
        <f t="shared" si="422"/>
        <v>52201611150706</v>
      </c>
      <c r="R6749" s="27">
        <f>COUNTIF(tratycont!S:S,'Integrantes original'!Q6749)</f>
        <v>0</v>
      </c>
      <c r="S6749" s="27">
        <f t="shared" si="423"/>
        <v>0</v>
      </c>
    </row>
    <row r="6750" spans="1:19" x14ac:dyDescent="0.15">
      <c r="A6750" s="29">
        <v>5220161</v>
      </c>
      <c r="B6750" s="29">
        <v>522016104</v>
      </c>
      <c r="C6750" s="29" t="s">
        <v>25</v>
      </c>
      <c r="D6750" s="30" t="s">
        <v>5479</v>
      </c>
      <c r="E6750" s="30" t="s">
        <v>5302</v>
      </c>
      <c r="F6750" s="15">
        <v>2</v>
      </c>
      <c r="G6750" s="29">
        <v>30</v>
      </c>
      <c r="H6750" s="29">
        <v>7</v>
      </c>
      <c r="I6750" s="29">
        <v>2008</v>
      </c>
      <c r="J6750" s="15">
        <v>-1</v>
      </c>
      <c r="K6750" s="15">
        <v>-1</v>
      </c>
      <c r="L6750" s="15">
        <v>0</v>
      </c>
      <c r="M6750" s="15">
        <v>0</v>
      </c>
      <c r="N6750" s="27" t="e">
        <f>SUMIF(#REF!,'Integrantes original'!A6638,#REF!)</f>
        <v>#REF!</v>
      </c>
      <c r="O6750" s="27">
        <f t="shared" si="420"/>
        <v>30072008</v>
      </c>
      <c r="P6750" s="27">
        <f t="shared" si="421"/>
        <v>300720082</v>
      </c>
      <c r="Q6750" s="31">
        <f t="shared" si="422"/>
        <v>52201612300708</v>
      </c>
      <c r="R6750" s="27">
        <f>COUNTIF(tratycont!S:S,'Integrantes original'!Q6750)</f>
        <v>0</v>
      </c>
      <c r="S6750" s="27">
        <f t="shared" si="423"/>
        <v>0</v>
      </c>
    </row>
    <row r="6751" spans="1:19" x14ac:dyDescent="0.15">
      <c r="A6751" s="29">
        <v>5220161</v>
      </c>
      <c r="B6751" s="29">
        <v>522016105</v>
      </c>
      <c r="C6751" s="29" t="s">
        <v>27</v>
      </c>
      <c r="D6751" s="30" t="s">
        <v>5480</v>
      </c>
      <c r="E6751" s="30" t="s">
        <v>5302</v>
      </c>
      <c r="F6751" s="15">
        <v>2</v>
      </c>
      <c r="G6751" s="29">
        <v>4</v>
      </c>
      <c r="H6751" s="29">
        <v>7</v>
      </c>
      <c r="I6751" s="29">
        <v>2010</v>
      </c>
      <c r="J6751" s="15">
        <v>-1</v>
      </c>
      <c r="K6751" s="15">
        <v>-1</v>
      </c>
      <c r="L6751" s="15">
        <v>0</v>
      </c>
      <c r="M6751" s="15">
        <v>0</v>
      </c>
      <c r="N6751" s="27" t="e">
        <f>SUMIF(#REF!,'Integrantes original'!A6639,#REF!)</f>
        <v>#REF!</v>
      </c>
      <c r="O6751" s="27">
        <f t="shared" si="420"/>
        <v>4072010</v>
      </c>
      <c r="P6751" s="27">
        <f t="shared" si="421"/>
        <v>40720102</v>
      </c>
      <c r="Q6751" s="31">
        <f t="shared" si="422"/>
        <v>52201612040710</v>
      </c>
      <c r="R6751" s="27">
        <f>COUNTIF(tratycont!S:S,'Integrantes original'!Q6751)</f>
        <v>0</v>
      </c>
      <c r="S6751" s="27">
        <f t="shared" si="423"/>
        <v>0</v>
      </c>
    </row>
    <row r="6752" spans="1:19" x14ac:dyDescent="0.15">
      <c r="A6752" s="29">
        <v>5220161</v>
      </c>
      <c r="B6752" s="29">
        <v>522016106</v>
      </c>
      <c r="C6752" s="29" t="s">
        <v>30</v>
      </c>
      <c r="D6752" s="30" t="s">
        <v>5481</v>
      </c>
      <c r="E6752" s="30" t="s">
        <v>5302</v>
      </c>
      <c r="F6752" s="15">
        <v>2</v>
      </c>
      <c r="G6752" s="29">
        <v>19</v>
      </c>
      <c r="H6752" s="29">
        <v>10</v>
      </c>
      <c r="I6752" s="29">
        <v>2013</v>
      </c>
      <c r="J6752" s="15">
        <v>-1</v>
      </c>
      <c r="K6752" s="15">
        <v>-1</v>
      </c>
      <c r="L6752" s="15">
        <v>0</v>
      </c>
      <c r="M6752" s="15">
        <v>0</v>
      </c>
      <c r="N6752" s="27" t="e">
        <f>SUMIF(#REF!,'Integrantes original'!A6640,#REF!)</f>
        <v>#REF!</v>
      </c>
      <c r="O6752" s="27">
        <f t="shared" si="420"/>
        <v>19102013</v>
      </c>
      <c r="P6752" s="27">
        <f t="shared" si="421"/>
        <v>191020132</v>
      </c>
      <c r="Q6752" s="31">
        <f t="shared" si="422"/>
        <v>52201612191013</v>
      </c>
      <c r="R6752" s="27">
        <f>COUNTIF(tratycont!S:S,'Integrantes original'!Q6752)</f>
        <v>0</v>
      </c>
      <c r="S6752" s="27">
        <f t="shared" si="423"/>
        <v>0</v>
      </c>
    </row>
    <row r="6753" spans="1:19" x14ac:dyDescent="0.15">
      <c r="A6753" s="29">
        <v>5220161</v>
      </c>
      <c r="B6753" s="29">
        <v>522016107</v>
      </c>
      <c r="C6753" s="29" t="s">
        <v>56</v>
      </c>
      <c r="D6753" s="30" t="s">
        <v>5482</v>
      </c>
      <c r="E6753" s="30" t="s">
        <v>5302</v>
      </c>
      <c r="F6753" s="15">
        <v>2</v>
      </c>
      <c r="G6753" s="29">
        <v>20</v>
      </c>
      <c r="H6753" s="29">
        <v>3</v>
      </c>
      <c r="I6753" s="29">
        <v>2016</v>
      </c>
      <c r="J6753" s="15">
        <v>-1</v>
      </c>
      <c r="K6753" s="15">
        <v>-1</v>
      </c>
      <c r="L6753" s="15">
        <v>0</v>
      </c>
      <c r="M6753" s="15">
        <v>0</v>
      </c>
      <c r="N6753" s="27" t="e">
        <f>SUMIF(#REF!,'Integrantes original'!A6641,#REF!)</f>
        <v>#REF!</v>
      </c>
      <c r="O6753" s="27">
        <f t="shared" si="420"/>
        <v>20032016</v>
      </c>
      <c r="P6753" s="27">
        <f t="shared" si="421"/>
        <v>200320162</v>
      </c>
      <c r="Q6753" s="31">
        <f t="shared" si="422"/>
        <v>52201612200316</v>
      </c>
      <c r="R6753" s="27">
        <f>COUNTIF(tratycont!S:S,'Integrantes original'!Q6753)</f>
        <v>0</v>
      </c>
      <c r="S6753" s="27">
        <f t="shared" si="423"/>
        <v>0</v>
      </c>
    </row>
    <row r="6754" spans="1:19" x14ac:dyDescent="0.15">
      <c r="A6754" s="29">
        <v>5220171</v>
      </c>
      <c r="B6754" s="29">
        <v>522017101</v>
      </c>
      <c r="C6754" s="29" t="s">
        <v>16</v>
      </c>
      <c r="D6754" s="30" t="s">
        <v>1228</v>
      </c>
      <c r="E6754" s="30" t="s">
        <v>5447</v>
      </c>
      <c r="F6754" s="15">
        <v>1</v>
      </c>
      <c r="G6754" s="29">
        <v>10</v>
      </c>
      <c r="H6754" s="29">
        <v>7</v>
      </c>
      <c r="I6754" s="29">
        <v>1991</v>
      </c>
      <c r="J6754" s="15">
        <v>-1</v>
      </c>
      <c r="K6754" s="15">
        <v>-1</v>
      </c>
      <c r="L6754" s="15">
        <v>0</v>
      </c>
      <c r="M6754" s="15">
        <v>0</v>
      </c>
      <c r="N6754" s="27" t="e">
        <f>SUMIF(#REF!,'Integrantes original'!A6642,#REF!)</f>
        <v>#REF!</v>
      </c>
      <c r="O6754" s="27">
        <f t="shared" si="420"/>
        <v>10071991</v>
      </c>
      <c r="P6754" s="27">
        <f t="shared" si="421"/>
        <v>100719911</v>
      </c>
      <c r="Q6754" s="31">
        <f t="shared" si="422"/>
        <v>52201711100791</v>
      </c>
      <c r="R6754" s="27">
        <f>COUNTIF(tratycont!S:S,'Integrantes original'!Q6754)</f>
        <v>0</v>
      </c>
      <c r="S6754" s="27">
        <f t="shared" si="423"/>
        <v>0</v>
      </c>
    </row>
    <row r="6755" spans="1:19" x14ac:dyDescent="0.15">
      <c r="A6755" s="29">
        <v>5220171</v>
      </c>
      <c r="B6755" s="29">
        <v>522017102</v>
      </c>
      <c r="C6755" s="29" t="s">
        <v>19</v>
      </c>
      <c r="D6755" s="30" t="s">
        <v>5483</v>
      </c>
      <c r="E6755" s="30" t="s">
        <v>5484</v>
      </c>
      <c r="F6755" s="15">
        <v>2</v>
      </c>
      <c r="G6755" s="29">
        <v>19</v>
      </c>
      <c r="H6755" s="29">
        <v>9</v>
      </c>
      <c r="I6755" s="29">
        <v>1995</v>
      </c>
      <c r="J6755" s="15">
        <v>1</v>
      </c>
      <c r="K6755" s="15">
        <v>0</v>
      </c>
      <c r="L6755" s="15">
        <v>1</v>
      </c>
      <c r="M6755" s="15">
        <v>1</v>
      </c>
      <c r="N6755" s="27" t="e">
        <f>SUMIF(#REF!,'Integrantes original'!A6643,#REF!)</f>
        <v>#REF!</v>
      </c>
      <c r="O6755" s="27">
        <f t="shared" si="420"/>
        <v>19091995</v>
      </c>
      <c r="P6755" s="27">
        <f t="shared" si="421"/>
        <v>190919952</v>
      </c>
      <c r="Q6755" s="31">
        <f t="shared" si="422"/>
        <v>52201712190995</v>
      </c>
      <c r="R6755" s="27">
        <f>COUNTIF(tratycont!S:S,'Integrantes original'!Q6755)</f>
        <v>0</v>
      </c>
      <c r="S6755" s="27">
        <f t="shared" si="423"/>
        <v>0</v>
      </c>
    </row>
    <row r="6756" spans="1:19" x14ac:dyDescent="0.15">
      <c r="A6756" s="29">
        <v>5220171</v>
      </c>
      <c r="B6756" s="29">
        <v>522017103</v>
      </c>
      <c r="C6756" s="29" t="s">
        <v>22</v>
      </c>
      <c r="D6756" s="30" t="s">
        <v>5485</v>
      </c>
      <c r="E6756" s="30" t="s">
        <v>5001</v>
      </c>
      <c r="F6756" s="15">
        <v>2</v>
      </c>
      <c r="G6756" s="29">
        <v>8</v>
      </c>
      <c r="H6756" s="29">
        <v>11</v>
      </c>
      <c r="I6756" s="29">
        <v>2015</v>
      </c>
      <c r="J6756" s="15">
        <v>-1</v>
      </c>
      <c r="K6756" s="15">
        <v>-1</v>
      </c>
      <c r="L6756" s="15">
        <v>0</v>
      </c>
      <c r="M6756" s="15">
        <v>0</v>
      </c>
      <c r="N6756" s="27" t="e">
        <f>SUMIF(#REF!,'Integrantes original'!A6644,#REF!)</f>
        <v>#REF!</v>
      </c>
      <c r="O6756" s="27">
        <f t="shared" si="420"/>
        <v>8112015</v>
      </c>
      <c r="P6756" s="27">
        <f t="shared" si="421"/>
        <v>81120152</v>
      </c>
      <c r="Q6756" s="31">
        <f t="shared" si="422"/>
        <v>52201712081115</v>
      </c>
      <c r="R6756" s="27">
        <f>COUNTIF(tratycont!S:S,'Integrantes original'!Q6756)</f>
        <v>0</v>
      </c>
      <c r="S6756" s="27">
        <f t="shared" si="423"/>
        <v>0</v>
      </c>
    </row>
    <row r="6757" spans="1:19" x14ac:dyDescent="0.15">
      <c r="A6757" s="29">
        <v>5220181</v>
      </c>
      <c r="B6757" s="29">
        <v>522018101</v>
      </c>
      <c r="C6757" s="29" t="s">
        <v>16</v>
      </c>
      <c r="D6757" s="30" t="s">
        <v>131</v>
      </c>
      <c r="E6757" s="30" t="s">
        <v>1250</v>
      </c>
      <c r="F6757" s="15">
        <v>1</v>
      </c>
      <c r="G6757" s="29">
        <v>15</v>
      </c>
      <c r="H6757" s="29">
        <v>8</v>
      </c>
      <c r="I6757" s="29">
        <v>1973</v>
      </c>
      <c r="J6757" s="15">
        <v>-1</v>
      </c>
      <c r="K6757" s="15">
        <v>-1</v>
      </c>
      <c r="L6757" s="15">
        <v>0</v>
      </c>
      <c r="M6757" s="15">
        <v>0</v>
      </c>
      <c r="N6757" s="27" t="e">
        <f>SUMIF(#REF!,'Integrantes original'!A6645,#REF!)</f>
        <v>#REF!</v>
      </c>
      <c r="O6757" s="27">
        <f t="shared" si="420"/>
        <v>15081973</v>
      </c>
      <c r="P6757" s="27">
        <f t="shared" si="421"/>
        <v>150819731</v>
      </c>
      <c r="Q6757" s="31">
        <f t="shared" si="422"/>
        <v>52201811150873</v>
      </c>
      <c r="R6757" s="27">
        <f>COUNTIF(tratycont!S:S,'Integrantes original'!Q6757)</f>
        <v>0</v>
      </c>
      <c r="S6757" s="27">
        <f t="shared" si="423"/>
        <v>0</v>
      </c>
    </row>
    <row r="6758" spans="1:19" x14ac:dyDescent="0.15">
      <c r="A6758" s="29">
        <v>5220181</v>
      </c>
      <c r="B6758" s="29">
        <v>522018102</v>
      </c>
      <c r="C6758" s="29" t="s">
        <v>19</v>
      </c>
      <c r="D6758" s="30" t="s">
        <v>5486</v>
      </c>
      <c r="E6758" s="30" t="s">
        <v>4706</v>
      </c>
      <c r="F6758" s="15">
        <v>2</v>
      </c>
      <c r="G6758" s="29">
        <v>1</v>
      </c>
      <c r="H6758" s="29">
        <v>3</v>
      </c>
      <c r="I6758" s="29">
        <v>1979</v>
      </c>
      <c r="J6758" s="15">
        <v>-1</v>
      </c>
      <c r="K6758" s="15">
        <v>-1</v>
      </c>
      <c r="L6758" s="15">
        <v>0</v>
      </c>
      <c r="M6758" s="15">
        <v>0</v>
      </c>
      <c r="N6758" s="27" t="e">
        <f>SUMIF(#REF!,'Integrantes original'!A6646,#REF!)</f>
        <v>#REF!</v>
      </c>
      <c r="O6758" s="27">
        <f t="shared" si="420"/>
        <v>1031979</v>
      </c>
      <c r="P6758" s="27">
        <f t="shared" si="421"/>
        <v>10319792</v>
      </c>
      <c r="Q6758" s="31">
        <f t="shared" si="422"/>
        <v>52201812010379</v>
      </c>
      <c r="R6758" s="27">
        <f>COUNTIF(tratycont!S:S,'Integrantes original'!Q6758)</f>
        <v>0</v>
      </c>
      <c r="S6758" s="27">
        <f t="shared" si="423"/>
        <v>0</v>
      </c>
    </row>
    <row r="6759" spans="1:19" x14ac:dyDescent="0.15">
      <c r="A6759" s="29">
        <v>5220181</v>
      </c>
      <c r="B6759" s="29">
        <v>522018103</v>
      </c>
      <c r="C6759" s="29" t="s">
        <v>22</v>
      </c>
      <c r="D6759" s="30" t="s">
        <v>5487</v>
      </c>
      <c r="E6759" s="30" t="s">
        <v>5488</v>
      </c>
      <c r="F6759" s="15">
        <v>1</v>
      </c>
      <c r="G6759" s="29">
        <v>16</v>
      </c>
      <c r="H6759" s="29">
        <v>8</v>
      </c>
      <c r="I6759" s="29">
        <v>1996</v>
      </c>
      <c r="J6759" s="15">
        <v>-1</v>
      </c>
      <c r="K6759" s="15">
        <v>-1</v>
      </c>
      <c r="L6759" s="15">
        <v>0</v>
      </c>
      <c r="M6759" s="15">
        <v>0</v>
      </c>
      <c r="N6759" s="27" t="e">
        <f>SUMIF(#REF!,'Integrantes original'!A6647,#REF!)</f>
        <v>#REF!</v>
      </c>
      <c r="O6759" s="27">
        <f t="shared" si="420"/>
        <v>16081996</v>
      </c>
      <c r="P6759" s="27">
        <f t="shared" si="421"/>
        <v>160819961</v>
      </c>
      <c r="Q6759" s="31">
        <f t="shared" si="422"/>
        <v>52201811160896</v>
      </c>
      <c r="R6759" s="27">
        <f>COUNTIF(tratycont!S:S,'Integrantes original'!Q6759)</f>
        <v>0</v>
      </c>
      <c r="S6759" s="27">
        <f t="shared" si="423"/>
        <v>0</v>
      </c>
    </row>
    <row r="6760" spans="1:19" x14ac:dyDescent="0.15">
      <c r="A6760" s="29">
        <v>5220181</v>
      </c>
      <c r="B6760" s="29">
        <v>522018104</v>
      </c>
      <c r="C6760" s="29" t="s">
        <v>25</v>
      </c>
      <c r="D6760" s="30" t="s">
        <v>5489</v>
      </c>
      <c r="E6760" s="30" t="s">
        <v>5488</v>
      </c>
      <c r="F6760" s="15">
        <v>2</v>
      </c>
      <c r="G6760" s="29">
        <v>5</v>
      </c>
      <c r="H6760" s="29">
        <v>9</v>
      </c>
      <c r="I6760" s="29">
        <v>2000</v>
      </c>
      <c r="J6760" s="15">
        <v>1</v>
      </c>
      <c r="K6760" s="15">
        <v>0</v>
      </c>
      <c r="L6760" s="15">
        <v>1</v>
      </c>
      <c r="M6760" s="15">
        <v>2</v>
      </c>
      <c r="N6760" s="27" t="e">
        <f>SUMIF(#REF!,'Integrantes original'!A6648,#REF!)</f>
        <v>#REF!</v>
      </c>
      <c r="O6760" s="27">
        <f t="shared" si="420"/>
        <v>5092000</v>
      </c>
      <c r="P6760" s="27">
        <f t="shared" si="421"/>
        <v>50920002</v>
      </c>
      <c r="Q6760" s="31">
        <f t="shared" si="422"/>
        <v>52201812050900</v>
      </c>
      <c r="R6760" s="27">
        <f>COUNTIF(tratycont!S:S,'Integrantes original'!Q6760)</f>
        <v>0</v>
      </c>
      <c r="S6760" s="27">
        <f t="shared" si="423"/>
        <v>0</v>
      </c>
    </row>
    <row r="6761" spans="1:19" x14ac:dyDescent="0.15">
      <c r="A6761" s="29">
        <v>5220181</v>
      </c>
      <c r="B6761" s="29">
        <v>522018105</v>
      </c>
      <c r="C6761" s="29" t="s">
        <v>27</v>
      </c>
      <c r="D6761" s="30" t="s">
        <v>355</v>
      </c>
      <c r="E6761" s="30" t="s">
        <v>5488</v>
      </c>
      <c r="F6761" s="15">
        <v>1</v>
      </c>
      <c r="G6761" s="29">
        <v>5</v>
      </c>
      <c r="H6761" s="29">
        <v>7</v>
      </c>
      <c r="I6761" s="29">
        <v>2005</v>
      </c>
      <c r="J6761" s="15">
        <v>-1</v>
      </c>
      <c r="K6761" s="15">
        <v>-1</v>
      </c>
      <c r="L6761" s="15">
        <v>0</v>
      </c>
      <c r="M6761" s="15">
        <v>0</v>
      </c>
      <c r="N6761" s="27" t="e">
        <f>SUMIF(#REF!,'Integrantes original'!A6649,#REF!)</f>
        <v>#REF!</v>
      </c>
      <c r="O6761" s="27">
        <f t="shared" si="420"/>
        <v>5072005</v>
      </c>
      <c r="P6761" s="27">
        <f t="shared" si="421"/>
        <v>50720051</v>
      </c>
      <c r="Q6761" s="31">
        <f t="shared" si="422"/>
        <v>52201811050705</v>
      </c>
      <c r="R6761" s="27">
        <f>COUNTIF(tratycont!S:S,'Integrantes original'!Q6761)</f>
        <v>0</v>
      </c>
      <c r="S6761" s="27">
        <f t="shared" si="423"/>
        <v>0</v>
      </c>
    </row>
    <row r="6762" spans="1:19" x14ac:dyDescent="0.15">
      <c r="A6762" s="29">
        <v>5220181</v>
      </c>
      <c r="B6762" s="29">
        <v>522018106</v>
      </c>
      <c r="C6762" s="29" t="s">
        <v>30</v>
      </c>
      <c r="D6762" s="30" t="s">
        <v>5490</v>
      </c>
      <c r="E6762" s="30" t="s">
        <v>5488</v>
      </c>
      <c r="F6762" s="15">
        <v>2</v>
      </c>
      <c r="G6762" s="29">
        <v>5</v>
      </c>
      <c r="H6762" s="29">
        <v>7</v>
      </c>
      <c r="I6762" s="29">
        <v>2005</v>
      </c>
      <c r="J6762" s="15">
        <v>-1</v>
      </c>
      <c r="K6762" s="15">
        <v>-1</v>
      </c>
      <c r="L6762" s="15">
        <v>0</v>
      </c>
      <c r="M6762" s="15">
        <v>0</v>
      </c>
      <c r="N6762" s="27" t="e">
        <f>SUMIF(#REF!,'Integrantes original'!A6650,#REF!)</f>
        <v>#REF!</v>
      </c>
      <c r="O6762" s="27">
        <f t="shared" si="420"/>
        <v>5072005</v>
      </c>
      <c r="P6762" s="27">
        <f t="shared" si="421"/>
        <v>50720052</v>
      </c>
      <c r="Q6762" s="31">
        <f t="shared" si="422"/>
        <v>52201812050705</v>
      </c>
      <c r="R6762" s="27">
        <f>COUNTIF(tratycont!S:S,'Integrantes original'!Q6762)</f>
        <v>0</v>
      </c>
      <c r="S6762" s="27">
        <f t="shared" si="423"/>
        <v>0</v>
      </c>
    </row>
    <row r="6763" spans="1:19" x14ac:dyDescent="0.15">
      <c r="A6763" s="29">
        <v>5220181</v>
      </c>
      <c r="B6763" s="29">
        <v>522018107</v>
      </c>
      <c r="C6763" s="29" t="s">
        <v>56</v>
      </c>
      <c r="D6763" s="30" t="s">
        <v>5491</v>
      </c>
      <c r="E6763" s="30" t="s">
        <v>5488</v>
      </c>
      <c r="F6763" s="15">
        <v>1</v>
      </c>
      <c r="G6763" s="29">
        <v>25</v>
      </c>
      <c r="H6763" s="29">
        <v>4</v>
      </c>
      <c r="I6763" s="29">
        <v>2008</v>
      </c>
      <c r="J6763" s="15">
        <v>-1</v>
      </c>
      <c r="K6763" s="15">
        <v>-1</v>
      </c>
      <c r="L6763" s="15">
        <v>0</v>
      </c>
      <c r="M6763" s="15">
        <v>0</v>
      </c>
      <c r="N6763" s="27" t="e">
        <f>SUMIF(#REF!,'Integrantes original'!A6651,#REF!)</f>
        <v>#REF!</v>
      </c>
      <c r="O6763" s="27">
        <f t="shared" si="420"/>
        <v>25042008</v>
      </c>
      <c r="P6763" s="27">
        <f t="shared" si="421"/>
        <v>250420081</v>
      </c>
      <c r="Q6763" s="31">
        <f t="shared" si="422"/>
        <v>52201811250408</v>
      </c>
      <c r="R6763" s="27">
        <f>COUNTIF(tratycont!S:S,'Integrantes original'!Q6763)</f>
        <v>0</v>
      </c>
      <c r="S6763" s="27">
        <f t="shared" si="423"/>
        <v>0</v>
      </c>
    </row>
    <row r="6764" spans="1:19" x14ac:dyDescent="0.15">
      <c r="A6764" s="29">
        <v>5220181</v>
      </c>
      <c r="B6764" s="29">
        <v>522018108</v>
      </c>
      <c r="C6764" s="29" t="s">
        <v>58</v>
      </c>
      <c r="D6764" s="30" t="s">
        <v>5492</v>
      </c>
      <c r="E6764" s="30" t="s">
        <v>371</v>
      </c>
      <c r="F6764" s="15">
        <v>1</v>
      </c>
      <c r="G6764" s="29">
        <v>11</v>
      </c>
      <c r="H6764" s="29">
        <v>8</v>
      </c>
      <c r="I6764" s="29">
        <v>1995</v>
      </c>
      <c r="J6764" s="15">
        <v>-1</v>
      </c>
      <c r="K6764" s="15">
        <v>-1</v>
      </c>
      <c r="L6764" s="15">
        <v>0</v>
      </c>
      <c r="M6764" s="15">
        <v>0</v>
      </c>
      <c r="N6764" s="27" t="e">
        <f>SUMIF(#REF!,'Integrantes original'!A6652,#REF!)</f>
        <v>#REF!</v>
      </c>
      <c r="O6764" s="27">
        <f t="shared" si="420"/>
        <v>11081995</v>
      </c>
      <c r="P6764" s="27">
        <f t="shared" si="421"/>
        <v>110819951</v>
      </c>
      <c r="Q6764" s="31">
        <f t="shared" si="422"/>
        <v>52201811110895</v>
      </c>
      <c r="R6764" s="27">
        <f>COUNTIF(tratycont!S:S,'Integrantes original'!Q6764)</f>
        <v>0</v>
      </c>
      <c r="S6764" s="27">
        <f t="shared" si="423"/>
        <v>0</v>
      </c>
    </row>
    <row r="6765" spans="1:19" x14ac:dyDescent="0.15">
      <c r="A6765" s="29">
        <v>5220181</v>
      </c>
      <c r="B6765" s="29">
        <v>522018109</v>
      </c>
      <c r="C6765" s="29" t="s">
        <v>120</v>
      </c>
      <c r="D6765" s="30" t="s">
        <v>4355</v>
      </c>
      <c r="E6765" s="30" t="s">
        <v>4706</v>
      </c>
      <c r="F6765" s="15">
        <v>2</v>
      </c>
      <c r="G6765" s="29">
        <v>20</v>
      </c>
      <c r="H6765" s="29">
        <v>4</v>
      </c>
      <c r="I6765" s="29">
        <v>1955</v>
      </c>
      <c r="J6765" s="15">
        <v>-1</v>
      </c>
      <c r="K6765" s="15">
        <v>-1</v>
      </c>
      <c r="L6765" s="15">
        <v>0</v>
      </c>
      <c r="M6765" s="15">
        <v>0</v>
      </c>
      <c r="N6765" s="27" t="e">
        <f>SUMIF(#REF!,'Integrantes original'!A6653,#REF!)</f>
        <v>#REF!</v>
      </c>
      <c r="O6765" s="27">
        <f t="shared" si="420"/>
        <v>20041955</v>
      </c>
      <c r="P6765" s="27">
        <f t="shared" si="421"/>
        <v>200419552</v>
      </c>
      <c r="Q6765" s="31">
        <f t="shared" si="422"/>
        <v>52201812200455</v>
      </c>
      <c r="R6765" s="27">
        <f>COUNTIF(tratycont!S:S,'Integrantes original'!Q6765)</f>
        <v>0</v>
      </c>
      <c r="S6765" s="27">
        <f t="shared" si="423"/>
        <v>0</v>
      </c>
    </row>
    <row r="6766" spans="1:19" x14ac:dyDescent="0.15">
      <c r="A6766" s="29">
        <v>5220181</v>
      </c>
      <c r="B6766" s="29">
        <v>522018110</v>
      </c>
      <c r="C6766" s="29" t="s">
        <v>123</v>
      </c>
      <c r="D6766" s="30" t="s">
        <v>815</v>
      </c>
      <c r="E6766" s="30" t="s">
        <v>4706</v>
      </c>
      <c r="F6766" s="15">
        <v>2</v>
      </c>
      <c r="G6766" s="29">
        <v>15</v>
      </c>
      <c r="H6766" s="29">
        <v>1</v>
      </c>
      <c r="I6766" s="29">
        <v>1993</v>
      </c>
      <c r="J6766" s="15">
        <v>-1</v>
      </c>
      <c r="K6766" s="15">
        <v>-1</v>
      </c>
      <c r="L6766" s="15">
        <v>0</v>
      </c>
      <c r="M6766" s="15">
        <v>0</v>
      </c>
      <c r="N6766" s="27" t="e">
        <f>SUMIF(#REF!,'Integrantes original'!A6654,#REF!)</f>
        <v>#REF!</v>
      </c>
      <c r="O6766" s="27">
        <f t="shared" si="420"/>
        <v>15011993</v>
      </c>
      <c r="P6766" s="27">
        <f t="shared" si="421"/>
        <v>150119932</v>
      </c>
      <c r="Q6766" s="31">
        <f t="shared" si="422"/>
        <v>52201812150193</v>
      </c>
      <c r="R6766" s="27">
        <f>COUNTIF(tratycont!S:S,'Integrantes original'!Q6766)</f>
        <v>0</v>
      </c>
      <c r="S6766" s="27">
        <f t="shared" si="423"/>
        <v>0</v>
      </c>
    </row>
    <row r="6767" spans="1:19" x14ac:dyDescent="0.15">
      <c r="A6767" s="29">
        <v>5220181</v>
      </c>
      <c r="B6767" s="29">
        <v>522018111</v>
      </c>
      <c r="C6767" s="29" t="s">
        <v>154</v>
      </c>
      <c r="D6767" s="30" t="s">
        <v>5493</v>
      </c>
      <c r="E6767" s="30" t="s">
        <v>5494</v>
      </c>
      <c r="F6767" s="15">
        <v>2</v>
      </c>
      <c r="G6767" s="29">
        <v>12</v>
      </c>
      <c r="H6767" s="29">
        <v>5</v>
      </c>
      <c r="I6767" s="29">
        <v>2000</v>
      </c>
      <c r="J6767" s="15">
        <v>-1</v>
      </c>
      <c r="K6767" s="15">
        <v>-1</v>
      </c>
      <c r="L6767" s="15">
        <v>0</v>
      </c>
      <c r="M6767" s="15">
        <v>0</v>
      </c>
      <c r="N6767" s="27" t="e">
        <f>SUMIF(#REF!,'Integrantes original'!A6655,#REF!)</f>
        <v>#REF!</v>
      </c>
      <c r="O6767" s="27">
        <f t="shared" si="420"/>
        <v>12052000</v>
      </c>
      <c r="P6767" s="27">
        <f t="shared" si="421"/>
        <v>120520002</v>
      </c>
      <c r="Q6767" s="31">
        <f t="shared" si="422"/>
        <v>52201812120500</v>
      </c>
      <c r="R6767" s="27">
        <f>COUNTIF(tratycont!S:S,'Integrantes original'!Q6767)</f>
        <v>0</v>
      </c>
      <c r="S6767" s="27">
        <f t="shared" si="423"/>
        <v>0</v>
      </c>
    </row>
    <row r="6768" spans="1:19" x14ac:dyDescent="0.15">
      <c r="A6768" s="29">
        <v>5230011</v>
      </c>
      <c r="B6768" s="29">
        <v>523001101</v>
      </c>
      <c r="C6768" s="29" t="s">
        <v>16</v>
      </c>
      <c r="D6768" s="30" t="s">
        <v>477</v>
      </c>
      <c r="E6768" s="30" t="s">
        <v>5495</v>
      </c>
      <c r="F6768" s="15">
        <v>1</v>
      </c>
      <c r="G6768" s="29">
        <v>30</v>
      </c>
      <c r="H6768" s="29">
        <v>8</v>
      </c>
      <c r="I6768" s="29">
        <v>1993</v>
      </c>
      <c r="J6768" s="15">
        <v>-1</v>
      </c>
      <c r="K6768" s="15">
        <v>-1</v>
      </c>
      <c r="L6768" s="15">
        <v>0</v>
      </c>
      <c r="M6768" s="15">
        <v>0</v>
      </c>
      <c r="N6768" s="27" t="e">
        <f>SUMIF(#REF!,'Integrantes original'!A6656,#REF!)</f>
        <v>#REF!</v>
      </c>
      <c r="O6768" s="27">
        <f t="shared" si="420"/>
        <v>30081993</v>
      </c>
      <c r="P6768" s="27">
        <f t="shared" si="421"/>
        <v>300819931</v>
      </c>
      <c r="Q6768" s="31">
        <f t="shared" si="422"/>
        <v>52300111300893</v>
      </c>
      <c r="R6768" s="27">
        <f>COUNTIF(tratycont!S:S,'Integrantes original'!Q6768)</f>
        <v>0</v>
      </c>
      <c r="S6768" s="27">
        <f t="shared" si="423"/>
        <v>0</v>
      </c>
    </row>
    <row r="6769" spans="1:19" x14ac:dyDescent="0.15">
      <c r="A6769" s="29">
        <v>5230011</v>
      </c>
      <c r="B6769" s="29">
        <v>523001102</v>
      </c>
      <c r="C6769" s="29" t="s">
        <v>19</v>
      </c>
      <c r="D6769" s="30" t="s">
        <v>655</v>
      </c>
      <c r="E6769" s="30" t="s">
        <v>5496</v>
      </c>
      <c r="F6769" s="15">
        <v>2</v>
      </c>
      <c r="G6769" s="29">
        <v>1</v>
      </c>
      <c r="H6769" s="29">
        <v>10</v>
      </c>
      <c r="I6769" s="29">
        <v>1999</v>
      </c>
      <c r="J6769" s="15">
        <v>1</v>
      </c>
      <c r="K6769" s="15">
        <v>0</v>
      </c>
      <c r="L6769" s="15">
        <v>1</v>
      </c>
      <c r="M6769" s="15">
        <v>1</v>
      </c>
      <c r="N6769" s="27" t="e">
        <f>SUMIF(#REF!,'Integrantes original'!A6657,#REF!)</f>
        <v>#REF!</v>
      </c>
      <c r="O6769" s="27">
        <f t="shared" si="420"/>
        <v>1101999</v>
      </c>
      <c r="P6769" s="27">
        <f t="shared" si="421"/>
        <v>11019992</v>
      </c>
      <c r="Q6769" s="31">
        <f t="shared" si="422"/>
        <v>52300112011099</v>
      </c>
      <c r="R6769" s="27">
        <f>COUNTIF(tratycont!S:S,'Integrantes original'!Q6769)</f>
        <v>0</v>
      </c>
      <c r="S6769" s="27">
        <f t="shared" si="423"/>
        <v>0</v>
      </c>
    </row>
    <row r="6770" spans="1:19" x14ac:dyDescent="0.15">
      <c r="A6770" s="29">
        <v>5230011</v>
      </c>
      <c r="B6770" s="29">
        <v>523001103</v>
      </c>
      <c r="C6770" s="29" t="s">
        <v>22</v>
      </c>
      <c r="D6770" s="30" t="s">
        <v>5497</v>
      </c>
      <c r="E6770" s="30" t="s">
        <v>5498</v>
      </c>
      <c r="F6770" s="15">
        <v>1</v>
      </c>
      <c r="G6770" s="29">
        <v>31</v>
      </c>
      <c r="H6770" s="29">
        <v>3</v>
      </c>
      <c r="I6770" s="29">
        <v>2014</v>
      </c>
      <c r="J6770" s="15">
        <v>-1</v>
      </c>
      <c r="K6770" s="15">
        <v>-1</v>
      </c>
      <c r="L6770" s="15">
        <v>0</v>
      </c>
      <c r="M6770" s="15">
        <v>0</v>
      </c>
      <c r="N6770" s="27" t="e">
        <f>SUMIF(#REF!,'Integrantes original'!A6658,#REF!)</f>
        <v>#REF!</v>
      </c>
      <c r="O6770" s="27">
        <f t="shared" si="420"/>
        <v>31032014</v>
      </c>
      <c r="P6770" s="27">
        <f t="shared" si="421"/>
        <v>310320141</v>
      </c>
      <c r="Q6770" s="31">
        <f t="shared" si="422"/>
        <v>52300111310314</v>
      </c>
      <c r="R6770" s="27">
        <f>COUNTIF(tratycont!S:S,'Integrantes original'!Q6770)</f>
        <v>0</v>
      </c>
      <c r="S6770" s="27">
        <f t="shared" si="423"/>
        <v>0</v>
      </c>
    </row>
    <row r="6771" spans="1:19" x14ac:dyDescent="0.15">
      <c r="A6771" s="29">
        <v>5230011</v>
      </c>
      <c r="B6771" s="29">
        <v>523001104</v>
      </c>
      <c r="C6771" s="29" t="s">
        <v>25</v>
      </c>
      <c r="D6771" s="30" t="s">
        <v>5499</v>
      </c>
      <c r="E6771" s="30" t="s">
        <v>5498</v>
      </c>
      <c r="F6771" s="15">
        <v>1</v>
      </c>
      <c r="G6771" s="29">
        <v>9</v>
      </c>
      <c r="H6771" s="29">
        <v>5</v>
      </c>
      <c r="I6771" s="29">
        <v>2018</v>
      </c>
      <c r="J6771" s="15">
        <v>2</v>
      </c>
      <c r="K6771" s="15">
        <v>2</v>
      </c>
      <c r="L6771" s="15">
        <v>0</v>
      </c>
      <c r="M6771" s="15">
        <v>0</v>
      </c>
      <c r="N6771" s="27" t="e">
        <f>SUMIF(#REF!,'Integrantes original'!A6659,#REF!)</f>
        <v>#REF!</v>
      </c>
      <c r="O6771" s="27">
        <f t="shared" si="420"/>
        <v>9052018</v>
      </c>
      <c r="P6771" s="27">
        <f t="shared" si="421"/>
        <v>90520181</v>
      </c>
      <c r="Q6771" s="31">
        <f t="shared" si="422"/>
        <v>52300111090518</v>
      </c>
      <c r="R6771" s="27">
        <f>COUNTIF(tratycont!S:S,'Integrantes original'!Q6771)</f>
        <v>1</v>
      </c>
      <c r="S6771" s="27">
        <f t="shared" si="423"/>
        <v>1</v>
      </c>
    </row>
    <row r="6772" spans="1:19" x14ac:dyDescent="0.15">
      <c r="A6772" s="29">
        <v>5230021</v>
      </c>
      <c r="B6772" s="29">
        <v>523002101</v>
      </c>
      <c r="C6772" s="29" t="s">
        <v>16</v>
      </c>
      <c r="D6772" s="30" t="s">
        <v>92</v>
      </c>
      <c r="E6772" s="30" t="s">
        <v>5500</v>
      </c>
      <c r="F6772" s="15">
        <v>1</v>
      </c>
      <c r="G6772" s="29">
        <v>2</v>
      </c>
      <c r="H6772" s="29">
        <v>1</v>
      </c>
      <c r="I6772" s="29">
        <v>1998</v>
      </c>
      <c r="J6772" s="15">
        <v>-1</v>
      </c>
      <c r="K6772" s="15">
        <v>-1</v>
      </c>
      <c r="L6772" s="15">
        <v>0</v>
      </c>
      <c r="M6772" s="15">
        <v>0</v>
      </c>
      <c r="N6772" s="27" t="e">
        <f>SUMIF(#REF!,'Integrantes original'!A6660,#REF!)</f>
        <v>#REF!</v>
      </c>
      <c r="O6772" s="27">
        <f t="shared" si="420"/>
        <v>2011998</v>
      </c>
      <c r="P6772" s="27">
        <f t="shared" si="421"/>
        <v>20119981</v>
      </c>
      <c r="Q6772" s="31">
        <f t="shared" si="422"/>
        <v>52300211020198</v>
      </c>
      <c r="R6772" s="27">
        <f>COUNTIF(tratycont!S:S,'Integrantes original'!Q6772)</f>
        <v>0</v>
      </c>
      <c r="S6772" s="27">
        <f t="shared" si="423"/>
        <v>0</v>
      </c>
    </row>
    <row r="6773" spans="1:19" x14ac:dyDescent="0.15">
      <c r="A6773" s="29">
        <v>5230021</v>
      </c>
      <c r="B6773" s="29">
        <v>523002102</v>
      </c>
      <c r="C6773" s="29" t="s">
        <v>19</v>
      </c>
      <c r="D6773" s="30" t="s">
        <v>5501</v>
      </c>
      <c r="E6773" s="30" t="s">
        <v>5502</v>
      </c>
      <c r="F6773" s="15">
        <v>2</v>
      </c>
      <c r="G6773" s="29">
        <v>6</v>
      </c>
      <c r="H6773" s="29">
        <v>3</v>
      </c>
      <c r="I6773" s="29">
        <v>2001</v>
      </c>
      <c r="J6773" s="15">
        <v>1</v>
      </c>
      <c r="K6773" s="15">
        <v>0</v>
      </c>
      <c r="L6773" s="15">
        <v>1</v>
      </c>
      <c r="M6773" s="15">
        <v>1</v>
      </c>
      <c r="N6773" s="27" t="e">
        <f>SUMIF(#REF!,'Integrantes original'!A6661,#REF!)</f>
        <v>#REF!</v>
      </c>
      <c r="O6773" s="27">
        <f t="shared" si="420"/>
        <v>6032001</v>
      </c>
      <c r="P6773" s="27">
        <f t="shared" si="421"/>
        <v>60320012</v>
      </c>
      <c r="Q6773" s="31">
        <f t="shared" si="422"/>
        <v>52300212060301</v>
      </c>
      <c r="R6773" s="27">
        <f>COUNTIF(tratycont!S:S,'Integrantes original'!Q6773)</f>
        <v>0</v>
      </c>
      <c r="S6773" s="27">
        <f t="shared" si="423"/>
        <v>0</v>
      </c>
    </row>
    <row r="6774" spans="1:19" x14ac:dyDescent="0.15">
      <c r="A6774" s="29">
        <v>5230021</v>
      </c>
      <c r="B6774" s="29">
        <v>523002103</v>
      </c>
      <c r="C6774" s="29" t="s">
        <v>22</v>
      </c>
      <c r="D6774" s="30" t="s">
        <v>5503</v>
      </c>
      <c r="E6774" s="30" t="s">
        <v>5504</v>
      </c>
      <c r="F6774" s="15">
        <v>1</v>
      </c>
      <c r="G6774" s="29">
        <v>13</v>
      </c>
      <c r="H6774" s="29">
        <v>4</v>
      </c>
      <c r="I6774" s="29">
        <v>2018</v>
      </c>
      <c r="J6774" s="15">
        <v>2</v>
      </c>
      <c r="K6774" s="15">
        <v>2</v>
      </c>
      <c r="L6774" s="15">
        <v>0</v>
      </c>
      <c r="M6774" s="15">
        <v>0</v>
      </c>
      <c r="N6774" s="27" t="e">
        <f>SUMIF(#REF!,'Integrantes original'!A6662,#REF!)</f>
        <v>#REF!</v>
      </c>
      <c r="O6774" s="27">
        <f t="shared" si="420"/>
        <v>13042018</v>
      </c>
      <c r="P6774" s="27">
        <f t="shared" si="421"/>
        <v>130420181</v>
      </c>
      <c r="Q6774" s="31">
        <f t="shared" si="422"/>
        <v>52300211130418</v>
      </c>
      <c r="R6774" s="27">
        <f>COUNTIF(tratycont!S:S,'Integrantes original'!Q6774)</f>
        <v>1</v>
      </c>
      <c r="S6774" s="27">
        <f t="shared" si="423"/>
        <v>1</v>
      </c>
    </row>
    <row r="6775" spans="1:19" x14ac:dyDescent="0.15">
      <c r="A6775" s="29">
        <v>5230031</v>
      </c>
      <c r="B6775" s="29">
        <v>523003101</v>
      </c>
      <c r="C6775" s="29" t="s">
        <v>16</v>
      </c>
      <c r="D6775" s="30" t="s">
        <v>807</v>
      </c>
      <c r="E6775" s="30" t="s">
        <v>5505</v>
      </c>
      <c r="F6775" s="15">
        <v>1</v>
      </c>
      <c r="G6775" s="29">
        <v>20</v>
      </c>
      <c r="H6775" s="29">
        <v>3</v>
      </c>
      <c r="I6775" s="29">
        <v>1982</v>
      </c>
      <c r="J6775" s="15">
        <v>-1</v>
      </c>
      <c r="K6775" s="15">
        <v>-1</v>
      </c>
      <c r="L6775" s="15">
        <v>0</v>
      </c>
      <c r="M6775" s="15">
        <v>0</v>
      </c>
      <c r="N6775" s="27" t="e">
        <f>SUMIF(#REF!,'Integrantes original'!A6663,#REF!)</f>
        <v>#REF!</v>
      </c>
      <c r="O6775" s="27">
        <f t="shared" si="420"/>
        <v>20031982</v>
      </c>
      <c r="P6775" s="27">
        <f t="shared" si="421"/>
        <v>200319821</v>
      </c>
      <c r="Q6775" s="31">
        <f t="shared" si="422"/>
        <v>52300311200382</v>
      </c>
      <c r="R6775" s="27">
        <f>COUNTIF(tratycont!S:S,'Integrantes original'!Q6775)</f>
        <v>0</v>
      </c>
      <c r="S6775" s="27">
        <f t="shared" si="423"/>
        <v>0</v>
      </c>
    </row>
    <row r="6776" spans="1:19" x14ac:dyDescent="0.15">
      <c r="A6776" s="29">
        <v>5230031</v>
      </c>
      <c r="B6776" s="29">
        <v>523003102</v>
      </c>
      <c r="C6776" s="29" t="s">
        <v>19</v>
      </c>
      <c r="D6776" s="30" t="s">
        <v>5062</v>
      </c>
      <c r="E6776" s="30" t="s">
        <v>5506</v>
      </c>
      <c r="F6776" s="15">
        <v>2</v>
      </c>
      <c r="G6776" s="29">
        <v>17</v>
      </c>
      <c r="H6776" s="29">
        <v>11</v>
      </c>
      <c r="I6776" s="29">
        <v>1986</v>
      </c>
      <c r="J6776" s="15">
        <v>1</v>
      </c>
      <c r="K6776" s="15">
        <v>0</v>
      </c>
      <c r="L6776" s="15">
        <v>1</v>
      </c>
      <c r="M6776" s="15">
        <v>1</v>
      </c>
      <c r="N6776" s="27" t="e">
        <f>SUMIF(#REF!,'Integrantes original'!A6664,#REF!)</f>
        <v>#REF!</v>
      </c>
      <c r="O6776" s="27">
        <f t="shared" si="420"/>
        <v>17111986</v>
      </c>
      <c r="P6776" s="27">
        <f t="shared" si="421"/>
        <v>171119862</v>
      </c>
      <c r="Q6776" s="31">
        <f t="shared" si="422"/>
        <v>52300312171186</v>
      </c>
      <c r="R6776" s="27">
        <f>COUNTIF(tratycont!S:S,'Integrantes original'!Q6776)</f>
        <v>0</v>
      </c>
      <c r="S6776" s="27">
        <f t="shared" si="423"/>
        <v>0</v>
      </c>
    </row>
    <row r="6777" spans="1:19" x14ac:dyDescent="0.15">
      <c r="A6777" s="29">
        <v>5230031</v>
      </c>
      <c r="B6777" s="29">
        <v>523003103</v>
      </c>
      <c r="C6777" s="29" t="s">
        <v>22</v>
      </c>
      <c r="D6777" s="30" t="s">
        <v>5507</v>
      </c>
      <c r="E6777" s="30" t="s">
        <v>5508</v>
      </c>
      <c r="F6777" s="15">
        <v>2</v>
      </c>
      <c r="G6777" s="29">
        <v>16</v>
      </c>
      <c r="H6777" s="29">
        <v>12</v>
      </c>
      <c r="I6777" s="29">
        <v>2004</v>
      </c>
      <c r="J6777" s="15">
        <v>-1</v>
      </c>
      <c r="K6777" s="15">
        <v>-1</v>
      </c>
      <c r="L6777" s="15">
        <v>0</v>
      </c>
      <c r="M6777" s="15">
        <v>0</v>
      </c>
      <c r="N6777" s="27" t="e">
        <f>SUMIF(#REF!,'Integrantes original'!A6665,#REF!)</f>
        <v>#REF!</v>
      </c>
      <c r="O6777" s="27">
        <f t="shared" si="420"/>
        <v>16122004</v>
      </c>
      <c r="P6777" s="27">
        <f t="shared" si="421"/>
        <v>161220042</v>
      </c>
      <c r="Q6777" s="31">
        <f t="shared" si="422"/>
        <v>52300312161204</v>
      </c>
      <c r="R6777" s="27">
        <f>COUNTIF(tratycont!S:S,'Integrantes original'!Q6777)</f>
        <v>0</v>
      </c>
      <c r="S6777" s="27">
        <f t="shared" si="423"/>
        <v>0</v>
      </c>
    </row>
    <row r="6778" spans="1:19" x14ac:dyDescent="0.15">
      <c r="A6778" s="29">
        <v>5230031</v>
      </c>
      <c r="B6778" s="29">
        <v>523003104</v>
      </c>
      <c r="C6778" s="29" t="s">
        <v>25</v>
      </c>
      <c r="D6778" s="30" t="s">
        <v>5509</v>
      </c>
      <c r="E6778" s="30" t="s">
        <v>5508</v>
      </c>
      <c r="F6778" s="15">
        <v>1</v>
      </c>
      <c r="G6778" s="29">
        <v>4</v>
      </c>
      <c r="H6778" s="29">
        <v>5</v>
      </c>
      <c r="I6778" s="29">
        <v>2006</v>
      </c>
      <c r="J6778" s="15">
        <v>-1</v>
      </c>
      <c r="K6778" s="15">
        <v>-1</v>
      </c>
      <c r="L6778" s="15">
        <v>0</v>
      </c>
      <c r="M6778" s="15">
        <v>0</v>
      </c>
      <c r="N6778" s="27" t="e">
        <f>SUMIF(#REF!,'Integrantes original'!A6666,#REF!)</f>
        <v>#REF!</v>
      </c>
      <c r="O6778" s="27">
        <f t="shared" si="420"/>
        <v>4052006</v>
      </c>
      <c r="P6778" s="27">
        <f t="shared" si="421"/>
        <v>40520061</v>
      </c>
      <c r="Q6778" s="31">
        <f t="shared" si="422"/>
        <v>52300311040506</v>
      </c>
      <c r="R6778" s="27">
        <f>COUNTIF(tratycont!S:S,'Integrantes original'!Q6778)</f>
        <v>0</v>
      </c>
      <c r="S6778" s="27">
        <f t="shared" si="423"/>
        <v>0</v>
      </c>
    </row>
    <row r="6779" spans="1:19" x14ac:dyDescent="0.15">
      <c r="A6779" s="29">
        <v>5230031</v>
      </c>
      <c r="B6779" s="29">
        <v>523003105</v>
      </c>
      <c r="C6779" s="29" t="s">
        <v>27</v>
      </c>
      <c r="D6779" s="30" t="s">
        <v>376</v>
      </c>
      <c r="E6779" s="30" t="s">
        <v>5508</v>
      </c>
      <c r="F6779" s="15">
        <v>2</v>
      </c>
      <c r="G6779" s="29">
        <v>21</v>
      </c>
      <c r="H6779" s="29">
        <v>3</v>
      </c>
      <c r="I6779" s="29">
        <v>2008</v>
      </c>
      <c r="J6779" s="15">
        <v>-1</v>
      </c>
      <c r="K6779" s="15">
        <v>-1</v>
      </c>
      <c r="L6779" s="15">
        <v>0</v>
      </c>
      <c r="M6779" s="15">
        <v>0</v>
      </c>
      <c r="N6779" s="27" t="e">
        <f>SUMIF(#REF!,'Integrantes original'!A6667,#REF!)</f>
        <v>#REF!</v>
      </c>
      <c r="O6779" s="27">
        <f t="shared" si="420"/>
        <v>21032008</v>
      </c>
      <c r="P6779" s="27">
        <f t="shared" si="421"/>
        <v>210320082</v>
      </c>
      <c r="Q6779" s="31">
        <f t="shared" si="422"/>
        <v>52300312210308</v>
      </c>
      <c r="R6779" s="27">
        <f>COUNTIF(tratycont!S:S,'Integrantes original'!Q6779)</f>
        <v>0</v>
      </c>
      <c r="S6779" s="27">
        <f t="shared" si="423"/>
        <v>0</v>
      </c>
    </row>
    <row r="6780" spans="1:19" x14ac:dyDescent="0.15">
      <c r="A6780" s="29">
        <v>5230031</v>
      </c>
      <c r="B6780" s="29">
        <v>523003106</v>
      </c>
      <c r="C6780" s="29" t="s">
        <v>30</v>
      </c>
      <c r="D6780" s="30" t="s">
        <v>5510</v>
      </c>
      <c r="E6780" s="30" t="s">
        <v>5508</v>
      </c>
      <c r="F6780" s="15">
        <v>2</v>
      </c>
      <c r="G6780" s="29">
        <v>10</v>
      </c>
      <c r="H6780" s="29">
        <v>9</v>
      </c>
      <c r="I6780" s="29">
        <v>2009</v>
      </c>
      <c r="J6780" s="15">
        <v>-1</v>
      </c>
      <c r="K6780" s="15">
        <v>-1</v>
      </c>
      <c r="L6780" s="15">
        <v>0</v>
      </c>
      <c r="M6780" s="15">
        <v>0</v>
      </c>
      <c r="N6780" s="27" t="e">
        <f>SUMIF(#REF!,'Integrantes original'!A6668,#REF!)</f>
        <v>#REF!</v>
      </c>
      <c r="O6780" s="27">
        <f t="shared" si="420"/>
        <v>10092009</v>
      </c>
      <c r="P6780" s="27">
        <f t="shared" si="421"/>
        <v>100920092</v>
      </c>
      <c r="Q6780" s="31">
        <f t="shared" si="422"/>
        <v>52300312100909</v>
      </c>
      <c r="R6780" s="27">
        <f>COUNTIF(tratycont!S:S,'Integrantes original'!Q6780)</f>
        <v>0</v>
      </c>
      <c r="S6780" s="27">
        <f t="shared" si="423"/>
        <v>0</v>
      </c>
    </row>
    <row r="6781" spans="1:19" x14ac:dyDescent="0.15">
      <c r="A6781" s="29">
        <v>5230031</v>
      </c>
      <c r="B6781" s="29">
        <v>523003107</v>
      </c>
      <c r="C6781" s="29" t="s">
        <v>56</v>
      </c>
      <c r="D6781" s="30" t="s">
        <v>5511</v>
      </c>
      <c r="E6781" s="30" t="s">
        <v>5508</v>
      </c>
      <c r="F6781" s="15">
        <v>1</v>
      </c>
      <c r="G6781" s="29">
        <v>3</v>
      </c>
      <c r="H6781" s="29">
        <v>8</v>
      </c>
      <c r="I6781" s="29">
        <v>2016</v>
      </c>
      <c r="J6781" s="15">
        <v>-1</v>
      </c>
      <c r="K6781" s="15">
        <v>-1</v>
      </c>
      <c r="L6781" s="15">
        <v>0</v>
      </c>
      <c r="M6781" s="15">
        <v>0</v>
      </c>
      <c r="N6781" s="27" t="e">
        <f>SUMIF(#REF!,'Integrantes original'!A6669,#REF!)</f>
        <v>#REF!</v>
      </c>
      <c r="O6781" s="27">
        <f t="shared" si="420"/>
        <v>3082016</v>
      </c>
      <c r="P6781" s="27">
        <f t="shared" si="421"/>
        <v>30820161</v>
      </c>
      <c r="Q6781" s="31">
        <f t="shared" si="422"/>
        <v>52300311030816</v>
      </c>
      <c r="R6781" s="27">
        <f>COUNTIF(tratycont!S:S,'Integrantes original'!Q6781)</f>
        <v>0</v>
      </c>
      <c r="S6781" s="27">
        <f t="shared" si="423"/>
        <v>0</v>
      </c>
    </row>
    <row r="6782" spans="1:19" x14ac:dyDescent="0.15">
      <c r="A6782" s="29">
        <v>5230031</v>
      </c>
      <c r="B6782" s="29">
        <v>523003108</v>
      </c>
      <c r="C6782" s="29" t="s">
        <v>58</v>
      </c>
      <c r="D6782" s="30" t="s">
        <v>355</v>
      </c>
      <c r="E6782" s="30" t="s">
        <v>5508</v>
      </c>
      <c r="F6782" s="15">
        <v>1</v>
      </c>
      <c r="G6782" s="29">
        <v>23</v>
      </c>
      <c r="H6782" s="29">
        <v>6</v>
      </c>
      <c r="I6782" s="29">
        <v>2018</v>
      </c>
      <c r="J6782" s="15">
        <v>2</v>
      </c>
      <c r="K6782" s="15">
        <v>2</v>
      </c>
      <c r="L6782" s="15">
        <v>0</v>
      </c>
      <c r="M6782" s="15">
        <v>0</v>
      </c>
      <c r="N6782" s="27" t="e">
        <f>SUMIF(#REF!,'Integrantes original'!A6670,#REF!)</f>
        <v>#REF!</v>
      </c>
      <c r="O6782" s="27">
        <f t="shared" si="420"/>
        <v>23062018</v>
      </c>
      <c r="P6782" s="27">
        <f t="shared" si="421"/>
        <v>230620181</v>
      </c>
      <c r="Q6782" s="31">
        <f t="shared" si="422"/>
        <v>52300311230618</v>
      </c>
      <c r="R6782" s="27">
        <f>COUNTIF(tratycont!S:S,'Integrantes original'!Q6782)</f>
        <v>1</v>
      </c>
      <c r="S6782" s="27">
        <f t="shared" si="423"/>
        <v>1</v>
      </c>
    </row>
    <row r="6783" spans="1:19" x14ac:dyDescent="0.15">
      <c r="A6783" s="29">
        <v>5230041</v>
      </c>
      <c r="B6783" s="29">
        <v>523004101</v>
      </c>
      <c r="C6783" s="29" t="s">
        <v>16</v>
      </c>
      <c r="D6783" s="30" t="s">
        <v>806</v>
      </c>
      <c r="E6783" s="30" t="s">
        <v>5096</v>
      </c>
      <c r="F6783" s="15">
        <v>1</v>
      </c>
      <c r="G6783" s="29">
        <v>10</v>
      </c>
      <c r="H6783" s="29">
        <v>9</v>
      </c>
      <c r="I6783" s="29">
        <v>1989</v>
      </c>
      <c r="J6783" s="15">
        <v>-1</v>
      </c>
      <c r="K6783" s="15">
        <v>-1</v>
      </c>
      <c r="L6783" s="15">
        <v>0</v>
      </c>
      <c r="M6783" s="15">
        <v>0</v>
      </c>
      <c r="N6783" s="27" t="e">
        <f>SUMIF(#REF!,'Integrantes original'!A6671,#REF!)</f>
        <v>#REF!</v>
      </c>
      <c r="O6783" s="27">
        <f t="shared" si="420"/>
        <v>10091989</v>
      </c>
      <c r="P6783" s="27">
        <f t="shared" si="421"/>
        <v>100919891</v>
      </c>
      <c r="Q6783" s="31">
        <f t="shared" si="422"/>
        <v>52300411100989</v>
      </c>
      <c r="R6783" s="27">
        <f>COUNTIF(tratycont!S:S,'Integrantes original'!Q6783)</f>
        <v>0</v>
      </c>
      <c r="S6783" s="27">
        <f t="shared" si="423"/>
        <v>0</v>
      </c>
    </row>
    <row r="6784" spans="1:19" x14ac:dyDescent="0.15">
      <c r="A6784" s="29">
        <v>5230041</v>
      </c>
      <c r="B6784" s="29">
        <v>523004102</v>
      </c>
      <c r="C6784" s="29" t="s">
        <v>19</v>
      </c>
      <c r="D6784" s="30" t="s">
        <v>5512</v>
      </c>
      <c r="E6784" s="30" t="s">
        <v>5513</v>
      </c>
      <c r="F6784" s="15">
        <v>2</v>
      </c>
      <c r="G6784" s="29">
        <v>1</v>
      </c>
      <c r="H6784" s="29">
        <v>3</v>
      </c>
      <c r="I6784" s="29">
        <v>1999</v>
      </c>
      <c r="J6784" s="15">
        <v>1</v>
      </c>
      <c r="K6784" s="15">
        <v>0</v>
      </c>
      <c r="L6784" s="15">
        <v>1</v>
      </c>
      <c r="M6784" s="15">
        <v>1</v>
      </c>
      <c r="N6784" s="27" t="e">
        <f>SUMIF(#REF!,'Integrantes original'!A6672,#REF!)</f>
        <v>#REF!</v>
      </c>
      <c r="O6784" s="27">
        <f t="shared" si="420"/>
        <v>1031999</v>
      </c>
      <c r="P6784" s="27">
        <f t="shared" si="421"/>
        <v>10319992</v>
      </c>
      <c r="Q6784" s="31">
        <f t="shared" si="422"/>
        <v>52300412010399</v>
      </c>
      <c r="R6784" s="27">
        <f>COUNTIF(tratycont!S:S,'Integrantes original'!Q6784)</f>
        <v>0</v>
      </c>
      <c r="S6784" s="27">
        <f t="shared" si="423"/>
        <v>0</v>
      </c>
    </row>
    <row r="6785" spans="1:19" x14ac:dyDescent="0.15">
      <c r="A6785" s="29">
        <v>5230041</v>
      </c>
      <c r="B6785" s="29">
        <v>523004103</v>
      </c>
      <c r="C6785" s="29" t="s">
        <v>22</v>
      </c>
      <c r="D6785" s="30" t="s">
        <v>54</v>
      </c>
      <c r="E6785" s="30" t="s">
        <v>5514</v>
      </c>
      <c r="F6785" s="15">
        <v>1</v>
      </c>
      <c r="G6785" s="29">
        <v>5</v>
      </c>
      <c r="H6785" s="29">
        <v>8</v>
      </c>
      <c r="I6785" s="29">
        <v>2013</v>
      </c>
      <c r="J6785" s="15">
        <v>-1</v>
      </c>
      <c r="K6785" s="15">
        <v>-1</v>
      </c>
      <c r="L6785" s="15">
        <v>0</v>
      </c>
      <c r="M6785" s="15">
        <v>0</v>
      </c>
      <c r="N6785" s="27" t="e">
        <f>SUMIF(#REF!,'Integrantes original'!A6673,#REF!)</f>
        <v>#REF!</v>
      </c>
      <c r="O6785" s="27">
        <f t="shared" si="420"/>
        <v>5082013</v>
      </c>
      <c r="P6785" s="27">
        <f t="shared" si="421"/>
        <v>50820131</v>
      </c>
      <c r="Q6785" s="31">
        <f t="shared" si="422"/>
        <v>52300411050813</v>
      </c>
      <c r="R6785" s="27">
        <f>COUNTIF(tratycont!S:S,'Integrantes original'!Q6785)</f>
        <v>0</v>
      </c>
      <c r="S6785" s="27">
        <f t="shared" si="423"/>
        <v>0</v>
      </c>
    </row>
    <row r="6786" spans="1:19" x14ac:dyDescent="0.15">
      <c r="A6786" s="29">
        <v>5230041</v>
      </c>
      <c r="B6786" s="29">
        <v>523004104</v>
      </c>
      <c r="C6786" s="29" t="s">
        <v>25</v>
      </c>
      <c r="D6786" s="30" t="s">
        <v>5515</v>
      </c>
      <c r="E6786" s="30" t="s">
        <v>5513</v>
      </c>
      <c r="F6786" s="15">
        <v>1</v>
      </c>
      <c r="G6786" s="29">
        <v>29</v>
      </c>
      <c r="H6786" s="29">
        <v>12</v>
      </c>
      <c r="I6786" s="29">
        <v>2015</v>
      </c>
      <c r="J6786" s="15">
        <v>-1</v>
      </c>
      <c r="K6786" s="15">
        <v>-1</v>
      </c>
      <c r="L6786" s="15">
        <v>0</v>
      </c>
      <c r="M6786" s="15">
        <v>0</v>
      </c>
      <c r="N6786" s="27" t="e">
        <f>SUMIF(#REF!,'Integrantes original'!A6674,#REF!)</f>
        <v>#REF!</v>
      </c>
      <c r="O6786" s="27">
        <f t="shared" si="420"/>
        <v>29122015</v>
      </c>
      <c r="P6786" s="27">
        <f t="shared" si="421"/>
        <v>291220151</v>
      </c>
      <c r="Q6786" s="31">
        <f t="shared" si="422"/>
        <v>52300411291215</v>
      </c>
      <c r="R6786" s="27">
        <f>COUNTIF(tratycont!S:S,'Integrantes original'!Q6786)</f>
        <v>0</v>
      </c>
      <c r="S6786" s="27">
        <f t="shared" si="423"/>
        <v>0</v>
      </c>
    </row>
    <row r="6787" spans="1:19" x14ac:dyDescent="0.15">
      <c r="A6787" s="29">
        <v>5230041</v>
      </c>
      <c r="B6787" s="29">
        <v>523004105</v>
      </c>
      <c r="C6787" s="29" t="s">
        <v>27</v>
      </c>
      <c r="D6787" s="30" t="s">
        <v>5516</v>
      </c>
      <c r="E6787" s="30" t="s">
        <v>5514</v>
      </c>
      <c r="F6787" s="15">
        <v>1</v>
      </c>
      <c r="G6787" s="29">
        <v>19</v>
      </c>
      <c r="H6787" s="29">
        <v>5</v>
      </c>
      <c r="I6787" s="29">
        <v>2018</v>
      </c>
      <c r="J6787" s="15">
        <v>2</v>
      </c>
      <c r="K6787" s="15">
        <v>2</v>
      </c>
      <c r="L6787" s="15">
        <v>0</v>
      </c>
      <c r="M6787" s="15">
        <v>0</v>
      </c>
      <c r="N6787" s="27" t="e">
        <f>SUMIF(#REF!,'Integrantes original'!A6675,#REF!)</f>
        <v>#REF!</v>
      </c>
      <c r="O6787" s="27">
        <f t="shared" ref="O6787:O6850" si="424">(((G6787*100)+H6787)*10000)+I6787</f>
        <v>19052018</v>
      </c>
      <c r="P6787" s="27">
        <f t="shared" ref="P6787:P6850" si="425">(O6787*10)+F6787</f>
        <v>190520181</v>
      </c>
      <c r="Q6787" s="31">
        <f t="shared" ref="Q6787:Q6850" si="426">(((((((A6787*10)+F6787)*100)+G6787)*100)+H6787)*100)+RIGHT(I6787,2)</f>
        <v>52300411190518</v>
      </c>
      <c r="R6787" s="27">
        <f>COUNTIF(tratycont!S:S,'Integrantes original'!Q6787)</f>
        <v>0</v>
      </c>
      <c r="S6787" s="27">
        <f t="shared" ref="S6787:S6850" si="427">IF(J6787=2,1,0)</f>
        <v>1</v>
      </c>
    </row>
    <row r="6788" spans="1:19" x14ac:dyDescent="0.15">
      <c r="A6788" s="29">
        <v>5230061</v>
      </c>
      <c r="B6788" s="29">
        <v>523006101</v>
      </c>
      <c r="C6788" s="29" t="s">
        <v>16</v>
      </c>
      <c r="D6788" s="30" t="s">
        <v>611</v>
      </c>
      <c r="E6788" s="30" t="s">
        <v>5517</v>
      </c>
      <c r="F6788" s="15">
        <v>1</v>
      </c>
      <c r="G6788" s="29">
        <v>20</v>
      </c>
      <c r="H6788" s="29">
        <v>10</v>
      </c>
      <c r="I6788" s="29">
        <v>1999</v>
      </c>
      <c r="J6788" s="15">
        <v>-1</v>
      </c>
      <c r="K6788" s="15">
        <v>-1</v>
      </c>
      <c r="L6788" s="15">
        <v>0</v>
      </c>
      <c r="M6788" s="15">
        <v>0</v>
      </c>
      <c r="N6788" s="27" t="e">
        <f>SUMIF(#REF!,'Integrantes original'!A6676,#REF!)</f>
        <v>#REF!</v>
      </c>
      <c r="O6788" s="27">
        <f t="shared" si="424"/>
        <v>20101999</v>
      </c>
      <c r="P6788" s="27">
        <f t="shared" si="425"/>
        <v>201019991</v>
      </c>
      <c r="Q6788" s="31">
        <f t="shared" si="426"/>
        <v>52300611201099</v>
      </c>
      <c r="R6788" s="27">
        <f>COUNTIF(tratycont!S:S,'Integrantes original'!Q6788)</f>
        <v>0</v>
      </c>
      <c r="S6788" s="27">
        <f t="shared" si="427"/>
        <v>0</v>
      </c>
    </row>
    <row r="6789" spans="1:19" x14ac:dyDescent="0.15">
      <c r="A6789" s="29">
        <v>5230061</v>
      </c>
      <c r="B6789" s="29">
        <v>523006102</v>
      </c>
      <c r="C6789" s="29" t="s">
        <v>19</v>
      </c>
      <c r="D6789" s="30" t="s">
        <v>5518</v>
      </c>
      <c r="E6789" s="30" t="s">
        <v>5519</v>
      </c>
      <c r="F6789" s="15">
        <v>2</v>
      </c>
      <c r="G6789" s="29">
        <v>15</v>
      </c>
      <c r="H6789" s="29">
        <v>8</v>
      </c>
      <c r="I6789" s="29">
        <v>1996</v>
      </c>
      <c r="J6789" s="15">
        <v>1</v>
      </c>
      <c r="K6789" s="15">
        <v>0</v>
      </c>
      <c r="L6789" s="15">
        <v>1</v>
      </c>
      <c r="M6789" s="15">
        <v>2</v>
      </c>
      <c r="N6789" s="27" t="e">
        <f>SUMIF(#REF!,'Integrantes original'!A6677,#REF!)</f>
        <v>#REF!</v>
      </c>
      <c r="O6789" s="27">
        <f t="shared" si="424"/>
        <v>15081996</v>
      </c>
      <c r="P6789" s="27">
        <f t="shared" si="425"/>
        <v>150819962</v>
      </c>
      <c r="Q6789" s="31">
        <f t="shared" si="426"/>
        <v>52300612150896</v>
      </c>
      <c r="R6789" s="27">
        <f>COUNTIF(tratycont!S:S,'Integrantes original'!Q6789)</f>
        <v>0</v>
      </c>
      <c r="S6789" s="27">
        <f t="shared" si="427"/>
        <v>0</v>
      </c>
    </row>
    <row r="6790" spans="1:19" x14ac:dyDescent="0.15">
      <c r="A6790" s="29">
        <v>5230061</v>
      </c>
      <c r="B6790" s="29">
        <v>523006103</v>
      </c>
      <c r="C6790" s="29" t="s">
        <v>22</v>
      </c>
      <c r="D6790" s="30" t="s">
        <v>5520</v>
      </c>
      <c r="E6790" s="30" t="s">
        <v>5519</v>
      </c>
      <c r="F6790" s="15">
        <v>2</v>
      </c>
      <c r="G6790" s="29">
        <v>15</v>
      </c>
      <c r="H6790" s="29">
        <v>5</v>
      </c>
      <c r="I6790" s="29">
        <v>2018</v>
      </c>
      <c r="J6790" s="15">
        <v>2</v>
      </c>
      <c r="K6790" s="15">
        <v>2</v>
      </c>
      <c r="L6790" s="15">
        <v>0</v>
      </c>
      <c r="M6790" s="15">
        <v>0</v>
      </c>
      <c r="N6790" s="27" t="e">
        <f>SUMIF(#REF!,'Integrantes original'!A6678,#REF!)</f>
        <v>#REF!</v>
      </c>
      <c r="O6790" s="27">
        <f t="shared" si="424"/>
        <v>15052018</v>
      </c>
      <c r="P6790" s="27">
        <f t="shared" si="425"/>
        <v>150520182</v>
      </c>
      <c r="Q6790" s="31">
        <f t="shared" si="426"/>
        <v>52300612150518</v>
      </c>
      <c r="R6790" s="27">
        <f>COUNTIF(tratycont!S:S,'Integrantes original'!Q6790)</f>
        <v>1</v>
      </c>
      <c r="S6790" s="27">
        <f t="shared" si="427"/>
        <v>1</v>
      </c>
    </row>
    <row r="6791" spans="1:19" x14ac:dyDescent="0.15">
      <c r="A6791" s="29">
        <v>5230071</v>
      </c>
      <c r="B6791" s="29">
        <v>523007101</v>
      </c>
      <c r="C6791" s="29" t="s">
        <v>16</v>
      </c>
      <c r="D6791" s="30" t="s">
        <v>893</v>
      </c>
      <c r="E6791" s="30" t="s">
        <v>464</v>
      </c>
      <c r="F6791" s="15">
        <v>1</v>
      </c>
      <c r="G6791" s="29">
        <v>5</v>
      </c>
      <c r="H6791" s="29">
        <v>6</v>
      </c>
      <c r="I6791" s="29">
        <v>1982</v>
      </c>
      <c r="J6791" s="15">
        <v>-1</v>
      </c>
      <c r="K6791" s="15">
        <v>-1</v>
      </c>
      <c r="L6791" s="15">
        <v>0</v>
      </c>
      <c r="M6791" s="15">
        <v>0</v>
      </c>
      <c r="N6791" s="27" t="e">
        <f>SUMIF(#REF!,'Integrantes original'!A6679,#REF!)</f>
        <v>#REF!</v>
      </c>
      <c r="O6791" s="27">
        <f t="shared" si="424"/>
        <v>5061982</v>
      </c>
      <c r="P6791" s="27">
        <f t="shared" si="425"/>
        <v>50619821</v>
      </c>
      <c r="Q6791" s="31">
        <f t="shared" si="426"/>
        <v>52300711050682</v>
      </c>
      <c r="R6791" s="27">
        <f>COUNTIF(tratycont!S:S,'Integrantes original'!Q6791)</f>
        <v>0</v>
      </c>
      <c r="S6791" s="27">
        <f t="shared" si="427"/>
        <v>0</v>
      </c>
    </row>
    <row r="6792" spans="1:19" x14ac:dyDescent="0.15">
      <c r="A6792" s="29">
        <v>5230071</v>
      </c>
      <c r="B6792" s="29">
        <v>523007102</v>
      </c>
      <c r="C6792" s="29" t="s">
        <v>19</v>
      </c>
      <c r="D6792" s="30" t="s">
        <v>5062</v>
      </c>
      <c r="E6792" s="30" t="s">
        <v>5517</v>
      </c>
      <c r="F6792" s="15">
        <v>2</v>
      </c>
      <c r="G6792" s="29">
        <v>10</v>
      </c>
      <c r="H6792" s="29">
        <v>5</v>
      </c>
      <c r="I6792" s="29">
        <v>1985</v>
      </c>
      <c r="J6792" s="15">
        <v>1</v>
      </c>
      <c r="K6792" s="15">
        <v>0</v>
      </c>
      <c r="L6792" s="15">
        <v>1</v>
      </c>
      <c r="M6792" s="15">
        <v>1</v>
      </c>
      <c r="N6792" s="27" t="e">
        <f>SUMIF(#REF!,'Integrantes original'!A6680,#REF!)</f>
        <v>#REF!</v>
      </c>
      <c r="O6792" s="27">
        <f t="shared" si="424"/>
        <v>10051985</v>
      </c>
      <c r="P6792" s="27">
        <f t="shared" si="425"/>
        <v>100519852</v>
      </c>
      <c r="Q6792" s="31">
        <f t="shared" si="426"/>
        <v>52300712100585</v>
      </c>
      <c r="R6792" s="27">
        <f>COUNTIF(tratycont!S:S,'Integrantes original'!Q6792)</f>
        <v>0</v>
      </c>
      <c r="S6792" s="27">
        <f t="shared" si="427"/>
        <v>0</v>
      </c>
    </row>
    <row r="6793" spans="1:19" x14ac:dyDescent="0.15">
      <c r="A6793" s="29">
        <v>5230071</v>
      </c>
      <c r="B6793" s="29">
        <v>523007103</v>
      </c>
      <c r="C6793" s="29" t="s">
        <v>22</v>
      </c>
      <c r="D6793" s="30" t="s">
        <v>5521</v>
      </c>
      <c r="E6793" s="30" t="s">
        <v>5522</v>
      </c>
      <c r="F6793" s="15">
        <v>1</v>
      </c>
      <c r="G6793" s="29">
        <v>1</v>
      </c>
      <c r="H6793" s="29">
        <v>3</v>
      </c>
      <c r="I6793" s="29">
        <v>2006</v>
      </c>
      <c r="J6793" s="15">
        <v>-1</v>
      </c>
      <c r="K6793" s="15">
        <v>-1</v>
      </c>
      <c r="L6793" s="15">
        <v>0</v>
      </c>
      <c r="M6793" s="15">
        <v>0</v>
      </c>
      <c r="N6793" s="27" t="e">
        <f>SUMIF(#REF!,'Integrantes original'!A6681,#REF!)</f>
        <v>#REF!</v>
      </c>
      <c r="O6793" s="27">
        <f t="shared" si="424"/>
        <v>1032006</v>
      </c>
      <c r="P6793" s="27">
        <f t="shared" si="425"/>
        <v>10320061</v>
      </c>
      <c r="Q6793" s="31">
        <f t="shared" si="426"/>
        <v>52300711010306</v>
      </c>
      <c r="R6793" s="27">
        <f>COUNTIF(tratycont!S:S,'Integrantes original'!Q6793)</f>
        <v>0</v>
      </c>
      <c r="S6793" s="27">
        <f t="shared" si="427"/>
        <v>0</v>
      </c>
    </row>
    <row r="6794" spans="1:19" x14ac:dyDescent="0.15">
      <c r="A6794" s="29">
        <v>5230071</v>
      </c>
      <c r="B6794" s="29">
        <v>523007104</v>
      </c>
      <c r="C6794" s="29" t="s">
        <v>25</v>
      </c>
      <c r="D6794" s="30" t="s">
        <v>5523</v>
      </c>
      <c r="E6794" s="30" t="s">
        <v>5522</v>
      </c>
      <c r="F6794" s="15">
        <v>1</v>
      </c>
      <c r="G6794" s="29">
        <v>27</v>
      </c>
      <c r="H6794" s="29">
        <v>12</v>
      </c>
      <c r="I6794" s="29">
        <v>2007</v>
      </c>
      <c r="J6794" s="15">
        <v>-1</v>
      </c>
      <c r="K6794" s="15">
        <v>-1</v>
      </c>
      <c r="L6794" s="15">
        <v>0</v>
      </c>
      <c r="M6794" s="15">
        <v>0</v>
      </c>
      <c r="N6794" s="27" t="e">
        <f>SUMIF(#REF!,'Integrantes original'!A6682,#REF!)</f>
        <v>#REF!</v>
      </c>
      <c r="O6794" s="27">
        <f t="shared" si="424"/>
        <v>27122007</v>
      </c>
      <c r="P6794" s="27">
        <f t="shared" si="425"/>
        <v>271220071</v>
      </c>
      <c r="Q6794" s="31">
        <f t="shared" si="426"/>
        <v>52300711271207</v>
      </c>
      <c r="R6794" s="27">
        <f>COUNTIF(tratycont!S:S,'Integrantes original'!Q6794)</f>
        <v>0</v>
      </c>
      <c r="S6794" s="27">
        <f t="shared" si="427"/>
        <v>0</v>
      </c>
    </row>
    <row r="6795" spans="1:19" x14ac:dyDescent="0.15">
      <c r="A6795" s="29">
        <v>5230071</v>
      </c>
      <c r="B6795" s="29">
        <v>523007105</v>
      </c>
      <c r="C6795" s="29" t="s">
        <v>27</v>
      </c>
      <c r="D6795" s="30" t="s">
        <v>5524</v>
      </c>
      <c r="E6795" s="30" t="s">
        <v>5522</v>
      </c>
      <c r="F6795" s="15">
        <v>1</v>
      </c>
      <c r="G6795" s="29">
        <v>4</v>
      </c>
      <c r="H6795" s="29">
        <v>7</v>
      </c>
      <c r="I6795" s="29">
        <v>2014</v>
      </c>
      <c r="J6795" s="15">
        <v>-1</v>
      </c>
      <c r="K6795" s="15">
        <v>-1</v>
      </c>
      <c r="L6795" s="15">
        <v>0</v>
      </c>
      <c r="M6795" s="15">
        <v>0</v>
      </c>
      <c r="N6795" s="27" t="e">
        <f>SUMIF(#REF!,'Integrantes original'!A6683,#REF!)</f>
        <v>#REF!</v>
      </c>
      <c r="O6795" s="27">
        <f t="shared" si="424"/>
        <v>4072014</v>
      </c>
      <c r="P6795" s="27">
        <f t="shared" si="425"/>
        <v>40720141</v>
      </c>
      <c r="Q6795" s="31">
        <f t="shared" si="426"/>
        <v>52300711040714</v>
      </c>
      <c r="R6795" s="27">
        <f>COUNTIF(tratycont!S:S,'Integrantes original'!Q6795)</f>
        <v>0</v>
      </c>
      <c r="S6795" s="27">
        <f t="shared" si="427"/>
        <v>0</v>
      </c>
    </row>
    <row r="6796" spans="1:19" x14ac:dyDescent="0.15">
      <c r="A6796" s="29">
        <v>5230071</v>
      </c>
      <c r="B6796" s="29">
        <v>523007106</v>
      </c>
      <c r="C6796" s="29" t="s">
        <v>30</v>
      </c>
      <c r="D6796" s="30" t="s">
        <v>5525</v>
      </c>
      <c r="E6796" s="30" t="s">
        <v>5522</v>
      </c>
      <c r="F6796" s="15">
        <v>2</v>
      </c>
      <c r="G6796" s="29">
        <v>3</v>
      </c>
      <c r="H6796" s="29">
        <v>6</v>
      </c>
      <c r="I6796" s="29">
        <v>2018</v>
      </c>
      <c r="J6796" s="15">
        <v>2</v>
      </c>
      <c r="K6796" s="15">
        <v>2</v>
      </c>
      <c r="L6796" s="15">
        <v>0</v>
      </c>
      <c r="M6796" s="15">
        <v>0</v>
      </c>
      <c r="N6796" s="27" t="e">
        <f>SUMIF(#REF!,'Integrantes original'!A6684,#REF!)</f>
        <v>#REF!</v>
      </c>
      <c r="O6796" s="27">
        <f t="shared" si="424"/>
        <v>3062018</v>
      </c>
      <c r="P6796" s="27">
        <f t="shared" si="425"/>
        <v>30620182</v>
      </c>
      <c r="Q6796" s="31">
        <f t="shared" si="426"/>
        <v>52300712030618</v>
      </c>
      <c r="R6796" s="27">
        <f>COUNTIF(tratycont!S:S,'Integrantes original'!Q6796)</f>
        <v>1</v>
      </c>
      <c r="S6796" s="27">
        <f t="shared" si="427"/>
        <v>1</v>
      </c>
    </row>
    <row r="6797" spans="1:19" x14ac:dyDescent="0.15">
      <c r="A6797" s="29">
        <v>5230081</v>
      </c>
      <c r="B6797" s="29">
        <v>523008101</v>
      </c>
      <c r="C6797" s="29" t="s">
        <v>16</v>
      </c>
      <c r="D6797" s="30" t="s">
        <v>1840</v>
      </c>
      <c r="E6797" s="30" t="s">
        <v>5526</v>
      </c>
      <c r="F6797" s="15">
        <v>1</v>
      </c>
      <c r="G6797" s="29">
        <v>12</v>
      </c>
      <c r="H6797" s="29">
        <v>7</v>
      </c>
      <c r="I6797" s="29">
        <v>1974</v>
      </c>
      <c r="J6797" s="15">
        <v>-1</v>
      </c>
      <c r="K6797" s="15">
        <v>-1</v>
      </c>
      <c r="L6797" s="15">
        <v>0</v>
      </c>
      <c r="M6797" s="15">
        <v>0</v>
      </c>
      <c r="N6797" s="27" t="e">
        <f>SUMIF(#REF!,'Integrantes original'!A6685,#REF!)</f>
        <v>#REF!</v>
      </c>
      <c r="O6797" s="27">
        <f t="shared" si="424"/>
        <v>12071974</v>
      </c>
      <c r="P6797" s="27">
        <f t="shared" si="425"/>
        <v>120719741</v>
      </c>
      <c r="Q6797" s="31">
        <f t="shared" si="426"/>
        <v>52300811120774</v>
      </c>
      <c r="R6797" s="27">
        <f>COUNTIF(tratycont!S:S,'Integrantes original'!Q6797)</f>
        <v>0</v>
      </c>
      <c r="S6797" s="27">
        <f t="shared" si="427"/>
        <v>0</v>
      </c>
    </row>
    <row r="6798" spans="1:19" x14ac:dyDescent="0.15">
      <c r="A6798" s="29">
        <v>5230081</v>
      </c>
      <c r="B6798" s="29">
        <v>523008102</v>
      </c>
      <c r="C6798" s="29" t="s">
        <v>19</v>
      </c>
      <c r="D6798" s="30" t="s">
        <v>815</v>
      </c>
      <c r="E6798" s="30" t="s">
        <v>5096</v>
      </c>
      <c r="F6798" s="15">
        <v>2</v>
      </c>
      <c r="G6798" s="29">
        <v>15</v>
      </c>
      <c r="H6798" s="29">
        <v>2</v>
      </c>
      <c r="I6798" s="29">
        <v>1984</v>
      </c>
      <c r="J6798" s="15">
        <v>1</v>
      </c>
      <c r="K6798" s="15">
        <v>0</v>
      </c>
      <c r="L6798" s="15">
        <v>1</v>
      </c>
      <c r="M6798" s="15">
        <v>2</v>
      </c>
      <c r="N6798" s="27" t="e">
        <f>SUMIF(#REF!,'Integrantes original'!A6686,#REF!)</f>
        <v>#REF!</v>
      </c>
      <c r="O6798" s="27">
        <f t="shared" si="424"/>
        <v>15021984</v>
      </c>
      <c r="P6798" s="27">
        <f t="shared" si="425"/>
        <v>150219842</v>
      </c>
      <c r="Q6798" s="31">
        <f t="shared" si="426"/>
        <v>52300812150284</v>
      </c>
      <c r="R6798" s="27">
        <f>COUNTIF(tratycont!S:S,'Integrantes original'!Q6798)</f>
        <v>0</v>
      </c>
      <c r="S6798" s="27">
        <f t="shared" si="427"/>
        <v>0</v>
      </c>
    </row>
    <row r="6799" spans="1:19" x14ac:dyDescent="0.15">
      <c r="A6799" s="29">
        <v>5230081</v>
      </c>
      <c r="B6799" s="29">
        <v>523008103</v>
      </c>
      <c r="C6799" s="29" t="s">
        <v>22</v>
      </c>
      <c r="D6799" s="30" t="s">
        <v>662</v>
      </c>
      <c r="E6799" s="30" t="s">
        <v>5527</v>
      </c>
      <c r="F6799" s="15">
        <v>2</v>
      </c>
      <c r="G6799" s="29">
        <v>30</v>
      </c>
      <c r="H6799" s="29">
        <v>3</v>
      </c>
      <c r="I6799" s="29">
        <v>2003</v>
      </c>
      <c r="J6799" s="15">
        <v>-1</v>
      </c>
      <c r="K6799" s="15">
        <v>-1</v>
      </c>
      <c r="L6799" s="15">
        <v>0</v>
      </c>
      <c r="M6799" s="15">
        <v>0</v>
      </c>
      <c r="N6799" s="27" t="e">
        <f>SUMIF(#REF!,'Integrantes original'!A6687,#REF!)</f>
        <v>#REF!</v>
      </c>
      <c r="O6799" s="27">
        <f t="shared" si="424"/>
        <v>30032003</v>
      </c>
      <c r="P6799" s="27">
        <f t="shared" si="425"/>
        <v>300320032</v>
      </c>
      <c r="Q6799" s="31">
        <f t="shared" si="426"/>
        <v>52300812300303</v>
      </c>
      <c r="R6799" s="27">
        <f>COUNTIF(tratycont!S:S,'Integrantes original'!Q6799)</f>
        <v>0</v>
      </c>
      <c r="S6799" s="27">
        <f t="shared" si="427"/>
        <v>0</v>
      </c>
    </row>
    <row r="6800" spans="1:19" x14ac:dyDescent="0.15">
      <c r="A6800" s="29">
        <v>5230081</v>
      </c>
      <c r="B6800" s="29">
        <v>523008104</v>
      </c>
      <c r="C6800" s="29" t="s">
        <v>25</v>
      </c>
      <c r="D6800" s="30" t="s">
        <v>5528</v>
      </c>
      <c r="E6800" s="30" t="s">
        <v>5527</v>
      </c>
      <c r="F6800" s="15">
        <v>1</v>
      </c>
      <c r="G6800" s="29">
        <v>15</v>
      </c>
      <c r="H6800" s="29">
        <v>11</v>
      </c>
      <c r="I6800" s="29">
        <v>2011</v>
      </c>
      <c r="J6800" s="15">
        <v>-1</v>
      </c>
      <c r="K6800" s="15">
        <v>-1</v>
      </c>
      <c r="L6800" s="15">
        <v>0</v>
      </c>
      <c r="M6800" s="15">
        <v>0</v>
      </c>
      <c r="N6800" s="27" t="e">
        <f>SUMIF(#REF!,'Integrantes original'!A6688,#REF!)</f>
        <v>#REF!</v>
      </c>
      <c r="O6800" s="27">
        <f t="shared" si="424"/>
        <v>15112011</v>
      </c>
      <c r="P6800" s="27">
        <f t="shared" si="425"/>
        <v>151120111</v>
      </c>
      <c r="Q6800" s="31">
        <f t="shared" si="426"/>
        <v>52300811151111</v>
      </c>
      <c r="R6800" s="27">
        <f>COUNTIF(tratycont!S:S,'Integrantes original'!Q6800)</f>
        <v>0</v>
      </c>
      <c r="S6800" s="27">
        <f t="shared" si="427"/>
        <v>0</v>
      </c>
    </row>
    <row r="6801" spans="1:19" x14ac:dyDescent="0.15">
      <c r="A6801" s="29">
        <v>5230081</v>
      </c>
      <c r="B6801" s="29">
        <v>523008105</v>
      </c>
      <c r="C6801" s="29" t="s">
        <v>27</v>
      </c>
      <c r="D6801" s="30" t="s">
        <v>469</v>
      </c>
      <c r="E6801" s="30" t="s">
        <v>5527</v>
      </c>
      <c r="F6801" s="15">
        <v>1</v>
      </c>
      <c r="G6801" s="29">
        <v>7</v>
      </c>
      <c r="H6801" s="29">
        <v>12</v>
      </c>
      <c r="I6801" s="29">
        <v>2014</v>
      </c>
      <c r="J6801" s="15">
        <v>-1</v>
      </c>
      <c r="K6801" s="15">
        <v>-1</v>
      </c>
      <c r="L6801" s="15">
        <v>0</v>
      </c>
      <c r="M6801" s="15">
        <v>0</v>
      </c>
      <c r="N6801" s="27" t="e">
        <f>SUMIF(#REF!,'Integrantes original'!A6689,#REF!)</f>
        <v>#REF!</v>
      </c>
      <c r="O6801" s="27">
        <f t="shared" si="424"/>
        <v>7122014</v>
      </c>
      <c r="P6801" s="27">
        <f t="shared" si="425"/>
        <v>71220141</v>
      </c>
      <c r="Q6801" s="31">
        <f t="shared" si="426"/>
        <v>52300811071214</v>
      </c>
      <c r="R6801" s="27">
        <f>COUNTIF(tratycont!S:S,'Integrantes original'!Q6801)</f>
        <v>0</v>
      </c>
      <c r="S6801" s="27">
        <f t="shared" si="427"/>
        <v>0</v>
      </c>
    </row>
    <row r="6802" spans="1:19" x14ac:dyDescent="0.15">
      <c r="A6802" s="29">
        <v>5230081</v>
      </c>
      <c r="B6802" s="29">
        <v>523008106</v>
      </c>
      <c r="C6802" s="29" t="s">
        <v>30</v>
      </c>
      <c r="D6802" s="30" t="s">
        <v>5529</v>
      </c>
      <c r="E6802" s="30" t="s">
        <v>5527</v>
      </c>
      <c r="F6802" s="15">
        <v>2</v>
      </c>
      <c r="G6802" s="29">
        <v>19</v>
      </c>
      <c r="H6802" s="29">
        <v>5</v>
      </c>
      <c r="I6802" s="29">
        <v>2018</v>
      </c>
      <c r="J6802" s="15">
        <v>2</v>
      </c>
      <c r="K6802" s="15">
        <v>2</v>
      </c>
      <c r="L6802" s="15">
        <v>0</v>
      </c>
      <c r="M6802" s="15">
        <v>0</v>
      </c>
      <c r="N6802" s="27" t="e">
        <f>SUMIF(#REF!,'Integrantes original'!A6690,#REF!)</f>
        <v>#REF!</v>
      </c>
      <c r="O6802" s="27">
        <f t="shared" si="424"/>
        <v>19052018</v>
      </c>
      <c r="P6802" s="27">
        <f t="shared" si="425"/>
        <v>190520182</v>
      </c>
      <c r="Q6802" s="31">
        <f t="shared" si="426"/>
        <v>52300812190518</v>
      </c>
      <c r="R6802" s="27">
        <f>COUNTIF(tratycont!S:S,'Integrantes original'!Q6802)</f>
        <v>1</v>
      </c>
      <c r="S6802" s="27">
        <f t="shared" si="427"/>
        <v>1</v>
      </c>
    </row>
    <row r="6803" spans="1:19" x14ac:dyDescent="0.15">
      <c r="A6803" s="29">
        <v>5230091</v>
      </c>
      <c r="B6803" s="29">
        <v>523009101</v>
      </c>
      <c r="C6803" s="29" t="s">
        <v>16</v>
      </c>
      <c r="D6803" s="30" t="s">
        <v>1644</v>
      </c>
      <c r="E6803" s="30" t="s">
        <v>5530</v>
      </c>
      <c r="F6803" s="15">
        <v>1</v>
      </c>
      <c r="G6803" s="29">
        <v>18</v>
      </c>
      <c r="H6803" s="29">
        <v>5</v>
      </c>
      <c r="I6803" s="29">
        <v>1980</v>
      </c>
      <c r="J6803" s="15">
        <v>-1</v>
      </c>
      <c r="K6803" s="15">
        <v>-1</v>
      </c>
      <c r="L6803" s="15">
        <v>0</v>
      </c>
      <c r="M6803" s="15">
        <v>0</v>
      </c>
      <c r="N6803" s="27" t="e">
        <f>SUMIF(#REF!,'Integrantes original'!A6691,#REF!)</f>
        <v>#REF!</v>
      </c>
      <c r="O6803" s="27">
        <f t="shared" si="424"/>
        <v>18051980</v>
      </c>
      <c r="P6803" s="27">
        <f t="shared" si="425"/>
        <v>180519801</v>
      </c>
      <c r="Q6803" s="31">
        <f t="shared" si="426"/>
        <v>52300911180580</v>
      </c>
      <c r="R6803" s="27">
        <f>COUNTIF(tratycont!S:S,'Integrantes original'!Q6803)</f>
        <v>0</v>
      </c>
      <c r="S6803" s="27">
        <f t="shared" si="427"/>
        <v>0</v>
      </c>
    </row>
    <row r="6804" spans="1:19" x14ac:dyDescent="0.15">
      <c r="A6804" s="29">
        <v>5230091</v>
      </c>
      <c r="B6804" s="29">
        <v>523009102</v>
      </c>
      <c r="C6804" s="29" t="s">
        <v>19</v>
      </c>
      <c r="D6804" s="30" t="s">
        <v>5531</v>
      </c>
      <c r="E6804" s="30" t="s">
        <v>5513</v>
      </c>
      <c r="F6804" s="15">
        <v>2</v>
      </c>
      <c r="G6804" s="29">
        <v>5</v>
      </c>
      <c r="H6804" s="29">
        <v>10</v>
      </c>
      <c r="I6804" s="29">
        <v>1994</v>
      </c>
      <c r="J6804" s="15">
        <v>1</v>
      </c>
      <c r="K6804" s="15">
        <v>0</v>
      </c>
      <c r="L6804" s="15">
        <v>1</v>
      </c>
      <c r="M6804" s="15">
        <v>2</v>
      </c>
      <c r="N6804" s="27" t="e">
        <f>SUMIF(#REF!,'Integrantes original'!A6692,#REF!)</f>
        <v>#REF!</v>
      </c>
      <c r="O6804" s="27">
        <f t="shared" si="424"/>
        <v>5101994</v>
      </c>
      <c r="P6804" s="27">
        <f t="shared" si="425"/>
        <v>51019942</v>
      </c>
      <c r="Q6804" s="31">
        <f t="shared" si="426"/>
        <v>52300912051094</v>
      </c>
      <c r="R6804" s="27">
        <f>COUNTIF(tratycont!S:S,'Integrantes original'!Q6804)</f>
        <v>0</v>
      </c>
      <c r="S6804" s="27">
        <f t="shared" si="427"/>
        <v>0</v>
      </c>
    </row>
    <row r="6805" spans="1:19" x14ac:dyDescent="0.15">
      <c r="A6805" s="29">
        <v>5230091</v>
      </c>
      <c r="B6805" s="29">
        <v>523009103</v>
      </c>
      <c r="C6805" s="29" t="s">
        <v>22</v>
      </c>
      <c r="D6805" s="30" t="s">
        <v>5532</v>
      </c>
      <c r="E6805" s="30" t="s">
        <v>4818</v>
      </c>
      <c r="F6805" s="15">
        <v>2</v>
      </c>
      <c r="G6805" s="29">
        <v>3</v>
      </c>
      <c r="H6805" s="29">
        <v>4</v>
      </c>
      <c r="I6805" s="29">
        <v>2011</v>
      </c>
      <c r="J6805" s="15">
        <v>-1</v>
      </c>
      <c r="K6805" s="15">
        <v>-1</v>
      </c>
      <c r="L6805" s="15">
        <v>0</v>
      </c>
      <c r="M6805" s="15">
        <v>0</v>
      </c>
      <c r="N6805" s="27" t="e">
        <f>SUMIF(#REF!,'Integrantes original'!A6693,#REF!)</f>
        <v>#REF!</v>
      </c>
      <c r="O6805" s="27">
        <f t="shared" si="424"/>
        <v>3042011</v>
      </c>
      <c r="P6805" s="27">
        <f t="shared" si="425"/>
        <v>30420112</v>
      </c>
      <c r="Q6805" s="31">
        <f t="shared" si="426"/>
        <v>52300912030411</v>
      </c>
      <c r="R6805" s="27">
        <f>COUNTIF(tratycont!S:S,'Integrantes original'!Q6805)</f>
        <v>0</v>
      </c>
      <c r="S6805" s="27">
        <f t="shared" si="427"/>
        <v>0</v>
      </c>
    </row>
    <row r="6806" spans="1:19" x14ac:dyDescent="0.15">
      <c r="A6806" s="29">
        <v>5230091</v>
      </c>
      <c r="B6806" s="29">
        <v>523009104</v>
      </c>
      <c r="C6806" s="29" t="s">
        <v>25</v>
      </c>
      <c r="D6806" s="30" t="s">
        <v>5533</v>
      </c>
      <c r="E6806" s="30" t="s">
        <v>4818</v>
      </c>
      <c r="F6806" s="15">
        <v>1</v>
      </c>
      <c r="G6806" s="29">
        <v>9</v>
      </c>
      <c r="H6806" s="29">
        <v>9</v>
      </c>
      <c r="I6806" s="29">
        <v>2013</v>
      </c>
      <c r="J6806" s="15">
        <v>-1</v>
      </c>
      <c r="K6806" s="15">
        <v>-1</v>
      </c>
      <c r="L6806" s="15">
        <v>0</v>
      </c>
      <c r="M6806" s="15">
        <v>0</v>
      </c>
      <c r="N6806" s="27" t="e">
        <f>SUMIF(#REF!,'Integrantes original'!A6694,#REF!)</f>
        <v>#REF!</v>
      </c>
      <c r="O6806" s="27">
        <f t="shared" si="424"/>
        <v>9092013</v>
      </c>
      <c r="P6806" s="27">
        <f t="shared" si="425"/>
        <v>90920131</v>
      </c>
      <c r="Q6806" s="31">
        <f t="shared" si="426"/>
        <v>52300911090913</v>
      </c>
      <c r="R6806" s="27">
        <f>COUNTIF(tratycont!S:S,'Integrantes original'!Q6806)</f>
        <v>0</v>
      </c>
      <c r="S6806" s="27">
        <f t="shared" si="427"/>
        <v>0</v>
      </c>
    </row>
    <row r="6807" spans="1:19" x14ac:dyDescent="0.15">
      <c r="A6807" s="29">
        <v>5230091</v>
      </c>
      <c r="B6807" s="29">
        <v>523009105</v>
      </c>
      <c r="C6807" s="29" t="s">
        <v>27</v>
      </c>
      <c r="D6807" s="30" t="s">
        <v>5534</v>
      </c>
      <c r="E6807" s="30" t="s">
        <v>4818</v>
      </c>
      <c r="F6807" s="15">
        <v>1</v>
      </c>
      <c r="G6807" s="29">
        <v>22</v>
      </c>
      <c r="H6807" s="29">
        <v>6</v>
      </c>
      <c r="I6807" s="29">
        <v>2017</v>
      </c>
      <c r="J6807" s="15">
        <v>2</v>
      </c>
      <c r="K6807" s="15">
        <v>2</v>
      </c>
      <c r="L6807" s="15">
        <v>0</v>
      </c>
      <c r="M6807" s="15">
        <v>0</v>
      </c>
      <c r="N6807" s="27" t="e">
        <f>SUMIF(#REF!,'Integrantes original'!A6695,#REF!)</f>
        <v>#REF!</v>
      </c>
      <c r="O6807" s="27">
        <f t="shared" si="424"/>
        <v>22062017</v>
      </c>
      <c r="P6807" s="27">
        <f t="shared" si="425"/>
        <v>220620171</v>
      </c>
      <c r="Q6807" s="31">
        <f t="shared" si="426"/>
        <v>52300911220617</v>
      </c>
      <c r="R6807" s="27">
        <f>COUNTIF(tratycont!S:S,'Integrantes original'!Q6807)</f>
        <v>0</v>
      </c>
      <c r="S6807" s="27">
        <f t="shared" si="427"/>
        <v>1</v>
      </c>
    </row>
    <row r="6808" spans="1:19" x14ac:dyDescent="0.15">
      <c r="A6808" s="29">
        <v>5230091</v>
      </c>
      <c r="B6808" s="29">
        <v>523009106</v>
      </c>
      <c r="C6808" s="29" t="s">
        <v>30</v>
      </c>
      <c r="D6808" s="30" t="s">
        <v>5535</v>
      </c>
      <c r="E6808" s="30" t="s">
        <v>4818</v>
      </c>
      <c r="F6808" s="15">
        <v>2</v>
      </c>
      <c r="G6808" s="29">
        <v>4</v>
      </c>
      <c r="H6808" s="29">
        <v>6</v>
      </c>
      <c r="I6808" s="29">
        <v>2018</v>
      </c>
      <c r="J6808" s="15">
        <v>2</v>
      </c>
      <c r="K6808" s="15">
        <v>2</v>
      </c>
      <c r="L6808" s="15">
        <v>0</v>
      </c>
      <c r="M6808" s="15">
        <v>0</v>
      </c>
      <c r="N6808" s="27" t="e">
        <f>SUMIF(#REF!,'Integrantes original'!A6696,#REF!)</f>
        <v>#REF!</v>
      </c>
      <c r="O6808" s="27">
        <f t="shared" si="424"/>
        <v>4062018</v>
      </c>
      <c r="P6808" s="27">
        <f t="shared" si="425"/>
        <v>40620182</v>
      </c>
      <c r="Q6808" s="31">
        <f t="shared" si="426"/>
        <v>52300912040618</v>
      </c>
      <c r="R6808" s="27">
        <f>COUNTIF(tratycont!S:S,'Integrantes original'!Q6808)</f>
        <v>1</v>
      </c>
      <c r="S6808" s="27">
        <f t="shared" si="427"/>
        <v>1</v>
      </c>
    </row>
    <row r="6809" spans="1:19" x14ac:dyDescent="0.15">
      <c r="A6809" s="29">
        <v>5230101</v>
      </c>
      <c r="B6809" s="29">
        <v>523010101</v>
      </c>
      <c r="C6809" s="29" t="s">
        <v>16</v>
      </c>
      <c r="D6809" s="30" t="s">
        <v>5536</v>
      </c>
      <c r="E6809" s="30" t="s">
        <v>5513</v>
      </c>
      <c r="F6809" s="15">
        <v>1</v>
      </c>
      <c r="G6809" s="29">
        <v>20</v>
      </c>
      <c r="H6809" s="29">
        <v>8</v>
      </c>
      <c r="I6809" s="29">
        <v>1992</v>
      </c>
      <c r="J6809" s="15">
        <v>-1</v>
      </c>
      <c r="K6809" s="15">
        <v>-1</v>
      </c>
      <c r="L6809" s="15">
        <v>0</v>
      </c>
      <c r="M6809" s="15">
        <v>0</v>
      </c>
      <c r="N6809" s="27" t="e">
        <f>SUMIF(#REF!,'Integrantes original'!A6697,#REF!)</f>
        <v>#REF!</v>
      </c>
      <c r="O6809" s="27">
        <f t="shared" si="424"/>
        <v>20081992</v>
      </c>
      <c r="P6809" s="27">
        <f t="shared" si="425"/>
        <v>200819921</v>
      </c>
      <c r="Q6809" s="31">
        <f t="shared" si="426"/>
        <v>52301011200892</v>
      </c>
      <c r="R6809" s="27">
        <f>COUNTIF(tratycont!S:S,'Integrantes original'!Q6809)</f>
        <v>0</v>
      </c>
      <c r="S6809" s="27">
        <f t="shared" si="427"/>
        <v>0</v>
      </c>
    </row>
    <row r="6810" spans="1:19" x14ac:dyDescent="0.15">
      <c r="A6810" s="29">
        <v>5230101</v>
      </c>
      <c r="B6810" s="29">
        <v>523010102</v>
      </c>
      <c r="C6810" s="29" t="s">
        <v>19</v>
      </c>
      <c r="D6810" s="30" t="s">
        <v>5537</v>
      </c>
      <c r="E6810" s="30" t="s">
        <v>5500</v>
      </c>
      <c r="F6810" s="15">
        <v>2</v>
      </c>
      <c r="G6810" s="29">
        <v>7</v>
      </c>
      <c r="H6810" s="29">
        <v>12</v>
      </c>
      <c r="I6810" s="29">
        <v>1990</v>
      </c>
      <c r="J6810" s="15">
        <v>1</v>
      </c>
      <c r="K6810" s="15">
        <v>0</v>
      </c>
      <c r="L6810" s="15">
        <v>1</v>
      </c>
      <c r="M6810" s="15">
        <v>1</v>
      </c>
      <c r="N6810" s="27" t="e">
        <f>SUMIF(#REF!,'Integrantes original'!A6698,#REF!)</f>
        <v>#REF!</v>
      </c>
      <c r="O6810" s="27">
        <f t="shared" si="424"/>
        <v>7121990</v>
      </c>
      <c r="P6810" s="27">
        <f t="shared" si="425"/>
        <v>71219902</v>
      </c>
      <c r="Q6810" s="31">
        <f t="shared" si="426"/>
        <v>52301012071290</v>
      </c>
      <c r="R6810" s="27">
        <f>COUNTIF(tratycont!S:S,'Integrantes original'!Q6810)</f>
        <v>0</v>
      </c>
      <c r="S6810" s="27">
        <f t="shared" si="427"/>
        <v>0</v>
      </c>
    </row>
    <row r="6811" spans="1:19" x14ac:dyDescent="0.15">
      <c r="A6811" s="29">
        <v>5230101</v>
      </c>
      <c r="B6811" s="29">
        <v>523010103</v>
      </c>
      <c r="C6811" s="29" t="s">
        <v>22</v>
      </c>
      <c r="D6811" s="30" t="s">
        <v>5538</v>
      </c>
      <c r="E6811" s="30" t="s">
        <v>5500</v>
      </c>
      <c r="F6811" s="15">
        <v>1</v>
      </c>
      <c r="G6811" s="29">
        <v>30</v>
      </c>
      <c r="H6811" s="29">
        <v>4</v>
      </c>
      <c r="I6811" s="29">
        <v>2014</v>
      </c>
      <c r="J6811" s="15">
        <v>-1</v>
      </c>
      <c r="K6811" s="15">
        <v>-1</v>
      </c>
      <c r="L6811" s="15">
        <v>0</v>
      </c>
      <c r="M6811" s="15">
        <v>0</v>
      </c>
      <c r="N6811" s="27" t="e">
        <f>SUMIF(#REF!,'Integrantes original'!A6699,#REF!)</f>
        <v>#REF!</v>
      </c>
      <c r="O6811" s="27">
        <f t="shared" si="424"/>
        <v>30042014</v>
      </c>
      <c r="P6811" s="27">
        <f t="shared" si="425"/>
        <v>300420141</v>
      </c>
      <c r="Q6811" s="31">
        <f t="shared" si="426"/>
        <v>52301011300414</v>
      </c>
      <c r="R6811" s="27">
        <f>COUNTIF(tratycont!S:S,'Integrantes original'!Q6811)</f>
        <v>0</v>
      </c>
      <c r="S6811" s="27">
        <f t="shared" si="427"/>
        <v>0</v>
      </c>
    </row>
    <row r="6812" spans="1:19" x14ac:dyDescent="0.15">
      <c r="A6812" s="29">
        <v>5230101</v>
      </c>
      <c r="B6812" s="29">
        <v>523010104</v>
      </c>
      <c r="C6812" s="29" t="s">
        <v>25</v>
      </c>
      <c r="D6812" s="30" t="s">
        <v>5539</v>
      </c>
      <c r="E6812" s="30" t="s">
        <v>5500</v>
      </c>
      <c r="F6812" s="15">
        <v>2</v>
      </c>
      <c r="G6812" s="29">
        <v>4</v>
      </c>
      <c r="H6812" s="29">
        <v>4</v>
      </c>
      <c r="I6812" s="29">
        <v>2016</v>
      </c>
      <c r="J6812" s="15">
        <v>-1</v>
      </c>
      <c r="K6812" s="15">
        <v>-1</v>
      </c>
      <c r="L6812" s="15">
        <v>0</v>
      </c>
      <c r="M6812" s="15">
        <v>0</v>
      </c>
      <c r="N6812" s="27" t="e">
        <f>SUMIF(#REF!,'Integrantes original'!A6700,#REF!)</f>
        <v>#REF!</v>
      </c>
      <c r="O6812" s="27">
        <f t="shared" si="424"/>
        <v>4042016</v>
      </c>
      <c r="P6812" s="27">
        <f t="shared" si="425"/>
        <v>40420162</v>
      </c>
      <c r="Q6812" s="31">
        <f t="shared" si="426"/>
        <v>52301012040416</v>
      </c>
      <c r="R6812" s="27">
        <f>COUNTIF(tratycont!S:S,'Integrantes original'!Q6812)</f>
        <v>0</v>
      </c>
      <c r="S6812" s="27">
        <f t="shared" si="427"/>
        <v>0</v>
      </c>
    </row>
    <row r="6813" spans="1:19" x14ac:dyDescent="0.15">
      <c r="A6813" s="29">
        <v>5230101</v>
      </c>
      <c r="B6813" s="29">
        <v>523010105</v>
      </c>
      <c r="C6813" s="29" t="s">
        <v>27</v>
      </c>
      <c r="D6813" s="30" t="s">
        <v>5540</v>
      </c>
      <c r="E6813" s="30" t="s">
        <v>5500</v>
      </c>
      <c r="F6813" s="15">
        <v>1</v>
      </c>
      <c r="G6813" s="29">
        <v>21</v>
      </c>
      <c r="H6813" s="29">
        <v>4</v>
      </c>
      <c r="I6813" s="29">
        <v>2018</v>
      </c>
      <c r="J6813" s="15">
        <v>2</v>
      </c>
      <c r="K6813" s="15">
        <v>2</v>
      </c>
      <c r="L6813" s="15">
        <v>0</v>
      </c>
      <c r="M6813" s="15">
        <v>0</v>
      </c>
      <c r="N6813" s="27" t="e">
        <f>SUMIF(#REF!,'Integrantes original'!A6701,#REF!)</f>
        <v>#REF!</v>
      </c>
      <c r="O6813" s="27">
        <f t="shared" si="424"/>
        <v>21042018</v>
      </c>
      <c r="P6813" s="27">
        <f t="shared" si="425"/>
        <v>210420181</v>
      </c>
      <c r="Q6813" s="31">
        <f t="shared" si="426"/>
        <v>52301011210418</v>
      </c>
      <c r="R6813" s="27">
        <f>COUNTIF(tratycont!S:S,'Integrantes original'!Q6813)</f>
        <v>1</v>
      </c>
      <c r="S6813" s="27">
        <f t="shared" si="427"/>
        <v>1</v>
      </c>
    </row>
    <row r="6814" spans="1:19" x14ac:dyDescent="0.15">
      <c r="A6814" s="29">
        <v>5230111</v>
      </c>
      <c r="B6814" s="29">
        <v>523011101</v>
      </c>
      <c r="C6814" s="29" t="s">
        <v>16</v>
      </c>
      <c r="D6814" s="30" t="s">
        <v>1662</v>
      </c>
      <c r="E6814" s="30" t="s">
        <v>5541</v>
      </c>
      <c r="F6814" s="15">
        <v>2</v>
      </c>
      <c r="G6814" s="29">
        <v>18</v>
      </c>
      <c r="H6814" s="29">
        <v>11</v>
      </c>
      <c r="I6814" s="29">
        <v>1962</v>
      </c>
      <c r="J6814" s="15">
        <v>-1</v>
      </c>
      <c r="K6814" s="15">
        <v>-1</v>
      </c>
      <c r="L6814" s="15">
        <v>0</v>
      </c>
      <c r="M6814" s="15">
        <v>0</v>
      </c>
      <c r="N6814" s="27" t="e">
        <f>SUMIF(#REF!,'Integrantes original'!A6702,#REF!)</f>
        <v>#REF!</v>
      </c>
      <c r="O6814" s="27">
        <f t="shared" si="424"/>
        <v>18111962</v>
      </c>
      <c r="P6814" s="27">
        <f t="shared" si="425"/>
        <v>181119622</v>
      </c>
      <c r="Q6814" s="31">
        <f t="shared" si="426"/>
        <v>52301112181162</v>
      </c>
      <c r="R6814" s="27">
        <f>COUNTIF(tratycont!S:S,'Integrantes original'!Q6814)</f>
        <v>0</v>
      </c>
      <c r="S6814" s="27">
        <f t="shared" si="427"/>
        <v>0</v>
      </c>
    </row>
    <row r="6815" spans="1:19" x14ac:dyDescent="0.15">
      <c r="A6815" s="29">
        <v>5230111</v>
      </c>
      <c r="B6815" s="29">
        <v>523011102</v>
      </c>
      <c r="C6815" s="29" t="s">
        <v>19</v>
      </c>
      <c r="D6815" s="30" t="s">
        <v>1063</v>
      </c>
      <c r="E6815" s="30" t="s">
        <v>5542</v>
      </c>
      <c r="F6815" s="15">
        <v>1</v>
      </c>
      <c r="G6815" s="29">
        <v>15</v>
      </c>
      <c r="H6815" s="29">
        <v>12</v>
      </c>
      <c r="I6815" s="29">
        <v>1951</v>
      </c>
      <c r="J6815" s="15">
        <v>-1</v>
      </c>
      <c r="K6815" s="15">
        <v>-1</v>
      </c>
      <c r="L6815" s="15">
        <v>0</v>
      </c>
      <c r="M6815" s="15">
        <v>0</v>
      </c>
      <c r="N6815" s="27" t="e">
        <f>SUMIF(#REF!,'Integrantes original'!A6703,#REF!)</f>
        <v>#REF!</v>
      </c>
      <c r="O6815" s="27">
        <f t="shared" si="424"/>
        <v>15121951</v>
      </c>
      <c r="P6815" s="27">
        <f t="shared" si="425"/>
        <v>151219511</v>
      </c>
      <c r="Q6815" s="31">
        <f t="shared" si="426"/>
        <v>52301111151251</v>
      </c>
      <c r="R6815" s="27">
        <f>COUNTIF(tratycont!S:S,'Integrantes original'!Q6815)</f>
        <v>0</v>
      </c>
      <c r="S6815" s="27">
        <f t="shared" si="427"/>
        <v>0</v>
      </c>
    </row>
    <row r="6816" spans="1:19" x14ac:dyDescent="0.15">
      <c r="A6816" s="29">
        <v>5230111</v>
      </c>
      <c r="B6816" s="29">
        <v>523011103</v>
      </c>
      <c r="C6816" s="29" t="s">
        <v>22</v>
      </c>
      <c r="D6816" s="30" t="s">
        <v>2734</v>
      </c>
      <c r="E6816" s="30" t="s">
        <v>5542</v>
      </c>
      <c r="F6816" s="15">
        <v>1</v>
      </c>
      <c r="G6816" s="29">
        <v>20</v>
      </c>
      <c r="H6816" s="29">
        <v>5</v>
      </c>
      <c r="I6816" s="29">
        <v>1990</v>
      </c>
      <c r="J6816" s="15">
        <v>-1</v>
      </c>
      <c r="K6816" s="15">
        <v>-1</v>
      </c>
      <c r="L6816" s="15">
        <v>0</v>
      </c>
      <c r="M6816" s="15">
        <v>0</v>
      </c>
      <c r="N6816" s="27" t="e">
        <f>SUMIF(#REF!,'Integrantes original'!A6704,#REF!)</f>
        <v>#REF!</v>
      </c>
      <c r="O6816" s="27">
        <f t="shared" si="424"/>
        <v>20051990</v>
      </c>
      <c r="P6816" s="27">
        <f t="shared" si="425"/>
        <v>200519901</v>
      </c>
      <c r="Q6816" s="31">
        <f t="shared" si="426"/>
        <v>52301111200590</v>
      </c>
      <c r="R6816" s="27">
        <f>COUNTIF(tratycont!S:S,'Integrantes original'!Q6816)</f>
        <v>0</v>
      </c>
      <c r="S6816" s="27">
        <f t="shared" si="427"/>
        <v>0</v>
      </c>
    </row>
    <row r="6817" spans="1:19" x14ac:dyDescent="0.15">
      <c r="A6817" s="29">
        <v>5230111</v>
      </c>
      <c r="B6817" s="29">
        <v>523011104</v>
      </c>
      <c r="C6817" s="29" t="s">
        <v>25</v>
      </c>
      <c r="D6817" s="30" t="s">
        <v>5543</v>
      </c>
      <c r="E6817" s="30" t="s">
        <v>5542</v>
      </c>
      <c r="F6817" s="15">
        <v>1</v>
      </c>
      <c r="G6817" s="29">
        <v>28</v>
      </c>
      <c r="H6817" s="29">
        <v>9</v>
      </c>
      <c r="I6817" s="29">
        <v>1992</v>
      </c>
      <c r="J6817" s="15">
        <v>-1</v>
      </c>
      <c r="K6817" s="15">
        <v>-1</v>
      </c>
      <c r="L6817" s="15">
        <v>0</v>
      </c>
      <c r="M6817" s="15">
        <v>0</v>
      </c>
      <c r="N6817" s="27" t="e">
        <f>SUMIF(#REF!,'Integrantes original'!A6705,#REF!)</f>
        <v>#REF!</v>
      </c>
      <c r="O6817" s="27">
        <f t="shared" si="424"/>
        <v>28091992</v>
      </c>
      <c r="P6817" s="27">
        <f t="shared" si="425"/>
        <v>280919921</v>
      </c>
      <c r="Q6817" s="31">
        <f t="shared" si="426"/>
        <v>52301111280992</v>
      </c>
      <c r="R6817" s="27">
        <f>COUNTIF(tratycont!S:S,'Integrantes original'!Q6817)</f>
        <v>0</v>
      </c>
      <c r="S6817" s="27">
        <f t="shared" si="427"/>
        <v>0</v>
      </c>
    </row>
    <row r="6818" spans="1:19" x14ac:dyDescent="0.15">
      <c r="A6818" s="29">
        <v>5230111</v>
      </c>
      <c r="B6818" s="29">
        <v>523011105</v>
      </c>
      <c r="C6818" s="29" t="s">
        <v>27</v>
      </c>
      <c r="D6818" s="30" t="s">
        <v>5084</v>
      </c>
      <c r="E6818" s="30" t="s">
        <v>5542</v>
      </c>
      <c r="F6818" s="15">
        <v>1</v>
      </c>
      <c r="G6818" s="29">
        <v>21</v>
      </c>
      <c r="H6818" s="29">
        <v>9</v>
      </c>
      <c r="I6818" s="29">
        <v>1995</v>
      </c>
      <c r="J6818" s="15">
        <v>-1</v>
      </c>
      <c r="K6818" s="15">
        <v>-1</v>
      </c>
      <c r="L6818" s="15">
        <v>0</v>
      </c>
      <c r="M6818" s="15">
        <v>0</v>
      </c>
      <c r="N6818" s="27" t="e">
        <f>SUMIF(#REF!,'Integrantes original'!A6706,#REF!)</f>
        <v>#REF!</v>
      </c>
      <c r="O6818" s="27">
        <f t="shared" si="424"/>
        <v>21091995</v>
      </c>
      <c r="P6818" s="27">
        <f t="shared" si="425"/>
        <v>210919951</v>
      </c>
      <c r="Q6818" s="31">
        <f t="shared" si="426"/>
        <v>52301111210995</v>
      </c>
      <c r="R6818" s="27">
        <f>COUNTIF(tratycont!S:S,'Integrantes original'!Q6818)</f>
        <v>0</v>
      </c>
      <c r="S6818" s="27">
        <f t="shared" si="427"/>
        <v>0</v>
      </c>
    </row>
    <row r="6819" spans="1:19" x14ac:dyDescent="0.15">
      <c r="A6819" s="29">
        <v>5230111</v>
      </c>
      <c r="B6819" s="29">
        <v>523011106</v>
      </c>
      <c r="C6819" s="29" t="s">
        <v>30</v>
      </c>
      <c r="D6819" s="30" t="s">
        <v>1934</v>
      </c>
      <c r="E6819" s="30" t="s">
        <v>5542</v>
      </c>
      <c r="F6819" s="15">
        <v>2</v>
      </c>
      <c r="G6819" s="29">
        <v>12</v>
      </c>
      <c r="H6819" s="29">
        <v>10</v>
      </c>
      <c r="I6819" s="29">
        <v>2003</v>
      </c>
      <c r="J6819" s="15">
        <v>-1</v>
      </c>
      <c r="K6819" s="15">
        <v>-1</v>
      </c>
      <c r="L6819" s="15">
        <v>0</v>
      </c>
      <c r="M6819" s="15">
        <v>0</v>
      </c>
      <c r="N6819" s="27" t="e">
        <f>SUMIF(#REF!,'Integrantes original'!A6707,#REF!)</f>
        <v>#REF!</v>
      </c>
      <c r="O6819" s="27">
        <f t="shared" si="424"/>
        <v>12102003</v>
      </c>
      <c r="P6819" s="27">
        <f t="shared" si="425"/>
        <v>121020032</v>
      </c>
      <c r="Q6819" s="31">
        <f t="shared" si="426"/>
        <v>52301112121003</v>
      </c>
      <c r="R6819" s="27">
        <f>COUNTIF(tratycont!S:S,'Integrantes original'!Q6819)</f>
        <v>0</v>
      </c>
      <c r="S6819" s="27">
        <f t="shared" si="427"/>
        <v>0</v>
      </c>
    </row>
    <row r="6820" spans="1:19" x14ac:dyDescent="0.15">
      <c r="A6820" s="29">
        <v>5230111</v>
      </c>
      <c r="B6820" s="29">
        <v>523011107</v>
      </c>
      <c r="C6820" s="29" t="s">
        <v>56</v>
      </c>
      <c r="D6820" s="30" t="s">
        <v>1063</v>
      </c>
      <c r="E6820" s="30" t="s">
        <v>5542</v>
      </c>
      <c r="F6820" s="15">
        <v>1</v>
      </c>
      <c r="G6820" s="29">
        <v>15</v>
      </c>
      <c r="H6820" s="29">
        <v>12</v>
      </c>
      <c r="I6820" s="29">
        <v>1999</v>
      </c>
      <c r="J6820" s="15">
        <v>-1</v>
      </c>
      <c r="K6820" s="15">
        <v>-1</v>
      </c>
      <c r="L6820" s="15">
        <v>0</v>
      </c>
      <c r="M6820" s="15">
        <v>0</v>
      </c>
      <c r="N6820" s="27" t="e">
        <f>SUMIF(#REF!,'Integrantes original'!A6708,#REF!)</f>
        <v>#REF!</v>
      </c>
      <c r="O6820" s="27">
        <f t="shared" si="424"/>
        <v>15121999</v>
      </c>
      <c r="P6820" s="27">
        <f t="shared" si="425"/>
        <v>151219991</v>
      </c>
      <c r="Q6820" s="31">
        <f t="shared" si="426"/>
        <v>52301111151299</v>
      </c>
      <c r="R6820" s="27">
        <f>COUNTIF(tratycont!S:S,'Integrantes original'!Q6820)</f>
        <v>0</v>
      </c>
      <c r="S6820" s="27">
        <f t="shared" si="427"/>
        <v>0</v>
      </c>
    </row>
    <row r="6821" spans="1:19" x14ac:dyDescent="0.15">
      <c r="A6821" s="29">
        <v>5230111</v>
      </c>
      <c r="B6821" s="29">
        <v>523011108</v>
      </c>
      <c r="C6821" s="29" t="s">
        <v>58</v>
      </c>
      <c r="D6821" s="30" t="s">
        <v>5544</v>
      </c>
      <c r="E6821" s="30" t="s">
        <v>5545</v>
      </c>
      <c r="F6821" s="15">
        <v>2</v>
      </c>
      <c r="G6821" s="29">
        <v>20</v>
      </c>
      <c r="H6821" s="29">
        <v>3</v>
      </c>
      <c r="I6821" s="29">
        <v>2000</v>
      </c>
      <c r="J6821" s="15">
        <v>1</v>
      </c>
      <c r="K6821" s="15">
        <v>0</v>
      </c>
      <c r="L6821" s="15">
        <v>1</v>
      </c>
      <c r="M6821" s="15">
        <v>1</v>
      </c>
      <c r="N6821" s="27" t="e">
        <f>SUMIF(#REF!,'Integrantes original'!A6709,#REF!)</f>
        <v>#REF!</v>
      </c>
      <c r="O6821" s="27">
        <f t="shared" si="424"/>
        <v>20032000</v>
      </c>
      <c r="P6821" s="27">
        <f t="shared" si="425"/>
        <v>200320002</v>
      </c>
      <c r="Q6821" s="31">
        <f t="shared" si="426"/>
        <v>52301112200300</v>
      </c>
      <c r="R6821" s="27">
        <f>COUNTIF(tratycont!S:S,'Integrantes original'!Q6821)</f>
        <v>0</v>
      </c>
      <c r="S6821" s="27">
        <f t="shared" si="427"/>
        <v>0</v>
      </c>
    </row>
    <row r="6822" spans="1:19" x14ac:dyDescent="0.15">
      <c r="A6822" s="29">
        <v>5230121</v>
      </c>
      <c r="B6822" s="29">
        <v>523012101</v>
      </c>
      <c r="C6822" s="29" t="s">
        <v>16</v>
      </c>
      <c r="D6822" s="30" t="s">
        <v>2593</v>
      </c>
      <c r="E6822" s="30" t="s">
        <v>198</v>
      </c>
      <c r="F6822" s="15">
        <v>2</v>
      </c>
      <c r="G6822" s="29">
        <v>11</v>
      </c>
      <c r="H6822" s="29">
        <v>2</v>
      </c>
      <c r="I6822" s="29">
        <v>1967</v>
      </c>
      <c r="J6822" s="15">
        <v>-1</v>
      </c>
      <c r="K6822" s="15">
        <v>-1</v>
      </c>
      <c r="L6822" s="15">
        <v>0</v>
      </c>
      <c r="M6822" s="15">
        <v>0</v>
      </c>
      <c r="N6822" s="27" t="e">
        <f>SUMIF(#REF!,'Integrantes original'!A6710,#REF!)</f>
        <v>#REF!</v>
      </c>
      <c r="O6822" s="27">
        <f t="shared" si="424"/>
        <v>11021967</v>
      </c>
      <c r="P6822" s="27">
        <f t="shared" si="425"/>
        <v>110219672</v>
      </c>
      <c r="Q6822" s="31">
        <f t="shared" si="426"/>
        <v>52301212110267</v>
      </c>
      <c r="R6822" s="27">
        <f>COUNTIF(tratycont!S:S,'Integrantes original'!Q6822)</f>
        <v>0</v>
      </c>
      <c r="S6822" s="27">
        <f t="shared" si="427"/>
        <v>0</v>
      </c>
    </row>
    <row r="6823" spans="1:19" x14ac:dyDescent="0.15">
      <c r="A6823" s="29">
        <v>5230121</v>
      </c>
      <c r="B6823" s="29">
        <v>523012102</v>
      </c>
      <c r="C6823" s="29" t="s">
        <v>19</v>
      </c>
      <c r="D6823" s="30" t="s">
        <v>1565</v>
      </c>
      <c r="E6823" s="30" t="s">
        <v>1974</v>
      </c>
      <c r="F6823" s="15">
        <v>1</v>
      </c>
      <c r="G6823" s="29">
        <v>26</v>
      </c>
      <c r="H6823" s="29">
        <v>7</v>
      </c>
      <c r="I6823" s="29">
        <v>1958</v>
      </c>
      <c r="J6823" s="15">
        <v>-1</v>
      </c>
      <c r="K6823" s="15">
        <v>-1</v>
      </c>
      <c r="L6823" s="15">
        <v>0</v>
      </c>
      <c r="M6823" s="15">
        <v>0</v>
      </c>
      <c r="N6823" s="27" t="e">
        <f>SUMIF(#REF!,'Integrantes original'!A6711,#REF!)</f>
        <v>#REF!</v>
      </c>
      <c r="O6823" s="27">
        <f t="shared" si="424"/>
        <v>26071958</v>
      </c>
      <c r="P6823" s="27">
        <f t="shared" si="425"/>
        <v>260719581</v>
      </c>
      <c r="Q6823" s="31">
        <f t="shared" si="426"/>
        <v>52301211260758</v>
      </c>
      <c r="R6823" s="27">
        <f>COUNTIF(tratycont!S:S,'Integrantes original'!Q6823)</f>
        <v>0</v>
      </c>
      <c r="S6823" s="27">
        <f t="shared" si="427"/>
        <v>0</v>
      </c>
    </row>
    <row r="6824" spans="1:19" x14ac:dyDescent="0.15">
      <c r="A6824" s="29">
        <v>5230121</v>
      </c>
      <c r="B6824" s="29">
        <v>523012103</v>
      </c>
      <c r="C6824" s="29" t="s">
        <v>22</v>
      </c>
      <c r="D6824" s="30" t="s">
        <v>5546</v>
      </c>
      <c r="E6824" s="30" t="s">
        <v>5547</v>
      </c>
      <c r="F6824" s="15">
        <v>1</v>
      </c>
      <c r="G6824" s="29">
        <v>99</v>
      </c>
      <c r="H6824" s="29">
        <v>99</v>
      </c>
      <c r="I6824" s="29">
        <v>2000</v>
      </c>
      <c r="J6824" s="15">
        <v>-1</v>
      </c>
      <c r="K6824" s="15">
        <v>-1</v>
      </c>
      <c r="L6824" s="15">
        <v>0</v>
      </c>
      <c r="M6824" s="15">
        <v>0</v>
      </c>
      <c r="N6824" s="27" t="e">
        <f>SUMIF(#REF!,'Integrantes original'!A6712,#REF!)</f>
        <v>#REF!</v>
      </c>
      <c r="O6824" s="27">
        <f t="shared" si="424"/>
        <v>99992000</v>
      </c>
      <c r="P6824" s="27">
        <f t="shared" si="425"/>
        <v>999920001</v>
      </c>
      <c r="Q6824" s="31">
        <f t="shared" si="426"/>
        <v>52301211999900</v>
      </c>
      <c r="R6824" s="27">
        <f>COUNTIF(tratycont!S:S,'Integrantes original'!Q6824)</f>
        <v>0</v>
      </c>
      <c r="S6824" s="27">
        <f t="shared" si="427"/>
        <v>0</v>
      </c>
    </row>
    <row r="6825" spans="1:19" x14ac:dyDescent="0.15">
      <c r="A6825" s="29">
        <v>5230121</v>
      </c>
      <c r="B6825" s="29">
        <v>523012104</v>
      </c>
      <c r="C6825" s="29" t="s">
        <v>25</v>
      </c>
      <c r="D6825" s="30" t="s">
        <v>1572</v>
      </c>
      <c r="E6825" s="30" t="s">
        <v>5547</v>
      </c>
      <c r="F6825" s="15">
        <v>2</v>
      </c>
      <c r="G6825" s="29">
        <v>4</v>
      </c>
      <c r="H6825" s="29">
        <v>10</v>
      </c>
      <c r="I6825" s="29">
        <v>2009</v>
      </c>
      <c r="J6825" s="15">
        <v>-1</v>
      </c>
      <c r="K6825" s="15">
        <v>-1</v>
      </c>
      <c r="L6825" s="15">
        <v>0</v>
      </c>
      <c r="M6825" s="15">
        <v>0</v>
      </c>
      <c r="N6825" s="27" t="e">
        <f>SUMIF(#REF!,'Integrantes original'!A6713,#REF!)</f>
        <v>#REF!</v>
      </c>
      <c r="O6825" s="27">
        <f t="shared" si="424"/>
        <v>4102009</v>
      </c>
      <c r="P6825" s="27">
        <f t="shared" si="425"/>
        <v>41020092</v>
      </c>
      <c r="Q6825" s="31">
        <f t="shared" si="426"/>
        <v>52301212041009</v>
      </c>
      <c r="R6825" s="27">
        <f>COUNTIF(tratycont!S:S,'Integrantes original'!Q6825)</f>
        <v>0</v>
      </c>
      <c r="S6825" s="27">
        <f t="shared" si="427"/>
        <v>0</v>
      </c>
    </row>
    <row r="6826" spans="1:19" x14ac:dyDescent="0.15">
      <c r="A6826" s="29">
        <v>5230121</v>
      </c>
      <c r="B6826" s="29">
        <v>523012105</v>
      </c>
      <c r="C6826" s="29" t="s">
        <v>27</v>
      </c>
      <c r="D6826" s="30" t="s">
        <v>5548</v>
      </c>
      <c r="E6826" s="30" t="s">
        <v>5547</v>
      </c>
      <c r="F6826" s="15">
        <v>1</v>
      </c>
      <c r="G6826" s="29">
        <v>29</v>
      </c>
      <c r="H6826" s="29">
        <v>10</v>
      </c>
      <c r="I6826" s="29">
        <v>1995</v>
      </c>
      <c r="J6826" s="15">
        <v>-1</v>
      </c>
      <c r="K6826" s="15">
        <v>-1</v>
      </c>
      <c r="L6826" s="15">
        <v>0</v>
      </c>
      <c r="M6826" s="15">
        <v>0</v>
      </c>
      <c r="N6826" s="27" t="e">
        <f>SUMIF(#REF!,'Integrantes original'!A6714,#REF!)</f>
        <v>#REF!</v>
      </c>
      <c r="O6826" s="27">
        <f t="shared" si="424"/>
        <v>29101995</v>
      </c>
      <c r="P6826" s="27">
        <f t="shared" si="425"/>
        <v>291019951</v>
      </c>
      <c r="Q6826" s="31">
        <f t="shared" si="426"/>
        <v>52301211291095</v>
      </c>
      <c r="R6826" s="27">
        <f>COUNTIF(tratycont!S:S,'Integrantes original'!Q6826)</f>
        <v>0</v>
      </c>
      <c r="S6826" s="27">
        <f t="shared" si="427"/>
        <v>0</v>
      </c>
    </row>
    <row r="6827" spans="1:19" x14ac:dyDescent="0.15">
      <c r="A6827" s="29">
        <v>5230121</v>
      </c>
      <c r="B6827" s="29">
        <v>523012106</v>
      </c>
      <c r="C6827" s="29" t="s">
        <v>30</v>
      </c>
      <c r="D6827" s="30" t="s">
        <v>5549</v>
      </c>
      <c r="E6827" s="30" t="s">
        <v>5550</v>
      </c>
      <c r="F6827" s="15">
        <v>2</v>
      </c>
      <c r="G6827" s="29">
        <v>27</v>
      </c>
      <c r="H6827" s="29">
        <v>10</v>
      </c>
      <c r="I6827" s="29">
        <v>2001</v>
      </c>
      <c r="J6827" s="15">
        <v>1</v>
      </c>
      <c r="K6827" s="15">
        <v>0</v>
      </c>
      <c r="L6827" s="15">
        <v>1</v>
      </c>
      <c r="M6827" s="15">
        <v>2</v>
      </c>
      <c r="N6827" s="27" t="e">
        <f>SUMIF(#REF!,'Integrantes original'!A6715,#REF!)</f>
        <v>#REF!</v>
      </c>
      <c r="O6827" s="27">
        <f t="shared" si="424"/>
        <v>27102001</v>
      </c>
      <c r="P6827" s="27">
        <f t="shared" si="425"/>
        <v>271020012</v>
      </c>
      <c r="Q6827" s="31">
        <f t="shared" si="426"/>
        <v>52301212271001</v>
      </c>
      <c r="R6827" s="27">
        <f>COUNTIF(tratycont!S:S,'Integrantes original'!Q6827)</f>
        <v>0</v>
      </c>
      <c r="S6827" s="27">
        <f t="shared" si="427"/>
        <v>0</v>
      </c>
    </row>
    <row r="6828" spans="1:19" x14ac:dyDescent="0.15">
      <c r="A6828" s="29">
        <v>5230121</v>
      </c>
      <c r="B6828" s="29">
        <v>523012107</v>
      </c>
      <c r="C6828" s="29" t="s">
        <v>56</v>
      </c>
      <c r="D6828" s="30" t="s">
        <v>5551</v>
      </c>
      <c r="E6828" s="30" t="s">
        <v>5552</v>
      </c>
      <c r="F6828" s="15">
        <v>2</v>
      </c>
      <c r="G6828" s="29">
        <v>3</v>
      </c>
      <c r="H6828" s="29">
        <v>10</v>
      </c>
      <c r="I6828" s="29">
        <v>2018</v>
      </c>
      <c r="J6828" s="15">
        <v>2</v>
      </c>
      <c r="K6828" s="15">
        <v>6</v>
      </c>
      <c r="L6828" s="15">
        <v>0</v>
      </c>
      <c r="M6828" s="15">
        <v>0</v>
      </c>
      <c r="N6828" s="27" t="e">
        <f>SUMIF(#REF!,'Integrantes original'!A6716,#REF!)</f>
        <v>#REF!</v>
      </c>
      <c r="O6828" s="27">
        <f t="shared" si="424"/>
        <v>3102018</v>
      </c>
      <c r="P6828" s="27">
        <f t="shared" si="425"/>
        <v>31020182</v>
      </c>
      <c r="Q6828" s="31">
        <f t="shared" si="426"/>
        <v>52301212031018</v>
      </c>
      <c r="R6828" s="27">
        <f>COUNTIF(tratycont!S:S,'Integrantes original'!Q6828)</f>
        <v>1</v>
      </c>
      <c r="S6828" s="27">
        <f t="shared" si="427"/>
        <v>1</v>
      </c>
    </row>
    <row r="6829" spans="1:19" x14ac:dyDescent="0.15">
      <c r="A6829" s="29">
        <v>5230131</v>
      </c>
      <c r="B6829" s="29">
        <v>523013101</v>
      </c>
      <c r="C6829" s="29" t="s">
        <v>16</v>
      </c>
      <c r="D6829" s="30" t="s">
        <v>5553</v>
      </c>
      <c r="E6829" s="30" t="s">
        <v>5554</v>
      </c>
      <c r="F6829" s="15">
        <v>1</v>
      </c>
      <c r="G6829" s="29">
        <v>6</v>
      </c>
      <c r="H6829" s="29">
        <v>11</v>
      </c>
      <c r="I6829" s="29">
        <v>1964</v>
      </c>
      <c r="J6829" s="15">
        <v>-1</v>
      </c>
      <c r="K6829" s="15">
        <v>-1</v>
      </c>
      <c r="L6829" s="15">
        <v>0</v>
      </c>
      <c r="M6829" s="15">
        <v>0</v>
      </c>
      <c r="N6829" s="27" t="e">
        <f>SUMIF(#REF!,'Integrantes original'!A6717,#REF!)</f>
        <v>#REF!</v>
      </c>
      <c r="O6829" s="27">
        <f t="shared" si="424"/>
        <v>6111964</v>
      </c>
      <c r="P6829" s="27">
        <f t="shared" si="425"/>
        <v>61119641</v>
      </c>
      <c r="Q6829" s="31">
        <f t="shared" si="426"/>
        <v>52301311061164</v>
      </c>
      <c r="R6829" s="27">
        <f>COUNTIF(tratycont!S:S,'Integrantes original'!Q6829)</f>
        <v>0</v>
      </c>
      <c r="S6829" s="27">
        <f t="shared" si="427"/>
        <v>0</v>
      </c>
    </row>
    <row r="6830" spans="1:19" x14ac:dyDescent="0.15">
      <c r="A6830" s="29">
        <v>5230131</v>
      </c>
      <c r="B6830" s="29">
        <v>523013102</v>
      </c>
      <c r="C6830" s="29" t="s">
        <v>19</v>
      </c>
      <c r="D6830" s="30" t="s">
        <v>2765</v>
      </c>
      <c r="E6830" s="30" t="s">
        <v>5555</v>
      </c>
      <c r="F6830" s="15">
        <v>2</v>
      </c>
      <c r="G6830" s="29">
        <v>16</v>
      </c>
      <c r="H6830" s="29">
        <v>5</v>
      </c>
      <c r="I6830" s="29">
        <v>1970</v>
      </c>
      <c r="J6830" s="15">
        <v>-1</v>
      </c>
      <c r="K6830" s="15">
        <v>-1</v>
      </c>
      <c r="L6830" s="15">
        <v>0</v>
      </c>
      <c r="M6830" s="15">
        <v>0</v>
      </c>
      <c r="N6830" s="27" t="e">
        <f>SUMIF(#REF!,'Integrantes original'!A6718,#REF!)</f>
        <v>#REF!</v>
      </c>
      <c r="O6830" s="27">
        <f t="shared" si="424"/>
        <v>16051970</v>
      </c>
      <c r="P6830" s="27">
        <f t="shared" si="425"/>
        <v>160519702</v>
      </c>
      <c r="Q6830" s="31">
        <f t="shared" si="426"/>
        <v>52301312160570</v>
      </c>
      <c r="R6830" s="27">
        <f>COUNTIF(tratycont!S:S,'Integrantes original'!Q6830)</f>
        <v>0</v>
      </c>
      <c r="S6830" s="27">
        <f t="shared" si="427"/>
        <v>0</v>
      </c>
    </row>
    <row r="6831" spans="1:19" x14ac:dyDescent="0.15">
      <c r="A6831" s="29">
        <v>5230131</v>
      </c>
      <c r="B6831" s="29">
        <v>523013103</v>
      </c>
      <c r="C6831" s="29" t="s">
        <v>22</v>
      </c>
      <c r="D6831" s="30" t="s">
        <v>2730</v>
      </c>
      <c r="E6831" s="30" t="s">
        <v>5556</v>
      </c>
      <c r="F6831" s="15">
        <v>1</v>
      </c>
      <c r="G6831" s="29">
        <v>7</v>
      </c>
      <c r="H6831" s="29">
        <v>7</v>
      </c>
      <c r="I6831" s="29">
        <v>1990</v>
      </c>
      <c r="J6831" s="15">
        <v>-1</v>
      </c>
      <c r="K6831" s="15">
        <v>-1</v>
      </c>
      <c r="L6831" s="15">
        <v>0</v>
      </c>
      <c r="M6831" s="15">
        <v>0</v>
      </c>
      <c r="N6831" s="27" t="e">
        <f>SUMIF(#REF!,'Integrantes original'!A6719,#REF!)</f>
        <v>#REF!</v>
      </c>
      <c r="O6831" s="27">
        <f t="shared" si="424"/>
        <v>7071990</v>
      </c>
      <c r="P6831" s="27">
        <f t="shared" si="425"/>
        <v>70719901</v>
      </c>
      <c r="Q6831" s="31">
        <f t="shared" si="426"/>
        <v>52301311070790</v>
      </c>
      <c r="R6831" s="27">
        <f>COUNTIF(tratycont!S:S,'Integrantes original'!Q6831)</f>
        <v>0</v>
      </c>
      <c r="S6831" s="27">
        <f t="shared" si="427"/>
        <v>0</v>
      </c>
    </row>
    <row r="6832" spans="1:19" x14ac:dyDescent="0.15">
      <c r="A6832" s="29">
        <v>5230131</v>
      </c>
      <c r="B6832" s="29">
        <v>523013104</v>
      </c>
      <c r="C6832" s="29" t="s">
        <v>25</v>
      </c>
      <c r="D6832" s="30" t="s">
        <v>41</v>
      </c>
      <c r="E6832" s="30" t="s">
        <v>5556</v>
      </c>
      <c r="F6832" s="15">
        <v>1</v>
      </c>
      <c r="G6832" s="29">
        <v>23</v>
      </c>
      <c r="H6832" s="29">
        <v>11</v>
      </c>
      <c r="I6832" s="29">
        <v>1993</v>
      </c>
      <c r="J6832" s="15">
        <v>-1</v>
      </c>
      <c r="K6832" s="15">
        <v>-1</v>
      </c>
      <c r="L6832" s="15">
        <v>0</v>
      </c>
      <c r="M6832" s="15">
        <v>0</v>
      </c>
      <c r="N6832" s="27" t="e">
        <f>SUMIF(#REF!,'Integrantes original'!A6720,#REF!)</f>
        <v>#REF!</v>
      </c>
      <c r="O6832" s="27">
        <f t="shared" si="424"/>
        <v>23111993</v>
      </c>
      <c r="P6832" s="27">
        <f t="shared" si="425"/>
        <v>231119931</v>
      </c>
      <c r="Q6832" s="31">
        <f t="shared" si="426"/>
        <v>52301311231193</v>
      </c>
      <c r="R6832" s="27">
        <f>COUNTIF(tratycont!S:S,'Integrantes original'!Q6832)</f>
        <v>0</v>
      </c>
      <c r="S6832" s="27">
        <f t="shared" si="427"/>
        <v>0</v>
      </c>
    </row>
    <row r="6833" spans="1:19" x14ac:dyDescent="0.15">
      <c r="A6833" s="29">
        <v>5230131</v>
      </c>
      <c r="B6833" s="29">
        <v>523013105</v>
      </c>
      <c r="C6833" s="29" t="s">
        <v>27</v>
      </c>
      <c r="D6833" s="30" t="s">
        <v>491</v>
      </c>
      <c r="E6833" s="30" t="s">
        <v>5556</v>
      </c>
      <c r="F6833" s="15">
        <v>2</v>
      </c>
      <c r="G6833" s="29">
        <v>3</v>
      </c>
      <c r="H6833" s="29">
        <v>3</v>
      </c>
      <c r="I6833" s="29">
        <v>1997</v>
      </c>
      <c r="J6833" s="15">
        <v>-1</v>
      </c>
      <c r="K6833" s="15">
        <v>-1</v>
      </c>
      <c r="L6833" s="15">
        <v>0</v>
      </c>
      <c r="M6833" s="15">
        <v>0</v>
      </c>
      <c r="N6833" s="27" t="e">
        <f>SUMIF(#REF!,'Integrantes original'!A6721,#REF!)</f>
        <v>#REF!</v>
      </c>
      <c r="O6833" s="27">
        <f t="shared" si="424"/>
        <v>3031997</v>
      </c>
      <c r="P6833" s="27">
        <f t="shared" si="425"/>
        <v>30319972</v>
      </c>
      <c r="Q6833" s="31">
        <f t="shared" si="426"/>
        <v>52301312030397</v>
      </c>
      <c r="R6833" s="27">
        <f>COUNTIF(tratycont!S:S,'Integrantes original'!Q6833)</f>
        <v>0</v>
      </c>
      <c r="S6833" s="27">
        <f t="shared" si="427"/>
        <v>0</v>
      </c>
    </row>
    <row r="6834" spans="1:19" x14ac:dyDescent="0.15">
      <c r="A6834" s="29">
        <v>5230131</v>
      </c>
      <c r="B6834" s="29">
        <v>523013106</v>
      </c>
      <c r="C6834" s="29" t="s">
        <v>30</v>
      </c>
      <c r="D6834" s="30" t="s">
        <v>5557</v>
      </c>
      <c r="E6834" s="30" t="s">
        <v>5556</v>
      </c>
      <c r="F6834" s="15">
        <v>2</v>
      </c>
      <c r="G6834" s="29">
        <v>2</v>
      </c>
      <c r="H6834" s="29">
        <v>9</v>
      </c>
      <c r="I6834" s="29">
        <v>1999</v>
      </c>
      <c r="J6834" s="15">
        <v>-1</v>
      </c>
      <c r="K6834" s="15">
        <v>-1</v>
      </c>
      <c r="L6834" s="15">
        <v>0</v>
      </c>
      <c r="M6834" s="15">
        <v>0</v>
      </c>
      <c r="N6834" s="27" t="e">
        <f>SUMIF(#REF!,'Integrantes original'!A6722,#REF!)</f>
        <v>#REF!</v>
      </c>
      <c r="O6834" s="27">
        <f t="shared" si="424"/>
        <v>2091999</v>
      </c>
      <c r="P6834" s="27">
        <f t="shared" si="425"/>
        <v>20919992</v>
      </c>
      <c r="Q6834" s="31">
        <f t="shared" si="426"/>
        <v>52301312020999</v>
      </c>
      <c r="R6834" s="27">
        <f>COUNTIF(tratycont!S:S,'Integrantes original'!Q6834)</f>
        <v>0</v>
      </c>
      <c r="S6834" s="27">
        <f t="shared" si="427"/>
        <v>0</v>
      </c>
    </row>
    <row r="6835" spans="1:19" x14ac:dyDescent="0.15">
      <c r="A6835" s="29">
        <v>5230131</v>
      </c>
      <c r="B6835" s="29">
        <v>523013107</v>
      </c>
      <c r="C6835" s="29" t="s">
        <v>56</v>
      </c>
      <c r="D6835" s="30" t="s">
        <v>5558</v>
      </c>
      <c r="E6835" s="30" t="s">
        <v>5556</v>
      </c>
      <c r="F6835" s="15">
        <v>2</v>
      </c>
      <c r="G6835" s="29">
        <v>28</v>
      </c>
      <c r="H6835" s="29">
        <v>4</v>
      </c>
      <c r="I6835" s="29">
        <v>2005</v>
      </c>
      <c r="J6835" s="15">
        <v>-1</v>
      </c>
      <c r="K6835" s="15">
        <v>-1</v>
      </c>
      <c r="L6835" s="15">
        <v>0</v>
      </c>
      <c r="M6835" s="15">
        <v>0</v>
      </c>
      <c r="N6835" s="27" t="e">
        <f>SUMIF(#REF!,'Integrantes original'!A6723,#REF!)</f>
        <v>#REF!</v>
      </c>
      <c r="O6835" s="27">
        <f t="shared" si="424"/>
        <v>28042005</v>
      </c>
      <c r="P6835" s="27">
        <f t="shared" si="425"/>
        <v>280420052</v>
      </c>
      <c r="Q6835" s="31">
        <f t="shared" si="426"/>
        <v>52301312280405</v>
      </c>
      <c r="R6835" s="27">
        <f>COUNTIF(tratycont!S:S,'Integrantes original'!Q6835)</f>
        <v>0</v>
      </c>
      <c r="S6835" s="27">
        <f t="shared" si="427"/>
        <v>0</v>
      </c>
    </row>
    <row r="6836" spans="1:19" x14ac:dyDescent="0.15">
      <c r="A6836" s="29">
        <v>5230131</v>
      </c>
      <c r="B6836" s="29">
        <v>523013108</v>
      </c>
      <c r="C6836" s="29" t="s">
        <v>58</v>
      </c>
      <c r="D6836" s="30" t="s">
        <v>5559</v>
      </c>
      <c r="E6836" s="30" t="s">
        <v>5556</v>
      </c>
      <c r="F6836" s="15">
        <v>2</v>
      </c>
      <c r="G6836" s="29">
        <v>5</v>
      </c>
      <c r="H6836" s="29">
        <v>6</v>
      </c>
      <c r="I6836" s="29">
        <v>2008</v>
      </c>
      <c r="J6836" s="15">
        <v>-1</v>
      </c>
      <c r="K6836" s="15">
        <v>-1</v>
      </c>
      <c r="L6836" s="15">
        <v>0</v>
      </c>
      <c r="M6836" s="15">
        <v>0</v>
      </c>
      <c r="N6836" s="27" t="e">
        <f>SUMIF(#REF!,'Integrantes original'!A6724,#REF!)</f>
        <v>#REF!</v>
      </c>
      <c r="O6836" s="27">
        <f t="shared" si="424"/>
        <v>5062008</v>
      </c>
      <c r="P6836" s="27">
        <f t="shared" si="425"/>
        <v>50620082</v>
      </c>
      <c r="Q6836" s="31">
        <f t="shared" si="426"/>
        <v>52301312050608</v>
      </c>
      <c r="R6836" s="27">
        <f>COUNTIF(tratycont!S:S,'Integrantes original'!Q6836)</f>
        <v>0</v>
      </c>
      <c r="S6836" s="27">
        <f t="shared" si="427"/>
        <v>0</v>
      </c>
    </row>
    <row r="6837" spans="1:19" x14ac:dyDescent="0.15">
      <c r="A6837" s="29">
        <v>5230131</v>
      </c>
      <c r="B6837" s="29">
        <v>523013109</v>
      </c>
      <c r="C6837" s="29" t="s">
        <v>120</v>
      </c>
      <c r="D6837" s="30" t="s">
        <v>5560</v>
      </c>
      <c r="E6837" s="30" t="s">
        <v>5561</v>
      </c>
      <c r="F6837" s="15">
        <v>2</v>
      </c>
      <c r="G6837" s="29">
        <v>4</v>
      </c>
      <c r="H6837" s="29">
        <v>8</v>
      </c>
      <c r="I6837" s="29">
        <v>1996</v>
      </c>
      <c r="J6837" s="15">
        <v>1</v>
      </c>
      <c r="K6837" s="15">
        <v>0</v>
      </c>
      <c r="L6837" s="15">
        <v>1</v>
      </c>
      <c r="M6837" s="15">
        <v>2</v>
      </c>
      <c r="N6837" s="27" t="e">
        <f>SUMIF(#REF!,'Integrantes original'!A6725,#REF!)</f>
        <v>#REF!</v>
      </c>
      <c r="O6837" s="27">
        <f t="shared" si="424"/>
        <v>4081996</v>
      </c>
      <c r="P6837" s="27">
        <f t="shared" si="425"/>
        <v>40819962</v>
      </c>
      <c r="Q6837" s="31">
        <f t="shared" si="426"/>
        <v>52301312040896</v>
      </c>
      <c r="R6837" s="27">
        <f>COUNTIF(tratycont!S:S,'Integrantes original'!Q6837)</f>
        <v>0</v>
      </c>
      <c r="S6837" s="27">
        <f t="shared" si="427"/>
        <v>0</v>
      </c>
    </row>
    <row r="6838" spans="1:19" x14ac:dyDescent="0.15">
      <c r="A6838" s="29">
        <v>5230131</v>
      </c>
      <c r="B6838" s="29">
        <v>523013110</v>
      </c>
      <c r="C6838" s="29" t="s">
        <v>123</v>
      </c>
      <c r="D6838" s="30" t="s">
        <v>5360</v>
      </c>
      <c r="E6838" s="30" t="s">
        <v>5562</v>
      </c>
      <c r="F6838" s="15">
        <v>1</v>
      </c>
      <c r="G6838" s="29">
        <v>6</v>
      </c>
      <c r="H6838" s="29">
        <v>8</v>
      </c>
      <c r="I6838" s="29">
        <v>2015</v>
      </c>
      <c r="J6838" s="15">
        <v>-1</v>
      </c>
      <c r="K6838" s="15">
        <v>-1</v>
      </c>
      <c r="L6838" s="15">
        <v>0</v>
      </c>
      <c r="M6838" s="15">
        <v>0</v>
      </c>
      <c r="N6838" s="27" t="e">
        <f>SUMIF(#REF!,'Integrantes original'!A6726,#REF!)</f>
        <v>#REF!</v>
      </c>
      <c r="O6838" s="27">
        <f t="shared" si="424"/>
        <v>6082015</v>
      </c>
      <c r="P6838" s="27">
        <f t="shared" si="425"/>
        <v>60820151</v>
      </c>
      <c r="Q6838" s="31">
        <f t="shared" si="426"/>
        <v>52301311060815</v>
      </c>
      <c r="R6838" s="27">
        <f>COUNTIF(tratycont!S:S,'Integrantes original'!Q6838)</f>
        <v>0</v>
      </c>
      <c r="S6838" s="27">
        <f t="shared" si="427"/>
        <v>0</v>
      </c>
    </row>
    <row r="6839" spans="1:19" x14ac:dyDescent="0.15">
      <c r="A6839" s="29">
        <v>5230131</v>
      </c>
      <c r="B6839" s="29">
        <v>523013111</v>
      </c>
      <c r="C6839" s="29" t="s">
        <v>154</v>
      </c>
      <c r="D6839" s="30" t="s">
        <v>5563</v>
      </c>
      <c r="E6839" s="30" t="s">
        <v>5562</v>
      </c>
      <c r="F6839" s="15">
        <v>2</v>
      </c>
      <c r="G6839" s="29">
        <v>27</v>
      </c>
      <c r="H6839" s="29">
        <v>1</v>
      </c>
      <c r="I6839" s="29">
        <v>2017</v>
      </c>
      <c r="J6839" s="15">
        <v>2</v>
      </c>
      <c r="K6839" s="15">
        <v>9</v>
      </c>
      <c r="L6839" s="15">
        <v>0</v>
      </c>
      <c r="M6839" s="15">
        <v>0</v>
      </c>
      <c r="N6839" s="27" t="e">
        <f>SUMIF(#REF!,'Integrantes original'!A6727,#REF!)</f>
        <v>#REF!</v>
      </c>
      <c r="O6839" s="27">
        <f t="shared" si="424"/>
        <v>27012017</v>
      </c>
      <c r="P6839" s="27">
        <f t="shared" si="425"/>
        <v>270120172</v>
      </c>
      <c r="Q6839" s="31">
        <f t="shared" si="426"/>
        <v>52301312270117</v>
      </c>
      <c r="R6839" s="27">
        <f>COUNTIF(tratycont!S:S,'Integrantes original'!Q6839)</f>
        <v>0</v>
      </c>
      <c r="S6839" s="27">
        <f t="shared" si="427"/>
        <v>1</v>
      </c>
    </row>
    <row r="6840" spans="1:19" x14ac:dyDescent="0.15">
      <c r="A6840" s="29">
        <v>5230141</v>
      </c>
      <c r="B6840" s="29">
        <v>523014101</v>
      </c>
      <c r="C6840" s="29" t="s">
        <v>16</v>
      </c>
      <c r="D6840" s="30" t="s">
        <v>1992</v>
      </c>
      <c r="E6840" s="30" t="s">
        <v>5564</v>
      </c>
      <c r="F6840" s="15">
        <v>1</v>
      </c>
      <c r="G6840" s="29">
        <v>25</v>
      </c>
      <c r="H6840" s="29">
        <v>3</v>
      </c>
      <c r="I6840" s="29">
        <v>1996</v>
      </c>
      <c r="J6840" s="15">
        <v>-1</v>
      </c>
      <c r="K6840" s="15">
        <v>-1</v>
      </c>
      <c r="L6840" s="15">
        <v>0</v>
      </c>
      <c r="M6840" s="15">
        <v>0</v>
      </c>
      <c r="N6840" s="27" t="e">
        <f>SUMIF(#REF!,'Integrantes original'!A6728,#REF!)</f>
        <v>#REF!</v>
      </c>
      <c r="O6840" s="27">
        <f t="shared" si="424"/>
        <v>25031996</v>
      </c>
      <c r="P6840" s="27">
        <f t="shared" si="425"/>
        <v>250319961</v>
      </c>
      <c r="Q6840" s="31">
        <f t="shared" si="426"/>
        <v>52301411250396</v>
      </c>
      <c r="R6840" s="27">
        <f>COUNTIF(tratycont!S:S,'Integrantes original'!Q6840)</f>
        <v>0</v>
      </c>
      <c r="S6840" s="27">
        <f t="shared" si="427"/>
        <v>0</v>
      </c>
    </row>
    <row r="6841" spans="1:19" x14ac:dyDescent="0.15">
      <c r="A6841" s="29">
        <v>5230141</v>
      </c>
      <c r="B6841" s="29">
        <v>523014102</v>
      </c>
      <c r="C6841" s="29" t="s">
        <v>19</v>
      </c>
      <c r="D6841" s="30" t="s">
        <v>5565</v>
      </c>
      <c r="E6841" s="30" t="s">
        <v>5566</v>
      </c>
      <c r="F6841" s="15">
        <v>2</v>
      </c>
      <c r="G6841" s="29">
        <v>20</v>
      </c>
      <c r="H6841" s="29">
        <v>9</v>
      </c>
      <c r="I6841" s="29">
        <v>1996</v>
      </c>
      <c r="J6841" s="15">
        <v>1</v>
      </c>
      <c r="K6841" s="15">
        <v>0</v>
      </c>
      <c r="L6841" s="15">
        <v>1</v>
      </c>
      <c r="M6841" s="15">
        <v>1</v>
      </c>
      <c r="N6841" s="27" t="e">
        <f>SUMIF(#REF!,'Integrantes original'!A6729,#REF!)</f>
        <v>#REF!</v>
      </c>
      <c r="O6841" s="27">
        <f t="shared" si="424"/>
        <v>20091996</v>
      </c>
      <c r="P6841" s="27">
        <f t="shared" si="425"/>
        <v>200919962</v>
      </c>
      <c r="Q6841" s="31">
        <f t="shared" si="426"/>
        <v>52301412200996</v>
      </c>
      <c r="R6841" s="27">
        <f>COUNTIF(tratycont!S:S,'Integrantes original'!Q6841)</f>
        <v>0</v>
      </c>
      <c r="S6841" s="27">
        <f t="shared" si="427"/>
        <v>0</v>
      </c>
    </row>
    <row r="6842" spans="1:19" x14ac:dyDescent="0.15">
      <c r="A6842" s="29">
        <v>5230141</v>
      </c>
      <c r="B6842" s="29">
        <v>523014103</v>
      </c>
      <c r="C6842" s="29" t="s">
        <v>22</v>
      </c>
      <c r="D6842" s="30" t="s">
        <v>1448</v>
      </c>
      <c r="E6842" s="30" t="s">
        <v>5567</v>
      </c>
      <c r="F6842" s="15">
        <v>1</v>
      </c>
      <c r="G6842" s="29">
        <v>3</v>
      </c>
      <c r="H6842" s="29">
        <v>9</v>
      </c>
      <c r="I6842" s="29">
        <v>2018</v>
      </c>
      <c r="J6842" s="15">
        <v>2</v>
      </c>
      <c r="K6842" s="15">
        <v>2</v>
      </c>
      <c r="L6842" s="15">
        <v>0</v>
      </c>
      <c r="M6842" s="15">
        <v>0</v>
      </c>
      <c r="N6842" s="27" t="e">
        <f>SUMIF(#REF!,'Integrantes original'!A6730,#REF!)</f>
        <v>#REF!</v>
      </c>
      <c r="O6842" s="27">
        <f t="shared" si="424"/>
        <v>3092018</v>
      </c>
      <c r="P6842" s="27">
        <f t="shared" si="425"/>
        <v>30920181</v>
      </c>
      <c r="Q6842" s="31">
        <f t="shared" si="426"/>
        <v>52301411030918</v>
      </c>
      <c r="R6842" s="27">
        <f>COUNTIF(tratycont!S:S,'Integrantes original'!Q6842)</f>
        <v>1</v>
      </c>
      <c r="S6842" s="27">
        <f t="shared" si="427"/>
        <v>1</v>
      </c>
    </row>
    <row r="6843" spans="1:19" x14ac:dyDescent="0.15">
      <c r="A6843" s="29">
        <v>5230151</v>
      </c>
      <c r="B6843" s="29">
        <v>523015101</v>
      </c>
      <c r="C6843" s="29" t="s">
        <v>16</v>
      </c>
      <c r="D6843" s="30" t="s">
        <v>976</v>
      </c>
      <c r="E6843" s="30" t="s">
        <v>5096</v>
      </c>
      <c r="F6843" s="15">
        <v>1</v>
      </c>
      <c r="G6843" s="29">
        <v>25</v>
      </c>
      <c r="H6843" s="29">
        <v>3</v>
      </c>
      <c r="I6843" s="29">
        <v>1985</v>
      </c>
      <c r="J6843" s="15">
        <v>-1</v>
      </c>
      <c r="K6843" s="15">
        <v>-1</v>
      </c>
      <c r="L6843" s="15">
        <v>0</v>
      </c>
      <c r="M6843" s="15">
        <v>0</v>
      </c>
      <c r="N6843" s="27" t="e">
        <f>SUMIF(#REF!,'Integrantes original'!A6731,#REF!)</f>
        <v>#REF!</v>
      </c>
      <c r="O6843" s="27">
        <f t="shared" si="424"/>
        <v>25031985</v>
      </c>
      <c r="P6843" s="27">
        <f t="shared" si="425"/>
        <v>250319851</v>
      </c>
      <c r="Q6843" s="31">
        <f t="shared" si="426"/>
        <v>52301511250385</v>
      </c>
      <c r="R6843" s="27">
        <f>COUNTIF(tratycont!S:S,'Integrantes original'!Q6843)</f>
        <v>0</v>
      </c>
      <c r="S6843" s="27">
        <f t="shared" si="427"/>
        <v>0</v>
      </c>
    </row>
    <row r="6844" spans="1:19" x14ac:dyDescent="0.15">
      <c r="A6844" s="29">
        <v>5230151</v>
      </c>
      <c r="B6844" s="29">
        <v>523015102</v>
      </c>
      <c r="C6844" s="29" t="s">
        <v>19</v>
      </c>
      <c r="D6844" s="30" t="s">
        <v>2765</v>
      </c>
      <c r="E6844" s="30" t="s">
        <v>261</v>
      </c>
      <c r="F6844" s="15">
        <v>2</v>
      </c>
      <c r="G6844" s="29">
        <v>30</v>
      </c>
      <c r="H6844" s="29">
        <v>11</v>
      </c>
      <c r="I6844" s="29">
        <v>1988</v>
      </c>
      <c r="J6844" s="15">
        <v>1</v>
      </c>
      <c r="K6844" s="15">
        <v>0</v>
      </c>
      <c r="L6844" s="15">
        <v>1</v>
      </c>
      <c r="M6844" s="15">
        <v>1</v>
      </c>
      <c r="N6844" s="27" t="e">
        <f>SUMIF(#REF!,'Integrantes original'!A6732,#REF!)</f>
        <v>#REF!</v>
      </c>
      <c r="O6844" s="27">
        <f t="shared" si="424"/>
        <v>30111988</v>
      </c>
      <c r="P6844" s="27">
        <f t="shared" si="425"/>
        <v>301119882</v>
      </c>
      <c r="Q6844" s="31">
        <f t="shared" si="426"/>
        <v>52301512301188</v>
      </c>
      <c r="R6844" s="27">
        <f>COUNTIF(tratycont!S:S,'Integrantes original'!Q6844)</f>
        <v>0</v>
      </c>
      <c r="S6844" s="27">
        <f t="shared" si="427"/>
        <v>0</v>
      </c>
    </row>
    <row r="6845" spans="1:19" x14ac:dyDescent="0.15">
      <c r="A6845" s="29">
        <v>5230151</v>
      </c>
      <c r="B6845" s="29">
        <v>523015103</v>
      </c>
      <c r="C6845" s="29" t="s">
        <v>22</v>
      </c>
      <c r="D6845" s="30" t="s">
        <v>838</v>
      </c>
      <c r="E6845" s="30" t="s">
        <v>5514</v>
      </c>
      <c r="F6845" s="15">
        <v>1</v>
      </c>
      <c r="G6845" s="29">
        <v>11</v>
      </c>
      <c r="H6845" s="29">
        <v>12</v>
      </c>
      <c r="I6845" s="29">
        <v>2005</v>
      </c>
      <c r="J6845" s="15">
        <v>-1</v>
      </c>
      <c r="K6845" s="15">
        <v>-1</v>
      </c>
      <c r="L6845" s="15">
        <v>0</v>
      </c>
      <c r="M6845" s="15">
        <v>0</v>
      </c>
      <c r="N6845" s="27" t="e">
        <f>SUMIF(#REF!,'Integrantes original'!A6733,#REF!)</f>
        <v>#REF!</v>
      </c>
      <c r="O6845" s="27">
        <f t="shared" si="424"/>
        <v>11122005</v>
      </c>
      <c r="P6845" s="27">
        <f t="shared" si="425"/>
        <v>111220051</v>
      </c>
      <c r="Q6845" s="31">
        <f t="shared" si="426"/>
        <v>52301511111205</v>
      </c>
      <c r="R6845" s="27">
        <f>COUNTIF(tratycont!S:S,'Integrantes original'!Q6845)</f>
        <v>0</v>
      </c>
      <c r="S6845" s="27">
        <f t="shared" si="427"/>
        <v>0</v>
      </c>
    </row>
    <row r="6846" spans="1:19" x14ac:dyDescent="0.15">
      <c r="A6846" s="29">
        <v>5230151</v>
      </c>
      <c r="B6846" s="29">
        <v>523015104</v>
      </c>
      <c r="C6846" s="29" t="s">
        <v>25</v>
      </c>
      <c r="D6846" s="30" t="s">
        <v>5568</v>
      </c>
      <c r="E6846" s="30" t="s">
        <v>5514</v>
      </c>
      <c r="F6846" s="15">
        <v>1</v>
      </c>
      <c r="G6846" s="29">
        <v>25</v>
      </c>
      <c r="H6846" s="29">
        <v>1</v>
      </c>
      <c r="I6846" s="29">
        <v>2008</v>
      </c>
      <c r="J6846" s="15">
        <v>-1</v>
      </c>
      <c r="K6846" s="15">
        <v>-1</v>
      </c>
      <c r="L6846" s="15">
        <v>0</v>
      </c>
      <c r="M6846" s="15">
        <v>0</v>
      </c>
      <c r="N6846" s="27" t="e">
        <f>SUMIF(#REF!,'Integrantes original'!A6734,#REF!)</f>
        <v>#REF!</v>
      </c>
      <c r="O6846" s="27">
        <f t="shared" si="424"/>
        <v>25012008</v>
      </c>
      <c r="P6846" s="27">
        <f t="shared" si="425"/>
        <v>250120081</v>
      </c>
      <c r="Q6846" s="31">
        <f t="shared" si="426"/>
        <v>52301511250108</v>
      </c>
      <c r="R6846" s="27">
        <f>COUNTIF(tratycont!S:S,'Integrantes original'!Q6846)</f>
        <v>0</v>
      </c>
      <c r="S6846" s="27">
        <f t="shared" si="427"/>
        <v>0</v>
      </c>
    </row>
    <row r="6847" spans="1:19" x14ac:dyDescent="0.15">
      <c r="A6847" s="29">
        <v>5230151</v>
      </c>
      <c r="B6847" s="29">
        <v>523015105</v>
      </c>
      <c r="C6847" s="29" t="s">
        <v>27</v>
      </c>
      <c r="D6847" s="30" t="s">
        <v>5569</v>
      </c>
      <c r="E6847" s="30" t="s">
        <v>5514</v>
      </c>
      <c r="F6847" s="15">
        <v>1</v>
      </c>
      <c r="G6847" s="29">
        <v>31</v>
      </c>
      <c r="H6847" s="29">
        <v>8</v>
      </c>
      <c r="I6847" s="29">
        <v>2010</v>
      </c>
      <c r="J6847" s="15">
        <v>-1</v>
      </c>
      <c r="K6847" s="15">
        <v>-1</v>
      </c>
      <c r="L6847" s="15">
        <v>0</v>
      </c>
      <c r="M6847" s="15">
        <v>0</v>
      </c>
      <c r="N6847" s="27" t="e">
        <f>SUMIF(#REF!,'Integrantes original'!A6735,#REF!)</f>
        <v>#REF!</v>
      </c>
      <c r="O6847" s="27">
        <f t="shared" si="424"/>
        <v>31082010</v>
      </c>
      <c r="P6847" s="27">
        <f t="shared" si="425"/>
        <v>310820101</v>
      </c>
      <c r="Q6847" s="31">
        <f t="shared" si="426"/>
        <v>52301511310810</v>
      </c>
      <c r="R6847" s="27">
        <f>COUNTIF(tratycont!S:S,'Integrantes original'!Q6847)</f>
        <v>0</v>
      </c>
      <c r="S6847" s="27">
        <f t="shared" si="427"/>
        <v>0</v>
      </c>
    </row>
    <row r="6848" spans="1:19" x14ac:dyDescent="0.15">
      <c r="A6848" s="29">
        <v>5230151</v>
      </c>
      <c r="B6848" s="29">
        <v>523015106</v>
      </c>
      <c r="C6848" s="29" t="s">
        <v>30</v>
      </c>
      <c r="D6848" s="30" t="s">
        <v>5570</v>
      </c>
      <c r="E6848" s="30" t="s">
        <v>5514</v>
      </c>
      <c r="F6848" s="15">
        <v>2</v>
      </c>
      <c r="G6848" s="29">
        <v>4</v>
      </c>
      <c r="H6848" s="29">
        <v>11</v>
      </c>
      <c r="I6848" s="29">
        <v>2013</v>
      </c>
      <c r="J6848" s="15">
        <v>-1</v>
      </c>
      <c r="K6848" s="15">
        <v>-1</v>
      </c>
      <c r="L6848" s="15">
        <v>0</v>
      </c>
      <c r="M6848" s="15">
        <v>0</v>
      </c>
      <c r="N6848" s="27" t="e">
        <f>SUMIF(#REF!,'Integrantes original'!A6736,#REF!)</f>
        <v>#REF!</v>
      </c>
      <c r="O6848" s="27">
        <f t="shared" si="424"/>
        <v>4112013</v>
      </c>
      <c r="P6848" s="27">
        <f t="shared" si="425"/>
        <v>41120132</v>
      </c>
      <c r="Q6848" s="31">
        <f t="shared" si="426"/>
        <v>52301512041113</v>
      </c>
      <c r="R6848" s="27">
        <f>COUNTIF(tratycont!S:S,'Integrantes original'!Q6848)</f>
        <v>0</v>
      </c>
      <c r="S6848" s="27">
        <f t="shared" si="427"/>
        <v>0</v>
      </c>
    </row>
    <row r="6849" spans="1:19" x14ac:dyDescent="0.15">
      <c r="A6849" s="29">
        <v>5230151</v>
      </c>
      <c r="B6849" s="29">
        <v>523015107</v>
      </c>
      <c r="C6849" s="29" t="s">
        <v>56</v>
      </c>
      <c r="D6849" s="30" t="s">
        <v>5571</v>
      </c>
      <c r="E6849" s="30" t="s">
        <v>5514</v>
      </c>
      <c r="F6849" s="15">
        <v>2</v>
      </c>
      <c r="G6849" s="29">
        <v>18</v>
      </c>
      <c r="H6849" s="29">
        <v>7</v>
      </c>
      <c r="I6849" s="29">
        <v>2018</v>
      </c>
      <c r="J6849" s="15">
        <v>2</v>
      </c>
      <c r="K6849" s="15">
        <v>2</v>
      </c>
      <c r="L6849" s="15">
        <v>0</v>
      </c>
      <c r="M6849" s="15">
        <v>0</v>
      </c>
      <c r="N6849" s="27" t="e">
        <f>SUMIF(#REF!,'Integrantes original'!A6737,#REF!)</f>
        <v>#REF!</v>
      </c>
      <c r="O6849" s="27">
        <f t="shared" si="424"/>
        <v>18072018</v>
      </c>
      <c r="P6849" s="27">
        <f t="shared" si="425"/>
        <v>180720182</v>
      </c>
      <c r="Q6849" s="31">
        <f t="shared" si="426"/>
        <v>52301512180718</v>
      </c>
      <c r="R6849" s="27">
        <f>COUNTIF(tratycont!S:S,'Integrantes original'!Q6849)</f>
        <v>1</v>
      </c>
      <c r="S6849" s="27">
        <f t="shared" si="427"/>
        <v>1</v>
      </c>
    </row>
    <row r="6850" spans="1:19" x14ac:dyDescent="0.15">
      <c r="A6850" s="29">
        <v>5230161</v>
      </c>
      <c r="B6850" s="29">
        <v>523016101</v>
      </c>
      <c r="C6850" s="29" t="s">
        <v>16</v>
      </c>
      <c r="D6850" s="30" t="s">
        <v>807</v>
      </c>
      <c r="E6850" s="30" t="s">
        <v>5572</v>
      </c>
      <c r="F6850" s="15">
        <v>1</v>
      </c>
      <c r="G6850" s="29">
        <v>23</v>
      </c>
      <c r="H6850" s="29">
        <v>7</v>
      </c>
      <c r="I6850" s="29">
        <v>1995</v>
      </c>
      <c r="J6850" s="15">
        <v>-1</v>
      </c>
      <c r="K6850" s="15">
        <v>-1</v>
      </c>
      <c r="L6850" s="15">
        <v>0</v>
      </c>
      <c r="M6850" s="15">
        <v>0</v>
      </c>
      <c r="N6850" s="27" t="e">
        <f>SUMIF(#REF!,'Integrantes original'!A6738,#REF!)</f>
        <v>#REF!</v>
      </c>
      <c r="O6850" s="27">
        <f t="shared" si="424"/>
        <v>23071995</v>
      </c>
      <c r="P6850" s="27">
        <f t="shared" si="425"/>
        <v>230719951</v>
      </c>
      <c r="Q6850" s="31">
        <f t="shared" si="426"/>
        <v>52301611230795</v>
      </c>
      <c r="R6850" s="27">
        <f>COUNTIF(tratycont!S:S,'Integrantes original'!Q6850)</f>
        <v>0</v>
      </c>
      <c r="S6850" s="27">
        <f t="shared" si="427"/>
        <v>0</v>
      </c>
    </row>
    <row r="6851" spans="1:19" x14ac:dyDescent="0.15">
      <c r="A6851" s="29">
        <v>5230161</v>
      </c>
      <c r="B6851" s="29">
        <v>523016102</v>
      </c>
      <c r="C6851" s="29" t="s">
        <v>19</v>
      </c>
      <c r="D6851" s="30" t="s">
        <v>5573</v>
      </c>
      <c r="E6851" s="30" t="s">
        <v>5574</v>
      </c>
      <c r="F6851" s="15">
        <v>2</v>
      </c>
      <c r="G6851" s="29">
        <v>13</v>
      </c>
      <c r="H6851" s="29">
        <v>4</v>
      </c>
      <c r="I6851" s="29">
        <v>1994</v>
      </c>
      <c r="J6851" s="15">
        <v>1</v>
      </c>
      <c r="K6851" s="15">
        <v>0</v>
      </c>
      <c r="L6851" s="15">
        <v>1</v>
      </c>
      <c r="M6851" s="15">
        <v>1</v>
      </c>
      <c r="N6851" s="27" t="e">
        <f>SUMIF(#REF!,'Integrantes original'!A6739,#REF!)</f>
        <v>#REF!</v>
      </c>
      <c r="O6851" s="27">
        <f t="shared" ref="O6851:O6914" si="428">(((G6851*100)+H6851)*10000)+I6851</f>
        <v>13041994</v>
      </c>
      <c r="P6851" s="27">
        <f t="shared" ref="P6851:P6914" si="429">(O6851*10)+F6851</f>
        <v>130419942</v>
      </c>
      <c r="Q6851" s="31">
        <f t="shared" ref="Q6851:Q6914" si="430">(((((((A6851*10)+F6851)*100)+G6851)*100)+H6851)*100)+RIGHT(I6851,2)</f>
        <v>52301612130494</v>
      </c>
      <c r="R6851" s="27">
        <f>COUNTIF(tratycont!S:S,'Integrantes original'!Q6851)</f>
        <v>0</v>
      </c>
      <c r="S6851" s="27">
        <f t="shared" ref="S6851:S6914" si="431">IF(J6851=2,1,0)</f>
        <v>0</v>
      </c>
    </row>
    <row r="6852" spans="1:19" x14ac:dyDescent="0.15">
      <c r="A6852" s="29">
        <v>5230161</v>
      </c>
      <c r="B6852" s="29">
        <v>523016103</v>
      </c>
      <c r="C6852" s="29" t="s">
        <v>22</v>
      </c>
      <c r="D6852" s="30" t="s">
        <v>5575</v>
      </c>
      <c r="E6852" s="30" t="s">
        <v>5576</v>
      </c>
      <c r="F6852" s="15">
        <v>1</v>
      </c>
      <c r="G6852" s="29">
        <v>11</v>
      </c>
      <c r="H6852" s="29">
        <v>9</v>
      </c>
      <c r="I6852" s="29">
        <v>2015</v>
      </c>
      <c r="J6852" s="15">
        <v>-1</v>
      </c>
      <c r="K6852" s="15">
        <v>-1</v>
      </c>
      <c r="L6852" s="15">
        <v>0</v>
      </c>
      <c r="M6852" s="15">
        <v>0</v>
      </c>
      <c r="N6852" s="27" t="e">
        <f>SUMIF(#REF!,'Integrantes original'!A6740,#REF!)</f>
        <v>#REF!</v>
      </c>
      <c r="O6852" s="27">
        <f t="shared" si="428"/>
        <v>11092015</v>
      </c>
      <c r="P6852" s="27">
        <f t="shared" si="429"/>
        <v>110920151</v>
      </c>
      <c r="Q6852" s="31">
        <f t="shared" si="430"/>
        <v>52301611110915</v>
      </c>
      <c r="R6852" s="27">
        <f>COUNTIF(tratycont!S:S,'Integrantes original'!Q6852)</f>
        <v>0</v>
      </c>
      <c r="S6852" s="27">
        <f t="shared" si="431"/>
        <v>0</v>
      </c>
    </row>
    <row r="6853" spans="1:19" x14ac:dyDescent="0.15">
      <c r="A6853" s="29">
        <v>5230171</v>
      </c>
      <c r="B6853" s="29">
        <v>523017101</v>
      </c>
      <c r="C6853" s="29" t="s">
        <v>16</v>
      </c>
      <c r="D6853" s="30" t="s">
        <v>1644</v>
      </c>
      <c r="E6853" s="30" t="s">
        <v>261</v>
      </c>
      <c r="F6853" s="15">
        <v>1</v>
      </c>
      <c r="G6853" s="29">
        <v>99</v>
      </c>
      <c r="H6853" s="29">
        <v>99</v>
      </c>
      <c r="I6853" s="29">
        <v>1934</v>
      </c>
      <c r="J6853" s="15">
        <v>-1</v>
      </c>
      <c r="K6853" s="15">
        <v>-1</v>
      </c>
      <c r="L6853" s="15">
        <v>0</v>
      </c>
      <c r="M6853" s="15">
        <v>0</v>
      </c>
      <c r="N6853" s="27" t="e">
        <f>SUMIF(#REF!,'Integrantes original'!A6741,#REF!)</f>
        <v>#REF!</v>
      </c>
      <c r="O6853" s="27">
        <f t="shared" si="428"/>
        <v>99991934</v>
      </c>
      <c r="P6853" s="27">
        <f t="shared" si="429"/>
        <v>999919341</v>
      </c>
      <c r="Q6853" s="31">
        <f t="shared" si="430"/>
        <v>52301711999934</v>
      </c>
      <c r="R6853" s="27">
        <f>COUNTIF(tratycont!S:S,'Integrantes original'!Q6853)</f>
        <v>0</v>
      </c>
      <c r="S6853" s="27">
        <f t="shared" si="431"/>
        <v>0</v>
      </c>
    </row>
    <row r="6854" spans="1:19" x14ac:dyDescent="0.15">
      <c r="A6854" s="29">
        <v>5230171</v>
      </c>
      <c r="B6854" s="29">
        <v>523017102</v>
      </c>
      <c r="C6854" s="29" t="s">
        <v>19</v>
      </c>
      <c r="D6854" s="30" t="s">
        <v>199</v>
      </c>
      <c r="E6854" s="30" t="s">
        <v>1974</v>
      </c>
      <c r="F6854" s="15">
        <v>2</v>
      </c>
      <c r="G6854" s="29">
        <v>25</v>
      </c>
      <c r="H6854" s="29">
        <v>2</v>
      </c>
      <c r="I6854" s="29">
        <v>1937</v>
      </c>
      <c r="J6854" s="15">
        <v>-1</v>
      </c>
      <c r="K6854" s="15">
        <v>-1</v>
      </c>
      <c r="L6854" s="15">
        <v>0</v>
      </c>
      <c r="M6854" s="15">
        <v>0</v>
      </c>
      <c r="N6854" s="27" t="e">
        <f>SUMIF(#REF!,'Integrantes original'!A6742,#REF!)</f>
        <v>#REF!</v>
      </c>
      <c r="O6854" s="27">
        <f t="shared" si="428"/>
        <v>25021937</v>
      </c>
      <c r="P6854" s="27">
        <f t="shared" si="429"/>
        <v>250219372</v>
      </c>
      <c r="Q6854" s="31">
        <f t="shared" si="430"/>
        <v>52301712250237</v>
      </c>
      <c r="R6854" s="27">
        <f>COUNTIF(tratycont!S:S,'Integrantes original'!Q6854)</f>
        <v>0</v>
      </c>
      <c r="S6854" s="27">
        <f t="shared" si="431"/>
        <v>0</v>
      </c>
    </row>
    <row r="6855" spans="1:19" x14ac:dyDescent="0.15">
      <c r="A6855" s="29">
        <v>5230171</v>
      </c>
      <c r="B6855" s="29">
        <v>523017103</v>
      </c>
      <c r="C6855" s="29" t="s">
        <v>22</v>
      </c>
      <c r="D6855" s="30" t="s">
        <v>2565</v>
      </c>
      <c r="E6855" s="30" t="s">
        <v>1974</v>
      </c>
      <c r="F6855" s="15">
        <v>2</v>
      </c>
      <c r="G6855" s="29">
        <v>5</v>
      </c>
      <c r="H6855" s="29">
        <v>7</v>
      </c>
      <c r="I6855" s="29">
        <v>1970</v>
      </c>
      <c r="J6855" s="15">
        <v>-1</v>
      </c>
      <c r="K6855" s="15">
        <v>-1</v>
      </c>
      <c r="L6855" s="15">
        <v>0</v>
      </c>
      <c r="M6855" s="15">
        <v>0</v>
      </c>
      <c r="N6855" s="27" t="e">
        <f>SUMIF(#REF!,'Integrantes original'!A6743,#REF!)</f>
        <v>#REF!</v>
      </c>
      <c r="O6855" s="27">
        <f t="shared" si="428"/>
        <v>5071970</v>
      </c>
      <c r="P6855" s="27">
        <f t="shared" si="429"/>
        <v>50719702</v>
      </c>
      <c r="Q6855" s="31">
        <f t="shared" si="430"/>
        <v>52301712050770</v>
      </c>
      <c r="R6855" s="27">
        <f>COUNTIF(tratycont!S:S,'Integrantes original'!Q6855)</f>
        <v>0</v>
      </c>
      <c r="S6855" s="27">
        <f t="shared" si="431"/>
        <v>0</v>
      </c>
    </row>
    <row r="6856" spans="1:19" x14ac:dyDescent="0.15">
      <c r="A6856" s="29">
        <v>5230171</v>
      </c>
      <c r="B6856" s="29">
        <v>523017104</v>
      </c>
      <c r="C6856" s="29" t="s">
        <v>25</v>
      </c>
      <c r="D6856" s="30" t="s">
        <v>2724</v>
      </c>
      <c r="E6856" s="30" t="s">
        <v>5577</v>
      </c>
      <c r="F6856" s="15">
        <v>1</v>
      </c>
      <c r="G6856" s="29">
        <v>1</v>
      </c>
      <c r="H6856" s="29">
        <v>2</v>
      </c>
      <c r="I6856" s="29">
        <v>1982</v>
      </c>
      <c r="J6856" s="15">
        <v>-1</v>
      </c>
      <c r="K6856" s="15">
        <v>-1</v>
      </c>
      <c r="L6856" s="15">
        <v>0</v>
      </c>
      <c r="M6856" s="15">
        <v>0</v>
      </c>
      <c r="N6856" s="27" t="e">
        <f>SUMIF(#REF!,'Integrantes original'!A6744,#REF!)</f>
        <v>#REF!</v>
      </c>
      <c r="O6856" s="27">
        <f t="shared" si="428"/>
        <v>1021982</v>
      </c>
      <c r="P6856" s="27">
        <f t="shared" si="429"/>
        <v>10219821</v>
      </c>
      <c r="Q6856" s="31">
        <f t="shared" si="430"/>
        <v>52301711010282</v>
      </c>
      <c r="R6856" s="27">
        <f>COUNTIF(tratycont!S:S,'Integrantes original'!Q6856)</f>
        <v>0</v>
      </c>
      <c r="S6856" s="27">
        <f t="shared" si="431"/>
        <v>0</v>
      </c>
    </row>
    <row r="6857" spans="1:19" x14ac:dyDescent="0.15">
      <c r="A6857" s="29">
        <v>5230171</v>
      </c>
      <c r="B6857" s="29">
        <v>523017105</v>
      </c>
      <c r="C6857" s="29" t="s">
        <v>27</v>
      </c>
      <c r="D6857" s="30" t="s">
        <v>1635</v>
      </c>
      <c r="E6857" s="30" t="s">
        <v>5578</v>
      </c>
      <c r="F6857" s="15">
        <v>2</v>
      </c>
      <c r="G6857" s="29">
        <v>8</v>
      </c>
      <c r="H6857" s="29">
        <v>10</v>
      </c>
      <c r="I6857" s="29">
        <v>1987</v>
      </c>
      <c r="J6857" s="15">
        <v>1</v>
      </c>
      <c r="K6857" s="15">
        <v>0</v>
      </c>
      <c r="L6857" s="15">
        <v>1</v>
      </c>
      <c r="M6857" s="15">
        <v>1</v>
      </c>
      <c r="N6857" s="27" t="e">
        <f>SUMIF(#REF!,'Integrantes original'!A6745,#REF!)</f>
        <v>#REF!</v>
      </c>
      <c r="O6857" s="27">
        <f t="shared" si="428"/>
        <v>8101987</v>
      </c>
      <c r="P6857" s="27">
        <f t="shared" si="429"/>
        <v>81019872</v>
      </c>
      <c r="Q6857" s="31">
        <f t="shared" si="430"/>
        <v>52301712081087</v>
      </c>
      <c r="R6857" s="27">
        <f>COUNTIF(tratycont!S:S,'Integrantes original'!Q6857)</f>
        <v>0</v>
      </c>
      <c r="S6857" s="27">
        <f t="shared" si="431"/>
        <v>0</v>
      </c>
    </row>
    <row r="6858" spans="1:19" x14ac:dyDescent="0.15">
      <c r="A6858" s="29">
        <v>5230171</v>
      </c>
      <c r="B6858" s="29">
        <v>523017106</v>
      </c>
      <c r="C6858" s="29" t="s">
        <v>30</v>
      </c>
      <c r="D6858" s="30" t="s">
        <v>5579</v>
      </c>
      <c r="E6858" s="30" t="s">
        <v>5580</v>
      </c>
      <c r="F6858" s="15">
        <v>2</v>
      </c>
      <c r="G6858" s="29">
        <v>17</v>
      </c>
      <c r="H6858" s="29">
        <v>6</v>
      </c>
      <c r="I6858" s="29">
        <v>2009</v>
      </c>
      <c r="J6858" s="15">
        <v>-1</v>
      </c>
      <c r="K6858" s="15">
        <v>-1</v>
      </c>
      <c r="L6858" s="15">
        <v>0</v>
      </c>
      <c r="M6858" s="15">
        <v>0</v>
      </c>
      <c r="N6858" s="27" t="e">
        <f>SUMIF(#REF!,'Integrantes original'!A6746,#REF!)</f>
        <v>#REF!</v>
      </c>
      <c r="O6858" s="27">
        <f t="shared" si="428"/>
        <v>17062009</v>
      </c>
      <c r="P6858" s="27">
        <f t="shared" si="429"/>
        <v>170620092</v>
      </c>
      <c r="Q6858" s="31">
        <f t="shared" si="430"/>
        <v>52301712170609</v>
      </c>
      <c r="R6858" s="27">
        <f>COUNTIF(tratycont!S:S,'Integrantes original'!Q6858)</f>
        <v>0</v>
      </c>
      <c r="S6858" s="27">
        <f t="shared" si="431"/>
        <v>0</v>
      </c>
    </row>
    <row r="6859" spans="1:19" x14ac:dyDescent="0.15">
      <c r="A6859" s="29">
        <v>5230181</v>
      </c>
      <c r="B6859" s="29">
        <v>523018101</v>
      </c>
      <c r="C6859" s="29" t="s">
        <v>16</v>
      </c>
      <c r="D6859" s="30" t="s">
        <v>963</v>
      </c>
      <c r="E6859" s="30" t="s">
        <v>5581</v>
      </c>
      <c r="F6859" s="15">
        <v>1</v>
      </c>
      <c r="G6859" s="29">
        <v>5</v>
      </c>
      <c r="H6859" s="29">
        <v>7</v>
      </c>
      <c r="I6859" s="29">
        <v>1999</v>
      </c>
      <c r="J6859" s="15">
        <v>-1</v>
      </c>
      <c r="K6859" s="15">
        <v>-1</v>
      </c>
      <c r="L6859" s="15">
        <v>0</v>
      </c>
      <c r="M6859" s="15">
        <v>0</v>
      </c>
      <c r="N6859" s="27" t="e">
        <f>SUMIF(#REF!,'Integrantes original'!A6747,#REF!)</f>
        <v>#REF!</v>
      </c>
      <c r="O6859" s="27">
        <f t="shared" si="428"/>
        <v>5071999</v>
      </c>
      <c r="P6859" s="27">
        <f t="shared" si="429"/>
        <v>50719991</v>
      </c>
      <c r="Q6859" s="31">
        <f t="shared" si="430"/>
        <v>52301811050799</v>
      </c>
      <c r="R6859" s="27">
        <f>COUNTIF(tratycont!S:S,'Integrantes original'!Q6859)</f>
        <v>0</v>
      </c>
      <c r="S6859" s="27">
        <f t="shared" si="431"/>
        <v>0</v>
      </c>
    </row>
    <row r="6860" spans="1:19" x14ac:dyDescent="0.15">
      <c r="A6860" s="29">
        <v>5230181</v>
      </c>
      <c r="B6860" s="29">
        <v>523018102</v>
      </c>
      <c r="C6860" s="29" t="s">
        <v>19</v>
      </c>
      <c r="D6860" s="30" t="s">
        <v>5582</v>
      </c>
      <c r="E6860" s="30" t="s">
        <v>5583</v>
      </c>
      <c r="F6860" s="15">
        <v>2</v>
      </c>
      <c r="G6860" s="29">
        <v>20</v>
      </c>
      <c r="H6860" s="29">
        <v>1</v>
      </c>
      <c r="I6860" s="29">
        <v>1999</v>
      </c>
      <c r="J6860" s="15">
        <v>1</v>
      </c>
      <c r="K6860" s="15">
        <v>0</v>
      </c>
      <c r="L6860" s="15">
        <v>1</v>
      </c>
      <c r="M6860" s="15">
        <v>1</v>
      </c>
      <c r="N6860" s="27" t="e">
        <f>SUMIF(#REF!,'Integrantes original'!A6748,#REF!)</f>
        <v>#REF!</v>
      </c>
      <c r="O6860" s="27">
        <f t="shared" si="428"/>
        <v>20011999</v>
      </c>
      <c r="P6860" s="27">
        <f t="shared" si="429"/>
        <v>200119992</v>
      </c>
      <c r="Q6860" s="31">
        <f t="shared" si="430"/>
        <v>52301812200199</v>
      </c>
      <c r="R6860" s="27">
        <f>COUNTIF(tratycont!S:S,'Integrantes original'!Q6860)</f>
        <v>0</v>
      </c>
      <c r="S6860" s="27">
        <f t="shared" si="431"/>
        <v>0</v>
      </c>
    </row>
    <row r="6861" spans="1:19" x14ac:dyDescent="0.15">
      <c r="A6861" s="29">
        <v>5230191</v>
      </c>
      <c r="B6861" s="29">
        <v>523019101</v>
      </c>
      <c r="C6861" s="29" t="s">
        <v>16</v>
      </c>
      <c r="D6861" s="30" t="s">
        <v>1015</v>
      </c>
      <c r="E6861" s="30" t="s">
        <v>5517</v>
      </c>
      <c r="F6861" s="15">
        <v>1</v>
      </c>
      <c r="G6861" s="29">
        <v>15</v>
      </c>
      <c r="H6861" s="29">
        <v>4</v>
      </c>
      <c r="I6861" s="29">
        <v>1995</v>
      </c>
      <c r="J6861" s="15">
        <v>-1</v>
      </c>
      <c r="K6861" s="15">
        <v>-1</v>
      </c>
      <c r="L6861" s="15">
        <v>0</v>
      </c>
      <c r="M6861" s="15">
        <v>0</v>
      </c>
      <c r="N6861" s="27" t="e">
        <f>SUMIF(#REF!,'Integrantes original'!A6749,#REF!)</f>
        <v>#REF!</v>
      </c>
      <c r="O6861" s="27">
        <f t="shared" si="428"/>
        <v>15041995</v>
      </c>
      <c r="P6861" s="27">
        <f t="shared" si="429"/>
        <v>150419951</v>
      </c>
      <c r="Q6861" s="31">
        <f t="shared" si="430"/>
        <v>52301911150495</v>
      </c>
      <c r="R6861" s="27">
        <f>COUNTIF(tratycont!S:S,'Integrantes original'!Q6861)</f>
        <v>0</v>
      </c>
      <c r="S6861" s="27">
        <f t="shared" si="431"/>
        <v>0</v>
      </c>
    </row>
    <row r="6862" spans="1:19" x14ac:dyDescent="0.15">
      <c r="A6862" s="29">
        <v>5230191</v>
      </c>
      <c r="B6862" s="29">
        <v>523019102</v>
      </c>
      <c r="C6862" s="29" t="s">
        <v>19</v>
      </c>
      <c r="D6862" s="30" t="s">
        <v>5584</v>
      </c>
      <c r="E6862" s="30" t="s">
        <v>5585</v>
      </c>
      <c r="F6862" s="15">
        <v>2</v>
      </c>
      <c r="G6862" s="29">
        <v>5</v>
      </c>
      <c r="H6862" s="29">
        <v>10</v>
      </c>
      <c r="I6862" s="29">
        <v>1997</v>
      </c>
      <c r="J6862" s="15">
        <v>1</v>
      </c>
      <c r="K6862" s="15">
        <v>0</v>
      </c>
      <c r="L6862" s="15">
        <v>1</v>
      </c>
      <c r="M6862" s="15">
        <v>1</v>
      </c>
      <c r="N6862" s="27" t="e">
        <f>SUMIF(#REF!,'Integrantes original'!A6750,#REF!)</f>
        <v>#REF!</v>
      </c>
      <c r="O6862" s="27">
        <f t="shared" si="428"/>
        <v>5101997</v>
      </c>
      <c r="P6862" s="27">
        <f t="shared" si="429"/>
        <v>51019972</v>
      </c>
      <c r="Q6862" s="31">
        <f t="shared" si="430"/>
        <v>52301912051097</v>
      </c>
      <c r="R6862" s="27">
        <f>COUNTIF(tratycont!S:S,'Integrantes original'!Q6862)</f>
        <v>0</v>
      </c>
      <c r="S6862" s="27">
        <f t="shared" si="431"/>
        <v>0</v>
      </c>
    </row>
    <row r="6863" spans="1:19" x14ac:dyDescent="0.15">
      <c r="A6863" s="29">
        <v>5230191</v>
      </c>
      <c r="B6863" s="29">
        <v>523019103</v>
      </c>
      <c r="C6863" s="29" t="s">
        <v>22</v>
      </c>
      <c r="D6863" s="30" t="s">
        <v>5586</v>
      </c>
      <c r="E6863" s="30" t="s">
        <v>5587</v>
      </c>
      <c r="F6863" s="15">
        <v>1</v>
      </c>
      <c r="G6863" s="29">
        <v>21</v>
      </c>
      <c r="H6863" s="29">
        <v>8</v>
      </c>
      <c r="I6863" s="29">
        <v>2018</v>
      </c>
      <c r="J6863" s="15">
        <v>2</v>
      </c>
      <c r="K6863" s="15">
        <v>2</v>
      </c>
      <c r="L6863" s="15">
        <v>0</v>
      </c>
      <c r="M6863" s="15">
        <v>0</v>
      </c>
      <c r="N6863" s="27" t="e">
        <f>SUMIF(#REF!,'Integrantes original'!A6751,#REF!)</f>
        <v>#REF!</v>
      </c>
      <c r="O6863" s="27">
        <f t="shared" si="428"/>
        <v>21082018</v>
      </c>
      <c r="P6863" s="27">
        <f t="shared" si="429"/>
        <v>210820181</v>
      </c>
      <c r="Q6863" s="31">
        <f t="shared" si="430"/>
        <v>52301911210818</v>
      </c>
      <c r="R6863" s="27">
        <f>COUNTIF(tratycont!S:S,'Integrantes original'!Q6863)</f>
        <v>1</v>
      </c>
      <c r="S6863" s="27">
        <f t="shared" si="431"/>
        <v>1</v>
      </c>
    </row>
    <row r="6864" spans="1:19" x14ac:dyDescent="0.15">
      <c r="A6864" s="29">
        <v>5230201</v>
      </c>
      <c r="B6864" s="29">
        <v>523020101</v>
      </c>
      <c r="C6864" s="29" t="s">
        <v>16</v>
      </c>
      <c r="D6864" s="30" t="s">
        <v>2340</v>
      </c>
      <c r="E6864" s="30" t="s">
        <v>198</v>
      </c>
      <c r="F6864" s="15">
        <v>1</v>
      </c>
      <c r="G6864" s="29">
        <v>8</v>
      </c>
      <c r="H6864" s="29">
        <v>12</v>
      </c>
      <c r="I6864" s="29">
        <v>1960</v>
      </c>
      <c r="J6864" s="15">
        <v>-1</v>
      </c>
      <c r="K6864" s="15">
        <v>-1</v>
      </c>
      <c r="L6864" s="15">
        <v>0</v>
      </c>
      <c r="M6864" s="15">
        <v>0</v>
      </c>
      <c r="N6864" s="27" t="e">
        <f>SUMIF(#REF!,'Integrantes original'!A6752,#REF!)</f>
        <v>#REF!</v>
      </c>
      <c r="O6864" s="27">
        <f t="shared" si="428"/>
        <v>8121960</v>
      </c>
      <c r="P6864" s="27">
        <f t="shared" si="429"/>
        <v>81219601</v>
      </c>
      <c r="Q6864" s="31">
        <f t="shared" si="430"/>
        <v>52302011081260</v>
      </c>
      <c r="R6864" s="27">
        <f>COUNTIF(tratycont!S:S,'Integrantes original'!Q6864)</f>
        <v>0</v>
      </c>
      <c r="S6864" s="27">
        <f t="shared" si="431"/>
        <v>0</v>
      </c>
    </row>
    <row r="6865" spans="1:19" x14ac:dyDescent="0.15">
      <c r="A6865" s="29">
        <v>5230201</v>
      </c>
      <c r="B6865" s="29">
        <v>523020102</v>
      </c>
      <c r="C6865" s="29" t="s">
        <v>19</v>
      </c>
      <c r="D6865" s="30" t="s">
        <v>62</v>
      </c>
      <c r="E6865" s="30" t="s">
        <v>5588</v>
      </c>
      <c r="F6865" s="15">
        <v>2</v>
      </c>
      <c r="G6865" s="29">
        <v>12</v>
      </c>
      <c r="H6865" s="29">
        <v>9</v>
      </c>
      <c r="I6865" s="29">
        <v>1970</v>
      </c>
      <c r="J6865" s="15">
        <v>-1</v>
      </c>
      <c r="K6865" s="15">
        <v>-1</v>
      </c>
      <c r="L6865" s="15">
        <v>0</v>
      </c>
      <c r="M6865" s="15">
        <v>0</v>
      </c>
      <c r="N6865" s="27" t="e">
        <f>SUMIF(#REF!,'Integrantes original'!A6753,#REF!)</f>
        <v>#REF!</v>
      </c>
      <c r="O6865" s="27">
        <f t="shared" si="428"/>
        <v>12091970</v>
      </c>
      <c r="P6865" s="27">
        <f t="shared" si="429"/>
        <v>120919702</v>
      </c>
      <c r="Q6865" s="31">
        <f t="shared" si="430"/>
        <v>52302012120970</v>
      </c>
      <c r="R6865" s="27">
        <f>COUNTIF(tratycont!S:S,'Integrantes original'!Q6865)</f>
        <v>0</v>
      </c>
      <c r="S6865" s="27">
        <f t="shared" si="431"/>
        <v>0</v>
      </c>
    </row>
    <row r="6866" spans="1:19" x14ac:dyDescent="0.15">
      <c r="A6866" s="29">
        <v>5230201</v>
      </c>
      <c r="B6866" s="29">
        <v>523020103</v>
      </c>
      <c r="C6866" s="29" t="s">
        <v>22</v>
      </c>
      <c r="D6866" s="30" t="s">
        <v>5589</v>
      </c>
      <c r="E6866" s="30" t="s">
        <v>5590</v>
      </c>
      <c r="F6866" s="15">
        <v>2</v>
      </c>
      <c r="G6866" s="29">
        <v>24</v>
      </c>
      <c r="H6866" s="29">
        <v>4</v>
      </c>
      <c r="I6866" s="29">
        <v>1998</v>
      </c>
      <c r="J6866" s="15">
        <v>-1</v>
      </c>
      <c r="K6866" s="15">
        <v>-1</v>
      </c>
      <c r="L6866" s="15">
        <v>0</v>
      </c>
      <c r="M6866" s="15">
        <v>0</v>
      </c>
      <c r="N6866" s="27" t="e">
        <f>SUMIF(#REF!,'Integrantes original'!A6754,#REF!)</f>
        <v>#REF!</v>
      </c>
      <c r="O6866" s="27">
        <f t="shared" si="428"/>
        <v>24041998</v>
      </c>
      <c r="P6866" s="27">
        <f t="shared" si="429"/>
        <v>240419982</v>
      </c>
      <c r="Q6866" s="31">
        <f t="shared" si="430"/>
        <v>52302012240498</v>
      </c>
      <c r="R6866" s="27">
        <f>COUNTIF(tratycont!S:S,'Integrantes original'!Q6866)</f>
        <v>0</v>
      </c>
      <c r="S6866" s="27">
        <f t="shared" si="431"/>
        <v>0</v>
      </c>
    </row>
    <row r="6867" spans="1:19" x14ac:dyDescent="0.15">
      <c r="A6867" s="29">
        <v>5230201</v>
      </c>
      <c r="B6867" s="29">
        <v>523020104</v>
      </c>
      <c r="C6867" s="29" t="s">
        <v>25</v>
      </c>
      <c r="D6867" s="30" t="s">
        <v>5591</v>
      </c>
      <c r="E6867" s="30" t="s">
        <v>5590</v>
      </c>
      <c r="F6867" s="15">
        <v>2</v>
      </c>
      <c r="G6867" s="29">
        <v>3</v>
      </c>
      <c r="H6867" s="29">
        <v>7</v>
      </c>
      <c r="I6867" s="29">
        <v>2001</v>
      </c>
      <c r="J6867" s="15">
        <v>-1</v>
      </c>
      <c r="K6867" s="15">
        <v>-1</v>
      </c>
      <c r="L6867" s="15">
        <v>0</v>
      </c>
      <c r="M6867" s="15">
        <v>0</v>
      </c>
      <c r="N6867" s="27" t="e">
        <f>SUMIF(#REF!,'Integrantes original'!A6755,#REF!)</f>
        <v>#REF!</v>
      </c>
      <c r="O6867" s="27">
        <f t="shared" si="428"/>
        <v>3072001</v>
      </c>
      <c r="P6867" s="27">
        <f t="shared" si="429"/>
        <v>30720012</v>
      </c>
      <c r="Q6867" s="31">
        <f t="shared" si="430"/>
        <v>52302012030701</v>
      </c>
      <c r="R6867" s="27">
        <f>COUNTIF(tratycont!S:S,'Integrantes original'!Q6867)</f>
        <v>0</v>
      </c>
      <c r="S6867" s="27">
        <f t="shared" si="431"/>
        <v>0</v>
      </c>
    </row>
    <row r="6868" spans="1:19" x14ac:dyDescent="0.15">
      <c r="A6868" s="29">
        <v>5230201</v>
      </c>
      <c r="B6868" s="29">
        <v>523020105</v>
      </c>
      <c r="C6868" s="29" t="s">
        <v>27</v>
      </c>
      <c r="D6868" s="30" t="s">
        <v>838</v>
      </c>
      <c r="E6868" s="30" t="s">
        <v>5590</v>
      </c>
      <c r="F6868" s="15">
        <v>1</v>
      </c>
      <c r="G6868" s="29">
        <v>21</v>
      </c>
      <c r="H6868" s="29">
        <v>12</v>
      </c>
      <c r="I6868" s="29">
        <v>2002</v>
      </c>
      <c r="J6868" s="15">
        <v>-1</v>
      </c>
      <c r="K6868" s="15">
        <v>-1</v>
      </c>
      <c r="L6868" s="15">
        <v>0</v>
      </c>
      <c r="M6868" s="15">
        <v>0</v>
      </c>
      <c r="N6868" s="27" t="e">
        <f>SUMIF(#REF!,'Integrantes original'!A6756,#REF!)</f>
        <v>#REF!</v>
      </c>
      <c r="O6868" s="27">
        <f t="shared" si="428"/>
        <v>21122002</v>
      </c>
      <c r="P6868" s="27">
        <f t="shared" si="429"/>
        <v>211220021</v>
      </c>
      <c r="Q6868" s="31">
        <f t="shared" si="430"/>
        <v>52302011211202</v>
      </c>
      <c r="R6868" s="27">
        <f>COUNTIF(tratycont!S:S,'Integrantes original'!Q6868)</f>
        <v>0</v>
      </c>
      <c r="S6868" s="27">
        <f t="shared" si="431"/>
        <v>0</v>
      </c>
    </row>
    <row r="6869" spans="1:19" x14ac:dyDescent="0.15">
      <c r="A6869" s="29">
        <v>5230201</v>
      </c>
      <c r="B6869" s="29">
        <v>523020106</v>
      </c>
      <c r="C6869" s="29" t="s">
        <v>30</v>
      </c>
      <c r="D6869" s="30" t="s">
        <v>5592</v>
      </c>
      <c r="E6869" s="30" t="s">
        <v>5590</v>
      </c>
      <c r="F6869" s="15">
        <v>2</v>
      </c>
      <c r="G6869" s="29">
        <v>25</v>
      </c>
      <c r="H6869" s="29">
        <v>6</v>
      </c>
      <c r="I6869" s="29">
        <v>2005</v>
      </c>
      <c r="J6869" s="15">
        <v>-1</v>
      </c>
      <c r="K6869" s="15">
        <v>-1</v>
      </c>
      <c r="L6869" s="15">
        <v>0</v>
      </c>
      <c r="M6869" s="15">
        <v>0</v>
      </c>
      <c r="N6869" s="27" t="e">
        <f>SUMIF(#REF!,'Integrantes original'!A6757,#REF!)</f>
        <v>#REF!</v>
      </c>
      <c r="O6869" s="27">
        <f t="shared" si="428"/>
        <v>25062005</v>
      </c>
      <c r="P6869" s="27">
        <f t="shared" si="429"/>
        <v>250620052</v>
      </c>
      <c r="Q6869" s="31">
        <f t="shared" si="430"/>
        <v>52302012250605</v>
      </c>
      <c r="R6869" s="27">
        <f>COUNTIF(tratycont!S:S,'Integrantes original'!Q6869)</f>
        <v>0</v>
      </c>
      <c r="S6869" s="27">
        <f t="shared" si="431"/>
        <v>0</v>
      </c>
    </row>
    <row r="6870" spans="1:19" x14ac:dyDescent="0.15">
      <c r="A6870" s="29">
        <v>5230201</v>
      </c>
      <c r="B6870" s="29">
        <v>523020107</v>
      </c>
      <c r="C6870" s="29" t="s">
        <v>56</v>
      </c>
      <c r="D6870" s="30" t="s">
        <v>5593</v>
      </c>
      <c r="E6870" s="30" t="s">
        <v>5590</v>
      </c>
      <c r="F6870" s="15">
        <v>2</v>
      </c>
      <c r="G6870" s="29">
        <v>18</v>
      </c>
      <c r="H6870" s="29">
        <v>10</v>
      </c>
      <c r="I6870" s="29">
        <v>2010</v>
      </c>
      <c r="J6870" s="15">
        <v>-1</v>
      </c>
      <c r="K6870" s="15">
        <v>-1</v>
      </c>
      <c r="L6870" s="15">
        <v>0</v>
      </c>
      <c r="M6870" s="15">
        <v>0</v>
      </c>
      <c r="N6870" s="27" t="e">
        <f>SUMIF(#REF!,'Integrantes original'!A6758,#REF!)</f>
        <v>#REF!</v>
      </c>
      <c r="O6870" s="27">
        <f t="shared" si="428"/>
        <v>18102010</v>
      </c>
      <c r="P6870" s="27">
        <f t="shared" si="429"/>
        <v>181020102</v>
      </c>
      <c r="Q6870" s="31">
        <f t="shared" si="430"/>
        <v>52302012181010</v>
      </c>
      <c r="R6870" s="27">
        <f>COUNTIF(tratycont!S:S,'Integrantes original'!Q6870)</f>
        <v>0</v>
      </c>
      <c r="S6870" s="27">
        <f t="shared" si="431"/>
        <v>0</v>
      </c>
    </row>
    <row r="6871" spans="1:19" x14ac:dyDescent="0.15">
      <c r="A6871" s="29">
        <v>5230201</v>
      </c>
      <c r="B6871" s="29">
        <v>523020108</v>
      </c>
      <c r="C6871" s="29" t="s">
        <v>58</v>
      </c>
      <c r="D6871" s="30" t="s">
        <v>5594</v>
      </c>
      <c r="E6871" s="30" t="s">
        <v>5590</v>
      </c>
      <c r="F6871" s="15">
        <v>2</v>
      </c>
      <c r="G6871" s="29">
        <v>18</v>
      </c>
      <c r="H6871" s="29">
        <v>10</v>
      </c>
      <c r="I6871" s="29">
        <v>1988</v>
      </c>
      <c r="J6871" s="15">
        <v>1</v>
      </c>
      <c r="K6871" s="15">
        <v>0</v>
      </c>
      <c r="L6871" s="15">
        <v>1</v>
      </c>
      <c r="M6871" s="15">
        <v>1</v>
      </c>
      <c r="N6871" s="27" t="e">
        <f>SUMIF(#REF!,'Integrantes original'!A6759,#REF!)</f>
        <v>#REF!</v>
      </c>
      <c r="O6871" s="27">
        <f t="shared" si="428"/>
        <v>18101988</v>
      </c>
      <c r="P6871" s="27">
        <f t="shared" si="429"/>
        <v>181019882</v>
      </c>
      <c r="Q6871" s="31">
        <f t="shared" si="430"/>
        <v>52302012181088</v>
      </c>
      <c r="R6871" s="27">
        <f>COUNTIF(tratycont!S:S,'Integrantes original'!Q6871)</f>
        <v>0</v>
      </c>
      <c r="S6871" s="27">
        <f t="shared" si="431"/>
        <v>0</v>
      </c>
    </row>
    <row r="6872" spans="1:19" x14ac:dyDescent="0.15">
      <c r="A6872" s="29">
        <v>5230201</v>
      </c>
      <c r="B6872" s="29">
        <v>523020109</v>
      </c>
      <c r="C6872" s="29" t="s">
        <v>120</v>
      </c>
      <c r="D6872" s="30" t="s">
        <v>355</v>
      </c>
      <c r="E6872" s="30" t="s">
        <v>5595</v>
      </c>
      <c r="F6872" s="15">
        <v>1</v>
      </c>
      <c r="G6872" s="29">
        <v>17</v>
      </c>
      <c r="H6872" s="29">
        <v>9</v>
      </c>
      <c r="I6872" s="29">
        <v>2000</v>
      </c>
      <c r="J6872" s="15">
        <v>-1</v>
      </c>
      <c r="K6872" s="15">
        <v>-1</v>
      </c>
      <c r="L6872" s="15">
        <v>0</v>
      </c>
      <c r="M6872" s="15">
        <v>0</v>
      </c>
      <c r="N6872" s="27" t="e">
        <f>SUMIF(#REF!,'Integrantes original'!A6760,#REF!)</f>
        <v>#REF!</v>
      </c>
      <c r="O6872" s="27">
        <f t="shared" si="428"/>
        <v>17092000</v>
      </c>
      <c r="P6872" s="27">
        <f t="shared" si="429"/>
        <v>170920001</v>
      </c>
      <c r="Q6872" s="31">
        <f t="shared" si="430"/>
        <v>52302011170900</v>
      </c>
      <c r="R6872" s="27">
        <f>COUNTIF(tratycont!S:S,'Integrantes original'!Q6872)</f>
        <v>0</v>
      </c>
      <c r="S6872" s="27">
        <f t="shared" si="431"/>
        <v>0</v>
      </c>
    </row>
    <row r="6873" spans="1:19" x14ac:dyDescent="0.15">
      <c r="A6873" s="29">
        <v>5230201</v>
      </c>
      <c r="B6873" s="29">
        <v>523020110</v>
      </c>
      <c r="C6873" s="29" t="s">
        <v>123</v>
      </c>
      <c r="D6873" s="30" t="s">
        <v>5596</v>
      </c>
      <c r="E6873" s="30" t="s">
        <v>5447</v>
      </c>
      <c r="F6873" s="15">
        <v>2</v>
      </c>
      <c r="G6873" s="29">
        <v>1</v>
      </c>
      <c r="H6873" s="29">
        <v>10</v>
      </c>
      <c r="I6873" s="29">
        <v>2018</v>
      </c>
      <c r="J6873" s="15">
        <v>2</v>
      </c>
      <c r="K6873" s="15">
        <v>8</v>
      </c>
      <c r="L6873" s="15">
        <v>0</v>
      </c>
      <c r="M6873" s="15">
        <v>0</v>
      </c>
      <c r="N6873" s="27" t="e">
        <f>SUMIF(#REF!,'Integrantes original'!A6761,#REF!)</f>
        <v>#REF!</v>
      </c>
      <c r="O6873" s="27">
        <f t="shared" si="428"/>
        <v>1102018</v>
      </c>
      <c r="P6873" s="27">
        <f t="shared" si="429"/>
        <v>11020182</v>
      </c>
      <c r="Q6873" s="31">
        <f t="shared" si="430"/>
        <v>52302012011018</v>
      </c>
      <c r="R6873" s="27">
        <f>COUNTIF(tratycont!S:S,'Integrantes original'!Q6873)</f>
        <v>0</v>
      </c>
      <c r="S6873" s="27">
        <f t="shared" si="431"/>
        <v>1</v>
      </c>
    </row>
    <row r="6874" spans="1:19" x14ac:dyDescent="0.15">
      <c r="A6874" s="29">
        <v>5230211</v>
      </c>
      <c r="B6874" s="29">
        <v>523021101</v>
      </c>
      <c r="C6874" s="29" t="s">
        <v>16</v>
      </c>
      <c r="D6874" s="30" t="s">
        <v>624</v>
      </c>
      <c r="E6874" s="30" t="s">
        <v>5141</v>
      </c>
      <c r="F6874" s="15">
        <v>1</v>
      </c>
      <c r="G6874" s="29">
        <v>2</v>
      </c>
      <c r="H6874" s="29">
        <v>7</v>
      </c>
      <c r="I6874" s="29">
        <v>1952</v>
      </c>
      <c r="J6874" s="15">
        <v>-1</v>
      </c>
      <c r="K6874" s="15">
        <v>-1</v>
      </c>
      <c r="L6874" s="15">
        <v>0</v>
      </c>
      <c r="M6874" s="15">
        <v>0</v>
      </c>
      <c r="N6874" s="27" t="e">
        <f>SUMIF(#REF!,'Integrantes original'!A6762,#REF!)</f>
        <v>#REF!</v>
      </c>
      <c r="O6874" s="27">
        <f t="shared" si="428"/>
        <v>2071952</v>
      </c>
      <c r="P6874" s="27">
        <f t="shared" si="429"/>
        <v>20719521</v>
      </c>
      <c r="Q6874" s="31">
        <f t="shared" si="430"/>
        <v>52302111020752</v>
      </c>
      <c r="R6874" s="27">
        <f>COUNTIF(tratycont!S:S,'Integrantes original'!Q6874)</f>
        <v>0</v>
      </c>
      <c r="S6874" s="27">
        <f t="shared" si="431"/>
        <v>0</v>
      </c>
    </row>
    <row r="6875" spans="1:19" x14ac:dyDescent="0.15">
      <c r="A6875" s="29">
        <v>5230211</v>
      </c>
      <c r="B6875" s="29">
        <v>523021102</v>
      </c>
      <c r="C6875" s="29" t="s">
        <v>19</v>
      </c>
      <c r="D6875" s="30" t="s">
        <v>1386</v>
      </c>
      <c r="E6875" s="30" t="s">
        <v>49</v>
      </c>
      <c r="F6875" s="15">
        <v>2</v>
      </c>
      <c r="G6875" s="29">
        <v>30</v>
      </c>
      <c r="H6875" s="29">
        <v>6</v>
      </c>
      <c r="I6875" s="29">
        <v>1973</v>
      </c>
      <c r="J6875" s="15">
        <v>-1</v>
      </c>
      <c r="K6875" s="15">
        <v>-1</v>
      </c>
      <c r="L6875" s="15">
        <v>0</v>
      </c>
      <c r="M6875" s="15">
        <v>0</v>
      </c>
      <c r="N6875" s="27" t="e">
        <f>SUMIF(#REF!,'Integrantes original'!A6763,#REF!)</f>
        <v>#REF!</v>
      </c>
      <c r="O6875" s="27">
        <f t="shared" si="428"/>
        <v>30061973</v>
      </c>
      <c r="P6875" s="27">
        <f t="shared" si="429"/>
        <v>300619732</v>
      </c>
      <c r="Q6875" s="31">
        <f t="shared" si="430"/>
        <v>52302112300673</v>
      </c>
      <c r="R6875" s="27">
        <f>COUNTIF(tratycont!S:S,'Integrantes original'!Q6875)</f>
        <v>0</v>
      </c>
      <c r="S6875" s="27">
        <f t="shared" si="431"/>
        <v>0</v>
      </c>
    </row>
    <row r="6876" spans="1:19" x14ac:dyDescent="0.15">
      <c r="A6876" s="29">
        <v>5230211</v>
      </c>
      <c r="B6876" s="29">
        <v>523021103</v>
      </c>
      <c r="C6876" s="29" t="s">
        <v>22</v>
      </c>
      <c r="D6876" s="30" t="s">
        <v>1063</v>
      </c>
      <c r="E6876" s="30" t="s">
        <v>5597</v>
      </c>
      <c r="F6876" s="15">
        <v>1</v>
      </c>
      <c r="G6876" s="29">
        <v>24</v>
      </c>
      <c r="H6876" s="29">
        <v>3</v>
      </c>
      <c r="I6876" s="29">
        <v>1995</v>
      </c>
      <c r="J6876" s="15">
        <v>-1</v>
      </c>
      <c r="K6876" s="15">
        <v>-1</v>
      </c>
      <c r="L6876" s="15">
        <v>0</v>
      </c>
      <c r="M6876" s="15">
        <v>0</v>
      </c>
      <c r="N6876" s="27" t="e">
        <f>SUMIF(#REF!,'Integrantes original'!A6764,#REF!)</f>
        <v>#REF!</v>
      </c>
      <c r="O6876" s="27">
        <f t="shared" si="428"/>
        <v>24031995</v>
      </c>
      <c r="P6876" s="27">
        <f t="shared" si="429"/>
        <v>240319951</v>
      </c>
      <c r="Q6876" s="31">
        <f t="shared" si="430"/>
        <v>52302111240395</v>
      </c>
      <c r="R6876" s="27">
        <f>COUNTIF(tratycont!S:S,'Integrantes original'!Q6876)</f>
        <v>0</v>
      </c>
      <c r="S6876" s="27">
        <f t="shared" si="431"/>
        <v>0</v>
      </c>
    </row>
    <row r="6877" spans="1:19" x14ac:dyDescent="0.15">
      <c r="A6877" s="29">
        <v>5230211</v>
      </c>
      <c r="B6877" s="29">
        <v>523021104</v>
      </c>
      <c r="C6877" s="29" t="s">
        <v>25</v>
      </c>
      <c r="D6877" s="30" t="s">
        <v>20</v>
      </c>
      <c r="E6877" s="30" t="s">
        <v>5597</v>
      </c>
      <c r="F6877" s="15">
        <v>2</v>
      </c>
      <c r="G6877" s="29">
        <v>22</v>
      </c>
      <c r="H6877" s="29">
        <v>6</v>
      </c>
      <c r="I6877" s="29">
        <v>1996</v>
      </c>
      <c r="J6877" s="15">
        <v>-1</v>
      </c>
      <c r="K6877" s="15">
        <v>-1</v>
      </c>
      <c r="L6877" s="15">
        <v>0</v>
      </c>
      <c r="M6877" s="15">
        <v>0</v>
      </c>
      <c r="N6877" s="27" t="e">
        <f>SUMIF(#REF!,'Integrantes original'!A6765,#REF!)</f>
        <v>#REF!</v>
      </c>
      <c r="O6877" s="27">
        <f t="shared" si="428"/>
        <v>22061996</v>
      </c>
      <c r="P6877" s="27">
        <f t="shared" si="429"/>
        <v>220619962</v>
      </c>
      <c r="Q6877" s="31">
        <f t="shared" si="430"/>
        <v>52302112220696</v>
      </c>
      <c r="R6877" s="27">
        <f>COUNTIF(tratycont!S:S,'Integrantes original'!Q6877)</f>
        <v>0</v>
      </c>
      <c r="S6877" s="27">
        <f t="shared" si="431"/>
        <v>0</v>
      </c>
    </row>
    <row r="6878" spans="1:19" x14ac:dyDescent="0.15">
      <c r="A6878" s="29">
        <v>5230211</v>
      </c>
      <c r="B6878" s="29">
        <v>523021105</v>
      </c>
      <c r="C6878" s="29" t="s">
        <v>27</v>
      </c>
      <c r="D6878" s="30" t="s">
        <v>624</v>
      </c>
      <c r="E6878" s="30" t="s">
        <v>5597</v>
      </c>
      <c r="F6878" s="15">
        <v>1</v>
      </c>
      <c r="G6878" s="29">
        <v>5</v>
      </c>
      <c r="H6878" s="29">
        <v>1</v>
      </c>
      <c r="I6878" s="29">
        <v>1998</v>
      </c>
      <c r="J6878" s="15">
        <v>-1</v>
      </c>
      <c r="K6878" s="15">
        <v>-1</v>
      </c>
      <c r="L6878" s="15">
        <v>0</v>
      </c>
      <c r="M6878" s="15">
        <v>0</v>
      </c>
      <c r="N6878" s="27" t="e">
        <f>SUMIF(#REF!,'Integrantes original'!A6766,#REF!)</f>
        <v>#REF!</v>
      </c>
      <c r="O6878" s="27">
        <f t="shared" si="428"/>
        <v>5011998</v>
      </c>
      <c r="P6878" s="27">
        <f t="shared" si="429"/>
        <v>50119981</v>
      </c>
      <c r="Q6878" s="31">
        <f t="shared" si="430"/>
        <v>52302111050198</v>
      </c>
      <c r="R6878" s="27">
        <f>COUNTIF(tratycont!S:S,'Integrantes original'!Q6878)</f>
        <v>0</v>
      </c>
      <c r="S6878" s="27">
        <f t="shared" si="431"/>
        <v>0</v>
      </c>
    </row>
    <row r="6879" spans="1:19" x14ac:dyDescent="0.15">
      <c r="A6879" s="29">
        <v>5230211</v>
      </c>
      <c r="B6879" s="29">
        <v>523021106</v>
      </c>
      <c r="C6879" s="29" t="s">
        <v>30</v>
      </c>
      <c r="D6879" s="30" t="s">
        <v>5598</v>
      </c>
      <c r="E6879" s="30" t="s">
        <v>5597</v>
      </c>
      <c r="F6879" s="15">
        <v>2</v>
      </c>
      <c r="G6879" s="29">
        <v>25</v>
      </c>
      <c r="H6879" s="29">
        <v>9</v>
      </c>
      <c r="I6879" s="29">
        <v>1999</v>
      </c>
      <c r="J6879" s="15">
        <v>-1</v>
      </c>
      <c r="K6879" s="15">
        <v>-1</v>
      </c>
      <c r="L6879" s="15">
        <v>0</v>
      </c>
      <c r="M6879" s="15">
        <v>0</v>
      </c>
      <c r="N6879" s="27" t="e">
        <f>SUMIF(#REF!,'Integrantes original'!A6767,#REF!)</f>
        <v>#REF!</v>
      </c>
      <c r="O6879" s="27">
        <f t="shared" si="428"/>
        <v>25091999</v>
      </c>
      <c r="P6879" s="27">
        <f t="shared" si="429"/>
        <v>250919992</v>
      </c>
      <c r="Q6879" s="31">
        <f t="shared" si="430"/>
        <v>52302112250999</v>
      </c>
      <c r="R6879" s="27">
        <f>COUNTIF(tratycont!S:S,'Integrantes original'!Q6879)</f>
        <v>0</v>
      </c>
      <c r="S6879" s="27">
        <f t="shared" si="431"/>
        <v>0</v>
      </c>
    </row>
    <row r="6880" spans="1:19" x14ac:dyDescent="0.15">
      <c r="A6880" s="29">
        <v>5230211</v>
      </c>
      <c r="B6880" s="29">
        <v>523021107</v>
      </c>
      <c r="C6880" s="29" t="s">
        <v>56</v>
      </c>
      <c r="D6880" s="30" t="s">
        <v>5599</v>
      </c>
      <c r="E6880" s="30" t="s">
        <v>5597</v>
      </c>
      <c r="F6880" s="15">
        <v>1</v>
      </c>
      <c r="G6880" s="29">
        <v>28</v>
      </c>
      <c r="H6880" s="29">
        <v>10</v>
      </c>
      <c r="I6880" s="29">
        <v>2001</v>
      </c>
      <c r="J6880" s="15">
        <v>-1</v>
      </c>
      <c r="K6880" s="15">
        <v>-1</v>
      </c>
      <c r="L6880" s="15">
        <v>0</v>
      </c>
      <c r="M6880" s="15">
        <v>0</v>
      </c>
      <c r="N6880" s="27" t="e">
        <f>SUMIF(#REF!,'Integrantes original'!A6768,#REF!)</f>
        <v>#REF!</v>
      </c>
      <c r="O6880" s="27">
        <f t="shared" si="428"/>
        <v>28102001</v>
      </c>
      <c r="P6880" s="27">
        <f t="shared" si="429"/>
        <v>281020011</v>
      </c>
      <c r="Q6880" s="31">
        <f t="shared" si="430"/>
        <v>52302111281001</v>
      </c>
      <c r="R6880" s="27">
        <f>COUNTIF(tratycont!S:S,'Integrantes original'!Q6880)</f>
        <v>0</v>
      </c>
      <c r="S6880" s="27">
        <f t="shared" si="431"/>
        <v>0</v>
      </c>
    </row>
    <row r="6881" spans="1:19" x14ac:dyDescent="0.15">
      <c r="A6881" s="29">
        <v>5230211</v>
      </c>
      <c r="B6881" s="29">
        <v>523021108</v>
      </c>
      <c r="C6881" s="29" t="s">
        <v>58</v>
      </c>
      <c r="D6881" s="30" t="s">
        <v>1904</v>
      </c>
      <c r="E6881" s="30" t="s">
        <v>5597</v>
      </c>
      <c r="F6881" s="15">
        <v>2</v>
      </c>
      <c r="G6881" s="29">
        <v>25</v>
      </c>
      <c r="H6881" s="29">
        <v>9</v>
      </c>
      <c r="I6881" s="29">
        <v>2003</v>
      </c>
      <c r="J6881" s="15">
        <v>-1</v>
      </c>
      <c r="K6881" s="15">
        <v>-1</v>
      </c>
      <c r="L6881" s="15">
        <v>0</v>
      </c>
      <c r="M6881" s="15">
        <v>0</v>
      </c>
      <c r="N6881" s="27" t="e">
        <f>SUMIF(#REF!,'Integrantes original'!A6769,#REF!)</f>
        <v>#REF!</v>
      </c>
      <c r="O6881" s="27">
        <f t="shared" si="428"/>
        <v>25092003</v>
      </c>
      <c r="P6881" s="27">
        <f t="shared" si="429"/>
        <v>250920032</v>
      </c>
      <c r="Q6881" s="31">
        <f t="shared" si="430"/>
        <v>52302112250903</v>
      </c>
      <c r="R6881" s="27">
        <f>COUNTIF(tratycont!S:S,'Integrantes original'!Q6881)</f>
        <v>0</v>
      </c>
      <c r="S6881" s="27">
        <f t="shared" si="431"/>
        <v>0</v>
      </c>
    </row>
    <row r="6882" spans="1:19" x14ac:dyDescent="0.15">
      <c r="A6882" s="29">
        <v>5230211</v>
      </c>
      <c r="B6882" s="29">
        <v>523021109</v>
      </c>
      <c r="C6882" s="29" t="s">
        <v>120</v>
      </c>
      <c r="D6882" s="30" t="s">
        <v>1201</v>
      </c>
      <c r="E6882" s="30" t="s">
        <v>5600</v>
      </c>
      <c r="F6882" s="15">
        <v>2</v>
      </c>
      <c r="G6882" s="29">
        <v>2</v>
      </c>
      <c r="H6882" s="29">
        <v>5</v>
      </c>
      <c r="I6882" s="29">
        <v>1998</v>
      </c>
      <c r="J6882" s="15">
        <v>1</v>
      </c>
      <c r="K6882" s="15">
        <v>0</v>
      </c>
      <c r="L6882" s="15">
        <v>1</v>
      </c>
      <c r="M6882" s="15">
        <v>2</v>
      </c>
      <c r="N6882" s="27" t="e">
        <f>SUMIF(#REF!,'Integrantes original'!A6770,#REF!)</f>
        <v>#REF!</v>
      </c>
      <c r="O6882" s="27">
        <f t="shared" si="428"/>
        <v>2051998</v>
      </c>
      <c r="P6882" s="27">
        <f t="shared" si="429"/>
        <v>20519982</v>
      </c>
      <c r="Q6882" s="31">
        <f t="shared" si="430"/>
        <v>52302112020598</v>
      </c>
      <c r="R6882" s="27">
        <f>COUNTIF(tratycont!S:S,'Integrantes original'!Q6882)</f>
        <v>0</v>
      </c>
      <c r="S6882" s="27">
        <f t="shared" si="431"/>
        <v>0</v>
      </c>
    </row>
    <row r="6883" spans="1:19" x14ac:dyDescent="0.15">
      <c r="A6883" s="29">
        <v>5230211</v>
      </c>
      <c r="B6883" s="29">
        <v>523021110</v>
      </c>
      <c r="C6883" s="29" t="s">
        <v>123</v>
      </c>
      <c r="D6883" s="30" t="s">
        <v>23</v>
      </c>
      <c r="E6883" s="30" t="s">
        <v>5601</v>
      </c>
      <c r="F6883" s="15">
        <v>2</v>
      </c>
      <c r="G6883" s="29">
        <v>99</v>
      </c>
      <c r="H6883" s="29">
        <v>99</v>
      </c>
      <c r="I6883" s="29">
        <v>9999</v>
      </c>
      <c r="J6883" s="15">
        <v>-1</v>
      </c>
      <c r="K6883" s="15">
        <v>-1</v>
      </c>
      <c r="L6883" s="15">
        <v>0</v>
      </c>
      <c r="M6883" s="15">
        <v>0</v>
      </c>
      <c r="N6883" s="27" t="e">
        <f>SUMIF(#REF!,'Integrantes original'!A6771,#REF!)</f>
        <v>#REF!</v>
      </c>
      <c r="O6883" s="27">
        <f t="shared" si="428"/>
        <v>99999999</v>
      </c>
      <c r="P6883" s="27">
        <f t="shared" si="429"/>
        <v>999999992</v>
      </c>
      <c r="Q6883" s="31">
        <f t="shared" si="430"/>
        <v>52302112999999</v>
      </c>
      <c r="R6883" s="27">
        <f>COUNTIF(tratycont!S:S,'Integrantes original'!Q6883)</f>
        <v>0</v>
      </c>
      <c r="S6883" s="27">
        <f t="shared" si="431"/>
        <v>0</v>
      </c>
    </row>
    <row r="6884" spans="1:19" x14ac:dyDescent="0.15">
      <c r="A6884" s="29">
        <v>5230211</v>
      </c>
      <c r="B6884" s="29">
        <v>523021111</v>
      </c>
      <c r="C6884" s="29" t="s">
        <v>154</v>
      </c>
      <c r="D6884" s="30" t="s">
        <v>5602</v>
      </c>
      <c r="E6884" s="30" t="s">
        <v>5597</v>
      </c>
      <c r="F6884" s="15">
        <v>2</v>
      </c>
      <c r="G6884" s="29">
        <v>19</v>
      </c>
      <c r="H6884" s="29">
        <v>2</v>
      </c>
      <c r="I6884" s="29">
        <v>2017</v>
      </c>
      <c r="J6884" s="15">
        <v>2</v>
      </c>
      <c r="K6884" s="15">
        <v>4</v>
      </c>
      <c r="L6884" s="15">
        <v>0</v>
      </c>
      <c r="M6884" s="15">
        <v>0</v>
      </c>
      <c r="N6884" s="27" t="e">
        <f>SUMIF(#REF!,'Integrantes original'!A6772,#REF!)</f>
        <v>#REF!</v>
      </c>
      <c r="O6884" s="27">
        <f t="shared" si="428"/>
        <v>19022017</v>
      </c>
      <c r="P6884" s="27">
        <f t="shared" si="429"/>
        <v>190220172</v>
      </c>
      <c r="Q6884" s="31">
        <f t="shared" si="430"/>
        <v>52302112190217</v>
      </c>
      <c r="R6884" s="27">
        <f>COUNTIF(tratycont!S:S,'Integrantes original'!Q6884)</f>
        <v>0</v>
      </c>
      <c r="S6884" s="27">
        <f t="shared" si="431"/>
        <v>1</v>
      </c>
    </row>
    <row r="6885" spans="1:19" x14ac:dyDescent="0.15">
      <c r="A6885" s="29">
        <v>5230211</v>
      </c>
      <c r="B6885" s="29">
        <v>523021112</v>
      </c>
      <c r="C6885" s="29" t="s">
        <v>240</v>
      </c>
      <c r="D6885" s="30" t="s">
        <v>5603</v>
      </c>
      <c r="E6885" s="30" t="s">
        <v>5604</v>
      </c>
      <c r="F6885" s="15">
        <v>2</v>
      </c>
      <c r="G6885" s="29">
        <v>24</v>
      </c>
      <c r="H6885" s="29">
        <v>8</v>
      </c>
      <c r="I6885" s="29">
        <v>2018</v>
      </c>
      <c r="J6885" s="15">
        <v>2</v>
      </c>
      <c r="K6885" s="15">
        <v>9</v>
      </c>
      <c r="L6885" s="15">
        <v>0</v>
      </c>
      <c r="M6885" s="15">
        <v>0</v>
      </c>
      <c r="N6885" s="27" t="e">
        <f>SUMIF(#REF!,'Integrantes original'!A6773,#REF!)</f>
        <v>#REF!</v>
      </c>
      <c r="O6885" s="27">
        <f t="shared" si="428"/>
        <v>24082018</v>
      </c>
      <c r="P6885" s="27">
        <f t="shared" si="429"/>
        <v>240820182</v>
      </c>
      <c r="Q6885" s="31">
        <f t="shared" si="430"/>
        <v>52302112240818</v>
      </c>
      <c r="R6885" s="27">
        <f>COUNTIF(tratycont!S:S,'Integrantes original'!Q6885)</f>
        <v>1</v>
      </c>
      <c r="S6885" s="27">
        <f t="shared" si="431"/>
        <v>1</v>
      </c>
    </row>
    <row r="6886" spans="1:19" x14ac:dyDescent="0.15">
      <c r="A6886" s="29">
        <v>5230221</v>
      </c>
      <c r="B6886" s="29">
        <v>523022101</v>
      </c>
      <c r="C6886" s="29" t="s">
        <v>16</v>
      </c>
      <c r="D6886" s="30" t="s">
        <v>400</v>
      </c>
      <c r="E6886" s="30" t="s">
        <v>5605</v>
      </c>
      <c r="F6886" s="15">
        <v>1</v>
      </c>
      <c r="G6886" s="29">
        <v>15</v>
      </c>
      <c r="H6886" s="29">
        <v>6</v>
      </c>
      <c r="I6886" s="29">
        <v>1998</v>
      </c>
      <c r="J6886" s="15">
        <v>-1</v>
      </c>
      <c r="K6886" s="15">
        <v>-1</v>
      </c>
      <c r="L6886" s="15">
        <v>0</v>
      </c>
      <c r="M6886" s="15">
        <v>0</v>
      </c>
      <c r="N6886" s="27" t="e">
        <f>SUMIF(#REF!,'Integrantes original'!A6774,#REF!)</f>
        <v>#REF!</v>
      </c>
      <c r="O6886" s="27">
        <f t="shared" si="428"/>
        <v>15061998</v>
      </c>
      <c r="P6886" s="27">
        <f t="shared" si="429"/>
        <v>150619981</v>
      </c>
      <c r="Q6886" s="31">
        <f t="shared" si="430"/>
        <v>52302211150698</v>
      </c>
      <c r="R6886" s="27">
        <f>COUNTIF(tratycont!S:S,'Integrantes original'!Q6886)</f>
        <v>0</v>
      </c>
      <c r="S6886" s="27">
        <f t="shared" si="431"/>
        <v>0</v>
      </c>
    </row>
    <row r="6887" spans="1:19" x14ac:dyDescent="0.15">
      <c r="A6887" s="29">
        <v>5230221</v>
      </c>
      <c r="B6887" s="29">
        <v>523022102</v>
      </c>
      <c r="C6887" s="29" t="s">
        <v>19</v>
      </c>
      <c r="D6887" s="30" t="s">
        <v>953</v>
      </c>
      <c r="E6887" s="30" t="s">
        <v>5606</v>
      </c>
      <c r="F6887" s="15">
        <v>2</v>
      </c>
      <c r="G6887" s="29">
        <v>26</v>
      </c>
      <c r="H6887" s="29">
        <v>4</v>
      </c>
      <c r="I6887" s="29">
        <v>1999</v>
      </c>
      <c r="J6887" s="15">
        <v>1</v>
      </c>
      <c r="K6887" s="15">
        <v>0</v>
      </c>
      <c r="L6887" s="15">
        <v>1</v>
      </c>
      <c r="M6887" s="15">
        <v>1</v>
      </c>
      <c r="N6887" s="27" t="e">
        <f>SUMIF(#REF!,'Integrantes original'!A6775,#REF!)</f>
        <v>#REF!</v>
      </c>
      <c r="O6887" s="27">
        <f t="shared" si="428"/>
        <v>26041999</v>
      </c>
      <c r="P6887" s="27">
        <f t="shared" si="429"/>
        <v>260419992</v>
      </c>
      <c r="Q6887" s="31">
        <f t="shared" si="430"/>
        <v>52302212260499</v>
      </c>
      <c r="R6887" s="27">
        <f>COUNTIF(tratycont!S:S,'Integrantes original'!Q6887)</f>
        <v>0</v>
      </c>
      <c r="S6887" s="27">
        <f t="shared" si="431"/>
        <v>0</v>
      </c>
    </row>
    <row r="6888" spans="1:19" x14ac:dyDescent="0.15">
      <c r="A6888" s="29">
        <v>5230221</v>
      </c>
      <c r="B6888" s="29">
        <v>523022103</v>
      </c>
      <c r="C6888" s="29" t="s">
        <v>22</v>
      </c>
      <c r="D6888" s="30" t="s">
        <v>5607</v>
      </c>
      <c r="E6888" s="30" t="s">
        <v>5606</v>
      </c>
      <c r="F6888" s="15">
        <v>1</v>
      </c>
      <c r="G6888" s="29">
        <v>1</v>
      </c>
      <c r="H6888" s="29">
        <v>2</v>
      </c>
      <c r="I6888" s="29">
        <v>2016</v>
      </c>
      <c r="J6888" s="15">
        <v>-1</v>
      </c>
      <c r="K6888" s="15">
        <v>-1</v>
      </c>
      <c r="L6888" s="15">
        <v>0</v>
      </c>
      <c r="M6888" s="15">
        <v>0</v>
      </c>
      <c r="N6888" s="27" t="e">
        <f>SUMIF(#REF!,'Integrantes original'!A6776,#REF!)</f>
        <v>#REF!</v>
      </c>
      <c r="O6888" s="27">
        <f t="shared" si="428"/>
        <v>1022016</v>
      </c>
      <c r="P6888" s="27">
        <f t="shared" si="429"/>
        <v>10220161</v>
      </c>
      <c r="Q6888" s="31">
        <f t="shared" si="430"/>
        <v>52302211010216</v>
      </c>
      <c r="R6888" s="27">
        <f>COUNTIF(tratycont!S:S,'Integrantes original'!Q6888)</f>
        <v>0</v>
      </c>
      <c r="S6888" s="27">
        <f t="shared" si="431"/>
        <v>0</v>
      </c>
    </row>
    <row r="6889" spans="1:19" x14ac:dyDescent="0.15">
      <c r="A6889" s="29">
        <v>5230231</v>
      </c>
      <c r="B6889" s="29">
        <v>523023101</v>
      </c>
      <c r="C6889" s="29" t="s">
        <v>16</v>
      </c>
      <c r="D6889" s="30" t="s">
        <v>109</v>
      </c>
      <c r="E6889" s="30" t="s">
        <v>198</v>
      </c>
      <c r="F6889" s="15">
        <v>1</v>
      </c>
      <c r="G6889" s="29">
        <v>10</v>
      </c>
      <c r="H6889" s="29">
        <v>5</v>
      </c>
      <c r="I6889" s="29">
        <v>1978</v>
      </c>
      <c r="J6889" s="15">
        <v>-1</v>
      </c>
      <c r="K6889" s="15">
        <v>-1</v>
      </c>
      <c r="L6889" s="15">
        <v>0</v>
      </c>
      <c r="M6889" s="15">
        <v>0</v>
      </c>
      <c r="N6889" s="27" t="e">
        <f>SUMIF(#REF!,'Integrantes original'!A6777,#REF!)</f>
        <v>#REF!</v>
      </c>
      <c r="O6889" s="27">
        <f t="shared" si="428"/>
        <v>10051978</v>
      </c>
      <c r="P6889" s="27">
        <f t="shared" si="429"/>
        <v>100519781</v>
      </c>
      <c r="Q6889" s="31">
        <f t="shared" si="430"/>
        <v>52302311100578</v>
      </c>
      <c r="R6889" s="27">
        <f>COUNTIF(tratycont!S:S,'Integrantes original'!Q6889)</f>
        <v>0</v>
      </c>
      <c r="S6889" s="27">
        <f t="shared" si="431"/>
        <v>0</v>
      </c>
    </row>
    <row r="6890" spans="1:19" x14ac:dyDescent="0.15">
      <c r="A6890" s="29">
        <v>5230231</v>
      </c>
      <c r="B6890" s="29">
        <v>523023102</v>
      </c>
      <c r="C6890" s="29" t="s">
        <v>19</v>
      </c>
      <c r="D6890" s="30" t="s">
        <v>5608</v>
      </c>
      <c r="E6890" s="30" t="s">
        <v>5609</v>
      </c>
      <c r="F6890" s="15">
        <v>2</v>
      </c>
      <c r="G6890" s="29">
        <v>1</v>
      </c>
      <c r="H6890" s="29">
        <v>2</v>
      </c>
      <c r="I6890" s="29">
        <v>1988</v>
      </c>
      <c r="J6890" s="15">
        <v>1</v>
      </c>
      <c r="K6890" s="15">
        <v>0</v>
      </c>
      <c r="L6890" s="15">
        <v>1</v>
      </c>
      <c r="M6890" s="15">
        <v>1</v>
      </c>
      <c r="N6890" s="27" t="e">
        <f>SUMIF(#REF!,'Integrantes original'!A6778,#REF!)</f>
        <v>#REF!</v>
      </c>
      <c r="O6890" s="27">
        <f t="shared" si="428"/>
        <v>1021988</v>
      </c>
      <c r="P6890" s="27">
        <f t="shared" si="429"/>
        <v>10219882</v>
      </c>
      <c r="Q6890" s="31">
        <f t="shared" si="430"/>
        <v>52302312010288</v>
      </c>
      <c r="R6890" s="27">
        <f>COUNTIF(tratycont!S:S,'Integrantes original'!Q6890)</f>
        <v>0</v>
      </c>
      <c r="S6890" s="27">
        <f t="shared" si="431"/>
        <v>0</v>
      </c>
    </row>
    <row r="6891" spans="1:19" x14ac:dyDescent="0.15">
      <c r="A6891" s="29">
        <v>5250011</v>
      </c>
      <c r="B6891" s="29">
        <v>525001101</v>
      </c>
      <c r="C6891" s="29" t="s">
        <v>16</v>
      </c>
      <c r="D6891" s="30" t="s">
        <v>469</v>
      </c>
      <c r="E6891" s="30" t="s">
        <v>5610</v>
      </c>
      <c r="F6891" s="15">
        <v>1</v>
      </c>
      <c r="G6891" s="29">
        <v>19</v>
      </c>
      <c r="H6891" s="29">
        <v>4</v>
      </c>
      <c r="I6891" s="29">
        <v>1984</v>
      </c>
      <c r="J6891" s="15">
        <v>-1</v>
      </c>
      <c r="K6891" s="15">
        <v>-1</v>
      </c>
      <c r="L6891" s="15">
        <v>0</v>
      </c>
      <c r="M6891" s="15">
        <v>0</v>
      </c>
      <c r="N6891" s="27" t="e">
        <f>SUMIF(#REF!,'Integrantes original'!A6779,#REF!)</f>
        <v>#REF!</v>
      </c>
      <c r="O6891" s="27">
        <f t="shared" si="428"/>
        <v>19041984</v>
      </c>
      <c r="P6891" s="27">
        <f t="shared" si="429"/>
        <v>190419841</v>
      </c>
      <c r="Q6891" s="31">
        <f t="shared" si="430"/>
        <v>52500111190484</v>
      </c>
      <c r="R6891" s="27">
        <f>COUNTIF(tratycont!S:S,'Integrantes original'!Q6891)</f>
        <v>0</v>
      </c>
      <c r="S6891" s="27">
        <f t="shared" si="431"/>
        <v>0</v>
      </c>
    </row>
    <row r="6892" spans="1:19" x14ac:dyDescent="0.15">
      <c r="A6892" s="29">
        <v>5250011</v>
      </c>
      <c r="B6892" s="29">
        <v>525001102</v>
      </c>
      <c r="C6892" s="29" t="s">
        <v>19</v>
      </c>
      <c r="D6892" s="30" t="s">
        <v>23</v>
      </c>
      <c r="E6892" s="30" t="s">
        <v>5611</v>
      </c>
      <c r="F6892" s="15">
        <v>2</v>
      </c>
      <c r="G6892" s="29">
        <v>27</v>
      </c>
      <c r="H6892" s="29">
        <v>2</v>
      </c>
      <c r="I6892" s="29">
        <v>1986</v>
      </c>
      <c r="J6892" s="15">
        <v>1</v>
      </c>
      <c r="K6892" s="15">
        <v>0</v>
      </c>
      <c r="L6892" s="15">
        <v>2</v>
      </c>
      <c r="M6892" s="15">
        <v>0</v>
      </c>
      <c r="N6892" s="27" t="e">
        <f>SUMIF(#REF!,'Integrantes original'!A6780,#REF!)</f>
        <v>#REF!</v>
      </c>
      <c r="O6892" s="27">
        <f t="shared" si="428"/>
        <v>27021986</v>
      </c>
      <c r="P6892" s="27">
        <f t="shared" si="429"/>
        <v>270219862</v>
      </c>
      <c r="Q6892" s="31">
        <f t="shared" si="430"/>
        <v>52500112270286</v>
      </c>
      <c r="R6892" s="27">
        <f>COUNTIF(tratycont!S:S,'Integrantes original'!Q6892)</f>
        <v>0</v>
      </c>
      <c r="S6892" s="27">
        <f t="shared" si="431"/>
        <v>0</v>
      </c>
    </row>
    <row r="6893" spans="1:19" x14ac:dyDescent="0.15">
      <c r="A6893" s="29">
        <v>5250011</v>
      </c>
      <c r="B6893" s="29">
        <v>525001103</v>
      </c>
      <c r="C6893" s="29" t="s">
        <v>22</v>
      </c>
      <c r="D6893" s="30" t="s">
        <v>5612</v>
      </c>
      <c r="E6893" s="30" t="s">
        <v>5613</v>
      </c>
      <c r="F6893" s="15">
        <v>2</v>
      </c>
      <c r="G6893" s="29">
        <v>3</v>
      </c>
      <c r="H6893" s="29">
        <v>2</v>
      </c>
      <c r="I6893" s="29">
        <v>2003</v>
      </c>
      <c r="J6893" s="15">
        <v>-1</v>
      </c>
      <c r="K6893" s="15">
        <v>-1</v>
      </c>
      <c r="L6893" s="15">
        <v>0</v>
      </c>
      <c r="M6893" s="15">
        <v>0</v>
      </c>
      <c r="N6893" s="27" t="e">
        <f>SUMIF(#REF!,'Integrantes original'!A6781,#REF!)</f>
        <v>#REF!</v>
      </c>
      <c r="O6893" s="27">
        <f t="shared" si="428"/>
        <v>3022003</v>
      </c>
      <c r="P6893" s="27">
        <f t="shared" si="429"/>
        <v>30220032</v>
      </c>
      <c r="Q6893" s="31">
        <f t="shared" si="430"/>
        <v>52500112030203</v>
      </c>
      <c r="R6893" s="27">
        <f>COUNTIF(tratycont!S:S,'Integrantes original'!Q6893)</f>
        <v>0</v>
      </c>
      <c r="S6893" s="27">
        <f t="shared" si="431"/>
        <v>0</v>
      </c>
    </row>
    <row r="6894" spans="1:19" x14ac:dyDescent="0.15">
      <c r="A6894" s="29">
        <v>5250011</v>
      </c>
      <c r="B6894" s="29">
        <v>525001104</v>
      </c>
      <c r="C6894" s="29" t="s">
        <v>25</v>
      </c>
      <c r="D6894" s="30" t="s">
        <v>5614</v>
      </c>
      <c r="E6894" s="30" t="s">
        <v>5613</v>
      </c>
      <c r="F6894" s="15">
        <v>1</v>
      </c>
      <c r="G6894" s="29">
        <v>13</v>
      </c>
      <c r="H6894" s="29">
        <v>8</v>
      </c>
      <c r="I6894" s="29">
        <v>2005</v>
      </c>
      <c r="J6894" s="15">
        <v>-1</v>
      </c>
      <c r="K6894" s="15">
        <v>-1</v>
      </c>
      <c r="L6894" s="15">
        <v>0</v>
      </c>
      <c r="M6894" s="15">
        <v>0</v>
      </c>
      <c r="N6894" s="27" t="e">
        <f>SUMIF(#REF!,'Integrantes original'!A6782,#REF!)</f>
        <v>#REF!</v>
      </c>
      <c r="O6894" s="27">
        <f t="shared" si="428"/>
        <v>13082005</v>
      </c>
      <c r="P6894" s="27">
        <f t="shared" si="429"/>
        <v>130820051</v>
      </c>
      <c r="Q6894" s="31">
        <f t="shared" si="430"/>
        <v>52500111130805</v>
      </c>
      <c r="R6894" s="27">
        <f>COUNTIF(tratycont!S:S,'Integrantes original'!Q6894)</f>
        <v>0</v>
      </c>
      <c r="S6894" s="27">
        <f t="shared" si="431"/>
        <v>0</v>
      </c>
    </row>
    <row r="6895" spans="1:19" x14ac:dyDescent="0.15">
      <c r="A6895" s="29">
        <v>5250011</v>
      </c>
      <c r="B6895" s="29">
        <v>525001105</v>
      </c>
      <c r="C6895" s="29" t="s">
        <v>27</v>
      </c>
      <c r="D6895" s="30" t="s">
        <v>323</v>
      </c>
      <c r="E6895" s="30" t="s">
        <v>5613</v>
      </c>
      <c r="F6895" s="15">
        <v>1</v>
      </c>
      <c r="G6895" s="29">
        <v>10</v>
      </c>
      <c r="H6895" s="29">
        <v>5</v>
      </c>
      <c r="I6895" s="29">
        <v>2007</v>
      </c>
      <c r="J6895" s="15">
        <v>-1</v>
      </c>
      <c r="K6895" s="15">
        <v>-1</v>
      </c>
      <c r="L6895" s="15">
        <v>0</v>
      </c>
      <c r="M6895" s="15">
        <v>0</v>
      </c>
      <c r="N6895" s="27" t="e">
        <f>SUMIF(#REF!,'Integrantes original'!A6783,#REF!)</f>
        <v>#REF!</v>
      </c>
      <c r="O6895" s="27">
        <f t="shared" si="428"/>
        <v>10052007</v>
      </c>
      <c r="P6895" s="27">
        <f t="shared" si="429"/>
        <v>100520071</v>
      </c>
      <c r="Q6895" s="31">
        <f t="shared" si="430"/>
        <v>52500111100507</v>
      </c>
      <c r="R6895" s="27">
        <f>COUNTIF(tratycont!S:S,'Integrantes original'!Q6895)</f>
        <v>0</v>
      </c>
      <c r="S6895" s="27">
        <f t="shared" si="431"/>
        <v>0</v>
      </c>
    </row>
    <row r="6896" spans="1:19" x14ac:dyDescent="0.15">
      <c r="A6896" s="29">
        <v>5250011</v>
      </c>
      <c r="B6896" s="29">
        <v>525001106</v>
      </c>
      <c r="C6896" s="29" t="s">
        <v>30</v>
      </c>
      <c r="D6896" s="30" t="s">
        <v>5615</v>
      </c>
      <c r="E6896" s="30" t="s">
        <v>5613</v>
      </c>
      <c r="F6896" s="15">
        <v>2</v>
      </c>
      <c r="G6896" s="29">
        <v>30</v>
      </c>
      <c r="H6896" s="29">
        <v>7</v>
      </c>
      <c r="I6896" s="29">
        <v>2010</v>
      </c>
      <c r="J6896" s="15">
        <v>-1</v>
      </c>
      <c r="K6896" s="15">
        <v>-1</v>
      </c>
      <c r="L6896" s="15">
        <v>0</v>
      </c>
      <c r="M6896" s="15">
        <v>0</v>
      </c>
      <c r="N6896" s="27" t="e">
        <f>SUMIF(#REF!,'Integrantes original'!A6784,#REF!)</f>
        <v>#REF!</v>
      </c>
      <c r="O6896" s="27">
        <f t="shared" si="428"/>
        <v>30072010</v>
      </c>
      <c r="P6896" s="27">
        <f t="shared" si="429"/>
        <v>300720102</v>
      </c>
      <c r="Q6896" s="31">
        <f t="shared" si="430"/>
        <v>52500112300710</v>
      </c>
      <c r="R6896" s="27">
        <f>COUNTIF(tratycont!S:S,'Integrantes original'!Q6896)</f>
        <v>0</v>
      </c>
      <c r="S6896" s="27">
        <f t="shared" si="431"/>
        <v>0</v>
      </c>
    </row>
    <row r="6897" spans="1:19" x14ac:dyDescent="0.15">
      <c r="A6897" s="29">
        <v>5250011</v>
      </c>
      <c r="B6897" s="29">
        <v>525001107</v>
      </c>
      <c r="C6897" s="29" t="s">
        <v>56</v>
      </c>
      <c r="D6897" s="30" t="s">
        <v>5616</v>
      </c>
      <c r="E6897" s="30" t="s">
        <v>5613</v>
      </c>
      <c r="F6897" s="15">
        <v>2</v>
      </c>
      <c r="G6897" s="29">
        <v>15</v>
      </c>
      <c r="H6897" s="29">
        <v>9</v>
      </c>
      <c r="I6897" s="29">
        <v>2013</v>
      </c>
      <c r="J6897" s="15">
        <v>-1</v>
      </c>
      <c r="K6897" s="15">
        <v>-1</v>
      </c>
      <c r="L6897" s="15">
        <v>0</v>
      </c>
      <c r="M6897" s="15">
        <v>0</v>
      </c>
      <c r="N6897" s="27" t="e">
        <f>SUMIF(#REF!,'Integrantes original'!A6785,#REF!)</f>
        <v>#REF!</v>
      </c>
      <c r="O6897" s="27">
        <f t="shared" si="428"/>
        <v>15092013</v>
      </c>
      <c r="P6897" s="27">
        <f t="shared" si="429"/>
        <v>150920132</v>
      </c>
      <c r="Q6897" s="31">
        <f t="shared" si="430"/>
        <v>52500112150913</v>
      </c>
      <c r="R6897" s="27">
        <f>COUNTIF(tratycont!S:S,'Integrantes original'!Q6897)</f>
        <v>0</v>
      </c>
      <c r="S6897" s="27">
        <f t="shared" si="431"/>
        <v>0</v>
      </c>
    </row>
    <row r="6898" spans="1:19" x14ac:dyDescent="0.15">
      <c r="A6898" s="29">
        <v>5250011</v>
      </c>
      <c r="B6898" s="29">
        <v>525001108</v>
      </c>
      <c r="C6898" s="29" t="s">
        <v>58</v>
      </c>
      <c r="D6898" s="30" t="s">
        <v>5617</v>
      </c>
      <c r="E6898" s="30" t="s">
        <v>5613</v>
      </c>
      <c r="F6898" s="15">
        <v>2</v>
      </c>
      <c r="G6898" s="29">
        <v>4</v>
      </c>
      <c r="H6898" s="29">
        <v>10</v>
      </c>
      <c r="I6898" s="29">
        <v>2015</v>
      </c>
      <c r="J6898" s="15">
        <v>-1</v>
      </c>
      <c r="K6898" s="15">
        <v>-1</v>
      </c>
      <c r="L6898" s="15">
        <v>0</v>
      </c>
      <c r="M6898" s="15">
        <v>0</v>
      </c>
      <c r="N6898" s="27" t="e">
        <f>SUMIF(#REF!,'Integrantes original'!A6786,#REF!)</f>
        <v>#REF!</v>
      </c>
      <c r="O6898" s="27">
        <f t="shared" si="428"/>
        <v>4102015</v>
      </c>
      <c r="P6898" s="27">
        <f t="shared" si="429"/>
        <v>41020152</v>
      </c>
      <c r="Q6898" s="31">
        <f t="shared" si="430"/>
        <v>52500112041015</v>
      </c>
      <c r="R6898" s="27">
        <f>COUNTIF(tratycont!S:S,'Integrantes original'!Q6898)</f>
        <v>0</v>
      </c>
      <c r="S6898" s="27">
        <f t="shared" si="431"/>
        <v>0</v>
      </c>
    </row>
    <row r="6899" spans="1:19" x14ac:dyDescent="0.15">
      <c r="A6899" s="29">
        <v>5250011</v>
      </c>
      <c r="B6899" s="29">
        <v>525001109</v>
      </c>
      <c r="C6899" s="29" t="s">
        <v>120</v>
      </c>
      <c r="D6899" s="30" t="s">
        <v>5618</v>
      </c>
      <c r="E6899" s="30" t="s">
        <v>5613</v>
      </c>
      <c r="F6899" s="15">
        <v>2</v>
      </c>
      <c r="G6899" s="29">
        <v>18</v>
      </c>
      <c r="H6899" s="29">
        <v>5</v>
      </c>
      <c r="I6899" s="29">
        <v>2018</v>
      </c>
      <c r="J6899" s="15">
        <v>2</v>
      </c>
      <c r="K6899" s="15">
        <v>2</v>
      </c>
      <c r="L6899" s="15">
        <v>0</v>
      </c>
      <c r="M6899" s="15">
        <v>0</v>
      </c>
      <c r="N6899" s="27" t="e">
        <f>SUMIF(#REF!,'Integrantes original'!A6787,#REF!)</f>
        <v>#REF!</v>
      </c>
      <c r="O6899" s="27">
        <f t="shared" si="428"/>
        <v>18052018</v>
      </c>
      <c r="P6899" s="27">
        <f t="shared" si="429"/>
        <v>180520182</v>
      </c>
      <c r="Q6899" s="31">
        <f t="shared" si="430"/>
        <v>52500112180518</v>
      </c>
      <c r="R6899" s="27">
        <f>COUNTIF(tratycont!S:S,'Integrantes original'!Q6899)</f>
        <v>1</v>
      </c>
      <c r="S6899" s="27">
        <f t="shared" si="431"/>
        <v>1</v>
      </c>
    </row>
    <row r="6900" spans="1:19" x14ac:dyDescent="0.15">
      <c r="A6900" s="29">
        <v>5250021</v>
      </c>
      <c r="B6900" s="29">
        <v>525002101</v>
      </c>
      <c r="C6900" s="29" t="s">
        <v>16</v>
      </c>
      <c r="D6900" s="30" t="s">
        <v>5619</v>
      </c>
      <c r="E6900" s="30" t="s">
        <v>5620</v>
      </c>
      <c r="F6900" s="15">
        <v>1</v>
      </c>
      <c r="G6900" s="29">
        <v>2</v>
      </c>
      <c r="H6900" s="29">
        <v>10</v>
      </c>
      <c r="I6900" s="29">
        <v>1998</v>
      </c>
      <c r="J6900" s="15">
        <v>-1</v>
      </c>
      <c r="K6900" s="15">
        <v>-1</v>
      </c>
      <c r="L6900" s="15">
        <v>0</v>
      </c>
      <c r="M6900" s="15">
        <v>0</v>
      </c>
      <c r="N6900" s="27" t="e">
        <f>SUMIF(#REF!,'Integrantes original'!A6788,#REF!)</f>
        <v>#REF!</v>
      </c>
      <c r="O6900" s="27">
        <f t="shared" si="428"/>
        <v>2101998</v>
      </c>
      <c r="P6900" s="27">
        <f t="shared" si="429"/>
        <v>21019981</v>
      </c>
      <c r="Q6900" s="31">
        <f t="shared" si="430"/>
        <v>52500211021098</v>
      </c>
      <c r="R6900" s="27">
        <f>COUNTIF(tratycont!S:S,'Integrantes original'!Q6900)</f>
        <v>0</v>
      </c>
      <c r="S6900" s="27">
        <f t="shared" si="431"/>
        <v>0</v>
      </c>
    </row>
    <row r="6901" spans="1:19" x14ac:dyDescent="0.15">
      <c r="A6901" s="29">
        <v>5250021</v>
      </c>
      <c r="B6901" s="29">
        <v>525002102</v>
      </c>
      <c r="C6901" s="29" t="s">
        <v>19</v>
      </c>
      <c r="D6901" s="30" t="s">
        <v>1831</v>
      </c>
      <c r="E6901" s="30" t="s">
        <v>5621</v>
      </c>
      <c r="F6901" s="15">
        <v>2</v>
      </c>
      <c r="G6901" s="29">
        <v>20</v>
      </c>
      <c r="H6901" s="29">
        <v>6</v>
      </c>
      <c r="I6901" s="29">
        <v>2003</v>
      </c>
      <c r="J6901" s="15">
        <v>1</v>
      </c>
      <c r="K6901" s="15">
        <v>0</v>
      </c>
      <c r="L6901" s="15">
        <v>2</v>
      </c>
      <c r="M6901" s="15">
        <v>0</v>
      </c>
      <c r="N6901" s="27" t="e">
        <f>SUMIF(#REF!,'Integrantes original'!A6789,#REF!)</f>
        <v>#REF!</v>
      </c>
      <c r="O6901" s="27">
        <f t="shared" si="428"/>
        <v>20062003</v>
      </c>
      <c r="P6901" s="27">
        <f t="shared" si="429"/>
        <v>200620032</v>
      </c>
      <c r="Q6901" s="31">
        <f t="shared" si="430"/>
        <v>52500212200603</v>
      </c>
      <c r="R6901" s="27">
        <f>COUNTIF(tratycont!S:S,'Integrantes original'!Q6901)</f>
        <v>0</v>
      </c>
      <c r="S6901" s="27">
        <f t="shared" si="431"/>
        <v>0</v>
      </c>
    </row>
    <row r="6902" spans="1:19" x14ac:dyDescent="0.15">
      <c r="A6902" s="29">
        <v>5250021</v>
      </c>
      <c r="B6902" s="29">
        <v>525002103</v>
      </c>
      <c r="C6902" s="29" t="s">
        <v>22</v>
      </c>
      <c r="D6902" s="30" t="s">
        <v>5622</v>
      </c>
      <c r="E6902" s="30" t="s">
        <v>5623</v>
      </c>
      <c r="F6902" s="15">
        <v>2</v>
      </c>
      <c r="G6902" s="29">
        <v>25</v>
      </c>
      <c r="H6902" s="29">
        <v>4</v>
      </c>
      <c r="I6902" s="29">
        <v>2018</v>
      </c>
      <c r="J6902" s="15">
        <v>2</v>
      </c>
      <c r="K6902" s="15">
        <v>2</v>
      </c>
      <c r="L6902" s="15">
        <v>0</v>
      </c>
      <c r="M6902" s="15">
        <v>0</v>
      </c>
      <c r="N6902" s="27" t="e">
        <f>SUMIF(#REF!,'Integrantes original'!A6790,#REF!)</f>
        <v>#REF!</v>
      </c>
      <c r="O6902" s="27">
        <f t="shared" si="428"/>
        <v>25042018</v>
      </c>
      <c r="P6902" s="27">
        <f t="shared" si="429"/>
        <v>250420182</v>
      </c>
      <c r="Q6902" s="31">
        <f t="shared" si="430"/>
        <v>52500212250418</v>
      </c>
      <c r="R6902" s="27">
        <f>COUNTIF(tratycont!S:S,'Integrantes original'!Q6902)</f>
        <v>0</v>
      </c>
      <c r="S6902" s="27">
        <f t="shared" si="431"/>
        <v>1</v>
      </c>
    </row>
    <row r="6903" spans="1:19" x14ac:dyDescent="0.15">
      <c r="A6903" s="29">
        <v>5250031</v>
      </c>
      <c r="B6903" s="29">
        <v>525003101</v>
      </c>
      <c r="C6903" s="29" t="s">
        <v>16</v>
      </c>
      <c r="D6903" s="30" t="s">
        <v>382</v>
      </c>
      <c r="E6903" s="30" t="s">
        <v>5624</v>
      </c>
      <c r="F6903" s="15">
        <v>1</v>
      </c>
      <c r="G6903" s="29">
        <v>8</v>
      </c>
      <c r="H6903" s="29">
        <v>4</v>
      </c>
      <c r="I6903" s="29">
        <v>1972</v>
      </c>
      <c r="J6903" s="15">
        <v>-1</v>
      </c>
      <c r="K6903" s="15">
        <v>-1</v>
      </c>
      <c r="L6903" s="15">
        <v>0</v>
      </c>
      <c r="M6903" s="15">
        <v>0</v>
      </c>
      <c r="N6903" s="27" t="e">
        <f>SUMIF(#REF!,'Integrantes original'!A6791,#REF!)</f>
        <v>#REF!</v>
      </c>
      <c r="O6903" s="27">
        <f t="shared" si="428"/>
        <v>8041972</v>
      </c>
      <c r="P6903" s="27">
        <f t="shared" si="429"/>
        <v>80419721</v>
      </c>
      <c r="Q6903" s="31">
        <f t="shared" si="430"/>
        <v>52500311080472</v>
      </c>
      <c r="R6903" s="27">
        <f>COUNTIF(tratycont!S:S,'Integrantes original'!Q6903)</f>
        <v>0</v>
      </c>
      <c r="S6903" s="27">
        <f t="shared" si="431"/>
        <v>0</v>
      </c>
    </row>
    <row r="6904" spans="1:19" x14ac:dyDescent="0.15">
      <c r="A6904" s="29">
        <v>5250031</v>
      </c>
      <c r="B6904" s="29">
        <v>525003102</v>
      </c>
      <c r="C6904" s="29" t="s">
        <v>19</v>
      </c>
      <c r="D6904" s="30" t="s">
        <v>1635</v>
      </c>
      <c r="E6904" s="30" t="s">
        <v>5625</v>
      </c>
      <c r="F6904" s="15">
        <v>2</v>
      </c>
      <c r="G6904" s="29">
        <v>26</v>
      </c>
      <c r="H6904" s="29">
        <v>11</v>
      </c>
      <c r="I6904" s="29">
        <v>1977</v>
      </c>
      <c r="J6904" s="15">
        <v>1</v>
      </c>
      <c r="K6904" s="15">
        <v>0</v>
      </c>
      <c r="L6904" s="15">
        <v>2</v>
      </c>
      <c r="M6904" s="15">
        <v>0</v>
      </c>
      <c r="N6904" s="27" t="e">
        <f>SUMIF(#REF!,'Integrantes original'!A6792,#REF!)</f>
        <v>#REF!</v>
      </c>
      <c r="O6904" s="27">
        <f t="shared" si="428"/>
        <v>26111977</v>
      </c>
      <c r="P6904" s="27">
        <f t="shared" si="429"/>
        <v>261119772</v>
      </c>
      <c r="Q6904" s="31">
        <f t="shared" si="430"/>
        <v>52500312261177</v>
      </c>
      <c r="R6904" s="27">
        <f>COUNTIF(tratycont!S:S,'Integrantes original'!Q6904)</f>
        <v>0</v>
      </c>
      <c r="S6904" s="27">
        <f t="shared" si="431"/>
        <v>0</v>
      </c>
    </row>
    <row r="6905" spans="1:19" x14ac:dyDescent="0.15">
      <c r="A6905" s="29">
        <v>5250031</v>
      </c>
      <c r="B6905" s="29">
        <v>525003103</v>
      </c>
      <c r="C6905" s="29" t="s">
        <v>22</v>
      </c>
      <c r="D6905" s="30" t="s">
        <v>5626</v>
      </c>
      <c r="E6905" s="30" t="s">
        <v>5627</v>
      </c>
      <c r="F6905" s="15">
        <v>1</v>
      </c>
      <c r="G6905" s="29">
        <v>5</v>
      </c>
      <c r="H6905" s="29">
        <v>1</v>
      </c>
      <c r="I6905" s="29">
        <v>2001</v>
      </c>
      <c r="J6905" s="15">
        <v>-1</v>
      </c>
      <c r="K6905" s="15">
        <v>-1</v>
      </c>
      <c r="L6905" s="15">
        <v>0</v>
      </c>
      <c r="M6905" s="15">
        <v>0</v>
      </c>
      <c r="N6905" s="27" t="e">
        <f>SUMIF(#REF!,'Integrantes original'!A6793,#REF!)</f>
        <v>#REF!</v>
      </c>
      <c r="O6905" s="27">
        <f t="shared" si="428"/>
        <v>5012001</v>
      </c>
      <c r="P6905" s="27">
        <f t="shared" si="429"/>
        <v>50120011</v>
      </c>
      <c r="Q6905" s="31">
        <f t="shared" si="430"/>
        <v>52500311050101</v>
      </c>
      <c r="R6905" s="27">
        <f>COUNTIF(tratycont!S:S,'Integrantes original'!Q6905)</f>
        <v>0</v>
      </c>
      <c r="S6905" s="27">
        <f t="shared" si="431"/>
        <v>0</v>
      </c>
    </row>
    <row r="6906" spans="1:19" x14ac:dyDescent="0.15">
      <c r="A6906" s="29">
        <v>5250031</v>
      </c>
      <c r="B6906" s="29">
        <v>525003104</v>
      </c>
      <c r="C6906" s="29" t="s">
        <v>25</v>
      </c>
      <c r="D6906" s="30" t="s">
        <v>3626</v>
      </c>
      <c r="E6906" s="30" t="s">
        <v>5627</v>
      </c>
      <c r="F6906" s="15">
        <v>2</v>
      </c>
      <c r="G6906" s="29">
        <v>7</v>
      </c>
      <c r="H6906" s="29">
        <v>4</v>
      </c>
      <c r="I6906" s="29">
        <v>2002</v>
      </c>
      <c r="J6906" s="15">
        <v>-1</v>
      </c>
      <c r="K6906" s="15">
        <v>-1</v>
      </c>
      <c r="L6906" s="15">
        <v>0</v>
      </c>
      <c r="M6906" s="15">
        <v>0</v>
      </c>
      <c r="N6906" s="27" t="e">
        <f>SUMIF(#REF!,'Integrantes original'!A6794,#REF!)</f>
        <v>#REF!</v>
      </c>
      <c r="O6906" s="27">
        <f t="shared" si="428"/>
        <v>7042002</v>
      </c>
      <c r="P6906" s="27">
        <f t="shared" si="429"/>
        <v>70420022</v>
      </c>
      <c r="Q6906" s="31">
        <f t="shared" si="430"/>
        <v>52500312070402</v>
      </c>
      <c r="R6906" s="27">
        <f>COUNTIF(tratycont!S:S,'Integrantes original'!Q6906)</f>
        <v>0</v>
      </c>
      <c r="S6906" s="27">
        <f t="shared" si="431"/>
        <v>0</v>
      </c>
    </row>
    <row r="6907" spans="1:19" x14ac:dyDescent="0.15">
      <c r="A6907" s="29">
        <v>5250031</v>
      </c>
      <c r="B6907" s="29">
        <v>525003105</v>
      </c>
      <c r="C6907" s="29" t="s">
        <v>27</v>
      </c>
      <c r="D6907" s="30" t="s">
        <v>2633</v>
      </c>
      <c r="E6907" s="30" t="s">
        <v>5627</v>
      </c>
      <c r="F6907" s="15">
        <v>2</v>
      </c>
      <c r="G6907" s="29">
        <v>20</v>
      </c>
      <c r="H6907" s="29">
        <v>2</v>
      </c>
      <c r="I6907" s="29">
        <v>2003</v>
      </c>
      <c r="J6907" s="15">
        <v>-1</v>
      </c>
      <c r="K6907" s="15">
        <v>-1</v>
      </c>
      <c r="L6907" s="15">
        <v>0</v>
      </c>
      <c r="M6907" s="15">
        <v>0</v>
      </c>
      <c r="N6907" s="27" t="e">
        <f>SUMIF(#REF!,'Integrantes original'!A6795,#REF!)</f>
        <v>#REF!</v>
      </c>
      <c r="O6907" s="27">
        <f t="shared" si="428"/>
        <v>20022003</v>
      </c>
      <c r="P6907" s="27">
        <f t="shared" si="429"/>
        <v>200220032</v>
      </c>
      <c r="Q6907" s="31">
        <f t="shared" si="430"/>
        <v>52500312200203</v>
      </c>
      <c r="R6907" s="27">
        <f>COUNTIF(tratycont!S:S,'Integrantes original'!Q6907)</f>
        <v>0</v>
      </c>
      <c r="S6907" s="27">
        <f t="shared" si="431"/>
        <v>0</v>
      </c>
    </row>
    <row r="6908" spans="1:19" x14ac:dyDescent="0.15">
      <c r="A6908" s="29">
        <v>5250031</v>
      </c>
      <c r="B6908" s="29">
        <v>525003106</v>
      </c>
      <c r="C6908" s="29" t="s">
        <v>30</v>
      </c>
      <c r="D6908" s="30" t="s">
        <v>5628</v>
      </c>
      <c r="E6908" s="30" t="s">
        <v>5627</v>
      </c>
      <c r="F6908" s="15">
        <v>1</v>
      </c>
      <c r="G6908" s="29">
        <v>10</v>
      </c>
      <c r="H6908" s="29">
        <v>11</v>
      </c>
      <c r="I6908" s="29">
        <v>2006</v>
      </c>
      <c r="J6908" s="15">
        <v>-1</v>
      </c>
      <c r="K6908" s="15">
        <v>-1</v>
      </c>
      <c r="L6908" s="15">
        <v>0</v>
      </c>
      <c r="M6908" s="15">
        <v>0</v>
      </c>
      <c r="N6908" s="27" t="e">
        <f>SUMIF(#REF!,'Integrantes original'!A6796,#REF!)</f>
        <v>#REF!</v>
      </c>
      <c r="O6908" s="27">
        <f t="shared" si="428"/>
        <v>10112006</v>
      </c>
      <c r="P6908" s="27">
        <f t="shared" si="429"/>
        <v>101120061</v>
      </c>
      <c r="Q6908" s="31">
        <f t="shared" si="430"/>
        <v>52500311101106</v>
      </c>
      <c r="R6908" s="27">
        <f>COUNTIF(tratycont!S:S,'Integrantes original'!Q6908)</f>
        <v>0</v>
      </c>
      <c r="S6908" s="27">
        <f t="shared" si="431"/>
        <v>0</v>
      </c>
    </row>
    <row r="6909" spans="1:19" x14ac:dyDescent="0.15">
      <c r="A6909" s="29">
        <v>5250031</v>
      </c>
      <c r="B6909" s="29">
        <v>525003107</v>
      </c>
      <c r="C6909" s="29" t="s">
        <v>56</v>
      </c>
      <c r="D6909" s="30" t="s">
        <v>298</v>
      </c>
      <c r="E6909" s="30" t="s">
        <v>5627</v>
      </c>
      <c r="F6909" s="15">
        <v>1</v>
      </c>
      <c r="G6909" s="29">
        <v>10</v>
      </c>
      <c r="H6909" s="29">
        <v>5</v>
      </c>
      <c r="I6909" s="29">
        <v>2009</v>
      </c>
      <c r="J6909" s="15">
        <v>-1</v>
      </c>
      <c r="K6909" s="15">
        <v>-1</v>
      </c>
      <c r="L6909" s="15">
        <v>0</v>
      </c>
      <c r="M6909" s="15">
        <v>0</v>
      </c>
      <c r="N6909" s="27" t="e">
        <f>SUMIF(#REF!,'Integrantes original'!A6797,#REF!)</f>
        <v>#REF!</v>
      </c>
      <c r="O6909" s="27">
        <f t="shared" si="428"/>
        <v>10052009</v>
      </c>
      <c r="P6909" s="27">
        <f t="shared" si="429"/>
        <v>100520091</v>
      </c>
      <c r="Q6909" s="31">
        <f t="shared" si="430"/>
        <v>52500311100509</v>
      </c>
      <c r="R6909" s="27">
        <f>COUNTIF(tratycont!S:S,'Integrantes original'!Q6909)</f>
        <v>0</v>
      </c>
      <c r="S6909" s="27">
        <f t="shared" si="431"/>
        <v>0</v>
      </c>
    </row>
    <row r="6910" spans="1:19" x14ac:dyDescent="0.15">
      <c r="A6910" s="29">
        <v>5250031</v>
      </c>
      <c r="B6910" s="29">
        <v>525003108</v>
      </c>
      <c r="C6910" s="29" t="s">
        <v>58</v>
      </c>
      <c r="D6910" s="30" t="s">
        <v>1482</v>
      </c>
      <c r="E6910" s="30" t="s">
        <v>5627</v>
      </c>
      <c r="F6910" s="15">
        <v>1</v>
      </c>
      <c r="G6910" s="29">
        <v>12</v>
      </c>
      <c r="H6910" s="29">
        <v>12</v>
      </c>
      <c r="I6910" s="29">
        <v>2010</v>
      </c>
      <c r="J6910" s="15">
        <v>-1</v>
      </c>
      <c r="K6910" s="15">
        <v>-1</v>
      </c>
      <c r="L6910" s="15">
        <v>0</v>
      </c>
      <c r="M6910" s="15">
        <v>0</v>
      </c>
      <c r="N6910" s="27" t="e">
        <f>SUMIF(#REF!,'Integrantes original'!A6798,#REF!)</f>
        <v>#REF!</v>
      </c>
      <c r="O6910" s="27">
        <f t="shared" si="428"/>
        <v>12122010</v>
      </c>
      <c r="P6910" s="27">
        <f t="shared" si="429"/>
        <v>121220101</v>
      </c>
      <c r="Q6910" s="31">
        <f t="shared" si="430"/>
        <v>52500311121210</v>
      </c>
      <c r="R6910" s="27">
        <f>COUNTIF(tratycont!S:S,'Integrantes original'!Q6910)</f>
        <v>0</v>
      </c>
      <c r="S6910" s="27">
        <f t="shared" si="431"/>
        <v>0</v>
      </c>
    </row>
    <row r="6911" spans="1:19" x14ac:dyDescent="0.15">
      <c r="A6911" s="29">
        <v>5250031</v>
      </c>
      <c r="B6911" s="29">
        <v>525003109</v>
      </c>
      <c r="C6911" s="29" t="s">
        <v>120</v>
      </c>
      <c r="D6911" s="30" t="s">
        <v>467</v>
      </c>
      <c r="E6911" s="30" t="s">
        <v>5627</v>
      </c>
      <c r="F6911" s="15">
        <v>1</v>
      </c>
      <c r="G6911" s="29">
        <v>1</v>
      </c>
      <c r="H6911" s="29">
        <v>10</v>
      </c>
      <c r="I6911" s="29">
        <v>2012</v>
      </c>
      <c r="J6911" s="15">
        <v>-1</v>
      </c>
      <c r="K6911" s="15">
        <v>-1</v>
      </c>
      <c r="L6911" s="15">
        <v>0</v>
      </c>
      <c r="M6911" s="15">
        <v>0</v>
      </c>
      <c r="N6911" s="27" t="e">
        <f>SUMIF(#REF!,'Integrantes original'!A6799,#REF!)</f>
        <v>#REF!</v>
      </c>
      <c r="O6911" s="27">
        <f t="shared" si="428"/>
        <v>1102012</v>
      </c>
      <c r="P6911" s="27">
        <f t="shared" si="429"/>
        <v>11020121</v>
      </c>
      <c r="Q6911" s="31">
        <f t="shared" si="430"/>
        <v>52500311011012</v>
      </c>
      <c r="R6911" s="27">
        <f>COUNTIF(tratycont!S:S,'Integrantes original'!Q6911)</f>
        <v>0</v>
      </c>
      <c r="S6911" s="27">
        <f t="shared" si="431"/>
        <v>0</v>
      </c>
    </row>
    <row r="6912" spans="1:19" x14ac:dyDescent="0.15">
      <c r="A6912" s="29">
        <v>5250031</v>
      </c>
      <c r="B6912" s="29">
        <v>525003110</v>
      </c>
      <c r="C6912" s="29" t="s">
        <v>123</v>
      </c>
      <c r="D6912" s="30" t="s">
        <v>5629</v>
      </c>
      <c r="E6912" s="30" t="s">
        <v>5627</v>
      </c>
      <c r="F6912" s="15">
        <v>2</v>
      </c>
      <c r="G6912" s="29">
        <v>2</v>
      </c>
      <c r="H6912" s="29">
        <v>5</v>
      </c>
      <c r="I6912" s="29">
        <v>2018</v>
      </c>
      <c r="J6912" s="15">
        <v>2</v>
      </c>
      <c r="K6912" s="15">
        <v>2</v>
      </c>
      <c r="L6912" s="15">
        <v>0</v>
      </c>
      <c r="M6912" s="15">
        <v>0</v>
      </c>
      <c r="N6912" s="27" t="e">
        <f>SUMIF(#REF!,'Integrantes original'!A6800,#REF!)</f>
        <v>#REF!</v>
      </c>
      <c r="O6912" s="27">
        <f t="shared" si="428"/>
        <v>2052018</v>
      </c>
      <c r="P6912" s="27">
        <f t="shared" si="429"/>
        <v>20520182</v>
      </c>
      <c r="Q6912" s="31">
        <f t="shared" si="430"/>
        <v>52500312020518</v>
      </c>
      <c r="R6912" s="27">
        <f>COUNTIF(tratycont!S:S,'Integrantes original'!Q6912)</f>
        <v>1</v>
      </c>
      <c r="S6912" s="27">
        <f t="shared" si="431"/>
        <v>1</v>
      </c>
    </row>
    <row r="6913" spans="1:19" x14ac:dyDescent="0.15">
      <c r="A6913" s="29">
        <v>5250051</v>
      </c>
      <c r="B6913" s="29">
        <v>525005101</v>
      </c>
      <c r="C6913" s="29" t="s">
        <v>16</v>
      </c>
      <c r="D6913" s="30" t="s">
        <v>1639</v>
      </c>
      <c r="E6913" s="30" t="s">
        <v>5630</v>
      </c>
      <c r="F6913" s="15">
        <v>1</v>
      </c>
      <c r="G6913" s="29">
        <v>14</v>
      </c>
      <c r="H6913" s="29">
        <v>1</v>
      </c>
      <c r="I6913" s="29">
        <v>1975</v>
      </c>
      <c r="J6913" s="15">
        <v>-1</v>
      </c>
      <c r="K6913" s="15">
        <v>-1</v>
      </c>
      <c r="L6913" s="15">
        <v>0</v>
      </c>
      <c r="M6913" s="15">
        <v>0</v>
      </c>
      <c r="N6913" s="27" t="e">
        <f>SUMIF(#REF!,'Integrantes original'!A6801,#REF!)</f>
        <v>#REF!</v>
      </c>
      <c r="O6913" s="27">
        <f t="shared" si="428"/>
        <v>14011975</v>
      </c>
      <c r="P6913" s="27">
        <f t="shared" si="429"/>
        <v>140119751</v>
      </c>
      <c r="Q6913" s="31">
        <f t="shared" si="430"/>
        <v>52500511140175</v>
      </c>
      <c r="R6913" s="27">
        <f>COUNTIF(tratycont!S:S,'Integrantes original'!Q6913)</f>
        <v>0</v>
      </c>
      <c r="S6913" s="27">
        <f t="shared" si="431"/>
        <v>0</v>
      </c>
    </row>
    <row r="6914" spans="1:19" x14ac:dyDescent="0.15">
      <c r="A6914" s="29">
        <v>5250051</v>
      </c>
      <c r="B6914" s="29">
        <v>525005102</v>
      </c>
      <c r="C6914" s="29" t="s">
        <v>19</v>
      </c>
      <c r="D6914" s="30" t="s">
        <v>1575</v>
      </c>
      <c r="E6914" s="30" t="s">
        <v>5631</v>
      </c>
      <c r="F6914" s="15">
        <v>2</v>
      </c>
      <c r="G6914" s="29">
        <v>20</v>
      </c>
      <c r="H6914" s="29">
        <v>5</v>
      </c>
      <c r="I6914" s="29">
        <v>1980</v>
      </c>
      <c r="J6914" s="15">
        <v>1</v>
      </c>
      <c r="K6914" s="15">
        <v>0</v>
      </c>
      <c r="L6914" s="15">
        <v>2</v>
      </c>
      <c r="M6914" s="15">
        <v>0</v>
      </c>
      <c r="N6914" s="27" t="e">
        <f>SUMIF(#REF!,'Integrantes original'!A6802,#REF!)</f>
        <v>#REF!</v>
      </c>
      <c r="O6914" s="27">
        <f t="shared" si="428"/>
        <v>20051980</v>
      </c>
      <c r="P6914" s="27">
        <f t="shared" si="429"/>
        <v>200519802</v>
      </c>
      <c r="Q6914" s="31">
        <f t="shared" si="430"/>
        <v>52500512200580</v>
      </c>
      <c r="R6914" s="27">
        <f>COUNTIF(tratycont!S:S,'Integrantes original'!Q6914)</f>
        <v>0</v>
      </c>
      <c r="S6914" s="27">
        <f t="shared" si="431"/>
        <v>0</v>
      </c>
    </row>
    <row r="6915" spans="1:19" x14ac:dyDescent="0.15">
      <c r="A6915" s="29">
        <v>5250051</v>
      </c>
      <c r="B6915" s="29">
        <v>525005103</v>
      </c>
      <c r="C6915" s="29" t="s">
        <v>22</v>
      </c>
      <c r="D6915" s="30" t="s">
        <v>293</v>
      </c>
      <c r="E6915" s="30" t="s">
        <v>5632</v>
      </c>
      <c r="F6915" s="15">
        <v>1</v>
      </c>
      <c r="G6915" s="29">
        <v>13</v>
      </c>
      <c r="H6915" s="29">
        <v>1</v>
      </c>
      <c r="I6915" s="29">
        <v>2001</v>
      </c>
      <c r="J6915" s="15">
        <v>-1</v>
      </c>
      <c r="K6915" s="15">
        <v>-1</v>
      </c>
      <c r="L6915" s="15">
        <v>0</v>
      </c>
      <c r="M6915" s="15">
        <v>0</v>
      </c>
      <c r="N6915" s="27" t="e">
        <f>SUMIF(#REF!,'Integrantes original'!A6803,#REF!)</f>
        <v>#REF!</v>
      </c>
      <c r="O6915" s="27">
        <f t="shared" ref="O6915:O6978" si="432">(((G6915*100)+H6915)*10000)+I6915</f>
        <v>13012001</v>
      </c>
      <c r="P6915" s="27">
        <f t="shared" ref="P6915:P6978" si="433">(O6915*10)+F6915</f>
        <v>130120011</v>
      </c>
      <c r="Q6915" s="31">
        <f t="shared" ref="Q6915:Q6978" si="434">(((((((A6915*10)+F6915)*100)+G6915)*100)+H6915)*100)+RIGHT(I6915,2)</f>
        <v>52500511130101</v>
      </c>
      <c r="R6915" s="27">
        <f>COUNTIF(tratycont!S:S,'Integrantes original'!Q6915)</f>
        <v>0</v>
      </c>
      <c r="S6915" s="27">
        <f t="shared" ref="S6915:S6978" si="435">IF(J6915=2,1,0)</f>
        <v>0</v>
      </c>
    </row>
    <row r="6916" spans="1:19" x14ac:dyDescent="0.15">
      <c r="A6916" s="29">
        <v>5250051</v>
      </c>
      <c r="B6916" s="29">
        <v>525005104</v>
      </c>
      <c r="C6916" s="29" t="s">
        <v>25</v>
      </c>
      <c r="D6916" s="30" t="s">
        <v>5371</v>
      </c>
      <c r="E6916" s="30" t="s">
        <v>5632</v>
      </c>
      <c r="F6916" s="15">
        <v>2</v>
      </c>
      <c r="G6916" s="29">
        <v>30</v>
      </c>
      <c r="H6916" s="29">
        <v>7</v>
      </c>
      <c r="I6916" s="29">
        <v>2006</v>
      </c>
      <c r="J6916" s="15">
        <v>-1</v>
      </c>
      <c r="K6916" s="15">
        <v>-1</v>
      </c>
      <c r="L6916" s="15">
        <v>0</v>
      </c>
      <c r="M6916" s="15">
        <v>0</v>
      </c>
      <c r="N6916" s="27" t="e">
        <f>SUMIF(#REF!,'Integrantes original'!A6804,#REF!)</f>
        <v>#REF!</v>
      </c>
      <c r="O6916" s="27">
        <f t="shared" si="432"/>
        <v>30072006</v>
      </c>
      <c r="P6916" s="27">
        <f t="shared" si="433"/>
        <v>300720062</v>
      </c>
      <c r="Q6916" s="31">
        <f t="shared" si="434"/>
        <v>52500512300706</v>
      </c>
      <c r="R6916" s="27">
        <f>COUNTIF(tratycont!S:S,'Integrantes original'!Q6916)</f>
        <v>0</v>
      </c>
      <c r="S6916" s="27">
        <f t="shared" si="435"/>
        <v>0</v>
      </c>
    </row>
    <row r="6917" spans="1:19" x14ac:dyDescent="0.15">
      <c r="A6917" s="29">
        <v>5250051</v>
      </c>
      <c r="B6917" s="29">
        <v>525005105</v>
      </c>
      <c r="C6917" s="29" t="s">
        <v>27</v>
      </c>
      <c r="D6917" s="30" t="s">
        <v>5633</v>
      </c>
      <c r="E6917" s="30" t="s">
        <v>5632</v>
      </c>
      <c r="F6917" s="15">
        <v>2</v>
      </c>
      <c r="G6917" s="29">
        <v>13</v>
      </c>
      <c r="H6917" s="29">
        <v>5</v>
      </c>
      <c r="I6917" s="29">
        <v>2009</v>
      </c>
      <c r="J6917" s="15">
        <v>-1</v>
      </c>
      <c r="K6917" s="15">
        <v>-1</v>
      </c>
      <c r="L6917" s="15">
        <v>0</v>
      </c>
      <c r="M6917" s="15">
        <v>0</v>
      </c>
      <c r="N6917" s="27" t="e">
        <f>SUMIF(#REF!,'Integrantes original'!A6805,#REF!)</f>
        <v>#REF!</v>
      </c>
      <c r="O6917" s="27">
        <f t="shared" si="432"/>
        <v>13052009</v>
      </c>
      <c r="P6917" s="27">
        <f t="shared" si="433"/>
        <v>130520092</v>
      </c>
      <c r="Q6917" s="31">
        <f t="shared" si="434"/>
        <v>52500512130509</v>
      </c>
      <c r="R6917" s="27">
        <f>COUNTIF(tratycont!S:S,'Integrantes original'!Q6917)</f>
        <v>0</v>
      </c>
      <c r="S6917" s="27">
        <f t="shared" si="435"/>
        <v>0</v>
      </c>
    </row>
    <row r="6918" spans="1:19" x14ac:dyDescent="0.15">
      <c r="A6918" s="29">
        <v>5250051</v>
      </c>
      <c r="B6918" s="29">
        <v>525005106</v>
      </c>
      <c r="C6918" s="29" t="s">
        <v>30</v>
      </c>
      <c r="D6918" s="30" t="s">
        <v>5634</v>
      </c>
      <c r="E6918" s="30" t="s">
        <v>5635</v>
      </c>
      <c r="F6918" s="15">
        <v>2</v>
      </c>
      <c r="G6918" s="29">
        <v>14</v>
      </c>
      <c r="H6918" s="29">
        <v>7</v>
      </c>
      <c r="I6918" s="29">
        <v>2011</v>
      </c>
      <c r="J6918" s="15">
        <v>-1</v>
      </c>
      <c r="K6918" s="15">
        <v>-1</v>
      </c>
      <c r="L6918" s="15">
        <v>0</v>
      </c>
      <c r="M6918" s="15">
        <v>0</v>
      </c>
      <c r="N6918" s="27" t="e">
        <f>SUMIF(#REF!,'Integrantes original'!A6806,#REF!)</f>
        <v>#REF!</v>
      </c>
      <c r="O6918" s="27">
        <f t="shared" si="432"/>
        <v>14072011</v>
      </c>
      <c r="P6918" s="27">
        <f t="shared" si="433"/>
        <v>140720112</v>
      </c>
      <c r="Q6918" s="31">
        <f t="shared" si="434"/>
        <v>52500512140711</v>
      </c>
      <c r="R6918" s="27">
        <f>COUNTIF(tratycont!S:S,'Integrantes original'!Q6918)</f>
        <v>0</v>
      </c>
      <c r="S6918" s="27">
        <f t="shared" si="435"/>
        <v>0</v>
      </c>
    </row>
    <row r="6919" spans="1:19" x14ac:dyDescent="0.15">
      <c r="A6919" s="29">
        <v>5250051</v>
      </c>
      <c r="B6919" s="29">
        <v>525005107</v>
      </c>
      <c r="C6919" s="29" t="s">
        <v>56</v>
      </c>
      <c r="D6919" s="30" t="s">
        <v>5636</v>
      </c>
      <c r="E6919" s="30" t="s">
        <v>5632</v>
      </c>
      <c r="F6919" s="15">
        <v>2</v>
      </c>
      <c r="G6919" s="29">
        <v>23</v>
      </c>
      <c r="H6919" s="29">
        <v>3</v>
      </c>
      <c r="I6919" s="29">
        <v>2014</v>
      </c>
      <c r="J6919" s="15">
        <v>-1</v>
      </c>
      <c r="K6919" s="15">
        <v>-1</v>
      </c>
      <c r="L6919" s="15">
        <v>0</v>
      </c>
      <c r="M6919" s="15">
        <v>0</v>
      </c>
      <c r="N6919" s="27" t="e">
        <f>SUMIF(#REF!,'Integrantes original'!A6807,#REF!)</f>
        <v>#REF!</v>
      </c>
      <c r="O6919" s="27">
        <f t="shared" si="432"/>
        <v>23032014</v>
      </c>
      <c r="P6919" s="27">
        <f t="shared" si="433"/>
        <v>230320142</v>
      </c>
      <c r="Q6919" s="31">
        <f t="shared" si="434"/>
        <v>52500512230314</v>
      </c>
      <c r="R6919" s="27">
        <f>COUNTIF(tratycont!S:S,'Integrantes original'!Q6919)</f>
        <v>0</v>
      </c>
      <c r="S6919" s="27">
        <f t="shared" si="435"/>
        <v>0</v>
      </c>
    </row>
    <row r="6920" spans="1:19" x14ac:dyDescent="0.15">
      <c r="A6920" s="29">
        <v>5250051</v>
      </c>
      <c r="B6920" s="29">
        <v>525005108</v>
      </c>
      <c r="C6920" s="29" t="s">
        <v>58</v>
      </c>
      <c r="D6920" s="30" t="s">
        <v>5637</v>
      </c>
      <c r="E6920" s="30" t="s">
        <v>5632</v>
      </c>
      <c r="F6920" s="15">
        <v>1</v>
      </c>
      <c r="G6920" s="29">
        <v>10</v>
      </c>
      <c r="H6920" s="29">
        <v>4</v>
      </c>
      <c r="I6920" s="29">
        <v>2016</v>
      </c>
      <c r="J6920" s="15">
        <v>-1</v>
      </c>
      <c r="K6920" s="15">
        <v>-1</v>
      </c>
      <c r="L6920" s="15">
        <v>0</v>
      </c>
      <c r="M6920" s="15">
        <v>0</v>
      </c>
      <c r="N6920" s="27" t="e">
        <f>SUMIF(#REF!,'Integrantes original'!A6808,#REF!)</f>
        <v>#REF!</v>
      </c>
      <c r="O6920" s="27">
        <f t="shared" si="432"/>
        <v>10042016</v>
      </c>
      <c r="P6920" s="27">
        <f t="shared" si="433"/>
        <v>100420161</v>
      </c>
      <c r="Q6920" s="31">
        <f t="shared" si="434"/>
        <v>52500511100416</v>
      </c>
      <c r="R6920" s="27">
        <f>COUNTIF(tratycont!S:S,'Integrantes original'!Q6920)</f>
        <v>0</v>
      </c>
      <c r="S6920" s="27">
        <f t="shared" si="435"/>
        <v>0</v>
      </c>
    </row>
    <row r="6921" spans="1:19" x14ac:dyDescent="0.15">
      <c r="A6921" s="29">
        <v>5250051</v>
      </c>
      <c r="B6921" s="29">
        <v>525005109</v>
      </c>
      <c r="C6921" s="29" t="s">
        <v>120</v>
      </c>
      <c r="D6921" s="30" t="s">
        <v>1493</v>
      </c>
      <c r="E6921" s="30" t="s">
        <v>5632</v>
      </c>
      <c r="F6921" s="15">
        <v>2</v>
      </c>
      <c r="G6921" s="29">
        <v>30</v>
      </c>
      <c r="H6921" s="29">
        <v>4</v>
      </c>
      <c r="I6921" s="29">
        <v>2018</v>
      </c>
      <c r="J6921" s="15">
        <v>2</v>
      </c>
      <c r="K6921" s="15">
        <v>2</v>
      </c>
      <c r="L6921" s="15">
        <v>0</v>
      </c>
      <c r="M6921" s="15">
        <v>0</v>
      </c>
      <c r="N6921" s="27" t="e">
        <f>SUMIF(#REF!,'Integrantes original'!A6809,#REF!)</f>
        <v>#REF!</v>
      </c>
      <c r="O6921" s="27">
        <f t="shared" si="432"/>
        <v>30042018</v>
      </c>
      <c r="P6921" s="27">
        <f t="shared" si="433"/>
        <v>300420182</v>
      </c>
      <c r="Q6921" s="31">
        <f t="shared" si="434"/>
        <v>52500512300418</v>
      </c>
      <c r="R6921" s="27">
        <f>COUNTIF(tratycont!S:S,'Integrantes original'!Q6921)</f>
        <v>1</v>
      </c>
      <c r="S6921" s="27">
        <f t="shared" si="435"/>
        <v>1</v>
      </c>
    </row>
    <row r="6922" spans="1:19" x14ac:dyDescent="0.15">
      <c r="A6922" s="29">
        <v>5250051</v>
      </c>
      <c r="B6922" s="29">
        <v>525005110</v>
      </c>
      <c r="C6922" s="29" t="s">
        <v>123</v>
      </c>
      <c r="D6922" s="30" t="s">
        <v>461</v>
      </c>
      <c r="E6922" s="30" t="s">
        <v>5632</v>
      </c>
      <c r="F6922" s="15">
        <v>1</v>
      </c>
      <c r="G6922" s="29">
        <v>1</v>
      </c>
      <c r="H6922" s="29">
        <v>5</v>
      </c>
      <c r="I6922" s="29">
        <v>1996</v>
      </c>
      <c r="J6922" s="15">
        <v>-1</v>
      </c>
      <c r="K6922" s="15">
        <v>-1</v>
      </c>
      <c r="L6922" s="15">
        <v>0</v>
      </c>
      <c r="M6922" s="15">
        <v>0</v>
      </c>
      <c r="N6922" s="27" t="e">
        <f>SUMIF(#REF!,'Integrantes original'!A6810,#REF!)</f>
        <v>#REF!</v>
      </c>
      <c r="O6922" s="27">
        <f t="shared" si="432"/>
        <v>1051996</v>
      </c>
      <c r="P6922" s="27">
        <f t="shared" si="433"/>
        <v>10519961</v>
      </c>
      <c r="Q6922" s="31">
        <f t="shared" si="434"/>
        <v>52500511010596</v>
      </c>
      <c r="R6922" s="27">
        <f>COUNTIF(tratycont!S:S,'Integrantes original'!Q6922)</f>
        <v>0</v>
      </c>
      <c r="S6922" s="27">
        <f t="shared" si="435"/>
        <v>0</v>
      </c>
    </row>
    <row r="6923" spans="1:19" x14ac:dyDescent="0.15">
      <c r="A6923" s="29">
        <v>5250051</v>
      </c>
      <c r="B6923" s="29">
        <v>525005111</v>
      </c>
      <c r="C6923" s="29" t="s">
        <v>154</v>
      </c>
      <c r="D6923" s="30" t="s">
        <v>5638</v>
      </c>
      <c r="E6923" s="30" t="s">
        <v>5639</v>
      </c>
      <c r="F6923" s="15">
        <v>2</v>
      </c>
      <c r="G6923" s="29">
        <v>20</v>
      </c>
      <c r="H6923" s="29">
        <v>10</v>
      </c>
      <c r="I6923" s="29">
        <v>2001</v>
      </c>
      <c r="J6923" s="15">
        <v>1</v>
      </c>
      <c r="K6923" s="15">
        <v>0</v>
      </c>
      <c r="L6923" s="15">
        <v>0</v>
      </c>
      <c r="M6923" s="15">
        <v>0</v>
      </c>
      <c r="N6923" s="27" t="e">
        <f>SUMIF(#REF!,'Integrantes original'!A6811,#REF!)</f>
        <v>#REF!</v>
      </c>
      <c r="O6923" s="27">
        <f t="shared" si="432"/>
        <v>20102001</v>
      </c>
      <c r="P6923" s="27">
        <f t="shared" si="433"/>
        <v>201020012</v>
      </c>
      <c r="Q6923" s="31">
        <f t="shared" si="434"/>
        <v>52500512201001</v>
      </c>
      <c r="R6923" s="27">
        <f>COUNTIF(tratycont!S:S,'Integrantes original'!Q6923)</f>
        <v>0</v>
      </c>
      <c r="S6923" s="27">
        <f t="shared" si="435"/>
        <v>0</v>
      </c>
    </row>
    <row r="6924" spans="1:19" x14ac:dyDescent="0.15">
      <c r="A6924" s="29">
        <v>5250051</v>
      </c>
      <c r="B6924" s="29">
        <v>525005112</v>
      </c>
      <c r="C6924" s="29" t="s">
        <v>240</v>
      </c>
      <c r="D6924" s="30" t="s">
        <v>5640</v>
      </c>
      <c r="E6924" s="30" t="s">
        <v>5641</v>
      </c>
      <c r="F6924" s="15">
        <v>1</v>
      </c>
      <c r="G6924" s="29">
        <v>25</v>
      </c>
      <c r="H6924" s="29">
        <v>4</v>
      </c>
      <c r="I6924" s="29">
        <v>2018</v>
      </c>
      <c r="J6924" s="15">
        <v>2</v>
      </c>
      <c r="K6924" s="15">
        <v>11</v>
      </c>
      <c r="L6924" s="15">
        <v>0</v>
      </c>
      <c r="M6924" s="15">
        <v>0</v>
      </c>
      <c r="N6924" s="27" t="e">
        <f>SUMIF(#REF!,'Integrantes original'!A6812,#REF!)</f>
        <v>#REF!</v>
      </c>
      <c r="O6924" s="27">
        <f t="shared" si="432"/>
        <v>25042018</v>
      </c>
      <c r="P6924" s="27">
        <f t="shared" si="433"/>
        <v>250420181</v>
      </c>
      <c r="Q6924" s="31">
        <f t="shared" si="434"/>
        <v>52500511250418</v>
      </c>
      <c r="R6924" s="27">
        <f>COUNTIF(tratycont!S:S,'Integrantes original'!Q6924)</f>
        <v>0</v>
      </c>
      <c r="S6924" s="27">
        <f t="shared" si="435"/>
        <v>1</v>
      </c>
    </row>
    <row r="6925" spans="1:19" x14ac:dyDescent="0.15">
      <c r="A6925" s="29">
        <v>5250061</v>
      </c>
      <c r="B6925" s="29">
        <v>525006101</v>
      </c>
      <c r="C6925" s="29" t="s">
        <v>16</v>
      </c>
      <c r="D6925" s="30" t="s">
        <v>1124</v>
      </c>
      <c r="E6925" s="30" t="s">
        <v>49</v>
      </c>
      <c r="F6925" s="15">
        <v>1</v>
      </c>
      <c r="G6925" s="29">
        <v>10</v>
      </c>
      <c r="H6925" s="29">
        <v>11</v>
      </c>
      <c r="I6925" s="29">
        <v>1977</v>
      </c>
      <c r="J6925" s="15">
        <v>-1</v>
      </c>
      <c r="K6925" s="15">
        <v>-1</v>
      </c>
      <c r="L6925" s="15">
        <v>0</v>
      </c>
      <c r="M6925" s="15">
        <v>0</v>
      </c>
      <c r="N6925" s="27" t="e">
        <f>SUMIF(#REF!,'Integrantes original'!A6825,#REF!)</f>
        <v>#REF!</v>
      </c>
      <c r="O6925" s="27">
        <f t="shared" si="432"/>
        <v>10111977</v>
      </c>
      <c r="P6925" s="27">
        <f t="shared" si="433"/>
        <v>101119771</v>
      </c>
      <c r="Q6925" s="31">
        <f t="shared" si="434"/>
        <v>52500611101177</v>
      </c>
      <c r="R6925" s="27">
        <f>COUNTIF(tratycont!S:S,'Integrantes original'!Q6925)</f>
        <v>0</v>
      </c>
      <c r="S6925" s="27">
        <f t="shared" si="435"/>
        <v>0</v>
      </c>
    </row>
    <row r="6926" spans="1:19" x14ac:dyDescent="0.15">
      <c r="A6926" s="29">
        <v>5250061</v>
      </c>
      <c r="B6926" s="29">
        <v>525006102</v>
      </c>
      <c r="C6926" s="29" t="s">
        <v>19</v>
      </c>
      <c r="D6926" s="30" t="s">
        <v>2765</v>
      </c>
      <c r="E6926" s="30" t="s">
        <v>5642</v>
      </c>
      <c r="F6926" s="15">
        <v>2</v>
      </c>
      <c r="G6926" s="29">
        <v>30</v>
      </c>
      <c r="H6926" s="29">
        <v>1</v>
      </c>
      <c r="I6926" s="29">
        <v>1975</v>
      </c>
      <c r="J6926" s="15">
        <v>1</v>
      </c>
      <c r="K6926" s="15">
        <v>0</v>
      </c>
      <c r="L6926" s="15">
        <v>2</v>
      </c>
      <c r="M6926" s="15">
        <v>0</v>
      </c>
      <c r="N6926" s="27" t="e">
        <f>SUMIF(#REF!,'Integrantes original'!A6826,#REF!)</f>
        <v>#REF!</v>
      </c>
      <c r="O6926" s="27">
        <f t="shared" si="432"/>
        <v>30011975</v>
      </c>
      <c r="P6926" s="27">
        <f t="shared" si="433"/>
        <v>300119752</v>
      </c>
      <c r="Q6926" s="31">
        <f t="shared" si="434"/>
        <v>52500612300175</v>
      </c>
      <c r="R6926" s="27">
        <f>COUNTIF(tratycont!S:S,'Integrantes original'!Q6926)</f>
        <v>0</v>
      </c>
      <c r="S6926" s="27">
        <f t="shared" si="435"/>
        <v>0</v>
      </c>
    </row>
    <row r="6927" spans="1:19" x14ac:dyDescent="0.15">
      <c r="A6927" s="29">
        <v>5250061</v>
      </c>
      <c r="B6927" s="29">
        <v>525006103</v>
      </c>
      <c r="C6927" s="29" t="s">
        <v>22</v>
      </c>
      <c r="D6927" s="30" t="s">
        <v>1904</v>
      </c>
      <c r="E6927" s="30" t="s">
        <v>5643</v>
      </c>
      <c r="F6927" s="15">
        <v>2</v>
      </c>
      <c r="G6927" s="29">
        <v>23</v>
      </c>
      <c r="H6927" s="29">
        <v>7</v>
      </c>
      <c r="I6927" s="29">
        <v>1999</v>
      </c>
      <c r="J6927" s="15">
        <v>-1</v>
      </c>
      <c r="K6927" s="15">
        <v>-1</v>
      </c>
      <c r="L6927" s="15">
        <v>0</v>
      </c>
      <c r="M6927" s="15">
        <v>0</v>
      </c>
      <c r="N6927" s="27" t="e">
        <f>SUMIF(#REF!,'Integrantes original'!A6827,#REF!)</f>
        <v>#REF!</v>
      </c>
      <c r="O6927" s="27">
        <f t="shared" si="432"/>
        <v>23071999</v>
      </c>
      <c r="P6927" s="27">
        <f t="shared" si="433"/>
        <v>230719992</v>
      </c>
      <c r="Q6927" s="31">
        <f t="shared" si="434"/>
        <v>52500612230799</v>
      </c>
      <c r="R6927" s="27">
        <f>COUNTIF(tratycont!S:S,'Integrantes original'!Q6927)</f>
        <v>0</v>
      </c>
      <c r="S6927" s="27">
        <f t="shared" si="435"/>
        <v>0</v>
      </c>
    </row>
    <row r="6928" spans="1:19" x14ac:dyDescent="0.15">
      <c r="A6928" s="29">
        <v>5250061</v>
      </c>
      <c r="B6928" s="29">
        <v>525006104</v>
      </c>
      <c r="C6928" s="29" t="s">
        <v>25</v>
      </c>
      <c r="D6928" s="30" t="s">
        <v>5644</v>
      </c>
      <c r="E6928" s="30" t="s">
        <v>5643</v>
      </c>
      <c r="F6928" s="15">
        <v>2</v>
      </c>
      <c r="G6928" s="29">
        <v>2</v>
      </c>
      <c r="H6928" s="29">
        <v>8</v>
      </c>
      <c r="I6928" s="29">
        <v>2001</v>
      </c>
      <c r="J6928" s="15">
        <v>-1</v>
      </c>
      <c r="K6928" s="15">
        <v>-1</v>
      </c>
      <c r="L6928" s="15">
        <v>0</v>
      </c>
      <c r="M6928" s="15">
        <v>0</v>
      </c>
      <c r="N6928" s="27" t="e">
        <f>SUMIF(#REF!,'Integrantes original'!A6828,#REF!)</f>
        <v>#REF!</v>
      </c>
      <c r="O6928" s="27">
        <f t="shared" si="432"/>
        <v>2082001</v>
      </c>
      <c r="P6928" s="27">
        <f t="shared" si="433"/>
        <v>20820012</v>
      </c>
      <c r="Q6928" s="31">
        <f t="shared" si="434"/>
        <v>52500612020801</v>
      </c>
      <c r="R6928" s="27">
        <f>COUNTIF(tratycont!S:S,'Integrantes original'!Q6928)</f>
        <v>0</v>
      </c>
      <c r="S6928" s="27">
        <f t="shared" si="435"/>
        <v>0</v>
      </c>
    </row>
    <row r="6929" spans="1:19" x14ac:dyDescent="0.15">
      <c r="A6929" s="29">
        <v>5250061</v>
      </c>
      <c r="B6929" s="29">
        <v>525006105</v>
      </c>
      <c r="C6929" s="29" t="s">
        <v>27</v>
      </c>
      <c r="D6929" s="30" t="s">
        <v>5645</v>
      </c>
      <c r="E6929" s="30" t="s">
        <v>5643</v>
      </c>
      <c r="F6929" s="15">
        <v>2</v>
      </c>
      <c r="G6929" s="29">
        <v>5</v>
      </c>
      <c r="H6929" s="29">
        <v>6</v>
      </c>
      <c r="I6929" s="29">
        <v>2005</v>
      </c>
      <c r="J6929" s="15">
        <v>-1</v>
      </c>
      <c r="K6929" s="15">
        <v>-1</v>
      </c>
      <c r="L6929" s="15">
        <v>0</v>
      </c>
      <c r="M6929" s="15">
        <v>0</v>
      </c>
      <c r="N6929" s="27" t="e">
        <f>SUMIF(#REF!,'Integrantes original'!A6829,#REF!)</f>
        <v>#REF!</v>
      </c>
      <c r="O6929" s="27">
        <f t="shared" si="432"/>
        <v>5062005</v>
      </c>
      <c r="P6929" s="27">
        <f t="shared" si="433"/>
        <v>50620052</v>
      </c>
      <c r="Q6929" s="31">
        <f t="shared" si="434"/>
        <v>52500612050605</v>
      </c>
      <c r="R6929" s="27">
        <f>COUNTIF(tratycont!S:S,'Integrantes original'!Q6929)</f>
        <v>0</v>
      </c>
      <c r="S6929" s="27">
        <f t="shared" si="435"/>
        <v>0</v>
      </c>
    </row>
    <row r="6930" spans="1:19" x14ac:dyDescent="0.15">
      <c r="A6930" s="29">
        <v>5250071</v>
      </c>
      <c r="B6930" s="29">
        <v>525007101</v>
      </c>
      <c r="C6930" s="29" t="s">
        <v>16</v>
      </c>
      <c r="D6930" s="30" t="s">
        <v>1284</v>
      </c>
      <c r="E6930" s="30" t="s">
        <v>5646</v>
      </c>
      <c r="F6930" s="15">
        <v>1</v>
      </c>
      <c r="G6930" s="29">
        <v>6</v>
      </c>
      <c r="H6930" s="29">
        <v>10</v>
      </c>
      <c r="I6930" s="29">
        <v>1981</v>
      </c>
      <c r="J6930" s="15">
        <v>-1</v>
      </c>
      <c r="K6930" s="15">
        <v>-1</v>
      </c>
      <c r="L6930" s="15">
        <v>0</v>
      </c>
      <c r="M6930" s="15">
        <v>0</v>
      </c>
      <c r="N6930" s="27" t="e">
        <f>SUMIF(#REF!,'Integrantes original'!A6830,#REF!)</f>
        <v>#REF!</v>
      </c>
      <c r="O6930" s="27">
        <f t="shared" si="432"/>
        <v>6101981</v>
      </c>
      <c r="P6930" s="27">
        <f t="shared" si="433"/>
        <v>61019811</v>
      </c>
      <c r="Q6930" s="31">
        <f t="shared" si="434"/>
        <v>52500711061081</v>
      </c>
      <c r="R6930" s="27">
        <f>COUNTIF(tratycont!S:S,'Integrantes original'!Q6930)</f>
        <v>0</v>
      </c>
      <c r="S6930" s="27">
        <f t="shared" si="435"/>
        <v>0</v>
      </c>
    </row>
    <row r="6931" spans="1:19" x14ac:dyDescent="0.15">
      <c r="A6931" s="29">
        <v>5250071</v>
      </c>
      <c r="B6931" s="29">
        <v>525007102</v>
      </c>
      <c r="C6931" s="29" t="s">
        <v>19</v>
      </c>
      <c r="D6931" s="30" t="s">
        <v>376</v>
      </c>
      <c r="E6931" s="30" t="s">
        <v>5547</v>
      </c>
      <c r="F6931" s="15">
        <v>2</v>
      </c>
      <c r="G6931" s="29">
        <v>16</v>
      </c>
      <c r="H6931" s="29">
        <v>8</v>
      </c>
      <c r="I6931" s="29">
        <v>1985</v>
      </c>
      <c r="J6931" s="15">
        <v>1</v>
      </c>
      <c r="K6931" s="15">
        <v>0</v>
      </c>
      <c r="L6931" s="15">
        <v>2</v>
      </c>
      <c r="M6931" s="15">
        <v>0</v>
      </c>
      <c r="N6931" s="27" t="e">
        <f>SUMIF(#REF!,'Integrantes original'!A6831,#REF!)</f>
        <v>#REF!</v>
      </c>
      <c r="O6931" s="27">
        <f t="shared" si="432"/>
        <v>16081985</v>
      </c>
      <c r="P6931" s="27">
        <f t="shared" si="433"/>
        <v>160819852</v>
      </c>
      <c r="Q6931" s="31">
        <f t="shared" si="434"/>
        <v>52500712160885</v>
      </c>
      <c r="R6931" s="27">
        <f>COUNTIF(tratycont!S:S,'Integrantes original'!Q6931)</f>
        <v>0</v>
      </c>
      <c r="S6931" s="27">
        <f t="shared" si="435"/>
        <v>0</v>
      </c>
    </row>
    <row r="6932" spans="1:19" x14ac:dyDescent="0.15">
      <c r="A6932" s="29">
        <v>5250071</v>
      </c>
      <c r="B6932" s="29">
        <v>525007103</v>
      </c>
      <c r="C6932" s="29" t="s">
        <v>22</v>
      </c>
      <c r="D6932" s="30" t="s">
        <v>5647</v>
      </c>
      <c r="E6932" s="30" t="s">
        <v>5648</v>
      </c>
      <c r="F6932" s="15">
        <v>2</v>
      </c>
      <c r="G6932" s="29">
        <v>17</v>
      </c>
      <c r="H6932" s="29">
        <v>7</v>
      </c>
      <c r="I6932" s="29">
        <v>2012</v>
      </c>
      <c r="J6932" s="15">
        <v>-1</v>
      </c>
      <c r="K6932" s="15">
        <v>-1</v>
      </c>
      <c r="L6932" s="15">
        <v>0</v>
      </c>
      <c r="M6932" s="15">
        <v>0</v>
      </c>
      <c r="N6932" s="27" t="e">
        <f>SUMIF(#REF!,'Integrantes original'!A6832,#REF!)</f>
        <v>#REF!</v>
      </c>
      <c r="O6932" s="27">
        <f t="shared" si="432"/>
        <v>17072012</v>
      </c>
      <c r="P6932" s="27">
        <f t="shared" si="433"/>
        <v>170720122</v>
      </c>
      <c r="Q6932" s="31">
        <f t="shared" si="434"/>
        <v>52500712170712</v>
      </c>
      <c r="R6932" s="27">
        <f>COUNTIF(tratycont!S:S,'Integrantes original'!Q6932)</f>
        <v>0</v>
      </c>
      <c r="S6932" s="27">
        <f t="shared" si="435"/>
        <v>0</v>
      </c>
    </row>
    <row r="6933" spans="1:19" x14ac:dyDescent="0.15">
      <c r="A6933" s="29">
        <v>5250071</v>
      </c>
      <c r="B6933" s="29">
        <v>525007104</v>
      </c>
      <c r="C6933" s="29" t="s">
        <v>25</v>
      </c>
      <c r="D6933" s="30" t="s">
        <v>5649</v>
      </c>
      <c r="E6933" s="30" t="s">
        <v>5650</v>
      </c>
      <c r="F6933" s="15">
        <v>2</v>
      </c>
      <c r="G6933" s="29">
        <v>99</v>
      </c>
      <c r="H6933" s="29">
        <v>6</v>
      </c>
      <c r="I6933" s="29">
        <v>1953</v>
      </c>
      <c r="J6933" s="15">
        <v>-1</v>
      </c>
      <c r="K6933" s="15">
        <v>-1</v>
      </c>
      <c r="L6933" s="15">
        <v>0</v>
      </c>
      <c r="M6933" s="15">
        <v>0</v>
      </c>
      <c r="N6933" s="27" t="e">
        <f>SUMIF(#REF!,'Integrantes original'!A6833,#REF!)</f>
        <v>#REF!</v>
      </c>
      <c r="O6933" s="27">
        <f t="shared" si="432"/>
        <v>99061953</v>
      </c>
      <c r="P6933" s="27">
        <f t="shared" si="433"/>
        <v>990619532</v>
      </c>
      <c r="Q6933" s="31">
        <f t="shared" si="434"/>
        <v>52500712990653</v>
      </c>
      <c r="R6933" s="27">
        <f>COUNTIF(tratycont!S:S,'Integrantes original'!Q6933)</f>
        <v>0</v>
      </c>
      <c r="S6933" s="27">
        <f t="shared" si="435"/>
        <v>0</v>
      </c>
    </row>
    <row r="6934" spans="1:19" x14ac:dyDescent="0.15">
      <c r="A6934" s="29">
        <v>5250081</v>
      </c>
      <c r="B6934" s="29">
        <v>525008101</v>
      </c>
      <c r="C6934" s="29" t="s">
        <v>16</v>
      </c>
      <c r="D6934" s="30" t="s">
        <v>2340</v>
      </c>
      <c r="E6934" s="30" t="s">
        <v>5651</v>
      </c>
      <c r="F6934" s="15">
        <v>1</v>
      </c>
      <c r="G6934" s="29">
        <v>22</v>
      </c>
      <c r="H6934" s="29">
        <v>5</v>
      </c>
      <c r="I6934" s="29">
        <v>1984</v>
      </c>
      <c r="J6934" s="15">
        <v>-1</v>
      </c>
      <c r="K6934" s="15">
        <v>-1</v>
      </c>
      <c r="L6934" s="15">
        <v>0</v>
      </c>
      <c r="M6934" s="15">
        <v>0</v>
      </c>
      <c r="N6934" s="27" t="e">
        <f>SUMIF(#REF!,'Integrantes original'!A6834,#REF!)</f>
        <v>#REF!</v>
      </c>
      <c r="O6934" s="27">
        <f t="shared" si="432"/>
        <v>22051984</v>
      </c>
      <c r="P6934" s="27">
        <f t="shared" si="433"/>
        <v>220519841</v>
      </c>
      <c r="Q6934" s="31">
        <f t="shared" si="434"/>
        <v>52500811220584</v>
      </c>
      <c r="R6934" s="27">
        <f>COUNTIF(tratycont!S:S,'Integrantes original'!Q6934)</f>
        <v>0</v>
      </c>
      <c r="S6934" s="27">
        <f t="shared" si="435"/>
        <v>0</v>
      </c>
    </row>
    <row r="6935" spans="1:19" x14ac:dyDescent="0.15">
      <c r="A6935" s="29">
        <v>5250081</v>
      </c>
      <c r="B6935" s="29">
        <v>525008102</v>
      </c>
      <c r="C6935" s="29" t="s">
        <v>19</v>
      </c>
      <c r="D6935" s="30" t="s">
        <v>5652</v>
      </c>
      <c r="E6935" s="30" t="s">
        <v>5653</v>
      </c>
      <c r="F6935" s="15">
        <v>2</v>
      </c>
      <c r="G6935" s="29">
        <v>17</v>
      </c>
      <c r="H6935" s="29">
        <v>4</v>
      </c>
      <c r="I6935" s="29">
        <v>1990</v>
      </c>
      <c r="J6935" s="15">
        <v>1</v>
      </c>
      <c r="K6935" s="15">
        <v>0</v>
      </c>
      <c r="L6935" s="15">
        <v>2</v>
      </c>
      <c r="M6935" s="15">
        <v>0</v>
      </c>
      <c r="N6935" s="27" t="e">
        <f>SUMIF(#REF!,'Integrantes original'!A6835,#REF!)</f>
        <v>#REF!</v>
      </c>
      <c r="O6935" s="27">
        <f t="shared" si="432"/>
        <v>17041990</v>
      </c>
      <c r="P6935" s="27">
        <f t="shared" si="433"/>
        <v>170419902</v>
      </c>
      <c r="Q6935" s="31">
        <f t="shared" si="434"/>
        <v>52500812170490</v>
      </c>
      <c r="R6935" s="27">
        <f>COUNTIF(tratycont!S:S,'Integrantes original'!Q6935)</f>
        <v>0</v>
      </c>
      <c r="S6935" s="27">
        <f t="shared" si="435"/>
        <v>0</v>
      </c>
    </row>
    <row r="6936" spans="1:19" x14ac:dyDescent="0.15">
      <c r="A6936" s="29">
        <v>5250081</v>
      </c>
      <c r="B6936" s="29">
        <v>525008103</v>
      </c>
      <c r="C6936" s="29" t="s">
        <v>22</v>
      </c>
      <c r="D6936" s="30" t="s">
        <v>5654</v>
      </c>
      <c r="E6936" s="30" t="s">
        <v>5655</v>
      </c>
      <c r="F6936" s="15">
        <v>1</v>
      </c>
      <c r="G6936" s="29">
        <v>27</v>
      </c>
      <c r="H6936" s="29">
        <v>4</v>
      </c>
      <c r="I6936" s="29">
        <v>2016</v>
      </c>
      <c r="J6936" s="15">
        <v>-1</v>
      </c>
      <c r="K6936" s="15">
        <v>-1</v>
      </c>
      <c r="L6936" s="15">
        <v>0</v>
      </c>
      <c r="M6936" s="15">
        <v>0</v>
      </c>
      <c r="N6936" s="27" t="e">
        <f>SUMIF(#REF!,'Integrantes original'!A6836,#REF!)</f>
        <v>#REF!</v>
      </c>
      <c r="O6936" s="27">
        <f t="shared" si="432"/>
        <v>27042016</v>
      </c>
      <c r="P6936" s="27">
        <f t="shared" si="433"/>
        <v>270420161</v>
      </c>
      <c r="Q6936" s="31">
        <f t="shared" si="434"/>
        <v>52500811270416</v>
      </c>
      <c r="R6936" s="27">
        <f>COUNTIF(tratycont!S:S,'Integrantes original'!Q6936)</f>
        <v>0</v>
      </c>
      <c r="S6936" s="27">
        <f t="shared" si="435"/>
        <v>0</v>
      </c>
    </row>
    <row r="6937" spans="1:19" x14ac:dyDescent="0.15">
      <c r="A6937" s="29">
        <v>5250081</v>
      </c>
      <c r="B6937" s="29">
        <v>525008104</v>
      </c>
      <c r="C6937" s="29" t="s">
        <v>25</v>
      </c>
      <c r="D6937" s="30" t="s">
        <v>5656</v>
      </c>
      <c r="E6937" s="30" t="s">
        <v>5655</v>
      </c>
      <c r="F6937" s="15">
        <v>2</v>
      </c>
      <c r="G6937" s="29">
        <v>22</v>
      </c>
      <c r="H6937" s="29">
        <v>7</v>
      </c>
      <c r="I6937" s="29">
        <v>2018</v>
      </c>
      <c r="J6937" s="15">
        <v>2</v>
      </c>
      <c r="K6937" s="15">
        <v>2</v>
      </c>
      <c r="L6937" s="15">
        <v>0</v>
      </c>
      <c r="M6937" s="15">
        <v>0</v>
      </c>
      <c r="N6937" s="27" t="e">
        <f>SUMIF(#REF!,'Integrantes original'!A6837,#REF!)</f>
        <v>#REF!</v>
      </c>
      <c r="O6937" s="27">
        <f t="shared" si="432"/>
        <v>22072018</v>
      </c>
      <c r="P6937" s="27">
        <f t="shared" si="433"/>
        <v>220720182</v>
      </c>
      <c r="Q6937" s="31">
        <f t="shared" si="434"/>
        <v>52500812220718</v>
      </c>
      <c r="R6937" s="27">
        <f>COUNTIF(tratycont!S:S,'Integrantes original'!Q6937)</f>
        <v>1</v>
      </c>
      <c r="S6937" s="27">
        <f t="shared" si="435"/>
        <v>1</v>
      </c>
    </row>
    <row r="6938" spans="1:19" x14ac:dyDescent="0.15">
      <c r="A6938" s="29">
        <v>5250101</v>
      </c>
      <c r="B6938" s="29">
        <v>525010101</v>
      </c>
      <c r="C6938" s="29" t="s">
        <v>16</v>
      </c>
      <c r="D6938" s="30" t="s">
        <v>382</v>
      </c>
      <c r="E6938" s="30" t="s">
        <v>5657</v>
      </c>
      <c r="F6938" s="15">
        <v>1</v>
      </c>
      <c r="G6938" s="29">
        <v>20</v>
      </c>
      <c r="H6938" s="29">
        <v>5</v>
      </c>
      <c r="I6938" s="29">
        <v>1976</v>
      </c>
      <c r="J6938" s="15">
        <v>-1</v>
      </c>
      <c r="K6938" s="15">
        <v>-1</v>
      </c>
      <c r="L6938" s="15">
        <v>0</v>
      </c>
      <c r="M6938" s="15">
        <v>0</v>
      </c>
      <c r="N6938" s="27" t="e">
        <f>SUMIF(#REF!,'Integrantes original'!A6838,#REF!)</f>
        <v>#REF!</v>
      </c>
      <c r="O6938" s="27">
        <f t="shared" si="432"/>
        <v>20051976</v>
      </c>
      <c r="P6938" s="27">
        <f t="shared" si="433"/>
        <v>200519761</v>
      </c>
      <c r="Q6938" s="31">
        <f t="shared" si="434"/>
        <v>52501011200576</v>
      </c>
      <c r="R6938" s="27">
        <f>COUNTIF(tratycont!S:S,'Integrantes original'!Q6938)</f>
        <v>0</v>
      </c>
      <c r="S6938" s="27">
        <f t="shared" si="435"/>
        <v>0</v>
      </c>
    </row>
    <row r="6939" spans="1:19" x14ac:dyDescent="0.15">
      <c r="A6939" s="29">
        <v>5250101</v>
      </c>
      <c r="B6939" s="29">
        <v>525010102</v>
      </c>
      <c r="C6939" s="29" t="s">
        <v>19</v>
      </c>
      <c r="D6939" s="30" t="s">
        <v>256</v>
      </c>
      <c r="E6939" s="30" t="s">
        <v>5658</v>
      </c>
      <c r="F6939" s="15">
        <v>2</v>
      </c>
      <c r="G6939" s="29">
        <v>15</v>
      </c>
      <c r="H6939" s="29">
        <v>4</v>
      </c>
      <c r="I6939" s="29">
        <v>1981</v>
      </c>
      <c r="J6939" s="15">
        <v>1</v>
      </c>
      <c r="K6939" s="15">
        <v>0</v>
      </c>
      <c r="L6939" s="15">
        <v>2</v>
      </c>
      <c r="M6939" s="15">
        <v>0</v>
      </c>
      <c r="N6939" s="27" t="e">
        <f>SUMIF(#REF!,'Integrantes original'!A6839,#REF!)</f>
        <v>#REF!</v>
      </c>
      <c r="O6939" s="27">
        <f t="shared" si="432"/>
        <v>15041981</v>
      </c>
      <c r="P6939" s="27">
        <f t="shared" si="433"/>
        <v>150419812</v>
      </c>
      <c r="Q6939" s="31">
        <f t="shared" si="434"/>
        <v>52501012150481</v>
      </c>
      <c r="R6939" s="27">
        <f>COUNTIF(tratycont!S:S,'Integrantes original'!Q6939)</f>
        <v>0</v>
      </c>
      <c r="S6939" s="27">
        <f t="shared" si="435"/>
        <v>0</v>
      </c>
    </row>
    <row r="6940" spans="1:19" x14ac:dyDescent="0.15">
      <c r="A6940" s="29">
        <v>5250101</v>
      </c>
      <c r="B6940" s="29">
        <v>525010103</v>
      </c>
      <c r="C6940" s="29" t="s">
        <v>22</v>
      </c>
      <c r="D6940" s="30" t="s">
        <v>20</v>
      </c>
      <c r="E6940" s="30" t="s">
        <v>5659</v>
      </c>
      <c r="F6940" s="15">
        <v>2</v>
      </c>
      <c r="G6940" s="29">
        <v>15</v>
      </c>
      <c r="H6940" s="29">
        <v>10</v>
      </c>
      <c r="I6940" s="29">
        <v>2002</v>
      </c>
      <c r="J6940" s="15">
        <v>-1</v>
      </c>
      <c r="K6940" s="15">
        <v>-1</v>
      </c>
      <c r="L6940" s="15">
        <v>0</v>
      </c>
      <c r="M6940" s="15">
        <v>0</v>
      </c>
      <c r="N6940" s="27" t="e">
        <f>SUMIF(#REF!,'Integrantes original'!A6840,#REF!)</f>
        <v>#REF!</v>
      </c>
      <c r="O6940" s="27">
        <f t="shared" si="432"/>
        <v>15102002</v>
      </c>
      <c r="P6940" s="27">
        <f t="shared" si="433"/>
        <v>151020022</v>
      </c>
      <c r="Q6940" s="31">
        <f t="shared" si="434"/>
        <v>52501012151002</v>
      </c>
      <c r="R6940" s="27">
        <f>COUNTIF(tratycont!S:S,'Integrantes original'!Q6940)</f>
        <v>0</v>
      </c>
      <c r="S6940" s="27">
        <f t="shared" si="435"/>
        <v>0</v>
      </c>
    </row>
    <row r="6941" spans="1:19" x14ac:dyDescent="0.15">
      <c r="A6941" s="29">
        <v>5250101</v>
      </c>
      <c r="B6941" s="29">
        <v>525010104</v>
      </c>
      <c r="C6941" s="29" t="s">
        <v>25</v>
      </c>
      <c r="D6941" s="30" t="s">
        <v>2340</v>
      </c>
      <c r="E6941" s="30" t="s">
        <v>5659</v>
      </c>
      <c r="F6941" s="15">
        <v>1</v>
      </c>
      <c r="G6941" s="29">
        <v>14</v>
      </c>
      <c r="H6941" s="29">
        <v>6</v>
      </c>
      <c r="I6941" s="29">
        <v>2005</v>
      </c>
      <c r="J6941" s="15">
        <v>-1</v>
      </c>
      <c r="K6941" s="15">
        <v>-1</v>
      </c>
      <c r="L6941" s="15">
        <v>0</v>
      </c>
      <c r="M6941" s="15">
        <v>0</v>
      </c>
      <c r="N6941" s="27" t="e">
        <f>SUMIF(#REF!,'Integrantes original'!A6841,#REF!)</f>
        <v>#REF!</v>
      </c>
      <c r="O6941" s="27">
        <f t="shared" si="432"/>
        <v>14062005</v>
      </c>
      <c r="P6941" s="27">
        <f t="shared" si="433"/>
        <v>140620051</v>
      </c>
      <c r="Q6941" s="31">
        <f t="shared" si="434"/>
        <v>52501011140605</v>
      </c>
      <c r="R6941" s="27">
        <f>COUNTIF(tratycont!S:S,'Integrantes original'!Q6941)</f>
        <v>0</v>
      </c>
      <c r="S6941" s="27">
        <f t="shared" si="435"/>
        <v>0</v>
      </c>
    </row>
    <row r="6942" spans="1:19" x14ac:dyDescent="0.15">
      <c r="A6942" s="29">
        <v>5250101</v>
      </c>
      <c r="B6942" s="29">
        <v>525010105</v>
      </c>
      <c r="C6942" s="29" t="s">
        <v>27</v>
      </c>
      <c r="D6942" s="30" t="s">
        <v>5660</v>
      </c>
      <c r="E6942" s="30" t="s">
        <v>5659</v>
      </c>
      <c r="F6942" s="15">
        <v>1</v>
      </c>
      <c r="G6942" s="29">
        <v>28</v>
      </c>
      <c r="H6942" s="29">
        <v>12</v>
      </c>
      <c r="I6942" s="29">
        <v>2007</v>
      </c>
      <c r="J6942" s="15">
        <v>-1</v>
      </c>
      <c r="K6942" s="15">
        <v>-1</v>
      </c>
      <c r="L6942" s="15">
        <v>0</v>
      </c>
      <c r="M6942" s="15">
        <v>0</v>
      </c>
      <c r="N6942" s="27" t="e">
        <f>SUMIF(#REF!,'Integrantes original'!A6842,#REF!)</f>
        <v>#REF!</v>
      </c>
      <c r="O6942" s="27">
        <f t="shared" si="432"/>
        <v>28122007</v>
      </c>
      <c r="P6942" s="27">
        <f t="shared" si="433"/>
        <v>281220071</v>
      </c>
      <c r="Q6942" s="31">
        <f t="shared" si="434"/>
        <v>52501011281207</v>
      </c>
      <c r="R6942" s="27">
        <f>COUNTIF(tratycont!S:S,'Integrantes original'!Q6942)</f>
        <v>0</v>
      </c>
      <c r="S6942" s="27">
        <f t="shared" si="435"/>
        <v>0</v>
      </c>
    </row>
    <row r="6943" spans="1:19" x14ac:dyDescent="0.15">
      <c r="A6943" s="29">
        <v>5250101</v>
      </c>
      <c r="B6943" s="29">
        <v>525010106</v>
      </c>
      <c r="C6943" s="29" t="s">
        <v>30</v>
      </c>
      <c r="D6943" s="30" t="s">
        <v>791</v>
      </c>
      <c r="E6943" s="30" t="s">
        <v>5659</v>
      </c>
      <c r="F6943" s="15">
        <v>1</v>
      </c>
      <c r="G6943" s="29">
        <v>6</v>
      </c>
      <c r="H6943" s="29">
        <v>1</v>
      </c>
      <c r="I6943" s="29">
        <v>2010</v>
      </c>
      <c r="J6943" s="15">
        <v>-1</v>
      </c>
      <c r="K6943" s="15">
        <v>-1</v>
      </c>
      <c r="L6943" s="15">
        <v>0</v>
      </c>
      <c r="M6943" s="15">
        <v>0</v>
      </c>
      <c r="N6943" s="27" t="e">
        <f>SUMIF(#REF!,'Integrantes original'!A6843,#REF!)</f>
        <v>#REF!</v>
      </c>
      <c r="O6943" s="27">
        <f t="shared" si="432"/>
        <v>6012010</v>
      </c>
      <c r="P6943" s="27">
        <f t="shared" si="433"/>
        <v>60120101</v>
      </c>
      <c r="Q6943" s="31">
        <f t="shared" si="434"/>
        <v>52501011060110</v>
      </c>
      <c r="R6943" s="27">
        <f>COUNTIF(tratycont!S:S,'Integrantes original'!Q6943)</f>
        <v>0</v>
      </c>
      <c r="S6943" s="27">
        <f t="shared" si="435"/>
        <v>0</v>
      </c>
    </row>
    <row r="6944" spans="1:19" x14ac:dyDescent="0.15">
      <c r="A6944" s="29">
        <v>5250101</v>
      </c>
      <c r="B6944" s="29">
        <v>525010107</v>
      </c>
      <c r="C6944" s="29" t="s">
        <v>56</v>
      </c>
      <c r="D6944" s="30" t="s">
        <v>5661</v>
      </c>
      <c r="E6944" s="30" t="s">
        <v>5659</v>
      </c>
      <c r="F6944" s="15">
        <v>1</v>
      </c>
      <c r="G6944" s="29">
        <v>22</v>
      </c>
      <c r="H6944" s="29">
        <v>8</v>
      </c>
      <c r="I6944" s="29">
        <v>2012</v>
      </c>
      <c r="J6944" s="15">
        <v>-1</v>
      </c>
      <c r="K6944" s="15">
        <v>-1</v>
      </c>
      <c r="L6944" s="15">
        <v>0</v>
      </c>
      <c r="M6944" s="15">
        <v>0</v>
      </c>
      <c r="N6944" s="27" t="e">
        <f>SUMIF(#REF!,'Integrantes original'!A6844,#REF!)</f>
        <v>#REF!</v>
      </c>
      <c r="O6944" s="27">
        <f t="shared" si="432"/>
        <v>22082012</v>
      </c>
      <c r="P6944" s="27">
        <f t="shared" si="433"/>
        <v>220820121</v>
      </c>
      <c r="Q6944" s="31">
        <f t="shared" si="434"/>
        <v>52501011220812</v>
      </c>
      <c r="R6944" s="27">
        <f>COUNTIF(tratycont!S:S,'Integrantes original'!Q6944)</f>
        <v>0</v>
      </c>
      <c r="S6944" s="27">
        <f t="shared" si="435"/>
        <v>0</v>
      </c>
    </row>
    <row r="6945" spans="1:19" x14ac:dyDescent="0.15">
      <c r="A6945" s="29">
        <v>5250101</v>
      </c>
      <c r="B6945" s="29">
        <v>525010108</v>
      </c>
      <c r="C6945" s="29" t="s">
        <v>58</v>
      </c>
      <c r="D6945" s="30" t="s">
        <v>5662</v>
      </c>
      <c r="E6945" s="30" t="s">
        <v>5659</v>
      </c>
      <c r="F6945" s="15">
        <v>2</v>
      </c>
      <c r="G6945" s="29">
        <v>26</v>
      </c>
      <c r="H6945" s="29">
        <v>5</v>
      </c>
      <c r="I6945" s="29">
        <v>2014</v>
      </c>
      <c r="J6945" s="15">
        <v>-1</v>
      </c>
      <c r="K6945" s="15">
        <v>-1</v>
      </c>
      <c r="L6945" s="15">
        <v>0</v>
      </c>
      <c r="M6945" s="15">
        <v>0</v>
      </c>
      <c r="N6945" s="27" t="e">
        <f>SUMIF(#REF!,'Integrantes original'!A6845,#REF!)</f>
        <v>#REF!</v>
      </c>
      <c r="O6945" s="27">
        <f t="shared" si="432"/>
        <v>26052014</v>
      </c>
      <c r="P6945" s="27">
        <f t="shared" si="433"/>
        <v>260520142</v>
      </c>
      <c r="Q6945" s="31">
        <f t="shared" si="434"/>
        <v>52501012260514</v>
      </c>
      <c r="R6945" s="27">
        <f>COUNTIF(tratycont!S:S,'Integrantes original'!Q6945)</f>
        <v>0</v>
      </c>
      <c r="S6945" s="27">
        <f t="shared" si="435"/>
        <v>0</v>
      </c>
    </row>
    <row r="6946" spans="1:19" x14ac:dyDescent="0.15">
      <c r="A6946" s="29">
        <v>5250101</v>
      </c>
      <c r="B6946" s="29">
        <v>525010109</v>
      </c>
      <c r="C6946" s="29" t="s">
        <v>120</v>
      </c>
      <c r="D6946" s="30" t="s">
        <v>5663</v>
      </c>
      <c r="E6946" s="30" t="s">
        <v>5659</v>
      </c>
      <c r="F6946" s="15">
        <v>2</v>
      </c>
      <c r="G6946" s="29">
        <v>25</v>
      </c>
      <c r="H6946" s="29">
        <v>7</v>
      </c>
      <c r="I6946" s="29">
        <v>2016</v>
      </c>
      <c r="J6946" s="15">
        <v>-1</v>
      </c>
      <c r="K6946" s="15">
        <v>-1</v>
      </c>
      <c r="L6946" s="15">
        <v>0</v>
      </c>
      <c r="M6946" s="15">
        <v>0</v>
      </c>
      <c r="N6946" s="27" t="e">
        <f>SUMIF(#REF!,'Integrantes original'!A6846,#REF!)</f>
        <v>#REF!</v>
      </c>
      <c r="O6946" s="27">
        <f t="shared" si="432"/>
        <v>25072016</v>
      </c>
      <c r="P6946" s="27">
        <f t="shared" si="433"/>
        <v>250720162</v>
      </c>
      <c r="Q6946" s="31">
        <f t="shared" si="434"/>
        <v>52501012250716</v>
      </c>
      <c r="R6946" s="27">
        <f>COUNTIF(tratycont!S:S,'Integrantes original'!Q6946)</f>
        <v>0</v>
      </c>
      <c r="S6946" s="27">
        <f t="shared" si="435"/>
        <v>0</v>
      </c>
    </row>
    <row r="6947" spans="1:19" x14ac:dyDescent="0.15">
      <c r="A6947" s="29">
        <v>5250101</v>
      </c>
      <c r="B6947" s="29">
        <v>525010110</v>
      </c>
      <c r="C6947" s="29" t="s">
        <v>123</v>
      </c>
      <c r="D6947" s="30" t="s">
        <v>99</v>
      </c>
      <c r="E6947" s="30" t="s">
        <v>100</v>
      </c>
      <c r="F6947" s="15">
        <v>1</v>
      </c>
      <c r="G6947" s="29">
        <v>14</v>
      </c>
      <c r="H6947" s="29">
        <v>8</v>
      </c>
      <c r="I6947" s="29">
        <v>2018</v>
      </c>
      <c r="J6947" s="15">
        <v>2</v>
      </c>
      <c r="K6947" s="15">
        <v>2</v>
      </c>
      <c r="L6947" s="15">
        <v>0</v>
      </c>
      <c r="M6947" s="15">
        <v>0</v>
      </c>
      <c r="N6947" s="27" t="e">
        <f>SUMIF(#REF!,'Integrantes original'!A6847,#REF!)</f>
        <v>#REF!</v>
      </c>
      <c r="O6947" s="27">
        <f t="shared" si="432"/>
        <v>14082018</v>
      </c>
      <c r="P6947" s="27">
        <f t="shared" si="433"/>
        <v>140820181</v>
      </c>
      <c r="Q6947" s="31">
        <f t="shared" si="434"/>
        <v>52501011140818</v>
      </c>
      <c r="R6947" s="27">
        <f>COUNTIF(tratycont!S:S,'Integrantes original'!Q6947)</f>
        <v>1</v>
      </c>
      <c r="S6947" s="27">
        <f t="shared" si="435"/>
        <v>1</v>
      </c>
    </row>
    <row r="6948" spans="1:19" x14ac:dyDescent="0.15">
      <c r="A6948" s="29">
        <v>5250111</v>
      </c>
      <c r="B6948" s="29">
        <v>525011101</v>
      </c>
      <c r="C6948" s="29" t="s">
        <v>16</v>
      </c>
      <c r="D6948" s="30" t="s">
        <v>5664</v>
      </c>
      <c r="E6948" s="30" t="s">
        <v>5561</v>
      </c>
      <c r="F6948" s="15">
        <v>1</v>
      </c>
      <c r="G6948" s="29">
        <v>25</v>
      </c>
      <c r="H6948" s="29">
        <v>3</v>
      </c>
      <c r="I6948" s="29">
        <v>1996</v>
      </c>
      <c r="J6948" s="15">
        <v>-1</v>
      </c>
      <c r="K6948" s="15">
        <v>-1</v>
      </c>
      <c r="L6948" s="15">
        <v>0</v>
      </c>
      <c r="M6948" s="15">
        <v>0</v>
      </c>
      <c r="N6948" s="27" t="e">
        <f>SUMIF(#REF!,'Integrantes original'!A6848,#REF!)</f>
        <v>#REF!</v>
      </c>
      <c r="O6948" s="27">
        <f t="shared" si="432"/>
        <v>25031996</v>
      </c>
      <c r="P6948" s="27">
        <f t="shared" si="433"/>
        <v>250319961</v>
      </c>
      <c r="Q6948" s="31">
        <f t="shared" si="434"/>
        <v>52501111250396</v>
      </c>
      <c r="R6948" s="27">
        <f>COUNTIF(tratycont!S:S,'Integrantes original'!Q6948)</f>
        <v>0</v>
      </c>
      <c r="S6948" s="27">
        <f t="shared" si="435"/>
        <v>0</v>
      </c>
    </row>
    <row r="6949" spans="1:19" x14ac:dyDescent="0.15">
      <c r="A6949" s="29">
        <v>5250111</v>
      </c>
      <c r="B6949" s="29">
        <v>525011102</v>
      </c>
      <c r="C6949" s="29" t="s">
        <v>19</v>
      </c>
      <c r="D6949" s="30" t="s">
        <v>5665</v>
      </c>
      <c r="E6949" s="30" t="s">
        <v>5666</v>
      </c>
      <c r="F6949" s="15">
        <v>2</v>
      </c>
      <c r="G6949" s="29">
        <v>5</v>
      </c>
      <c r="H6949" s="29">
        <v>11</v>
      </c>
      <c r="I6949" s="29">
        <v>1999</v>
      </c>
      <c r="J6949" s="15">
        <v>1</v>
      </c>
      <c r="K6949" s="15">
        <v>0</v>
      </c>
      <c r="L6949" s="15">
        <v>2</v>
      </c>
      <c r="M6949" s="15">
        <v>0</v>
      </c>
      <c r="N6949" s="27" t="e">
        <f>SUMIF(#REF!,'Integrantes original'!A6849,#REF!)</f>
        <v>#REF!</v>
      </c>
      <c r="O6949" s="27">
        <f t="shared" si="432"/>
        <v>5111999</v>
      </c>
      <c r="P6949" s="27">
        <f t="shared" si="433"/>
        <v>51119992</v>
      </c>
      <c r="Q6949" s="31">
        <f t="shared" si="434"/>
        <v>52501112051199</v>
      </c>
      <c r="R6949" s="27">
        <f>COUNTIF(tratycont!S:S,'Integrantes original'!Q6949)</f>
        <v>0</v>
      </c>
      <c r="S6949" s="27">
        <f t="shared" si="435"/>
        <v>0</v>
      </c>
    </row>
    <row r="6950" spans="1:19" x14ac:dyDescent="0.15">
      <c r="A6950" s="29">
        <v>5250111</v>
      </c>
      <c r="B6950" s="29">
        <v>525011103</v>
      </c>
      <c r="C6950" s="29" t="s">
        <v>22</v>
      </c>
      <c r="D6950" s="30" t="s">
        <v>5667</v>
      </c>
      <c r="E6950" s="30" t="s">
        <v>5668</v>
      </c>
      <c r="F6950" s="15">
        <v>1</v>
      </c>
      <c r="G6950" s="29">
        <v>22</v>
      </c>
      <c r="H6950" s="29">
        <v>4</v>
      </c>
      <c r="I6950" s="29">
        <v>2017</v>
      </c>
      <c r="J6950" s="15">
        <v>-1</v>
      </c>
      <c r="K6950" s="15">
        <v>-1</v>
      </c>
      <c r="L6950" s="15">
        <v>0</v>
      </c>
      <c r="M6950" s="15">
        <v>0</v>
      </c>
      <c r="N6950" s="27" t="e">
        <f>SUMIF(#REF!,'Integrantes original'!A6850,#REF!)</f>
        <v>#REF!</v>
      </c>
      <c r="O6950" s="27">
        <f t="shared" si="432"/>
        <v>22042017</v>
      </c>
      <c r="P6950" s="27">
        <f t="shared" si="433"/>
        <v>220420171</v>
      </c>
      <c r="Q6950" s="31">
        <f t="shared" si="434"/>
        <v>52501111220417</v>
      </c>
      <c r="R6950" s="27">
        <f>COUNTIF(tratycont!S:S,'Integrantes original'!Q6950)</f>
        <v>0</v>
      </c>
      <c r="S6950" s="27">
        <f t="shared" si="435"/>
        <v>0</v>
      </c>
    </row>
    <row r="6951" spans="1:19" x14ac:dyDescent="0.15">
      <c r="A6951" s="29">
        <v>5250111</v>
      </c>
      <c r="B6951" s="29">
        <v>525011104</v>
      </c>
      <c r="C6951" s="29" t="s">
        <v>25</v>
      </c>
      <c r="D6951" s="30" t="s">
        <v>5669</v>
      </c>
      <c r="E6951" s="30" t="s">
        <v>5668</v>
      </c>
      <c r="F6951" s="15">
        <v>1</v>
      </c>
      <c r="G6951" s="29">
        <v>17</v>
      </c>
      <c r="H6951" s="29">
        <v>9</v>
      </c>
      <c r="I6951" s="29">
        <v>2018</v>
      </c>
      <c r="J6951" s="15">
        <v>2</v>
      </c>
      <c r="K6951" s="15">
        <v>2</v>
      </c>
      <c r="L6951" s="15">
        <v>0</v>
      </c>
      <c r="M6951" s="15">
        <v>0</v>
      </c>
      <c r="N6951" s="27" t="e">
        <f>SUMIF(#REF!,'Integrantes original'!A6851,#REF!)</f>
        <v>#REF!</v>
      </c>
      <c r="O6951" s="27">
        <f t="shared" si="432"/>
        <v>17092018</v>
      </c>
      <c r="P6951" s="27">
        <f t="shared" si="433"/>
        <v>170920181</v>
      </c>
      <c r="Q6951" s="31">
        <f t="shared" si="434"/>
        <v>52501111170918</v>
      </c>
      <c r="R6951" s="27">
        <f>COUNTIF(tratycont!S:S,'Integrantes original'!Q6951)</f>
        <v>0</v>
      </c>
      <c r="S6951" s="27">
        <f t="shared" si="435"/>
        <v>1</v>
      </c>
    </row>
    <row r="6952" spans="1:19" x14ac:dyDescent="0.15">
      <c r="A6952" s="29">
        <v>5250121</v>
      </c>
      <c r="B6952" s="29">
        <v>525012101</v>
      </c>
      <c r="C6952" s="29" t="s">
        <v>16</v>
      </c>
      <c r="D6952" s="30" t="s">
        <v>5670</v>
      </c>
      <c r="E6952" s="30" t="s">
        <v>5561</v>
      </c>
      <c r="F6952" s="15">
        <v>1</v>
      </c>
      <c r="G6952" s="29">
        <v>14</v>
      </c>
      <c r="H6952" s="29">
        <v>10</v>
      </c>
      <c r="I6952" s="29">
        <v>1997</v>
      </c>
      <c r="J6952" s="15">
        <v>-1</v>
      </c>
      <c r="K6952" s="15">
        <v>-1</v>
      </c>
      <c r="L6952" s="15">
        <v>0</v>
      </c>
      <c r="M6952" s="15">
        <v>0</v>
      </c>
      <c r="N6952" s="27" t="e">
        <f>SUMIF(#REF!,'Integrantes original'!A6852,#REF!)</f>
        <v>#REF!</v>
      </c>
      <c r="O6952" s="27">
        <f t="shared" si="432"/>
        <v>14101997</v>
      </c>
      <c r="P6952" s="27">
        <f t="shared" si="433"/>
        <v>141019971</v>
      </c>
      <c r="Q6952" s="31">
        <f t="shared" si="434"/>
        <v>52501211141097</v>
      </c>
      <c r="R6952" s="27">
        <f>COUNTIF(tratycont!S:S,'Integrantes original'!Q6952)</f>
        <v>0</v>
      </c>
      <c r="S6952" s="27">
        <f t="shared" si="435"/>
        <v>0</v>
      </c>
    </row>
    <row r="6953" spans="1:19" x14ac:dyDescent="0.15">
      <c r="A6953" s="29">
        <v>5250121</v>
      </c>
      <c r="B6953" s="29">
        <v>525012102</v>
      </c>
      <c r="C6953" s="29" t="s">
        <v>19</v>
      </c>
      <c r="D6953" s="30" t="s">
        <v>5671</v>
      </c>
      <c r="E6953" s="30" t="s">
        <v>5672</v>
      </c>
      <c r="F6953" s="15">
        <v>2</v>
      </c>
      <c r="G6953" s="29">
        <v>7</v>
      </c>
      <c r="H6953" s="29">
        <v>11</v>
      </c>
      <c r="I6953" s="29">
        <v>1997</v>
      </c>
      <c r="J6953" s="15">
        <v>1</v>
      </c>
      <c r="K6953" s="15">
        <v>0</v>
      </c>
      <c r="L6953" s="15">
        <v>2</v>
      </c>
      <c r="M6953" s="15">
        <v>0</v>
      </c>
      <c r="N6953" s="27" t="e">
        <f>SUMIF(#REF!,'Integrantes original'!A6853,#REF!)</f>
        <v>#REF!</v>
      </c>
      <c r="O6953" s="27">
        <f t="shared" si="432"/>
        <v>7111997</v>
      </c>
      <c r="P6953" s="27">
        <f t="shared" si="433"/>
        <v>71119972</v>
      </c>
      <c r="Q6953" s="31">
        <f t="shared" si="434"/>
        <v>52501212071197</v>
      </c>
      <c r="R6953" s="27">
        <f>COUNTIF(tratycont!S:S,'Integrantes original'!Q6953)</f>
        <v>0</v>
      </c>
      <c r="S6953" s="27">
        <f t="shared" si="435"/>
        <v>0</v>
      </c>
    </row>
    <row r="6954" spans="1:19" x14ac:dyDescent="0.15">
      <c r="A6954" s="29">
        <v>5250121</v>
      </c>
      <c r="B6954" s="29">
        <v>525012103</v>
      </c>
      <c r="C6954" s="29" t="s">
        <v>22</v>
      </c>
      <c r="D6954" s="30" t="s">
        <v>5673</v>
      </c>
      <c r="E6954" s="30" t="s">
        <v>5674</v>
      </c>
      <c r="F6954" s="15">
        <v>2</v>
      </c>
      <c r="G6954" s="29">
        <v>12</v>
      </c>
      <c r="H6954" s="29">
        <v>8</v>
      </c>
      <c r="I6954" s="29">
        <v>2018</v>
      </c>
      <c r="J6954" s="15">
        <v>2</v>
      </c>
      <c r="K6954" s="15">
        <v>2</v>
      </c>
      <c r="L6954" s="15">
        <v>0</v>
      </c>
      <c r="M6954" s="15">
        <v>0</v>
      </c>
      <c r="N6954" s="27" t="e">
        <f>SUMIF(#REF!,'Integrantes original'!A6854,#REF!)</f>
        <v>#REF!</v>
      </c>
      <c r="O6954" s="27">
        <f t="shared" si="432"/>
        <v>12082018</v>
      </c>
      <c r="P6954" s="27">
        <f t="shared" si="433"/>
        <v>120820182</v>
      </c>
      <c r="Q6954" s="31">
        <f t="shared" si="434"/>
        <v>52501212120818</v>
      </c>
      <c r="R6954" s="27">
        <f>COUNTIF(tratycont!S:S,'Integrantes original'!Q6954)</f>
        <v>1</v>
      </c>
      <c r="S6954" s="27">
        <f t="shared" si="435"/>
        <v>1</v>
      </c>
    </row>
    <row r="6955" spans="1:19" x14ac:dyDescent="0.15">
      <c r="A6955" s="29">
        <v>5250131</v>
      </c>
      <c r="B6955" s="29">
        <v>525013101</v>
      </c>
      <c r="C6955" s="29" t="s">
        <v>16</v>
      </c>
      <c r="D6955" s="30" t="s">
        <v>1591</v>
      </c>
      <c r="E6955" s="30" t="s">
        <v>464</v>
      </c>
      <c r="F6955" s="15">
        <v>1</v>
      </c>
      <c r="G6955" s="29">
        <v>3</v>
      </c>
      <c r="H6955" s="29">
        <v>2</v>
      </c>
      <c r="I6955" s="29">
        <v>1998</v>
      </c>
      <c r="J6955" s="15">
        <v>-1</v>
      </c>
      <c r="K6955" s="15">
        <v>-1</v>
      </c>
      <c r="L6955" s="15">
        <v>0</v>
      </c>
      <c r="M6955" s="15">
        <v>0</v>
      </c>
      <c r="N6955" s="27" t="e">
        <f>SUMIF(#REF!,'Integrantes original'!A6855,#REF!)</f>
        <v>#REF!</v>
      </c>
      <c r="O6955" s="27">
        <f t="shared" si="432"/>
        <v>3021998</v>
      </c>
      <c r="P6955" s="27">
        <f t="shared" si="433"/>
        <v>30219981</v>
      </c>
      <c r="Q6955" s="31">
        <f t="shared" si="434"/>
        <v>52501311030298</v>
      </c>
      <c r="R6955" s="27">
        <f>COUNTIF(tratycont!S:S,'Integrantes original'!Q6955)</f>
        <v>0</v>
      </c>
      <c r="S6955" s="27">
        <f t="shared" si="435"/>
        <v>0</v>
      </c>
    </row>
    <row r="6956" spans="1:19" x14ac:dyDescent="0.15">
      <c r="A6956" s="29">
        <v>5250131</v>
      </c>
      <c r="B6956" s="29">
        <v>525013102</v>
      </c>
      <c r="C6956" s="29" t="s">
        <v>19</v>
      </c>
      <c r="D6956" s="30" t="s">
        <v>62</v>
      </c>
      <c r="E6956" s="30" t="s">
        <v>5675</v>
      </c>
      <c r="F6956" s="15">
        <v>2</v>
      </c>
      <c r="G6956" s="29">
        <v>1</v>
      </c>
      <c r="H6956" s="29">
        <v>3</v>
      </c>
      <c r="I6956" s="29">
        <v>1999</v>
      </c>
      <c r="J6956" s="15">
        <v>1</v>
      </c>
      <c r="K6956" s="15">
        <v>0</v>
      </c>
      <c r="L6956" s="15">
        <v>2</v>
      </c>
      <c r="M6956" s="15">
        <v>0</v>
      </c>
      <c r="N6956" s="27" t="e">
        <f>SUMIF(#REF!,'Integrantes original'!A6856,#REF!)</f>
        <v>#REF!</v>
      </c>
      <c r="O6956" s="27">
        <f t="shared" si="432"/>
        <v>1031999</v>
      </c>
      <c r="P6956" s="27">
        <f t="shared" si="433"/>
        <v>10319992</v>
      </c>
      <c r="Q6956" s="31">
        <f t="shared" si="434"/>
        <v>52501312010399</v>
      </c>
      <c r="R6956" s="27">
        <f>COUNTIF(tratycont!S:S,'Integrantes original'!Q6956)</f>
        <v>0</v>
      </c>
      <c r="S6956" s="27">
        <f t="shared" si="435"/>
        <v>0</v>
      </c>
    </row>
    <row r="6957" spans="1:19" x14ac:dyDescent="0.15">
      <c r="A6957" s="29">
        <v>5250141</v>
      </c>
      <c r="B6957" s="29">
        <v>525014101</v>
      </c>
      <c r="C6957" s="29" t="s">
        <v>16</v>
      </c>
      <c r="D6957" s="30" t="s">
        <v>995</v>
      </c>
      <c r="E6957" s="30" t="s">
        <v>5547</v>
      </c>
      <c r="F6957" s="15">
        <v>1</v>
      </c>
      <c r="G6957" s="29">
        <v>31</v>
      </c>
      <c r="H6957" s="29">
        <v>10</v>
      </c>
      <c r="I6957" s="29">
        <v>1981</v>
      </c>
      <c r="J6957" s="15">
        <v>-1</v>
      </c>
      <c r="K6957" s="15">
        <v>-1</v>
      </c>
      <c r="L6957" s="15">
        <v>0</v>
      </c>
      <c r="M6957" s="15">
        <v>0</v>
      </c>
      <c r="N6957" s="27" t="e">
        <f>SUMIF(#REF!,'Integrantes original'!A6857,#REF!)</f>
        <v>#REF!</v>
      </c>
      <c r="O6957" s="27">
        <f t="shared" si="432"/>
        <v>31101981</v>
      </c>
      <c r="P6957" s="27">
        <f t="shared" si="433"/>
        <v>311019811</v>
      </c>
      <c r="Q6957" s="31">
        <f t="shared" si="434"/>
        <v>52501411311081</v>
      </c>
      <c r="R6957" s="27">
        <f>COUNTIF(tratycont!S:S,'Integrantes original'!Q6957)</f>
        <v>0</v>
      </c>
      <c r="S6957" s="27">
        <f t="shared" si="435"/>
        <v>0</v>
      </c>
    </row>
    <row r="6958" spans="1:19" x14ac:dyDescent="0.15">
      <c r="A6958" s="29">
        <v>5250141</v>
      </c>
      <c r="B6958" s="29">
        <v>525014102</v>
      </c>
      <c r="C6958" s="29" t="s">
        <v>19</v>
      </c>
      <c r="D6958" s="30" t="s">
        <v>1445</v>
      </c>
      <c r="E6958" s="30" t="s">
        <v>5676</v>
      </c>
      <c r="F6958" s="15">
        <v>2</v>
      </c>
      <c r="G6958" s="29">
        <v>5</v>
      </c>
      <c r="H6958" s="29">
        <v>10</v>
      </c>
      <c r="I6958" s="29">
        <v>1985</v>
      </c>
      <c r="J6958" s="15">
        <v>1</v>
      </c>
      <c r="K6958" s="15">
        <v>0</v>
      </c>
      <c r="L6958" s="15">
        <v>2</v>
      </c>
      <c r="M6958" s="15">
        <v>0</v>
      </c>
      <c r="N6958" s="27" t="e">
        <f>SUMIF(#REF!,'Integrantes original'!A6858,#REF!)</f>
        <v>#REF!</v>
      </c>
      <c r="O6958" s="27">
        <f t="shared" si="432"/>
        <v>5101985</v>
      </c>
      <c r="P6958" s="27">
        <f t="shared" si="433"/>
        <v>51019852</v>
      </c>
      <c r="Q6958" s="31">
        <f t="shared" si="434"/>
        <v>52501412051085</v>
      </c>
      <c r="R6958" s="27">
        <f>COUNTIF(tratycont!S:S,'Integrantes original'!Q6958)</f>
        <v>0</v>
      </c>
      <c r="S6958" s="27">
        <f t="shared" si="435"/>
        <v>0</v>
      </c>
    </row>
    <row r="6959" spans="1:19" x14ac:dyDescent="0.15">
      <c r="A6959" s="29">
        <v>5250141</v>
      </c>
      <c r="B6959" s="29">
        <v>525014103</v>
      </c>
      <c r="C6959" s="29" t="s">
        <v>22</v>
      </c>
      <c r="D6959" s="30" t="s">
        <v>5677</v>
      </c>
      <c r="E6959" s="30" t="s">
        <v>5678</v>
      </c>
      <c r="F6959" s="15">
        <v>1</v>
      </c>
      <c r="G6959" s="29">
        <v>31</v>
      </c>
      <c r="H6959" s="29">
        <v>3</v>
      </c>
      <c r="I6959" s="29">
        <v>2003</v>
      </c>
      <c r="J6959" s="15">
        <v>-1</v>
      </c>
      <c r="K6959" s="15">
        <v>-1</v>
      </c>
      <c r="L6959" s="15">
        <v>0</v>
      </c>
      <c r="M6959" s="15">
        <v>0</v>
      </c>
      <c r="N6959" s="27" t="e">
        <f>SUMIF(#REF!,'Integrantes original'!A6859,#REF!)</f>
        <v>#REF!</v>
      </c>
      <c r="O6959" s="27">
        <f t="shared" si="432"/>
        <v>31032003</v>
      </c>
      <c r="P6959" s="27">
        <f t="shared" si="433"/>
        <v>310320031</v>
      </c>
      <c r="Q6959" s="31">
        <f t="shared" si="434"/>
        <v>52501411310303</v>
      </c>
      <c r="R6959" s="27">
        <f>COUNTIF(tratycont!S:S,'Integrantes original'!Q6959)</f>
        <v>0</v>
      </c>
      <c r="S6959" s="27">
        <f t="shared" si="435"/>
        <v>0</v>
      </c>
    </row>
    <row r="6960" spans="1:19" x14ac:dyDescent="0.15">
      <c r="A6960" s="29">
        <v>5250141</v>
      </c>
      <c r="B6960" s="29">
        <v>525014104</v>
      </c>
      <c r="C6960" s="29" t="s">
        <v>25</v>
      </c>
      <c r="D6960" s="30" t="s">
        <v>791</v>
      </c>
      <c r="E6960" s="30" t="s">
        <v>5678</v>
      </c>
      <c r="F6960" s="15">
        <v>1</v>
      </c>
      <c r="G6960" s="29">
        <v>31</v>
      </c>
      <c r="H6960" s="29">
        <v>10</v>
      </c>
      <c r="I6960" s="29">
        <v>2007</v>
      </c>
      <c r="J6960" s="15">
        <v>-1</v>
      </c>
      <c r="K6960" s="15">
        <v>-1</v>
      </c>
      <c r="L6960" s="15">
        <v>0</v>
      </c>
      <c r="M6960" s="15">
        <v>0</v>
      </c>
      <c r="N6960" s="27" t="e">
        <f>SUMIF(#REF!,'Integrantes original'!A6860,#REF!)</f>
        <v>#REF!</v>
      </c>
      <c r="O6960" s="27">
        <f t="shared" si="432"/>
        <v>31102007</v>
      </c>
      <c r="P6960" s="27">
        <f t="shared" si="433"/>
        <v>311020071</v>
      </c>
      <c r="Q6960" s="31">
        <f t="shared" si="434"/>
        <v>52501411311007</v>
      </c>
      <c r="R6960" s="27">
        <f>COUNTIF(tratycont!S:S,'Integrantes original'!Q6960)</f>
        <v>0</v>
      </c>
      <c r="S6960" s="27">
        <f t="shared" si="435"/>
        <v>0</v>
      </c>
    </row>
    <row r="6961" spans="1:19" x14ac:dyDescent="0.15">
      <c r="A6961" s="29">
        <v>5250141</v>
      </c>
      <c r="B6961" s="29">
        <v>525014105</v>
      </c>
      <c r="C6961" s="29" t="s">
        <v>27</v>
      </c>
      <c r="D6961" s="30" t="s">
        <v>20</v>
      </c>
      <c r="E6961" s="30" t="s">
        <v>5678</v>
      </c>
      <c r="F6961" s="15">
        <v>2</v>
      </c>
      <c r="G6961" s="29">
        <v>17</v>
      </c>
      <c r="H6961" s="29">
        <v>1</v>
      </c>
      <c r="I6961" s="29">
        <v>2010</v>
      </c>
      <c r="J6961" s="15">
        <v>-1</v>
      </c>
      <c r="K6961" s="15">
        <v>-1</v>
      </c>
      <c r="L6961" s="15">
        <v>0</v>
      </c>
      <c r="M6961" s="15">
        <v>0</v>
      </c>
      <c r="N6961" s="27" t="e">
        <f>SUMIF(#REF!,'Integrantes original'!A6861,#REF!)</f>
        <v>#REF!</v>
      </c>
      <c r="O6961" s="27">
        <f t="shared" si="432"/>
        <v>17012010</v>
      </c>
      <c r="P6961" s="27">
        <f t="shared" si="433"/>
        <v>170120102</v>
      </c>
      <c r="Q6961" s="31">
        <f t="shared" si="434"/>
        <v>52501412170110</v>
      </c>
      <c r="R6961" s="27">
        <f>COUNTIF(tratycont!S:S,'Integrantes original'!Q6961)</f>
        <v>0</v>
      </c>
      <c r="S6961" s="27">
        <f t="shared" si="435"/>
        <v>0</v>
      </c>
    </row>
    <row r="6962" spans="1:19" x14ac:dyDescent="0.15">
      <c r="A6962" s="29">
        <v>5250141</v>
      </c>
      <c r="B6962" s="29">
        <v>525014106</v>
      </c>
      <c r="C6962" s="29" t="s">
        <v>30</v>
      </c>
      <c r="D6962" s="30" t="s">
        <v>327</v>
      </c>
      <c r="E6962" s="30" t="s">
        <v>5678</v>
      </c>
      <c r="F6962" s="15">
        <v>2</v>
      </c>
      <c r="G6962" s="29">
        <v>17</v>
      </c>
      <c r="H6962" s="29">
        <v>11</v>
      </c>
      <c r="I6962" s="29">
        <v>2012</v>
      </c>
      <c r="J6962" s="15">
        <v>-1</v>
      </c>
      <c r="K6962" s="15">
        <v>-1</v>
      </c>
      <c r="L6962" s="15">
        <v>0</v>
      </c>
      <c r="M6962" s="15">
        <v>0</v>
      </c>
      <c r="N6962" s="27" t="e">
        <f>SUMIF(#REF!,'Integrantes original'!A6862,#REF!)</f>
        <v>#REF!</v>
      </c>
      <c r="O6962" s="27">
        <f t="shared" si="432"/>
        <v>17112012</v>
      </c>
      <c r="P6962" s="27">
        <f t="shared" si="433"/>
        <v>171120122</v>
      </c>
      <c r="Q6962" s="31">
        <f t="shared" si="434"/>
        <v>52501412171112</v>
      </c>
      <c r="R6962" s="27">
        <f>COUNTIF(tratycont!S:S,'Integrantes original'!Q6962)</f>
        <v>0</v>
      </c>
      <c r="S6962" s="27">
        <f t="shared" si="435"/>
        <v>0</v>
      </c>
    </row>
    <row r="6963" spans="1:19" x14ac:dyDescent="0.15">
      <c r="A6963" s="29">
        <v>5250141</v>
      </c>
      <c r="B6963" s="29">
        <v>525014107</v>
      </c>
      <c r="C6963" s="29" t="s">
        <v>56</v>
      </c>
      <c r="D6963" s="30" t="s">
        <v>722</v>
      </c>
      <c r="E6963" s="30" t="s">
        <v>5678</v>
      </c>
      <c r="F6963" s="15">
        <v>1</v>
      </c>
      <c r="G6963" s="29">
        <v>17</v>
      </c>
      <c r="H6963" s="29">
        <v>1</v>
      </c>
      <c r="I6963" s="29">
        <v>2017</v>
      </c>
      <c r="J6963" s="15">
        <v>2</v>
      </c>
      <c r="K6963" s="15">
        <v>2</v>
      </c>
      <c r="L6963" s="15">
        <v>0</v>
      </c>
      <c r="M6963" s="15">
        <v>0</v>
      </c>
      <c r="N6963" s="27" t="e">
        <f>SUMIF(#REF!,'Integrantes original'!A6863,#REF!)</f>
        <v>#REF!</v>
      </c>
      <c r="O6963" s="27">
        <f t="shared" si="432"/>
        <v>17012017</v>
      </c>
      <c r="P6963" s="27">
        <f t="shared" si="433"/>
        <v>170120171</v>
      </c>
      <c r="Q6963" s="31">
        <f t="shared" si="434"/>
        <v>52501411170117</v>
      </c>
      <c r="R6963" s="27">
        <f>COUNTIF(tratycont!S:S,'Integrantes original'!Q6963)</f>
        <v>0</v>
      </c>
      <c r="S6963" s="27">
        <f t="shared" si="435"/>
        <v>1</v>
      </c>
    </row>
    <row r="6964" spans="1:19" x14ac:dyDescent="0.15">
      <c r="A6964" s="29">
        <v>5250141</v>
      </c>
      <c r="B6964" s="29">
        <v>525014108</v>
      </c>
      <c r="C6964" s="29" t="s">
        <v>58</v>
      </c>
      <c r="D6964" s="30" t="s">
        <v>5679</v>
      </c>
      <c r="E6964" s="30" t="s">
        <v>5678</v>
      </c>
      <c r="F6964" s="15">
        <v>2</v>
      </c>
      <c r="G6964" s="29">
        <v>5</v>
      </c>
      <c r="H6964" s="29">
        <v>7</v>
      </c>
      <c r="I6964" s="29">
        <v>2018</v>
      </c>
      <c r="J6964" s="15">
        <v>2</v>
      </c>
      <c r="K6964" s="15">
        <v>2</v>
      </c>
      <c r="L6964" s="15">
        <v>0</v>
      </c>
      <c r="M6964" s="15">
        <v>0</v>
      </c>
      <c r="N6964" s="27" t="e">
        <f>SUMIF(#REF!,'Integrantes original'!A6864,#REF!)</f>
        <v>#REF!</v>
      </c>
      <c r="O6964" s="27">
        <f t="shared" si="432"/>
        <v>5072018</v>
      </c>
      <c r="P6964" s="27">
        <f t="shared" si="433"/>
        <v>50720182</v>
      </c>
      <c r="Q6964" s="31">
        <f t="shared" si="434"/>
        <v>52501412050718</v>
      </c>
      <c r="R6964" s="27">
        <f>COUNTIF(tratycont!S:S,'Integrantes original'!Q6964)</f>
        <v>0</v>
      </c>
      <c r="S6964" s="27">
        <f t="shared" si="435"/>
        <v>1</v>
      </c>
    </row>
    <row r="6965" spans="1:19" x14ac:dyDescent="0.15">
      <c r="A6965" s="29">
        <v>5250151</v>
      </c>
      <c r="B6965" s="29">
        <v>525015101</v>
      </c>
      <c r="C6965" s="29" t="s">
        <v>16</v>
      </c>
      <c r="D6965" s="30" t="s">
        <v>1639</v>
      </c>
      <c r="E6965" s="30" t="s">
        <v>1974</v>
      </c>
      <c r="F6965" s="15">
        <v>1</v>
      </c>
      <c r="G6965" s="29">
        <v>30</v>
      </c>
      <c r="H6965" s="29">
        <v>7</v>
      </c>
      <c r="I6965" s="29">
        <v>1991</v>
      </c>
      <c r="J6965" s="15">
        <v>-1</v>
      </c>
      <c r="K6965" s="15">
        <v>-1</v>
      </c>
      <c r="L6965" s="15">
        <v>0</v>
      </c>
      <c r="M6965" s="15">
        <v>0</v>
      </c>
      <c r="N6965" s="27" t="e">
        <f>SUMIF(#REF!,'Integrantes original'!A6865,#REF!)</f>
        <v>#REF!</v>
      </c>
      <c r="O6965" s="27">
        <f t="shared" si="432"/>
        <v>30071991</v>
      </c>
      <c r="P6965" s="27">
        <f t="shared" si="433"/>
        <v>300719911</v>
      </c>
      <c r="Q6965" s="31">
        <f t="shared" si="434"/>
        <v>52501511300791</v>
      </c>
      <c r="R6965" s="27">
        <f>COUNTIF(tratycont!S:S,'Integrantes original'!Q6965)</f>
        <v>0</v>
      </c>
      <c r="S6965" s="27">
        <f t="shared" si="435"/>
        <v>0</v>
      </c>
    </row>
    <row r="6966" spans="1:19" x14ac:dyDescent="0.15">
      <c r="A6966" s="29">
        <v>5250151</v>
      </c>
      <c r="B6966" s="29">
        <v>525015102</v>
      </c>
      <c r="C6966" s="29" t="s">
        <v>19</v>
      </c>
      <c r="D6966" s="30" t="s">
        <v>1317</v>
      </c>
      <c r="E6966" s="30" t="s">
        <v>5680</v>
      </c>
      <c r="F6966" s="15">
        <v>2</v>
      </c>
      <c r="G6966" s="29">
        <v>22</v>
      </c>
      <c r="H6966" s="29">
        <v>5</v>
      </c>
      <c r="I6966" s="29">
        <v>1993</v>
      </c>
      <c r="J6966" s="15">
        <v>1</v>
      </c>
      <c r="K6966" s="15">
        <v>0</v>
      </c>
      <c r="L6966" s="15">
        <v>2</v>
      </c>
      <c r="M6966" s="15">
        <v>0</v>
      </c>
      <c r="N6966" s="27" t="e">
        <f>SUMIF(#REF!,'Integrantes original'!A6866,#REF!)</f>
        <v>#REF!</v>
      </c>
      <c r="O6966" s="27">
        <f t="shared" si="432"/>
        <v>22051993</v>
      </c>
      <c r="P6966" s="27">
        <f t="shared" si="433"/>
        <v>220519932</v>
      </c>
      <c r="Q6966" s="31">
        <f t="shared" si="434"/>
        <v>52501512220593</v>
      </c>
      <c r="R6966" s="27">
        <f>COUNTIF(tratycont!S:S,'Integrantes original'!Q6966)</f>
        <v>0</v>
      </c>
      <c r="S6966" s="27">
        <f t="shared" si="435"/>
        <v>0</v>
      </c>
    </row>
    <row r="6967" spans="1:19" x14ac:dyDescent="0.15">
      <c r="A6967" s="29">
        <v>5250151</v>
      </c>
      <c r="B6967" s="29">
        <v>525015103</v>
      </c>
      <c r="C6967" s="29" t="s">
        <v>22</v>
      </c>
      <c r="D6967" s="30" t="s">
        <v>3679</v>
      </c>
      <c r="E6967" s="30" t="s">
        <v>5681</v>
      </c>
      <c r="F6967" s="15">
        <v>2</v>
      </c>
      <c r="G6967" s="29">
        <v>23</v>
      </c>
      <c r="H6967" s="29">
        <v>5</v>
      </c>
      <c r="I6967" s="29">
        <v>2011</v>
      </c>
      <c r="J6967" s="15">
        <v>-1</v>
      </c>
      <c r="K6967" s="15">
        <v>-1</v>
      </c>
      <c r="L6967" s="15">
        <v>0</v>
      </c>
      <c r="M6967" s="15">
        <v>0</v>
      </c>
      <c r="N6967" s="27" t="e">
        <f>SUMIF(#REF!,'Integrantes original'!A6867,#REF!)</f>
        <v>#REF!</v>
      </c>
      <c r="O6967" s="27">
        <f t="shared" si="432"/>
        <v>23052011</v>
      </c>
      <c r="P6967" s="27">
        <f t="shared" si="433"/>
        <v>230520112</v>
      </c>
      <c r="Q6967" s="31">
        <f t="shared" si="434"/>
        <v>52501512230511</v>
      </c>
      <c r="R6967" s="27">
        <f>COUNTIF(tratycont!S:S,'Integrantes original'!Q6967)</f>
        <v>0</v>
      </c>
      <c r="S6967" s="27">
        <f t="shared" si="435"/>
        <v>0</v>
      </c>
    </row>
    <row r="6968" spans="1:19" x14ac:dyDescent="0.15">
      <c r="A6968" s="29">
        <v>5250151</v>
      </c>
      <c r="B6968" s="29">
        <v>525015104</v>
      </c>
      <c r="C6968" s="29" t="s">
        <v>25</v>
      </c>
      <c r="D6968" s="30" t="s">
        <v>5682</v>
      </c>
      <c r="E6968" s="30" t="s">
        <v>5681</v>
      </c>
      <c r="F6968" s="15">
        <v>2</v>
      </c>
      <c r="G6968" s="29">
        <v>3</v>
      </c>
      <c r="H6968" s="29">
        <v>12</v>
      </c>
      <c r="I6968" s="29">
        <v>2014</v>
      </c>
      <c r="J6968" s="15">
        <v>-1</v>
      </c>
      <c r="K6968" s="15">
        <v>-1</v>
      </c>
      <c r="L6968" s="15">
        <v>0</v>
      </c>
      <c r="M6968" s="15">
        <v>0</v>
      </c>
      <c r="N6968" s="27" t="e">
        <f>SUMIF(#REF!,'Integrantes original'!A6868,#REF!)</f>
        <v>#REF!</v>
      </c>
      <c r="O6968" s="27">
        <f t="shared" si="432"/>
        <v>3122014</v>
      </c>
      <c r="P6968" s="27">
        <f t="shared" si="433"/>
        <v>31220142</v>
      </c>
      <c r="Q6968" s="31">
        <f t="shared" si="434"/>
        <v>52501512031214</v>
      </c>
      <c r="R6968" s="27">
        <f>COUNTIF(tratycont!S:S,'Integrantes original'!Q6968)</f>
        <v>0</v>
      </c>
      <c r="S6968" s="27">
        <f t="shared" si="435"/>
        <v>0</v>
      </c>
    </row>
    <row r="6969" spans="1:19" x14ac:dyDescent="0.15">
      <c r="A6969" s="29">
        <v>5250151</v>
      </c>
      <c r="B6969" s="29">
        <v>525015105</v>
      </c>
      <c r="C6969" s="29" t="s">
        <v>27</v>
      </c>
      <c r="D6969" s="30" t="s">
        <v>847</v>
      </c>
      <c r="E6969" s="30" t="s">
        <v>5681</v>
      </c>
      <c r="F6969" s="15">
        <v>2</v>
      </c>
      <c r="G6969" s="29">
        <v>4</v>
      </c>
      <c r="H6969" s="29">
        <v>9</v>
      </c>
      <c r="I6969" s="29">
        <v>2018</v>
      </c>
      <c r="J6969" s="15">
        <v>2</v>
      </c>
      <c r="K6969" s="15">
        <v>2</v>
      </c>
      <c r="L6969" s="15">
        <v>0</v>
      </c>
      <c r="M6969" s="15">
        <v>0</v>
      </c>
      <c r="N6969" s="27" t="e">
        <f>SUMIF(#REF!,'Integrantes original'!A6869,#REF!)</f>
        <v>#REF!</v>
      </c>
      <c r="O6969" s="27">
        <f t="shared" si="432"/>
        <v>4092018</v>
      </c>
      <c r="P6969" s="27">
        <f t="shared" si="433"/>
        <v>40920182</v>
      </c>
      <c r="Q6969" s="31">
        <f t="shared" si="434"/>
        <v>52501512040918</v>
      </c>
      <c r="R6969" s="27">
        <f>COUNTIF(tratycont!S:S,'Integrantes original'!Q6969)</f>
        <v>1</v>
      </c>
      <c r="S6969" s="27">
        <f t="shared" si="435"/>
        <v>1</v>
      </c>
    </row>
    <row r="6970" spans="1:19" x14ac:dyDescent="0.15">
      <c r="A6970" s="29">
        <v>5250161</v>
      </c>
      <c r="B6970" s="29">
        <v>525016101</v>
      </c>
      <c r="C6970" s="29" t="s">
        <v>16</v>
      </c>
      <c r="D6970" s="30" t="s">
        <v>5683</v>
      </c>
      <c r="E6970" s="30" t="s">
        <v>5561</v>
      </c>
      <c r="F6970" s="15">
        <v>1</v>
      </c>
      <c r="G6970" s="29">
        <v>25</v>
      </c>
      <c r="H6970" s="29">
        <v>5</v>
      </c>
      <c r="I6970" s="29">
        <v>1991</v>
      </c>
      <c r="J6970" s="15">
        <v>-1</v>
      </c>
      <c r="K6970" s="15">
        <v>-1</v>
      </c>
      <c r="L6970" s="15">
        <v>0</v>
      </c>
      <c r="M6970" s="15">
        <v>0</v>
      </c>
      <c r="N6970" s="27" t="e">
        <f>SUMIF(#REF!,'Integrantes original'!A6870,#REF!)</f>
        <v>#REF!</v>
      </c>
      <c r="O6970" s="27">
        <f t="shared" si="432"/>
        <v>25051991</v>
      </c>
      <c r="P6970" s="27">
        <f t="shared" si="433"/>
        <v>250519911</v>
      </c>
      <c r="Q6970" s="31">
        <f t="shared" si="434"/>
        <v>52501611250591</v>
      </c>
      <c r="R6970" s="27">
        <f>COUNTIF(tratycont!S:S,'Integrantes original'!Q6970)</f>
        <v>0</v>
      </c>
      <c r="S6970" s="27">
        <f t="shared" si="435"/>
        <v>0</v>
      </c>
    </row>
    <row r="6971" spans="1:19" x14ac:dyDescent="0.15">
      <c r="A6971" s="29">
        <v>5250161</v>
      </c>
      <c r="B6971" s="29">
        <v>525016102</v>
      </c>
      <c r="C6971" s="29" t="s">
        <v>19</v>
      </c>
      <c r="D6971" s="30" t="s">
        <v>1750</v>
      </c>
      <c r="E6971" s="30" t="s">
        <v>5684</v>
      </c>
      <c r="F6971" s="15">
        <v>2</v>
      </c>
      <c r="G6971" s="29">
        <v>26</v>
      </c>
      <c r="H6971" s="29">
        <v>7</v>
      </c>
      <c r="I6971" s="29">
        <v>1998</v>
      </c>
      <c r="J6971" s="15">
        <v>1</v>
      </c>
      <c r="K6971" s="15">
        <v>0</v>
      </c>
      <c r="L6971" s="15">
        <v>2</v>
      </c>
      <c r="M6971" s="15">
        <v>0</v>
      </c>
      <c r="N6971" s="27" t="e">
        <f>SUMIF(#REF!,'Integrantes original'!A6871,#REF!)</f>
        <v>#REF!</v>
      </c>
      <c r="O6971" s="27">
        <f t="shared" si="432"/>
        <v>26071998</v>
      </c>
      <c r="P6971" s="27">
        <f t="shared" si="433"/>
        <v>260719982</v>
      </c>
      <c r="Q6971" s="31">
        <f t="shared" si="434"/>
        <v>52501612260798</v>
      </c>
      <c r="R6971" s="27">
        <f>COUNTIF(tratycont!S:S,'Integrantes original'!Q6971)</f>
        <v>0</v>
      </c>
      <c r="S6971" s="27">
        <f t="shared" si="435"/>
        <v>0</v>
      </c>
    </row>
    <row r="6972" spans="1:19" x14ac:dyDescent="0.15">
      <c r="A6972" s="29">
        <v>5250161</v>
      </c>
      <c r="B6972" s="29">
        <v>525016103</v>
      </c>
      <c r="C6972" s="29" t="s">
        <v>22</v>
      </c>
      <c r="D6972" s="30" t="s">
        <v>5685</v>
      </c>
      <c r="E6972" s="30" t="s">
        <v>5686</v>
      </c>
      <c r="F6972" s="15">
        <v>1</v>
      </c>
      <c r="G6972" s="29">
        <v>15</v>
      </c>
      <c r="H6972" s="29">
        <v>4</v>
      </c>
      <c r="I6972" s="29">
        <v>2016</v>
      </c>
      <c r="J6972" s="15">
        <v>-1</v>
      </c>
      <c r="K6972" s="15">
        <v>-1</v>
      </c>
      <c r="L6972" s="15">
        <v>0</v>
      </c>
      <c r="M6972" s="15">
        <v>0</v>
      </c>
      <c r="N6972" s="27" t="e">
        <f>SUMIF(#REF!,'Integrantes original'!A6872,#REF!)</f>
        <v>#REF!</v>
      </c>
      <c r="O6972" s="27">
        <f t="shared" si="432"/>
        <v>15042016</v>
      </c>
      <c r="P6972" s="27">
        <f t="shared" si="433"/>
        <v>150420161</v>
      </c>
      <c r="Q6972" s="31">
        <f t="shared" si="434"/>
        <v>52501611150416</v>
      </c>
      <c r="R6972" s="27">
        <f>COUNTIF(tratycont!S:S,'Integrantes original'!Q6972)</f>
        <v>0</v>
      </c>
      <c r="S6972" s="27">
        <f t="shared" si="435"/>
        <v>0</v>
      </c>
    </row>
    <row r="6973" spans="1:19" x14ac:dyDescent="0.15">
      <c r="A6973" s="29">
        <v>5250161</v>
      </c>
      <c r="B6973" s="29">
        <v>525016104</v>
      </c>
      <c r="C6973" s="29" t="s">
        <v>25</v>
      </c>
      <c r="D6973" s="30" t="s">
        <v>5687</v>
      </c>
      <c r="E6973" s="30" t="s">
        <v>5686</v>
      </c>
      <c r="F6973" s="15">
        <v>1</v>
      </c>
      <c r="G6973" s="29">
        <v>8</v>
      </c>
      <c r="H6973" s="29">
        <v>10</v>
      </c>
      <c r="I6973" s="29">
        <v>2018</v>
      </c>
      <c r="J6973" s="15">
        <v>2</v>
      </c>
      <c r="K6973" s="15">
        <v>2</v>
      </c>
      <c r="L6973" s="15">
        <v>0</v>
      </c>
      <c r="M6973" s="15">
        <v>0</v>
      </c>
      <c r="N6973" s="27" t="e">
        <f>SUMIF(#REF!,'Integrantes original'!A6873,#REF!)</f>
        <v>#REF!</v>
      </c>
      <c r="O6973" s="27">
        <f t="shared" si="432"/>
        <v>8102018</v>
      </c>
      <c r="P6973" s="27">
        <f t="shared" si="433"/>
        <v>81020181</v>
      </c>
      <c r="Q6973" s="31">
        <f t="shared" si="434"/>
        <v>52501611081018</v>
      </c>
      <c r="R6973" s="27">
        <f>COUNTIF(tratycont!S:S,'Integrantes original'!Q6973)</f>
        <v>1</v>
      </c>
      <c r="S6973" s="27">
        <f t="shared" si="435"/>
        <v>1</v>
      </c>
    </row>
    <row r="6974" spans="1:19" x14ac:dyDescent="0.15">
      <c r="A6974" s="29">
        <v>5250181</v>
      </c>
      <c r="B6974" s="29">
        <v>525018101</v>
      </c>
      <c r="C6974" s="29" t="s">
        <v>16</v>
      </c>
      <c r="D6974" s="30" t="s">
        <v>4190</v>
      </c>
      <c r="E6974" s="30" t="s">
        <v>5620</v>
      </c>
      <c r="F6974" s="15">
        <v>1</v>
      </c>
      <c r="G6974" s="29">
        <v>27</v>
      </c>
      <c r="H6974" s="29">
        <v>6</v>
      </c>
      <c r="I6974" s="29">
        <v>1995</v>
      </c>
      <c r="J6974" s="15">
        <v>-1</v>
      </c>
      <c r="K6974" s="15">
        <v>-1</v>
      </c>
      <c r="L6974" s="15">
        <v>0</v>
      </c>
      <c r="M6974" s="15">
        <v>0</v>
      </c>
      <c r="N6974" s="27" t="e">
        <f>SUMIF(#REF!,'Integrantes original'!A6874,#REF!)</f>
        <v>#REF!</v>
      </c>
      <c r="O6974" s="27">
        <f t="shared" si="432"/>
        <v>27061995</v>
      </c>
      <c r="P6974" s="27">
        <f t="shared" si="433"/>
        <v>270619951</v>
      </c>
      <c r="Q6974" s="31">
        <f t="shared" si="434"/>
        <v>52501811270695</v>
      </c>
      <c r="R6974" s="27">
        <f>COUNTIF(tratycont!S:S,'Integrantes original'!Q6974)</f>
        <v>0</v>
      </c>
      <c r="S6974" s="27">
        <f t="shared" si="435"/>
        <v>0</v>
      </c>
    </row>
    <row r="6975" spans="1:19" x14ac:dyDescent="0.15">
      <c r="A6975" s="29">
        <v>5250181</v>
      </c>
      <c r="B6975" s="29">
        <v>525018102</v>
      </c>
      <c r="C6975" s="29" t="s">
        <v>19</v>
      </c>
      <c r="D6975" s="30" t="s">
        <v>20</v>
      </c>
      <c r="E6975" s="30" t="s">
        <v>5688</v>
      </c>
      <c r="F6975" s="15">
        <v>2</v>
      </c>
      <c r="G6975" s="29">
        <v>5</v>
      </c>
      <c r="H6975" s="29">
        <v>5</v>
      </c>
      <c r="I6975" s="29">
        <v>1999</v>
      </c>
      <c r="J6975" s="15">
        <v>1</v>
      </c>
      <c r="K6975" s="15">
        <v>0</v>
      </c>
      <c r="L6975" s="15">
        <v>2</v>
      </c>
      <c r="M6975" s="15">
        <v>0</v>
      </c>
      <c r="N6975" s="27" t="e">
        <f>SUMIF(#REF!,'Integrantes original'!A6875,#REF!)</f>
        <v>#REF!</v>
      </c>
      <c r="O6975" s="27">
        <f t="shared" si="432"/>
        <v>5051999</v>
      </c>
      <c r="P6975" s="27">
        <f t="shared" si="433"/>
        <v>50519992</v>
      </c>
      <c r="Q6975" s="31">
        <f t="shared" si="434"/>
        <v>52501812050599</v>
      </c>
      <c r="R6975" s="27">
        <f>COUNTIF(tratycont!S:S,'Integrantes original'!Q6975)</f>
        <v>0</v>
      </c>
      <c r="S6975" s="27">
        <f t="shared" si="435"/>
        <v>0</v>
      </c>
    </row>
    <row r="6976" spans="1:19" x14ac:dyDescent="0.15">
      <c r="A6976" s="29">
        <v>5250181</v>
      </c>
      <c r="B6976" s="29">
        <v>525018103</v>
      </c>
      <c r="C6976" s="29" t="s">
        <v>22</v>
      </c>
      <c r="D6976" s="30" t="s">
        <v>5689</v>
      </c>
      <c r="E6976" s="30" t="s">
        <v>5600</v>
      </c>
      <c r="F6976" s="15">
        <v>2</v>
      </c>
      <c r="G6976" s="29">
        <v>16</v>
      </c>
      <c r="H6976" s="29">
        <v>8</v>
      </c>
      <c r="I6976" s="29">
        <v>2014</v>
      </c>
      <c r="J6976" s="15">
        <v>-1</v>
      </c>
      <c r="K6976" s="15">
        <v>-1</v>
      </c>
      <c r="L6976" s="15">
        <v>0</v>
      </c>
      <c r="M6976" s="15">
        <v>0</v>
      </c>
      <c r="N6976" s="27" t="e">
        <f>SUMIF(#REF!,'Integrantes original'!A6876,#REF!)</f>
        <v>#REF!</v>
      </c>
      <c r="O6976" s="27">
        <f t="shared" si="432"/>
        <v>16082014</v>
      </c>
      <c r="P6976" s="27">
        <f t="shared" si="433"/>
        <v>160820142</v>
      </c>
      <c r="Q6976" s="31">
        <f t="shared" si="434"/>
        <v>52501812160814</v>
      </c>
      <c r="R6976" s="27">
        <f>COUNTIF(tratycont!S:S,'Integrantes original'!Q6976)</f>
        <v>0</v>
      </c>
      <c r="S6976" s="27">
        <f t="shared" si="435"/>
        <v>0</v>
      </c>
    </row>
    <row r="6977" spans="1:19" x14ac:dyDescent="0.15">
      <c r="A6977" s="29">
        <v>5250181</v>
      </c>
      <c r="B6977" s="29">
        <v>525018104</v>
      </c>
      <c r="C6977" s="29" t="s">
        <v>25</v>
      </c>
      <c r="D6977" s="30" t="s">
        <v>5690</v>
      </c>
      <c r="E6977" s="30" t="s">
        <v>5600</v>
      </c>
      <c r="F6977" s="15">
        <v>2</v>
      </c>
      <c r="G6977" s="29">
        <v>18</v>
      </c>
      <c r="H6977" s="29">
        <v>7</v>
      </c>
      <c r="I6977" s="29">
        <v>2016</v>
      </c>
      <c r="J6977" s="15">
        <v>-1</v>
      </c>
      <c r="K6977" s="15">
        <v>-1</v>
      </c>
      <c r="L6977" s="15">
        <v>0</v>
      </c>
      <c r="M6977" s="15">
        <v>0</v>
      </c>
      <c r="N6977" s="27" t="e">
        <f>SUMIF(#REF!,'Integrantes original'!A6877,#REF!)</f>
        <v>#REF!</v>
      </c>
      <c r="O6977" s="27">
        <f t="shared" si="432"/>
        <v>18072016</v>
      </c>
      <c r="P6977" s="27">
        <f t="shared" si="433"/>
        <v>180720162</v>
      </c>
      <c r="Q6977" s="31">
        <f t="shared" si="434"/>
        <v>52501812180716</v>
      </c>
      <c r="R6977" s="27">
        <f>COUNTIF(tratycont!S:S,'Integrantes original'!Q6977)</f>
        <v>0</v>
      </c>
      <c r="S6977" s="27">
        <f t="shared" si="435"/>
        <v>0</v>
      </c>
    </row>
    <row r="6978" spans="1:19" x14ac:dyDescent="0.15">
      <c r="A6978" s="29">
        <v>5250181</v>
      </c>
      <c r="B6978" s="29">
        <v>525018105</v>
      </c>
      <c r="C6978" s="29" t="s">
        <v>27</v>
      </c>
      <c r="D6978" s="30" t="s">
        <v>99</v>
      </c>
      <c r="E6978" s="30" t="s">
        <v>5600</v>
      </c>
      <c r="F6978" s="15">
        <v>1</v>
      </c>
      <c r="G6978" s="29">
        <v>1</v>
      </c>
      <c r="H6978" s="29">
        <v>10</v>
      </c>
      <c r="I6978" s="29">
        <v>2018</v>
      </c>
      <c r="J6978" s="15">
        <v>2</v>
      </c>
      <c r="K6978" s="15">
        <v>2</v>
      </c>
      <c r="L6978" s="15">
        <v>0</v>
      </c>
      <c r="M6978" s="15">
        <v>0</v>
      </c>
      <c r="N6978" s="27" t="e">
        <f>SUMIF(#REF!,'Integrantes original'!A6878,#REF!)</f>
        <v>#REF!</v>
      </c>
      <c r="O6978" s="27">
        <f t="shared" si="432"/>
        <v>1102018</v>
      </c>
      <c r="P6978" s="27">
        <f t="shared" si="433"/>
        <v>11020181</v>
      </c>
      <c r="Q6978" s="31">
        <f t="shared" si="434"/>
        <v>52501811011018</v>
      </c>
      <c r="R6978" s="27">
        <f>COUNTIF(tratycont!S:S,'Integrantes original'!Q6978)</f>
        <v>1</v>
      </c>
      <c r="S6978" s="27">
        <f t="shared" si="435"/>
        <v>1</v>
      </c>
    </row>
    <row r="6979" spans="1:19" x14ac:dyDescent="0.15">
      <c r="A6979" s="29">
        <v>5250191</v>
      </c>
      <c r="B6979" s="29">
        <v>525019101</v>
      </c>
      <c r="C6979" s="29" t="s">
        <v>16</v>
      </c>
      <c r="D6979" s="30" t="s">
        <v>1015</v>
      </c>
      <c r="E6979" s="30" t="s">
        <v>5691</v>
      </c>
      <c r="F6979" s="15">
        <v>1</v>
      </c>
      <c r="G6979" s="29">
        <v>99</v>
      </c>
      <c r="H6979" s="29">
        <v>99</v>
      </c>
      <c r="I6979" s="29">
        <v>1966</v>
      </c>
      <c r="J6979" s="15">
        <v>-1</v>
      </c>
      <c r="K6979" s="15">
        <v>-1</v>
      </c>
      <c r="L6979" s="15">
        <v>0</v>
      </c>
      <c r="M6979" s="15">
        <v>0</v>
      </c>
      <c r="N6979" s="27" t="e">
        <f>SUMIF(#REF!,'Integrantes original'!A6879,#REF!)</f>
        <v>#REF!</v>
      </c>
      <c r="O6979" s="27">
        <f t="shared" ref="O6979:O7042" si="436">(((G6979*100)+H6979)*10000)+I6979</f>
        <v>99991966</v>
      </c>
      <c r="P6979" s="27">
        <f t="shared" ref="P6979:P7042" si="437">(O6979*10)+F6979</f>
        <v>999919661</v>
      </c>
      <c r="Q6979" s="31">
        <f t="shared" ref="Q6979:Q7042" si="438">(((((((A6979*10)+F6979)*100)+G6979)*100)+H6979)*100)+RIGHT(I6979,2)</f>
        <v>52501911999966</v>
      </c>
      <c r="R6979" s="27">
        <f>COUNTIF(tratycont!S:S,'Integrantes original'!Q6979)</f>
        <v>0</v>
      </c>
      <c r="S6979" s="27">
        <f t="shared" ref="S6979:S7042" si="439">IF(J6979=2,1,0)</f>
        <v>0</v>
      </c>
    </row>
    <row r="6980" spans="1:19" x14ac:dyDescent="0.15">
      <c r="A6980" s="29">
        <v>5250191</v>
      </c>
      <c r="B6980" s="29">
        <v>525019102</v>
      </c>
      <c r="C6980" s="29" t="s">
        <v>19</v>
      </c>
      <c r="D6980" s="30" t="s">
        <v>852</v>
      </c>
      <c r="E6980" s="30" t="s">
        <v>5692</v>
      </c>
      <c r="F6980" s="15">
        <v>2</v>
      </c>
      <c r="G6980" s="29">
        <v>99</v>
      </c>
      <c r="H6980" s="29">
        <v>99</v>
      </c>
      <c r="I6980" s="29">
        <v>1968</v>
      </c>
      <c r="J6980" s="15">
        <v>-1</v>
      </c>
      <c r="K6980" s="15">
        <v>-1</v>
      </c>
      <c r="L6980" s="15">
        <v>0</v>
      </c>
      <c r="M6980" s="15">
        <v>0</v>
      </c>
      <c r="N6980" s="27" t="e">
        <f>SUMIF(#REF!,'Integrantes original'!A6880,#REF!)</f>
        <v>#REF!</v>
      </c>
      <c r="O6980" s="27">
        <f t="shared" si="436"/>
        <v>99991968</v>
      </c>
      <c r="P6980" s="27">
        <f t="shared" si="437"/>
        <v>999919682</v>
      </c>
      <c r="Q6980" s="31">
        <f t="shared" si="438"/>
        <v>52501912999968</v>
      </c>
      <c r="R6980" s="27">
        <f>COUNTIF(tratycont!S:S,'Integrantes original'!Q6980)</f>
        <v>0</v>
      </c>
      <c r="S6980" s="27">
        <f t="shared" si="439"/>
        <v>0</v>
      </c>
    </row>
    <row r="6981" spans="1:19" x14ac:dyDescent="0.15">
      <c r="A6981" s="29">
        <v>5250191</v>
      </c>
      <c r="B6981" s="29">
        <v>525019103</v>
      </c>
      <c r="C6981" s="29" t="s">
        <v>22</v>
      </c>
      <c r="D6981" s="30" t="s">
        <v>1934</v>
      </c>
      <c r="E6981" s="30" t="s">
        <v>5693</v>
      </c>
      <c r="F6981" s="15">
        <v>2</v>
      </c>
      <c r="G6981" s="29">
        <v>17</v>
      </c>
      <c r="H6981" s="29">
        <v>12</v>
      </c>
      <c r="I6981" s="29">
        <v>1995</v>
      </c>
      <c r="J6981" s="15">
        <v>-1</v>
      </c>
      <c r="K6981" s="15">
        <v>-1</v>
      </c>
      <c r="L6981" s="15">
        <v>0</v>
      </c>
      <c r="M6981" s="15">
        <v>0</v>
      </c>
      <c r="N6981" s="27" t="e">
        <f>SUMIF(#REF!,'Integrantes original'!A6881,#REF!)</f>
        <v>#REF!</v>
      </c>
      <c r="O6981" s="27">
        <f t="shared" si="436"/>
        <v>17121995</v>
      </c>
      <c r="P6981" s="27">
        <f t="shared" si="437"/>
        <v>171219952</v>
      </c>
      <c r="Q6981" s="31">
        <f t="shared" si="438"/>
        <v>52501912171295</v>
      </c>
      <c r="R6981" s="27">
        <f>COUNTIF(tratycont!S:S,'Integrantes original'!Q6981)</f>
        <v>0</v>
      </c>
      <c r="S6981" s="27">
        <f t="shared" si="439"/>
        <v>0</v>
      </c>
    </row>
    <row r="6982" spans="1:19" x14ac:dyDescent="0.15">
      <c r="A6982" s="29">
        <v>5250191</v>
      </c>
      <c r="B6982" s="29">
        <v>525019104</v>
      </c>
      <c r="C6982" s="29" t="s">
        <v>25</v>
      </c>
      <c r="D6982" s="30" t="s">
        <v>4759</v>
      </c>
      <c r="E6982" s="30" t="s">
        <v>5693</v>
      </c>
      <c r="F6982" s="15">
        <v>1</v>
      </c>
      <c r="G6982" s="29">
        <v>1</v>
      </c>
      <c r="H6982" s="29">
        <v>8</v>
      </c>
      <c r="I6982" s="29">
        <v>1999</v>
      </c>
      <c r="J6982" s="15">
        <v>-1</v>
      </c>
      <c r="K6982" s="15">
        <v>-1</v>
      </c>
      <c r="L6982" s="15">
        <v>0</v>
      </c>
      <c r="M6982" s="15">
        <v>0</v>
      </c>
      <c r="N6982" s="27" t="e">
        <f>SUMIF(#REF!,'Integrantes original'!A6882,#REF!)</f>
        <v>#REF!</v>
      </c>
      <c r="O6982" s="27">
        <f t="shared" si="436"/>
        <v>1081999</v>
      </c>
      <c r="P6982" s="27">
        <f t="shared" si="437"/>
        <v>10819991</v>
      </c>
      <c r="Q6982" s="31">
        <f t="shared" si="438"/>
        <v>52501911010899</v>
      </c>
      <c r="R6982" s="27">
        <f>COUNTIF(tratycont!S:S,'Integrantes original'!Q6982)</f>
        <v>0</v>
      </c>
      <c r="S6982" s="27">
        <f t="shared" si="439"/>
        <v>0</v>
      </c>
    </row>
    <row r="6983" spans="1:19" x14ac:dyDescent="0.15">
      <c r="A6983" s="29">
        <v>5250191</v>
      </c>
      <c r="B6983" s="29">
        <v>525019105</v>
      </c>
      <c r="C6983" s="29" t="s">
        <v>27</v>
      </c>
      <c r="D6983" s="30" t="s">
        <v>1015</v>
      </c>
      <c r="E6983" s="30" t="s">
        <v>5693</v>
      </c>
      <c r="F6983" s="15">
        <v>1</v>
      </c>
      <c r="G6983" s="29">
        <v>2</v>
      </c>
      <c r="H6983" s="29">
        <v>9</v>
      </c>
      <c r="I6983" s="29">
        <v>1987</v>
      </c>
      <c r="J6983" s="15">
        <v>-1</v>
      </c>
      <c r="K6983" s="15">
        <v>-1</v>
      </c>
      <c r="L6983" s="15">
        <v>0</v>
      </c>
      <c r="M6983" s="15">
        <v>0</v>
      </c>
      <c r="N6983" s="27" t="e">
        <f>SUMIF(#REF!,'Integrantes original'!A6883,#REF!)</f>
        <v>#REF!</v>
      </c>
      <c r="O6983" s="27">
        <f t="shared" si="436"/>
        <v>2091987</v>
      </c>
      <c r="P6983" s="27">
        <f t="shared" si="437"/>
        <v>20919871</v>
      </c>
      <c r="Q6983" s="31">
        <f t="shared" si="438"/>
        <v>52501911020987</v>
      </c>
      <c r="R6983" s="27">
        <f>COUNTIF(tratycont!S:S,'Integrantes original'!Q6983)</f>
        <v>0</v>
      </c>
      <c r="S6983" s="27">
        <f t="shared" si="439"/>
        <v>0</v>
      </c>
    </row>
    <row r="6984" spans="1:19" x14ac:dyDescent="0.15">
      <c r="A6984" s="29">
        <v>5250191</v>
      </c>
      <c r="B6984" s="29">
        <v>525019106</v>
      </c>
      <c r="C6984" s="29" t="s">
        <v>30</v>
      </c>
      <c r="D6984" s="30" t="s">
        <v>5664</v>
      </c>
      <c r="E6984" s="30" t="s">
        <v>5693</v>
      </c>
      <c r="F6984" s="15">
        <v>1</v>
      </c>
      <c r="G6984" s="29">
        <v>12</v>
      </c>
      <c r="H6984" s="29">
        <v>12</v>
      </c>
      <c r="I6984" s="29">
        <v>1991</v>
      </c>
      <c r="J6984" s="15">
        <v>-1</v>
      </c>
      <c r="K6984" s="15">
        <v>-1</v>
      </c>
      <c r="L6984" s="15">
        <v>0</v>
      </c>
      <c r="M6984" s="15">
        <v>0</v>
      </c>
      <c r="N6984" s="27" t="e">
        <f>SUMIF(#REF!,'Integrantes original'!A6884,#REF!)</f>
        <v>#REF!</v>
      </c>
      <c r="O6984" s="27">
        <f t="shared" si="436"/>
        <v>12121991</v>
      </c>
      <c r="P6984" s="27">
        <f t="shared" si="437"/>
        <v>121219911</v>
      </c>
      <c r="Q6984" s="31">
        <f t="shared" si="438"/>
        <v>52501911121291</v>
      </c>
      <c r="R6984" s="27">
        <f>COUNTIF(tratycont!S:S,'Integrantes original'!Q6984)</f>
        <v>0</v>
      </c>
      <c r="S6984" s="27">
        <f t="shared" si="439"/>
        <v>0</v>
      </c>
    </row>
    <row r="6985" spans="1:19" x14ac:dyDescent="0.15">
      <c r="A6985" s="29">
        <v>5250191</v>
      </c>
      <c r="B6985" s="29">
        <v>525019107</v>
      </c>
      <c r="C6985" s="29" t="s">
        <v>56</v>
      </c>
      <c r="D6985" s="30" t="s">
        <v>5694</v>
      </c>
      <c r="E6985" s="30" t="s">
        <v>5695</v>
      </c>
      <c r="F6985" s="15">
        <v>2</v>
      </c>
      <c r="G6985" s="29">
        <v>1</v>
      </c>
      <c r="H6985" s="29">
        <v>8</v>
      </c>
      <c r="I6985" s="29">
        <v>1994</v>
      </c>
      <c r="J6985" s="15">
        <v>-1</v>
      </c>
      <c r="K6985" s="15">
        <v>-1</v>
      </c>
      <c r="L6985" s="15">
        <v>0</v>
      </c>
      <c r="M6985" s="15">
        <v>0</v>
      </c>
      <c r="N6985" s="27" t="e">
        <f>SUMIF(#REF!,'Integrantes original'!A6885,#REF!)</f>
        <v>#REF!</v>
      </c>
      <c r="O6985" s="27">
        <f t="shared" si="436"/>
        <v>1081994</v>
      </c>
      <c r="P6985" s="27">
        <f t="shared" si="437"/>
        <v>10819942</v>
      </c>
      <c r="Q6985" s="31">
        <f t="shared" si="438"/>
        <v>52501912010894</v>
      </c>
      <c r="R6985" s="27">
        <f>COUNTIF(tratycont!S:S,'Integrantes original'!Q6985)</f>
        <v>0</v>
      </c>
      <c r="S6985" s="27">
        <f t="shared" si="439"/>
        <v>0</v>
      </c>
    </row>
    <row r="6986" spans="1:19" x14ac:dyDescent="0.15">
      <c r="A6986" s="29">
        <v>5250191</v>
      </c>
      <c r="B6986" s="29">
        <v>525019108</v>
      </c>
      <c r="C6986" s="29" t="s">
        <v>58</v>
      </c>
      <c r="D6986" s="30" t="s">
        <v>1003</v>
      </c>
      <c r="E6986" s="30" t="s">
        <v>5696</v>
      </c>
      <c r="F6986" s="15">
        <v>2</v>
      </c>
      <c r="G6986" s="29">
        <v>15</v>
      </c>
      <c r="H6986" s="29">
        <v>1</v>
      </c>
      <c r="I6986" s="29">
        <v>1995</v>
      </c>
      <c r="J6986" s="15">
        <v>1</v>
      </c>
      <c r="K6986" s="15">
        <v>0</v>
      </c>
      <c r="L6986" s="15">
        <v>2</v>
      </c>
      <c r="M6986" s="15">
        <v>0</v>
      </c>
      <c r="N6986" s="27" t="e">
        <f>SUMIF(#REF!,'Integrantes original'!A6886,#REF!)</f>
        <v>#REF!</v>
      </c>
      <c r="O6986" s="27">
        <f t="shared" si="436"/>
        <v>15011995</v>
      </c>
      <c r="P6986" s="27">
        <f t="shared" si="437"/>
        <v>150119952</v>
      </c>
      <c r="Q6986" s="31">
        <f t="shared" si="438"/>
        <v>52501912150195</v>
      </c>
      <c r="R6986" s="27">
        <f>COUNTIF(tratycont!S:S,'Integrantes original'!Q6986)</f>
        <v>0</v>
      </c>
      <c r="S6986" s="27">
        <f t="shared" si="439"/>
        <v>0</v>
      </c>
    </row>
    <row r="6987" spans="1:19" x14ac:dyDescent="0.15">
      <c r="A6987" s="29">
        <v>5250191</v>
      </c>
      <c r="B6987" s="29">
        <v>525019109</v>
      </c>
      <c r="C6987" s="29" t="s">
        <v>120</v>
      </c>
      <c r="D6987" s="30" t="s">
        <v>5697</v>
      </c>
      <c r="E6987" s="30" t="s">
        <v>5698</v>
      </c>
      <c r="F6987" s="15">
        <v>2</v>
      </c>
      <c r="G6987" s="29">
        <v>4</v>
      </c>
      <c r="H6987" s="29">
        <v>11</v>
      </c>
      <c r="I6987" s="29">
        <v>2010</v>
      </c>
      <c r="J6987" s="15">
        <v>-1</v>
      </c>
      <c r="K6987" s="15">
        <v>-1</v>
      </c>
      <c r="L6987" s="15">
        <v>0</v>
      </c>
      <c r="M6987" s="15">
        <v>0</v>
      </c>
      <c r="N6987" s="27" t="e">
        <f>SUMIF(#REF!,'Integrantes original'!A6887,#REF!)</f>
        <v>#REF!</v>
      </c>
      <c r="O6987" s="27">
        <f t="shared" si="436"/>
        <v>4112010</v>
      </c>
      <c r="P6987" s="27">
        <f t="shared" si="437"/>
        <v>41120102</v>
      </c>
      <c r="Q6987" s="31">
        <f t="shared" si="438"/>
        <v>52501912041110</v>
      </c>
      <c r="R6987" s="27">
        <f>COUNTIF(tratycont!S:S,'Integrantes original'!Q6987)</f>
        <v>0</v>
      </c>
      <c r="S6987" s="27">
        <f t="shared" si="439"/>
        <v>0</v>
      </c>
    </row>
    <row r="6988" spans="1:19" x14ac:dyDescent="0.15">
      <c r="A6988" s="29">
        <v>5250191</v>
      </c>
      <c r="B6988" s="29">
        <v>525019110</v>
      </c>
      <c r="C6988" s="29" t="s">
        <v>123</v>
      </c>
      <c r="D6988" s="30" t="s">
        <v>5699</v>
      </c>
      <c r="E6988" s="30" t="s">
        <v>5698</v>
      </c>
      <c r="F6988" s="15">
        <v>1</v>
      </c>
      <c r="G6988" s="29">
        <v>16</v>
      </c>
      <c r="H6988" s="29">
        <v>10</v>
      </c>
      <c r="I6988" s="29">
        <v>2014</v>
      </c>
      <c r="J6988" s="15">
        <v>-1</v>
      </c>
      <c r="K6988" s="15">
        <v>-1</v>
      </c>
      <c r="L6988" s="15">
        <v>0</v>
      </c>
      <c r="M6988" s="15">
        <v>0</v>
      </c>
      <c r="N6988" s="27" t="e">
        <f>SUMIF(#REF!,'Integrantes original'!A6888,#REF!)</f>
        <v>#REF!</v>
      </c>
      <c r="O6988" s="27">
        <f t="shared" si="436"/>
        <v>16102014</v>
      </c>
      <c r="P6988" s="27">
        <f t="shared" si="437"/>
        <v>161020141</v>
      </c>
      <c r="Q6988" s="31">
        <f t="shared" si="438"/>
        <v>52501911161014</v>
      </c>
      <c r="R6988" s="27">
        <f>COUNTIF(tratycont!S:S,'Integrantes original'!Q6988)</f>
        <v>0</v>
      </c>
      <c r="S6988" s="27">
        <f t="shared" si="439"/>
        <v>0</v>
      </c>
    </row>
    <row r="6989" spans="1:19" x14ac:dyDescent="0.15">
      <c r="A6989" s="29">
        <v>5250191</v>
      </c>
      <c r="B6989" s="29">
        <v>525019111</v>
      </c>
      <c r="C6989" s="29" t="s">
        <v>154</v>
      </c>
      <c r="D6989" s="30" t="s">
        <v>5700</v>
      </c>
      <c r="E6989" s="30" t="s">
        <v>5698</v>
      </c>
      <c r="F6989" s="15">
        <v>2</v>
      </c>
      <c r="G6989" s="29">
        <v>16</v>
      </c>
      <c r="H6989" s="29">
        <v>12</v>
      </c>
      <c r="I6989" s="29">
        <v>2016</v>
      </c>
      <c r="J6989" s="15">
        <v>2</v>
      </c>
      <c r="K6989" s="15">
        <v>7</v>
      </c>
      <c r="L6989" s="15">
        <v>0</v>
      </c>
      <c r="M6989" s="15">
        <v>0</v>
      </c>
      <c r="N6989" s="27" t="e">
        <f>SUMIF(#REF!,'Integrantes original'!A6889,#REF!)</f>
        <v>#REF!</v>
      </c>
      <c r="O6989" s="27">
        <f t="shared" si="436"/>
        <v>16122016</v>
      </c>
      <c r="P6989" s="27">
        <f t="shared" si="437"/>
        <v>161220162</v>
      </c>
      <c r="Q6989" s="31">
        <f t="shared" si="438"/>
        <v>52501912161216</v>
      </c>
      <c r="R6989" s="27">
        <f>COUNTIF(tratycont!S:S,'Integrantes original'!Q6989)</f>
        <v>0</v>
      </c>
      <c r="S6989" s="27">
        <f t="shared" si="439"/>
        <v>1</v>
      </c>
    </row>
    <row r="6990" spans="1:19" x14ac:dyDescent="0.15">
      <c r="A6990" s="29">
        <v>5250191</v>
      </c>
      <c r="B6990" s="29">
        <v>525019112</v>
      </c>
      <c r="C6990" s="29" t="s">
        <v>240</v>
      </c>
      <c r="D6990" s="30" t="s">
        <v>5701</v>
      </c>
      <c r="E6990" s="30" t="s">
        <v>5702</v>
      </c>
      <c r="F6990" s="15">
        <v>2</v>
      </c>
      <c r="G6990" s="29">
        <v>21</v>
      </c>
      <c r="H6990" s="29">
        <v>7</v>
      </c>
      <c r="I6990" s="29">
        <v>2018</v>
      </c>
      <c r="J6990" s="15">
        <v>2</v>
      </c>
      <c r="K6990" s="15">
        <v>8</v>
      </c>
      <c r="L6990" s="15">
        <v>0</v>
      </c>
      <c r="M6990" s="15">
        <v>0</v>
      </c>
      <c r="N6990" s="27" t="e">
        <f>SUMIF(#REF!,'Integrantes original'!A6890,#REF!)</f>
        <v>#REF!</v>
      </c>
      <c r="O6990" s="27">
        <f t="shared" si="436"/>
        <v>21072018</v>
      </c>
      <c r="P6990" s="27">
        <f t="shared" si="437"/>
        <v>210720182</v>
      </c>
      <c r="Q6990" s="31">
        <f t="shared" si="438"/>
        <v>52501912210718</v>
      </c>
      <c r="R6990" s="27">
        <f>COUNTIF(tratycont!S:S,'Integrantes original'!Q6990)</f>
        <v>1</v>
      </c>
      <c r="S6990" s="27">
        <f t="shared" si="439"/>
        <v>1</v>
      </c>
    </row>
    <row r="6991" spans="1:19" x14ac:dyDescent="0.15">
      <c r="A6991" s="29">
        <v>5250201</v>
      </c>
      <c r="B6991" s="29">
        <v>525020101</v>
      </c>
      <c r="C6991" s="29" t="s">
        <v>16</v>
      </c>
      <c r="D6991" s="30" t="s">
        <v>2518</v>
      </c>
      <c r="E6991" s="30" t="s">
        <v>5703</v>
      </c>
      <c r="F6991" s="15">
        <v>1</v>
      </c>
      <c r="G6991" s="29">
        <v>3</v>
      </c>
      <c r="H6991" s="29">
        <v>7</v>
      </c>
      <c r="I6991" s="29">
        <v>1978</v>
      </c>
      <c r="J6991" s="15">
        <v>-1</v>
      </c>
      <c r="K6991" s="15">
        <v>-1</v>
      </c>
      <c r="L6991" s="15">
        <v>0</v>
      </c>
      <c r="M6991" s="15">
        <v>0</v>
      </c>
      <c r="N6991" s="27" t="e">
        <f>SUMIF(#REF!,'Integrantes original'!A6891,#REF!)</f>
        <v>#REF!</v>
      </c>
      <c r="O6991" s="27">
        <f t="shared" si="436"/>
        <v>3071978</v>
      </c>
      <c r="P6991" s="27">
        <f t="shared" si="437"/>
        <v>30719781</v>
      </c>
      <c r="Q6991" s="31">
        <f t="shared" si="438"/>
        <v>52502011030778</v>
      </c>
      <c r="R6991" s="27">
        <f>COUNTIF(tratycont!S:S,'Integrantes original'!Q6991)</f>
        <v>0</v>
      </c>
      <c r="S6991" s="27">
        <f t="shared" si="439"/>
        <v>0</v>
      </c>
    </row>
    <row r="6992" spans="1:19" x14ac:dyDescent="0.15">
      <c r="A6992" s="29">
        <v>5250201</v>
      </c>
      <c r="B6992" s="29">
        <v>525020102</v>
      </c>
      <c r="C6992" s="29" t="s">
        <v>19</v>
      </c>
      <c r="D6992" s="30" t="s">
        <v>201</v>
      </c>
      <c r="E6992" s="30" t="s">
        <v>5085</v>
      </c>
      <c r="F6992" s="15">
        <v>2</v>
      </c>
      <c r="G6992" s="29">
        <v>10</v>
      </c>
      <c r="H6992" s="29">
        <v>7</v>
      </c>
      <c r="I6992" s="29">
        <v>1986</v>
      </c>
      <c r="J6992" s="15">
        <v>1</v>
      </c>
      <c r="K6992" s="15">
        <v>0</v>
      </c>
      <c r="L6992" s="15">
        <v>2</v>
      </c>
      <c r="M6992" s="15">
        <v>0</v>
      </c>
      <c r="N6992" s="27" t="e">
        <f>SUMIF(#REF!,'Integrantes original'!A6892,#REF!)</f>
        <v>#REF!</v>
      </c>
      <c r="O6992" s="27">
        <f t="shared" si="436"/>
        <v>10071986</v>
      </c>
      <c r="P6992" s="27">
        <f t="shared" si="437"/>
        <v>100719862</v>
      </c>
      <c r="Q6992" s="31">
        <f t="shared" si="438"/>
        <v>52502012100786</v>
      </c>
      <c r="R6992" s="27">
        <f>COUNTIF(tratycont!S:S,'Integrantes original'!Q6992)</f>
        <v>0</v>
      </c>
      <c r="S6992" s="27">
        <f t="shared" si="439"/>
        <v>0</v>
      </c>
    </row>
    <row r="6993" spans="1:19" x14ac:dyDescent="0.15">
      <c r="A6993" s="29">
        <v>5250201</v>
      </c>
      <c r="B6993" s="29">
        <v>525020103</v>
      </c>
      <c r="C6993" s="29" t="s">
        <v>22</v>
      </c>
      <c r="D6993" s="30" t="s">
        <v>5704</v>
      </c>
      <c r="E6993" s="30" t="s">
        <v>5648</v>
      </c>
      <c r="F6993" s="15">
        <v>2</v>
      </c>
      <c r="G6993" s="29">
        <v>6</v>
      </c>
      <c r="H6993" s="29">
        <v>6</v>
      </c>
      <c r="I6993" s="29">
        <v>2003</v>
      </c>
      <c r="J6993" s="15">
        <v>-1</v>
      </c>
      <c r="K6993" s="15">
        <v>-1</v>
      </c>
      <c r="L6993" s="15">
        <v>0</v>
      </c>
      <c r="M6993" s="15">
        <v>0</v>
      </c>
      <c r="N6993" s="27" t="e">
        <f>SUMIF(#REF!,'Integrantes original'!A6893,#REF!)</f>
        <v>#REF!</v>
      </c>
      <c r="O6993" s="27">
        <f t="shared" si="436"/>
        <v>6062003</v>
      </c>
      <c r="P6993" s="27">
        <f t="shared" si="437"/>
        <v>60620032</v>
      </c>
      <c r="Q6993" s="31">
        <f t="shared" si="438"/>
        <v>52502012060603</v>
      </c>
      <c r="R6993" s="27">
        <f>COUNTIF(tratycont!S:S,'Integrantes original'!Q6993)</f>
        <v>0</v>
      </c>
      <c r="S6993" s="27">
        <f t="shared" si="439"/>
        <v>0</v>
      </c>
    </row>
    <row r="6994" spans="1:19" x14ac:dyDescent="0.15">
      <c r="A6994" s="29">
        <v>5250201</v>
      </c>
      <c r="B6994" s="29">
        <v>525020104</v>
      </c>
      <c r="C6994" s="29" t="s">
        <v>25</v>
      </c>
      <c r="D6994" s="30" t="s">
        <v>5705</v>
      </c>
      <c r="E6994" s="30" t="s">
        <v>5648</v>
      </c>
      <c r="F6994" s="15">
        <v>2</v>
      </c>
      <c r="G6994" s="29">
        <v>10</v>
      </c>
      <c r="H6994" s="29">
        <v>11</v>
      </c>
      <c r="I6994" s="29">
        <v>2004</v>
      </c>
      <c r="J6994" s="15">
        <v>-1</v>
      </c>
      <c r="K6994" s="15">
        <v>-1</v>
      </c>
      <c r="L6994" s="15">
        <v>0</v>
      </c>
      <c r="M6994" s="15">
        <v>0</v>
      </c>
      <c r="N6994" s="27" t="e">
        <f>SUMIF(#REF!,'Integrantes original'!A6894,#REF!)</f>
        <v>#REF!</v>
      </c>
      <c r="O6994" s="27">
        <f t="shared" si="436"/>
        <v>10112004</v>
      </c>
      <c r="P6994" s="27">
        <f t="shared" si="437"/>
        <v>101120042</v>
      </c>
      <c r="Q6994" s="31">
        <f t="shared" si="438"/>
        <v>52502012101104</v>
      </c>
      <c r="R6994" s="27">
        <f>COUNTIF(tratycont!S:S,'Integrantes original'!Q6994)</f>
        <v>0</v>
      </c>
      <c r="S6994" s="27">
        <f t="shared" si="439"/>
        <v>0</v>
      </c>
    </row>
    <row r="6995" spans="1:19" x14ac:dyDescent="0.15">
      <c r="A6995" s="29">
        <v>5250201</v>
      </c>
      <c r="B6995" s="29">
        <v>525020105</v>
      </c>
      <c r="C6995" s="29" t="s">
        <v>27</v>
      </c>
      <c r="D6995" s="30" t="s">
        <v>5706</v>
      </c>
      <c r="E6995" s="30" t="s">
        <v>5648</v>
      </c>
      <c r="F6995" s="15">
        <v>2</v>
      </c>
      <c r="G6995" s="29">
        <v>30</v>
      </c>
      <c r="H6995" s="29">
        <v>4</v>
      </c>
      <c r="I6995" s="29">
        <v>2006</v>
      </c>
      <c r="J6995" s="15">
        <v>-1</v>
      </c>
      <c r="K6995" s="15">
        <v>-1</v>
      </c>
      <c r="L6995" s="15">
        <v>0</v>
      </c>
      <c r="M6995" s="15">
        <v>0</v>
      </c>
      <c r="N6995" s="27" t="e">
        <f>SUMIF(#REF!,'Integrantes original'!A6895,#REF!)</f>
        <v>#REF!</v>
      </c>
      <c r="O6995" s="27">
        <f t="shared" si="436"/>
        <v>30042006</v>
      </c>
      <c r="P6995" s="27">
        <f t="shared" si="437"/>
        <v>300420062</v>
      </c>
      <c r="Q6995" s="31">
        <f t="shared" si="438"/>
        <v>52502012300406</v>
      </c>
      <c r="R6995" s="27">
        <f>COUNTIF(tratycont!S:S,'Integrantes original'!Q6995)</f>
        <v>0</v>
      </c>
      <c r="S6995" s="27">
        <f t="shared" si="439"/>
        <v>0</v>
      </c>
    </row>
    <row r="6996" spans="1:19" x14ac:dyDescent="0.15">
      <c r="A6996" s="29">
        <v>5250201</v>
      </c>
      <c r="B6996" s="29">
        <v>525020106</v>
      </c>
      <c r="C6996" s="29" t="s">
        <v>30</v>
      </c>
      <c r="D6996" s="30" t="s">
        <v>5707</v>
      </c>
      <c r="E6996" s="30" t="s">
        <v>5648</v>
      </c>
      <c r="F6996" s="15">
        <v>2</v>
      </c>
      <c r="G6996" s="29">
        <v>10</v>
      </c>
      <c r="H6996" s="29">
        <v>11</v>
      </c>
      <c r="I6996" s="29">
        <v>2007</v>
      </c>
      <c r="J6996" s="15">
        <v>-1</v>
      </c>
      <c r="K6996" s="15">
        <v>-1</v>
      </c>
      <c r="L6996" s="15">
        <v>0</v>
      </c>
      <c r="M6996" s="15">
        <v>0</v>
      </c>
      <c r="N6996" s="27" t="e">
        <f>SUMIF(#REF!,'Integrantes original'!A6896,#REF!)</f>
        <v>#REF!</v>
      </c>
      <c r="O6996" s="27">
        <f t="shared" si="436"/>
        <v>10112007</v>
      </c>
      <c r="P6996" s="27">
        <f t="shared" si="437"/>
        <v>101120072</v>
      </c>
      <c r="Q6996" s="31">
        <f t="shared" si="438"/>
        <v>52502012101107</v>
      </c>
      <c r="R6996" s="27">
        <f>COUNTIF(tratycont!S:S,'Integrantes original'!Q6996)</f>
        <v>0</v>
      </c>
      <c r="S6996" s="27">
        <f t="shared" si="439"/>
        <v>0</v>
      </c>
    </row>
    <row r="6997" spans="1:19" x14ac:dyDescent="0.15">
      <c r="A6997" s="29">
        <v>5250201</v>
      </c>
      <c r="B6997" s="29">
        <v>525020107</v>
      </c>
      <c r="C6997" s="29" t="s">
        <v>56</v>
      </c>
      <c r="D6997" s="30" t="s">
        <v>5708</v>
      </c>
      <c r="E6997" s="30" t="s">
        <v>5648</v>
      </c>
      <c r="F6997" s="15">
        <v>1</v>
      </c>
      <c r="G6997" s="29">
        <v>13</v>
      </c>
      <c r="H6997" s="29">
        <v>8</v>
      </c>
      <c r="I6997" s="29">
        <v>2009</v>
      </c>
      <c r="J6997" s="15">
        <v>-1</v>
      </c>
      <c r="K6997" s="15">
        <v>-1</v>
      </c>
      <c r="L6997" s="15">
        <v>0</v>
      </c>
      <c r="M6997" s="15">
        <v>0</v>
      </c>
      <c r="N6997" s="27" t="e">
        <f>SUMIF(#REF!,'Integrantes original'!A6897,#REF!)</f>
        <v>#REF!</v>
      </c>
      <c r="O6997" s="27">
        <f t="shared" si="436"/>
        <v>13082009</v>
      </c>
      <c r="P6997" s="27">
        <f t="shared" si="437"/>
        <v>130820091</v>
      </c>
      <c r="Q6997" s="31">
        <f t="shared" si="438"/>
        <v>52502011130809</v>
      </c>
      <c r="R6997" s="27">
        <f>COUNTIF(tratycont!S:S,'Integrantes original'!Q6997)</f>
        <v>0</v>
      </c>
      <c r="S6997" s="27">
        <f t="shared" si="439"/>
        <v>0</v>
      </c>
    </row>
    <row r="6998" spans="1:19" x14ac:dyDescent="0.15">
      <c r="A6998" s="29">
        <v>5250201</v>
      </c>
      <c r="B6998" s="29">
        <v>525020108</v>
      </c>
      <c r="C6998" s="29" t="s">
        <v>58</v>
      </c>
      <c r="D6998" s="30" t="s">
        <v>5709</v>
      </c>
      <c r="E6998" s="30" t="s">
        <v>5648</v>
      </c>
      <c r="F6998" s="15">
        <v>1</v>
      </c>
      <c r="G6998" s="29">
        <v>11</v>
      </c>
      <c r="H6998" s="29">
        <v>7</v>
      </c>
      <c r="I6998" s="29">
        <v>2018</v>
      </c>
      <c r="J6998" s="15">
        <v>2</v>
      </c>
      <c r="K6998" s="15">
        <v>2</v>
      </c>
      <c r="L6998" s="15">
        <v>0</v>
      </c>
      <c r="M6998" s="15">
        <v>0</v>
      </c>
      <c r="N6998" s="27" t="e">
        <f>SUMIF(#REF!,'Integrantes original'!A6898,#REF!)</f>
        <v>#REF!</v>
      </c>
      <c r="O6998" s="27">
        <f t="shared" si="436"/>
        <v>11072018</v>
      </c>
      <c r="P6998" s="27">
        <f t="shared" si="437"/>
        <v>110720181</v>
      </c>
      <c r="Q6998" s="31">
        <f t="shared" si="438"/>
        <v>52502011110718</v>
      </c>
      <c r="R6998" s="27">
        <f>COUNTIF(tratycont!S:S,'Integrantes original'!Q6998)</f>
        <v>1</v>
      </c>
      <c r="S6998" s="27">
        <f t="shared" si="439"/>
        <v>1</v>
      </c>
    </row>
    <row r="6999" spans="1:19" x14ac:dyDescent="0.15">
      <c r="A6999" s="29">
        <v>5250211</v>
      </c>
      <c r="B6999" s="29">
        <v>525021101</v>
      </c>
      <c r="C6999" s="29" t="s">
        <v>16</v>
      </c>
      <c r="D6999" s="30" t="s">
        <v>1837</v>
      </c>
      <c r="E6999" s="30" t="s">
        <v>5710</v>
      </c>
      <c r="F6999" s="15">
        <v>1</v>
      </c>
      <c r="G6999" s="29">
        <v>5</v>
      </c>
      <c r="H6999" s="29">
        <v>11</v>
      </c>
      <c r="I6999" s="29">
        <v>1986</v>
      </c>
      <c r="J6999" s="15">
        <v>-1</v>
      </c>
      <c r="K6999" s="15">
        <v>-1</v>
      </c>
      <c r="L6999" s="15">
        <v>0</v>
      </c>
      <c r="M6999" s="15">
        <v>0</v>
      </c>
      <c r="N6999" s="27" t="e">
        <f>SUMIF(#REF!,'Integrantes original'!A6899,#REF!)</f>
        <v>#REF!</v>
      </c>
      <c r="O6999" s="27">
        <f t="shared" si="436"/>
        <v>5111986</v>
      </c>
      <c r="P6999" s="27">
        <f t="shared" si="437"/>
        <v>51119861</v>
      </c>
      <c r="Q6999" s="31">
        <f t="shared" si="438"/>
        <v>52502111051186</v>
      </c>
      <c r="R6999" s="27">
        <f>COUNTIF(tratycont!S:S,'Integrantes original'!Q6999)</f>
        <v>0</v>
      </c>
      <c r="S6999" s="27">
        <f t="shared" si="439"/>
        <v>0</v>
      </c>
    </row>
    <row r="7000" spans="1:19" x14ac:dyDescent="0.15">
      <c r="A7000" s="29">
        <v>5250211</v>
      </c>
      <c r="B7000" s="29">
        <v>525021102</v>
      </c>
      <c r="C7000" s="29" t="s">
        <v>19</v>
      </c>
      <c r="D7000" s="30" t="s">
        <v>2593</v>
      </c>
      <c r="E7000" s="30" t="s">
        <v>5711</v>
      </c>
      <c r="F7000" s="15">
        <v>2</v>
      </c>
      <c r="G7000" s="29">
        <v>4</v>
      </c>
      <c r="H7000" s="29">
        <v>8</v>
      </c>
      <c r="I7000" s="29">
        <v>1990</v>
      </c>
      <c r="J7000" s="15">
        <v>1</v>
      </c>
      <c r="K7000" s="15">
        <v>0</v>
      </c>
      <c r="L7000" s="15">
        <v>2</v>
      </c>
      <c r="M7000" s="15">
        <v>0</v>
      </c>
      <c r="N7000" s="27" t="e">
        <f>SUMIF(#REF!,'Integrantes original'!A6900,#REF!)</f>
        <v>#REF!</v>
      </c>
      <c r="O7000" s="27">
        <f t="shared" si="436"/>
        <v>4081990</v>
      </c>
      <c r="P7000" s="27">
        <f t="shared" si="437"/>
        <v>40819902</v>
      </c>
      <c r="Q7000" s="31">
        <f t="shared" si="438"/>
        <v>52502112040890</v>
      </c>
      <c r="R7000" s="27">
        <f>COUNTIF(tratycont!S:S,'Integrantes original'!Q7000)</f>
        <v>0</v>
      </c>
      <c r="S7000" s="27">
        <f t="shared" si="439"/>
        <v>0</v>
      </c>
    </row>
    <row r="7001" spans="1:19" x14ac:dyDescent="0.15">
      <c r="A7001" s="29">
        <v>5250211</v>
      </c>
      <c r="B7001" s="29">
        <v>525021103</v>
      </c>
      <c r="C7001" s="29" t="s">
        <v>22</v>
      </c>
      <c r="D7001" s="30" t="s">
        <v>1012</v>
      </c>
      <c r="E7001" s="30" t="s">
        <v>5712</v>
      </c>
      <c r="F7001" s="15">
        <v>2</v>
      </c>
      <c r="G7001" s="29">
        <v>99</v>
      </c>
      <c r="H7001" s="29">
        <v>3</v>
      </c>
      <c r="I7001" s="29">
        <v>2010</v>
      </c>
      <c r="J7001" s="15">
        <v>-1</v>
      </c>
      <c r="K7001" s="15">
        <v>-1</v>
      </c>
      <c r="L7001" s="15">
        <v>0</v>
      </c>
      <c r="M7001" s="15">
        <v>0</v>
      </c>
      <c r="N7001" s="27" t="e">
        <f>SUMIF(#REF!,'Integrantes original'!A6901,#REF!)</f>
        <v>#REF!</v>
      </c>
      <c r="O7001" s="27">
        <f t="shared" si="436"/>
        <v>99032010</v>
      </c>
      <c r="P7001" s="27">
        <f t="shared" si="437"/>
        <v>990320102</v>
      </c>
      <c r="Q7001" s="31">
        <f t="shared" si="438"/>
        <v>52502112990310</v>
      </c>
      <c r="R7001" s="27">
        <f>COUNTIF(tratycont!S:S,'Integrantes original'!Q7001)</f>
        <v>0</v>
      </c>
      <c r="S7001" s="27">
        <f t="shared" si="439"/>
        <v>0</v>
      </c>
    </row>
    <row r="7002" spans="1:19" x14ac:dyDescent="0.15">
      <c r="A7002" s="29">
        <v>5250211</v>
      </c>
      <c r="B7002" s="29">
        <v>525021104</v>
      </c>
      <c r="C7002" s="29" t="s">
        <v>25</v>
      </c>
      <c r="D7002" s="30" t="s">
        <v>312</v>
      </c>
      <c r="E7002" s="30" t="s">
        <v>5712</v>
      </c>
      <c r="F7002" s="15">
        <v>1</v>
      </c>
      <c r="G7002" s="29">
        <v>24</v>
      </c>
      <c r="H7002" s="29">
        <v>5</v>
      </c>
      <c r="I7002" s="29">
        <v>2012</v>
      </c>
      <c r="J7002" s="15">
        <v>-1</v>
      </c>
      <c r="K7002" s="15">
        <v>-1</v>
      </c>
      <c r="L7002" s="15">
        <v>0</v>
      </c>
      <c r="M7002" s="15">
        <v>0</v>
      </c>
      <c r="N7002" s="27" t="e">
        <f>SUMIF(#REF!,'Integrantes original'!A6902,#REF!)</f>
        <v>#REF!</v>
      </c>
      <c r="O7002" s="27">
        <f t="shared" si="436"/>
        <v>24052012</v>
      </c>
      <c r="P7002" s="27">
        <f t="shared" si="437"/>
        <v>240520121</v>
      </c>
      <c r="Q7002" s="31">
        <f t="shared" si="438"/>
        <v>52502111240512</v>
      </c>
      <c r="R7002" s="27">
        <f>COUNTIF(tratycont!S:S,'Integrantes original'!Q7002)</f>
        <v>0</v>
      </c>
      <c r="S7002" s="27">
        <f t="shared" si="439"/>
        <v>0</v>
      </c>
    </row>
    <row r="7003" spans="1:19" x14ac:dyDescent="0.15">
      <c r="A7003" s="29">
        <v>5250211</v>
      </c>
      <c r="B7003" s="29">
        <v>525021105</v>
      </c>
      <c r="C7003" s="29" t="s">
        <v>27</v>
      </c>
      <c r="D7003" s="30" t="s">
        <v>491</v>
      </c>
      <c r="E7003" s="30" t="s">
        <v>5712</v>
      </c>
      <c r="F7003" s="15">
        <v>2</v>
      </c>
      <c r="G7003" s="29">
        <v>12</v>
      </c>
      <c r="H7003" s="29">
        <v>9</v>
      </c>
      <c r="I7003" s="29">
        <v>2014</v>
      </c>
      <c r="J7003" s="15">
        <v>-1</v>
      </c>
      <c r="K7003" s="15">
        <v>-1</v>
      </c>
      <c r="L7003" s="15">
        <v>0</v>
      </c>
      <c r="M7003" s="15">
        <v>0</v>
      </c>
      <c r="N7003" s="27" t="e">
        <f>SUMIF(#REF!,'Integrantes original'!A6903,#REF!)</f>
        <v>#REF!</v>
      </c>
      <c r="O7003" s="27">
        <f t="shared" si="436"/>
        <v>12092014</v>
      </c>
      <c r="P7003" s="27">
        <f t="shared" si="437"/>
        <v>120920142</v>
      </c>
      <c r="Q7003" s="31">
        <f t="shared" si="438"/>
        <v>52502112120914</v>
      </c>
      <c r="R7003" s="27">
        <f>COUNTIF(tratycont!S:S,'Integrantes original'!Q7003)</f>
        <v>0</v>
      </c>
      <c r="S7003" s="27">
        <f t="shared" si="439"/>
        <v>0</v>
      </c>
    </row>
    <row r="7004" spans="1:19" x14ac:dyDescent="0.15">
      <c r="A7004" s="29">
        <v>5250211</v>
      </c>
      <c r="B7004" s="29">
        <v>525021106</v>
      </c>
      <c r="C7004" s="29" t="s">
        <v>30</v>
      </c>
      <c r="D7004" s="30" t="s">
        <v>4333</v>
      </c>
      <c r="E7004" s="30" t="s">
        <v>5712</v>
      </c>
      <c r="F7004" s="15">
        <v>1</v>
      </c>
      <c r="G7004" s="29">
        <v>21</v>
      </c>
      <c r="H7004" s="29">
        <v>10</v>
      </c>
      <c r="I7004" s="29">
        <v>2016</v>
      </c>
      <c r="J7004" s="15">
        <v>2</v>
      </c>
      <c r="K7004" s="15">
        <v>2</v>
      </c>
      <c r="L7004" s="15">
        <v>0</v>
      </c>
      <c r="M7004" s="15">
        <v>0</v>
      </c>
      <c r="N7004" s="27" t="e">
        <f>SUMIF(#REF!,'Integrantes original'!A6904,#REF!)</f>
        <v>#REF!</v>
      </c>
      <c r="O7004" s="27">
        <f t="shared" si="436"/>
        <v>21102016</v>
      </c>
      <c r="P7004" s="27">
        <f t="shared" si="437"/>
        <v>211020161</v>
      </c>
      <c r="Q7004" s="31">
        <f t="shared" si="438"/>
        <v>52502111211016</v>
      </c>
      <c r="R7004" s="27">
        <f>COUNTIF(tratycont!S:S,'Integrantes original'!Q7004)</f>
        <v>0</v>
      </c>
      <c r="S7004" s="27">
        <f t="shared" si="439"/>
        <v>1</v>
      </c>
    </row>
    <row r="7005" spans="1:19" x14ac:dyDescent="0.15">
      <c r="A7005" s="29">
        <v>5250211</v>
      </c>
      <c r="B7005" s="29">
        <v>525021107</v>
      </c>
      <c r="C7005" s="29" t="s">
        <v>56</v>
      </c>
      <c r="D7005" s="30" t="s">
        <v>99</v>
      </c>
      <c r="E7005" s="30" t="s">
        <v>100</v>
      </c>
      <c r="F7005" s="15">
        <v>1</v>
      </c>
      <c r="G7005" s="29">
        <v>2</v>
      </c>
      <c r="H7005" s="29">
        <v>8</v>
      </c>
      <c r="I7005" s="29">
        <v>2018</v>
      </c>
      <c r="J7005" s="15">
        <v>2</v>
      </c>
      <c r="K7005" s="15">
        <v>2</v>
      </c>
      <c r="L7005" s="15">
        <v>0</v>
      </c>
      <c r="M7005" s="15">
        <v>0</v>
      </c>
      <c r="N7005" s="27" t="e">
        <f>SUMIF(#REF!,'Integrantes original'!A6905,#REF!)</f>
        <v>#REF!</v>
      </c>
      <c r="O7005" s="27">
        <f t="shared" si="436"/>
        <v>2082018</v>
      </c>
      <c r="P7005" s="27">
        <f t="shared" si="437"/>
        <v>20820181</v>
      </c>
      <c r="Q7005" s="31">
        <f t="shared" si="438"/>
        <v>52502111020818</v>
      </c>
      <c r="R7005" s="27">
        <f>COUNTIF(tratycont!S:S,'Integrantes original'!Q7005)</f>
        <v>0</v>
      </c>
      <c r="S7005" s="27">
        <f t="shared" si="439"/>
        <v>1</v>
      </c>
    </row>
    <row r="7006" spans="1:19" x14ac:dyDescent="0.15">
      <c r="A7006" s="29">
        <v>5250221</v>
      </c>
      <c r="B7006" s="29">
        <v>525022101</v>
      </c>
      <c r="C7006" s="29" t="s">
        <v>16</v>
      </c>
      <c r="D7006" s="30" t="s">
        <v>499</v>
      </c>
      <c r="E7006" s="30" t="s">
        <v>5627</v>
      </c>
      <c r="F7006" s="15">
        <v>1</v>
      </c>
      <c r="G7006" s="29">
        <v>18</v>
      </c>
      <c r="H7006" s="29">
        <v>11</v>
      </c>
      <c r="I7006" s="29">
        <v>1994</v>
      </c>
      <c r="J7006" s="15">
        <v>-1</v>
      </c>
      <c r="K7006" s="15">
        <v>-1</v>
      </c>
      <c r="L7006" s="15">
        <v>0</v>
      </c>
      <c r="M7006" s="15">
        <v>0</v>
      </c>
      <c r="N7006" s="27" t="e">
        <f>SUMIF(#REF!,'Integrantes original'!A6906,#REF!)</f>
        <v>#REF!</v>
      </c>
      <c r="O7006" s="27">
        <f t="shared" si="436"/>
        <v>18111994</v>
      </c>
      <c r="P7006" s="27">
        <f t="shared" si="437"/>
        <v>181119941</v>
      </c>
      <c r="Q7006" s="31">
        <f t="shared" si="438"/>
        <v>52502211181194</v>
      </c>
      <c r="R7006" s="27">
        <f>COUNTIF(tratycont!S:S,'Integrantes original'!Q7006)</f>
        <v>0</v>
      </c>
      <c r="S7006" s="27">
        <f t="shared" si="439"/>
        <v>0</v>
      </c>
    </row>
    <row r="7007" spans="1:19" x14ac:dyDescent="0.15">
      <c r="A7007" s="29">
        <v>5250221</v>
      </c>
      <c r="B7007" s="29">
        <v>525022102</v>
      </c>
      <c r="C7007" s="29" t="s">
        <v>19</v>
      </c>
      <c r="D7007" s="30" t="s">
        <v>5713</v>
      </c>
      <c r="E7007" s="30" t="s">
        <v>5643</v>
      </c>
      <c r="F7007" s="15">
        <v>2</v>
      </c>
      <c r="G7007" s="29">
        <v>28</v>
      </c>
      <c r="H7007" s="29">
        <v>12</v>
      </c>
      <c r="I7007" s="29">
        <v>1998</v>
      </c>
      <c r="J7007" s="15">
        <v>1</v>
      </c>
      <c r="K7007" s="15">
        <v>0</v>
      </c>
      <c r="L7007" s="15">
        <v>2</v>
      </c>
      <c r="M7007" s="15">
        <v>0</v>
      </c>
      <c r="N7007" s="27" t="e">
        <f>SUMIF(#REF!,'Integrantes original'!A6907,#REF!)</f>
        <v>#REF!</v>
      </c>
      <c r="O7007" s="27">
        <f t="shared" si="436"/>
        <v>28121998</v>
      </c>
      <c r="P7007" s="27">
        <f t="shared" si="437"/>
        <v>281219982</v>
      </c>
      <c r="Q7007" s="31">
        <f t="shared" si="438"/>
        <v>52502212281298</v>
      </c>
      <c r="R7007" s="27">
        <f>COUNTIF(tratycont!S:S,'Integrantes original'!Q7007)</f>
        <v>0</v>
      </c>
      <c r="S7007" s="27">
        <f t="shared" si="439"/>
        <v>0</v>
      </c>
    </row>
    <row r="7008" spans="1:19" x14ac:dyDescent="0.15">
      <c r="A7008" s="29">
        <v>5250231</v>
      </c>
      <c r="B7008" s="29">
        <v>525023101</v>
      </c>
      <c r="C7008" s="29" t="s">
        <v>16</v>
      </c>
      <c r="D7008" s="30" t="s">
        <v>1284</v>
      </c>
      <c r="E7008" s="30" t="s">
        <v>198</v>
      </c>
      <c r="F7008" s="15">
        <v>1</v>
      </c>
      <c r="G7008" s="29">
        <v>20</v>
      </c>
      <c r="H7008" s="29">
        <v>3</v>
      </c>
      <c r="I7008" s="29">
        <v>1983</v>
      </c>
      <c r="J7008" s="15">
        <v>-1</v>
      </c>
      <c r="K7008" s="15">
        <v>-1</v>
      </c>
      <c r="L7008" s="15">
        <v>0</v>
      </c>
      <c r="M7008" s="15">
        <v>0</v>
      </c>
      <c r="N7008" s="27" t="e">
        <f>SUMIF(#REF!,'Integrantes original'!A6908,#REF!)</f>
        <v>#REF!</v>
      </c>
      <c r="O7008" s="27">
        <f t="shared" si="436"/>
        <v>20031983</v>
      </c>
      <c r="P7008" s="27">
        <f t="shared" si="437"/>
        <v>200319831</v>
      </c>
      <c r="Q7008" s="31">
        <f t="shared" si="438"/>
        <v>52502311200383</v>
      </c>
      <c r="R7008" s="27">
        <f>COUNTIF(tratycont!S:S,'Integrantes original'!Q7008)</f>
        <v>0</v>
      </c>
      <c r="S7008" s="27">
        <f t="shared" si="439"/>
        <v>0</v>
      </c>
    </row>
    <row r="7009" spans="1:19" x14ac:dyDescent="0.15">
      <c r="A7009" s="29">
        <v>5250231</v>
      </c>
      <c r="B7009" s="29">
        <v>525023102</v>
      </c>
      <c r="C7009" s="29" t="s">
        <v>19</v>
      </c>
      <c r="D7009" s="30" t="s">
        <v>4700</v>
      </c>
      <c r="E7009" s="30" t="s">
        <v>5714</v>
      </c>
      <c r="F7009" s="15">
        <v>2</v>
      </c>
      <c r="G7009" s="29">
        <v>11</v>
      </c>
      <c r="H7009" s="29">
        <v>2</v>
      </c>
      <c r="I7009" s="29">
        <v>1988</v>
      </c>
      <c r="J7009" s="15">
        <v>1</v>
      </c>
      <c r="K7009" s="15">
        <v>0</v>
      </c>
      <c r="L7009" s="15">
        <v>2</v>
      </c>
      <c r="M7009" s="15">
        <v>0</v>
      </c>
      <c r="N7009" s="27" t="e">
        <f>SUMIF(#REF!,'Integrantes original'!A6909,#REF!)</f>
        <v>#REF!</v>
      </c>
      <c r="O7009" s="27">
        <f t="shared" si="436"/>
        <v>11021988</v>
      </c>
      <c r="P7009" s="27">
        <f t="shared" si="437"/>
        <v>110219882</v>
      </c>
      <c r="Q7009" s="31">
        <f t="shared" si="438"/>
        <v>52502312110288</v>
      </c>
      <c r="R7009" s="27">
        <f>COUNTIF(tratycont!S:S,'Integrantes original'!Q7009)</f>
        <v>0</v>
      </c>
      <c r="S7009" s="27">
        <f t="shared" si="439"/>
        <v>0</v>
      </c>
    </row>
    <row r="7010" spans="1:19" x14ac:dyDescent="0.15">
      <c r="A7010" s="29">
        <v>5250231</v>
      </c>
      <c r="B7010" s="29">
        <v>525023103</v>
      </c>
      <c r="C7010" s="29" t="s">
        <v>22</v>
      </c>
      <c r="D7010" s="30" t="s">
        <v>293</v>
      </c>
      <c r="E7010" s="30" t="s">
        <v>63</v>
      </c>
      <c r="F7010" s="15">
        <v>1</v>
      </c>
      <c r="G7010" s="29">
        <v>20</v>
      </c>
      <c r="H7010" s="29">
        <v>1</v>
      </c>
      <c r="I7010" s="29">
        <v>2006</v>
      </c>
      <c r="J7010" s="15">
        <v>-1</v>
      </c>
      <c r="K7010" s="15">
        <v>-1</v>
      </c>
      <c r="L7010" s="15">
        <v>0</v>
      </c>
      <c r="M7010" s="15">
        <v>0</v>
      </c>
      <c r="N7010" s="27" t="e">
        <f>SUMIF(#REF!,'Integrantes original'!A6910,#REF!)</f>
        <v>#REF!</v>
      </c>
      <c r="O7010" s="27">
        <f t="shared" si="436"/>
        <v>20012006</v>
      </c>
      <c r="P7010" s="27">
        <f t="shared" si="437"/>
        <v>200120061</v>
      </c>
      <c r="Q7010" s="31">
        <f t="shared" si="438"/>
        <v>52502311200106</v>
      </c>
      <c r="R7010" s="27">
        <f>COUNTIF(tratycont!S:S,'Integrantes original'!Q7010)</f>
        <v>0</v>
      </c>
      <c r="S7010" s="27">
        <f t="shared" si="439"/>
        <v>0</v>
      </c>
    </row>
    <row r="7011" spans="1:19" x14ac:dyDescent="0.15">
      <c r="A7011" s="29">
        <v>5250231</v>
      </c>
      <c r="B7011" s="29">
        <v>525023104</v>
      </c>
      <c r="C7011" s="29" t="s">
        <v>25</v>
      </c>
      <c r="D7011" s="30" t="s">
        <v>1330</v>
      </c>
      <c r="E7011" s="30" t="s">
        <v>63</v>
      </c>
      <c r="F7011" s="15">
        <v>1</v>
      </c>
      <c r="G7011" s="29">
        <v>7</v>
      </c>
      <c r="H7011" s="29">
        <v>11</v>
      </c>
      <c r="I7011" s="29">
        <v>2009</v>
      </c>
      <c r="J7011" s="15">
        <v>-1</v>
      </c>
      <c r="K7011" s="15">
        <v>-1</v>
      </c>
      <c r="L7011" s="15">
        <v>0</v>
      </c>
      <c r="M7011" s="15">
        <v>0</v>
      </c>
      <c r="N7011" s="27" t="e">
        <f>SUMIF(#REF!,'Integrantes original'!A6911,#REF!)</f>
        <v>#REF!</v>
      </c>
      <c r="O7011" s="27">
        <f t="shared" si="436"/>
        <v>7112009</v>
      </c>
      <c r="P7011" s="27">
        <f t="shared" si="437"/>
        <v>71120091</v>
      </c>
      <c r="Q7011" s="31">
        <f t="shared" si="438"/>
        <v>52502311071109</v>
      </c>
      <c r="R7011" s="27">
        <f>COUNTIF(tratycont!S:S,'Integrantes original'!Q7011)</f>
        <v>0</v>
      </c>
      <c r="S7011" s="27">
        <f t="shared" si="439"/>
        <v>0</v>
      </c>
    </row>
    <row r="7012" spans="1:19" x14ac:dyDescent="0.15">
      <c r="A7012" s="29">
        <v>5250231</v>
      </c>
      <c r="B7012" s="29">
        <v>525023105</v>
      </c>
      <c r="C7012" s="29" t="s">
        <v>27</v>
      </c>
      <c r="D7012" s="30" t="s">
        <v>759</v>
      </c>
      <c r="E7012" s="30" t="s">
        <v>63</v>
      </c>
      <c r="F7012" s="15">
        <v>2</v>
      </c>
      <c r="G7012" s="29">
        <v>20</v>
      </c>
      <c r="H7012" s="29">
        <v>10</v>
      </c>
      <c r="I7012" s="29">
        <v>2011</v>
      </c>
      <c r="J7012" s="15">
        <v>-1</v>
      </c>
      <c r="K7012" s="15">
        <v>-1</v>
      </c>
      <c r="L7012" s="15">
        <v>0</v>
      </c>
      <c r="M7012" s="15">
        <v>0</v>
      </c>
      <c r="N7012" s="27" t="e">
        <f>SUMIF(#REF!,'Integrantes original'!A6912,#REF!)</f>
        <v>#REF!</v>
      </c>
      <c r="O7012" s="27">
        <f t="shared" si="436"/>
        <v>20102011</v>
      </c>
      <c r="P7012" s="27">
        <f t="shared" si="437"/>
        <v>201020112</v>
      </c>
      <c r="Q7012" s="31">
        <f t="shared" si="438"/>
        <v>52502312201011</v>
      </c>
      <c r="R7012" s="27">
        <f>COUNTIF(tratycont!S:S,'Integrantes original'!Q7012)</f>
        <v>0</v>
      </c>
      <c r="S7012" s="27">
        <f t="shared" si="439"/>
        <v>0</v>
      </c>
    </row>
    <row r="7013" spans="1:19" x14ac:dyDescent="0.15">
      <c r="A7013" s="29">
        <v>5250231</v>
      </c>
      <c r="B7013" s="29">
        <v>525023106</v>
      </c>
      <c r="C7013" s="29" t="s">
        <v>30</v>
      </c>
      <c r="D7013" s="30" t="s">
        <v>5715</v>
      </c>
      <c r="E7013" s="30" t="s">
        <v>63</v>
      </c>
      <c r="F7013" s="15">
        <v>1</v>
      </c>
      <c r="G7013" s="29">
        <v>30</v>
      </c>
      <c r="H7013" s="29">
        <v>8</v>
      </c>
      <c r="I7013" s="29">
        <v>2015</v>
      </c>
      <c r="J7013" s="15">
        <v>-1</v>
      </c>
      <c r="K7013" s="15">
        <v>-1</v>
      </c>
      <c r="L7013" s="15">
        <v>0</v>
      </c>
      <c r="M7013" s="15">
        <v>0</v>
      </c>
      <c r="N7013" s="27" t="e">
        <f>SUMIF(#REF!,'Integrantes original'!A6913,#REF!)</f>
        <v>#REF!</v>
      </c>
      <c r="O7013" s="27">
        <f t="shared" si="436"/>
        <v>30082015</v>
      </c>
      <c r="P7013" s="27">
        <f t="shared" si="437"/>
        <v>300820151</v>
      </c>
      <c r="Q7013" s="31">
        <f t="shared" si="438"/>
        <v>52502311300815</v>
      </c>
      <c r="R7013" s="27">
        <f>COUNTIF(tratycont!S:S,'Integrantes original'!Q7013)</f>
        <v>0</v>
      </c>
      <c r="S7013" s="27">
        <f t="shared" si="439"/>
        <v>0</v>
      </c>
    </row>
    <row r="7014" spans="1:19" x14ac:dyDescent="0.15">
      <c r="A7014" s="29">
        <v>5250231</v>
      </c>
      <c r="B7014" s="29">
        <v>525023107</v>
      </c>
      <c r="C7014" s="29" t="s">
        <v>56</v>
      </c>
      <c r="D7014" s="30" t="s">
        <v>5716</v>
      </c>
      <c r="E7014" s="30" t="s">
        <v>63</v>
      </c>
      <c r="F7014" s="15">
        <v>2</v>
      </c>
      <c r="G7014" s="29">
        <v>23</v>
      </c>
      <c r="H7014" s="29">
        <v>5</v>
      </c>
      <c r="I7014" s="29">
        <v>2018</v>
      </c>
      <c r="J7014" s="15">
        <v>2</v>
      </c>
      <c r="K7014" s="15">
        <v>2</v>
      </c>
      <c r="L7014" s="15">
        <v>0</v>
      </c>
      <c r="M7014" s="15">
        <v>0</v>
      </c>
      <c r="N7014" s="27" t="e">
        <f>SUMIF(#REF!,'Integrantes original'!A6914,#REF!)</f>
        <v>#REF!</v>
      </c>
      <c r="O7014" s="27">
        <f t="shared" si="436"/>
        <v>23052018</v>
      </c>
      <c r="P7014" s="27">
        <f t="shared" si="437"/>
        <v>230520182</v>
      </c>
      <c r="Q7014" s="31">
        <f t="shared" si="438"/>
        <v>52502312230518</v>
      </c>
      <c r="R7014" s="27">
        <f>COUNTIF(tratycont!S:S,'Integrantes original'!Q7014)</f>
        <v>1</v>
      </c>
      <c r="S7014" s="27">
        <f t="shared" si="439"/>
        <v>1</v>
      </c>
    </row>
    <row r="7015" spans="1:19" x14ac:dyDescent="0.15">
      <c r="A7015" s="29">
        <v>5250241</v>
      </c>
      <c r="B7015" s="29">
        <v>525024101</v>
      </c>
      <c r="C7015" s="29" t="s">
        <v>16</v>
      </c>
      <c r="D7015" s="30" t="s">
        <v>382</v>
      </c>
      <c r="E7015" s="30" t="s">
        <v>5717</v>
      </c>
      <c r="F7015" s="15">
        <v>1</v>
      </c>
      <c r="G7015" s="29">
        <v>4</v>
      </c>
      <c r="H7015" s="29">
        <v>4</v>
      </c>
      <c r="I7015" s="29">
        <v>1998</v>
      </c>
      <c r="J7015" s="15">
        <v>-1</v>
      </c>
      <c r="K7015" s="15">
        <v>-1</v>
      </c>
      <c r="L7015" s="15">
        <v>0</v>
      </c>
      <c r="M7015" s="15">
        <v>0</v>
      </c>
      <c r="N7015" s="27" t="e">
        <f>SUMIF(#REF!,'Integrantes original'!A6915,#REF!)</f>
        <v>#REF!</v>
      </c>
      <c r="O7015" s="27">
        <f t="shared" si="436"/>
        <v>4041998</v>
      </c>
      <c r="P7015" s="27">
        <f t="shared" si="437"/>
        <v>40419981</v>
      </c>
      <c r="Q7015" s="31">
        <f t="shared" si="438"/>
        <v>52502411040498</v>
      </c>
      <c r="R7015" s="27">
        <f>COUNTIF(tratycont!S:S,'Integrantes original'!Q7015)</f>
        <v>0</v>
      </c>
      <c r="S7015" s="27">
        <f t="shared" si="439"/>
        <v>0</v>
      </c>
    </row>
    <row r="7016" spans="1:19" x14ac:dyDescent="0.15">
      <c r="A7016" s="29">
        <v>5250241</v>
      </c>
      <c r="B7016" s="29">
        <v>525024102</v>
      </c>
      <c r="C7016" s="29" t="s">
        <v>19</v>
      </c>
      <c r="D7016" s="30" t="s">
        <v>776</v>
      </c>
      <c r="E7016" s="30" t="s">
        <v>5718</v>
      </c>
      <c r="F7016" s="15">
        <v>2</v>
      </c>
      <c r="G7016" s="29">
        <v>10</v>
      </c>
      <c r="H7016" s="29">
        <v>9</v>
      </c>
      <c r="I7016" s="29">
        <v>1998</v>
      </c>
      <c r="J7016" s="15">
        <v>1</v>
      </c>
      <c r="K7016" s="15">
        <v>0</v>
      </c>
      <c r="L7016" s="15">
        <v>2</v>
      </c>
      <c r="M7016" s="15">
        <v>0</v>
      </c>
      <c r="N7016" s="27" t="e">
        <f>SUMIF(#REF!,'Integrantes original'!A6916,#REF!)</f>
        <v>#REF!</v>
      </c>
      <c r="O7016" s="27">
        <f t="shared" si="436"/>
        <v>10091998</v>
      </c>
      <c r="P7016" s="27">
        <f t="shared" si="437"/>
        <v>100919982</v>
      </c>
      <c r="Q7016" s="31">
        <f t="shared" si="438"/>
        <v>52502412100998</v>
      </c>
      <c r="R7016" s="27">
        <f>COUNTIF(tratycont!S:S,'Integrantes original'!Q7016)</f>
        <v>0</v>
      </c>
      <c r="S7016" s="27">
        <f t="shared" si="439"/>
        <v>0</v>
      </c>
    </row>
    <row r="7017" spans="1:19" x14ac:dyDescent="0.15">
      <c r="A7017" s="29">
        <v>5250251</v>
      </c>
      <c r="B7017" s="29">
        <v>525025101</v>
      </c>
      <c r="C7017" s="29" t="s">
        <v>16</v>
      </c>
      <c r="D7017" s="30" t="s">
        <v>84</v>
      </c>
      <c r="E7017" s="30" t="s">
        <v>5719</v>
      </c>
      <c r="F7017" s="15">
        <v>1</v>
      </c>
      <c r="G7017" s="29">
        <v>19</v>
      </c>
      <c r="H7017" s="29">
        <v>3</v>
      </c>
      <c r="I7017" s="29">
        <v>1957</v>
      </c>
      <c r="J7017" s="15">
        <v>-1</v>
      </c>
      <c r="K7017" s="15">
        <v>-1</v>
      </c>
      <c r="L7017" s="15">
        <v>0</v>
      </c>
      <c r="M7017" s="15">
        <v>0</v>
      </c>
      <c r="N7017" s="27" t="e">
        <f>SUMIF(#REF!,'Integrantes original'!A6917,#REF!)</f>
        <v>#REF!</v>
      </c>
      <c r="O7017" s="27">
        <f t="shared" si="436"/>
        <v>19031957</v>
      </c>
      <c r="P7017" s="27">
        <f t="shared" si="437"/>
        <v>190319571</v>
      </c>
      <c r="Q7017" s="31">
        <f t="shared" si="438"/>
        <v>52502511190357</v>
      </c>
      <c r="R7017" s="27">
        <f>COUNTIF(tratycont!S:S,'Integrantes original'!Q7017)</f>
        <v>0</v>
      </c>
      <c r="S7017" s="27">
        <f t="shared" si="439"/>
        <v>0</v>
      </c>
    </row>
    <row r="7018" spans="1:19" x14ac:dyDescent="0.15">
      <c r="A7018" s="29">
        <v>5250251</v>
      </c>
      <c r="B7018" s="29">
        <v>525025102</v>
      </c>
      <c r="C7018" s="29" t="s">
        <v>19</v>
      </c>
      <c r="D7018" s="30" t="s">
        <v>62</v>
      </c>
      <c r="E7018" s="30" t="s">
        <v>5720</v>
      </c>
      <c r="F7018" s="15">
        <v>2</v>
      </c>
      <c r="G7018" s="29">
        <v>1</v>
      </c>
      <c r="H7018" s="29">
        <v>5</v>
      </c>
      <c r="I7018" s="29">
        <v>1959</v>
      </c>
      <c r="J7018" s="15">
        <v>-1</v>
      </c>
      <c r="K7018" s="15">
        <v>-1</v>
      </c>
      <c r="L7018" s="15">
        <v>0</v>
      </c>
      <c r="M7018" s="15">
        <v>0</v>
      </c>
      <c r="N7018" s="27" t="e">
        <f>SUMIF(#REF!,'Integrantes original'!A6918,#REF!)</f>
        <v>#REF!</v>
      </c>
      <c r="O7018" s="27">
        <f t="shared" si="436"/>
        <v>1051959</v>
      </c>
      <c r="P7018" s="27">
        <f t="shared" si="437"/>
        <v>10519592</v>
      </c>
      <c r="Q7018" s="31">
        <f t="shared" si="438"/>
        <v>52502512010559</v>
      </c>
      <c r="R7018" s="27">
        <f>COUNTIF(tratycont!S:S,'Integrantes original'!Q7018)</f>
        <v>0</v>
      </c>
      <c r="S7018" s="27">
        <f t="shared" si="439"/>
        <v>0</v>
      </c>
    </row>
    <row r="7019" spans="1:19" x14ac:dyDescent="0.15">
      <c r="A7019" s="29">
        <v>5250251</v>
      </c>
      <c r="B7019" s="29">
        <v>525025103</v>
      </c>
      <c r="C7019" s="29" t="s">
        <v>22</v>
      </c>
      <c r="D7019" s="30" t="s">
        <v>5721</v>
      </c>
      <c r="E7019" s="30" t="s">
        <v>5722</v>
      </c>
      <c r="F7019" s="15">
        <v>1</v>
      </c>
      <c r="G7019" s="29">
        <v>26</v>
      </c>
      <c r="H7019" s="29">
        <v>10</v>
      </c>
      <c r="I7019" s="29">
        <v>1999</v>
      </c>
      <c r="J7019" s="15">
        <v>-1</v>
      </c>
      <c r="K7019" s="15">
        <v>-1</v>
      </c>
      <c r="L7019" s="15">
        <v>0</v>
      </c>
      <c r="M7019" s="15">
        <v>0</v>
      </c>
      <c r="N7019" s="27" t="e">
        <f>SUMIF(#REF!,'Integrantes original'!A6919,#REF!)</f>
        <v>#REF!</v>
      </c>
      <c r="O7019" s="27">
        <f t="shared" si="436"/>
        <v>26101999</v>
      </c>
      <c r="P7019" s="27">
        <f t="shared" si="437"/>
        <v>261019991</v>
      </c>
      <c r="Q7019" s="31">
        <f t="shared" si="438"/>
        <v>52502511261099</v>
      </c>
      <c r="R7019" s="27">
        <f>COUNTIF(tratycont!S:S,'Integrantes original'!Q7019)</f>
        <v>0</v>
      </c>
      <c r="S7019" s="27">
        <f t="shared" si="439"/>
        <v>0</v>
      </c>
    </row>
    <row r="7020" spans="1:19" x14ac:dyDescent="0.15">
      <c r="A7020" s="29">
        <v>5250251</v>
      </c>
      <c r="B7020" s="29">
        <v>525025104</v>
      </c>
      <c r="C7020" s="29" t="s">
        <v>25</v>
      </c>
      <c r="D7020" s="30" t="s">
        <v>1889</v>
      </c>
      <c r="E7020" s="30" t="s">
        <v>5723</v>
      </c>
      <c r="F7020" s="15">
        <v>2</v>
      </c>
      <c r="G7020" s="29">
        <v>15</v>
      </c>
      <c r="H7020" s="29">
        <v>1</v>
      </c>
      <c r="I7020" s="29">
        <v>1996</v>
      </c>
      <c r="J7020" s="15">
        <v>1</v>
      </c>
      <c r="K7020" s="15">
        <v>0</v>
      </c>
      <c r="L7020" s="15">
        <v>2</v>
      </c>
      <c r="M7020" s="15">
        <v>0</v>
      </c>
      <c r="N7020" s="27" t="e">
        <f>SUMIF(#REF!,'Integrantes original'!A6920,#REF!)</f>
        <v>#REF!</v>
      </c>
      <c r="O7020" s="27">
        <f t="shared" si="436"/>
        <v>15011996</v>
      </c>
      <c r="P7020" s="27">
        <f t="shared" si="437"/>
        <v>150119962</v>
      </c>
      <c r="Q7020" s="31">
        <f t="shared" si="438"/>
        <v>52502512150196</v>
      </c>
      <c r="R7020" s="27">
        <f>COUNTIF(tratycont!S:S,'Integrantes original'!Q7020)</f>
        <v>0</v>
      </c>
      <c r="S7020" s="27">
        <f t="shared" si="439"/>
        <v>0</v>
      </c>
    </row>
    <row r="7021" spans="1:19" x14ac:dyDescent="0.15">
      <c r="A7021" s="29">
        <v>5250251</v>
      </c>
      <c r="B7021" s="29">
        <v>525025105</v>
      </c>
      <c r="C7021" s="29" t="s">
        <v>27</v>
      </c>
      <c r="D7021" s="30" t="s">
        <v>5724</v>
      </c>
      <c r="E7021" s="30" t="s">
        <v>5725</v>
      </c>
      <c r="F7021" s="15">
        <v>2</v>
      </c>
      <c r="G7021" s="29">
        <v>2</v>
      </c>
      <c r="H7021" s="29">
        <v>10</v>
      </c>
      <c r="I7021" s="29">
        <v>2018</v>
      </c>
      <c r="J7021" s="15">
        <v>2</v>
      </c>
      <c r="K7021" s="15">
        <v>4</v>
      </c>
      <c r="L7021" s="15">
        <v>0</v>
      </c>
      <c r="M7021" s="15">
        <v>0</v>
      </c>
      <c r="N7021" s="27" t="e">
        <f>SUMIF(#REF!,'Integrantes original'!A6921,#REF!)</f>
        <v>#REF!</v>
      </c>
      <c r="O7021" s="27">
        <f t="shared" si="436"/>
        <v>2102018</v>
      </c>
      <c r="P7021" s="27">
        <f t="shared" si="437"/>
        <v>21020182</v>
      </c>
      <c r="Q7021" s="31">
        <f t="shared" si="438"/>
        <v>52502512021018</v>
      </c>
      <c r="R7021" s="27">
        <f>COUNTIF(tratycont!S:S,'Integrantes original'!Q7021)</f>
        <v>1</v>
      </c>
      <c r="S7021" s="27">
        <f t="shared" si="439"/>
        <v>1</v>
      </c>
    </row>
    <row r="7022" spans="1:19" x14ac:dyDescent="0.15">
      <c r="A7022" s="29">
        <v>5260011</v>
      </c>
      <c r="B7022" s="29">
        <v>526001101</v>
      </c>
      <c r="C7022" s="29" t="s">
        <v>16</v>
      </c>
      <c r="D7022" s="30" t="s">
        <v>807</v>
      </c>
      <c r="E7022" s="30" t="s">
        <v>5726</v>
      </c>
      <c r="F7022" s="15">
        <v>1</v>
      </c>
      <c r="G7022" s="29">
        <v>20</v>
      </c>
      <c r="H7022" s="29">
        <v>2</v>
      </c>
      <c r="I7022" s="29">
        <v>1981</v>
      </c>
      <c r="J7022" s="15">
        <v>-1</v>
      </c>
      <c r="K7022" s="15">
        <v>-1</v>
      </c>
      <c r="L7022" s="15">
        <v>0</v>
      </c>
      <c r="M7022" s="15">
        <v>0</v>
      </c>
      <c r="N7022" s="27" t="e">
        <f>SUMIF(#REF!,'Integrantes original'!A6922,#REF!)</f>
        <v>#REF!</v>
      </c>
      <c r="O7022" s="27">
        <f t="shared" si="436"/>
        <v>20021981</v>
      </c>
      <c r="P7022" s="27">
        <f t="shared" si="437"/>
        <v>200219811</v>
      </c>
      <c r="Q7022" s="31">
        <f t="shared" si="438"/>
        <v>52600111200281</v>
      </c>
      <c r="R7022" s="27">
        <f>COUNTIF(tratycont!S:S,'Integrantes original'!Q7022)</f>
        <v>0</v>
      </c>
      <c r="S7022" s="27">
        <f t="shared" si="439"/>
        <v>0</v>
      </c>
    </row>
    <row r="7023" spans="1:19" x14ac:dyDescent="0.15">
      <c r="A7023" s="29">
        <v>5260011</v>
      </c>
      <c r="B7023" s="29">
        <v>526001102</v>
      </c>
      <c r="C7023" s="29" t="s">
        <v>19</v>
      </c>
      <c r="D7023" s="30" t="s">
        <v>3588</v>
      </c>
      <c r="E7023" s="30" t="s">
        <v>5727</v>
      </c>
      <c r="F7023" s="15">
        <v>2</v>
      </c>
      <c r="G7023" s="29">
        <v>20</v>
      </c>
      <c r="H7023" s="29">
        <v>5</v>
      </c>
      <c r="I7023" s="29">
        <v>1985</v>
      </c>
      <c r="J7023" s="15">
        <v>1</v>
      </c>
      <c r="K7023" s="15">
        <v>0</v>
      </c>
      <c r="L7023" s="15">
        <v>1</v>
      </c>
      <c r="M7023" s="15">
        <v>1</v>
      </c>
      <c r="N7023" s="27" t="e">
        <f>SUMIF(#REF!,'Integrantes original'!A6923,#REF!)</f>
        <v>#REF!</v>
      </c>
      <c r="O7023" s="27">
        <f t="shared" si="436"/>
        <v>20051985</v>
      </c>
      <c r="P7023" s="27">
        <f t="shared" si="437"/>
        <v>200519852</v>
      </c>
      <c r="Q7023" s="31">
        <f t="shared" si="438"/>
        <v>52600112200585</v>
      </c>
      <c r="R7023" s="27">
        <f>COUNTIF(tratycont!S:S,'Integrantes original'!Q7023)</f>
        <v>0</v>
      </c>
      <c r="S7023" s="27">
        <f t="shared" si="439"/>
        <v>0</v>
      </c>
    </row>
    <row r="7024" spans="1:19" x14ac:dyDescent="0.15">
      <c r="A7024" s="29">
        <v>5260011</v>
      </c>
      <c r="B7024" s="29">
        <v>526001103</v>
      </c>
      <c r="C7024" s="29" t="s">
        <v>22</v>
      </c>
      <c r="D7024" s="30" t="s">
        <v>5728</v>
      </c>
      <c r="E7024" s="30" t="s">
        <v>5729</v>
      </c>
      <c r="F7024" s="15">
        <v>1</v>
      </c>
      <c r="G7024" s="29">
        <v>26</v>
      </c>
      <c r="H7024" s="29">
        <v>9</v>
      </c>
      <c r="I7024" s="29">
        <v>2002</v>
      </c>
      <c r="J7024" s="15">
        <v>-1</v>
      </c>
      <c r="K7024" s="15">
        <v>-1</v>
      </c>
      <c r="L7024" s="15">
        <v>0</v>
      </c>
      <c r="M7024" s="15">
        <v>0</v>
      </c>
      <c r="N7024" s="27" t="e">
        <f>SUMIF(#REF!,'Integrantes original'!A6924,#REF!)</f>
        <v>#REF!</v>
      </c>
      <c r="O7024" s="27">
        <f t="shared" si="436"/>
        <v>26092002</v>
      </c>
      <c r="P7024" s="27">
        <f t="shared" si="437"/>
        <v>260920021</v>
      </c>
      <c r="Q7024" s="31">
        <f t="shared" si="438"/>
        <v>52600111260902</v>
      </c>
      <c r="R7024" s="27">
        <f>COUNTIF(tratycont!S:S,'Integrantes original'!Q7024)</f>
        <v>0</v>
      </c>
      <c r="S7024" s="27">
        <f t="shared" si="439"/>
        <v>0</v>
      </c>
    </row>
    <row r="7025" spans="1:19" x14ac:dyDescent="0.15">
      <c r="A7025" s="29">
        <v>5260011</v>
      </c>
      <c r="B7025" s="29">
        <v>526001104</v>
      </c>
      <c r="C7025" s="29" t="s">
        <v>25</v>
      </c>
      <c r="D7025" s="30" t="s">
        <v>5730</v>
      </c>
      <c r="E7025" s="30" t="s">
        <v>5729</v>
      </c>
      <c r="F7025" s="15">
        <v>2</v>
      </c>
      <c r="G7025" s="29">
        <v>30</v>
      </c>
      <c r="H7025" s="29">
        <v>9</v>
      </c>
      <c r="I7025" s="29">
        <v>2004</v>
      </c>
      <c r="J7025" s="15">
        <v>-1</v>
      </c>
      <c r="K7025" s="15">
        <v>-1</v>
      </c>
      <c r="L7025" s="15">
        <v>0</v>
      </c>
      <c r="M7025" s="15">
        <v>0</v>
      </c>
      <c r="N7025" s="27" t="e">
        <f>SUMIF(#REF!,'Integrantes original'!A6925,#REF!)</f>
        <v>#REF!</v>
      </c>
      <c r="O7025" s="27">
        <f t="shared" si="436"/>
        <v>30092004</v>
      </c>
      <c r="P7025" s="27">
        <f t="shared" si="437"/>
        <v>300920042</v>
      </c>
      <c r="Q7025" s="31">
        <f t="shared" si="438"/>
        <v>52600112300904</v>
      </c>
      <c r="R7025" s="27">
        <f>COUNTIF(tratycont!S:S,'Integrantes original'!Q7025)</f>
        <v>0</v>
      </c>
      <c r="S7025" s="27">
        <f t="shared" si="439"/>
        <v>0</v>
      </c>
    </row>
    <row r="7026" spans="1:19" x14ac:dyDescent="0.15">
      <c r="A7026" s="29">
        <v>5260011</v>
      </c>
      <c r="B7026" s="29">
        <v>526001105</v>
      </c>
      <c r="C7026" s="29" t="s">
        <v>27</v>
      </c>
      <c r="D7026" s="30" t="s">
        <v>5731</v>
      </c>
      <c r="E7026" s="30" t="s">
        <v>5729</v>
      </c>
      <c r="F7026" s="15">
        <v>1</v>
      </c>
      <c r="G7026" s="29">
        <v>1</v>
      </c>
      <c r="H7026" s="29">
        <v>4</v>
      </c>
      <c r="I7026" s="29">
        <v>2007</v>
      </c>
      <c r="J7026" s="15">
        <v>-1</v>
      </c>
      <c r="K7026" s="15">
        <v>-1</v>
      </c>
      <c r="L7026" s="15">
        <v>0</v>
      </c>
      <c r="M7026" s="15">
        <v>0</v>
      </c>
      <c r="N7026" s="27" t="e">
        <f>SUMIF(#REF!,'Integrantes original'!A6926,#REF!)</f>
        <v>#REF!</v>
      </c>
      <c r="O7026" s="27">
        <f t="shared" si="436"/>
        <v>1042007</v>
      </c>
      <c r="P7026" s="27">
        <f t="shared" si="437"/>
        <v>10420071</v>
      </c>
      <c r="Q7026" s="31">
        <f t="shared" si="438"/>
        <v>52600111010407</v>
      </c>
      <c r="R7026" s="27">
        <f>COUNTIF(tratycont!S:S,'Integrantes original'!Q7026)</f>
        <v>0</v>
      </c>
      <c r="S7026" s="27">
        <f t="shared" si="439"/>
        <v>0</v>
      </c>
    </row>
    <row r="7027" spans="1:19" x14ac:dyDescent="0.15">
      <c r="A7027" s="29">
        <v>5260011</v>
      </c>
      <c r="B7027" s="29">
        <v>526001106</v>
      </c>
      <c r="C7027" s="29" t="s">
        <v>30</v>
      </c>
      <c r="D7027" s="30" t="s">
        <v>1485</v>
      </c>
      <c r="E7027" s="30" t="s">
        <v>5729</v>
      </c>
      <c r="F7027" s="15">
        <v>2</v>
      </c>
      <c r="G7027" s="29">
        <v>6</v>
      </c>
      <c r="H7027" s="29">
        <v>6</v>
      </c>
      <c r="I7027" s="29">
        <v>2010</v>
      </c>
      <c r="J7027" s="15">
        <v>-1</v>
      </c>
      <c r="K7027" s="15">
        <v>-1</v>
      </c>
      <c r="L7027" s="15">
        <v>0</v>
      </c>
      <c r="M7027" s="15">
        <v>0</v>
      </c>
      <c r="N7027" s="27" t="e">
        <f>SUMIF(#REF!,'Integrantes original'!A6927,#REF!)</f>
        <v>#REF!</v>
      </c>
      <c r="O7027" s="27">
        <f t="shared" si="436"/>
        <v>6062010</v>
      </c>
      <c r="P7027" s="27">
        <f t="shared" si="437"/>
        <v>60620102</v>
      </c>
      <c r="Q7027" s="31">
        <f t="shared" si="438"/>
        <v>52600112060610</v>
      </c>
      <c r="R7027" s="27">
        <f>COUNTIF(tratycont!S:S,'Integrantes original'!Q7027)</f>
        <v>0</v>
      </c>
      <c r="S7027" s="27">
        <f t="shared" si="439"/>
        <v>0</v>
      </c>
    </row>
    <row r="7028" spans="1:19" x14ac:dyDescent="0.15">
      <c r="A7028" s="29">
        <v>5260011</v>
      </c>
      <c r="B7028" s="29">
        <v>526001107</v>
      </c>
      <c r="C7028" s="29" t="s">
        <v>56</v>
      </c>
      <c r="D7028" s="30" t="s">
        <v>5732</v>
      </c>
      <c r="E7028" s="30" t="s">
        <v>5729</v>
      </c>
      <c r="F7028" s="15">
        <v>1</v>
      </c>
      <c r="G7028" s="29">
        <v>9</v>
      </c>
      <c r="H7028" s="29">
        <v>6</v>
      </c>
      <c r="I7028" s="29">
        <v>2012</v>
      </c>
      <c r="J7028" s="15">
        <v>-1</v>
      </c>
      <c r="K7028" s="15">
        <v>-1</v>
      </c>
      <c r="L7028" s="15">
        <v>0</v>
      </c>
      <c r="M7028" s="15">
        <v>0</v>
      </c>
      <c r="N7028" s="27" t="e">
        <f>SUMIF(#REF!,'Integrantes original'!A6928,#REF!)</f>
        <v>#REF!</v>
      </c>
      <c r="O7028" s="27">
        <f t="shared" si="436"/>
        <v>9062012</v>
      </c>
      <c r="P7028" s="27">
        <f t="shared" si="437"/>
        <v>90620121</v>
      </c>
      <c r="Q7028" s="31">
        <f t="shared" si="438"/>
        <v>52600111090612</v>
      </c>
      <c r="R7028" s="27">
        <f>COUNTIF(tratycont!S:S,'Integrantes original'!Q7028)</f>
        <v>0</v>
      </c>
      <c r="S7028" s="27">
        <f t="shared" si="439"/>
        <v>0</v>
      </c>
    </row>
    <row r="7029" spans="1:19" x14ac:dyDescent="0.15">
      <c r="A7029" s="29">
        <v>5260011</v>
      </c>
      <c r="B7029" s="29">
        <v>526001108</v>
      </c>
      <c r="C7029" s="29" t="s">
        <v>58</v>
      </c>
      <c r="D7029" s="30" t="s">
        <v>4814</v>
      </c>
      <c r="E7029" s="30" t="s">
        <v>5729</v>
      </c>
      <c r="F7029" s="15">
        <v>1</v>
      </c>
      <c r="G7029" s="29">
        <v>9</v>
      </c>
      <c r="H7029" s="29">
        <v>6</v>
      </c>
      <c r="I7029" s="29">
        <v>2012</v>
      </c>
      <c r="J7029" s="15">
        <v>-1</v>
      </c>
      <c r="K7029" s="15">
        <v>-1</v>
      </c>
      <c r="L7029" s="15">
        <v>0</v>
      </c>
      <c r="M7029" s="15">
        <v>0</v>
      </c>
      <c r="N7029" s="27" t="e">
        <f>SUMIF(#REF!,'Integrantes original'!A6929,#REF!)</f>
        <v>#REF!</v>
      </c>
      <c r="O7029" s="27">
        <f t="shared" si="436"/>
        <v>9062012</v>
      </c>
      <c r="P7029" s="27">
        <f t="shared" si="437"/>
        <v>90620121</v>
      </c>
      <c r="Q7029" s="31">
        <f t="shared" si="438"/>
        <v>52600111090612</v>
      </c>
      <c r="R7029" s="27">
        <f>COUNTIF(tratycont!S:S,'Integrantes original'!Q7029)</f>
        <v>0</v>
      </c>
      <c r="S7029" s="27">
        <f t="shared" si="439"/>
        <v>0</v>
      </c>
    </row>
    <row r="7030" spans="1:19" x14ac:dyDescent="0.15">
      <c r="A7030" s="29">
        <v>5260011</v>
      </c>
      <c r="B7030" s="29">
        <v>526001109</v>
      </c>
      <c r="C7030" s="29" t="s">
        <v>120</v>
      </c>
      <c r="D7030" s="30" t="s">
        <v>5733</v>
      </c>
      <c r="E7030" s="30" t="s">
        <v>5729</v>
      </c>
      <c r="F7030" s="15">
        <v>2</v>
      </c>
      <c r="G7030" s="29">
        <v>15</v>
      </c>
      <c r="H7030" s="29">
        <v>11</v>
      </c>
      <c r="I7030" s="29">
        <v>2015</v>
      </c>
      <c r="J7030" s="15">
        <v>-1</v>
      </c>
      <c r="K7030" s="15">
        <v>-1</v>
      </c>
      <c r="L7030" s="15">
        <v>0</v>
      </c>
      <c r="M7030" s="15">
        <v>0</v>
      </c>
      <c r="N7030" s="27" t="e">
        <f>SUMIF(#REF!,'Integrantes original'!A6930,#REF!)</f>
        <v>#REF!</v>
      </c>
      <c r="O7030" s="27">
        <f t="shared" si="436"/>
        <v>15112015</v>
      </c>
      <c r="P7030" s="27">
        <f t="shared" si="437"/>
        <v>151120152</v>
      </c>
      <c r="Q7030" s="31">
        <f t="shared" si="438"/>
        <v>52600112151115</v>
      </c>
      <c r="R7030" s="27">
        <f>COUNTIF(tratycont!S:S,'Integrantes original'!Q7030)</f>
        <v>0</v>
      </c>
      <c r="S7030" s="27">
        <f t="shared" si="439"/>
        <v>0</v>
      </c>
    </row>
    <row r="7031" spans="1:19" x14ac:dyDescent="0.15">
      <c r="A7031" s="29">
        <v>5260011</v>
      </c>
      <c r="B7031" s="29">
        <v>526001110</v>
      </c>
      <c r="C7031" s="29" t="s">
        <v>123</v>
      </c>
      <c r="D7031" s="30" t="s">
        <v>5734</v>
      </c>
      <c r="E7031" s="30" t="s">
        <v>5729</v>
      </c>
      <c r="F7031" s="15">
        <v>1</v>
      </c>
      <c r="G7031" s="29">
        <v>18</v>
      </c>
      <c r="H7031" s="29">
        <v>2</v>
      </c>
      <c r="I7031" s="29">
        <v>2016</v>
      </c>
      <c r="J7031" s="15">
        <v>-1</v>
      </c>
      <c r="K7031" s="15">
        <v>-1</v>
      </c>
      <c r="L7031" s="15">
        <v>0</v>
      </c>
      <c r="M7031" s="15">
        <v>0</v>
      </c>
      <c r="N7031" s="27" t="e">
        <f>SUMIF(#REF!,'Integrantes original'!A6931,#REF!)</f>
        <v>#REF!</v>
      </c>
      <c r="O7031" s="27">
        <f t="shared" si="436"/>
        <v>18022016</v>
      </c>
      <c r="P7031" s="27">
        <f t="shared" si="437"/>
        <v>180220161</v>
      </c>
      <c r="Q7031" s="31">
        <f t="shared" si="438"/>
        <v>52600111180216</v>
      </c>
      <c r="R7031" s="27">
        <f>COUNTIF(tratycont!S:S,'Integrantes original'!Q7031)</f>
        <v>0</v>
      </c>
      <c r="S7031" s="27">
        <f t="shared" si="439"/>
        <v>0</v>
      </c>
    </row>
    <row r="7032" spans="1:19" x14ac:dyDescent="0.15">
      <c r="A7032" s="29">
        <v>5260011</v>
      </c>
      <c r="B7032" s="29">
        <v>526001111</v>
      </c>
      <c r="C7032" s="29" t="s">
        <v>154</v>
      </c>
      <c r="D7032" s="30" t="s">
        <v>99</v>
      </c>
      <c r="E7032" s="30" t="s">
        <v>5729</v>
      </c>
      <c r="F7032" s="15">
        <v>2</v>
      </c>
      <c r="G7032" s="29">
        <v>4</v>
      </c>
      <c r="H7032" s="29">
        <v>10</v>
      </c>
      <c r="I7032" s="29">
        <v>2018</v>
      </c>
      <c r="J7032" s="15">
        <v>2</v>
      </c>
      <c r="K7032" s="15">
        <v>2</v>
      </c>
      <c r="L7032" s="15">
        <v>0</v>
      </c>
      <c r="M7032" s="15">
        <v>0</v>
      </c>
      <c r="N7032" s="27" t="e">
        <f>SUMIF(#REF!,'Integrantes original'!A6932,#REF!)</f>
        <v>#REF!</v>
      </c>
      <c r="O7032" s="27">
        <f t="shared" si="436"/>
        <v>4102018</v>
      </c>
      <c r="P7032" s="27">
        <f t="shared" si="437"/>
        <v>41020182</v>
      </c>
      <c r="Q7032" s="31">
        <f t="shared" si="438"/>
        <v>52600112041018</v>
      </c>
      <c r="R7032" s="27">
        <f>COUNTIF(tratycont!S:S,'Integrantes original'!Q7032)</f>
        <v>1</v>
      </c>
      <c r="S7032" s="27">
        <f t="shared" si="439"/>
        <v>1</v>
      </c>
    </row>
    <row r="7033" spans="1:19" x14ac:dyDescent="0.15">
      <c r="A7033" s="29">
        <v>5260021</v>
      </c>
      <c r="B7033" s="29">
        <v>526002101</v>
      </c>
      <c r="C7033" s="29" t="s">
        <v>16</v>
      </c>
      <c r="D7033" s="30" t="s">
        <v>2674</v>
      </c>
      <c r="E7033" s="30" t="s">
        <v>4966</v>
      </c>
      <c r="F7033" s="15">
        <v>1</v>
      </c>
      <c r="G7033" s="29">
        <v>2</v>
      </c>
      <c r="H7033" s="29">
        <v>4</v>
      </c>
      <c r="I7033" s="29">
        <v>1952</v>
      </c>
      <c r="J7033" s="15">
        <v>-1</v>
      </c>
      <c r="K7033" s="15">
        <v>-1</v>
      </c>
      <c r="L7033" s="15">
        <v>0</v>
      </c>
      <c r="M7033" s="15">
        <v>0</v>
      </c>
      <c r="N7033" s="27" t="e">
        <f>SUMIF(#REF!,'Integrantes original'!A6933,#REF!)</f>
        <v>#REF!</v>
      </c>
      <c r="O7033" s="27">
        <f t="shared" si="436"/>
        <v>2041952</v>
      </c>
      <c r="P7033" s="27">
        <f t="shared" si="437"/>
        <v>20419521</v>
      </c>
      <c r="Q7033" s="31">
        <f t="shared" si="438"/>
        <v>52600211020452</v>
      </c>
      <c r="R7033" s="27">
        <f>COUNTIF(tratycont!S:S,'Integrantes original'!Q7033)</f>
        <v>0</v>
      </c>
      <c r="S7033" s="27">
        <f t="shared" si="439"/>
        <v>0</v>
      </c>
    </row>
    <row r="7034" spans="1:19" x14ac:dyDescent="0.15">
      <c r="A7034" s="29">
        <v>5260021</v>
      </c>
      <c r="B7034" s="29">
        <v>526002102</v>
      </c>
      <c r="C7034" s="29" t="s">
        <v>19</v>
      </c>
      <c r="D7034" s="30" t="s">
        <v>1572</v>
      </c>
      <c r="E7034" s="30" t="s">
        <v>4746</v>
      </c>
      <c r="F7034" s="15">
        <v>2</v>
      </c>
      <c r="G7034" s="29">
        <v>1</v>
      </c>
      <c r="H7034" s="29">
        <v>8</v>
      </c>
      <c r="I7034" s="29">
        <v>1961</v>
      </c>
      <c r="J7034" s="15">
        <v>-1</v>
      </c>
      <c r="K7034" s="15">
        <v>-1</v>
      </c>
      <c r="L7034" s="15">
        <v>0</v>
      </c>
      <c r="M7034" s="15">
        <v>0</v>
      </c>
      <c r="N7034" s="27" t="e">
        <f>SUMIF(#REF!,'Integrantes original'!A6934,#REF!)</f>
        <v>#REF!</v>
      </c>
      <c r="O7034" s="27">
        <f t="shared" si="436"/>
        <v>1081961</v>
      </c>
      <c r="P7034" s="27">
        <f t="shared" si="437"/>
        <v>10819612</v>
      </c>
      <c r="Q7034" s="31">
        <f t="shared" si="438"/>
        <v>52600212010861</v>
      </c>
      <c r="R7034" s="27">
        <f>COUNTIF(tratycont!S:S,'Integrantes original'!Q7034)</f>
        <v>0</v>
      </c>
      <c r="S7034" s="27">
        <f t="shared" si="439"/>
        <v>0</v>
      </c>
    </row>
    <row r="7035" spans="1:19" x14ac:dyDescent="0.15">
      <c r="A7035" s="29">
        <v>5260021</v>
      </c>
      <c r="B7035" s="29">
        <v>526002103</v>
      </c>
      <c r="C7035" s="29" t="s">
        <v>22</v>
      </c>
      <c r="D7035" s="30" t="s">
        <v>5735</v>
      </c>
      <c r="E7035" s="30" t="s">
        <v>5736</v>
      </c>
      <c r="F7035" s="15">
        <v>2</v>
      </c>
      <c r="G7035" s="29">
        <v>11</v>
      </c>
      <c r="H7035" s="29">
        <v>6</v>
      </c>
      <c r="I7035" s="29">
        <v>1985</v>
      </c>
      <c r="J7035" s="15">
        <v>1</v>
      </c>
      <c r="K7035" s="15">
        <v>0</v>
      </c>
      <c r="L7035" s="15">
        <v>1</v>
      </c>
      <c r="M7035" s="15">
        <v>1</v>
      </c>
      <c r="N7035" s="27" t="e">
        <f>SUMIF(#REF!,'Integrantes original'!A6935,#REF!)</f>
        <v>#REF!</v>
      </c>
      <c r="O7035" s="27">
        <f t="shared" si="436"/>
        <v>11061985</v>
      </c>
      <c r="P7035" s="27">
        <f t="shared" si="437"/>
        <v>110619852</v>
      </c>
      <c r="Q7035" s="31">
        <f t="shared" si="438"/>
        <v>52600212110685</v>
      </c>
      <c r="R7035" s="27">
        <f>COUNTIF(tratycont!S:S,'Integrantes original'!Q7035)</f>
        <v>0</v>
      </c>
      <c r="S7035" s="27">
        <f t="shared" si="439"/>
        <v>0</v>
      </c>
    </row>
    <row r="7036" spans="1:19" x14ac:dyDescent="0.15">
      <c r="A7036" s="29">
        <v>5260021</v>
      </c>
      <c r="B7036" s="29">
        <v>526002104</v>
      </c>
      <c r="C7036" s="29" t="s">
        <v>25</v>
      </c>
      <c r="D7036" s="30" t="s">
        <v>893</v>
      </c>
      <c r="E7036" s="30" t="s">
        <v>5737</v>
      </c>
      <c r="F7036" s="15">
        <v>1</v>
      </c>
      <c r="G7036" s="29">
        <v>16</v>
      </c>
      <c r="H7036" s="29">
        <v>6</v>
      </c>
      <c r="I7036" s="29">
        <v>1976</v>
      </c>
      <c r="J7036" s="15">
        <v>-1</v>
      </c>
      <c r="K7036" s="15">
        <v>-1</v>
      </c>
      <c r="L7036" s="15">
        <v>0</v>
      </c>
      <c r="M7036" s="15">
        <v>0</v>
      </c>
      <c r="N7036" s="27" t="e">
        <f>SUMIF(#REF!,'Integrantes original'!A6936,#REF!)</f>
        <v>#REF!</v>
      </c>
      <c r="O7036" s="27">
        <f t="shared" si="436"/>
        <v>16061976</v>
      </c>
      <c r="P7036" s="27">
        <f t="shared" si="437"/>
        <v>160619761</v>
      </c>
      <c r="Q7036" s="31">
        <f t="shared" si="438"/>
        <v>52600211160676</v>
      </c>
      <c r="R7036" s="27">
        <f>COUNTIF(tratycont!S:S,'Integrantes original'!Q7036)</f>
        <v>0</v>
      </c>
      <c r="S7036" s="27">
        <f t="shared" si="439"/>
        <v>0</v>
      </c>
    </row>
    <row r="7037" spans="1:19" x14ac:dyDescent="0.15">
      <c r="A7037" s="29">
        <v>5260021</v>
      </c>
      <c r="B7037" s="29">
        <v>526002105</v>
      </c>
      <c r="C7037" s="29" t="s">
        <v>27</v>
      </c>
      <c r="D7037" s="30" t="s">
        <v>5738</v>
      </c>
      <c r="E7037" s="30" t="s">
        <v>5739</v>
      </c>
      <c r="F7037" s="15">
        <v>2</v>
      </c>
      <c r="G7037" s="29">
        <v>30</v>
      </c>
      <c r="H7037" s="29">
        <v>5</v>
      </c>
      <c r="I7037" s="29">
        <v>2013</v>
      </c>
      <c r="J7037" s="15">
        <v>-1</v>
      </c>
      <c r="K7037" s="15">
        <v>-1</v>
      </c>
      <c r="L7037" s="15">
        <v>0</v>
      </c>
      <c r="M7037" s="15">
        <v>0</v>
      </c>
      <c r="N7037" s="27" t="e">
        <f>SUMIF(#REF!,'Integrantes original'!A6937,#REF!)</f>
        <v>#REF!</v>
      </c>
      <c r="O7037" s="27">
        <f t="shared" si="436"/>
        <v>30052013</v>
      </c>
      <c r="P7037" s="27">
        <f t="shared" si="437"/>
        <v>300520132</v>
      </c>
      <c r="Q7037" s="31">
        <f t="shared" si="438"/>
        <v>52600212300513</v>
      </c>
      <c r="R7037" s="27">
        <f>COUNTIF(tratycont!S:S,'Integrantes original'!Q7037)</f>
        <v>0</v>
      </c>
      <c r="S7037" s="27">
        <f t="shared" si="439"/>
        <v>0</v>
      </c>
    </row>
    <row r="7038" spans="1:19" x14ac:dyDescent="0.15">
      <c r="A7038" s="29">
        <v>5260021</v>
      </c>
      <c r="B7038" s="29">
        <v>526002106</v>
      </c>
      <c r="C7038" s="29" t="s">
        <v>30</v>
      </c>
      <c r="D7038" s="30" t="s">
        <v>5740</v>
      </c>
      <c r="E7038" s="30" t="s">
        <v>5741</v>
      </c>
      <c r="F7038" s="15">
        <v>1</v>
      </c>
      <c r="G7038" s="29">
        <v>16</v>
      </c>
      <c r="H7038" s="29">
        <v>5</v>
      </c>
      <c r="I7038" s="29">
        <v>2011</v>
      </c>
      <c r="J7038" s="15">
        <v>-1</v>
      </c>
      <c r="K7038" s="15">
        <v>-1</v>
      </c>
      <c r="L7038" s="15">
        <v>0</v>
      </c>
      <c r="M7038" s="15">
        <v>0</v>
      </c>
      <c r="N7038" s="27" t="e">
        <f>SUMIF(#REF!,'Integrantes original'!A6938,#REF!)</f>
        <v>#REF!</v>
      </c>
      <c r="O7038" s="27">
        <f t="shared" si="436"/>
        <v>16052011</v>
      </c>
      <c r="P7038" s="27">
        <f t="shared" si="437"/>
        <v>160520111</v>
      </c>
      <c r="Q7038" s="31">
        <f t="shared" si="438"/>
        <v>52600211160511</v>
      </c>
      <c r="R7038" s="27">
        <f>COUNTIF(tratycont!S:S,'Integrantes original'!Q7038)</f>
        <v>0</v>
      </c>
      <c r="S7038" s="27">
        <f t="shared" si="439"/>
        <v>0</v>
      </c>
    </row>
    <row r="7039" spans="1:19" x14ac:dyDescent="0.15">
      <c r="A7039" s="29">
        <v>5260021</v>
      </c>
      <c r="B7039" s="29">
        <v>526002107</v>
      </c>
      <c r="C7039" s="29" t="s">
        <v>56</v>
      </c>
      <c r="D7039" s="30" t="s">
        <v>5742</v>
      </c>
      <c r="E7039" s="30" t="s">
        <v>5741</v>
      </c>
      <c r="F7039" s="15">
        <v>1</v>
      </c>
      <c r="G7039" s="29">
        <v>25</v>
      </c>
      <c r="H7039" s="29">
        <v>6</v>
      </c>
      <c r="I7039" s="29">
        <v>2012</v>
      </c>
      <c r="J7039" s="15">
        <v>-1</v>
      </c>
      <c r="K7039" s="15">
        <v>-1</v>
      </c>
      <c r="L7039" s="15">
        <v>0</v>
      </c>
      <c r="M7039" s="15">
        <v>0</v>
      </c>
      <c r="N7039" s="27" t="e">
        <f>SUMIF(#REF!,'Integrantes original'!A6939,#REF!)</f>
        <v>#REF!</v>
      </c>
      <c r="O7039" s="27">
        <f t="shared" si="436"/>
        <v>25062012</v>
      </c>
      <c r="P7039" s="27">
        <f t="shared" si="437"/>
        <v>250620121</v>
      </c>
      <c r="Q7039" s="31">
        <f t="shared" si="438"/>
        <v>52600211250612</v>
      </c>
      <c r="R7039" s="27">
        <f>COUNTIF(tratycont!S:S,'Integrantes original'!Q7039)</f>
        <v>0</v>
      </c>
      <c r="S7039" s="27">
        <f t="shared" si="439"/>
        <v>0</v>
      </c>
    </row>
    <row r="7040" spans="1:19" x14ac:dyDescent="0.15">
      <c r="A7040" s="29">
        <v>5260021</v>
      </c>
      <c r="B7040" s="29">
        <v>526002108</v>
      </c>
      <c r="C7040" s="29" t="s">
        <v>58</v>
      </c>
      <c r="D7040" s="30" t="s">
        <v>5743</v>
      </c>
      <c r="E7040" s="30" t="s">
        <v>5741</v>
      </c>
      <c r="F7040" s="15">
        <v>1</v>
      </c>
      <c r="G7040" s="29">
        <v>23</v>
      </c>
      <c r="H7040" s="29">
        <v>12</v>
      </c>
      <c r="I7040" s="29">
        <v>2016</v>
      </c>
      <c r="J7040" s="15">
        <v>-1</v>
      </c>
      <c r="K7040" s="15">
        <v>-1</v>
      </c>
      <c r="L7040" s="15">
        <v>0</v>
      </c>
      <c r="M7040" s="15">
        <v>0</v>
      </c>
      <c r="N7040" s="27" t="e">
        <f>SUMIF(#REF!,'Integrantes original'!A6940,#REF!)</f>
        <v>#REF!</v>
      </c>
      <c r="O7040" s="27">
        <f t="shared" si="436"/>
        <v>23122016</v>
      </c>
      <c r="P7040" s="27">
        <f t="shared" si="437"/>
        <v>231220161</v>
      </c>
      <c r="Q7040" s="31">
        <f t="shared" si="438"/>
        <v>52600211231216</v>
      </c>
      <c r="R7040" s="27">
        <f>COUNTIF(tratycont!S:S,'Integrantes original'!Q7040)</f>
        <v>0</v>
      </c>
      <c r="S7040" s="27">
        <f t="shared" si="439"/>
        <v>0</v>
      </c>
    </row>
    <row r="7041" spans="1:19" x14ac:dyDescent="0.15">
      <c r="A7041" s="29">
        <v>5260021</v>
      </c>
      <c r="B7041" s="29">
        <v>526002109</v>
      </c>
      <c r="C7041" s="29" t="s">
        <v>120</v>
      </c>
      <c r="D7041" s="30" t="s">
        <v>5744</v>
      </c>
      <c r="E7041" s="30" t="s">
        <v>5741</v>
      </c>
      <c r="F7041" s="15">
        <v>1</v>
      </c>
      <c r="G7041" s="29">
        <v>10</v>
      </c>
      <c r="H7041" s="29">
        <v>8</v>
      </c>
      <c r="I7041" s="29">
        <v>2018</v>
      </c>
      <c r="J7041" s="15">
        <v>2</v>
      </c>
      <c r="K7041" s="15">
        <v>3</v>
      </c>
      <c r="L7041" s="15">
        <v>0</v>
      </c>
      <c r="M7041" s="15">
        <v>0</v>
      </c>
      <c r="N7041" s="27" t="e">
        <f>SUMIF(#REF!,'Integrantes original'!A6941,#REF!)</f>
        <v>#REF!</v>
      </c>
      <c r="O7041" s="27">
        <f t="shared" si="436"/>
        <v>10082018</v>
      </c>
      <c r="P7041" s="27">
        <f t="shared" si="437"/>
        <v>100820181</v>
      </c>
      <c r="Q7041" s="31">
        <f t="shared" si="438"/>
        <v>52600211100818</v>
      </c>
      <c r="R7041" s="27">
        <f>COUNTIF(tratycont!S:S,'Integrantes original'!Q7041)</f>
        <v>1</v>
      </c>
      <c r="S7041" s="27">
        <f t="shared" si="439"/>
        <v>1</v>
      </c>
    </row>
    <row r="7042" spans="1:19" x14ac:dyDescent="0.15">
      <c r="A7042" s="29">
        <v>5260031</v>
      </c>
      <c r="B7042" s="29">
        <v>526003101</v>
      </c>
      <c r="C7042" s="29" t="s">
        <v>16</v>
      </c>
      <c r="D7042" s="30" t="s">
        <v>1028</v>
      </c>
      <c r="E7042" s="30" t="s">
        <v>5745</v>
      </c>
      <c r="F7042" s="15">
        <v>1</v>
      </c>
      <c r="G7042" s="29">
        <v>15</v>
      </c>
      <c r="H7042" s="29">
        <v>8</v>
      </c>
      <c r="I7042" s="29">
        <v>1975</v>
      </c>
      <c r="J7042" s="15">
        <v>-1</v>
      </c>
      <c r="K7042" s="15">
        <v>-1</v>
      </c>
      <c r="L7042" s="15">
        <v>0</v>
      </c>
      <c r="M7042" s="15">
        <v>0</v>
      </c>
      <c r="N7042" s="27" t="e">
        <f>SUMIF(#REF!,'Integrantes original'!A6942,#REF!)</f>
        <v>#REF!</v>
      </c>
      <c r="O7042" s="27">
        <f t="shared" si="436"/>
        <v>15081975</v>
      </c>
      <c r="P7042" s="27">
        <f t="shared" si="437"/>
        <v>150819751</v>
      </c>
      <c r="Q7042" s="31">
        <f t="shared" si="438"/>
        <v>52600311150875</v>
      </c>
      <c r="R7042" s="27">
        <f>COUNTIF(tratycont!S:S,'Integrantes original'!Q7042)</f>
        <v>0</v>
      </c>
      <c r="S7042" s="27">
        <f t="shared" si="439"/>
        <v>0</v>
      </c>
    </row>
    <row r="7043" spans="1:19" x14ac:dyDescent="0.15">
      <c r="A7043" s="29">
        <v>5260031</v>
      </c>
      <c r="B7043" s="29">
        <v>526003102</v>
      </c>
      <c r="C7043" s="29" t="s">
        <v>19</v>
      </c>
      <c r="D7043" s="30" t="s">
        <v>62</v>
      </c>
      <c r="E7043" s="30" t="s">
        <v>3186</v>
      </c>
      <c r="F7043" s="15">
        <v>2</v>
      </c>
      <c r="G7043" s="29">
        <v>11</v>
      </c>
      <c r="H7043" s="29">
        <v>1</v>
      </c>
      <c r="I7043" s="29">
        <v>1976</v>
      </c>
      <c r="J7043" s="15">
        <v>-1</v>
      </c>
      <c r="K7043" s="15">
        <v>-1</v>
      </c>
      <c r="L7043" s="15">
        <v>0</v>
      </c>
      <c r="M7043" s="15">
        <v>0</v>
      </c>
      <c r="N7043" s="27" t="e">
        <f>SUMIF(#REF!,'Integrantes original'!A6943,#REF!)</f>
        <v>#REF!</v>
      </c>
      <c r="O7043" s="27">
        <f t="shared" ref="O7043:O7106" si="440">(((G7043*100)+H7043)*10000)+I7043</f>
        <v>11011976</v>
      </c>
      <c r="P7043" s="27">
        <f t="shared" ref="P7043:P7106" si="441">(O7043*10)+F7043</f>
        <v>110119762</v>
      </c>
      <c r="Q7043" s="31">
        <f t="shared" ref="Q7043:Q7106" si="442">(((((((A7043*10)+F7043)*100)+G7043)*100)+H7043)*100)+RIGHT(I7043,2)</f>
        <v>52600312110176</v>
      </c>
      <c r="R7043" s="27">
        <f>COUNTIF(tratycont!S:S,'Integrantes original'!Q7043)</f>
        <v>0</v>
      </c>
      <c r="S7043" s="27">
        <f t="shared" ref="S7043:S7106" si="443">IF(J7043=2,1,0)</f>
        <v>0</v>
      </c>
    </row>
    <row r="7044" spans="1:19" x14ac:dyDescent="0.15">
      <c r="A7044" s="29">
        <v>5260031</v>
      </c>
      <c r="B7044" s="29">
        <v>526003103</v>
      </c>
      <c r="C7044" s="29" t="s">
        <v>22</v>
      </c>
      <c r="D7044" s="30" t="s">
        <v>2395</v>
      </c>
      <c r="E7044" s="30" t="s">
        <v>5746</v>
      </c>
      <c r="F7044" s="15">
        <v>2</v>
      </c>
      <c r="G7044" s="29">
        <v>1</v>
      </c>
      <c r="H7044" s="29">
        <v>8</v>
      </c>
      <c r="I7044" s="29">
        <v>1993</v>
      </c>
      <c r="J7044" s="15">
        <v>1</v>
      </c>
      <c r="K7044" s="15">
        <v>0</v>
      </c>
      <c r="L7044" s="15">
        <v>1</v>
      </c>
      <c r="M7044" s="15">
        <v>1</v>
      </c>
      <c r="N7044" s="27" t="e">
        <f>SUMIF(#REF!,'Integrantes original'!A6944,#REF!)</f>
        <v>#REF!</v>
      </c>
      <c r="O7044" s="27">
        <f t="shared" si="440"/>
        <v>1081993</v>
      </c>
      <c r="P7044" s="27">
        <f t="shared" si="441"/>
        <v>10819932</v>
      </c>
      <c r="Q7044" s="31">
        <f t="shared" si="442"/>
        <v>52600312010893</v>
      </c>
      <c r="R7044" s="27">
        <f>COUNTIF(tratycont!S:S,'Integrantes original'!Q7044)</f>
        <v>0</v>
      </c>
      <c r="S7044" s="27">
        <f t="shared" si="443"/>
        <v>0</v>
      </c>
    </row>
    <row r="7045" spans="1:19" x14ac:dyDescent="0.15">
      <c r="A7045" s="29">
        <v>5260031</v>
      </c>
      <c r="B7045" s="29">
        <v>526003104</v>
      </c>
      <c r="C7045" s="29" t="s">
        <v>25</v>
      </c>
      <c r="D7045" s="30" t="s">
        <v>5747</v>
      </c>
      <c r="E7045" s="30" t="s">
        <v>5746</v>
      </c>
      <c r="F7045" s="15">
        <v>1</v>
      </c>
      <c r="G7045" s="29">
        <v>27</v>
      </c>
      <c r="H7045" s="29">
        <v>5</v>
      </c>
      <c r="I7045" s="29">
        <v>1995</v>
      </c>
      <c r="J7045" s="15">
        <v>-1</v>
      </c>
      <c r="K7045" s="15">
        <v>-1</v>
      </c>
      <c r="L7045" s="15">
        <v>0</v>
      </c>
      <c r="M7045" s="15">
        <v>0</v>
      </c>
      <c r="N7045" s="27" t="e">
        <f>SUMIF(#REF!,'Integrantes original'!A6945,#REF!)</f>
        <v>#REF!</v>
      </c>
      <c r="O7045" s="27">
        <f t="shared" si="440"/>
        <v>27051995</v>
      </c>
      <c r="P7045" s="27">
        <f t="shared" si="441"/>
        <v>270519951</v>
      </c>
      <c r="Q7045" s="31">
        <f t="shared" si="442"/>
        <v>52600311270595</v>
      </c>
      <c r="R7045" s="27">
        <f>COUNTIF(tratycont!S:S,'Integrantes original'!Q7045)</f>
        <v>0</v>
      </c>
      <c r="S7045" s="27">
        <f t="shared" si="443"/>
        <v>0</v>
      </c>
    </row>
    <row r="7046" spans="1:19" x14ac:dyDescent="0.15">
      <c r="A7046" s="29">
        <v>5260031</v>
      </c>
      <c r="B7046" s="29">
        <v>526003105</v>
      </c>
      <c r="C7046" s="29" t="s">
        <v>27</v>
      </c>
      <c r="D7046" s="30" t="s">
        <v>5748</v>
      </c>
      <c r="E7046" s="30" t="s">
        <v>5746</v>
      </c>
      <c r="F7046" s="15">
        <v>1</v>
      </c>
      <c r="G7046" s="29">
        <v>26</v>
      </c>
      <c r="H7046" s="29">
        <v>5</v>
      </c>
      <c r="I7046" s="29">
        <v>1998</v>
      </c>
      <c r="J7046" s="15">
        <v>-1</v>
      </c>
      <c r="K7046" s="15">
        <v>-1</v>
      </c>
      <c r="L7046" s="15">
        <v>0</v>
      </c>
      <c r="M7046" s="15">
        <v>0</v>
      </c>
      <c r="N7046" s="27" t="e">
        <f>SUMIF(#REF!,'Integrantes original'!A6946,#REF!)</f>
        <v>#REF!</v>
      </c>
      <c r="O7046" s="27">
        <f t="shared" si="440"/>
        <v>26051998</v>
      </c>
      <c r="P7046" s="27">
        <f t="shared" si="441"/>
        <v>260519981</v>
      </c>
      <c r="Q7046" s="31">
        <f t="shared" si="442"/>
        <v>52600311260598</v>
      </c>
      <c r="R7046" s="27">
        <f>COUNTIF(tratycont!S:S,'Integrantes original'!Q7046)</f>
        <v>0</v>
      </c>
      <c r="S7046" s="27">
        <f t="shared" si="443"/>
        <v>0</v>
      </c>
    </row>
    <row r="7047" spans="1:19" x14ac:dyDescent="0.15">
      <c r="A7047" s="29">
        <v>5260031</v>
      </c>
      <c r="B7047" s="29">
        <v>526003106</v>
      </c>
      <c r="C7047" s="29" t="s">
        <v>30</v>
      </c>
      <c r="D7047" s="30" t="s">
        <v>5749</v>
      </c>
      <c r="E7047" s="30" t="s">
        <v>5746</v>
      </c>
      <c r="F7047" s="15">
        <v>1</v>
      </c>
      <c r="G7047" s="29">
        <v>28</v>
      </c>
      <c r="H7047" s="29">
        <v>8</v>
      </c>
      <c r="I7047" s="29">
        <v>2012</v>
      </c>
      <c r="J7047" s="15">
        <v>-1</v>
      </c>
      <c r="K7047" s="15">
        <v>-1</v>
      </c>
      <c r="L7047" s="15">
        <v>0</v>
      </c>
      <c r="M7047" s="15">
        <v>0</v>
      </c>
      <c r="N7047" s="27" t="e">
        <f>SUMIF(#REF!,'Integrantes original'!A6947,#REF!)</f>
        <v>#REF!</v>
      </c>
      <c r="O7047" s="27">
        <f t="shared" si="440"/>
        <v>28082012</v>
      </c>
      <c r="P7047" s="27">
        <f t="shared" si="441"/>
        <v>280820121</v>
      </c>
      <c r="Q7047" s="31">
        <f t="shared" si="442"/>
        <v>52600311280812</v>
      </c>
      <c r="R7047" s="27">
        <f>COUNTIF(tratycont!S:S,'Integrantes original'!Q7047)</f>
        <v>0</v>
      </c>
      <c r="S7047" s="27">
        <f t="shared" si="443"/>
        <v>0</v>
      </c>
    </row>
    <row r="7048" spans="1:19" x14ac:dyDescent="0.15">
      <c r="A7048" s="29">
        <v>5260031</v>
      </c>
      <c r="B7048" s="29">
        <v>526003107</v>
      </c>
      <c r="C7048" s="29" t="s">
        <v>56</v>
      </c>
      <c r="D7048" s="30" t="s">
        <v>5750</v>
      </c>
      <c r="E7048" s="30" t="s">
        <v>100</v>
      </c>
      <c r="F7048" s="15">
        <v>2</v>
      </c>
      <c r="G7048" s="29">
        <v>4</v>
      </c>
      <c r="H7048" s="29">
        <v>10</v>
      </c>
      <c r="I7048" s="29">
        <v>2018</v>
      </c>
      <c r="J7048" s="15">
        <v>2</v>
      </c>
      <c r="K7048" s="15">
        <v>3</v>
      </c>
      <c r="L7048" s="15">
        <v>0</v>
      </c>
      <c r="M7048" s="15">
        <v>0</v>
      </c>
      <c r="N7048" s="27" t="e">
        <f>SUMIF(#REF!,'Integrantes original'!A6948,#REF!)</f>
        <v>#REF!</v>
      </c>
      <c r="O7048" s="27">
        <f t="shared" si="440"/>
        <v>4102018</v>
      </c>
      <c r="P7048" s="27">
        <f t="shared" si="441"/>
        <v>41020182</v>
      </c>
      <c r="Q7048" s="31">
        <f t="shared" si="442"/>
        <v>52600312041018</v>
      </c>
      <c r="R7048" s="27">
        <f>COUNTIF(tratycont!S:S,'Integrantes original'!Q7048)</f>
        <v>1</v>
      </c>
      <c r="S7048" s="27">
        <f t="shared" si="443"/>
        <v>1</v>
      </c>
    </row>
    <row r="7049" spans="1:19" x14ac:dyDescent="0.15">
      <c r="A7049" s="29">
        <v>5260051</v>
      </c>
      <c r="B7049" s="29">
        <v>526005101</v>
      </c>
      <c r="C7049" s="29" t="s">
        <v>16</v>
      </c>
      <c r="D7049" s="30" t="s">
        <v>2165</v>
      </c>
      <c r="E7049" s="30" t="s">
        <v>5437</v>
      </c>
      <c r="F7049" s="15">
        <v>1</v>
      </c>
      <c r="G7049" s="29">
        <v>24</v>
      </c>
      <c r="H7049" s="29">
        <v>4</v>
      </c>
      <c r="I7049" s="29">
        <v>1994</v>
      </c>
      <c r="J7049" s="15">
        <v>-1</v>
      </c>
      <c r="K7049" s="15">
        <v>-1</v>
      </c>
      <c r="L7049" s="15">
        <v>0</v>
      </c>
      <c r="M7049" s="15">
        <v>0</v>
      </c>
      <c r="N7049" s="27" t="e">
        <f>SUMIF(#REF!,'Integrantes original'!A6949,#REF!)</f>
        <v>#REF!</v>
      </c>
      <c r="O7049" s="27">
        <f t="shared" si="440"/>
        <v>24041994</v>
      </c>
      <c r="P7049" s="27">
        <f t="shared" si="441"/>
        <v>240419941</v>
      </c>
      <c r="Q7049" s="31">
        <f t="shared" si="442"/>
        <v>52600511240494</v>
      </c>
      <c r="R7049" s="27">
        <f>COUNTIF(tratycont!S:S,'Integrantes original'!Q7049)</f>
        <v>0</v>
      </c>
      <c r="S7049" s="27">
        <f t="shared" si="443"/>
        <v>0</v>
      </c>
    </row>
    <row r="7050" spans="1:19" x14ac:dyDescent="0.15">
      <c r="A7050" s="29">
        <v>5260051</v>
      </c>
      <c r="B7050" s="29">
        <v>526005102</v>
      </c>
      <c r="C7050" s="29" t="s">
        <v>19</v>
      </c>
      <c r="D7050" s="30" t="s">
        <v>5751</v>
      </c>
      <c r="E7050" s="30" t="s">
        <v>5752</v>
      </c>
      <c r="F7050" s="15">
        <v>2</v>
      </c>
      <c r="G7050" s="29">
        <v>6</v>
      </c>
      <c r="H7050" s="29">
        <v>11</v>
      </c>
      <c r="I7050" s="29">
        <v>1997</v>
      </c>
      <c r="J7050" s="15">
        <v>1</v>
      </c>
      <c r="K7050" s="15">
        <v>0</v>
      </c>
      <c r="L7050" s="15">
        <v>1</v>
      </c>
      <c r="M7050" s="15">
        <v>2</v>
      </c>
      <c r="N7050" s="27" t="e">
        <f>SUMIF(#REF!,'Integrantes original'!A6950,#REF!)</f>
        <v>#REF!</v>
      </c>
      <c r="O7050" s="27">
        <f t="shared" si="440"/>
        <v>6111997</v>
      </c>
      <c r="P7050" s="27">
        <f t="shared" si="441"/>
        <v>61119972</v>
      </c>
      <c r="Q7050" s="31">
        <f t="shared" si="442"/>
        <v>52600512061197</v>
      </c>
      <c r="R7050" s="27">
        <f>COUNTIF(tratycont!S:S,'Integrantes original'!Q7050)</f>
        <v>0</v>
      </c>
      <c r="S7050" s="27">
        <f t="shared" si="443"/>
        <v>0</v>
      </c>
    </row>
    <row r="7051" spans="1:19" x14ac:dyDescent="0.15">
      <c r="A7051" s="29">
        <v>5260051</v>
      </c>
      <c r="B7051" s="29">
        <v>526005103</v>
      </c>
      <c r="C7051" s="29" t="s">
        <v>22</v>
      </c>
      <c r="D7051" s="30" t="s">
        <v>5753</v>
      </c>
      <c r="E7051" s="30" t="s">
        <v>5754</v>
      </c>
      <c r="F7051" s="15">
        <v>1</v>
      </c>
      <c r="G7051" s="29">
        <v>3</v>
      </c>
      <c r="H7051" s="29">
        <v>10</v>
      </c>
      <c r="I7051" s="29">
        <v>2018</v>
      </c>
      <c r="J7051" s="15">
        <v>2</v>
      </c>
      <c r="K7051" s="15">
        <v>2</v>
      </c>
      <c r="L7051" s="15">
        <v>0</v>
      </c>
      <c r="M7051" s="15">
        <v>0</v>
      </c>
      <c r="N7051" s="27" t="e">
        <f>SUMIF(#REF!,'Integrantes original'!A6951,#REF!)</f>
        <v>#REF!</v>
      </c>
      <c r="O7051" s="27">
        <f t="shared" si="440"/>
        <v>3102018</v>
      </c>
      <c r="P7051" s="27">
        <f t="shared" si="441"/>
        <v>31020181</v>
      </c>
      <c r="Q7051" s="31">
        <f t="shared" si="442"/>
        <v>52600511031018</v>
      </c>
      <c r="R7051" s="27">
        <f>COUNTIF(tratycont!S:S,'Integrantes original'!Q7051)</f>
        <v>1</v>
      </c>
      <c r="S7051" s="27">
        <f t="shared" si="443"/>
        <v>1</v>
      </c>
    </row>
    <row r="7052" spans="1:19" x14ac:dyDescent="0.15">
      <c r="A7052" s="29">
        <v>5260051</v>
      </c>
      <c r="B7052" s="29">
        <v>526005104</v>
      </c>
      <c r="C7052" s="29" t="s">
        <v>25</v>
      </c>
      <c r="D7052" s="30" t="s">
        <v>5755</v>
      </c>
      <c r="E7052" s="30" t="s">
        <v>5752</v>
      </c>
      <c r="F7052" s="15">
        <v>2</v>
      </c>
      <c r="G7052" s="29">
        <v>17</v>
      </c>
      <c r="H7052" s="29">
        <v>10</v>
      </c>
      <c r="I7052" s="29">
        <v>2007</v>
      </c>
      <c r="J7052" s="15">
        <v>-1</v>
      </c>
      <c r="K7052" s="15">
        <v>-1</v>
      </c>
      <c r="L7052" s="15">
        <v>0</v>
      </c>
      <c r="M7052" s="15">
        <v>0</v>
      </c>
      <c r="N7052" s="27" t="e">
        <f>SUMIF(#REF!,'Integrantes original'!A6952,#REF!)</f>
        <v>#REF!</v>
      </c>
      <c r="O7052" s="27">
        <f t="shared" si="440"/>
        <v>17102007</v>
      </c>
      <c r="P7052" s="27">
        <f t="shared" si="441"/>
        <v>171020072</v>
      </c>
      <c r="Q7052" s="31">
        <f t="shared" si="442"/>
        <v>52600512171007</v>
      </c>
      <c r="R7052" s="27">
        <f>COUNTIF(tratycont!S:S,'Integrantes original'!Q7052)</f>
        <v>0</v>
      </c>
      <c r="S7052" s="27">
        <f t="shared" si="443"/>
        <v>0</v>
      </c>
    </row>
    <row r="7053" spans="1:19" x14ac:dyDescent="0.15">
      <c r="A7053" s="29">
        <v>5260061</v>
      </c>
      <c r="B7053" s="29">
        <v>526006101</v>
      </c>
      <c r="C7053" s="29" t="s">
        <v>16</v>
      </c>
      <c r="D7053" s="30" t="s">
        <v>807</v>
      </c>
      <c r="E7053" s="30" t="s">
        <v>261</v>
      </c>
      <c r="F7053" s="15">
        <v>1</v>
      </c>
      <c r="G7053" s="29">
        <v>17</v>
      </c>
      <c r="H7053" s="29">
        <v>4</v>
      </c>
      <c r="I7053" s="29">
        <v>1975</v>
      </c>
      <c r="J7053" s="15">
        <v>-1</v>
      </c>
      <c r="K7053" s="15">
        <v>-1</v>
      </c>
      <c r="L7053" s="15">
        <v>0</v>
      </c>
      <c r="M7053" s="15">
        <v>0</v>
      </c>
      <c r="N7053" s="27" t="e">
        <f>SUMIF(#REF!,'Integrantes original'!A6953,#REF!)</f>
        <v>#REF!</v>
      </c>
      <c r="O7053" s="27">
        <f t="shared" si="440"/>
        <v>17041975</v>
      </c>
      <c r="P7053" s="27">
        <f t="shared" si="441"/>
        <v>170419751</v>
      </c>
      <c r="Q7053" s="31">
        <f t="shared" si="442"/>
        <v>52600611170475</v>
      </c>
      <c r="R7053" s="27">
        <f>COUNTIF(tratycont!S:S,'Integrantes original'!Q7053)</f>
        <v>0</v>
      </c>
      <c r="S7053" s="27">
        <f t="shared" si="443"/>
        <v>0</v>
      </c>
    </row>
    <row r="7054" spans="1:19" x14ac:dyDescent="0.15">
      <c r="A7054" s="29">
        <v>5260061</v>
      </c>
      <c r="B7054" s="29">
        <v>526006102</v>
      </c>
      <c r="C7054" s="29" t="s">
        <v>19</v>
      </c>
      <c r="D7054" s="30" t="s">
        <v>964</v>
      </c>
      <c r="E7054" s="30" t="s">
        <v>5756</v>
      </c>
      <c r="F7054" s="15">
        <v>2</v>
      </c>
      <c r="G7054" s="29">
        <v>15</v>
      </c>
      <c r="H7054" s="29">
        <v>1</v>
      </c>
      <c r="I7054" s="29">
        <v>1972</v>
      </c>
      <c r="J7054" s="15">
        <v>-1</v>
      </c>
      <c r="K7054" s="15">
        <v>-1</v>
      </c>
      <c r="L7054" s="15">
        <v>0</v>
      </c>
      <c r="M7054" s="15">
        <v>0</v>
      </c>
      <c r="N7054" s="27" t="e">
        <f>SUMIF(#REF!,'Integrantes original'!A6954,#REF!)</f>
        <v>#REF!</v>
      </c>
      <c r="O7054" s="27">
        <f t="shared" si="440"/>
        <v>15011972</v>
      </c>
      <c r="P7054" s="27">
        <f t="shared" si="441"/>
        <v>150119722</v>
      </c>
      <c r="Q7054" s="31">
        <f t="shared" si="442"/>
        <v>52600612150172</v>
      </c>
      <c r="R7054" s="27">
        <f>COUNTIF(tratycont!S:S,'Integrantes original'!Q7054)</f>
        <v>0</v>
      </c>
      <c r="S7054" s="27">
        <f t="shared" si="443"/>
        <v>0</v>
      </c>
    </row>
    <row r="7055" spans="1:19" x14ac:dyDescent="0.15">
      <c r="A7055" s="29">
        <v>5260061</v>
      </c>
      <c r="B7055" s="29">
        <v>526006103</v>
      </c>
      <c r="C7055" s="29" t="s">
        <v>22</v>
      </c>
      <c r="D7055" s="30" t="s">
        <v>355</v>
      </c>
      <c r="E7055" s="30" t="s">
        <v>5757</v>
      </c>
      <c r="F7055" s="15">
        <v>1</v>
      </c>
      <c r="G7055" s="29">
        <v>30</v>
      </c>
      <c r="H7055" s="29">
        <v>4</v>
      </c>
      <c r="I7055" s="29">
        <v>2002</v>
      </c>
      <c r="J7055" s="15">
        <v>-1</v>
      </c>
      <c r="K7055" s="15">
        <v>-1</v>
      </c>
      <c r="L7055" s="15">
        <v>0</v>
      </c>
      <c r="M7055" s="15">
        <v>0</v>
      </c>
      <c r="N7055" s="27" t="e">
        <f>SUMIF(#REF!,'Integrantes original'!A6955,#REF!)</f>
        <v>#REF!</v>
      </c>
      <c r="O7055" s="27">
        <f t="shared" si="440"/>
        <v>30042002</v>
      </c>
      <c r="P7055" s="27">
        <f t="shared" si="441"/>
        <v>300420021</v>
      </c>
      <c r="Q7055" s="31">
        <f t="shared" si="442"/>
        <v>52600611300402</v>
      </c>
      <c r="R7055" s="27">
        <f>COUNTIF(tratycont!S:S,'Integrantes original'!Q7055)</f>
        <v>0</v>
      </c>
      <c r="S7055" s="27">
        <f t="shared" si="443"/>
        <v>0</v>
      </c>
    </row>
    <row r="7056" spans="1:19" x14ac:dyDescent="0.15">
      <c r="A7056" s="29">
        <v>5260061</v>
      </c>
      <c r="B7056" s="29">
        <v>526006104</v>
      </c>
      <c r="C7056" s="29" t="s">
        <v>25</v>
      </c>
      <c r="D7056" s="30" t="s">
        <v>5758</v>
      </c>
      <c r="E7056" s="30" t="s">
        <v>5757</v>
      </c>
      <c r="F7056" s="15">
        <v>1</v>
      </c>
      <c r="G7056" s="29">
        <v>13</v>
      </c>
      <c r="H7056" s="29">
        <v>10</v>
      </c>
      <c r="I7056" s="29">
        <v>2004</v>
      </c>
      <c r="J7056" s="15">
        <v>-1</v>
      </c>
      <c r="K7056" s="15">
        <v>-1</v>
      </c>
      <c r="L7056" s="15">
        <v>0</v>
      </c>
      <c r="M7056" s="15">
        <v>0</v>
      </c>
      <c r="N7056" s="27" t="e">
        <f>SUMIF(#REF!,'Integrantes original'!A6956,#REF!)</f>
        <v>#REF!</v>
      </c>
      <c r="O7056" s="27">
        <f t="shared" si="440"/>
        <v>13102004</v>
      </c>
      <c r="P7056" s="27">
        <f t="shared" si="441"/>
        <v>131020041</v>
      </c>
      <c r="Q7056" s="31">
        <f t="shared" si="442"/>
        <v>52600611131004</v>
      </c>
      <c r="R7056" s="27">
        <f>COUNTIF(tratycont!S:S,'Integrantes original'!Q7056)</f>
        <v>0</v>
      </c>
      <c r="S7056" s="27">
        <f t="shared" si="443"/>
        <v>0</v>
      </c>
    </row>
    <row r="7057" spans="1:19" x14ac:dyDescent="0.15">
      <c r="A7057" s="29">
        <v>5260061</v>
      </c>
      <c r="B7057" s="29">
        <v>526006105</v>
      </c>
      <c r="C7057" s="29" t="s">
        <v>27</v>
      </c>
      <c r="D7057" s="30" t="s">
        <v>5759</v>
      </c>
      <c r="E7057" s="30" t="s">
        <v>5757</v>
      </c>
      <c r="F7057" s="15">
        <v>1</v>
      </c>
      <c r="G7057" s="29">
        <v>1</v>
      </c>
      <c r="H7057" s="29">
        <v>7</v>
      </c>
      <c r="I7057" s="29">
        <v>2007</v>
      </c>
      <c r="J7057" s="15">
        <v>-1</v>
      </c>
      <c r="K7057" s="15">
        <v>-1</v>
      </c>
      <c r="L7057" s="15">
        <v>0</v>
      </c>
      <c r="M7057" s="15">
        <v>0</v>
      </c>
      <c r="N7057" s="27" t="e">
        <f>SUMIF(#REF!,'Integrantes original'!A6957,#REF!)</f>
        <v>#REF!</v>
      </c>
      <c r="O7057" s="27">
        <f t="shared" si="440"/>
        <v>1072007</v>
      </c>
      <c r="P7057" s="27">
        <f t="shared" si="441"/>
        <v>10720071</v>
      </c>
      <c r="Q7057" s="31">
        <f t="shared" si="442"/>
        <v>52600611010707</v>
      </c>
      <c r="R7057" s="27">
        <f>COUNTIF(tratycont!S:S,'Integrantes original'!Q7057)</f>
        <v>0</v>
      </c>
      <c r="S7057" s="27">
        <f t="shared" si="443"/>
        <v>0</v>
      </c>
    </row>
    <row r="7058" spans="1:19" x14ac:dyDescent="0.15">
      <c r="A7058" s="29">
        <v>5260061</v>
      </c>
      <c r="B7058" s="29">
        <v>526006106</v>
      </c>
      <c r="C7058" s="29" t="s">
        <v>30</v>
      </c>
      <c r="D7058" s="30" t="s">
        <v>4406</v>
      </c>
      <c r="E7058" s="30" t="s">
        <v>5757</v>
      </c>
      <c r="F7058" s="15">
        <v>1</v>
      </c>
      <c r="G7058" s="29">
        <v>24</v>
      </c>
      <c r="H7058" s="29">
        <v>8</v>
      </c>
      <c r="I7058" s="29">
        <v>2009</v>
      </c>
      <c r="J7058" s="15">
        <v>-1</v>
      </c>
      <c r="K7058" s="15">
        <v>-1</v>
      </c>
      <c r="L7058" s="15">
        <v>0</v>
      </c>
      <c r="M7058" s="15">
        <v>0</v>
      </c>
      <c r="N7058" s="27" t="e">
        <f>SUMIF(#REF!,'Integrantes original'!A6958,#REF!)</f>
        <v>#REF!</v>
      </c>
      <c r="O7058" s="27">
        <f t="shared" si="440"/>
        <v>24082009</v>
      </c>
      <c r="P7058" s="27">
        <f t="shared" si="441"/>
        <v>240820091</v>
      </c>
      <c r="Q7058" s="31">
        <f t="shared" si="442"/>
        <v>52600611240809</v>
      </c>
      <c r="R7058" s="27">
        <f>COUNTIF(tratycont!S:S,'Integrantes original'!Q7058)</f>
        <v>0</v>
      </c>
      <c r="S7058" s="27">
        <f t="shared" si="443"/>
        <v>0</v>
      </c>
    </row>
    <row r="7059" spans="1:19" x14ac:dyDescent="0.15">
      <c r="A7059" s="29">
        <v>5260061</v>
      </c>
      <c r="B7059" s="29">
        <v>526006107</v>
      </c>
      <c r="C7059" s="29" t="s">
        <v>56</v>
      </c>
      <c r="D7059" s="30" t="s">
        <v>2335</v>
      </c>
      <c r="E7059" s="30" t="s">
        <v>5757</v>
      </c>
      <c r="F7059" s="15">
        <v>2</v>
      </c>
      <c r="G7059" s="29">
        <v>18</v>
      </c>
      <c r="H7059" s="29">
        <v>1</v>
      </c>
      <c r="I7059" s="29">
        <v>2013</v>
      </c>
      <c r="J7059" s="15">
        <v>-1</v>
      </c>
      <c r="K7059" s="15">
        <v>-1</v>
      </c>
      <c r="L7059" s="15">
        <v>0</v>
      </c>
      <c r="M7059" s="15">
        <v>0</v>
      </c>
      <c r="N7059" s="27" t="e">
        <f>SUMIF(#REF!,'Integrantes original'!A6959,#REF!)</f>
        <v>#REF!</v>
      </c>
      <c r="O7059" s="27">
        <f t="shared" si="440"/>
        <v>18012013</v>
      </c>
      <c r="P7059" s="27">
        <f t="shared" si="441"/>
        <v>180120132</v>
      </c>
      <c r="Q7059" s="31">
        <f t="shared" si="442"/>
        <v>52600612180113</v>
      </c>
      <c r="R7059" s="27">
        <f>COUNTIF(tratycont!S:S,'Integrantes original'!Q7059)</f>
        <v>0</v>
      </c>
      <c r="S7059" s="27">
        <f t="shared" si="443"/>
        <v>0</v>
      </c>
    </row>
    <row r="7060" spans="1:19" x14ac:dyDescent="0.15">
      <c r="A7060" s="29">
        <v>5260061</v>
      </c>
      <c r="B7060" s="29">
        <v>526006108</v>
      </c>
      <c r="C7060" s="29" t="s">
        <v>58</v>
      </c>
      <c r="D7060" s="30" t="s">
        <v>376</v>
      </c>
      <c r="E7060" s="30" t="s">
        <v>5757</v>
      </c>
      <c r="F7060" s="15">
        <v>2</v>
      </c>
      <c r="G7060" s="29">
        <v>17</v>
      </c>
      <c r="H7060" s="29">
        <v>6</v>
      </c>
      <c r="I7060" s="29">
        <v>1997</v>
      </c>
      <c r="J7060" s="15">
        <v>1</v>
      </c>
      <c r="K7060" s="15">
        <v>0</v>
      </c>
      <c r="L7060" s="15">
        <v>1</v>
      </c>
      <c r="M7060" s="15">
        <v>1</v>
      </c>
      <c r="N7060" s="27" t="e">
        <f>SUMIF(#REF!,'Integrantes original'!A6960,#REF!)</f>
        <v>#REF!</v>
      </c>
      <c r="O7060" s="27">
        <f t="shared" si="440"/>
        <v>17061997</v>
      </c>
      <c r="P7060" s="27">
        <f t="shared" si="441"/>
        <v>170619972</v>
      </c>
      <c r="Q7060" s="31">
        <f t="shared" si="442"/>
        <v>52600612170697</v>
      </c>
      <c r="R7060" s="27">
        <f>COUNTIF(tratycont!S:S,'Integrantes original'!Q7060)</f>
        <v>0</v>
      </c>
      <c r="S7060" s="27">
        <f t="shared" si="443"/>
        <v>0</v>
      </c>
    </row>
    <row r="7061" spans="1:19" x14ac:dyDescent="0.15">
      <c r="A7061" s="29">
        <v>5260061</v>
      </c>
      <c r="B7061" s="29">
        <v>526006109</v>
      </c>
      <c r="C7061" s="29" t="s">
        <v>120</v>
      </c>
      <c r="D7061" s="30" t="s">
        <v>5760</v>
      </c>
      <c r="E7061" s="30" t="s">
        <v>5757</v>
      </c>
      <c r="F7061" s="15">
        <v>2</v>
      </c>
      <c r="G7061" s="29">
        <v>1</v>
      </c>
      <c r="H7061" s="29">
        <v>3</v>
      </c>
      <c r="I7061" s="29">
        <v>1999</v>
      </c>
      <c r="J7061" s="15">
        <v>-1</v>
      </c>
      <c r="K7061" s="15">
        <v>-1</v>
      </c>
      <c r="L7061" s="15">
        <v>0</v>
      </c>
      <c r="M7061" s="15">
        <v>0</v>
      </c>
      <c r="N7061" s="27" t="e">
        <f>SUMIF(#REF!,'Integrantes original'!A6961,#REF!)</f>
        <v>#REF!</v>
      </c>
      <c r="O7061" s="27">
        <f t="shared" si="440"/>
        <v>1031999</v>
      </c>
      <c r="P7061" s="27">
        <f t="shared" si="441"/>
        <v>10319992</v>
      </c>
      <c r="Q7061" s="31">
        <f t="shared" si="442"/>
        <v>52600612010399</v>
      </c>
      <c r="R7061" s="27">
        <f>COUNTIF(tratycont!S:S,'Integrantes original'!Q7061)</f>
        <v>0</v>
      </c>
      <c r="S7061" s="27">
        <f t="shared" si="443"/>
        <v>0</v>
      </c>
    </row>
    <row r="7062" spans="1:19" x14ac:dyDescent="0.15">
      <c r="A7062" s="29">
        <v>5260061</v>
      </c>
      <c r="B7062" s="29">
        <v>526006110</v>
      </c>
      <c r="C7062" s="29" t="s">
        <v>123</v>
      </c>
      <c r="D7062" s="30" t="s">
        <v>5761</v>
      </c>
      <c r="E7062" s="30" t="s">
        <v>5762</v>
      </c>
      <c r="F7062" s="15">
        <v>1</v>
      </c>
      <c r="G7062" s="29">
        <v>23</v>
      </c>
      <c r="H7062" s="29">
        <v>8</v>
      </c>
      <c r="I7062" s="29">
        <v>1987</v>
      </c>
      <c r="J7062" s="15">
        <v>-1</v>
      </c>
      <c r="K7062" s="15">
        <v>-1</v>
      </c>
      <c r="L7062" s="15">
        <v>0</v>
      </c>
      <c r="M7062" s="15">
        <v>0</v>
      </c>
      <c r="N7062" s="27" t="e">
        <f>SUMIF(#REF!,'Integrantes original'!A6962,#REF!)</f>
        <v>#REF!</v>
      </c>
      <c r="O7062" s="27">
        <f t="shared" si="440"/>
        <v>23081987</v>
      </c>
      <c r="P7062" s="27">
        <f t="shared" si="441"/>
        <v>230819871</v>
      </c>
      <c r="Q7062" s="31">
        <f t="shared" si="442"/>
        <v>52600611230887</v>
      </c>
      <c r="R7062" s="27">
        <f>COUNTIF(tratycont!S:S,'Integrantes original'!Q7062)</f>
        <v>0</v>
      </c>
      <c r="S7062" s="27">
        <f t="shared" si="443"/>
        <v>0</v>
      </c>
    </row>
    <row r="7063" spans="1:19" x14ac:dyDescent="0.15">
      <c r="A7063" s="29">
        <v>5260061</v>
      </c>
      <c r="B7063" s="29">
        <v>526006111</v>
      </c>
      <c r="C7063" s="29" t="s">
        <v>154</v>
      </c>
      <c r="D7063" s="30" t="s">
        <v>5763</v>
      </c>
      <c r="E7063" s="30" t="s">
        <v>4746</v>
      </c>
      <c r="F7063" s="15">
        <v>1</v>
      </c>
      <c r="G7063" s="29">
        <v>15</v>
      </c>
      <c r="H7063" s="29">
        <v>11</v>
      </c>
      <c r="I7063" s="29">
        <v>1988</v>
      </c>
      <c r="J7063" s="15">
        <v>-1</v>
      </c>
      <c r="K7063" s="15">
        <v>-1</v>
      </c>
      <c r="L7063" s="15">
        <v>0</v>
      </c>
      <c r="M7063" s="15">
        <v>0</v>
      </c>
      <c r="N7063" s="27" t="e">
        <f>SUMIF(#REF!,'Integrantes original'!A6963,#REF!)</f>
        <v>#REF!</v>
      </c>
      <c r="O7063" s="27">
        <f t="shared" si="440"/>
        <v>15111988</v>
      </c>
      <c r="P7063" s="27">
        <f t="shared" si="441"/>
        <v>151119881</v>
      </c>
      <c r="Q7063" s="31">
        <f t="shared" si="442"/>
        <v>52600611151188</v>
      </c>
      <c r="R7063" s="27">
        <f>COUNTIF(tratycont!S:S,'Integrantes original'!Q7063)</f>
        <v>0</v>
      </c>
      <c r="S7063" s="27">
        <f t="shared" si="443"/>
        <v>0</v>
      </c>
    </row>
    <row r="7064" spans="1:19" x14ac:dyDescent="0.15">
      <c r="A7064" s="29">
        <v>5260061</v>
      </c>
      <c r="B7064" s="29">
        <v>526006112</v>
      </c>
      <c r="C7064" s="29" t="s">
        <v>240</v>
      </c>
      <c r="D7064" s="30" t="s">
        <v>3692</v>
      </c>
      <c r="E7064" s="30" t="s">
        <v>5580</v>
      </c>
      <c r="F7064" s="15">
        <v>1</v>
      </c>
      <c r="G7064" s="29">
        <v>7</v>
      </c>
      <c r="H7064" s="29">
        <v>10</v>
      </c>
      <c r="I7064" s="29">
        <v>2013</v>
      </c>
      <c r="J7064" s="15">
        <v>-1</v>
      </c>
      <c r="K7064" s="15">
        <v>-1</v>
      </c>
      <c r="L7064" s="15">
        <v>0</v>
      </c>
      <c r="M7064" s="15">
        <v>0</v>
      </c>
      <c r="N7064" s="27" t="e">
        <f>SUMIF(#REF!,'Integrantes original'!A6964,#REF!)</f>
        <v>#REF!</v>
      </c>
      <c r="O7064" s="27">
        <f t="shared" si="440"/>
        <v>7102013</v>
      </c>
      <c r="P7064" s="27">
        <f t="shared" si="441"/>
        <v>71020131</v>
      </c>
      <c r="Q7064" s="31">
        <f t="shared" si="442"/>
        <v>52600611071013</v>
      </c>
      <c r="R7064" s="27">
        <f>COUNTIF(tratycont!S:S,'Integrantes original'!Q7064)</f>
        <v>0</v>
      </c>
      <c r="S7064" s="27">
        <f t="shared" si="443"/>
        <v>0</v>
      </c>
    </row>
    <row r="7065" spans="1:19" x14ac:dyDescent="0.15">
      <c r="A7065" s="29">
        <v>5260061</v>
      </c>
      <c r="B7065" s="29">
        <v>526006113</v>
      </c>
      <c r="C7065" s="29" t="s">
        <v>242</v>
      </c>
      <c r="D7065" s="30" t="s">
        <v>5764</v>
      </c>
      <c r="E7065" s="30" t="s">
        <v>5757</v>
      </c>
      <c r="F7065" s="15">
        <v>2</v>
      </c>
      <c r="G7065" s="29">
        <v>4</v>
      </c>
      <c r="H7065" s="29">
        <v>4</v>
      </c>
      <c r="I7065" s="29">
        <v>2017</v>
      </c>
      <c r="J7065" s="15">
        <v>2</v>
      </c>
      <c r="K7065" s="15">
        <v>9</v>
      </c>
      <c r="L7065" s="15">
        <v>0</v>
      </c>
      <c r="M7065" s="15">
        <v>0</v>
      </c>
      <c r="N7065" s="27" t="e">
        <f>SUMIF(#REF!,'Integrantes original'!A6965,#REF!)</f>
        <v>#REF!</v>
      </c>
      <c r="O7065" s="27">
        <f t="shared" si="440"/>
        <v>4042017</v>
      </c>
      <c r="P7065" s="27">
        <f t="shared" si="441"/>
        <v>40420172</v>
      </c>
      <c r="Q7065" s="31">
        <f t="shared" si="442"/>
        <v>52600612040417</v>
      </c>
      <c r="R7065" s="27">
        <f>COUNTIF(tratycont!S:S,'Integrantes original'!Q7065)</f>
        <v>0</v>
      </c>
      <c r="S7065" s="27">
        <f t="shared" si="443"/>
        <v>1</v>
      </c>
    </row>
    <row r="7066" spans="1:19" x14ac:dyDescent="0.15">
      <c r="A7066" s="29">
        <v>5300011</v>
      </c>
      <c r="B7066" s="29">
        <v>530001101</v>
      </c>
      <c r="C7066" s="29" t="s">
        <v>16</v>
      </c>
      <c r="D7066" s="30" t="s">
        <v>1063</v>
      </c>
      <c r="E7066" s="30" t="s">
        <v>5765</v>
      </c>
      <c r="F7066" s="15">
        <v>1</v>
      </c>
      <c r="G7066" s="29">
        <v>28</v>
      </c>
      <c r="H7066" s="29">
        <v>4</v>
      </c>
      <c r="I7066" s="29">
        <v>1971</v>
      </c>
      <c r="J7066" s="15">
        <v>-1</v>
      </c>
      <c r="K7066" s="15">
        <v>-1</v>
      </c>
      <c r="L7066" s="15">
        <v>0</v>
      </c>
      <c r="M7066" s="15">
        <v>0</v>
      </c>
      <c r="N7066" s="27" t="e">
        <f>SUMIF(#REF!,'Integrantes original'!A6966,#REF!)</f>
        <v>#REF!</v>
      </c>
      <c r="O7066" s="27">
        <f t="shared" si="440"/>
        <v>28041971</v>
      </c>
      <c r="P7066" s="27">
        <f t="shared" si="441"/>
        <v>280419711</v>
      </c>
      <c r="Q7066" s="31">
        <f t="shared" si="442"/>
        <v>53000111280471</v>
      </c>
      <c r="R7066" s="27">
        <f>COUNTIF(tratycont!S:S,'Integrantes original'!Q7066)</f>
        <v>0</v>
      </c>
      <c r="S7066" s="27">
        <f t="shared" si="443"/>
        <v>0</v>
      </c>
    </row>
    <row r="7067" spans="1:19" x14ac:dyDescent="0.15">
      <c r="A7067" s="29">
        <v>5300011</v>
      </c>
      <c r="B7067" s="29">
        <v>530001102</v>
      </c>
      <c r="C7067" s="29" t="s">
        <v>19</v>
      </c>
      <c r="D7067" s="30" t="s">
        <v>1317</v>
      </c>
      <c r="E7067" s="30" t="s">
        <v>5766</v>
      </c>
      <c r="F7067" s="15">
        <v>2</v>
      </c>
      <c r="G7067" s="29">
        <v>4</v>
      </c>
      <c r="H7067" s="29">
        <v>6</v>
      </c>
      <c r="I7067" s="29">
        <v>1983</v>
      </c>
      <c r="J7067" s="15">
        <v>1</v>
      </c>
      <c r="K7067" s="15">
        <v>0</v>
      </c>
      <c r="L7067" s="15">
        <v>1</v>
      </c>
      <c r="M7067" s="15">
        <v>1</v>
      </c>
      <c r="N7067" s="27" t="e">
        <f>SUMIF(#REF!,'Integrantes original'!A6967,#REF!)</f>
        <v>#REF!</v>
      </c>
      <c r="O7067" s="27">
        <f t="shared" si="440"/>
        <v>4061983</v>
      </c>
      <c r="P7067" s="27">
        <f t="shared" si="441"/>
        <v>40619832</v>
      </c>
      <c r="Q7067" s="31">
        <f t="shared" si="442"/>
        <v>53000112040683</v>
      </c>
      <c r="R7067" s="27">
        <f>COUNTIF(tratycont!S:S,'Integrantes original'!Q7067)</f>
        <v>0</v>
      </c>
      <c r="S7067" s="27">
        <f t="shared" si="443"/>
        <v>0</v>
      </c>
    </row>
    <row r="7068" spans="1:19" x14ac:dyDescent="0.15">
      <c r="A7068" s="29">
        <v>5300011</v>
      </c>
      <c r="B7068" s="29">
        <v>530001103</v>
      </c>
      <c r="C7068" s="29" t="s">
        <v>22</v>
      </c>
      <c r="D7068" s="30" t="s">
        <v>1909</v>
      </c>
      <c r="E7068" s="30" t="s">
        <v>5767</v>
      </c>
      <c r="F7068" s="15">
        <v>2</v>
      </c>
      <c r="G7068" s="29">
        <v>2</v>
      </c>
      <c r="H7068" s="29">
        <v>6</v>
      </c>
      <c r="I7068" s="29">
        <v>2003</v>
      </c>
      <c r="J7068" s="15">
        <v>-1</v>
      </c>
      <c r="K7068" s="15">
        <v>-1</v>
      </c>
      <c r="L7068" s="15">
        <v>0</v>
      </c>
      <c r="M7068" s="15">
        <v>0</v>
      </c>
      <c r="N7068" s="27" t="e">
        <f>SUMIF(#REF!,'Integrantes original'!A6968,#REF!)</f>
        <v>#REF!</v>
      </c>
      <c r="O7068" s="27">
        <f t="shared" si="440"/>
        <v>2062003</v>
      </c>
      <c r="P7068" s="27">
        <f t="shared" si="441"/>
        <v>20620032</v>
      </c>
      <c r="Q7068" s="31">
        <f t="shared" si="442"/>
        <v>53000112020603</v>
      </c>
      <c r="R7068" s="27">
        <f>COUNTIF(tratycont!S:S,'Integrantes original'!Q7068)</f>
        <v>0</v>
      </c>
      <c r="S7068" s="27">
        <f t="shared" si="443"/>
        <v>0</v>
      </c>
    </row>
    <row r="7069" spans="1:19" x14ac:dyDescent="0.15">
      <c r="A7069" s="29">
        <v>5300011</v>
      </c>
      <c r="B7069" s="29">
        <v>530001104</v>
      </c>
      <c r="C7069" s="29" t="s">
        <v>25</v>
      </c>
      <c r="D7069" s="30" t="s">
        <v>5768</v>
      </c>
      <c r="E7069" s="30" t="s">
        <v>5767</v>
      </c>
      <c r="F7069" s="15">
        <v>2</v>
      </c>
      <c r="G7069" s="29">
        <v>3</v>
      </c>
      <c r="H7069" s="29">
        <v>7</v>
      </c>
      <c r="I7069" s="29">
        <v>2006</v>
      </c>
      <c r="J7069" s="15">
        <v>-1</v>
      </c>
      <c r="K7069" s="15">
        <v>-1</v>
      </c>
      <c r="L7069" s="15">
        <v>0</v>
      </c>
      <c r="M7069" s="15">
        <v>0</v>
      </c>
      <c r="N7069" s="27" t="e">
        <f>SUMIF(#REF!,'Integrantes original'!A6969,#REF!)</f>
        <v>#REF!</v>
      </c>
      <c r="O7069" s="27">
        <f t="shared" si="440"/>
        <v>3072006</v>
      </c>
      <c r="P7069" s="27">
        <f t="shared" si="441"/>
        <v>30720062</v>
      </c>
      <c r="Q7069" s="31">
        <f t="shared" si="442"/>
        <v>53000112030706</v>
      </c>
      <c r="R7069" s="27">
        <f>COUNTIF(tratycont!S:S,'Integrantes original'!Q7069)</f>
        <v>0</v>
      </c>
      <c r="S7069" s="27">
        <f t="shared" si="443"/>
        <v>0</v>
      </c>
    </row>
    <row r="7070" spans="1:19" x14ac:dyDescent="0.15">
      <c r="A7070" s="29">
        <v>5300011</v>
      </c>
      <c r="B7070" s="29">
        <v>530001105</v>
      </c>
      <c r="C7070" s="29" t="s">
        <v>27</v>
      </c>
      <c r="D7070" s="30" t="s">
        <v>5769</v>
      </c>
      <c r="E7070" s="30" t="s">
        <v>5767</v>
      </c>
      <c r="F7070" s="15">
        <v>1</v>
      </c>
      <c r="G7070" s="29">
        <v>14</v>
      </c>
      <c r="H7070" s="29">
        <v>1</v>
      </c>
      <c r="I7070" s="29">
        <v>2009</v>
      </c>
      <c r="J7070" s="15">
        <v>-1</v>
      </c>
      <c r="K7070" s="15">
        <v>-1</v>
      </c>
      <c r="L7070" s="15">
        <v>0</v>
      </c>
      <c r="M7070" s="15">
        <v>0</v>
      </c>
      <c r="N7070" s="27" t="e">
        <f>SUMIF(#REF!,'Integrantes original'!A6970,#REF!)</f>
        <v>#REF!</v>
      </c>
      <c r="O7070" s="27">
        <f t="shared" si="440"/>
        <v>14012009</v>
      </c>
      <c r="P7070" s="27">
        <f t="shared" si="441"/>
        <v>140120091</v>
      </c>
      <c r="Q7070" s="31">
        <f t="shared" si="442"/>
        <v>53000111140109</v>
      </c>
      <c r="R7070" s="27">
        <f>COUNTIF(tratycont!S:S,'Integrantes original'!Q7070)</f>
        <v>0</v>
      </c>
      <c r="S7070" s="27">
        <f t="shared" si="443"/>
        <v>0</v>
      </c>
    </row>
    <row r="7071" spans="1:19" x14ac:dyDescent="0.15">
      <c r="A7071" s="29">
        <v>5300011</v>
      </c>
      <c r="B7071" s="29">
        <v>530001106</v>
      </c>
      <c r="C7071" s="29" t="s">
        <v>30</v>
      </c>
      <c r="D7071" s="30" t="s">
        <v>5770</v>
      </c>
      <c r="E7071" s="30" t="s">
        <v>5767</v>
      </c>
      <c r="F7071" s="15">
        <v>1</v>
      </c>
      <c r="G7071" s="29">
        <v>3</v>
      </c>
      <c r="H7071" s="29">
        <v>10</v>
      </c>
      <c r="I7071" s="29">
        <v>2014</v>
      </c>
      <c r="J7071" s="15">
        <v>-1</v>
      </c>
      <c r="K7071" s="15">
        <v>-1</v>
      </c>
      <c r="L7071" s="15">
        <v>0</v>
      </c>
      <c r="M7071" s="15">
        <v>0</v>
      </c>
      <c r="N7071" s="27" t="e">
        <f>SUMIF(#REF!,'Integrantes original'!A6971,#REF!)</f>
        <v>#REF!</v>
      </c>
      <c r="O7071" s="27">
        <f t="shared" si="440"/>
        <v>3102014</v>
      </c>
      <c r="P7071" s="27">
        <f t="shared" si="441"/>
        <v>31020141</v>
      </c>
      <c r="Q7071" s="31">
        <f t="shared" si="442"/>
        <v>53000111031014</v>
      </c>
      <c r="R7071" s="27">
        <f>COUNTIF(tratycont!S:S,'Integrantes original'!Q7071)</f>
        <v>0</v>
      </c>
      <c r="S7071" s="27">
        <f t="shared" si="443"/>
        <v>0</v>
      </c>
    </row>
    <row r="7072" spans="1:19" x14ac:dyDescent="0.15">
      <c r="A7072" s="29">
        <v>5300011</v>
      </c>
      <c r="B7072" s="29">
        <v>530001107</v>
      </c>
      <c r="C7072" s="29" t="s">
        <v>56</v>
      </c>
      <c r="D7072" s="30" t="s">
        <v>5771</v>
      </c>
      <c r="E7072" s="30" t="s">
        <v>5767</v>
      </c>
      <c r="F7072" s="15">
        <v>1</v>
      </c>
      <c r="G7072" s="29">
        <v>10</v>
      </c>
      <c r="H7072" s="29">
        <v>6</v>
      </c>
      <c r="I7072" s="29">
        <v>2018</v>
      </c>
      <c r="J7072" s="15">
        <v>2</v>
      </c>
      <c r="K7072" s="15">
        <v>2</v>
      </c>
      <c r="L7072" s="15">
        <v>0</v>
      </c>
      <c r="M7072" s="15">
        <v>0</v>
      </c>
      <c r="N7072" s="27" t="e">
        <f>SUMIF(#REF!,'Integrantes original'!A6972,#REF!)</f>
        <v>#REF!</v>
      </c>
      <c r="O7072" s="27">
        <f t="shared" si="440"/>
        <v>10062018</v>
      </c>
      <c r="P7072" s="27">
        <f t="shared" si="441"/>
        <v>100620181</v>
      </c>
      <c r="Q7072" s="31">
        <f t="shared" si="442"/>
        <v>53000111100618</v>
      </c>
      <c r="R7072" s="27">
        <f>COUNTIF(tratycont!S:S,'Integrantes original'!Q7072)</f>
        <v>1</v>
      </c>
      <c r="S7072" s="27">
        <f t="shared" si="443"/>
        <v>1</v>
      </c>
    </row>
    <row r="7073" spans="1:19" x14ac:dyDescent="0.15">
      <c r="A7073" s="29">
        <v>5300031</v>
      </c>
      <c r="B7073" s="29">
        <v>530003101</v>
      </c>
      <c r="C7073" s="29" t="s">
        <v>16</v>
      </c>
      <c r="D7073" s="30" t="s">
        <v>976</v>
      </c>
      <c r="E7073" s="30" t="s">
        <v>5772</v>
      </c>
      <c r="F7073" s="15">
        <v>1</v>
      </c>
      <c r="G7073" s="29">
        <v>5</v>
      </c>
      <c r="H7073" s="29">
        <v>5</v>
      </c>
      <c r="I7073" s="29">
        <v>1982</v>
      </c>
      <c r="J7073" s="15">
        <v>-1</v>
      </c>
      <c r="K7073" s="15">
        <v>-1</v>
      </c>
      <c r="L7073" s="15">
        <v>0</v>
      </c>
      <c r="M7073" s="15">
        <v>0</v>
      </c>
      <c r="N7073" s="27" t="e">
        <f>SUMIF(#REF!,'Integrantes original'!A6973,#REF!)</f>
        <v>#REF!</v>
      </c>
      <c r="O7073" s="27">
        <f t="shared" si="440"/>
        <v>5051982</v>
      </c>
      <c r="P7073" s="27">
        <f t="shared" si="441"/>
        <v>50519821</v>
      </c>
      <c r="Q7073" s="31">
        <f t="shared" si="442"/>
        <v>53000311050582</v>
      </c>
      <c r="R7073" s="27">
        <f>COUNTIF(tratycont!S:S,'Integrantes original'!Q7073)</f>
        <v>0</v>
      </c>
      <c r="S7073" s="27">
        <f t="shared" si="443"/>
        <v>0</v>
      </c>
    </row>
    <row r="7074" spans="1:19" x14ac:dyDescent="0.15">
      <c r="A7074" s="29">
        <v>5300031</v>
      </c>
      <c r="B7074" s="29">
        <v>530003102</v>
      </c>
      <c r="C7074" s="29" t="s">
        <v>19</v>
      </c>
      <c r="D7074" s="30" t="s">
        <v>815</v>
      </c>
      <c r="E7074" s="30" t="s">
        <v>5773</v>
      </c>
      <c r="F7074" s="15">
        <v>2</v>
      </c>
      <c r="G7074" s="29">
        <v>16</v>
      </c>
      <c r="H7074" s="29">
        <v>3</v>
      </c>
      <c r="I7074" s="29">
        <v>1984</v>
      </c>
      <c r="J7074" s="15">
        <v>1</v>
      </c>
      <c r="K7074" s="15">
        <v>0</v>
      </c>
      <c r="L7074" s="15">
        <v>1</v>
      </c>
      <c r="M7074" s="15">
        <v>2</v>
      </c>
      <c r="N7074" s="27" t="e">
        <f>SUMIF(#REF!,'Integrantes original'!A6974,#REF!)</f>
        <v>#REF!</v>
      </c>
      <c r="O7074" s="27">
        <f t="shared" si="440"/>
        <v>16031984</v>
      </c>
      <c r="P7074" s="27">
        <f t="shared" si="441"/>
        <v>160319842</v>
      </c>
      <c r="Q7074" s="31">
        <f t="shared" si="442"/>
        <v>53000312160384</v>
      </c>
      <c r="R7074" s="27">
        <f>COUNTIF(tratycont!S:S,'Integrantes original'!Q7074)</f>
        <v>0</v>
      </c>
      <c r="S7074" s="27">
        <f t="shared" si="443"/>
        <v>0</v>
      </c>
    </row>
    <row r="7075" spans="1:19" x14ac:dyDescent="0.15">
      <c r="A7075" s="29">
        <v>5300031</v>
      </c>
      <c r="B7075" s="29">
        <v>530003103</v>
      </c>
      <c r="C7075" s="29" t="s">
        <v>22</v>
      </c>
      <c r="D7075" s="30" t="s">
        <v>2593</v>
      </c>
      <c r="E7075" s="30" t="s">
        <v>5772</v>
      </c>
      <c r="F7075" s="15">
        <v>2</v>
      </c>
      <c r="G7075" s="29">
        <v>99</v>
      </c>
      <c r="H7075" s="29">
        <v>12</v>
      </c>
      <c r="I7075" s="29">
        <v>9999</v>
      </c>
      <c r="J7075" s="15">
        <v>-1</v>
      </c>
      <c r="K7075" s="15">
        <v>-1</v>
      </c>
      <c r="L7075" s="15">
        <v>0</v>
      </c>
      <c r="M7075" s="15">
        <v>0</v>
      </c>
      <c r="N7075" s="27" t="e">
        <f>SUMIF(#REF!,'Integrantes original'!A6975,#REF!)</f>
        <v>#REF!</v>
      </c>
      <c r="O7075" s="27">
        <f t="shared" si="440"/>
        <v>99129999</v>
      </c>
      <c r="P7075" s="27">
        <f t="shared" si="441"/>
        <v>991299992</v>
      </c>
      <c r="Q7075" s="31">
        <f t="shared" si="442"/>
        <v>53000312991299</v>
      </c>
      <c r="R7075" s="27">
        <f>COUNTIF(tratycont!S:S,'Integrantes original'!Q7075)</f>
        <v>0</v>
      </c>
      <c r="S7075" s="27">
        <f t="shared" si="443"/>
        <v>0</v>
      </c>
    </row>
    <row r="7076" spans="1:19" x14ac:dyDescent="0.15">
      <c r="A7076" s="29">
        <v>5300031</v>
      </c>
      <c r="B7076" s="29">
        <v>530003104</v>
      </c>
      <c r="C7076" s="29" t="s">
        <v>25</v>
      </c>
      <c r="D7076" s="30" t="s">
        <v>5774</v>
      </c>
      <c r="E7076" s="30" t="s">
        <v>5775</v>
      </c>
      <c r="F7076" s="15">
        <v>2</v>
      </c>
      <c r="G7076" s="29">
        <v>7</v>
      </c>
      <c r="H7076" s="29">
        <v>5</v>
      </c>
      <c r="I7076" s="29">
        <v>2009</v>
      </c>
      <c r="J7076" s="15">
        <v>-1</v>
      </c>
      <c r="K7076" s="15">
        <v>-1</v>
      </c>
      <c r="L7076" s="15">
        <v>0</v>
      </c>
      <c r="M7076" s="15">
        <v>0</v>
      </c>
      <c r="N7076" s="27" t="e">
        <f>SUMIF(#REF!,'Integrantes original'!A6976,#REF!)</f>
        <v>#REF!</v>
      </c>
      <c r="O7076" s="27">
        <f t="shared" si="440"/>
        <v>7052009</v>
      </c>
      <c r="P7076" s="27">
        <f t="shared" si="441"/>
        <v>70520092</v>
      </c>
      <c r="Q7076" s="31">
        <f t="shared" si="442"/>
        <v>53000312070509</v>
      </c>
      <c r="R7076" s="27">
        <f>COUNTIF(tratycont!S:S,'Integrantes original'!Q7076)</f>
        <v>0</v>
      </c>
      <c r="S7076" s="27">
        <f t="shared" si="443"/>
        <v>0</v>
      </c>
    </row>
    <row r="7077" spans="1:19" x14ac:dyDescent="0.15">
      <c r="A7077" s="29">
        <v>5300031</v>
      </c>
      <c r="B7077" s="29">
        <v>530003105</v>
      </c>
      <c r="C7077" s="29" t="s">
        <v>27</v>
      </c>
      <c r="D7077" s="30" t="s">
        <v>5776</v>
      </c>
      <c r="E7077" s="30" t="s">
        <v>5775</v>
      </c>
      <c r="F7077" s="15">
        <v>1</v>
      </c>
      <c r="G7077" s="29">
        <v>22</v>
      </c>
      <c r="H7077" s="29">
        <v>3</v>
      </c>
      <c r="I7077" s="29">
        <v>2011</v>
      </c>
      <c r="J7077" s="15">
        <v>-1</v>
      </c>
      <c r="K7077" s="15">
        <v>-1</v>
      </c>
      <c r="L7077" s="15">
        <v>0</v>
      </c>
      <c r="M7077" s="15">
        <v>0</v>
      </c>
      <c r="N7077" s="27" t="e">
        <f>SUMIF(#REF!,'Integrantes original'!A6977,#REF!)</f>
        <v>#REF!</v>
      </c>
      <c r="O7077" s="27">
        <f t="shared" si="440"/>
        <v>22032011</v>
      </c>
      <c r="P7077" s="27">
        <f t="shared" si="441"/>
        <v>220320111</v>
      </c>
      <c r="Q7077" s="31">
        <f t="shared" si="442"/>
        <v>53000311220311</v>
      </c>
      <c r="R7077" s="27">
        <f>COUNTIF(tratycont!S:S,'Integrantes original'!Q7077)</f>
        <v>0</v>
      </c>
      <c r="S7077" s="27">
        <f t="shared" si="443"/>
        <v>0</v>
      </c>
    </row>
    <row r="7078" spans="1:19" x14ac:dyDescent="0.15">
      <c r="A7078" s="29">
        <v>5300031</v>
      </c>
      <c r="B7078" s="29">
        <v>530003106</v>
      </c>
      <c r="C7078" s="29" t="s">
        <v>30</v>
      </c>
      <c r="D7078" s="30" t="s">
        <v>5777</v>
      </c>
      <c r="E7078" s="30" t="s">
        <v>5775</v>
      </c>
      <c r="F7078" s="15">
        <v>2</v>
      </c>
      <c r="G7078" s="29">
        <v>21</v>
      </c>
      <c r="H7078" s="29">
        <v>10</v>
      </c>
      <c r="I7078" s="29">
        <v>2013</v>
      </c>
      <c r="J7078" s="15">
        <v>-1</v>
      </c>
      <c r="K7078" s="15">
        <v>-1</v>
      </c>
      <c r="L7078" s="15">
        <v>0</v>
      </c>
      <c r="M7078" s="15">
        <v>0</v>
      </c>
      <c r="N7078" s="27" t="e">
        <f>SUMIF(#REF!,'Integrantes original'!A6978,#REF!)</f>
        <v>#REF!</v>
      </c>
      <c r="O7078" s="27">
        <f t="shared" si="440"/>
        <v>21102013</v>
      </c>
      <c r="P7078" s="27">
        <f t="shared" si="441"/>
        <v>211020132</v>
      </c>
      <c r="Q7078" s="31">
        <f t="shared" si="442"/>
        <v>53000312211013</v>
      </c>
      <c r="R7078" s="27">
        <f>COUNTIF(tratycont!S:S,'Integrantes original'!Q7078)</f>
        <v>0</v>
      </c>
      <c r="S7078" s="27">
        <f t="shared" si="443"/>
        <v>0</v>
      </c>
    </row>
    <row r="7079" spans="1:19" x14ac:dyDescent="0.15">
      <c r="A7079" s="29">
        <v>5300031</v>
      </c>
      <c r="B7079" s="29">
        <v>530003107</v>
      </c>
      <c r="C7079" s="29" t="s">
        <v>56</v>
      </c>
      <c r="D7079" s="30" t="s">
        <v>5778</v>
      </c>
      <c r="E7079" s="30" t="s">
        <v>5775</v>
      </c>
      <c r="F7079" s="15">
        <v>1</v>
      </c>
      <c r="G7079" s="29">
        <v>15</v>
      </c>
      <c r="H7079" s="29">
        <v>4</v>
      </c>
      <c r="I7079" s="29">
        <v>2018</v>
      </c>
      <c r="J7079" s="15">
        <v>2</v>
      </c>
      <c r="K7079" s="15">
        <v>2</v>
      </c>
      <c r="L7079" s="15">
        <v>0</v>
      </c>
      <c r="M7079" s="15">
        <v>0</v>
      </c>
      <c r="N7079" s="27" t="e">
        <f>SUMIF(#REF!,'Integrantes original'!A6979,#REF!)</f>
        <v>#REF!</v>
      </c>
      <c r="O7079" s="27">
        <f t="shared" si="440"/>
        <v>15042018</v>
      </c>
      <c r="P7079" s="27">
        <f t="shared" si="441"/>
        <v>150420181</v>
      </c>
      <c r="Q7079" s="31">
        <f t="shared" si="442"/>
        <v>53000311150418</v>
      </c>
      <c r="R7079" s="27">
        <f>COUNTIF(tratycont!S:S,'Integrantes original'!Q7079)</f>
        <v>1</v>
      </c>
      <c r="S7079" s="27">
        <f t="shared" si="443"/>
        <v>1</v>
      </c>
    </row>
    <row r="7080" spans="1:19" x14ac:dyDescent="0.15">
      <c r="A7080" s="29">
        <v>5300041</v>
      </c>
      <c r="B7080" s="29">
        <v>530004101</v>
      </c>
      <c r="C7080" s="29" t="s">
        <v>16</v>
      </c>
      <c r="D7080" s="30" t="s">
        <v>84</v>
      </c>
      <c r="E7080" s="30" t="s">
        <v>5765</v>
      </c>
      <c r="F7080" s="15">
        <v>1</v>
      </c>
      <c r="G7080" s="29">
        <v>12</v>
      </c>
      <c r="H7080" s="29">
        <v>9</v>
      </c>
      <c r="I7080" s="29">
        <v>1946</v>
      </c>
      <c r="J7080" s="15">
        <v>-1</v>
      </c>
      <c r="K7080" s="15">
        <v>-1</v>
      </c>
      <c r="L7080" s="15">
        <v>0</v>
      </c>
      <c r="M7080" s="15">
        <v>0</v>
      </c>
      <c r="N7080" s="27" t="e">
        <f>SUMIF(#REF!,'Integrantes original'!A6980,#REF!)</f>
        <v>#REF!</v>
      </c>
      <c r="O7080" s="27">
        <f t="shared" si="440"/>
        <v>12091946</v>
      </c>
      <c r="P7080" s="27">
        <f t="shared" si="441"/>
        <v>120919461</v>
      </c>
      <c r="Q7080" s="31">
        <f t="shared" si="442"/>
        <v>53000411120946</v>
      </c>
      <c r="R7080" s="27">
        <f>COUNTIF(tratycont!S:S,'Integrantes original'!Q7080)</f>
        <v>0</v>
      </c>
      <c r="S7080" s="27">
        <f t="shared" si="443"/>
        <v>0</v>
      </c>
    </row>
    <row r="7081" spans="1:19" x14ac:dyDescent="0.15">
      <c r="A7081" s="29">
        <v>5300041</v>
      </c>
      <c r="B7081" s="29">
        <v>530004102</v>
      </c>
      <c r="C7081" s="29" t="s">
        <v>19</v>
      </c>
      <c r="D7081" s="30" t="s">
        <v>463</v>
      </c>
      <c r="E7081" s="30" t="s">
        <v>5437</v>
      </c>
      <c r="F7081" s="15">
        <v>2</v>
      </c>
      <c r="G7081" s="29">
        <v>23</v>
      </c>
      <c r="H7081" s="29">
        <v>6</v>
      </c>
      <c r="I7081" s="29">
        <v>1948</v>
      </c>
      <c r="J7081" s="15">
        <v>-1</v>
      </c>
      <c r="K7081" s="15">
        <v>-1</v>
      </c>
      <c r="L7081" s="15">
        <v>0</v>
      </c>
      <c r="M7081" s="15">
        <v>0</v>
      </c>
      <c r="N7081" s="27" t="e">
        <f>SUMIF(#REF!,'Integrantes original'!A6981,#REF!)</f>
        <v>#REF!</v>
      </c>
      <c r="O7081" s="27">
        <f t="shared" si="440"/>
        <v>23061948</v>
      </c>
      <c r="P7081" s="27">
        <f t="shared" si="441"/>
        <v>230619482</v>
      </c>
      <c r="Q7081" s="31">
        <f t="shared" si="442"/>
        <v>53000412230648</v>
      </c>
      <c r="R7081" s="27">
        <f>COUNTIF(tratycont!S:S,'Integrantes original'!Q7081)</f>
        <v>0</v>
      </c>
      <c r="S7081" s="27">
        <f t="shared" si="443"/>
        <v>0</v>
      </c>
    </row>
    <row r="7082" spans="1:19" x14ac:dyDescent="0.15">
      <c r="A7082" s="29">
        <v>5300041</v>
      </c>
      <c r="B7082" s="29">
        <v>530004103</v>
      </c>
      <c r="C7082" s="29" t="s">
        <v>22</v>
      </c>
      <c r="D7082" s="30" t="s">
        <v>5779</v>
      </c>
      <c r="E7082" s="30" t="s">
        <v>5780</v>
      </c>
      <c r="F7082" s="15">
        <v>1</v>
      </c>
      <c r="G7082" s="29">
        <v>27</v>
      </c>
      <c r="H7082" s="29">
        <v>4</v>
      </c>
      <c r="I7082" s="29">
        <v>1995</v>
      </c>
      <c r="J7082" s="15">
        <v>-1</v>
      </c>
      <c r="K7082" s="15">
        <v>-1</v>
      </c>
      <c r="L7082" s="15">
        <v>0</v>
      </c>
      <c r="M7082" s="15">
        <v>0</v>
      </c>
      <c r="N7082" s="27" t="e">
        <f>SUMIF(#REF!,'Integrantes original'!A6982,#REF!)</f>
        <v>#REF!</v>
      </c>
      <c r="O7082" s="27">
        <f t="shared" si="440"/>
        <v>27041995</v>
      </c>
      <c r="P7082" s="27">
        <f t="shared" si="441"/>
        <v>270419951</v>
      </c>
      <c r="Q7082" s="31">
        <f t="shared" si="442"/>
        <v>53000411270495</v>
      </c>
      <c r="R7082" s="27">
        <f>COUNTIF(tratycont!S:S,'Integrantes original'!Q7082)</f>
        <v>0</v>
      </c>
      <c r="S7082" s="27">
        <f t="shared" si="443"/>
        <v>0</v>
      </c>
    </row>
    <row r="7083" spans="1:19" x14ac:dyDescent="0.15">
      <c r="A7083" s="29">
        <v>5300041</v>
      </c>
      <c r="B7083" s="29">
        <v>530004104</v>
      </c>
      <c r="C7083" s="29" t="s">
        <v>25</v>
      </c>
      <c r="D7083" s="30" t="s">
        <v>5781</v>
      </c>
      <c r="E7083" s="30" t="s">
        <v>5782</v>
      </c>
      <c r="F7083" s="15">
        <v>2</v>
      </c>
      <c r="G7083" s="29">
        <v>5</v>
      </c>
      <c r="H7083" s="29">
        <v>12</v>
      </c>
      <c r="I7083" s="29">
        <v>1997</v>
      </c>
      <c r="J7083" s="15">
        <v>1</v>
      </c>
      <c r="K7083" s="15">
        <v>0</v>
      </c>
      <c r="L7083" s="15">
        <v>1</v>
      </c>
      <c r="M7083" s="15">
        <v>1</v>
      </c>
      <c r="N7083" s="27" t="e">
        <f>SUMIF(#REF!,'Integrantes original'!A6983,#REF!)</f>
        <v>#REF!</v>
      </c>
      <c r="O7083" s="27">
        <f t="shared" si="440"/>
        <v>5121997</v>
      </c>
      <c r="P7083" s="27">
        <f t="shared" si="441"/>
        <v>51219972</v>
      </c>
      <c r="Q7083" s="31">
        <f t="shared" si="442"/>
        <v>53000412051297</v>
      </c>
      <c r="R7083" s="27">
        <f>COUNTIF(tratycont!S:S,'Integrantes original'!Q7083)</f>
        <v>0</v>
      </c>
      <c r="S7083" s="27">
        <f t="shared" si="443"/>
        <v>0</v>
      </c>
    </row>
    <row r="7084" spans="1:19" x14ac:dyDescent="0.15">
      <c r="A7084" s="29">
        <v>5300041</v>
      </c>
      <c r="B7084" s="29">
        <v>530004105</v>
      </c>
      <c r="C7084" s="29" t="s">
        <v>27</v>
      </c>
      <c r="D7084" s="30" t="s">
        <v>5783</v>
      </c>
      <c r="E7084" s="30" t="s">
        <v>5784</v>
      </c>
      <c r="F7084" s="15">
        <v>2</v>
      </c>
      <c r="G7084" s="29">
        <v>12</v>
      </c>
      <c r="H7084" s="29">
        <v>6</v>
      </c>
      <c r="I7084" s="29">
        <v>2018</v>
      </c>
      <c r="J7084" s="15">
        <v>2</v>
      </c>
      <c r="K7084" s="15">
        <v>4</v>
      </c>
      <c r="L7084" s="15">
        <v>0</v>
      </c>
      <c r="M7084" s="15">
        <v>0</v>
      </c>
      <c r="N7084" s="27" t="e">
        <f>SUMIF(#REF!,'Integrantes original'!A6984,#REF!)</f>
        <v>#REF!</v>
      </c>
      <c r="O7084" s="27">
        <f t="shared" si="440"/>
        <v>12062018</v>
      </c>
      <c r="P7084" s="27">
        <f t="shared" si="441"/>
        <v>120620182</v>
      </c>
      <c r="Q7084" s="31">
        <f t="shared" si="442"/>
        <v>53000412120618</v>
      </c>
      <c r="R7084" s="27">
        <f>COUNTIF(tratycont!S:S,'Integrantes original'!Q7084)</f>
        <v>1</v>
      </c>
      <c r="S7084" s="27">
        <f t="shared" si="443"/>
        <v>1</v>
      </c>
    </row>
    <row r="7085" spans="1:19" x14ac:dyDescent="0.15">
      <c r="A7085" s="29">
        <v>5300051</v>
      </c>
      <c r="B7085" s="29">
        <v>530005101</v>
      </c>
      <c r="C7085" s="29" t="s">
        <v>16</v>
      </c>
      <c r="D7085" s="30" t="s">
        <v>5785</v>
      </c>
      <c r="E7085" s="30" t="s">
        <v>5786</v>
      </c>
      <c r="F7085" s="15">
        <v>1</v>
      </c>
      <c r="G7085" s="29">
        <v>22</v>
      </c>
      <c r="H7085" s="29">
        <v>4</v>
      </c>
      <c r="I7085" s="29">
        <v>1990</v>
      </c>
      <c r="J7085" s="15">
        <v>-1</v>
      </c>
      <c r="K7085" s="15">
        <v>-1</v>
      </c>
      <c r="L7085" s="15">
        <v>0</v>
      </c>
      <c r="M7085" s="15">
        <v>0</v>
      </c>
      <c r="N7085" s="27" t="e">
        <f>SUMIF(#REF!,'Integrantes original'!A6985,#REF!)</f>
        <v>#REF!</v>
      </c>
      <c r="O7085" s="27">
        <f t="shared" si="440"/>
        <v>22041990</v>
      </c>
      <c r="P7085" s="27">
        <f t="shared" si="441"/>
        <v>220419901</v>
      </c>
      <c r="Q7085" s="31">
        <f t="shared" si="442"/>
        <v>53000511220490</v>
      </c>
      <c r="R7085" s="27">
        <f>COUNTIF(tratycont!S:S,'Integrantes original'!Q7085)</f>
        <v>0</v>
      </c>
      <c r="S7085" s="27">
        <f t="shared" si="443"/>
        <v>0</v>
      </c>
    </row>
    <row r="7086" spans="1:19" x14ac:dyDescent="0.15">
      <c r="A7086" s="29">
        <v>5300051</v>
      </c>
      <c r="B7086" s="29">
        <v>530005102</v>
      </c>
      <c r="C7086" s="29" t="s">
        <v>19</v>
      </c>
      <c r="D7086" s="30" t="s">
        <v>5787</v>
      </c>
      <c r="E7086" s="30" t="s">
        <v>5788</v>
      </c>
      <c r="F7086" s="15">
        <v>2</v>
      </c>
      <c r="G7086" s="29">
        <v>24</v>
      </c>
      <c r="H7086" s="29">
        <v>3</v>
      </c>
      <c r="I7086" s="29">
        <v>1994</v>
      </c>
      <c r="J7086" s="15">
        <v>1</v>
      </c>
      <c r="K7086" s="15">
        <v>0</v>
      </c>
      <c r="L7086" s="15">
        <v>1</v>
      </c>
      <c r="M7086" s="15">
        <v>2</v>
      </c>
      <c r="N7086" s="27" t="e">
        <f>SUMIF(#REF!,'Integrantes original'!A6986,#REF!)</f>
        <v>#REF!</v>
      </c>
      <c r="O7086" s="27">
        <f t="shared" si="440"/>
        <v>24031994</v>
      </c>
      <c r="P7086" s="27">
        <f t="shared" si="441"/>
        <v>240319942</v>
      </c>
      <c r="Q7086" s="31">
        <f t="shared" si="442"/>
        <v>53000512240394</v>
      </c>
      <c r="R7086" s="27">
        <f>COUNTIF(tratycont!S:S,'Integrantes original'!Q7086)</f>
        <v>0</v>
      </c>
      <c r="S7086" s="27">
        <f t="shared" si="443"/>
        <v>0</v>
      </c>
    </row>
    <row r="7087" spans="1:19" x14ac:dyDescent="0.15">
      <c r="A7087" s="29">
        <v>5300051</v>
      </c>
      <c r="B7087" s="29">
        <v>530005103</v>
      </c>
      <c r="C7087" s="29" t="s">
        <v>22</v>
      </c>
      <c r="D7087" s="30" t="s">
        <v>5789</v>
      </c>
      <c r="E7087" s="30" t="s">
        <v>5790</v>
      </c>
      <c r="F7087" s="15">
        <v>1</v>
      </c>
      <c r="G7087" s="29">
        <v>8</v>
      </c>
      <c r="H7087" s="29">
        <v>4</v>
      </c>
      <c r="I7087" s="29">
        <v>2012</v>
      </c>
      <c r="J7087" s="15">
        <v>-1</v>
      </c>
      <c r="K7087" s="15">
        <v>-1</v>
      </c>
      <c r="L7087" s="15">
        <v>0</v>
      </c>
      <c r="M7087" s="15">
        <v>0</v>
      </c>
      <c r="N7087" s="27" t="e">
        <f>SUMIF(#REF!,'Integrantes original'!A6987,#REF!)</f>
        <v>#REF!</v>
      </c>
      <c r="O7087" s="27">
        <f t="shared" si="440"/>
        <v>8042012</v>
      </c>
      <c r="P7087" s="27">
        <f t="shared" si="441"/>
        <v>80420121</v>
      </c>
      <c r="Q7087" s="31">
        <f t="shared" si="442"/>
        <v>53000511080412</v>
      </c>
      <c r="R7087" s="27">
        <f>COUNTIF(tratycont!S:S,'Integrantes original'!Q7087)</f>
        <v>0</v>
      </c>
      <c r="S7087" s="27">
        <f t="shared" si="443"/>
        <v>0</v>
      </c>
    </row>
    <row r="7088" spans="1:19" x14ac:dyDescent="0.15">
      <c r="A7088" s="29">
        <v>5300051</v>
      </c>
      <c r="B7088" s="29">
        <v>530005104</v>
      </c>
      <c r="C7088" s="29" t="s">
        <v>25</v>
      </c>
      <c r="D7088" s="30" t="s">
        <v>963</v>
      </c>
      <c r="E7088" s="30" t="s">
        <v>5790</v>
      </c>
      <c r="F7088" s="15">
        <v>1</v>
      </c>
      <c r="G7088" s="29">
        <v>26</v>
      </c>
      <c r="H7088" s="29">
        <v>4</v>
      </c>
      <c r="I7088" s="29">
        <v>2016</v>
      </c>
      <c r="J7088" s="15">
        <v>-1</v>
      </c>
      <c r="K7088" s="15">
        <v>-1</v>
      </c>
      <c r="L7088" s="15">
        <v>0</v>
      </c>
      <c r="M7088" s="15">
        <v>0</v>
      </c>
      <c r="N7088" s="27" t="e">
        <f>SUMIF(#REF!,'Integrantes original'!A6988,#REF!)</f>
        <v>#REF!</v>
      </c>
      <c r="O7088" s="27">
        <f t="shared" si="440"/>
        <v>26042016</v>
      </c>
      <c r="P7088" s="27">
        <f t="shared" si="441"/>
        <v>260420161</v>
      </c>
      <c r="Q7088" s="31">
        <f t="shared" si="442"/>
        <v>53000511260416</v>
      </c>
      <c r="R7088" s="27">
        <f>COUNTIF(tratycont!S:S,'Integrantes original'!Q7088)</f>
        <v>0</v>
      </c>
      <c r="S7088" s="27">
        <f t="shared" si="443"/>
        <v>0</v>
      </c>
    </row>
    <row r="7089" spans="1:19" x14ac:dyDescent="0.15">
      <c r="A7089" s="29">
        <v>5300051</v>
      </c>
      <c r="B7089" s="29">
        <v>530005105</v>
      </c>
      <c r="C7089" s="29" t="s">
        <v>27</v>
      </c>
      <c r="D7089" s="30" t="s">
        <v>5791</v>
      </c>
      <c r="E7089" s="30" t="s">
        <v>5790</v>
      </c>
      <c r="F7089" s="15">
        <v>2</v>
      </c>
      <c r="G7089" s="29">
        <v>17</v>
      </c>
      <c r="H7089" s="29">
        <v>3</v>
      </c>
      <c r="I7089" s="29">
        <v>2018</v>
      </c>
      <c r="J7089" s="15">
        <v>2</v>
      </c>
      <c r="K7089" s="15">
        <v>2</v>
      </c>
      <c r="L7089" s="15">
        <v>0</v>
      </c>
      <c r="M7089" s="15">
        <v>0</v>
      </c>
      <c r="N7089" s="27" t="e">
        <f>SUMIF(#REF!,'Integrantes original'!A6989,#REF!)</f>
        <v>#REF!</v>
      </c>
      <c r="O7089" s="27">
        <f t="shared" si="440"/>
        <v>17032018</v>
      </c>
      <c r="P7089" s="27">
        <f t="shared" si="441"/>
        <v>170320182</v>
      </c>
      <c r="Q7089" s="31">
        <f t="shared" si="442"/>
        <v>53000512170318</v>
      </c>
      <c r="R7089" s="27">
        <f>COUNTIF(tratycont!S:S,'Integrantes original'!Q7089)</f>
        <v>1</v>
      </c>
      <c r="S7089" s="27">
        <f t="shared" si="443"/>
        <v>1</v>
      </c>
    </row>
    <row r="7090" spans="1:19" x14ac:dyDescent="0.15">
      <c r="A7090" s="29">
        <v>5300051</v>
      </c>
      <c r="B7090" s="29">
        <v>530005106</v>
      </c>
      <c r="C7090" s="29" t="s">
        <v>30</v>
      </c>
      <c r="D7090" s="30" t="s">
        <v>5792</v>
      </c>
      <c r="E7090" s="30" t="s">
        <v>5786</v>
      </c>
      <c r="F7090" s="15">
        <v>1</v>
      </c>
      <c r="G7090" s="29">
        <v>22</v>
      </c>
      <c r="H7090" s="29">
        <v>2</v>
      </c>
      <c r="I7090" s="29">
        <v>1996</v>
      </c>
      <c r="J7090" s="15">
        <v>-1</v>
      </c>
      <c r="K7090" s="15">
        <v>-1</v>
      </c>
      <c r="L7090" s="15">
        <v>0</v>
      </c>
      <c r="M7090" s="15">
        <v>0</v>
      </c>
      <c r="N7090" s="27" t="e">
        <f>SUMIF(#REF!,'Integrantes original'!A6990,#REF!)</f>
        <v>#REF!</v>
      </c>
      <c r="O7090" s="27">
        <f t="shared" si="440"/>
        <v>22021996</v>
      </c>
      <c r="P7090" s="27">
        <f t="shared" si="441"/>
        <v>220219961</v>
      </c>
      <c r="Q7090" s="31">
        <f t="shared" si="442"/>
        <v>53000511220296</v>
      </c>
      <c r="R7090" s="27">
        <f>COUNTIF(tratycont!S:S,'Integrantes original'!Q7090)</f>
        <v>0</v>
      </c>
      <c r="S7090" s="27">
        <f t="shared" si="443"/>
        <v>0</v>
      </c>
    </row>
    <row r="7091" spans="1:19" x14ac:dyDescent="0.15">
      <c r="A7091" s="29">
        <v>5300051</v>
      </c>
      <c r="B7091" s="29">
        <v>530005107</v>
      </c>
      <c r="C7091" s="29" t="s">
        <v>56</v>
      </c>
      <c r="D7091" s="30" t="s">
        <v>5793</v>
      </c>
      <c r="E7091" s="30" t="s">
        <v>5794</v>
      </c>
      <c r="F7091" s="15">
        <v>2</v>
      </c>
      <c r="G7091" s="29">
        <v>2</v>
      </c>
      <c r="H7091" s="29">
        <v>9</v>
      </c>
      <c r="I7091" s="29">
        <v>1995</v>
      </c>
      <c r="J7091" s="15">
        <v>1</v>
      </c>
      <c r="K7091" s="15">
        <v>0</v>
      </c>
      <c r="L7091" s="19">
        <v>0</v>
      </c>
      <c r="M7091" s="15">
        <v>0</v>
      </c>
      <c r="N7091" s="27" t="e">
        <f>SUMIF(#REF!,'Integrantes original'!A6991,#REF!)</f>
        <v>#REF!</v>
      </c>
      <c r="O7091" s="27">
        <f t="shared" si="440"/>
        <v>2091995</v>
      </c>
      <c r="P7091" s="27">
        <f t="shared" si="441"/>
        <v>20919952</v>
      </c>
      <c r="Q7091" s="31">
        <f t="shared" si="442"/>
        <v>53000512020995</v>
      </c>
      <c r="R7091" s="27">
        <f>COUNTIF(tratycont!S:S,'Integrantes original'!Q7091)</f>
        <v>0</v>
      </c>
      <c r="S7091" s="27">
        <f t="shared" si="443"/>
        <v>0</v>
      </c>
    </row>
    <row r="7092" spans="1:19" x14ac:dyDescent="0.15">
      <c r="A7092" s="29">
        <v>5300051</v>
      </c>
      <c r="B7092" s="29">
        <v>530005108</v>
      </c>
      <c r="C7092" s="29" t="s">
        <v>58</v>
      </c>
      <c r="D7092" s="30" t="s">
        <v>5795</v>
      </c>
      <c r="E7092" s="30" t="s">
        <v>5796</v>
      </c>
      <c r="F7092" s="15">
        <v>1</v>
      </c>
      <c r="G7092" s="29">
        <v>14</v>
      </c>
      <c r="H7092" s="29">
        <v>4</v>
      </c>
      <c r="I7092" s="29">
        <v>2018</v>
      </c>
      <c r="J7092" s="15">
        <v>2</v>
      </c>
      <c r="K7092" s="15">
        <v>7</v>
      </c>
      <c r="L7092" s="15">
        <v>0</v>
      </c>
      <c r="M7092" s="15">
        <v>0</v>
      </c>
      <c r="N7092" s="27" t="e">
        <f>SUMIF(#REF!,'Integrantes original'!A6992,#REF!)</f>
        <v>#REF!</v>
      </c>
      <c r="O7092" s="27">
        <f t="shared" si="440"/>
        <v>14042018</v>
      </c>
      <c r="P7092" s="27">
        <f t="shared" si="441"/>
        <v>140420181</v>
      </c>
      <c r="Q7092" s="31">
        <f t="shared" si="442"/>
        <v>53000511140418</v>
      </c>
      <c r="R7092" s="27">
        <f>COUNTIF(tratycont!S:S,'Integrantes original'!Q7092)</f>
        <v>0</v>
      </c>
      <c r="S7092" s="27">
        <f t="shared" si="443"/>
        <v>1</v>
      </c>
    </row>
    <row r="7093" spans="1:19" x14ac:dyDescent="0.15">
      <c r="A7093" s="29">
        <v>5300091</v>
      </c>
      <c r="B7093" s="29">
        <v>530009101</v>
      </c>
      <c r="C7093" s="29" t="s">
        <v>16</v>
      </c>
      <c r="D7093" s="30" t="s">
        <v>3417</v>
      </c>
      <c r="E7093" s="30" t="s">
        <v>5797</v>
      </c>
      <c r="F7093" s="15">
        <v>1</v>
      </c>
      <c r="G7093" s="29">
        <v>12</v>
      </c>
      <c r="H7093" s="29">
        <v>8</v>
      </c>
      <c r="I7093" s="29">
        <v>1989</v>
      </c>
      <c r="J7093" s="15">
        <v>-1</v>
      </c>
      <c r="K7093" s="15">
        <v>-1</v>
      </c>
      <c r="L7093" s="15">
        <v>0</v>
      </c>
      <c r="M7093" s="15">
        <v>0</v>
      </c>
      <c r="N7093" s="27" t="e">
        <f>SUMIF(#REF!,'Integrantes original'!A7001,#REF!)</f>
        <v>#REF!</v>
      </c>
      <c r="O7093" s="27">
        <f t="shared" si="440"/>
        <v>12081989</v>
      </c>
      <c r="P7093" s="27">
        <f t="shared" si="441"/>
        <v>120819891</v>
      </c>
      <c r="Q7093" s="31">
        <f t="shared" si="442"/>
        <v>53000911120889</v>
      </c>
      <c r="R7093" s="27">
        <f>COUNTIF(tratycont!S:S,'Integrantes original'!Q7093)</f>
        <v>0</v>
      </c>
      <c r="S7093" s="27">
        <f t="shared" si="443"/>
        <v>0</v>
      </c>
    </row>
    <row r="7094" spans="1:19" x14ac:dyDescent="0.15">
      <c r="A7094" s="29">
        <v>5300091</v>
      </c>
      <c r="B7094" s="29">
        <v>530009102</v>
      </c>
      <c r="C7094" s="29" t="s">
        <v>19</v>
      </c>
      <c r="D7094" s="30" t="s">
        <v>2855</v>
      </c>
      <c r="E7094" s="30" t="s">
        <v>5798</v>
      </c>
      <c r="F7094" s="15">
        <v>2</v>
      </c>
      <c r="G7094" s="29">
        <v>26</v>
      </c>
      <c r="H7094" s="29">
        <v>7</v>
      </c>
      <c r="I7094" s="29">
        <v>1992</v>
      </c>
      <c r="J7094" s="15">
        <v>1</v>
      </c>
      <c r="K7094" s="15">
        <v>0</v>
      </c>
      <c r="L7094" s="15">
        <v>1</v>
      </c>
      <c r="M7094" s="15">
        <v>1</v>
      </c>
      <c r="N7094" s="27" t="e">
        <f>SUMIF(#REF!,'Integrantes original'!A7002,#REF!)</f>
        <v>#REF!</v>
      </c>
      <c r="O7094" s="27">
        <f t="shared" si="440"/>
        <v>26071992</v>
      </c>
      <c r="P7094" s="27">
        <f t="shared" si="441"/>
        <v>260719922</v>
      </c>
      <c r="Q7094" s="31">
        <f t="shared" si="442"/>
        <v>53000912260792</v>
      </c>
      <c r="R7094" s="27">
        <f>COUNTIF(tratycont!S:S,'Integrantes original'!Q7094)</f>
        <v>0</v>
      </c>
      <c r="S7094" s="27">
        <f t="shared" si="443"/>
        <v>0</v>
      </c>
    </row>
    <row r="7095" spans="1:19" x14ac:dyDescent="0.15">
      <c r="A7095" s="29">
        <v>5300091</v>
      </c>
      <c r="B7095" s="29">
        <v>530009103</v>
      </c>
      <c r="C7095" s="29" t="s">
        <v>22</v>
      </c>
      <c r="D7095" s="30" t="s">
        <v>5799</v>
      </c>
      <c r="E7095" s="30" t="s">
        <v>5800</v>
      </c>
      <c r="F7095" s="15">
        <v>1</v>
      </c>
      <c r="G7095" s="29">
        <v>19</v>
      </c>
      <c r="H7095" s="29">
        <v>12</v>
      </c>
      <c r="I7095" s="29">
        <v>2012</v>
      </c>
      <c r="J7095" s="15">
        <v>-1</v>
      </c>
      <c r="K7095" s="15">
        <v>-1</v>
      </c>
      <c r="L7095" s="15">
        <v>0</v>
      </c>
      <c r="M7095" s="15">
        <v>0</v>
      </c>
      <c r="N7095" s="27" t="e">
        <f>SUMIF(#REF!,'Integrantes original'!A7003,#REF!)</f>
        <v>#REF!</v>
      </c>
      <c r="O7095" s="27">
        <f t="shared" si="440"/>
        <v>19122012</v>
      </c>
      <c r="P7095" s="27">
        <f t="shared" si="441"/>
        <v>191220121</v>
      </c>
      <c r="Q7095" s="31">
        <f t="shared" si="442"/>
        <v>53000911191212</v>
      </c>
      <c r="R7095" s="27">
        <f>COUNTIF(tratycont!S:S,'Integrantes original'!Q7095)</f>
        <v>0</v>
      </c>
      <c r="S7095" s="27">
        <f t="shared" si="443"/>
        <v>0</v>
      </c>
    </row>
    <row r="7096" spans="1:19" x14ac:dyDescent="0.15">
      <c r="A7096" s="29">
        <v>5300091</v>
      </c>
      <c r="B7096" s="29">
        <v>530009104</v>
      </c>
      <c r="C7096" s="29" t="s">
        <v>25</v>
      </c>
      <c r="D7096" s="30" t="s">
        <v>5801</v>
      </c>
      <c r="E7096" s="30" t="s">
        <v>5800</v>
      </c>
      <c r="F7096" s="15">
        <v>2</v>
      </c>
      <c r="G7096" s="29">
        <v>29</v>
      </c>
      <c r="H7096" s="29">
        <v>4</v>
      </c>
      <c r="I7096" s="29">
        <v>2014</v>
      </c>
      <c r="J7096" s="15">
        <v>-1</v>
      </c>
      <c r="K7096" s="15">
        <v>-1</v>
      </c>
      <c r="L7096" s="15">
        <v>0</v>
      </c>
      <c r="M7096" s="15">
        <v>0</v>
      </c>
      <c r="N7096" s="27" t="e">
        <f>SUMIF(#REF!,'Integrantes original'!A7004,#REF!)</f>
        <v>#REF!</v>
      </c>
      <c r="O7096" s="27">
        <f t="shared" si="440"/>
        <v>29042014</v>
      </c>
      <c r="P7096" s="27">
        <f t="shared" si="441"/>
        <v>290420142</v>
      </c>
      <c r="Q7096" s="31">
        <f t="shared" si="442"/>
        <v>53000912290414</v>
      </c>
      <c r="R7096" s="27">
        <f>COUNTIF(tratycont!S:S,'Integrantes original'!Q7096)</f>
        <v>0</v>
      </c>
      <c r="S7096" s="27">
        <f t="shared" si="443"/>
        <v>0</v>
      </c>
    </row>
    <row r="7097" spans="1:19" x14ac:dyDescent="0.15">
      <c r="A7097" s="29">
        <v>5300091</v>
      </c>
      <c r="B7097" s="29">
        <v>530009105</v>
      </c>
      <c r="C7097" s="29" t="s">
        <v>27</v>
      </c>
      <c r="D7097" s="30" t="s">
        <v>5802</v>
      </c>
      <c r="E7097" s="30" t="s">
        <v>5800</v>
      </c>
      <c r="F7097" s="15">
        <v>1</v>
      </c>
      <c r="G7097" s="29">
        <v>17</v>
      </c>
      <c r="H7097" s="29">
        <v>3</v>
      </c>
      <c r="I7097" s="29">
        <v>2016</v>
      </c>
      <c r="J7097" s="15">
        <v>-1</v>
      </c>
      <c r="K7097" s="15">
        <v>-1</v>
      </c>
      <c r="L7097" s="15">
        <v>0</v>
      </c>
      <c r="M7097" s="15">
        <v>0</v>
      </c>
      <c r="N7097" s="27" t="e">
        <f>SUMIF(#REF!,'Integrantes original'!A7005,#REF!)</f>
        <v>#REF!</v>
      </c>
      <c r="O7097" s="27">
        <f t="shared" si="440"/>
        <v>17032016</v>
      </c>
      <c r="P7097" s="27">
        <f t="shared" si="441"/>
        <v>170320161</v>
      </c>
      <c r="Q7097" s="31">
        <f t="shared" si="442"/>
        <v>53000911170316</v>
      </c>
      <c r="R7097" s="27">
        <f>COUNTIF(tratycont!S:S,'Integrantes original'!Q7097)</f>
        <v>0</v>
      </c>
      <c r="S7097" s="27">
        <f t="shared" si="443"/>
        <v>0</v>
      </c>
    </row>
    <row r="7098" spans="1:19" x14ac:dyDescent="0.15">
      <c r="A7098" s="29">
        <v>5300091</v>
      </c>
      <c r="B7098" s="29">
        <v>530009106</v>
      </c>
      <c r="C7098" s="29" t="s">
        <v>30</v>
      </c>
      <c r="D7098" s="30" t="s">
        <v>5803</v>
      </c>
      <c r="E7098" s="30" t="s">
        <v>5800</v>
      </c>
      <c r="F7098" s="15">
        <v>2</v>
      </c>
      <c r="G7098" s="29">
        <v>17</v>
      </c>
      <c r="H7098" s="29">
        <v>3</v>
      </c>
      <c r="I7098" s="29">
        <v>2018</v>
      </c>
      <c r="J7098" s="15">
        <v>2</v>
      </c>
      <c r="K7098" s="15">
        <v>2</v>
      </c>
      <c r="L7098" s="15">
        <v>0</v>
      </c>
      <c r="M7098" s="15">
        <v>0</v>
      </c>
      <c r="N7098" s="27" t="e">
        <f>SUMIF(#REF!,'Integrantes original'!A7006,#REF!)</f>
        <v>#REF!</v>
      </c>
      <c r="O7098" s="27">
        <f t="shared" si="440"/>
        <v>17032018</v>
      </c>
      <c r="P7098" s="27">
        <f t="shared" si="441"/>
        <v>170320182</v>
      </c>
      <c r="Q7098" s="31">
        <f t="shared" si="442"/>
        <v>53000912170318</v>
      </c>
      <c r="R7098" s="27">
        <f>COUNTIF(tratycont!S:S,'Integrantes original'!Q7098)</f>
        <v>1</v>
      </c>
      <c r="S7098" s="27">
        <f t="shared" si="443"/>
        <v>1</v>
      </c>
    </row>
    <row r="7099" spans="1:19" x14ac:dyDescent="0.15">
      <c r="A7099" s="29">
        <v>5300121</v>
      </c>
      <c r="B7099" s="29">
        <v>530012101</v>
      </c>
      <c r="C7099" s="29" t="s">
        <v>16</v>
      </c>
      <c r="D7099" s="30" t="s">
        <v>5804</v>
      </c>
      <c r="E7099" s="30" t="s">
        <v>5805</v>
      </c>
      <c r="F7099" s="15">
        <v>1</v>
      </c>
      <c r="G7099" s="29">
        <v>26</v>
      </c>
      <c r="H7099" s="29">
        <v>4</v>
      </c>
      <c r="I7099" s="29">
        <v>1998</v>
      </c>
      <c r="J7099" s="15">
        <v>-1</v>
      </c>
      <c r="K7099" s="15">
        <v>-1</v>
      </c>
      <c r="L7099" s="15">
        <v>0</v>
      </c>
      <c r="M7099" s="15">
        <v>0</v>
      </c>
      <c r="N7099" s="27" t="e">
        <f>SUMIF(#REF!,'Integrantes original'!A7007,#REF!)</f>
        <v>#REF!</v>
      </c>
      <c r="O7099" s="27">
        <f t="shared" si="440"/>
        <v>26041998</v>
      </c>
      <c r="P7099" s="27">
        <f t="shared" si="441"/>
        <v>260419981</v>
      </c>
      <c r="Q7099" s="31">
        <f t="shared" si="442"/>
        <v>53001211260498</v>
      </c>
      <c r="R7099" s="27">
        <f>COUNTIF(tratycont!S:S,'Integrantes original'!Q7099)</f>
        <v>0</v>
      </c>
      <c r="S7099" s="27">
        <f t="shared" si="443"/>
        <v>0</v>
      </c>
    </row>
    <row r="7100" spans="1:19" x14ac:dyDescent="0.15">
      <c r="A7100" s="29">
        <v>5300121</v>
      </c>
      <c r="B7100" s="29">
        <v>530012102</v>
      </c>
      <c r="C7100" s="29" t="s">
        <v>19</v>
      </c>
      <c r="D7100" s="30" t="s">
        <v>5806</v>
      </c>
      <c r="E7100" s="30" t="s">
        <v>5807</v>
      </c>
      <c r="F7100" s="15">
        <v>2</v>
      </c>
      <c r="G7100" s="29">
        <v>17</v>
      </c>
      <c r="H7100" s="29">
        <v>3</v>
      </c>
      <c r="I7100" s="29">
        <v>2001</v>
      </c>
      <c r="J7100" s="15">
        <v>1</v>
      </c>
      <c r="K7100" s="15">
        <v>0</v>
      </c>
      <c r="L7100" s="15">
        <v>1</v>
      </c>
      <c r="M7100" s="15">
        <v>1</v>
      </c>
      <c r="N7100" s="27" t="e">
        <f>SUMIF(#REF!,'Integrantes original'!A7008,#REF!)</f>
        <v>#REF!</v>
      </c>
      <c r="O7100" s="27">
        <f t="shared" si="440"/>
        <v>17032001</v>
      </c>
      <c r="P7100" s="27">
        <f t="shared" si="441"/>
        <v>170320012</v>
      </c>
      <c r="Q7100" s="31">
        <f t="shared" si="442"/>
        <v>53001212170301</v>
      </c>
      <c r="R7100" s="27">
        <f>COUNTIF(tratycont!S:S,'Integrantes original'!Q7100)</f>
        <v>0</v>
      </c>
      <c r="S7100" s="27">
        <f t="shared" si="443"/>
        <v>0</v>
      </c>
    </row>
    <row r="7101" spans="1:19" x14ac:dyDescent="0.15">
      <c r="A7101" s="29">
        <v>5300121</v>
      </c>
      <c r="B7101" s="29">
        <v>530012103</v>
      </c>
      <c r="C7101" s="29" t="s">
        <v>22</v>
      </c>
      <c r="D7101" s="30" t="s">
        <v>5808</v>
      </c>
      <c r="E7101" s="30" t="s">
        <v>5809</v>
      </c>
      <c r="F7101" s="15">
        <v>1</v>
      </c>
      <c r="G7101" s="29">
        <v>3</v>
      </c>
      <c r="H7101" s="29">
        <v>7</v>
      </c>
      <c r="I7101" s="29">
        <v>2018</v>
      </c>
      <c r="J7101" s="15">
        <v>2</v>
      </c>
      <c r="K7101" s="15">
        <v>2</v>
      </c>
      <c r="L7101" s="15">
        <v>0</v>
      </c>
      <c r="M7101" s="15">
        <v>0</v>
      </c>
      <c r="N7101" s="27" t="e">
        <f>SUMIF(#REF!,'Integrantes original'!A7009,#REF!)</f>
        <v>#REF!</v>
      </c>
      <c r="O7101" s="27">
        <f t="shared" si="440"/>
        <v>3072018</v>
      </c>
      <c r="P7101" s="27">
        <f t="shared" si="441"/>
        <v>30720181</v>
      </c>
      <c r="Q7101" s="31">
        <f t="shared" si="442"/>
        <v>53001211030718</v>
      </c>
      <c r="R7101" s="27">
        <f>COUNTIF(tratycont!S:S,'Integrantes original'!Q7101)</f>
        <v>1</v>
      </c>
      <c r="S7101" s="27">
        <f t="shared" si="443"/>
        <v>1</v>
      </c>
    </row>
    <row r="7102" spans="1:19" x14ac:dyDescent="0.15">
      <c r="A7102" s="29">
        <v>5300131</v>
      </c>
      <c r="B7102" s="29">
        <v>530013101</v>
      </c>
      <c r="C7102" s="29" t="s">
        <v>16</v>
      </c>
      <c r="D7102" s="30" t="s">
        <v>200</v>
      </c>
      <c r="E7102" s="30" t="s">
        <v>5810</v>
      </c>
      <c r="F7102" s="15">
        <v>1</v>
      </c>
      <c r="G7102" s="29">
        <v>31</v>
      </c>
      <c r="H7102" s="29">
        <v>8</v>
      </c>
      <c r="I7102" s="29">
        <v>1981</v>
      </c>
      <c r="J7102" s="15">
        <v>-1</v>
      </c>
      <c r="K7102" s="15">
        <v>-1</v>
      </c>
      <c r="L7102" s="15">
        <v>0</v>
      </c>
      <c r="M7102" s="15">
        <v>0</v>
      </c>
      <c r="N7102" s="27" t="e">
        <f>SUMIF(#REF!,'Integrantes original'!A7010,#REF!)</f>
        <v>#REF!</v>
      </c>
      <c r="O7102" s="27">
        <f t="shared" si="440"/>
        <v>31081981</v>
      </c>
      <c r="P7102" s="27">
        <f t="shared" si="441"/>
        <v>310819811</v>
      </c>
      <c r="Q7102" s="31">
        <f t="shared" si="442"/>
        <v>53001311310881</v>
      </c>
      <c r="R7102" s="27">
        <f>COUNTIF(tratycont!S:S,'Integrantes original'!Q7102)</f>
        <v>0</v>
      </c>
      <c r="S7102" s="27">
        <f t="shared" si="443"/>
        <v>0</v>
      </c>
    </row>
    <row r="7103" spans="1:19" x14ac:dyDescent="0.15">
      <c r="A7103" s="29">
        <v>5300131</v>
      </c>
      <c r="B7103" s="29">
        <v>530013102</v>
      </c>
      <c r="C7103" s="29" t="s">
        <v>19</v>
      </c>
      <c r="D7103" s="30" t="s">
        <v>5811</v>
      </c>
      <c r="E7103" s="30" t="s">
        <v>5812</v>
      </c>
      <c r="F7103" s="15">
        <v>2</v>
      </c>
      <c r="G7103" s="29">
        <v>15</v>
      </c>
      <c r="H7103" s="29">
        <v>6</v>
      </c>
      <c r="I7103" s="29">
        <v>1980</v>
      </c>
      <c r="J7103" s="15">
        <v>1</v>
      </c>
      <c r="K7103" s="15">
        <v>0</v>
      </c>
      <c r="L7103" s="15">
        <v>1</v>
      </c>
      <c r="M7103" s="15">
        <v>1</v>
      </c>
      <c r="N7103" s="27" t="e">
        <f>SUMIF(#REF!,'Integrantes original'!A7011,#REF!)</f>
        <v>#REF!</v>
      </c>
      <c r="O7103" s="27">
        <f t="shared" si="440"/>
        <v>15061980</v>
      </c>
      <c r="P7103" s="27">
        <f t="shared" si="441"/>
        <v>150619802</v>
      </c>
      <c r="Q7103" s="31">
        <f t="shared" si="442"/>
        <v>53001312150680</v>
      </c>
      <c r="R7103" s="27">
        <f>COUNTIF(tratycont!S:S,'Integrantes original'!Q7103)</f>
        <v>0</v>
      </c>
      <c r="S7103" s="27">
        <f t="shared" si="443"/>
        <v>0</v>
      </c>
    </row>
    <row r="7104" spans="1:19" x14ac:dyDescent="0.15">
      <c r="A7104" s="29">
        <v>5300131</v>
      </c>
      <c r="B7104" s="29">
        <v>530013103</v>
      </c>
      <c r="C7104" s="29" t="s">
        <v>22</v>
      </c>
      <c r="D7104" s="30" t="s">
        <v>5813</v>
      </c>
      <c r="E7104" s="30" t="s">
        <v>4964</v>
      </c>
      <c r="F7104" s="15">
        <v>1</v>
      </c>
      <c r="G7104" s="29">
        <v>30</v>
      </c>
      <c r="H7104" s="29">
        <v>10</v>
      </c>
      <c r="I7104" s="29">
        <v>2000</v>
      </c>
      <c r="J7104" s="15">
        <v>-1</v>
      </c>
      <c r="K7104" s="15">
        <v>-1</v>
      </c>
      <c r="L7104" s="15">
        <v>0</v>
      </c>
      <c r="M7104" s="15">
        <v>0</v>
      </c>
      <c r="N7104" s="27" t="e">
        <f>SUMIF(#REF!,'Integrantes original'!A7012,#REF!)</f>
        <v>#REF!</v>
      </c>
      <c r="O7104" s="27">
        <f t="shared" si="440"/>
        <v>30102000</v>
      </c>
      <c r="P7104" s="27">
        <f t="shared" si="441"/>
        <v>301020001</v>
      </c>
      <c r="Q7104" s="31">
        <f t="shared" si="442"/>
        <v>53001311301000</v>
      </c>
      <c r="R7104" s="27">
        <f>COUNTIF(tratycont!S:S,'Integrantes original'!Q7104)</f>
        <v>0</v>
      </c>
      <c r="S7104" s="27">
        <f t="shared" si="443"/>
        <v>0</v>
      </c>
    </row>
    <row r="7105" spans="1:19" x14ac:dyDescent="0.15">
      <c r="A7105" s="29">
        <v>5300131</v>
      </c>
      <c r="B7105" s="29">
        <v>530013104</v>
      </c>
      <c r="C7105" s="29" t="s">
        <v>25</v>
      </c>
      <c r="D7105" s="30" t="s">
        <v>5814</v>
      </c>
      <c r="E7105" s="30" t="s">
        <v>4964</v>
      </c>
      <c r="F7105" s="15">
        <v>1</v>
      </c>
      <c r="G7105" s="29">
        <v>1</v>
      </c>
      <c r="H7105" s="29">
        <v>6</v>
      </c>
      <c r="I7105" s="29">
        <v>2004</v>
      </c>
      <c r="J7105" s="15">
        <v>-1</v>
      </c>
      <c r="K7105" s="15">
        <v>-1</v>
      </c>
      <c r="L7105" s="15">
        <v>0</v>
      </c>
      <c r="M7105" s="15">
        <v>0</v>
      </c>
      <c r="N7105" s="27" t="e">
        <f>SUMIF(#REF!,'Integrantes original'!A7013,#REF!)</f>
        <v>#REF!</v>
      </c>
      <c r="O7105" s="27">
        <f t="shared" si="440"/>
        <v>1062004</v>
      </c>
      <c r="P7105" s="27">
        <f t="shared" si="441"/>
        <v>10620041</v>
      </c>
      <c r="Q7105" s="31">
        <f t="shared" si="442"/>
        <v>53001311010604</v>
      </c>
      <c r="R7105" s="27">
        <f>COUNTIF(tratycont!S:S,'Integrantes original'!Q7105)</f>
        <v>0</v>
      </c>
      <c r="S7105" s="27">
        <f t="shared" si="443"/>
        <v>0</v>
      </c>
    </row>
    <row r="7106" spans="1:19" x14ac:dyDescent="0.15">
      <c r="A7106" s="29">
        <v>5300131</v>
      </c>
      <c r="B7106" s="29">
        <v>530013105</v>
      </c>
      <c r="C7106" s="29" t="s">
        <v>27</v>
      </c>
      <c r="D7106" s="30" t="s">
        <v>5815</v>
      </c>
      <c r="E7106" s="30" t="s">
        <v>4964</v>
      </c>
      <c r="F7106" s="15">
        <v>2</v>
      </c>
      <c r="G7106" s="29">
        <v>10</v>
      </c>
      <c r="H7106" s="29">
        <v>10</v>
      </c>
      <c r="I7106" s="29">
        <v>2010</v>
      </c>
      <c r="J7106" s="15">
        <v>-1</v>
      </c>
      <c r="K7106" s="15">
        <v>-1</v>
      </c>
      <c r="L7106" s="15">
        <v>0</v>
      </c>
      <c r="M7106" s="15">
        <v>0</v>
      </c>
      <c r="N7106" s="27" t="e">
        <f>SUMIF(#REF!,'Integrantes original'!A7014,#REF!)</f>
        <v>#REF!</v>
      </c>
      <c r="O7106" s="27">
        <f t="shared" si="440"/>
        <v>10102010</v>
      </c>
      <c r="P7106" s="27">
        <f t="shared" si="441"/>
        <v>101020102</v>
      </c>
      <c r="Q7106" s="31">
        <f t="shared" si="442"/>
        <v>53001312101010</v>
      </c>
      <c r="R7106" s="27">
        <f>COUNTIF(tratycont!S:S,'Integrantes original'!Q7106)</f>
        <v>0</v>
      </c>
      <c r="S7106" s="27">
        <f t="shared" si="443"/>
        <v>0</v>
      </c>
    </row>
    <row r="7107" spans="1:19" x14ac:dyDescent="0.15">
      <c r="A7107" s="29">
        <v>5300131</v>
      </c>
      <c r="B7107" s="29">
        <v>530013106</v>
      </c>
      <c r="C7107" s="29" t="s">
        <v>30</v>
      </c>
      <c r="D7107" s="30" t="s">
        <v>5816</v>
      </c>
      <c r="E7107" s="30" t="s">
        <v>4964</v>
      </c>
      <c r="F7107" s="15">
        <v>2</v>
      </c>
      <c r="G7107" s="29">
        <v>19</v>
      </c>
      <c r="H7107" s="29">
        <v>6</v>
      </c>
      <c r="I7107" s="29">
        <v>2015</v>
      </c>
      <c r="J7107" s="15">
        <v>-1</v>
      </c>
      <c r="K7107" s="15">
        <v>-1</v>
      </c>
      <c r="L7107" s="15">
        <v>0</v>
      </c>
      <c r="M7107" s="15">
        <v>0</v>
      </c>
      <c r="N7107" s="27" t="e">
        <f>SUMIF(#REF!,'Integrantes original'!A7015,#REF!)</f>
        <v>#REF!</v>
      </c>
      <c r="O7107" s="27">
        <f t="shared" ref="O7107:O7170" si="444">(((G7107*100)+H7107)*10000)+I7107</f>
        <v>19062015</v>
      </c>
      <c r="P7107" s="27">
        <f t="shared" ref="P7107:P7170" si="445">(O7107*10)+F7107</f>
        <v>190620152</v>
      </c>
      <c r="Q7107" s="31">
        <f t="shared" ref="Q7107:Q7170" si="446">(((((((A7107*10)+F7107)*100)+G7107)*100)+H7107)*100)+RIGHT(I7107,2)</f>
        <v>53001312190615</v>
      </c>
      <c r="R7107" s="27">
        <f>COUNTIF(tratycont!S:S,'Integrantes original'!Q7107)</f>
        <v>0</v>
      </c>
      <c r="S7107" s="27">
        <f t="shared" ref="S7107:S7170" si="447">IF(J7107=2,1,0)</f>
        <v>0</v>
      </c>
    </row>
    <row r="7108" spans="1:19" x14ac:dyDescent="0.15">
      <c r="A7108" s="29">
        <v>5300141</v>
      </c>
      <c r="B7108" s="29">
        <v>530014101</v>
      </c>
      <c r="C7108" s="29" t="s">
        <v>16</v>
      </c>
      <c r="D7108" s="30" t="s">
        <v>214</v>
      </c>
      <c r="E7108" s="30" t="s">
        <v>5817</v>
      </c>
      <c r="F7108" s="15">
        <v>1</v>
      </c>
      <c r="G7108" s="29">
        <v>3</v>
      </c>
      <c r="H7108" s="29">
        <v>10</v>
      </c>
      <c r="I7108" s="29">
        <v>1976</v>
      </c>
      <c r="J7108" s="15">
        <v>-1</v>
      </c>
      <c r="K7108" s="15">
        <v>-1</v>
      </c>
      <c r="L7108" s="15">
        <v>0</v>
      </c>
      <c r="M7108" s="15">
        <v>0</v>
      </c>
      <c r="N7108" s="27" t="e">
        <f>SUMIF(#REF!,'Integrantes original'!A7016,#REF!)</f>
        <v>#REF!</v>
      </c>
      <c r="O7108" s="27">
        <f t="shared" si="444"/>
        <v>3101976</v>
      </c>
      <c r="P7108" s="27">
        <f t="shared" si="445"/>
        <v>31019761</v>
      </c>
      <c r="Q7108" s="31">
        <f t="shared" si="446"/>
        <v>53001411031076</v>
      </c>
      <c r="R7108" s="27">
        <f>COUNTIF(tratycont!S:S,'Integrantes original'!Q7108)</f>
        <v>0</v>
      </c>
      <c r="S7108" s="27">
        <f t="shared" si="447"/>
        <v>0</v>
      </c>
    </row>
    <row r="7109" spans="1:19" x14ac:dyDescent="0.15">
      <c r="A7109" s="29">
        <v>5300141</v>
      </c>
      <c r="B7109" s="29">
        <v>530014102</v>
      </c>
      <c r="C7109" s="29" t="s">
        <v>19</v>
      </c>
      <c r="D7109" s="30" t="s">
        <v>62</v>
      </c>
      <c r="E7109" s="30" t="s">
        <v>5818</v>
      </c>
      <c r="F7109" s="15">
        <v>2</v>
      </c>
      <c r="G7109" s="29">
        <v>1</v>
      </c>
      <c r="H7109" s="29">
        <v>1</v>
      </c>
      <c r="I7109" s="29">
        <v>1977</v>
      </c>
      <c r="J7109" s="15">
        <v>-1</v>
      </c>
      <c r="K7109" s="15">
        <v>-1</v>
      </c>
      <c r="L7109" s="15">
        <v>0</v>
      </c>
      <c r="M7109" s="15">
        <v>0</v>
      </c>
      <c r="N7109" s="27" t="e">
        <f>SUMIF(#REF!,'Integrantes original'!A7017,#REF!)</f>
        <v>#REF!</v>
      </c>
      <c r="O7109" s="27">
        <f t="shared" si="444"/>
        <v>1011977</v>
      </c>
      <c r="P7109" s="27">
        <f t="shared" si="445"/>
        <v>10119772</v>
      </c>
      <c r="Q7109" s="31">
        <f t="shared" si="446"/>
        <v>53001412010177</v>
      </c>
      <c r="R7109" s="27">
        <f>COUNTIF(tratycont!S:S,'Integrantes original'!Q7109)</f>
        <v>0</v>
      </c>
      <c r="S7109" s="27">
        <f t="shared" si="447"/>
        <v>0</v>
      </c>
    </row>
    <row r="7110" spans="1:19" x14ac:dyDescent="0.15">
      <c r="A7110" s="29">
        <v>5300141</v>
      </c>
      <c r="B7110" s="29">
        <v>530014103</v>
      </c>
      <c r="C7110" s="29" t="s">
        <v>22</v>
      </c>
      <c r="D7110" s="30" t="s">
        <v>1075</v>
      </c>
      <c r="E7110" s="30" t="s">
        <v>5819</v>
      </c>
      <c r="F7110" s="15">
        <v>1</v>
      </c>
      <c r="G7110" s="29">
        <v>7</v>
      </c>
      <c r="H7110" s="29">
        <v>12</v>
      </c>
      <c r="I7110" s="29">
        <v>1999</v>
      </c>
      <c r="J7110" s="15">
        <v>-1</v>
      </c>
      <c r="K7110" s="15">
        <v>-1</v>
      </c>
      <c r="L7110" s="15">
        <v>0</v>
      </c>
      <c r="M7110" s="15">
        <v>0</v>
      </c>
      <c r="N7110" s="27" t="e">
        <f>SUMIF(#REF!,'Integrantes original'!A7018,#REF!)</f>
        <v>#REF!</v>
      </c>
      <c r="O7110" s="27">
        <f t="shared" si="444"/>
        <v>7121999</v>
      </c>
      <c r="P7110" s="27">
        <f t="shared" si="445"/>
        <v>71219991</v>
      </c>
      <c r="Q7110" s="31">
        <f t="shared" si="446"/>
        <v>53001411071299</v>
      </c>
      <c r="R7110" s="27">
        <f>COUNTIF(tratycont!S:S,'Integrantes original'!Q7110)</f>
        <v>0</v>
      </c>
      <c r="S7110" s="27">
        <f t="shared" si="447"/>
        <v>0</v>
      </c>
    </row>
    <row r="7111" spans="1:19" x14ac:dyDescent="0.15">
      <c r="A7111" s="29">
        <v>5300141</v>
      </c>
      <c r="B7111" s="29">
        <v>530014104</v>
      </c>
      <c r="C7111" s="29" t="s">
        <v>25</v>
      </c>
      <c r="D7111" s="30" t="s">
        <v>1679</v>
      </c>
      <c r="E7111" s="30" t="s">
        <v>5819</v>
      </c>
      <c r="F7111" s="15">
        <v>1</v>
      </c>
      <c r="G7111" s="29">
        <v>15</v>
      </c>
      <c r="H7111" s="29">
        <v>8</v>
      </c>
      <c r="I7111" s="29">
        <v>2003</v>
      </c>
      <c r="J7111" s="15">
        <v>-1</v>
      </c>
      <c r="K7111" s="15">
        <v>-1</v>
      </c>
      <c r="L7111" s="15">
        <v>0</v>
      </c>
      <c r="M7111" s="15">
        <v>0</v>
      </c>
      <c r="N7111" s="27" t="e">
        <f>SUMIF(#REF!,'Integrantes original'!A7019,#REF!)</f>
        <v>#REF!</v>
      </c>
      <c r="O7111" s="27">
        <f t="shared" si="444"/>
        <v>15082003</v>
      </c>
      <c r="P7111" s="27">
        <f t="shared" si="445"/>
        <v>150820031</v>
      </c>
      <c r="Q7111" s="31">
        <f t="shared" si="446"/>
        <v>53001411150803</v>
      </c>
      <c r="R7111" s="27">
        <f>COUNTIF(tratycont!S:S,'Integrantes original'!Q7111)</f>
        <v>0</v>
      </c>
      <c r="S7111" s="27">
        <f t="shared" si="447"/>
        <v>0</v>
      </c>
    </row>
    <row r="7112" spans="1:19" x14ac:dyDescent="0.15">
      <c r="A7112" s="29">
        <v>5300141</v>
      </c>
      <c r="B7112" s="29">
        <v>530014105</v>
      </c>
      <c r="C7112" s="29" t="s">
        <v>27</v>
      </c>
      <c r="D7112" s="30" t="s">
        <v>881</v>
      </c>
      <c r="E7112" s="30" t="s">
        <v>5819</v>
      </c>
      <c r="F7112" s="15">
        <v>1</v>
      </c>
      <c r="G7112" s="29">
        <v>1</v>
      </c>
      <c r="H7112" s="29">
        <v>10</v>
      </c>
      <c r="I7112" s="29">
        <v>2006</v>
      </c>
      <c r="J7112" s="15">
        <v>-1</v>
      </c>
      <c r="K7112" s="15">
        <v>-1</v>
      </c>
      <c r="L7112" s="15">
        <v>0</v>
      </c>
      <c r="M7112" s="15">
        <v>0</v>
      </c>
      <c r="N7112" s="27" t="e">
        <f>SUMIF(#REF!,'Integrantes original'!A7020,#REF!)</f>
        <v>#REF!</v>
      </c>
      <c r="O7112" s="27">
        <f t="shared" si="444"/>
        <v>1102006</v>
      </c>
      <c r="P7112" s="27">
        <f t="shared" si="445"/>
        <v>11020061</v>
      </c>
      <c r="Q7112" s="31">
        <f t="shared" si="446"/>
        <v>53001411011006</v>
      </c>
      <c r="R7112" s="27">
        <f>COUNTIF(tratycont!S:S,'Integrantes original'!Q7112)</f>
        <v>0</v>
      </c>
      <c r="S7112" s="27">
        <f t="shared" si="447"/>
        <v>0</v>
      </c>
    </row>
    <row r="7113" spans="1:19" x14ac:dyDescent="0.15">
      <c r="A7113" s="29">
        <v>5300141</v>
      </c>
      <c r="B7113" s="29">
        <v>530014106</v>
      </c>
      <c r="C7113" s="29" t="s">
        <v>30</v>
      </c>
      <c r="D7113" s="30" t="s">
        <v>5820</v>
      </c>
      <c r="E7113" s="30" t="s">
        <v>5819</v>
      </c>
      <c r="F7113" s="15">
        <v>2</v>
      </c>
      <c r="G7113" s="29">
        <v>99</v>
      </c>
      <c r="H7113" s="29">
        <v>99</v>
      </c>
      <c r="I7113" s="29">
        <v>9999</v>
      </c>
      <c r="J7113" s="15">
        <v>-1</v>
      </c>
      <c r="K7113" s="15">
        <v>-1</v>
      </c>
      <c r="L7113" s="15">
        <v>0</v>
      </c>
      <c r="M7113" s="15">
        <v>0</v>
      </c>
      <c r="N7113" s="27" t="e">
        <f>SUMIF(#REF!,'Integrantes original'!A7021,#REF!)</f>
        <v>#REF!</v>
      </c>
      <c r="O7113" s="27">
        <f t="shared" si="444"/>
        <v>99999999</v>
      </c>
      <c r="P7113" s="27">
        <f t="shared" si="445"/>
        <v>999999992</v>
      </c>
      <c r="Q7113" s="31">
        <f t="shared" si="446"/>
        <v>53001412999999</v>
      </c>
      <c r="R7113" s="27">
        <f>COUNTIF(tratycont!S:S,'Integrantes original'!Q7113)</f>
        <v>0</v>
      </c>
      <c r="S7113" s="27">
        <f t="shared" si="447"/>
        <v>0</v>
      </c>
    </row>
    <row r="7114" spans="1:19" x14ac:dyDescent="0.15">
      <c r="A7114" s="29">
        <v>5300141</v>
      </c>
      <c r="B7114" s="29">
        <v>530014107</v>
      </c>
      <c r="C7114" s="29" t="s">
        <v>56</v>
      </c>
      <c r="D7114" s="30" t="s">
        <v>5821</v>
      </c>
      <c r="E7114" s="30" t="s">
        <v>5819</v>
      </c>
      <c r="F7114" s="15">
        <v>1</v>
      </c>
      <c r="G7114" s="29">
        <v>15</v>
      </c>
      <c r="H7114" s="29">
        <v>7</v>
      </c>
      <c r="I7114" s="29">
        <v>1998</v>
      </c>
      <c r="J7114" s="15">
        <v>-1</v>
      </c>
      <c r="K7114" s="15">
        <v>-1</v>
      </c>
      <c r="L7114" s="15">
        <v>0</v>
      </c>
      <c r="M7114" s="15">
        <v>0</v>
      </c>
      <c r="N7114" s="27" t="e">
        <f>SUMIF(#REF!,'Integrantes original'!A7022,#REF!)</f>
        <v>#REF!</v>
      </c>
      <c r="O7114" s="27">
        <f t="shared" si="444"/>
        <v>15071998</v>
      </c>
      <c r="P7114" s="27">
        <f t="shared" si="445"/>
        <v>150719981</v>
      </c>
      <c r="Q7114" s="31">
        <f t="shared" si="446"/>
        <v>53001411150798</v>
      </c>
      <c r="R7114" s="27">
        <f>COUNTIF(tratycont!S:S,'Integrantes original'!Q7114)</f>
        <v>0</v>
      </c>
      <c r="S7114" s="27">
        <f t="shared" si="447"/>
        <v>0</v>
      </c>
    </row>
    <row r="7115" spans="1:19" x14ac:dyDescent="0.15">
      <c r="A7115" s="29">
        <v>5300141</v>
      </c>
      <c r="B7115" s="29">
        <v>530014108</v>
      </c>
      <c r="C7115" s="29" t="s">
        <v>58</v>
      </c>
      <c r="D7115" s="30" t="s">
        <v>5822</v>
      </c>
      <c r="E7115" s="30" t="s">
        <v>5823</v>
      </c>
      <c r="F7115" s="15">
        <v>2</v>
      </c>
      <c r="G7115" s="29">
        <v>1</v>
      </c>
      <c r="H7115" s="29">
        <v>3</v>
      </c>
      <c r="I7115" s="29">
        <v>2001</v>
      </c>
      <c r="J7115" s="15">
        <v>1</v>
      </c>
      <c r="K7115" s="15">
        <v>0</v>
      </c>
      <c r="L7115" s="15">
        <v>1</v>
      </c>
      <c r="M7115" s="15">
        <v>1</v>
      </c>
      <c r="N7115" s="27" t="e">
        <f>SUMIF(#REF!,'Integrantes original'!A7023,#REF!)</f>
        <v>#REF!</v>
      </c>
      <c r="O7115" s="27">
        <f t="shared" si="444"/>
        <v>1032001</v>
      </c>
      <c r="P7115" s="27">
        <f t="shared" si="445"/>
        <v>10320012</v>
      </c>
      <c r="Q7115" s="31">
        <f t="shared" si="446"/>
        <v>53001412010301</v>
      </c>
      <c r="R7115" s="27">
        <f>COUNTIF(tratycont!S:S,'Integrantes original'!Q7115)</f>
        <v>0</v>
      </c>
      <c r="S7115" s="27">
        <f t="shared" si="447"/>
        <v>0</v>
      </c>
    </row>
    <row r="7116" spans="1:19" x14ac:dyDescent="0.15">
      <c r="A7116" s="29">
        <v>5300151</v>
      </c>
      <c r="B7116" s="29">
        <v>530015101</v>
      </c>
      <c r="C7116" s="29" t="s">
        <v>16</v>
      </c>
      <c r="D7116" s="30" t="s">
        <v>624</v>
      </c>
      <c r="E7116" s="30" t="s">
        <v>5824</v>
      </c>
      <c r="F7116" s="15">
        <v>1</v>
      </c>
      <c r="G7116" s="29">
        <v>28</v>
      </c>
      <c r="H7116" s="29">
        <v>11</v>
      </c>
      <c r="I7116" s="29">
        <v>1964</v>
      </c>
      <c r="J7116" s="15">
        <v>-1</v>
      </c>
      <c r="K7116" s="15">
        <v>-1</v>
      </c>
      <c r="L7116" s="15">
        <v>0</v>
      </c>
      <c r="M7116" s="15">
        <v>0</v>
      </c>
      <c r="N7116" s="27" t="e">
        <f>SUMIF(#REF!,'Integrantes original'!A7024,#REF!)</f>
        <v>#REF!</v>
      </c>
      <c r="O7116" s="27">
        <f t="shared" si="444"/>
        <v>28111964</v>
      </c>
      <c r="P7116" s="27">
        <f t="shared" si="445"/>
        <v>281119641</v>
      </c>
      <c r="Q7116" s="31">
        <f t="shared" si="446"/>
        <v>53001511281164</v>
      </c>
      <c r="R7116" s="27">
        <f>COUNTIF(tratycont!S:S,'Integrantes original'!Q7116)</f>
        <v>0</v>
      </c>
      <c r="S7116" s="27">
        <f t="shared" si="447"/>
        <v>0</v>
      </c>
    </row>
    <row r="7117" spans="1:19" x14ac:dyDescent="0.15">
      <c r="A7117" s="29">
        <v>5300151</v>
      </c>
      <c r="B7117" s="29">
        <v>530015102</v>
      </c>
      <c r="C7117" s="29" t="s">
        <v>19</v>
      </c>
      <c r="D7117" s="30" t="s">
        <v>471</v>
      </c>
      <c r="E7117" s="30" t="s">
        <v>4552</v>
      </c>
      <c r="F7117" s="15">
        <v>2</v>
      </c>
      <c r="G7117" s="29">
        <v>13</v>
      </c>
      <c r="H7117" s="29">
        <v>9</v>
      </c>
      <c r="I7117" s="29">
        <v>1969</v>
      </c>
      <c r="J7117" s="15">
        <v>-1</v>
      </c>
      <c r="K7117" s="15">
        <v>-1</v>
      </c>
      <c r="L7117" s="15">
        <v>0</v>
      </c>
      <c r="M7117" s="15">
        <v>0</v>
      </c>
      <c r="N7117" s="27" t="e">
        <f>SUMIF(#REF!,'Integrantes original'!A7025,#REF!)</f>
        <v>#REF!</v>
      </c>
      <c r="O7117" s="27">
        <f t="shared" si="444"/>
        <v>13091969</v>
      </c>
      <c r="P7117" s="27">
        <f t="shared" si="445"/>
        <v>130919692</v>
      </c>
      <c r="Q7117" s="31">
        <f t="shared" si="446"/>
        <v>53001512130969</v>
      </c>
      <c r="R7117" s="27">
        <f>COUNTIF(tratycont!S:S,'Integrantes original'!Q7117)</f>
        <v>0</v>
      </c>
      <c r="S7117" s="27">
        <f t="shared" si="447"/>
        <v>0</v>
      </c>
    </row>
    <row r="7118" spans="1:19" x14ac:dyDescent="0.15">
      <c r="A7118" s="29">
        <v>5300151</v>
      </c>
      <c r="B7118" s="29">
        <v>530015103</v>
      </c>
      <c r="C7118" s="29" t="s">
        <v>22</v>
      </c>
      <c r="D7118" s="30" t="s">
        <v>5825</v>
      </c>
      <c r="E7118" s="30" t="s">
        <v>5826</v>
      </c>
      <c r="F7118" s="15">
        <v>2</v>
      </c>
      <c r="G7118" s="29">
        <v>8</v>
      </c>
      <c r="H7118" s="29">
        <v>5</v>
      </c>
      <c r="I7118" s="29">
        <v>1996</v>
      </c>
      <c r="J7118" s="15">
        <v>1</v>
      </c>
      <c r="K7118" s="15">
        <v>0</v>
      </c>
      <c r="L7118" s="15">
        <v>1</v>
      </c>
      <c r="M7118" s="15">
        <v>1</v>
      </c>
      <c r="N7118" s="27" t="e">
        <f>SUMIF(#REF!,'Integrantes original'!A7026,#REF!)</f>
        <v>#REF!</v>
      </c>
      <c r="O7118" s="27">
        <f t="shared" si="444"/>
        <v>8051996</v>
      </c>
      <c r="P7118" s="27">
        <f t="shared" si="445"/>
        <v>80519962</v>
      </c>
      <c r="Q7118" s="31">
        <f t="shared" si="446"/>
        <v>53001512080596</v>
      </c>
      <c r="R7118" s="27">
        <f>COUNTIF(tratycont!S:S,'Integrantes original'!Q7118)</f>
        <v>0</v>
      </c>
      <c r="S7118" s="27">
        <f t="shared" si="447"/>
        <v>0</v>
      </c>
    </row>
    <row r="7119" spans="1:19" x14ac:dyDescent="0.15">
      <c r="A7119" s="29">
        <v>5300151</v>
      </c>
      <c r="B7119" s="29">
        <v>530015104</v>
      </c>
      <c r="C7119" s="29" t="s">
        <v>25</v>
      </c>
      <c r="D7119" s="30" t="s">
        <v>5827</v>
      </c>
      <c r="E7119" s="30" t="s">
        <v>5826</v>
      </c>
      <c r="F7119" s="15">
        <v>2</v>
      </c>
      <c r="G7119" s="29">
        <v>19</v>
      </c>
      <c r="H7119" s="29">
        <v>5</v>
      </c>
      <c r="I7119" s="29">
        <v>2001</v>
      </c>
      <c r="J7119" s="15">
        <v>-1</v>
      </c>
      <c r="K7119" s="15">
        <v>-1</v>
      </c>
      <c r="L7119" s="15">
        <v>0</v>
      </c>
      <c r="M7119" s="15">
        <v>0</v>
      </c>
      <c r="N7119" s="27" t="e">
        <f>SUMIF(#REF!,'Integrantes original'!A7027,#REF!)</f>
        <v>#REF!</v>
      </c>
      <c r="O7119" s="27">
        <f t="shared" si="444"/>
        <v>19052001</v>
      </c>
      <c r="P7119" s="27">
        <f t="shared" si="445"/>
        <v>190520012</v>
      </c>
      <c r="Q7119" s="31">
        <f t="shared" si="446"/>
        <v>53001512190501</v>
      </c>
      <c r="R7119" s="27">
        <f>COUNTIF(tratycont!S:S,'Integrantes original'!Q7119)</f>
        <v>0</v>
      </c>
      <c r="S7119" s="27">
        <f t="shared" si="447"/>
        <v>0</v>
      </c>
    </row>
    <row r="7120" spans="1:19" x14ac:dyDescent="0.15">
      <c r="A7120" s="29">
        <v>5300151</v>
      </c>
      <c r="B7120" s="29">
        <v>530015105</v>
      </c>
      <c r="C7120" s="29" t="s">
        <v>27</v>
      </c>
      <c r="D7120" s="30" t="s">
        <v>5828</v>
      </c>
      <c r="E7120" s="30" t="s">
        <v>5826</v>
      </c>
      <c r="F7120" s="15">
        <v>1</v>
      </c>
      <c r="G7120" s="29">
        <v>10</v>
      </c>
      <c r="H7120" s="29">
        <v>9</v>
      </c>
      <c r="I7120" s="29">
        <v>2003</v>
      </c>
      <c r="J7120" s="15">
        <v>-1</v>
      </c>
      <c r="K7120" s="15">
        <v>-1</v>
      </c>
      <c r="L7120" s="15">
        <v>0</v>
      </c>
      <c r="M7120" s="15">
        <v>0</v>
      </c>
      <c r="N7120" s="27" t="e">
        <f>SUMIF(#REF!,'Integrantes original'!A7028,#REF!)</f>
        <v>#REF!</v>
      </c>
      <c r="O7120" s="27">
        <f t="shared" si="444"/>
        <v>10092003</v>
      </c>
      <c r="P7120" s="27">
        <f t="shared" si="445"/>
        <v>100920031</v>
      </c>
      <c r="Q7120" s="31">
        <f t="shared" si="446"/>
        <v>53001511100903</v>
      </c>
      <c r="R7120" s="27">
        <f>COUNTIF(tratycont!S:S,'Integrantes original'!Q7120)</f>
        <v>0</v>
      </c>
      <c r="S7120" s="27">
        <f t="shared" si="447"/>
        <v>0</v>
      </c>
    </row>
    <row r="7121" spans="1:19" x14ac:dyDescent="0.15">
      <c r="A7121" s="29">
        <v>5300151</v>
      </c>
      <c r="B7121" s="29">
        <v>530015106</v>
      </c>
      <c r="C7121" s="29" t="s">
        <v>30</v>
      </c>
      <c r="D7121" s="30" t="s">
        <v>5829</v>
      </c>
      <c r="E7121" s="30" t="s">
        <v>5826</v>
      </c>
      <c r="F7121" s="15">
        <v>1</v>
      </c>
      <c r="G7121" s="29">
        <v>15</v>
      </c>
      <c r="H7121" s="29">
        <v>11</v>
      </c>
      <c r="I7121" s="29">
        <v>2005</v>
      </c>
      <c r="J7121" s="15">
        <v>-1</v>
      </c>
      <c r="K7121" s="15">
        <v>-1</v>
      </c>
      <c r="L7121" s="15">
        <v>0</v>
      </c>
      <c r="M7121" s="15">
        <v>0</v>
      </c>
      <c r="N7121" s="27" t="e">
        <f>SUMIF(#REF!,'Integrantes original'!A7029,#REF!)</f>
        <v>#REF!</v>
      </c>
      <c r="O7121" s="27">
        <f t="shared" si="444"/>
        <v>15112005</v>
      </c>
      <c r="P7121" s="27">
        <f t="shared" si="445"/>
        <v>151120051</v>
      </c>
      <c r="Q7121" s="31">
        <f t="shared" si="446"/>
        <v>53001511151105</v>
      </c>
      <c r="R7121" s="27">
        <f>COUNTIF(tratycont!S:S,'Integrantes original'!Q7121)</f>
        <v>0</v>
      </c>
      <c r="S7121" s="27">
        <f t="shared" si="447"/>
        <v>0</v>
      </c>
    </row>
    <row r="7122" spans="1:19" x14ac:dyDescent="0.15">
      <c r="A7122" s="29">
        <v>5300151</v>
      </c>
      <c r="B7122" s="29">
        <v>530015107</v>
      </c>
      <c r="C7122" s="29" t="s">
        <v>56</v>
      </c>
      <c r="D7122" s="30" t="s">
        <v>5830</v>
      </c>
      <c r="E7122" s="30" t="s">
        <v>5826</v>
      </c>
      <c r="F7122" s="15">
        <v>2</v>
      </c>
      <c r="G7122" s="29">
        <v>20</v>
      </c>
      <c r="H7122" s="29">
        <v>8</v>
      </c>
      <c r="I7122" s="29">
        <v>2008</v>
      </c>
      <c r="J7122" s="15">
        <v>-1</v>
      </c>
      <c r="K7122" s="15">
        <v>-1</v>
      </c>
      <c r="L7122" s="15">
        <v>0</v>
      </c>
      <c r="M7122" s="15">
        <v>0</v>
      </c>
      <c r="N7122" s="27" t="e">
        <f>SUMIF(#REF!,'Integrantes original'!A7030,#REF!)</f>
        <v>#REF!</v>
      </c>
      <c r="O7122" s="27">
        <f t="shared" si="444"/>
        <v>20082008</v>
      </c>
      <c r="P7122" s="27">
        <f t="shared" si="445"/>
        <v>200820082</v>
      </c>
      <c r="Q7122" s="31">
        <f t="shared" si="446"/>
        <v>53001512200808</v>
      </c>
      <c r="R7122" s="27">
        <f>COUNTIF(tratycont!S:S,'Integrantes original'!Q7122)</f>
        <v>0</v>
      </c>
      <c r="S7122" s="27">
        <f t="shared" si="447"/>
        <v>0</v>
      </c>
    </row>
    <row r="7123" spans="1:19" x14ac:dyDescent="0.15">
      <c r="A7123" s="29">
        <v>5300151</v>
      </c>
      <c r="B7123" s="29">
        <v>530015108</v>
      </c>
      <c r="C7123" s="29" t="s">
        <v>58</v>
      </c>
      <c r="D7123" s="30" t="s">
        <v>5831</v>
      </c>
      <c r="E7123" s="30" t="s">
        <v>5826</v>
      </c>
      <c r="F7123" s="15">
        <v>2</v>
      </c>
      <c r="G7123" s="29">
        <v>20</v>
      </c>
      <c r="H7123" s="29">
        <v>5</v>
      </c>
      <c r="I7123" s="29">
        <v>2010</v>
      </c>
      <c r="J7123" s="15">
        <v>-1</v>
      </c>
      <c r="K7123" s="15">
        <v>-1</v>
      </c>
      <c r="L7123" s="15">
        <v>0</v>
      </c>
      <c r="M7123" s="15">
        <v>0</v>
      </c>
      <c r="N7123" s="27" t="e">
        <f>SUMIF(#REF!,'Integrantes original'!A7031,#REF!)</f>
        <v>#REF!</v>
      </c>
      <c r="O7123" s="27">
        <f t="shared" si="444"/>
        <v>20052010</v>
      </c>
      <c r="P7123" s="27">
        <f t="shared" si="445"/>
        <v>200520102</v>
      </c>
      <c r="Q7123" s="31">
        <f t="shared" si="446"/>
        <v>53001512200510</v>
      </c>
      <c r="R7123" s="27">
        <f>COUNTIF(tratycont!S:S,'Integrantes original'!Q7123)</f>
        <v>0</v>
      </c>
      <c r="S7123" s="27">
        <f t="shared" si="447"/>
        <v>0</v>
      </c>
    </row>
    <row r="7124" spans="1:19" x14ac:dyDescent="0.15">
      <c r="A7124" s="29">
        <v>5300151</v>
      </c>
      <c r="B7124" s="29">
        <v>530015109</v>
      </c>
      <c r="C7124" s="29" t="s">
        <v>120</v>
      </c>
      <c r="D7124" s="30" t="s">
        <v>5832</v>
      </c>
      <c r="E7124" s="30" t="s">
        <v>5826</v>
      </c>
      <c r="F7124" s="15">
        <v>1</v>
      </c>
      <c r="G7124" s="29">
        <v>10</v>
      </c>
      <c r="H7124" s="29">
        <v>4</v>
      </c>
      <c r="I7124" s="29">
        <v>2016</v>
      </c>
      <c r="J7124" s="15">
        <v>-1</v>
      </c>
      <c r="K7124" s="15">
        <v>-1</v>
      </c>
      <c r="L7124" s="15">
        <v>0</v>
      </c>
      <c r="M7124" s="15">
        <v>0</v>
      </c>
      <c r="N7124" s="27" t="e">
        <f>SUMIF(#REF!,'Integrantes original'!A7032,#REF!)</f>
        <v>#REF!</v>
      </c>
      <c r="O7124" s="27">
        <f t="shared" si="444"/>
        <v>10042016</v>
      </c>
      <c r="P7124" s="27">
        <f t="shared" si="445"/>
        <v>100420161</v>
      </c>
      <c r="Q7124" s="31">
        <f t="shared" si="446"/>
        <v>53001511100416</v>
      </c>
      <c r="R7124" s="27">
        <f>COUNTIF(tratycont!S:S,'Integrantes original'!Q7124)</f>
        <v>0</v>
      </c>
      <c r="S7124" s="27">
        <f t="shared" si="447"/>
        <v>0</v>
      </c>
    </row>
    <row r="7125" spans="1:19" x14ac:dyDescent="0.15">
      <c r="A7125" s="29">
        <v>5300151</v>
      </c>
      <c r="B7125" s="29">
        <v>530015110</v>
      </c>
      <c r="C7125" s="29" t="s">
        <v>123</v>
      </c>
      <c r="D7125" s="30" t="s">
        <v>842</v>
      </c>
      <c r="E7125" s="30" t="s">
        <v>5150</v>
      </c>
      <c r="F7125" s="15">
        <v>1</v>
      </c>
      <c r="G7125" s="29">
        <v>26</v>
      </c>
      <c r="H7125" s="29">
        <v>5</v>
      </c>
      <c r="I7125" s="29">
        <v>1996</v>
      </c>
      <c r="J7125" s="15">
        <v>-1</v>
      </c>
      <c r="K7125" s="15">
        <v>-1</v>
      </c>
      <c r="L7125" s="15">
        <v>0</v>
      </c>
      <c r="M7125" s="15">
        <v>0</v>
      </c>
      <c r="N7125" s="27" t="e">
        <f>SUMIF(#REF!,'Integrantes original'!A7033,#REF!)</f>
        <v>#REF!</v>
      </c>
      <c r="O7125" s="27">
        <f t="shared" si="444"/>
        <v>26051996</v>
      </c>
      <c r="P7125" s="27">
        <f t="shared" si="445"/>
        <v>260519961</v>
      </c>
      <c r="Q7125" s="31">
        <f t="shared" si="446"/>
        <v>53001511260596</v>
      </c>
      <c r="R7125" s="27">
        <f>COUNTIF(tratycont!S:S,'Integrantes original'!Q7125)</f>
        <v>0</v>
      </c>
      <c r="S7125" s="27">
        <f t="shared" si="447"/>
        <v>0</v>
      </c>
    </row>
    <row r="7126" spans="1:19" x14ac:dyDescent="0.15">
      <c r="A7126" s="29">
        <v>5300161</v>
      </c>
      <c r="B7126" s="29">
        <v>530016101</v>
      </c>
      <c r="C7126" s="29" t="s">
        <v>16</v>
      </c>
      <c r="D7126" s="30" t="s">
        <v>807</v>
      </c>
      <c r="E7126" s="30" t="s">
        <v>5833</v>
      </c>
      <c r="F7126" s="15">
        <v>1</v>
      </c>
      <c r="G7126" s="29">
        <v>12</v>
      </c>
      <c r="H7126" s="29">
        <v>7</v>
      </c>
      <c r="I7126" s="29">
        <v>1979</v>
      </c>
      <c r="J7126" s="15">
        <v>-1</v>
      </c>
      <c r="K7126" s="15">
        <v>-1</v>
      </c>
      <c r="L7126" s="15">
        <v>0</v>
      </c>
      <c r="M7126" s="15">
        <v>0</v>
      </c>
      <c r="N7126" s="27" t="e">
        <f>SUMIF(#REF!,'Integrantes original'!A7034,#REF!)</f>
        <v>#REF!</v>
      </c>
      <c r="O7126" s="27">
        <f t="shared" si="444"/>
        <v>12071979</v>
      </c>
      <c r="P7126" s="27">
        <f t="shared" si="445"/>
        <v>120719791</v>
      </c>
      <c r="Q7126" s="31">
        <f t="shared" si="446"/>
        <v>53001611120779</v>
      </c>
      <c r="R7126" s="27">
        <f>COUNTIF(tratycont!S:S,'Integrantes original'!Q7126)</f>
        <v>0</v>
      </c>
      <c r="S7126" s="27">
        <f t="shared" si="447"/>
        <v>0</v>
      </c>
    </row>
    <row r="7127" spans="1:19" x14ac:dyDescent="0.15">
      <c r="A7127" s="29">
        <v>5300161</v>
      </c>
      <c r="B7127" s="29">
        <v>530016102</v>
      </c>
      <c r="C7127" s="29" t="s">
        <v>19</v>
      </c>
      <c r="D7127" s="30" t="s">
        <v>1386</v>
      </c>
      <c r="E7127" s="30" t="s">
        <v>5834</v>
      </c>
      <c r="F7127" s="15">
        <v>2</v>
      </c>
      <c r="G7127" s="29">
        <v>25</v>
      </c>
      <c r="H7127" s="29">
        <v>3</v>
      </c>
      <c r="I7127" s="29">
        <v>1981</v>
      </c>
      <c r="J7127" s="15">
        <v>1</v>
      </c>
      <c r="K7127" s="15">
        <v>0</v>
      </c>
      <c r="L7127" s="15">
        <v>1</v>
      </c>
      <c r="M7127" s="15">
        <v>1</v>
      </c>
      <c r="N7127" s="27" t="e">
        <f>SUMIF(#REF!,'Integrantes original'!A7035,#REF!)</f>
        <v>#REF!</v>
      </c>
      <c r="O7127" s="27">
        <f t="shared" si="444"/>
        <v>25031981</v>
      </c>
      <c r="P7127" s="27">
        <f t="shared" si="445"/>
        <v>250319812</v>
      </c>
      <c r="Q7127" s="31">
        <f t="shared" si="446"/>
        <v>53001612250381</v>
      </c>
      <c r="R7127" s="27">
        <f>COUNTIF(tratycont!S:S,'Integrantes original'!Q7127)</f>
        <v>0</v>
      </c>
      <c r="S7127" s="27">
        <f t="shared" si="447"/>
        <v>0</v>
      </c>
    </row>
    <row r="7128" spans="1:19" x14ac:dyDescent="0.15">
      <c r="A7128" s="29">
        <v>5300161</v>
      </c>
      <c r="B7128" s="29">
        <v>530016103</v>
      </c>
      <c r="C7128" s="29" t="s">
        <v>22</v>
      </c>
      <c r="D7128" s="30" t="s">
        <v>2290</v>
      </c>
      <c r="E7128" s="30" t="s">
        <v>5835</v>
      </c>
      <c r="F7128" s="15">
        <v>2</v>
      </c>
      <c r="G7128" s="29">
        <v>2</v>
      </c>
      <c r="H7128" s="29">
        <v>11</v>
      </c>
      <c r="I7128" s="29">
        <v>2002</v>
      </c>
      <c r="J7128" s="15">
        <v>-1</v>
      </c>
      <c r="K7128" s="15">
        <v>-1</v>
      </c>
      <c r="L7128" s="15">
        <v>0</v>
      </c>
      <c r="M7128" s="15">
        <v>0</v>
      </c>
      <c r="N7128" s="27" t="e">
        <f>SUMIF(#REF!,'Integrantes original'!A7036,#REF!)</f>
        <v>#REF!</v>
      </c>
      <c r="O7128" s="27">
        <f t="shared" si="444"/>
        <v>2112002</v>
      </c>
      <c r="P7128" s="27">
        <f t="shared" si="445"/>
        <v>21120022</v>
      </c>
      <c r="Q7128" s="31">
        <f t="shared" si="446"/>
        <v>53001612021102</v>
      </c>
      <c r="R7128" s="27">
        <f>COUNTIF(tratycont!S:S,'Integrantes original'!Q7128)</f>
        <v>0</v>
      </c>
      <c r="S7128" s="27">
        <f t="shared" si="447"/>
        <v>0</v>
      </c>
    </row>
    <row r="7129" spans="1:19" x14ac:dyDescent="0.15">
      <c r="A7129" s="29">
        <v>5300161</v>
      </c>
      <c r="B7129" s="29">
        <v>530016104</v>
      </c>
      <c r="C7129" s="29" t="s">
        <v>25</v>
      </c>
      <c r="D7129" s="30" t="s">
        <v>5836</v>
      </c>
      <c r="E7129" s="30" t="s">
        <v>5835</v>
      </c>
      <c r="F7129" s="15">
        <v>1</v>
      </c>
      <c r="G7129" s="29">
        <v>15</v>
      </c>
      <c r="H7129" s="29">
        <v>3</v>
      </c>
      <c r="I7129" s="29">
        <v>2005</v>
      </c>
      <c r="J7129" s="15">
        <v>-1</v>
      </c>
      <c r="K7129" s="15">
        <v>-1</v>
      </c>
      <c r="L7129" s="15">
        <v>0</v>
      </c>
      <c r="M7129" s="15">
        <v>0</v>
      </c>
      <c r="N7129" s="27" t="e">
        <f>SUMIF(#REF!,'Integrantes original'!A7037,#REF!)</f>
        <v>#REF!</v>
      </c>
      <c r="O7129" s="27">
        <f t="shared" si="444"/>
        <v>15032005</v>
      </c>
      <c r="P7129" s="27">
        <f t="shared" si="445"/>
        <v>150320051</v>
      </c>
      <c r="Q7129" s="31">
        <f t="shared" si="446"/>
        <v>53001611150305</v>
      </c>
      <c r="R7129" s="27">
        <f>COUNTIF(tratycont!S:S,'Integrantes original'!Q7129)</f>
        <v>0</v>
      </c>
      <c r="S7129" s="27">
        <f t="shared" si="447"/>
        <v>0</v>
      </c>
    </row>
    <row r="7130" spans="1:19" x14ac:dyDescent="0.15">
      <c r="A7130" s="29">
        <v>5300161</v>
      </c>
      <c r="B7130" s="29">
        <v>530016105</v>
      </c>
      <c r="C7130" s="29" t="s">
        <v>27</v>
      </c>
      <c r="D7130" s="30" t="s">
        <v>970</v>
      </c>
      <c r="E7130" s="30" t="s">
        <v>5835</v>
      </c>
      <c r="F7130" s="15">
        <v>2</v>
      </c>
      <c r="G7130" s="29">
        <v>15</v>
      </c>
      <c r="H7130" s="29">
        <v>5</v>
      </c>
      <c r="I7130" s="29">
        <v>2007</v>
      </c>
      <c r="J7130" s="15">
        <v>-1</v>
      </c>
      <c r="K7130" s="15">
        <v>-1</v>
      </c>
      <c r="L7130" s="15">
        <v>0</v>
      </c>
      <c r="M7130" s="15">
        <v>0</v>
      </c>
      <c r="N7130" s="27" t="e">
        <f>SUMIF(#REF!,'Integrantes original'!A7038,#REF!)</f>
        <v>#REF!</v>
      </c>
      <c r="O7130" s="27">
        <f t="shared" si="444"/>
        <v>15052007</v>
      </c>
      <c r="P7130" s="27">
        <f t="shared" si="445"/>
        <v>150520072</v>
      </c>
      <c r="Q7130" s="31">
        <f t="shared" si="446"/>
        <v>53001612150507</v>
      </c>
      <c r="R7130" s="27">
        <f>COUNTIF(tratycont!S:S,'Integrantes original'!Q7130)</f>
        <v>0</v>
      </c>
      <c r="S7130" s="27">
        <f t="shared" si="447"/>
        <v>0</v>
      </c>
    </row>
    <row r="7131" spans="1:19" x14ac:dyDescent="0.15">
      <c r="A7131" s="29">
        <v>5300161</v>
      </c>
      <c r="B7131" s="29">
        <v>530016106</v>
      </c>
      <c r="C7131" s="29" t="s">
        <v>30</v>
      </c>
      <c r="D7131" s="30" t="s">
        <v>1124</v>
      </c>
      <c r="E7131" s="30" t="s">
        <v>5835</v>
      </c>
      <c r="F7131" s="15">
        <v>1</v>
      </c>
      <c r="G7131" s="29">
        <v>6</v>
      </c>
      <c r="H7131" s="29">
        <v>7</v>
      </c>
      <c r="I7131" s="29">
        <v>2010</v>
      </c>
      <c r="J7131" s="15">
        <v>-1</v>
      </c>
      <c r="K7131" s="15">
        <v>-1</v>
      </c>
      <c r="L7131" s="15">
        <v>0</v>
      </c>
      <c r="M7131" s="15">
        <v>0</v>
      </c>
      <c r="N7131" s="27" t="e">
        <f>SUMIF(#REF!,'Integrantes original'!A7039,#REF!)</f>
        <v>#REF!</v>
      </c>
      <c r="O7131" s="27">
        <f t="shared" si="444"/>
        <v>6072010</v>
      </c>
      <c r="P7131" s="27">
        <f t="shared" si="445"/>
        <v>60720101</v>
      </c>
      <c r="Q7131" s="31">
        <f t="shared" si="446"/>
        <v>53001611060710</v>
      </c>
      <c r="R7131" s="27">
        <f>COUNTIF(tratycont!S:S,'Integrantes original'!Q7131)</f>
        <v>0</v>
      </c>
      <c r="S7131" s="27">
        <f t="shared" si="447"/>
        <v>0</v>
      </c>
    </row>
    <row r="7132" spans="1:19" x14ac:dyDescent="0.15">
      <c r="A7132" s="29">
        <v>5300161</v>
      </c>
      <c r="B7132" s="29">
        <v>530016107</v>
      </c>
      <c r="C7132" s="29" t="s">
        <v>56</v>
      </c>
      <c r="D7132" s="30" t="s">
        <v>5837</v>
      </c>
      <c r="E7132" s="30" t="s">
        <v>5835</v>
      </c>
      <c r="F7132" s="15">
        <v>1</v>
      </c>
      <c r="G7132" s="29">
        <v>15</v>
      </c>
      <c r="H7132" s="29">
        <v>9</v>
      </c>
      <c r="I7132" s="29">
        <v>2012</v>
      </c>
      <c r="J7132" s="15">
        <v>-1</v>
      </c>
      <c r="K7132" s="15">
        <v>-1</v>
      </c>
      <c r="L7132" s="15">
        <v>0</v>
      </c>
      <c r="M7132" s="15">
        <v>0</v>
      </c>
      <c r="N7132" s="27" t="e">
        <f>SUMIF(#REF!,'Integrantes original'!A7040,#REF!)</f>
        <v>#REF!</v>
      </c>
      <c r="O7132" s="27">
        <f t="shared" si="444"/>
        <v>15092012</v>
      </c>
      <c r="P7132" s="27">
        <f t="shared" si="445"/>
        <v>150920121</v>
      </c>
      <c r="Q7132" s="31">
        <f t="shared" si="446"/>
        <v>53001611150912</v>
      </c>
      <c r="R7132" s="27">
        <f>COUNTIF(tratycont!S:S,'Integrantes original'!Q7132)</f>
        <v>0</v>
      </c>
      <c r="S7132" s="27">
        <f t="shared" si="447"/>
        <v>0</v>
      </c>
    </row>
    <row r="7133" spans="1:19" x14ac:dyDescent="0.15">
      <c r="A7133" s="29">
        <v>5300161</v>
      </c>
      <c r="B7133" s="29">
        <v>530016108</v>
      </c>
      <c r="C7133" s="29" t="s">
        <v>58</v>
      </c>
      <c r="D7133" s="30" t="s">
        <v>1125</v>
      </c>
      <c r="E7133" s="30" t="s">
        <v>5835</v>
      </c>
      <c r="F7133" s="15">
        <v>1</v>
      </c>
      <c r="G7133" s="29">
        <v>11</v>
      </c>
      <c r="H7133" s="29">
        <v>2</v>
      </c>
      <c r="I7133" s="29">
        <v>2017</v>
      </c>
      <c r="J7133" s="15">
        <v>2</v>
      </c>
      <c r="K7133" s="15">
        <v>2</v>
      </c>
      <c r="L7133" s="15">
        <v>0</v>
      </c>
      <c r="M7133" s="15">
        <v>0</v>
      </c>
      <c r="N7133" s="27" t="e">
        <f>SUMIF(#REF!,'Integrantes original'!A7041,#REF!)</f>
        <v>#REF!</v>
      </c>
      <c r="O7133" s="27">
        <f t="shared" si="444"/>
        <v>11022017</v>
      </c>
      <c r="P7133" s="27">
        <f t="shared" si="445"/>
        <v>110220171</v>
      </c>
      <c r="Q7133" s="31">
        <f t="shared" si="446"/>
        <v>53001611110217</v>
      </c>
      <c r="R7133" s="27">
        <f>COUNTIF(tratycont!S:S,'Integrantes original'!Q7133)</f>
        <v>0</v>
      </c>
      <c r="S7133" s="27">
        <f t="shared" si="447"/>
        <v>1</v>
      </c>
    </row>
    <row r="7134" spans="1:19" x14ac:dyDescent="0.15">
      <c r="A7134" s="29">
        <v>5300171</v>
      </c>
      <c r="B7134" s="29">
        <v>530017101</v>
      </c>
      <c r="C7134" s="29" t="s">
        <v>16</v>
      </c>
      <c r="D7134" s="30" t="s">
        <v>5838</v>
      </c>
      <c r="E7134" s="30" t="s">
        <v>5839</v>
      </c>
      <c r="F7134" s="15">
        <v>1</v>
      </c>
      <c r="G7134" s="29">
        <v>31</v>
      </c>
      <c r="H7134" s="29">
        <v>10</v>
      </c>
      <c r="I7134" s="29">
        <v>1995</v>
      </c>
      <c r="J7134" s="15">
        <v>-1</v>
      </c>
      <c r="K7134" s="15">
        <v>-1</v>
      </c>
      <c r="L7134" s="15">
        <v>0</v>
      </c>
      <c r="M7134" s="15">
        <v>0</v>
      </c>
      <c r="N7134" s="27" t="e">
        <f>SUMIF(#REF!,'Integrantes original'!A7042,#REF!)</f>
        <v>#REF!</v>
      </c>
      <c r="O7134" s="27">
        <f t="shared" si="444"/>
        <v>31101995</v>
      </c>
      <c r="P7134" s="27">
        <f t="shared" si="445"/>
        <v>311019951</v>
      </c>
      <c r="Q7134" s="31">
        <f t="shared" si="446"/>
        <v>53001711311095</v>
      </c>
      <c r="R7134" s="27">
        <f>COUNTIF(tratycont!S:S,'Integrantes original'!Q7134)</f>
        <v>0</v>
      </c>
      <c r="S7134" s="27">
        <f t="shared" si="447"/>
        <v>0</v>
      </c>
    </row>
    <row r="7135" spans="1:19" x14ac:dyDescent="0.15">
      <c r="A7135" s="29">
        <v>5300171</v>
      </c>
      <c r="B7135" s="29">
        <v>530017102</v>
      </c>
      <c r="C7135" s="29" t="s">
        <v>19</v>
      </c>
      <c r="D7135" s="30" t="s">
        <v>5840</v>
      </c>
      <c r="E7135" s="30" t="s">
        <v>5841</v>
      </c>
      <c r="F7135" s="15">
        <v>2</v>
      </c>
      <c r="G7135" s="29">
        <v>20</v>
      </c>
      <c r="H7135" s="29">
        <v>2</v>
      </c>
      <c r="I7135" s="29">
        <v>2000</v>
      </c>
      <c r="J7135" s="15">
        <v>1</v>
      </c>
      <c r="K7135" s="15">
        <v>0</v>
      </c>
      <c r="L7135" s="15">
        <v>1</v>
      </c>
      <c r="M7135" s="15">
        <v>1</v>
      </c>
      <c r="N7135" s="27" t="e">
        <f>SUMIF(#REF!,'Integrantes original'!A7043,#REF!)</f>
        <v>#REF!</v>
      </c>
      <c r="O7135" s="27">
        <f t="shared" si="444"/>
        <v>20022000</v>
      </c>
      <c r="P7135" s="27">
        <f t="shared" si="445"/>
        <v>200220002</v>
      </c>
      <c r="Q7135" s="31">
        <f t="shared" si="446"/>
        <v>53001712200200</v>
      </c>
      <c r="R7135" s="27">
        <f>COUNTIF(tratycont!S:S,'Integrantes original'!Q7135)</f>
        <v>0</v>
      </c>
      <c r="S7135" s="27">
        <f t="shared" si="447"/>
        <v>0</v>
      </c>
    </row>
    <row r="7136" spans="1:19" x14ac:dyDescent="0.15">
      <c r="A7136" s="29">
        <v>5300171</v>
      </c>
      <c r="B7136" s="29">
        <v>530017103</v>
      </c>
      <c r="C7136" s="29" t="s">
        <v>22</v>
      </c>
      <c r="D7136" s="30" t="s">
        <v>5842</v>
      </c>
      <c r="E7136" s="30" t="s">
        <v>5823</v>
      </c>
      <c r="F7136" s="15">
        <v>2</v>
      </c>
      <c r="G7136" s="29">
        <v>28</v>
      </c>
      <c r="H7136" s="29">
        <v>4</v>
      </c>
      <c r="I7136" s="29">
        <v>2017</v>
      </c>
      <c r="J7136" s="15">
        <v>2</v>
      </c>
      <c r="K7136" s="15">
        <v>2</v>
      </c>
      <c r="L7136" s="15">
        <v>0</v>
      </c>
      <c r="M7136" s="15">
        <v>0</v>
      </c>
      <c r="N7136" s="27" t="e">
        <f>SUMIF(#REF!,'Integrantes original'!A7044,#REF!)</f>
        <v>#REF!</v>
      </c>
      <c r="O7136" s="27">
        <f t="shared" si="444"/>
        <v>28042017</v>
      </c>
      <c r="P7136" s="27">
        <f t="shared" si="445"/>
        <v>280420172</v>
      </c>
      <c r="Q7136" s="31">
        <f t="shared" si="446"/>
        <v>53001712280417</v>
      </c>
      <c r="R7136" s="27">
        <f>COUNTIF(tratycont!S:S,'Integrantes original'!Q7136)</f>
        <v>0</v>
      </c>
      <c r="S7136" s="27">
        <f t="shared" si="447"/>
        <v>1</v>
      </c>
    </row>
    <row r="7137" spans="1:19" x14ac:dyDescent="0.15">
      <c r="A7137" s="29">
        <v>5300171</v>
      </c>
      <c r="B7137" s="29">
        <v>530017104</v>
      </c>
      <c r="C7137" s="29" t="s">
        <v>25</v>
      </c>
      <c r="D7137" s="30" t="s">
        <v>5843</v>
      </c>
      <c r="E7137" s="30" t="s">
        <v>5823</v>
      </c>
      <c r="F7137" s="15">
        <v>1</v>
      </c>
      <c r="G7137" s="29">
        <v>23</v>
      </c>
      <c r="H7137" s="29">
        <v>8</v>
      </c>
      <c r="I7137" s="29">
        <v>2018</v>
      </c>
      <c r="J7137" s="15">
        <v>2</v>
      </c>
      <c r="K7137" s="15">
        <v>2</v>
      </c>
      <c r="L7137" s="15">
        <v>0</v>
      </c>
      <c r="M7137" s="15">
        <v>0</v>
      </c>
      <c r="N7137" s="27" t="e">
        <f>SUMIF(#REF!,'Integrantes original'!A7045,#REF!)</f>
        <v>#REF!</v>
      </c>
      <c r="O7137" s="27">
        <f t="shared" si="444"/>
        <v>23082018</v>
      </c>
      <c r="P7137" s="27">
        <f t="shared" si="445"/>
        <v>230820181</v>
      </c>
      <c r="Q7137" s="31">
        <f t="shared" si="446"/>
        <v>53001711230818</v>
      </c>
      <c r="R7137" s="27">
        <f>COUNTIF(tratycont!S:S,'Integrantes original'!Q7137)</f>
        <v>1</v>
      </c>
      <c r="S7137" s="27">
        <f t="shared" si="447"/>
        <v>1</v>
      </c>
    </row>
    <row r="7138" spans="1:19" x14ac:dyDescent="0.15">
      <c r="A7138" s="29">
        <v>5300181</v>
      </c>
      <c r="B7138" s="29">
        <v>530018101</v>
      </c>
      <c r="C7138" s="29" t="s">
        <v>16</v>
      </c>
      <c r="D7138" s="30" t="s">
        <v>293</v>
      </c>
      <c r="E7138" s="30" t="s">
        <v>5798</v>
      </c>
      <c r="F7138" s="15">
        <v>1</v>
      </c>
      <c r="G7138" s="29">
        <v>15</v>
      </c>
      <c r="H7138" s="29">
        <v>7</v>
      </c>
      <c r="I7138" s="29">
        <v>1995</v>
      </c>
      <c r="J7138" s="15">
        <v>-1</v>
      </c>
      <c r="K7138" s="15">
        <v>-1</v>
      </c>
      <c r="L7138" s="15">
        <v>0</v>
      </c>
      <c r="M7138" s="15">
        <v>0</v>
      </c>
      <c r="N7138" s="27" t="e">
        <f>SUMIF(#REF!,'Integrantes original'!A7046,#REF!)</f>
        <v>#REF!</v>
      </c>
      <c r="O7138" s="27">
        <f t="shared" si="444"/>
        <v>15071995</v>
      </c>
      <c r="P7138" s="27">
        <f t="shared" si="445"/>
        <v>150719951</v>
      </c>
      <c r="Q7138" s="31">
        <f t="shared" si="446"/>
        <v>53001811150795</v>
      </c>
      <c r="R7138" s="27">
        <f>COUNTIF(tratycont!S:S,'Integrantes original'!Q7138)</f>
        <v>0</v>
      </c>
      <c r="S7138" s="27">
        <f t="shared" si="447"/>
        <v>0</v>
      </c>
    </row>
    <row r="7139" spans="1:19" x14ac:dyDescent="0.15">
      <c r="A7139" s="29">
        <v>5300181</v>
      </c>
      <c r="B7139" s="29">
        <v>530018102</v>
      </c>
      <c r="C7139" s="29" t="s">
        <v>19</v>
      </c>
      <c r="D7139" s="30" t="s">
        <v>5844</v>
      </c>
      <c r="E7139" s="30" t="s">
        <v>4972</v>
      </c>
      <c r="F7139" s="15">
        <v>2</v>
      </c>
      <c r="G7139" s="29">
        <v>27</v>
      </c>
      <c r="H7139" s="29">
        <v>5</v>
      </c>
      <c r="I7139" s="29">
        <v>1995</v>
      </c>
      <c r="J7139" s="15">
        <v>1</v>
      </c>
      <c r="K7139" s="15">
        <v>0</v>
      </c>
      <c r="L7139" s="15">
        <v>1</v>
      </c>
      <c r="M7139" s="15">
        <v>2</v>
      </c>
      <c r="N7139" s="27" t="e">
        <f>SUMIF(#REF!,'Integrantes original'!A7047,#REF!)</f>
        <v>#REF!</v>
      </c>
      <c r="O7139" s="27">
        <f t="shared" si="444"/>
        <v>27051995</v>
      </c>
      <c r="P7139" s="27">
        <f t="shared" si="445"/>
        <v>270519952</v>
      </c>
      <c r="Q7139" s="31">
        <f t="shared" si="446"/>
        <v>53001812270595</v>
      </c>
      <c r="R7139" s="27">
        <f>COUNTIF(tratycont!S:S,'Integrantes original'!Q7139)</f>
        <v>0</v>
      </c>
      <c r="S7139" s="27">
        <f t="shared" si="447"/>
        <v>0</v>
      </c>
    </row>
    <row r="7140" spans="1:19" x14ac:dyDescent="0.15">
      <c r="A7140" s="29">
        <v>5300181</v>
      </c>
      <c r="B7140" s="29">
        <v>530018103</v>
      </c>
      <c r="C7140" s="29" t="s">
        <v>22</v>
      </c>
      <c r="D7140" s="30" t="s">
        <v>5845</v>
      </c>
      <c r="E7140" s="30" t="s">
        <v>5798</v>
      </c>
      <c r="F7140" s="15">
        <v>2</v>
      </c>
      <c r="G7140" s="29">
        <v>7</v>
      </c>
      <c r="H7140" s="29">
        <v>12</v>
      </c>
      <c r="I7140" s="29">
        <v>2014</v>
      </c>
      <c r="J7140" s="15">
        <v>-1</v>
      </c>
      <c r="K7140" s="15">
        <v>-1</v>
      </c>
      <c r="L7140" s="15">
        <v>0</v>
      </c>
      <c r="M7140" s="15">
        <v>0</v>
      </c>
      <c r="N7140" s="27" t="e">
        <f>SUMIF(#REF!,'Integrantes original'!A7048,#REF!)</f>
        <v>#REF!</v>
      </c>
      <c r="O7140" s="27">
        <f t="shared" si="444"/>
        <v>7122014</v>
      </c>
      <c r="P7140" s="27">
        <f t="shared" si="445"/>
        <v>71220142</v>
      </c>
      <c r="Q7140" s="31">
        <f t="shared" si="446"/>
        <v>53001812071214</v>
      </c>
      <c r="R7140" s="27">
        <f>COUNTIF(tratycont!S:S,'Integrantes original'!Q7140)</f>
        <v>0</v>
      </c>
      <c r="S7140" s="27">
        <f t="shared" si="447"/>
        <v>0</v>
      </c>
    </row>
    <row r="7141" spans="1:19" x14ac:dyDescent="0.15">
      <c r="A7141" s="29">
        <v>5300181</v>
      </c>
      <c r="B7141" s="29">
        <v>530018104</v>
      </c>
      <c r="C7141" s="29" t="s">
        <v>25</v>
      </c>
      <c r="D7141" s="30" t="s">
        <v>5846</v>
      </c>
      <c r="E7141" s="30" t="s">
        <v>5798</v>
      </c>
      <c r="F7141" s="15">
        <v>2</v>
      </c>
      <c r="G7141" s="29">
        <v>1</v>
      </c>
      <c r="H7141" s="29">
        <v>8</v>
      </c>
      <c r="I7141" s="29">
        <v>2018</v>
      </c>
      <c r="J7141" s="15">
        <v>2</v>
      </c>
      <c r="K7141" s="15">
        <v>2</v>
      </c>
      <c r="L7141" s="15">
        <v>0</v>
      </c>
      <c r="M7141" s="15">
        <v>0</v>
      </c>
      <c r="N7141" s="27" t="e">
        <f>SUMIF(#REF!,'Integrantes original'!A7049,#REF!)</f>
        <v>#REF!</v>
      </c>
      <c r="O7141" s="27">
        <f t="shared" si="444"/>
        <v>1082018</v>
      </c>
      <c r="P7141" s="27">
        <f t="shared" si="445"/>
        <v>10820182</v>
      </c>
      <c r="Q7141" s="31">
        <f t="shared" si="446"/>
        <v>53001812010818</v>
      </c>
      <c r="R7141" s="27">
        <f>COUNTIF(tratycont!S:S,'Integrantes original'!Q7141)</f>
        <v>1</v>
      </c>
      <c r="S7141" s="27">
        <f t="shared" si="447"/>
        <v>1</v>
      </c>
    </row>
    <row r="7142" spans="1:19" x14ac:dyDescent="0.15">
      <c r="A7142" s="29">
        <v>5300191</v>
      </c>
      <c r="B7142" s="29">
        <v>530019101</v>
      </c>
      <c r="C7142" s="29" t="s">
        <v>16</v>
      </c>
      <c r="D7142" s="30" t="s">
        <v>806</v>
      </c>
      <c r="E7142" s="30" t="s">
        <v>5847</v>
      </c>
      <c r="F7142" s="15">
        <v>1</v>
      </c>
      <c r="G7142" s="29">
        <v>30</v>
      </c>
      <c r="H7142" s="29">
        <v>11</v>
      </c>
      <c r="I7142" s="29">
        <v>1986</v>
      </c>
      <c r="J7142" s="15">
        <v>-1</v>
      </c>
      <c r="K7142" s="15">
        <v>-1</v>
      </c>
      <c r="L7142" s="15">
        <v>0</v>
      </c>
      <c r="M7142" s="15">
        <v>0</v>
      </c>
      <c r="N7142" s="27" t="e">
        <f>SUMIF(#REF!,'Integrantes original'!A7050,#REF!)</f>
        <v>#REF!</v>
      </c>
      <c r="O7142" s="27">
        <f t="shared" si="444"/>
        <v>30111986</v>
      </c>
      <c r="P7142" s="27">
        <f t="shared" si="445"/>
        <v>301119861</v>
      </c>
      <c r="Q7142" s="31">
        <f t="shared" si="446"/>
        <v>53001911301186</v>
      </c>
      <c r="R7142" s="27">
        <f>COUNTIF(tratycont!S:S,'Integrantes original'!Q7142)</f>
        <v>0</v>
      </c>
      <c r="S7142" s="27">
        <f t="shared" si="447"/>
        <v>0</v>
      </c>
    </row>
    <row r="7143" spans="1:19" x14ac:dyDescent="0.15">
      <c r="A7143" s="29">
        <v>5300191</v>
      </c>
      <c r="B7143" s="29">
        <v>530019102</v>
      </c>
      <c r="C7143" s="29" t="s">
        <v>19</v>
      </c>
      <c r="D7143" s="30" t="s">
        <v>1575</v>
      </c>
      <c r="E7143" s="30" t="s">
        <v>5798</v>
      </c>
      <c r="F7143" s="15">
        <v>2</v>
      </c>
      <c r="G7143" s="29">
        <v>1</v>
      </c>
      <c r="H7143" s="29">
        <v>8</v>
      </c>
      <c r="I7143" s="29">
        <v>1988</v>
      </c>
      <c r="J7143" s="15">
        <v>1</v>
      </c>
      <c r="K7143" s="15">
        <v>0</v>
      </c>
      <c r="L7143" s="15">
        <v>1</v>
      </c>
      <c r="M7143" s="15">
        <v>1</v>
      </c>
      <c r="N7143" s="27" t="e">
        <f>SUMIF(#REF!,'Integrantes original'!A7051,#REF!)</f>
        <v>#REF!</v>
      </c>
      <c r="O7143" s="27">
        <f t="shared" si="444"/>
        <v>1081988</v>
      </c>
      <c r="P7143" s="27">
        <f t="shared" si="445"/>
        <v>10819882</v>
      </c>
      <c r="Q7143" s="31">
        <f t="shared" si="446"/>
        <v>53001912010888</v>
      </c>
      <c r="R7143" s="27">
        <f>COUNTIF(tratycont!S:S,'Integrantes original'!Q7143)</f>
        <v>0</v>
      </c>
      <c r="S7143" s="27">
        <f t="shared" si="447"/>
        <v>0</v>
      </c>
    </row>
    <row r="7144" spans="1:19" x14ac:dyDescent="0.15">
      <c r="A7144" s="29">
        <v>5300191</v>
      </c>
      <c r="B7144" s="29">
        <v>530019103</v>
      </c>
      <c r="C7144" s="29" t="s">
        <v>22</v>
      </c>
      <c r="D7144" s="30" t="s">
        <v>5848</v>
      </c>
      <c r="E7144" s="30" t="s">
        <v>5754</v>
      </c>
      <c r="F7144" s="15">
        <v>2</v>
      </c>
      <c r="G7144" s="29">
        <v>1</v>
      </c>
      <c r="H7144" s="29">
        <v>11</v>
      </c>
      <c r="I7144" s="29">
        <v>2009</v>
      </c>
      <c r="J7144" s="15">
        <v>-1</v>
      </c>
      <c r="K7144" s="15">
        <v>-1</v>
      </c>
      <c r="L7144" s="15">
        <v>0</v>
      </c>
      <c r="M7144" s="15">
        <v>0</v>
      </c>
      <c r="N7144" s="27" t="e">
        <f>SUMIF(#REF!,'Integrantes original'!A7052,#REF!)</f>
        <v>#REF!</v>
      </c>
      <c r="O7144" s="27">
        <f t="shared" si="444"/>
        <v>1112009</v>
      </c>
      <c r="P7144" s="27">
        <f t="shared" si="445"/>
        <v>11120092</v>
      </c>
      <c r="Q7144" s="31">
        <f t="shared" si="446"/>
        <v>53001912011109</v>
      </c>
      <c r="R7144" s="27">
        <f>COUNTIF(tratycont!S:S,'Integrantes original'!Q7144)</f>
        <v>0</v>
      </c>
      <c r="S7144" s="27">
        <f t="shared" si="447"/>
        <v>0</v>
      </c>
    </row>
    <row r="7145" spans="1:19" x14ac:dyDescent="0.15">
      <c r="A7145" s="29">
        <v>5300191</v>
      </c>
      <c r="B7145" s="29">
        <v>530019104</v>
      </c>
      <c r="C7145" s="29" t="s">
        <v>25</v>
      </c>
      <c r="D7145" s="30" t="s">
        <v>5849</v>
      </c>
      <c r="E7145" s="30" t="s">
        <v>5754</v>
      </c>
      <c r="F7145" s="15">
        <v>1</v>
      </c>
      <c r="G7145" s="29">
        <v>27</v>
      </c>
      <c r="H7145" s="29">
        <v>11</v>
      </c>
      <c r="I7145" s="29">
        <v>2011</v>
      </c>
      <c r="J7145" s="15">
        <v>-1</v>
      </c>
      <c r="K7145" s="15">
        <v>-1</v>
      </c>
      <c r="L7145" s="15">
        <v>0</v>
      </c>
      <c r="M7145" s="15">
        <v>0</v>
      </c>
      <c r="N7145" s="27" t="e">
        <f>SUMIF(#REF!,'Integrantes original'!A7053,#REF!)</f>
        <v>#REF!</v>
      </c>
      <c r="O7145" s="27">
        <f t="shared" si="444"/>
        <v>27112011</v>
      </c>
      <c r="P7145" s="27">
        <f t="shared" si="445"/>
        <v>271120111</v>
      </c>
      <c r="Q7145" s="31">
        <f t="shared" si="446"/>
        <v>53001911271111</v>
      </c>
      <c r="R7145" s="27">
        <f>COUNTIF(tratycont!S:S,'Integrantes original'!Q7145)</f>
        <v>0</v>
      </c>
      <c r="S7145" s="27">
        <f t="shared" si="447"/>
        <v>0</v>
      </c>
    </row>
    <row r="7146" spans="1:19" x14ac:dyDescent="0.15">
      <c r="A7146" s="29">
        <v>5300191</v>
      </c>
      <c r="B7146" s="29">
        <v>530019105</v>
      </c>
      <c r="C7146" s="29" t="s">
        <v>27</v>
      </c>
      <c r="D7146" s="30" t="s">
        <v>5850</v>
      </c>
      <c r="E7146" s="30" t="s">
        <v>5754</v>
      </c>
      <c r="F7146" s="15">
        <v>1</v>
      </c>
      <c r="G7146" s="29">
        <v>9</v>
      </c>
      <c r="H7146" s="29">
        <v>10</v>
      </c>
      <c r="I7146" s="29">
        <v>2015</v>
      </c>
      <c r="J7146" s="15">
        <v>-1</v>
      </c>
      <c r="K7146" s="15">
        <v>-1</v>
      </c>
      <c r="L7146" s="15">
        <v>0</v>
      </c>
      <c r="M7146" s="15">
        <v>0</v>
      </c>
      <c r="N7146" s="27" t="e">
        <f>SUMIF(#REF!,'Integrantes original'!A7054,#REF!)</f>
        <v>#REF!</v>
      </c>
      <c r="O7146" s="27">
        <f t="shared" si="444"/>
        <v>9102015</v>
      </c>
      <c r="P7146" s="27">
        <f t="shared" si="445"/>
        <v>91020151</v>
      </c>
      <c r="Q7146" s="31">
        <f t="shared" si="446"/>
        <v>53001911091015</v>
      </c>
      <c r="R7146" s="27">
        <f>COUNTIF(tratycont!S:S,'Integrantes original'!Q7146)</f>
        <v>0</v>
      </c>
      <c r="S7146" s="27">
        <f t="shared" si="447"/>
        <v>0</v>
      </c>
    </row>
    <row r="7147" spans="1:19" x14ac:dyDescent="0.15">
      <c r="A7147" s="29">
        <v>5300191</v>
      </c>
      <c r="B7147" s="29">
        <v>530019106</v>
      </c>
      <c r="C7147" s="29" t="s">
        <v>30</v>
      </c>
      <c r="D7147" s="30" t="s">
        <v>5851</v>
      </c>
      <c r="E7147" s="30" t="s">
        <v>5754</v>
      </c>
      <c r="F7147" s="15">
        <v>2</v>
      </c>
      <c r="G7147" s="29">
        <v>12</v>
      </c>
      <c r="H7147" s="29">
        <v>7</v>
      </c>
      <c r="I7147" s="29">
        <v>2018</v>
      </c>
      <c r="J7147" s="15">
        <v>2</v>
      </c>
      <c r="K7147" s="15">
        <v>2</v>
      </c>
      <c r="L7147" s="15">
        <v>0</v>
      </c>
      <c r="M7147" s="15">
        <v>0</v>
      </c>
      <c r="N7147" s="27" t="e">
        <f>SUMIF(#REF!,'Integrantes original'!A7055,#REF!)</f>
        <v>#REF!</v>
      </c>
      <c r="O7147" s="27">
        <f t="shared" si="444"/>
        <v>12072018</v>
      </c>
      <c r="P7147" s="27">
        <f t="shared" si="445"/>
        <v>120720182</v>
      </c>
      <c r="Q7147" s="31">
        <f t="shared" si="446"/>
        <v>53001912120718</v>
      </c>
      <c r="R7147" s="27">
        <f>COUNTIF(tratycont!S:S,'Integrantes original'!Q7147)</f>
        <v>1</v>
      </c>
      <c r="S7147" s="27">
        <f t="shared" si="447"/>
        <v>1</v>
      </c>
    </row>
    <row r="7148" spans="1:19" x14ac:dyDescent="0.15">
      <c r="A7148" s="29">
        <v>5300211</v>
      </c>
      <c r="B7148" s="29">
        <v>530021101</v>
      </c>
      <c r="C7148" s="29" t="s">
        <v>16</v>
      </c>
      <c r="D7148" s="30" t="s">
        <v>200</v>
      </c>
      <c r="E7148" s="30" t="s">
        <v>1289</v>
      </c>
      <c r="F7148" s="15">
        <v>1</v>
      </c>
      <c r="G7148" s="29">
        <v>15</v>
      </c>
      <c r="H7148" s="29">
        <v>9</v>
      </c>
      <c r="I7148" s="29">
        <v>1969</v>
      </c>
      <c r="J7148" s="15">
        <v>-1</v>
      </c>
      <c r="K7148" s="15">
        <v>-1</v>
      </c>
      <c r="L7148" s="15">
        <v>0</v>
      </c>
      <c r="M7148" s="15">
        <v>0</v>
      </c>
      <c r="N7148" s="27" t="e">
        <f>SUMIF(#REF!,'Integrantes original'!A7056,#REF!)</f>
        <v>#REF!</v>
      </c>
      <c r="O7148" s="27">
        <f t="shared" si="444"/>
        <v>15091969</v>
      </c>
      <c r="P7148" s="27">
        <f t="shared" si="445"/>
        <v>150919691</v>
      </c>
      <c r="Q7148" s="31">
        <f t="shared" si="446"/>
        <v>53002111150969</v>
      </c>
      <c r="R7148" s="27">
        <f>COUNTIF(tratycont!S:S,'Integrantes original'!Q7148)</f>
        <v>0</v>
      </c>
      <c r="S7148" s="27">
        <f t="shared" si="447"/>
        <v>0</v>
      </c>
    </row>
    <row r="7149" spans="1:19" x14ac:dyDescent="0.15">
      <c r="A7149" s="29">
        <v>5300211</v>
      </c>
      <c r="B7149" s="29">
        <v>530021102</v>
      </c>
      <c r="C7149" s="29" t="s">
        <v>19</v>
      </c>
      <c r="D7149" s="30" t="s">
        <v>895</v>
      </c>
      <c r="E7149" s="30" t="s">
        <v>5635</v>
      </c>
      <c r="F7149" s="15">
        <v>2</v>
      </c>
      <c r="G7149" s="29">
        <v>23</v>
      </c>
      <c r="H7149" s="29">
        <v>7</v>
      </c>
      <c r="I7149" s="29">
        <v>1972</v>
      </c>
      <c r="J7149" s="15">
        <v>-1</v>
      </c>
      <c r="K7149" s="15">
        <v>-1</v>
      </c>
      <c r="L7149" s="15">
        <v>0</v>
      </c>
      <c r="M7149" s="15">
        <v>0</v>
      </c>
      <c r="N7149" s="27" t="e">
        <f>SUMIF(#REF!,'Integrantes original'!A7057,#REF!)</f>
        <v>#REF!</v>
      </c>
      <c r="O7149" s="27">
        <f t="shared" si="444"/>
        <v>23071972</v>
      </c>
      <c r="P7149" s="27">
        <f t="shared" si="445"/>
        <v>230719722</v>
      </c>
      <c r="Q7149" s="31">
        <f t="shared" si="446"/>
        <v>53002112230772</v>
      </c>
      <c r="R7149" s="27">
        <f>COUNTIF(tratycont!S:S,'Integrantes original'!Q7149)</f>
        <v>0</v>
      </c>
      <c r="S7149" s="27">
        <f t="shared" si="447"/>
        <v>0</v>
      </c>
    </row>
    <row r="7150" spans="1:19" x14ac:dyDescent="0.15">
      <c r="A7150" s="29">
        <v>5300211</v>
      </c>
      <c r="B7150" s="29">
        <v>530021103</v>
      </c>
      <c r="C7150" s="29" t="s">
        <v>22</v>
      </c>
      <c r="D7150" s="30" t="s">
        <v>5852</v>
      </c>
      <c r="E7150" s="30" t="s">
        <v>5853</v>
      </c>
      <c r="F7150" s="15">
        <v>2</v>
      </c>
      <c r="G7150" s="29">
        <v>5</v>
      </c>
      <c r="H7150" s="29">
        <v>6</v>
      </c>
      <c r="I7150" s="29">
        <v>2011</v>
      </c>
      <c r="J7150" s="15">
        <v>-1</v>
      </c>
      <c r="K7150" s="15">
        <v>-1</v>
      </c>
      <c r="L7150" s="15">
        <v>0</v>
      </c>
      <c r="M7150" s="15">
        <v>0</v>
      </c>
      <c r="N7150" s="27" t="e">
        <f>SUMIF(#REF!,'Integrantes original'!A7058,#REF!)</f>
        <v>#REF!</v>
      </c>
      <c r="O7150" s="27">
        <f t="shared" si="444"/>
        <v>5062011</v>
      </c>
      <c r="P7150" s="27">
        <f t="shared" si="445"/>
        <v>50620112</v>
      </c>
      <c r="Q7150" s="31">
        <f t="shared" si="446"/>
        <v>53002112050611</v>
      </c>
      <c r="R7150" s="27">
        <f>COUNTIF(tratycont!S:S,'Integrantes original'!Q7150)</f>
        <v>0</v>
      </c>
      <c r="S7150" s="27">
        <f t="shared" si="447"/>
        <v>0</v>
      </c>
    </row>
    <row r="7151" spans="1:19" x14ac:dyDescent="0.15">
      <c r="A7151" s="29">
        <v>5300211</v>
      </c>
      <c r="B7151" s="29">
        <v>530021104</v>
      </c>
      <c r="C7151" s="29" t="s">
        <v>25</v>
      </c>
      <c r="D7151" s="30" t="s">
        <v>5854</v>
      </c>
      <c r="E7151" s="30" t="s">
        <v>5853</v>
      </c>
      <c r="F7151" s="15">
        <v>1</v>
      </c>
      <c r="G7151" s="29">
        <v>23</v>
      </c>
      <c r="H7151" s="29">
        <v>9</v>
      </c>
      <c r="I7151" s="29">
        <v>1996</v>
      </c>
      <c r="J7151" s="15">
        <v>-1</v>
      </c>
      <c r="K7151" s="15">
        <v>-1</v>
      </c>
      <c r="L7151" s="15">
        <v>0</v>
      </c>
      <c r="M7151" s="15">
        <v>0</v>
      </c>
      <c r="N7151" s="27" t="e">
        <f>SUMIF(#REF!,'Integrantes original'!A7059,#REF!)</f>
        <v>#REF!</v>
      </c>
      <c r="O7151" s="27">
        <f t="shared" si="444"/>
        <v>23091996</v>
      </c>
      <c r="P7151" s="27">
        <f t="shared" si="445"/>
        <v>230919961</v>
      </c>
      <c r="Q7151" s="31">
        <f t="shared" si="446"/>
        <v>53002111230996</v>
      </c>
      <c r="R7151" s="27">
        <f>COUNTIF(tratycont!S:S,'Integrantes original'!Q7151)</f>
        <v>0</v>
      </c>
      <c r="S7151" s="27">
        <f t="shared" si="447"/>
        <v>0</v>
      </c>
    </row>
    <row r="7152" spans="1:19" x14ac:dyDescent="0.15">
      <c r="A7152" s="29">
        <v>5300211</v>
      </c>
      <c r="B7152" s="29">
        <v>530021105</v>
      </c>
      <c r="C7152" s="29" t="s">
        <v>27</v>
      </c>
      <c r="D7152" s="30" t="s">
        <v>5855</v>
      </c>
      <c r="E7152" s="30" t="s">
        <v>5856</v>
      </c>
      <c r="F7152" s="15">
        <v>2</v>
      </c>
      <c r="G7152" s="29">
        <v>17</v>
      </c>
      <c r="H7152" s="29">
        <v>1</v>
      </c>
      <c r="I7152" s="29">
        <v>1999</v>
      </c>
      <c r="J7152" s="15">
        <v>1</v>
      </c>
      <c r="K7152" s="15">
        <v>0</v>
      </c>
      <c r="L7152" s="15">
        <v>1</v>
      </c>
      <c r="M7152" s="15">
        <v>1</v>
      </c>
      <c r="N7152" s="27" t="e">
        <f>SUMIF(#REF!,'Integrantes original'!A7060,#REF!)</f>
        <v>#REF!</v>
      </c>
      <c r="O7152" s="27">
        <f t="shared" si="444"/>
        <v>17011999</v>
      </c>
      <c r="P7152" s="27">
        <f t="shared" si="445"/>
        <v>170119992</v>
      </c>
      <c r="Q7152" s="31">
        <f t="shared" si="446"/>
        <v>53002112170199</v>
      </c>
      <c r="R7152" s="27">
        <f>COUNTIF(tratycont!S:S,'Integrantes original'!Q7152)</f>
        <v>0</v>
      </c>
      <c r="S7152" s="27">
        <f t="shared" si="447"/>
        <v>0</v>
      </c>
    </row>
    <row r="7153" spans="1:19" x14ac:dyDescent="0.15">
      <c r="A7153" s="29">
        <v>5300211</v>
      </c>
      <c r="B7153" s="29">
        <v>530021106</v>
      </c>
      <c r="C7153" s="29" t="s">
        <v>30</v>
      </c>
      <c r="D7153" s="30" t="s">
        <v>99</v>
      </c>
      <c r="E7153" s="30" t="s">
        <v>100</v>
      </c>
      <c r="F7153" s="15">
        <v>1</v>
      </c>
      <c r="G7153" s="29">
        <v>28</v>
      </c>
      <c r="H7153" s="29">
        <v>9</v>
      </c>
      <c r="I7153" s="29">
        <v>2018</v>
      </c>
      <c r="J7153" s="15">
        <v>2</v>
      </c>
      <c r="K7153" s="15">
        <v>5</v>
      </c>
      <c r="L7153" s="15">
        <v>0</v>
      </c>
      <c r="M7153" s="15">
        <v>0</v>
      </c>
      <c r="N7153" s="27" t="e">
        <f>SUMIF(#REF!,'Integrantes original'!A7061,#REF!)</f>
        <v>#REF!</v>
      </c>
      <c r="O7153" s="27">
        <f t="shared" si="444"/>
        <v>28092018</v>
      </c>
      <c r="P7153" s="27">
        <f t="shared" si="445"/>
        <v>280920181</v>
      </c>
      <c r="Q7153" s="31">
        <f t="shared" si="446"/>
        <v>53002111280918</v>
      </c>
      <c r="R7153" s="27">
        <f>COUNTIF(tratycont!S:S,'Integrantes original'!Q7153)</f>
        <v>1</v>
      </c>
      <c r="S7153" s="27">
        <f t="shared" si="447"/>
        <v>1</v>
      </c>
    </row>
    <row r="7154" spans="1:19" x14ac:dyDescent="0.15">
      <c r="A7154" s="29">
        <v>5300221</v>
      </c>
      <c r="B7154" s="29">
        <v>530022101</v>
      </c>
      <c r="C7154" s="29" t="s">
        <v>16</v>
      </c>
      <c r="D7154" s="30" t="s">
        <v>382</v>
      </c>
      <c r="E7154" s="30" t="s">
        <v>5635</v>
      </c>
      <c r="F7154" s="15">
        <v>1</v>
      </c>
      <c r="G7154" s="29">
        <v>8</v>
      </c>
      <c r="H7154" s="29">
        <v>1</v>
      </c>
      <c r="I7154" s="29">
        <v>1970</v>
      </c>
      <c r="J7154" s="15">
        <v>-1</v>
      </c>
      <c r="K7154" s="15">
        <v>-1</v>
      </c>
      <c r="L7154" s="15">
        <v>0</v>
      </c>
      <c r="M7154" s="15">
        <v>0</v>
      </c>
      <c r="N7154" s="27" t="e">
        <f>SUMIF(#REF!,'Integrantes original'!A7062,#REF!)</f>
        <v>#REF!</v>
      </c>
      <c r="O7154" s="27">
        <f t="shared" si="444"/>
        <v>8011970</v>
      </c>
      <c r="P7154" s="27">
        <f t="shared" si="445"/>
        <v>80119701</v>
      </c>
      <c r="Q7154" s="31">
        <f t="shared" si="446"/>
        <v>53002211080170</v>
      </c>
      <c r="R7154" s="27">
        <f>COUNTIF(tratycont!S:S,'Integrantes original'!Q7154)</f>
        <v>0</v>
      </c>
      <c r="S7154" s="27">
        <f t="shared" si="447"/>
        <v>0</v>
      </c>
    </row>
    <row r="7155" spans="1:19" x14ac:dyDescent="0.15">
      <c r="A7155" s="29">
        <v>5300221</v>
      </c>
      <c r="B7155" s="29">
        <v>530022102</v>
      </c>
      <c r="C7155" s="29" t="s">
        <v>19</v>
      </c>
      <c r="D7155" s="30" t="s">
        <v>1031</v>
      </c>
      <c r="E7155" s="30" t="s">
        <v>5857</v>
      </c>
      <c r="F7155" s="15">
        <v>2</v>
      </c>
      <c r="G7155" s="29">
        <v>2</v>
      </c>
      <c r="H7155" s="29">
        <v>10</v>
      </c>
      <c r="I7155" s="29">
        <v>1978</v>
      </c>
      <c r="J7155" s="15">
        <v>-1</v>
      </c>
      <c r="K7155" s="15">
        <v>-1</v>
      </c>
      <c r="L7155" s="15">
        <v>0</v>
      </c>
      <c r="M7155" s="15">
        <v>0</v>
      </c>
      <c r="N7155" s="27" t="e">
        <f>SUMIF(#REF!,'Integrantes original'!A7063,#REF!)</f>
        <v>#REF!</v>
      </c>
      <c r="O7155" s="27">
        <f t="shared" si="444"/>
        <v>2101978</v>
      </c>
      <c r="P7155" s="27">
        <f t="shared" si="445"/>
        <v>21019782</v>
      </c>
      <c r="Q7155" s="31">
        <f t="shared" si="446"/>
        <v>53002212021078</v>
      </c>
      <c r="R7155" s="27">
        <f>COUNTIF(tratycont!S:S,'Integrantes original'!Q7155)</f>
        <v>0</v>
      </c>
      <c r="S7155" s="27">
        <f t="shared" si="447"/>
        <v>0</v>
      </c>
    </row>
    <row r="7156" spans="1:19" x14ac:dyDescent="0.15">
      <c r="A7156" s="29">
        <v>5300221</v>
      </c>
      <c r="B7156" s="29">
        <v>530022103</v>
      </c>
      <c r="C7156" s="29" t="s">
        <v>22</v>
      </c>
      <c r="D7156" s="30" t="s">
        <v>5858</v>
      </c>
      <c r="E7156" s="30" t="s">
        <v>5859</v>
      </c>
      <c r="F7156" s="15">
        <v>1</v>
      </c>
      <c r="G7156" s="29">
        <v>20</v>
      </c>
      <c r="H7156" s="29">
        <v>2</v>
      </c>
      <c r="I7156" s="29">
        <v>2003</v>
      </c>
      <c r="J7156" s="15">
        <v>-1</v>
      </c>
      <c r="K7156" s="15">
        <v>-1</v>
      </c>
      <c r="L7156" s="15">
        <v>0</v>
      </c>
      <c r="M7156" s="15">
        <v>0</v>
      </c>
      <c r="N7156" s="27" t="e">
        <f>SUMIF(#REF!,'Integrantes original'!A7064,#REF!)</f>
        <v>#REF!</v>
      </c>
      <c r="O7156" s="27">
        <f t="shared" si="444"/>
        <v>20022003</v>
      </c>
      <c r="P7156" s="27">
        <f t="shared" si="445"/>
        <v>200220031</v>
      </c>
      <c r="Q7156" s="31">
        <f t="shared" si="446"/>
        <v>53002211200203</v>
      </c>
      <c r="R7156" s="27">
        <f>COUNTIF(tratycont!S:S,'Integrantes original'!Q7156)</f>
        <v>0</v>
      </c>
      <c r="S7156" s="27">
        <f t="shared" si="447"/>
        <v>0</v>
      </c>
    </row>
    <row r="7157" spans="1:19" x14ac:dyDescent="0.15">
      <c r="A7157" s="29">
        <v>5300221</v>
      </c>
      <c r="B7157" s="29">
        <v>530022104</v>
      </c>
      <c r="C7157" s="29" t="s">
        <v>25</v>
      </c>
      <c r="D7157" s="30" t="s">
        <v>5860</v>
      </c>
      <c r="E7157" s="30" t="s">
        <v>5859</v>
      </c>
      <c r="F7157" s="15">
        <v>1</v>
      </c>
      <c r="G7157" s="29">
        <v>28</v>
      </c>
      <c r="H7157" s="29">
        <v>7</v>
      </c>
      <c r="I7157" s="29">
        <v>1997</v>
      </c>
      <c r="J7157" s="15">
        <v>-1</v>
      </c>
      <c r="K7157" s="15">
        <v>-1</v>
      </c>
      <c r="L7157" s="15">
        <v>0</v>
      </c>
      <c r="M7157" s="15">
        <v>0</v>
      </c>
      <c r="N7157" s="27" t="e">
        <f>SUMIF(#REF!,'Integrantes original'!A7065,#REF!)</f>
        <v>#REF!</v>
      </c>
      <c r="O7157" s="27">
        <f t="shared" si="444"/>
        <v>28071997</v>
      </c>
      <c r="P7157" s="27">
        <f t="shared" si="445"/>
        <v>280719971</v>
      </c>
      <c r="Q7157" s="31">
        <f t="shared" si="446"/>
        <v>53002211280797</v>
      </c>
      <c r="R7157" s="27">
        <f>COUNTIF(tratycont!S:S,'Integrantes original'!Q7157)</f>
        <v>0</v>
      </c>
      <c r="S7157" s="27">
        <f t="shared" si="447"/>
        <v>0</v>
      </c>
    </row>
    <row r="7158" spans="1:19" x14ac:dyDescent="0.15">
      <c r="A7158" s="29">
        <v>5300221</v>
      </c>
      <c r="B7158" s="29">
        <v>530022105</v>
      </c>
      <c r="C7158" s="29" t="s">
        <v>27</v>
      </c>
      <c r="D7158" s="30" t="s">
        <v>5861</v>
      </c>
      <c r="E7158" s="30" t="s">
        <v>5859</v>
      </c>
      <c r="F7158" s="15">
        <v>2</v>
      </c>
      <c r="G7158" s="29">
        <v>2</v>
      </c>
      <c r="H7158" s="29">
        <v>12</v>
      </c>
      <c r="I7158" s="29">
        <v>1999</v>
      </c>
      <c r="J7158" s="15">
        <v>1</v>
      </c>
      <c r="K7158" s="15">
        <v>0</v>
      </c>
      <c r="L7158" s="15">
        <v>1</v>
      </c>
      <c r="M7158" s="15">
        <v>1</v>
      </c>
      <c r="N7158" s="27" t="e">
        <f>SUMIF(#REF!,'Integrantes original'!A7066,#REF!)</f>
        <v>#REF!</v>
      </c>
      <c r="O7158" s="27">
        <f t="shared" si="444"/>
        <v>2121999</v>
      </c>
      <c r="P7158" s="27">
        <f t="shared" si="445"/>
        <v>21219992</v>
      </c>
      <c r="Q7158" s="31">
        <f t="shared" si="446"/>
        <v>53002212021299</v>
      </c>
      <c r="R7158" s="27">
        <f>COUNTIF(tratycont!S:S,'Integrantes original'!Q7158)</f>
        <v>0</v>
      </c>
      <c r="S7158" s="27">
        <f t="shared" si="447"/>
        <v>0</v>
      </c>
    </row>
    <row r="7159" spans="1:19" x14ac:dyDescent="0.15">
      <c r="A7159" s="29">
        <v>5300221</v>
      </c>
      <c r="B7159" s="29">
        <v>530022106</v>
      </c>
      <c r="C7159" s="29" t="s">
        <v>30</v>
      </c>
      <c r="D7159" s="30" t="s">
        <v>5862</v>
      </c>
      <c r="E7159" s="30" t="s">
        <v>5863</v>
      </c>
      <c r="F7159" s="15">
        <v>1</v>
      </c>
      <c r="G7159" s="29">
        <v>14</v>
      </c>
      <c r="H7159" s="29">
        <v>9</v>
      </c>
      <c r="I7159" s="29">
        <v>1997</v>
      </c>
      <c r="J7159" s="15">
        <v>-1</v>
      </c>
      <c r="K7159" s="15">
        <v>-1</v>
      </c>
      <c r="L7159" s="15">
        <v>0</v>
      </c>
      <c r="M7159" s="15">
        <v>0</v>
      </c>
      <c r="N7159" s="27" t="e">
        <f>SUMIF(#REF!,'Integrantes original'!A7067,#REF!)</f>
        <v>#REF!</v>
      </c>
      <c r="O7159" s="27">
        <f t="shared" si="444"/>
        <v>14091997</v>
      </c>
      <c r="P7159" s="27">
        <f t="shared" si="445"/>
        <v>140919971</v>
      </c>
      <c r="Q7159" s="31">
        <f t="shared" si="446"/>
        <v>53002211140997</v>
      </c>
      <c r="R7159" s="27">
        <f>COUNTIF(tratycont!S:S,'Integrantes original'!Q7159)</f>
        <v>0</v>
      </c>
      <c r="S7159" s="27">
        <f t="shared" si="447"/>
        <v>0</v>
      </c>
    </row>
    <row r="7160" spans="1:19" x14ac:dyDescent="0.15">
      <c r="A7160" s="29">
        <v>5300221</v>
      </c>
      <c r="B7160" s="29">
        <v>530022107</v>
      </c>
      <c r="C7160" s="29" t="s">
        <v>56</v>
      </c>
      <c r="D7160" s="30" t="s">
        <v>5864</v>
      </c>
      <c r="E7160" s="30" t="s">
        <v>5865</v>
      </c>
      <c r="F7160" s="15">
        <v>2</v>
      </c>
      <c r="G7160" s="29">
        <v>16</v>
      </c>
      <c r="H7160" s="29">
        <v>11</v>
      </c>
      <c r="I7160" s="29">
        <v>2001</v>
      </c>
      <c r="J7160" s="15">
        <v>1</v>
      </c>
      <c r="K7160" s="15">
        <v>0</v>
      </c>
      <c r="L7160" s="15">
        <v>1</v>
      </c>
      <c r="M7160" s="15">
        <v>1</v>
      </c>
      <c r="N7160" s="27" t="e">
        <f>SUMIF(#REF!,'Integrantes original'!A7068,#REF!)</f>
        <v>#REF!</v>
      </c>
      <c r="O7160" s="27">
        <f t="shared" si="444"/>
        <v>16112001</v>
      </c>
      <c r="P7160" s="27">
        <f t="shared" si="445"/>
        <v>161120012</v>
      </c>
      <c r="Q7160" s="31">
        <f t="shared" si="446"/>
        <v>53002212161101</v>
      </c>
      <c r="R7160" s="27">
        <f>COUNTIF(tratycont!S:S,'Integrantes original'!Q7160)</f>
        <v>0</v>
      </c>
      <c r="S7160" s="27">
        <f t="shared" si="447"/>
        <v>0</v>
      </c>
    </row>
    <row r="7161" spans="1:19" x14ac:dyDescent="0.15">
      <c r="A7161" s="29">
        <v>5300221</v>
      </c>
      <c r="B7161" s="29">
        <v>530022108</v>
      </c>
      <c r="C7161" s="29" t="s">
        <v>58</v>
      </c>
      <c r="D7161" s="30" t="s">
        <v>5866</v>
      </c>
      <c r="E7161" s="30" t="s">
        <v>5867</v>
      </c>
      <c r="F7161" s="15">
        <v>2</v>
      </c>
      <c r="G7161" s="29">
        <v>12</v>
      </c>
      <c r="H7161" s="29">
        <v>2</v>
      </c>
      <c r="I7161" s="29">
        <v>2017</v>
      </c>
      <c r="J7161" s="15">
        <v>2</v>
      </c>
      <c r="K7161" s="15">
        <v>5</v>
      </c>
      <c r="L7161" s="15">
        <v>0</v>
      </c>
      <c r="M7161" s="15">
        <v>0</v>
      </c>
      <c r="N7161" s="27" t="e">
        <f>SUMIF(#REF!,'Integrantes original'!A7069,#REF!)</f>
        <v>#REF!</v>
      </c>
      <c r="O7161" s="27">
        <f t="shared" si="444"/>
        <v>12022017</v>
      </c>
      <c r="P7161" s="27">
        <f t="shared" si="445"/>
        <v>120220172</v>
      </c>
      <c r="Q7161" s="31">
        <f t="shared" si="446"/>
        <v>53002212120217</v>
      </c>
      <c r="R7161" s="27">
        <f>COUNTIF(tratycont!S:S,'Integrantes original'!Q7161)</f>
        <v>0</v>
      </c>
      <c r="S7161" s="27">
        <f t="shared" si="447"/>
        <v>1</v>
      </c>
    </row>
    <row r="7162" spans="1:19" x14ac:dyDescent="0.15">
      <c r="A7162" s="29">
        <v>5300221</v>
      </c>
      <c r="B7162" s="29">
        <v>530022109</v>
      </c>
      <c r="C7162" s="29" t="s">
        <v>120</v>
      </c>
      <c r="D7162" s="30" t="s">
        <v>5868</v>
      </c>
      <c r="E7162" s="30" t="s">
        <v>5867</v>
      </c>
      <c r="F7162" s="15">
        <v>1</v>
      </c>
      <c r="G7162" s="29">
        <v>23</v>
      </c>
      <c r="H7162" s="29">
        <v>8</v>
      </c>
      <c r="I7162" s="29">
        <v>2018</v>
      </c>
      <c r="J7162" s="15">
        <v>2</v>
      </c>
      <c r="K7162" s="15">
        <v>5</v>
      </c>
      <c r="L7162" s="15">
        <v>0</v>
      </c>
      <c r="M7162" s="15">
        <v>0</v>
      </c>
      <c r="N7162" s="27" t="e">
        <f>SUMIF(#REF!,'Integrantes original'!A7070,#REF!)</f>
        <v>#REF!</v>
      </c>
      <c r="O7162" s="27">
        <f t="shared" si="444"/>
        <v>23082018</v>
      </c>
      <c r="P7162" s="27">
        <f t="shared" si="445"/>
        <v>230820181</v>
      </c>
      <c r="Q7162" s="31">
        <f t="shared" si="446"/>
        <v>53002211230818</v>
      </c>
      <c r="R7162" s="27">
        <f>COUNTIF(tratycont!S:S,'Integrantes original'!Q7162)</f>
        <v>1</v>
      </c>
      <c r="S7162" s="27">
        <f t="shared" si="447"/>
        <v>1</v>
      </c>
    </row>
    <row r="7163" spans="1:19" x14ac:dyDescent="0.15">
      <c r="A7163" s="29">
        <v>5300231</v>
      </c>
      <c r="B7163" s="29">
        <v>530023101</v>
      </c>
      <c r="C7163" s="29" t="s">
        <v>16</v>
      </c>
      <c r="D7163" s="30" t="s">
        <v>5869</v>
      </c>
      <c r="E7163" s="30" t="s">
        <v>5437</v>
      </c>
      <c r="F7163" s="15">
        <v>1</v>
      </c>
      <c r="G7163" s="29">
        <v>22</v>
      </c>
      <c r="H7163" s="29">
        <v>1</v>
      </c>
      <c r="I7163" s="29">
        <v>1997</v>
      </c>
      <c r="J7163" s="15">
        <v>-1</v>
      </c>
      <c r="K7163" s="15">
        <v>-1</v>
      </c>
      <c r="L7163" s="15">
        <v>0</v>
      </c>
      <c r="M7163" s="15">
        <v>0</v>
      </c>
      <c r="N7163" s="27" t="e">
        <f>SUMIF(#REF!,'Integrantes original'!A7080,#REF!)</f>
        <v>#REF!</v>
      </c>
      <c r="O7163" s="27">
        <f t="shared" si="444"/>
        <v>22011997</v>
      </c>
      <c r="P7163" s="27">
        <f t="shared" si="445"/>
        <v>220119971</v>
      </c>
      <c r="Q7163" s="31">
        <f t="shared" si="446"/>
        <v>53002311220197</v>
      </c>
      <c r="R7163" s="27">
        <f>COUNTIF(tratycont!S:S,'Integrantes original'!Q7163)</f>
        <v>0</v>
      </c>
      <c r="S7163" s="27">
        <f t="shared" si="447"/>
        <v>0</v>
      </c>
    </row>
    <row r="7164" spans="1:19" x14ac:dyDescent="0.15">
      <c r="A7164" s="29">
        <v>5300231</v>
      </c>
      <c r="B7164" s="29">
        <v>530023102</v>
      </c>
      <c r="C7164" s="29" t="s">
        <v>19</v>
      </c>
      <c r="D7164" s="30" t="s">
        <v>5870</v>
      </c>
      <c r="E7164" s="30" t="s">
        <v>5853</v>
      </c>
      <c r="F7164" s="15">
        <v>2</v>
      </c>
      <c r="G7164" s="29">
        <v>5</v>
      </c>
      <c r="H7164" s="29">
        <v>1</v>
      </c>
      <c r="I7164" s="29">
        <v>2001</v>
      </c>
      <c r="J7164" s="15">
        <v>1</v>
      </c>
      <c r="K7164" s="15">
        <v>0</v>
      </c>
      <c r="L7164" s="15">
        <v>1</v>
      </c>
      <c r="M7164" s="15">
        <v>1</v>
      </c>
      <c r="N7164" s="27" t="e">
        <f>SUMIF(#REF!,'Integrantes original'!A7081,#REF!)</f>
        <v>#REF!</v>
      </c>
      <c r="O7164" s="27">
        <f t="shared" si="444"/>
        <v>5012001</v>
      </c>
      <c r="P7164" s="27">
        <f t="shared" si="445"/>
        <v>50120012</v>
      </c>
      <c r="Q7164" s="31">
        <f t="shared" si="446"/>
        <v>53002312050101</v>
      </c>
      <c r="R7164" s="27">
        <f>COUNTIF(tratycont!S:S,'Integrantes original'!Q7164)</f>
        <v>0</v>
      </c>
      <c r="S7164" s="27">
        <f t="shared" si="447"/>
        <v>0</v>
      </c>
    </row>
    <row r="7165" spans="1:19" x14ac:dyDescent="0.15">
      <c r="A7165" s="29">
        <v>5300231</v>
      </c>
      <c r="B7165" s="29">
        <v>530023103</v>
      </c>
      <c r="C7165" s="29" t="s">
        <v>22</v>
      </c>
      <c r="D7165" s="30" t="s">
        <v>5871</v>
      </c>
      <c r="E7165" s="30" t="s">
        <v>5872</v>
      </c>
      <c r="F7165" s="15">
        <v>1</v>
      </c>
      <c r="G7165" s="29">
        <v>20</v>
      </c>
      <c r="H7165" s="29">
        <v>1</v>
      </c>
      <c r="I7165" s="29">
        <v>2017</v>
      </c>
      <c r="J7165" s="15">
        <v>2</v>
      </c>
      <c r="K7165" s="15">
        <v>2</v>
      </c>
      <c r="L7165" s="15">
        <v>0</v>
      </c>
      <c r="M7165" s="15">
        <v>0</v>
      </c>
      <c r="N7165" s="27" t="e">
        <f>SUMIF(#REF!,'Integrantes original'!A7082,#REF!)</f>
        <v>#REF!</v>
      </c>
      <c r="O7165" s="27">
        <f t="shared" si="444"/>
        <v>20012017</v>
      </c>
      <c r="P7165" s="27">
        <f t="shared" si="445"/>
        <v>200120171</v>
      </c>
      <c r="Q7165" s="31">
        <f t="shared" si="446"/>
        <v>53002311200117</v>
      </c>
      <c r="R7165" s="27">
        <f>COUNTIF(tratycont!S:S,'Integrantes original'!Q7165)</f>
        <v>0</v>
      </c>
      <c r="S7165" s="27">
        <f t="shared" si="447"/>
        <v>1</v>
      </c>
    </row>
    <row r="7166" spans="1:19" x14ac:dyDescent="0.15">
      <c r="A7166" s="29">
        <v>5300231</v>
      </c>
      <c r="B7166" s="29">
        <v>530023104</v>
      </c>
      <c r="C7166" s="29" t="s">
        <v>25</v>
      </c>
      <c r="D7166" s="30" t="s">
        <v>99</v>
      </c>
      <c r="E7166" s="30" t="s">
        <v>5872</v>
      </c>
      <c r="F7166" s="15">
        <v>2</v>
      </c>
      <c r="G7166" s="29">
        <v>12</v>
      </c>
      <c r="H7166" s="29">
        <v>10</v>
      </c>
      <c r="I7166" s="29">
        <v>2018</v>
      </c>
      <c r="J7166" s="15">
        <v>2</v>
      </c>
      <c r="K7166" s="15">
        <v>2</v>
      </c>
      <c r="L7166" s="15">
        <v>0</v>
      </c>
      <c r="M7166" s="15">
        <v>0</v>
      </c>
      <c r="N7166" s="27" t="e">
        <f>SUMIF(#REF!,'Integrantes original'!A7083,#REF!)</f>
        <v>#REF!</v>
      </c>
      <c r="O7166" s="27">
        <f t="shared" si="444"/>
        <v>12102018</v>
      </c>
      <c r="P7166" s="27">
        <f t="shared" si="445"/>
        <v>121020182</v>
      </c>
      <c r="Q7166" s="31">
        <f t="shared" si="446"/>
        <v>53002312121018</v>
      </c>
      <c r="R7166" s="27">
        <f>COUNTIF(tratycont!S:S,'Integrantes original'!Q7166)</f>
        <v>1</v>
      </c>
      <c r="S7166" s="27">
        <f t="shared" si="447"/>
        <v>1</v>
      </c>
    </row>
    <row r="7167" spans="1:19" x14ac:dyDescent="0.15">
      <c r="A7167" s="29">
        <v>5300241</v>
      </c>
      <c r="B7167" s="29">
        <v>530024101</v>
      </c>
      <c r="C7167" s="29" t="s">
        <v>16</v>
      </c>
      <c r="D7167" s="30" t="s">
        <v>1028</v>
      </c>
      <c r="E7167" s="30" t="s">
        <v>5818</v>
      </c>
      <c r="F7167" s="15">
        <v>1</v>
      </c>
      <c r="G7167" s="29">
        <v>25</v>
      </c>
      <c r="H7167" s="29">
        <v>5</v>
      </c>
      <c r="I7167" s="29">
        <v>1979</v>
      </c>
      <c r="J7167" s="15">
        <v>-1</v>
      </c>
      <c r="K7167" s="15">
        <v>-1</v>
      </c>
      <c r="L7167" s="15">
        <v>0</v>
      </c>
      <c r="M7167" s="15">
        <v>0</v>
      </c>
      <c r="N7167" s="27" t="e">
        <f>SUMIF(#REF!,'Integrantes original'!A7084,#REF!)</f>
        <v>#REF!</v>
      </c>
      <c r="O7167" s="27">
        <f t="shared" si="444"/>
        <v>25051979</v>
      </c>
      <c r="P7167" s="27">
        <f t="shared" si="445"/>
        <v>250519791</v>
      </c>
      <c r="Q7167" s="31">
        <f t="shared" si="446"/>
        <v>53002411250579</v>
      </c>
      <c r="R7167" s="27">
        <f>COUNTIF(tratycont!S:S,'Integrantes original'!Q7167)</f>
        <v>0</v>
      </c>
      <c r="S7167" s="27">
        <f t="shared" si="447"/>
        <v>0</v>
      </c>
    </row>
    <row r="7168" spans="1:19" x14ac:dyDescent="0.15">
      <c r="A7168" s="29">
        <v>5300241</v>
      </c>
      <c r="B7168" s="29">
        <v>530024102</v>
      </c>
      <c r="C7168" s="29" t="s">
        <v>19</v>
      </c>
      <c r="D7168" s="30" t="s">
        <v>3588</v>
      </c>
      <c r="E7168" s="30" t="s">
        <v>5873</v>
      </c>
      <c r="F7168" s="15">
        <v>2</v>
      </c>
      <c r="G7168" s="29">
        <v>25</v>
      </c>
      <c r="H7168" s="29">
        <v>2</v>
      </c>
      <c r="I7168" s="29">
        <v>1980</v>
      </c>
      <c r="J7168" s="15">
        <v>-1</v>
      </c>
      <c r="K7168" s="15">
        <v>-1</v>
      </c>
      <c r="L7168" s="15">
        <v>0</v>
      </c>
      <c r="M7168" s="15">
        <v>0</v>
      </c>
      <c r="N7168" s="27" t="e">
        <f>SUMIF(#REF!,'Integrantes original'!A7085,#REF!)</f>
        <v>#REF!</v>
      </c>
      <c r="O7168" s="27">
        <f t="shared" si="444"/>
        <v>25021980</v>
      </c>
      <c r="P7168" s="27">
        <f t="shared" si="445"/>
        <v>250219802</v>
      </c>
      <c r="Q7168" s="31">
        <f t="shared" si="446"/>
        <v>53002412250280</v>
      </c>
      <c r="R7168" s="27">
        <f>COUNTIF(tratycont!S:S,'Integrantes original'!Q7168)</f>
        <v>0</v>
      </c>
      <c r="S7168" s="27">
        <f t="shared" si="447"/>
        <v>0</v>
      </c>
    </row>
    <row r="7169" spans="1:19" x14ac:dyDescent="0.15">
      <c r="A7169" s="29">
        <v>5300241</v>
      </c>
      <c r="B7169" s="29">
        <v>530024103</v>
      </c>
      <c r="C7169" s="29" t="s">
        <v>22</v>
      </c>
      <c r="D7169" s="30" t="s">
        <v>5874</v>
      </c>
      <c r="E7169" s="30" t="s">
        <v>5875</v>
      </c>
      <c r="F7169" s="15">
        <v>2</v>
      </c>
      <c r="G7169" s="29">
        <v>10</v>
      </c>
      <c r="H7169" s="29">
        <v>7</v>
      </c>
      <c r="I7169" s="29">
        <v>2001</v>
      </c>
      <c r="J7169" s="15">
        <v>1</v>
      </c>
      <c r="K7169" s="15">
        <v>0</v>
      </c>
      <c r="L7169" s="15">
        <v>1</v>
      </c>
      <c r="M7169" s="15">
        <v>1</v>
      </c>
      <c r="N7169" s="27" t="e">
        <f>SUMIF(#REF!,'Integrantes original'!A7086,#REF!)</f>
        <v>#REF!</v>
      </c>
      <c r="O7169" s="27">
        <f t="shared" si="444"/>
        <v>10072001</v>
      </c>
      <c r="P7169" s="27">
        <f t="shared" si="445"/>
        <v>100720012</v>
      </c>
      <c r="Q7169" s="31">
        <f t="shared" si="446"/>
        <v>53002412100701</v>
      </c>
      <c r="R7169" s="27">
        <f>COUNTIF(tratycont!S:S,'Integrantes original'!Q7169)</f>
        <v>0</v>
      </c>
      <c r="S7169" s="27">
        <f t="shared" si="447"/>
        <v>0</v>
      </c>
    </row>
    <row r="7170" spans="1:19" x14ac:dyDescent="0.15">
      <c r="A7170" s="29">
        <v>5300241</v>
      </c>
      <c r="B7170" s="29">
        <v>530024104</v>
      </c>
      <c r="C7170" s="29" t="s">
        <v>25</v>
      </c>
      <c r="D7170" s="30" t="s">
        <v>5876</v>
      </c>
      <c r="E7170" s="30" t="s">
        <v>5875</v>
      </c>
      <c r="F7170" s="15">
        <v>1</v>
      </c>
      <c r="G7170" s="29">
        <v>12</v>
      </c>
      <c r="H7170" s="29">
        <v>4</v>
      </c>
      <c r="I7170" s="29">
        <v>2003</v>
      </c>
      <c r="J7170" s="15">
        <v>-1</v>
      </c>
      <c r="K7170" s="15">
        <v>-1</v>
      </c>
      <c r="L7170" s="15">
        <v>0</v>
      </c>
      <c r="M7170" s="15">
        <v>0</v>
      </c>
      <c r="N7170" s="27" t="e">
        <f>SUMIF(#REF!,'Integrantes original'!A7087,#REF!)</f>
        <v>#REF!</v>
      </c>
      <c r="O7170" s="27">
        <f t="shared" si="444"/>
        <v>12042003</v>
      </c>
      <c r="P7170" s="27">
        <f t="shared" si="445"/>
        <v>120420031</v>
      </c>
      <c r="Q7170" s="31">
        <f t="shared" si="446"/>
        <v>53002411120403</v>
      </c>
      <c r="R7170" s="27">
        <f>COUNTIF(tratycont!S:S,'Integrantes original'!Q7170)</f>
        <v>0</v>
      </c>
      <c r="S7170" s="27">
        <f t="shared" si="447"/>
        <v>0</v>
      </c>
    </row>
    <row r="7171" spans="1:19" x14ac:dyDescent="0.15">
      <c r="A7171" s="29">
        <v>5300241</v>
      </c>
      <c r="B7171" s="29">
        <v>530024105</v>
      </c>
      <c r="C7171" s="29" t="s">
        <v>27</v>
      </c>
      <c r="D7171" s="30" t="s">
        <v>5877</v>
      </c>
      <c r="E7171" s="30" t="s">
        <v>5875</v>
      </c>
      <c r="F7171" s="15">
        <v>2</v>
      </c>
      <c r="G7171" s="29">
        <v>23</v>
      </c>
      <c r="H7171" s="29">
        <v>8</v>
      </c>
      <c r="I7171" s="29">
        <v>2005</v>
      </c>
      <c r="J7171" s="15">
        <v>-1</v>
      </c>
      <c r="K7171" s="15">
        <v>-1</v>
      </c>
      <c r="L7171" s="15">
        <v>0</v>
      </c>
      <c r="M7171" s="15">
        <v>0</v>
      </c>
      <c r="N7171" s="27" t="e">
        <f>SUMIF(#REF!,'Integrantes original'!A7088,#REF!)</f>
        <v>#REF!</v>
      </c>
      <c r="O7171" s="27">
        <f t="shared" ref="O7171:O7234" si="448">(((G7171*100)+H7171)*10000)+I7171</f>
        <v>23082005</v>
      </c>
      <c r="P7171" s="27">
        <f t="shared" ref="P7171:P7234" si="449">(O7171*10)+F7171</f>
        <v>230820052</v>
      </c>
      <c r="Q7171" s="31">
        <f t="shared" ref="Q7171:Q7234" si="450">(((((((A7171*10)+F7171)*100)+G7171)*100)+H7171)*100)+RIGHT(I7171,2)</f>
        <v>53002412230805</v>
      </c>
      <c r="R7171" s="27">
        <f>COUNTIF(tratycont!S:S,'Integrantes original'!Q7171)</f>
        <v>0</v>
      </c>
      <c r="S7171" s="27">
        <f t="shared" ref="S7171:S7234" si="451">IF(J7171=2,1,0)</f>
        <v>0</v>
      </c>
    </row>
    <row r="7172" spans="1:19" x14ac:dyDescent="0.15">
      <c r="A7172" s="29">
        <v>5300241</v>
      </c>
      <c r="B7172" s="29">
        <v>530024106</v>
      </c>
      <c r="C7172" s="29" t="s">
        <v>30</v>
      </c>
      <c r="D7172" s="30" t="s">
        <v>5878</v>
      </c>
      <c r="E7172" s="30" t="s">
        <v>5875</v>
      </c>
      <c r="F7172" s="15">
        <v>2</v>
      </c>
      <c r="G7172" s="29">
        <v>12</v>
      </c>
      <c r="H7172" s="29">
        <v>7</v>
      </c>
      <c r="I7172" s="29">
        <v>2007</v>
      </c>
      <c r="J7172" s="15">
        <v>-1</v>
      </c>
      <c r="K7172" s="15">
        <v>-1</v>
      </c>
      <c r="L7172" s="15">
        <v>0</v>
      </c>
      <c r="M7172" s="15">
        <v>0</v>
      </c>
      <c r="N7172" s="27" t="e">
        <f>SUMIF(#REF!,'Integrantes original'!A7089,#REF!)</f>
        <v>#REF!</v>
      </c>
      <c r="O7172" s="27">
        <f t="shared" si="448"/>
        <v>12072007</v>
      </c>
      <c r="P7172" s="27">
        <f t="shared" si="449"/>
        <v>120720072</v>
      </c>
      <c r="Q7172" s="31">
        <f t="shared" si="450"/>
        <v>53002412120707</v>
      </c>
      <c r="R7172" s="27">
        <f>COUNTIF(tratycont!S:S,'Integrantes original'!Q7172)</f>
        <v>0</v>
      </c>
      <c r="S7172" s="27">
        <f t="shared" si="451"/>
        <v>0</v>
      </c>
    </row>
    <row r="7173" spans="1:19" x14ac:dyDescent="0.15">
      <c r="A7173" s="29">
        <v>5300241</v>
      </c>
      <c r="B7173" s="29">
        <v>530024107</v>
      </c>
      <c r="C7173" s="29" t="s">
        <v>56</v>
      </c>
      <c r="D7173" s="30" t="s">
        <v>5879</v>
      </c>
      <c r="E7173" s="30" t="s">
        <v>5875</v>
      </c>
      <c r="F7173" s="15">
        <v>2</v>
      </c>
      <c r="G7173" s="29">
        <v>18</v>
      </c>
      <c r="H7173" s="29">
        <v>8</v>
      </c>
      <c r="I7173" s="29">
        <v>2011</v>
      </c>
      <c r="J7173" s="15">
        <v>-1</v>
      </c>
      <c r="K7173" s="15">
        <v>-1</v>
      </c>
      <c r="L7173" s="15">
        <v>0</v>
      </c>
      <c r="M7173" s="15">
        <v>0</v>
      </c>
      <c r="N7173" s="27" t="e">
        <f>SUMIF(#REF!,'Integrantes original'!A7090,#REF!)</f>
        <v>#REF!</v>
      </c>
      <c r="O7173" s="27">
        <f t="shared" si="448"/>
        <v>18082011</v>
      </c>
      <c r="P7173" s="27">
        <f t="shared" si="449"/>
        <v>180820112</v>
      </c>
      <c r="Q7173" s="31">
        <f t="shared" si="450"/>
        <v>53002412180811</v>
      </c>
      <c r="R7173" s="27">
        <f>COUNTIF(tratycont!S:S,'Integrantes original'!Q7173)</f>
        <v>0</v>
      </c>
      <c r="S7173" s="27">
        <f t="shared" si="451"/>
        <v>0</v>
      </c>
    </row>
    <row r="7174" spans="1:19" x14ac:dyDescent="0.15">
      <c r="A7174" s="29">
        <v>5300241</v>
      </c>
      <c r="B7174" s="29">
        <v>530024108</v>
      </c>
      <c r="C7174" s="29" t="s">
        <v>58</v>
      </c>
      <c r="D7174" s="30" t="s">
        <v>5880</v>
      </c>
      <c r="E7174" s="30" t="s">
        <v>5875</v>
      </c>
      <c r="F7174" s="15">
        <v>2</v>
      </c>
      <c r="G7174" s="29">
        <v>13</v>
      </c>
      <c r="H7174" s="29">
        <v>9</v>
      </c>
      <c r="I7174" s="29">
        <v>2016</v>
      </c>
      <c r="J7174" s="15">
        <v>-1</v>
      </c>
      <c r="K7174" s="15">
        <v>-1</v>
      </c>
      <c r="L7174" s="15">
        <v>0</v>
      </c>
      <c r="M7174" s="15">
        <v>0</v>
      </c>
      <c r="N7174" s="27" t="e">
        <f>SUMIF(#REF!,'Integrantes original'!A7091,#REF!)</f>
        <v>#REF!</v>
      </c>
      <c r="O7174" s="27">
        <f t="shared" si="448"/>
        <v>13092016</v>
      </c>
      <c r="P7174" s="27">
        <f t="shared" si="449"/>
        <v>130920162</v>
      </c>
      <c r="Q7174" s="31">
        <f t="shared" si="450"/>
        <v>53002412130916</v>
      </c>
      <c r="R7174" s="27">
        <f>COUNTIF(tratycont!S:S,'Integrantes original'!Q7174)</f>
        <v>0</v>
      </c>
      <c r="S7174" s="27">
        <f t="shared" si="451"/>
        <v>0</v>
      </c>
    </row>
    <row r="7175" spans="1:19" x14ac:dyDescent="0.15">
      <c r="A7175" s="29">
        <v>5300241</v>
      </c>
      <c r="B7175" s="29">
        <v>530024109</v>
      </c>
      <c r="C7175" s="29" t="s">
        <v>120</v>
      </c>
      <c r="D7175" s="30" t="s">
        <v>1436</v>
      </c>
      <c r="E7175" s="30" t="s">
        <v>5881</v>
      </c>
      <c r="F7175" s="15">
        <v>1</v>
      </c>
      <c r="G7175" s="29">
        <v>29</v>
      </c>
      <c r="H7175" s="29">
        <v>12</v>
      </c>
      <c r="I7175" s="29">
        <v>1998</v>
      </c>
      <c r="J7175" s="15">
        <v>-1</v>
      </c>
      <c r="K7175" s="15">
        <v>-1</v>
      </c>
      <c r="L7175" s="15">
        <v>0</v>
      </c>
      <c r="M7175" s="15">
        <v>0</v>
      </c>
      <c r="N7175" s="27" t="e">
        <f>SUMIF(#REF!,'Integrantes original'!A7092,#REF!)</f>
        <v>#REF!</v>
      </c>
      <c r="O7175" s="27">
        <f t="shared" si="448"/>
        <v>29121998</v>
      </c>
      <c r="P7175" s="27">
        <f t="shared" si="449"/>
        <v>291219981</v>
      </c>
      <c r="Q7175" s="31">
        <f t="shared" si="450"/>
        <v>53002411291298</v>
      </c>
      <c r="R7175" s="27">
        <f>COUNTIF(tratycont!S:S,'Integrantes original'!Q7175)</f>
        <v>0</v>
      </c>
      <c r="S7175" s="27">
        <f t="shared" si="451"/>
        <v>0</v>
      </c>
    </row>
    <row r="7176" spans="1:19" x14ac:dyDescent="0.15">
      <c r="A7176" s="29">
        <v>5300251</v>
      </c>
      <c r="B7176" s="29">
        <v>530025101</v>
      </c>
      <c r="C7176" s="29" t="s">
        <v>16</v>
      </c>
      <c r="D7176" s="30" t="s">
        <v>1562</v>
      </c>
      <c r="E7176" s="30" t="s">
        <v>5882</v>
      </c>
      <c r="F7176" s="15">
        <v>1</v>
      </c>
      <c r="G7176" s="29">
        <v>13</v>
      </c>
      <c r="H7176" s="29">
        <v>12</v>
      </c>
      <c r="I7176" s="29">
        <v>1979</v>
      </c>
      <c r="J7176" s="15">
        <v>-1</v>
      </c>
      <c r="K7176" s="15">
        <v>-1</v>
      </c>
      <c r="L7176" s="15">
        <v>0</v>
      </c>
      <c r="M7176" s="15">
        <v>0</v>
      </c>
      <c r="N7176" s="27" t="e">
        <f>SUMIF(#REF!,'Integrantes original'!A7093,#REF!)</f>
        <v>#REF!</v>
      </c>
      <c r="O7176" s="27">
        <f t="shared" si="448"/>
        <v>13121979</v>
      </c>
      <c r="P7176" s="27">
        <f t="shared" si="449"/>
        <v>131219791</v>
      </c>
      <c r="Q7176" s="31">
        <f t="shared" si="450"/>
        <v>53002511131279</v>
      </c>
      <c r="R7176" s="27">
        <f>COUNTIF(tratycont!S:S,'Integrantes original'!Q7176)</f>
        <v>0</v>
      </c>
      <c r="S7176" s="27">
        <f t="shared" si="451"/>
        <v>0</v>
      </c>
    </row>
    <row r="7177" spans="1:19" x14ac:dyDescent="0.15">
      <c r="A7177" s="29">
        <v>5300251</v>
      </c>
      <c r="B7177" s="29">
        <v>530025102</v>
      </c>
      <c r="C7177" s="29" t="s">
        <v>19</v>
      </c>
      <c r="D7177" s="30" t="s">
        <v>5883</v>
      </c>
      <c r="E7177" s="30" t="s">
        <v>5853</v>
      </c>
      <c r="F7177" s="15">
        <v>2</v>
      </c>
      <c r="G7177" s="29">
        <v>6</v>
      </c>
      <c r="H7177" s="29">
        <v>6</v>
      </c>
      <c r="I7177" s="29">
        <v>1994</v>
      </c>
      <c r="J7177" s="15">
        <v>1</v>
      </c>
      <c r="K7177" s="15">
        <v>0</v>
      </c>
      <c r="L7177" s="15">
        <v>1</v>
      </c>
      <c r="M7177" s="15">
        <v>2</v>
      </c>
      <c r="N7177" s="27" t="e">
        <f>SUMIF(#REF!,'Integrantes original'!A7094,#REF!)</f>
        <v>#REF!</v>
      </c>
      <c r="O7177" s="27">
        <f t="shared" si="448"/>
        <v>6061994</v>
      </c>
      <c r="P7177" s="27">
        <f t="shared" si="449"/>
        <v>60619942</v>
      </c>
      <c r="Q7177" s="31">
        <f t="shared" si="450"/>
        <v>53002512060694</v>
      </c>
      <c r="R7177" s="27">
        <f>COUNTIF(tratycont!S:S,'Integrantes original'!Q7177)</f>
        <v>0</v>
      </c>
      <c r="S7177" s="27">
        <f t="shared" si="451"/>
        <v>0</v>
      </c>
    </row>
    <row r="7178" spans="1:19" x14ac:dyDescent="0.15">
      <c r="A7178" s="29">
        <v>5300251</v>
      </c>
      <c r="B7178" s="29">
        <v>530025103</v>
      </c>
      <c r="C7178" s="29" t="s">
        <v>22</v>
      </c>
      <c r="D7178" s="30" t="s">
        <v>5884</v>
      </c>
      <c r="E7178" s="30" t="s">
        <v>5885</v>
      </c>
      <c r="F7178" s="15">
        <v>1</v>
      </c>
      <c r="G7178" s="29">
        <v>19</v>
      </c>
      <c r="H7178" s="29">
        <v>3</v>
      </c>
      <c r="I7178" s="29">
        <v>2015</v>
      </c>
      <c r="J7178" s="15">
        <v>-1</v>
      </c>
      <c r="K7178" s="15">
        <v>-1</v>
      </c>
      <c r="L7178" s="15">
        <v>0</v>
      </c>
      <c r="M7178" s="15">
        <v>0</v>
      </c>
      <c r="N7178" s="27" t="e">
        <f>SUMIF(#REF!,'Integrantes original'!A7095,#REF!)</f>
        <v>#REF!</v>
      </c>
      <c r="O7178" s="27">
        <f t="shared" si="448"/>
        <v>19032015</v>
      </c>
      <c r="P7178" s="27">
        <f t="shared" si="449"/>
        <v>190320151</v>
      </c>
      <c r="Q7178" s="31">
        <f t="shared" si="450"/>
        <v>53002511190315</v>
      </c>
      <c r="R7178" s="27">
        <f>COUNTIF(tratycont!S:S,'Integrantes original'!Q7178)</f>
        <v>0</v>
      </c>
      <c r="S7178" s="27">
        <f t="shared" si="451"/>
        <v>0</v>
      </c>
    </row>
    <row r="7179" spans="1:19" x14ac:dyDescent="0.15">
      <c r="A7179" s="29">
        <v>5310021</v>
      </c>
      <c r="B7179" s="29">
        <v>531002101</v>
      </c>
      <c r="C7179" s="29" t="s">
        <v>16</v>
      </c>
      <c r="D7179" s="30" t="s">
        <v>382</v>
      </c>
      <c r="E7179" s="30" t="s">
        <v>317</v>
      </c>
      <c r="F7179" s="15">
        <v>1</v>
      </c>
      <c r="G7179" s="29">
        <v>15</v>
      </c>
      <c r="H7179" s="29">
        <v>11</v>
      </c>
      <c r="I7179" s="29">
        <v>1956</v>
      </c>
      <c r="J7179" s="15">
        <v>-1</v>
      </c>
      <c r="K7179" s="15">
        <v>-1</v>
      </c>
      <c r="L7179" s="15">
        <v>0</v>
      </c>
      <c r="M7179" s="15">
        <v>0</v>
      </c>
      <c r="N7179" s="27" t="e">
        <f>SUMIF(#REF!,'Integrantes original'!A7096,#REF!)</f>
        <v>#REF!</v>
      </c>
      <c r="O7179" s="27">
        <f t="shared" si="448"/>
        <v>15111956</v>
      </c>
      <c r="P7179" s="27">
        <f t="shared" si="449"/>
        <v>151119561</v>
      </c>
      <c r="Q7179" s="31">
        <f t="shared" si="450"/>
        <v>53100211151156</v>
      </c>
      <c r="R7179" s="27">
        <f>COUNTIF(tratycont!S:S,'Integrantes original'!Q7179)</f>
        <v>0</v>
      </c>
      <c r="S7179" s="27">
        <f t="shared" si="451"/>
        <v>0</v>
      </c>
    </row>
    <row r="7180" spans="1:19" x14ac:dyDescent="0.15">
      <c r="A7180" s="29">
        <v>5310021</v>
      </c>
      <c r="B7180" s="29">
        <v>531002102</v>
      </c>
      <c r="C7180" s="29" t="s">
        <v>19</v>
      </c>
      <c r="D7180" s="30" t="s">
        <v>2565</v>
      </c>
      <c r="E7180" s="30" t="s">
        <v>5886</v>
      </c>
      <c r="F7180" s="15">
        <v>2</v>
      </c>
      <c r="G7180" s="29">
        <v>9</v>
      </c>
      <c r="H7180" s="29">
        <v>10</v>
      </c>
      <c r="I7180" s="29">
        <v>1962</v>
      </c>
      <c r="J7180" s="15">
        <v>-1</v>
      </c>
      <c r="K7180" s="15">
        <v>-1</v>
      </c>
      <c r="L7180" s="15">
        <v>0</v>
      </c>
      <c r="M7180" s="15">
        <v>0</v>
      </c>
      <c r="N7180" s="27" t="e">
        <f>SUMIF(#REF!,'Integrantes original'!A7097,#REF!)</f>
        <v>#REF!</v>
      </c>
      <c r="O7180" s="27">
        <f t="shared" si="448"/>
        <v>9101962</v>
      </c>
      <c r="P7180" s="27">
        <f t="shared" si="449"/>
        <v>91019622</v>
      </c>
      <c r="Q7180" s="31">
        <f t="shared" si="450"/>
        <v>53100212091062</v>
      </c>
      <c r="R7180" s="27">
        <f>COUNTIF(tratycont!S:S,'Integrantes original'!Q7180)</f>
        <v>0</v>
      </c>
      <c r="S7180" s="27">
        <f t="shared" si="451"/>
        <v>0</v>
      </c>
    </row>
    <row r="7181" spans="1:19" x14ac:dyDescent="0.15">
      <c r="A7181" s="29">
        <v>5310021</v>
      </c>
      <c r="B7181" s="29">
        <v>531002103</v>
      </c>
      <c r="C7181" s="29" t="s">
        <v>22</v>
      </c>
      <c r="D7181" s="30" t="s">
        <v>5887</v>
      </c>
      <c r="E7181" s="30" t="s">
        <v>5888</v>
      </c>
      <c r="F7181" s="15">
        <v>1</v>
      </c>
      <c r="G7181" s="29">
        <v>30</v>
      </c>
      <c r="H7181" s="29">
        <v>1</v>
      </c>
      <c r="I7181" s="29">
        <v>1991</v>
      </c>
      <c r="J7181" s="15">
        <v>-1</v>
      </c>
      <c r="K7181" s="15">
        <v>-1</v>
      </c>
      <c r="L7181" s="15">
        <v>0</v>
      </c>
      <c r="M7181" s="15">
        <v>0</v>
      </c>
      <c r="N7181" s="27" t="e">
        <f>SUMIF(#REF!,'Integrantes original'!A7098,#REF!)</f>
        <v>#REF!</v>
      </c>
      <c r="O7181" s="27">
        <f t="shared" si="448"/>
        <v>30011991</v>
      </c>
      <c r="P7181" s="27">
        <f t="shared" si="449"/>
        <v>300119911</v>
      </c>
      <c r="Q7181" s="31">
        <f t="shared" si="450"/>
        <v>53100211300191</v>
      </c>
      <c r="R7181" s="27">
        <f>COUNTIF(tratycont!S:S,'Integrantes original'!Q7181)</f>
        <v>0</v>
      </c>
      <c r="S7181" s="27">
        <f t="shared" si="451"/>
        <v>0</v>
      </c>
    </row>
    <row r="7182" spans="1:19" x14ac:dyDescent="0.15">
      <c r="A7182" s="29">
        <v>5310021</v>
      </c>
      <c r="B7182" s="29">
        <v>531002104</v>
      </c>
      <c r="C7182" s="29" t="s">
        <v>25</v>
      </c>
      <c r="D7182" s="30" t="s">
        <v>1386</v>
      </c>
      <c r="E7182" s="30" t="s">
        <v>5888</v>
      </c>
      <c r="F7182" s="15">
        <v>2</v>
      </c>
      <c r="G7182" s="29">
        <v>7</v>
      </c>
      <c r="H7182" s="29">
        <v>9</v>
      </c>
      <c r="I7182" s="29">
        <v>1993</v>
      </c>
      <c r="J7182" s="15">
        <v>1</v>
      </c>
      <c r="K7182" s="15">
        <v>0</v>
      </c>
      <c r="L7182" s="15">
        <v>2</v>
      </c>
      <c r="M7182" s="15">
        <v>0</v>
      </c>
      <c r="N7182" s="27" t="e">
        <f>SUMIF(#REF!,'Integrantes original'!A7099,#REF!)</f>
        <v>#REF!</v>
      </c>
      <c r="O7182" s="27">
        <f t="shared" si="448"/>
        <v>7091993</v>
      </c>
      <c r="P7182" s="27">
        <f t="shared" si="449"/>
        <v>70919932</v>
      </c>
      <c r="Q7182" s="31">
        <f t="shared" si="450"/>
        <v>53100212070993</v>
      </c>
      <c r="R7182" s="27">
        <f>COUNTIF(tratycont!S:S,'Integrantes original'!Q7182)</f>
        <v>0</v>
      </c>
      <c r="S7182" s="27">
        <f t="shared" si="451"/>
        <v>0</v>
      </c>
    </row>
    <row r="7183" spans="1:19" x14ac:dyDescent="0.15">
      <c r="A7183" s="29">
        <v>5310021</v>
      </c>
      <c r="B7183" s="29">
        <v>531002105</v>
      </c>
      <c r="C7183" s="29" t="s">
        <v>27</v>
      </c>
      <c r="D7183" s="30" t="s">
        <v>131</v>
      </c>
      <c r="E7183" s="30" t="s">
        <v>5888</v>
      </c>
      <c r="F7183" s="15">
        <v>1</v>
      </c>
      <c r="G7183" s="29">
        <v>2</v>
      </c>
      <c r="H7183" s="29">
        <v>5</v>
      </c>
      <c r="I7183" s="29">
        <v>1997</v>
      </c>
      <c r="J7183" s="15">
        <v>-1</v>
      </c>
      <c r="K7183" s="15">
        <v>-1</v>
      </c>
      <c r="L7183" s="15">
        <v>0</v>
      </c>
      <c r="M7183" s="15">
        <v>0</v>
      </c>
      <c r="N7183" s="27" t="e">
        <f>SUMIF(#REF!,'Integrantes original'!A7100,#REF!)</f>
        <v>#REF!</v>
      </c>
      <c r="O7183" s="27">
        <f t="shared" si="448"/>
        <v>2051997</v>
      </c>
      <c r="P7183" s="27">
        <f t="shared" si="449"/>
        <v>20519971</v>
      </c>
      <c r="Q7183" s="31">
        <f t="shared" si="450"/>
        <v>53100211020597</v>
      </c>
      <c r="R7183" s="27">
        <f>COUNTIF(tratycont!S:S,'Integrantes original'!Q7183)</f>
        <v>0</v>
      </c>
      <c r="S7183" s="27">
        <f t="shared" si="451"/>
        <v>0</v>
      </c>
    </row>
    <row r="7184" spans="1:19" x14ac:dyDescent="0.15">
      <c r="A7184" s="29">
        <v>5310021</v>
      </c>
      <c r="B7184" s="29">
        <v>531002106</v>
      </c>
      <c r="C7184" s="29" t="s">
        <v>30</v>
      </c>
      <c r="D7184" s="30" t="s">
        <v>4711</v>
      </c>
      <c r="E7184" s="30" t="s">
        <v>764</v>
      </c>
      <c r="F7184" s="15">
        <v>1</v>
      </c>
      <c r="G7184" s="29">
        <v>4</v>
      </c>
      <c r="H7184" s="29">
        <v>12</v>
      </c>
      <c r="I7184" s="29">
        <v>1991</v>
      </c>
      <c r="J7184" s="15">
        <v>-1</v>
      </c>
      <c r="K7184" s="15">
        <v>-1</v>
      </c>
      <c r="L7184" s="15">
        <v>0</v>
      </c>
      <c r="M7184" s="15">
        <v>0</v>
      </c>
      <c r="N7184" s="27" t="e">
        <f>SUMIF(#REF!,'Integrantes original'!A7101,#REF!)</f>
        <v>#REF!</v>
      </c>
      <c r="O7184" s="27">
        <f t="shared" si="448"/>
        <v>4121991</v>
      </c>
      <c r="P7184" s="27">
        <f t="shared" si="449"/>
        <v>41219911</v>
      </c>
      <c r="Q7184" s="31">
        <f t="shared" si="450"/>
        <v>53100211041291</v>
      </c>
      <c r="R7184" s="27">
        <f>COUNTIF(tratycont!S:S,'Integrantes original'!Q7184)</f>
        <v>0</v>
      </c>
      <c r="S7184" s="27">
        <f t="shared" si="451"/>
        <v>0</v>
      </c>
    </row>
    <row r="7185" spans="1:19" x14ac:dyDescent="0.15">
      <c r="A7185" s="29">
        <v>5310021</v>
      </c>
      <c r="B7185" s="29">
        <v>531002107</v>
      </c>
      <c r="C7185" s="29" t="s">
        <v>56</v>
      </c>
      <c r="D7185" s="30" t="s">
        <v>185</v>
      </c>
      <c r="E7185" s="30" t="s">
        <v>5889</v>
      </c>
      <c r="F7185" s="15">
        <v>2</v>
      </c>
      <c r="G7185" s="29">
        <v>7</v>
      </c>
      <c r="H7185" s="29">
        <v>3</v>
      </c>
      <c r="I7185" s="29">
        <v>1992</v>
      </c>
      <c r="J7185" s="15">
        <v>-1</v>
      </c>
      <c r="K7185" s="15">
        <v>-1</v>
      </c>
      <c r="L7185" s="15">
        <v>0</v>
      </c>
      <c r="M7185" s="15">
        <v>0</v>
      </c>
      <c r="N7185" s="27" t="e">
        <f>SUMIF(#REF!,'Integrantes original'!A7102,#REF!)</f>
        <v>#REF!</v>
      </c>
      <c r="O7185" s="27">
        <f t="shared" si="448"/>
        <v>7031992</v>
      </c>
      <c r="P7185" s="27">
        <f t="shared" si="449"/>
        <v>70319922</v>
      </c>
      <c r="Q7185" s="31">
        <f t="shared" si="450"/>
        <v>53100212070392</v>
      </c>
      <c r="R7185" s="27">
        <f>COUNTIF(tratycont!S:S,'Integrantes original'!Q7185)</f>
        <v>0</v>
      </c>
      <c r="S7185" s="27">
        <f t="shared" si="451"/>
        <v>0</v>
      </c>
    </row>
    <row r="7186" spans="1:19" x14ac:dyDescent="0.15">
      <c r="A7186" s="29">
        <v>5310021</v>
      </c>
      <c r="B7186" s="29">
        <v>531002108</v>
      </c>
      <c r="C7186" s="29" t="s">
        <v>58</v>
      </c>
      <c r="D7186" s="30" t="s">
        <v>5890</v>
      </c>
      <c r="E7186" s="30" t="s">
        <v>5891</v>
      </c>
      <c r="F7186" s="15">
        <v>2</v>
      </c>
      <c r="G7186" s="29">
        <v>18</v>
      </c>
      <c r="H7186" s="29">
        <v>7</v>
      </c>
      <c r="I7186" s="29">
        <v>2001</v>
      </c>
      <c r="J7186" s="15">
        <v>-1</v>
      </c>
      <c r="K7186" s="15">
        <v>-1</v>
      </c>
      <c r="L7186" s="15">
        <v>0</v>
      </c>
      <c r="M7186" s="15">
        <v>0</v>
      </c>
      <c r="N7186" s="27" t="e">
        <f>SUMIF(#REF!,'Integrantes original'!A7103,#REF!)</f>
        <v>#REF!</v>
      </c>
      <c r="O7186" s="27">
        <f t="shared" si="448"/>
        <v>18072001</v>
      </c>
      <c r="P7186" s="27">
        <f t="shared" si="449"/>
        <v>180720012</v>
      </c>
      <c r="Q7186" s="31">
        <f t="shared" si="450"/>
        <v>53100212180701</v>
      </c>
      <c r="R7186" s="27">
        <f>COUNTIF(tratycont!S:S,'Integrantes original'!Q7186)</f>
        <v>0</v>
      </c>
      <c r="S7186" s="27">
        <f t="shared" si="451"/>
        <v>0</v>
      </c>
    </row>
    <row r="7187" spans="1:19" x14ac:dyDescent="0.15">
      <c r="A7187" s="29">
        <v>5310021</v>
      </c>
      <c r="B7187" s="29">
        <v>531002109</v>
      </c>
      <c r="C7187" s="29" t="s">
        <v>120</v>
      </c>
      <c r="D7187" s="30" t="s">
        <v>5892</v>
      </c>
      <c r="E7187" s="30" t="s">
        <v>5889</v>
      </c>
      <c r="F7187" s="15">
        <v>2</v>
      </c>
      <c r="G7187" s="29">
        <v>5</v>
      </c>
      <c r="H7187" s="29">
        <v>2</v>
      </c>
      <c r="I7187" s="29">
        <v>2008</v>
      </c>
      <c r="J7187" s="15">
        <v>-1</v>
      </c>
      <c r="K7187" s="15">
        <v>-1</v>
      </c>
      <c r="L7187" s="15">
        <v>0</v>
      </c>
      <c r="M7187" s="15">
        <v>0</v>
      </c>
      <c r="N7187" s="27" t="e">
        <f>SUMIF(#REF!,'Integrantes original'!A7104,#REF!)</f>
        <v>#REF!</v>
      </c>
      <c r="O7187" s="27">
        <f t="shared" si="448"/>
        <v>5022008</v>
      </c>
      <c r="P7187" s="27">
        <f t="shared" si="449"/>
        <v>50220082</v>
      </c>
      <c r="Q7187" s="31">
        <f t="shared" si="450"/>
        <v>53100212050208</v>
      </c>
      <c r="R7187" s="27">
        <f>COUNTIF(tratycont!S:S,'Integrantes original'!Q7187)</f>
        <v>0</v>
      </c>
      <c r="S7187" s="27">
        <f t="shared" si="451"/>
        <v>0</v>
      </c>
    </row>
    <row r="7188" spans="1:19" x14ac:dyDescent="0.15">
      <c r="A7188" s="29">
        <v>5310021</v>
      </c>
      <c r="B7188" s="29">
        <v>531002110</v>
      </c>
      <c r="C7188" s="29" t="s">
        <v>123</v>
      </c>
      <c r="D7188" s="30" t="s">
        <v>300</v>
      </c>
      <c r="E7188" s="30" t="s">
        <v>561</v>
      </c>
      <c r="F7188" s="15">
        <v>1</v>
      </c>
      <c r="G7188" s="29">
        <v>27</v>
      </c>
      <c r="H7188" s="29">
        <v>12</v>
      </c>
      <c r="I7188" s="29">
        <v>2010</v>
      </c>
      <c r="J7188" s="15">
        <v>-1</v>
      </c>
      <c r="K7188" s="15">
        <v>-1</v>
      </c>
      <c r="L7188" s="15">
        <v>0</v>
      </c>
      <c r="M7188" s="15">
        <v>0</v>
      </c>
      <c r="N7188" s="27" t="e">
        <f>SUMIF(#REF!,'Integrantes original'!A7105,#REF!)</f>
        <v>#REF!</v>
      </c>
      <c r="O7188" s="27">
        <f t="shared" si="448"/>
        <v>27122010</v>
      </c>
      <c r="P7188" s="27">
        <f t="shared" si="449"/>
        <v>271220101</v>
      </c>
      <c r="Q7188" s="31">
        <f t="shared" si="450"/>
        <v>53100211271210</v>
      </c>
      <c r="R7188" s="27">
        <f>COUNTIF(tratycont!S:S,'Integrantes original'!Q7188)</f>
        <v>0</v>
      </c>
      <c r="S7188" s="27">
        <f t="shared" si="451"/>
        <v>0</v>
      </c>
    </row>
    <row r="7189" spans="1:19" x14ac:dyDescent="0.15">
      <c r="A7189" s="29">
        <v>5310021</v>
      </c>
      <c r="B7189" s="29">
        <v>531002111</v>
      </c>
      <c r="C7189" s="29" t="s">
        <v>154</v>
      </c>
      <c r="D7189" s="30" t="s">
        <v>5893</v>
      </c>
      <c r="E7189" s="30" t="s">
        <v>5894</v>
      </c>
      <c r="F7189" s="15">
        <v>2</v>
      </c>
      <c r="G7189" s="29">
        <v>22</v>
      </c>
      <c r="H7189" s="29">
        <v>1</v>
      </c>
      <c r="I7189" s="29">
        <v>2012</v>
      </c>
      <c r="J7189" s="15">
        <v>-1</v>
      </c>
      <c r="K7189" s="15">
        <v>-1</v>
      </c>
      <c r="L7189" s="15">
        <v>0</v>
      </c>
      <c r="M7189" s="15">
        <v>0</v>
      </c>
      <c r="N7189" s="27" t="e">
        <f>SUMIF(#REF!,'Integrantes original'!A7106,#REF!)</f>
        <v>#REF!</v>
      </c>
      <c r="O7189" s="27">
        <f t="shared" si="448"/>
        <v>22012012</v>
      </c>
      <c r="P7189" s="27">
        <f t="shared" si="449"/>
        <v>220120122</v>
      </c>
      <c r="Q7189" s="31">
        <f t="shared" si="450"/>
        <v>53100212220112</v>
      </c>
      <c r="R7189" s="27">
        <f>COUNTIF(tratycont!S:S,'Integrantes original'!Q7189)</f>
        <v>0</v>
      </c>
      <c r="S7189" s="27">
        <f t="shared" si="451"/>
        <v>0</v>
      </c>
    </row>
    <row r="7190" spans="1:19" x14ac:dyDescent="0.15">
      <c r="A7190" s="29">
        <v>5310021</v>
      </c>
      <c r="B7190" s="29">
        <v>531002112</v>
      </c>
      <c r="C7190" s="29" t="s">
        <v>240</v>
      </c>
      <c r="D7190" s="30" t="s">
        <v>1080</v>
      </c>
      <c r="E7190" s="30" t="s">
        <v>5894</v>
      </c>
      <c r="F7190" s="15">
        <v>2</v>
      </c>
      <c r="G7190" s="29">
        <v>9</v>
      </c>
      <c r="H7190" s="29">
        <v>7</v>
      </c>
      <c r="I7190" s="29">
        <v>2016</v>
      </c>
      <c r="J7190" s="15">
        <v>-1</v>
      </c>
      <c r="K7190" s="15">
        <v>-1</v>
      </c>
      <c r="L7190" s="15">
        <v>0</v>
      </c>
      <c r="M7190" s="15">
        <v>0</v>
      </c>
      <c r="N7190" s="27" t="e">
        <f>SUMIF(#REF!,'Integrantes original'!A7107,#REF!)</f>
        <v>#REF!</v>
      </c>
      <c r="O7190" s="27">
        <f t="shared" si="448"/>
        <v>9072016</v>
      </c>
      <c r="P7190" s="27">
        <f t="shared" si="449"/>
        <v>90720162</v>
      </c>
      <c r="Q7190" s="31">
        <f t="shared" si="450"/>
        <v>53100212090716</v>
      </c>
      <c r="R7190" s="27">
        <f>COUNTIF(tratycont!S:S,'Integrantes original'!Q7190)</f>
        <v>0</v>
      </c>
      <c r="S7190" s="27">
        <f t="shared" si="451"/>
        <v>0</v>
      </c>
    </row>
    <row r="7191" spans="1:19" x14ac:dyDescent="0.15">
      <c r="A7191" s="29">
        <v>5310021</v>
      </c>
      <c r="B7191" s="29">
        <v>531002113</v>
      </c>
      <c r="C7191" s="29" t="s">
        <v>242</v>
      </c>
      <c r="D7191" s="30" t="s">
        <v>5895</v>
      </c>
      <c r="E7191" s="30" t="s">
        <v>5896</v>
      </c>
      <c r="F7191" s="15">
        <v>1</v>
      </c>
      <c r="G7191" s="29">
        <v>27</v>
      </c>
      <c r="H7191" s="29">
        <v>4</v>
      </c>
      <c r="I7191" s="29">
        <v>2018</v>
      </c>
      <c r="J7191" s="15">
        <v>2</v>
      </c>
      <c r="K7191" s="15">
        <v>4</v>
      </c>
      <c r="L7191" s="15">
        <v>0</v>
      </c>
      <c r="M7191" s="15">
        <v>0</v>
      </c>
      <c r="N7191" s="27" t="e">
        <f>SUMIF(#REF!,'Integrantes original'!A7108,#REF!)</f>
        <v>#REF!</v>
      </c>
      <c r="O7191" s="27">
        <f t="shared" si="448"/>
        <v>27042018</v>
      </c>
      <c r="P7191" s="27">
        <f t="shared" si="449"/>
        <v>270420181</v>
      </c>
      <c r="Q7191" s="31">
        <f t="shared" si="450"/>
        <v>53100211270418</v>
      </c>
      <c r="R7191" s="27">
        <f>COUNTIF(tratycont!S:S,'Integrantes original'!Q7191)</f>
        <v>1</v>
      </c>
      <c r="S7191" s="27">
        <f t="shared" si="451"/>
        <v>1</v>
      </c>
    </row>
    <row r="7192" spans="1:19" x14ac:dyDescent="0.15">
      <c r="A7192" s="29">
        <v>5310031</v>
      </c>
      <c r="B7192" s="29">
        <v>531003101</v>
      </c>
      <c r="C7192" s="29" t="s">
        <v>16</v>
      </c>
      <c r="D7192" s="30" t="s">
        <v>1644</v>
      </c>
      <c r="E7192" s="30" t="s">
        <v>317</v>
      </c>
      <c r="F7192" s="15">
        <v>1</v>
      </c>
      <c r="G7192" s="29">
        <v>25</v>
      </c>
      <c r="H7192" s="29">
        <v>4</v>
      </c>
      <c r="I7192" s="29">
        <v>1966</v>
      </c>
      <c r="J7192" s="15">
        <v>-1</v>
      </c>
      <c r="K7192" s="15">
        <v>-1</v>
      </c>
      <c r="L7192" s="15">
        <v>0</v>
      </c>
      <c r="M7192" s="15">
        <v>0</v>
      </c>
      <c r="N7192" s="27" t="e">
        <f>SUMIF(#REF!,'Integrantes original'!A7109,#REF!)</f>
        <v>#REF!</v>
      </c>
      <c r="O7192" s="27">
        <f t="shared" si="448"/>
        <v>25041966</v>
      </c>
      <c r="P7192" s="27">
        <f t="shared" si="449"/>
        <v>250419661</v>
      </c>
      <c r="Q7192" s="31">
        <f t="shared" si="450"/>
        <v>53100311250466</v>
      </c>
      <c r="R7192" s="27">
        <f>COUNTIF(tratycont!S:S,'Integrantes original'!Q7192)</f>
        <v>0</v>
      </c>
      <c r="S7192" s="27">
        <f t="shared" si="451"/>
        <v>0</v>
      </c>
    </row>
    <row r="7193" spans="1:19" x14ac:dyDescent="0.15">
      <c r="A7193" s="29">
        <v>5310031</v>
      </c>
      <c r="B7193" s="29">
        <v>531003102</v>
      </c>
      <c r="C7193" s="29" t="s">
        <v>19</v>
      </c>
      <c r="D7193" s="30" t="s">
        <v>256</v>
      </c>
      <c r="E7193" s="30" t="s">
        <v>1494</v>
      </c>
      <c r="F7193" s="15">
        <v>2</v>
      </c>
      <c r="G7193" s="29">
        <v>16</v>
      </c>
      <c r="H7193" s="29">
        <v>11</v>
      </c>
      <c r="I7193" s="29">
        <v>1969</v>
      </c>
      <c r="J7193" s="15">
        <v>-1</v>
      </c>
      <c r="K7193" s="15">
        <v>-1</v>
      </c>
      <c r="L7193" s="15">
        <v>0</v>
      </c>
      <c r="M7193" s="15">
        <v>0</v>
      </c>
      <c r="N7193" s="27" t="e">
        <f>SUMIF(#REF!,'Integrantes original'!A7110,#REF!)</f>
        <v>#REF!</v>
      </c>
      <c r="O7193" s="27">
        <f t="shared" si="448"/>
        <v>16111969</v>
      </c>
      <c r="P7193" s="27">
        <f t="shared" si="449"/>
        <v>161119692</v>
      </c>
      <c r="Q7193" s="31">
        <f t="shared" si="450"/>
        <v>53100312161169</v>
      </c>
      <c r="R7193" s="27">
        <f>COUNTIF(tratycont!S:S,'Integrantes original'!Q7193)</f>
        <v>0</v>
      </c>
      <c r="S7193" s="27">
        <f t="shared" si="451"/>
        <v>0</v>
      </c>
    </row>
    <row r="7194" spans="1:19" x14ac:dyDescent="0.15">
      <c r="A7194" s="29">
        <v>5310031</v>
      </c>
      <c r="B7194" s="29">
        <v>531003103</v>
      </c>
      <c r="C7194" s="29" t="s">
        <v>22</v>
      </c>
      <c r="D7194" s="30" t="s">
        <v>839</v>
      </c>
      <c r="E7194" s="30" t="s">
        <v>5897</v>
      </c>
      <c r="F7194" s="15">
        <v>2</v>
      </c>
      <c r="G7194" s="29">
        <v>16</v>
      </c>
      <c r="H7194" s="29">
        <v>12</v>
      </c>
      <c r="I7194" s="29">
        <v>2000</v>
      </c>
      <c r="J7194" s="15">
        <v>-1</v>
      </c>
      <c r="K7194" s="15">
        <v>-1</v>
      </c>
      <c r="L7194" s="15">
        <v>0</v>
      </c>
      <c r="M7194" s="15">
        <v>0</v>
      </c>
      <c r="N7194" s="27" t="e">
        <f>SUMIF(#REF!,'Integrantes original'!A7111,#REF!)</f>
        <v>#REF!</v>
      </c>
      <c r="O7194" s="27">
        <f t="shared" si="448"/>
        <v>16122000</v>
      </c>
      <c r="P7194" s="27">
        <f t="shared" si="449"/>
        <v>161220002</v>
      </c>
      <c r="Q7194" s="31">
        <f t="shared" si="450"/>
        <v>53100312161200</v>
      </c>
      <c r="R7194" s="27">
        <f>COUNTIF(tratycont!S:S,'Integrantes original'!Q7194)</f>
        <v>0</v>
      </c>
      <c r="S7194" s="27">
        <f t="shared" si="451"/>
        <v>0</v>
      </c>
    </row>
    <row r="7195" spans="1:19" x14ac:dyDescent="0.15">
      <c r="A7195" s="29">
        <v>5310031</v>
      </c>
      <c r="B7195" s="29">
        <v>531003104</v>
      </c>
      <c r="C7195" s="29" t="s">
        <v>25</v>
      </c>
      <c r="D7195" s="30" t="s">
        <v>5898</v>
      </c>
      <c r="E7195" s="30" t="s">
        <v>5897</v>
      </c>
      <c r="F7195" s="15">
        <v>1</v>
      </c>
      <c r="G7195" s="29">
        <v>3</v>
      </c>
      <c r="H7195" s="29">
        <v>5</v>
      </c>
      <c r="I7195" s="29">
        <v>1994</v>
      </c>
      <c r="J7195" s="15">
        <v>-1</v>
      </c>
      <c r="K7195" s="15">
        <v>-1</v>
      </c>
      <c r="L7195" s="15">
        <v>0</v>
      </c>
      <c r="M7195" s="15">
        <v>0</v>
      </c>
      <c r="N7195" s="27" t="e">
        <f>SUMIF(#REF!,'Integrantes original'!A7112,#REF!)</f>
        <v>#REF!</v>
      </c>
      <c r="O7195" s="27">
        <f t="shared" si="448"/>
        <v>3051994</v>
      </c>
      <c r="P7195" s="27">
        <f t="shared" si="449"/>
        <v>30519941</v>
      </c>
      <c r="Q7195" s="31">
        <f t="shared" si="450"/>
        <v>53100311030594</v>
      </c>
      <c r="R7195" s="27">
        <f>COUNTIF(tratycont!S:S,'Integrantes original'!Q7195)</f>
        <v>0</v>
      </c>
      <c r="S7195" s="27">
        <f t="shared" si="451"/>
        <v>0</v>
      </c>
    </row>
    <row r="7196" spans="1:19" x14ac:dyDescent="0.15">
      <c r="A7196" s="29">
        <v>5310031</v>
      </c>
      <c r="B7196" s="29">
        <v>531003105</v>
      </c>
      <c r="C7196" s="29" t="s">
        <v>27</v>
      </c>
      <c r="D7196" s="30" t="s">
        <v>4518</v>
      </c>
      <c r="E7196" s="30" t="s">
        <v>5897</v>
      </c>
      <c r="F7196" s="15">
        <v>1</v>
      </c>
      <c r="G7196" s="29">
        <v>25</v>
      </c>
      <c r="H7196" s="29">
        <v>9</v>
      </c>
      <c r="I7196" s="29">
        <v>1996</v>
      </c>
      <c r="J7196" s="15">
        <v>-1</v>
      </c>
      <c r="K7196" s="15">
        <v>-1</v>
      </c>
      <c r="L7196" s="15">
        <v>0</v>
      </c>
      <c r="M7196" s="15">
        <v>0</v>
      </c>
      <c r="N7196" s="27" t="e">
        <f>SUMIF(#REF!,'Integrantes original'!A7113,#REF!)</f>
        <v>#REF!</v>
      </c>
      <c r="O7196" s="27">
        <f t="shared" si="448"/>
        <v>25091996</v>
      </c>
      <c r="P7196" s="27">
        <f t="shared" si="449"/>
        <v>250919961</v>
      </c>
      <c r="Q7196" s="31">
        <f t="shared" si="450"/>
        <v>53100311250996</v>
      </c>
      <c r="R7196" s="27">
        <f>COUNTIF(tratycont!S:S,'Integrantes original'!Q7196)</f>
        <v>0</v>
      </c>
      <c r="S7196" s="27">
        <f t="shared" si="451"/>
        <v>0</v>
      </c>
    </row>
    <row r="7197" spans="1:19" x14ac:dyDescent="0.15">
      <c r="A7197" s="29">
        <v>5310031</v>
      </c>
      <c r="B7197" s="29">
        <v>531003106</v>
      </c>
      <c r="C7197" s="29" t="s">
        <v>30</v>
      </c>
      <c r="D7197" s="30" t="s">
        <v>1729</v>
      </c>
      <c r="E7197" s="30" t="s">
        <v>5373</v>
      </c>
      <c r="F7197" s="15">
        <v>2</v>
      </c>
      <c r="G7197" s="29">
        <v>17</v>
      </c>
      <c r="H7197" s="29">
        <v>6</v>
      </c>
      <c r="I7197" s="29">
        <v>1995</v>
      </c>
      <c r="J7197" s="15">
        <v>1</v>
      </c>
      <c r="K7197" s="15">
        <v>0</v>
      </c>
      <c r="L7197" s="15">
        <v>2</v>
      </c>
      <c r="M7197" s="15">
        <v>0</v>
      </c>
      <c r="N7197" s="27" t="e">
        <f>SUMIF(#REF!,'Integrantes original'!A7114,#REF!)</f>
        <v>#REF!</v>
      </c>
      <c r="O7197" s="27">
        <f t="shared" si="448"/>
        <v>17061995</v>
      </c>
      <c r="P7197" s="27">
        <f t="shared" si="449"/>
        <v>170619952</v>
      </c>
      <c r="Q7197" s="31">
        <f t="shared" si="450"/>
        <v>53100312170695</v>
      </c>
      <c r="R7197" s="27">
        <f>COUNTIF(tratycont!S:S,'Integrantes original'!Q7197)</f>
        <v>0</v>
      </c>
      <c r="S7197" s="27">
        <f t="shared" si="451"/>
        <v>0</v>
      </c>
    </row>
    <row r="7198" spans="1:19" x14ac:dyDescent="0.15">
      <c r="A7198" s="29">
        <v>5310031</v>
      </c>
      <c r="B7198" s="29">
        <v>531003107</v>
      </c>
      <c r="C7198" s="29" t="s">
        <v>56</v>
      </c>
      <c r="D7198" s="30" t="s">
        <v>2881</v>
      </c>
      <c r="E7198" s="30" t="s">
        <v>5309</v>
      </c>
      <c r="F7198" s="15">
        <v>2</v>
      </c>
      <c r="G7198" s="29">
        <v>1</v>
      </c>
      <c r="H7198" s="29">
        <v>11</v>
      </c>
      <c r="I7198" s="29">
        <v>1999</v>
      </c>
      <c r="J7198" s="15">
        <v>-1</v>
      </c>
      <c r="K7198" s="15">
        <v>-1</v>
      </c>
      <c r="L7198" s="15">
        <v>0</v>
      </c>
      <c r="M7198" s="15">
        <v>0</v>
      </c>
      <c r="N7198" s="27" t="e">
        <f>SUMIF(#REF!,'Integrantes original'!A7115,#REF!)</f>
        <v>#REF!</v>
      </c>
      <c r="O7198" s="27">
        <f t="shared" si="448"/>
        <v>1111999</v>
      </c>
      <c r="P7198" s="27">
        <f t="shared" si="449"/>
        <v>11119992</v>
      </c>
      <c r="Q7198" s="31">
        <f t="shared" si="450"/>
        <v>53100312011199</v>
      </c>
      <c r="R7198" s="27">
        <f>COUNTIF(tratycont!S:S,'Integrantes original'!Q7198)</f>
        <v>0</v>
      </c>
      <c r="S7198" s="27">
        <f t="shared" si="451"/>
        <v>0</v>
      </c>
    </row>
    <row r="7199" spans="1:19" x14ac:dyDescent="0.15">
      <c r="A7199" s="29">
        <v>5310031</v>
      </c>
      <c r="B7199" s="29">
        <v>531003108</v>
      </c>
      <c r="C7199" s="29" t="s">
        <v>58</v>
      </c>
      <c r="D7199" s="30" t="s">
        <v>5899</v>
      </c>
      <c r="E7199" s="30" t="s">
        <v>5342</v>
      </c>
      <c r="F7199" s="15">
        <v>1</v>
      </c>
      <c r="G7199" s="29">
        <v>19</v>
      </c>
      <c r="H7199" s="29">
        <v>10</v>
      </c>
      <c r="I7199" s="29">
        <v>2013</v>
      </c>
      <c r="J7199" s="15">
        <v>-1</v>
      </c>
      <c r="K7199" s="15">
        <v>-1</v>
      </c>
      <c r="L7199" s="15">
        <v>0</v>
      </c>
      <c r="M7199" s="15">
        <v>0</v>
      </c>
      <c r="N7199" s="27" t="e">
        <f>SUMIF(#REF!,'Integrantes original'!A7116,#REF!)</f>
        <v>#REF!</v>
      </c>
      <c r="O7199" s="27">
        <f t="shared" si="448"/>
        <v>19102013</v>
      </c>
      <c r="P7199" s="27">
        <f t="shared" si="449"/>
        <v>191020131</v>
      </c>
      <c r="Q7199" s="31">
        <f t="shared" si="450"/>
        <v>53100311191013</v>
      </c>
      <c r="R7199" s="27">
        <f>COUNTIF(tratycont!S:S,'Integrantes original'!Q7199)</f>
        <v>0</v>
      </c>
      <c r="S7199" s="27">
        <f t="shared" si="451"/>
        <v>0</v>
      </c>
    </row>
    <row r="7200" spans="1:19" x14ac:dyDescent="0.15">
      <c r="A7200" s="29">
        <v>5310031</v>
      </c>
      <c r="B7200" s="29">
        <v>531003109</v>
      </c>
      <c r="C7200" s="29" t="s">
        <v>120</v>
      </c>
      <c r="D7200" s="30" t="s">
        <v>5900</v>
      </c>
      <c r="E7200" s="30" t="s">
        <v>5342</v>
      </c>
      <c r="F7200" s="15">
        <v>1</v>
      </c>
      <c r="G7200" s="29">
        <v>15</v>
      </c>
      <c r="H7200" s="29">
        <v>3</v>
      </c>
      <c r="I7200" s="29">
        <v>2016</v>
      </c>
      <c r="J7200" s="15">
        <v>-1</v>
      </c>
      <c r="K7200" s="15">
        <v>-1</v>
      </c>
      <c r="L7200" s="15">
        <v>0</v>
      </c>
      <c r="M7200" s="15">
        <v>0</v>
      </c>
      <c r="N7200" s="27" t="e">
        <f>SUMIF(#REF!,'Integrantes original'!A7117,#REF!)</f>
        <v>#REF!</v>
      </c>
      <c r="O7200" s="27">
        <f t="shared" si="448"/>
        <v>15032016</v>
      </c>
      <c r="P7200" s="27">
        <f t="shared" si="449"/>
        <v>150320161</v>
      </c>
      <c r="Q7200" s="31">
        <f t="shared" si="450"/>
        <v>53100311150316</v>
      </c>
      <c r="R7200" s="27">
        <f>COUNTIF(tratycont!S:S,'Integrantes original'!Q7200)</f>
        <v>0</v>
      </c>
      <c r="S7200" s="27">
        <f t="shared" si="451"/>
        <v>0</v>
      </c>
    </row>
    <row r="7201" spans="1:19" x14ac:dyDescent="0.15">
      <c r="A7201" s="29">
        <v>5310031</v>
      </c>
      <c r="B7201" s="29">
        <v>531003110</v>
      </c>
      <c r="C7201" s="29" t="s">
        <v>123</v>
      </c>
      <c r="D7201" s="30" t="s">
        <v>99</v>
      </c>
      <c r="E7201" s="30" t="s">
        <v>5342</v>
      </c>
      <c r="F7201" s="15">
        <v>1</v>
      </c>
      <c r="G7201" s="29">
        <v>26</v>
      </c>
      <c r="H7201" s="29">
        <v>6</v>
      </c>
      <c r="I7201" s="29">
        <v>2018</v>
      </c>
      <c r="J7201" s="15">
        <v>2</v>
      </c>
      <c r="K7201" s="15">
        <v>6</v>
      </c>
      <c r="L7201" s="15">
        <v>0</v>
      </c>
      <c r="M7201" s="15">
        <v>0</v>
      </c>
      <c r="N7201" s="27" t="e">
        <f>SUMIF(#REF!,'Integrantes original'!A7118,#REF!)</f>
        <v>#REF!</v>
      </c>
      <c r="O7201" s="27">
        <f t="shared" si="448"/>
        <v>26062018</v>
      </c>
      <c r="P7201" s="27">
        <f t="shared" si="449"/>
        <v>260620181</v>
      </c>
      <c r="Q7201" s="31">
        <f t="shared" si="450"/>
        <v>53100311260618</v>
      </c>
      <c r="R7201" s="27">
        <f>COUNTIF(tratycont!S:S,'Integrantes original'!Q7201)</f>
        <v>1</v>
      </c>
      <c r="S7201" s="27">
        <f t="shared" si="451"/>
        <v>1</v>
      </c>
    </row>
    <row r="7202" spans="1:19" x14ac:dyDescent="0.15">
      <c r="A7202" s="29">
        <v>5310031</v>
      </c>
      <c r="B7202" s="29">
        <v>531003111</v>
      </c>
      <c r="C7202" s="29" t="s">
        <v>154</v>
      </c>
      <c r="D7202" s="30" t="s">
        <v>5901</v>
      </c>
      <c r="E7202" s="30" t="s">
        <v>5888</v>
      </c>
      <c r="F7202" s="15">
        <v>2</v>
      </c>
      <c r="G7202" s="29">
        <v>12</v>
      </c>
      <c r="H7202" s="29">
        <v>7</v>
      </c>
      <c r="I7202" s="29">
        <v>2016</v>
      </c>
      <c r="J7202" s="15">
        <v>-1</v>
      </c>
      <c r="K7202" s="15">
        <v>-1</v>
      </c>
      <c r="L7202" s="15">
        <v>0</v>
      </c>
      <c r="M7202" s="15">
        <v>0</v>
      </c>
      <c r="N7202" s="27" t="e">
        <f>SUMIF(#REF!,'Integrantes original'!A7119,#REF!)</f>
        <v>#REF!</v>
      </c>
      <c r="O7202" s="27">
        <f t="shared" si="448"/>
        <v>12072016</v>
      </c>
      <c r="P7202" s="27">
        <f t="shared" si="449"/>
        <v>120720162</v>
      </c>
      <c r="Q7202" s="31">
        <f t="shared" si="450"/>
        <v>53100312120716</v>
      </c>
      <c r="R7202" s="27">
        <f>COUNTIF(tratycont!S:S,'Integrantes original'!Q7202)</f>
        <v>0</v>
      </c>
      <c r="S7202" s="27">
        <f t="shared" si="451"/>
        <v>0</v>
      </c>
    </row>
    <row r="7203" spans="1:19" x14ac:dyDescent="0.15">
      <c r="A7203" s="29">
        <v>5310031</v>
      </c>
      <c r="B7203" s="29">
        <v>531003112</v>
      </c>
      <c r="C7203" s="29" t="s">
        <v>240</v>
      </c>
      <c r="D7203" s="30" t="s">
        <v>2730</v>
      </c>
      <c r="E7203" s="30" t="s">
        <v>5902</v>
      </c>
      <c r="F7203" s="15">
        <v>1</v>
      </c>
      <c r="G7203" s="29">
        <v>24</v>
      </c>
      <c r="H7203" s="29">
        <v>9</v>
      </c>
      <c r="I7203" s="29">
        <v>2001</v>
      </c>
      <c r="J7203" s="15">
        <v>-1</v>
      </c>
      <c r="K7203" s="15">
        <v>-1</v>
      </c>
      <c r="L7203" s="15">
        <v>0</v>
      </c>
      <c r="M7203" s="15">
        <v>0</v>
      </c>
      <c r="N7203" s="27" t="e">
        <f>SUMIF(#REF!,'Integrantes original'!A7120,#REF!)</f>
        <v>#REF!</v>
      </c>
      <c r="O7203" s="27">
        <f t="shared" si="448"/>
        <v>24092001</v>
      </c>
      <c r="P7203" s="27">
        <f t="shared" si="449"/>
        <v>240920011</v>
      </c>
      <c r="Q7203" s="31">
        <f t="shared" si="450"/>
        <v>53100311240901</v>
      </c>
      <c r="R7203" s="27">
        <f>COUNTIF(tratycont!S:S,'Integrantes original'!Q7203)</f>
        <v>0</v>
      </c>
      <c r="S7203" s="27">
        <f t="shared" si="451"/>
        <v>0</v>
      </c>
    </row>
    <row r="7204" spans="1:19" x14ac:dyDescent="0.15">
      <c r="A7204" s="29">
        <v>5310041</v>
      </c>
      <c r="B7204" s="29">
        <v>531004101</v>
      </c>
      <c r="C7204" s="29" t="s">
        <v>16</v>
      </c>
      <c r="D7204" s="30" t="s">
        <v>5903</v>
      </c>
      <c r="E7204" s="30" t="s">
        <v>5072</v>
      </c>
      <c r="F7204" s="15">
        <v>1</v>
      </c>
      <c r="G7204" s="29">
        <v>11</v>
      </c>
      <c r="H7204" s="29">
        <v>3</v>
      </c>
      <c r="I7204" s="29">
        <v>1993</v>
      </c>
      <c r="J7204" s="15">
        <v>-1</v>
      </c>
      <c r="K7204" s="15">
        <v>-1</v>
      </c>
      <c r="L7204" s="15">
        <v>0</v>
      </c>
      <c r="M7204" s="15">
        <v>0</v>
      </c>
      <c r="N7204" s="27" t="e">
        <f>SUMIF(#REF!,'Integrantes original'!A7121,#REF!)</f>
        <v>#REF!</v>
      </c>
      <c r="O7204" s="27">
        <f t="shared" si="448"/>
        <v>11031993</v>
      </c>
      <c r="P7204" s="27">
        <f t="shared" si="449"/>
        <v>110319931</v>
      </c>
      <c r="Q7204" s="31">
        <f t="shared" si="450"/>
        <v>53100411110393</v>
      </c>
      <c r="R7204" s="27">
        <f>COUNTIF(tratycont!S:S,'Integrantes original'!Q7204)</f>
        <v>0</v>
      </c>
      <c r="S7204" s="27">
        <f t="shared" si="451"/>
        <v>0</v>
      </c>
    </row>
    <row r="7205" spans="1:19" x14ac:dyDescent="0.15">
      <c r="A7205" s="29">
        <v>5310041</v>
      </c>
      <c r="B7205" s="29">
        <v>531004102</v>
      </c>
      <c r="C7205" s="29" t="s">
        <v>19</v>
      </c>
      <c r="D7205" s="30" t="s">
        <v>5904</v>
      </c>
      <c r="E7205" s="30" t="s">
        <v>5905</v>
      </c>
      <c r="F7205" s="15">
        <v>2</v>
      </c>
      <c r="G7205" s="29">
        <v>3</v>
      </c>
      <c r="H7205" s="29">
        <v>9</v>
      </c>
      <c r="I7205" s="29">
        <v>1994</v>
      </c>
      <c r="J7205" s="15">
        <v>1</v>
      </c>
      <c r="K7205" s="15">
        <v>0</v>
      </c>
      <c r="L7205" s="15">
        <v>2</v>
      </c>
      <c r="M7205" s="15">
        <v>0</v>
      </c>
      <c r="N7205" s="27" t="e">
        <f>SUMIF(#REF!,'Integrantes original'!A7122,#REF!)</f>
        <v>#REF!</v>
      </c>
      <c r="O7205" s="27">
        <f t="shared" si="448"/>
        <v>3091994</v>
      </c>
      <c r="P7205" s="27">
        <f t="shared" si="449"/>
        <v>30919942</v>
      </c>
      <c r="Q7205" s="31">
        <f t="shared" si="450"/>
        <v>53100412030994</v>
      </c>
      <c r="R7205" s="27">
        <f>COUNTIF(tratycont!S:S,'Integrantes original'!Q7205)</f>
        <v>0</v>
      </c>
      <c r="S7205" s="27">
        <f t="shared" si="451"/>
        <v>0</v>
      </c>
    </row>
    <row r="7206" spans="1:19" x14ac:dyDescent="0.15">
      <c r="A7206" s="29">
        <v>5310041</v>
      </c>
      <c r="B7206" s="29">
        <v>531004103</v>
      </c>
      <c r="C7206" s="29" t="s">
        <v>22</v>
      </c>
      <c r="D7206" s="30" t="s">
        <v>808</v>
      </c>
      <c r="E7206" s="30" t="s">
        <v>5906</v>
      </c>
      <c r="F7206" s="15">
        <v>1</v>
      </c>
      <c r="G7206" s="29">
        <v>10</v>
      </c>
      <c r="H7206" s="29">
        <v>9</v>
      </c>
      <c r="I7206" s="29">
        <v>2016</v>
      </c>
      <c r="J7206" s="15">
        <v>-1</v>
      </c>
      <c r="K7206" s="15">
        <v>-1</v>
      </c>
      <c r="L7206" s="15">
        <v>0</v>
      </c>
      <c r="M7206" s="15">
        <v>0</v>
      </c>
      <c r="N7206" s="27" t="e">
        <f>SUMIF(#REF!,'Integrantes original'!A7123,#REF!)</f>
        <v>#REF!</v>
      </c>
      <c r="O7206" s="27">
        <f t="shared" si="448"/>
        <v>10092016</v>
      </c>
      <c r="P7206" s="27">
        <f t="shared" si="449"/>
        <v>100920161</v>
      </c>
      <c r="Q7206" s="31">
        <f t="shared" si="450"/>
        <v>53100411100916</v>
      </c>
      <c r="R7206" s="27">
        <f>COUNTIF(tratycont!S:S,'Integrantes original'!Q7206)</f>
        <v>0</v>
      </c>
      <c r="S7206" s="27">
        <f t="shared" si="451"/>
        <v>0</v>
      </c>
    </row>
    <row r="7207" spans="1:19" x14ac:dyDescent="0.15">
      <c r="A7207" s="29">
        <v>5310041</v>
      </c>
      <c r="B7207" s="29">
        <v>531004104</v>
      </c>
      <c r="C7207" s="29" t="s">
        <v>25</v>
      </c>
      <c r="D7207" s="30" t="s">
        <v>5907</v>
      </c>
      <c r="E7207" s="30" t="s">
        <v>5906</v>
      </c>
      <c r="F7207" s="15">
        <v>1</v>
      </c>
      <c r="G7207" s="29">
        <v>16</v>
      </c>
      <c r="H7207" s="29">
        <v>5</v>
      </c>
      <c r="I7207" s="29">
        <v>2018</v>
      </c>
      <c r="J7207" s="15">
        <v>2</v>
      </c>
      <c r="K7207" s="15">
        <v>2</v>
      </c>
      <c r="L7207" s="15">
        <v>0</v>
      </c>
      <c r="M7207" s="15">
        <v>0</v>
      </c>
      <c r="N7207" s="27" t="e">
        <f>SUMIF(#REF!,'Integrantes original'!A7124,#REF!)</f>
        <v>#REF!</v>
      </c>
      <c r="O7207" s="27">
        <f t="shared" si="448"/>
        <v>16052018</v>
      </c>
      <c r="P7207" s="27">
        <f t="shared" si="449"/>
        <v>160520181</v>
      </c>
      <c r="Q7207" s="31">
        <f t="shared" si="450"/>
        <v>53100411160518</v>
      </c>
      <c r="R7207" s="27">
        <f>COUNTIF(tratycont!S:S,'Integrantes original'!Q7207)</f>
        <v>1</v>
      </c>
      <c r="S7207" s="27">
        <f t="shared" si="451"/>
        <v>1</v>
      </c>
    </row>
    <row r="7208" spans="1:19" x14ac:dyDescent="0.15">
      <c r="A7208" s="29">
        <v>5310051</v>
      </c>
      <c r="B7208" s="29">
        <v>531005101</v>
      </c>
      <c r="C7208" s="29" t="s">
        <v>16</v>
      </c>
      <c r="D7208" s="30" t="s">
        <v>1386</v>
      </c>
      <c r="E7208" s="30" t="s">
        <v>4768</v>
      </c>
      <c r="F7208" s="15">
        <v>2</v>
      </c>
      <c r="G7208" s="29">
        <v>13</v>
      </c>
      <c r="H7208" s="29">
        <v>2</v>
      </c>
      <c r="I7208" s="29">
        <v>1988</v>
      </c>
      <c r="J7208" s="15">
        <v>1</v>
      </c>
      <c r="K7208" s="15">
        <v>0</v>
      </c>
      <c r="L7208" s="15">
        <v>2</v>
      </c>
      <c r="M7208" s="15">
        <v>0</v>
      </c>
      <c r="N7208" s="27" t="e">
        <f>SUMIF(#REF!,'Integrantes original'!A7125,#REF!)</f>
        <v>#REF!</v>
      </c>
      <c r="O7208" s="27">
        <f t="shared" si="448"/>
        <v>13021988</v>
      </c>
      <c r="P7208" s="27">
        <f t="shared" si="449"/>
        <v>130219882</v>
      </c>
      <c r="Q7208" s="31">
        <f t="shared" si="450"/>
        <v>53100512130288</v>
      </c>
      <c r="R7208" s="27">
        <f>COUNTIF(tratycont!S:S,'Integrantes original'!Q7208)</f>
        <v>0</v>
      </c>
      <c r="S7208" s="27">
        <f t="shared" si="451"/>
        <v>0</v>
      </c>
    </row>
    <row r="7209" spans="1:19" x14ac:dyDescent="0.15">
      <c r="A7209" s="29">
        <v>5310051</v>
      </c>
      <c r="B7209" s="29">
        <v>531005102</v>
      </c>
      <c r="C7209" s="29" t="s">
        <v>19</v>
      </c>
      <c r="D7209" s="30" t="s">
        <v>5664</v>
      </c>
      <c r="E7209" s="30" t="s">
        <v>5908</v>
      </c>
      <c r="F7209" s="15">
        <v>1</v>
      </c>
      <c r="G7209" s="29">
        <v>11</v>
      </c>
      <c r="H7209" s="29">
        <v>11</v>
      </c>
      <c r="I7209" s="29">
        <v>2006</v>
      </c>
      <c r="J7209" s="15">
        <v>-1</v>
      </c>
      <c r="K7209" s="15">
        <v>-1</v>
      </c>
      <c r="L7209" s="15">
        <v>0</v>
      </c>
      <c r="M7209" s="15">
        <v>0</v>
      </c>
      <c r="N7209" s="27" t="e">
        <f>SUMIF(#REF!,'Integrantes original'!A7126,#REF!)</f>
        <v>#REF!</v>
      </c>
      <c r="O7209" s="27">
        <f t="shared" si="448"/>
        <v>11112006</v>
      </c>
      <c r="P7209" s="27">
        <f t="shared" si="449"/>
        <v>111120061</v>
      </c>
      <c r="Q7209" s="31">
        <f t="shared" si="450"/>
        <v>53100511111106</v>
      </c>
      <c r="R7209" s="27">
        <f>COUNTIF(tratycont!S:S,'Integrantes original'!Q7209)</f>
        <v>0</v>
      </c>
      <c r="S7209" s="27">
        <f t="shared" si="451"/>
        <v>0</v>
      </c>
    </row>
    <row r="7210" spans="1:19" x14ac:dyDescent="0.15">
      <c r="A7210" s="29">
        <v>5310051</v>
      </c>
      <c r="B7210" s="29">
        <v>531005103</v>
      </c>
      <c r="C7210" s="29" t="s">
        <v>22</v>
      </c>
      <c r="D7210" s="30" t="s">
        <v>5909</v>
      </c>
      <c r="E7210" s="30" t="s">
        <v>5910</v>
      </c>
      <c r="F7210" s="15">
        <v>2</v>
      </c>
      <c r="G7210" s="29">
        <v>9</v>
      </c>
      <c r="H7210" s="29">
        <v>6</v>
      </c>
      <c r="I7210" s="29">
        <v>2018</v>
      </c>
      <c r="J7210" s="15">
        <v>2</v>
      </c>
      <c r="K7210" s="15">
        <v>1</v>
      </c>
      <c r="L7210" s="15">
        <v>0</v>
      </c>
      <c r="M7210" s="15">
        <v>0</v>
      </c>
      <c r="N7210" s="27" t="e">
        <f>SUMIF(#REF!,'Integrantes original'!A7127,#REF!)</f>
        <v>#REF!</v>
      </c>
      <c r="O7210" s="27">
        <f t="shared" si="448"/>
        <v>9062018</v>
      </c>
      <c r="P7210" s="27">
        <f t="shared" si="449"/>
        <v>90620182</v>
      </c>
      <c r="Q7210" s="31">
        <f t="shared" si="450"/>
        <v>53100512090618</v>
      </c>
      <c r="R7210" s="27">
        <f>COUNTIF(tratycont!S:S,'Integrantes original'!Q7210)</f>
        <v>0</v>
      </c>
      <c r="S7210" s="27">
        <f t="shared" si="451"/>
        <v>1</v>
      </c>
    </row>
    <row r="7211" spans="1:19" x14ac:dyDescent="0.15">
      <c r="A7211" s="29">
        <v>5310051</v>
      </c>
      <c r="B7211" s="29">
        <v>531005104</v>
      </c>
      <c r="C7211" s="29" t="s">
        <v>25</v>
      </c>
      <c r="D7211" s="30" t="s">
        <v>5316</v>
      </c>
      <c r="E7211" s="30" t="s">
        <v>317</v>
      </c>
      <c r="F7211" s="15">
        <v>1</v>
      </c>
      <c r="G7211" s="29">
        <v>12</v>
      </c>
      <c r="H7211" s="29">
        <v>3</v>
      </c>
      <c r="I7211" s="29">
        <v>9999</v>
      </c>
      <c r="J7211" s="15">
        <v>-1</v>
      </c>
      <c r="K7211" s="15">
        <v>-1</v>
      </c>
      <c r="L7211" s="15">
        <v>0</v>
      </c>
      <c r="M7211" s="15">
        <v>0</v>
      </c>
      <c r="N7211" s="27" t="e">
        <f>SUMIF(#REF!,'Integrantes original'!A7128,#REF!)</f>
        <v>#REF!</v>
      </c>
      <c r="O7211" s="27">
        <f t="shared" si="448"/>
        <v>12039999</v>
      </c>
      <c r="P7211" s="27">
        <f t="shared" si="449"/>
        <v>120399991</v>
      </c>
      <c r="Q7211" s="31">
        <f t="shared" si="450"/>
        <v>53100511120399</v>
      </c>
      <c r="R7211" s="27">
        <f>COUNTIF(tratycont!S:S,'Integrantes original'!Q7211)</f>
        <v>0</v>
      </c>
      <c r="S7211" s="27">
        <f t="shared" si="451"/>
        <v>0</v>
      </c>
    </row>
    <row r="7212" spans="1:19" x14ac:dyDescent="0.15">
      <c r="A7212" s="29">
        <v>5310051</v>
      </c>
      <c r="B7212" s="29">
        <v>531005105</v>
      </c>
      <c r="C7212" s="29" t="s">
        <v>27</v>
      </c>
      <c r="D7212" s="30" t="s">
        <v>89</v>
      </c>
      <c r="E7212" s="30" t="s">
        <v>317</v>
      </c>
      <c r="F7212" s="15">
        <v>2</v>
      </c>
      <c r="G7212" s="29">
        <v>15</v>
      </c>
      <c r="H7212" s="29">
        <v>8</v>
      </c>
      <c r="I7212" s="29">
        <v>9999</v>
      </c>
      <c r="J7212" s="15">
        <v>-1</v>
      </c>
      <c r="K7212" s="15">
        <v>-1</v>
      </c>
      <c r="L7212" s="15">
        <v>0</v>
      </c>
      <c r="M7212" s="15">
        <v>0</v>
      </c>
      <c r="N7212" s="27" t="e">
        <f>SUMIF(#REF!,'Integrantes original'!A7129,#REF!)</f>
        <v>#REF!</v>
      </c>
      <c r="O7212" s="27">
        <f t="shared" si="448"/>
        <v>15089999</v>
      </c>
      <c r="P7212" s="27">
        <f t="shared" si="449"/>
        <v>150899992</v>
      </c>
      <c r="Q7212" s="31">
        <f t="shared" si="450"/>
        <v>53100512150899</v>
      </c>
      <c r="R7212" s="27">
        <f>COUNTIF(tratycont!S:S,'Integrantes original'!Q7212)</f>
        <v>0</v>
      </c>
      <c r="S7212" s="27">
        <f t="shared" si="451"/>
        <v>0</v>
      </c>
    </row>
    <row r="7213" spans="1:19" x14ac:dyDescent="0.15">
      <c r="A7213" s="29">
        <v>5310061</v>
      </c>
      <c r="B7213" s="29">
        <v>531006101</v>
      </c>
      <c r="C7213" s="29" t="s">
        <v>16</v>
      </c>
      <c r="D7213" s="30" t="s">
        <v>2421</v>
      </c>
      <c r="E7213" s="30" t="s">
        <v>5911</v>
      </c>
      <c r="F7213" s="15">
        <v>1</v>
      </c>
      <c r="G7213" s="29">
        <v>1</v>
      </c>
      <c r="H7213" s="29">
        <v>1</v>
      </c>
      <c r="I7213" s="29">
        <v>1989</v>
      </c>
      <c r="J7213" s="15">
        <v>-1</v>
      </c>
      <c r="K7213" s="15">
        <v>-1</v>
      </c>
      <c r="L7213" s="15">
        <v>0</v>
      </c>
      <c r="M7213" s="15">
        <v>0</v>
      </c>
      <c r="N7213" s="27" t="e">
        <f>SUMIF(#REF!,'Integrantes original'!A7130,#REF!)</f>
        <v>#REF!</v>
      </c>
      <c r="O7213" s="27">
        <f t="shared" si="448"/>
        <v>1011989</v>
      </c>
      <c r="P7213" s="27">
        <f t="shared" si="449"/>
        <v>10119891</v>
      </c>
      <c r="Q7213" s="31">
        <f t="shared" si="450"/>
        <v>53100611010189</v>
      </c>
      <c r="R7213" s="27">
        <f>COUNTIF(tratycont!S:S,'Integrantes original'!Q7213)</f>
        <v>0</v>
      </c>
      <c r="S7213" s="27">
        <f t="shared" si="451"/>
        <v>0</v>
      </c>
    </row>
    <row r="7214" spans="1:19" x14ac:dyDescent="0.15">
      <c r="A7214" s="29">
        <v>5310061</v>
      </c>
      <c r="B7214" s="29">
        <v>531006102</v>
      </c>
      <c r="C7214" s="29" t="s">
        <v>19</v>
      </c>
      <c r="D7214" s="30" t="s">
        <v>2765</v>
      </c>
      <c r="E7214" s="30" t="s">
        <v>5075</v>
      </c>
      <c r="F7214" s="15">
        <v>2</v>
      </c>
      <c r="G7214" s="29">
        <v>15</v>
      </c>
      <c r="H7214" s="29">
        <v>2</v>
      </c>
      <c r="I7214" s="29">
        <v>1992</v>
      </c>
      <c r="J7214" s="15">
        <v>1</v>
      </c>
      <c r="K7214" s="15">
        <v>0</v>
      </c>
      <c r="L7214" s="15">
        <v>2</v>
      </c>
      <c r="M7214" s="15">
        <v>0</v>
      </c>
      <c r="N7214" s="27" t="e">
        <f>SUMIF(#REF!,'Integrantes original'!A7131,#REF!)</f>
        <v>#REF!</v>
      </c>
      <c r="O7214" s="27">
        <f t="shared" si="448"/>
        <v>15021992</v>
      </c>
      <c r="P7214" s="27">
        <f t="shared" si="449"/>
        <v>150219922</v>
      </c>
      <c r="Q7214" s="31">
        <f t="shared" si="450"/>
        <v>53100612150292</v>
      </c>
      <c r="R7214" s="27">
        <f>COUNTIF(tratycont!S:S,'Integrantes original'!Q7214)</f>
        <v>0</v>
      </c>
      <c r="S7214" s="27">
        <f t="shared" si="451"/>
        <v>0</v>
      </c>
    </row>
    <row r="7215" spans="1:19" x14ac:dyDescent="0.15">
      <c r="A7215" s="29">
        <v>5310061</v>
      </c>
      <c r="B7215" s="29">
        <v>531006103</v>
      </c>
      <c r="C7215" s="29" t="s">
        <v>22</v>
      </c>
      <c r="D7215" s="30" t="s">
        <v>5912</v>
      </c>
      <c r="E7215" s="30" t="s">
        <v>5913</v>
      </c>
      <c r="F7215" s="15">
        <v>2</v>
      </c>
      <c r="G7215" s="29">
        <v>3</v>
      </c>
      <c r="H7215" s="29">
        <v>4</v>
      </c>
      <c r="I7215" s="29">
        <v>2011</v>
      </c>
      <c r="J7215" s="15">
        <v>-1</v>
      </c>
      <c r="K7215" s="15">
        <v>-1</v>
      </c>
      <c r="L7215" s="15">
        <v>0</v>
      </c>
      <c r="M7215" s="15">
        <v>0</v>
      </c>
      <c r="N7215" s="27" t="e">
        <f>SUMIF(#REF!,'Integrantes original'!A7132,#REF!)</f>
        <v>#REF!</v>
      </c>
      <c r="O7215" s="27">
        <f t="shared" si="448"/>
        <v>3042011</v>
      </c>
      <c r="P7215" s="27">
        <f t="shared" si="449"/>
        <v>30420112</v>
      </c>
      <c r="Q7215" s="31">
        <f t="shared" si="450"/>
        <v>53100612030411</v>
      </c>
      <c r="R7215" s="27">
        <f>COUNTIF(tratycont!S:S,'Integrantes original'!Q7215)</f>
        <v>0</v>
      </c>
      <c r="S7215" s="27">
        <f t="shared" si="451"/>
        <v>0</v>
      </c>
    </row>
    <row r="7216" spans="1:19" x14ac:dyDescent="0.15">
      <c r="A7216" s="29">
        <v>5310061</v>
      </c>
      <c r="B7216" s="29">
        <v>531006104</v>
      </c>
      <c r="C7216" s="29" t="s">
        <v>25</v>
      </c>
      <c r="D7216" s="30" t="s">
        <v>5914</v>
      </c>
      <c r="E7216" s="30" t="s">
        <v>5913</v>
      </c>
      <c r="F7216" s="15">
        <v>2</v>
      </c>
      <c r="G7216" s="29">
        <v>28</v>
      </c>
      <c r="H7216" s="29">
        <v>1</v>
      </c>
      <c r="I7216" s="29">
        <v>2014</v>
      </c>
      <c r="J7216" s="15">
        <v>-1</v>
      </c>
      <c r="K7216" s="15">
        <v>-1</v>
      </c>
      <c r="L7216" s="15">
        <v>0</v>
      </c>
      <c r="M7216" s="15">
        <v>0</v>
      </c>
      <c r="N7216" s="27" t="e">
        <f>SUMIF(#REF!,'Integrantes original'!A7133,#REF!)</f>
        <v>#REF!</v>
      </c>
      <c r="O7216" s="27">
        <f t="shared" si="448"/>
        <v>28012014</v>
      </c>
      <c r="P7216" s="27">
        <f t="shared" si="449"/>
        <v>280120142</v>
      </c>
      <c r="Q7216" s="31">
        <f t="shared" si="450"/>
        <v>53100612280114</v>
      </c>
      <c r="R7216" s="27">
        <f>COUNTIF(tratycont!S:S,'Integrantes original'!Q7216)</f>
        <v>0</v>
      </c>
      <c r="S7216" s="27">
        <f t="shared" si="451"/>
        <v>0</v>
      </c>
    </row>
    <row r="7217" spans="1:19" x14ac:dyDescent="0.15">
      <c r="A7217" s="29">
        <v>5310061</v>
      </c>
      <c r="B7217" s="29">
        <v>531006105</v>
      </c>
      <c r="C7217" s="29" t="s">
        <v>27</v>
      </c>
      <c r="D7217" s="30" t="s">
        <v>1330</v>
      </c>
      <c r="E7217" s="30" t="s">
        <v>5913</v>
      </c>
      <c r="F7217" s="15">
        <v>1</v>
      </c>
      <c r="G7217" s="29">
        <v>20</v>
      </c>
      <c r="H7217" s="29">
        <v>5</v>
      </c>
      <c r="I7217" s="29">
        <v>2018</v>
      </c>
      <c r="J7217" s="15">
        <v>2</v>
      </c>
      <c r="K7217" s="15">
        <v>2</v>
      </c>
      <c r="L7217" s="15">
        <v>0</v>
      </c>
      <c r="M7217" s="15">
        <v>0</v>
      </c>
      <c r="N7217" s="27" t="e">
        <f>SUMIF(#REF!,'Integrantes original'!A7134,#REF!)</f>
        <v>#REF!</v>
      </c>
      <c r="O7217" s="27">
        <f t="shared" si="448"/>
        <v>20052018</v>
      </c>
      <c r="P7217" s="27">
        <f t="shared" si="449"/>
        <v>200520181</v>
      </c>
      <c r="Q7217" s="31">
        <f t="shared" si="450"/>
        <v>53100611200518</v>
      </c>
      <c r="R7217" s="27">
        <f>COUNTIF(tratycont!S:S,'Integrantes original'!Q7217)</f>
        <v>1</v>
      </c>
      <c r="S7217" s="27">
        <f t="shared" si="451"/>
        <v>1</v>
      </c>
    </row>
    <row r="7218" spans="1:19" x14ac:dyDescent="0.15">
      <c r="A7218" s="29">
        <v>5310071</v>
      </c>
      <c r="B7218" s="29">
        <v>531007101</v>
      </c>
      <c r="C7218" s="29" t="s">
        <v>16</v>
      </c>
      <c r="D7218" s="30" t="s">
        <v>2855</v>
      </c>
      <c r="E7218" s="30" t="s">
        <v>561</v>
      </c>
      <c r="F7218" s="15">
        <v>2</v>
      </c>
      <c r="G7218" s="29">
        <v>1</v>
      </c>
      <c r="H7218" s="29">
        <v>12</v>
      </c>
      <c r="I7218" s="29">
        <v>1981</v>
      </c>
      <c r="J7218" s="15">
        <v>-1</v>
      </c>
      <c r="K7218" s="15">
        <v>-1</v>
      </c>
      <c r="L7218" s="15">
        <v>0</v>
      </c>
      <c r="M7218" s="15">
        <v>0</v>
      </c>
      <c r="N7218" s="27" t="e">
        <f>SUMIF(#REF!,'Integrantes original'!A7135,#REF!)</f>
        <v>#REF!</v>
      </c>
      <c r="O7218" s="27">
        <f t="shared" si="448"/>
        <v>1121981</v>
      </c>
      <c r="P7218" s="27">
        <f t="shared" si="449"/>
        <v>11219812</v>
      </c>
      <c r="Q7218" s="31">
        <f t="shared" si="450"/>
        <v>53100712011281</v>
      </c>
      <c r="R7218" s="27">
        <f>COUNTIF(tratycont!S:S,'Integrantes original'!Q7218)</f>
        <v>0</v>
      </c>
      <c r="S7218" s="27">
        <f t="shared" si="451"/>
        <v>0</v>
      </c>
    </row>
    <row r="7219" spans="1:19" x14ac:dyDescent="0.15">
      <c r="A7219" s="29">
        <v>5310071</v>
      </c>
      <c r="B7219" s="29">
        <v>531007102</v>
      </c>
      <c r="C7219" s="29" t="s">
        <v>19</v>
      </c>
      <c r="D7219" s="30" t="s">
        <v>1669</v>
      </c>
      <c r="E7219" s="30" t="s">
        <v>5915</v>
      </c>
      <c r="F7219" s="15">
        <v>1</v>
      </c>
      <c r="G7219" s="29">
        <v>6</v>
      </c>
      <c r="H7219" s="29">
        <v>5</v>
      </c>
      <c r="I7219" s="29">
        <v>1981</v>
      </c>
      <c r="J7219" s="15">
        <v>-1</v>
      </c>
      <c r="K7219" s="15">
        <v>-1</v>
      </c>
      <c r="L7219" s="15">
        <v>0</v>
      </c>
      <c r="M7219" s="15">
        <v>0</v>
      </c>
      <c r="N7219" s="27" t="e">
        <f>SUMIF(#REF!,'Integrantes original'!A7136,#REF!)</f>
        <v>#REF!</v>
      </c>
      <c r="O7219" s="27">
        <f t="shared" si="448"/>
        <v>6051981</v>
      </c>
      <c r="P7219" s="27">
        <f t="shared" si="449"/>
        <v>60519811</v>
      </c>
      <c r="Q7219" s="31">
        <f t="shared" si="450"/>
        <v>53100711060581</v>
      </c>
      <c r="R7219" s="27">
        <f>COUNTIF(tratycont!S:S,'Integrantes original'!Q7219)</f>
        <v>0</v>
      </c>
      <c r="S7219" s="27">
        <f t="shared" si="451"/>
        <v>0</v>
      </c>
    </row>
    <row r="7220" spans="1:19" x14ac:dyDescent="0.15">
      <c r="A7220" s="29">
        <v>5310071</v>
      </c>
      <c r="B7220" s="29">
        <v>531007103</v>
      </c>
      <c r="C7220" s="29" t="s">
        <v>22</v>
      </c>
      <c r="D7220" s="30" t="s">
        <v>662</v>
      </c>
      <c r="E7220" s="30" t="s">
        <v>4768</v>
      </c>
      <c r="F7220" s="15">
        <v>2</v>
      </c>
      <c r="G7220" s="29">
        <v>25</v>
      </c>
      <c r="H7220" s="29">
        <v>2</v>
      </c>
      <c r="I7220" s="29">
        <v>2000</v>
      </c>
      <c r="J7220" s="15">
        <v>-1</v>
      </c>
      <c r="K7220" s="15">
        <v>-1</v>
      </c>
      <c r="L7220" s="15">
        <v>0</v>
      </c>
      <c r="M7220" s="15">
        <v>0</v>
      </c>
      <c r="N7220" s="27" t="e">
        <f>SUMIF(#REF!,'Integrantes original'!A7137,#REF!)</f>
        <v>#REF!</v>
      </c>
      <c r="O7220" s="27">
        <f t="shared" si="448"/>
        <v>25022000</v>
      </c>
      <c r="P7220" s="27">
        <f t="shared" si="449"/>
        <v>250220002</v>
      </c>
      <c r="Q7220" s="31">
        <f t="shared" si="450"/>
        <v>53100712250200</v>
      </c>
      <c r="R7220" s="27">
        <f>COUNTIF(tratycont!S:S,'Integrantes original'!Q7220)</f>
        <v>0</v>
      </c>
      <c r="S7220" s="27">
        <f t="shared" si="451"/>
        <v>0</v>
      </c>
    </row>
    <row r="7221" spans="1:19" x14ac:dyDescent="0.15">
      <c r="A7221" s="29">
        <v>5310071</v>
      </c>
      <c r="B7221" s="29">
        <v>531007104</v>
      </c>
      <c r="C7221" s="29" t="s">
        <v>25</v>
      </c>
      <c r="D7221" s="30" t="s">
        <v>408</v>
      </c>
      <c r="E7221" s="30" t="s">
        <v>4768</v>
      </c>
      <c r="F7221" s="15">
        <v>2</v>
      </c>
      <c r="G7221" s="29">
        <v>4</v>
      </c>
      <c r="H7221" s="29">
        <v>6</v>
      </c>
      <c r="I7221" s="29">
        <v>2011</v>
      </c>
      <c r="J7221" s="15">
        <v>-1</v>
      </c>
      <c r="K7221" s="15">
        <v>-1</v>
      </c>
      <c r="L7221" s="15">
        <v>0</v>
      </c>
      <c r="M7221" s="15">
        <v>0</v>
      </c>
      <c r="N7221" s="27" t="e">
        <f>SUMIF(#REF!,'Integrantes original'!A7138,#REF!)</f>
        <v>#REF!</v>
      </c>
      <c r="O7221" s="27">
        <f t="shared" si="448"/>
        <v>4062011</v>
      </c>
      <c r="P7221" s="27">
        <f t="shared" si="449"/>
        <v>40620112</v>
      </c>
      <c r="Q7221" s="31">
        <f t="shared" si="450"/>
        <v>53100712040611</v>
      </c>
      <c r="R7221" s="27">
        <f>COUNTIF(tratycont!S:S,'Integrantes original'!Q7221)</f>
        <v>0</v>
      </c>
      <c r="S7221" s="27">
        <f t="shared" si="451"/>
        <v>0</v>
      </c>
    </row>
    <row r="7222" spans="1:19" x14ac:dyDescent="0.15">
      <c r="A7222" s="29">
        <v>5310071</v>
      </c>
      <c r="B7222" s="29">
        <v>531007105</v>
      </c>
      <c r="C7222" s="29" t="s">
        <v>27</v>
      </c>
      <c r="D7222" s="30" t="s">
        <v>874</v>
      </c>
      <c r="E7222" s="30" t="s">
        <v>4768</v>
      </c>
      <c r="F7222" s="15">
        <v>2</v>
      </c>
      <c r="G7222" s="29">
        <v>12</v>
      </c>
      <c r="H7222" s="29">
        <v>7</v>
      </c>
      <c r="I7222" s="29">
        <v>2002</v>
      </c>
      <c r="J7222" s="15">
        <v>1</v>
      </c>
      <c r="K7222" s="15">
        <v>0</v>
      </c>
      <c r="L7222" s="15">
        <v>2</v>
      </c>
      <c r="M7222" s="15">
        <v>0</v>
      </c>
      <c r="N7222" s="27" t="e">
        <f>SUMIF(#REF!,'Integrantes original'!A7139,#REF!)</f>
        <v>#REF!</v>
      </c>
      <c r="O7222" s="27">
        <f t="shared" si="448"/>
        <v>12072002</v>
      </c>
      <c r="P7222" s="27">
        <f t="shared" si="449"/>
        <v>120720022</v>
      </c>
      <c r="Q7222" s="31">
        <f t="shared" si="450"/>
        <v>53100712120702</v>
      </c>
      <c r="R7222" s="27">
        <f>COUNTIF(tratycont!S:S,'Integrantes original'!Q7222)</f>
        <v>0</v>
      </c>
      <c r="S7222" s="27">
        <f t="shared" si="451"/>
        <v>0</v>
      </c>
    </row>
    <row r="7223" spans="1:19" x14ac:dyDescent="0.15">
      <c r="A7223" s="29">
        <v>5310071</v>
      </c>
      <c r="B7223" s="29">
        <v>531007106</v>
      </c>
      <c r="C7223" s="29" t="s">
        <v>30</v>
      </c>
      <c r="D7223" s="30" t="s">
        <v>977</v>
      </c>
      <c r="E7223" s="30" t="s">
        <v>5916</v>
      </c>
      <c r="F7223" s="15">
        <v>1</v>
      </c>
      <c r="G7223" s="29">
        <v>26</v>
      </c>
      <c r="H7223" s="29">
        <v>4</v>
      </c>
      <c r="I7223" s="29">
        <v>1991</v>
      </c>
      <c r="J7223" s="15">
        <v>-1</v>
      </c>
      <c r="K7223" s="15">
        <v>-1</v>
      </c>
      <c r="L7223" s="15">
        <v>0</v>
      </c>
      <c r="M7223" s="15">
        <v>0</v>
      </c>
      <c r="N7223" s="27" t="e">
        <f>SUMIF(#REF!,'Integrantes original'!A7140,#REF!)</f>
        <v>#REF!</v>
      </c>
      <c r="O7223" s="27">
        <f t="shared" si="448"/>
        <v>26041991</v>
      </c>
      <c r="P7223" s="27">
        <f t="shared" si="449"/>
        <v>260419911</v>
      </c>
      <c r="Q7223" s="31">
        <f t="shared" si="450"/>
        <v>53100711260491</v>
      </c>
      <c r="R7223" s="27">
        <f>COUNTIF(tratycont!S:S,'Integrantes original'!Q7223)</f>
        <v>0</v>
      </c>
      <c r="S7223" s="27">
        <f t="shared" si="451"/>
        <v>0</v>
      </c>
    </row>
    <row r="7224" spans="1:19" x14ac:dyDescent="0.15">
      <c r="A7224" s="29">
        <v>5310071</v>
      </c>
      <c r="B7224" s="29">
        <v>531007107</v>
      </c>
      <c r="C7224" s="29" t="s">
        <v>56</v>
      </c>
      <c r="D7224" s="30" t="s">
        <v>5917</v>
      </c>
      <c r="E7224" s="30" t="s">
        <v>5918</v>
      </c>
      <c r="F7224" s="15">
        <v>1</v>
      </c>
      <c r="G7224" s="29">
        <v>13</v>
      </c>
      <c r="H7224" s="29">
        <v>6</v>
      </c>
      <c r="I7224" s="29">
        <v>2018</v>
      </c>
      <c r="J7224" s="15">
        <v>2</v>
      </c>
      <c r="K7224" s="15">
        <v>5</v>
      </c>
      <c r="L7224" s="15">
        <v>0</v>
      </c>
      <c r="M7224" s="15">
        <v>0</v>
      </c>
      <c r="N7224" s="27" t="e">
        <f>SUMIF(#REF!,'Integrantes original'!A7141,#REF!)</f>
        <v>#REF!</v>
      </c>
      <c r="O7224" s="27">
        <f t="shared" si="448"/>
        <v>13062018</v>
      </c>
      <c r="P7224" s="27">
        <f t="shared" si="449"/>
        <v>130620181</v>
      </c>
      <c r="Q7224" s="31">
        <f t="shared" si="450"/>
        <v>53100711130618</v>
      </c>
      <c r="R7224" s="27">
        <f>COUNTIF(tratycont!S:S,'Integrantes original'!Q7224)</f>
        <v>1</v>
      </c>
      <c r="S7224" s="27">
        <f t="shared" si="451"/>
        <v>1</v>
      </c>
    </row>
    <row r="7225" spans="1:19" x14ac:dyDescent="0.15">
      <c r="A7225" s="29">
        <v>5310081</v>
      </c>
      <c r="B7225" s="29">
        <v>531008101</v>
      </c>
      <c r="C7225" s="29" t="s">
        <v>16</v>
      </c>
      <c r="D7225" s="30" t="s">
        <v>2734</v>
      </c>
      <c r="E7225" s="30" t="s">
        <v>198</v>
      </c>
      <c r="F7225" s="15">
        <v>1</v>
      </c>
      <c r="G7225" s="29">
        <v>20</v>
      </c>
      <c r="H7225" s="29">
        <v>8</v>
      </c>
      <c r="I7225" s="29">
        <v>1969</v>
      </c>
      <c r="J7225" s="15">
        <v>-1</v>
      </c>
      <c r="K7225" s="15">
        <v>-1</v>
      </c>
      <c r="L7225" s="15">
        <v>0</v>
      </c>
      <c r="M7225" s="15">
        <v>0</v>
      </c>
      <c r="N7225" s="27" t="e">
        <f>SUMIF(#REF!,'Integrantes original'!A7142,#REF!)</f>
        <v>#REF!</v>
      </c>
      <c r="O7225" s="27">
        <f t="shared" si="448"/>
        <v>20081969</v>
      </c>
      <c r="P7225" s="27">
        <f t="shared" si="449"/>
        <v>200819691</v>
      </c>
      <c r="Q7225" s="31">
        <f t="shared" si="450"/>
        <v>53100811200869</v>
      </c>
      <c r="R7225" s="27">
        <f>COUNTIF(tratycont!S:S,'Integrantes original'!Q7225)</f>
        <v>0</v>
      </c>
      <c r="S7225" s="27">
        <f t="shared" si="451"/>
        <v>0</v>
      </c>
    </row>
    <row r="7226" spans="1:19" x14ac:dyDescent="0.15">
      <c r="A7226" s="29">
        <v>5310081</v>
      </c>
      <c r="B7226" s="29">
        <v>531008102</v>
      </c>
      <c r="C7226" s="29" t="s">
        <v>19</v>
      </c>
      <c r="D7226" s="30" t="s">
        <v>1201</v>
      </c>
      <c r="E7226" s="30" t="s">
        <v>317</v>
      </c>
      <c r="F7226" s="15">
        <v>2</v>
      </c>
      <c r="G7226" s="29">
        <v>8</v>
      </c>
      <c r="H7226" s="29">
        <v>1</v>
      </c>
      <c r="I7226" s="29">
        <v>1971</v>
      </c>
      <c r="J7226" s="15">
        <v>-1</v>
      </c>
      <c r="K7226" s="15">
        <v>-1</v>
      </c>
      <c r="L7226" s="15">
        <v>0</v>
      </c>
      <c r="M7226" s="15">
        <v>0</v>
      </c>
      <c r="N7226" s="27" t="e">
        <f>SUMIF(#REF!,'Integrantes original'!A7143,#REF!)</f>
        <v>#REF!</v>
      </c>
      <c r="O7226" s="27">
        <f t="shared" si="448"/>
        <v>8011971</v>
      </c>
      <c r="P7226" s="27">
        <f t="shared" si="449"/>
        <v>80119712</v>
      </c>
      <c r="Q7226" s="31">
        <f t="shared" si="450"/>
        <v>53100812080171</v>
      </c>
      <c r="R7226" s="27">
        <f>COUNTIF(tratycont!S:S,'Integrantes original'!Q7226)</f>
        <v>0</v>
      </c>
      <c r="S7226" s="27">
        <f t="shared" si="451"/>
        <v>0</v>
      </c>
    </row>
    <row r="7227" spans="1:19" x14ac:dyDescent="0.15">
      <c r="A7227" s="29">
        <v>5310081</v>
      </c>
      <c r="B7227" s="29">
        <v>531008103</v>
      </c>
      <c r="C7227" s="29" t="s">
        <v>22</v>
      </c>
      <c r="D7227" s="30" t="s">
        <v>1841</v>
      </c>
      <c r="E7227" s="30" t="s">
        <v>198</v>
      </c>
      <c r="F7227" s="15">
        <v>1</v>
      </c>
      <c r="G7227" s="29">
        <v>20</v>
      </c>
      <c r="H7227" s="29">
        <v>4</v>
      </c>
      <c r="I7227" s="29">
        <v>2001</v>
      </c>
      <c r="J7227" s="15">
        <v>-1</v>
      </c>
      <c r="K7227" s="15">
        <v>-1</v>
      </c>
      <c r="L7227" s="15">
        <v>0</v>
      </c>
      <c r="M7227" s="15">
        <v>0</v>
      </c>
      <c r="N7227" s="27" t="e">
        <f>SUMIF(#REF!,'Integrantes original'!A7144,#REF!)</f>
        <v>#REF!</v>
      </c>
      <c r="O7227" s="27">
        <f t="shared" si="448"/>
        <v>20042001</v>
      </c>
      <c r="P7227" s="27">
        <f t="shared" si="449"/>
        <v>200420011</v>
      </c>
      <c r="Q7227" s="31">
        <f t="shared" si="450"/>
        <v>53100811200401</v>
      </c>
      <c r="R7227" s="27">
        <f>COUNTIF(tratycont!S:S,'Integrantes original'!Q7227)</f>
        <v>0</v>
      </c>
      <c r="S7227" s="27">
        <f t="shared" si="451"/>
        <v>0</v>
      </c>
    </row>
    <row r="7228" spans="1:19" x14ac:dyDescent="0.15">
      <c r="A7228" s="29">
        <v>5310081</v>
      </c>
      <c r="B7228" s="29">
        <v>531008104</v>
      </c>
      <c r="C7228" s="29" t="s">
        <v>25</v>
      </c>
      <c r="D7228" s="30" t="s">
        <v>105</v>
      </c>
      <c r="E7228" s="30" t="s">
        <v>198</v>
      </c>
      <c r="F7228" s="15">
        <v>1</v>
      </c>
      <c r="G7228" s="29">
        <v>15</v>
      </c>
      <c r="H7228" s="29">
        <v>10</v>
      </c>
      <c r="I7228" s="29">
        <v>2004</v>
      </c>
      <c r="J7228" s="15">
        <v>-1</v>
      </c>
      <c r="K7228" s="15">
        <v>-1</v>
      </c>
      <c r="L7228" s="15">
        <v>0</v>
      </c>
      <c r="M7228" s="15">
        <v>0</v>
      </c>
      <c r="N7228" s="27" t="e">
        <f>SUMIF(#REF!,'Integrantes original'!A7145,#REF!)</f>
        <v>#REF!</v>
      </c>
      <c r="O7228" s="27">
        <f t="shared" si="448"/>
        <v>15102004</v>
      </c>
      <c r="P7228" s="27">
        <f t="shared" si="449"/>
        <v>151020041</v>
      </c>
      <c r="Q7228" s="31">
        <f t="shared" si="450"/>
        <v>53100811151004</v>
      </c>
      <c r="R7228" s="27">
        <f>COUNTIF(tratycont!S:S,'Integrantes original'!Q7228)</f>
        <v>0</v>
      </c>
      <c r="S7228" s="27">
        <f t="shared" si="451"/>
        <v>0</v>
      </c>
    </row>
    <row r="7229" spans="1:19" x14ac:dyDescent="0.15">
      <c r="A7229" s="29">
        <v>5310081</v>
      </c>
      <c r="B7229" s="29">
        <v>531008105</v>
      </c>
      <c r="C7229" s="29" t="s">
        <v>27</v>
      </c>
      <c r="D7229" s="30" t="s">
        <v>1341</v>
      </c>
      <c r="E7229" s="30" t="s">
        <v>198</v>
      </c>
      <c r="F7229" s="15">
        <v>1</v>
      </c>
      <c r="G7229" s="29">
        <v>23</v>
      </c>
      <c r="H7229" s="29">
        <v>3</v>
      </c>
      <c r="I7229" s="29">
        <v>2006</v>
      </c>
      <c r="J7229" s="15">
        <v>-1</v>
      </c>
      <c r="K7229" s="15">
        <v>-1</v>
      </c>
      <c r="L7229" s="15">
        <v>0</v>
      </c>
      <c r="M7229" s="15">
        <v>0</v>
      </c>
      <c r="N7229" s="27" t="e">
        <f>SUMIF(#REF!,'Integrantes original'!A7146,#REF!)</f>
        <v>#REF!</v>
      </c>
      <c r="O7229" s="27">
        <f t="shared" si="448"/>
        <v>23032006</v>
      </c>
      <c r="P7229" s="27">
        <f t="shared" si="449"/>
        <v>230320061</v>
      </c>
      <c r="Q7229" s="31">
        <f t="shared" si="450"/>
        <v>53100811230306</v>
      </c>
      <c r="R7229" s="27">
        <f>COUNTIF(tratycont!S:S,'Integrantes original'!Q7229)</f>
        <v>0</v>
      </c>
      <c r="S7229" s="27">
        <f t="shared" si="451"/>
        <v>0</v>
      </c>
    </row>
    <row r="7230" spans="1:19" x14ac:dyDescent="0.15">
      <c r="A7230" s="29">
        <v>5310081</v>
      </c>
      <c r="B7230" s="29">
        <v>531008106</v>
      </c>
      <c r="C7230" s="29" t="s">
        <v>30</v>
      </c>
      <c r="D7230" s="30" t="s">
        <v>5919</v>
      </c>
      <c r="E7230" s="30" t="s">
        <v>198</v>
      </c>
      <c r="F7230" s="15">
        <v>1</v>
      </c>
      <c r="G7230" s="29">
        <v>16</v>
      </c>
      <c r="H7230" s="29">
        <v>2</v>
      </c>
      <c r="I7230" s="29">
        <v>2010</v>
      </c>
      <c r="J7230" s="15">
        <v>-1</v>
      </c>
      <c r="K7230" s="15">
        <v>-1</v>
      </c>
      <c r="L7230" s="15">
        <v>0</v>
      </c>
      <c r="M7230" s="15">
        <v>0</v>
      </c>
      <c r="N7230" s="27" t="e">
        <f>SUMIF(#REF!,'Integrantes original'!A7147,#REF!)</f>
        <v>#REF!</v>
      </c>
      <c r="O7230" s="27">
        <f t="shared" si="448"/>
        <v>16022010</v>
      </c>
      <c r="P7230" s="27">
        <f t="shared" si="449"/>
        <v>160220101</v>
      </c>
      <c r="Q7230" s="31">
        <f t="shared" si="450"/>
        <v>53100811160210</v>
      </c>
      <c r="R7230" s="27">
        <f>COUNTIF(tratycont!S:S,'Integrantes original'!Q7230)</f>
        <v>0</v>
      </c>
      <c r="S7230" s="27">
        <f t="shared" si="451"/>
        <v>0</v>
      </c>
    </row>
    <row r="7231" spans="1:19" x14ac:dyDescent="0.15">
      <c r="A7231" s="29">
        <v>5310081</v>
      </c>
      <c r="B7231" s="29">
        <v>531008107</v>
      </c>
      <c r="C7231" s="29" t="s">
        <v>56</v>
      </c>
      <c r="D7231" s="30" t="s">
        <v>1537</v>
      </c>
      <c r="E7231" s="30" t="s">
        <v>198</v>
      </c>
      <c r="F7231" s="15">
        <v>1</v>
      </c>
      <c r="G7231" s="29">
        <v>30</v>
      </c>
      <c r="H7231" s="29">
        <v>12</v>
      </c>
      <c r="I7231" s="29">
        <v>2013</v>
      </c>
      <c r="J7231" s="15">
        <v>-1</v>
      </c>
      <c r="K7231" s="15">
        <v>-1</v>
      </c>
      <c r="L7231" s="15">
        <v>0</v>
      </c>
      <c r="M7231" s="15">
        <v>0</v>
      </c>
      <c r="N7231" s="27" t="e">
        <f>SUMIF(#REF!,'Integrantes original'!A7148,#REF!)</f>
        <v>#REF!</v>
      </c>
      <c r="O7231" s="27">
        <f t="shared" si="448"/>
        <v>30122013</v>
      </c>
      <c r="P7231" s="27">
        <f t="shared" si="449"/>
        <v>301220131</v>
      </c>
      <c r="Q7231" s="31">
        <f t="shared" si="450"/>
        <v>53100811301213</v>
      </c>
      <c r="R7231" s="27">
        <f>COUNTIF(tratycont!S:S,'Integrantes original'!Q7231)</f>
        <v>0</v>
      </c>
      <c r="S7231" s="27">
        <f t="shared" si="451"/>
        <v>0</v>
      </c>
    </row>
    <row r="7232" spans="1:19" x14ac:dyDescent="0.15">
      <c r="A7232" s="29">
        <v>5310081</v>
      </c>
      <c r="B7232" s="29">
        <v>531008108</v>
      </c>
      <c r="C7232" s="29" t="s">
        <v>58</v>
      </c>
      <c r="D7232" s="30" t="s">
        <v>2064</v>
      </c>
      <c r="E7232" s="30" t="s">
        <v>198</v>
      </c>
      <c r="F7232" s="15">
        <v>1</v>
      </c>
      <c r="G7232" s="29">
        <v>3</v>
      </c>
      <c r="H7232" s="29">
        <v>9</v>
      </c>
      <c r="I7232" s="29">
        <v>1992</v>
      </c>
      <c r="J7232" s="15">
        <v>-1</v>
      </c>
      <c r="K7232" s="15">
        <v>-1</v>
      </c>
      <c r="L7232" s="15">
        <v>0</v>
      </c>
      <c r="M7232" s="15">
        <v>0</v>
      </c>
      <c r="N7232" s="27" t="e">
        <f>SUMIF(#REF!,'Integrantes original'!A7149,#REF!)</f>
        <v>#REF!</v>
      </c>
      <c r="O7232" s="27">
        <f t="shared" si="448"/>
        <v>3091992</v>
      </c>
      <c r="P7232" s="27">
        <f t="shared" si="449"/>
        <v>30919921</v>
      </c>
      <c r="Q7232" s="31">
        <f t="shared" si="450"/>
        <v>53100811030992</v>
      </c>
      <c r="R7232" s="27">
        <f>COUNTIF(tratycont!S:S,'Integrantes original'!Q7232)</f>
        <v>0</v>
      </c>
      <c r="S7232" s="27">
        <f t="shared" si="451"/>
        <v>0</v>
      </c>
    </row>
    <row r="7233" spans="1:19" x14ac:dyDescent="0.15">
      <c r="A7233" s="29">
        <v>5310081</v>
      </c>
      <c r="B7233" s="29">
        <v>531008109</v>
      </c>
      <c r="C7233" s="29" t="s">
        <v>120</v>
      </c>
      <c r="D7233" s="30" t="s">
        <v>951</v>
      </c>
      <c r="E7233" s="30" t="s">
        <v>198</v>
      </c>
      <c r="F7233" s="15">
        <v>1</v>
      </c>
      <c r="G7233" s="29">
        <v>1</v>
      </c>
      <c r="H7233" s="29">
        <v>7</v>
      </c>
      <c r="I7233" s="29">
        <v>1996</v>
      </c>
      <c r="J7233" s="15">
        <v>-1</v>
      </c>
      <c r="K7233" s="15">
        <v>-1</v>
      </c>
      <c r="L7233" s="15">
        <v>0</v>
      </c>
      <c r="M7233" s="15">
        <v>0</v>
      </c>
      <c r="N7233" s="27" t="e">
        <f>SUMIF(#REF!,'Integrantes original'!A7150,#REF!)</f>
        <v>#REF!</v>
      </c>
      <c r="O7233" s="27">
        <f t="shared" si="448"/>
        <v>1071996</v>
      </c>
      <c r="P7233" s="27">
        <f t="shared" si="449"/>
        <v>10719961</v>
      </c>
      <c r="Q7233" s="31">
        <f t="shared" si="450"/>
        <v>53100811010796</v>
      </c>
      <c r="R7233" s="27">
        <f>COUNTIF(tratycont!S:S,'Integrantes original'!Q7233)</f>
        <v>0</v>
      </c>
      <c r="S7233" s="27">
        <f t="shared" si="451"/>
        <v>0</v>
      </c>
    </row>
    <row r="7234" spans="1:19" x14ac:dyDescent="0.15">
      <c r="A7234" s="29">
        <v>5310081</v>
      </c>
      <c r="B7234" s="29">
        <v>531008110</v>
      </c>
      <c r="C7234" s="29" t="s">
        <v>123</v>
      </c>
      <c r="D7234" s="30" t="s">
        <v>1003</v>
      </c>
      <c r="E7234" s="30" t="s">
        <v>5920</v>
      </c>
      <c r="F7234" s="15">
        <v>2</v>
      </c>
      <c r="G7234" s="29">
        <v>1</v>
      </c>
      <c r="H7234" s="29">
        <v>3</v>
      </c>
      <c r="I7234" s="29">
        <v>1991</v>
      </c>
      <c r="J7234" s="15">
        <v>1</v>
      </c>
      <c r="K7234" s="15">
        <v>0</v>
      </c>
      <c r="L7234" s="15">
        <v>2</v>
      </c>
      <c r="M7234" s="15">
        <v>0</v>
      </c>
      <c r="N7234" s="27" t="e">
        <f>SUMIF(#REF!,'Integrantes original'!A7151,#REF!)</f>
        <v>#REF!</v>
      </c>
      <c r="O7234" s="27">
        <f t="shared" si="448"/>
        <v>1031991</v>
      </c>
      <c r="P7234" s="27">
        <f t="shared" si="449"/>
        <v>10319912</v>
      </c>
      <c r="Q7234" s="31">
        <f t="shared" si="450"/>
        <v>53100812010391</v>
      </c>
      <c r="R7234" s="27">
        <f>COUNTIF(tratycont!S:S,'Integrantes original'!Q7234)</f>
        <v>0</v>
      </c>
      <c r="S7234" s="27">
        <f t="shared" si="451"/>
        <v>0</v>
      </c>
    </row>
    <row r="7235" spans="1:19" x14ac:dyDescent="0.15">
      <c r="A7235" s="29">
        <v>5310081</v>
      </c>
      <c r="B7235" s="29">
        <v>531008111</v>
      </c>
      <c r="C7235" s="29" t="s">
        <v>154</v>
      </c>
      <c r="D7235" s="30" t="s">
        <v>895</v>
      </c>
      <c r="E7235" s="30" t="s">
        <v>5823</v>
      </c>
      <c r="F7235" s="15">
        <v>2</v>
      </c>
      <c r="G7235" s="29">
        <v>1</v>
      </c>
      <c r="H7235" s="29">
        <v>9</v>
      </c>
      <c r="I7235" s="29">
        <v>1996</v>
      </c>
      <c r="J7235" s="15">
        <v>-1</v>
      </c>
      <c r="K7235" s="15">
        <v>-1</v>
      </c>
      <c r="L7235" s="15">
        <v>0</v>
      </c>
      <c r="M7235" s="15">
        <v>0</v>
      </c>
      <c r="N7235" s="27" t="e">
        <f>SUMIF(#REF!,'Integrantes original'!A7152,#REF!)</f>
        <v>#REF!</v>
      </c>
      <c r="O7235" s="27">
        <f t="shared" ref="O7235:O7298" si="452">(((G7235*100)+H7235)*10000)+I7235</f>
        <v>1091996</v>
      </c>
      <c r="P7235" s="27">
        <f t="shared" ref="P7235:P7298" si="453">(O7235*10)+F7235</f>
        <v>10919962</v>
      </c>
      <c r="Q7235" s="31">
        <f t="shared" ref="Q7235:Q7298" si="454">(((((((A7235*10)+F7235)*100)+G7235)*100)+H7235)*100)+RIGHT(I7235,2)</f>
        <v>53100812010996</v>
      </c>
      <c r="R7235" s="27">
        <f>COUNTIF(tratycont!S:S,'Integrantes original'!Q7235)</f>
        <v>0</v>
      </c>
      <c r="S7235" s="27">
        <f t="shared" ref="S7235:S7298" si="455">IF(J7235=2,1,0)</f>
        <v>0</v>
      </c>
    </row>
    <row r="7236" spans="1:19" x14ac:dyDescent="0.15">
      <c r="A7236" s="29">
        <v>5310081</v>
      </c>
      <c r="B7236" s="29">
        <v>531008112</v>
      </c>
      <c r="C7236" s="29" t="s">
        <v>240</v>
      </c>
      <c r="D7236" s="30" t="s">
        <v>298</v>
      </c>
      <c r="E7236" s="30" t="s">
        <v>198</v>
      </c>
      <c r="F7236" s="15">
        <v>1</v>
      </c>
      <c r="G7236" s="29">
        <v>6</v>
      </c>
      <c r="H7236" s="29">
        <v>3</v>
      </c>
      <c r="I7236" s="29">
        <v>2017</v>
      </c>
      <c r="J7236" s="15">
        <v>2</v>
      </c>
      <c r="K7236" s="15">
        <v>11</v>
      </c>
      <c r="L7236" s="15">
        <v>0</v>
      </c>
      <c r="M7236" s="15">
        <v>0</v>
      </c>
      <c r="N7236" s="27" t="e">
        <f>SUMIF(#REF!,'Integrantes original'!A7153,#REF!)</f>
        <v>#REF!</v>
      </c>
      <c r="O7236" s="27">
        <f t="shared" si="452"/>
        <v>6032017</v>
      </c>
      <c r="P7236" s="27">
        <f t="shared" si="453"/>
        <v>60320171</v>
      </c>
      <c r="Q7236" s="31">
        <f t="shared" si="454"/>
        <v>53100811060317</v>
      </c>
      <c r="R7236" s="27">
        <f>COUNTIF(tratycont!S:S,'Integrantes original'!Q7236)</f>
        <v>0</v>
      </c>
      <c r="S7236" s="27">
        <f t="shared" si="455"/>
        <v>1</v>
      </c>
    </row>
    <row r="7237" spans="1:19" x14ac:dyDescent="0.15">
      <c r="A7237" s="29">
        <v>5310081</v>
      </c>
      <c r="B7237" s="29">
        <v>531008113</v>
      </c>
      <c r="C7237" s="29" t="s">
        <v>242</v>
      </c>
      <c r="D7237" s="30" t="s">
        <v>772</v>
      </c>
      <c r="E7237" s="30" t="s">
        <v>198</v>
      </c>
      <c r="F7237" s="15">
        <v>1</v>
      </c>
      <c r="G7237" s="29">
        <v>24</v>
      </c>
      <c r="H7237" s="29">
        <v>4</v>
      </c>
      <c r="I7237" s="29">
        <v>2018</v>
      </c>
      <c r="J7237" s="15">
        <v>2</v>
      </c>
      <c r="K7237" s="15">
        <v>10</v>
      </c>
      <c r="L7237" s="15">
        <v>0</v>
      </c>
      <c r="M7237" s="15">
        <v>0</v>
      </c>
      <c r="N7237" s="27" t="e">
        <f>SUMIF(#REF!,'Integrantes original'!A7154,#REF!)</f>
        <v>#REF!</v>
      </c>
      <c r="O7237" s="27">
        <f t="shared" si="452"/>
        <v>24042018</v>
      </c>
      <c r="P7237" s="27">
        <f t="shared" si="453"/>
        <v>240420181</v>
      </c>
      <c r="Q7237" s="31">
        <f t="shared" si="454"/>
        <v>53100811240418</v>
      </c>
      <c r="R7237" s="27">
        <f>COUNTIF(tratycont!S:S,'Integrantes original'!Q7237)</f>
        <v>1</v>
      </c>
      <c r="S7237" s="27">
        <f t="shared" si="455"/>
        <v>1</v>
      </c>
    </row>
    <row r="7238" spans="1:19" x14ac:dyDescent="0.15">
      <c r="A7238" s="29">
        <v>5310091</v>
      </c>
      <c r="B7238" s="29">
        <v>531009101</v>
      </c>
      <c r="C7238" s="29" t="s">
        <v>16</v>
      </c>
      <c r="D7238" s="30" t="s">
        <v>2518</v>
      </c>
      <c r="E7238" s="30" t="s">
        <v>5077</v>
      </c>
      <c r="F7238" s="15">
        <v>1</v>
      </c>
      <c r="G7238" s="29">
        <v>13</v>
      </c>
      <c r="H7238" s="29">
        <v>2</v>
      </c>
      <c r="I7238" s="29">
        <v>1965</v>
      </c>
      <c r="J7238" s="15">
        <v>-1</v>
      </c>
      <c r="K7238" s="15">
        <v>-1</v>
      </c>
      <c r="L7238" s="15">
        <v>0</v>
      </c>
      <c r="M7238" s="15">
        <v>0</v>
      </c>
      <c r="N7238" s="27" t="e">
        <f>SUMIF(#REF!,'Integrantes original'!A7155,#REF!)</f>
        <v>#REF!</v>
      </c>
      <c r="O7238" s="27">
        <f t="shared" si="452"/>
        <v>13021965</v>
      </c>
      <c r="P7238" s="27">
        <f t="shared" si="453"/>
        <v>130219651</v>
      </c>
      <c r="Q7238" s="31">
        <f t="shared" si="454"/>
        <v>53100911130265</v>
      </c>
      <c r="R7238" s="27">
        <f>COUNTIF(tratycont!S:S,'Integrantes original'!Q7238)</f>
        <v>0</v>
      </c>
      <c r="S7238" s="27">
        <f t="shared" si="455"/>
        <v>0</v>
      </c>
    </row>
    <row r="7239" spans="1:19" x14ac:dyDescent="0.15">
      <c r="A7239" s="29">
        <v>5310091</v>
      </c>
      <c r="B7239" s="29">
        <v>531009102</v>
      </c>
      <c r="C7239" s="29" t="s">
        <v>19</v>
      </c>
      <c r="D7239" s="30" t="s">
        <v>199</v>
      </c>
      <c r="E7239" s="30" t="s">
        <v>198</v>
      </c>
      <c r="F7239" s="15">
        <v>2</v>
      </c>
      <c r="G7239" s="29">
        <v>1</v>
      </c>
      <c r="H7239" s="29">
        <v>11</v>
      </c>
      <c r="I7239" s="29">
        <v>1966</v>
      </c>
      <c r="J7239" s="15">
        <v>-1</v>
      </c>
      <c r="K7239" s="15">
        <v>-1</v>
      </c>
      <c r="L7239" s="15">
        <v>0</v>
      </c>
      <c r="M7239" s="15">
        <v>0</v>
      </c>
      <c r="N7239" s="27" t="e">
        <f>SUMIF(#REF!,'Integrantes original'!A7156,#REF!)</f>
        <v>#REF!</v>
      </c>
      <c r="O7239" s="27">
        <f t="shared" si="452"/>
        <v>1111966</v>
      </c>
      <c r="P7239" s="27">
        <f t="shared" si="453"/>
        <v>11119662</v>
      </c>
      <c r="Q7239" s="31">
        <f t="shared" si="454"/>
        <v>53100912011166</v>
      </c>
      <c r="R7239" s="27">
        <f>COUNTIF(tratycont!S:S,'Integrantes original'!Q7239)</f>
        <v>0</v>
      </c>
      <c r="S7239" s="27">
        <f t="shared" si="455"/>
        <v>0</v>
      </c>
    </row>
    <row r="7240" spans="1:19" x14ac:dyDescent="0.15">
      <c r="A7240" s="29">
        <v>5310091</v>
      </c>
      <c r="B7240" s="29">
        <v>531009103</v>
      </c>
      <c r="C7240" s="29" t="s">
        <v>22</v>
      </c>
      <c r="D7240" s="30" t="s">
        <v>1003</v>
      </c>
      <c r="E7240" s="30" t="s">
        <v>5071</v>
      </c>
      <c r="F7240" s="15">
        <v>2</v>
      </c>
      <c r="G7240" s="29">
        <v>9</v>
      </c>
      <c r="H7240" s="29">
        <v>12</v>
      </c>
      <c r="I7240" s="29">
        <v>9999</v>
      </c>
      <c r="J7240" s="15">
        <v>-1</v>
      </c>
      <c r="K7240" s="15">
        <v>-1</v>
      </c>
      <c r="L7240" s="15">
        <v>0</v>
      </c>
      <c r="M7240" s="15">
        <v>0</v>
      </c>
      <c r="N7240" s="27" t="e">
        <f>SUMIF(#REF!,'Integrantes original'!A7157,#REF!)</f>
        <v>#REF!</v>
      </c>
      <c r="O7240" s="27">
        <f t="shared" si="452"/>
        <v>9129999</v>
      </c>
      <c r="P7240" s="27">
        <f t="shared" si="453"/>
        <v>91299992</v>
      </c>
      <c r="Q7240" s="31">
        <f t="shared" si="454"/>
        <v>53100912091299</v>
      </c>
      <c r="R7240" s="27">
        <f>COUNTIF(tratycont!S:S,'Integrantes original'!Q7240)</f>
        <v>0</v>
      </c>
      <c r="S7240" s="27">
        <f t="shared" si="455"/>
        <v>0</v>
      </c>
    </row>
    <row r="7241" spans="1:19" x14ac:dyDescent="0.15">
      <c r="A7241" s="29">
        <v>5310091</v>
      </c>
      <c r="B7241" s="29">
        <v>531009104</v>
      </c>
      <c r="C7241" s="29" t="s">
        <v>25</v>
      </c>
      <c r="D7241" s="30" t="s">
        <v>1735</v>
      </c>
      <c r="E7241" s="30" t="s">
        <v>5077</v>
      </c>
      <c r="F7241" s="15">
        <v>2</v>
      </c>
      <c r="G7241" s="29">
        <v>9</v>
      </c>
      <c r="H7241" s="29">
        <v>12</v>
      </c>
      <c r="I7241" s="29">
        <v>9999</v>
      </c>
      <c r="J7241" s="15">
        <v>-1</v>
      </c>
      <c r="K7241" s="15">
        <v>-1</v>
      </c>
      <c r="L7241" s="15">
        <v>0</v>
      </c>
      <c r="M7241" s="15">
        <v>0</v>
      </c>
      <c r="N7241" s="27" t="e">
        <f>SUMIF(#REF!,'Integrantes original'!A7158,#REF!)</f>
        <v>#REF!</v>
      </c>
      <c r="O7241" s="27">
        <f t="shared" si="452"/>
        <v>9129999</v>
      </c>
      <c r="P7241" s="27">
        <f t="shared" si="453"/>
        <v>91299992</v>
      </c>
      <c r="Q7241" s="31">
        <f t="shared" si="454"/>
        <v>53100912091299</v>
      </c>
      <c r="R7241" s="27">
        <f>COUNTIF(tratycont!S:S,'Integrantes original'!Q7241)</f>
        <v>0</v>
      </c>
      <c r="S7241" s="27">
        <f t="shared" si="455"/>
        <v>0</v>
      </c>
    </row>
    <row r="7242" spans="1:19" x14ac:dyDescent="0.15">
      <c r="A7242" s="29">
        <v>5310091</v>
      </c>
      <c r="B7242" s="29">
        <v>531009105</v>
      </c>
      <c r="C7242" s="29" t="s">
        <v>27</v>
      </c>
      <c r="D7242" s="30" t="s">
        <v>953</v>
      </c>
      <c r="E7242" s="30" t="s">
        <v>5077</v>
      </c>
      <c r="F7242" s="15">
        <v>2</v>
      </c>
      <c r="G7242" s="29">
        <v>16</v>
      </c>
      <c r="H7242" s="29">
        <v>10</v>
      </c>
      <c r="I7242" s="29">
        <v>2004</v>
      </c>
      <c r="J7242" s="15">
        <v>-1</v>
      </c>
      <c r="K7242" s="15">
        <v>-1</v>
      </c>
      <c r="L7242" s="15">
        <v>0</v>
      </c>
      <c r="M7242" s="15">
        <v>0</v>
      </c>
      <c r="N7242" s="27" t="e">
        <f>SUMIF(#REF!,'Integrantes original'!A7159,#REF!)</f>
        <v>#REF!</v>
      </c>
      <c r="O7242" s="27">
        <f t="shared" si="452"/>
        <v>16102004</v>
      </c>
      <c r="P7242" s="27">
        <f t="shared" si="453"/>
        <v>161020042</v>
      </c>
      <c r="Q7242" s="31">
        <f t="shared" si="454"/>
        <v>53100912161004</v>
      </c>
      <c r="R7242" s="27">
        <f>COUNTIF(tratycont!S:S,'Integrantes original'!Q7242)</f>
        <v>0</v>
      </c>
      <c r="S7242" s="27">
        <f t="shared" si="455"/>
        <v>0</v>
      </c>
    </row>
    <row r="7243" spans="1:19" x14ac:dyDescent="0.15">
      <c r="A7243" s="29">
        <v>5310091</v>
      </c>
      <c r="B7243" s="29">
        <v>531009106</v>
      </c>
      <c r="C7243" s="29" t="s">
        <v>30</v>
      </c>
      <c r="D7243" s="30" t="s">
        <v>5921</v>
      </c>
      <c r="E7243" s="30" t="s">
        <v>5071</v>
      </c>
      <c r="F7243" s="15">
        <v>1</v>
      </c>
      <c r="G7243" s="29">
        <v>3</v>
      </c>
      <c r="H7243" s="29">
        <v>8</v>
      </c>
      <c r="I7243" s="29">
        <v>2002</v>
      </c>
      <c r="J7243" s="15">
        <v>-1</v>
      </c>
      <c r="K7243" s="15">
        <v>-1</v>
      </c>
      <c r="L7243" s="15">
        <v>0</v>
      </c>
      <c r="M7243" s="15">
        <v>0</v>
      </c>
      <c r="N7243" s="27" t="e">
        <f>SUMIF(#REF!,'Integrantes original'!A7160,#REF!)</f>
        <v>#REF!</v>
      </c>
      <c r="O7243" s="27">
        <f t="shared" si="452"/>
        <v>3082002</v>
      </c>
      <c r="P7243" s="27">
        <f t="shared" si="453"/>
        <v>30820021</v>
      </c>
      <c r="Q7243" s="31">
        <f t="shared" si="454"/>
        <v>53100911030802</v>
      </c>
      <c r="R7243" s="27">
        <f>COUNTIF(tratycont!S:S,'Integrantes original'!Q7243)</f>
        <v>0</v>
      </c>
      <c r="S7243" s="27">
        <f t="shared" si="455"/>
        <v>0</v>
      </c>
    </row>
    <row r="7244" spans="1:19" x14ac:dyDescent="0.15">
      <c r="A7244" s="29">
        <v>5310091</v>
      </c>
      <c r="B7244" s="29">
        <v>531009107</v>
      </c>
      <c r="C7244" s="29" t="s">
        <v>56</v>
      </c>
      <c r="D7244" s="30" t="s">
        <v>731</v>
      </c>
      <c r="E7244" s="30" t="s">
        <v>5922</v>
      </c>
      <c r="F7244" s="15">
        <v>2</v>
      </c>
      <c r="G7244" s="29">
        <v>15</v>
      </c>
      <c r="H7244" s="29">
        <v>8</v>
      </c>
      <c r="I7244" s="29">
        <v>2002</v>
      </c>
      <c r="J7244" s="15">
        <v>1</v>
      </c>
      <c r="K7244" s="15">
        <v>0</v>
      </c>
      <c r="L7244" s="15">
        <v>2</v>
      </c>
      <c r="M7244" s="15">
        <v>0</v>
      </c>
      <c r="N7244" s="27" t="e">
        <f>SUMIF(#REF!,'Integrantes original'!A7161,#REF!)</f>
        <v>#REF!</v>
      </c>
      <c r="O7244" s="27">
        <f t="shared" si="452"/>
        <v>15082002</v>
      </c>
      <c r="P7244" s="27">
        <f t="shared" si="453"/>
        <v>150820022</v>
      </c>
      <c r="Q7244" s="31">
        <f t="shared" si="454"/>
        <v>53100912150802</v>
      </c>
      <c r="R7244" s="27">
        <f>COUNTIF(tratycont!S:S,'Integrantes original'!Q7244)</f>
        <v>0</v>
      </c>
      <c r="S7244" s="27">
        <f t="shared" si="455"/>
        <v>0</v>
      </c>
    </row>
    <row r="7245" spans="1:19" x14ac:dyDescent="0.15">
      <c r="A7245" s="29">
        <v>5310091</v>
      </c>
      <c r="B7245" s="29">
        <v>531009108</v>
      </c>
      <c r="C7245" s="29" t="s">
        <v>58</v>
      </c>
      <c r="D7245" s="30" t="s">
        <v>5923</v>
      </c>
      <c r="E7245" s="30" t="s">
        <v>5639</v>
      </c>
      <c r="F7245" s="15">
        <v>1</v>
      </c>
      <c r="G7245" s="29">
        <v>8</v>
      </c>
      <c r="H7245" s="29">
        <v>5</v>
      </c>
      <c r="I7245" s="29">
        <v>2018</v>
      </c>
      <c r="J7245" s="15">
        <v>2</v>
      </c>
      <c r="K7245" s="15">
        <v>7</v>
      </c>
      <c r="L7245" s="15">
        <v>0</v>
      </c>
      <c r="M7245" s="15">
        <v>0</v>
      </c>
      <c r="N7245" s="27" t="e">
        <f>SUMIF(#REF!,'Integrantes original'!A7162,#REF!)</f>
        <v>#REF!</v>
      </c>
      <c r="O7245" s="27">
        <f t="shared" si="452"/>
        <v>8052018</v>
      </c>
      <c r="P7245" s="27">
        <f t="shared" si="453"/>
        <v>80520181</v>
      </c>
      <c r="Q7245" s="31">
        <f t="shared" si="454"/>
        <v>53100911080518</v>
      </c>
      <c r="R7245" s="27">
        <f>COUNTIF(tratycont!S:S,'Integrantes original'!Q7245)</f>
        <v>1</v>
      </c>
      <c r="S7245" s="27">
        <f t="shared" si="455"/>
        <v>1</v>
      </c>
    </row>
    <row r="7246" spans="1:19" x14ac:dyDescent="0.15">
      <c r="A7246" s="29">
        <v>5310111</v>
      </c>
      <c r="B7246" s="29">
        <v>531011101</v>
      </c>
      <c r="C7246" s="29" t="s">
        <v>16</v>
      </c>
      <c r="D7246" s="30" t="s">
        <v>1670</v>
      </c>
      <c r="E7246" s="30" t="s">
        <v>5065</v>
      </c>
      <c r="F7246" s="15">
        <v>1</v>
      </c>
      <c r="G7246" s="29">
        <v>18</v>
      </c>
      <c r="H7246" s="29">
        <v>7</v>
      </c>
      <c r="I7246" s="29">
        <v>1953</v>
      </c>
      <c r="J7246" s="15">
        <v>-1</v>
      </c>
      <c r="K7246" s="15">
        <v>-1</v>
      </c>
      <c r="L7246" s="15">
        <v>0</v>
      </c>
      <c r="M7246" s="15">
        <v>0</v>
      </c>
      <c r="N7246" s="27" t="e">
        <f>SUMIF(#REF!,'Integrantes original'!A7163,#REF!)</f>
        <v>#REF!</v>
      </c>
      <c r="O7246" s="27">
        <f t="shared" si="452"/>
        <v>18071953</v>
      </c>
      <c r="P7246" s="27">
        <f t="shared" si="453"/>
        <v>180719531</v>
      </c>
      <c r="Q7246" s="31">
        <f t="shared" si="454"/>
        <v>53101111180753</v>
      </c>
      <c r="R7246" s="27">
        <f>COUNTIF(tratycont!S:S,'Integrantes original'!Q7246)</f>
        <v>0</v>
      </c>
      <c r="S7246" s="27">
        <f t="shared" si="455"/>
        <v>0</v>
      </c>
    </row>
    <row r="7247" spans="1:19" x14ac:dyDescent="0.15">
      <c r="A7247" s="29">
        <v>5310111</v>
      </c>
      <c r="B7247" s="29">
        <v>531011102</v>
      </c>
      <c r="C7247" s="29" t="s">
        <v>19</v>
      </c>
      <c r="D7247" s="30" t="s">
        <v>5924</v>
      </c>
      <c r="E7247" s="30" t="s">
        <v>5065</v>
      </c>
      <c r="F7247" s="15">
        <v>2</v>
      </c>
      <c r="G7247" s="29">
        <v>9</v>
      </c>
      <c r="H7247" s="29">
        <v>5</v>
      </c>
      <c r="I7247" s="29">
        <v>1955</v>
      </c>
      <c r="J7247" s="15">
        <v>-1</v>
      </c>
      <c r="K7247" s="15">
        <v>-1</v>
      </c>
      <c r="L7247" s="15">
        <v>0</v>
      </c>
      <c r="M7247" s="15">
        <v>0</v>
      </c>
      <c r="N7247" s="27" t="e">
        <f>SUMIF(#REF!,'Integrantes original'!A7164,#REF!)</f>
        <v>#REF!</v>
      </c>
      <c r="O7247" s="27">
        <f t="shared" si="452"/>
        <v>9051955</v>
      </c>
      <c r="P7247" s="27">
        <f t="shared" si="453"/>
        <v>90519552</v>
      </c>
      <c r="Q7247" s="31">
        <f t="shared" si="454"/>
        <v>53101112090555</v>
      </c>
      <c r="R7247" s="27">
        <f>COUNTIF(tratycont!S:S,'Integrantes original'!Q7247)</f>
        <v>0</v>
      </c>
      <c r="S7247" s="27">
        <f t="shared" si="455"/>
        <v>0</v>
      </c>
    </row>
    <row r="7248" spans="1:19" x14ac:dyDescent="0.15">
      <c r="A7248" s="29">
        <v>5310111</v>
      </c>
      <c r="B7248" s="29">
        <v>531011103</v>
      </c>
      <c r="C7248" s="29" t="s">
        <v>22</v>
      </c>
      <c r="D7248" s="30" t="s">
        <v>62</v>
      </c>
      <c r="E7248" s="30" t="s">
        <v>198</v>
      </c>
      <c r="F7248" s="15">
        <v>2</v>
      </c>
      <c r="G7248" s="29">
        <v>5</v>
      </c>
      <c r="H7248" s="29">
        <v>9</v>
      </c>
      <c r="I7248" s="29">
        <v>1973</v>
      </c>
      <c r="J7248" s="15">
        <v>-1</v>
      </c>
      <c r="K7248" s="15">
        <v>-1</v>
      </c>
      <c r="L7248" s="15">
        <v>0</v>
      </c>
      <c r="M7248" s="15">
        <v>0</v>
      </c>
      <c r="N7248" s="27" t="e">
        <f>SUMIF(#REF!,'Integrantes original'!A7165,#REF!)</f>
        <v>#REF!</v>
      </c>
      <c r="O7248" s="27">
        <f t="shared" si="452"/>
        <v>5091973</v>
      </c>
      <c r="P7248" s="27">
        <f t="shared" si="453"/>
        <v>50919732</v>
      </c>
      <c r="Q7248" s="31">
        <f t="shared" si="454"/>
        <v>53101112050973</v>
      </c>
      <c r="R7248" s="27">
        <f>COUNTIF(tratycont!S:S,'Integrantes original'!Q7248)</f>
        <v>0</v>
      </c>
      <c r="S7248" s="27">
        <f t="shared" si="455"/>
        <v>0</v>
      </c>
    </row>
    <row r="7249" spans="1:19" x14ac:dyDescent="0.15">
      <c r="A7249" s="29">
        <v>5310111</v>
      </c>
      <c r="B7249" s="29">
        <v>531011104</v>
      </c>
      <c r="C7249" s="29" t="s">
        <v>25</v>
      </c>
      <c r="D7249" s="30" t="s">
        <v>963</v>
      </c>
      <c r="E7249" s="30" t="s">
        <v>5065</v>
      </c>
      <c r="F7249" s="15">
        <v>1</v>
      </c>
      <c r="G7249" s="29">
        <v>21</v>
      </c>
      <c r="H7249" s="29">
        <v>7</v>
      </c>
      <c r="I7249" s="29">
        <v>1989</v>
      </c>
      <c r="J7249" s="15">
        <v>-1</v>
      </c>
      <c r="K7249" s="15">
        <v>-1</v>
      </c>
      <c r="L7249" s="15">
        <v>0</v>
      </c>
      <c r="M7249" s="15">
        <v>0</v>
      </c>
      <c r="N7249" s="27" t="e">
        <f>SUMIF(#REF!,'Integrantes original'!A7166,#REF!)</f>
        <v>#REF!</v>
      </c>
      <c r="O7249" s="27">
        <f t="shared" si="452"/>
        <v>21071989</v>
      </c>
      <c r="P7249" s="27">
        <f t="shared" si="453"/>
        <v>210719891</v>
      </c>
      <c r="Q7249" s="31">
        <f t="shared" si="454"/>
        <v>53101111210789</v>
      </c>
      <c r="R7249" s="27">
        <f>COUNTIF(tratycont!S:S,'Integrantes original'!Q7249)</f>
        <v>0</v>
      </c>
      <c r="S7249" s="27">
        <f t="shared" si="455"/>
        <v>0</v>
      </c>
    </row>
    <row r="7250" spans="1:19" x14ac:dyDescent="0.15">
      <c r="A7250" s="29">
        <v>5310111</v>
      </c>
      <c r="B7250" s="29">
        <v>531011105</v>
      </c>
      <c r="C7250" s="29" t="s">
        <v>27</v>
      </c>
      <c r="D7250" s="30" t="s">
        <v>2765</v>
      </c>
      <c r="E7250" s="30" t="s">
        <v>5065</v>
      </c>
      <c r="F7250" s="15">
        <v>2</v>
      </c>
      <c r="G7250" s="29">
        <v>16</v>
      </c>
      <c r="H7250" s="29">
        <v>10</v>
      </c>
      <c r="I7250" s="29">
        <v>1995</v>
      </c>
      <c r="J7250" s="15">
        <v>-1</v>
      </c>
      <c r="K7250" s="15">
        <v>-1</v>
      </c>
      <c r="L7250" s="15">
        <v>0</v>
      </c>
      <c r="M7250" s="15">
        <v>0</v>
      </c>
      <c r="N7250" s="27" t="e">
        <f>SUMIF(#REF!,'Integrantes original'!A7167,#REF!)</f>
        <v>#REF!</v>
      </c>
      <c r="O7250" s="27">
        <f t="shared" si="452"/>
        <v>16101995</v>
      </c>
      <c r="P7250" s="27">
        <f t="shared" si="453"/>
        <v>161019952</v>
      </c>
      <c r="Q7250" s="31">
        <f t="shared" si="454"/>
        <v>53101112161095</v>
      </c>
      <c r="R7250" s="27">
        <f>COUNTIF(tratycont!S:S,'Integrantes original'!Q7250)</f>
        <v>0</v>
      </c>
      <c r="S7250" s="27">
        <f t="shared" si="455"/>
        <v>0</v>
      </c>
    </row>
    <row r="7251" spans="1:19" x14ac:dyDescent="0.15">
      <c r="A7251" s="29">
        <v>5310111</v>
      </c>
      <c r="B7251" s="29">
        <v>531011106</v>
      </c>
      <c r="C7251" s="29" t="s">
        <v>30</v>
      </c>
      <c r="D7251" s="30" t="s">
        <v>5925</v>
      </c>
      <c r="E7251" s="30" t="s">
        <v>5065</v>
      </c>
      <c r="F7251" s="15">
        <v>2</v>
      </c>
      <c r="G7251" s="29">
        <v>19</v>
      </c>
      <c r="H7251" s="29">
        <v>6</v>
      </c>
      <c r="I7251" s="29">
        <v>1999</v>
      </c>
      <c r="J7251" s="15">
        <v>-1</v>
      </c>
      <c r="K7251" s="15">
        <v>-1</v>
      </c>
      <c r="L7251" s="15">
        <v>0</v>
      </c>
      <c r="M7251" s="15">
        <v>0</v>
      </c>
      <c r="N7251" s="27" t="e">
        <f>SUMIF(#REF!,'Integrantes original'!A7168,#REF!)</f>
        <v>#REF!</v>
      </c>
      <c r="O7251" s="27">
        <f t="shared" si="452"/>
        <v>19061999</v>
      </c>
      <c r="P7251" s="27">
        <f t="shared" si="453"/>
        <v>190619992</v>
      </c>
      <c r="Q7251" s="31">
        <f t="shared" si="454"/>
        <v>53101112190699</v>
      </c>
      <c r="R7251" s="27">
        <f>COUNTIF(tratycont!S:S,'Integrantes original'!Q7251)</f>
        <v>0</v>
      </c>
      <c r="S7251" s="27">
        <f t="shared" si="455"/>
        <v>0</v>
      </c>
    </row>
    <row r="7252" spans="1:19" x14ac:dyDescent="0.15">
      <c r="A7252" s="29">
        <v>5310111</v>
      </c>
      <c r="B7252" s="29">
        <v>531011107</v>
      </c>
      <c r="C7252" s="29" t="s">
        <v>56</v>
      </c>
      <c r="D7252" s="30" t="s">
        <v>1398</v>
      </c>
      <c r="E7252" s="30" t="s">
        <v>5065</v>
      </c>
      <c r="F7252" s="15">
        <v>1</v>
      </c>
      <c r="G7252" s="29">
        <v>20</v>
      </c>
      <c r="H7252" s="29">
        <v>5</v>
      </c>
      <c r="I7252" s="29">
        <v>2000</v>
      </c>
      <c r="J7252" s="15">
        <v>-1</v>
      </c>
      <c r="K7252" s="15">
        <v>-1</v>
      </c>
      <c r="L7252" s="15">
        <v>0</v>
      </c>
      <c r="M7252" s="15">
        <v>0</v>
      </c>
      <c r="N7252" s="27" t="e">
        <f>SUMIF(#REF!,'Integrantes original'!A7169,#REF!)</f>
        <v>#REF!</v>
      </c>
      <c r="O7252" s="27">
        <f t="shared" si="452"/>
        <v>20052000</v>
      </c>
      <c r="P7252" s="27">
        <f t="shared" si="453"/>
        <v>200520001</v>
      </c>
      <c r="Q7252" s="31">
        <f t="shared" si="454"/>
        <v>53101111200500</v>
      </c>
      <c r="R7252" s="27">
        <f>COUNTIF(tratycont!S:S,'Integrantes original'!Q7252)</f>
        <v>0</v>
      </c>
      <c r="S7252" s="27">
        <f t="shared" si="455"/>
        <v>0</v>
      </c>
    </row>
    <row r="7253" spans="1:19" x14ac:dyDescent="0.15">
      <c r="A7253" s="29">
        <v>5310111</v>
      </c>
      <c r="B7253" s="29">
        <v>531011108</v>
      </c>
      <c r="C7253" s="29" t="s">
        <v>58</v>
      </c>
      <c r="D7253" s="30" t="s">
        <v>5926</v>
      </c>
      <c r="E7253" s="30" t="s">
        <v>5065</v>
      </c>
      <c r="F7253" s="15">
        <v>2</v>
      </c>
      <c r="G7253" s="29">
        <v>4</v>
      </c>
      <c r="H7253" s="29">
        <v>4</v>
      </c>
      <c r="I7253" s="29">
        <v>2004</v>
      </c>
      <c r="J7253" s="15">
        <v>-1</v>
      </c>
      <c r="K7253" s="15">
        <v>-1</v>
      </c>
      <c r="L7253" s="15">
        <v>0</v>
      </c>
      <c r="M7253" s="15">
        <v>0</v>
      </c>
      <c r="N7253" s="27" t="e">
        <f>SUMIF(#REF!,'Integrantes original'!A7170,#REF!)</f>
        <v>#REF!</v>
      </c>
      <c r="O7253" s="27">
        <f t="shared" si="452"/>
        <v>4042004</v>
      </c>
      <c r="P7253" s="27">
        <f t="shared" si="453"/>
        <v>40420042</v>
      </c>
      <c r="Q7253" s="31">
        <f t="shared" si="454"/>
        <v>53101112040404</v>
      </c>
      <c r="R7253" s="27">
        <f>COUNTIF(tratycont!S:S,'Integrantes original'!Q7253)</f>
        <v>0</v>
      </c>
      <c r="S7253" s="27">
        <f t="shared" si="455"/>
        <v>0</v>
      </c>
    </row>
    <row r="7254" spans="1:19" x14ac:dyDescent="0.15">
      <c r="A7254" s="29">
        <v>5310111</v>
      </c>
      <c r="B7254" s="29">
        <v>531011109</v>
      </c>
      <c r="C7254" s="29" t="s">
        <v>120</v>
      </c>
      <c r="D7254" s="30" t="s">
        <v>4700</v>
      </c>
      <c r="E7254" s="30" t="s">
        <v>5065</v>
      </c>
      <c r="F7254" s="15">
        <v>2</v>
      </c>
      <c r="G7254" s="29">
        <v>2</v>
      </c>
      <c r="H7254" s="29">
        <v>12</v>
      </c>
      <c r="I7254" s="29">
        <v>2010</v>
      </c>
      <c r="J7254" s="15">
        <v>-1</v>
      </c>
      <c r="K7254" s="15">
        <v>-1</v>
      </c>
      <c r="L7254" s="15">
        <v>0</v>
      </c>
      <c r="M7254" s="15">
        <v>0</v>
      </c>
      <c r="N7254" s="27" t="e">
        <f>SUMIF(#REF!,'Integrantes original'!A7171,#REF!)</f>
        <v>#REF!</v>
      </c>
      <c r="O7254" s="27">
        <f t="shared" si="452"/>
        <v>2122010</v>
      </c>
      <c r="P7254" s="27">
        <f t="shared" si="453"/>
        <v>21220102</v>
      </c>
      <c r="Q7254" s="31">
        <f t="shared" si="454"/>
        <v>53101112021210</v>
      </c>
      <c r="R7254" s="27">
        <f>COUNTIF(tratycont!S:S,'Integrantes original'!Q7254)</f>
        <v>0</v>
      </c>
      <c r="S7254" s="27">
        <f t="shared" si="455"/>
        <v>0</v>
      </c>
    </row>
    <row r="7255" spans="1:19" x14ac:dyDescent="0.15">
      <c r="A7255" s="29">
        <v>5310111</v>
      </c>
      <c r="B7255" s="29">
        <v>531011110</v>
      </c>
      <c r="C7255" s="29" t="s">
        <v>123</v>
      </c>
      <c r="D7255" s="30" t="s">
        <v>5927</v>
      </c>
      <c r="E7255" s="30" t="s">
        <v>5065</v>
      </c>
      <c r="F7255" s="15">
        <v>2</v>
      </c>
      <c r="G7255" s="29">
        <v>8</v>
      </c>
      <c r="H7255" s="29">
        <v>7</v>
      </c>
      <c r="I7255" s="29">
        <v>2013</v>
      </c>
      <c r="J7255" s="15">
        <v>-1</v>
      </c>
      <c r="K7255" s="15">
        <v>-1</v>
      </c>
      <c r="L7255" s="15">
        <v>0</v>
      </c>
      <c r="M7255" s="15">
        <v>0</v>
      </c>
      <c r="N7255" s="27" t="e">
        <f>SUMIF(#REF!,'Integrantes original'!A7172,#REF!)</f>
        <v>#REF!</v>
      </c>
      <c r="O7255" s="27">
        <f t="shared" si="452"/>
        <v>8072013</v>
      </c>
      <c r="P7255" s="27">
        <f t="shared" si="453"/>
        <v>80720132</v>
      </c>
      <c r="Q7255" s="31">
        <f t="shared" si="454"/>
        <v>53101112080713</v>
      </c>
      <c r="R7255" s="27">
        <f>COUNTIF(tratycont!S:S,'Integrantes original'!Q7255)</f>
        <v>0</v>
      </c>
      <c r="S7255" s="27">
        <f t="shared" si="455"/>
        <v>0</v>
      </c>
    </row>
    <row r="7256" spans="1:19" x14ac:dyDescent="0.15">
      <c r="A7256" s="29">
        <v>5310111</v>
      </c>
      <c r="B7256" s="29">
        <v>531011111</v>
      </c>
      <c r="C7256" s="29" t="s">
        <v>154</v>
      </c>
      <c r="D7256" s="30" t="s">
        <v>62</v>
      </c>
      <c r="E7256" s="30" t="s">
        <v>5928</v>
      </c>
      <c r="F7256" s="15">
        <v>2</v>
      </c>
      <c r="G7256" s="29">
        <v>15</v>
      </c>
      <c r="H7256" s="29">
        <v>9</v>
      </c>
      <c r="I7256" s="29">
        <v>1991</v>
      </c>
      <c r="J7256" s="15">
        <v>1</v>
      </c>
      <c r="K7256" s="15">
        <v>0</v>
      </c>
      <c r="L7256" s="15">
        <v>2</v>
      </c>
      <c r="M7256" s="15">
        <v>0</v>
      </c>
      <c r="N7256" s="27" t="e">
        <f>SUMIF(#REF!,'Integrantes original'!A7173,#REF!)</f>
        <v>#REF!</v>
      </c>
      <c r="O7256" s="27">
        <f t="shared" si="452"/>
        <v>15091991</v>
      </c>
      <c r="P7256" s="27">
        <f t="shared" si="453"/>
        <v>150919912</v>
      </c>
      <c r="Q7256" s="31">
        <f t="shared" si="454"/>
        <v>53101112150991</v>
      </c>
      <c r="R7256" s="27">
        <f>COUNTIF(tratycont!S:S,'Integrantes original'!Q7256)</f>
        <v>0</v>
      </c>
      <c r="S7256" s="27">
        <f t="shared" si="455"/>
        <v>0</v>
      </c>
    </row>
    <row r="7257" spans="1:19" x14ac:dyDescent="0.15">
      <c r="A7257" s="29">
        <v>5310111</v>
      </c>
      <c r="B7257" s="29">
        <v>531011112</v>
      </c>
      <c r="C7257" s="29" t="s">
        <v>240</v>
      </c>
      <c r="D7257" s="30" t="s">
        <v>5929</v>
      </c>
      <c r="E7257" s="30" t="s">
        <v>5065</v>
      </c>
      <c r="F7257" s="15">
        <v>2</v>
      </c>
      <c r="G7257" s="29">
        <v>99</v>
      </c>
      <c r="H7257" s="29">
        <v>99</v>
      </c>
      <c r="I7257" s="29">
        <v>9999</v>
      </c>
      <c r="J7257" s="15">
        <v>1</v>
      </c>
      <c r="K7257" s="15">
        <v>0</v>
      </c>
      <c r="L7257" s="15">
        <v>0</v>
      </c>
      <c r="M7257" s="15">
        <v>0</v>
      </c>
      <c r="N7257" s="27" t="e">
        <f>SUMIF(#REF!,'Integrantes original'!A7174,#REF!)</f>
        <v>#REF!</v>
      </c>
      <c r="O7257" s="27">
        <f t="shared" si="452"/>
        <v>99999999</v>
      </c>
      <c r="P7257" s="27">
        <f t="shared" si="453"/>
        <v>999999992</v>
      </c>
      <c r="Q7257" s="31">
        <f t="shared" si="454"/>
        <v>53101112999999</v>
      </c>
      <c r="R7257" s="27">
        <f>COUNTIF(tratycont!S:S,'Integrantes original'!Q7257)</f>
        <v>0</v>
      </c>
      <c r="S7257" s="27">
        <f t="shared" si="455"/>
        <v>0</v>
      </c>
    </row>
    <row r="7258" spans="1:19" x14ac:dyDescent="0.15">
      <c r="A7258" s="29">
        <v>5310111</v>
      </c>
      <c r="B7258" s="29">
        <v>531011113</v>
      </c>
      <c r="C7258" s="29" t="s">
        <v>242</v>
      </c>
      <c r="D7258" s="30" t="s">
        <v>256</v>
      </c>
      <c r="E7258" s="30" t="s">
        <v>5930</v>
      </c>
      <c r="F7258" s="15">
        <v>2</v>
      </c>
      <c r="G7258" s="29">
        <v>13</v>
      </c>
      <c r="H7258" s="29">
        <v>3</v>
      </c>
      <c r="I7258" s="29">
        <v>2011</v>
      </c>
      <c r="J7258" s="15">
        <v>-1</v>
      </c>
      <c r="K7258" s="15">
        <v>-1</v>
      </c>
      <c r="L7258" s="15">
        <v>0</v>
      </c>
      <c r="M7258" s="15">
        <v>0</v>
      </c>
      <c r="N7258" s="27" t="e">
        <f>SUMIF(#REF!,'Integrantes original'!A7175,#REF!)</f>
        <v>#REF!</v>
      </c>
      <c r="O7258" s="27">
        <f t="shared" si="452"/>
        <v>13032011</v>
      </c>
      <c r="P7258" s="27">
        <f t="shared" si="453"/>
        <v>130320112</v>
      </c>
      <c r="Q7258" s="31">
        <f t="shared" si="454"/>
        <v>53101112130311</v>
      </c>
      <c r="R7258" s="27">
        <f>COUNTIF(tratycont!S:S,'Integrantes original'!Q7258)</f>
        <v>0</v>
      </c>
      <c r="S7258" s="27">
        <f t="shared" si="455"/>
        <v>0</v>
      </c>
    </row>
    <row r="7259" spans="1:19" x14ac:dyDescent="0.15">
      <c r="A7259" s="29">
        <v>5310111</v>
      </c>
      <c r="B7259" s="29">
        <v>531011114</v>
      </c>
      <c r="C7259" s="29" t="s">
        <v>245</v>
      </c>
      <c r="D7259" s="30" t="s">
        <v>5931</v>
      </c>
      <c r="E7259" s="30" t="s">
        <v>5930</v>
      </c>
      <c r="F7259" s="15">
        <v>2</v>
      </c>
      <c r="G7259" s="29">
        <v>7</v>
      </c>
      <c r="H7259" s="29">
        <v>9</v>
      </c>
      <c r="I7259" s="29">
        <v>2014</v>
      </c>
      <c r="J7259" s="15">
        <v>-1</v>
      </c>
      <c r="K7259" s="15">
        <v>-1</v>
      </c>
      <c r="L7259" s="15">
        <v>0</v>
      </c>
      <c r="M7259" s="15">
        <v>0</v>
      </c>
      <c r="N7259" s="27" t="e">
        <f>SUMIF(#REF!,'Integrantes original'!A7176,#REF!)</f>
        <v>#REF!</v>
      </c>
      <c r="O7259" s="27">
        <f t="shared" si="452"/>
        <v>7092014</v>
      </c>
      <c r="P7259" s="27">
        <f t="shared" si="453"/>
        <v>70920142</v>
      </c>
      <c r="Q7259" s="31">
        <f t="shared" si="454"/>
        <v>53101112070914</v>
      </c>
      <c r="R7259" s="27">
        <f>COUNTIF(tratycont!S:S,'Integrantes original'!Q7259)</f>
        <v>0</v>
      </c>
      <c r="S7259" s="27">
        <f t="shared" si="455"/>
        <v>0</v>
      </c>
    </row>
    <row r="7260" spans="1:19" x14ac:dyDescent="0.15">
      <c r="A7260" s="29">
        <v>5310111</v>
      </c>
      <c r="B7260" s="29">
        <v>531011115</v>
      </c>
      <c r="C7260" s="29" t="s">
        <v>988</v>
      </c>
      <c r="D7260" s="30" t="s">
        <v>5932</v>
      </c>
      <c r="E7260" s="30" t="s">
        <v>5065</v>
      </c>
      <c r="F7260" s="15">
        <v>2</v>
      </c>
      <c r="G7260" s="29">
        <v>7</v>
      </c>
      <c r="H7260" s="29">
        <v>3</v>
      </c>
      <c r="I7260" s="29">
        <v>2013</v>
      </c>
      <c r="J7260" s="15">
        <v>-1</v>
      </c>
      <c r="K7260" s="15">
        <v>-1</v>
      </c>
      <c r="L7260" s="15">
        <v>0</v>
      </c>
      <c r="M7260" s="15">
        <v>0</v>
      </c>
      <c r="N7260" s="27" t="e">
        <f>SUMIF(#REF!,'Integrantes original'!A7177,#REF!)</f>
        <v>#REF!</v>
      </c>
      <c r="O7260" s="27">
        <f t="shared" si="452"/>
        <v>7032013</v>
      </c>
      <c r="P7260" s="27">
        <f t="shared" si="453"/>
        <v>70320132</v>
      </c>
      <c r="Q7260" s="31">
        <f t="shared" si="454"/>
        <v>53101112070313</v>
      </c>
      <c r="R7260" s="27">
        <f>COUNTIF(tratycont!S:S,'Integrantes original'!Q7260)</f>
        <v>0</v>
      </c>
      <c r="S7260" s="27">
        <f t="shared" si="455"/>
        <v>0</v>
      </c>
    </row>
    <row r="7261" spans="1:19" x14ac:dyDescent="0.15">
      <c r="A7261" s="29">
        <v>5310111</v>
      </c>
      <c r="B7261" s="29">
        <v>531011116</v>
      </c>
      <c r="C7261" s="29" t="s">
        <v>1232</v>
      </c>
      <c r="D7261" s="30" t="s">
        <v>5933</v>
      </c>
      <c r="E7261" s="30" t="s">
        <v>5934</v>
      </c>
      <c r="F7261" s="15">
        <v>1</v>
      </c>
      <c r="G7261" s="29">
        <v>28</v>
      </c>
      <c r="H7261" s="29">
        <v>6</v>
      </c>
      <c r="I7261" s="29">
        <v>2015</v>
      </c>
      <c r="J7261" s="15">
        <v>-1</v>
      </c>
      <c r="K7261" s="15">
        <v>-1</v>
      </c>
      <c r="L7261" s="15">
        <v>0</v>
      </c>
      <c r="M7261" s="15">
        <v>0</v>
      </c>
      <c r="N7261" s="27" t="e">
        <f>SUMIF(#REF!,'Integrantes original'!A7178,#REF!)</f>
        <v>#REF!</v>
      </c>
      <c r="O7261" s="27">
        <f t="shared" si="452"/>
        <v>28062015</v>
      </c>
      <c r="P7261" s="27">
        <f t="shared" si="453"/>
        <v>280620151</v>
      </c>
      <c r="Q7261" s="31">
        <f t="shared" si="454"/>
        <v>53101111280615</v>
      </c>
      <c r="R7261" s="27">
        <f>COUNTIF(tratycont!S:S,'Integrantes original'!Q7261)</f>
        <v>0</v>
      </c>
      <c r="S7261" s="27">
        <f t="shared" si="455"/>
        <v>0</v>
      </c>
    </row>
    <row r="7262" spans="1:19" x14ac:dyDescent="0.15">
      <c r="A7262" s="29">
        <v>5310111</v>
      </c>
      <c r="B7262" s="29">
        <v>531011117</v>
      </c>
      <c r="C7262" s="29" t="s">
        <v>3628</v>
      </c>
      <c r="D7262" s="30" t="s">
        <v>5935</v>
      </c>
      <c r="E7262" s="30" t="s">
        <v>198</v>
      </c>
      <c r="F7262" s="15">
        <v>2</v>
      </c>
      <c r="G7262" s="29">
        <v>11</v>
      </c>
      <c r="H7262" s="29">
        <v>1</v>
      </c>
      <c r="I7262" s="29">
        <v>2018</v>
      </c>
      <c r="J7262" s="15">
        <v>-1</v>
      </c>
      <c r="K7262" s="15">
        <v>-1</v>
      </c>
      <c r="L7262" s="15">
        <v>0</v>
      </c>
      <c r="M7262" s="15">
        <v>0</v>
      </c>
      <c r="N7262" s="27" t="e">
        <f>SUMIF(#REF!,'Integrantes original'!A7179,#REF!)</f>
        <v>#REF!</v>
      </c>
      <c r="O7262" s="27">
        <f t="shared" si="452"/>
        <v>11012018</v>
      </c>
      <c r="P7262" s="27">
        <f t="shared" si="453"/>
        <v>110120182</v>
      </c>
      <c r="Q7262" s="31">
        <f t="shared" si="454"/>
        <v>53101112110118</v>
      </c>
      <c r="R7262" s="27">
        <f>COUNTIF(tratycont!S:S,'Integrantes original'!Q7262)</f>
        <v>0</v>
      </c>
      <c r="S7262" s="27">
        <f t="shared" si="455"/>
        <v>0</v>
      </c>
    </row>
    <row r="7263" spans="1:19" x14ac:dyDescent="0.15">
      <c r="A7263" s="29">
        <v>5310111</v>
      </c>
      <c r="B7263" s="29">
        <v>531011118</v>
      </c>
      <c r="C7263" s="29" t="s">
        <v>3630</v>
      </c>
      <c r="D7263" s="30" t="s">
        <v>99</v>
      </c>
      <c r="E7263" s="30" t="s">
        <v>100</v>
      </c>
      <c r="F7263" s="15">
        <v>1</v>
      </c>
      <c r="G7263" s="29">
        <v>14</v>
      </c>
      <c r="H7263" s="29">
        <v>6</v>
      </c>
      <c r="I7263" s="29">
        <v>2018</v>
      </c>
      <c r="J7263" s="15">
        <v>2</v>
      </c>
      <c r="K7263" s="15">
        <v>11</v>
      </c>
      <c r="L7263" s="15">
        <v>0</v>
      </c>
      <c r="M7263" s="15">
        <v>0</v>
      </c>
      <c r="N7263" s="27" t="e">
        <f>SUMIF(#REF!,'Integrantes original'!A7180,#REF!)</f>
        <v>#REF!</v>
      </c>
      <c r="O7263" s="27">
        <f t="shared" si="452"/>
        <v>14062018</v>
      </c>
      <c r="P7263" s="27">
        <f t="shared" si="453"/>
        <v>140620181</v>
      </c>
      <c r="Q7263" s="31">
        <f t="shared" si="454"/>
        <v>53101111140618</v>
      </c>
      <c r="R7263" s="27">
        <f>COUNTIF(tratycont!S:S,'Integrantes original'!Q7263)</f>
        <v>0</v>
      </c>
      <c r="S7263" s="27">
        <f t="shared" si="455"/>
        <v>1</v>
      </c>
    </row>
    <row r="7264" spans="1:19" x14ac:dyDescent="0.15">
      <c r="A7264" s="29">
        <v>5310111</v>
      </c>
      <c r="B7264" s="29">
        <v>531011119</v>
      </c>
      <c r="C7264" s="29" t="s">
        <v>3632</v>
      </c>
      <c r="D7264" s="30" t="s">
        <v>99</v>
      </c>
      <c r="E7264" s="30" t="s">
        <v>100</v>
      </c>
      <c r="F7264" s="15">
        <v>2</v>
      </c>
      <c r="G7264" s="29">
        <v>5</v>
      </c>
      <c r="H7264" s="29">
        <v>8</v>
      </c>
      <c r="I7264" s="29">
        <v>2018</v>
      </c>
      <c r="J7264" s="15">
        <v>2</v>
      </c>
      <c r="K7264" s="15">
        <v>12</v>
      </c>
      <c r="L7264" s="15">
        <v>0</v>
      </c>
      <c r="M7264" s="15">
        <v>0</v>
      </c>
      <c r="N7264" s="27" t="e">
        <f>SUMIF(#REF!,'Integrantes original'!A7181,#REF!)</f>
        <v>#REF!</v>
      </c>
      <c r="O7264" s="27">
        <f t="shared" si="452"/>
        <v>5082018</v>
      </c>
      <c r="P7264" s="27">
        <f t="shared" si="453"/>
        <v>50820182</v>
      </c>
      <c r="Q7264" s="31">
        <f t="shared" si="454"/>
        <v>53101112050818</v>
      </c>
      <c r="R7264" s="27">
        <f>COUNTIF(tratycont!S:S,'Integrantes original'!Q7264)</f>
        <v>0</v>
      </c>
      <c r="S7264" s="27">
        <f t="shared" si="455"/>
        <v>1</v>
      </c>
    </row>
    <row r="7265" spans="1:19" x14ac:dyDescent="0.15">
      <c r="A7265" s="29">
        <v>5310121</v>
      </c>
      <c r="B7265" s="29">
        <v>531012101</v>
      </c>
      <c r="C7265" s="29" t="s">
        <v>16</v>
      </c>
      <c r="D7265" s="30" t="s">
        <v>2674</v>
      </c>
      <c r="E7265" s="30" t="s">
        <v>5905</v>
      </c>
      <c r="F7265" s="15">
        <v>1</v>
      </c>
      <c r="G7265" s="29">
        <v>27</v>
      </c>
      <c r="H7265" s="29">
        <v>12</v>
      </c>
      <c r="I7265" s="29">
        <v>1982</v>
      </c>
      <c r="J7265" s="15">
        <v>-1</v>
      </c>
      <c r="K7265" s="15">
        <v>-1</v>
      </c>
      <c r="L7265" s="15">
        <v>0</v>
      </c>
      <c r="M7265" s="15">
        <v>0</v>
      </c>
      <c r="N7265" s="27" t="e">
        <f>SUMIF(#REF!,'Integrantes original'!A7182,#REF!)</f>
        <v>#REF!</v>
      </c>
      <c r="O7265" s="27">
        <f t="shared" si="452"/>
        <v>27121982</v>
      </c>
      <c r="P7265" s="27">
        <f t="shared" si="453"/>
        <v>271219821</v>
      </c>
      <c r="Q7265" s="31">
        <f t="shared" si="454"/>
        <v>53101211271282</v>
      </c>
      <c r="R7265" s="27">
        <f>COUNTIF(tratycont!S:S,'Integrantes original'!Q7265)</f>
        <v>0</v>
      </c>
      <c r="S7265" s="27">
        <f t="shared" si="455"/>
        <v>0</v>
      </c>
    </row>
    <row r="7266" spans="1:19" x14ac:dyDescent="0.15">
      <c r="A7266" s="29">
        <v>5310121</v>
      </c>
      <c r="B7266" s="29">
        <v>531012102</v>
      </c>
      <c r="C7266" s="29" t="s">
        <v>19</v>
      </c>
      <c r="D7266" s="30" t="s">
        <v>62</v>
      </c>
      <c r="E7266" s="30" t="s">
        <v>261</v>
      </c>
      <c r="F7266" s="15">
        <v>2</v>
      </c>
      <c r="G7266" s="29">
        <v>1</v>
      </c>
      <c r="H7266" s="29">
        <v>1</v>
      </c>
      <c r="I7266" s="29">
        <v>1993</v>
      </c>
      <c r="J7266" s="15">
        <v>1</v>
      </c>
      <c r="K7266" s="15">
        <v>0</v>
      </c>
      <c r="L7266" s="15">
        <v>2</v>
      </c>
      <c r="M7266" s="15">
        <v>0</v>
      </c>
      <c r="N7266" s="27" t="e">
        <f>SUMIF(#REF!,'Integrantes original'!A7183,#REF!)</f>
        <v>#REF!</v>
      </c>
      <c r="O7266" s="27">
        <f t="shared" si="452"/>
        <v>1011993</v>
      </c>
      <c r="P7266" s="27">
        <f t="shared" si="453"/>
        <v>10119932</v>
      </c>
      <c r="Q7266" s="31">
        <f t="shared" si="454"/>
        <v>53101212010193</v>
      </c>
      <c r="R7266" s="27">
        <f>COUNTIF(tratycont!S:S,'Integrantes original'!Q7266)</f>
        <v>0</v>
      </c>
      <c r="S7266" s="27">
        <f t="shared" si="455"/>
        <v>0</v>
      </c>
    </row>
    <row r="7267" spans="1:19" x14ac:dyDescent="0.15">
      <c r="A7267" s="29">
        <v>5310121</v>
      </c>
      <c r="B7267" s="29">
        <v>531012103</v>
      </c>
      <c r="C7267" s="29" t="s">
        <v>22</v>
      </c>
      <c r="D7267" s="30" t="s">
        <v>5936</v>
      </c>
      <c r="E7267" s="30" t="s">
        <v>5076</v>
      </c>
      <c r="F7267" s="15">
        <v>1</v>
      </c>
      <c r="G7267" s="29">
        <v>9</v>
      </c>
      <c r="H7267" s="29">
        <v>1</v>
      </c>
      <c r="I7267" s="29">
        <v>2009</v>
      </c>
      <c r="J7267" s="15">
        <v>-1</v>
      </c>
      <c r="K7267" s="15">
        <v>-1</v>
      </c>
      <c r="L7267" s="15">
        <v>0</v>
      </c>
      <c r="M7267" s="15">
        <v>0</v>
      </c>
      <c r="N7267" s="27" t="e">
        <f>SUMIF(#REF!,'Integrantes original'!A7184,#REF!)</f>
        <v>#REF!</v>
      </c>
      <c r="O7267" s="27">
        <f t="shared" si="452"/>
        <v>9012009</v>
      </c>
      <c r="P7267" s="27">
        <f t="shared" si="453"/>
        <v>90120091</v>
      </c>
      <c r="Q7267" s="31">
        <f t="shared" si="454"/>
        <v>53101211090109</v>
      </c>
      <c r="R7267" s="27">
        <f>COUNTIF(tratycont!S:S,'Integrantes original'!Q7267)</f>
        <v>0</v>
      </c>
      <c r="S7267" s="27">
        <f t="shared" si="455"/>
        <v>0</v>
      </c>
    </row>
    <row r="7268" spans="1:19" x14ac:dyDescent="0.15">
      <c r="A7268" s="29">
        <v>5310121</v>
      </c>
      <c r="B7268" s="29">
        <v>531012104</v>
      </c>
      <c r="C7268" s="29" t="s">
        <v>25</v>
      </c>
      <c r="D7268" s="30" t="s">
        <v>5937</v>
      </c>
      <c r="E7268" s="30" t="s">
        <v>5076</v>
      </c>
      <c r="F7268" s="15">
        <v>1</v>
      </c>
      <c r="G7268" s="29">
        <v>16</v>
      </c>
      <c r="H7268" s="29">
        <v>12</v>
      </c>
      <c r="I7268" s="29">
        <v>2010</v>
      </c>
      <c r="J7268" s="15">
        <v>-1</v>
      </c>
      <c r="K7268" s="15">
        <v>-1</v>
      </c>
      <c r="L7268" s="15">
        <v>0</v>
      </c>
      <c r="M7268" s="15">
        <v>0</v>
      </c>
      <c r="N7268" s="27" t="e">
        <f>SUMIF(#REF!,'Integrantes original'!A7185,#REF!)</f>
        <v>#REF!</v>
      </c>
      <c r="O7268" s="27">
        <f t="shared" si="452"/>
        <v>16122010</v>
      </c>
      <c r="P7268" s="27">
        <f t="shared" si="453"/>
        <v>161220101</v>
      </c>
      <c r="Q7268" s="31">
        <f t="shared" si="454"/>
        <v>53101211161210</v>
      </c>
      <c r="R7268" s="27">
        <f>COUNTIF(tratycont!S:S,'Integrantes original'!Q7268)</f>
        <v>0</v>
      </c>
      <c r="S7268" s="27">
        <f t="shared" si="455"/>
        <v>0</v>
      </c>
    </row>
    <row r="7269" spans="1:19" x14ac:dyDescent="0.15">
      <c r="A7269" s="29">
        <v>5310121</v>
      </c>
      <c r="B7269" s="29">
        <v>531012105</v>
      </c>
      <c r="C7269" s="29" t="s">
        <v>27</v>
      </c>
      <c r="D7269" s="30" t="s">
        <v>5938</v>
      </c>
      <c r="E7269" s="30" t="s">
        <v>5076</v>
      </c>
      <c r="F7269" s="15">
        <v>1</v>
      </c>
      <c r="G7269" s="29">
        <v>9</v>
      </c>
      <c r="H7269" s="29">
        <v>12</v>
      </c>
      <c r="I7269" s="29">
        <v>2012</v>
      </c>
      <c r="J7269" s="15">
        <v>-1</v>
      </c>
      <c r="K7269" s="15">
        <v>-1</v>
      </c>
      <c r="L7269" s="15">
        <v>0</v>
      </c>
      <c r="M7269" s="15">
        <v>0</v>
      </c>
      <c r="N7269" s="27" t="e">
        <f>SUMIF(#REF!,'Integrantes original'!A7186,#REF!)</f>
        <v>#REF!</v>
      </c>
      <c r="O7269" s="27">
        <f t="shared" si="452"/>
        <v>9122012</v>
      </c>
      <c r="P7269" s="27">
        <f t="shared" si="453"/>
        <v>91220121</v>
      </c>
      <c r="Q7269" s="31">
        <f t="shared" si="454"/>
        <v>53101211091212</v>
      </c>
      <c r="R7269" s="27">
        <f>COUNTIF(tratycont!S:S,'Integrantes original'!Q7269)</f>
        <v>0</v>
      </c>
      <c r="S7269" s="27">
        <f t="shared" si="455"/>
        <v>0</v>
      </c>
    </row>
    <row r="7270" spans="1:19" x14ac:dyDescent="0.15">
      <c r="A7270" s="29">
        <v>5310121</v>
      </c>
      <c r="B7270" s="29">
        <v>531012106</v>
      </c>
      <c r="C7270" s="29" t="s">
        <v>30</v>
      </c>
      <c r="D7270" s="30" t="s">
        <v>99</v>
      </c>
      <c r="E7270" s="30" t="s">
        <v>5076</v>
      </c>
      <c r="F7270" s="15">
        <v>1</v>
      </c>
      <c r="G7270" s="29">
        <v>30</v>
      </c>
      <c r="H7270" s="29">
        <v>7</v>
      </c>
      <c r="I7270" s="29">
        <v>2018</v>
      </c>
      <c r="J7270" s="15">
        <v>2</v>
      </c>
      <c r="K7270" s="15">
        <v>2</v>
      </c>
      <c r="L7270" s="15">
        <v>0</v>
      </c>
      <c r="M7270" s="15">
        <v>0</v>
      </c>
      <c r="N7270" s="27" t="e">
        <f>SUMIF(#REF!,'Integrantes original'!A7187,#REF!)</f>
        <v>#REF!</v>
      </c>
      <c r="O7270" s="27">
        <f t="shared" si="452"/>
        <v>30072018</v>
      </c>
      <c r="P7270" s="27">
        <f t="shared" si="453"/>
        <v>300720181</v>
      </c>
      <c r="Q7270" s="31">
        <f t="shared" si="454"/>
        <v>53101211300718</v>
      </c>
      <c r="R7270" s="27">
        <f>COUNTIF(tratycont!S:S,'Integrantes original'!Q7270)</f>
        <v>1</v>
      </c>
      <c r="S7270" s="27">
        <f t="shared" si="455"/>
        <v>1</v>
      </c>
    </row>
    <row r="7271" spans="1:19" x14ac:dyDescent="0.15">
      <c r="A7271" s="29">
        <v>5310131</v>
      </c>
      <c r="B7271" s="29">
        <v>531013101</v>
      </c>
      <c r="C7271" s="29" t="s">
        <v>16</v>
      </c>
      <c r="D7271" s="30" t="s">
        <v>1669</v>
      </c>
      <c r="E7271" s="30" t="s">
        <v>5897</v>
      </c>
      <c r="F7271" s="15">
        <v>1</v>
      </c>
      <c r="G7271" s="29">
        <v>21</v>
      </c>
      <c r="H7271" s="29">
        <v>12</v>
      </c>
      <c r="I7271" s="29">
        <v>1984</v>
      </c>
      <c r="J7271" s="15">
        <v>-1</v>
      </c>
      <c r="K7271" s="15">
        <v>-1</v>
      </c>
      <c r="L7271" s="15">
        <v>0</v>
      </c>
      <c r="M7271" s="15">
        <v>0</v>
      </c>
      <c r="N7271" s="27" t="e">
        <f>SUMIF(#REF!,'Integrantes original'!A7188,#REF!)</f>
        <v>#REF!</v>
      </c>
      <c r="O7271" s="27">
        <f t="shared" si="452"/>
        <v>21121984</v>
      </c>
      <c r="P7271" s="27">
        <f t="shared" si="453"/>
        <v>211219841</v>
      </c>
      <c r="Q7271" s="31">
        <f t="shared" si="454"/>
        <v>53101311211284</v>
      </c>
      <c r="R7271" s="27">
        <f>COUNTIF(tratycont!S:S,'Integrantes original'!Q7271)</f>
        <v>0</v>
      </c>
      <c r="S7271" s="27">
        <f t="shared" si="455"/>
        <v>0</v>
      </c>
    </row>
    <row r="7272" spans="1:19" x14ac:dyDescent="0.15">
      <c r="A7272" s="29">
        <v>5310131</v>
      </c>
      <c r="B7272" s="29">
        <v>531013102</v>
      </c>
      <c r="C7272" s="29" t="s">
        <v>19</v>
      </c>
      <c r="D7272" s="30" t="s">
        <v>904</v>
      </c>
      <c r="E7272" s="30" t="s">
        <v>5296</v>
      </c>
      <c r="F7272" s="15">
        <v>2</v>
      </c>
      <c r="G7272" s="29">
        <v>2</v>
      </c>
      <c r="H7272" s="29">
        <v>9</v>
      </c>
      <c r="I7272" s="29">
        <v>1987</v>
      </c>
      <c r="J7272" s="15">
        <v>1</v>
      </c>
      <c r="K7272" s="15">
        <v>0</v>
      </c>
      <c r="L7272" s="15">
        <v>2</v>
      </c>
      <c r="M7272" s="15">
        <v>0</v>
      </c>
      <c r="N7272" s="27" t="e">
        <f>SUMIF(#REF!,'Integrantes original'!A7189,#REF!)</f>
        <v>#REF!</v>
      </c>
      <c r="O7272" s="27">
        <f t="shared" si="452"/>
        <v>2091987</v>
      </c>
      <c r="P7272" s="27">
        <f t="shared" si="453"/>
        <v>20919872</v>
      </c>
      <c r="Q7272" s="31">
        <f t="shared" si="454"/>
        <v>53101312020987</v>
      </c>
      <c r="R7272" s="27">
        <f>COUNTIF(tratycont!S:S,'Integrantes original'!Q7272)</f>
        <v>0</v>
      </c>
      <c r="S7272" s="27">
        <f t="shared" si="455"/>
        <v>0</v>
      </c>
    </row>
    <row r="7273" spans="1:19" x14ac:dyDescent="0.15">
      <c r="A7273" s="29">
        <v>5310131</v>
      </c>
      <c r="B7273" s="29">
        <v>531013103</v>
      </c>
      <c r="C7273" s="29" t="s">
        <v>22</v>
      </c>
      <c r="D7273" s="30" t="s">
        <v>1015</v>
      </c>
      <c r="E7273" s="30" t="s">
        <v>317</v>
      </c>
      <c r="F7273" s="15">
        <v>1</v>
      </c>
      <c r="G7273" s="29">
        <v>6</v>
      </c>
      <c r="H7273" s="29">
        <v>9</v>
      </c>
      <c r="I7273" s="29">
        <v>2004</v>
      </c>
      <c r="J7273" s="15">
        <v>-1</v>
      </c>
      <c r="K7273" s="15">
        <v>-1</v>
      </c>
      <c r="L7273" s="15">
        <v>0</v>
      </c>
      <c r="M7273" s="15">
        <v>0</v>
      </c>
      <c r="N7273" s="27" t="e">
        <f>SUMIF(#REF!,'Integrantes original'!A7190,#REF!)</f>
        <v>#REF!</v>
      </c>
      <c r="O7273" s="27">
        <f t="shared" si="452"/>
        <v>6092004</v>
      </c>
      <c r="P7273" s="27">
        <f t="shared" si="453"/>
        <v>60920041</v>
      </c>
      <c r="Q7273" s="31">
        <f t="shared" si="454"/>
        <v>53101311060904</v>
      </c>
      <c r="R7273" s="27">
        <f>COUNTIF(tratycont!S:S,'Integrantes original'!Q7273)</f>
        <v>0</v>
      </c>
      <c r="S7273" s="27">
        <f t="shared" si="455"/>
        <v>0</v>
      </c>
    </row>
    <row r="7274" spans="1:19" x14ac:dyDescent="0.15">
      <c r="A7274" s="29">
        <v>5310131</v>
      </c>
      <c r="B7274" s="29">
        <v>531013104</v>
      </c>
      <c r="C7274" s="29" t="s">
        <v>25</v>
      </c>
      <c r="D7274" s="30" t="s">
        <v>1735</v>
      </c>
      <c r="E7274" s="30" t="s">
        <v>317</v>
      </c>
      <c r="F7274" s="15">
        <v>2</v>
      </c>
      <c r="G7274" s="29">
        <v>25</v>
      </c>
      <c r="H7274" s="29">
        <v>9</v>
      </c>
      <c r="I7274" s="29">
        <v>2006</v>
      </c>
      <c r="J7274" s="15">
        <v>-1</v>
      </c>
      <c r="K7274" s="15">
        <v>-1</v>
      </c>
      <c r="L7274" s="15">
        <v>0</v>
      </c>
      <c r="M7274" s="15">
        <v>0</v>
      </c>
      <c r="N7274" s="27" t="e">
        <f>SUMIF(#REF!,'Integrantes original'!A7191,#REF!)</f>
        <v>#REF!</v>
      </c>
      <c r="O7274" s="27">
        <f t="shared" si="452"/>
        <v>25092006</v>
      </c>
      <c r="P7274" s="27">
        <f t="shared" si="453"/>
        <v>250920062</v>
      </c>
      <c r="Q7274" s="31">
        <f t="shared" si="454"/>
        <v>53101312250906</v>
      </c>
      <c r="R7274" s="27">
        <f>COUNTIF(tratycont!S:S,'Integrantes original'!Q7274)</f>
        <v>0</v>
      </c>
      <c r="S7274" s="27">
        <f t="shared" si="455"/>
        <v>0</v>
      </c>
    </row>
    <row r="7275" spans="1:19" x14ac:dyDescent="0.15">
      <c r="A7275" s="29">
        <v>5310131</v>
      </c>
      <c r="B7275" s="29">
        <v>531013105</v>
      </c>
      <c r="C7275" s="29" t="s">
        <v>27</v>
      </c>
      <c r="D7275" s="30" t="s">
        <v>265</v>
      </c>
      <c r="E7275" s="30" t="s">
        <v>317</v>
      </c>
      <c r="F7275" s="15">
        <v>1</v>
      </c>
      <c r="G7275" s="29">
        <v>12</v>
      </c>
      <c r="H7275" s="29">
        <v>1</v>
      </c>
      <c r="I7275" s="29">
        <v>2011</v>
      </c>
      <c r="J7275" s="15">
        <v>-1</v>
      </c>
      <c r="K7275" s="15">
        <v>-1</v>
      </c>
      <c r="L7275" s="15">
        <v>0</v>
      </c>
      <c r="M7275" s="15">
        <v>0</v>
      </c>
      <c r="N7275" s="27" t="e">
        <f>SUMIF(#REF!,'Integrantes original'!A7192,#REF!)</f>
        <v>#REF!</v>
      </c>
      <c r="O7275" s="27">
        <f t="shared" si="452"/>
        <v>12012011</v>
      </c>
      <c r="P7275" s="27">
        <f t="shared" si="453"/>
        <v>120120111</v>
      </c>
      <c r="Q7275" s="31">
        <f t="shared" si="454"/>
        <v>53101311120111</v>
      </c>
      <c r="R7275" s="27">
        <f>COUNTIF(tratycont!S:S,'Integrantes original'!Q7275)</f>
        <v>0</v>
      </c>
      <c r="S7275" s="27">
        <f t="shared" si="455"/>
        <v>0</v>
      </c>
    </row>
    <row r="7276" spans="1:19" x14ac:dyDescent="0.15">
      <c r="A7276" s="29">
        <v>5310131</v>
      </c>
      <c r="B7276" s="29">
        <v>531013106</v>
      </c>
      <c r="C7276" s="29" t="s">
        <v>30</v>
      </c>
      <c r="D7276" s="30" t="s">
        <v>4914</v>
      </c>
      <c r="E7276" s="30" t="s">
        <v>317</v>
      </c>
      <c r="F7276" s="15">
        <v>2</v>
      </c>
      <c r="G7276" s="29">
        <v>23</v>
      </c>
      <c r="H7276" s="29">
        <v>12</v>
      </c>
      <c r="I7276" s="29">
        <v>2014</v>
      </c>
      <c r="J7276" s="15">
        <v>-1</v>
      </c>
      <c r="K7276" s="15">
        <v>-1</v>
      </c>
      <c r="L7276" s="15">
        <v>0</v>
      </c>
      <c r="M7276" s="15">
        <v>0</v>
      </c>
      <c r="N7276" s="27" t="e">
        <f>SUMIF(#REF!,'Integrantes original'!A7193,#REF!)</f>
        <v>#REF!</v>
      </c>
      <c r="O7276" s="27">
        <f t="shared" si="452"/>
        <v>23122014</v>
      </c>
      <c r="P7276" s="27">
        <f t="shared" si="453"/>
        <v>231220142</v>
      </c>
      <c r="Q7276" s="31">
        <f t="shared" si="454"/>
        <v>53101312231214</v>
      </c>
      <c r="R7276" s="27">
        <f>COUNTIF(tratycont!S:S,'Integrantes original'!Q7276)</f>
        <v>0</v>
      </c>
      <c r="S7276" s="27">
        <f t="shared" si="455"/>
        <v>0</v>
      </c>
    </row>
    <row r="7277" spans="1:19" x14ac:dyDescent="0.15">
      <c r="A7277" s="29">
        <v>5310131</v>
      </c>
      <c r="B7277" s="29">
        <v>531013107</v>
      </c>
      <c r="C7277" s="29" t="s">
        <v>56</v>
      </c>
      <c r="D7277" s="30" t="s">
        <v>5939</v>
      </c>
      <c r="E7277" s="30" t="s">
        <v>317</v>
      </c>
      <c r="F7277" s="15">
        <v>2</v>
      </c>
      <c r="G7277" s="29">
        <v>13</v>
      </c>
      <c r="H7277" s="29">
        <v>9</v>
      </c>
      <c r="I7277" s="29">
        <v>2016</v>
      </c>
      <c r="J7277" s="15">
        <v>-1</v>
      </c>
      <c r="K7277" s="15">
        <v>-1</v>
      </c>
      <c r="L7277" s="15">
        <v>0</v>
      </c>
      <c r="M7277" s="15">
        <v>0</v>
      </c>
      <c r="N7277" s="27" t="e">
        <f>SUMIF(#REF!,'Integrantes original'!A7194,#REF!)</f>
        <v>#REF!</v>
      </c>
      <c r="O7277" s="27">
        <f t="shared" si="452"/>
        <v>13092016</v>
      </c>
      <c r="P7277" s="27">
        <f t="shared" si="453"/>
        <v>130920162</v>
      </c>
      <c r="Q7277" s="31">
        <f t="shared" si="454"/>
        <v>53101312130916</v>
      </c>
      <c r="R7277" s="27">
        <f>COUNTIF(tratycont!S:S,'Integrantes original'!Q7277)</f>
        <v>0</v>
      </c>
      <c r="S7277" s="27">
        <f t="shared" si="455"/>
        <v>0</v>
      </c>
    </row>
    <row r="7278" spans="1:19" x14ac:dyDescent="0.15">
      <c r="A7278" s="29">
        <v>5310151</v>
      </c>
      <c r="B7278" s="29">
        <v>531015101</v>
      </c>
      <c r="C7278" s="29" t="s">
        <v>16</v>
      </c>
      <c r="D7278" s="30" t="s">
        <v>355</v>
      </c>
      <c r="E7278" s="30" t="s">
        <v>5934</v>
      </c>
      <c r="F7278" s="15">
        <v>1</v>
      </c>
      <c r="G7278" s="29">
        <v>15</v>
      </c>
      <c r="H7278" s="29">
        <v>6</v>
      </c>
      <c r="I7278" s="29">
        <v>1984</v>
      </c>
      <c r="J7278" s="15">
        <v>-1</v>
      </c>
      <c r="K7278" s="15">
        <v>-1</v>
      </c>
      <c r="L7278" s="15">
        <v>0</v>
      </c>
      <c r="M7278" s="15">
        <v>0</v>
      </c>
      <c r="N7278" s="27" t="e">
        <f>SUMIF(#REF!,'Integrantes original'!A7195,#REF!)</f>
        <v>#REF!</v>
      </c>
      <c r="O7278" s="27">
        <f t="shared" si="452"/>
        <v>15061984</v>
      </c>
      <c r="P7278" s="27">
        <f t="shared" si="453"/>
        <v>150619841</v>
      </c>
      <c r="Q7278" s="31">
        <f t="shared" si="454"/>
        <v>53101511150684</v>
      </c>
      <c r="R7278" s="27">
        <f>COUNTIF(tratycont!S:S,'Integrantes original'!Q7278)</f>
        <v>0</v>
      </c>
      <c r="S7278" s="27">
        <f t="shared" si="455"/>
        <v>0</v>
      </c>
    </row>
    <row r="7279" spans="1:19" x14ac:dyDescent="0.15">
      <c r="A7279" s="29">
        <v>5310151</v>
      </c>
      <c r="B7279" s="29">
        <v>531015102</v>
      </c>
      <c r="C7279" s="29" t="s">
        <v>19</v>
      </c>
      <c r="D7279" s="30" t="s">
        <v>1527</v>
      </c>
      <c r="E7279" s="30" t="s">
        <v>5940</v>
      </c>
      <c r="F7279" s="15">
        <v>2</v>
      </c>
      <c r="G7279" s="29">
        <v>5</v>
      </c>
      <c r="H7279" s="29">
        <v>10</v>
      </c>
      <c r="I7279" s="29">
        <v>1992</v>
      </c>
      <c r="J7279" s="15">
        <v>1</v>
      </c>
      <c r="K7279" s="15">
        <v>0</v>
      </c>
      <c r="L7279" s="15">
        <v>2</v>
      </c>
      <c r="M7279" s="15">
        <v>0</v>
      </c>
      <c r="N7279" s="27" t="e">
        <f>SUMIF(#REF!,'Integrantes original'!A7196,#REF!)</f>
        <v>#REF!</v>
      </c>
      <c r="O7279" s="27">
        <f t="shared" si="452"/>
        <v>5101992</v>
      </c>
      <c r="P7279" s="27">
        <f t="shared" si="453"/>
        <v>51019922</v>
      </c>
      <c r="Q7279" s="31">
        <f t="shared" si="454"/>
        <v>53101512051092</v>
      </c>
      <c r="R7279" s="27">
        <f>COUNTIF(tratycont!S:S,'Integrantes original'!Q7279)</f>
        <v>0</v>
      </c>
      <c r="S7279" s="27">
        <f t="shared" si="455"/>
        <v>0</v>
      </c>
    </row>
    <row r="7280" spans="1:19" x14ac:dyDescent="0.15">
      <c r="A7280" s="29">
        <v>5310151</v>
      </c>
      <c r="B7280" s="29">
        <v>531015103</v>
      </c>
      <c r="C7280" s="29" t="s">
        <v>22</v>
      </c>
      <c r="D7280" s="30" t="s">
        <v>5941</v>
      </c>
      <c r="E7280" s="30" t="s">
        <v>5434</v>
      </c>
      <c r="F7280" s="15">
        <v>2</v>
      </c>
      <c r="G7280" s="29">
        <v>2</v>
      </c>
      <c r="H7280" s="29">
        <v>4</v>
      </c>
      <c r="I7280" s="29">
        <v>2010</v>
      </c>
      <c r="J7280" s="15">
        <v>-1</v>
      </c>
      <c r="K7280" s="15">
        <v>-1</v>
      </c>
      <c r="L7280" s="15">
        <v>0</v>
      </c>
      <c r="M7280" s="15">
        <v>0</v>
      </c>
      <c r="N7280" s="27" t="e">
        <f>SUMIF(#REF!,'Integrantes original'!A7197,#REF!)</f>
        <v>#REF!</v>
      </c>
      <c r="O7280" s="27">
        <f t="shared" si="452"/>
        <v>2042010</v>
      </c>
      <c r="P7280" s="27">
        <f t="shared" si="453"/>
        <v>20420102</v>
      </c>
      <c r="Q7280" s="31">
        <f t="shared" si="454"/>
        <v>53101512020410</v>
      </c>
      <c r="R7280" s="27">
        <f>COUNTIF(tratycont!S:S,'Integrantes original'!Q7280)</f>
        <v>0</v>
      </c>
      <c r="S7280" s="27">
        <f t="shared" si="455"/>
        <v>0</v>
      </c>
    </row>
    <row r="7281" spans="1:19" x14ac:dyDescent="0.15">
      <c r="A7281" s="29">
        <v>5310151</v>
      </c>
      <c r="B7281" s="29">
        <v>531015104</v>
      </c>
      <c r="C7281" s="29" t="s">
        <v>25</v>
      </c>
      <c r="D7281" s="30" t="s">
        <v>5942</v>
      </c>
      <c r="E7281" s="30" t="s">
        <v>5434</v>
      </c>
      <c r="F7281" s="15">
        <v>1</v>
      </c>
      <c r="G7281" s="29">
        <v>24</v>
      </c>
      <c r="H7281" s="29">
        <v>9</v>
      </c>
      <c r="I7281" s="29">
        <v>2013</v>
      </c>
      <c r="J7281" s="15">
        <v>-1</v>
      </c>
      <c r="K7281" s="15">
        <v>-1</v>
      </c>
      <c r="L7281" s="15">
        <v>0</v>
      </c>
      <c r="M7281" s="15">
        <v>0</v>
      </c>
      <c r="N7281" s="27" t="e">
        <f>SUMIF(#REF!,'Integrantes original'!A7198,#REF!)</f>
        <v>#REF!</v>
      </c>
      <c r="O7281" s="27">
        <f t="shared" si="452"/>
        <v>24092013</v>
      </c>
      <c r="P7281" s="27">
        <f t="shared" si="453"/>
        <v>240920131</v>
      </c>
      <c r="Q7281" s="31">
        <f t="shared" si="454"/>
        <v>53101511240913</v>
      </c>
      <c r="R7281" s="27">
        <f>COUNTIF(tratycont!S:S,'Integrantes original'!Q7281)</f>
        <v>0</v>
      </c>
      <c r="S7281" s="27">
        <f t="shared" si="455"/>
        <v>0</v>
      </c>
    </row>
    <row r="7282" spans="1:19" x14ac:dyDescent="0.15">
      <c r="A7282" s="29">
        <v>5310161</v>
      </c>
      <c r="B7282" s="29">
        <v>531016101</v>
      </c>
      <c r="C7282" s="29" t="s">
        <v>16</v>
      </c>
      <c r="D7282" s="30" t="s">
        <v>2730</v>
      </c>
      <c r="E7282" s="30" t="s">
        <v>5897</v>
      </c>
      <c r="F7282" s="15">
        <v>1</v>
      </c>
      <c r="G7282" s="29">
        <v>3</v>
      </c>
      <c r="H7282" s="29">
        <v>3</v>
      </c>
      <c r="I7282" s="29">
        <v>1985</v>
      </c>
      <c r="J7282" s="15">
        <v>-1</v>
      </c>
      <c r="K7282" s="15">
        <v>-1</v>
      </c>
      <c r="L7282" s="15">
        <v>0</v>
      </c>
      <c r="M7282" s="15">
        <v>0</v>
      </c>
      <c r="N7282" s="27" t="e">
        <f>SUMIF(#REF!,'Integrantes original'!A7199,#REF!)</f>
        <v>#REF!</v>
      </c>
      <c r="O7282" s="27">
        <f t="shared" si="452"/>
        <v>3031985</v>
      </c>
      <c r="P7282" s="27">
        <f t="shared" si="453"/>
        <v>30319851</v>
      </c>
      <c r="Q7282" s="31">
        <f t="shared" si="454"/>
        <v>53101611030385</v>
      </c>
      <c r="R7282" s="27">
        <f>COUNTIF(tratycont!S:S,'Integrantes original'!Q7282)</f>
        <v>0</v>
      </c>
      <c r="S7282" s="27">
        <f t="shared" si="455"/>
        <v>0</v>
      </c>
    </row>
    <row r="7283" spans="1:19" x14ac:dyDescent="0.15">
      <c r="A7283" s="29">
        <v>5310161</v>
      </c>
      <c r="B7283" s="29">
        <v>531016102</v>
      </c>
      <c r="C7283" s="29" t="s">
        <v>19</v>
      </c>
      <c r="D7283" s="30" t="s">
        <v>141</v>
      </c>
      <c r="E7283" s="30" t="s">
        <v>5888</v>
      </c>
      <c r="F7283" s="15">
        <v>2</v>
      </c>
      <c r="G7283" s="29">
        <v>7</v>
      </c>
      <c r="H7283" s="29">
        <v>12</v>
      </c>
      <c r="I7283" s="29">
        <v>1986</v>
      </c>
      <c r="J7283" s="15">
        <v>1</v>
      </c>
      <c r="K7283" s="15">
        <v>0</v>
      </c>
      <c r="L7283" s="15">
        <v>2</v>
      </c>
      <c r="M7283" s="15">
        <v>0</v>
      </c>
      <c r="N7283" s="27" t="e">
        <f>SUMIF(#REF!,'Integrantes original'!A7200,#REF!)</f>
        <v>#REF!</v>
      </c>
      <c r="O7283" s="27">
        <f t="shared" si="452"/>
        <v>7121986</v>
      </c>
      <c r="P7283" s="27">
        <f t="shared" si="453"/>
        <v>71219862</v>
      </c>
      <c r="Q7283" s="31">
        <f t="shared" si="454"/>
        <v>53101612071286</v>
      </c>
      <c r="R7283" s="27">
        <f>COUNTIF(tratycont!S:S,'Integrantes original'!Q7283)</f>
        <v>0</v>
      </c>
      <c r="S7283" s="27">
        <f t="shared" si="455"/>
        <v>0</v>
      </c>
    </row>
    <row r="7284" spans="1:19" x14ac:dyDescent="0.15">
      <c r="A7284" s="29">
        <v>5310161</v>
      </c>
      <c r="B7284" s="29">
        <v>531016103</v>
      </c>
      <c r="C7284" s="29" t="s">
        <v>22</v>
      </c>
      <c r="D7284" s="30" t="s">
        <v>105</v>
      </c>
      <c r="E7284" s="30" t="s">
        <v>317</v>
      </c>
      <c r="F7284" s="15">
        <v>1</v>
      </c>
      <c r="G7284" s="29">
        <v>10</v>
      </c>
      <c r="H7284" s="29">
        <v>8</v>
      </c>
      <c r="I7284" s="29">
        <v>2007</v>
      </c>
      <c r="J7284" s="15">
        <v>-1</v>
      </c>
      <c r="K7284" s="15">
        <v>-1</v>
      </c>
      <c r="L7284" s="15">
        <v>0</v>
      </c>
      <c r="M7284" s="15">
        <v>0</v>
      </c>
      <c r="N7284" s="27" t="e">
        <f>SUMIF(#REF!,'Integrantes original'!A7201,#REF!)</f>
        <v>#REF!</v>
      </c>
      <c r="O7284" s="27">
        <f t="shared" si="452"/>
        <v>10082007</v>
      </c>
      <c r="P7284" s="27">
        <f t="shared" si="453"/>
        <v>100820071</v>
      </c>
      <c r="Q7284" s="31">
        <f t="shared" si="454"/>
        <v>53101611100807</v>
      </c>
      <c r="R7284" s="27">
        <f>COUNTIF(tratycont!S:S,'Integrantes original'!Q7284)</f>
        <v>0</v>
      </c>
      <c r="S7284" s="27">
        <f t="shared" si="455"/>
        <v>0</v>
      </c>
    </row>
    <row r="7285" spans="1:19" x14ac:dyDescent="0.15">
      <c r="A7285" s="29">
        <v>5310161</v>
      </c>
      <c r="B7285" s="29">
        <v>531016104</v>
      </c>
      <c r="C7285" s="29" t="s">
        <v>25</v>
      </c>
      <c r="D7285" s="30" t="s">
        <v>1147</v>
      </c>
      <c r="E7285" s="30" t="s">
        <v>317</v>
      </c>
      <c r="F7285" s="15">
        <v>1</v>
      </c>
      <c r="G7285" s="29">
        <v>30</v>
      </c>
      <c r="H7285" s="29">
        <v>7</v>
      </c>
      <c r="I7285" s="29">
        <v>2010</v>
      </c>
      <c r="J7285" s="15">
        <v>-1</v>
      </c>
      <c r="K7285" s="15">
        <v>-1</v>
      </c>
      <c r="L7285" s="15">
        <v>0</v>
      </c>
      <c r="M7285" s="15">
        <v>0</v>
      </c>
      <c r="N7285" s="27" t="e">
        <f>SUMIF(#REF!,'Integrantes original'!A7202,#REF!)</f>
        <v>#REF!</v>
      </c>
      <c r="O7285" s="27">
        <f t="shared" si="452"/>
        <v>30072010</v>
      </c>
      <c r="P7285" s="27">
        <f t="shared" si="453"/>
        <v>300720101</v>
      </c>
      <c r="Q7285" s="31">
        <f t="shared" si="454"/>
        <v>53101611300710</v>
      </c>
      <c r="R7285" s="27">
        <f>COUNTIF(tratycont!S:S,'Integrantes original'!Q7285)</f>
        <v>0</v>
      </c>
      <c r="S7285" s="27">
        <f t="shared" si="455"/>
        <v>0</v>
      </c>
    </row>
    <row r="7286" spans="1:19" x14ac:dyDescent="0.15">
      <c r="A7286" s="29">
        <v>5310161</v>
      </c>
      <c r="B7286" s="29">
        <v>531016105</v>
      </c>
      <c r="C7286" s="29" t="s">
        <v>27</v>
      </c>
      <c r="D7286" s="30" t="s">
        <v>987</v>
      </c>
      <c r="E7286" s="30" t="s">
        <v>317</v>
      </c>
      <c r="F7286" s="15">
        <v>2</v>
      </c>
      <c r="G7286" s="29">
        <v>1</v>
      </c>
      <c r="H7286" s="29">
        <v>9</v>
      </c>
      <c r="I7286" s="29">
        <v>2016</v>
      </c>
      <c r="J7286" s="15">
        <v>-1</v>
      </c>
      <c r="K7286" s="15">
        <v>-1</v>
      </c>
      <c r="L7286" s="15">
        <v>0</v>
      </c>
      <c r="M7286" s="15">
        <v>0</v>
      </c>
      <c r="N7286" s="27" t="e">
        <f>SUMIF(#REF!,'Integrantes original'!A7203,#REF!)</f>
        <v>#REF!</v>
      </c>
      <c r="O7286" s="27">
        <f t="shared" si="452"/>
        <v>1092016</v>
      </c>
      <c r="P7286" s="27">
        <f t="shared" si="453"/>
        <v>10920162</v>
      </c>
      <c r="Q7286" s="31">
        <f t="shared" si="454"/>
        <v>53101612010916</v>
      </c>
      <c r="R7286" s="27">
        <f>COUNTIF(tratycont!S:S,'Integrantes original'!Q7286)</f>
        <v>0</v>
      </c>
      <c r="S7286" s="27">
        <f t="shared" si="455"/>
        <v>0</v>
      </c>
    </row>
    <row r="7287" spans="1:19" x14ac:dyDescent="0.15">
      <c r="A7287" s="29">
        <v>5310161</v>
      </c>
      <c r="B7287" s="29">
        <v>531016106</v>
      </c>
      <c r="C7287" s="29" t="s">
        <v>30</v>
      </c>
      <c r="D7287" s="30" t="s">
        <v>141</v>
      </c>
      <c r="E7287" s="30" t="s">
        <v>317</v>
      </c>
      <c r="F7287" s="15">
        <v>2</v>
      </c>
      <c r="G7287" s="29">
        <v>25</v>
      </c>
      <c r="H7287" s="29">
        <v>8</v>
      </c>
      <c r="I7287" s="29">
        <v>2018</v>
      </c>
      <c r="J7287" s="15">
        <v>2</v>
      </c>
      <c r="K7287" s="15">
        <v>2</v>
      </c>
      <c r="L7287" s="15">
        <v>0</v>
      </c>
      <c r="M7287" s="15">
        <v>0</v>
      </c>
      <c r="N7287" s="27" t="e">
        <f>SUMIF(#REF!,'Integrantes original'!A7204,#REF!)</f>
        <v>#REF!</v>
      </c>
      <c r="O7287" s="27">
        <f t="shared" si="452"/>
        <v>25082018</v>
      </c>
      <c r="P7287" s="27">
        <f t="shared" si="453"/>
        <v>250820182</v>
      </c>
      <c r="Q7287" s="31">
        <f t="shared" si="454"/>
        <v>53101612250818</v>
      </c>
      <c r="R7287" s="27">
        <f>COUNTIF(tratycont!S:S,'Integrantes original'!Q7287)</f>
        <v>0</v>
      </c>
      <c r="S7287" s="27">
        <f t="shared" si="455"/>
        <v>1</v>
      </c>
    </row>
    <row r="7288" spans="1:19" x14ac:dyDescent="0.15">
      <c r="A7288" s="29">
        <v>5310171</v>
      </c>
      <c r="B7288" s="29">
        <v>531017101</v>
      </c>
      <c r="C7288" s="29" t="s">
        <v>16</v>
      </c>
      <c r="D7288" s="30" t="s">
        <v>1124</v>
      </c>
      <c r="E7288" s="30" t="s">
        <v>5905</v>
      </c>
      <c r="F7288" s="15">
        <v>1</v>
      </c>
      <c r="G7288" s="29">
        <v>1</v>
      </c>
      <c r="H7288" s="29">
        <v>6</v>
      </c>
      <c r="I7288" s="29">
        <v>1982</v>
      </c>
      <c r="J7288" s="15">
        <v>-1</v>
      </c>
      <c r="K7288" s="15">
        <v>-1</v>
      </c>
      <c r="L7288" s="15">
        <v>0</v>
      </c>
      <c r="M7288" s="15">
        <v>0</v>
      </c>
      <c r="N7288" s="27" t="e">
        <f>SUMIF(#REF!,'Integrantes original'!A7205,#REF!)</f>
        <v>#REF!</v>
      </c>
      <c r="O7288" s="27">
        <f t="shared" si="452"/>
        <v>1061982</v>
      </c>
      <c r="P7288" s="27">
        <f t="shared" si="453"/>
        <v>10619821</v>
      </c>
      <c r="Q7288" s="31">
        <f t="shared" si="454"/>
        <v>53101711010682</v>
      </c>
      <c r="R7288" s="27">
        <f>COUNTIF(tratycont!S:S,'Integrantes original'!Q7288)</f>
        <v>0</v>
      </c>
      <c r="S7288" s="27">
        <f t="shared" si="455"/>
        <v>0</v>
      </c>
    </row>
    <row r="7289" spans="1:19" x14ac:dyDescent="0.15">
      <c r="A7289" s="29">
        <v>5310171</v>
      </c>
      <c r="B7289" s="29">
        <v>531017102</v>
      </c>
      <c r="C7289" s="29" t="s">
        <v>19</v>
      </c>
      <c r="D7289" s="30" t="s">
        <v>5943</v>
      </c>
      <c r="E7289" s="30" t="s">
        <v>198</v>
      </c>
      <c r="F7289" s="15">
        <v>2</v>
      </c>
      <c r="G7289" s="29">
        <v>7</v>
      </c>
      <c r="H7289" s="29">
        <v>7</v>
      </c>
      <c r="I7289" s="29">
        <v>1992</v>
      </c>
      <c r="J7289" s="15">
        <v>1</v>
      </c>
      <c r="K7289" s="15">
        <v>0</v>
      </c>
      <c r="L7289" s="15">
        <v>2</v>
      </c>
      <c r="M7289" s="15">
        <v>0</v>
      </c>
      <c r="N7289" s="27" t="e">
        <f>SUMIF(#REF!,'Integrantes original'!A7206,#REF!)</f>
        <v>#REF!</v>
      </c>
      <c r="O7289" s="27">
        <f t="shared" si="452"/>
        <v>7071992</v>
      </c>
      <c r="P7289" s="27">
        <f t="shared" si="453"/>
        <v>70719922</v>
      </c>
      <c r="Q7289" s="31">
        <f t="shared" si="454"/>
        <v>53101712070792</v>
      </c>
      <c r="R7289" s="27">
        <f>COUNTIF(tratycont!S:S,'Integrantes original'!Q7289)</f>
        <v>0</v>
      </c>
      <c r="S7289" s="27">
        <f t="shared" si="455"/>
        <v>0</v>
      </c>
    </row>
    <row r="7290" spans="1:19" x14ac:dyDescent="0.15">
      <c r="A7290" s="29">
        <v>5310171</v>
      </c>
      <c r="B7290" s="29">
        <v>531017103</v>
      </c>
      <c r="C7290" s="29" t="s">
        <v>22</v>
      </c>
      <c r="D7290" s="30" t="s">
        <v>5944</v>
      </c>
      <c r="E7290" s="30" t="s">
        <v>5905</v>
      </c>
      <c r="F7290" s="15">
        <v>2</v>
      </c>
      <c r="G7290" s="29">
        <v>17</v>
      </c>
      <c r="H7290" s="29">
        <v>2</v>
      </c>
      <c r="I7290" s="29">
        <v>2008</v>
      </c>
      <c r="J7290" s="15">
        <v>-1</v>
      </c>
      <c r="K7290" s="15">
        <v>-1</v>
      </c>
      <c r="L7290" s="15">
        <v>0</v>
      </c>
      <c r="M7290" s="15">
        <v>0</v>
      </c>
      <c r="N7290" s="27" t="e">
        <f>SUMIF(#REF!,'Integrantes original'!A7207,#REF!)</f>
        <v>#REF!</v>
      </c>
      <c r="O7290" s="27">
        <f t="shared" si="452"/>
        <v>17022008</v>
      </c>
      <c r="P7290" s="27">
        <f t="shared" si="453"/>
        <v>170220082</v>
      </c>
      <c r="Q7290" s="31">
        <f t="shared" si="454"/>
        <v>53101712170208</v>
      </c>
      <c r="R7290" s="27">
        <f>COUNTIF(tratycont!S:S,'Integrantes original'!Q7290)</f>
        <v>0</v>
      </c>
      <c r="S7290" s="27">
        <f t="shared" si="455"/>
        <v>0</v>
      </c>
    </row>
    <row r="7291" spans="1:19" x14ac:dyDescent="0.15">
      <c r="A7291" s="29">
        <v>5310171</v>
      </c>
      <c r="B7291" s="29">
        <v>531017104</v>
      </c>
      <c r="C7291" s="29" t="s">
        <v>25</v>
      </c>
      <c r="D7291" s="30" t="s">
        <v>5945</v>
      </c>
      <c r="E7291" s="30" t="s">
        <v>5905</v>
      </c>
      <c r="F7291" s="15">
        <v>2</v>
      </c>
      <c r="G7291" s="29">
        <v>8</v>
      </c>
      <c r="H7291" s="29">
        <v>10</v>
      </c>
      <c r="I7291" s="29">
        <v>2011</v>
      </c>
      <c r="J7291" s="15">
        <v>-1</v>
      </c>
      <c r="K7291" s="15">
        <v>-1</v>
      </c>
      <c r="L7291" s="15">
        <v>0</v>
      </c>
      <c r="M7291" s="15">
        <v>0</v>
      </c>
      <c r="N7291" s="27" t="e">
        <f>SUMIF(#REF!,'Integrantes original'!A7208,#REF!)</f>
        <v>#REF!</v>
      </c>
      <c r="O7291" s="27">
        <f t="shared" si="452"/>
        <v>8102011</v>
      </c>
      <c r="P7291" s="27">
        <f t="shared" si="453"/>
        <v>81020112</v>
      </c>
      <c r="Q7291" s="31">
        <f t="shared" si="454"/>
        <v>53101712081011</v>
      </c>
      <c r="R7291" s="27">
        <f>COUNTIF(tratycont!S:S,'Integrantes original'!Q7291)</f>
        <v>0</v>
      </c>
      <c r="S7291" s="27">
        <f t="shared" si="455"/>
        <v>0</v>
      </c>
    </row>
    <row r="7292" spans="1:19" x14ac:dyDescent="0.15">
      <c r="A7292" s="29">
        <v>5310171</v>
      </c>
      <c r="B7292" s="29">
        <v>531017105</v>
      </c>
      <c r="C7292" s="29" t="s">
        <v>27</v>
      </c>
      <c r="D7292" s="30" t="s">
        <v>5946</v>
      </c>
      <c r="E7292" s="30" t="s">
        <v>5905</v>
      </c>
      <c r="F7292" s="15">
        <v>1</v>
      </c>
      <c r="G7292" s="29">
        <v>17</v>
      </c>
      <c r="H7292" s="29">
        <v>4</v>
      </c>
      <c r="I7292" s="29">
        <v>2014</v>
      </c>
      <c r="J7292" s="15">
        <v>-1</v>
      </c>
      <c r="K7292" s="15">
        <v>-1</v>
      </c>
      <c r="L7292" s="15">
        <v>0</v>
      </c>
      <c r="M7292" s="15">
        <v>0</v>
      </c>
      <c r="N7292" s="27" t="e">
        <f>SUMIF(#REF!,'Integrantes original'!A7209,#REF!)</f>
        <v>#REF!</v>
      </c>
      <c r="O7292" s="27">
        <f t="shared" si="452"/>
        <v>17042014</v>
      </c>
      <c r="P7292" s="27">
        <f t="shared" si="453"/>
        <v>170420141</v>
      </c>
      <c r="Q7292" s="31">
        <f t="shared" si="454"/>
        <v>53101711170414</v>
      </c>
      <c r="R7292" s="27">
        <f>COUNTIF(tratycont!S:S,'Integrantes original'!Q7292)</f>
        <v>0</v>
      </c>
      <c r="S7292" s="27">
        <f t="shared" si="455"/>
        <v>0</v>
      </c>
    </row>
    <row r="7293" spans="1:19" x14ac:dyDescent="0.15">
      <c r="A7293" s="29">
        <v>5310171</v>
      </c>
      <c r="B7293" s="29">
        <v>531017106</v>
      </c>
      <c r="C7293" s="29" t="s">
        <v>30</v>
      </c>
      <c r="D7293" s="30" t="s">
        <v>5947</v>
      </c>
      <c r="E7293" s="30" t="s">
        <v>5905</v>
      </c>
      <c r="F7293" s="15">
        <v>2</v>
      </c>
      <c r="G7293" s="29">
        <v>28</v>
      </c>
      <c r="H7293" s="29">
        <v>4</v>
      </c>
      <c r="I7293" s="29">
        <v>2016</v>
      </c>
      <c r="J7293" s="15">
        <v>-1</v>
      </c>
      <c r="K7293" s="15">
        <v>-1</v>
      </c>
      <c r="L7293" s="15">
        <v>0</v>
      </c>
      <c r="M7293" s="15">
        <v>0</v>
      </c>
      <c r="N7293" s="27" t="e">
        <f>SUMIF(#REF!,'Integrantes original'!A7210,#REF!)</f>
        <v>#REF!</v>
      </c>
      <c r="O7293" s="27">
        <f t="shared" si="452"/>
        <v>28042016</v>
      </c>
      <c r="P7293" s="27">
        <f t="shared" si="453"/>
        <v>280420162</v>
      </c>
      <c r="Q7293" s="31">
        <f t="shared" si="454"/>
        <v>53101712280416</v>
      </c>
      <c r="R7293" s="27">
        <f>COUNTIF(tratycont!S:S,'Integrantes original'!Q7293)</f>
        <v>0</v>
      </c>
      <c r="S7293" s="27">
        <f t="shared" si="455"/>
        <v>0</v>
      </c>
    </row>
    <row r="7294" spans="1:19" x14ac:dyDescent="0.15">
      <c r="A7294" s="29">
        <v>5310171</v>
      </c>
      <c r="B7294" s="29">
        <v>531017107</v>
      </c>
      <c r="C7294" s="29" t="s">
        <v>56</v>
      </c>
      <c r="D7294" s="30" t="s">
        <v>99</v>
      </c>
      <c r="E7294" s="30" t="s">
        <v>5905</v>
      </c>
      <c r="F7294" s="15">
        <v>2</v>
      </c>
      <c r="G7294" s="29">
        <v>23</v>
      </c>
      <c r="H7294" s="29">
        <v>9</v>
      </c>
      <c r="I7294" s="29">
        <v>2018</v>
      </c>
      <c r="J7294" s="15">
        <v>2</v>
      </c>
      <c r="K7294" s="15">
        <v>1</v>
      </c>
      <c r="L7294" s="15">
        <v>0</v>
      </c>
      <c r="M7294" s="15">
        <v>0</v>
      </c>
      <c r="N7294" s="27" t="e">
        <f>SUMIF(#REF!,'Integrantes original'!A7211,#REF!)</f>
        <v>#REF!</v>
      </c>
      <c r="O7294" s="27">
        <f t="shared" si="452"/>
        <v>23092018</v>
      </c>
      <c r="P7294" s="27">
        <f t="shared" si="453"/>
        <v>230920182</v>
      </c>
      <c r="Q7294" s="31">
        <f t="shared" si="454"/>
        <v>53101712230918</v>
      </c>
      <c r="R7294" s="27">
        <f>COUNTIF(tratycont!S:S,'Integrantes original'!Q7294)</f>
        <v>1</v>
      </c>
      <c r="S7294" s="27">
        <f t="shared" si="455"/>
        <v>1</v>
      </c>
    </row>
    <row r="7295" spans="1:19" x14ac:dyDescent="0.15">
      <c r="A7295" s="29">
        <v>5310181</v>
      </c>
      <c r="B7295" s="29">
        <v>531018101</v>
      </c>
      <c r="C7295" s="29" t="s">
        <v>16</v>
      </c>
      <c r="D7295" s="30" t="s">
        <v>2730</v>
      </c>
      <c r="E7295" s="30" t="s">
        <v>5948</v>
      </c>
      <c r="F7295" s="15">
        <v>1</v>
      </c>
      <c r="G7295" s="29">
        <v>6</v>
      </c>
      <c r="H7295" s="29">
        <v>1</v>
      </c>
      <c r="I7295" s="29">
        <v>1993</v>
      </c>
      <c r="J7295" s="15">
        <v>-1</v>
      </c>
      <c r="K7295" s="15">
        <v>-1</v>
      </c>
      <c r="L7295" s="15">
        <v>0</v>
      </c>
      <c r="M7295" s="15">
        <v>0</v>
      </c>
      <c r="N7295" s="27" t="e">
        <f>SUMIF(#REF!,'Integrantes original'!A7212,#REF!)</f>
        <v>#REF!</v>
      </c>
      <c r="O7295" s="27">
        <f t="shared" si="452"/>
        <v>6011993</v>
      </c>
      <c r="P7295" s="27">
        <f t="shared" si="453"/>
        <v>60119931</v>
      </c>
      <c r="Q7295" s="31">
        <f t="shared" si="454"/>
        <v>53101811060193</v>
      </c>
      <c r="R7295" s="27">
        <f>COUNTIF(tratycont!S:S,'Integrantes original'!Q7295)</f>
        <v>0</v>
      </c>
      <c r="S7295" s="27">
        <f t="shared" si="455"/>
        <v>0</v>
      </c>
    </row>
    <row r="7296" spans="1:19" x14ac:dyDescent="0.15">
      <c r="A7296" s="29">
        <v>5310181</v>
      </c>
      <c r="B7296" s="29">
        <v>531018102</v>
      </c>
      <c r="C7296" s="29" t="s">
        <v>19</v>
      </c>
      <c r="D7296" s="30" t="s">
        <v>89</v>
      </c>
      <c r="E7296" s="30" t="s">
        <v>5915</v>
      </c>
      <c r="F7296" s="15">
        <v>2</v>
      </c>
      <c r="G7296" s="29">
        <v>7</v>
      </c>
      <c r="H7296" s="29">
        <v>1</v>
      </c>
      <c r="I7296" s="29">
        <v>1993</v>
      </c>
      <c r="J7296" s="15">
        <v>1</v>
      </c>
      <c r="K7296" s="15">
        <v>0</v>
      </c>
      <c r="L7296" s="15">
        <v>2</v>
      </c>
      <c r="M7296" s="15">
        <v>0</v>
      </c>
      <c r="N7296" s="27" t="e">
        <f>SUMIF(#REF!,'Integrantes original'!A7213,#REF!)</f>
        <v>#REF!</v>
      </c>
      <c r="O7296" s="27">
        <f t="shared" si="452"/>
        <v>7011993</v>
      </c>
      <c r="P7296" s="27">
        <f t="shared" si="453"/>
        <v>70119932</v>
      </c>
      <c r="Q7296" s="31">
        <f t="shared" si="454"/>
        <v>53101812070193</v>
      </c>
      <c r="R7296" s="27">
        <f>COUNTIF(tratycont!S:S,'Integrantes original'!Q7296)</f>
        <v>0</v>
      </c>
      <c r="S7296" s="27">
        <f t="shared" si="455"/>
        <v>0</v>
      </c>
    </row>
    <row r="7297" spans="1:19" x14ac:dyDescent="0.15">
      <c r="A7297" s="29">
        <v>5310181</v>
      </c>
      <c r="B7297" s="29">
        <v>531018103</v>
      </c>
      <c r="C7297" s="29" t="s">
        <v>22</v>
      </c>
      <c r="D7297" s="30" t="s">
        <v>1605</v>
      </c>
      <c r="E7297" s="30" t="s">
        <v>5949</v>
      </c>
      <c r="F7297" s="15">
        <v>2</v>
      </c>
      <c r="G7297" s="29">
        <v>6</v>
      </c>
      <c r="H7297" s="29">
        <v>12</v>
      </c>
      <c r="I7297" s="29">
        <v>2011</v>
      </c>
      <c r="J7297" s="15">
        <v>-1</v>
      </c>
      <c r="K7297" s="15">
        <v>-1</v>
      </c>
      <c r="L7297" s="15">
        <v>0</v>
      </c>
      <c r="M7297" s="15">
        <v>0</v>
      </c>
      <c r="N7297" s="27" t="e">
        <f>SUMIF(#REF!,'Integrantes original'!A7214,#REF!)</f>
        <v>#REF!</v>
      </c>
      <c r="O7297" s="27">
        <f t="shared" si="452"/>
        <v>6122011</v>
      </c>
      <c r="P7297" s="27">
        <f t="shared" si="453"/>
        <v>61220112</v>
      </c>
      <c r="Q7297" s="31">
        <f t="shared" si="454"/>
        <v>53101812061211</v>
      </c>
      <c r="R7297" s="27">
        <f>COUNTIF(tratycont!S:S,'Integrantes original'!Q7297)</f>
        <v>0</v>
      </c>
      <c r="S7297" s="27">
        <f t="shared" si="455"/>
        <v>0</v>
      </c>
    </row>
    <row r="7298" spans="1:19" x14ac:dyDescent="0.15">
      <c r="A7298" s="29">
        <v>5310181</v>
      </c>
      <c r="B7298" s="29">
        <v>531018104</v>
      </c>
      <c r="C7298" s="29" t="s">
        <v>25</v>
      </c>
      <c r="D7298" s="30" t="s">
        <v>1349</v>
      </c>
      <c r="E7298" s="30" t="s">
        <v>5949</v>
      </c>
      <c r="F7298" s="15">
        <v>2</v>
      </c>
      <c r="G7298" s="29">
        <v>25</v>
      </c>
      <c r="H7298" s="29">
        <v>1</v>
      </c>
      <c r="I7298" s="29">
        <v>2013</v>
      </c>
      <c r="J7298" s="15">
        <v>-1</v>
      </c>
      <c r="K7298" s="15">
        <v>-1</v>
      </c>
      <c r="L7298" s="15">
        <v>0</v>
      </c>
      <c r="M7298" s="15">
        <v>0</v>
      </c>
      <c r="N7298" s="27" t="e">
        <f>SUMIF(#REF!,'Integrantes original'!A7215,#REF!)</f>
        <v>#REF!</v>
      </c>
      <c r="O7298" s="27">
        <f t="shared" si="452"/>
        <v>25012013</v>
      </c>
      <c r="P7298" s="27">
        <f t="shared" si="453"/>
        <v>250120132</v>
      </c>
      <c r="Q7298" s="31">
        <f t="shared" si="454"/>
        <v>53101812250113</v>
      </c>
      <c r="R7298" s="27">
        <f>COUNTIF(tratycont!S:S,'Integrantes original'!Q7298)</f>
        <v>0</v>
      </c>
      <c r="S7298" s="27">
        <f t="shared" si="455"/>
        <v>0</v>
      </c>
    </row>
    <row r="7299" spans="1:19" x14ac:dyDescent="0.15">
      <c r="A7299" s="29">
        <v>5310181</v>
      </c>
      <c r="B7299" s="29">
        <v>531018105</v>
      </c>
      <c r="C7299" s="29" t="s">
        <v>27</v>
      </c>
      <c r="D7299" s="30" t="s">
        <v>5950</v>
      </c>
      <c r="E7299" s="30" t="s">
        <v>5949</v>
      </c>
      <c r="F7299" s="15">
        <v>1</v>
      </c>
      <c r="G7299" s="29">
        <v>21</v>
      </c>
      <c r="H7299" s="29">
        <v>12</v>
      </c>
      <c r="I7299" s="29">
        <v>2014</v>
      </c>
      <c r="J7299" s="15">
        <v>-1</v>
      </c>
      <c r="K7299" s="15">
        <v>-1</v>
      </c>
      <c r="L7299" s="15">
        <v>0</v>
      </c>
      <c r="M7299" s="15">
        <v>0</v>
      </c>
      <c r="N7299" s="27" t="e">
        <f>SUMIF(#REF!,'Integrantes original'!A7216,#REF!)</f>
        <v>#REF!</v>
      </c>
      <c r="O7299" s="27">
        <f t="shared" ref="O7299:O7362" si="456">(((G7299*100)+H7299)*10000)+I7299</f>
        <v>21122014</v>
      </c>
      <c r="P7299" s="27">
        <f t="shared" ref="P7299:P7362" si="457">(O7299*10)+F7299</f>
        <v>211220141</v>
      </c>
      <c r="Q7299" s="31">
        <f t="shared" ref="Q7299:Q7362" si="458">(((((((A7299*10)+F7299)*100)+G7299)*100)+H7299)*100)+RIGHT(I7299,2)</f>
        <v>53101811211214</v>
      </c>
      <c r="R7299" s="27">
        <f>COUNTIF(tratycont!S:S,'Integrantes original'!Q7299)</f>
        <v>0</v>
      </c>
      <c r="S7299" s="27">
        <f t="shared" ref="S7299:S7362" si="459">IF(J7299=2,1,0)</f>
        <v>0</v>
      </c>
    </row>
    <row r="7300" spans="1:19" x14ac:dyDescent="0.15">
      <c r="A7300" s="29">
        <v>5310181</v>
      </c>
      <c r="B7300" s="29">
        <v>531018106</v>
      </c>
      <c r="C7300" s="29" t="s">
        <v>30</v>
      </c>
      <c r="D7300" s="30" t="s">
        <v>89</v>
      </c>
      <c r="E7300" s="30" t="s">
        <v>5949</v>
      </c>
      <c r="F7300" s="15">
        <v>2</v>
      </c>
      <c r="G7300" s="29">
        <v>24</v>
      </c>
      <c r="H7300" s="29">
        <v>7</v>
      </c>
      <c r="I7300" s="29">
        <v>2018</v>
      </c>
      <c r="J7300" s="15">
        <v>2</v>
      </c>
      <c r="K7300" s="15">
        <v>2</v>
      </c>
      <c r="L7300" s="15">
        <v>0</v>
      </c>
      <c r="M7300" s="15">
        <v>0</v>
      </c>
      <c r="N7300" s="27" t="e">
        <f>SUMIF(#REF!,'Integrantes original'!A7217,#REF!)</f>
        <v>#REF!</v>
      </c>
      <c r="O7300" s="27">
        <f t="shared" si="456"/>
        <v>24072018</v>
      </c>
      <c r="P7300" s="27">
        <f t="shared" si="457"/>
        <v>240720182</v>
      </c>
      <c r="Q7300" s="31">
        <f t="shared" si="458"/>
        <v>53101812240718</v>
      </c>
      <c r="R7300" s="27">
        <f>COUNTIF(tratycont!S:S,'Integrantes original'!Q7300)</f>
        <v>1</v>
      </c>
      <c r="S7300" s="27">
        <f t="shared" si="459"/>
        <v>1</v>
      </c>
    </row>
    <row r="7301" spans="1:19" x14ac:dyDescent="0.15">
      <c r="A7301" s="29">
        <v>5310201</v>
      </c>
      <c r="B7301" s="29">
        <v>531020101</v>
      </c>
      <c r="C7301" s="29" t="s">
        <v>16</v>
      </c>
      <c r="D7301" s="30" t="s">
        <v>382</v>
      </c>
      <c r="E7301" s="30" t="s">
        <v>4964</v>
      </c>
      <c r="F7301" s="15">
        <v>1</v>
      </c>
      <c r="G7301" s="29">
        <v>18</v>
      </c>
      <c r="H7301" s="29">
        <v>4</v>
      </c>
      <c r="I7301" s="29">
        <v>1989</v>
      </c>
      <c r="J7301" s="15">
        <v>-1</v>
      </c>
      <c r="K7301" s="15">
        <v>-1</v>
      </c>
      <c r="L7301" s="15">
        <v>0</v>
      </c>
      <c r="M7301" s="15">
        <v>0</v>
      </c>
      <c r="N7301" s="27" t="e">
        <f>SUMIF(#REF!,'Integrantes original'!A7218,#REF!)</f>
        <v>#REF!</v>
      </c>
      <c r="O7301" s="27">
        <f t="shared" si="456"/>
        <v>18041989</v>
      </c>
      <c r="P7301" s="27">
        <f t="shared" si="457"/>
        <v>180419891</v>
      </c>
      <c r="Q7301" s="31">
        <f t="shared" si="458"/>
        <v>53102011180489</v>
      </c>
      <c r="R7301" s="27">
        <f>COUNTIF(tratycont!S:S,'Integrantes original'!Q7301)</f>
        <v>0</v>
      </c>
      <c r="S7301" s="27">
        <f t="shared" si="459"/>
        <v>0</v>
      </c>
    </row>
    <row r="7302" spans="1:19" x14ac:dyDescent="0.15">
      <c r="A7302" s="29">
        <v>5310201</v>
      </c>
      <c r="B7302" s="29">
        <v>531020102</v>
      </c>
      <c r="C7302" s="29" t="s">
        <v>19</v>
      </c>
      <c r="D7302" s="30" t="s">
        <v>5951</v>
      </c>
      <c r="E7302" s="30" t="s">
        <v>5952</v>
      </c>
      <c r="F7302" s="15">
        <v>2</v>
      </c>
      <c r="G7302" s="29">
        <v>19</v>
      </c>
      <c r="H7302" s="29">
        <v>6</v>
      </c>
      <c r="I7302" s="29">
        <v>1991</v>
      </c>
      <c r="J7302" s="15">
        <v>1</v>
      </c>
      <c r="K7302" s="15">
        <v>0</v>
      </c>
      <c r="L7302" s="15">
        <v>2</v>
      </c>
      <c r="M7302" s="15">
        <v>0</v>
      </c>
      <c r="N7302" s="27" t="e">
        <f>SUMIF(#REF!,'Integrantes original'!A7219,#REF!)</f>
        <v>#REF!</v>
      </c>
      <c r="O7302" s="27">
        <f t="shared" si="456"/>
        <v>19061991</v>
      </c>
      <c r="P7302" s="27">
        <f t="shared" si="457"/>
        <v>190619912</v>
      </c>
      <c r="Q7302" s="31">
        <f t="shared" si="458"/>
        <v>53102012190691</v>
      </c>
      <c r="R7302" s="27">
        <f>COUNTIF(tratycont!S:S,'Integrantes original'!Q7302)</f>
        <v>0</v>
      </c>
      <c r="S7302" s="27">
        <f t="shared" si="459"/>
        <v>0</v>
      </c>
    </row>
    <row r="7303" spans="1:19" x14ac:dyDescent="0.15">
      <c r="A7303" s="29">
        <v>5310201</v>
      </c>
      <c r="B7303" s="29">
        <v>531020103</v>
      </c>
      <c r="C7303" s="29" t="s">
        <v>22</v>
      </c>
      <c r="D7303" s="30" t="s">
        <v>874</v>
      </c>
      <c r="E7303" s="30" t="s">
        <v>261</v>
      </c>
      <c r="F7303" s="15">
        <v>2</v>
      </c>
      <c r="G7303" s="29">
        <v>31</v>
      </c>
      <c r="H7303" s="29">
        <v>8</v>
      </c>
      <c r="I7303" s="29">
        <v>2007</v>
      </c>
      <c r="J7303" s="15">
        <v>-1</v>
      </c>
      <c r="K7303" s="15">
        <v>-1</v>
      </c>
      <c r="L7303" s="15">
        <v>0</v>
      </c>
      <c r="M7303" s="15">
        <v>0</v>
      </c>
      <c r="N7303" s="27" t="e">
        <f>SUMIF(#REF!,'Integrantes original'!A7220,#REF!)</f>
        <v>#REF!</v>
      </c>
      <c r="O7303" s="27">
        <f t="shared" si="456"/>
        <v>31082007</v>
      </c>
      <c r="P7303" s="27">
        <f t="shared" si="457"/>
        <v>310820072</v>
      </c>
      <c r="Q7303" s="31">
        <f t="shared" si="458"/>
        <v>53102012310807</v>
      </c>
      <c r="R7303" s="27">
        <f>COUNTIF(tratycont!S:S,'Integrantes original'!Q7303)</f>
        <v>0</v>
      </c>
      <c r="S7303" s="27">
        <f t="shared" si="459"/>
        <v>0</v>
      </c>
    </row>
    <row r="7304" spans="1:19" x14ac:dyDescent="0.15">
      <c r="A7304" s="29">
        <v>5310201</v>
      </c>
      <c r="B7304" s="29">
        <v>531020104</v>
      </c>
      <c r="C7304" s="29" t="s">
        <v>25</v>
      </c>
      <c r="D7304" s="30" t="s">
        <v>1330</v>
      </c>
      <c r="E7304" s="30" t="s">
        <v>261</v>
      </c>
      <c r="F7304" s="15">
        <v>1</v>
      </c>
      <c r="G7304" s="29">
        <v>25</v>
      </c>
      <c r="H7304" s="29">
        <v>2</v>
      </c>
      <c r="I7304" s="29">
        <v>2009</v>
      </c>
      <c r="J7304" s="15">
        <v>-1</v>
      </c>
      <c r="K7304" s="15">
        <v>-1</v>
      </c>
      <c r="L7304" s="15">
        <v>0</v>
      </c>
      <c r="M7304" s="15">
        <v>0</v>
      </c>
      <c r="N7304" s="27" t="e">
        <f>SUMIF(#REF!,'Integrantes original'!A7221,#REF!)</f>
        <v>#REF!</v>
      </c>
      <c r="O7304" s="27">
        <f t="shared" si="456"/>
        <v>25022009</v>
      </c>
      <c r="P7304" s="27">
        <f t="shared" si="457"/>
        <v>250220091</v>
      </c>
      <c r="Q7304" s="31">
        <f t="shared" si="458"/>
        <v>53102011250209</v>
      </c>
      <c r="R7304" s="27">
        <f>COUNTIF(tratycont!S:S,'Integrantes original'!Q7304)</f>
        <v>0</v>
      </c>
      <c r="S7304" s="27">
        <f t="shared" si="459"/>
        <v>0</v>
      </c>
    </row>
    <row r="7305" spans="1:19" x14ac:dyDescent="0.15">
      <c r="A7305" s="29">
        <v>5310201</v>
      </c>
      <c r="B7305" s="29">
        <v>531020105</v>
      </c>
      <c r="C7305" s="29" t="s">
        <v>27</v>
      </c>
      <c r="D7305" s="30" t="s">
        <v>5953</v>
      </c>
      <c r="E7305" s="30" t="s">
        <v>261</v>
      </c>
      <c r="F7305" s="15">
        <v>2</v>
      </c>
      <c r="G7305" s="29">
        <v>14</v>
      </c>
      <c r="H7305" s="29">
        <v>7</v>
      </c>
      <c r="I7305" s="29">
        <v>2011</v>
      </c>
      <c r="J7305" s="15">
        <v>-1</v>
      </c>
      <c r="K7305" s="15">
        <v>-1</v>
      </c>
      <c r="L7305" s="15">
        <v>0</v>
      </c>
      <c r="M7305" s="15">
        <v>0</v>
      </c>
      <c r="N7305" s="27" t="e">
        <f>SUMIF(#REF!,'Integrantes original'!A7222,#REF!)</f>
        <v>#REF!</v>
      </c>
      <c r="O7305" s="27">
        <f t="shared" si="456"/>
        <v>14072011</v>
      </c>
      <c r="P7305" s="27">
        <f t="shared" si="457"/>
        <v>140720112</v>
      </c>
      <c r="Q7305" s="31">
        <f t="shared" si="458"/>
        <v>53102012140711</v>
      </c>
      <c r="R7305" s="27">
        <f>COUNTIF(tratycont!S:S,'Integrantes original'!Q7305)</f>
        <v>0</v>
      </c>
      <c r="S7305" s="27">
        <f t="shared" si="459"/>
        <v>0</v>
      </c>
    </row>
    <row r="7306" spans="1:19" x14ac:dyDescent="0.15">
      <c r="A7306" s="29">
        <v>5310201</v>
      </c>
      <c r="B7306" s="29">
        <v>531020106</v>
      </c>
      <c r="C7306" s="29" t="s">
        <v>30</v>
      </c>
      <c r="D7306" s="30" t="s">
        <v>4491</v>
      </c>
      <c r="E7306" s="30" t="s">
        <v>261</v>
      </c>
      <c r="F7306" s="15">
        <v>2</v>
      </c>
      <c r="G7306" s="29">
        <v>30</v>
      </c>
      <c r="H7306" s="29">
        <v>9</v>
      </c>
      <c r="I7306" s="29">
        <v>2013</v>
      </c>
      <c r="J7306" s="15">
        <v>-1</v>
      </c>
      <c r="K7306" s="15">
        <v>-1</v>
      </c>
      <c r="L7306" s="15">
        <v>0</v>
      </c>
      <c r="M7306" s="15">
        <v>0</v>
      </c>
      <c r="N7306" s="27" t="e">
        <f>SUMIF(#REF!,'Integrantes original'!A7223,#REF!)</f>
        <v>#REF!</v>
      </c>
      <c r="O7306" s="27">
        <f t="shared" si="456"/>
        <v>30092013</v>
      </c>
      <c r="P7306" s="27">
        <f t="shared" si="457"/>
        <v>300920132</v>
      </c>
      <c r="Q7306" s="31">
        <f t="shared" si="458"/>
        <v>53102012300913</v>
      </c>
      <c r="R7306" s="27">
        <f>COUNTIF(tratycont!S:S,'Integrantes original'!Q7306)</f>
        <v>0</v>
      </c>
      <c r="S7306" s="27">
        <f t="shared" si="459"/>
        <v>0</v>
      </c>
    </row>
    <row r="7307" spans="1:19" x14ac:dyDescent="0.15">
      <c r="A7307" s="29">
        <v>5310201</v>
      </c>
      <c r="B7307" s="29">
        <v>531020107</v>
      </c>
      <c r="C7307" s="29" t="s">
        <v>56</v>
      </c>
      <c r="D7307" s="30" t="s">
        <v>5132</v>
      </c>
      <c r="E7307" s="30" t="s">
        <v>261</v>
      </c>
      <c r="F7307" s="15">
        <v>2</v>
      </c>
      <c r="G7307" s="29">
        <v>30</v>
      </c>
      <c r="H7307" s="29">
        <v>9</v>
      </c>
      <c r="I7307" s="29">
        <v>2015</v>
      </c>
      <c r="J7307" s="15">
        <v>-1</v>
      </c>
      <c r="K7307" s="15">
        <v>-1</v>
      </c>
      <c r="L7307" s="15">
        <v>0</v>
      </c>
      <c r="M7307" s="15">
        <v>0</v>
      </c>
      <c r="N7307" s="27" t="e">
        <f>SUMIF(#REF!,'Integrantes original'!A7224,#REF!)</f>
        <v>#REF!</v>
      </c>
      <c r="O7307" s="27">
        <f t="shared" si="456"/>
        <v>30092015</v>
      </c>
      <c r="P7307" s="27">
        <f t="shared" si="457"/>
        <v>300920152</v>
      </c>
      <c r="Q7307" s="31">
        <f t="shared" si="458"/>
        <v>53102012300915</v>
      </c>
      <c r="R7307" s="27">
        <f>COUNTIF(tratycont!S:S,'Integrantes original'!Q7307)</f>
        <v>0</v>
      </c>
      <c r="S7307" s="27">
        <f t="shared" si="459"/>
        <v>0</v>
      </c>
    </row>
    <row r="7308" spans="1:19" x14ac:dyDescent="0.15">
      <c r="A7308" s="29">
        <v>5310221</v>
      </c>
      <c r="B7308" s="29">
        <v>531022101</v>
      </c>
      <c r="C7308" s="29" t="s">
        <v>16</v>
      </c>
      <c r="D7308" s="30" t="s">
        <v>479</v>
      </c>
      <c r="E7308" s="30" t="s">
        <v>317</v>
      </c>
      <c r="F7308" s="15">
        <v>1</v>
      </c>
      <c r="G7308" s="29">
        <v>99</v>
      </c>
      <c r="H7308" s="29">
        <v>99</v>
      </c>
      <c r="I7308" s="29">
        <v>9999</v>
      </c>
      <c r="J7308" s="15">
        <v>-1</v>
      </c>
      <c r="K7308" s="15">
        <v>-1</v>
      </c>
      <c r="L7308" s="15">
        <v>0</v>
      </c>
      <c r="M7308" s="15">
        <v>0</v>
      </c>
      <c r="N7308" s="27" t="e">
        <f>SUMIF(#REF!,'Integrantes original'!A7225,#REF!)</f>
        <v>#REF!</v>
      </c>
      <c r="O7308" s="27">
        <f t="shared" si="456"/>
        <v>99999999</v>
      </c>
      <c r="P7308" s="27">
        <f t="shared" si="457"/>
        <v>999999991</v>
      </c>
      <c r="Q7308" s="31">
        <f t="shared" si="458"/>
        <v>53102211999999</v>
      </c>
      <c r="R7308" s="27">
        <f>COUNTIF(tratycont!S:S,'Integrantes original'!Q7308)</f>
        <v>0</v>
      </c>
      <c r="S7308" s="27">
        <f t="shared" si="459"/>
        <v>0</v>
      </c>
    </row>
    <row r="7309" spans="1:19" x14ac:dyDescent="0.15">
      <c r="A7309" s="29">
        <v>5310221</v>
      </c>
      <c r="B7309" s="29">
        <v>531022102</v>
      </c>
      <c r="C7309" s="29" t="s">
        <v>19</v>
      </c>
      <c r="D7309" s="30" t="s">
        <v>133</v>
      </c>
      <c r="E7309" s="30" t="s">
        <v>5954</v>
      </c>
      <c r="F7309" s="15">
        <v>2</v>
      </c>
      <c r="G7309" s="29">
        <v>4</v>
      </c>
      <c r="H7309" s="29">
        <v>2</v>
      </c>
      <c r="I7309" s="29">
        <v>1977</v>
      </c>
      <c r="J7309" s="15">
        <v>-1</v>
      </c>
      <c r="K7309" s="15">
        <v>-1</v>
      </c>
      <c r="L7309" s="15">
        <v>0</v>
      </c>
      <c r="M7309" s="15">
        <v>0</v>
      </c>
      <c r="N7309" s="27" t="e">
        <f>SUMIF(#REF!,'Integrantes original'!A7226,#REF!)</f>
        <v>#REF!</v>
      </c>
      <c r="O7309" s="27">
        <f t="shared" si="456"/>
        <v>4021977</v>
      </c>
      <c r="P7309" s="27">
        <f t="shared" si="457"/>
        <v>40219772</v>
      </c>
      <c r="Q7309" s="31">
        <f t="shared" si="458"/>
        <v>53102212040277</v>
      </c>
      <c r="R7309" s="27">
        <f>COUNTIF(tratycont!S:S,'Integrantes original'!Q7309)</f>
        <v>0</v>
      </c>
      <c r="S7309" s="27">
        <f t="shared" si="459"/>
        <v>0</v>
      </c>
    </row>
    <row r="7310" spans="1:19" x14ac:dyDescent="0.15">
      <c r="A7310" s="29">
        <v>5310221</v>
      </c>
      <c r="B7310" s="29">
        <v>531022103</v>
      </c>
      <c r="C7310" s="29" t="s">
        <v>22</v>
      </c>
      <c r="D7310" s="30" t="s">
        <v>804</v>
      </c>
      <c r="E7310" s="30" t="s">
        <v>5955</v>
      </c>
      <c r="F7310" s="15">
        <v>1</v>
      </c>
      <c r="G7310" s="29">
        <v>18</v>
      </c>
      <c r="H7310" s="29">
        <v>9</v>
      </c>
      <c r="I7310" s="29">
        <v>2003</v>
      </c>
      <c r="J7310" s="15">
        <v>-1</v>
      </c>
      <c r="K7310" s="15">
        <v>-1</v>
      </c>
      <c r="L7310" s="15">
        <v>0</v>
      </c>
      <c r="M7310" s="15">
        <v>0</v>
      </c>
      <c r="N7310" s="27" t="e">
        <f>SUMIF(#REF!,'Integrantes original'!A7227,#REF!)</f>
        <v>#REF!</v>
      </c>
      <c r="O7310" s="27">
        <f t="shared" si="456"/>
        <v>18092003</v>
      </c>
      <c r="P7310" s="27">
        <f t="shared" si="457"/>
        <v>180920031</v>
      </c>
      <c r="Q7310" s="31">
        <f t="shared" si="458"/>
        <v>53102211180903</v>
      </c>
      <c r="R7310" s="27">
        <f>COUNTIF(tratycont!S:S,'Integrantes original'!Q7310)</f>
        <v>0</v>
      </c>
      <c r="S7310" s="27">
        <f t="shared" si="459"/>
        <v>0</v>
      </c>
    </row>
    <row r="7311" spans="1:19" x14ac:dyDescent="0.15">
      <c r="A7311" s="29">
        <v>5310221</v>
      </c>
      <c r="B7311" s="29">
        <v>531022104</v>
      </c>
      <c r="C7311" s="29" t="s">
        <v>25</v>
      </c>
      <c r="D7311" s="30" t="s">
        <v>2064</v>
      </c>
      <c r="E7311" s="30" t="s">
        <v>5955</v>
      </c>
      <c r="F7311" s="15">
        <v>1</v>
      </c>
      <c r="G7311" s="29">
        <v>23</v>
      </c>
      <c r="H7311" s="29">
        <v>4</v>
      </c>
      <c r="I7311" s="29">
        <v>2006</v>
      </c>
      <c r="J7311" s="15">
        <v>-1</v>
      </c>
      <c r="K7311" s="15">
        <v>-1</v>
      </c>
      <c r="L7311" s="15">
        <v>0</v>
      </c>
      <c r="M7311" s="15">
        <v>0</v>
      </c>
      <c r="N7311" s="27" t="e">
        <f>SUMIF(#REF!,'Integrantes original'!A7228,#REF!)</f>
        <v>#REF!</v>
      </c>
      <c r="O7311" s="27">
        <f t="shared" si="456"/>
        <v>23042006</v>
      </c>
      <c r="P7311" s="27">
        <f t="shared" si="457"/>
        <v>230420061</v>
      </c>
      <c r="Q7311" s="31">
        <f t="shared" si="458"/>
        <v>53102211230406</v>
      </c>
      <c r="R7311" s="27">
        <f>COUNTIF(tratycont!S:S,'Integrantes original'!Q7311)</f>
        <v>0</v>
      </c>
      <c r="S7311" s="27">
        <f t="shared" si="459"/>
        <v>0</v>
      </c>
    </row>
    <row r="7312" spans="1:19" x14ac:dyDescent="0.15">
      <c r="A7312" s="29">
        <v>5310221</v>
      </c>
      <c r="B7312" s="29">
        <v>531022105</v>
      </c>
      <c r="C7312" s="29" t="s">
        <v>27</v>
      </c>
      <c r="D7312" s="30" t="s">
        <v>5956</v>
      </c>
      <c r="E7312" s="30" t="s">
        <v>5955</v>
      </c>
      <c r="F7312" s="15">
        <v>1</v>
      </c>
      <c r="G7312" s="29">
        <v>10</v>
      </c>
      <c r="H7312" s="29">
        <v>10</v>
      </c>
      <c r="I7312" s="29">
        <v>2011</v>
      </c>
      <c r="J7312" s="15">
        <v>-1</v>
      </c>
      <c r="K7312" s="15">
        <v>-1</v>
      </c>
      <c r="L7312" s="15">
        <v>0</v>
      </c>
      <c r="M7312" s="15">
        <v>0</v>
      </c>
      <c r="N7312" s="27" t="e">
        <f>SUMIF(#REF!,'Integrantes original'!A7229,#REF!)</f>
        <v>#REF!</v>
      </c>
      <c r="O7312" s="27">
        <f t="shared" si="456"/>
        <v>10102011</v>
      </c>
      <c r="P7312" s="27">
        <f t="shared" si="457"/>
        <v>101020111</v>
      </c>
      <c r="Q7312" s="31">
        <f t="shared" si="458"/>
        <v>53102211101011</v>
      </c>
      <c r="R7312" s="27">
        <f>COUNTIF(tratycont!S:S,'Integrantes original'!Q7312)</f>
        <v>0</v>
      </c>
      <c r="S7312" s="27">
        <f t="shared" si="459"/>
        <v>0</v>
      </c>
    </row>
    <row r="7313" spans="1:19" x14ac:dyDescent="0.15">
      <c r="A7313" s="29">
        <v>5310221</v>
      </c>
      <c r="B7313" s="29">
        <v>531022106</v>
      </c>
      <c r="C7313" s="29" t="s">
        <v>30</v>
      </c>
      <c r="D7313" s="30" t="s">
        <v>5957</v>
      </c>
      <c r="E7313" s="30" t="s">
        <v>5955</v>
      </c>
      <c r="F7313" s="15">
        <v>2</v>
      </c>
      <c r="G7313" s="29">
        <v>3</v>
      </c>
      <c r="H7313" s="29">
        <v>2</v>
      </c>
      <c r="I7313" s="29">
        <v>2017</v>
      </c>
      <c r="J7313" s="15">
        <v>-1</v>
      </c>
      <c r="K7313" s="15">
        <v>-1</v>
      </c>
      <c r="L7313" s="15">
        <v>0</v>
      </c>
      <c r="M7313" s="15">
        <v>0</v>
      </c>
      <c r="N7313" s="27" t="e">
        <f>SUMIF(#REF!,'Integrantes original'!A7230,#REF!)</f>
        <v>#REF!</v>
      </c>
      <c r="O7313" s="27">
        <f t="shared" si="456"/>
        <v>3022017</v>
      </c>
      <c r="P7313" s="27">
        <f t="shared" si="457"/>
        <v>30220172</v>
      </c>
      <c r="Q7313" s="31">
        <f t="shared" si="458"/>
        <v>53102212030217</v>
      </c>
      <c r="R7313" s="27">
        <f>COUNTIF(tratycont!S:S,'Integrantes original'!Q7313)</f>
        <v>0</v>
      </c>
      <c r="S7313" s="27">
        <f t="shared" si="459"/>
        <v>0</v>
      </c>
    </row>
    <row r="7314" spans="1:19" x14ac:dyDescent="0.15">
      <c r="A7314" s="29">
        <v>5310221</v>
      </c>
      <c r="B7314" s="29">
        <v>531022107</v>
      </c>
      <c r="C7314" s="29" t="s">
        <v>56</v>
      </c>
      <c r="D7314" s="30" t="s">
        <v>610</v>
      </c>
      <c r="E7314" s="30" t="s">
        <v>5955</v>
      </c>
      <c r="F7314" s="15">
        <v>2</v>
      </c>
      <c r="G7314" s="29">
        <v>14</v>
      </c>
      <c r="H7314" s="29">
        <v>9</v>
      </c>
      <c r="I7314" s="29">
        <v>2002</v>
      </c>
      <c r="J7314" s="15">
        <v>1</v>
      </c>
      <c r="K7314" s="15">
        <v>0</v>
      </c>
      <c r="L7314" s="15">
        <v>2</v>
      </c>
      <c r="M7314" s="15">
        <v>0</v>
      </c>
      <c r="N7314" s="27" t="e">
        <f>SUMIF(#REF!,'Integrantes original'!A7231,#REF!)</f>
        <v>#REF!</v>
      </c>
      <c r="O7314" s="27">
        <f t="shared" si="456"/>
        <v>14092002</v>
      </c>
      <c r="P7314" s="27">
        <f t="shared" si="457"/>
        <v>140920022</v>
      </c>
      <c r="Q7314" s="31">
        <f t="shared" si="458"/>
        <v>53102212140902</v>
      </c>
      <c r="R7314" s="27">
        <f>COUNTIF(tratycont!S:S,'Integrantes original'!Q7314)</f>
        <v>0</v>
      </c>
      <c r="S7314" s="27">
        <f t="shared" si="459"/>
        <v>0</v>
      </c>
    </row>
    <row r="7315" spans="1:19" x14ac:dyDescent="0.15">
      <c r="A7315" s="29">
        <v>5310221</v>
      </c>
      <c r="B7315" s="29">
        <v>531022108</v>
      </c>
      <c r="C7315" s="29" t="s">
        <v>58</v>
      </c>
      <c r="D7315" s="30" t="s">
        <v>5958</v>
      </c>
      <c r="E7315" s="30" t="s">
        <v>317</v>
      </c>
      <c r="F7315" s="15">
        <v>1</v>
      </c>
      <c r="G7315" s="29">
        <v>16</v>
      </c>
      <c r="H7315" s="29">
        <v>8</v>
      </c>
      <c r="I7315" s="29">
        <v>2018</v>
      </c>
      <c r="J7315" s="15">
        <v>2</v>
      </c>
      <c r="K7315" s="15">
        <v>7</v>
      </c>
      <c r="L7315" s="15">
        <v>0</v>
      </c>
      <c r="M7315" s="15">
        <v>0</v>
      </c>
      <c r="N7315" s="27" t="e">
        <f>SUMIF(#REF!,'Integrantes original'!A7232,#REF!)</f>
        <v>#REF!</v>
      </c>
      <c r="O7315" s="27">
        <f t="shared" si="456"/>
        <v>16082018</v>
      </c>
      <c r="P7315" s="27">
        <f t="shared" si="457"/>
        <v>160820181</v>
      </c>
      <c r="Q7315" s="31">
        <f t="shared" si="458"/>
        <v>53102211160818</v>
      </c>
      <c r="R7315" s="27">
        <f>COUNTIF(tratycont!S:S,'Integrantes original'!Q7315)</f>
        <v>1</v>
      </c>
      <c r="S7315" s="27">
        <f t="shared" si="459"/>
        <v>1</v>
      </c>
    </row>
    <row r="7316" spans="1:19" x14ac:dyDescent="0.15">
      <c r="A7316" s="29">
        <v>5310231</v>
      </c>
      <c r="B7316" s="29">
        <v>531023101</v>
      </c>
      <c r="C7316" s="29" t="s">
        <v>16</v>
      </c>
      <c r="D7316" s="30" t="s">
        <v>1828</v>
      </c>
      <c r="E7316" s="30" t="s">
        <v>561</v>
      </c>
      <c r="F7316" s="15">
        <v>1</v>
      </c>
      <c r="G7316" s="29">
        <v>22</v>
      </c>
      <c r="H7316" s="29">
        <v>6</v>
      </c>
      <c r="I7316" s="29">
        <v>1977</v>
      </c>
      <c r="J7316" s="15">
        <v>-1</v>
      </c>
      <c r="K7316" s="15">
        <v>-1</v>
      </c>
      <c r="L7316" s="15">
        <v>0</v>
      </c>
      <c r="M7316" s="15">
        <v>0</v>
      </c>
      <c r="N7316" s="27" t="e">
        <f>SUMIF(#REF!,'Integrantes original'!A7233,#REF!)</f>
        <v>#REF!</v>
      </c>
      <c r="O7316" s="27">
        <f t="shared" si="456"/>
        <v>22061977</v>
      </c>
      <c r="P7316" s="27">
        <f t="shared" si="457"/>
        <v>220619771</v>
      </c>
      <c r="Q7316" s="31">
        <f t="shared" si="458"/>
        <v>53102311220677</v>
      </c>
      <c r="R7316" s="27">
        <f>COUNTIF(tratycont!S:S,'Integrantes original'!Q7316)</f>
        <v>0</v>
      </c>
      <c r="S7316" s="27">
        <f t="shared" si="459"/>
        <v>0</v>
      </c>
    </row>
    <row r="7317" spans="1:19" x14ac:dyDescent="0.15">
      <c r="A7317" s="29">
        <v>5310231</v>
      </c>
      <c r="B7317" s="29">
        <v>531023102</v>
      </c>
      <c r="C7317" s="29" t="s">
        <v>19</v>
      </c>
      <c r="D7317" s="30" t="s">
        <v>953</v>
      </c>
      <c r="E7317" s="30" t="s">
        <v>5959</v>
      </c>
      <c r="F7317" s="15">
        <v>2</v>
      </c>
      <c r="G7317" s="29">
        <v>19</v>
      </c>
      <c r="H7317" s="29">
        <v>3</v>
      </c>
      <c r="I7317" s="29">
        <v>1982</v>
      </c>
      <c r="J7317" s="15">
        <v>1</v>
      </c>
      <c r="K7317" s="15">
        <v>0</v>
      </c>
      <c r="L7317" s="15">
        <v>2</v>
      </c>
      <c r="M7317" s="15">
        <v>0</v>
      </c>
      <c r="N7317" s="27" t="e">
        <f>SUMIF(#REF!,'Integrantes original'!A7234,#REF!)</f>
        <v>#REF!</v>
      </c>
      <c r="O7317" s="27">
        <f t="shared" si="456"/>
        <v>19031982</v>
      </c>
      <c r="P7317" s="27">
        <f t="shared" si="457"/>
        <v>190319822</v>
      </c>
      <c r="Q7317" s="31">
        <f t="shared" si="458"/>
        <v>53102312190382</v>
      </c>
      <c r="R7317" s="27">
        <f>COUNTIF(tratycont!S:S,'Integrantes original'!Q7317)</f>
        <v>0</v>
      </c>
      <c r="S7317" s="27">
        <f t="shared" si="459"/>
        <v>0</v>
      </c>
    </row>
    <row r="7318" spans="1:19" x14ac:dyDescent="0.15">
      <c r="A7318" s="29">
        <v>5310231</v>
      </c>
      <c r="B7318" s="29">
        <v>531023103</v>
      </c>
      <c r="C7318" s="29" t="s">
        <v>22</v>
      </c>
      <c r="D7318" s="30" t="s">
        <v>3329</v>
      </c>
      <c r="E7318" s="30" t="s">
        <v>5960</v>
      </c>
      <c r="F7318" s="15">
        <v>2</v>
      </c>
      <c r="G7318" s="29">
        <v>18</v>
      </c>
      <c r="H7318" s="29">
        <v>6</v>
      </c>
      <c r="I7318" s="29">
        <v>1999</v>
      </c>
      <c r="J7318" s="15">
        <v>-1</v>
      </c>
      <c r="K7318" s="15">
        <v>-1</v>
      </c>
      <c r="L7318" s="15">
        <v>0</v>
      </c>
      <c r="M7318" s="15">
        <v>0</v>
      </c>
      <c r="N7318" s="27" t="e">
        <f>SUMIF(#REF!,'Integrantes original'!A7235,#REF!)</f>
        <v>#REF!</v>
      </c>
      <c r="O7318" s="27">
        <f t="shared" si="456"/>
        <v>18061999</v>
      </c>
      <c r="P7318" s="27">
        <f t="shared" si="457"/>
        <v>180619992</v>
      </c>
      <c r="Q7318" s="31">
        <f t="shared" si="458"/>
        <v>53102312180699</v>
      </c>
      <c r="R7318" s="27">
        <f>COUNTIF(tratycont!S:S,'Integrantes original'!Q7318)</f>
        <v>0</v>
      </c>
      <c r="S7318" s="27">
        <f t="shared" si="459"/>
        <v>0</v>
      </c>
    </row>
    <row r="7319" spans="1:19" x14ac:dyDescent="0.15">
      <c r="A7319" s="29">
        <v>5310231</v>
      </c>
      <c r="B7319" s="29">
        <v>531023104</v>
      </c>
      <c r="C7319" s="29" t="s">
        <v>25</v>
      </c>
      <c r="D7319" s="30" t="s">
        <v>5961</v>
      </c>
      <c r="E7319" s="30" t="s">
        <v>5960</v>
      </c>
      <c r="F7319" s="15">
        <v>2</v>
      </c>
      <c r="G7319" s="29">
        <v>6</v>
      </c>
      <c r="H7319" s="29">
        <v>7</v>
      </c>
      <c r="I7319" s="29">
        <v>2001</v>
      </c>
      <c r="J7319" s="15">
        <v>-1</v>
      </c>
      <c r="K7319" s="15">
        <v>-1</v>
      </c>
      <c r="L7319" s="15">
        <v>0</v>
      </c>
      <c r="M7319" s="15">
        <v>0</v>
      </c>
      <c r="N7319" s="27" t="e">
        <f>SUMIF(#REF!,'Integrantes original'!A7236,#REF!)</f>
        <v>#REF!</v>
      </c>
      <c r="O7319" s="27">
        <f t="shared" si="456"/>
        <v>6072001</v>
      </c>
      <c r="P7319" s="27">
        <f t="shared" si="457"/>
        <v>60720012</v>
      </c>
      <c r="Q7319" s="31">
        <f t="shared" si="458"/>
        <v>53102312060701</v>
      </c>
      <c r="R7319" s="27">
        <f>COUNTIF(tratycont!S:S,'Integrantes original'!Q7319)</f>
        <v>0</v>
      </c>
      <c r="S7319" s="27">
        <f t="shared" si="459"/>
        <v>0</v>
      </c>
    </row>
    <row r="7320" spans="1:19" x14ac:dyDescent="0.15">
      <c r="A7320" s="29">
        <v>5310231</v>
      </c>
      <c r="B7320" s="29">
        <v>531023105</v>
      </c>
      <c r="C7320" s="29" t="s">
        <v>27</v>
      </c>
      <c r="D7320" s="30" t="s">
        <v>5962</v>
      </c>
      <c r="E7320" s="30" t="s">
        <v>5960</v>
      </c>
      <c r="F7320" s="15">
        <v>1</v>
      </c>
      <c r="G7320" s="29">
        <v>20</v>
      </c>
      <c r="H7320" s="29">
        <v>7</v>
      </c>
      <c r="I7320" s="29">
        <v>2003</v>
      </c>
      <c r="J7320" s="15">
        <v>-1</v>
      </c>
      <c r="K7320" s="15">
        <v>-1</v>
      </c>
      <c r="L7320" s="15">
        <v>0</v>
      </c>
      <c r="M7320" s="15">
        <v>0</v>
      </c>
      <c r="N7320" s="27" t="e">
        <f>SUMIF(#REF!,'Integrantes original'!A7237,#REF!)</f>
        <v>#REF!</v>
      </c>
      <c r="O7320" s="27">
        <f t="shared" si="456"/>
        <v>20072003</v>
      </c>
      <c r="P7320" s="27">
        <f t="shared" si="457"/>
        <v>200720031</v>
      </c>
      <c r="Q7320" s="31">
        <f t="shared" si="458"/>
        <v>53102311200703</v>
      </c>
      <c r="R7320" s="27">
        <f>COUNTIF(tratycont!S:S,'Integrantes original'!Q7320)</f>
        <v>0</v>
      </c>
      <c r="S7320" s="27">
        <f t="shared" si="459"/>
        <v>0</v>
      </c>
    </row>
    <row r="7321" spans="1:19" x14ac:dyDescent="0.15">
      <c r="A7321" s="29">
        <v>5310231</v>
      </c>
      <c r="B7321" s="29">
        <v>531023106</v>
      </c>
      <c r="C7321" s="29" t="s">
        <v>30</v>
      </c>
      <c r="D7321" s="30" t="s">
        <v>5963</v>
      </c>
      <c r="E7321" s="30" t="s">
        <v>5960</v>
      </c>
      <c r="F7321" s="15">
        <v>1</v>
      </c>
      <c r="G7321" s="29">
        <v>15</v>
      </c>
      <c r="H7321" s="29">
        <v>6</v>
      </c>
      <c r="I7321" s="29">
        <v>2006</v>
      </c>
      <c r="J7321" s="15">
        <v>-1</v>
      </c>
      <c r="K7321" s="15">
        <v>-1</v>
      </c>
      <c r="L7321" s="15">
        <v>0</v>
      </c>
      <c r="M7321" s="15">
        <v>0</v>
      </c>
      <c r="N7321" s="27" t="e">
        <f>SUMIF(#REF!,'Integrantes original'!A7238,#REF!)</f>
        <v>#REF!</v>
      </c>
      <c r="O7321" s="27">
        <f t="shared" si="456"/>
        <v>15062006</v>
      </c>
      <c r="P7321" s="27">
        <f t="shared" si="457"/>
        <v>150620061</v>
      </c>
      <c r="Q7321" s="31">
        <f t="shared" si="458"/>
        <v>53102311150606</v>
      </c>
      <c r="R7321" s="27">
        <f>COUNTIF(tratycont!S:S,'Integrantes original'!Q7321)</f>
        <v>0</v>
      </c>
      <c r="S7321" s="27">
        <f t="shared" si="459"/>
        <v>0</v>
      </c>
    </row>
    <row r="7322" spans="1:19" x14ac:dyDescent="0.15">
      <c r="A7322" s="29">
        <v>5310231</v>
      </c>
      <c r="B7322" s="29">
        <v>531023107</v>
      </c>
      <c r="C7322" s="29" t="s">
        <v>56</v>
      </c>
      <c r="D7322" s="30" t="s">
        <v>5964</v>
      </c>
      <c r="E7322" s="30" t="s">
        <v>5960</v>
      </c>
      <c r="F7322" s="15">
        <v>2</v>
      </c>
      <c r="G7322" s="29">
        <v>31</v>
      </c>
      <c r="H7322" s="29">
        <v>4</v>
      </c>
      <c r="I7322" s="29">
        <v>2016</v>
      </c>
      <c r="J7322" s="15">
        <v>-1</v>
      </c>
      <c r="K7322" s="15">
        <v>-1</v>
      </c>
      <c r="L7322" s="15">
        <v>0</v>
      </c>
      <c r="M7322" s="15">
        <v>0</v>
      </c>
      <c r="N7322" s="27" t="e">
        <f>SUMIF(#REF!,'Integrantes original'!A7239,#REF!)</f>
        <v>#REF!</v>
      </c>
      <c r="O7322" s="27">
        <f t="shared" si="456"/>
        <v>31042016</v>
      </c>
      <c r="P7322" s="27">
        <f t="shared" si="457"/>
        <v>310420162</v>
      </c>
      <c r="Q7322" s="31">
        <f t="shared" si="458"/>
        <v>53102312310416</v>
      </c>
      <c r="R7322" s="27">
        <f>COUNTIF(tratycont!S:S,'Integrantes original'!Q7322)</f>
        <v>0</v>
      </c>
      <c r="S7322" s="27">
        <f t="shared" si="459"/>
        <v>0</v>
      </c>
    </row>
    <row r="7323" spans="1:19" x14ac:dyDescent="0.15">
      <c r="A7323" s="29">
        <v>5310231</v>
      </c>
      <c r="B7323" s="29">
        <v>531023108</v>
      </c>
      <c r="C7323" s="29" t="s">
        <v>58</v>
      </c>
      <c r="D7323" s="30" t="s">
        <v>99</v>
      </c>
      <c r="E7323" s="30" t="s">
        <v>100</v>
      </c>
      <c r="F7323" s="15">
        <v>2</v>
      </c>
      <c r="G7323" s="29">
        <v>4</v>
      </c>
      <c r="H7323" s="29">
        <v>9</v>
      </c>
      <c r="I7323" s="29">
        <v>2018</v>
      </c>
      <c r="J7323" s="15">
        <v>2</v>
      </c>
      <c r="K7323" s="15">
        <v>2</v>
      </c>
      <c r="L7323" s="15">
        <v>0</v>
      </c>
      <c r="M7323" s="15">
        <v>0</v>
      </c>
      <c r="N7323" s="27" t="e">
        <f>SUMIF(#REF!,'Integrantes original'!A7240,#REF!)</f>
        <v>#REF!</v>
      </c>
      <c r="O7323" s="27">
        <f t="shared" si="456"/>
        <v>4092018</v>
      </c>
      <c r="P7323" s="27">
        <f t="shared" si="457"/>
        <v>40920182</v>
      </c>
      <c r="Q7323" s="31">
        <f t="shared" si="458"/>
        <v>53102312040918</v>
      </c>
      <c r="R7323" s="27">
        <f>COUNTIF(tratycont!S:S,'Integrantes original'!Q7323)</f>
        <v>1</v>
      </c>
      <c r="S7323" s="27">
        <f t="shared" si="459"/>
        <v>1</v>
      </c>
    </row>
    <row r="7324" spans="1:19" x14ac:dyDescent="0.15">
      <c r="A7324" s="29">
        <v>5310241</v>
      </c>
      <c r="B7324" s="29">
        <v>531024101</v>
      </c>
      <c r="C7324" s="29" t="s">
        <v>16</v>
      </c>
      <c r="D7324" s="30" t="s">
        <v>382</v>
      </c>
      <c r="E7324" s="30" t="s">
        <v>5322</v>
      </c>
      <c r="F7324" s="15">
        <v>1</v>
      </c>
      <c r="G7324" s="29">
        <v>99</v>
      </c>
      <c r="H7324" s="29">
        <v>99</v>
      </c>
      <c r="I7324" s="29">
        <v>9999</v>
      </c>
      <c r="J7324" s="15">
        <v>-1</v>
      </c>
      <c r="K7324" s="15">
        <v>-1</v>
      </c>
      <c r="L7324" s="15">
        <v>0</v>
      </c>
      <c r="M7324" s="15">
        <v>0</v>
      </c>
      <c r="N7324" s="27" t="e">
        <f>SUMIF(#REF!,'Integrantes original'!A7241,#REF!)</f>
        <v>#REF!</v>
      </c>
      <c r="O7324" s="27">
        <f t="shared" si="456"/>
        <v>99999999</v>
      </c>
      <c r="P7324" s="27">
        <f t="shared" si="457"/>
        <v>999999991</v>
      </c>
      <c r="Q7324" s="31">
        <f t="shared" si="458"/>
        <v>53102411999999</v>
      </c>
      <c r="R7324" s="27">
        <f>COUNTIF(tratycont!S:S,'Integrantes original'!Q7324)</f>
        <v>0</v>
      </c>
      <c r="S7324" s="27">
        <f t="shared" si="459"/>
        <v>0</v>
      </c>
    </row>
    <row r="7325" spans="1:19" x14ac:dyDescent="0.15">
      <c r="A7325" s="29">
        <v>5310241</v>
      </c>
      <c r="B7325" s="29">
        <v>531024102</v>
      </c>
      <c r="C7325" s="29" t="s">
        <v>19</v>
      </c>
      <c r="D7325" s="30" t="s">
        <v>2519</v>
      </c>
      <c r="E7325" s="30" t="s">
        <v>5322</v>
      </c>
      <c r="F7325" s="15">
        <v>2</v>
      </c>
      <c r="G7325" s="29">
        <v>99</v>
      </c>
      <c r="H7325" s="29">
        <v>99</v>
      </c>
      <c r="I7325" s="29">
        <v>9999</v>
      </c>
      <c r="J7325" s="15">
        <v>-1</v>
      </c>
      <c r="K7325" s="15">
        <v>-1</v>
      </c>
      <c r="L7325" s="15">
        <v>0</v>
      </c>
      <c r="M7325" s="15">
        <v>0</v>
      </c>
      <c r="N7325" s="27" t="e">
        <f>SUMIF(#REF!,'Integrantes original'!A7242,#REF!)</f>
        <v>#REF!</v>
      </c>
      <c r="O7325" s="27">
        <f t="shared" si="456"/>
        <v>99999999</v>
      </c>
      <c r="P7325" s="27">
        <f t="shared" si="457"/>
        <v>999999992</v>
      </c>
      <c r="Q7325" s="31">
        <f t="shared" si="458"/>
        <v>53102412999999</v>
      </c>
      <c r="R7325" s="27">
        <f>COUNTIF(tratycont!S:S,'Integrantes original'!Q7325)</f>
        <v>0</v>
      </c>
      <c r="S7325" s="27">
        <f t="shared" si="459"/>
        <v>0</v>
      </c>
    </row>
    <row r="7326" spans="1:19" x14ac:dyDescent="0.15">
      <c r="A7326" s="29">
        <v>5310241</v>
      </c>
      <c r="B7326" s="29">
        <v>531024103</v>
      </c>
      <c r="C7326" s="29" t="s">
        <v>22</v>
      </c>
      <c r="D7326" s="30" t="s">
        <v>953</v>
      </c>
      <c r="E7326" s="30" t="s">
        <v>5322</v>
      </c>
      <c r="F7326" s="15">
        <v>2</v>
      </c>
      <c r="G7326" s="29">
        <v>15</v>
      </c>
      <c r="H7326" s="29">
        <v>10</v>
      </c>
      <c r="I7326" s="29">
        <v>1994</v>
      </c>
      <c r="J7326" s="15">
        <v>-1</v>
      </c>
      <c r="K7326" s="15">
        <v>-1</v>
      </c>
      <c r="L7326" s="15">
        <v>0</v>
      </c>
      <c r="M7326" s="15">
        <v>0</v>
      </c>
      <c r="N7326" s="27" t="e">
        <f>SUMIF(#REF!,'Integrantes original'!A7243,#REF!)</f>
        <v>#REF!</v>
      </c>
      <c r="O7326" s="27">
        <f t="shared" si="456"/>
        <v>15101994</v>
      </c>
      <c r="P7326" s="27">
        <f t="shared" si="457"/>
        <v>151019942</v>
      </c>
      <c r="Q7326" s="31">
        <f t="shared" si="458"/>
        <v>53102412151094</v>
      </c>
      <c r="R7326" s="27">
        <f>COUNTIF(tratycont!S:S,'Integrantes original'!Q7326)</f>
        <v>0</v>
      </c>
      <c r="S7326" s="27">
        <f t="shared" si="459"/>
        <v>0</v>
      </c>
    </row>
    <row r="7327" spans="1:19" x14ac:dyDescent="0.15">
      <c r="A7327" s="29">
        <v>5310241</v>
      </c>
      <c r="B7327" s="29">
        <v>531024104</v>
      </c>
      <c r="C7327" s="29" t="s">
        <v>25</v>
      </c>
      <c r="D7327" s="30" t="s">
        <v>5965</v>
      </c>
      <c r="E7327" s="30" t="s">
        <v>5322</v>
      </c>
      <c r="F7327" s="15">
        <v>2</v>
      </c>
      <c r="G7327" s="29">
        <v>99</v>
      </c>
      <c r="H7327" s="29">
        <v>99</v>
      </c>
      <c r="I7327" s="29">
        <v>9999</v>
      </c>
      <c r="J7327" s="15">
        <v>-1</v>
      </c>
      <c r="K7327" s="15">
        <v>-1</v>
      </c>
      <c r="L7327" s="15">
        <v>0</v>
      </c>
      <c r="M7327" s="15">
        <v>0</v>
      </c>
      <c r="N7327" s="27" t="e">
        <f>SUMIF(#REF!,'Integrantes original'!A7244,#REF!)</f>
        <v>#REF!</v>
      </c>
      <c r="O7327" s="27">
        <f t="shared" si="456"/>
        <v>99999999</v>
      </c>
      <c r="P7327" s="27">
        <f t="shared" si="457"/>
        <v>999999992</v>
      </c>
      <c r="Q7327" s="31">
        <f t="shared" si="458"/>
        <v>53102412999999</v>
      </c>
      <c r="R7327" s="27">
        <f>COUNTIF(tratycont!S:S,'Integrantes original'!Q7327)</f>
        <v>0</v>
      </c>
      <c r="S7327" s="27">
        <f t="shared" si="459"/>
        <v>0</v>
      </c>
    </row>
    <row r="7328" spans="1:19" x14ac:dyDescent="0.15">
      <c r="A7328" s="29">
        <v>5310241</v>
      </c>
      <c r="B7328" s="29">
        <v>531024105</v>
      </c>
      <c r="C7328" s="29" t="s">
        <v>27</v>
      </c>
      <c r="D7328" s="30" t="s">
        <v>572</v>
      </c>
      <c r="E7328" s="30" t="s">
        <v>5322</v>
      </c>
      <c r="F7328" s="15">
        <v>1</v>
      </c>
      <c r="G7328" s="29">
        <v>6</v>
      </c>
      <c r="H7328" s="29">
        <v>2</v>
      </c>
      <c r="I7328" s="29">
        <v>9999</v>
      </c>
      <c r="J7328" s="15">
        <v>-1</v>
      </c>
      <c r="K7328" s="15">
        <v>-1</v>
      </c>
      <c r="L7328" s="15">
        <v>0</v>
      </c>
      <c r="M7328" s="15">
        <v>0</v>
      </c>
      <c r="N7328" s="27" t="e">
        <f>SUMIF(#REF!,'Integrantes original'!A7245,#REF!)</f>
        <v>#REF!</v>
      </c>
      <c r="O7328" s="27">
        <f t="shared" si="456"/>
        <v>6029999</v>
      </c>
      <c r="P7328" s="27">
        <f t="shared" si="457"/>
        <v>60299991</v>
      </c>
      <c r="Q7328" s="31">
        <f t="shared" si="458"/>
        <v>53102411060299</v>
      </c>
      <c r="R7328" s="27">
        <f>COUNTIF(tratycont!S:S,'Integrantes original'!Q7328)</f>
        <v>0</v>
      </c>
      <c r="S7328" s="27">
        <f t="shared" si="459"/>
        <v>0</v>
      </c>
    </row>
    <row r="7329" spans="1:19" x14ac:dyDescent="0.15">
      <c r="A7329" s="29">
        <v>5310241</v>
      </c>
      <c r="B7329" s="29">
        <v>531024106</v>
      </c>
      <c r="C7329" s="29" t="s">
        <v>30</v>
      </c>
      <c r="D7329" s="30" t="s">
        <v>1842</v>
      </c>
      <c r="E7329" s="30" t="s">
        <v>5322</v>
      </c>
      <c r="F7329" s="15">
        <v>2</v>
      </c>
      <c r="G7329" s="29">
        <v>22</v>
      </c>
      <c r="H7329" s="29">
        <v>5</v>
      </c>
      <c r="I7329" s="29">
        <v>2005</v>
      </c>
      <c r="J7329" s="15">
        <v>-1</v>
      </c>
      <c r="K7329" s="15">
        <v>-1</v>
      </c>
      <c r="L7329" s="15">
        <v>0</v>
      </c>
      <c r="M7329" s="15">
        <v>0</v>
      </c>
      <c r="N7329" s="27" t="e">
        <f>SUMIF(#REF!,'Integrantes original'!A7246,#REF!)</f>
        <v>#REF!</v>
      </c>
      <c r="O7329" s="27">
        <f t="shared" si="456"/>
        <v>22052005</v>
      </c>
      <c r="P7329" s="27">
        <f t="shared" si="457"/>
        <v>220520052</v>
      </c>
      <c r="Q7329" s="31">
        <f t="shared" si="458"/>
        <v>53102412220505</v>
      </c>
      <c r="R7329" s="27">
        <f>COUNTIF(tratycont!S:S,'Integrantes original'!Q7329)</f>
        <v>0</v>
      </c>
      <c r="S7329" s="27">
        <f t="shared" si="459"/>
        <v>0</v>
      </c>
    </row>
    <row r="7330" spans="1:19" x14ac:dyDescent="0.15">
      <c r="A7330" s="29">
        <v>5310241</v>
      </c>
      <c r="B7330" s="29">
        <v>531024107</v>
      </c>
      <c r="C7330" s="29" t="s">
        <v>56</v>
      </c>
      <c r="D7330" s="30" t="s">
        <v>192</v>
      </c>
      <c r="E7330" s="30" t="s">
        <v>5322</v>
      </c>
      <c r="F7330" s="15">
        <v>1</v>
      </c>
      <c r="G7330" s="29">
        <v>25</v>
      </c>
      <c r="H7330" s="29">
        <v>11</v>
      </c>
      <c r="I7330" s="29">
        <v>2009</v>
      </c>
      <c r="J7330" s="15">
        <v>-1</v>
      </c>
      <c r="K7330" s="15">
        <v>-1</v>
      </c>
      <c r="L7330" s="15">
        <v>0</v>
      </c>
      <c r="M7330" s="15">
        <v>0</v>
      </c>
      <c r="N7330" s="27" t="e">
        <f>SUMIF(#REF!,'Integrantes original'!A7247,#REF!)</f>
        <v>#REF!</v>
      </c>
      <c r="O7330" s="27">
        <f t="shared" si="456"/>
        <v>25112009</v>
      </c>
      <c r="P7330" s="27">
        <f t="shared" si="457"/>
        <v>251120091</v>
      </c>
      <c r="Q7330" s="31">
        <f t="shared" si="458"/>
        <v>53102411251109</v>
      </c>
      <c r="R7330" s="27">
        <f>COUNTIF(tratycont!S:S,'Integrantes original'!Q7330)</f>
        <v>0</v>
      </c>
      <c r="S7330" s="27">
        <f t="shared" si="459"/>
        <v>0</v>
      </c>
    </row>
    <row r="7331" spans="1:19" x14ac:dyDescent="0.15">
      <c r="A7331" s="29">
        <v>5310241</v>
      </c>
      <c r="B7331" s="29">
        <v>531024108</v>
      </c>
      <c r="C7331" s="29" t="s">
        <v>58</v>
      </c>
      <c r="D7331" s="30" t="s">
        <v>1094</v>
      </c>
      <c r="E7331" s="30" t="s">
        <v>5322</v>
      </c>
      <c r="F7331" s="15">
        <v>1</v>
      </c>
      <c r="G7331" s="29">
        <v>12</v>
      </c>
      <c r="H7331" s="29">
        <v>6</v>
      </c>
      <c r="I7331" s="29">
        <v>2013</v>
      </c>
      <c r="J7331" s="15">
        <v>-1</v>
      </c>
      <c r="K7331" s="15">
        <v>-1</v>
      </c>
      <c r="L7331" s="15">
        <v>0</v>
      </c>
      <c r="M7331" s="15">
        <v>0</v>
      </c>
      <c r="N7331" s="27" t="e">
        <f>SUMIF(#REF!,'Integrantes original'!A7248,#REF!)</f>
        <v>#REF!</v>
      </c>
      <c r="O7331" s="27">
        <f t="shared" si="456"/>
        <v>12062013</v>
      </c>
      <c r="P7331" s="27">
        <f t="shared" si="457"/>
        <v>120620131</v>
      </c>
      <c r="Q7331" s="31">
        <f t="shared" si="458"/>
        <v>53102411120613</v>
      </c>
      <c r="R7331" s="27">
        <f>COUNTIF(tratycont!S:S,'Integrantes original'!Q7331)</f>
        <v>0</v>
      </c>
      <c r="S7331" s="27">
        <f t="shared" si="459"/>
        <v>0</v>
      </c>
    </row>
    <row r="7332" spans="1:19" x14ac:dyDescent="0.15">
      <c r="A7332" s="29">
        <v>5310241</v>
      </c>
      <c r="B7332" s="29">
        <v>531024109</v>
      </c>
      <c r="C7332" s="29" t="s">
        <v>120</v>
      </c>
      <c r="D7332" s="30" t="s">
        <v>62</v>
      </c>
      <c r="E7332" s="30" t="s">
        <v>5920</v>
      </c>
      <c r="F7332" s="15">
        <v>2</v>
      </c>
      <c r="G7332" s="29">
        <v>14</v>
      </c>
      <c r="H7332" s="29">
        <v>8</v>
      </c>
      <c r="I7332" s="29">
        <v>1991</v>
      </c>
      <c r="J7332" s="15">
        <v>1</v>
      </c>
      <c r="K7332" s="15">
        <v>0</v>
      </c>
      <c r="L7332" s="15">
        <v>2</v>
      </c>
      <c r="M7332" s="15">
        <v>0</v>
      </c>
      <c r="N7332" s="27" t="e">
        <f>SUMIF(#REF!,'Integrantes original'!A7249,#REF!)</f>
        <v>#REF!</v>
      </c>
      <c r="O7332" s="27">
        <f t="shared" si="456"/>
        <v>14081991</v>
      </c>
      <c r="P7332" s="27">
        <f t="shared" si="457"/>
        <v>140819912</v>
      </c>
      <c r="Q7332" s="31">
        <f t="shared" si="458"/>
        <v>53102412140891</v>
      </c>
      <c r="R7332" s="27">
        <f>COUNTIF(tratycont!S:S,'Integrantes original'!Q7332)</f>
        <v>0</v>
      </c>
      <c r="S7332" s="27">
        <f t="shared" si="459"/>
        <v>0</v>
      </c>
    </row>
    <row r="7333" spans="1:19" x14ac:dyDescent="0.15">
      <c r="A7333" s="29">
        <v>5310241</v>
      </c>
      <c r="B7333" s="29">
        <v>531024110</v>
      </c>
      <c r="C7333" s="29" t="s">
        <v>123</v>
      </c>
      <c r="D7333" s="30" t="s">
        <v>1639</v>
      </c>
      <c r="E7333" s="30" t="s">
        <v>5908</v>
      </c>
      <c r="F7333" s="15">
        <v>1</v>
      </c>
      <c r="G7333" s="29">
        <v>1</v>
      </c>
      <c r="H7333" s="29">
        <v>2</v>
      </c>
      <c r="I7333" s="29">
        <v>1990</v>
      </c>
      <c r="J7333" s="15">
        <v>-1</v>
      </c>
      <c r="K7333" s="15">
        <v>-1</v>
      </c>
      <c r="L7333" s="15">
        <v>0</v>
      </c>
      <c r="M7333" s="15">
        <v>0</v>
      </c>
      <c r="N7333" s="27" t="e">
        <f>SUMIF(#REF!,'Integrantes original'!A7250,#REF!)</f>
        <v>#REF!</v>
      </c>
      <c r="O7333" s="27">
        <f t="shared" si="456"/>
        <v>1021990</v>
      </c>
      <c r="P7333" s="27">
        <f t="shared" si="457"/>
        <v>10219901</v>
      </c>
      <c r="Q7333" s="31">
        <f t="shared" si="458"/>
        <v>53102411010290</v>
      </c>
      <c r="R7333" s="27">
        <f>COUNTIF(tratycont!S:S,'Integrantes original'!Q7333)</f>
        <v>0</v>
      </c>
      <c r="S7333" s="27">
        <f t="shared" si="459"/>
        <v>0</v>
      </c>
    </row>
    <row r="7334" spans="1:19" x14ac:dyDescent="0.15">
      <c r="A7334" s="29">
        <v>5310241</v>
      </c>
      <c r="B7334" s="29">
        <v>531024111</v>
      </c>
      <c r="C7334" s="29" t="s">
        <v>154</v>
      </c>
      <c r="D7334" s="30" t="s">
        <v>290</v>
      </c>
      <c r="E7334" s="30" t="s">
        <v>5966</v>
      </c>
      <c r="F7334" s="15">
        <v>1</v>
      </c>
      <c r="G7334" s="29">
        <v>17</v>
      </c>
      <c r="H7334" s="29">
        <v>12</v>
      </c>
      <c r="I7334" s="29">
        <v>2013</v>
      </c>
      <c r="J7334" s="15">
        <v>-1</v>
      </c>
      <c r="K7334" s="15">
        <v>-1</v>
      </c>
      <c r="L7334" s="15">
        <v>0</v>
      </c>
      <c r="M7334" s="15">
        <v>0</v>
      </c>
      <c r="N7334" s="27" t="e">
        <f>SUMIF(#REF!,'Integrantes original'!A7251,#REF!)</f>
        <v>#REF!</v>
      </c>
      <c r="O7334" s="27">
        <f t="shared" si="456"/>
        <v>17122013</v>
      </c>
      <c r="P7334" s="27">
        <f t="shared" si="457"/>
        <v>171220131</v>
      </c>
      <c r="Q7334" s="31">
        <f t="shared" si="458"/>
        <v>53102411171213</v>
      </c>
      <c r="R7334" s="27">
        <f>COUNTIF(tratycont!S:S,'Integrantes original'!Q7334)</f>
        <v>0</v>
      </c>
      <c r="S7334" s="27">
        <f t="shared" si="459"/>
        <v>0</v>
      </c>
    </row>
    <row r="7335" spans="1:19" x14ac:dyDescent="0.15">
      <c r="A7335" s="29">
        <v>5310241</v>
      </c>
      <c r="B7335" s="29">
        <v>531024112</v>
      </c>
      <c r="C7335" s="29" t="s">
        <v>240</v>
      </c>
      <c r="D7335" s="30" t="s">
        <v>5967</v>
      </c>
      <c r="E7335" s="30" t="s">
        <v>5966</v>
      </c>
      <c r="F7335" s="15">
        <v>1</v>
      </c>
      <c r="G7335" s="29">
        <v>11</v>
      </c>
      <c r="H7335" s="29">
        <v>7</v>
      </c>
      <c r="I7335" s="29">
        <v>2018</v>
      </c>
      <c r="J7335" s="15">
        <v>2</v>
      </c>
      <c r="K7335" s="15">
        <v>9</v>
      </c>
      <c r="L7335" s="15">
        <v>0</v>
      </c>
      <c r="M7335" s="15">
        <v>0</v>
      </c>
      <c r="N7335" s="27" t="e">
        <f>SUMIF(#REF!,'Integrantes original'!A7252,#REF!)</f>
        <v>#REF!</v>
      </c>
      <c r="O7335" s="27">
        <f t="shared" si="456"/>
        <v>11072018</v>
      </c>
      <c r="P7335" s="27">
        <f t="shared" si="457"/>
        <v>110720181</v>
      </c>
      <c r="Q7335" s="31">
        <f t="shared" si="458"/>
        <v>53102411110718</v>
      </c>
      <c r="R7335" s="27">
        <f>COUNTIF(tratycont!S:S,'Integrantes original'!Q7335)</f>
        <v>1</v>
      </c>
      <c r="S7335" s="27">
        <f t="shared" si="459"/>
        <v>1</v>
      </c>
    </row>
    <row r="7336" spans="1:19" x14ac:dyDescent="0.15">
      <c r="A7336" s="29">
        <v>5310251</v>
      </c>
      <c r="B7336" s="29">
        <v>531025101</v>
      </c>
      <c r="C7336" s="29" t="s">
        <v>16</v>
      </c>
      <c r="D7336" s="30" t="s">
        <v>1436</v>
      </c>
      <c r="E7336" s="30" t="s">
        <v>5905</v>
      </c>
      <c r="F7336" s="15">
        <v>1</v>
      </c>
      <c r="G7336" s="29">
        <v>5</v>
      </c>
      <c r="H7336" s="29">
        <v>4</v>
      </c>
      <c r="I7336" s="29">
        <v>1981</v>
      </c>
      <c r="J7336" s="15">
        <v>-1</v>
      </c>
      <c r="K7336" s="15">
        <v>-1</v>
      </c>
      <c r="L7336" s="15">
        <v>0</v>
      </c>
      <c r="M7336" s="15">
        <v>0</v>
      </c>
      <c r="N7336" s="27" t="e">
        <f>SUMIF(#REF!,'Integrantes original'!A7253,#REF!)</f>
        <v>#REF!</v>
      </c>
      <c r="O7336" s="27">
        <f t="shared" si="456"/>
        <v>5041981</v>
      </c>
      <c r="P7336" s="27">
        <f t="shared" si="457"/>
        <v>50419811</v>
      </c>
      <c r="Q7336" s="31">
        <f t="shared" si="458"/>
        <v>53102511050481</v>
      </c>
      <c r="R7336" s="27">
        <f>COUNTIF(tratycont!S:S,'Integrantes original'!Q7336)</f>
        <v>0</v>
      </c>
      <c r="S7336" s="27">
        <f t="shared" si="459"/>
        <v>0</v>
      </c>
    </row>
    <row r="7337" spans="1:19" x14ac:dyDescent="0.15">
      <c r="A7337" s="29">
        <v>5310251</v>
      </c>
      <c r="B7337" s="29">
        <v>531025102</v>
      </c>
      <c r="C7337" s="29" t="s">
        <v>19</v>
      </c>
      <c r="D7337" s="30" t="s">
        <v>1386</v>
      </c>
      <c r="E7337" s="30" t="s">
        <v>5968</v>
      </c>
      <c r="F7337" s="15">
        <v>2</v>
      </c>
      <c r="G7337" s="29">
        <v>30</v>
      </c>
      <c r="H7337" s="29">
        <v>1</v>
      </c>
      <c r="I7337" s="29">
        <v>1987</v>
      </c>
      <c r="J7337" s="15">
        <v>1</v>
      </c>
      <c r="K7337" s="15">
        <v>0</v>
      </c>
      <c r="L7337" s="15">
        <v>2</v>
      </c>
      <c r="M7337" s="15">
        <v>0</v>
      </c>
      <c r="N7337" s="27" t="e">
        <f>SUMIF(#REF!,'Integrantes original'!A7254,#REF!)</f>
        <v>#REF!</v>
      </c>
      <c r="O7337" s="27">
        <f t="shared" si="456"/>
        <v>30011987</v>
      </c>
      <c r="P7337" s="27">
        <f t="shared" si="457"/>
        <v>300119872</v>
      </c>
      <c r="Q7337" s="31">
        <f t="shared" si="458"/>
        <v>53102512300187</v>
      </c>
      <c r="R7337" s="27">
        <f>COUNTIF(tratycont!S:S,'Integrantes original'!Q7337)</f>
        <v>0</v>
      </c>
      <c r="S7337" s="27">
        <f t="shared" si="459"/>
        <v>0</v>
      </c>
    </row>
    <row r="7338" spans="1:19" x14ac:dyDescent="0.15">
      <c r="A7338" s="29">
        <v>5310251</v>
      </c>
      <c r="B7338" s="29">
        <v>531025103</v>
      </c>
      <c r="C7338" s="29" t="s">
        <v>22</v>
      </c>
      <c r="D7338" s="30" t="s">
        <v>106</v>
      </c>
      <c r="E7338" s="30" t="s">
        <v>5969</v>
      </c>
      <c r="F7338" s="15">
        <v>2</v>
      </c>
      <c r="G7338" s="29">
        <v>1</v>
      </c>
      <c r="H7338" s="29">
        <v>10</v>
      </c>
      <c r="I7338" s="29">
        <v>2004</v>
      </c>
      <c r="J7338" s="15">
        <v>-1</v>
      </c>
      <c r="K7338" s="15">
        <v>-1</v>
      </c>
      <c r="L7338" s="15">
        <v>0</v>
      </c>
      <c r="M7338" s="15">
        <v>0</v>
      </c>
      <c r="N7338" s="27" t="e">
        <f>SUMIF(#REF!,'Integrantes original'!A7255,#REF!)</f>
        <v>#REF!</v>
      </c>
      <c r="O7338" s="27">
        <f t="shared" si="456"/>
        <v>1102004</v>
      </c>
      <c r="P7338" s="27">
        <f t="shared" si="457"/>
        <v>11020042</v>
      </c>
      <c r="Q7338" s="31">
        <f t="shared" si="458"/>
        <v>53102512011004</v>
      </c>
      <c r="R7338" s="27">
        <f>COUNTIF(tratycont!S:S,'Integrantes original'!Q7338)</f>
        <v>0</v>
      </c>
      <c r="S7338" s="27">
        <f t="shared" si="459"/>
        <v>0</v>
      </c>
    </row>
    <row r="7339" spans="1:19" x14ac:dyDescent="0.15">
      <c r="A7339" s="29">
        <v>5310251</v>
      </c>
      <c r="B7339" s="29">
        <v>531025104</v>
      </c>
      <c r="C7339" s="29" t="s">
        <v>25</v>
      </c>
      <c r="D7339" s="30" t="s">
        <v>999</v>
      </c>
      <c r="E7339" s="30" t="s">
        <v>5969</v>
      </c>
      <c r="F7339" s="15">
        <v>1</v>
      </c>
      <c r="G7339" s="29">
        <v>10</v>
      </c>
      <c r="H7339" s="29">
        <v>6</v>
      </c>
      <c r="I7339" s="29">
        <v>2007</v>
      </c>
      <c r="J7339" s="15">
        <v>-1</v>
      </c>
      <c r="K7339" s="15">
        <v>-1</v>
      </c>
      <c r="L7339" s="15">
        <v>0</v>
      </c>
      <c r="M7339" s="15">
        <v>0</v>
      </c>
      <c r="N7339" s="27" t="e">
        <f>SUMIF(#REF!,'Integrantes original'!A7256,#REF!)</f>
        <v>#REF!</v>
      </c>
      <c r="O7339" s="27">
        <f t="shared" si="456"/>
        <v>10062007</v>
      </c>
      <c r="P7339" s="27">
        <f t="shared" si="457"/>
        <v>100620071</v>
      </c>
      <c r="Q7339" s="31">
        <f t="shared" si="458"/>
        <v>53102511100607</v>
      </c>
      <c r="R7339" s="27">
        <f>COUNTIF(tratycont!S:S,'Integrantes original'!Q7339)</f>
        <v>0</v>
      </c>
      <c r="S7339" s="27">
        <f t="shared" si="459"/>
        <v>0</v>
      </c>
    </row>
    <row r="7340" spans="1:19" x14ac:dyDescent="0.15">
      <c r="A7340" s="29">
        <v>5310251</v>
      </c>
      <c r="B7340" s="29">
        <v>531025105</v>
      </c>
      <c r="C7340" s="29" t="s">
        <v>27</v>
      </c>
      <c r="D7340" s="30" t="s">
        <v>5970</v>
      </c>
      <c r="E7340" s="30" t="s">
        <v>5969</v>
      </c>
      <c r="F7340" s="15">
        <v>1</v>
      </c>
      <c r="G7340" s="29">
        <v>13</v>
      </c>
      <c r="H7340" s="29">
        <v>3</v>
      </c>
      <c r="I7340" s="29">
        <v>2009</v>
      </c>
      <c r="J7340" s="15">
        <v>-1</v>
      </c>
      <c r="K7340" s="15">
        <v>-1</v>
      </c>
      <c r="L7340" s="15">
        <v>0</v>
      </c>
      <c r="M7340" s="15">
        <v>0</v>
      </c>
      <c r="N7340" s="27" t="e">
        <f>SUMIF(#REF!,'Integrantes original'!A7257,#REF!)</f>
        <v>#REF!</v>
      </c>
      <c r="O7340" s="27">
        <f t="shared" si="456"/>
        <v>13032009</v>
      </c>
      <c r="P7340" s="27">
        <f t="shared" si="457"/>
        <v>130320091</v>
      </c>
      <c r="Q7340" s="31">
        <f t="shared" si="458"/>
        <v>53102511130309</v>
      </c>
      <c r="R7340" s="27">
        <f>COUNTIF(tratycont!S:S,'Integrantes original'!Q7340)</f>
        <v>0</v>
      </c>
      <c r="S7340" s="27">
        <f t="shared" si="459"/>
        <v>0</v>
      </c>
    </row>
    <row r="7341" spans="1:19" x14ac:dyDescent="0.15">
      <c r="A7341" s="29">
        <v>5310251</v>
      </c>
      <c r="B7341" s="29">
        <v>531025106</v>
      </c>
      <c r="C7341" s="29" t="s">
        <v>30</v>
      </c>
      <c r="D7341" s="30" t="s">
        <v>1565</v>
      </c>
      <c r="E7341" s="30" t="s">
        <v>5969</v>
      </c>
      <c r="F7341" s="15">
        <v>1</v>
      </c>
      <c r="G7341" s="29">
        <v>20</v>
      </c>
      <c r="H7341" s="29">
        <v>9</v>
      </c>
      <c r="I7341" s="29">
        <v>2013</v>
      </c>
      <c r="J7341" s="15">
        <v>-1</v>
      </c>
      <c r="K7341" s="15">
        <v>-1</v>
      </c>
      <c r="L7341" s="15">
        <v>0</v>
      </c>
      <c r="M7341" s="15">
        <v>0</v>
      </c>
      <c r="N7341" s="27" t="e">
        <f>SUMIF(#REF!,'Integrantes original'!A7258,#REF!)</f>
        <v>#REF!</v>
      </c>
      <c r="O7341" s="27">
        <f t="shared" si="456"/>
        <v>20092013</v>
      </c>
      <c r="P7341" s="27">
        <f t="shared" si="457"/>
        <v>200920131</v>
      </c>
      <c r="Q7341" s="31">
        <f t="shared" si="458"/>
        <v>53102511200913</v>
      </c>
      <c r="R7341" s="27">
        <f>COUNTIF(tratycont!S:S,'Integrantes original'!Q7341)</f>
        <v>0</v>
      </c>
      <c r="S7341" s="27">
        <f t="shared" si="459"/>
        <v>0</v>
      </c>
    </row>
    <row r="7342" spans="1:19" x14ac:dyDescent="0.15">
      <c r="A7342" s="29">
        <v>5310251</v>
      </c>
      <c r="B7342" s="29">
        <v>531025107</v>
      </c>
      <c r="C7342" s="29" t="s">
        <v>56</v>
      </c>
      <c r="D7342" s="30" t="s">
        <v>1857</v>
      </c>
      <c r="E7342" s="30" t="s">
        <v>5969</v>
      </c>
      <c r="F7342" s="15">
        <v>1</v>
      </c>
      <c r="G7342" s="29">
        <v>28</v>
      </c>
      <c r="H7342" s="29">
        <v>12</v>
      </c>
      <c r="I7342" s="29">
        <v>2015</v>
      </c>
      <c r="J7342" s="15">
        <v>-1</v>
      </c>
      <c r="K7342" s="15">
        <v>-1</v>
      </c>
      <c r="L7342" s="15">
        <v>0</v>
      </c>
      <c r="M7342" s="15">
        <v>0</v>
      </c>
      <c r="N7342" s="27" t="e">
        <f>SUMIF(#REF!,'Integrantes original'!A7259,#REF!)</f>
        <v>#REF!</v>
      </c>
      <c r="O7342" s="27">
        <f t="shared" si="456"/>
        <v>28122015</v>
      </c>
      <c r="P7342" s="27">
        <f t="shared" si="457"/>
        <v>281220151</v>
      </c>
      <c r="Q7342" s="31">
        <f t="shared" si="458"/>
        <v>53102511281215</v>
      </c>
      <c r="R7342" s="27">
        <f>COUNTIF(tratycont!S:S,'Integrantes original'!Q7342)</f>
        <v>0</v>
      </c>
      <c r="S7342" s="27">
        <f t="shared" si="459"/>
        <v>0</v>
      </c>
    </row>
    <row r="7343" spans="1:19" x14ac:dyDescent="0.15">
      <c r="A7343" s="29">
        <v>5310251</v>
      </c>
      <c r="B7343" s="29">
        <v>531025108</v>
      </c>
      <c r="C7343" s="29" t="s">
        <v>58</v>
      </c>
      <c r="D7343" s="30" t="s">
        <v>5971</v>
      </c>
      <c r="E7343" s="30" t="s">
        <v>5969</v>
      </c>
      <c r="F7343" s="15">
        <v>2</v>
      </c>
      <c r="G7343" s="29">
        <v>3</v>
      </c>
      <c r="H7343" s="29">
        <v>5</v>
      </c>
      <c r="I7343" s="29">
        <v>2018</v>
      </c>
      <c r="J7343" s="15">
        <v>2</v>
      </c>
      <c r="K7343" s="15">
        <v>2</v>
      </c>
      <c r="L7343" s="15">
        <v>0</v>
      </c>
      <c r="M7343" s="15">
        <v>0</v>
      </c>
      <c r="N7343" s="27" t="e">
        <f>SUMIF(#REF!,'Integrantes original'!A7260,#REF!)</f>
        <v>#REF!</v>
      </c>
      <c r="O7343" s="27">
        <f t="shared" si="456"/>
        <v>3052018</v>
      </c>
      <c r="P7343" s="27">
        <f t="shared" si="457"/>
        <v>30520182</v>
      </c>
      <c r="Q7343" s="31">
        <f t="shared" si="458"/>
        <v>53102512030518</v>
      </c>
      <c r="R7343" s="27">
        <f>COUNTIF(tratycont!S:S,'Integrantes original'!Q7343)</f>
        <v>0</v>
      </c>
      <c r="S7343" s="27">
        <f t="shared" si="459"/>
        <v>1</v>
      </c>
    </row>
    <row r="7344" spans="1:19" x14ac:dyDescent="0.15">
      <c r="A7344" s="29">
        <v>5310251</v>
      </c>
      <c r="B7344" s="29">
        <v>531025109</v>
      </c>
      <c r="C7344" s="29" t="s">
        <v>120</v>
      </c>
      <c r="D7344" s="30" t="s">
        <v>311</v>
      </c>
      <c r="E7344" s="30" t="s">
        <v>5969</v>
      </c>
      <c r="F7344" s="15">
        <v>2</v>
      </c>
      <c r="G7344" s="29">
        <v>16</v>
      </c>
      <c r="H7344" s="29">
        <v>2</v>
      </c>
      <c r="I7344" s="29">
        <v>2003</v>
      </c>
      <c r="J7344" s="15">
        <v>1</v>
      </c>
      <c r="K7344" s="15">
        <v>0</v>
      </c>
      <c r="L7344" s="15">
        <v>0</v>
      </c>
      <c r="M7344" s="15">
        <v>0</v>
      </c>
      <c r="N7344" s="27" t="e">
        <f>SUMIF(#REF!,'Integrantes original'!A7261,#REF!)</f>
        <v>#REF!</v>
      </c>
      <c r="O7344" s="27">
        <f t="shared" si="456"/>
        <v>16022003</v>
      </c>
      <c r="P7344" s="27">
        <f t="shared" si="457"/>
        <v>160220032</v>
      </c>
      <c r="Q7344" s="31">
        <f t="shared" si="458"/>
        <v>53102512160203</v>
      </c>
      <c r="R7344" s="27">
        <f>COUNTIF(tratycont!S:S,'Integrantes original'!Q7344)</f>
        <v>0</v>
      </c>
      <c r="S7344" s="27">
        <f t="shared" si="459"/>
        <v>0</v>
      </c>
    </row>
    <row r="7345" spans="1:19" x14ac:dyDescent="0.15">
      <c r="A7345" s="29">
        <v>5310251</v>
      </c>
      <c r="B7345" s="29">
        <v>531025110</v>
      </c>
      <c r="C7345" s="29" t="s">
        <v>123</v>
      </c>
      <c r="D7345" s="30" t="s">
        <v>5972</v>
      </c>
      <c r="E7345" s="30" t="s">
        <v>5973</v>
      </c>
      <c r="F7345" s="15">
        <v>1</v>
      </c>
      <c r="G7345" s="29">
        <v>23</v>
      </c>
      <c r="H7345" s="29">
        <v>1</v>
      </c>
      <c r="I7345" s="29">
        <v>2001</v>
      </c>
      <c r="J7345" s="15">
        <v>-1</v>
      </c>
      <c r="K7345" s="15">
        <v>-1</v>
      </c>
      <c r="L7345" s="15">
        <v>0</v>
      </c>
      <c r="M7345" s="15">
        <v>0</v>
      </c>
      <c r="N7345" s="27" t="e">
        <f>SUMIF(#REF!,'Integrantes original'!A7262,#REF!)</f>
        <v>#REF!</v>
      </c>
      <c r="O7345" s="27">
        <f t="shared" si="456"/>
        <v>23012001</v>
      </c>
      <c r="P7345" s="27">
        <f t="shared" si="457"/>
        <v>230120011</v>
      </c>
      <c r="Q7345" s="31">
        <f t="shared" si="458"/>
        <v>53102511230101</v>
      </c>
      <c r="R7345" s="27">
        <f>COUNTIF(tratycont!S:S,'Integrantes original'!Q7345)</f>
        <v>0</v>
      </c>
      <c r="S7345" s="27">
        <f t="shared" si="459"/>
        <v>0</v>
      </c>
    </row>
    <row r="7346" spans="1:19" x14ac:dyDescent="0.15">
      <c r="A7346" s="29">
        <v>5310251</v>
      </c>
      <c r="B7346" s="29">
        <v>531025111</v>
      </c>
      <c r="C7346" s="29" t="s">
        <v>154</v>
      </c>
      <c r="D7346" s="30" t="s">
        <v>99</v>
      </c>
      <c r="E7346" s="30" t="s">
        <v>5966</v>
      </c>
      <c r="F7346" s="15">
        <v>2</v>
      </c>
      <c r="G7346" s="29">
        <v>19</v>
      </c>
      <c r="H7346" s="29">
        <v>9</v>
      </c>
      <c r="I7346" s="29">
        <v>2018</v>
      </c>
      <c r="J7346" s="15">
        <v>2</v>
      </c>
      <c r="K7346" s="15">
        <v>9</v>
      </c>
      <c r="L7346" s="15">
        <v>0</v>
      </c>
      <c r="M7346" s="15">
        <v>0</v>
      </c>
      <c r="N7346" s="27" t="e">
        <f>SUMIF(#REF!,'Integrantes original'!A7263,#REF!)</f>
        <v>#REF!</v>
      </c>
      <c r="O7346" s="27">
        <f t="shared" si="456"/>
        <v>19092018</v>
      </c>
      <c r="P7346" s="27">
        <f t="shared" si="457"/>
        <v>190920182</v>
      </c>
      <c r="Q7346" s="31">
        <f t="shared" si="458"/>
        <v>53102512190918</v>
      </c>
      <c r="R7346" s="27">
        <f>COUNTIF(tratycont!S:S,'Integrantes original'!Q7346)</f>
        <v>1</v>
      </c>
      <c r="S7346" s="27">
        <f t="shared" si="459"/>
        <v>1</v>
      </c>
    </row>
    <row r="7347" spans="1:19" x14ac:dyDescent="0.15">
      <c r="A7347" s="29">
        <v>5310261</v>
      </c>
      <c r="B7347" s="29">
        <v>531026101</v>
      </c>
      <c r="C7347" s="29" t="s">
        <v>16</v>
      </c>
      <c r="D7347" s="30" t="s">
        <v>800</v>
      </c>
      <c r="E7347" s="30" t="s">
        <v>5974</v>
      </c>
      <c r="F7347" s="15">
        <v>1</v>
      </c>
      <c r="G7347" s="29">
        <v>99</v>
      </c>
      <c r="H7347" s="29">
        <v>99</v>
      </c>
      <c r="I7347" s="29">
        <v>1962</v>
      </c>
      <c r="J7347" s="15">
        <v>-1</v>
      </c>
      <c r="K7347" s="15">
        <v>-1</v>
      </c>
      <c r="L7347" s="15">
        <v>0</v>
      </c>
      <c r="M7347" s="15">
        <v>0</v>
      </c>
      <c r="N7347" s="27" t="e">
        <f>SUMIF(#REF!,'Integrantes original'!A7275,#REF!)</f>
        <v>#REF!</v>
      </c>
      <c r="O7347" s="27">
        <f t="shared" si="456"/>
        <v>99991962</v>
      </c>
      <c r="P7347" s="27">
        <f t="shared" si="457"/>
        <v>999919621</v>
      </c>
      <c r="Q7347" s="31">
        <f t="shared" si="458"/>
        <v>53102611999962</v>
      </c>
      <c r="R7347" s="27">
        <f>COUNTIF(tratycont!S:S,'Integrantes original'!Q7347)</f>
        <v>0</v>
      </c>
      <c r="S7347" s="27">
        <f t="shared" si="459"/>
        <v>0</v>
      </c>
    </row>
    <row r="7348" spans="1:19" x14ac:dyDescent="0.15">
      <c r="A7348" s="29">
        <v>5310261</v>
      </c>
      <c r="B7348" s="29">
        <v>531026102</v>
      </c>
      <c r="C7348" s="29" t="s">
        <v>19</v>
      </c>
      <c r="D7348" s="30" t="s">
        <v>89</v>
      </c>
      <c r="E7348" s="30" t="s">
        <v>1494</v>
      </c>
      <c r="F7348" s="15">
        <v>2</v>
      </c>
      <c r="G7348" s="29">
        <v>15</v>
      </c>
      <c r="H7348" s="29">
        <v>9</v>
      </c>
      <c r="I7348" s="29">
        <v>1972</v>
      </c>
      <c r="J7348" s="15">
        <v>-1</v>
      </c>
      <c r="K7348" s="15">
        <v>-1</v>
      </c>
      <c r="L7348" s="15">
        <v>0</v>
      </c>
      <c r="M7348" s="15">
        <v>0</v>
      </c>
      <c r="N7348" s="27" t="e">
        <f>SUMIF(#REF!,'Integrantes original'!A7276,#REF!)</f>
        <v>#REF!</v>
      </c>
      <c r="O7348" s="27">
        <f t="shared" si="456"/>
        <v>15091972</v>
      </c>
      <c r="P7348" s="27">
        <f t="shared" si="457"/>
        <v>150919722</v>
      </c>
      <c r="Q7348" s="31">
        <f t="shared" si="458"/>
        <v>53102612150972</v>
      </c>
      <c r="R7348" s="27">
        <f>COUNTIF(tratycont!S:S,'Integrantes original'!Q7348)</f>
        <v>0</v>
      </c>
      <c r="S7348" s="27">
        <f t="shared" si="459"/>
        <v>0</v>
      </c>
    </row>
    <row r="7349" spans="1:19" x14ac:dyDescent="0.15">
      <c r="A7349" s="29">
        <v>5310261</v>
      </c>
      <c r="B7349" s="29">
        <v>531026103</v>
      </c>
      <c r="C7349" s="29" t="s">
        <v>22</v>
      </c>
      <c r="D7349" s="30" t="s">
        <v>62</v>
      </c>
      <c r="E7349" s="30" t="s">
        <v>5975</v>
      </c>
      <c r="F7349" s="15">
        <v>2</v>
      </c>
      <c r="G7349" s="29">
        <v>5</v>
      </c>
      <c r="H7349" s="29">
        <v>1</v>
      </c>
      <c r="I7349" s="29">
        <v>2002</v>
      </c>
      <c r="J7349" s="15">
        <v>-1</v>
      </c>
      <c r="K7349" s="15">
        <v>-1</v>
      </c>
      <c r="L7349" s="15">
        <v>0</v>
      </c>
      <c r="M7349" s="15">
        <v>0</v>
      </c>
      <c r="N7349" s="27" t="e">
        <f>SUMIF(#REF!,'Integrantes original'!A7277,#REF!)</f>
        <v>#REF!</v>
      </c>
      <c r="O7349" s="27">
        <f t="shared" si="456"/>
        <v>5012002</v>
      </c>
      <c r="P7349" s="27">
        <f t="shared" si="457"/>
        <v>50120022</v>
      </c>
      <c r="Q7349" s="31">
        <f t="shared" si="458"/>
        <v>53102612050102</v>
      </c>
      <c r="R7349" s="27">
        <f>COUNTIF(tratycont!S:S,'Integrantes original'!Q7349)</f>
        <v>0</v>
      </c>
      <c r="S7349" s="27">
        <f t="shared" si="459"/>
        <v>0</v>
      </c>
    </row>
    <row r="7350" spans="1:19" x14ac:dyDescent="0.15">
      <c r="A7350" s="29">
        <v>5310261</v>
      </c>
      <c r="B7350" s="29">
        <v>531026104</v>
      </c>
      <c r="C7350" s="29" t="s">
        <v>25</v>
      </c>
      <c r="D7350" s="30" t="s">
        <v>5976</v>
      </c>
      <c r="E7350" s="30" t="s">
        <v>5975</v>
      </c>
      <c r="F7350" s="15">
        <v>1</v>
      </c>
      <c r="G7350" s="29">
        <v>16</v>
      </c>
      <c r="H7350" s="29">
        <v>2</v>
      </c>
      <c r="I7350" s="29">
        <v>2008</v>
      </c>
      <c r="J7350" s="15">
        <v>-1</v>
      </c>
      <c r="K7350" s="15">
        <v>-1</v>
      </c>
      <c r="L7350" s="15">
        <v>0</v>
      </c>
      <c r="M7350" s="15">
        <v>0</v>
      </c>
      <c r="N7350" s="27" t="e">
        <f>SUMIF(#REF!,'Integrantes original'!A7278,#REF!)</f>
        <v>#REF!</v>
      </c>
      <c r="O7350" s="27">
        <f t="shared" si="456"/>
        <v>16022008</v>
      </c>
      <c r="P7350" s="27">
        <f t="shared" si="457"/>
        <v>160220081</v>
      </c>
      <c r="Q7350" s="31">
        <f t="shared" si="458"/>
        <v>53102611160208</v>
      </c>
      <c r="R7350" s="27">
        <f>COUNTIF(tratycont!S:S,'Integrantes original'!Q7350)</f>
        <v>0</v>
      </c>
      <c r="S7350" s="27">
        <f t="shared" si="459"/>
        <v>0</v>
      </c>
    </row>
    <row r="7351" spans="1:19" x14ac:dyDescent="0.15">
      <c r="A7351" s="29">
        <v>5310261</v>
      </c>
      <c r="B7351" s="29">
        <v>531026105</v>
      </c>
      <c r="C7351" s="29" t="s">
        <v>27</v>
      </c>
      <c r="D7351" s="30" t="s">
        <v>1283</v>
      </c>
      <c r="E7351" s="30" t="s">
        <v>5975</v>
      </c>
      <c r="F7351" s="15">
        <v>1</v>
      </c>
      <c r="G7351" s="29">
        <v>27</v>
      </c>
      <c r="H7351" s="29">
        <v>11</v>
      </c>
      <c r="I7351" s="29">
        <v>1992</v>
      </c>
      <c r="J7351" s="15">
        <v>-1</v>
      </c>
      <c r="K7351" s="15">
        <v>-1</v>
      </c>
      <c r="L7351" s="15">
        <v>0</v>
      </c>
      <c r="M7351" s="15">
        <v>0</v>
      </c>
      <c r="N7351" s="27" t="e">
        <f>SUMIF(#REF!,'Integrantes original'!A7279,#REF!)</f>
        <v>#REF!</v>
      </c>
      <c r="O7351" s="27">
        <f t="shared" si="456"/>
        <v>27111992</v>
      </c>
      <c r="P7351" s="27">
        <f t="shared" si="457"/>
        <v>271119921</v>
      </c>
      <c r="Q7351" s="31">
        <f t="shared" si="458"/>
        <v>53102611271192</v>
      </c>
      <c r="R7351" s="27">
        <f>COUNTIF(tratycont!S:S,'Integrantes original'!Q7351)</f>
        <v>0</v>
      </c>
      <c r="S7351" s="27">
        <f t="shared" si="459"/>
        <v>0</v>
      </c>
    </row>
    <row r="7352" spans="1:19" x14ac:dyDescent="0.15">
      <c r="A7352" s="29">
        <v>5310261</v>
      </c>
      <c r="B7352" s="29">
        <v>531026106</v>
      </c>
      <c r="C7352" s="29" t="s">
        <v>30</v>
      </c>
      <c r="D7352" s="30" t="s">
        <v>1036</v>
      </c>
      <c r="E7352" s="30" t="s">
        <v>198</v>
      </c>
      <c r="F7352" s="15">
        <v>2</v>
      </c>
      <c r="G7352" s="29">
        <v>13</v>
      </c>
      <c r="H7352" s="29">
        <v>10</v>
      </c>
      <c r="I7352" s="29">
        <v>1994</v>
      </c>
      <c r="J7352" s="15">
        <v>1</v>
      </c>
      <c r="K7352" s="15">
        <v>0</v>
      </c>
      <c r="L7352" s="15">
        <v>2</v>
      </c>
      <c r="M7352" s="15">
        <v>0</v>
      </c>
      <c r="N7352" s="27" t="e">
        <f>SUMIF(#REF!,'Integrantes original'!A7280,#REF!)</f>
        <v>#REF!</v>
      </c>
      <c r="O7352" s="27">
        <f t="shared" si="456"/>
        <v>13101994</v>
      </c>
      <c r="P7352" s="27">
        <f t="shared" si="457"/>
        <v>131019942</v>
      </c>
      <c r="Q7352" s="31">
        <f t="shared" si="458"/>
        <v>53102612131094</v>
      </c>
      <c r="R7352" s="27">
        <f>COUNTIF(tratycont!S:S,'Integrantes original'!Q7352)</f>
        <v>0</v>
      </c>
      <c r="S7352" s="27">
        <f t="shared" si="459"/>
        <v>0</v>
      </c>
    </row>
    <row r="7353" spans="1:19" x14ac:dyDescent="0.15">
      <c r="A7353" s="29">
        <v>5310261</v>
      </c>
      <c r="B7353" s="29">
        <v>531026107</v>
      </c>
      <c r="C7353" s="29" t="s">
        <v>56</v>
      </c>
      <c r="D7353" s="30" t="s">
        <v>5977</v>
      </c>
      <c r="E7353" s="30" t="s">
        <v>5978</v>
      </c>
      <c r="F7353" s="15">
        <v>2</v>
      </c>
      <c r="G7353" s="29">
        <v>10</v>
      </c>
      <c r="H7353" s="29">
        <v>5</v>
      </c>
      <c r="I7353" s="29">
        <v>2015</v>
      </c>
      <c r="J7353" s="15">
        <v>-1</v>
      </c>
      <c r="K7353" s="15">
        <v>-1</v>
      </c>
      <c r="L7353" s="15">
        <v>0</v>
      </c>
      <c r="M7353" s="15">
        <v>0</v>
      </c>
      <c r="N7353" s="27" t="e">
        <f>SUMIF(#REF!,'Integrantes original'!A7281,#REF!)</f>
        <v>#REF!</v>
      </c>
      <c r="O7353" s="27">
        <f t="shared" si="456"/>
        <v>10052015</v>
      </c>
      <c r="P7353" s="27">
        <f t="shared" si="457"/>
        <v>100520152</v>
      </c>
      <c r="Q7353" s="31">
        <f t="shared" si="458"/>
        <v>53102612100515</v>
      </c>
      <c r="R7353" s="27">
        <f>COUNTIF(tratycont!S:S,'Integrantes original'!Q7353)</f>
        <v>0</v>
      </c>
      <c r="S7353" s="27">
        <f t="shared" si="459"/>
        <v>0</v>
      </c>
    </row>
    <row r="7354" spans="1:19" x14ac:dyDescent="0.15">
      <c r="A7354" s="29">
        <v>5310271</v>
      </c>
      <c r="B7354" s="29">
        <v>531027101</v>
      </c>
      <c r="C7354" s="29" t="s">
        <v>16</v>
      </c>
      <c r="D7354" s="30" t="s">
        <v>450</v>
      </c>
      <c r="E7354" s="30" t="s">
        <v>3650</v>
      </c>
      <c r="F7354" s="15">
        <v>1</v>
      </c>
      <c r="G7354" s="29">
        <v>11</v>
      </c>
      <c r="H7354" s="29">
        <v>11</v>
      </c>
      <c r="I7354" s="29">
        <v>1984</v>
      </c>
      <c r="J7354" s="15">
        <v>-1</v>
      </c>
      <c r="K7354" s="15">
        <v>-1</v>
      </c>
      <c r="L7354" s="15">
        <v>0</v>
      </c>
      <c r="M7354" s="15">
        <v>0</v>
      </c>
      <c r="N7354" s="27" t="e">
        <f>SUMIF(#REF!,'Integrantes original'!A7282,#REF!)</f>
        <v>#REF!</v>
      </c>
      <c r="O7354" s="27">
        <f t="shared" si="456"/>
        <v>11111984</v>
      </c>
      <c r="P7354" s="27">
        <f t="shared" si="457"/>
        <v>111119841</v>
      </c>
      <c r="Q7354" s="31">
        <f t="shared" si="458"/>
        <v>53102711111184</v>
      </c>
      <c r="R7354" s="27">
        <f>COUNTIF(tratycont!S:S,'Integrantes original'!Q7354)</f>
        <v>0</v>
      </c>
      <c r="S7354" s="27">
        <f t="shared" si="459"/>
        <v>0</v>
      </c>
    </row>
    <row r="7355" spans="1:19" x14ac:dyDescent="0.15">
      <c r="A7355" s="29">
        <v>5310271</v>
      </c>
      <c r="B7355" s="29">
        <v>531027102</v>
      </c>
      <c r="C7355" s="29" t="s">
        <v>19</v>
      </c>
      <c r="D7355" s="30" t="s">
        <v>815</v>
      </c>
      <c r="E7355" s="30" t="s">
        <v>5322</v>
      </c>
      <c r="F7355" s="15">
        <v>2</v>
      </c>
      <c r="G7355" s="29">
        <v>14</v>
      </c>
      <c r="H7355" s="29">
        <v>10</v>
      </c>
      <c r="I7355" s="29">
        <v>1976</v>
      </c>
      <c r="J7355" s="15">
        <v>-1</v>
      </c>
      <c r="K7355" s="15">
        <v>-1</v>
      </c>
      <c r="L7355" s="15">
        <v>0</v>
      </c>
      <c r="M7355" s="15">
        <v>0</v>
      </c>
      <c r="N7355" s="27" t="e">
        <f>SUMIF(#REF!,'Integrantes original'!A7283,#REF!)</f>
        <v>#REF!</v>
      </c>
      <c r="O7355" s="27">
        <f t="shared" si="456"/>
        <v>14101976</v>
      </c>
      <c r="P7355" s="27">
        <f t="shared" si="457"/>
        <v>141019762</v>
      </c>
      <c r="Q7355" s="31">
        <f t="shared" si="458"/>
        <v>53102712141076</v>
      </c>
      <c r="R7355" s="27">
        <f>COUNTIF(tratycont!S:S,'Integrantes original'!Q7355)</f>
        <v>0</v>
      </c>
      <c r="S7355" s="27">
        <f t="shared" si="459"/>
        <v>0</v>
      </c>
    </row>
    <row r="7356" spans="1:19" x14ac:dyDescent="0.15">
      <c r="A7356" s="29">
        <v>5310271</v>
      </c>
      <c r="B7356" s="29">
        <v>531027103</v>
      </c>
      <c r="C7356" s="29" t="s">
        <v>22</v>
      </c>
      <c r="D7356" s="30" t="s">
        <v>1846</v>
      </c>
      <c r="E7356" s="30" t="s">
        <v>5979</v>
      </c>
      <c r="F7356" s="15">
        <v>1</v>
      </c>
      <c r="G7356" s="29">
        <v>5</v>
      </c>
      <c r="H7356" s="29">
        <v>1</v>
      </c>
      <c r="I7356" s="29">
        <v>2003</v>
      </c>
      <c r="J7356" s="15">
        <v>-1</v>
      </c>
      <c r="K7356" s="15">
        <v>-1</v>
      </c>
      <c r="L7356" s="15">
        <v>0</v>
      </c>
      <c r="M7356" s="15">
        <v>0</v>
      </c>
      <c r="N7356" s="27" t="e">
        <f>SUMIF(#REF!,'Integrantes original'!A7284,#REF!)</f>
        <v>#REF!</v>
      </c>
      <c r="O7356" s="27">
        <f t="shared" si="456"/>
        <v>5012003</v>
      </c>
      <c r="P7356" s="27">
        <f t="shared" si="457"/>
        <v>50120031</v>
      </c>
      <c r="Q7356" s="31">
        <f t="shared" si="458"/>
        <v>53102711050103</v>
      </c>
      <c r="R7356" s="27">
        <f>COUNTIF(tratycont!S:S,'Integrantes original'!Q7356)</f>
        <v>0</v>
      </c>
      <c r="S7356" s="27">
        <f t="shared" si="459"/>
        <v>0</v>
      </c>
    </row>
    <row r="7357" spans="1:19" x14ac:dyDescent="0.15">
      <c r="A7357" s="29">
        <v>5310271</v>
      </c>
      <c r="B7357" s="29">
        <v>531027104</v>
      </c>
      <c r="C7357" s="29" t="s">
        <v>25</v>
      </c>
      <c r="D7357" s="30" t="s">
        <v>807</v>
      </c>
      <c r="E7357" s="30" t="s">
        <v>5979</v>
      </c>
      <c r="F7357" s="15">
        <v>1</v>
      </c>
      <c r="G7357" s="29">
        <v>15</v>
      </c>
      <c r="H7357" s="29">
        <v>5</v>
      </c>
      <c r="I7357" s="29">
        <v>2005</v>
      </c>
      <c r="J7357" s="15">
        <v>-1</v>
      </c>
      <c r="K7357" s="15">
        <v>-1</v>
      </c>
      <c r="L7357" s="15">
        <v>0</v>
      </c>
      <c r="M7357" s="15">
        <v>0</v>
      </c>
      <c r="N7357" s="27" t="e">
        <f>SUMIF(#REF!,'Integrantes original'!A7285,#REF!)</f>
        <v>#REF!</v>
      </c>
      <c r="O7357" s="27">
        <f t="shared" si="456"/>
        <v>15052005</v>
      </c>
      <c r="P7357" s="27">
        <f t="shared" si="457"/>
        <v>150520051</v>
      </c>
      <c r="Q7357" s="31">
        <f t="shared" si="458"/>
        <v>53102711150505</v>
      </c>
      <c r="R7357" s="27">
        <f>COUNTIF(tratycont!S:S,'Integrantes original'!Q7357)</f>
        <v>0</v>
      </c>
      <c r="S7357" s="27">
        <f t="shared" si="459"/>
        <v>0</v>
      </c>
    </row>
    <row r="7358" spans="1:19" x14ac:dyDescent="0.15">
      <c r="A7358" s="29">
        <v>5310271</v>
      </c>
      <c r="B7358" s="29">
        <v>531027105</v>
      </c>
      <c r="C7358" s="29" t="s">
        <v>27</v>
      </c>
      <c r="D7358" s="30" t="s">
        <v>201</v>
      </c>
      <c r="E7358" s="30" t="s">
        <v>5979</v>
      </c>
      <c r="F7358" s="15">
        <v>2</v>
      </c>
      <c r="G7358" s="29">
        <v>6</v>
      </c>
      <c r="H7358" s="29">
        <v>8</v>
      </c>
      <c r="I7358" s="29">
        <v>2007</v>
      </c>
      <c r="J7358" s="15">
        <v>-1</v>
      </c>
      <c r="K7358" s="15">
        <v>-1</v>
      </c>
      <c r="L7358" s="15">
        <v>0</v>
      </c>
      <c r="M7358" s="15">
        <v>0</v>
      </c>
      <c r="N7358" s="27" t="e">
        <f>SUMIF(#REF!,'Integrantes original'!A7286,#REF!)</f>
        <v>#REF!</v>
      </c>
      <c r="O7358" s="27">
        <f t="shared" si="456"/>
        <v>6082007</v>
      </c>
      <c r="P7358" s="27">
        <f t="shared" si="457"/>
        <v>60820072</v>
      </c>
      <c r="Q7358" s="31">
        <f t="shared" si="458"/>
        <v>53102712060807</v>
      </c>
      <c r="R7358" s="27">
        <f>COUNTIF(tratycont!S:S,'Integrantes original'!Q7358)</f>
        <v>0</v>
      </c>
      <c r="S7358" s="27">
        <f t="shared" si="459"/>
        <v>0</v>
      </c>
    </row>
    <row r="7359" spans="1:19" x14ac:dyDescent="0.15">
      <c r="A7359" s="29">
        <v>5310271</v>
      </c>
      <c r="B7359" s="29">
        <v>531027106</v>
      </c>
      <c r="C7359" s="29" t="s">
        <v>30</v>
      </c>
      <c r="D7359" s="30" t="s">
        <v>1496</v>
      </c>
      <c r="E7359" s="30" t="s">
        <v>5979</v>
      </c>
      <c r="F7359" s="15">
        <v>2</v>
      </c>
      <c r="G7359" s="29">
        <v>23</v>
      </c>
      <c r="H7359" s="29">
        <v>6</v>
      </c>
      <c r="I7359" s="29">
        <v>2010</v>
      </c>
      <c r="J7359" s="15">
        <v>-1</v>
      </c>
      <c r="K7359" s="15">
        <v>-1</v>
      </c>
      <c r="L7359" s="15">
        <v>0</v>
      </c>
      <c r="M7359" s="15">
        <v>0</v>
      </c>
      <c r="N7359" s="27" t="e">
        <f>SUMIF(#REF!,'Integrantes original'!A7287,#REF!)</f>
        <v>#REF!</v>
      </c>
      <c r="O7359" s="27">
        <f t="shared" si="456"/>
        <v>23062010</v>
      </c>
      <c r="P7359" s="27">
        <f t="shared" si="457"/>
        <v>230620102</v>
      </c>
      <c r="Q7359" s="31">
        <f t="shared" si="458"/>
        <v>53102712230610</v>
      </c>
      <c r="R7359" s="27">
        <f>COUNTIF(tratycont!S:S,'Integrantes original'!Q7359)</f>
        <v>0</v>
      </c>
      <c r="S7359" s="27">
        <f t="shared" si="459"/>
        <v>0</v>
      </c>
    </row>
    <row r="7360" spans="1:19" x14ac:dyDescent="0.15">
      <c r="A7360" s="29">
        <v>5310271</v>
      </c>
      <c r="B7360" s="29">
        <v>531027107</v>
      </c>
      <c r="C7360" s="29" t="s">
        <v>56</v>
      </c>
      <c r="D7360" s="30" t="s">
        <v>2181</v>
      </c>
      <c r="E7360" s="30" t="s">
        <v>5980</v>
      </c>
      <c r="F7360" s="15">
        <v>2</v>
      </c>
      <c r="G7360" s="29">
        <v>21</v>
      </c>
      <c r="H7360" s="29">
        <v>6</v>
      </c>
      <c r="I7360" s="29">
        <v>2011</v>
      </c>
      <c r="J7360" s="15">
        <v>-1</v>
      </c>
      <c r="K7360" s="15">
        <v>-1</v>
      </c>
      <c r="L7360" s="15">
        <v>0</v>
      </c>
      <c r="M7360" s="15">
        <v>0</v>
      </c>
      <c r="N7360" s="27" t="e">
        <f>SUMIF(#REF!,'Integrantes original'!A7288,#REF!)</f>
        <v>#REF!</v>
      </c>
      <c r="O7360" s="27">
        <f t="shared" si="456"/>
        <v>21062011</v>
      </c>
      <c r="P7360" s="27">
        <f t="shared" si="457"/>
        <v>210620112</v>
      </c>
      <c r="Q7360" s="31">
        <f t="shared" si="458"/>
        <v>53102712210611</v>
      </c>
      <c r="R7360" s="27">
        <f>COUNTIF(tratycont!S:S,'Integrantes original'!Q7360)</f>
        <v>0</v>
      </c>
      <c r="S7360" s="27">
        <f t="shared" si="459"/>
        <v>0</v>
      </c>
    </row>
    <row r="7361" spans="1:19" x14ac:dyDescent="0.15">
      <c r="A7361" s="29">
        <v>5310271</v>
      </c>
      <c r="B7361" s="29">
        <v>531027108</v>
      </c>
      <c r="C7361" s="29" t="s">
        <v>58</v>
      </c>
      <c r="D7361" s="30" t="s">
        <v>5981</v>
      </c>
      <c r="E7361" s="30" t="s">
        <v>5980</v>
      </c>
      <c r="F7361" s="15">
        <v>1</v>
      </c>
      <c r="G7361" s="29">
        <v>3</v>
      </c>
      <c r="H7361" s="29">
        <v>12</v>
      </c>
      <c r="I7361" s="29">
        <v>2015</v>
      </c>
      <c r="J7361" s="15">
        <v>-1</v>
      </c>
      <c r="K7361" s="15">
        <v>-1</v>
      </c>
      <c r="L7361" s="15">
        <v>0</v>
      </c>
      <c r="M7361" s="15">
        <v>0</v>
      </c>
      <c r="N7361" s="27" t="e">
        <f>SUMIF(#REF!,'Integrantes original'!A7289,#REF!)</f>
        <v>#REF!</v>
      </c>
      <c r="O7361" s="27">
        <f t="shared" si="456"/>
        <v>3122015</v>
      </c>
      <c r="P7361" s="27">
        <f t="shared" si="457"/>
        <v>31220151</v>
      </c>
      <c r="Q7361" s="31">
        <f t="shared" si="458"/>
        <v>53102711031215</v>
      </c>
      <c r="R7361" s="27">
        <f>COUNTIF(tratycont!S:S,'Integrantes original'!Q7361)</f>
        <v>0</v>
      </c>
      <c r="S7361" s="27">
        <f t="shared" si="459"/>
        <v>0</v>
      </c>
    </row>
    <row r="7362" spans="1:19" x14ac:dyDescent="0.15">
      <c r="A7362" s="29">
        <v>5310271</v>
      </c>
      <c r="B7362" s="29">
        <v>531027109</v>
      </c>
      <c r="C7362" s="29" t="s">
        <v>120</v>
      </c>
      <c r="D7362" s="30" t="s">
        <v>5664</v>
      </c>
      <c r="E7362" s="30" t="s">
        <v>5980</v>
      </c>
      <c r="F7362" s="15">
        <v>1</v>
      </c>
      <c r="G7362" s="29">
        <v>23</v>
      </c>
      <c r="H7362" s="29">
        <v>7</v>
      </c>
      <c r="I7362" s="29">
        <v>2018</v>
      </c>
      <c r="J7362" s="15">
        <v>2</v>
      </c>
      <c r="K7362" s="15">
        <v>10</v>
      </c>
      <c r="L7362" s="15">
        <v>0</v>
      </c>
      <c r="M7362" s="15">
        <v>0</v>
      </c>
      <c r="N7362" s="27" t="e">
        <f>SUMIF(#REF!,'Integrantes original'!A7290,#REF!)</f>
        <v>#REF!</v>
      </c>
      <c r="O7362" s="27">
        <f t="shared" si="456"/>
        <v>23072018</v>
      </c>
      <c r="P7362" s="27">
        <f t="shared" si="457"/>
        <v>230720181</v>
      </c>
      <c r="Q7362" s="31">
        <f t="shared" si="458"/>
        <v>53102711230718</v>
      </c>
      <c r="R7362" s="27">
        <f>COUNTIF(tratycont!S:S,'Integrantes original'!Q7362)</f>
        <v>0</v>
      </c>
      <c r="S7362" s="27">
        <f t="shared" si="459"/>
        <v>1</v>
      </c>
    </row>
    <row r="7363" spans="1:19" x14ac:dyDescent="0.15">
      <c r="A7363" s="29">
        <v>5310271</v>
      </c>
      <c r="B7363" s="29">
        <v>531027110</v>
      </c>
      <c r="C7363" s="29" t="s">
        <v>123</v>
      </c>
      <c r="D7363" s="30" t="s">
        <v>62</v>
      </c>
      <c r="E7363" s="30" t="s">
        <v>5982</v>
      </c>
      <c r="F7363" s="15">
        <v>2</v>
      </c>
      <c r="G7363" s="29">
        <v>2</v>
      </c>
      <c r="H7363" s="29">
        <v>1</v>
      </c>
      <c r="I7363" s="29">
        <v>1989</v>
      </c>
      <c r="J7363" s="15">
        <v>1</v>
      </c>
      <c r="K7363" s="15">
        <v>0</v>
      </c>
      <c r="L7363" s="15">
        <v>2</v>
      </c>
      <c r="M7363" s="15">
        <v>0</v>
      </c>
      <c r="N7363" s="27" t="e">
        <f>SUMIF(#REF!,'Integrantes original'!A7291,#REF!)</f>
        <v>#REF!</v>
      </c>
      <c r="O7363" s="27">
        <f t="shared" ref="O7363:O7426" si="460">(((G7363*100)+H7363)*10000)+I7363</f>
        <v>2011989</v>
      </c>
      <c r="P7363" s="27">
        <f t="shared" ref="P7363:P7426" si="461">(O7363*10)+F7363</f>
        <v>20119892</v>
      </c>
      <c r="Q7363" s="31">
        <f t="shared" ref="Q7363:Q7426" si="462">(((((((A7363*10)+F7363)*100)+G7363)*100)+H7363)*100)+RIGHT(I7363,2)</f>
        <v>53102712020189</v>
      </c>
      <c r="R7363" s="27">
        <f>COUNTIF(tratycont!S:S,'Integrantes original'!Q7363)</f>
        <v>0</v>
      </c>
      <c r="S7363" s="27">
        <f t="shared" ref="S7363:S7426" si="463">IF(J7363=2,1,0)</f>
        <v>0</v>
      </c>
    </row>
    <row r="7364" spans="1:19" x14ac:dyDescent="0.15">
      <c r="A7364" s="29">
        <v>5310281</v>
      </c>
      <c r="B7364" s="29">
        <v>531028101</v>
      </c>
      <c r="C7364" s="29" t="s">
        <v>16</v>
      </c>
      <c r="D7364" s="30" t="s">
        <v>2734</v>
      </c>
      <c r="E7364" s="30" t="s">
        <v>5983</v>
      </c>
      <c r="F7364" s="15">
        <v>1</v>
      </c>
      <c r="G7364" s="29">
        <v>9</v>
      </c>
      <c r="H7364" s="29">
        <v>2</v>
      </c>
      <c r="I7364" s="29">
        <v>1979</v>
      </c>
      <c r="J7364" s="15">
        <v>-1</v>
      </c>
      <c r="K7364" s="15">
        <v>-1</v>
      </c>
      <c r="L7364" s="15">
        <v>0</v>
      </c>
      <c r="M7364" s="15">
        <v>0</v>
      </c>
      <c r="N7364" s="27" t="e">
        <f>SUMIF(#REF!,'Integrantes original'!A7292,#REF!)</f>
        <v>#REF!</v>
      </c>
      <c r="O7364" s="27">
        <f t="shared" si="460"/>
        <v>9021979</v>
      </c>
      <c r="P7364" s="27">
        <f t="shared" si="461"/>
        <v>90219791</v>
      </c>
      <c r="Q7364" s="31">
        <f t="shared" si="462"/>
        <v>53102811090279</v>
      </c>
      <c r="R7364" s="27">
        <f>COUNTIF(tratycont!S:S,'Integrantes original'!Q7364)</f>
        <v>0</v>
      </c>
      <c r="S7364" s="27">
        <f t="shared" si="463"/>
        <v>0</v>
      </c>
    </row>
    <row r="7365" spans="1:19" x14ac:dyDescent="0.15">
      <c r="A7365" s="29">
        <v>5310281</v>
      </c>
      <c r="B7365" s="29">
        <v>531028102</v>
      </c>
      <c r="C7365" s="29" t="s">
        <v>19</v>
      </c>
      <c r="D7365" s="30" t="s">
        <v>62</v>
      </c>
      <c r="E7365" s="30" t="s">
        <v>5984</v>
      </c>
      <c r="F7365" s="15">
        <v>2</v>
      </c>
      <c r="G7365" s="29">
        <v>29</v>
      </c>
      <c r="H7365" s="29">
        <v>8</v>
      </c>
      <c r="I7365" s="29">
        <v>1981</v>
      </c>
      <c r="J7365" s="15">
        <v>1</v>
      </c>
      <c r="K7365" s="15">
        <v>0</v>
      </c>
      <c r="L7365" s="15">
        <v>2</v>
      </c>
      <c r="M7365" s="15">
        <v>0</v>
      </c>
      <c r="N7365" s="27" t="e">
        <f>SUMIF(#REF!,'Integrantes original'!A7293,#REF!)</f>
        <v>#REF!</v>
      </c>
      <c r="O7365" s="27">
        <f t="shared" si="460"/>
        <v>29081981</v>
      </c>
      <c r="P7365" s="27">
        <f t="shared" si="461"/>
        <v>290819812</v>
      </c>
      <c r="Q7365" s="31">
        <f t="shared" si="462"/>
        <v>53102812290881</v>
      </c>
      <c r="R7365" s="27">
        <f>COUNTIF(tratycont!S:S,'Integrantes original'!Q7365)</f>
        <v>0</v>
      </c>
      <c r="S7365" s="27">
        <f t="shared" si="463"/>
        <v>0</v>
      </c>
    </row>
    <row r="7366" spans="1:19" x14ac:dyDescent="0.15">
      <c r="A7366" s="29">
        <v>5310281</v>
      </c>
      <c r="B7366" s="29">
        <v>531028103</v>
      </c>
      <c r="C7366" s="29" t="s">
        <v>22</v>
      </c>
      <c r="D7366" s="30" t="s">
        <v>1341</v>
      </c>
      <c r="E7366" s="30" t="s">
        <v>5985</v>
      </c>
      <c r="F7366" s="15">
        <v>1</v>
      </c>
      <c r="G7366" s="29">
        <v>2</v>
      </c>
      <c r="H7366" s="29">
        <v>3</v>
      </c>
      <c r="I7366" s="29">
        <v>2001</v>
      </c>
      <c r="J7366" s="15">
        <v>-1</v>
      </c>
      <c r="K7366" s="15">
        <v>-1</v>
      </c>
      <c r="L7366" s="15">
        <v>0</v>
      </c>
      <c r="M7366" s="15">
        <v>0</v>
      </c>
      <c r="N7366" s="27" t="e">
        <f>SUMIF(#REF!,'Integrantes original'!A7294,#REF!)</f>
        <v>#REF!</v>
      </c>
      <c r="O7366" s="27">
        <f t="shared" si="460"/>
        <v>2032001</v>
      </c>
      <c r="P7366" s="27">
        <f t="shared" si="461"/>
        <v>20320011</v>
      </c>
      <c r="Q7366" s="31">
        <f t="shared" si="462"/>
        <v>53102811020301</v>
      </c>
      <c r="R7366" s="27">
        <f>COUNTIF(tratycont!S:S,'Integrantes original'!Q7366)</f>
        <v>0</v>
      </c>
      <c r="S7366" s="27">
        <f t="shared" si="463"/>
        <v>0</v>
      </c>
    </row>
    <row r="7367" spans="1:19" x14ac:dyDescent="0.15">
      <c r="A7367" s="29">
        <v>5310281</v>
      </c>
      <c r="B7367" s="29">
        <v>531028104</v>
      </c>
      <c r="C7367" s="29" t="s">
        <v>25</v>
      </c>
      <c r="D7367" s="30" t="s">
        <v>5986</v>
      </c>
      <c r="E7367" s="30" t="s">
        <v>5985</v>
      </c>
      <c r="F7367" s="15">
        <v>2</v>
      </c>
      <c r="G7367" s="29">
        <v>31</v>
      </c>
      <c r="H7367" s="29">
        <v>8</v>
      </c>
      <c r="I7367" s="29">
        <v>2004</v>
      </c>
      <c r="J7367" s="15">
        <v>-1</v>
      </c>
      <c r="K7367" s="15">
        <v>-1</v>
      </c>
      <c r="L7367" s="15">
        <v>0</v>
      </c>
      <c r="M7367" s="15">
        <v>0</v>
      </c>
      <c r="N7367" s="27" t="e">
        <f>SUMIF(#REF!,'Integrantes original'!A7295,#REF!)</f>
        <v>#REF!</v>
      </c>
      <c r="O7367" s="27">
        <f t="shared" si="460"/>
        <v>31082004</v>
      </c>
      <c r="P7367" s="27">
        <f t="shared" si="461"/>
        <v>310820042</v>
      </c>
      <c r="Q7367" s="31">
        <f t="shared" si="462"/>
        <v>53102812310804</v>
      </c>
      <c r="R7367" s="27">
        <f>COUNTIF(tratycont!S:S,'Integrantes original'!Q7367)</f>
        <v>0</v>
      </c>
      <c r="S7367" s="27">
        <f t="shared" si="463"/>
        <v>0</v>
      </c>
    </row>
    <row r="7368" spans="1:19" x14ac:dyDescent="0.15">
      <c r="A7368" s="29">
        <v>5310281</v>
      </c>
      <c r="B7368" s="29">
        <v>531028105</v>
      </c>
      <c r="C7368" s="29" t="s">
        <v>27</v>
      </c>
      <c r="D7368" s="30" t="s">
        <v>1527</v>
      </c>
      <c r="E7368" s="30" t="s">
        <v>5985</v>
      </c>
      <c r="F7368" s="15">
        <v>2</v>
      </c>
      <c r="G7368" s="29">
        <v>28</v>
      </c>
      <c r="H7368" s="29">
        <v>7</v>
      </c>
      <c r="I7368" s="29">
        <v>2007</v>
      </c>
      <c r="J7368" s="15">
        <v>-1</v>
      </c>
      <c r="K7368" s="15">
        <v>-1</v>
      </c>
      <c r="L7368" s="15">
        <v>0</v>
      </c>
      <c r="M7368" s="15">
        <v>0</v>
      </c>
      <c r="N7368" s="27" t="e">
        <f>SUMIF(#REF!,'Integrantes original'!A7296,#REF!)</f>
        <v>#REF!</v>
      </c>
      <c r="O7368" s="27">
        <f t="shared" si="460"/>
        <v>28072007</v>
      </c>
      <c r="P7368" s="27">
        <f t="shared" si="461"/>
        <v>280720072</v>
      </c>
      <c r="Q7368" s="31">
        <f t="shared" si="462"/>
        <v>53102812280707</v>
      </c>
      <c r="R7368" s="27">
        <f>COUNTIF(tratycont!S:S,'Integrantes original'!Q7368)</f>
        <v>0</v>
      </c>
      <c r="S7368" s="27">
        <f t="shared" si="463"/>
        <v>0</v>
      </c>
    </row>
    <row r="7369" spans="1:19" x14ac:dyDescent="0.15">
      <c r="A7369" s="29">
        <v>5310281</v>
      </c>
      <c r="B7369" s="29">
        <v>531028106</v>
      </c>
      <c r="C7369" s="29" t="s">
        <v>30</v>
      </c>
      <c r="D7369" s="30" t="s">
        <v>5987</v>
      </c>
      <c r="E7369" s="30" t="s">
        <v>5985</v>
      </c>
      <c r="F7369" s="15">
        <v>1</v>
      </c>
      <c r="G7369" s="29">
        <v>28</v>
      </c>
      <c r="H7369" s="29">
        <v>12</v>
      </c>
      <c r="I7369" s="29">
        <v>2010</v>
      </c>
      <c r="J7369" s="15">
        <v>-1</v>
      </c>
      <c r="K7369" s="15">
        <v>-1</v>
      </c>
      <c r="L7369" s="15">
        <v>0</v>
      </c>
      <c r="M7369" s="15">
        <v>0</v>
      </c>
      <c r="N7369" s="27" t="e">
        <f>SUMIF(#REF!,'Integrantes original'!A7297,#REF!)</f>
        <v>#REF!</v>
      </c>
      <c r="O7369" s="27">
        <f t="shared" si="460"/>
        <v>28122010</v>
      </c>
      <c r="P7369" s="27">
        <f t="shared" si="461"/>
        <v>281220101</v>
      </c>
      <c r="Q7369" s="31">
        <f t="shared" si="462"/>
        <v>53102811281210</v>
      </c>
      <c r="R7369" s="27">
        <f>COUNTIF(tratycont!S:S,'Integrantes original'!Q7369)</f>
        <v>0</v>
      </c>
      <c r="S7369" s="27">
        <f t="shared" si="463"/>
        <v>0</v>
      </c>
    </row>
    <row r="7370" spans="1:19" x14ac:dyDescent="0.15">
      <c r="A7370" s="29">
        <v>5310281</v>
      </c>
      <c r="B7370" s="29">
        <v>531028107</v>
      </c>
      <c r="C7370" s="29" t="s">
        <v>56</v>
      </c>
      <c r="D7370" s="30" t="s">
        <v>5988</v>
      </c>
      <c r="E7370" s="30" t="s">
        <v>5985</v>
      </c>
      <c r="F7370" s="15">
        <v>2</v>
      </c>
      <c r="G7370" s="29">
        <v>23</v>
      </c>
      <c r="H7370" s="29">
        <v>9</v>
      </c>
      <c r="I7370" s="29">
        <v>2013</v>
      </c>
      <c r="J7370" s="15">
        <v>-1</v>
      </c>
      <c r="K7370" s="15">
        <v>-1</v>
      </c>
      <c r="L7370" s="15">
        <v>0</v>
      </c>
      <c r="M7370" s="15">
        <v>0</v>
      </c>
      <c r="N7370" s="27" t="e">
        <f>SUMIF(#REF!,'Integrantes original'!A7298,#REF!)</f>
        <v>#REF!</v>
      </c>
      <c r="O7370" s="27">
        <f t="shared" si="460"/>
        <v>23092013</v>
      </c>
      <c r="P7370" s="27">
        <f t="shared" si="461"/>
        <v>230920132</v>
      </c>
      <c r="Q7370" s="31">
        <f t="shared" si="462"/>
        <v>53102812230913</v>
      </c>
      <c r="R7370" s="27">
        <f>COUNTIF(tratycont!S:S,'Integrantes original'!Q7370)</f>
        <v>0</v>
      </c>
      <c r="S7370" s="27">
        <f t="shared" si="463"/>
        <v>0</v>
      </c>
    </row>
    <row r="7371" spans="1:19" x14ac:dyDescent="0.15">
      <c r="A7371" s="29">
        <v>5310281</v>
      </c>
      <c r="B7371" s="29">
        <v>531028108</v>
      </c>
      <c r="C7371" s="29" t="s">
        <v>58</v>
      </c>
      <c r="D7371" s="30" t="s">
        <v>99</v>
      </c>
      <c r="E7371" s="30" t="s">
        <v>5985</v>
      </c>
      <c r="F7371" s="15">
        <v>2</v>
      </c>
      <c r="G7371" s="29">
        <v>26</v>
      </c>
      <c r="H7371" s="29">
        <v>8</v>
      </c>
      <c r="I7371" s="29">
        <v>2018</v>
      </c>
      <c r="J7371" s="15">
        <v>2</v>
      </c>
      <c r="K7371" s="15">
        <v>2</v>
      </c>
      <c r="L7371" s="15">
        <v>0</v>
      </c>
      <c r="M7371" s="15">
        <v>0</v>
      </c>
      <c r="N7371" s="27" t="e">
        <f>SUMIF(#REF!,'Integrantes original'!A7299,#REF!)</f>
        <v>#REF!</v>
      </c>
      <c r="O7371" s="27">
        <f t="shared" si="460"/>
        <v>26082018</v>
      </c>
      <c r="P7371" s="27">
        <f t="shared" si="461"/>
        <v>260820182</v>
      </c>
      <c r="Q7371" s="31">
        <f t="shared" si="462"/>
        <v>53102812260818</v>
      </c>
      <c r="R7371" s="27">
        <f>COUNTIF(tratycont!S:S,'Integrantes original'!Q7371)</f>
        <v>1</v>
      </c>
      <c r="S7371" s="27">
        <f t="shared" si="463"/>
        <v>1</v>
      </c>
    </row>
    <row r="7372" spans="1:19" x14ac:dyDescent="0.15">
      <c r="A7372" s="29">
        <v>5310301</v>
      </c>
      <c r="B7372" s="29">
        <v>531030101</v>
      </c>
      <c r="C7372" s="29" t="s">
        <v>16</v>
      </c>
      <c r="D7372" s="30" t="s">
        <v>5989</v>
      </c>
      <c r="E7372" s="30" t="s">
        <v>1648</v>
      </c>
      <c r="F7372" s="15">
        <v>1</v>
      </c>
      <c r="G7372" s="29">
        <v>25</v>
      </c>
      <c r="H7372" s="29">
        <v>8</v>
      </c>
      <c r="I7372" s="29">
        <v>1975</v>
      </c>
      <c r="J7372" s="15">
        <v>-1</v>
      </c>
      <c r="K7372" s="15">
        <v>-1</v>
      </c>
      <c r="L7372" s="15">
        <v>0</v>
      </c>
      <c r="M7372" s="15">
        <v>0</v>
      </c>
      <c r="N7372" s="27" t="e">
        <f>SUMIF(#REF!,'Integrantes original'!A7300,#REF!)</f>
        <v>#REF!</v>
      </c>
      <c r="O7372" s="27">
        <f t="shared" si="460"/>
        <v>25081975</v>
      </c>
      <c r="P7372" s="27">
        <f t="shared" si="461"/>
        <v>250819751</v>
      </c>
      <c r="Q7372" s="31">
        <f t="shared" si="462"/>
        <v>53103011250875</v>
      </c>
      <c r="R7372" s="27">
        <f>COUNTIF(tratycont!S:S,'Integrantes original'!Q7372)</f>
        <v>0</v>
      </c>
      <c r="S7372" s="27">
        <f t="shared" si="463"/>
        <v>0</v>
      </c>
    </row>
    <row r="7373" spans="1:19" x14ac:dyDescent="0.15">
      <c r="A7373" s="29">
        <v>5310301</v>
      </c>
      <c r="B7373" s="29">
        <v>531030102</v>
      </c>
      <c r="C7373" s="29" t="s">
        <v>19</v>
      </c>
      <c r="D7373" s="30" t="s">
        <v>2765</v>
      </c>
      <c r="E7373" s="30" t="s">
        <v>5322</v>
      </c>
      <c r="F7373" s="15">
        <v>2</v>
      </c>
      <c r="G7373" s="29">
        <v>12</v>
      </c>
      <c r="H7373" s="29">
        <v>5</v>
      </c>
      <c r="I7373" s="29">
        <v>1979</v>
      </c>
      <c r="J7373" s="15">
        <v>-1</v>
      </c>
      <c r="K7373" s="15">
        <v>-1</v>
      </c>
      <c r="L7373" s="15">
        <v>0</v>
      </c>
      <c r="M7373" s="15">
        <v>0</v>
      </c>
      <c r="N7373" s="27" t="e">
        <f>SUMIF(#REF!,'Integrantes original'!A7301,#REF!)</f>
        <v>#REF!</v>
      </c>
      <c r="O7373" s="27">
        <f t="shared" si="460"/>
        <v>12051979</v>
      </c>
      <c r="P7373" s="27">
        <f t="shared" si="461"/>
        <v>120519792</v>
      </c>
      <c r="Q7373" s="31">
        <f t="shared" si="462"/>
        <v>53103012120579</v>
      </c>
      <c r="R7373" s="27">
        <f>COUNTIF(tratycont!S:S,'Integrantes original'!Q7373)</f>
        <v>0</v>
      </c>
      <c r="S7373" s="27">
        <f t="shared" si="463"/>
        <v>0</v>
      </c>
    </row>
    <row r="7374" spans="1:19" x14ac:dyDescent="0.15">
      <c r="A7374" s="29">
        <v>5310301</v>
      </c>
      <c r="B7374" s="29">
        <v>531030103</v>
      </c>
      <c r="C7374" s="29" t="s">
        <v>22</v>
      </c>
      <c r="D7374" s="30" t="s">
        <v>847</v>
      </c>
      <c r="E7374" s="30" t="s">
        <v>5983</v>
      </c>
      <c r="F7374" s="15">
        <v>2</v>
      </c>
      <c r="G7374" s="29">
        <v>23</v>
      </c>
      <c r="H7374" s="29">
        <v>8</v>
      </c>
      <c r="I7374" s="29">
        <v>2001</v>
      </c>
      <c r="J7374" s="15">
        <v>-1</v>
      </c>
      <c r="K7374" s="15">
        <v>-1</v>
      </c>
      <c r="L7374" s="15">
        <v>0</v>
      </c>
      <c r="M7374" s="15">
        <v>0</v>
      </c>
      <c r="N7374" s="27" t="e">
        <f>SUMIF(#REF!,'Integrantes original'!A7302,#REF!)</f>
        <v>#REF!</v>
      </c>
      <c r="O7374" s="27">
        <f t="shared" si="460"/>
        <v>23082001</v>
      </c>
      <c r="P7374" s="27">
        <f t="shared" si="461"/>
        <v>230820012</v>
      </c>
      <c r="Q7374" s="31">
        <f t="shared" si="462"/>
        <v>53103012230801</v>
      </c>
      <c r="R7374" s="27">
        <f>COUNTIF(tratycont!S:S,'Integrantes original'!Q7374)</f>
        <v>0</v>
      </c>
      <c r="S7374" s="27">
        <f t="shared" si="463"/>
        <v>0</v>
      </c>
    </row>
    <row r="7375" spans="1:19" x14ac:dyDescent="0.15">
      <c r="A7375" s="29">
        <v>5310301</v>
      </c>
      <c r="B7375" s="29">
        <v>531030104</v>
      </c>
      <c r="C7375" s="29" t="s">
        <v>25</v>
      </c>
      <c r="D7375" s="30" t="s">
        <v>1792</v>
      </c>
      <c r="E7375" s="30" t="s">
        <v>5983</v>
      </c>
      <c r="F7375" s="15">
        <v>1</v>
      </c>
      <c r="G7375" s="29">
        <v>18</v>
      </c>
      <c r="H7375" s="29">
        <v>7</v>
      </c>
      <c r="I7375" s="29">
        <v>2013</v>
      </c>
      <c r="J7375" s="15">
        <v>-1</v>
      </c>
      <c r="K7375" s="15">
        <v>-1</v>
      </c>
      <c r="L7375" s="15">
        <v>0</v>
      </c>
      <c r="M7375" s="15">
        <v>0</v>
      </c>
      <c r="N7375" s="27" t="e">
        <f>SUMIF(#REF!,'Integrantes original'!A7303,#REF!)</f>
        <v>#REF!</v>
      </c>
      <c r="O7375" s="27">
        <f t="shared" si="460"/>
        <v>18072013</v>
      </c>
      <c r="P7375" s="27">
        <f t="shared" si="461"/>
        <v>180720131</v>
      </c>
      <c r="Q7375" s="31">
        <f t="shared" si="462"/>
        <v>53103011180713</v>
      </c>
      <c r="R7375" s="27">
        <f>COUNTIF(tratycont!S:S,'Integrantes original'!Q7375)</f>
        <v>0</v>
      </c>
      <c r="S7375" s="27">
        <f t="shared" si="463"/>
        <v>0</v>
      </c>
    </row>
    <row r="7376" spans="1:19" x14ac:dyDescent="0.15">
      <c r="A7376" s="29">
        <v>5310301</v>
      </c>
      <c r="B7376" s="29">
        <v>531030105</v>
      </c>
      <c r="C7376" s="29" t="s">
        <v>27</v>
      </c>
      <c r="D7376" s="30" t="s">
        <v>1735</v>
      </c>
      <c r="E7376" s="30" t="s">
        <v>5983</v>
      </c>
      <c r="F7376" s="15">
        <v>2</v>
      </c>
      <c r="G7376" s="29">
        <v>29</v>
      </c>
      <c r="H7376" s="29">
        <v>4</v>
      </c>
      <c r="I7376" s="29">
        <v>1997</v>
      </c>
      <c r="J7376" s="15">
        <v>1</v>
      </c>
      <c r="K7376" s="15">
        <v>0</v>
      </c>
      <c r="L7376" s="15">
        <v>2</v>
      </c>
      <c r="M7376" s="15">
        <v>0</v>
      </c>
      <c r="N7376" s="27" t="e">
        <f>SUMIF(#REF!,'Integrantes original'!A7304,#REF!)</f>
        <v>#REF!</v>
      </c>
      <c r="O7376" s="27">
        <f t="shared" si="460"/>
        <v>29041997</v>
      </c>
      <c r="P7376" s="27">
        <f t="shared" si="461"/>
        <v>290419972</v>
      </c>
      <c r="Q7376" s="31">
        <f t="shared" si="462"/>
        <v>53103012290497</v>
      </c>
      <c r="R7376" s="27">
        <f>COUNTIF(tratycont!S:S,'Integrantes original'!Q7376)</f>
        <v>0</v>
      </c>
      <c r="S7376" s="27">
        <f t="shared" si="463"/>
        <v>0</v>
      </c>
    </row>
    <row r="7377" spans="1:19" x14ac:dyDescent="0.15">
      <c r="A7377" s="29">
        <v>5310301</v>
      </c>
      <c r="B7377" s="29">
        <v>531030106</v>
      </c>
      <c r="C7377" s="29" t="s">
        <v>30</v>
      </c>
      <c r="D7377" s="30" t="s">
        <v>1063</v>
      </c>
      <c r="E7377" s="30" t="s">
        <v>5916</v>
      </c>
      <c r="F7377" s="15">
        <v>1</v>
      </c>
      <c r="G7377" s="29">
        <v>99</v>
      </c>
      <c r="H7377" s="29">
        <v>99</v>
      </c>
      <c r="I7377" s="29">
        <v>9999</v>
      </c>
      <c r="J7377" s="15">
        <v>-1</v>
      </c>
      <c r="K7377" s="15">
        <v>-1</v>
      </c>
      <c r="L7377" s="15">
        <v>0</v>
      </c>
      <c r="M7377" s="15">
        <v>0</v>
      </c>
      <c r="N7377" s="27" t="e">
        <f>SUMIF(#REF!,'Integrantes original'!A7305,#REF!)</f>
        <v>#REF!</v>
      </c>
      <c r="O7377" s="27">
        <f t="shared" si="460"/>
        <v>99999999</v>
      </c>
      <c r="P7377" s="27">
        <f t="shared" si="461"/>
        <v>999999991</v>
      </c>
      <c r="Q7377" s="31">
        <f t="shared" si="462"/>
        <v>53103011999999</v>
      </c>
      <c r="R7377" s="27">
        <f>COUNTIF(tratycont!S:S,'Integrantes original'!Q7377)</f>
        <v>0</v>
      </c>
      <c r="S7377" s="27">
        <f t="shared" si="463"/>
        <v>0</v>
      </c>
    </row>
    <row r="7378" spans="1:19" x14ac:dyDescent="0.15">
      <c r="A7378" s="29">
        <v>5310301</v>
      </c>
      <c r="B7378" s="29">
        <v>531030107</v>
      </c>
      <c r="C7378" s="29" t="s">
        <v>56</v>
      </c>
      <c r="D7378" s="30" t="s">
        <v>5990</v>
      </c>
      <c r="E7378" s="30" t="s">
        <v>5991</v>
      </c>
      <c r="F7378" s="15">
        <v>1</v>
      </c>
      <c r="G7378" s="29">
        <v>16</v>
      </c>
      <c r="H7378" s="29">
        <v>10</v>
      </c>
      <c r="I7378" s="29">
        <v>2014</v>
      </c>
      <c r="J7378" s="15">
        <v>-1</v>
      </c>
      <c r="K7378" s="15">
        <v>-1</v>
      </c>
      <c r="L7378" s="15">
        <v>0</v>
      </c>
      <c r="M7378" s="15">
        <v>0</v>
      </c>
      <c r="N7378" s="27" t="e">
        <f>SUMIF(#REF!,'Integrantes original'!A7306,#REF!)</f>
        <v>#REF!</v>
      </c>
      <c r="O7378" s="27">
        <f t="shared" si="460"/>
        <v>16102014</v>
      </c>
      <c r="P7378" s="27">
        <f t="shared" si="461"/>
        <v>161020141</v>
      </c>
      <c r="Q7378" s="31">
        <f t="shared" si="462"/>
        <v>53103011161014</v>
      </c>
      <c r="R7378" s="27">
        <f>COUNTIF(tratycont!S:S,'Integrantes original'!Q7378)</f>
        <v>0</v>
      </c>
      <c r="S7378" s="27">
        <f t="shared" si="463"/>
        <v>0</v>
      </c>
    </row>
    <row r="7379" spans="1:19" x14ac:dyDescent="0.15">
      <c r="A7379" s="29">
        <v>5310301</v>
      </c>
      <c r="B7379" s="29">
        <v>531030108</v>
      </c>
      <c r="C7379" s="29" t="s">
        <v>58</v>
      </c>
      <c r="D7379" s="30" t="s">
        <v>5992</v>
      </c>
      <c r="E7379" s="30" t="s">
        <v>5991</v>
      </c>
      <c r="F7379" s="15">
        <v>2</v>
      </c>
      <c r="G7379" s="29">
        <v>19</v>
      </c>
      <c r="H7379" s="29">
        <v>8</v>
      </c>
      <c r="I7379" s="29">
        <v>2016</v>
      </c>
      <c r="J7379" s="15">
        <v>-1</v>
      </c>
      <c r="K7379" s="15">
        <v>-1</v>
      </c>
      <c r="L7379" s="15">
        <v>0</v>
      </c>
      <c r="M7379" s="15">
        <v>0</v>
      </c>
      <c r="N7379" s="27" t="e">
        <f>SUMIF(#REF!,'Integrantes original'!A7307,#REF!)</f>
        <v>#REF!</v>
      </c>
      <c r="O7379" s="27">
        <f t="shared" si="460"/>
        <v>19082016</v>
      </c>
      <c r="P7379" s="27">
        <f t="shared" si="461"/>
        <v>190820162</v>
      </c>
      <c r="Q7379" s="31">
        <f t="shared" si="462"/>
        <v>53103012190816</v>
      </c>
      <c r="R7379" s="27">
        <f>COUNTIF(tratycont!S:S,'Integrantes original'!Q7379)</f>
        <v>0</v>
      </c>
      <c r="S7379" s="27">
        <f t="shared" si="463"/>
        <v>0</v>
      </c>
    </row>
    <row r="7380" spans="1:19" x14ac:dyDescent="0.15">
      <c r="A7380" s="29">
        <v>5310311</v>
      </c>
      <c r="B7380" s="29">
        <v>531031101</v>
      </c>
      <c r="C7380" s="29" t="s">
        <v>16</v>
      </c>
      <c r="D7380" s="30" t="s">
        <v>5468</v>
      </c>
      <c r="E7380" s="30" t="s">
        <v>5322</v>
      </c>
      <c r="F7380" s="15">
        <v>1</v>
      </c>
      <c r="G7380" s="29">
        <v>99</v>
      </c>
      <c r="H7380" s="29">
        <v>99</v>
      </c>
      <c r="I7380" s="29">
        <v>9999</v>
      </c>
      <c r="J7380" s="15">
        <v>-1</v>
      </c>
      <c r="K7380" s="15">
        <v>-1</v>
      </c>
      <c r="L7380" s="15">
        <v>0</v>
      </c>
      <c r="M7380" s="15">
        <v>0</v>
      </c>
      <c r="N7380" s="27" t="e">
        <f>SUMIF(#REF!,'Integrantes original'!A7308,#REF!)</f>
        <v>#REF!</v>
      </c>
      <c r="O7380" s="27">
        <f t="shared" si="460"/>
        <v>99999999</v>
      </c>
      <c r="P7380" s="27">
        <f t="shared" si="461"/>
        <v>999999991</v>
      </c>
      <c r="Q7380" s="31">
        <f t="shared" si="462"/>
        <v>53103111999999</v>
      </c>
      <c r="R7380" s="27">
        <f>COUNTIF(tratycont!S:S,'Integrantes original'!Q7380)</f>
        <v>0</v>
      </c>
      <c r="S7380" s="27">
        <f t="shared" si="463"/>
        <v>0</v>
      </c>
    </row>
    <row r="7381" spans="1:19" x14ac:dyDescent="0.15">
      <c r="A7381" s="29">
        <v>5310311</v>
      </c>
      <c r="B7381" s="29">
        <v>531031102</v>
      </c>
      <c r="C7381" s="29" t="s">
        <v>19</v>
      </c>
      <c r="D7381" s="30" t="s">
        <v>1854</v>
      </c>
      <c r="E7381" s="30" t="s">
        <v>5993</v>
      </c>
      <c r="F7381" s="15">
        <v>2</v>
      </c>
      <c r="G7381" s="29">
        <v>5</v>
      </c>
      <c r="H7381" s="29">
        <v>2</v>
      </c>
      <c r="I7381" s="29">
        <v>1972</v>
      </c>
      <c r="J7381" s="15">
        <v>-1</v>
      </c>
      <c r="K7381" s="15">
        <v>-1</v>
      </c>
      <c r="L7381" s="15">
        <v>0</v>
      </c>
      <c r="M7381" s="15">
        <v>0</v>
      </c>
      <c r="N7381" s="27" t="e">
        <f>SUMIF(#REF!,'Integrantes original'!A7309,#REF!)</f>
        <v>#REF!</v>
      </c>
      <c r="O7381" s="27">
        <f t="shared" si="460"/>
        <v>5021972</v>
      </c>
      <c r="P7381" s="27">
        <f t="shared" si="461"/>
        <v>50219722</v>
      </c>
      <c r="Q7381" s="31">
        <f t="shared" si="462"/>
        <v>53103112050272</v>
      </c>
      <c r="R7381" s="27">
        <f>COUNTIF(tratycont!S:S,'Integrantes original'!Q7381)</f>
        <v>0</v>
      </c>
      <c r="S7381" s="27">
        <f t="shared" si="463"/>
        <v>0</v>
      </c>
    </row>
    <row r="7382" spans="1:19" x14ac:dyDescent="0.15">
      <c r="A7382" s="29">
        <v>5310311</v>
      </c>
      <c r="B7382" s="29">
        <v>531031103</v>
      </c>
      <c r="C7382" s="29" t="s">
        <v>22</v>
      </c>
      <c r="D7382" s="30" t="s">
        <v>62</v>
      </c>
      <c r="E7382" s="30" t="s">
        <v>5994</v>
      </c>
      <c r="F7382" s="15">
        <v>2</v>
      </c>
      <c r="G7382" s="29">
        <v>99</v>
      </c>
      <c r="H7382" s="29">
        <v>12</v>
      </c>
      <c r="I7382" s="29">
        <v>9999</v>
      </c>
      <c r="J7382" s="15">
        <v>-1</v>
      </c>
      <c r="K7382" s="15">
        <v>-1</v>
      </c>
      <c r="L7382" s="15">
        <v>0</v>
      </c>
      <c r="M7382" s="15">
        <v>0</v>
      </c>
      <c r="N7382" s="27" t="e">
        <f>SUMIF(#REF!,'Integrantes original'!A7310,#REF!)</f>
        <v>#REF!</v>
      </c>
      <c r="O7382" s="27">
        <f t="shared" si="460"/>
        <v>99129999</v>
      </c>
      <c r="P7382" s="27">
        <f t="shared" si="461"/>
        <v>991299992</v>
      </c>
      <c r="Q7382" s="31">
        <f t="shared" si="462"/>
        <v>53103112991299</v>
      </c>
      <c r="R7382" s="27">
        <f>COUNTIF(tratycont!S:S,'Integrantes original'!Q7382)</f>
        <v>0</v>
      </c>
      <c r="S7382" s="27">
        <f t="shared" si="463"/>
        <v>0</v>
      </c>
    </row>
    <row r="7383" spans="1:19" x14ac:dyDescent="0.15">
      <c r="A7383" s="29">
        <v>5310311</v>
      </c>
      <c r="B7383" s="29">
        <v>531031104</v>
      </c>
      <c r="C7383" s="29" t="s">
        <v>25</v>
      </c>
      <c r="D7383" s="30" t="s">
        <v>1031</v>
      </c>
      <c r="E7383" s="30" t="s">
        <v>5994</v>
      </c>
      <c r="F7383" s="15">
        <v>2</v>
      </c>
      <c r="G7383" s="29">
        <v>8</v>
      </c>
      <c r="H7383" s="29">
        <v>12</v>
      </c>
      <c r="I7383" s="29">
        <v>1990</v>
      </c>
      <c r="J7383" s="15">
        <v>1</v>
      </c>
      <c r="K7383" s="15">
        <v>0</v>
      </c>
      <c r="L7383" s="15">
        <v>2</v>
      </c>
      <c r="M7383" s="15">
        <v>0</v>
      </c>
      <c r="N7383" s="27" t="e">
        <f>SUMIF(#REF!,'Integrantes original'!A7311,#REF!)</f>
        <v>#REF!</v>
      </c>
      <c r="O7383" s="27">
        <f t="shared" si="460"/>
        <v>8121990</v>
      </c>
      <c r="P7383" s="27">
        <f t="shared" si="461"/>
        <v>81219902</v>
      </c>
      <c r="Q7383" s="31">
        <f t="shared" si="462"/>
        <v>53103112081290</v>
      </c>
      <c r="R7383" s="27">
        <f>COUNTIF(tratycont!S:S,'Integrantes original'!Q7383)</f>
        <v>0</v>
      </c>
      <c r="S7383" s="27">
        <f t="shared" si="463"/>
        <v>0</v>
      </c>
    </row>
    <row r="7384" spans="1:19" x14ac:dyDescent="0.15">
      <c r="A7384" s="29">
        <v>5310311</v>
      </c>
      <c r="B7384" s="29">
        <v>531031105</v>
      </c>
      <c r="C7384" s="29" t="s">
        <v>27</v>
      </c>
      <c r="D7384" s="30" t="s">
        <v>2788</v>
      </c>
      <c r="E7384" s="30" t="s">
        <v>5994</v>
      </c>
      <c r="F7384" s="15">
        <v>2</v>
      </c>
      <c r="G7384" s="29">
        <v>12</v>
      </c>
      <c r="H7384" s="29">
        <v>5</v>
      </c>
      <c r="I7384" s="29">
        <v>1992</v>
      </c>
      <c r="J7384" s="15">
        <v>-1</v>
      </c>
      <c r="K7384" s="15">
        <v>-1</v>
      </c>
      <c r="L7384" s="15">
        <v>0</v>
      </c>
      <c r="M7384" s="15">
        <v>0</v>
      </c>
      <c r="N7384" s="27" t="e">
        <f>SUMIF(#REF!,'Integrantes original'!A7312,#REF!)</f>
        <v>#REF!</v>
      </c>
      <c r="O7384" s="27">
        <f t="shared" si="460"/>
        <v>12051992</v>
      </c>
      <c r="P7384" s="27">
        <f t="shared" si="461"/>
        <v>120519922</v>
      </c>
      <c r="Q7384" s="31">
        <f t="shared" si="462"/>
        <v>53103112120592</v>
      </c>
      <c r="R7384" s="27">
        <f>COUNTIF(tratycont!S:S,'Integrantes original'!Q7384)</f>
        <v>0</v>
      </c>
      <c r="S7384" s="27">
        <f t="shared" si="463"/>
        <v>0</v>
      </c>
    </row>
    <row r="7385" spans="1:19" x14ac:dyDescent="0.15">
      <c r="A7385" s="29">
        <v>5310311</v>
      </c>
      <c r="B7385" s="29">
        <v>531031106</v>
      </c>
      <c r="C7385" s="29" t="s">
        <v>30</v>
      </c>
      <c r="D7385" s="30" t="s">
        <v>2565</v>
      </c>
      <c r="E7385" s="30" t="s">
        <v>5994</v>
      </c>
      <c r="F7385" s="15">
        <v>2</v>
      </c>
      <c r="G7385" s="29">
        <v>18</v>
      </c>
      <c r="H7385" s="29">
        <v>6</v>
      </c>
      <c r="I7385" s="29">
        <v>1996</v>
      </c>
      <c r="J7385" s="15">
        <v>-1</v>
      </c>
      <c r="K7385" s="15">
        <v>-1</v>
      </c>
      <c r="L7385" s="15">
        <v>0</v>
      </c>
      <c r="M7385" s="15">
        <v>0</v>
      </c>
      <c r="N7385" s="27" t="e">
        <f>SUMIF(#REF!,'Integrantes original'!A7313,#REF!)</f>
        <v>#REF!</v>
      </c>
      <c r="O7385" s="27">
        <f t="shared" si="460"/>
        <v>18061996</v>
      </c>
      <c r="P7385" s="27">
        <f t="shared" si="461"/>
        <v>180619962</v>
      </c>
      <c r="Q7385" s="31">
        <f t="shared" si="462"/>
        <v>53103112180696</v>
      </c>
      <c r="R7385" s="27">
        <f>COUNTIF(tratycont!S:S,'Integrantes original'!Q7385)</f>
        <v>0</v>
      </c>
      <c r="S7385" s="27">
        <f t="shared" si="463"/>
        <v>0</v>
      </c>
    </row>
    <row r="7386" spans="1:19" x14ac:dyDescent="0.15">
      <c r="A7386" s="29">
        <v>5310311</v>
      </c>
      <c r="B7386" s="29">
        <v>531031107</v>
      </c>
      <c r="C7386" s="29" t="s">
        <v>56</v>
      </c>
      <c r="D7386" s="30" t="s">
        <v>1904</v>
      </c>
      <c r="E7386" s="30" t="s">
        <v>5994</v>
      </c>
      <c r="F7386" s="15">
        <v>2</v>
      </c>
      <c r="G7386" s="29">
        <v>6</v>
      </c>
      <c r="H7386" s="29">
        <v>10</v>
      </c>
      <c r="I7386" s="29">
        <v>1998</v>
      </c>
      <c r="J7386" s="15">
        <v>-1</v>
      </c>
      <c r="K7386" s="15">
        <v>-1</v>
      </c>
      <c r="L7386" s="15">
        <v>0</v>
      </c>
      <c r="M7386" s="15">
        <v>0</v>
      </c>
      <c r="N7386" s="27" t="e">
        <f>SUMIF(#REF!,'Integrantes original'!A7314,#REF!)</f>
        <v>#REF!</v>
      </c>
      <c r="O7386" s="27">
        <f t="shared" si="460"/>
        <v>6101998</v>
      </c>
      <c r="P7386" s="27">
        <f t="shared" si="461"/>
        <v>61019982</v>
      </c>
      <c r="Q7386" s="31">
        <f t="shared" si="462"/>
        <v>53103112061098</v>
      </c>
      <c r="R7386" s="27">
        <f>COUNTIF(tratycont!S:S,'Integrantes original'!Q7386)</f>
        <v>0</v>
      </c>
      <c r="S7386" s="27">
        <f t="shared" si="463"/>
        <v>0</v>
      </c>
    </row>
    <row r="7387" spans="1:19" x14ac:dyDescent="0.15">
      <c r="A7387" s="29">
        <v>5310311</v>
      </c>
      <c r="B7387" s="29">
        <v>531031108</v>
      </c>
      <c r="C7387" s="29" t="s">
        <v>58</v>
      </c>
      <c r="D7387" s="30" t="s">
        <v>4526</v>
      </c>
      <c r="E7387" s="30" t="s">
        <v>5994</v>
      </c>
      <c r="F7387" s="15">
        <v>1</v>
      </c>
      <c r="G7387" s="29">
        <v>19</v>
      </c>
      <c r="H7387" s="29">
        <v>11</v>
      </c>
      <c r="I7387" s="29">
        <v>2001</v>
      </c>
      <c r="J7387" s="15">
        <v>-1</v>
      </c>
      <c r="K7387" s="15">
        <v>-1</v>
      </c>
      <c r="L7387" s="15">
        <v>0</v>
      </c>
      <c r="M7387" s="15">
        <v>0</v>
      </c>
      <c r="N7387" s="27" t="e">
        <f>SUMIF(#REF!,'Integrantes original'!A7315,#REF!)</f>
        <v>#REF!</v>
      </c>
      <c r="O7387" s="27">
        <f t="shared" si="460"/>
        <v>19112001</v>
      </c>
      <c r="P7387" s="27">
        <f t="shared" si="461"/>
        <v>191120011</v>
      </c>
      <c r="Q7387" s="31">
        <f t="shared" si="462"/>
        <v>53103111191101</v>
      </c>
      <c r="R7387" s="27">
        <f>COUNTIF(tratycont!S:S,'Integrantes original'!Q7387)</f>
        <v>0</v>
      </c>
      <c r="S7387" s="27">
        <f t="shared" si="463"/>
        <v>0</v>
      </c>
    </row>
    <row r="7388" spans="1:19" x14ac:dyDescent="0.15">
      <c r="A7388" s="29">
        <v>5310311</v>
      </c>
      <c r="B7388" s="29">
        <v>531031109</v>
      </c>
      <c r="C7388" s="29" t="s">
        <v>120</v>
      </c>
      <c r="D7388" s="30" t="s">
        <v>628</v>
      </c>
      <c r="E7388" s="30" t="s">
        <v>5994</v>
      </c>
      <c r="F7388" s="15">
        <v>1</v>
      </c>
      <c r="G7388" s="29">
        <v>12</v>
      </c>
      <c r="H7388" s="29">
        <v>2</v>
      </c>
      <c r="I7388" s="29">
        <v>2003</v>
      </c>
      <c r="J7388" s="15">
        <v>-1</v>
      </c>
      <c r="K7388" s="15">
        <v>-1</v>
      </c>
      <c r="L7388" s="15">
        <v>0</v>
      </c>
      <c r="M7388" s="15">
        <v>0</v>
      </c>
      <c r="N7388" s="27" t="e">
        <f>SUMIF(#REF!,'Integrantes original'!A7316,#REF!)</f>
        <v>#REF!</v>
      </c>
      <c r="O7388" s="27">
        <f t="shared" si="460"/>
        <v>12022003</v>
      </c>
      <c r="P7388" s="27">
        <f t="shared" si="461"/>
        <v>120220031</v>
      </c>
      <c r="Q7388" s="31">
        <f t="shared" si="462"/>
        <v>53103111120203</v>
      </c>
      <c r="R7388" s="27">
        <f>COUNTIF(tratycont!S:S,'Integrantes original'!Q7388)</f>
        <v>0</v>
      </c>
      <c r="S7388" s="27">
        <f t="shared" si="463"/>
        <v>0</v>
      </c>
    </row>
    <row r="7389" spans="1:19" x14ac:dyDescent="0.15">
      <c r="A7389" s="29">
        <v>5310311</v>
      </c>
      <c r="B7389" s="29">
        <v>531031110</v>
      </c>
      <c r="C7389" s="29" t="s">
        <v>123</v>
      </c>
      <c r="D7389" s="30" t="s">
        <v>5995</v>
      </c>
      <c r="E7389" s="30" t="s">
        <v>5994</v>
      </c>
      <c r="F7389" s="15">
        <v>1</v>
      </c>
      <c r="G7389" s="29">
        <v>24</v>
      </c>
      <c r="H7389" s="29">
        <v>4</v>
      </c>
      <c r="I7389" s="29">
        <v>2005</v>
      </c>
      <c r="J7389" s="15">
        <v>-1</v>
      </c>
      <c r="K7389" s="15">
        <v>-1</v>
      </c>
      <c r="L7389" s="15">
        <v>0</v>
      </c>
      <c r="M7389" s="15">
        <v>0</v>
      </c>
      <c r="N7389" s="27" t="e">
        <f>SUMIF(#REF!,'Integrantes original'!A7317,#REF!)</f>
        <v>#REF!</v>
      </c>
      <c r="O7389" s="27">
        <f t="shared" si="460"/>
        <v>24042005</v>
      </c>
      <c r="P7389" s="27">
        <f t="shared" si="461"/>
        <v>240420051</v>
      </c>
      <c r="Q7389" s="31">
        <f t="shared" si="462"/>
        <v>53103111240405</v>
      </c>
      <c r="R7389" s="27">
        <f>COUNTIF(tratycont!S:S,'Integrantes original'!Q7389)</f>
        <v>0</v>
      </c>
      <c r="S7389" s="27">
        <f t="shared" si="463"/>
        <v>0</v>
      </c>
    </row>
    <row r="7390" spans="1:19" x14ac:dyDescent="0.15">
      <c r="A7390" s="29">
        <v>5310311</v>
      </c>
      <c r="B7390" s="29">
        <v>531031111</v>
      </c>
      <c r="C7390" s="29" t="s">
        <v>154</v>
      </c>
      <c r="D7390" s="30" t="s">
        <v>2703</v>
      </c>
      <c r="E7390" s="30" t="s">
        <v>5994</v>
      </c>
      <c r="F7390" s="15">
        <v>1</v>
      </c>
      <c r="G7390" s="29">
        <v>18</v>
      </c>
      <c r="H7390" s="29">
        <v>11</v>
      </c>
      <c r="I7390" s="29">
        <v>2008</v>
      </c>
      <c r="J7390" s="15">
        <v>-1</v>
      </c>
      <c r="K7390" s="15">
        <v>-1</v>
      </c>
      <c r="L7390" s="15">
        <v>0</v>
      </c>
      <c r="M7390" s="15">
        <v>0</v>
      </c>
      <c r="N7390" s="27" t="e">
        <f>SUMIF(#REF!,'Integrantes original'!A7318,#REF!)</f>
        <v>#REF!</v>
      </c>
      <c r="O7390" s="27">
        <f t="shared" si="460"/>
        <v>18112008</v>
      </c>
      <c r="P7390" s="27">
        <f t="shared" si="461"/>
        <v>181120081</v>
      </c>
      <c r="Q7390" s="31">
        <f t="shared" si="462"/>
        <v>53103111181108</v>
      </c>
      <c r="R7390" s="27">
        <f>COUNTIF(tratycont!S:S,'Integrantes original'!Q7390)</f>
        <v>0</v>
      </c>
      <c r="S7390" s="27">
        <f t="shared" si="463"/>
        <v>0</v>
      </c>
    </row>
    <row r="7391" spans="1:19" x14ac:dyDescent="0.15">
      <c r="A7391" s="29">
        <v>5310311</v>
      </c>
      <c r="B7391" s="29">
        <v>531031112</v>
      </c>
      <c r="C7391" s="29" t="s">
        <v>240</v>
      </c>
      <c r="D7391" s="30" t="s">
        <v>1209</v>
      </c>
      <c r="E7391" s="30" t="s">
        <v>5296</v>
      </c>
      <c r="F7391" s="15">
        <v>1</v>
      </c>
      <c r="G7391" s="29">
        <v>18</v>
      </c>
      <c r="H7391" s="29">
        <v>9</v>
      </c>
      <c r="I7391" s="29">
        <v>1991</v>
      </c>
      <c r="J7391" s="15">
        <v>-1</v>
      </c>
      <c r="K7391" s="15">
        <v>-1</v>
      </c>
      <c r="L7391" s="15">
        <v>0</v>
      </c>
      <c r="M7391" s="15">
        <v>0</v>
      </c>
      <c r="N7391" s="27" t="e">
        <f>SUMIF(#REF!,'Integrantes original'!A7319,#REF!)</f>
        <v>#REF!</v>
      </c>
      <c r="O7391" s="27">
        <f t="shared" si="460"/>
        <v>18091991</v>
      </c>
      <c r="P7391" s="27">
        <f t="shared" si="461"/>
        <v>180919911</v>
      </c>
      <c r="Q7391" s="31">
        <f t="shared" si="462"/>
        <v>53103111180991</v>
      </c>
      <c r="R7391" s="27">
        <f>COUNTIF(tratycont!S:S,'Integrantes original'!Q7391)</f>
        <v>0</v>
      </c>
      <c r="S7391" s="27">
        <f t="shared" si="463"/>
        <v>0</v>
      </c>
    </row>
    <row r="7392" spans="1:19" x14ac:dyDescent="0.15">
      <c r="A7392" s="29">
        <v>5310311</v>
      </c>
      <c r="B7392" s="29">
        <v>531031113</v>
      </c>
      <c r="C7392" s="29" t="s">
        <v>242</v>
      </c>
      <c r="D7392" s="30" t="s">
        <v>5996</v>
      </c>
      <c r="E7392" s="30" t="s">
        <v>5997</v>
      </c>
      <c r="F7392" s="15">
        <v>1</v>
      </c>
      <c r="G7392" s="29">
        <v>17</v>
      </c>
      <c r="H7392" s="29">
        <v>11</v>
      </c>
      <c r="I7392" s="29">
        <v>2010</v>
      </c>
      <c r="J7392" s="15">
        <v>-1</v>
      </c>
      <c r="K7392" s="15">
        <v>-1</v>
      </c>
      <c r="L7392" s="15">
        <v>0</v>
      </c>
      <c r="M7392" s="15">
        <v>0</v>
      </c>
      <c r="N7392" s="27" t="e">
        <f>SUMIF(#REF!,'Integrantes original'!A7320,#REF!)</f>
        <v>#REF!</v>
      </c>
      <c r="O7392" s="27">
        <f t="shared" si="460"/>
        <v>17112010</v>
      </c>
      <c r="P7392" s="27">
        <f t="shared" si="461"/>
        <v>171120101</v>
      </c>
      <c r="Q7392" s="31">
        <f t="shared" si="462"/>
        <v>53103111171110</v>
      </c>
      <c r="R7392" s="27">
        <f>COUNTIF(tratycont!S:S,'Integrantes original'!Q7392)</f>
        <v>0</v>
      </c>
      <c r="S7392" s="27">
        <f t="shared" si="463"/>
        <v>0</v>
      </c>
    </row>
    <row r="7393" spans="1:19" x14ac:dyDescent="0.15">
      <c r="A7393" s="29">
        <v>5310311</v>
      </c>
      <c r="B7393" s="29">
        <v>531031114</v>
      </c>
      <c r="C7393" s="29" t="s">
        <v>245</v>
      </c>
      <c r="D7393" s="30" t="s">
        <v>5998</v>
      </c>
      <c r="E7393" s="30" t="s">
        <v>5999</v>
      </c>
      <c r="F7393" s="15">
        <v>2</v>
      </c>
      <c r="G7393" s="29">
        <v>25</v>
      </c>
      <c r="H7393" s="29">
        <v>12</v>
      </c>
      <c r="I7393" s="29">
        <v>2015</v>
      </c>
      <c r="J7393" s="15">
        <v>-1</v>
      </c>
      <c r="K7393" s="15">
        <v>-1</v>
      </c>
      <c r="L7393" s="15">
        <v>0</v>
      </c>
      <c r="M7393" s="15">
        <v>0</v>
      </c>
      <c r="N7393" s="27" t="e">
        <f>SUMIF(#REF!,'Integrantes original'!A7321,#REF!)</f>
        <v>#REF!</v>
      </c>
      <c r="O7393" s="27">
        <f t="shared" si="460"/>
        <v>25122015</v>
      </c>
      <c r="P7393" s="27">
        <f t="shared" si="461"/>
        <v>251220152</v>
      </c>
      <c r="Q7393" s="31">
        <f t="shared" si="462"/>
        <v>53103112251215</v>
      </c>
      <c r="R7393" s="27">
        <f>COUNTIF(tratycont!S:S,'Integrantes original'!Q7393)</f>
        <v>0</v>
      </c>
      <c r="S7393" s="27">
        <f t="shared" si="463"/>
        <v>0</v>
      </c>
    </row>
    <row r="7394" spans="1:19" x14ac:dyDescent="0.15">
      <c r="A7394" s="29">
        <v>5310311</v>
      </c>
      <c r="B7394" s="29">
        <v>531031115</v>
      </c>
      <c r="C7394" s="29" t="s">
        <v>988</v>
      </c>
      <c r="D7394" s="30" t="s">
        <v>99</v>
      </c>
      <c r="E7394" s="30" t="s">
        <v>100</v>
      </c>
      <c r="F7394" s="15">
        <v>2</v>
      </c>
      <c r="G7394" s="29">
        <v>22</v>
      </c>
      <c r="H7394" s="29">
        <v>8</v>
      </c>
      <c r="I7394" s="29">
        <v>2018</v>
      </c>
      <c r="J7394" s="15">
        <v>2</v>
      </c>
      <c r="K7394" s="15">
        <v>4</v>
      </c>
      <c r="L7394" s="15">
        <v>0</v>
      </c>
      <c r="M7394" s="15">
        <v>0</v>
      </c>
      <c r="N7394" s="27" t="e">
        <f>SUMIF(#REF!,'Integrantes original'!A7322,#REF!)</f>
        <v>#REF!</v>
      </c>
      <c r="O7394" s="27">
        <f t="shared" si="460"/>
        <v>22082018</v>
      </c>
      <c r="P7394" s="27">
        <f t="shared" si="461"/>
        <v>220820182</v>
      </c>
      <c r="Q7394" s="31">
        <f t="shared" si="462"/>
        <v>53103112220818</v>
      </c>
      <c r="R7394" s="27">
        <f>COUNTIF(tratycont!S:S,'Integrantes original'!Q7394)</f>
        <v>1</v>
      </c>
      <c r="S7394" s="27">
        <f t="shared" si="463"/>
        <v>1</v>
      </c>
    </row>
    <row r="7395" spans="1:19" x14ac:dyDescent="0.15">
      <c r="A7395" s="29">
        <v>5310321</v>
      </c>
      <c r="B7395" s="29">
        <v>531032101</v>
      </c>
      <c r="C7395" s="29" t="s">
        <v>16</v>
      </c>
      <c r="D7395" s="30" t="s">
        <v>1063</v>
      </c>
      <c r="E7395" s="30" t="s">
        <v>5292</v>
      </c>
      <c r="F7395" s="15">
        <v>1</v>
      </c>
      <c r="G7395" s="29">
        <v>99</v>
      </c>
      <c r="H7395" s="29">
        <v>99</v>
      </c>
      <c r="I7395" s="29">
        <v>9999</v>
      </c>
      <c r="J7395" s="15">
        <v>-1</v>
      </c>
      <c r="K7395" s="15">
        <v>-1</v>
      </c>
      <c r="L7395" s="15">
        <v>0</v>
      </c>
      <c r="M7395" s="15">
        <v>0</v>
      </c>
      <c r="N7395" s="27" t="e">
        <f>SUMIF(#REF!,'Integrantes original'!A7323,#REF!)</f>
        <v>#REF!</v>
      </c>
      <c r="O7395" s="27">
        <f t="shared" si="460"/>
        <v>99999999</v>
      </c>
      <c r="P7395" s="27">
        <f t="shared" si="461"/>
        <v>999999991</v>
      </c>
      <c r="Q7395" s="31">
        <f t="shared" si="462"/>
        <v>53103211999999</v>
      </c>
      <c r="R7395" s="27">
        <f>COUNTIF(tratycont!S:S,'Integrantes original'!Q7395)</f>
        <v>0</v>
      </c>
      <c r="S7395" s="27">
        <f t="shared" si="463"/>
        <v>0</v>
      </c>
    </row>
    <row r="7396" spans="1:19" x14ac:dyDescent="0.15">
      <c r="A7396" s="29">
        <v>5310321</v>
      </c>
      <c r="B7396" s="29">
        <v>531032102</v>
      </c>
      <c r="C7396" s="29" t="s">
        <v>19</v>
      </c>
      <c r="D7396" s="30" t="s">
        <v>23</v>
      </c>
      <c r="E7396" s="30" t="s">
        <v>764</v>
      </c>
      <c r="F7396" s="15">
        <v>2</v>
      </c>
      <c r="G7396" s="29">
        <v>99</v>
      </c>
      <c r="H7396" s="29">
        <v>99</v>
      </c>
      <c r="I7396" s="29">
        <v>9999</v>
      </c>
      <c r="J7396" s="15">
        <v>-1</v>
      </c>
      <c r="K7396" s="15">
        <v>-1</v>
      </c>
      <c r="L7396" s="15">
        <v>0</v>
      </c>
      <c r="M7396" s="15">
        <v>0</v>
      </c>
      <c r="N7396" s="27" t="e">
        <f>SUMIF(#REF!,'Integrantes original'!A7324,#REF!)</f>
        <v>#REF!</v>
      </c>
      <c r="O7396" s="27">
        <f t="shared" si="460"/>
        <v>99999999</v>
      </c>
      <c r="P7396" s="27">
        <f t="shared" si="461"/>
        <v>999999992</v>
      </c>
      <c r="Q7396" s="31">
        <f t="shared" si="462"/>
        <v>53103212999999</v>
      </c>
      <c r="R7396" s="27">
        <f>COUNTIF(tratycont!S:S,'Integrantes original'!Q7396)</f>
        <v>0</v>
      </c>
      <c r="S7396" s="27">
        <f t="shared" si="463"/>
        <v>0</v>
      </c>
    </row>
    <row r="7397" spans="1:19" x14ac:dyDescent="0.15">
      <c r="A7397" s="29">
        <v>5310321</v>
      </c>
      <c r="B7397" s="29">
        <v>531032103</v>
      </c>
      <c r="C7397" s="29" t="s">
        <v>22</v>
      </c>
      <c r="D7397" s="30" t="s">
        <v>199</v>
      </c>
      <c r="E7397" s="30" t="s">
        <v>6000</v>
      </c>
      <c r="F7397" s="15">
        <v>2</v>
      </c>
      <c r="G7397" s="29">
        <v>16</v>
      </c>
      <c r="H7397" s="29">
        <v>10</v>
      </c>
      <c r="I7397" s="29">
        <v>1993</v>
      </c>
      <c r="J7397" s="15">
        <v>1</v>
      </c>
      <c r="K7397" s="15">
        <v>0</v>
      </c>
      <c r="L7397" s="15">
        <v>2</v>
      </c>
      <c r="M7397" s="15">
        <v>0</v>
      </c>
      <c r="N7397" s="27" t="e">
        <f>SUMIF(#REF!,'Integrantes original'!A7325,#REF!)</f>
        <v>#REF!</v>
      </c>
      <c r="O7397" s="27">
        <f t="shared" si="460"/>
        <v>16101993</v>
      </c>
      <c r="P7397" s="27">
        <f t="shared" si="461"/>
        <v>161019932</v>
      </c>
      <c r="Q7397" s="31">
        <f t="shared" si="462"/>
        <v>53103212161093</v>
      </c>
      <c r="R7397" s="27">
        <f>COUNTIF(tratycont!S:S,'Integrantes original'!Q7397)</f>
        <v>0</v>
      </c>
      <c r="S7397" s="27">
        <f t="shared" si="463"/>
        <v>0</v>
      </c>
    </row>
    <row r="7398" spans="1:19" x14ac:dyDescent="0.15">
      <c r="A7398" s="29">
        <v>5310321</v>
      </c>
      <c r="B7398" s="29">
        <v>531032104</v>
      </c>
      <c r="C7398" s="29" t="s">
        <v>25</v>
      </c>
      <c r="D7398" s="30" t="s">
        <v>953</v>
      </c>
      <c r="E7398" s="30" t="s">
        <v>6000</v>
      </c>
      <c r="F7398" s="15">
        <v>2</v>
      </c>
      <c r="G7398" s="29">
        <v>1</v>
      </c>
      <c r="H7398" s="29">
        <v>10</v>
      </c>
      <c r="I7398" s="29">
        <v>1999</v>
      </c>
      <c r="J7398" s="15">
        <v>-1</v>
      </c>
      <c r="K7398" s="15">
        <v>-1</v>
      </c>
      <c r="L7398" s="15">
        <v>0</v>
      </c>
      <c r="M7398" s="15">
        <v>0</v>
      </c>
      <c r="N7398" s="27" t="e">
        <f>SUMIF(#REF!,'Integrantes original'!A7326,#REF!)</f>
        <v>#REF!</v>
      </c>
      <c r="O7398" s="27">
        <f t="shared" si="460"/>
        <v>1101999</v>
      </c>
      <c r="P7398" s="27">
        <f t="shared" si="461"/>
        <v>11019992</v>
      </c>
      <c r="Q7398" s="31">
        <f t="shared" si="462"/>
        <v>53103212011099</v>
      </c>
      <c r="R7398" s="27">
        <f>COUNTIF(tratycont!S:S,'Integrantes original'!Q7398)</f>
        <v>0</v>
      </c>
      <c r="S7398" s="27">
        <f t="shared" si="463"/>
        <v>0</v>
      </c>
    </row>
    <row r="7399" spans="1:19" x14ac:dyDescent="0.15">
      <c r="A7399" s="29">
        <v>5310321</v>
      </c>
      <c r="B7399" s="29">
        <v>531032105</v>
      </c>
      <c r="C7399" s="29" t="s">
        <v>27</v>
      </c>
      <c r="D7399" s="30" t="s">
        <v>1209</v>
      </c>
      <c r="E7399" s="30" t="s">
        <v>5905</v>
      </c>
      <c r="F7399" s="15">
        <v>1</v>
      </c>
      <c r="G7399" s="29">
        <v>1</v>
      </c>
      <c r="H7399" s="29">
        <v>8</v>
      </c>
      <c r="I7399" s="29">
        <v>1995</v>
      </c>
      <c r="J7399" s="15">
        <v>-1</v>
      </c>
      <c r="K7399" s="15">
        <v>-1</v>
      </c>
      <c r="L7399" s="15">
        <v>0</v>
      </c>
      <c r="M7399" s="15">
        <v>0</v>
      </c>
      <c r="N7399" s="27" t="e">
        <f>SUMIF(#REF!,'Integrantes original'!A7327,#REF!)</f>
        <v>#REF!</v>
      </c>
      <c r="O7399" s="27">
        <f t="shared" si="460"/>
        <v>1081995</v>
      </c>
      <c r="P7399" s="27">
        <f t="shared" si="461"/>
        <v>10819951</v>
      </c>
      <c r="Q7399" s="31">
        <f t="shared" si="462"/>
        <v>53103211010895</v>
      </c>
      <c r="R7399" s="27">
        <f>COUNTIF(tratycont!S:S,'Integrantes original'!Q7399)</f>
        <v>0</v>
      </c>
      <c r="S7399" s="27">
        <f t="shared" si="463"/>
        <v>0</v>
      </c>
    </row>
    <row r="7400" spans="1:19" x14ac:dyDescent="0.15">
      <c r="A7400" s="29">
        <v>5310321</v>
      </c>
      <c r="B7400" s="29">
        <v>531032106</v>
      </c>
      <c r="C7400" s="29" t="s">
        <v>30</v>
      </c>
      <c r="D7400" s="30" t="s">
        <v>477</v>
      </c>
      <c r="E7400" s="30" t="s">
        <v>4972</v>
      </c>
      <c r="F7400" s="15">
        <v>1</v>
      </c>
      <c r="G7400" s="29">
        <v>5</v>
      </c>
      <c r="H7400" s="29">
        <v>8</v>
      </c>
      <c r="I7400" s="29">
        <v>1996</v>
      </c>
      <c r="J7400" s="15">
        <v>-1</v>
      </c>
      <c r="K7400" s="15">
        <v>-1</v>
      </c>
      <c r="L7400" s="15">
        <v>0</v>
      </c>
      <c r="M7400" s="15">
        <v>0</v>
      </c>
      <c r="N7400" s="27" t="e">
        <f>SUMIF(#REF!,'Integrantes original'!A7328,#REF!)</f>
        <v>#REF!</v>
      </c>
      <c r="O7400" s="27">
        <f t="shared" si="460"/>
        <v>5081996</v>
      </c>
      <c r="P7400" s="27">
        <f t="shared" si="461"/>
        <v>50819961</v>
      </c>
      <c r="Q7400" s="31">
        <f t="shared" si="462"/>
        <v>53103211050896</v>
      </c>
      <c r="R7400" s="27">
        <f>COUNTIF(tratycont!S:S,'Integrantes original'!Q7400)</f>
        <v>0</v>
      </c>
      <c r="S7400" s="27">
        <f t="shared" si="463"/>
        <v>0</v>
      </c>
    </row>
    <row r="7401" spans="1:19" x14ac:dyDescent="0.15">
      <c r="A7401" s="29">
        <v>5310321</v>
      </c>
      <c r="B7401" s="29">
        <v>531032107</v>
      </c>
      <c r="C7401" s="29" t="s">
        <v>56</v>
      </c>
      <c r="D7401" s="30" t="s">
        <v>6001</v>
      </c>
      <c r="E7401" s="30" t="s">
        <v>6002</v>
      </c>
      <c r="F7401" s="15">
        <v>2</v>
      </c>
      <c r="G7401" s="29">
        <v>8</v>
      </c>
      <c r="H7401" s="29">
        <v>4</v>
      </c>
      <c r="I7401" s="29">
        <v>2016</v>
      </c>
      <c r="J7401" s="15">
        <v>-1</v>
      </c>
      <c r="K7401" s="15">
        <v>-1</v>
      </c>
      <c r="L7401" s="15">
        <v>0</v>
      </c>
      <c r="M7401" s="15">
        <v>0</v>
      </c>
      <c r="N7401" s="27" t="e">
        <f>SUMIF(#REF!,'Integrantes original'!A7329,#REF!)</f>
        <v>#REF!</v>
      </c>
      <c r="O7401" s="27">
        <f t="shared" si="460"/>
        <v>8042016</v>
      </c>
      <c r="P7401" s="27">
        <f t="shared" si="461"/>
        <v>80420162</v>
      </c>
      <c r="Q7401" s="31">
        <f t="shared" si="462"/>
        <v>53103212080416</v>
      </c>
      <c r="R7401" s="27">
        <f>COUNTIF(tratycont!S:S,'Integrantes original'!Q7401)</f>
        <v>0</v>
      </c>
      <c r="S7401" s="27">
        <f t="shared" si="463"/>
        <v>0</v>
      </c>
    </row>
    <row r="7402" spans="1:19" x14ac:dyDescent="0.15">
      <c r="A7402" s="29">
        <v>5310321</v>
      </c>
      <c r="B7402" s="29">
        <v>531032108</v>
      </c>
      <c r="C7402" s="29" t="s">
        <v>58</v>
      </c>
      <c r="D7402" s="30" t="s">
        <v>953</v>
      </c>
      <c r="E7402" s="30" t="s">
        <v>6000</v>
      </c>
      <c r="F7402" s="15">
        <v>2</v>
      </c>
      <c r="G7402" s="29">
        <v>23</v>
      </c>
      <c r="H7402" s="29">
        <v>2</v>
      </c>
      <c r="I7402" s="29">
        <v>2017</v>
      </c>
      <c r="J7402" s="15">
        <v>-1</v>
      </c>
      <c r="K7402" s="15">
        <v>-1</v>
      </c>
      <c r="L7402" s="15">
        <v>0</v>
      </c>
      <c r="M7402" s="15">
        <v>0</v>
      </c>
      <c r="N7402" s="27" t="e">
        <f>SUMIF(#REF!,'Integrantes original'!A7330,#REF!)</f>
        <v>#REF!</v>
      </c>
      <c r="O7402" s="27">
        <f t="shared" si="460"/>
        <v>23022017</v>
      </c>
      <c r="P7402" s="27">
        <f t="shared" si="461"/>
        <v>230220172</v>
      </c>
      <c r="Q7402" s="31">
        <f t="shared" si="462"/>
        <v>53103212230217</v>
      </c>
      <c r="R7402" s="27">
        <f>COUNTIF(tratycont!S:S,'Integrantes original'!Q7402)</f>
        <v>0</v>
      </c>
      <c r="S7402" s="27">
        <f t="shared" si="463"/>
        <v>0</v>
      </c>
    </row>
    <row r="7403" spans="1:19" x14ac:dyDescent="0.15">
      <c r="A7403" s="29">
        <v>5310341</v>
      </c>
      <c r="B7403" s="29">
        <v>531034101</v>
      </c>
      <c r="C7403" s="29" t="s">
        <v>16</v>
      </c>
      <c r="D7403" s="30" t="s">
        <v>6003</v>
      </c>
      <c r="E7403" s="30" t="s">
        <v>5072</v>
      </c>
      <c r="F7403" s="15">
        <v>1</v>
      </c>
      <c r="G7403" s="29">
        <v>15</v>
      </c>
      <c r="H7403" s="29">
        <v>1</v>
      </c>
      <c r="I7403" s="29">
        <v>1973</v>
      </c>
      <c r="J7403" s="15">
        <v>-1</v>
      </c>
      <c r="K7403" s="15">
        <v>-1</v>
      </c>
      <c r="L7403" s="15">
        <v>0</v>
      </c>
      <c r="M7403" s="15">
        <v>0</v>
      </c>
      <c r="N7403" s="27" t="e">
        <f>SUMIF(#REF!,'Integrantes original'!A7331,#REF!)</f>
        <v>#REF!</v>
      </c>
      <c r="O7403" s="27">
        <f t="shared" si="460"/>
        <v>15011973</v>
      </c>
      <c r="P7403" s="27">
        <f t="shared" si="461"/>
        <v>150119731</v>
      </c>
      <c r="Q7403" s="31">
        <f t="shared" si="462"/>
        <v>53103411150173</v>
      </c>
      <c r="R7403" s="27">
        <f>COUNTIF(tratycont!S:S,'Integrantes original'!Q7403)</f>
        <v>0</v>
      </c>
      <c r="S7403" s="27">
        <f t="shared" si="463"/>
        <v>0</v>
      </c>
    </row>
    <row r="7404" spans="1:19" x14ac:dyDescent="0.15">
      <c r="A7404" s="29">
        <v>5310341</v>
      </c>
      <c r="B7404" s="29">
        <v>531034102</v>
      </c>
      <c r="C7404" s="29" t="s">
        <v>19</v>
      </c>
      <c r="D7404" s="30" t="s">
        <v>953</v>
      </c>
      <c r="E7404" s="30" t="s">
        <v>6004</v>
      </c>
      <c r="F7404" s="15">
        <v>2</v>
      </c>
      <c r="G7404" s="29">
        <v>22</v>
      </c>
      <c r="H7404" s="29">
        <v>4</v>
      </c>
      <c r="I7404" s="29">
        <v>1975</v>
      </c>
      <c r="J7404" s="15">
        <v>-1</v>
      </c>
      <c r="K7404" s="15">
        <v>-1</v>
      </c>
      <c r="L7404" s="15">
        <v>0</v>
      </c>
      <c r="M7404" s="15">
        <v>0</v>
      </c>
      <c r="N7404" s="27" t="e">
        <f>SUMIF(#REF!,'Integrantes original'!A7332,#REF!)</f>
        <v>#REF!</v>
      </c>
      <c r="O7404" s="27">
        <f t="shared" si="460"/>
        <v>22041975</v>
      </c>
      <c r="P7404" s="27">
        <f t="shared" si="461"/>
        <v>220419752</v>
      </c>
      <c r="Q7404" s="31">
        <f t="shared" si="462"/>
        <v>53103412220475</v>
      </c>
      <c r="R7404" s="27">
        <f>COUNTIF(tratycont!S:S,'Integrantes original'!Q7404)</f>
        <v>0</v>
      </c>
      <c r="S7404" s="27">
        <f t="shared" si="463"/>
        <v>0</v>
      </c>
    </row>
    <row r="7405" spans="1:19" x14ac:dyDescent="0.15">
      <c r="A7405" s="29">
        <v>5310341</v>
      </c>
      <c r="B7405" s="29">
        <v>531034103</v>
      </c>
      <c r="C7405" s="29" t="s">
        <v>22</v>
      </c>
      <c r="D7405" s="30" t="s">
        <v>934</v>
      </c>
      <c r="E7405" s="30" t="s">
        <v>5906</v>
      </c>
      <c r="F7405" s="15">
        <v>1</v>
      </c>
      <c r="G7405" s="29">
        <v>18</v>
      </c>
      <c r="H7405" s="29">
        <v>6</v>
      </c>
      <c r="I7405" s="29">
        <v>2002</v>
      </c>
      <c r="J7405" s="15">
        <v>-1</v>
      </c>
      <c r="K7405" s="15">
        <v>-1</v>
      </c>
      <c r="L7405" s="15">
        <v>0</v>
      </c>
      <c r="M7405" s="15">
        <v>0</v>
      </c>
      <c r="N7405" s="27" t="e">
        <f>SUMIF(#REF!,'Integrantes original'!A7333,#REF!)</f>
        <v>#REF!</v>
      </c>
      <c r="O7405" s="27">
        <f t="shared" si="460"/>
        <v>18062002</v>
      </c>
      <c r="P7405" s="27">
        <f t="shared" si="461"/>
        <v>180620021</v>
      </c>
      <c r="Q7405" s="31">
        <f t="shared" si="462"/>
        <v>53103411180602</v>
      </c>
      <c r="R7405" s="27">
        <f>COUNTIF(tratycont!S:S,'Integrantes original'!Q7405)</f>
        <v>0</v>
      </c>
      <c r="S7405" s="27">
        <f t="shared" si="463"/>
        <v>0</v>
      </c>
    </row>
    <row r="7406" spans="1:19" x14ac:dyDescent="0.15">
      <c r="A7406" s="29">
        <v>5310341</v>
      </c>
      <c r="B7406" s="29">
        <v>531034104</v>
      </c>
      <c r="C7406" s="29" t="s">
        <v>25</v>
      </c>
      <c r="D7406" s="30" t="s">
        <v>355</v>
      </c>
      <c r="E7406" s="30" t="s">
        <v>5906</v>
      </c>
      <c r="F7406" s="15">
        <v>1</v>
      </c>
      <c r="G7406" s="29">
        <v>11</v>
      </c>
      <c r="H7406" s="29">
        <v>9</v>
      </c>
      <c r="I7406" s="29">
        <v>2005</v>
      </c>
      <c r="J7406" s="15">
        <v>-1</v>
      </c>
      <c r="K7406" s="15">
        <v>-1</v>
      </c>
      <c r="L7406" s="15">
        <v>0</v>
      </c>
      <c r="M7406" s="15">
        <v>0</v>
      </c>
      <c r="N7406" s="27" t="e">
        <f>SUMIF(#REF!,'Integrantes original'!A7334,#REF!)</f>
        <v>#REF!</v>
      </c>
      <c r="O7406" s="27">
        <f t="shared" si="460"/>
        <v>11092005</v>
      </c>
      <c r="P7406" s="27">
        <f t="shared" si="461"/>
        <v>110920051</v>
      </c>
      <c r="Q7406" s="31">
        <f t="shared" si="462"/>
        <v>53103411110905</v>
      </c>
      <c r="R7406" s="27">
        <f>COUNTIF(tratycont!S:S,'Integrantes original'!Q7406)</f>
        <v>0</v>
      </c>
      <c r="S7406" s="27">
        <f t="shared" si="463"/>
        <v>0</v>
      </c>
    </row>
    <row r="7407" spans="1:19" x14ac:dyDescent="0.15">
      <c r="A7407" s="29">
        <v>5310341</v>
      </c>
      <c r="B7407" s="29">
        <v>531034105</v>
      </c>
      <c r="C7407" s="29" t="s">
        <v>27</v>
      </c>
      <c r="D7407" s="30" t="s">
        <v>6005</v>
      </c>
      <c r="E7407" s="30" t="s">
        <v>5906</v>
      </c>
      <c r="F7407" s="15">
        <v>2</v>
      </c>
      <c r="G7407" s="29">
        <v>15</v>
      </c>
      <c r="H7407" s="29">
        <v>7</v>
      </c>
      <c r="I7407" s="29">
        <v>1994</v>
      </c>
      <c r="J7407" s="15">
        <v>-1</v>
      </c>
      <c r="K7407" s="15">
        <v>-1</v>
      </c>
      <c r="L7407" s="15">
        <v>0</v>
      </c>
      <c r="M7407" s="15">
        <v>0</v>
      </c>
      <c r="N7407" s="27" t="e">
        <f>SUMIF(#REF!,'Integrantes original'!A7335,#REF!)</f>
        <v>#REF!</v>
      </c>
      <c r="O7407" s="27">
        <f t="shared" si="460"/>
        <v>15071994</v>
      </c>
      <c r="P7407" s="27">
        <f t="shared" si="461"/>
        <v>150719942</v>
      </c>
      <c r="Q7407" s="31">
        <f t="shared" si="462"/>
        <v>53103412150794</v>
      </c>
      <c r="R7407" s="27">
        <f>COUNTIF(tratycont!S:S,'Integrantes original'!Q7407)</f>
        <v>0</v>
      </c>
      <c r="S7407" s="27">
        <f t="shared" si="463"/>
        <v>0</v>
      </c>
    </row>
    <row r="7408" spans="1:19" x14ac:dyDescent="0.15">
      <c r="A7408" s="29">
        <v>5310341</v>
      </c>
      <c r="B7408" s="29">
        <v>531034106</v>
      </c>
      <c r="C7408" s="29" t="s">
        <v>30</v>
      </c>
      <c r="D7408" s="30" t="s">
        <v>6006</v>
      </c>
      <c r="E7408" s="30" t="s">
        <v>5906</v>
      </c>
      <c r="F7408" s="15">
        <v>2</v>
      </c>
      <c r="G7408" s="29">
        <v>30</v>
      </c>
      <c r="H7408" s="29">
        <v>4</v>
      </c>
      <c r="I7408" s="29">
        <v>1996</v>
      </c>
      <c r="J7408" s="15">
        <v>-1</v>
      </c>
      <c r="K7408" s="15">
        <v>-1</v>
      </c>
      <c r="L7408" s="15">
        <v>0</v>
      </c>
      <c r="M7408" s="15">
        <v>0</v>
      </c>
      <c r="N7408" s="27" t="e">
        <f>SUMIF(#REF!,'Integrantes original'!A7336,#REF!)</f>
        <v>#REF!</v>
      </c>
      <c r="O7408" s="27">
        <f t="shared" si="460"/>
        <v>30041996</v>
      </c>
      <c r="P7408" s="27">
        <f t="shared" si="461"/>
        <v>300419962</v>
      </c>
      <c r="Q7408" s="31">
        <f t="shared" si="462"/>
        <v>53103412300496</v>
      </c>
      <c r="R7408" s="27">
        <f>COUNTIF(tratycont!S:S,'Integrantes original'!Q7408)</f>
        <v>0</v>
      </c>
      <c r="S7408" s="27">
        <f t="shared" si="463"/>
        <v>0</v>
      </c>
    </row>
    <row r="7409" spans="1:19" x14ac:dyDescent="0.15">
      <c r="A7409" s="29">
        <v>5310341</v>
      </c>
      <c r="B7409" s="29">
        <v>531034107</v>
      </c>
      <c r="C7409" s="29" t="s">
        <v>56</v>
      </c>
      <c r="D7409" s="30" t="s">
        <v>6007</v>
      </c>
      <c r="E7409" s="30" t="s">
        <v>5906</v>
      </c>
      <c r="F7409" s="15">
        <v>2</v>
      </c>
      <c r="G7409" s="29">
        <v>30</v>
      </c>
      <c r="H7409" s="29">
        <v>5</v>
      </c>
      <c r="I7409" s="29">
        <v>2000</v>
      </c>
      <c r="J7409" s="15">
        <v>-1</v>
      </c>
      <c r="K7409" s="15">
        <v>-1</v>
      </c>
      <c r="L7409" s="15">
        <v>0</v>
      </c>
      <c r="M7409" s="15">
        <v>0</v>
      </c>
      <c r="N7409" s="27" t="e">
        <f>SUMIF(#REF!,'Integrantes original'!A7337,#REF!)</f>
        <v>#REF!</v>
      </c>
      <c r="O7409" s="27">
        <f t="shared" si="460"/>
        <v>30052000</v>
      </c>
      <c r="P7409" s="27">
        <f t="shared" si="461"/>
        <v>300520002</v>
      </c>
      <c r="Q7409" s="31">
        <f t="shared" si="462"/>
        <v>53103412300500</v>
      </c>
      <c r="R7409" s="27">
        <f>COUNTIF(tratycont!S:S,'Integrantes original'!Q7409)</f>
        <v>0</v>
      </c>
      <c r="S7409" s="27">
        <f t="shared" si="463"/>
        <v>0</v>
      </c>
    </row>
    <row r="7410" spans="1:19" x14ac:dyDescent="0.15">
      <c r="A7410" s="29">
        <v>5310341</v>
      </c>
      <c r="B7410" s="29">
        <v>531034108</v>
      </c>
      <c r="C7410" s="29" t="s">
        <v>58</v>
      </c>
      <c r="D7410" s="30" t="s">
        <v>6008</v>
      </c>
      <c r="E7410" s="30" t="s">
        <v>5906</v>
      </c>
      <c r="F7410" s="15">
        <v>2</v>
      </c>
      <c r="G7410" s="29">
        <v>18</v>
      </c>
      <c r="H7410" s="29">
        <v>9</v>
      </c>
      <c r="I7410" s="29">
        <v>2003</v>
      </c>
      <c r="J7410" s="15">
        <v>-1</v>
      </c>
      <c r="K7410" s="15">
        <v>-1</v>
      </c>
      <c r="L7410" s="15">
        <v>0</v>
      </c>
      <c r="M7410" s="15">
        <v>0</v>
      </c>
      <c r="N7410" s="27" t="e">
        <f>SUMIF(#REF!,'Integrantes original'!A7338,#REF!)</f>
        <v>#REF!</v>
      </c>
      <c r="O7410" s="27">
        <f t="shared" si="460"/>
        <v>18092003</v>
      </c>
      <c r="P7410" s="27">
        <f t="shared" si="461"/>
        <v>180920032</v>
      </c>
      <c r="Q7410" s="31">
        <f t="shared" si="462"/>
        <v>53103412180903</v>
      </c>
      <c r="R7410" s="27">
        <f>COUNTIF(tratycont!S:S,'Integrantes original'!Q7410)</f>
        <v>0</v>
      </c>
      <c r="S7410" s="27">
        <f t="shared" si="463"/>
        <v>0</v>
      </c>
    </row>
    <row r="7411" spans="1:19" x14ac:dyDescent="0.15">
      <c r="A7411" s="29">
        <v>5310341</v>
      </c>
      <c r="B7411" s="29">
        <v>531034109</v>
      </c>
      <c r="C7411" s="29" t="s">
        <v>120</v>
      </c>
      <c r="D7411" s="30" t="s">
        <v>6009</v>
      </c>
      <c r="E7411" s="30" t="s">
        <v>5906</v>
      </c>
      <c r="F7411" s="15">
        <v>2</v>
      </c>
      <c r="G7411" s="29">
        <v>1</v>
      </c>
      <c r="H7411" s="29">
        <v>11</v>
      </c>
      <c r="I7411" s="29">
        <v>2008</v>
      </c>
      <c r="J7411" s="15">
        <v>-1</v>
      </c>
      <c r="K7411" s="15">
        <v>-1</v>
      </c>
      <c r="L7411" s="15">
        <v>0</v>
      </c>
      <c r="M7411" s="15">
        <v>0</v>
      </c>
      <c r="N7411" s="27" t="e">
        <f>SUMIF(#REF!,'Integrantes original'!A7339,#REF!)</f>
        <v>#REF!</v>
      </c>
      <c r="O7411" s="27">
        <f t="shared" si="460"/>
        <v>1112008</v>
      </c>
      <c r="P7411" s="27">
        <f t="shared" si="461"/>
        <v>11120082</v>
      </c>
      <c r="Q7411" s="31">
        <f t="shared" si="462"/>
        <v>53103412011108</v>
      </c>
      <c r="R7411" s="27">
        <f>COUNTIF(tratycont!S:S,'Integrantes original'!Q7411)</f>
        <v>0</v>
      </c>
      <c r="S7411" s="27">
        <f t="shared" si="463"/>
        <v>0</v>
      </c>
    </row>
    <row r="7412" spans="1:19" x14ac:dyDescent="0.15">
      <c r="A7412" s="29">
        <v>5310341</v>
      </c>
      <c r="B7412" s="29">
        <v>531034110</v>
      </c>
      <c r="C7412" s="29" t="s">
        <v>123</v>
      </c>
      <c r="D7412" s="30" t="s">
        <v>6010</v>
      </c>
      <c r="E7412" s="30" t="s">
        <v>5906</v>
      </c>
      <c r="F7412" s="15">
        <v>2</v>
      </c>
      <c r="G7412" s="29">
        <v>8</v>
      </c>
      <c r="H7412" s="29">
        <v>7</v>
      </c>
      <c r="I7412" s="29">
        <v>2013</v>
      </c>
      <c r="J7412" s="15">
        <v>-1</v>
      </c>
      <c r="K7412" s="15">
        <v>-1</v>
      </c>
      <c r="L7412" s="15">
        <v>0</v>
      </c>
      <c r="M7412" s="15">
        <v>0</v>
      </c>
      <c r="N7412" s="27" t="e">
        <f>SUMIF(#REF!,'Integrantes original'!A7340,#REF!)</f>
        <v>#REF!</v>
      </c>
      <c r="O7412" s="27">
        <f t="shared" si="460"/>
        <v>8072013</v>
      </c>
      <c r="P7412" s="27">
        <f t="shared" si="461"/>
        <v>80720132</v>
      </c>
      <c r="Q7412" s="31">
        <f t="shared" si="462"/>
        <v>53103412080713</v>
      </c>
      <c r="R7412" s="27">
        <f>COUNTIF(tratycont!S:S,'Integrantes original'!Q7412)</f>
        <v>0</v>
      </c>
      <c r="S7412" s="27">
        <f t="shared" si="463"/>
        <v>0</v>
      </c>
    </row>
    <row r="7413" spans="1:19" x14ac:dyDescent="0.15">
      <c r="A7413" s="29">
        <v>5310341</v>
      </c>
      <c r="B7413" s="29">
        <v>531034111</v>
      </c>
      <c r="C7413" s="29" t="s">
        <v>154</v>
      </c>
      <c r="D7413" s="30" t="s">
        <v>6011</v>
      </c>
      <c r="E7413" s="30" t="s">
        <v>5906</v>
      </c>
      <c r="F7413" s="15">
        <v>2</v>
      </c>
      <c r="G7413" s="29">
        <v>26</v>
      </c>
      <c r="H7413" s="29">
        <v>10</v>
      </c>
      <c r="I7413" s="29">
        <v>1998</v>
      </c>
      <c r="J7413" s="15">
        <v>1</v>
      </c>
      <c r="K7413" s="15">
        <v>0</v>
      </c>
      <c r="L7413" s="15">
        <v>2</v>
      </c>
      <c r="M7413" s="15">
        <v>0</v>
      </c>
      <c r="N7413" s="27" t="e">
        <f>SUMIF(#REF!,'Integrantes original'!A7341,#REF!)</f>
        <v>#REF!</v>
      </c>
      <c r="O7413" s="27">
        <f t="shared" si="460"/>
        <v>26101998</v>
      </c>
      <c r="P7413" s="27">
        <f t="shared" si="461"/>
        <v>261019982</v>
      </c>
      <c r="Q7413" s="31">
        <f t="shared" si="462"/>
        <v>53103412261098</v>
      </c>
      <c r="R7413" s="27">
        <f>COUNTIF(tratycont!S:S,'Integrantes original'!Q7413)</f>
        <v>0</v>
      </c>
      <c r="S7413" s="27">
        <f t="shared" si="463"/>
        <v>0</v>
      </c>
    </row>
    <row r="7414" spans="1:19" x14ac:dyDescent="0.15">
      <c r="A7414" s="29">
        <v>5310341</v>
      </c>
      <c r="B7414" s="29">
        <v>531034112</v>
      </c>
      <c r="C7414" s="29" t="s">
        <v>240</v>
      </c>
      <c r="D7414" s="30" t="s">
        <v>6012</v>
      </c>
      <c r="E7414" s="30" t="s">
        <v>764</v>
      </c>
      <c r="F7414" s="15">
        <v>1</v>
      </c>
      <c r="G7414" s="29">
        <v>30</v>
      </c>
      <c r="H7414" s="29">
        <v>12</v>
      </c>
      <c r="I7414" s="29">
        <v>1997</v>
      </c>
      <c r="J7414" s="15">
        <v>-1</v>
      </c>
      <c r="K7414" s="15">
        <v>-1</v>
      </c>
      <c r="L7414" s="15">
        <v>0</v>
      </c>
      <c r="M7414" s="15">
        <v>0</v>
      </c>
      <c r="N7414" s="27" t="e">
        <f>SUMIF(#REF!,'Integrantes original'!A7342,#REF!)</f>
        <v>#REF!</v>
      </c>
      <c r="O7414" s="27">
        <f t="shared" si="460"/>
        <v>30121997</v>
      </c>
      <c r="P7414" s="27">
        <f t="shared" si="461"/>
        <v>301219971</v>
      </c>
      <c r="Q7414" s="31">
        <f t="shared" si="462"/>
        <v>53103411301297</v>
      </c>
      <c r="R7414" s="27">
        <f>COUNTIF(tratycont!S:S,'Integrantes original'!Q7414)</f>
        <v>0</v>
      </c>
      <c r="S7414" s="27">
        <f t="shared" si="463"/>
        <v>0</v>
      </c>
    </row>
    <row r="7415" spans="1:19" x14ac:dyDescent="0.15">
      <c r="A7415" s="29">
        <v>5310351</v>
      </c>
      <c r="B7415" s="29">
        <v>531035101</v>
      </c>
      <c r="C7415" s="29" t="s">
        <v>16</v>
      </c>
      <c r="D7415" s="30" t="s">
        <v>1828</v>
      </c>
      <c r="E7415" s="30" t="s">
        <v>5940</v>
      </c>
      <c r="F7415" s="15">
        <v>1</v>
      </c>
      <c r="G7415" s="29">
        <v>22</v>
      </c>
      <c r="H7415" s="29">
        <v>1</v>
      </c>
      <c r="I7415" s="29">
        <v>1988</v>
      </c>
      <c r="J7415" s="15">
        <v>-1</v>
      </c>
      <c r="K7415" s="15">
        <v>-1</v>
      </c>
      <c r="L7415" s="15">
        <v>0</v>
      </c>
      <c r="M7415" s="15">
        <v>0</v>
      </c>
      <c r="N7415" s="27" t="e">
        <f>SUMIF(#REF!,'Integrantes original'!A7343,#REF!)</f>
        <v>#REF!</v>
      </c>
      <c r="O7415" s="27">
        <f t="shared" si="460"/>
        <v>22011988</v>
      </c>
      <c r="P7415" s="27">
        <f t="shared" si="461"/>
        <v>220119881</v>
      </c>
      <c r="Q7415" s="31">
        <f t="shared" si="462"/>
        <v>53103511220188</v>
      </c>
      <c r="R7415" s="27">
        <f>COUNTIF(tratycont!S:S,'Integrantes original'!Q7415)</f>
        <v>0</v>
      </c>
      <c r="S7415" s="27">
        <f t="shared" si="463"/>
        <v>0</v>
      </c>
    </row>
    <row r="7416" spans="1:19" x14ac:dyDescent="0.15">
      <c r="A7416" s="29">
        <v>5310351</v>
      </c>
      <c r="B7416" s="29">
        <v>531035102</v>
      </c>
      <c r="C7416" s="29" t="s">
        <v>19</v>
      </c>
      <c r="D7416" s="30" t="s">
        <v>1635</v>
      </c>
      <c r="E7416" s="30" t="s">
        <v>5823</v>
      </c>
      <c r="F7416" s="15">
        <v>2</v>
      </c>
      <c r="G7416" s="29">
        <v>24</v>
      </c>
      <c r="H7416" s="29">
        <v>5</v>
      </c>
      <c r="I7416" s="29">
        <v>1986</v>
      </c>
      <c r="J7416" s="15">
        <v>1</v>
      </c>
      <c r="K7416" s="15">
        <v>0</v>
      </c>
      <c r="L7416" s="15">
        <v>2</v>
      </c>
      <c r="M7416" s="15">
        <v>0</v>
      </c>
      <c r="N7416" s="27" t="e">
        <f>SUMIF(#REF!,'Integrantes original'!A7344,#REF!)</f>
        <v>#REF!</v>
      </c>
      <c r="O7416" s="27">
        <f t="shared" si="460"/>
        <v>24051986</v>
      </c>
      <c r="P7416" s="27">
        <f t="shared" si="461"/>
        <v>240519862</v>
      </c>
      <c r="Q7416" s="31">
        <f t="shared" si="462"/>
        <v>53103512240586</v>
      </c>
      <c r="R7416" s="27">
        <f>COUNTIF(tratycont!S:S,'Integrantes original'!Q7416)</f>
        <v>0</v>
      </c>
      <c r="S7416" s="27">
        <f t="shared" si="463"/>
        <v>0</v>
      </c>
    </row>
    <row r="7417" spans="1:19" x14ac:dyDescent="0.15">
      <c r="A7417" s="29">
        <v>5310351</v>
      </c>
      <c r="B7417" s="29">
        <v>531035103</v>
      </c>
      <c r="C7417" s="29" t="s">
        <v>22</v>
      </c>
      <c r="D7417" s="30" t="s">
        <v>2181</v>
      </c>
      <c r="E7417" s="30" t="s">
        <v>6013</v>
      </c>
      <c r="F7417" s="15">
        <v>2</v>
      </c>
      <c r="G7417" s="29">
        <v>6</v>
      </c>
      <c r="H7417" s="29">
        <v>1</v>
      </c>
      <c r="I7417" s="29">
        <v>2005</v>
      </c>
      <c r="J7417" s="15">
        <v>-1</v>
      </c>
      <c r="K7417" s="15">
        <v>-1</v>
      </c>
      <c r="L7417" s="15">
        <v>0</v>
      </c>
      <c r="M7417" s="15">
        <v>0</v>
      </c>
      <c r="N7417" s="27" t="e">
        <f>SUMIF(#REF!,'Integrantes original'!A7345,#REF!)</f>
        <v>#REF!</v>
      </c>
      <c r="O7417" s="27">
        <f t="shared" si="460"/>
        <v>6012005</v>
      </c>
      <c r="P7417" s="27">
        <f t="shared" si="461"/>
        <v>60120052</v>
      </c>
      <c r="Q7417" s="31">
        <f t="shared" si="462"/>
        <v>53103512060105</v>
      </c>
      <c r="R7417" s="27">
        <f>COUNTIF(tratycont!S:S,'Integrantes original'!Q7417)</f>
        <v>0</v>
      </c>
      <c r="S7417" s="27">
        <f t="shared" si="463"/>
        <v>0</v>
      </c>
    </row>
    <row r="7418" spans="1:19" x14ac:dyDescent="0.15">
      <c r="A7418" s="29">
        <v>5310351</v>
      </c>
      <c r="B7418" s="29">
        <v>531035104</v>
      </c>
      <c r="C7418" s="29" t="s">
        <v>25</v>
      </c>
      <c r="D7418" s="30" t="s">
        <v>6014</v>
      </c>
      <c r="E7418" s="30" t="s">
        <v>6013</v>
      </c>
      <c r="F7418" s="15">
        <v>2</v>
      </c>
      <c r="G7418" s="29">
        <v>4</v>
      </c>
      <c r="H7418" s="29">
        <v>1</v>
      </c>
      <c r="I7418" s="29">
        <v>2007</v>
      </c>
      <c r="J7418" s="15">
        <v>-1</v>
      </c>
      <c r="K7418" s="15">
        <v>-1</v>
      </c>
      <c r="L7418" s="15">
        <v>0</v>
      </c>
      <c r="M7418" s="15">
        <v>0</v>
      </c>
      <c r="N7418" s="27" t="e">
        <f>SUMIF(#REF!,'Integrantes original'!A7346,#REF!)</f>
        <v>#REF!</v>
      </c>
      <c r="O7418" s="27">
        <f t="shared" si="460"/>
        <v>4012007</v>
      </c>
      <c r="P7418" s="27">
        <f t="shared" si="461"/>
        <v>40120072</v>
      </c>
      <c r="Q7418" s="31">
        <f t="shared" si="462"/>
        <v>53103512040107</v>
      </c>
      <c r="R7418" s="27">
        <f>COUNTIF(tratycont!S:S,'Integrantes original'!Q7418)</f>
        <v>0</v>
      </c>
      <c r="S7418" s="27">
        <f t="shared" si="463"/>
        <v>0</v>
      </c>
    </row>
    <row r="7419" spans="1:19" x14ac:dyDescent="0.15">
      <c r="A7419" s="29">
        <v>5310351</v>
      </c>
      <c r="B7419" s="29">
        <v>531035105</v>
      </c>
      <c r="C7419" s="29" t="s">
        <v>27</v>
      </c>
      <c r="D7419" s="30" t="s">
        <v>6015</v>
      </c>
      <c r="E7419" s="30" t="s">
        <v>6013</v>
      </c>
      <c r="F7419" s="15">
        <v>1</v>
      </c>
      <c r="G7419" s="29">
        <v>2</v>
      </c>
      <c r="H7419" s="29">
        <v>1</v>
      </c>
      <c r="I7419" s="29">
        <v>2010</v>
      </c>
      <c r="J7419" s="15">
        <v>-1</v>
      </c>
      <c r="K7419" s="15">
        <v>-1</v>
      </c>
      <c r="L7419" s="15">
        <v>0</v>
      </c>
      <c r="M7419" s="15">
        <v>0</v>
      </c>
      <c r="N7419" s="27" t="e">
        <f>SUMIF(#REF!,'Integrantes original'!A7347,#REF!)</f>
        <v>#REF!</v>
      </c>
      <c r="O7419" s="27">
        <f t="shared" si="460"/>
        <v>2012010</v>
      </c>
      <c r="P7419" s="27">
        <f t="shared" si="461"/>
        <v>20120101</v>
      </c>
      <c r="Q7419" s="31">
        <f t="shared" si="462"/>
        <v>53103511020110</v>
      </c>
      <c r="R7419" s="27">
        <f>COUNTIF(tratycont!S:S,'Integrantes original'!Q7419)</f>
        <v>0</v>
      </c>
      <c r="S7419" s="27">
        <f t="shared" si="463"/>
        <v>0</v>
      </c>
    </row>
    <row r="7420" spans="1:19" x14ac:dyDescent="0.15">
      <c r="A7420" s="29">
        <v>5310351</v>
      </c>
      <c r="B7420" s="29">
        <v>531035106</v>
      </c>
      <c r="C7420" s="29" t="s">
        <v>30</v>
      </c>
      <c r="D7420" s="30" t="s">
        <v>6016</v>
      </c>
      <c r="E7420" s="30" t="s">
        <v>6013</v>
      </c>
      <c r="F7420" s="15">
        <v>1</v>
      </c>
      <c r="G7420" s="29">
        <v>17</v>
      </c>
      <c r="H7420" s="29">
        <v>2</v>
      </c>
      <c r="I7420" s="29">
        <v>2012</v>
      </c>
      <c r="J7420" s="15">
        <v>-1</v>
      </c>
      <c r="K7420" s="15">
        <v>-1</v>
      </c>
      <c r="L7420" s="15">
        <v>0</v>
      </c>
      <c r="M7420" s="15">
        <v>0</v>
      </c>
      <c r="N7420" s="27" t="e">
        <f>SUMIF(#REF!,'Integrantes original'!A7348,#REF!)</f>
        <v>#REF!</v>
      </c>
      <c r="O7420" s="27">
        <f t="shared" si="460"/>
        <v>17022012</v>
      </c>
      <c r="P7420" s="27">
        <f t="shared" si="461"/>
        <v>170220121</v>
      </c>
      <c r="Q7420" s="31">
        <f t="shared" si="462"/>
        <v>53103511170212</v>
      </c>
      <c r="R7420" s="27">
        <f>COUNTIF(tratycont!S:S,'Integrantes original'!Q7420)</f>
        <v>0</v>
      </c>
      <c r="S7420" s="27">
        <f t="shared" si="463"/>
        <v>0</v>
      </c>
    </row>
    <row r="7421" spans="1:19" x14ac:dyDescent="0.15">
      <c r="A7421" s="29">
        <v>5310351</v>
      </c>
      <c r="B7421" s="29">
        <v>531035107</v>
      </c>
      <c r="C7421" s="29" t="s">
        <v>56</v>
      </c>
      <c r="D7421" s="30" t="s">
        <v>6017</v>
      </c>
      <c r="E7421" s="30" t="s">
        <v>6013</v>
      </c>
      <c r="F7421" s="15">
        <v>2</v>
      </c>
      <c r="G7421" s="29">
        <v>4</v>
      </c>
      <c r="H7421" s="29">
        <v>10</v>
      </c>
      <c r="I7421" s="29">
        <v>2014</v>
      </c>
      <c r="J7421" s="15">
        <v>-1</v>
      </c>
      <c r="K7421" s="15">
        <v>-1</v>
      </c>
      <c r="L7421" s="15">
        <v>0</v>
      </c>
      <c r="M7421" s="15">
        <v>0</v>
      </c>
      <c r="N7421" s="27" t="e">
        <f>SUMIF(#REF!,'Integrantes original'!A7349,#REF!)</f>
        <v>#REF!</v>
      </c>
      <c r="O7421" s="27">
        <f t="shared" si="460"/>
        <v>4102014</v>
      </c>
      <c r="P7421" s="27">
        <f t="shared" si="461"/>
        <v>41020142</v>
      </c>
      <c r="Q7421" s="31">
        <f t="shared" si="462"/>
        <v>53103512041014</v>
      </c>
      <c r="R7421" s="27">
        <f>COUNTIF(tratycont!S:S,'Integrantes original'!Q7421)</f>
        <v>0</v>
      </c>
      <c r="S7421" s="27">
        <f t="shared" si="463"/>
        <v>0</v>
      </c>
    </row>
    <row r="7422" spans="1:19" x14ac:dyDescent="0.15">
      <c r="A7422" s="29">
        <v>5310361</v>
      </c>
      <c r="B7422" s="29">
        <v>531036101</v>
      </c>
      <c r="C7422" s="29" t="s">
        <v>16</v>
      </c>
      <c r="D7422" s="30" t="s">
        <v>6018</v>
      </c>
      <c r="E7422" s="30" t="s">
        <v>5897</v>
      </c>
      <c r="F7422" s="15">
        <v>1</v>
      </c>
      <c r="G7422" s="29">
        <v>15</v>
      </c>
      <c r="H7422" s="29">
        <v>6</v>
      </c>
      <c r="I7422" s="29">
        <v>1997</v>
      </c>
      <c r="J7422" s="15">
        <v>-1</v>
      </c>
      <c r="K7422" s="15">
        <v>-1</v>
      </c>
      <c r="L7422" s="15">
        <v>0</v>
      </c>
      <c r="M7422" s="15">
        <v>0</v>
      </c>
      <c r="N7422" s="27" t="e">
        <f>SUMIF(#REF!,'Integrantes original'!A7350,#REF!)</f>
        <v>#REF!</v>
      </c>
      <c r="O7422" s="27">
        <f t="shared" si="460"/>
        <v>15061997</v>
      </c>
      <c r="P7422" s="27">
        <f t="shared" si="461"/>
        <v>150619971</v>
      </c>
      <c r="Q7422" s="31">
        <f t="shared" si="462"/>
        <v>53103611150697</v>
      </c>
      <c r="R7422" s="27">
        <f>COUNTIF(tratycont!S:S,'Integrantes original'!Q7422)</f>
        <v>0</v>
      </c>
      <c r="S7422" s="27">
        <f t="shared" si="463"/>
        <v>0</v>
      </c>
    </row>
    <row r="7423" spans="1:19" x14ac:dyDescent="0.15">
      <c r="A7423" s="29">
        <v>5310361</v>
      </c>
      <c r="B7423" s="29">
        <v>531036102</v>
      </c>
      <c r="C7423" s="29" t="s">
        <v>19</v>
      </c>
      <c r="D7423" s="30" t="s">
        <v>6019</v>
      </c>
      <c r="E7423" s="30" t="s">
        <v>5295</v>
      </c>
      <c r="F7423" s="15">
        <v>2</v>
      </c>
      <c r="G7423" s="29">
        <v>6</v>
      </c>
      <c r="H7423" s="29">
        <v>5</v>
      </c>
      <c r="I7423" s="29">
        <v>1997</v>
      </c>
      <c r="J7423" s="15">
        <v>1</v>
      </c>
      <c r="K7423" s="15">
        <v>0</v>
      </c>
      <c r="L7423" s="15">
        <v>2</v>
      </c>
      <c r="M7423" s="15">
        <v>0</v>
      </c>
      <c r="N7423" s="27" t="e">
        <f>SUMIF(#REF!,'Integrantes original'!A7351,#REF!)</f>
        <v>#REF!</v>
      </c>
      <c r="O7423" s="27">
        <f t="shared" si="460"/>
        <v>6051997</v>
      </c>
      <c r="P7423" s="27">
        <f t="shared" si="461"/>
        <v>60519972</v>
      </c>
      <c r="Q7423" s="31">
        <f t="shared" si="462"/>
        <v>53103612060597</v>
      </c>
      <c r="R7423" s="27">
        <f>COUNTIF(tratycont!S:S,'Integrantes original'!Q7423)</f>
        <v>0</v>
      </c>
      <c r="S7423" s="27">
        <f t="shared" si="463"/>
        <v>0</v>
      </c>
    </row>
    <row r="7424" spans="1:19" x14ac:dyDescent="0.15">
      <c r="A7424" s="29">
        <v>5310371</v>
      </c>
      <c r="B7424" s="29">
        <v>531037101</v>
      </c>
      <c r="C7424" s="29" t="s">
        <v>16</v>
      </c>
      <c r="D7424" s="30" t="s">
        <v>192</v>
      </c>
      <c r="E7424" s="30" t="s">
        <v>5983</v>
      </c>
      <c r="F7424" s="15">
        <v>1</v>
      </c>
      <c r="G7424" s="29">
        <v>19</v>
      </c>
      <c r="H7424" s="29">
        <v>5</v>
      </c>
      <c r="I7424" s="29">
        <v>1982</v>
      </c>
      <c r="J7424" s="15">
        <v>-1</v>
      </c>
      <c r="K7424" s="15">
        <v>-1</v>
      </c>
      <c r="L7424" s="15">
        <v>0</v>
      </c>
      <c r="M7424" s="15">
        <v>0</v>
      </c>
      <c r="N7424" s="27" t="e">
        <f>SUMIF(#REF!,'Integrantes original'!A7352,#REF!)</f>
        <v>#REF!</v>
      </c>
      <c r="O7424" s="27">
        <f t="shared" si="460"/>
        <v>19051982</v>
      </c>
      <c r="P7424" s="27">
        <f t="shared" si="461"/>
        <v>190519821</v>
      </c>
      <c r="Q7424" s="31">
        <f t="shared" si="462"/>
        <v>53103711190582</v>
      </c>
      <c r="R7424" s="27">
        <f>COUNTIF(tratycont!S:S,'Integrantes original'!Q7424)</f>
        <v>0</v>
      </c>
      <c r="S7424" s="27">
        <f t="shared" si="463"/>
        <v>0</v>
      </c>
    </row>
    <row r="7425" spans="1:19" x14ac:dyDescent="0.15">
      <c r="A7425" s="29">
        <v>5310371</v>
      </c>
      <c r="B7425" s="29">
        <v>531037102</v>
      </c>
      <c r="C7425" s="29" t="s">
        <v>19</v>
      </c>
      <c r="D7425" s="30" t="s">
        <v>6020</v>
      </c>
      <c r="E7425" s="30" t="s">
        <v>5906</v>
      </c>
      <c r="F7425" s="15">
        <v>2</v>
      </c>
      <c r="G7425" s="29">
        <v>18</v>
      </c>
      <c r="H7425" s="29">
        <v>2</v>
      </c>
      <c r="I7425" s="29">
        <v>1984</v>
      </c>
      <c r="J7425" s="15">
        <v>1</v>
      </c>
      <c r="K7425" s="15">
        <v>0</v>
      </c>
      <c r="L7425" s="15">
        <v>2</v>
      </c>
      <c r="M7425" s="15">
        <v>0</v>
      </c>
      <c r="N7425" s="27" t="e">
        <f>SUMIF(#REF!,'Integrantes original'!A7353,#REF!)</f>
        <v>#REF!</v>
      </c>
      <c r="O7425" s="27">
        <f t="shared" si="460"/>
        <v>18021984</v>
      </c>
      <c r="P7425" s="27">
        <f t="shared" si="461"/>
        <v>180219842</v>
      </c>
      <c r="Q7425" s="31">
        <f t="shared" si="462"/>
        <v>53103712180284</v>
      </c>
      <c r="R7425" s="27">
        <f>COUNTIF(tratycont!S:S,'Integrantes original'!Q7425)</f>
        <v>0</v>
      </c>
      <c r="S7425" s="27">
        <f t="shared" si="463"/>
        <v>0</v>
      </c>
    </row>
    <row r="7426" spans="1:19" x14ac:dyDescent="0.15">
      <c r="A7426" s="29">
        <v>5310371</v>
      </c>
      <c r="B7426" s="29">
        <v>531037103</v>
      </c>
      <c r="C7426" s="29" t="s">
        <v>22</v>
      </c>
      <c r="D7426" s="30" t="s">
        <v>477</v>
      </c>
      <c r="E7426" s="30" t="s">
        <v>5434</v>
      </c>
      <c r="F7426" s="15">
        <v>1</v>
      </c>
      <c r="G7426" s="29">
        <v>7</v>
      </c>
      <c r="H7426" s="29">
        <v>4</v>
      </c>
      <c r="I7426" s="29">
        <v>2001</v>
      </c>
      <c r="J7426" s="15">
        <v>-1</v>
      </c>
      <c r="K7426" s="15">
        <v>-1</v>
      </c>
      <c r="L7426" s="15">
        <v>0</v>
      </c>
      <c r="M7426" s="15">
        <v>0</v>
      </c>
      <c r="N7426" s="27" t="e">
        <f>SUMIF(#REF!,'Integrantes original'!A7354,#REF!)</f>
        <v>#REF!</v>
      </c>
      <c r="O7426" s="27">
        <f t="shared" si="460"/>
        <v>7042001</v>
      </c>
      <c r="P7426" s="27">
        <f t="shared" si="461"/>
        <v>70420011</v>
      </c>
      <c r="Q7426" s="31">
        <f t="shared" si="462"/>
        <v>53103711070401</v>
      </c>
      <c r="R7426" s="27">
        <f>COUNTIF(tratycont!S:S,'Integrantes original'!Q7426)</f>
        <v>0</v>
      </c>
      <c r="S7426" s="27">
        <f t="shared" si="463"/>
        <v>0</v>
      </c>
    </row>
    <row r="7427" spans="1:19" x14ac:dyDescent="0.15">
      <c r="A7427" s="29">
        <v>5310371</v>
      </c>
      <c r="B7427" s="29">
        <v>531037104</v>
      </c>
      <c r="C7427" s="29" t="s">
        <v>25</v>
      </c>
      <c r="D7427" s="30" t="s">
        <v>2181</v>
      </c>
      <c r="E7427" s="30" t="s">
        <v>5434</v>
      </c>
      <c r="F7427" s="15">
        <v>2</v>
      </c>
      <c r="G7427" s="29">
        <v>27</v>
      </c>
      <c r="H7427" s="29">
        <v>4</v>
      </c>
      <c r="I7427" s="29">
        <v>2004</v>
      </c>
      <c r="J7427" s="15">
        <v>-1</v>
      </c>
      <c r="K7427" s="15">
        <v>-1</v>
      </c>
      <c r="L7427" s="15">
        <v>0</v>
      </c>
      <c r="M7427" s="15">
        <v>0</v>
      </c>
      <c r="N7427" s="27" t="e">
        <f>SUMIF(#REF!,'Integrantes original'!A7355,#REF!)</f>
        <v>#REF!</v>
      </c>
      <c r="O7427" s="27">
        <f t="shared" ref="O7427:O7490" si="464">(((G7427*100)+H7427)*10000)+I7427</f>
        <v>27042004</v>
      </c>
      <c r="P7427" s="27">
        <f t="shared" ref="P7427:P7490" si="465">(O7427*10)+F7427</f>
        <v>270420042</v>
      </c>
      <c r="Q7427" s="31">
        <f t="shared" ref="Q7427:Q7490" si="466">(((((((A7427*10)+F7427)*100)+G7427)*100)+H7427)*100)+RIGHT(I7427,2)</f>
        <v>53103712270404</v>
      </c>
      <c r="R7427" s="27">
        <f>COUNTIF(tratycont!S:S,'Integrantes original'!Q7427)</f>
        <v>0</v>
      </c>
      <c r="S7427" s="27">
        <f t="shared" ref="S7427:S7490" si="467">IF(J7427=2,1,0)</f>
        <v>0</v>
      </c>
    </row>
    <row r="7428" spans="1:19" x14ac:dyDescent="0.15">
      <c r="A7428" s="29">
        <v>5310371</v>
      </c>
      <c r="B7428" s="29">
        <v>531037105</v>
      </c>
      <c r="C7428" s="29" t="s">
        <v>27</v>
      </c>
      <c r="D7428" s="30" t="s">
        <v>2064</v>
      </c>
      <c r="E7428" s="30" t="s">
        <v>5434</v>
      </c>
      <c r="F7428" s="15">
        <v>1</v>
      </c>
      <c r="G7428" s="29">
        <v>2</v>
      </c>
      <c r="H7428" s="29">
        <v>11</v>
      </c>
      <c r="I7428" s="29">
        <v>2006</v>
      </c>
      <c r="J7428" s="15">
        <v>-1</v>
      </c>
      <c r="K7428" s="15">
        <v>-1</v>
      </c>
      <c r="L7428" s="15">
        <v>0</v>
      </c>
      <c r="M7428" s="15">
        <v>0</v>
      </c>
      <c r="N7428" s="27" t="e">
        <f>SUMIF(#REF!,'Integrantes original'!A7356,#REF!)</f>
        <v>#REF!</v>
      </c>
      <c r="O7428" s="27">
        <f t="shared" si="464"/>
        <v>2112006</v>
      </c>
      <c r="P7428" s="27">
        <f t="shared" si="465"/>
        <v>21120061</v>
      </c>
      <c r="Q7428" s="31">
        <f t="shared" si="466"/>
        <v>53103711021106</v>
      </c>
      <c r="R7428" s="27">
        <f>COUNTIF(tratycont!S:S,'Integrantes original'!Q7428)</f>
        <v>0</v>
      </c>
      <c r="S7428" s="27">
        <f t="shared" si="467"/>
        <v>0</v>
      </c>
    </row>
    <row r="7429" spans="1:19" x14ac:dyDescent="0.15">
      <c r="A7429" s="29">
        <v>5310371</v>
      </c>
      <c r="B7429" s="29">
        <v>531037106</v>
      </c>
      <c r="C7429" s="29" t="s">
        <v>30</v>
      </c>
      <c r="D7429" s="30" t="s">
        <v>2642</v>
      </c>
      <c r="E7429" s="30" t="s">
        <v>5434</v>
      </c>
      <c r="F7429" s="15">
        <v>1</v>
      </c>
      <c r="G7429" s="29">
        <v>27</v>
      </c>
      <c r="H7429" s="29">
        <v>7</v>
      </c>
      <c r="I7429" s="29">
        <v>2010</v>
      </c>
      <c r="J7429" s="15">
        <v>-1</v>
      </c>
      <c r="K7429" s="15">
        <v>-1</v>
      </c>
      <c r="L7429" s="15">
        <v>0</v>
      </c>
      <c r="M7429" s="15">
        <v>0</v>
      </c>
      <c r="N7429" s="27" t="e">
        <f>SUMIF(#REF!,'Integrantes original'!A7357,#REF!)</f>
        <v>#REF!</v>
      </c>
      <c r="O7429" s="27">
        <f t="shared" si="464"/>
        <v>27072010</v>
      </c>
      <c r="P7429" s="27">
        <f t="shared" si="465"/>
        <v>270720101</v>
      </c>
      <c r="Q7429" s="31">
        <f t="shared" si="466"/>
        <v>53103711270710</v>
      </c>
      <c r="R7429" s="27">
        <f>COUNTIF(tratycont!S:S,'Integrantes original'!Q7429)</f>
        <v>0</v>
      </c>
      <c r="S7429" s="27">
        <f t="shared" si="467"/>
        <v>0</v>
      </c>
    </row>
    <row r="7430" spans="1:19" x14ac:dyDescent="0.15">
      <c r="A7430" s="29">
        <v>5310371</v>
      </c>
      <c r="B7430" s="29">
        <v>531037107</v>
      </c>
      <c r="C7430" s="29" t="s">
        <v>56</v>
      </c>
      <c r="D7430" s="30" t="s">
        <v>70</v>
      </c>
      <c r="E7430" s="30" t="s">
        <v>5434</v>
      </c>
      <c r="F7430" s="15">
        <v>1</v>
      </c>
      <c r="G7430" s="29">
        <v>10</v>
      </c>
      <c r="H7430" s="29">
        <v>6</v>
      </c>
      <c r="I7430" s="29">
        <v>2012</v>
      </c>
      <c r="J7430" s="15">
        <v>-1</v>
      </c>
      <c r="K7430" s="15">
        <v>-1</v>
      </c>
      <c r="L7430" s="15">
        <v>0</v>
      </c>
      <c r="M7430" s="15">
        <v>0</v>
      </c>
      <c r="N7430" s="27" t="e">
        <f>SUMIF(#REF!,'Integrantes original'!A7358,#REF!)</f>
        <v>#REF!</v>
      </c>
      <c r="O7430" s="27">
        <f t="shared" si="464"/>
        <v>10062012</v>
      </c>
      <c r="P7430" s="27">
        <f t="shared" si="465"/>
        <v>100620121</v>
      </c>
      <c r="Q7430" s="31">
        <f t="shared" si="466"/>
        <v>53103711100612</v>
      </c>
      <c r="R7430" s="27">
        <f>COUNTIF(tratycont!S:S,'Integrantes original'!Q7430)</f>
        <v>0</v>
      </c>
      <c r="S7430" s="27">
        <f t="shared" si="467"/>
        <v>0</v>
      </c>
    </row>
    <row r="7431" spans="1:19" x14ac:dyDescent="0.15">
      <c r="A7431" s="29">
        <v>5310371</v>
      </c>
      <c r="B7431" s="29">
        <v>531037108</v>
      </c>
      <c r="C7431" s="29" t="s">
        <v>58</v>
      </c>
      <c r="D7431" s="30" t="s">
        <v>1098</v>
      </c>
      <c r="E7431" s="30" t="s">
        <v>5434</v>
      </c>
      <c r="F7431" s="15">
        <v>2</v>
      </c>
      <c r="G7431" s="29">
        <v>30</v>
      </c>
      <c r="H7431" s="29">
        <v>5</v>
      </c>
      <c r="I7431" s="29">
        <v>2014</v>
      </c>
      <c r="J7431" s="15">
        <v>-1</v>
      </c>
      <c r="K7431" s="15">
        <v>-1</v>
      </c>
      <c r="L7431" s="15">
        <v>0</v>
      </c>
      <c r="M7431" s="15">
        <v>0</v>
      </c>
      <c r="N7431" s="27" t="e">
        <f>SUMIF(#REF!,'Integrantes original'!A7359,#REF!)</f>
        <v>#REF!</v>
      </c>
      <c r="O7431" s="27">
        <f t="shared" si="464"/>
        <v>30052014</v>
      </c>
      <c r="P7431" s="27">
        <f t="shared" si="465"/>
        <v>300520142</v>
      </c>
      <c r="Q7431" s="31">
        <f t="shared" si="466"/>
        <v>53103712300514</v>
      </c>
      <c r="R7431" s="27">
        <f>COUNTIF(tratycont!S:S,'Integrantes original'!Q7431)</f>
        <v>0</v>
      </c>
      <c r="S7431" s="27">
        <f t="shared" si="467"/>
        <v>0</v>
      </c>
    </row>
    <row r="7432" spans="1:19" x14ac:dyDescent="0.15">
      <c r="A7432" s="29">
        <v>5310371</v>
      </c>
      <c r="B7432" s="29">
        <v>531037109</v>
      </c>
      <c r="C7432" s="29" t="s">
        <v>120</v>
      </c>
      <c r="D7432" s="30" t="s">
        <v>6021</v>
      </c>
      <c r="E7432" s="30" t="s">
        <v>100</v>
      </c>
      <c r="F7432" s="15">
        <v>2</v>
      </c>
      <c r="G7432" s="29">
        <v>27</v>
      </c>
      <c r="H7432" s="29">
        <v>5</v>
      </c>
      <c r="I7432" s="29">
        <v>2018</v>
      </c>
      <c r="J7432" s="15">
        <v>2</v>
      </c>
      <c r="K7432" s="15">
        <v>1</v>
      </c>
      <c r="L7432" s="15">
        <v>0</v>
      </c>
      <c r="M7432" s="15">
        <v>0</v>
      </c>
      <c r="N7432" s="27" t="e">
        <f>SUMIF(#REF!,'Integrantes original'!A7360,#REF!)</f>
        <v>#REF!</v>
      </c>
      <c r="O7432" s="27">
        <f t="shared" si="464"/>
        <v>27052018</v>
      </c>
      <c r="P7432" s="27">
        <f t="shared" si="465"/>
        <v>270520182</v>
      </c>
      <c r="Q7432" s="31">
        <f t="shared" si="466"/>
        <v>53103712270518</v>
      </c>
      <c r="R7432" s="27">
        <f>COUNTIF(tratycont!S:S,'Integrantes original'!Q7432)</f>
        <v>1</v>
      </c>
      <c r="S7432" s="27">
        <f t="shared" si="467"/>
        <v>1</v>
      </c>
    </row>
    <row r="7433" spans="1:19" x14ac:dyDescent="0.15">
      <c r="A7433" s="29">
        <v>5310381</v>
      </c>
      <c r="B7433" s="29">
        <v>531038101</v>
      </c>
      <c r="C7433" s="29" t="s">
        <v>16</v>
      </c>
      <c r="D7433" s="30" t="s">
        <v>976</v>
      </c>
      <c r="E7433" s="30" t="s">
        <v>6022</v>
      </c>
      <c r="F7433" s="15">
        <v>1</v>
      </c>
      <c r="G7433" s="29">
        <v>11</v>
      </c>
      <c r="H7433" s="29">
        <v>12</v>
      </c>
      <c r="I7433" s="29">
        <v>1994</v>
      </c>
      <c r="J7433" s="15">
        <v>-1</v>
      </c>
      <c r="K7433" s="15">
        <v>-1</v>
      </c>
      <c r="L7433" s="15">
        <v>0</v>
      </c>
      <c r="M7433" s="15">
        <v>0</v>
      </c>
      <c r="N7433" s="27" t="e">
        <f>SUMIF(#REF!,'Integrantes original'!A7361,#REF!)</f>
        <v>#REF!</v>
      </c>
      <c r="O7433" s="27">
        <f t="shared" si="464"/>
        <v>11121994</v>
      </c>
      <c r="P7433" s="27">
        <f t="shared" si="465"/>
        <v>111219941</v>
      </c>
      <c r="Q7433" s="31">
        <f t="shared" si="466"/>
        <v>53103811111294</v>
      </c>
      <c r="R7433" s="27">
        <f>COUNTIF(tratycont!S:S,'Integrantes original'!Q7433)</f>
        <v>0</v>
      </c>
      <c r="S7433" s="27">
        <f t="shared" si="467"/>
        <v>0</v>
      </c>
    </row>
    <row r="7434" spans="1:19" x14ac:dyDescent="0.15">
      <c r="A7434" s="29">
        <v>5310381</v>
      </c>
      <c r="B7434" s="29">
        <v>531038102</v>
      </c>
      <c r="C7434" s="29" t="s">
        <v>19</v>
      </c>
      <c r="D7434" s="30" t="s">
        <v>471</v>
      </c>
      <c r="E7434" s="30" t="s">
        <v>6023</v>
      </c>
      <c r="F7434" s="15">
        <v>2</v>
      </c>
      <c r="G7434" s="29">
        <v>9</v>
      </c>
      <c r="H7434" s="29">
        <v>8</v>
      </c>
      <c r="I7434" s="29">
        <v>1989</v>
      </c>
      <c r="J7434" s="15">
        <v>1</v>
      </c>
      <c r="K7434" s="15">
        <v>0</v>
      </c>
      <c r="L7434" s="15">
        <v>2</v>
      </c>
      <c r="M7434" s="15">
        <v>0</v>
      </c>
      <c r="N7434" s="27" t="e">
        <f>SUMIF(#REF!,'Integrantes original'!A7362,#REF!)</f>
        <v>#REF!</v>
      </c>
      <c r="O7434" s="27">
        <f t="shared" si="464"/>
        <v>9081989</v>
      </c>
      <c r="P7434" s="27">
        <f t="shared" si="465"/>
        <v>90819892</v>
      </c>
      <c r="Q7434" s="31">
        <f t="shared" si="466"/>
        <v>53103812090889</v>
      </c>
      <c r="R7434" s="27">
        <f>COUNTIF(tratycont!S:S,'Integrantes original'!Q7434)</f>
        <v>0</v>
      </c>
      <c r="S7434" s="27">
        <f t="shared" si="467"/>
        <v>0</v>
      </c>
    </row>
    <row r="7435" spans="1:19" x14ac:dyDescent="0.15">
      <c r="A7435" s="29">
        <v>5310381</v>
      </c>
      <c r="B7435" s="29">
        <v>531038103</v>
      </c>
      <c r="C7435" s="29" t="s">
        <v>22</v>
      </c>
      <c r="D7435" s="30" t="s">
        <v>6024</v>
      </c>
      <c r="E7435" s="30" t="s">
        <v>6025</v>
      </c>
      <c r="F7435" s="15">
        <v>1</v>
      </c>
      <c r="G7435" s="29">
        <v>29</v>
      </c>
      <c r="H7435" s="29">
        <v>11</v>
      </c>
      <c r="I7435" s="29">
        <v>2016</v>
      </c>
      <c r="J7435" s="15">
        <v>2</v>
      </c>
      <c r="K7435" s="15">
        <v>2</v>
      </c>
      <c r="L7435" s="15">
        <v>0</v>
      </c>
      <c r="M7435" s="15">
        <v>0</v>
      </c>
      <c r="N7435" s="27" t="e">
        <f>SUMIF(#REF!,'Integrantes original'!A7363,#REF!)</f>
        <v>#REF!</v>
      </c>
      <c r="O7435" s="27">
        <f t="shared" si="464"/>
        <v>29112016</v>
      </c>
      <c r="P7435" s="27">
        <f t="shared" si="465"/>
        <v>291120161</v>
      </c>
      <c r="Q7435" s="31">
        <f t="shared" si="466"/>
        <v>53103811291116</v>
      </c>
      <c r="R7435" s="27">
        <f>COUNTIF(tratycont!S:S,'Integrantes original'!Q7435)</f>
        <v>0</v>
      </c>
      <c r="S7435" s="27">
        <f t="shared" si="467"/>
        <v>1</v>
      </c>
    </row>
    <row r="7436" spans="1:19" x14ac:dyDescent="0.15">
      <c r="A7436" s="29">
        <v>5310381</v>
      </c>
      <c r="B7436" s="29">
        <v>531038104</v>
      </c>
      <c r="C7436" s="29" t="s">
        <v>25</v>
      </c>
      <c r="D7436" s="30" t="s">
        <v>1828</v>
      </c>
      <c r="E7436" s="30" t="s">
        <v>6025</v>
      </c>
      <c r="F7436" s="15">
        <v>1</v>
      </c>
      <c r="G7436" s="29">
        <v>99</v>
      </c>
      <c r="H7436" s="29">
        <v>99</v>
      </c>
      <c r="I7436" s="29">
        <v>9999</v>
      </c>
      <c r="J7436" s="15">
        <v>-1</v>
      </c>
      <c r="K7436" s="15">
        <v>-1</v>
      </c>
      <c r="L7436" s="15">
        <v>0</v>
      </c>
      <c r="M7436" s="15">
        <v>0</v>
      </c>
      <c r="N7436" s="27" t="e">
        <f>SUMIF(#REF!,'Integrantes original'!A7364,#REF!)</f>
        <v>#REF!</v>
      </c>
      <c r="O7436" s="27">
        <f t="shared" si="464"/>
        <v>99999999</v>
      </c>
      <c r="P7436" s="27">
        <f t="shared" si="465"/>
        <v>999999991</v>
      </c>
      <c r="Q7436" s="31">
        <f t="shared" si="466"/>
        <v>53103811999999</v>
      </c>
      <c r="R7436" s="27">
        <f>COUNTIF(tratycont!S:S,'Integrantes original'!Q7436)</f>
        <v>0</v>
      </c>
      <c r="S7436" s="27">
        <f t="shared" si="467"/>
        <v>0</v>
      </c>
    </row>
    <row r="7437" spans="1:19" x14ac:dyDescent="0.15">
      <c r="A7437" s="29">
        <v>5310381</v>
      </c>
      <c r="B7437" s="29">
        <v>531038105</v>
      </c>
      <c r="C7437" s="29" t="s">
        <v>27</v>
      </c>
      <c r="D7437" s="30" t="s">
        <v>2734</v>
      </c>
      <c r="E7437" s="30" t="s">
        <v>4752</v>
      </c>
      <c r="F7437" s="15">
        <v>1</v>
      </c>
      <c r="G7437" s="29">
        <v>99</v>
      </c>
      <c r="H7437" s="29">
        <v>99</v>
      </c>
      <c r="I7437" s="29">
        <v>9999</v>
      </c>
      <c r="J7437" s="15">
        <v>-1</v>
      </c>
      <c r="K7437" s="15">
        <v>-1</v>
      </c>
      <c r="L7437" s="15">
        <v>0</v>
      </c>
      <c r="M7437" s="15">
        <v>0</v>
      </c>
      <c r="N7437" s="27" t="e">
        <f>SUMIF(#REF!,'Integrantes original'!A7365,#REF!)</f>
        <v>#REF!</v>
      </c>
      <c r="O7437" s="27">
        <f t="shared" si="464"/>
        <v>99999999</v>
      </c>
      <c r="P7437" s="27">
        <f t="shared" si="465"/>
        <v>999999991</v>
      </c>
      <c r="Q7437" s="31">
        <f t="shared" si="466"/>
        <v>53103811999999</v>
      </c>
      <c r="R7437" s="27">
        <f>COUNTIF(tratycont!S:S,'Integrantes original'!Q7437)</f>
        <v>0</v>
      </c>
      <c r="S7437" s="27">
        <f t="shared" si="467"/>
        <v>0</v>
      </c>
    </row>
    <row r="7438" spans="1:19" x14ac:dyDescent="0.15">
      <c r="A7438" s="29">
        <v>5310381</v>
      </c>
      <c r="B7438" s="29">
        <v>531038106</v>
      </c>
      <c r="C7438" s="29" t="s">
        <v>30</v>
      </c>
      <c r="D7438" s="30" t="s">
        <v>1031</v>
      </c>
      <c r="E7438" s="30" t="s">
        <v>464</v>
      </c>
      <c r="F7438" s="15">
        <v>2</v>
      </c>
      <c r="G7438" s="29">
        <v>99</v>
      </c>
      <c r="H7438" s="29">
        <v>99</v>
      </c>
      <c r="I7438" s="29">
        <v>9999</v>
      </c>
      <c r="J7438" s="15">
        <v>-1</v>
      </c>
      <c r="K7438" s="15">
        <v>-1</v>
      </c>
      <c r="L7438" s="15">
        <v>0</v>
      </c>
      <c r="M7438" s="15">
        <v>0</v>
      </c>
      <c r="N7438" s="27" t="e">
        <f>SUMIF(#REF!,'Integrantes original'!A7366,#REF!)</f>
        <v>#REF!</v>
      </c>
      <c r="O7438" s="27">
        <f t="shared" si="464"/>
        <v>99999999</v>
      </c>
      <c r="P7438" s="27">
        <f t="shared" si="465"/>
        <v>999999992</v>
      </c>
      <c r="Q7438" s="31">
        <f t="shared" si="466"/>
        <v>53103812999999</v>
      </c>
      <c r="R7438" s="27">
        <f>COUNTIF(tratycont!S:S,'Integrantes original'!Q7438)</f>
        <v>0</v>
      </c>
      <c r="S7438" s="27">
        <f t="shared" si="467"/>
        <v>0</v>
      </c>
    </row>
    <row r="7439" spans="1:19" x14ac:dyDescent="0.15">
      <c r="A7439" s="29">
        <v>5420011</v>
      </c>
      <c r="B7439" s="29">
        <v>542001101</v>
      </c>
      <c r="C7439" s="29" t="s">
        <v>16</v>
      </c>
      <c r="D7439" s="30" t="s">
        <v>192</v>
      </c>
      <c r="E7439" s="30" t="s">
        <v>2841</v>
      </c>
      <c r="F7439" s="15">
        <v>1</v>
      </c>
      <c r="G7439" s="29">
        <v>4</v>
      </c>
      <c r="H7439" s="29">
        <v>10</v>
      </c>
      <c r="I7439" s="29">
        <v>1993</v>
      </c>
      <c r="J7439" s="15">
        <v>-1</v>
      </c>
      <c r="K7439" s="15">
        <v>-1</v>
      </c>
      <c r="L7439" s="15">
        <v>0</v>
      </c>
      <c r="M7439" s="15">
        <v>0</v>
      </c>
      <c r="N7439" s="27" t="e">
        <f>SUMIF(#REF!,'Integrantes original'!A7367,#REF!)</f>
        <v>#REF!</v>
      </c>
      <c r="O7439" s="27">
        <f t="shared" si="464"/>
        <v>4101993</v>
      </c>
      <c r="P7439" s="27">
        <f t="shared" si="465"/>
        <v>41019931</v>
      </c>
      <c r="Q7439" s="31">
        <f t="shared" si="466"/>
        <v>54200111041093</v>
      </c>
      <c r="R7439" s="27">
        <f>COUNTIF(tratycont!S:S,'Integrantes original'!Q7439)</f>
        <v>0</v>
      </c>
      <c r="S7439" s="27">
        <f t="shared" si="467"/>
        <v>0</v>
      </c>
    </row>
    <row r="7440" spans="1:19" x14ac:dyDescent="0.15">
      <c r="A7440" s="29">
        <v>5420011</v>
      </c>
      <c r="B7440" s="29">
        <v>542001102</v>
      </c>
      <c r="C7440" s="29" t="s">
        <v>19</v>
      </c>
      <c r="D7440" s="30" t="s">
        <v>2765</v>
      </c>
      <c r="E7440" s="30" t="s">
        <v>1625</v>
      </c>
      <c r="F7440" s="15">
        <v>2</v>
      </c>
      <c r="G7440" s="29">
        <v>15</v>
      </c>
      <c r="H7440" s="29">
        <v>8</v>
      </c>
      <c r="I7440" s="29">
        <v>1995</v>
      </c>
      <c r="J7440" s="15">
        <v>-1</v>
      </c>
      <c r="K7440" s="15">
        <v>-1</v>
      </c>
      <c r="L7440" s="15">
        <v>1</v>
      </c>
      <c r="M7440" s="15">
        <v>1</v>
      </c>
      <c r="N7440" s="27" t="e">
        <f>SUMIF(#REF!,'Integrantes original'!A7368,#REF!)</f>
        <v>#REF!</v>
      </c>
      <c r="O7440" s="27">
        <f t="shared" si="464"/>
        <v>15081995</v>
      </c>
      <c r="P7440" s="27">
        <f t="shared" si="465"/>
        <v>150819952</v>
      </c>
      <c r="Q7440" s="31">
        <f t="shared" si="466"/>
        <v>54200112150895</v>
      </c>
      <c r="R7440" s="27">
        <f>COUNTIF(tratycont!S:S,'Integrantes original'!Q7440)</f>
        <v>0</v>
      </c>
      <c r="S7440" s="27">
        <f t="shared" si="467"/>
        <v>0</v>
      </c>
    </row>
    <row r="7441" spans="1:19" x14ac:dyDescent="0.15">
      <c r="A7441" s="29">
        <v>5420011</v>
      </c>
      <c r="B7441" s="29">
        <v>542001103</v>
      </c>
      <c r="C7441" s="29" t="s">
        <v>22</v>
      </c>
      <c r="D7441" s="30" t="s">
        <v>1848</v>
      </c>
      <c r="E7441" s="30" t="s">
        <v>2841</v>
      </c>
      <c r="F7441" s="15">
        <v>2</v>
      </c>
      <c r="G7441" s="29">
        <v>17</v>
      </c>
      <c r="H7441" s="29">
        <v>5</v>
      </c>
      <c r="I7441" s="29">
        <v>2013</v>
      </c>
      <c r="J7441" s="15">
        <v>-1</v>
      </c>
      <c r="K7441" s="15">
        <v>-1</v>
      </c>
      <c r="L7441" s="15">
        <v>0</v>
      </c>
      <c r="M7441" s="15">
        <v>0</v>
      </c>
      <c r="N7441" s="27" t="e">
        <f>SUMIF(#REF!,'Integrantes original'!A7369,#REF!)</f>
        <v>#REF!</v>
      </c>
      <c r="O7441" s="27">
        <f t="shared" si="464"/>
        <v>17052013</v>
      </c>
      <c r="P7441" s="27">
        <f t="shared" si="465"/>
        <v>170520132</v>
      </c>
      <c r="Q7441" s="31">
        <f t="shared" si="466"/>
        <v>54200112170513</v>
      </c>
      <c r="R7441" s="27">
        <f>COUNTIF(tratycont!S:S,'Integrantes original'!Q7441)</f>
        <v>0</v>
      </c>
      <c r="S7441" s="27">
        <f t="shared" si="467"/>
        <v>0</v>
      </c>
    </row>
    <row r="7442" spans="1:19" x14ac:dyDescent="0.15">
      <c r="A7442" s="29">
        <v>5420021</v>
      </c>
      <c r="B7442" s="29">
        <v>542002101</v>
      </c>
      <c r="C7442" s="29" t="s">
        <v>16</v>
      </c>
      <c r="D7442" s="30" t="s">
        <v>4803</v>
      </c>
      <c r="E7442" s="30" t="s">
        <v>6026</v>
      </c>
      <c r="F7442" s="15">
        <v>1</v>
      </c>
      <c r="G7442" s="29">
        <v>23</v>
      </c>
      <c r="H7442" s="29">
        <v>8</v>
      </c>
      <c r="I7442" s="29">
        <v>1996</v>
      </c>
      <c r="J7442" s="15">
        <v>-1</v>
      </c>
      <c r="K7442" s="15">
        <v>-1</v>
      </c>
      <c r="L7442" s="15">
        <v>0</v>
      </c>
      <c r="M7442" s="15">
        <v>0</v>
      </c>
      <c r="N7442" s="27" t="e">
        <f>SUMIF(#REF!,'Integrantes original'!A7370,#REF!)</f>
        <v>#REF!</v>
      </c>
      <c r="O7442" s="27">
        <f t="shared" si="464"/>
        <v>23081996</v>
      </c>
      <c r="P7442" s="27">
        <f t="shared" si="465"/>
        <v>230819961</v>
      </c>
      <c r="Q7442" s="31">
        <f t="shared" si="466"/>
        <v>54200211230896</v>
      </c>
      <c r="R7442" s="27">
        <f>COUNTIF(tratycont!S:S,'Integrantes original'!Q7442)</f>
        <v>0</v>
      </c>
      <c r="S7442" s="27">
        <f t="shared" si="467"/>
        <v>0</v>
      </c>
    </row>
    <row r="7443" spans="1:19" x14ac:dyDescent="0.15">
      <c r="A7443" s="29">
        <v>5420021</v>
      </c>
      <c r="B7443" s="29">
        <v>542002102</v>
      </c>
      <c r="C7443" s="29" t="s">
        <v>19</v>
      </c>
      <c r="D7443" s="30" t="s">
        <v>1201</v>
      </c>
      <c r="E7443" s="30" t="s">
        <v>6027</v>
      </c>
      <c r="F7443" s="15">
        <v>2</v>
      </c>
      <c r="G7443" s="29">
        <v>6</v>
      </c>
      <c r="H7443" s="29">
        <v>2</v>
      </c>
      <c r="I7443" s="29">
        <v>1994</v>
      </c>
      <c r="J7443" s="15">
        <v>1</v>
      </c>
      <c r="K7443" s="15">
        <v>0</v>
      </c>
      <c r="L7443" s="15">
        <v>1</v>
      </c>
      <c r="M7443" s="15">
        <v>2</v>
      </c>
      <c r="N7443" s="27" t="e">
        <f>SUMIF(#REF!,'Integrantes original'!A7371,#REF!)</f>
        <v>#REF!</v>
      </c>
      <c r="O7443" s="27">
        <f t="shared" si="464"/>
        <v>6021994</v>
      </c>
      <c r="P7443" s="27">
        <f t="shared" si="465"/>
        <v>60219942</v>
      </c>
      <c r="Q7443" s="31">
        <f t="shared" si="466"/>
        <v>54200212060294</v>
      </c>
      <c r="R7443" s="27">
        <f>COUNTIF(tratycont!S:S,'Integrantes original'!Q7443)</f>
        <v>0</v>
      </c>
      <c r="S7443" s="27">
        <f t="shared" si="467"/>
        <v>0</v>
      </c>
    </row>
    <row r="7444" spans="1:19" x14ac:dyDescent="0.15">
      <c r="A7444" s="29">
        <v>5420021</v>
      </c>
      <c r="B7444" s="29">
        <v>542002103</v>
      </c>
      <c r="C7444" s="29" t="s">
        <v>22</v>
      </c>
      <c r="D7444" s="30" t="s">
        <v>6028</v>
      </c>
      <c r="E7444" s="30" t="s">
        <v>6029</v>
      </c>
      <c r="F7444" s="15">
        <v>1</v>
      </c>
      <c r="G7444" s="29">
        <v>14</v>
      </c>
      <c r="H7444" s="29">
        <v>6</v>
      </c>
      <c r="I7444" s="29">
        <v>2018</v>
      </c>
      <c r="J7444" s="15">
        <v>2</v>
      </c>
      <c r="K7444" s="15">
        <v>2</v>
      </c>
      <c r="L7444" s="15">
        <v>0</v>
      </c>
      <c r="M7444" s="15">
        <v>0</v>
      </c>
      <c r="N7444" s="27" t="e">
        <f>SUMIF(#REF!,'Integrantes original'!A7372,#REF!)</f>
        <v>#REF!</v>
      </c>
      <c r="O7444" s="27">
        <f t="shared" si="464"/>
        <v>14062018</v>
      </c>
      <c r="P7444" s="27">
        <f t="shared" si="465"/>
        <v>140620181</v>
      </c>
      <c r="Q7444" s="31">
        <f t="shared" si="466"/>
        <v>54200211140618</v>
      </c>
      <c r="R7444" s="27">
        <f>COUNTIF(tratycont!S:S,'Integrantes original'!Q7444)</f>
        <v>1</v>
      </c>
      <c r="S7444" s="27">
        <f t="shared" si="467"/>
        <v>1</v>
      </c>
    </row>
    <row r="7445" spans="1:19" x14ac:dyDescent="0.15">
      <c r="A7445" s="29">
        <v>5420071</v>
      </c>
      <c r="B7445" s="29">
        <v>542007101</v>
      </c>
      <c r="C7445" s="29" t="s">
        <v>16</v>
      </c>
      <c r="D7445" s="30" t="s">
        <v>5234</v>
      </c>
      <c r="E7445" s="30" t="s">
        <v>268</v>
      </c>
      <c r="F7445" s="15">
        <v>1</v>
      </c>
      <c r="G7445" s="29">
        <v>12</v>
      </c>
      <c r="H7445" s="29">
        <v>1</v>
      </c>
      <c r="I7445" s="29">
        <v>1975</v>
      </c>
      <c r="J7445" s="15">
        <v>-1</v>
      </c>
      <c r="K7445" s="15">
        <v>-1</v>
      </c>
      <c r="L7445" s="15">
        <v>0</v>
      </c>
      <c r="M7445" s="15">
        <v>0</v>
      </c>
      <c r="N7445" s="27" t="e">
        <f>SUMIF(#REF!,'Integrantes original'!A7373,#REF!)</f>
        <v>#REF!</v>
      </c>
      <c r="O7445" s="27">
        <f t="shared" si="464"/>
        <v>12011975</v>
      </c>
      <c r="P7445" s="27">
        <f t="shared" si="465"/>
        <v>120119751</v>
      </c>
      <c r="Q7445" s="31">
        <f t="shared" si="466"/>
        <v>54200711120175</v>
      </c>
      <c r="R7445" s="27">
        <f>COUNTIF(tratycont!S:S,'Integrantes original'!Q7445)</f>
        <v>0</v>
      </c>
      <c r="S7445" s="27">
        <f t="shared" si="467"/>
        <v>0</v>
      </c>
    </row>
    <row r="7446" spans="1:19" x14ac:dyDescent="0.15">
      <c r="A7446" s="29">
        <v>5420071</v>
      </c>
      <c r="B7446" s="29">
        <v>542007102</v>
      </c>
      <c r="C7446" s="29" t="s">
        <v>19</v>
      </c>
      <c r="D7446" s="30" t="s">
        <v>704</v>
      </c>
      <c r="E7446" s="30" t="s">
        <v>6030</v>
      </c>
      <c r="F7446" s="15">
        <v>2</v>
      </c>
      <c r="G7446" s="29">
        <v>22</v>
      </c>
      <c r="H7446" s="29">
        <v>10</v>
      </c>
      <c r="I7446" s="29">
        <v>1978</v>
      </c>
      <c r="J7446" s="15">
        <v>1</v>
      </c>
      <c r="K7446" s="15">
        <v>0</v>
      </c>
      <c r="L7446" s="15">
        <v>1</v>
      </c>
      <c r="M7446" s="15">
        <v>1</v>
      </c>
      <c r="N7446" s="27" t="e">
        <f>SUMIF(#REF!,'Integrantes original'!A7374,#REF!)</f>
        <v>#REF!</v>
      </c>
      <c r="O7446" s="27">
        <f t="shared" si="464"/>
        <v>22101978</v>
      </c>
      <c r="P7446" s="27">
        <f t="shared" si="465"/>
        <v>221019782</v>
      </c>
      <c r="Q7446" s="31">
        <f t="shared" si="466"/>
        <v>54200712221078</v>
      </c>
      <c r="R7446" s="27">
        <f>COUNTIF(tratycont!S:S,'Integrantes original'!Q7446)</f>
        <v>0</v>
      </c>
      <c r="S7446" s="27">
        <f t="shared" si="467"/>
        <v>0</v>
      </c>
    </row>
    <row r="7447" spans="1:19" x14ac:dyDescent="0.15">
      <c r="A7447" s="29">
        <v>5420071</v>
      </c>
      <c r="B7447" s="29">
        <v>542007103</v>
      </c>
      <c r="C7447" s="29" t="s">
        <v>22</v>
      </c>
      <c r="D7447" s="30" t="s">
        <v>2624</v>
      </c>
      <c r="E7447" s="30" t="s">
        <v>6031</v>
      </c>
      <c r="F7447" s="15">
        <v>1</v>
      </c>
      <c r="G7447" s="29">
        <v>12</v>
      </c>
      <c r="H7447" s="29">
        <v>11</v>
      </c>
      <c r="I7447" s="29">
        <v>1998</v>
      </c>
      <c r="J7447" s="15">
        <v>-1</v>
      </c>
      <c r="K7447" s="15">
        <v>-1</v>
      </c>
      <c r="L7447" s="15">
        <v>0</v>
      </c>
      <c r="M7447" s="15">
        <v>0</v>
      </c>
      <c r="N7447" s="27" t="e">
        <f>SUMIF(#REF!,'Integrantes original'!A7375,#REF!)</f>
        <v>#REF!</v>
      </c>
      <c r="O7447" s="27">
        <f t="shared" si="464"/>
        <v>12111998</v>
      </c>
      <c r="P7447" s="27">
        <f t="shared" si="465"/>
        <v>121119981</v>
      </c>
      <c r="Q7447" s="31">
        <f t="shared" si="466"/>
        <v>54200711121198</v>
      </c>
      <c r="R7447" s="27">
        <f>COUNTIF(tratycont!S:S,'Integrantes original'!Q7447)</f>
        <v>0</v>
      </c>
      <c r="S7447" s="27">
        <f t="shared" si="467"/>
        <v>0</v>
      </c>
    </row>
    <row r="7448" spans="1:19" x14ac:dyDescent="0.15">
      <c r="A7448" s="29">
        <v>5420071</v>
      </c>
      <c r="B7448" s="29">
        <v>542007104</v>
      </c>
      <c r="C7448" s="29" t="s">
        <v>25</v>
      </c>
      <c r="D7448" s="30" t="s">
        <v>1338</v>
      </c>
      <c r="E7448" s="30" t="s">
        <v>6031</v>
      </c>
      <c r="F7448" s="15">
        <v>2</v>
      </c>
      <c r="G7448" s="29">
        <v>17</v>
      </c>
      <c r="H7448" s="29">
        <v>11</v>
      </c>
      <c r="I7448" s="29">
        <v>2003</v>
      </c>
      <c r="J7448" s="15">
        <v>-1</v>
      </c>
      <c r="K7448" s="15">
        <v>-1</v>
      </c>
      <c r="L7448" s="15">
        <v>0</v>
      </c>
      <c r="M7448" s="15">
        <v>0</v>
      </c>
      <c r="N7448" s="27" t="e">
        <f>SUMIF(#REF!,'Integrantes original'!A7376,#REF!)</f>
        <v>#REF!</v>
      </c>
      <c r="O7448" s="27">
        <f t="shared" si="464"/>
        <v>17112003</v>
      </c>
      <c r="P7448" s="27">
        <f t="shared" si="465"/>
        <v>171120032</v>
      </c>
      <c r="Q7448" s="31">
        <f t="shared" si="466"/>
        <v>54200712171103</v>
      </c>
      <c r="R7448" s="27">
        <f>COUNTIF(tratycont!S:S,'Integrantes original'!Q7448)</f>
        <v>0</v>
      </c>
      <c r="S7448" s="27">
        <f t="shared" si="467"/>
        <v>0</v>
      </c>
    </row>
    <row r="7449" spans="1:19" x14ac:dyDescent="0.15">
      <c r="A7449" s="29">
        <v>5420071</v>
      </c>
      <c r="B7449" s="29">
        <v>542007105</v>
      </c>
      <c r="C7449" s="29" t="s">
        <v>27</v>
      </c>
      <c r="D7449" s="30" t="s">
        <v>1397</v>
      </c>
      <c r="E7449" s="30" t="s">
        <v>6031</v>
      </c>
      <c r="F7449" s="15">
        <v>2</v>
      </c>
      <c r="G7449" s="29">
        <v>10</v>
      </c>
      <c r="H7449" s="29">
        <v>3</v>
      </c>
      <c r="I7449" s="29">
        <v>2018</v>
      </c>
      <c r="J7449" s="15">
        <v>2</v>
      </c>
      <c r="K7449" s="15">
        <v>2</v>
      </c>
      <c r="L7449" s="15">
        <v>0</v>
      </c>
      <c r="M7449" s="15">
        <v>0</v>
      </c>
      <c r="N7449" s="27" t="e">
        <f>SUMIF(#REF!,'Integrantes original'!A7377,#REF!)</f>
        <v>#REF!</v>
      </c>
      <c r="O7449" s="27">
        <f t="shared" si="464"/>
        <v>10032018</v>
      </c>
      <c r="P7449" s="27">
        <f t="shared" si="465"/>
        <v>100320182</v>
      </c>
      <c r="Q7449" s="31">
        <f t="shared" si="466"/>
        <v>54200712100318</v>
      </c>
      <c r="R7449" s="27">
        <f>COUNTIF(tratycont!S:S,'Integrantes original'!Q7449)</f>
        <v>0</v>
      </c>
      <c r="S7449" s="27">
        <f t="shared" si="467"/>
        <v>1</v>
      </c>
    </row>
    <row r="7450" spans="1:19" x14ac:dyDescent="0.15">
      <c r="A7450" s="29">
        <v>5420071</v>
      </c>
      <c r="B7450" s="29">
        <v>542007106</v>
      </c>
      <c r="C7450" s="29" t="s">
        <v>30</v>
      </c>
      <c r="D7450" s="30" t="s">
        <v>62</v>
      </c>
      <c r="E7450" s="30" t="s">
        <v>6031</v>
      </c>
      <c r="F7450" s="15">
        <v>2</v>
      </c>
      <c r="G7450" s="29">
        <v>22</v>
      </c>
      <c r="H7450" s="29">
        <v>2</v>
      </c>
      <c r="I7450" s="29">
        <v>2002</v>
      </c>
      <c r="J7450" s="15">
        <v>-1</v>
      </c>
      <c r="K7450" s="15">
        <v>-1</v>
      </c>
      <c r="L7450" s="15">
        <v>0</v>
      </c>
      <c r="M7450" s="15">
        <v>0</v>
      </c>
      <c r="N7450" s="27" t="e">
        <f>SUMIF(#REF!,'Integrantes original'!A7378,#REF!)</f>
        <v>#REF!</v>
      </c>
      <c r="O7450" s="27">
        <f t="shared" si="464"/>
        <v>22022002</v>
      </c>
      <c r="P7450" s="27">
        <f t="shared" si="465"/>
        <v>220220022</v>
      </c>
      <c r="Q7450" s="31">
        <f t="shared" si="466"/>
        <v>54200712220202</v>
      </c>
      <c r="R7450" s="27">
        <f>COUNTIF(tratycont!S:S,'Integrantes original'!Q7450)</f>
        <v>0</v>
      </c>
      <c r="S7450" s="27">
        <f t="shared" si="467"/>
        <v>0</v>
      </c>
    </row>
    <row r="7451" spans="1:19" x14ac:dyDescent="0.15">
      <c r="A7451" s="29">
        <v>5420071</v>
      </c>
      <c r="B7451" s="29">
        <v>542007107</v>
      </c>
      <c r="C7451" s="29" t="s">
        <v>56</v>
      </c>
      <c r="D7451" s="30" t="s">
        <v>1336</v>
      </c>
      <c r="E7451" s="30" t="s">
        <v>6032</v>
      </c>
      <c r="F7451" s="15">
        <v>1</v>
      </c>
      <c r="G7451" s="29">
        <v>20</v>
      </c>
      <c r="H7451" s="29">
        <v>2</v>
      </c>
      <c r="I7451" s="29">
        <v>1994</v>
      </c>
      <c r="J7451" s="15">
        <v>-1</v>
      </c>
      <c r="K7451" s="15">
        <v>-1</v>
      </c>
      <c r="L7451" s="15">
        <v>0</v>
      </c>
      <c r="M7451" s="15">
        <v>0</v>
      </c>
      <c r="N7451" s="27" t="e">
        <f>SUMIF(#REF!,'Integrantes original'!A7379,#REF!)</f>
        <v>#REF!</v>
      </c>
      <c r="O7451" s="27">
        <f t="shared" si="464"/>
        <v>20021994</v>
      </c>
      <c r="P7451" s="27">
        <f t="shared" si="465"/>
        <v>200219941</v>
      </c>
      <c r="Q7451" s="31">
        <f t="shared" si="466"/>
        <v>54200711200294</v>
      </c>
      <c r="R7451" s="27">
        <f>COUNTIF(tratycont!S:S,'Integrantes original'!Q7451)</f>
        <v>0</v>
      </c>
      <c r="S7451" s="27">
        <f t="shared" si="467"/>
        <v>0</v>
      </c>
    </row>
    <row r="7452" spans="1:19" x14ac:dyDescent="0.15">
      <c r="A7452" s="29">
        <v>5420081</v>
      </c>
      <c r="B7452" s="29">
        <v>542008101</v>
      </c>
      <c r="C7452" s="29" t="s">
        <v>16</v>
      </c>
      <c r="D7452" s="30" t="s">
        <v>1356</v>
      </c>
      <c r="E7452" s="30" t="s">
        <v>4383</v>
      </c>
      <c r="F7452" s="15">
        <v>1</v>
      </c>
      <c r="G7452" s="29">
        <v>14</v>
      </c>
      <c r="H7452" s="29">
        <v>1</v>
      </c>
      <c r="I7452" s="29">
        <v>1995</v>
      </c>
      <c r="J7452" s="15">
        <v>-1</v>
      </c>
      <c r="K7452" s="15">
        <v>-1</v>
      </c>
      <c r="L7452" s="15">
        <v>0</v>
      </c>
      <c r="M7452" s="15">
        <v>0</v>
      </c>
      <c r="N7452" s="27" t="e">
        <f>SUMIF(#REF!,'Integrantes original'!A7380,#REF!)</f>
        <v>#REF!</v>
      </c>
      <c r="O7452" s="27">
        <f t="shared" si="464"/>
        <v>14011995</v>
      </c>
      <c r="P7452" s="27">
        <f t="shared" si="465"/>
        <v>140119951</v>
      </c>
      <c r="Q7452" s="31">
        <f t="shared" si="466"/>
        <v>54200811140195</v>
      </c>
      <c r="R7452" s="27">
        <f>COUNTIF(tratycont!S:S,'Integrantes original'!Q7452)</f>
        <v>0</v>
      </c>
      <c r="S7452" s="27">
        <f t="shared" si="467"/>
        <v>0</v>
      </c>
    </row>
    <row r="7453" spans="1:19" x14ac:dyDescent="0.15">
      <c r="A7453" s="29">
        <v>5420081</v>
      </c>
      <c r="B7453" s="29">
        <v>542008102</v>
      </c>
      <c r="C7453" s="29" t="s">
        <v>19</v>
      </c>
      <c r="D7453" s="30" t="s">
        <v>6033</v>
      </c>
      <c r="E7453" s="30" t="s">
        <v>6034</v>
      </c>
      <c r="F7453" s="15">
        <v>2</v>
      </c>
      <c r="G7453" s="29">
        <v>25</v>
      </c>
      <c r="H7453" s="29">
        <v>3</v>
      </c>
      <c r="I7453" s="29">
        <v>1998</v>
      </c>
      <c r="J7453" s="15">
        <v>-1</v>
      </c>
      <c r="K7453" s="15">
        <v>-1</v>
      </c>
      <c r="L7453" s="15">
        <v>1</v>
      </c>
      <c r="M7453" s="15">
        <v>1</v>
      </c>
      <c r="N7453" s="27" t="e">
        <f>SUMIF(#REF!,'Integrantes original'!A7381,#REF!)</f>
        <v>#REF!</v>
      </c>
      <c r="O7453" s="27">
        <f t="shared" si="464"/>
        <v>25031998</v>
      </c>
      <c r="P7453" s="27">
        <f t="shared" si="465"/>
        <v>250319982</v>
      </c>
      <c r="Q7453" s="31">
        <f t="shared" si="466"/>
        <v>54200812250398</v>
      </c>
      <c r="R7453" s="27">
        <f>COUNTIF(tratycont!S:S,'Integrantes original'!Q7453)</f>
        <v>0</v>
      </c>
      <c r="S7453" s="27">
        <f t="shared" si="467"/>
        <v>0</v>
      </c>
    </row>
    <row r="7454" spans="1:19" x14ac:dyDescent="0.15">
      <c r="A7454" s="29">
        <v>5420081</v>
      </c>
      <c r="B7454" s="29">
        <v>542008103</v>
      </c>
      <c r="C7454" s="29" t="s">
        <v>22</v>
      </c>
      <c r="D7454" s="30" t="s">
        <v>327</v>
      </c>
      <c r="E7454" s="30" t="s">
        <v>4383</v>
      </c>
      <c r="F7454" s="15">
        <v>2</v>
      </c>
      <c r="G7454" s="29">
        <v>7</v>
      </c>
      <c r="H7454" s="29">
        <v>5</v>
      </c>
      <c r="I7454" s="29">
        <v>2014</v>
      </c>
      <c r="J7454" s="15">
        <v>-1</v>
      </c>
      <c r="K7454" s="15">
        <v>-1</v>
      </c>
      <c r="L7454" s="15">
        <v>0</v>
      </c>
      <c r="M7454" s="15">
        <v>0</v>
      </c>
      <c r="N7454" s="27" t="e">
        <f>SUMIF(#REF!,'Integrantes original'!A7382,#REF!)</f>
        <v>#REF!</v>
      </c>
      <c r="O7454" s="27">
        <f t="shared" si="464"/>
        <v>7052014</v>
      </c>
      <c r="P7454" s="27">
        <f t="shared" si="465"/>
        <v>70520142</v>
      </c>
      <c r="Q7454" s="31">
        <f t="shared" si="466"/>
        <v>54200812070514</v>
      </c>
      <c r="R7454" s="27">
        <f>COUNTIF(tratycont!S:S,'Integrantes original'!Q7454)</f>
        <v>0</v>
      </c>
      <c r="S7454" s="27">
        <f t="shared" si="467"/>
        <v>0</v>
      </c>
    </row>
    <row r="7455" spans="1:19" x14ac:dyDescent="0.15">
      <c r="A7455" s="29">
        <v>5420101</v>
      </c>
      <c r="B7455" s="29">
        <v>542010101</v>
      </c>
      <c r="C7455" s="29" t="s">
        <v>16</v>
      </c>
      <c r="D7455" s="30" t="s">
        <v>1298</v>
      </c>
      <c r="E7455" s="30" t="s">
        <v>6035</v>
      </c>
      <c r="F7455" s="15">
        <v>1</v>
      </c>
      <c r="G7455" s="29">
        <v>99</v>
      </c>
      <c r="H7455" s="29">
        <v>99</v>
      </c>
      <c r="I7455" s="29">
        <v>9999</v>
      </c>
      <c r="J7455" s="15">
        <v>-1</v>
      </c>
      <c r="K7455" s="15">
        <v>-1</v>
      </c>
      <c r="L7455" s="15">
        <v>0</v>
      </c>
      <c r="M7455" s="15">
        <v>0</v>
      </c>
      <c r="N7455" s="27" t="e">
        <f>SUMIF(#REF!,'Integrantes original'!A7383,#REF!)</f>
        <v>#REF!</v>
      </c>
      <c r="O7455" s="27">
        <f t="shared" si="464"/>
        <v>99999999</v>
      </c>
      <c r="P7455" s="27">
        <f t="shared" si="465"/>
        <v>999999991</v>
      </c>
      <c r="Q7455" s="31">
        <f t="shared" si="466"/>
        <v>54201011999999</v>
      </c>
      <c r="R7455" s="27">
        <f>COUNTIF(tratycont!S:S,'Integrantes original'!Q7455)</f>
        <v>0</v>
      </c>
      <c r="S7455" s="27">
        <f t="shared" si="467"/>
        <v>0</v>
      </c>
    </row>
    <row r="7456" spans="1:19" x14ac:dyDescent="0.15">
      <c r="A7456" s="29">
        <v>5420101</v>
      </c>
      <c r="B7456" s="29">
        <v>542010102</v>
      </c>
      <c r="C7456" s="29" t="s">
        <v>19</v>
      </c>
      <c r="D7456" s="30" t="s">
        <v>6036</v>
      </c>
      <c r="E7456" s="30" t="s">
        <v>5639</v>
      </c>
      <c r="F7456" s="15">
        <v>2</v>
      </c>
      <c r="G7456" s="29">
        <v>21</v>
      </c>
      <c r="H7456" s="29">
        <v>3</v>
      </c>
      <c r="I7456" s="29">
        <v>1999</v>
      </c>
      <c r="J7456" s="15">
        <v>-1</v>
      </c>
      <c r="K7456" s="15">
        <v>-1</v>
      </c>
      <c r="L7456" s="15">
        <v>1</v>
      </c>
      <c r="M7456" s="15">
        <v>1</v>
      </c>
      <c r="N7456" s="27" t="e">
        <f>SUMIF(#REF!,'Integrantes original'!A7384,#REF!)</f>
        <v>#REF!</v>
      </c>
      <c r="O7456" s="27">
        <f t="shared" si="464"/>
        <v>21031999</v>
      </c>
      <c r="P7456" s="27">
        <f t="shared" si="465"/>
        <v>210319992</v>
      </c>
      <c r="Q7456" s="31">
        <f t="shared" si="466"/>
        <v>54201012210399</v>
      </c>
      <c r="R7456" s="27">
        <f>COUNTIF(tratycont!S:S,'Integrantes original'!Q7456)</f>
        <v>0</v>
      </c>
      <c r="S7456" s="27">
        <f t="shared" si="467"/>
        <v>0</v>
      </c>
    </row>
    <row r="7457" spans="1:19" x14ac:dyDescent="0.15">
      <c r="A7457" s="29">
        <v>5420111</v>
      </c>
      <c r="B7457" s="29">
        <v>542011101</v>
      </c>
      <c r="C7457" s="29" t="s">
        <v>16</v>
      </c>
      <c r="D7457" s="30" t="s">
        <v>2730</v>
      </c>
      <c r="E7457" s="30" t="s">
        <v>6035</v>
      </c>
      <c r="F7457" s="15">
        <v>1</v>
      </c>
      <c r="G7457" s="29">
        <v>3</v>
      </c>
      <c r="H7457" s="29">
        <v>1</v>
      </c>
      <c r="I7457" s="29">
        <v>1992</v>
      </c>
      <c r="J7457" s="15">
        <v>-1</v>
      </c>
      <c r="K7457" s="15">
        <v>-1</v>
      </c>
      <c r="L7457" s="15">
        <v>0</v>
      </c>
      <c r="M7457" s="15">
        <v>0</v>
      </c>
      <c r="N7457" s="27" t="e">
        <f>SUMIF(#REF!,'Integrantes original'!A7385,#REF!)</f>
        <v>#REF!</v>
      </c>
      <c r="O7457" s="27">
        <f t="shared" si="464"/>
        <v>3011992</v>
      </c>
      <c r="P7457" s="27">
        <f t="shared" si="465"/>
        <v>30119921</v>
      </c>
      <c r="Q7457" s="31">
        <f t="shared" si="466"/>
        <v>54201111030192</v>
      </c>
      <c r="R7457" s="27">
        <f>COUNTIF(tratycont!S:S,'Integrantes original'!Q7457)</f>
        <v>0</v>
      </c>
      <c r="S7457" s="27">
        <f t="shared" si="467"/>
        <v>0</v>
      </c>
    </row>
    <row r="7458" spans="1:19" x14ac:dyDescent="0.15">
      <c r="A7458" s="29">
        <v>5420111</v>
      </c>
      <c r="B7458" s="29">
        <v>542011102</v>
      </c>
      <c r="C7458" s="29" t="s">
        <v>19</v>
      </c>
      <c r="D7458" s="30" t="s">
        <v>6037</v>
      </c>
      <c r="E7458" s="30" t="s">
        <v>6038</v>
      </c>
      <c r="F7458" s="15">
        <v>2</v>
      </c>
      <c r="G7458" s="29">
        <v>11</v>
      </c>
      <c r="H7458" s="29">
        <v>4</v>
      </c>
      <c r="I7458" s="29">
        <v>1994</v>
      </c>
      <c r="J7458" s="15">
        <v>1</v>
      </c>
      <c r="K7458" s="15">
        <v>0</v>
      </c>
      <c r="L7458" s="15">
        <v>1</v>
      </c>
      <c r="M7458" s="15">
        <v>2</v>
      </c>
      <c r="N7458" s="27" t="e">
        <f>SUMIF(#REF!,'Integrantes original'!A7386,#REF!)</f>
        <v>#REF!</v>
      </c>
      <c r="O7458" s="27">
        <f t="shared" si="464"/>
        <v>11041994</v>
      </c>
      <c r="P7458" s="27">
        <f t="shared" si="465"/>
        <v>110419942</v>
      </c>
      <c r="Q7458" s="31">
        <f t="shared" si="466"/>
        <v>54201112110494</v>
      </c>
      <c r="R7458" s="27">
        <f>COUNTIF(tratycont!S:S,'Integrantes original'!Q7458)</f>
        <v>0</v>
      </c>
      <c r="S7458" s="27">
        <f t="shared" si="467"/>
        <v>0</v>
      </c>
    </row>
    <row r="7459" spans="1:19" x14ac:dyDescent="0.15">
      <c r="A7459" s="29">
        <v>5420111</v>
      </c>
      <c r="B7459" s="29">
        <v>542011103</v>
      </c>
      <c r="C7459" s="29" t="s">
        <v>22</v>
      </c>
      <c r="D7459" s="30" t="s">
        <v>6039</v>
      </c>
      <c r="E7459" s="30" t="s">
        <v>6040</v>
      </c>
      <c r="F7459" s="15">
        <v>2</v>
      </c>
      <c r="G7459" s="29">
        <v>1</v>
      </c>
      <c r="H7459" s="29">
        <v>10</v>
      </c>
      <c r="I7459" s="29">
        <v>2012</v>
      </c>
      <c r="J7459" s="15">
        <v>-1</v>
      </c>
      <c r="K7459" s="15">
        <v>-1</v>
      </c>
      <c r="L7459" s="15">
        <v>0</v>
      </c>
      <c r="M7459" s="15">
        <v>0</v>
      </c>
      <c r="N7459" s="27" t="e">
        <f>SUMIF(#REF!,'Integrantes original'!A7387,#REF!)</f>
        <v>#REF!</v>
      </c>
      <c r="O7459" s="27">
        <f t="shared" si="464"/>
        <v>1102012</v>
      </c>
      <c r="P7459" s="27">
        <f t="shared" si="465"/>
        <v>11020122</v>
      </c>
      <c r="Q7459" s="31">
        <f t="shared" si="466"/>
        <v>54201112011012</v>
      </c>
      <c r="R7459" s="27">
        <f>COUNTIF(tratycont!S:S,'Integrantes original'!Q7459)</f>
        <v>0</v>
      </c>
      <c r="S7459" s="27">
        <f t="shared" si="467"/>
        <v>0</v>
      </c>
    </row>
    <row r="7460" spans="1:19" x14ac:dyDescent="0.15">
      <c r="A7460" s="29">
        <v>5420111</v>
      </c>
      <c r="B7460" s="29">
        <v>542011104</v>
      </c>
      <c r="C7460" s="29" t="s">
        <v>25</v>
      </c>
      <c r="D7460" s="30" t="s">
        <v>323</v>
      </c>
      <c r="E7460" s="30" t="s">
        <v>6040</v>
      </c>
      <c r="F7460" s="15">
        <v>1</v>
      </c>
      <c r="G7460" s="29">
        <v>3</v>
      </c>
      <c r="H7460" s="29">
        <v>8</v>
      </c>
      <c r="I7460" s="29">
        <v>2014</v>
      </c>
      <c r="J7460" s="15">
        <v>-1</v>
      </c>
      <c r="K7460" s="15">
        <v>-1</v>
      </c>
      <c r="L7460" s="15">
        <v>0</v>
      </c>
      <c r="M7460" s="15">
        <v>0</v>
      </c>
      <c r="N7460" s="27" t="e">
        <f>SUMIF(#REF!,'Integrantes original'!A7388,#REF!)</f>
        <v>#REF!</v>
      </c>
      <c r="O7460" s="27">
        <f t="shared" si="464"/>
        <v>3082014</v>
      </c>
      <c r="P7460" s="27">
        <f t="shared" si="465"/>
        <v>30820141</v>
      </c>
      <c r="Q7460" s="31">
        <f t="shared" si="466"/>
        <v>54201111030814</v>
      </c>
      <c r="R7460" s="27">
        <f>COUNTIF(tratycont!S:S,'Integrantes original'!Q7460)</f>
        <v>0</v>
      </c>
      <c r="S7460" s="27">
        <f t="shared" si="467"/>
        <v>0</v>
      </c>
    </row>
    <row r="7461" spans="1:19" x14ac:dyDescent="0.15">
      <c r="A7461" s="29">
        <v>5420111</v>
      </c>
      <c r="B7461" s="29">
        <v>542011105</v>
      </c>
      <c r="C7461" s="29" t="s">
        <v>27</v>
      </c>
      <c r="D7461" s="30" t="s">
        <v>1806</v>
      </c>
      <c r="E7461" s="30" t="s">
        <v>6040</v>
      </c>
      <c r="F7461" s="15">
        <v>1</v>
      </c>
      <c r="G7461" s="29">
        <v>21</v>
      </c>
      <c r="H7461" s="29">
        <v>11</v>
      </c>
      <c r="I7461" s="29">
        <v>2016</v>
      </c>
      <c r="J7461" s="15">
        <v>-1</v>
      </c>
      <c r="K7461" s="15">
        <v>-1</v>
      </c>
      <c r="L7461" s="15">
        <v>0</v>
      </c>
      <c r="M7461" s="15">
        <v>0</v>
      </c>
      <c r="N7461" s="27" t="e">
        <f>SUMIF(#REF!,'Integrantes original'!A7389,#REF!)</f>
        <v>#REF!</v>
      </c>
      <c r="O7461" s="27">
        <f t="shared" si="464"/>
        <v>21112016</v>
      </c>
      <c r="P7461" s="27">
        <f t="shared" si="465"/>
        <v>211120161</v>
      </c>
      <c r="Q7461" s="31">
        <f t="shared" si="466"/>
        <v>54201111211116</v>
      </c>
      <c r="R7461" s="27">
        <f>COUNTIF(tratycont!S:S,'Integrantes original'!Q7461)</f>
        <v>0</v>
      </c>
      <c r="S7461" s="27">
        <f t="shared" si="467"/>
        <v>0</v>
      </c>
    </row>
    <row r="7462" spans="1:19" x14ac:dyDescent="0.15">
      <c r="A7462" s="29">
        <v>5420111</v>
      </c>
      <c r="B7462" s="29">
        <v>542011106</v>
      </c>
      <c r="C7462" s="29" t="s">
        <v>30</v>
      </c>
      <c r="D7462" s="30" t="s">
        <v>6041</v>
      </c>
      <c r="E7462" s="30" t="s">
        <v>6040</v>
      </c>
      <c r="F7462" s="15">
        <v>2</v>
      </c>
      <c r="G7462" s="29">
        <v>13</v>
      </c>
      <c r="H7462" s="29">
        <v>6</v>
      </c>
      <c r="I7462" s="29">
        <v>2018</v>
      </c>
      <c r="J7462" s="15">
        <v>2</v>
      </c>
      <c r="K7462" s="15">
        <v>2</v>
      </c>
      <c r="L7462" s="15">
        <v>0</v>
      </c>
      <c r="M7462" s="15">
        <v>0</v>
      </c>
      <c r="N7462" s="27" t="e">
        <f>SUMIF(#REF!,'Integrantes original'!A7390,#REF!)</f>
        <v>#REF!</v>
      </c>
      <c r="O7462" s="27">
        <f t="shared" si="464"/>
        <v>13062018</v>
      </c>
      <c r="P7462" s="27">
        <f t="shared" si="465"/>
        <v>130620182</v>
      </c>
      <c r="Q7462" s="31">
        <f t="shared" si="466"/>
        <v>54201112130618</v>
      </c>
      <c r="R7462" s="27">
        <f>COUNTIF(tratycont!S:S,'Integrantes original'!Q7462)</f>
        <v>0</v>
      </c>
      <c r="S7462" s="27">
        <f t="shared" si="467"/>
        <v>1</v>
      </c>
    </row>
    <row r="7463" spans="1:19" x14ac:dyDescent="0.15">
      <c r="A7463" s="29">
        <v>5420121</v>
      </c>
      <c r="B7463" s="29">
        <v>542012101</v>
      </c>
      <c r="C7463" s="29" t="s">
        <v>16</v>
      </c>
      <c r="D7463" s="30" t="s">
        <v>1837</v>
      </c>
      <c r="E7463" s="30" t="s">
        <v>6042</v>
      </c>
      <c r="F7463" s="15">
        <v>1</v>
      </c>
      <c r="G7463" s="29">
        <v>20</v>
      </c>
      <c r="H7463" s="29">
        <v>11</v>
      </c>
      <c r="I7463" s="29">
        <v>1995</v>
      </c>
      <c r="J7463" s="15">
        <v>-1</v>
      </c>
      <c r="K7463" s="15">
        <v>-1</v>
      </c>
      <c r="L7463" s="15">
        <v>0</v>
      </c>
      <c r="M7463" s="15">
        <v>0</v>
      </c>
      <c r="N7463" s="27" t="e">
        <f>SUMIF(#REF!,'Integrantes original'!A7391,#REF!)</f>
        <v>#REF!</v>
      </c>
      <c r="O7463" s="27">
        <f t="shared" si="464"/>
        <v>20111995</v>
      </c>
      <c r="P7463" s="27">
        <f t="shared" si="465"/>
        <v>201119951</v>
      </c>
      <c r="Q7463" s="31">
        <f t="shared" si="466"/>
        <v>54201211201195</v>
      </c>
      <c r="R7463" s="27">
        <f>COUNTIF(tratycont!S:S,'Integrantes original'!Q7463)</f>
        <v>0</v>
      </c>
      <c r="S7463" s="27">
        <f t="shared" si="467"/>
        <v>0</v>
      </c>
    </row>
    <row r="7464" spans="1:19" x14ac:dyDescent="0.15">
      <c r="A7464" s="29">
        <v>5420121</v>
      </c>
      <c r="B7464" s="29">
        <v>542012102</v>
      </c>
      <c r="C7464" s="29" t="s">
        <v>19</v>
      </c>
      <c r="D7464" s="30" t="s">
        <v>1826</v>
      </c>
      <c r="E7464" s="30" t="s">
        <v>6043</v>
      </c>
      <c r="F7464" s="15">
        <v>2</v>
      </c>
      <c r="G7464" s="29">
        <v>19</v>
      </c>
      <c r="H7464" s="29">
        <v>5</v>
      </c>
      <c r="I7464" s="29">
        <v>2001</v>
      </c>
      <c r="J7464" s="15">
        <v>-1</v>
      </c>
      <c r="K7464" s="15">
        <v>-1</v>
      </c>
      <c r="L7464" s="15">
        <v>1</v>
      </c>
      <c r="M7464" s="15">
        <v>1</v>
      </c>
      <c r="N7464" s="27" t="e">
        <f>SUMIF(#REF!,'Integrantes original'!A7392,#REF!)</f>
        <v>#REF!</v>
      </c>
      <c r="O7464" s="27">
        <f t="shared" si="464"/>
        <v>19052001</v>
      </c>
      <c r="P7464" s="27">
        <f t="shared" si="465"/>
        <v>190520012</v>
      </c>
      <c r="Q7464" s="31">
        <f t="shared" si="466"/>
        <v>54201212190501</v>
      </c>
      <c r="R7464" s="27">
        <f>COUNTIF(tratycont!S:S,'Integrantes original'!Q7464)</f>
        <v>0</v>
      </c>
      <c r="S7464" s="27">
        <f t="shared" si="467"/>
        <v>0</v>
      </c>
    </row>
    <row r="7465" spans="1:19" x14ac:dyDescent="0.15">
      <c r="A7465" s="29">
        <v>5420121</v>
      </c>
      <c r="B7465" s="29">
        <v>542012103</v>
      </c>
      <c r="C7465" s="29" t="s">
        <v>22</v>
      </c>
      <c r="D7465" s="30" t="s">
        <v>6044</v>
      </c>
      <c r="E7465" s="30" t="s">
        <v>6042</v>
      </c>
      <c r="F7465" s="15">
        <v>2</v>
      </c>
      <c r="G7465" s="29">
        <v>11</v>
      </c>
      <c r="H7465" s="29">
        <v>1</v>
      </c>
      <c r="I7465" s="29">
        <v>2017</v>
      </c>
      <c r="J7465" s="15">
        <v>2</v>
      </c>
      <c r="K7465" s="15">
        <v>2</v>
      </c>
      <c r="L7465" s="15">
        <v>0</v>
      </c>
      <c r="M7465" s="15">
        <v>0</v>
      </c>
      <c r="N7465" s="27" t="e">
        <f>SUMIF(#REF!,'Integrantes original'!A7393,#REF!)</f>
        <v>#REF!</v>
      </c>
      <c r="O7465" s="27">
        <f t="shared" si="464"/>
        <v>11012017</v>
      </c>
      <c r="P7465" s="27">
        <f t="shared" si="465"/>
        <v>110120172</v>
      </c>
      <c r="Q7465" s="31">
        <f t="shared" si="466"/>
        <v>54201212110117</v>
      </c>
      <c r="R7465" s="27">
        <f>COUNTIF(tratycont!S:S,'Integrantes original'!Q7465)</f>
        <v>0</v>
      </c>
      <c r="S7465" s="27">
        <f t="shared" si="467"/>
        <v>1</v>
      </c>
    </row>
    <row r="7466" spans="1:19" x14ac:dyDescent="0.15">
      <c r="A7466" s="29">
        <v>5420121</v>
      </c>
      <c r="B7466" s="29">
        <v>542012105</v>
      </c>
      <c r="C7466" s="29" t="s">
        <v>27</v>
      </c>
      <c r="D7466" s="30" t="s">
        <v>976</v>
      </c>
      <c r="E7466" s="30" t="s">
        <v>1625</v>
      </c>
      <c r="F7466" s="15">
        <v>1</v>
      </c>
      <c r="G7466" s="29">
        <v>15</v>
      </c>
      <c r="H7466" s="29">
        <v>4</v>
      </c>
      <c r="I7466" s="29">
        <v>1944</v>
      </c>
      <c r="J7466" s="15">
        <v>-1</v>
      </c>
      <c r="K7466" s="15">
        <v>-1</v>
      </c>
      <c r="L7466" s="15">
        <v>0</v>
      </c>
      <c r="M7466" s="15">
        <v>0</v>
      </c>
      <c r="N7466" s="27" t="e">
        <f>SUMIF(#REF!,'Integrantes original'!A7394,#REF!)</f>
        <v>#REF!</v>
      </c>
      <c r="O7466" s="27">
        <f t="shared" si="464"/>
        <v>15041944</v>
      </c>
      <c r="P7466" s="27">
        <f t="shared" si="465"/>
        <v>150419441</v>
      </c>
      <c r="Q7466" s="31">
        <f t="shared" si="466"/>
        <v>54201211150444</v>
      </c>
      <c r="R7466" s="27">
        <f>COUNTIF(tratycont!S:S,'Integrantes original'!Q7466)</f>
        <v>0</v>
      </c>
      <c r="S7466" s="27">
        <f t="shared" si="467"/>
        <v>0</v>
      </c>
    </row>
    <row r="7467" spans="1:19" x14ac:dyDescent="0.15">
      <c r="A7467" s="29">
        <v>5420121</v>
      </c>
      <c r="B7467" s="29">
        <v>542012106</v>
      </c>
      <c r="C7467" s="29" t="s">
        <v>30</v>
      </c>
      <c r="D7467" s="30" t="s">
        <v>2158</v>
      </c>
      <c r="E7467" s="30" t="s">
        <v>261</v>
      </c>
      <c r="F7467" s="15">
        <v>2</v>
      </c>
      <c r="G7467" s="29">
        <v>17</v>
      </c>
      <c r="H7467" s="29">
        <v>6</v>
      </c>
      <c r="I7467" s="29">
        <v>1968</v>
      </c>
      <c r="J7467" s="15">
        <v>-1</v>
      </c>
      <c r="K7467" s="15">
        <v>-1</v>
      </c>
      <c r="L7467" s="15">
        <v>0</v>
      </c>
      <c r="M7467" s="15">
        <v>0</v>
      </c>
      <c r="N7467" s="27" t="e">
        <f>SUMIF(#REF!,'Integrantes original'!A7395,#REF!)</f>
        <v>#REF!</v>
      </c>
      <c r="O7467" s="27">
        <f t="shared" si="464"/>
        <v>17061968</v>
      </c>
      <c r="P7467" s="27">
        <f t="shared" si="465"/>
        <v>170619682</v>
      </c>
      <c r="Q7467" s="31">
        <f t="shared" si="466"/>
        <v>54201212170668</v>
      </c>
      <c r="R7467" s="27">
        <f>COUNTIF(tratycont!S:S,'Integrantes original'!Q7467)</f>
        <v>0</v>
      </c>
      <c r="S7467" s="27">
        <f t="shared" si="467"/>
        <v>0</v>
      </c>
    </row>
    <row r="7468" spans="1:19" x14ac:dyDescent="0.15">
      <c r="A7468" s="29">
        <v>5420131</v>
      </c>
      <c r="B7468" s="29">
        <v>542013101</v>
      </c>
      <c r="C7468" s="29" t="s">
        <v>16</v>
      </c>
      <c r="D7468" s="30" t="s">
        <v>807</v>
      </c>
      <c r="E7468" s="30" t="s">
        <v>5072</v>
      </c>
      <c r="F7468" s="15">
        <v>1</v>
      </c>
      <c r="G7468" s="29">
        <v>99</v>
      </c>
      <c r="H7468" s="29">
        <v>99</v>
      </c>
      <c r="I7468" s="29">
        <v>9999</v>
      </c>
      <c r="J7468" s="15">
        <v>-1</v>
      </c>
      <c r="K7468" s="15">
        <v>-1</v>
      </c>
      <c r="L7468" s="15">
        <v>0</v>
      </c>
      <c r="M7468" s="15">
        <v>0</v>
      </c>
      <c r="N7468" s="27" t="e">
        <f>SUMIF(#REF!,'Integrantes original'!A7396,#REF!)</f>
        <v>#REF!</v>
      </c>
      <c r="O7468" s="27">
        <f t="shared" si="464"/>
        <v>99999999</v>
      </c>
      <c r="P7468" s="27">
        <f t="shared" si="465"/>
        <v>999999991</v>
      </c>
      <c r="Q7468" s="31">
        <f t="shared" si="466"/>
        <v>54201311999999</v>
      </c>
      <c r="R7468" s="27">
        <f>COUNTIF(tratycont!S:S,'Integrantes original'!Q7468)</f>
        <v>0</v>
      </c>
      <c r="S7468" s="27">
        <f t="shared" si="467"/>
        <v>0</v>
      </c>
    </row>
    <row r="7469" spans="1:19" x14ac:dyDescent="0.15">
      <c r="A7469" s="29">
        <v>5420131</v>
      </c>
      <c r="B7469" s="29">
        <v>542013102</v>
      </c>
      <c r="C7469" s="29" t="s">
        <v>19</v>
      </c>
      <c r="D7469" s="30" t="s">
        <v>1201</v>
      </c>
      <c r="E7469" s="30" t="s">
        <v>5588</v>
      </c>
      <c r="F7469" s="15">
        <v>2</v>
      </c>
      <c r="G7469" s="29">
        <v>28</v>
      </c>
      <c r="H7469" s="29">
        <v>2</v>
      </c>
      <c r="I7469" s="29">
        <v>1985</v>
      </c>
      <c r="J7469" s="15">
        <v>1</v>
      </c>
      <c r="K7469" s="15">
        <v>0</v>
      </c>
      <c r="L7469" s="15">
        <v>1</v>
      </c>
      <c r="M7469" s="15">
        <v>2</v>
      </c>
      <c r="N7469" s="27" t="e">
        <f>SUMIF(#REF!,'Integrantes original'!A7397,#REF!)</f>
        <v>#REF!</v>
      </c>
      <c r="O7469" s="27">
        <f t="shared" si="464"/>
        <v>28021985</v>
      </c>
      <c r="P7469" s="27">
        <f t="shared" si="465"/>
        <v>280219852</v>
      </c>
      <c r="Q7469" s="31">
        <f t="shared" si="466"/>
        <v>54201312280285</v>
      </c>
      <c r="R7469" s="27">
        <f>COUNTIF(tratycont!S:S,'Integrantes original'!Q7469)</f>
        <v>0</v>
      </c>
      <c r="S7469" s="27">
        <f t="shared" si="467"/>
        <v>0</v>
      </c>
    </row>
    <row r="7470" spans="1:19" x14ac:dyDescent="0.15">
      <c r="A7470" s="29">
        <v>5420131</v>
      </c>
      <c r="B7470" s="29">
        <v>542013103</v>
      </c>
      <c r="C7470" s="29" t="s">
        <v>22</v>
      </c>
      <c r="D7470" s="30" t="s">
        <v>953</v>
      </c>
      <c r="E7470" s="30" t="s">
        <v>5072</v>
      </c>
      <c r="F7470" s="15">
        <v>2</v>
      </c>
      <c r="G7470" s="29">
        <v>19</v>
      </c>
      <c r="H7470" s="29">
        <v>11</v>
      </c>
      <c r="I7470" s="29">
        <v>2008</v>
      </c>
      <c r="J7470" s="15">
        <v>-1</v>
      </c>
      <c r="K7470" s="15">
        <v>-1</v>
      </c>
      <c r="L7470" s="15">
        <v>0</v>
      </c>
      <c r="M7470" s="15">
        <v>0</v>
      </c>
      <c r="N7470" s="27" t="e">
        <f>SUMIF(#REF!,'Integrantes original'!A7398,#REF!)</f>
        <v>#REF!</v>
      </c>
      <c r="O7470" s="27">
        <f t="shared" si="464"/>
        <v>19112008</v>
      </c>
      <c r="P7470" s="27">
        <f t="shared" si="465"/>
        <v>191120082</v>
      </c>
      <c r="Q7470" s="31">
        <f t="shared" si="466"/>
        <v>54201312191108</v>
      </c>
      <c r="R7470" s="27">
        <f>COUNTIF(tratycont!S:S,'Integrantes original'!Q7470)</f>
        <v>0</v>
      </c>
      <c r="S7470" s="27">
        <f t="shared" si="467"/>
        <v>0</v>
      </c>
    </row>
    <row r="7471" spans="1:19" x14ac:dyDescent="0.15">
      <c r="A7471" s="29">
        <v>5420131</v>
      </c>
      <c r="B7471" s="29">
        <v>542013104</v>
      </c>
      <c r="C7471" s="29" t="s">
        <v>25</v>
      </c>
      <c r="D7471" s="30" t="s">
        <v>4491</v>
      </c>
      <c r="E7471" s="30" t="s">
        <v>5072</v>
      </c>
      <c r="F7471" s="15">
        <v>2</v>
      </c>
      <c r="G7471" s="29">
        <v>8</v>
      </c>
      <c r="H7471" s="29">
        <v>12</v>
      </c>
      <c r="I7471" s="29">
        <v>2010</v>
      </c>
      <c r="J7471" s="15">
        <v>-1</v>
      </c>
      <c r="K7471" s="15">
        <v>-1</v>
      </c>
      <c r="L7471" s="15">
        <v>0</v>
      </c>
      <c r="M7471" s="15">
        <v>0</v>
      </c>
      <c r="N7471" s="27" t="e">
        <f>SUMIF(#REF!,'Integrantes original'!A7399,#REF!)</f>
        <v>#REF!</v>
      </c>
      <c r="O7471" s="27">
        <f t="shared" si="464"/>
        <v>8122010</v>
      </c>
      <c r="P7471" s="27">
        <f t="shared" si="465"/>
        <v>81220102</v>
      </c>
      <c r="Q7471" s="31">
        <f t="shared" si="466"/>
        <v>54201312081210</v>
      </c>
      <c r="R7471" s="27">
        <f>COUNTIF(tratycont!S:S,'Integrantes original'!Q7471)</f>
        <v>0</v>
      </c>
      <c r="S7471" s="27">
        <f t="shared" si="467"/>
        <v>0</v>
      </c>
    </row>
    <row r="7472" spans="1:19" x14ac:dyDescent="0.15">
      <c r="A7472" s="29">
        <v>5420131</v>
      </c>
      <c r="B7472" s="29">
        <v>542013105</v>
      </c>
      <c r="C7472" s="29" t="s">
        <v>27</v>
      </c>
      <c r="D7472" s="30" t="s">
        <v>6045</v>
      </c>
      <c r="E7472" s="30" t="s">
        <v>5072</v>
      </c>
      <c r="F7472" s="15">
        <v>1</v>
      </c>
      <c r="G7472" s="29">
        <v>3</v>
      </c>
      <c r="H7472" s="29">
        <v>8</v>
      </c>
      <c r="I7472" s="29">
        <v>2016</v>
      </c>
      <c r="J7472" s="15">
        <v>-1</v>
      </c>
      <c r="K7472" s="15">
        <v>-1</v>
      </c>
      <c r="L7472" s="15">
        <v>0</v>
      </c>
      <c r="M7472" s="15">
        <v>0</v>
      </c>
      <c r="N7472" s="27" t="e">
        <f>SUMIF(#REF!,'Integrantes original'!A7400,#REF!)</f>
        <v>#REF!</v>
      </c>
      <c r="O7472" s="27">
        <f t="shared" si="464"/>
        <v>3082016</v>
      </c>
      <c r="P7472" s="27">
        <f t="shared" si="465"/>
        <v>30820161</v>
      </c>
      <c r="Q7472" s="31">
        <f t="shared" si="466"/>
        <v>54201311030816</v>
      </c>
      <c r="R7472" s="27">
        <f>COUNTIF(tratycont!S:S,'Integrantes original'!Q7472)</f>
        <v>0</v>
      </c>
      <c r="S7472" s="27">
        <f t="shared" si="467"/>
        <v>0</v>
      </c>
    </row>
    <row r="7473" spans="1:19" x14ac:dyDescent="0.15">
      <c r="A7473" s="29">
        <v>5420151</v>
      </c>
      <c r="B7473" s="29">
        <v>542015101</v>
      </c>
      <c r="C7473" s="29" t="s">
        <v>16</v>
      </c>
      <c r="D7473" s="30" t="s">
        <v>785</v>
      </c>
      <c r="E7473" s="30" t="s">
        <v>464</v>
      </c>
      <c r="F7473" s="15">
        <v>1</v>
      </c>
      <c r="G7473" s="29">
        <v>99</v>
      </c>
      <c r="H7473" s="29">
        <v>99</v>
      </c>
      <c r="I7473" s="29">
        <v>9999</v>
      </c>
      <c r="J7473" s="15">
        <v>-1</v>
      </c>
      <c r="K7473" s="15">
        <v>-1</v>
      </c>
      <c r="L7473" s="15">
        <v>0</v>
      </c>
      <c r="M7473" s="15">
        <v>0</v>
      </c>
      <c r="N7473" s="27" t="e">
        <f>SUMIF(#REF!,'Integrantes original'!A7401,#REF!)</f>
        <v>#REF!</v>
      </c>
      <c r="O7473" s="27">
        <f t="shared" si="464"/>
        <v>99999999</v>
      </c>
      <c r="P7473" s="27">
        <f t="shared" si="465"/>
        <v>999999991</v>
      </c>
      <c r="Q7473" s="31">
        <f t="shared" si="466"/>
        <v>54201511999999</v>
      </c>
      <c r="R7473" s="27">
        <f>COUNTIF(tratycont!S:S,'Integrantes original'!Q7473)</f>
        <v>0</v>
      </c>
      <c r="S7473" s="27">
        <f t="shared" si="467"/>
        <v>0</v>
      </c>
    </row>
    <row r="7474" spans="1:19" x14ac:dyDescent="0.15">
      <c r="A7474" s="29">
        <v>5420151</v>
      </c>
      <c r="B7474" s="29">
        <v>542015102</v>
      </c>
      <c r="C7474" s="29" t="s">
        <v>19</v>
      </c>
      <c r="D7474" s="30" t="s">
        <v>597</v>
      </c>
      <c r="E7474" s="30" t="s">
        <v>464</v>
      </c>
      <c r="F7474" s="15">
        <v>2</v>
      </c>
      <c r="G7474" s="29">
        <v>99</v>
      </c>
      <c r="H7474" s="29">
        <v>99</v>
      </c>
      <c r="I7474" s="29">
        <v>9999</v>
      </c>
      <c r="J7474" s="15">
        <v>-1</v>
      </c>
      <c r="K7474" s="15">
        <v>-1</v>
      </c>
      <c r="L7474" s="15">
        <v>0</v>
      </c>
      <c r="M7474" s="15">
        <v>0</v>
      </c>
      <c r="N7474" s="27" t="e">
        <f>SUMIF(#REF!,'Integrantes original'!A7402,#REF!)</f>
        <v>#REF!</v>
      </c>
      <c r="O7474" s="27">
        <f t="shared" si="464"/>
        <v>99999999</v>
      </c>
      <c r="P7474" s="27">
        <f t="shared" si="465"/>
        <v>999999992</v>
      </c>
      <c r="Q7474" s="31">
        <f t="shared" si="466"/>
        <v>54201512999999</v>
      </c>
      <c r="R7474" s="27">
        <f>COUNTIF(tratycont!S:S,'Integrantes original'!Q7474)</f>
        <v>0</v>
      </c>
      <c r="S7474" s="27">
        <f t="shared" si="467"/>
        <v>0</v>
      </c>
    </row>
    <row r="7475" spans="1:19" x14ac:dyDescent="0.15">
      <c r="A7475" s="29">
        <v>5420151</v>
      </c>
      <c r="B7475" s="29">
        <v>542015103</v>
      </c>
      <c r="C7475" s="29" t="s">
        <v>22</v>
      </c>
      <c r="D7475" s="30" t="s">
        <v>1840</v>
      </c>
      <c r="E7475" s="30" t="s">
        <v>464</v>
      </c>
      <c r="F7475" s="15">
        <v>1</v>
      </c>
      <c r="G7475" s="29">
        <v>99</v>
      </c>
      <c r="H7475" s="29">
        <v>99</v>
      </c>
      <c r="I7475" s="29">
        <v>9999</v>
      </c>
      <c r="J7475" s="15">
        <v>-1</v>
      </c>
      <c r="K7475" s="15">
        <v>-1</v>
      </c>
      <c r="L7475" s="15">
        <v>0</v>
      </c>
      <c r="M7475" s="15">
        <v>0</v>
      </c>
      <c r="N7475" s="27" t="e">
        <f>SUMIF(#REF!,'Integrantes original'!A7403,#REF!)</f>
        <v>#REF!</v>
      </c>
      <c r="O7475" s="27">
        <f t="shared" si="464"/>
        <v>99999999</v>
      </c>
      <c r="P7475" s="27">
        <f t="shared" si="465"/>
        <v>999999991</v>
      </c>
      <c r="Q7475" s="31">
        <f t="shared" si="466"/>
        <v>54201511999999</v>
      </c>
      <c r="R7475" s="27">
        <f>COUNTIF(tratycont!S:S,'Integrantes original'!Q7475)</f>
        <v>0</v>
      </c>
      <c r="S7475" s="27">
        <f t="shared" si="467"/>
        <v>0</v>
      </c>
    </row>
    <row r="7476" spans="1:19" x14ac:dyDescent="0.15">
      <c r="A7476" s="29">
        <v>5420151</v>
      </c>
      <c r="B7476" s="29">
        <v>542015104</v>
      </c>
      <c r="C7476" s="29" t="s">
        <v>25</v>
      </c>
      <c r="D7476" s="30" t="s">
        <v>311</v>
      </c>
      <c r="E7476" s="30" t="s">
        <v>464</v>
      </c>
      <c r="F7476" s="15">
        <v>2</v>
      </c>
      <c r="G7476" s="29">
        <v>99</v>
      </c>
      <c r="H7476" s="29">
        <v>99</v>
      </c>
      <c r="I7476" s="29">
        <v>9999</v>
      </c>
      <c r="J7476" s="15">
        <v>-1</v>
      </c>
      <c r="K7476" s="15">
        <v>-1</v>
      </c>
      <c r="L7476" s="15">
        <v>0</v>
      </c>
      <c r="M7476" s="15">
        <v>0</v>
      </c>
      <c r="N7476" s="27" t="e">
        <f>SUMIF(#REF!,'Integrantes original'!A7404,#REF!)</f>
        <v>#REF!</v>
      </c>
      <c r="O7476" s="27">
        <f t="shared" si="464"/>
        <v>99999999</v>
      </c>
      <c r="P7476" s="27">
        <f t="shared" si="465"/>
        <v>999999992</v>
      </c>
      <c r="Q7476" s="31">
        <f t="shared" si="466"/>
        <v>54201512999999</v>
      </c>
      <c r="R7476" s="27">
        <f>COUNTIF(tratycont!S:S,'Integrantes original'!Q7476)</f>
        <v>0</v>
      </c>
      <c r="S7476" s="27">
        <f t="shared" si="467"/>
        <v>0</v>
      </c>
    </row>
    <row r="7477" spans="1:19" x14ac:dyDescent="0.15">
      <c r="A7477" s="29">
        <v>5420151</v>
      </c>
      <c r="B7477" s="29">
        <v>542015105</v>
      </c>
      <c r="C7477" s="29" t="s">
        <v>27</v>
      </c>
      <c r="D7477" s="30" t="s">
        <v>256</v>
      </c>
      <c r="E7477" s="30" t="s">
        <v>464</v>
      </c>
      <c r="F7477" s="15">
        <v>2</v>
      </c>
      <c r="G7477" s="29">
        <v>99</v>
      </c>
      <c r="H7477" s="29">
        <v>99</v>
      </c>
      <c r="I7477" s="29">
        <v>9999</v>
      </c>
      <c r="J7477" s="15">
        <v>-1</v>
      </c>
      <c r="K7477" s="15">
        <v>-1</v>
      </c>
      <c r="L7477" s="15">
        <v>0</v>
      </c>
      <c r="M7477" s="15">
        <v>0</v>
      </c>
      <c r="N7477" s="27" t="e">
        <f>SUMIF(#REF!,'Integrantes original'!A7405,#REF!)</f>
        <v>#REF!</v>
      </c>
      <c r="O7477" s="27">
        <f t="shared" si="464"/>
        <v>99999999</v>
      </c>
      <c r="P7477" s="27">
        <f t="shared" si="465"/>
        <v>999999992</v>
      </c>
      <c r="Q7477" s="31">
        <f t="shared" si="466"/>
        <v>54201512999999</v>
      </c>
      <c r="R7477" s="27">
        <f>COUNTIF(tratycont!S:S,'Integrantes original'!Q7477)</f>
        <v>0</v>
      </c>
      <c r="S7477" s="27">
        <f t="shared" si="467"/>
        <v>0</v>
      </c>
    </row>
    <row r="7478" spans="1:19" x14ac:dyDescent="0.15">
      <c r="A7478" s="29">
        <v>5420151</v>
      </c>
      <c r="B7478" s="29">
        <v>542015106</v>
      </c>
      <c r="C7478" s="29" t="s">
        <v>30</v>
      </c>
      <c r="D7478" s="30" t="s">
        <v>293</v>
      </c>
      <c r="E7478" s="30" t="s">
        <v>464</v>
      </c>
      <c r="F7478" s="15">
        <v>1</v>
      </c>
      <c r="G7478" s="29">
        <v>99</v>
      </c>
      <c r="H7478" s="29">
        <v>99</v>
      </c>
      <c r="I7478" s="29">
        <v>9999</v>
      </c>
      <c r="J7478" s="15">
        <v>-1</v>
      </c>
      <c r="K7478" s="15">
        <v>-1</v>
      </c>
      <c r="L7478" s="15">
        <v>0</v>
      </c>
      <c r="M7478" s="15">
        <v>0</v>
      </c>
      <c r="N7478" s="27" t="e">
        <f>SUMIF(#REF!,'Integrantes original'!A7406,#REF!)</f>
        <v>#REF!</v>
      </c>
      <c r="O7478" s="27">
        <f t="shared" si="464"/>
        <v>99999999</v>
      </c>
      <c r="P7478" s="27">
        <f t="shared" si="465"/>
        <v>999999991</v>
      </c>
      <c r="Q7478" s="31">
        <f t="shared" si="466"/>
        <v>54201511999999</v>
      </c>
      <c r="R7478" s="27">
        <f>COUNTIF(tratycont!S:S,'Integrantes original'!Q7478)</f>
        <v>0</v>
      </c>
      <c r="S7478" s="27">
        <f t="shared" si="467"/>
        <v>0</v>
      </c>
    </row>
    <row r="7479" spans="1:19" x14ac:dyDescent="0.15">
      <c r="A7479" s="29">
        <v>5420151</v>
      </c>
      <c r="B7479" s="29">
        <v>542015107</v>
      </c>
      <c r="C7479" s="29" t="s">
        <v>56</v>
      </c>
      <c r="D7479" s="30" t="s">
        <v>89</v>
      </c>
      <c r="E7479" s="30" t="s">
        <v>464</v>
      </c>
      <c r="F7479" s="15">
        <v>2</v>
      </c>
      <c r="G7479" s="29">
        <v>99</v>
      </c>
      <c r="H7479" s="29">
        <v>99</v>
      </c>
      <c r="I7479" s="29">
        <v>9999</v>
      </c>
      <c r="J7479" s="15">
        <v>-1</v>
      </c>
      <c r="K7479" s="15">
        <v>-1</v>
      </c>
      <c r="L7479" s="15">
        <v>0</v>
      </c>
      <c r="M7479" s="15">
        <v>0</v>
      </c>
      <c r="N7479" s="27" t="e">
        <f>SUMIF(#REF!,'Integrantes original'!A7407,#REF!)</f>
        <v>#REF!</v>
      </c>
      <c r="O7479" s="27">
        <f t="shared" si="464"/>
        <v>99999999</v>
      </c>
      <c r="P7479" s="27">
        <f t="shared" si="465"/>
        <v>999999992</v>
      </c>
      <c r="Q7479" s="31">
        <f t="shared" si="466"/>
        <v>54201512999999</v>
      </c>
      <c r="R7479" s="27">
        <f>COUNTIF(tratycont!S:S,'Integrantes original'!Q7479)</f>
        <v>0</v>
      </c>
      <c r="S7479" s="27">
        <f t="shared" si="467"/>
        <v>0</v>
      </c>
    </row>
    <row r="7480" spans="1:19" x14ac:dyDescent="0.15">
      <c r="A7480" s="29">
        <v>5420151</v>
      </c>
      <c r="B7480" s="29">
        <v>542015108</v>
      </c>
      <c r="C7480" s="29" t="s">
        <v>58</v>
      </c>
      <c r="D7480" s="30" t="s">
        <v>523</v>
      </c>
      <c r="E7480" s="30" t="s">
        <v>464</v>
      </c>
      <c r="F7480" s="15">
        <v>2</v>
      </c>
      <c r="G7480" s="29">
        <v>99</v>
      </c>
      <c r="H7480" s="29">
        <v>99</v>
      </c>
      <c r="I7480" s="29">
        <v>9999</v>
      </c>
      <c r="J7480" s="15">
        <v>-1</v>
      </c>
      <c r="K7480" s="15">
        <v>-1</v>
      </c>
      <c r="L7480" s="15">
        <v>0</v>
      </c>
      <c r="M7480" s="15">
        <v>0</v>
      </c>
      <c r="N7480" s="27" t="e">
        <f>SUMIF(#REF!,'Integrantes original'!A7408,#REF!)</f>
        <v>#REF!</v>
      </c>
      <c r="O7480" s="27">
        <f t="shared" si="464"/>
        <v>99999999</v>
      </c>
      <c r="P7480" s="27">
        <f t="shared" si="465"/>
        <v>999999992</v>
      </c>
      <c r="Q7480" s="31">
        <f t="shared" si="466"/>
        <v>54201512999999</v>
      </c>
      <c r="R7480" s="27">
        <f>COUNTIF(tratycont!S:S,'Integrantes original'!Q7480)</f>
        <v>0</v>
      </c>
      <c r="S7480" s="27">
        <f t="shared" si="467"/>
        <v>0</v>
      </c>
    </row>
    <row r="7481" spans="1:19" x14ac:dyDescent="0.15">
      <c r="A7481" s="29">
        <v>5420151</v>
      </c>
      <c r="B7481" s="29">
        <v>542015109</v>
      </c>
      <c r="C7481" s="29" t="s">
        <v>120</v>
      </c>
      <c r="D7481" s="30" t="s">
        <v>1284</v>
      </c>
      <c r="E7481" s="30" t="s">
        <v>464</v>
      </c>
      <c r="F7481" s="15">
        <v>1</v>
      </c>
      <c r="G7481" s="29">
        <v>14</v>
      </c>
      <c r="H7481" s="29">
        <v>5</v>
      </c>
      <c r="I7481" s="29">
        <v>1998</v>
      </c>
      <c r="J7481" s="15">
        <v>-1</v>
      </c>
      <c r="K7481" s="15">
        <v>-1</v>
      </c>
      <c r="L7481" s="15">
        <v>0</v>
      </c>
      <c r="M7481" s="15">
        <v>0</v>
      </c>
      <c r="N7481" s="27" t="e">
        <f>SUMIF(#REF!,'Integrantes original'!A7409,#REF!)</f>
        <v>#REF!</v>
      </c>
      <c r="O7481" s="27">
        <f t="shared" si="464"/>
        <v>14051998</v>
      </c>
      <c r="P7481" s="27">
        <f t="shared" si="465"/>
        <v>140519981</v>
      </c>
      <c r="Q7481" s="31">
        <f t="shared" si="466"/>
        <v>54201511140598</v>
      </c>
      <c r="R7481" s="27">
        <f>COUNTIF(tratycont!S:S,'Integrantes original'!Q7481)</f>
        <v>0</v>
      </c>
      <c r="S7481" s="27">
        <f t="shared" si="467"/>
        <v>0</v>
      </c>
    </row>
    <row r="7482" spans="1:19" x14ac:dyDescent="0.15">
      <c r="A7482" s="29">
        <v>5420151</v>
      </c>
      <c r="B7482" s="29">
        <v>542015110</v>
      </c>
      <c r="C7482" s="29" t="s">
        <v>123</v>
      </c>
      <c r="D7482" s="30" t="s">
        <v>1296</v>
      </c>
      <c r="E7482" s="30" t="s">
        <v>261</v>
      </c>
      <c r="F7482" s="15">
        <v>2</v>
      </c>
      <c r="G7482" s="29">
        <v>12</v>
      </c>
      <c r="H7482" s="29">
        <v>5</v>
      </c>
      <c r="I7482" s="29">
        <v>1995</v>
      </c>
      <c r="J7482" s="15">
        <v>1</v>
      </c>
      <c r="K7482" s="15">
        <v>0</v>
      </c>
      <c r="L7482" s="15">
        <v>1</v>
      </c>
      <c r="M7482" s="15">
        <v>2</v>
      </c>
      <c r="N7482" s="27" t="e">
        <f>SUMIF(#REF!,'Integrantes original'!A7410,#REF!)</f>
        <v>#REF!</v>
      </c>
      <c r="O7482" s="27">
        <f t="shared" si="464"/>
        <v>12051995</v>
      </c>
      <c r="P7482" s="27">
        <f t="shared" si="465"/>
        <v>120519952</v>
      </c>
      <c r="Q7482" s="31">
        <f t="shared" si="466"/>
        <v>54201512120595</v>
      </c>
      <c r="R7482" s="27">
        <f>COUNTIF(tratycont!S:S,'Integrantes original'!Q7482)</f>
        <v>0</v>
      </c>
      <c r="S7482" s="27">
        <f t="shared" si="467"/>
        <v>0</v>
      </c>
    </row>
    <row r="7483" spans="1:19" x14ac:dyDescent="0.15">
      <c r="A7483" s="29">
        <v>5420161</v>
      </c>
      <c r="B7483" s="29">
        <v>542016101</v>
      </c>
      <c r="C7483" s="29" t="s">
        <v>16</v>
      </c>
      <c r="D7483" s="30" t="s">
        <v>6046</v>
      </c>
      <c r="E7483" s="30" t="s">
        <v>6047</v>
      </c>
      <c r="F7483" s="15">
        <v>1</v>
      </c>
      <c r="G7483" s="29">
        <v>17</v>
      </c>
      <c r="H7483" s="29">
        <v>6</v>
      </c>
      <c r="I7483" s="29">
        <v>1989</v>
      </c>
      <c r="J7483" s="15">
        <v>-1</v>
      </c>
      <c r="K7483" s="15">
        <v>-1</v>
      </c>
      <c r="L7483" s="15">
        <v>0</v>
      </c>
      <c r="M7483" s="15">
        <v>0</v>
      </c>
      <c r="N7483" s="27" t="e">
        <f>SUMIF(#REF!,'Integrantes original'!A7411,#REF!)</f>
        <v>#REF!</v>
      </c>
      <c r="O7483" s="27">
        <f t="shared" si="464"/>
        <v>17061989</v>
      </c>
      <c r="P7483" s="27">
        <f t="shared" si="465"/>
        <v>170619891</v>
      </c>
      <c r="Q7483" s="31">
        <f t="shared" si="466"/>
        <v>54201611170689</v>
      </c>
      <c r="R7483" s="27">
        <f>COUNTIF(tratycont!S:S,'Integrantes original'!Q7483)</f>
        <v>0</v>
      </c>
      <c r="S7483" s="27">
        <f t="shared" si="467"/>
        <v>0</v>
      </c>
    </row>
    <row r="7484" spans="1:19" x14ac:dyDescent="0.15">
      <c r="A7484" s="29">
        <v>5420161</v>
      </c>
      <c r="B7484" s="29">
        <v>542016102</v>
      </c>
      <c r="C7484" s="29" t="s">
        <v>19</v>
      </c>
      <c r="D7484" s="30" t="s">
        <v>2765</v>
      </c>
      <c r="E7484" s="30" t="s">
        <v>6048</v>
      </c>
      <c r="F7484" s="15">
        <v>2</v>
      </c>
      <c r="G7484" s="29">
        <v>19</v>
      </c>
      <c r="H7484" s="29">
        <v>10</v>
      </c>
      <c r="I7484" s="29">
        <v>1992</v>
      </c>
      <c r="J7484" s="15">
        <v>1</v>
      </c>
      <c r="K7484" s="15">
        <v>0</v>
      </c>
      <c r="L7484" s="15">
        <v>1</v>
      </c>
      <c r="M7484" s="15">
        <v>1</v>
      </c>
      <c r="N7484" s="27" t="e">
        <f>SUMIF(#REF!,'Integrantes original'!A7412,#REF!)</f>
        <v>#REF!</v>
      </c>
      <c r="O7484" s="27">
        <f t="shared" si="464"/>
        <v>19101992</v>
      </c>
      <c r="P7484" s="27">
        <f t="shared" si="465"/>
        <v>191019922</v>
      </c>
      <c r="Q7484" s="31">
        <f t="shared" si="466"/>
        <v>54201612191092</v>
      </c>
      <c r="R7484" s="27">
        <f>COUNTIF(tratycont!S:S,'Integrantes original'!Q7484)</f>
        <v>0</v>
      </c>
      <c r="S7484" s="27">
        <f t="shared" si="467"/>
        <v>0</v>
      </c>
    </row>
    <row r="7485" spans="1:19" x14ac:dyDescent="0.15">
      <c r="A7485" s="29">
        <v>5420161</v>
      </c>
      <c r="B7485" s="29">
        <v>542016103</v>
      </c>
      <c r="C7485" s="29" t="s">
        <v>22</v>
      </c>
      <c r="D7485" s="30" t="s">
        <v>6049</v>
      </c>
      <c r="E7485" s="30" t="s">
        <v>6050</v>
      </c>
      <c r="F7485" s="15">
        <v>1</v>
      </c>
      <c r="G7485" s="29">
        <v>31</v>
      </c>
      <c r="H7485" s="29">
        <v>1</v>
      </c>
      <c r="I7485" s="29">
        <v>2013</v>
      </c>
      <c r="J7485" s="15">
        <v>-1</v>
      </c>
      <c r="K7485" s="15">
        <v>-1</v>
      </c>
      <c r="L7485" s="15">
        <v>0</v>
      </c>
      <c r="M7485" s="15">
        <v>0</v>
      </c>
      <c r="N7485" s="27" t="e">
        <f>SUMIF(#REF!,'Integrantes original'!A7413,#REF!)</f>
        <v>#REF!</v>
      </c>
      <c r="O7485" s="27">
        <f t="shared" si="464"/>
        <v>31012013</v>
      </c>
      <c r="P7485" s="27">
        <f t="shared" si="465"/>
        <v>310120131</v>
      </c>
      <c r="Q7485" s="31">
        <f t="shared" si="466"/>
        <v>54201611310113</v>
      </c>
      <c r="R7485" s="27">
        <f>COUNTIF(tratycont!S:S,'Integrantes original'!Q7485)</f>
        <v>0</v>
      </c>
      <c r="S7485" s="27">
        <f t="shared" si="467"/>
        <v>0</v>
      </c>
    </row>
    <row r="7486" spans="1:19" x14ac:dyDescent="0.15">
      <c r="A7486" s="29">
        <v>5420161</v>
      </c>
      <c r="B7486" s="29">
        <v>542016104</v>
      </c>
      <c r="C7486" s="29" t="s">
        <v>25</v>
      </c>
      <c r="D7486" s="30" t="s">
        <v>866</v>
      </c>
      <c r="E7486" s="30" t="s">
        <v>6050</v>
      </c>
      <c r="F7486" s="15">
        <v>1</v>
      </c>
      <c r="G7486" s="29">
        <v>13</v>
      </c>
      <c r="H7486" s="29">
        <v>3</v>
      </c>
      <c r="I7486" s="29">
        <v>2016</v>
      </c>
      <c r="J7486" s="15">
        <v>-1</v>
      </c>
      <c r="K7486" s="15">
        <v>-1</v>
      </c>
      <c r="L7486" s="15">
        <v>0</v>
      </c>
      <c r="M7486" s="15">
        <v>0</v>
      </c>
      <c r="N7486" s="27" t="e">
        <f>SUMIF(#REF!,'Integrantes original'!A7414,#REF!)</f>
        <v>#REF!</v>
      </c>
      <c r="O7486" s="27">
        <f t="shared" si="464"/>
        <v>13032016</v>
      </c>
      <c r="P7486" s="27">
        <f t="shared" si="465"/>
        <v>130320161</v>
      </c>
      <c r="Q7486" s="31">
        <f t="shared" si="466"/>
        <v>54201611130316</v>
      </c>
      <c r="R7486" s="27">
        <f>COUNTIF(tratycont!S:S,'Integrantes original'!Q7486)</f>
        <v>0</v>
      </c>
      <c r="S7486" s="27">
        <f t="shared" si="467"/>
        <v>0</v>
      </c>
    </row>
    <row r="7487" spans="1:19" x14ac:dyDescent="0.15">
      <c r="A7487" s="29">
        <v>5420171</v>
      </c>
      <c r="B7487" s="29">
        <v>542017101</v>
      </c>
      <c r="C7487" s="29" t="s">
        <v>16</v>
      </c>
      <c r="D7487" s="30" t="s">
        <v>5491</v>
      </c>
      <c r="E7487" s="30" t="s">
        <v>6030</v>
      </c>
      <c r="F7487" s="15">
        <v>1</v>
      </c>
      <c r="G7487" s="29">
        <v>25</v>
      </c>
      <c r="H7487" s="29">
        <v>6</v>
      </c>
      <c r="I7487" s="29">
        <v>1988</v>
      </c>
      <c r="J7487" s="15">
        <v>-1</v>
      </c>
      <c r="K7487" s="15">
        <v>-1</v>
      </c>
      <c r="L7487" s="15">
        <v>0</v>
      </c>
      <c r="M7487" s="15">
        <v>0</v>
      </c>
      <c r="N7487" s="27" t="e">
        <f>SUMIF(#REF!,'Integrantes original'!A7415,#REF!)</f>
        <v>#REF!</v>
      </c>
      <c r="O7487" s="27">
        <f t="shared" si="464"/>
        <v>25061988</v>
      </c>
      <c r="P7487" s="27">
        <f t="shared" si="465"/>
        <v>250619881</v>
      </c>
      <c r="Q7487" s="31">
        <f t="shared" si="466"/>
        <v>54201711250688</v>
      </c>
      <c r="R7487" s="27">
        <f>COUNTIF(tratycont!S:S,'Integrantes original'!Q7487)</f>
        <v>0</v>
      </c>
      <c r="S7487" s="27">
        <f t="shared" si="467"/>
        <v>0</v>
      </c>
    </row>
    <row r="7488" spans="1:19" x14ac:dyDescent="0.15">
      <c r="A7488" s="29">
        <v>5420171</v>
      </c>
      <c r="B7488" s="29">
        <v>542017102</v>
      </c>
      <c r="C7488" s="29" t="s">
        <v>19</v>
      </c>
      <c r="D7488" s="30" t="s">
        <v>1934</v>
      </c>
      <c r="E7488" s="30" t="s">
        <v>6051</v>
      </c>
      <c r="F7488" s="15">
        <v>2</v>
      </c>
      <c r="G7488" s="29">
        <v>27</v>
      </c>
      <c r="H7488" s="29">
        <v>5</v>
      </c>
      <c r="I7488" s="29">
        <v>1990</v>
      </c>
      <c r="J7488" s="15">
        <v>1</v>
      </c>
      <c r="K7488" s="15">
        <v>0</v>
      </c>
      <c r="L7488" s="15">
        <v>1</v>
      </c>
      <c r="M7488" s="15">
        <v>1</v>
      </c>
      <c r="N7488" s="27" t="e">
        <f>SUMIF(#REF!,'Integrantes original'!A7416,#REF!)</f>
        <v>#REF!</v>
      </c>
      <c r="O7488" s="27">
        <f t="shared" si="464"/>
        <v>27051990</v>
      </c>
      <c r="P7488" s="27">
        <f t="shared" si="465"/>
        <v>270519902</v>
      </c>
      <c r="Q7488" s="31">
        <f t="shared" si="466"/>
        <v>54201712270590</v>
      </c>
      <c r="R7488" s="27">
        <f>COUNTIF(tratycont!S:S,'Integrantes original'!Q7488)</f>
        <v>0</v>
      </c>
      <c r="S7488" s="27">
        <f t="shared" si="467"/>
        <v>0</v>
      </c>
    </row>
    <row r="7489" spans="1:19" x14ac:dyDescent="0.15">
      <c r="A7489" s="29">
        <v>5420171</v>
      </c>
      <c r="B7489" s="29">
        <v>542017103</v>
      </c>
      <c r="C7489" s="29" t="s">
        <v>22</v>
      </c>
      <c r="D7489" s="30" t="s">
        <v>6052</v>
      </c>
      <c r="E7489" s="30" t="s">
        <v>6053</v>
      </c>
      <c r="F7489" s="15">
        <v>1</v>
      </c>
      <c r="G7489" s="29">
        <v>13</v>
      </c>
      <c r="H7489" s="29">
        <v>4</v>
      </c>
      <c r="I7489" s="29">
        <v>2010</v>
      </c>
      <c r="J7489" s="15">
        <v>-1</v>
      </c>
      <c r="K7489" s="15">
        <v>-1</v>
      </c>
      <c r="L7489" s="15">
        <v>0</v>
      </c>
      <c r="M7489" s="15">
        <v>0</v>
      </c>
      <c r="N7489" s="27" t="e">
        <f>SUMIF(#REF!,'Integrantes original'!A7417,#REF!)</f>
        <v>#REF!</v>
      </c>
      <c r="O7489" s="27">
        <f t="shared" si="464"/>
        <v>13042010</v>
      </c>
      <c r="P7489" s="27">
        <f t="shared" si="465"/>
        <v>130420101</v>
      </c>
      <c r="Q7489" s="31">
        <f t="shared" si="466"/>
        <v>54201711130410</v>
      </c>
      <c r="R7489" s="27">
        <f>COUNTIF(tratycont!S:S,'Integrantes original'!Q7489)</f>
        <v>0</v>
      </c>
      <c r="S7489" s="27">
        <f t="shared" si="467"/>
        <v>0</v>
      </c>
    </row>
    <row r="7490" spans="1:19" x14ac:dyDescent="0.15">
      <c r="A7490" s="29">
        <v>5420171</v>
      </c>
      <c r="B7490" s="29">
        <v>542017104</v>
      </c>
      <c r="C7490" s="29" t="s">
        <v>25</v>
      </c>
      <c r="D7490" s="30" t="s">
        <v>6054</v>
      </c>
      <c r="E7490" s="30" t="s">
        <v>6053</v>
      </c>
      <c r="F7490" s="15">
        <v>1</v>
      </c>
      <c r="G7490" s="29">
        <v>13</v>
      </c>
      <c r="H7490" s="29">
        <v>11</v>
      </c>
      <c r="I7490" s="29">
        <v>2011</v>
      </c>
      <c r="J7490" s="15">
        <v>-1</v>
      </c>
      <c r="K7490" s="15">
        <v>-1</v>
      </c>
      <c r="L7490" s="15">
        <v>0</v>
      </c>
      <c r="M7490" s="15">
        <v>0</v>
      </c>
      <c r="N7490" s="27" t="e">
        <f>SUMIF(#REF!,'Integrantes original'!A7418,#REF!)</f>
        <v>#REF!</v>
      </c>
      <c r="O7490" s="27">
        <f t="shared" si="464"/>
        <v>13112011</v>
      </c>
      <c r="P7490" s="27">
        <f t="shared" si="465"/>
        <v>131120111</v>
      </c>
      <c r="Q7490" s="31">
        <f t="shared" si="466"/>
        <v>54201711131111</v>
      </c>
      <c r="R7490" s="27">
        <f>COUNTIF(tratycont!S:S,'Integrantes original'!Q7490)</f>
        <v>0</v>
      </c>
      <c r="S7490" s="27">
        <f t="shared" si="467"/>
        <v>0</v>
      </c>
    </row>
    <row r="7491" spans="1:19" x14ac:dyDescent="0.15">
      <c r="A7491" s="29">
        <v>5420171</v>
      </c>
      <c r="B7491" s="29">
        <v>542017105</v>
      </c>
      <c r="C7491" s="29" t="s">
        <v>27</v>
      </c>
      <c r="D7491" s="30" t="s">
        <v>6055</v>
      </c>
      <c r="E7491" s="30" t="s">
        <v>6053</v>
      </c>
      <c r="F7491" s="15">
        <v>1</v>
      </c>
      <c r="G7491" s="29">
        <v>6</v>
      </c>
      <c r="H7491" s="29">
        <v>8</v>
      </c>
      <c r="I7491" s="29">
        <v>2015</v>
      </c>
      <c r="J7491" s="15">
        <v>-1</v>
      </c>
      <c r="K7491" s="15">
        <v>-1</v>
      </c>
      <c r="L7491" s="15">
        <v>0</v>
      </c>
      <c r="M7491" s="15">
        <v>0</v>
      </c>
      <c r="N7491" s="27" t="e">
        <f>SUMIF(#REF!,'Integrantes original'!A7419,#REF!)</f>
        <v>#REF!</v>
      </c>
      <c r="O7491" s="27">
        <f t="shared" ref="O7491:O7554" si="468">(((G7491*100)+H7491)*10000)+I7491</f>
        <v>6082015</v>
      </c>
      <c r="P7491" s="27">
        <f t="shared" ref="P7491:P7554" si="469">(O7491*10)+F7491</f>
        <v>60820151</v>
      </c>
      <c r="Q7491" s="31">
        <f t="shared" ref="Q7491:Q7554" si="470">(((((((A7491*10)+F7491)*100)+G7491)*100)+H7491)*100)+RIGHT(I7491,2)</f>
        <v>54201711060815</v>
      </c>
      <c r="R7491" s="27">
        <f>COUNTIF(tratycont!S:S,'Integrantes original'!Q7491)</f>
        <v>0</v>
      </c>
      <c r="S7491" s="27">
        <f t="shared" ref="S7491:S7554" si="471">IF(J7491=2,1,0)</f>
        <v>0</v>
      </c>
    </row>
    <row r="7492" spans="1:19" x14ac:dyDescent="0.15">
      <c r="A7492" s="29">
        <v>5420191</v>
      </c>
      <c r="B7492" s="29">
        <v>542019101</v>
      </c>
      <c r="C7492" s="29" t="s">
        <v>16</v>
      </c>
      <c r="D7492" s="30" t="s">
        <v>1840</v>
      </c>
      <c r="E7492" s="30" t="s">
        <v>6056</v>
      </c>
      <c r="F7492" s="15">
        <v>1</v>
      </c>
      <c r="G7492" s="29">
        <v>8</v>
      </c>
      <c r="H7492" s="29">
        <v>6</v>
      </c>
      <c r="I7492" s="29">
        <v>1996</v>
      </c>
      <c r="J7492" s="15">
        <v>-1</v>
      </c>
      <c r="K7492" s="15">
        <v>-1</v>
      </c>
      <c r="L7492" s="15">
        <v>0</v>
      </c>
      <c r="M7492" s="15">
        <v>0</v>
      </c>
      <c r="N7492" s="27" t="e">
        <f>SUMIF(#REF!,'Integrantes original'!A7420,#REF!)</f>
        <v>#REF!</v>
      </c>
      <c r="O7492" s="27">
        <f t="shared" si="468"/>
        <v>8061996</v>
      </c>
      <c r="P7492" s="27">
        <f t="shared" si="469"/>
        <v>80619961</v>
      </c>
      <c r="Q7492" s="31">
        <f t="shared" si="470"/>
        <v>54201911080696</v>
      </c>
      <c r="R7492" s="27">
        <f>COUNTIF(tratycont!S:S,'Integrantes original'!Q7492)</f>
        <v>0</v>
      </c>
      <c r="S7492" s="27">
        <f t="shared" si="471"/>
        <v>0</v>
      </c>
    </row>
    <row r="7493" spans="1:19" x14ac:dyDescent="0.15">
      <c r="A7493" s="29">
        <v>5420191</v>
      </c>
      <c r="B7493" s="29">
        <v>542019102</v>
      </c>
      <c r="C7493" s="29" t="s">
        <v>19</v>
      </c>
      <c r="D7493" s="30" t="s">
        <v>1802</v>
      </c>
      <c r="E7493" s="30" t="s">
        <v>6056</v>
      </c>
      <c r="F7493" s="15">
        <v>2</v>
      </c>
      <c r="G7493" s="29">
        <v>25</v>
      </c>
      <c r="H7493" s="29">
        <v>6</v>
      </c>
      <c r="I7493" s="29">
        <v>1999</v>
      </c>
      <c r="J7493" s="15">
        <v>-1</v>
      </c>
      <c r="K7493" s="15">
        <v>-1</v>
      </c>
      <c r="L7493" s="15">
        <v>1</v>
      </c>
      <c r="M7493" s="15">
        <v>1</v>
      </c>
      <c r="N7493" s="27" t="e">
        <f>SUMIF(#REF!,'Integrantes original'!A7421,#REF!)</f>
        <v>#REF!</v>
      </c>
      <c r="O7493" s="27">
        <f t="shared" si="468"/>
        <v>25061999</v>
      </c>
      <c r="P7493" s="27">
        <f t="shared" si="469"/>
        <v>250619992</v>
      </c>
      <c r="Q7493" s="31">
        <f t="shared" si="470"/>
        <v>54201912250699</v>
      </c>
      <c r="R7493" s="27">
        <f>COUNTIF(tratycont!S:S,'Integrantes original'!Q7493)</f>
        <v>0</v>
      </c>
      <c r="S7493" s="27">
        <f t="shared" si="471"/>
        <v>0</v>
      </c>
    </row>
    <row r="7494" spans="1:19" x14ac:dyDescent="0.15">
      <c r="A7494" s="29">
        <v>5420191</v>
      </c>
      <c r="B7494" s="29">
        <v>542019103</v>
      </c>
      <c r="C7494" s="29" t="s">
        <v>22</v>
      </c>
      <c r="D7494" s="30" t="s">
        <v>6057</v>
      </c>
      <c r="E7494" s="30" t="s">
        <v>6056</v>
      </c>
      <c r="F7494" s="15">
        <v>1</v>
      </c>
      <c r="G7494" s="29">
        <v>16</v>
      </c>
      <c r="H7494" s="29">
        <v>4</v>
      </c>
      <c r="I7494" s="29">
        <v>2016</v>
      </c>
      <c r="J7494" s="15">
        <v>-1</v>
      </c>
      <c r="K7494" s="15">
        <v>-1</v>
      </c>
      <c r="L7494" s="15">
        <v>0</v>
      </c>
      <c r="M7494" s="15">
        <v>0</v>
      </c>
      <c r="N7494" s="27" t="e">
        <f>SUMIF(#REF!,'Integrantes original'!A7422,#REF!)</f>
        <v>#REF!</v>
      </c>
      <c r="O7494" s="27">
        <f t="shared" si="468"/>
        <v>16042016</v>
      </c>
      <c r="P7494" s="27">
        <f t="shared" si="469"/>
        <v>160420161</v>
      </c>
      <c r="Q7494" s="31">
        <f t="shared" si="470"/>
        <v>54201911160416</v>
      </c>
      <c r="R7494" s="27">
        <f>COUNTIF(tratycont!S:S,'Integrantes original'!Q7494)</f>
        <v>0</v>
      </c>
      <c r="S7494" s="27">
        <f t="shared" si="471"/>
        <v>0</v>
      </c>
    </row>
    <row r="7495" spans="1:19" x14ac:dyDescent="0.15">
      <c r="A7495" s="29">
        <v>5420191</v>
      </c>
      <c r="B7495" s="29">
        <v>542019104</v>
      </c>
      <c r="C7495" s="29" t="s">
        <v>25</v>
      </c>
      <c r="D7495" s="30" t="s">
        <v>6058</v>
      </c>
      <c r="E7495" s="30" t="s">
        <v>6056</v>
      </c>
      <c r="F7495" s="15">
        <v>1</v>
      </c>
      <c r="G7495" s="29">
        <v>8</v>
      </c>
      <c r="H7495" s="29">
        <v>7</v>
      </c>
      <c r="I7495" s="29">
        <v>2018</v>
      </c>
      <c r="J7495" s="15">
        <v>2</v>
      </c>
      <c r="K7495" s="15">
        <v>2</v>
      </c>
      <c r="L7495" s="15">
        <v>0</v>
      </c>
      <c r="M7495" s="15">
        <v>0</v>
      </c>
      <c r="N7495" s="27" t="e">
        <f>SUMIF(#REF!,'Integrantes original'!A7423,#REF!)</f>
        <v>#REF!</v>
      </c>
      <c r="O7495" s="27">
        <f t="shared" si="468"/>
        <v>8072018</v>
      </c>
      <c r="P7495" s="27">
        <f t="shared" si="469"/>
        <v>80720181</v>
      </c>
      <c r="Q7495" s="31">
        <f t="shared" si="470"/>
        <v>54201911080718</v>
      </c>
      <c r="R7495" s="27">
        <f>COUNTIF(tratycont!S:S,'Integrantes original'!Q7495)</f>
        <v>1</v>
      </c>
      <c r="S7495" s="27">
        <f t="shared" si="471"/>
        <v>1</v>
      </c>
    </row>
    <row r="7496" spans="1:19" x14ac:dyDescent="0.15">
      <c r="A7496" s="29">
        <v>5420201</v>
      </c>
      <c r="B7496" s="29">
        <v>542020101</v>
      </c>
      <c r="C7496" s="29" t="s">
        <v>16</v>
      </c>
      <c r="D7496" s="30" t="s">
        <v>2743</v>
      </c>
      <c r="E7496" s="30" t="s">
        <v>6059</v>
      </c>
      <c r="F7496" s="15">
        <v>1</v>
      </c>
      <c r="G7496" s="29">
        <v>99</v>
      </c>
      <c r="H7496" s="29">
        <v>99</v>
      </c>
      <c r="I7496" s="29">
        <v>9999</v>
      </c>
      <c r="J7496" s="15">
        <v>-1</v>
      </c>
      <c r="K7496" s="15">
        <v>-1</v>
      </c>
      <c r="L7496" s="15">
        <v>0</v>
      </c>
      <c r="M7496" s="15">
        <v>0</v>
      </c>
      <c r="N7496" s="27" t="e">
        <f>SUMIF(#REF!,'Integrantes original'!A7424,#REF!)</f>
        <v>#REF!</v>
      </c>
      <c r="O7496" s="27">
        <f t="shared" si="468"/>
        <v>99999999</v>
      </c>
      <c r="P7496" s="27">
        <f t="shared" si="469"/>
        <v>999999991</v>
      </c>
      <c r="Q7496" s="31">
        <f t="shared" si="470"/>
        <v>54202011999999</v>
      </c>
      <c r="R7496" s="27">
        <f>COUNTIF(tratycont!S:S,'Integrantes original'!Q7496)</f>
        <v>0</v>
      </c>
      <c r="S7496" s="27">
        <f t="shared" si="471"/>
        <v>0</v>
      </c>
    </row>
    <row r="7497" spans="1:19" x14ac:dyDescent="0.15">
      <c r="A7497" s="29">
        <v>5420201</v>
      </c>
      <c r="B7497" s="29">
        <v>542020102</v>
      </c>
      <c r="C7497" s="29" t="s">
        <v>19</v>
      </c>
      <c r="D7497" s="30" t="s">
        <v>6060</v>
      </c>
      <c r="E7497" s="30" t="s">
        <v>6061</v>
      </c>
      <c r="F7497" s="15">
        <v>2</v>
      </c>
      <c r="G7497" s="29">
        <v>99</v>
      </c>
      <c r="H7497" s="29">
        <v>99</v>
      </c>
      <c r="I7497" s="29">
        <v>9999</v>
      </c>
      <c r="J7497" s="15">
        <v>-1</v>
      </c>
      <c r="K7497" s="15">
        <v>-1</v>
      </c>
      <c r="L7497" s="15">
        <v>1</v>
      </c>
      <c r="M7497" s="15">
        <v>1</v>
      </c>
      <c r="N7497" s="27" t="e">
        <f>SUMIF(#REF!,'Integrantes original'!A7425,#REF!)</f>
        <v>#REF!</v>
      </c>
      <c r="O7497" s="27">
        <f t="shared" si="468"/>
        <v>99999999</v>
      </c>
      <c r="P7497" s="27">
        <f t="shared" si="469"/>
        <v>999999992</v>
      </c>
      <c r="Q7497" s="31">
        <f t="shared" si="470"/>
        <v>54202012999999</v>
      </c>
      <c r="R7497" s="27">
        <f>COUNTIF(tratycont!S:S,'Integrantes original'!Q7497)</f>
        <v>0</v>
      </c>
      <c r="S7497" s="27">
        <f t="shared" si="471"/>
        <v>0</v>
      </c>
    </row>
    <row r="7498" spans="1:19" x14ac:dyDescent="0.15">
      <c r="A7498" s="29">
        <v>5420201</v>
      </c>
      <c r="B7498" s="29">
        <v>542020104</v>
      </c>
      <c r="C7498" s="29" t="s">
        <v>25</v>
      </c>
      <c r="D7498" s="30" t="s">
        <v>785</v>
      </c>
      <c r="E7498" s="30" t="s">
        <v>4740</v>
      </c>
      <c r="F7498" s="15">
        <v>1</v>
      </c>
      <c r="G7498" s="29">
        <v>16</v>
      </c>
      <c r="H7498" s="29">
        <v>6</v>
      </c>
      <c r="I7498" s="29">
        <v>1974</v>
      </c>
      <c r="J7498" s="15">
        <v>-1</v>
      </c>
      <c r="K7498" s="15">
        <v>-1</v>
      </c>
      <c r="L7498" s="15">
        <v>0</v>
      </c>
      <c r="M7498" s="15">
        <v>0</v>
      </c>
      <c r="N7498" s="27" t="e">
        <f>SUMIF(#REF!,'Integrantes original'!A7426,#REF!)</f>
        <v>#REF!</v>
      </c>
      <c r="O7498" s="27">
        <f t="shared" si="468"/>
        <v>16061974</v>
      </c>
      <c r="P7498" s="27">
        <f t="shared" si="469"/>
        <v>160619741</v>
      </c>
      <c r="Q7498" s="31">
        <f t="shared" si="470"/>
        <v>54202011160674</v>
      </c>
      <c r="R7498" s="27">
        <f>COUNTIF(tratycont!S:S,'Integrantes original'!Q7498)</f>
        <v>0</v>
      </c>
      <c r="S7498" s="27">
        <f t="shared" si="471"/>
        <v>0</v>
      </c>
    </row>
    <row r="7499" spans="1:19" x14ac:dyDescent="0.15">
      <c r="A7499" s="29">
        <v>5420201</v>
      </c>
      <c r="B7499" s="29">
        <v>542020105</v>
      </c>
      <c r="C7499" s="29" t="s">
        <v>27</v>
      </c>
      <c r="D7499" s="30" t="s">
        <v>199</v>
      </c>
      <c r="E7499" s="30" t="s">
        <v>6062</v>
      </c>
      <c r="F7499" s="15">
        <v>2</v>
      </c>
      <c r="G7499" s="29">
        <v>29</v>
      </c>
      <c r="H7499" s="29">
        <v>4</v>
      </c>
      <c r="I7499" s="29">
        <v>1975</v>
      </c>
      <c r="J7499" s="15">
        <v>-1</v>
      </c>
      <c r="K7499" s="15">
        <v>-1</v>
      </c>
      <c r="L7499" s="15">
        <v>0</v>
      </c>
      <c r="M7499" s="15">
        <v>0</v>
      </c>
      <c r="N7499" s="27" t="e">
        <f>SUMIF(#REF!,'Integrantes original'!A7427,#REF!)</f>
        <v>#REF!</v>
      </c>
      <c r="O7499" s="27">
        <f t="shared" si="468"/>
        <v>29041975</v>
      </c>
      <c r="P7499" s="27">
        <f t="shared" si="469"/>
        <v>290419752</v>
      </c>
      <c r="Q7499" s="31">
        <f t="shared" si="470"/>
        <v>54202012290475</v>
      </c>
      <c r="R7499" s="27">
        <f>COUNTIF(tratycont!S:S,'Integrantes original'!Q7499)</f>
        <v>0</v>
      </c>
      <c r="S7499" s="27">
        <f t="shared" si="471"/>
        <v>0</v>
      </c>
    </row>
    <row r="7500" spans="1:19" x14ac:dyDescent="0.15">
      <c r="A7500" s="29">
        <v>5420201</v>
      </c>
      <c r="B7500" s="29">
        <v>542020106</v>
      </c>
      <c r="C7500" s="29" t="s">
        <v>30</v>
      </c>
      <c r="D7500" s="30" t="s">
        <v>1328</v>
      </c>
      <c r="E7500" s="30" t="s">
        <v>6059</v>
      </c>
      <c r="F7500" s="15">
        <v>1</v>
      </c>
      <c r="G7500" s="29">
        <v>4</v>
      </c>
      <c r="H7500" s="29">
        <v>9</v>
      </c>
      <c r="I7500" s="29">
        <v>2017</v>
      </c>
      <c r="J7500" s="15">
        <v>-1</v>
      </c>
      <c r="K7500" s="15">
        <v>-1</v>
      </c>
      <c r="L7500" s="15">
        <v>0</v>
      </c>
      <c r="M7500" s="15">
        <v>0</v>
      </c>
      <c r="N7500" s="27" t="e">
        <f>SUMIF(#REF!,'Integrantes original'!A7428,#REF!)</f>
        <v>#REF!</v>
      </c>
      <c r="O7500" s="27">
        <f t="shared" si="468"/>
        <v>4092017</v>
      </c>
      <c r="P7500" s="27">
        <f t="shared" si="469"/>
        <v>40920171</v>
      </c>
      <c r="Q7500" s="31">
        <f t="shared" si="470"/>
        <v>54202011040917</v>
      </c>
      <c r="R7500" s="27">
        <f>COUNTIF(tratycont!S:S,'Integrantes original'!Q7500)</f>
        <v>0</v>
      </c>
      <c r="S7500" s="27">
        <f t="shared" si="471"/>
        <v>0</v>
      </c>
    </row>
    <row r="7501" spans="1:19" x14ac:dyDescent="0.15">
      <c r="A7501" s="29">
        <v>5420211</v>
      </c>
      <c r="B7501" s="29">
        <v>542021101</v>
      </c>
      <c r="C7501" s="29" t="s">
        <v>16</v>
      </c>
      <c r="D7501" s="30" t="s">
        <v>807</v>
      </c>
      <c r="E7501" s="30" t="s">
        <v>6056</v>
      </c>
      <c r="F7501" s="15">
        <v>1</v>
      </c>
      <c r="G7501" s="29">
        <v>99</v>
      </c>
      <c r="H7501" s="29">
        <v>99</v>
      </c>
      <c r="I7501" s="29">
        <v>9999</v>
      </c>
      <c r="J7501" s="15">
        <v>-1</v>
      </c>
      <c r="K7501" s="15">
        <v>-1</v>
      </c>
      <c r="L7501" s="15">
        <v>0</v>
      </c>
      <c r="M7501" s="15">
        <v>0</v>
      </c>
      <c r="N7501" s="27" t="e">
        <f>SUMIF(#REF!,'Integrantes original'!A7429,#REF!)</f>
        <v>#REF!</v>
      </c>
      <c r="O7501" s="27">
        <f t="shared" si="468"/>
        <v>99999999</v>
      </c>
      <c r="P7501" s="27">
        <f t="shared" si="469"/>
        <v>999999991</v>
      </c>
      <c r="Q7501" s="31">
        <f t="shared" si="470"/>
        <v>54202111999999</v>
      </c>
      <c r="R7501" s="27">
        <f>COUNTIF(tratycont!S:S,'Integrantes original'!Q7501)</f>
        <v>0</v>
      </c>
      <c r="S7501" s="27">
        <f t="shared" si="471"/>
        <v>0</v>
      </c>
    </row>
    <row r="7502" spans="1:19" x14ac:dyDescent="0.15">
      <c r="A7502" s="29">
        <v>5420211</v>
      </c>
      <c r="B7502" s="29">
        <v>542021102</v>
      </c>
      <c r="C7502" s="29" t="s">
        <v>19</v>
      </c>
      <c r="D7502" s="30" t="s">
        <v>5544</v>
      </c>
      <c r="E7502" s="30" t="s">
        <v>5386</v>
      </c>
      <c r="F7502" s="15">
        <v>2</v>
      </c>
      <c r="G7502" s="29">
        <v>20</v>
      </c>
      <c r="H7502" s="29">
        <v>1</v>
      </c>
      <c r="I7502" s="29">
        <v>1988</v>
      </c>
      <c r="J7502" s="15">
        <v>1</v>
      </c>
      <c r="K7502" s="15">
        <v>0</v>
      </c>
      <c r="L7502" s="15">
        <v>1</v>
      </c>
      <c r="M7502" s="15">
        <v>1</v>
      </c>
      <c r="N7502" s="27" t="e">
        <f>SUMIF(#REF!,'Integrantes original'!A7430,#REF!)</f>
        <v>#REF!</v>
      </c>
      <c r="O7502" s="27">
        <f t="shared" si="468"/>
        <v>20011988</v>
      </c>
      <c r="P7502" s="27">
        <f t="shared" si="469"/>
        <v>200119882</v>
      </c>
      <c r="Q7502" s="31">
        <f t="shared" si="470"/>
        <v>54202112200188</v>
      </c>
      <c r="R7502" s="27">
        <f>COUNTIF(tratycont!S:S,'Integrantes original'!Q7502)</f>
        <v>0</v>
      </c>
      <c r="S7502" s="27">
        <f t="shared" si="471"/>
        <v>0</v>
      </c>
    </row>
    <row r="7503" spans="1:19" x14ac:dyDescent="0.15">
      <c r="A7503" s="29">
        <v>5420211</v>
      </c>
      <c r="B7503" s="29">
        <v>542021103</v>
      </c>
      <c r="C7503" s="29" t="s">
        <v>22</v>
      </c>
      <c r="D7503" s="30" t="s">
        <v>6063</v>
      </c>
      <c r="E7503" s="30" t="s">
        <v>6064</v>
      </c>
      <c r="F7503" s="15">
        <v>1</v>
      </c>
      <c r="G7503" s="29">
        <v>29</v>
      </c>
      <c r="H7503" s="29">
        <v>1</v>
      </c>
      <c r="I7503" s="29">
        <v>2013</v>
      </c>
      <c r="J7503" s="15">
        <v>-1</v>
      </c>
      <c r="K7503" s="15">
        <v>-1</v>
      </c>
      <c r="L7503" s="15">
        <v>0</v>
      </c>
      <c r="M7503" s="15">
        <v>0</v>
      </c>
      <c r="N7503" s="27" t="e">
        <f>SUMIF(#REF!,'Integrantes original'!A7431,#REF!)</f>
        <v>#REF!</v>
      </c>
      <c r="O7503" s="27">
        <f t="shared" si="468"/>
        <v>29012013</v>
      </c>
      <c r="P7503" s="27">
        <f t="shared" si="469"/>
        <v>290120131</v>
      </c>
      <c r="Q7503" s="31">
        <f t="shared" si="470"/>
        <v>54202111290113</v>
      </c>
      <c r="R7503" s="27">
        <f>COUNTIF(tratycont!S:S,'Integrantes original'!Q7503)</f>
        <v>0</v>
      </c>
      <c r="S7503" s="27">
        <f t="shared" si="471"/>
        <v>0</v>
      </c>
    </row>
    <row r="7504" spans="1:19" x14ac:dyDescent="0.15">
      <c r="A7504" s="29">
        <v>5420211</v>
      </c>
      <c r="B7504" s="29">
        <v>542021104</v>
      </c>
      <c r="C7504" s="29" t="s">
        <v>25</v>
      </c>
      <c r="D7504" s="30" t="s">
        <v>6065</v>
      </c>
      <c r="E7504" s="30" t="s">
        <v>6064</v>
      </c>
      <c r="F7504" s="15">
        <v>2</v>
      </c>
      <c r="G7504" s="29">
        <v>23</v>
      </c>
      <c r="H7504" s="29">
        <v>7</v>
      </c>
      <c r="I7504" s="29">
        <v>2018</v>
      </c>
      <c r="J7504" s="15">
        <v>2</v>
      </c>
      <c r="K7504" s="15">
        <v>2</v>
      </c>
      <c r="L7504" s="15">
        <v>0</v>
      </c>
      <c r="M7504" s="15">
        <v>0</v>
      </c>
      <c r="N7504" s="27" t="e">
        <f>SUMIF(#REF!,'Integrantes original'!A7432,#REF!)</f>
        <v>#REF!</v>
      </c>
      <c r="O7504" s="27">
        <f t="shared" si="468"/>
        <v>23072018</v>
      </c>
      <c r="P7504" s="27">
        <f t="shared" si="469"/>
        <v>230720182</v>
      </c>
      <c r="Q7504" s="31">
        <f t="shared" si="470"/>
        <v>54202112230718</v>
      </c>
      <c r="R7504" s="27">
        <f>COUNTIF(tratycont!S:S,'Integrantes original'!Q7504)</f>
        <v>1</v>
      </c>
      <c r="S7504" s="27">
        <f t="shared" si="471"/>
        <v>1</v>
      </c>
    </row>
    <row r="7505" spans="1:19" x14ac:dyDescent="0.15">
      <c r="A7505" s="29">
        <v>5420221</v>
      </c>
      <c r="B7505" s="29">
        <v>542022101</v>
      </c>
      <c r="C7505" s="29" t="s">
        <v>16</v>
      </c>
      <c r="D7505" s="30" t="s">
        <v>84</v>
      </c>
      <c r="E7505" s="30" t="s">
        <v>6066</v>
      </c>
      <c r="F7505" s="15">
        <v>1</v>
      </c>
      <c r="G7505" s="29">
        <v>25</v>
      </c>
      <c r="H7505" s="29">
        <v>5</v>
      </c>
      <c r="I7505" s="29">
        <v>1998</v>
      </c>
      <c r="J7505" s="15">
        <v>-1</v>
      </c>
      <c r="K7505" s="15">
        <v>-1</v>
      </c>
      <c r="L7505" s="15">
        <v>0</v>
      </c>
      <c r="M7505" s="15">
        <v>0</v>
      </c>
      <c r="N7505" s="27" t="e">
        <f>SUMIF(#REF!,'Integrantes original'!A7433,#REF!)</f>
        <v>#REF!</v>
      </c>
      <c r="O7505" s="27">
        <f t="shared" si="468"/>
        <v>25051998</v>
      </c>
      <c r="P7505" s="27">
        <f t="shared" si="469"/>
        <v>250519981</v>
      </c>
      <c r="Q7505" s="31">
        <f t="shared" si="470"/>
        <v>54202211250598</v>
      </c>
      <c r="R7505" s="27">
        <f>COUNTIF(tratycont!S:S,'Integrantes original'!Q7505)</f>
        <v>0</v>
      </c>
      <c r="S7505" s="27">
        <f t="shared" si="471"/>
        <v>0</v>
      </c>
    </row>
    <row r="7506" spans="1:19" x14ac:dyDescent="0.15">
      <c r="A7506" s="29">
        <v>5420221</v>
      </c>
      <c r="B7506" s="29">
        <v>542022102</v>
      </c>
      <c r="C7506" s="29" t="s">
        <v>19</v>
      </c>
      <c r="D7506" s="30" t="s">
        <v>1023</v>
      </c>
      <c r="E7506" s="30" t="s">
        <v>6067</v>
      </c>
      <c r="F7506" s="15">
        <v>2</v>
      </c>
      <c r="G7506" s="29">
        <v>10</v>
      </c>
      <c r="H7506" s="29">
        <v>9</v>
      </c>
      <c r="I7506" s="29">
        <v>1998</v>
      </c>
      <c r="J7506" s="15">
        <v>-1</v>
      </c>
      <c r="K7506" s="15">
        <v>-1</v>
      </c>
      <c r="L7506" s="15">
        <v>1</v>
      </c>
      <c r="M7506" s="15">
        <v>1</v>
      </c>
      <c r="N7506" s="27" t="e">
        <f>SUMIF(#REF!,'Integrantes original'!A7434,#REF!)</f>
        <v>#REF!</v>
      </c>
      <c r="O7506" s="27">
        <f t="shared" si="468"/>
        <v>10091998</v>
      </c>
      <c r="P7506" s="27">
        <f t="shared" si="469"/>
        <v>100919982</v>
      </c>
      <c r="Q7506" s="31">
        <f t="shared" si="470"/>
        <v>54202212100998</v>
      </c>
      <c r="R7506" s="27">
        <f>COUNTIF(tratycont!S:S,'Integrantes original'!Q7506)</f>
        <v>0</v>
      </c>
      <c r="S7506" s="27">
        <f t="shared" si="471"/>
        <v>0</v>
      </c>
    </row>
    <row r="7507" spans="1:19" x14ac:dyDescent="0.15">
      <c r="A7507" s="29">
        <v>5420221</v>
      </c>
      <c r="B7507" s="29">
        <v>542022105</v>
      </c>
      <c r="C7507" s="29" t="s">
        <v>27</v>
      </c>
      <c r="D7507" s="30" t="s">
        <v>408</v>
      </c>
      <c r="E7507" s="30" t="s">
        <v>6068</v>
      </c>
      <c r="F7507" s="15">
        <v>2</v>
      </c>
      <c r="G7507" s="29">
        <v>27</v>
      </c>
      <c r="H7507" s="29">
        <v>12</v>
      </c>
      <c r="I7507" s="29">
        <v>2004</v>
      </c>
      <c r="J7507" s="15">
        <v>-1</v>
      </c>
      <c r="K7507" s="15">
        <v>-1</v>
      </c>
      <c r="L7507" s="15">
        <v>0</v>
      </c>
      <c r="M7507" s="15">
        <v>0</v>
      </c>
      <c r="N7507" s="27" t="e">
        <f>SUMIF(#REF!,'Integrantes original'!A7435,#REF!)</f>
        <v>#REF!</v>
      </c>
      <c r="O7507" s="27">
        <f t="shared" si="468"/>
        <v>27122004</v>
      </c>
      <c r="P7507" s="27">
        <f t="shared" si="469"/>
        <v>271220042</v>
      </c>
      <c r="Q7507" s="31">
        <f t="shared" si="470"/>
        <v>54202212271204</v>
      </c>
      <c r="R7507" s="27">
        <f>COUNTIF(tratycont!S:S,'Integrantes original'!Q7507)</f>
        <v>0</v>
      </c>
      <c r="S7507" s="27">
        <f t="shared" si="471"/>
        <v>0</v>
      </c>
    </row>
    <row r="7508" spans="1:19" x14ac:dyDescent="0.15">
      <c r="A7508" s="29">
        <v>5420221</v>
      </c>
      <c r="B7508" s="29">
        <v>542022106</v>
      </c>
      <c r="C7508" s="29" t="s">
        <v>30</v>
      </c>
      <c r="D7508" s="30" t="s">
        <v>2379</v>
      </c>
      <c r="E7508" s="30" t="s">
        <v>6068</v>
      </c>
      <c r="F7508" s="15">
        <v>1</v>
      </c>
      <c r="G7508" s="29">
        <v>17</v>
      </c>
      <c r="H7508" s="29">
        <v>10</v>
      </c>
      <c r="I7508" s="29">
        <v>2006</v>
      </c>
      <c r="J7508" s="15">
        <v>-1</v>
      </c>
      <c r="K7508" s="15">
        <v>-1</v>
      </c>
      <c r="L7508" s="15">
        <v>0</v>
      </c>
      <c r="M7508" s="15">
        <v>0</v>
      </c>
      <c r="N7508" s="27" t="e">
        <f>SUMIF(#REF!,'Integrantes original'!A7436,#REF!)</f>
        <v>#REF!</v>
      </c>
      <c r="O7508" s="27">
        <f t="shared" si="468"/>
        <v>17102006</v>
      </c>
      <c r="P7508" s="27">
        <f t="shared" si="469"/>
        <v>171020061</v>
      </c>
      <c r="Q7508" s="31">
        <f t="shared" si="470"/>
        <v>54202211171006</v>
      </c>
      <c r="R7508" s="27">
        <f>COUNTIF(tratycont!S:S,'Integrantes original'!Q7508)</f>
        <v>0</v>
      </c>
      <c r="S7508" s="27">
        <f t="shared" si="471"/>
        <v>0</v>
      </c>
    </row>
    <row r="7509" spans="1:19" x14ac:dyDescent="0.15">
      <c r="A7509" s="29">
        <v>5420221</v>
      </c>
      <c r="B7509" s="29">
        <v>542022107</v>
      </c>
      <c r="C7509" s="29" t="s">
        <v>56</v>
      </c>
      <c r="D7509" s="30" t="s">
        <v>1015</v>
      </c>
      <c r="E7509" s="30" t="s">
        <v>6068</v>
      </c>
      <c r="F7509" s="15">
        <v>1</v>
      </c>
      <c r="G7509" s="29">
        <v>17</v>
      </c>
      <c r="H7509" s="29">
        <v>8</v>
      </c>
      <c r="I7509" s="29">
        <v>2008</v>
      </c>
      <c r="J7509" s="15">
        <v>-1</v>
      </c>
      <c r="K7509" s="15">
        <v>-1</v>
      </c>
      <c r="L7509" s="15">
        <v>0</v>
      </c>
      <c r="M7509" s="15">
        <v>0</v>
      </c>
      <c r="N7509" s="27" t="e">
        <f>SUMIF(#REF!,'Integrantes original'!A7437,#REF!)</f>
        <v>#REF!</v>
      </c>
      <c r="O7509" s="27">
        <f t="shared" si="468"/>
        <v>17082008</v>
      </c>
      <c r="P7509" s="27">
        <f t="shared" si="469"/>
        <v>170820081</v>
      </c>
      <c r="Q7509" s="31">
        <f t="shared" si="470"/>
        <v>54202211170808</v>
      </c>
      <c r="R7509" s="27">
        <f>COUNTIF(tratycont!S:S,'Integrantes original'!Q7509)</f>
        <v>0</v>
      </c>
      <c r="S7509" s="27">
        <f t="shared" si="471"/>
        <v>0</v>
      </c>
    </row>
    <row r="7510" spans="1:19" x14ac:dyDescent="0.15">
      <c r="A7510" s="29">
        <v>5420221</v>
      </c>
      <c r="B7510" s="29">
        <v>542022108</v>
      </c>
      <c r="C7510" s="29" t="s">
        <v>58</v>
      </c>
      <c r="D7510" s="30" t="s">
        <v>1333</v>
      </c>
      <c r="E7510" s="30" t="s">
        <v>6068</v>
      </c>
      <c r="F7510" s="15">
        <v>1</v>
      </c>
      <c r="G7510" s="29">
        <v>29</v>
      </c>
      <c r="H7510" s="29">
        <v>7</v>
      </c>
      <c r="I7510" s="29">
        <v>2010</v>
      </c>
      <c r="J7510" s="15">
        <v>-1</v>
      </c>
      <c r="K7510" s="15">
        <v>-1</v>
      </c>
      <c r="L7510" s="15">
        <v>0</v>
      </c>
      <c r="M7510" s="15">
        <v>0</v>
      </c>
      <c r="N7510" s="27" t="e">
        <f>SUMIF(#REF!,'Integrantes original'!A7438,#REF!)</f>
        <v>#REF!</v>
      </c>
      <c r="O7510" s="27">
        <f t="shared" si="468"/>
        <v>29072010</v>
      </c>
      <c r="P7510" s="27">
        <f t="shared" si="469"/>
        <v>290720101</v>
      </c>
      <c r="Q7510" s="31">
        <f t="shared" si="470"/>
        <v>54202211290710</v>
      </c>
      <c r="R7510" s="27">
        <f>COUNTIF(tratycont!S:S,'Integrantes original'!Q7510)</f>
        <v>0</v>
      </c>
      <c r="S7510" s="27">
        <f t="shared" si="471"/>
        <v>0</v>
      </c>
    </row>
    <row r="7511" spans="1:19" x14ac:dyDescent="0.15">
      <c r="A7511" s="29">
        <v>5420221</v>
      </c>
      <c r="B7511" s="29">
        <v>542022109</v>
      </c>
      <c r="C7511" s="29" t="s">
        <v>120</v>
      </c>
      <c r="D7511" s="30" t="s">
        <v>874</v>
      </c>
      <c r="E7511" s="30" t="s">
        <v>6068</v>
      </c>
      <c r="F7511" s="15">
        <v>2</v>
      </c>
      <c r="G7511" s="29">
        <v>26</v>
      </c>
      <c r="H7511" s="29">
        <v>11</v>
      </c>
      <c r="I7511" s="29">
        <v>2012</v>
      </c>
      <c r="J7511" s="15">
        <v>-1</v>
      </c>
      <c r="K7511" s="15">
        <v>-1</v>
      </c>
      <c r="L7511" s="15">
        <v>0</v>
      </c>
      <c r="M7511" s="15">
        <v>0</v>
      </c>
      <c r="N7511" s="27" t="e">
        <f>SUMIF(#REF!,'Integrantes original'!A7439,#REF!)</f>
        <v>#REF!</v>
      </c>
      <c r="O7511" s="27">
        <f t="shared" si="468"/>
        <v>26112012</v>
      </c>
      <c r="P7511" s="27">
        <f t="shared" si="469"/>
        <v>261120122</v>
      </c>
      <c r="Q7511" s="31">
        <f t="shared" si="470"/>
        <v>54202212261112</v>
      </c>
      <c r="R7511" s="27">
        <f>COUNTIF(tratycont!S:S,'Integrantes original'!Q7511)</f>
        <v>0</v>
      </c>
      <c r="S7511" s="27">
        <f t="shared" si="471"/>
        <v>0</v>
      </c>
    </row>
    <row r="7512" spans="1:19" x14ac:dyDescent="0.15">
      <c r="A7512" s="29">
        <v>5420221</v>
      </c>
      <c r="B7512" s="29">
        <v>542022110</v>
      </c>
      <c r="C7512" s="29" t="s">
        <v>123</v>
      </c>
      <c r="D7512" s="30" t="s">
        <v>890</v>
      </c>
      <c r="E7512" s="30" t="s">
        <v>6068</v>
      </c>
      <c r="F7512" s="15">
        <v>2</v>
      </c>
      <c r="G7512" s="29">
        <v>15</v>
      </c>
      <c r="H7512" s="29">
        <v>10</v>
      </c>
      <c r="I7512" s="29">
        <v>2017</v>
      </c>
      <c r="J7512" s="15">
        <v>-1</v>
      </c>
      <c r="K7512" s="15">
        <v>-1</v>
      </c>
      <c r="L7512" s="15">
        <v>0</v>
      </c>
      <c r="M7512" s="15">
        <v>0</v>
      </c>
      <c r="N7512" s="27" t="e">
        <f>SUMIF(#REF!,'Integrantes original'!A7440,#REF!)</f>
        <v>#REF!</v>
      </c>
      <c r="O7512" s="27">
        <f t="shared" si="468"/>
        <v>15102017</v>
      </c>
      <c r="P7512" s="27">
        <f t="shared" si="469"/>
        <v>151020172</v>
      </c>
      <c r="Q7512" s="31">
        <f t="shared" si="470"/>
        <v>54202212151017</v>
      </c>
      <c r="R7512" s="27">
        <f>COUNTIF(tratycont!S:S,'Integrantes original'!Q7512)</f>
        <v>0</v>
      </c>
      <c r="S7512" s="27">
        <f t="shared" si="471"/>
        <v>0</v>
      </c>
    </row>
    <row r="7513" spans="1:19" x14ac:dyDescent="0.15">
      <c r="A7513" s="29">
        <v>5420221</v>
      </c>
      <c r="B7513" s="29">
        <v>542022111</v>
      </c>
      <c r="C7513" s="29" t="s">
        <v>154</v>
      </c>
      <c r="D7513" s="30" t="s">
        <v>785</v>
      </c>
      <c r="E7513" s="30" t="s">
        <v>6056</v>
      </c>
      <c r="F7513" s="15">
        <v>1</v>
      </c>
      <c r="G7513" s="29">
        <v>1</v>
      </c>
      <c r="H7513" s="29">
        <v>12</v>
      </c>
      <c r="I7513" s="29">
        <v>1975</v>
      </c>
      <c r="J7513" s="15">
        <v>-1</v>
      </c>
      <c r="K7513" s="15">
        <v>-1</v>
      </c>
      <c r="L7513" s="15">
        <v>0</v>
      </c>
      <c r="M7513" s="15">
        <v>0</v>
      </c>
      <c r="N7513" s="27" t="e">
        <f>SUMIF(#REF!,'Integrantes original'!A7441,#REF!)</f>
        <v>#REF!</v>
      </c>
      <c r="O7513" s="27">
        <f t="shared" si="468"/>
        <v>1121975</v>
      </c>
      <c r="P7513" s="27">
        <f t="shared" si="469"/>
        <v>11219751</v>
      </c>
      <c r="Q7513" s="31">
        <f t="shared" si="470"/>
        <v>54202211011275</v>
      </c>
      <c r="R7513" s="27">
        <f>COUNTIF(tratycont!S:S,'Integrantes original'!Q7513)</f>
        <v>0</v>
      </c>
      <c r="S7513" s="27">
        <f t="shared" si="471"/>
        <v>0</v>
      </c>
    </row>
    <row r="7514" spans="1:19" x14ac:dyDescent="0.15">
      <c r="A7514" s="29">
        <v>5420221</v>
      </c>
      <c r="B7514" s="29">
        <v>542022112</v>
      </c>
      <c r="C7514" s="29" t="s">
        <v>240</v>
      </c>
      <c r="D7514" s="30" t="s">
        <v>1635</v>
      </c>
      <c r="E7514" s="30" t="s">
        <v>1648</v>
      </c>
      <c r="F7514" s="15">
        <v>2</v>
      </c>
      <c r="G7514" s="29">
        <v>2</v>
      </c>
      <c r="H7514" s="29">
        <v>3</v>
      </c>
      <c r="I7514" s="29">
        <v>1977</v>
      </c>
      <c r="J7514" s="15">
        <v>-1</v>
      </c>
      <c r="K7514" s="15">
        <v>-1</v>
      </c>
      <c r="L7514" s="15">
        <v>0</v>
      </c>
      <c r="M7514" s="15">
        <v>0</v>
      </c>
      <c r="N7514" s="27" t="e">
        <f>SUMIF(#REF!,'Integrantes original'!A7442,#REF!)</f>
        <v>#REF!</v>
      </c>
      <c r="O7514" s="27">
        <f t="shared" si="468"/>
        <v>2031977</v>
      </c>
      <c r="P7514" s="27">
        <f t="shared" si="469"/>
        <v>20319772</v>
      </c>
      <c r="Q7514" s="31">
        <f t="shared" si="470"/>
        <v>54202212020377</v>
      </c>
      <c r="R7514" s="27">
        <f>COUNTIF(tratycont!S:S,'Integrantes original'!Q7514)</f>
        <v>0</v>
      </c>
      <c r="S7514" s="27">
        <f t="shared" si="471"/>
        <v>0</v>
      </c>
    </row>
    <row r="7515" spans="1:19" x14ac:dyDescent="0.15">
      <c r="A7515" s="29">
        <v>5420251</v>
      </c>
      <c r="B7515" s="29">
        <v>542025101</v>
      </c>
      <c r="C7515" s="29" t="s">
        <v>16</v>
      </c>
      <c r="D7515" s="30" t="s">
        <v>814</v>
      </c>
      <c r="E7515" s="30" t="s">
        <v>6056</v>
      </c>
      <c r="F7515" s="15">
        <v>1</v>
      </c>
      <c r="G7515" s="29">
        <v>25</v>
      </c>
      <c r="H7515" s="29">
        <v>2</v>
      </c>
      <c r="I7515" s="29">
        <v>1996</v>
      </c>
      <c r="J7515" s="15">
        <v>-1</v>
      </c>
      <c r="K7515" s="15">
        <v>-1</v>
      </c>
      <c r="L7515" s="15">
        <v>0</v>
      </c>
      <c r="M7515" s="15">
        <v>0</v>
      </c>
      <c r="N7515" s="27" t="e">
        <f>SUMIF(#REF!,'Integrantes original'!A7443,#REF!)</f>
        <v>#REF!</v>
      </c>
      <c r="O7515" s="27">
        <f t="shared" si="468"/>
        <v>25021996</v>
      </c>
      <c r="P7515" s="27">
        <f t="shared" si="469"/>
        <v>250219961</v>
      </c>
      <c r="Q7515" s="31">
        <f t="shared" si="470"/>
        <v>54202511250296</v>
      </c>
      <c r="R7515" s="27">
        <f>COUNTIF(tratycont!S:S,'Integrantes original'!Q7515)</f>
        <v>0</v>
      </c>
      <c r="S7515" s="27">
        <f t="shared" si="471"/>
        <v>0</v>
      </c>
    </row>
    <row r="7516" spans="1:19" x14ac:dyDescent="0.15">
      <c r="A7516" s="29">
        <v>5420251</v>
      </c>
      <c r="B7516" s="29">
        <v>542025102</v>
      </c>
      <c r="C7516" s="29" t="s">
        <v>19</v>
      </c>
      <c r="D7516" s="30" t="s">
        <v>5151</v>
      </c>
      <c r="E7516" s="30" t="s">
        <v>4383</v>
      </c>
      <c r="F7516" s="15">
        <v>2</v>
      </c>
      <c r="G7516" s="29">
        <v>28</v>
      </c>
      <c r="H7516" s="29">
        <v>5</v>
      </c>
      <c r="I7516" s="29">
        <v>1990</v>
      </c>
      <c r="J7516" s="15">
        <v>1</v>
      </c>
      <c r="K7516" s="15">
        <v>0</v>
      </c>
      <c r="L7516" s="15">
        <v>1</v>
      </c>
      <c r="M7516" s="15">
        <v>2</v>
      </c>
      <c r="N7516" s="27" t="e">
        <f>SUMIF(#REF!,'Integrantes original'!A7444,#REF!)</f>
        <v>#REF!</v>
      </c>
      <c r="O7516" s="27">
        <f t="shared" si="468"/>
        <v>28051990</v>
      </c>
      <c r="P7516" s="27">
        <f t="shared" si="469"/>
        <v>280519902</v>
      </c>
      <c r="Q7516" s="31">
        <f t="shared" si="470"/>
        <v>54202512280590</v>
      </c>
      <c r="R7516" s="27">
        <f>COUNTIF(tratycont!S:S,'Integrantes original'!Q7516)</f>
        <v>0</v>
      </c>
      <c r="S7516" s="27">
        <f t="shared" si="471"/>
        <v>0</v>
      </c>
    </row>
    <row r="7517" spans="1:19" x14ac:dyDescent="0.15">
      <c r="A7517" s="29">
        <v>5420251</v>
      </c>
      <c r="B7517" s="29">
        <v>542025103</v>
      </c>
      <c r="C7517" s="29" t="s">
        <v>22</v>
      </c>
      <c r="D7517" s="30" t="s">
        <v>628</v>
      </c>
      <c r="E7517" s="30" t="s">
        <v>6056</v>
      </c>
      <c r="F7517" s="15">
        <v>1</v>
      </c>
      <c r="G7517" s="29">
        <v>18</v>
      </c>
      <c r="H7517" s="29">
        <v>5</v>
      </c>
      <c r="I7517" s="29">
        <v>2018</v>
      </c>
      <c r="J7517" s="15">
        <v>2</v>
      </c>
      <c r="K7517" s="15">
        <v>2</v>
      </c>
      <c r="L7517" s="15">
        <v>0</v>
      </c>
      <c r="M7517" s="15">
        <v>0</v>
      </c>
      <c r="N7517" s="27" t="e">
        <f>SUMIF(#REF!,'Integrantes original'!A7445,#REF!)</f>
        <v>#REF!</v>
      </c>
      <c r="O7517" s="27">
        <f t="shared" si="468"/>
        <v>18052018</v>
      </c>
      <c r="P7517" s="27">
        <f t="shared" si="469"/>
        <v>180520181</v>
      </c>
      <c r="Q7517" s="31">
        <f t="shared" si="470"/>
        <v>54202511180518</v>
      </c>
      <c r="R7517" s="27">
        <f>COUNTIF(tratycont!S:S,'Integrantes original'!Q7517)</f>
        <v>1</v>
      </c>
      <c r="S7517" s="27">
        <f t="shared" si="471"/>
        <v>1</v>
      </c>
    </row>
    <row r="7518" spans="1:19" x14ac:dyDescent="0.15">
      <c r="A7518" s="29">
        <v>5420261</v>
      </c>
      <c r="B7518" s="29">
        <v>542026101</v>
      </c>
      <c r="C7518" s="29" t="s">
        <v>16</v>
      </c>
      <c r="D7518" s="30" t="s">
        <v>2705</v>
      </c>
      <c r="E7518" s="30" t="s">
        <v>5079</v>
      </c>
      <c r="F7518" s="15">
        <v>1</v>
      </c>
      <c r="G7518" s="29">
        <v>20</v>
      </c>
      <c r="H7518" s="29">
        <v>7</v>
      </c>
      <c r="I7518" s="29">
        <v>1982</v>
      </c>
      <c r="J7518" s="15">
        <v>-1</v>
      </c>
      <c r="K7518" s="15">
        <v>-1</v>
      </c>
      <c r="L7518" s="15">
        <v>0</v>
      </c>
      <c r="M7518" s="15">
        <v>0</v>
      </c>
      <c r="N7518" s="27" t="e">
        <f>SUMIF(#REF!,'Integrantes original'!A7446,#REF!)</f>
        <v>#REF!</v>
      </c>
      <c r="O7518" s="27">
        <f t="shared" si="468"/>
        <v>20071982</v>
      </c>
      <c r="P7518" s="27">
        <f t="shared" si="469"/>
        <v>200719821</v>
      </c>
      <c r="Q7518" s="31">
        <f t="shared" si="470"/>
        <v>54202611200782</v>
      </c>
      <c r="R7518" s="27">
        <f>COUNTIF(tratycont!S:S,'Integrantes original'!Q7518)</f>
        <v>0</v>
      </c>
      <c r="S7518" s="27">
        <f t="shared" si="471"/>
        <v>0</v>
      </c>
    </row>
    <row r="7519" spans="1:19" x14ac:dyDescent="0.15">
      <c r="A7519" s="29">
        <v>5420261</v>
      </c>
      <c r="B7519" s="29">
        <v>542026102</v>
      </c>
      <c r="C7519" s="29" t="s">
        <v>19</v>
      </c>
      <c r="D7519" s="30" t="s">
        <v>5713</v>
      </c>
      <c r="E7519" s="30" t="s">
        <v>4383</v>
      </c>
      <c r="F7519" s="15">
        <v>2</v>
      </c>
      <c r="G7519" s="29">
        <v>10</v>
      </c>
      <c r="H7519" s="29">
        <v>1</v>
      </c>
      <c r="I7519" s="29">
        <v>1985</v>
      </c>
      <c r="J7519" s="15">
        <v>1</v>
      </c>
      <c r="K7519" s="15">
        <v>0</v>
      </c>
      <c r="L7519" s="15">
        <v>1</v>
      </c>
      <c r="M7519" s="15">
        <v>2</v>
      </c>
      <c r="N7519" s="27" t="e">
        <f>SUMIF(#REF!,'Integrantes original'!A7447,#REF!)</f>
        <v>#REF!</v>
      </c>
      <c r="O7519" s="27">
        <f t="shared" si="468"/>
        <v>10011985</v>
      </c>
      <c r="P7519" s="27">
        <f t="shared" si="469"/>
        <v>100119852</v>
      </c>
      <c r="Q7519" s="31">
        <f t="shared" si="470"/>
        <v>54202612100185</v>
      </c>
      <c r="R7519" s="27">
        <f>COUNTIF(tratycont!S:S,'Integrantes original'!Q7519)</f>
        <v>0</v>
      </c>
      <c r="S7519" s="27">
        <f t="shared" si="471"/>
        <v>0</v>
      </c>
    </row>
    <row r="7520" spans="1:19" x14ac:dyDescent="0.15">
      <c r="A7520" s="29">
        <v>5420261</v>
      </c>
      <c r="B7520" s="29">
        <v>542026103</v>
      </c>
      <c r="C7520" s="29" t="s">
        <v>22</v>
      </c>
      <c r="D7520" s="30" t="s">
        <v>1842</v>
      </c>
      <c r="E7520" s="30" t="s">
        <v>6069</v>
      </c>
      <c r="F7520" s="15">
        <v>2</v>
      </c>
      <c r="G7520" s="29">
        <v>18</v>
      </c>
      <c r="H7520" s="29">
        <v>2</v>
      </c>
      <c r="I7520" s="29">
        <v>2012</v>
      </c>
      <c r="J7520" s="15">
        <v>-1</v>
      </c>
      <c r="K7520" s="15">
        <v>-1</v>
      </c>
      <c r="L7520" s="15">
        <v>0</v>
      </c>
      <c r="M7520" s="15">
        <v>0</v>
      </c>
      <c r="N7520" s="27" t="e">
        <f>SUMIF(#REF!,'Integrantes original'!A7448,#REF!)</f>
        <v>#REF!</v>
      </c>
      <c r="O7520" s="27">
        <f t="shared" si="468"/>
        <v>18022012</v>
      </c>
      <c r="P7520" s="27">
        <f t="shared" si="469"/>
        <v>180220122</v>
      </c>
      <c r="Q7520" s="31">
        <f t="shared" si="470"/>
        <v>54202612180212</v>
      </c>
      <c r="R7520" s="27">
        <f>COUNTIF(tratycont!S:S,'Integrantes original'!Q7520)</f>
        <v>0</v>
      </c>
      <c r="S7520" s="27">
        <f t="shared" si="471"/>
        <v>0</v>
      </c>
    </row>
    <row r="7521" spans="1:19" x14ac:dyDescent="0.15">
      <c r="A7521" s="29">
        <v>5420261</v>
      </c>
      <c r="B7521" s="29">
        <v>542026104</v>
      </c>
      <c r="C7521" s="29" t="s">
        <v>25</v>
      </c>
      <c r="D7521" s="30" t="s">
        <v>6070</v>
      </c>
      <c r="E7521" s="30" t="s">
        <v>6069</v>
      </c>
      <c r="F7521" s="15">
        <v>1</v>
      </c>
      <c r="G7521" s="29">
        <v>12</v>
      </c>
      <c r="H7521" s="29">
        <v>12</v>
      </c>
      <c r="I7521" s="29">
        <v>2013</v>
      </c>
      <c r="J7521" s="15">
        <v>-1</v>
      </c>
      <c r="K7521" s="15">
        <v>-1</v>
      </c>
      <c r="L7521" s="15">
        <v>0</v>
      </c>
      <c r="M7521" s="15">
        <v>0</v>
      </c>
      <c r="N7521" s="27" t="e">
        <f>SUMIF(#REF!,'Integrantes original'!A7449,#REF!)</f>
        <v>#REF!</v>
      </c>
      <c r="O7521" s="27">
        <f t="shared" si="468"/>
        <v>12122013</v>
      </c>
      <c r="P7521" s="27">
        <f t="shared" si="469"/>
        <v>121220131</v>
      </c>
      <c r="Q7521" s="31">
        <f t="shared" si="470"/>
        <v>54202611121213</v>
      </c>
      <c r="R7521" s="27">
        <f>COUNTIF(tratycont!S:S,'Integrantes original'!Q7521)</f>
        <v>0</v>
      </c>
      <c r="S7521" s="27">
        <f t="shared" si="471"/>
        <v>0</v>
      </c>
    </row>
    <row r="7522" spans="1:19" x14ac:dyDescent="0.15">
      <c r="A7522" s="29">
        <v>5420261</v>
      </c>
      <c r="B7522" s="29">
        <v>542026105</v>
      </c>
      <c r="C7522" s="29" t="s">
        <v>27</v>
      </c>
      <c r="D7522" s="30" t="s">
        <v>99</v>
      </c>
      <c r="E7522" s="30" t="s">
        <v>100</v>
      </c>
      <c r="F7522" s="15">
        <v>1</v>
      </c>
      <c r="G7522" s="29">
        <v>1</v>
      </c>
      <c r="H7522" s="29">
        <v>5</v>
      </c>
      <c r="I7522" s="29">
        <v>2018</v>
      </c>
      <c r="J7522" s="15">
        <v>2</v>
      </c>
      <c r="K7522" s="15">
        <v>2</v>
      </c>
      <c r="L7522" s="15">
        <v>0</v>
      </c>
      <c r="M7522" s="15">
        <v>0</v>
      </c>
      <c r="N7522" s="27" t="e">
        <f>SUMIF(#REF!,'Integrantes original'!A7450,#REF!)</f>
        <v>#REF!</v>
      </c>
      <c r="O7522" s="27">
        <f t="shared" si="468"/>
        <v>1052018</v>
      </c>
      <c r="P7522" s="27">
        <f t="shared" si="469"/>
        <v>10520181</v>
      </c>
      <c r="Q7522" s="31">
        <f t="shared" si="470"/>
        <v>54202611010518</v>
      </c>
      <c r="R7522" s="27">
        <f>COUNTIF(tratycont!S:S,'Integrantes original'!Q7522)</f>
        <v>1</v>
      </c>
      <c r="S7522" s="27">
        <f t="shared" si="471"/>
        <v>1</v>
      </c>
    </row>
    <row r="7523" spans="1:19" x14ac:dyDescent="0.15">
      <c r="A7523" s="29">
        <v>5610011</v>
      </c>
      <c r="B7523" s="29">
        <v>561001101</v>
      </c>
      <c r="C7523" s="29" t="s">
        <v>16</v>
      </c>
      <c r="D7523" s="30" t="s">
        <v>1398</v>
      </c>
      <c r="E7523" s="30" t="s">
        <v>5376</v>
      </c>
      <c r="F7523" s="15">
        <v>1</v>
      </c>
      <c r="G7523" s="29">
        <v>5</v>
      </c>
      <c r="H7523" s="29">
        <v>5</v>
      </c>
      <c r="I7523" s="29">
        <v>1986</v>
      </c>
      <c r="J7523" s="15">
        <v>-1</v>
      </c>
      <c r="K7523" s="15">
        <v>-1</v>
      </c>
      <c r="L7523" s="15">
        <v>0</v>
      </c>
      <c r="M7523" s="15">
        <v>0</v>
      </c>
      <c r="N7523" s="27" t="e">
        <f>SUMIF(#REF!,'Integrantes original'!A7451,#REF!)</f>
        <v>#REF!</v>
      </c>
      <c r="O7523" s="27">
        <f t="shared" si="468"/>
        <v>5051986</v>
      </c>
      <c r="P7523" s="27">
        <f t="shared" si="469"/>
        <v>50519861</v>
      </c>
      <c r="Q7523" s="31">
        <f t="shared" si="470"/>
        <v>56100111050586</v>
      </c>
      <c r="R7523" s="27">
        <f>COUNTIF(tratycont!S:S,'Integrantes original'!Q7523)</f>
        <v>0</v>
      </c>
      <c r="S7523" s="27">
        <f t="shared" si="471"/>
        <v>0</v>
      </c>
    </row>
    <row r="7524" spans="1:19" x14ac:dyDescent="0.15">
      <c r="A7524" s="29">
        <v>5610011</v>
      </c>
      <c r="B7524" s="29">
        <v>561001102</v>
      </c>
      <c r="C7524" s="29" t="s">
        <v>19</v>
      </c>
      <c r="D7524" s="30" t="s">
        <v>815</v>
      </c>
      <c r="E7524" s="30" t="s">
        <v>6071</v>
      </c>
      <c r="F7524" s="15">
        <v>2</v>
      </c>
      <c r="G7524" s="29">
        <v>5</v>
      </c>
      <c r="H7524" s="29">
        <v>12</v>
      </c>
      <c r="I7524" s="29">
        <v>1987</v>
      </c>
      <c r="J7524" s="15">
        <v>1</v>
      </c>
      <c r="K7524" s="15">
        <v>0</v>
      </c>
      <c r="L7524" s="15">
        <v>2</v>
      </c>
      <c r="M7524" s="15">
        <v>0</v>
      </c>
      <c r="N7524" s="27" t="e">
        <f>SUMIF(#REF!,'Integrantes original'!A7452,#REF!)</f>
        <v>#REF!</v>
      </c>
      <c r="O7524" s="27">
        <f t="shared" si="468"/>
        <v>5121987</v>
      </c>
      <c r="P7524" s="27">
        <f t="shared" si="469"/>
        <v>51219872</v>
      </c>
      <c r="Q7524" s="31">
        <f t="shared" si="470"/>
        <v>56100112051287</v>
      </c>
      <c r="R7524" s="27">
        <f>COUNTIF(tratycont!S:S,'Integrantes original'!Q7524)</f>
        <v>0</v>
      </c>
      <c r="S7524" s="27">
        <f t="shared" si="471"/>
        <v>0</v>
      </c>
    </row>
    <row r="7525" spans="1:19" x14ac:dyDescent="0.15">
      <c r="A7525" s="29">
        <v>5610011</v>
      </c>
      <c r="B7525" s="29">
        <v>561001103</v>
      </c>
      <c r="C7525" s="29" t="s">
        <v>22</v>
      </c>
      <c r="D7525" s="30" t="s">
        <v>6072</v>
      </c>
      <c r="E7525" s="30" t="s">
        <v>5376</v>
      </c>
      <c r="F7525" s="15">
        <v>2</v>
      </c>
      <c r="G7525" s="29">
        <v>24</v>
      </c>
      <c r="H7525" s="29">
        <v>1</v>
      </c>
      <c r="I7525" s="29">
        <v>2009</v>
      </c>
      <c r="J7525" s="15">
        <v>-1</v>
      </c>
      <c r="K7525" s="15">
        <v>-1</v>
      </c>
      <c r="L7525" s="15">
        <v>0</v>
      </c>
      <c r="M7525" s="15">
        <v>0</v>
      </c>
      <c r="N7525" s="27" t="e">
        <f>SUMIF(#REF!,'Integrantes original'!A7453,#REF!)</f>
        <v>#REF!</v>
      </c>
      <c r="O7525" s="27">
        <f t="shared" si="468"/>
        <v>24012009</v>
      </c>
      <c r="P7525" s="27">
        <f t="shared" si="469"/>
        <v>240120092</v>
      </c>
      <c r="Q7525" s="31">
        <f t="shared" si="470"/>
        <v>56100112240109</v>
      </c>
      <c r="R7525" s="27">
        <f>COUNTIF(tratycont!S:S,'Integrantes original'!Q7525)</f>
        <v>0</v>
      </c>
      <c r="S7525" s="27">
        <f t="shared" si="471"/>
        <v>0</v>
      </c>
    </row>
    <row r="7526" spans="1:19" x14ac:dyDescent="0.15">
      <c r="A7526" s="29">
        <v>5610011</v>
      </c>
      <c r="B7526" s="29">
        <v>561001104</v>
      </c>
      <c r="C7526" s="29" t="s">
        <v>25</v>
      </c>
      <c r="D7526" s="30" t="s">
        <v>6073</v>
      </c>
      <c r="E7526" s="30" t="s">
        <v>5376</v>
      </c>
      <c r="F7526" s="15">
        <v>1</v>
      </c>
      <c r="G7526" s="29">
        <v>1</v>
      </c>
      <c r="H7526" s="29">
        <v>9</v>
      </c>
      <c r="I7526" s="29">
        <v>2012</v>
      </c>
      <c r="J7526" s="15">
        <v>-1</v>
      </c>
      <c r="K7526" s="15">
        <v>-1</v>
      </c>
      <c r="L7526" s="15">
        <v>0</v>
      </c>
      <c r="M7526" s="15">
        <v>0</v>
      </c>
      <c r="N7526" s="27" t="e">
        <f>SUMIF(#REF!,'Integrantes original'!A7454,#REF!)</f>
        <v>#REF!</v>
      </c>
      <c r="O7526" s="27">
        <f t="shared" si="468"/>
        <v>1092012</v>
      </c>
      <c r="P7526" s="27">
        <f t="shared" si="469"/>
        <v>10920121</v>
      </c>
      <c r="Q7526" s="31">
        <f t="shared" si="470"/>
        <v>56100111010912</v>
      </c>
      <c r="R7526" s="27">
        <f>COUNTIF(tratycont!S:S,'Integrantes original'!Q7526)</f>
        <v>0</v>
      </c>
      <c r="S7526" s="27">
        <f t="shared" si="471"/>
        <v>0</v>
      </c>
    </row>
    <row r="7527" spans="1:19" x14ac:dyDescent="0.15">
      <c r="A7527" s="29">
        <v>5610011</v>
      </c>
      <c r="B7527" s="29">
        <v>561001105</v>
      </c>
      <c r="C7527" s="29" t="s">
        <v>27</v>
      </c>
      <c r="D7527" s="30" t="s">
        <v>6074</v>
      </c>
      <c r="E7527" s="30" t="s">
        <v>5376</v>
      </c>
      <c r="F7527" s="15">
        <v>2</v>
      </c>
      <c r="G7527" s="29">
        <v>19</v>
      </c>
      <c r="H7527" s="29">
        <v>6</v>
      </c>
      <c r="I7527" s="29">
        <v>2018</v>
      </c>
      <c r="J7527" s="15">
        <v>2</v>
      </c>
      <c r="K7527" s="15">
        <v>2</v>
      </c>
      <c r="L7527" s="15">
        <v>0</v>
      </c>
      <c r="M7527" s="15">
        <v>0</v>
      </c>
      <c r="N7527" s="27" t="e">
        <f>SUMIF(#REF!,'Integrantes original'!A7455,#REF!)</f>
        <v>#REF!</v>
      </c>
      <c r="O7527" s="27">
        <f t="shared" si="468"/>
        <v>19062018</v>
      </c>
      <c r="P7527" s="27">
        <f t="shared" si="469"/>
        <v>190620182</v>
      </c>
      <c r="Q7527" s="31">
        <f t="shared" si="470"/>
        <v>56100112190618</v>
      </c>
      <c r="R7527" s="27">
        <f>COUNTIF(tratycont!S:S,'Integrantes original'!Q7527)</f>
        <v>1</v>
      </c>
      <c r="S7527" s="27">
        <f t="shared" si="471"/>
        <v>1</v>
      </c>
    </row>
    <row r="7528" spans="1:19" x14ac:dyDescent="0.15">
      <c r="A7528" s="29">
        <v>5610021</v>
      </c>
      <c r="B7528" s="29">
        <v>561002101</v>
      </c>
      <c r="C7528" s="29" t="s">
        <v>16</v>
      </c>
      <c r="D7528" s="30" t="s">
        <v>842</v>
      </c>
      <c r="E7528" s="30" t="s">
        <v>6075</v>
      </c>
      <c r="F7528" s="15">
        <v>1</v>
      </c>
      <c r="G7528" s="29">
        <v>10</v>
      </c>
      <c r="H7528" s="29">
        <v>5</v>
      </c>
      <c r="I7528" s="29">
        <v>1985</v>
      </c>
      <c r="J7528" s="15">
        <v>-1</v>
      </c>
      <c r="K7528" s="15">
        <v>-1</v>
      </c>
      <c r="L7528" s="15">
        <v>0</v>
      </c>
      <c r="M7528" s="15">
        <v>0</v>
      </c>
      <c r="N7528" s="27" t="e">
        <f>SUMIF(#REF!,'Integrantes original'!A7456,#REF!)</f>
        <v>#REF!</v>
      </c>
      <c r="O7528" s="27">
        <f t="shared" si="468"/>
        <v>10051985</v>
      </c>
      <c r="P7528" s="27">
        <f t="shared" si="469"/>
        <v>100519851</v>
      </c>
      <c r="Q7528" s="31">
        <f t="shared" si="470"/>
        <v>56100211100585</v>
      </c>
      <c r="R7528" s="27">
        <f>COUNTIF(tratycont!S:S,'Integrantes original'!Q7528)</f>
        <v>0</v>
      </c>
      <c r="S7528" s="27">
        <f t="shared" si="471"/>
        <v>0</v>
      </c>
    </row>
    <row r="7529" spans="1:19" x14ac:dyDescent="0.15">
      <c r="A7529" s="29">
        <v>5610021</v>
      </c>
      <c r="B7529" s="29">
        <v>561002102</v>
      </c>
      <c r="C7529" s="29" t="s">
        <v>19</v>
      </c>
      <c r="D7529" s="30" t="s">
        <v>5811</v>
      </c>
      <c r="E7529" s="30" t="s">
        <v>5376</v>
      </c>
      <c r="F7529" s="15">
        <v>2</v>
      </c>
      <c r="G7529" s="29">
        <v>6</v>
      </c>
      <c r="H7529" s="29">
        <v>9</v>
      </c>
      <c r="I7529" s="29">
        <v>1978</v>
      </c>
      <c r="J7529" s="15">
        <v>1</v>
      </c>
      <c r="K7529" s="15">
        <v>0</v>
      </c>
      <c r="L7529" s="15">
        <v>2</v>
      </c>
      <c r="M7529" s="15">
        <v>0</v>
      </c>
      <c r="N7529" s="27" t="e">
        <f>SUMIF(#REF!,'Integrantes original'!A7457,#REF!)</f>
        <v>#REF!</v>
      </c>
      <c r="O7529" s="27">
        <f t="shared" si="468"/>
        <v>6091978</v>
      </c>
      <c r="P7529" s="27">
        <f t="shared" si="469"/>
        <v>60919782</v>
      </c>
      <c r="Q7529" s="31">
        <f t="shared" si="470"/>
        <v>56100212060978</v>
      </c>
      <c r="R7529" s="27">
        <f>COUNTIF(tratycont!S:S,'Integrantes original'!Q7529)</f>
        <v>0</v>
      </c>
      <c r="S7529" s="27">
        <f t="shared" si="471"/>
        <v>0</v>
      </c>
    </row>
    <row r="7530" spans="1:19" x14ac:dyDescent="0.15">
      <c r="A7530" s="29">
        <v>5610021</v>
      </c>
      <c r="B7530" s="29">
        <v>561002103</v>
      </c>
      <c r="C7530" s="29" t="s">
        <v>22</v>
      </c>
      <c r="D7530" s="30" t="s">
        <v>6076</v>
      </c>
      <c r="E7530" s="30" t="s">
        <v>6077</v>
      </c>
      <c r="F7530" s="15">
        <v>1</v>
      </c>
      <c r="G7530" s="29">
        <v>26</v>
      </c>
      <c r="H7530" s="29">
        <v>10</v>
      </c>
      <c r="I7530" s="29">
        <v>1997</v>
      </c>
      <c r="J7530" s="15">
        <v>-1</v>
      </c>
      <c r="K7530" s="15">
        <v>-1</v>
      </c>
      <c r="L7530" s="15">
        <v>0</v>
      </c>
      <c r="M7530" s="15">
        <v>0</v>
      </c>
      <c r="N7530" s="27" t="e">
        <f>SUMIF(#REF!,'Integrantes original'!A7458,#REF!)</f>
        <v>#REF!</v>
      </c>
      <c r="O7530" s="27">
        <f t="shared" si="468"/>
        <v>26101997</v>
      </c>
      <c r="P7530" s="27">
        <f t="shared" si="469"/>
        <v>261019971</v>
      </c>
      <c r="Q7530" s="31">
        <f t="shared" si="470"/>
        <v>56100211261097</v>
      </c>
      <c r="R7530" s="27">
        <f>COUNTIF(tratycont!S:S,'Integrantes original'!Q7530)</f>
        <v>0</v>
      </c>
      <c r="S7530" s="27">
        <f t="shared" si="471"/>
        <v>0</v>
      </c>
    </row>
    <row r="7531" spans="1:19" x14ac:dyDescent="0.15">
      <c r="A7531" s="29">
        <v>5610021</v>
      </c>
      <c r="B7531" s="29">
        <v>561002104</v>
      </c>
      <c r="C7531" s="29" t="s">
        <v>25</v>
      </c>
      <c r="D7531" s="30" t="s">
        <v>187</v>
      </c>
      <c r="E7531" s="30" t="s">
        <v>6077</v>
      </c>
      <c r="F7531" s="15">
        <v>1</v>
      </c>
      <c r="G7531" s="29">
        <v>7</v>
      </c>
      <c r="H7531" s="29">
        <v>2</v>
      </c>
      <c r="I7531" s="29">
        <v>2002</v>
      </c>
      <c r="J7531" s="15">
        <v>-1</v>
      </c>
      <c r="K7531" s="15">
        <v>-1</v>
      </c>
      <c r="L7531" s="15">
        <v>0</v>
      </c>
      <c r="M7531" s="15">
        <v>0</v>
      </c>
      <c r="N7531" s="27" t="e">
        <f>SUMIF(#REF!,'Integrantes original'!A7459,#REF!)</f>
        <v>#REF!</v>
      </c>
      <c r="O7531" s="27">
        <f t="shared" si="468"/>
        <v>7022002</v>
      </c>
      <c r="P7531" s="27">
        <f t="shared" si="469"/>
        <v>70220021</v>
      </c>
      <c r="Q7531" s="31">
        <f t="shared" si="470"/>
        <v>56100211070202</v>
      </c>
      <c r="R7531" s="27">
        <f>COUNTIF(tratycont!S:S,'Integrantes original'!Q7531)</f>
        <v>0</v>
      </c>
      <c r="S7531" s="27">
        <f t="shared" si="471"/>
        <v>0</v>
      </c>
    </row>
    <row r="7532" spans="1:19" x14ac:dyDescent="0.15">
      <c r="A7532" s="29">
        <v>5610021</v>
      </c>
      <c r="B7532" s="29">
        <v>561002105</v>
      </c>
      <c r="C7532" s="29" t="s">
        <v>27</v>
      </c>
      <c r="D7532" s="30" t="s">
        <v>6078</v>
      </c>
      <c r="E7532" s="30" t="s">
        <v>6079</v>
      </c>
      <c r="F7532" s="15">
        <v>1</v>
      </c>
      <c r="G7532" s="29">
        <v>31</v>
      </c>
      <c r="H7532" s="29">
        <v>1</v>
      </c>
      <c r="I7532" s="29">
        <v>2011</v>
      </c>
      <c r="J7532" s="15">
        <v>-1</v>
      </c>
      <c r="K7532" s="15">
        <v>-1</v>
      </c>
      <c r="L7532" s="15">
        <v>0</v>
      </c>
      <c r="M7532" s="15">
        <v>0</v>
      </c>
      <c r="N7532" s="27" t="e">
        <f>SUMIF(#REF!,'Integrantes original'!A7460,#REF!)</f>
        <v>#REF!</v>
      </c>
      <c r="O7532" s="27">
        <f t="shared" si="468"/>
        <v>31012011</v>
      </c>
      <c r="P7532" s="27">
        <f t="shared" si="469"/>
        <v>310120111</v>
      </c>
      <c r="Q7532" s="31">
        <f t="shared" si="470"/>
        <v>56100211310111</v>
      </c>
      <c r="R7532" s="27">
        <f>COUNTIF(tratycont!S:S,'Integrantes original'!Q7532)</f>
        <v>0</v>
      </c>
      <c r="S7532" s="27">
        <f t="shared" si="471"/>
        <v>0</v>
      </c>
    </row>
    <row r="7533" spans="1:19" x14ac:dyDescent="0.15">
      <c r="A7533" s="29">
        <v>5610021</v>
      </c>
      <c r="B7533" s="29">
        <v>561002106</v>
      </c>
      <c r="C7533" s="29" t="s">
        <v>30</v>
      </c>
      <c r="D7533" s="30" t="s">
        <v>6080</v>
      </c>
      <c r="E7533" s="30" t="s">
        <v>6079</v>
      </c>
      <c r="F7533" s="15">
        <v>1</v>
      </c>
      <c r="G7533" s="29">
        <v>6</v>
      </c>
      <c r="H7533" s="29">
        <v>10</v>
      </c>
      <c r="I7533" s="29">
        <v>2014</v>
      </c>
      <c r="J7533" s="15">
        <v>-1</v>
      </c>
      <c r="K7533" s="15">
        <v>-1</v>
      </c>
      <c r="L7533" s="15">
        <v>0</v>
      </c>
      <c r="M7533" s="15">
        <v>0</v>
      </c>
      <c r="N7533" s="27" t="e">
        <f>SUMIF(#REF!,'Integrantes original'!A7461,#REF!)</f>
        <v>#REF!</v>
      </c>
      <c r="O7533" s="27">
        <f t="shared" si="468"/>
        <v>6102014</v>
      </c>
      <c r="P7533" s="27">
        <f t="shared" si="469"/>
        <v>61020141</v>
      </c>
      <c r="Q7533" s="31">
        <f t="shared" si="470"/>
        <v>56100211061014</v>
      </c>
      <c r="R7533" s="27">
        <f>COUNTIF(tratycont!S:S,'Integrantes original'!Q7533)</f>
        <v>0</v>
      </c>
      <c r="S7533" s="27">
        <f t="shared" si="471"/>
        <v>0</v>
      </c>
    </row>
    <row r="7534" spans="1:19" x14ac:dyDescent="0.15">
      <c r="A7534" s="29">
        <v>5610021</v>
      </c>
      <c r="B7534" s="29">
        <v>561002107</v>
      </c>
      <c r="C7534" s="29" t="s">
        <v>56</v>
      </c>
      <c r="D7534" s="30" t="s">
        <v>6081</v>
      </c>
      <c r="E7534" s="30" t="s">
        <v>6077</v>
      </c>
      <c r="F7534" s="15">
        <v>2</v>
      </c>
      <c r="G7534" s="29">
        <v>27</v>
      </c>
      <c r="H7534" s="29">
        <v>8</v>
      </c>
      <c r="I7534" s="29">
        <v>1999</v>
      </c>
      <c r="J7534" s="15">
        <v>-1</v>
      </c>
      <c r="K7534" s="15">
        <v>-1</v>
      </c>
      <c r="L7534" s="15">
        <v>0</v>
      </c>
      <c r="M7534" s="15">
        <v>0</v>
      </c>
      <c r="N7534" s="27" t="e">
        <f>SUMIF(#REF!,'Integrantes original'!A7462,#REF!)</f>
        <v>#REF!</v>
      </c>
      <c r="O7534" s="27">
        <f t="shared" si="468"/>
        <v>27081999</v>
      </c>
      <c r="P7534" s="27">
        <f t="shared" si="469"/>
        <v>270819992</v>
      </c>
      <c r="Q7534" s="31">
        <f t="shared" si="470"/>
        <v>56100212270899</v>
      </c>
      <c r="R7534" s="27">
        <f>COUNTIF(tratycont!S:S,'Integrantes original'!Q7534)</f>
        <v>0</v>
      </c>
      <c r="S7534" s="27">
        <f t="shared" si="471"/>
        <v>0</v>
      </c>
    </row>
    <row r="7535" spans="1:19" x14ac:dyDescent="0.15">
      <c r="A7535" s="29">
        <v>5610021</v>
      </c>
      <c r="B7535" s="29">
        <v>561002108</v>
      </c>
      <c r="C7535" s="29" t="s">
        <v>58</v>
      </c>
      <c r="D7535" s="30" t="s">
        <v>6082</v>
      </c>
      <c r="E7535" s="30" t="s">
        <v>6077</v>
      </c>
      <c r="F7535" s="15">
        <v>2</v>
      </c>
      <c r="G7535" s="29">
        <v>11</v>
      </c>
      <c r="H7535" s="29">
        <v>12</v>
      </c>
      <c r="I7535" s="29">
        <v>2004</v>
      </c>
      <c r="J7535" s="15">
        <v>-1</v>
      </c>
      <c r="K7535" s="15">
        <v>-1</v>
      </c>
      <c r="L7535" s="15">
        <v>0</v>
      </c>
      <c r="M7535" s="15">
        <v>0</v>
      </c>
      <c r="N7535" s="27" t="e">
        <f>SUMIF(#REF!,'Integrantes original'!A7463,#REF!)</f>
        <v>#REF!</v>
      </c>
      <c r="O7535" s="27">
        <f t="shared" si="468"/>
        <v>11122004</v>
      </c>
      <c r="P7535" s="27">
        <f t="shared" si="469"/>
        <v>111220042</v>
      </c>
      <c r="Q7535" s="31">
        <f t="shared" si="470"/>
        <v>56100212111204</v>
      </c>
      <c r="R7535" s="27">
        <f>COUNTIF(tratycont!S:S,'Integrantes original'!Q7535)</f>
        <v>0</v>
      </c>
      <c r="S7535" s="27">
        <f t="shared" si="471"/>
        <v>0</v>
      </c>
    </row>
    <row r="7536" spans="1:19" x14ac:dyDescent="0.15">
      <c r="A7536" s="29">
        <v>5610021</v>
      </c>
      <c r="B7536" s="29">
        <v>561002109</v>
      </c>
      <c r="C7536" s="29" t="s">
        <v>120</v>
      </c>
      <c r="D7536" s="30" t="s">
        <v>6083</v>
      </c>
      <c r="E7536" s="30" t="s">
        <v>6079</v>
      </c>
      <c r="F7536" s="15">
        <v>2</v>
      </c>
      <c r="G7536" s="29">
        <v>17</v>
      </c>
      <c r="H7536" s="29">
        <v>5</v>
      </c>
      <c r="I7536" s="29">
        <v>2018</v>
      </c>
      <c r="J7536" s="15">
        <v>2</v>
      </c>
      <c r="K7536" s="15">
        <v>2</v>
      </c>
      <c r="L7536" s="15">
        <v>0</v>
      </c>
      <c r="M7536" s="15">
        <v>0</v>
      </c>
      <c r="N7536" s="27" t="e">
        <f>SUMIF(#REF!,'Integrantes original'!A7464,#REF!)</f>
        <v>#REF!</v>
      </c>
      <c r="O7536" s="27">
        <f t="shared" si="468"/>
        <v>17052018</v>
      </c>
      <c r="P7536" s="27">
        <f t="shared" si="469"/>
        <v>170520182</v>
      </c>
      <c r="Q7536" s="31">
        <f t="shared" si="470"/>
        <v>56100212170518</v>
      </c>
      <c r="R7536" s="27">
        <f>COUNTIF(tratycont!S:S,'Integrantes original'!Q7536)</f>
        <v>1</v>
      </c>
      <c r="S7536" s="27">
        <f t="shared" si="471"/>
        <v>1</v>
      </c>
    </row>
    <row r="7537" spans="1:19" x14ac:dyDescent="0.15">
      <c r="A7537" s="29">
        <v>5610021</v>
      </c>
      <c r="B7537" s="29">
        <v>561002110</v>
      </c>
      <c r="C7537" s="29" t="s">
        <v>123</v>
      </c>
      <c r="D7537" s="30" t="s">
        <v>6084</v>
      </c>
      <c r="E7537" s="30" t="s">
        <v>4964</v>
      </c>
      <c r="F7537" s="15">
        <v>2</v>
      </c>
      <c r="G7537" s="29">
        <v>25</v>
      </c>
      <c r="H7537" s="29">
        <v>4</v>
      </c>
      <c r="I7537" s="29">
        <v>2017</v>
      </c>
      <c r="J7537" s="15">
        <v>2</v>
      </c>
      <c r="K7537" s="15">
        <v>7</v>
      </c>
      <c r="L7537" s="15">
        <v>0</v>
      </c>
      <c r="M7537" s="15">
        <v>0</v>
      </c>
      <c r="N7537" s="27" t="e">
        <f>SUMIF(#REF!,'Integrantes original'!A7465,#REF!)</f>
        <v>#REF!</v>
      </c>
      <c r="O7537" s="27">
        <f t="shared" si="468"/>
        <v>25042017</v>
      </c>
      <c r="P7537" s="27">
        <f t="shared" si="469"/>
        <v>250420172</v>
      </c>
      <c r="Q7537" s="31">
        <f t="shared" si="470"/>
        <v>56100212250417</v>
      </c>
      <c r="R7537" s="27">
        <f>COUNTIF(tratycont!S:S,'Integrantes original'!Q7537)</f>
        <v>0</v>
      </c>
      <c r="S7537" s="27">
        <f t="shared" si="471"/>
        <v>1</v>
      </c>
    </row>
    <row r="7538" spans="1:19" x14ac:dyDescent="0.15">
      <c r="A7538" s="29">
        <v>5610021</v>
      </c>
      <c r="B7538" s="29">
        <v>561002111</v>
      </c>
      <c r="C7538" s="29" t="s">
        <v>154</v>
      </c>
      <c r="D7538" s="30" t="s">
        <v>6085</v>
      </c>
      <c r="E7538" s="30" t="s">
        <v>6086</v>
      </c>
      <c r="F7538" s="15">
        <v>1</v>
      </c>
      <c r="G7538" s="29">
        <v>5</v>
      </c>
      <c r="H7538" s="29">
        <v>2</v>
      </c>
      <c r="I7538" s="29">
        <v>1996</v>
      </c>
      <c r="J7538" s="15">
        <v>-1</v>
      </c>
      <c r="K7538" s="15">
        <v>-1</v>
      </c>
      <c r="L7538" s="15">
        <v>0</v>
      </c>
      <c r="M7538" s="15">
        <v>0</v>
      </c>
      <c r="N7538" s="27" t="e">
        <f>SUMIF(#REF!,'Integrantes original'!A7466,#REF!)</f>
        <v>#REF!</v>
      </c>
      <c r="O7538" s="27">
        <f t="shared" si="468"/>
        <v>5021996</v>
      </c>
      <c r="P7538" s="27">
        <f t="shared" si="469"/>
        <v>50219961</v>
      </c>
      <c r="Q7538" s="31">
        <f t="shared" si="470"/>
        <v>56100211050296</v>
      </c>
      <c r="R7538" s="27">
        <f>COUNTIF(tratycont!S:S,'Integrantes original'!Q7538)</f>
        <v>0</v>
      </c>
      <c r="S7538" s="27">
        <f t="shared" si="471"/>
        <v>0</v>
      </c>
    </row>
    <row r="7539" spans="1:19" x14ac:dyDescent="0.15">
      <c r="A7539" s="29">
        <v>5610031</v>
      </c>
      <c r="B7539" s="29">
        <v>561003101</v>
      </c>
      <c r="C7539" s="29" t="s">
        <v>16</v>
      </c>
      <c r="D7539" s="30" t="s">
        <v>6087</v>
      </c>
      <c r="E7539" s="30" t="s">
        <v>5322</v>
      </c>
      <c r="F7539" s="15">
        <v>1</v>
      </c>
      <c r="G7539" s="29">
        <v>20</v>
      </c>
      <c r="H7539" s="29">
        <v>5</v>
      </c>
      <c r="I7539" s="29">
        <v>1977</v>
      </c>
      <c r="J7539" s="15">
        <v>-1</v>
      </c>
      <c r="K7539" s="15">
        <v>-1</v>
      </c>
      <c r="L7539" s="15">
        <v>0</v>
      </c>
      <c r="M7539" s="15">
        <v>0</v>
      </c>
      <c r="N7539" s="27" t="e">
        <f>SUMIF(#REF!,'Integrantes original'!A7467,#REF!)</f>
        <v>#REF!</v>
      </c>
      <c r="O7539" s="27">
        <f t="shared" si="468"/>
        <v>20051977</v>
      </c>
      <c r="P7539" s="27">
        <f t="shared" si="469"/>
        <v>200519771</v>
      </c>
      <c r="Q7539" s="31">
        <f t="shared" si="470"/>
        <v>56100311200577</v>
      </c>
      <c r="R7539" s="27">
        <f>COUNTIF(tratycont!S:S,'Integrantes original'!Q7539)</f>
        <v>0</v>
      </c>
      <c r="S7539" s="27">
        <f t="shared" si="471"/>
        <v>0</v>
      </c>
    </row>
    <row r="7540" spans="1:19" x14ac:dyDescent="0.15">
      <c r="A7540" s="29">
        <v>5610031</v>
      </c>
      <c r="B7540" s="29">
        <v>561003102</v>
      </c>
      <c r="C7540" s="29" t="s">
        <v>19</v>
      </c>
      <c r="D7540" s="30" t="s">
        <v>1108</v>
      </c>
      <c r="E7540" s="30" t="s">
        <v>6088</v>
      </c>
      <c r="F7540" s="15">
        <v>2</v>
      </c>
      <c r="G7540" s="29">
        <v>31</v>
      </c>
      <c r="H7540" s="29">
        <v>1</v>
      </c>
      <c r="I7540" s="29">
        <v>1984</v>
      </c>
      <c r="J7540" s="15">
        <v>-1</v>
      </c>
      <c r="K7540" s="15">
        <v>-1</v>
      </c>
      <c r="L7540" s="15">
        <v>0</v>
      </c>
      <c r="M7540" s="15">
        <v>0</v>
      </c>
      <c r="N7540" s="27" t="e">
        <f>SUMIF(#REF!,'Integrantes original'!A7468,#REF!)</f>
        <v>#REF!</v>
      </c>
      <c r="O7540" s="27">
        <f t="shared" si="468"/>
        <v>31011984</v>
      </c>
      <c r="P7540" s="27">
        <f t="shared" si="469"/>
        <v>310119842</v>
      </c>
      <c r="Q7540" s="31">
        <f t="shared" si="470"/>
        <v>56100312310184</v>
      </c>
      <c r="R7540" s="27">
        <f>COUNTIF(tratycont!S:S,'Integrantes original'!Q7540)</f>
        <v>0</v>
      </c>
      <c r="S7540" s="27">
        <f t="shared" si="471"/>
        <v>0</v>
      </c>
    </row>
    <row r="7541" spans="1:19" x14ac:dyDescent="0.15">
      <c r="A7541" s="29">
        <v>5610031</v>
      </c>
      <c r="B7541" s="29">
        <v>561003103</v>
      </c>
      <c r="C7541" s="29" t="s">
        <v>22</v>
      </c>
      <c r="D7541" s="30" t="s">
        <v>6089</v>
      </c>
      <c r="E7541" s="30" t="s">
        <v>6090</v>
      </c>
      <c r="F7541" s="15">
        <v>1</v>
      </c>
      <c r="G7541" s="29">
        <v>22</v>
      </c>
      <c r="H7541" s="29">
        <v>9</v>
      </c>
      <c r="I7541" s="29">
        <v>2005</v>
      </c>
      <c r="J7541" s="15">
        <v>-1</v>
      </c>
      <c r="K7541" s="15">
        <v>-1</v>
      </c>
      <c r="L7541" s="15">
        <v>0</v>
      </c>
      <c r="M7541" s="15">
        <v>0</v>
      </c>
      <c r="N7541" s="27" t="e">
        <f>SUMIF(#REF!,'Integrantes original'!A7469,#REF!)</f>
        <v>#REF!</v>
      </c>
      <c r="O7541" s="27">
        <f t="shared" si="468"/>
        <v>22092005</v>
      </c>
      <c r="P7541" s="27">
        <f t="shared" si="469"/>
        <v>220920051</v>
      </c>
      <c r="Q7541" s="31">
        <f t="shared" si="470"/>
        <v>56100311220905</v>
      </c>
      <c r="R7541" s="27">
        <f>COUNTIF(tratycont!S:S,'Integrantes original'!Q7541)</f>
        <v>0</v>
      </c>
      <c r="S7541" s="27">
        <f t="shared" si="471"/>
        <v>0</v>
      </c>
    </row>
    <row r="7542" spans="1:19" x14ac:dyDescent="0.15">
      <c r="A7542" s="29">
        <v>5610031</v>
      </c>
      <c r="B7542" s="29">
        <v>561003104</v>
      </c>
      <c r="C7542" s="29" t="s">
        <v>25</v>
      </c>
      <c r="D7542" s="30" t="s">
        <v>6091</v>
      </c>
      <c r="E7542" s="30" t="s">
        <v>6090</v>
      </c>
      <c r="F7542" s="15">
        <v>2</v>
      </c>
      <c r="G7542" s="29">
        <v>23</v>
      </c>
      <c r="H7542" s="29">
        <v>12</v>
      </c>
      <c r="I7542" s="29">
        <v>2008</v>
      </c>
      <c r="J7542" s="15">
        <v>-1</v>
      </c>
      <c r="K7542" s="15">
        <v>-1</v>
      </c>
      <c r="L7542" s="15">
        <v>0</v>
      </c>
      <c r="M7542" s="15">
        <v>0</v>
      </c>
      <c r="N7542" s="27" t="e">
        <f>SUMIF(#REF!,'Integrantes original'!A7470,#REF!)</f>
        <v>#REF!</v>
      </c>
      <c r="O7542" s="27">
        <f t="shared" si="468"/>
        <v>23122008</v>
      </c>
      <c r="P7542" s="27">
        <f t="shared" si="469"/>
        <v>231220082</v>
      </c>
      <c r="Q7542" s="31">
        <f t="shared" si="470"/>
        <v>56100312231208</v>
      </c>
      <c r="R7542" s="27">
        <f>COUNTIF(tratycont!S:S,'Integrantes original'!Q7542)</f>
        <v>0</v>
      </c>
      <c r="S7542" s="27">
        <f t="shared" si="471"/>
        <v>0</v>
      </c>
    </row>
    <row r="7543" spans="1:19" x14ac:dyDescent="0.15">
      <c r="A7543" s="29">
        <v>5610031</v>
      </c>
      <c r="B7543" s="29">
        <v>561003105</v>
      </c>
      <c r="C7543" s="29" t="s">
        <v>27</v>
      </c>
      <c r="D7543" s="30" t="s">
        <v>6092</v>
      </c>
      <c r="E7543" s="30" t="s">
        <v>6090</v>
      </c>
      <c r="F7543" s="15">
        <v>1</v>
      </c>
      <c r="G7543" s="29">
        <v>29</v>
      </c>
      <c r="H7543" s="29">
        <v>1</v>
      </c>
      <c r="I7543" s="29">
        <v>2012</v>
      </c>
      <c r="J7543" s="15">
        <v>-1</v>
      </c>
      <c r="K7543" s="15">
        <v>-1</v>
      </c>
      <c r="L7543" s="15">
        <v>0</v>
      </c>
      <c r="M7543" s="15">
        <v>0</v>
      </c>
      <c r="N7543" s="27" t="e">
        <f>SUMIF(#REF!,'Integrantes original'!A7471,#REF!)</f>
        <v>#REF!</v>
      </c>
      <c r="O7543" s="27">
        <f t="shared" si="468"/>
        <v>29012012</v>
      </c>
      <c r="P7543" s="27">
        <f t="shared" si="469"/>
        <v>290120121</v>
      </c>
      <c r="Q7543" s="31">
        <f t="shared" si="470"/>
        <v>56100311290112</v>
      </c>
      <c r="R7543" s="27">
        <f>COUNTIF(tratycont!S:S,'Integrantes original'!Q7543)</f>
        <v>0</v>
      </c>
      <c r="S7543" s="27">
        <f t="shared" si="471"/>
        <v>0</v>
      </c>
    </row>
    <row r="7544" spans="1:19" x14ac:dyDescent="0.15">
      <c r="A7544" s="29">
        <v>5610031</v>
      </c>
      <c r="B7544" s="29">
        <v>561003106</v>
      </c>
      <c r="C7544" s="29" t="s">
        <v>30</v>
      </c>
      <c r="D7544" s="30" t="s">
        <v>6093</v>
      </c>
      <c r="E7544" s="30" t="s">
        <v>6090</v>
      </c>
      <c r="F7544" s="15">
        <v>2</v>
      </c>
      <c r="G7544" s="29">
        <v>31</v>
      </c>
      <c r="H7544" s="29">
        <v>1</v>
      </c>
      <c r="I7544" s="29">
        <v>2001</v>
      </c>
      <c r="J7544" s="15">
        <v>1</v>
      </c>
      <c r="K7544" s="15">
        <v>0</v>
      </c>
      <c r="L7544" s="15">
        <v>2</v>
      </c>
      <c r="M7544" s="15">
        <v>0</v>
      </c>
      <c r="N7544" s="27" t="e">
        <f>SUMIF(#REF!,'Integrantes original'!A7472,#REF!)</f>
        <v>#REF!</v>
      </c>
      <c r="O7544" s="27">
        <f t="shared" si="468"/>
        <v>31012001</v>
      </c>
      <c r="P7544" s="27">
        <f t="shared" si="469"/>
        <v>310120012</v>
      </c>
      <c r="Q7544" s="31">
        <f t="shared" si="470"/>
        <v>56100312310101</v>
      </c>
      <c r="R7544" s="27">
        <f>COUNTIF(tratycont!S:S,'Integrantes original'!Q7544)</f>
        <v>0</v>
      </c>
      <c r="S7544" s="27">
        <f t="shared" si="471"/>
        <v>0</v>
      </c>
    </row>
    <row r="7545" spans="1:19" x14ac:dyDescent="0.15">
      <c r="A7545" s="29">
        <v>5610031</v>
      </c>
      <c r="B7545" s="29">
        <v>561003107</v>
      </c>
      <c r="C7545" s="29" t="s">
        <v>56</v>
      </c>
      <c r="D7545" s="30" t="s">
        <v>1499</v>
      </c>
      <c r="E7545" s="30" t="s">
        <v>4653</v>
      </c>
      <c r="F7545" s="15">
        <v>2</v>
      </c>
      <c r="G7545" s="29">
        <v>19</v>
      </c>
      <c r="H7545" s="29">
        <v>10</v>
      </c>
      <c r="I7545" s="29">
        <v>1992</v>
      </c>
      <c r="J7545" s="15">
        <v>-1</v>
      </c>
      <c r="K7545" s="15">
        <v>-1</v>
      </c>
      <c r="L7545" s="15">
        <v>0</v>
      </c>
      <c r="M7545" s="15">
        <v>0</v>
      </c>
      <c r="N7545" s="27" t="e">
        <f>SUMIF(#REF!,'Integrantes original'!A7473,#REF!)</f>
        <v>#REF!</v>
      </c>
      <c r="O7545" s="27">
        <f t="shared" si="468"/>
        <v>19101992</v>
      </c>
      <c r="P7545" s="27">
        <f t="shared" si="469"/>
        <v>191019922</v>
      </c>
      <c r="Q7545" s="31">
        <f t="shared" si="470"/>
        <v>56100312191092</v>
      </c>
      <c r="R7545" s="27">
        <f>COUNTIF(tratycont!S:S,'Integrantes original'!Q7545)</f>
        <v>0</v>
      </c>
      <c r="S7545" s="27">
        <f t="shared" si="471"/>
        <v>0</v>
      </c>
    </row>
    <row r="7546" spans="1:19" x14ac:dyDescent="0.15">
      <c r="A7546" s="29">
        <v>5610031</v>
      </c>
      <c r="B7546" s="29">
        <v>561003108</v>
      </c>
      <c r="C7546" s="29" t="s">
        <v>58</v>
      </c>
      <c r="D7546" s="30" t="s">
        <v>535</v>
      </c>
      <c r="E7546" s="30" t="s">
        <v>6094</v>
      </c>
      <c r="F7546" s="15">
        <v>2</v>
      </c>
      <c r="G7546" s="29">
        <v>22</v>
      </c>
      <c r="H7546" s="29">
        <v>7</v>
      </c>
      <c r="I7546" s="29">
        <v>1963</v>
      </c>
      <c r="J7546" s="15">
        <v>-1</v>
      </c>
      <c r="K7546" s="15">
        <v>-1</v>
      </c>
      <c r="L7546" s="15">
        <v>0</v>
      </c>
      <c r="M7546" s="15">
        <v>0</v>
      </c>
      <c r="N7546" s="27" t="e">
        <f>SUMIF(#REF!,'Integrantes original'!A7474,#REF!)</f>
        <v>#REF!</v>
      </c>
      <c r="O7546" s="27">
        <f t="shared" si="468"/>
        <v>22071963</v>
      </c>
      <c r="P7546" s="27">
        <f t="shared" si="469"/>
        <v>220719632</v>
      </c>
      <c r="Q7546" s="31">
        <f t="shared" si="470"/>
        <v>56100312220763</v>
      </c>
      <c r="R7546" s="27">
        <f>COUNTIF(tratycont!S:S,'Integrantes original'!Q7546)</f>
        <v>0</v>
      </c>
      <c r="S7546" s="27">
        <f t="shared" si="471"/>
        <v>0</v>
      </c>
    </row>
    <row r="7547" spans="1:19" x14ac:dyDescent="0.15">
      <c r="A7547" s="29">
        <v>5610031</v>
      </c>
      <c r="B7547" s="29">
        <v>561003109</v>
      </c>
      <c r="C7547" s="29" t="s">
        <v>120</v>
      </c>
      <c r="D7547" s="30" t="s">
        <v>6095</v>
      </c>
      <c r="E7547" s="30" t="s">
        <v>6096</v>
      </c>
      <c r="F7547" s="15">
        <v>2</v>
      </c>
      <c r="G7547" s="29">
        <v>2</v>
      </c>
      <c r="H7547" s="29">
        <v>5</v>
      </c>
      <c r="I7547" s="29">
        <v>2016</v>
      </c>
      <c r="J7547" s="15">
        <v>-1</v>
      </c>
      <c r="K7547" s="15">
        <v>-1</v>
      </c>
      <c r="L7547" s="15">
        <v>0</v>
      </c>
      <c r="M7547" s="15">
        <v>0</v>
      </c>
      <c r="N7547" s="27" t="e">
        <f>SUMIF(#REF!,'Integrantes original'!A7475,#REF!)</f>
        <v>#REF!</v>
      </c>
      <c r="O7547" s="27">
        <f t="shared" si="468"/>
        <v>2052016</v>
      </c>
      <c r="P7547" s="27">
        <f t="shared" si="469"/>
        <v>20520162</v>
      </c>
      <c r="Q7547" s="31">
        <f t="shared" si="470"/>
        <v>56100312020516</v>
      </c>
      <c r="R7547" s="27">
        <f>COUNTIF(tratycont!S:S,'Integrantes original'!Q7547)</f>
        <v>0</v>
      </c>
      <c r="S7547" s="27">
        <f t="shared" si="471"/>
        <v>0</v>
      </c>
    </row>
    <row r="7548" spans="1:19" x14ac:dyDescent="0.15">
      <c r="A7548" s="29">
        <v>5610031</v>
      </c>
      <c r="B7548" s="29">
        <v>561003110</v>
      </c>
      <c r="C7548" s="29" t="s">
        <v>123</v>
      </c>
      <c r="D7548" s="30" t="s">
        <v>6097</v>
      </c>
      <c r="E7548" s="30" t="s">
        <v>6096</v>
      </c>
      <c r="F7548" s="15">
        <v>2</v>
      </c>
      <c r="G7548" s="29">
        <v>1</v>
      </c>
      <c r="H7548" s="29">
        <v>6</v>
      </c>
      <c r="I7548" s="29">
        <v>2018</v>
      </c>
      <c r="J7548" s="15">
        <v>2</v>
      </c>
      <c r="K7548" s="15">
        <v>6</v>
      </c>
      <c r="L7548" s="15">
        <v>0</v>
      </c>
      <c r="M7548" s="15">
        <v>0</v>
      </c>
      <c r="N7548" s="27" t="e">
        <f>SUMIF(#REF!,'Integrantes original'!A7476,#REF!)</f>
        <v>#REF!</v>
      </c>
      <c r="O7548" s="27">
        <f t="shared" si="468"/>
        <v>1062018</v>
      </c>
      <c r="P7548" s="27">
        <f t="shared" si="469"/>
        <v>10620182</v>
      </c>
      <c r="Q7548" s="31">
        <f t="shared" si="470"/>
        <v>56100312010618</v>
      </c>
      <c r="R7548" s="27">
        <f>COUNTIF(tratycont!S:S,'Integrantes original'!Q7548)</f>
        <v>1</v>
      </c>
      <c r="S7548" s="27">
        <f t="shared" si="471"/>
        <v>1</v>
      </c>
    </row>
    <row r="7549" spans="1:19" x14ac:dyDescent="0.15">
      <c r="A7549" s="29">
        <v>5610031</v>
      </c>
      <c r="B7549" s="29">
        <v>561003111</v>
      </c>
      <c r="C7549" s="29" t="s">
        <v>154</v>
      </c>
      <c r="D7549" s="30" t="s">
        <v>6098</v>
      </c>
      <c r="E7549" s="30" t="s">
        <v>6099</v>
      </c>
      <c r="F7549" s="15">
        <v>1</v>
      </c>
      <c r="G7549" s="29">
        <v>5</v>
      </c>
      <c r="H7549" s="29">
        <v>2</v>
      </c>
      <c r="I7549" s="29">
        <v>2013</v>
      </c>
      <c r="J7549" s="15">
        <v>-1</v>
      </c>
      <c r="K7549" s="15">
        <v>-1</v>
      </c>
      <c r="L7549" s="15">
        <v>0</v>
      </c>
      <c r="M7549" s="15">
        <v>0</v>
      </c>
      <c r="N7549" s="27" t="e">
        <f>SUMIF(#REF!,'Integrantes original'!A7477,#REF!)</f>
        <v>#REF!</v>
      </c>
      <c r="O7549" s="27">
        <f t="shared" si="468"/>
        <v>5022013</v>
      </c>
      <c r="P7549" s="27">
        <f t="shared" si="469"/>
        <v>50220131</v>
      </c>
      <c r="Q7549" s="31">
        <f t="shared" si="470"/>
        <v>56100311050213</v>
      </c>
      <c r="R7549" s="27">
        <f>COUNTIF(tratycont!S:S,'Integrantes original'!Q7549)</f>
        <v>0</v>
      </c>
      <c r="S7549" s="27">
        <f t="shared" si="471"/>
        <v>0</v>
      </c>
    </row>
    <row r="7550" spans="1:19" x14ac:dyDescent="0.15">
      <c r="A7550" s="29">
        <v>5610031</v>
      </c>
      <c r="B7550" s="29">
        <v>561003112</v>
      </c>
      <c r="C7550" s="29" t="s">
        <v>240</v>
      </c>
      <c r="D7550" s="30" t="s">
        <v>6100</v>
      </c>
      <c r="E7550" s="30" t="s">
        <v>6099</v>
      </c>
      <c r="F7550" s="15">
        <v>2</v>
      </c>
      <c r="G7550" s="29">
        <v>17</v>
      </c>
      <c r="H7550" s="29">
        <v>12</v>
      </c>
      <c r="I7550" s="29">
        <v>2016</v>
      </c>
      <c r="J7550" s="15">
        <v>-1</v>
      </c>
      <c r="K7550" s="15">
        <v>-1</v>
      </c>
      <c r="L7550" s="15">
        <v>0</v>
      </c>
      <c r="M7550" s="15">
        <v>0</v>
      </c>
      <c r="N7550" s="27" t="e">
        <f>SUMIF(#REF!,'Integrantes original'!A7478,#REF!)</f>
        <v>#REF!</v>
      </c>
      <c r="O7550" s="27">
        <f t="shared" si="468"/>
        <v>17122016</v>
      </c>
      <c r="P7550" s="27">
        <f t="shared" si="469"/>
        <v>171220162</v>
      </c>
      <c r="Q7550" s="31">
        <f t="shared" si="470"/>
        <v>56100312171216</v>
      </c>
      <c r="R7550" s="27">
        <f>COUNTIF(tratycont!S:S,'Integrantes original'!Q7550)</f>
        <v>0</v>
      </c>
      <c r="S7550" s="27">
        <f t="shared" si="471"/>
        <v>0</v>
      </c>
    </row>
    <row r="7551" spans="1:19" x14ac:dyDescent="0.15">
      <c r="A7551" s="29">
        <v>5610031</v>
      </c>
      <c r="B7551" s="29">
        <v>561003113</v>
      </c>
      <c r="C7551" s="29" t="s">
        <v>242</v>
      </c>
      <c r="D7551" s="30" t="s">
        <v>5031</v>
      </c>
      <c r="E7551" s="30" t="s">
        <v>6088</v>
      </c>
      <c r="F7551" s="15">
        <v>1</v>
      </c>
      <c r="G7551" s="29">
        <v>9</v>
      </c>
      <c r="H7551" s="29">
        <v>8</v>
      </c>
      <c r="I7551" s="29">
        <v>2008</v>
      </c>
      <c r="J7551" s="15">
        <v>-1</v>
      </c>
      <c r="K7551" s="15">
        <v>-1</v>
      </c>
      <c r="L7551" s="15">
        <v>0</v>
      </c>
      <c r="M7551" s="15">
        <v>0</v>
      </c>
      <c r="N7551" s="27" t="e">
        <f>SUMIF(#REF!,'Integrantes original'!A7479,#REF!)</f>
        <v>#REF!</v>
      </c>
      <c r="O7551" s="27">
        <f t="shared" si="468"/>
        <v>9082008</v>
      </c>
      <c r="P7551" s="27">
        <f t="shared" si="469"/>
        <v>90820081</v>
      </c>
      <c r="Q7551" s="31">
        <f t="shared" si="470"/>
        <v>56100311090808</v>
      </c>
      <c r="R7551" s="27">
        <f>COUNTIF(tratycont!S:S,'Integrantes original'!Q7551)</f>
        <v>0</v>
      </c>
      <c r="S7551" s="27">
        <f t="shared" si="471"/>
        <v>0</v>
      </c>
    </row>
    <row r="7552" spans="1:19" x14ac:dyDescent="0.15">
      <c r="A7552" s="29">
        <v>5610051</v>
      </c>
      <c r="B7552" s="29">
        <v>561005101</v>
      </c>
      <c r="C7552" s="29" t="s">
        <v>16</v>
      </c>
      <c r="D7552" s="30" t="s">
        <v>6101</v>
      </c>
      <c r="E7552" s="30" t="s">
        <v>6102</v>
      </c>
      <c r="F7552" s="15">
        <v>1</v>
      </c>
      <c r="G7552" s="29">
        <v>5</v>
      </c>
      <c r="H7552" s="29">
        <v>5</v>
      </c>
      <c r="I7552" s="29">
        <v>1990</v>
      </c>
      <c r="J7552" s="15">
        <v>-1</v>
      </c>
      <c r="K7552" s="15">
        <v>-1</v>
      </c>
      <c r="L7552" s="15">
        <v>0</v>
      </c>
      <c r="M7552" s="15">
        <v>0</v>
      </c>
      <c r="N7552" s="27" t="e">
        <f>SUMIF(#REF!,'Integrantes original'!A7480,#REF!)</f>
        <v>#REF!</v>
      </c>
      <c r="O7552" s="27">
        <f t="shared" si="468"/>
        <v>5051990</v>
      </c>
      <c r="P7552" s="27">
        <f t="shared" si="469"/>
        <v>50519901</v>
      </c>
      <c r="Q7552" s="31">
        <f t="shared" si="470"/>
        <v>56100511050590</v>
      </c>
      <c r="R7552" s="27">
        <f>COUNTIF(tratycont!S:S,'Integrantes original'!Q7552)</f>
        <v>0</v>
      </c>
      <c r="S7552" s="27">
        <f t="shared" si="471"/>
        <v>0</v>
      </c>
    </row>
    <row r="7553" spans="1:19" x14ac:dyDescent="0.15">
      <c r="A7553" s="29">
        <v>5610051</v>
      </c>
      <c r="B7553" s="29">
        <v>561005102</v>
      </c>
      <c r="C7553" s="29" t="s">
        <v>19</v>
      </c>
      <c r="D7553" s="30" t="s">
        <v>6103</v>
      </c>
      <c r="E7553" s="30" t="s">
        <v>2636</v>
      </c>
      <c r="F7553" s="15">
        <v>2</v>
      </c>
      <c r="G7553" s="29">
        <v>1</v>
      </c>
      <c r="H7553" s="29">
        <v>12</v>
      </c>
      <c r="I7553" s="29">
        <v>1994</v>
      </c>
      <c r="J7553" s="15">
        <v>1</v>
      </c>
      <c r="K7553" s="15">
        <v>0</v>
      </c>
      <c r="L7553" s="15">
        <v>2</v>
      </c>
      <c r="M7553" s="15">
        <v>0</v>
      </c>
      <c r="N7553" s="27" t="e">
        <f>SUMIF(#REF!,'Integrantes original'!A7481,#REF!)</f>
        <v>#REF!</v>
      </c>
      <c r="O7553" s="27">
        <f t="shared" si="468"/>
        <v>1121994</v>
      </c>
      <c r="P7553" s="27">
        <f t="shared" si="469"/>
        <v>11219942</v>
      </c>
      <c r="Q7553" s="31">
        <f t="shared" si="470"/>
        <v>56100512011294</v>
      </c>
      <c r="R7553" s="27">
        <f>COUNTIF(tratycont!S:S,'Integrantes original'!Q7553)</f>
        <v>0</v>
      </c>
      <c r="S7553" s="27">
        <f t="shared" si="471"/>
        <v>0</v>
      </c>
    </row>
    <row r="7554" spans="1:19" x14ac:dyDescent="0.15">
      <c r="A7554" s="29">
        <v>5610051</v>
      </c>
      <c r="B7554" s="29">
        <v>561005103</v>
      </c>
      <c r="C7554" s="29" t="s">
        <v>22</v>
      </c>
      <c r="D7554" s="30" t="s">
        <v>6104</v>
      </c>
      <c r="E7554" s="30" t="s">
        <v>6105</v>
      </c>
      <c r="F7554" s="15">
        <v>2</v>
      </c>
      <c r="G7554" s="29">
        <v>17</v>
      </c>
      <c r="H7554" s="29">
        <v>1</v>
      </c>
      <c r="I7554" s="29">
        <v>2011</v>
      </c>
      <c r="J7554" s="15">
        <v>-1</v>
      </c>
      <c r="K7554" s="15">
        <v>-1</v>
      </c>
      <c r="L7554" s="15">
        <v>0</v>
      </c>
      <c r="M7554" s="15">
        <v>0</v>
      </c>
      <c r="N7554" s="27" t="e">
        <f>SUMIF(#REF!,'Integrantes original'!A7482,#REF!)</f>
        <v>#REF!</v>
      </c>
      <c r="O7554" s="27">
        <f t="shared" si="468"/>
        <v>17012011</v>
      </c>
      <c r="P7554" s="27">
        <f t="shared" si="469"/>
        <v>170120112</v>
      </c>
      <c r="Q7554" s="31">
        <f t="shared" si="470"/>
        <v>56100512170111</v>
      </c>
      <c r="R7554" s="27">
        <f>COUNTIF(tratycont!S:S,'Integrantes original'!Q7554)</f>
        <v>0</v>
      </c>
      <c r="S7554" s="27">
        <f t="shared" si="471"/>
        <v>0</v>
      </c>
    </row>
    <row r="7555" spans="1:19" x14ac:dyDescent="0.15">
      <c r="A7555" s="29">
        <v>5610051</v>
      </c>
      <c r="B7555" s="29">
        <v>561005104</v>
      </c>
      <c r="C7555" s="29" t="s">
        <v>25</v>
      </c>
      <c r="D7555" s="30" t="s">
        <v>6106</v>
      </c>
      <c r="E7555" s="30" t="s">
        <v>6105</v>
      </c>
      <c r="F7555" s="15">
        <v>2</v>
      </c>
      <c r="G7555" s="29">
        <v>26</v>
      </c>
      <c r="H7555" s="29">
        <v>12</v>
      </c>
      <c r="I7555" s="29">
        <v>2012</v>
      </c>
      <c r="J7555" s="15">
        <v>-1</v>
      </c>
      <c r="K7555" s="15">
        <v>-1</v>
      </c>
      <c r="L7555" s="15">
        <v>0</v>
      </c>
      <c r="M7555" s="15">
        <v>0</v>
      </c>
      <c r="N7555" s="27" t="e">
        <f>SUMIF(#REF!,'Integrantes original'!A7483,#REF!)</f>
        <v>#REF!</v>
      </c>
      <c r="O7555" s="27">
        <f t="shared" ref="O7555:O7618" si="472">(((G7555*100)+H7555)*10000)+I7555</f>
        <v>26122012</v>
      </c>
      <c r="P7555" s="27">
        <f t="shared" ref="P7555:P7618" si="473">(O7555*10)+F7555</f>
        <v>261220122</v>
      </c>
      <c r="Q7555" s="31">
        <f t="shared" ref="Q7555:Q7618" si="474">(((((((A7555*10)+F7555)*100)+G7555)*100)+H7555)*100)+RIGHT(I7555,2)</f>
        <v>56100512261212</v>
      </c>
      <c r="R7555" s="27">
        <f>COUNTIF(tratycont!S:S,'Integrantes original'!Q7555)</f>
        <v>0</v>
      </c>
      <c r="S7555" s="27">
        <f t="shared" ref="S7555:S7618" si="475">IF(J7555=2,1,0)</f>
        <v>0</v>
      </c>
    </row>
    <row r="7556" spans="1:19" x14ac:dyDescent="0.15">
      <c r="A7556" s="29">
        <v>5610051</v>
      </c>
      <c r="B7556" s="29">
        <v>561005105</v>
      </c>
      <c r="C7556" s="29" t="s">
        <v>27</v>
      </c>
      <c r="D7556" s="30" t="s">
        <v>6107</v>
      </c>
      <c r="E7556" s="30" t="s">
        <v>6105</v>
      </c>
      <c r="F7556" s="15">
        <v>1</v>
      </c>
      <c r="G7556" s="29">
        <v>17</v>
      </c>
      <c r="H7556" s="29">
        <v>6</v>
      </c>
      <c r="I7556" s="29">
        <v>2018</v>
      </c>
      <c r="J7556" s="15">
        <v>2</v>
      </c>
      <c r="K7556" s="15">
        <v>2</v>
      </c>
      <c r="L7556" s="15">
        <v>0</v>
      </c>
      <c r="M7556" s="15">
        <v>0</v>
      </c>
      <c r="N7556" s="27" t="e">
        <f>SUMIF(#REF!,'Integrantes original'!A7484,#REF!)</f>
        <v>#REF!</v>
      </c>
      <c r="O7556" s="27">
        <f t="shared" si="472"/>
        <v>17062018</v>
      </c>
      <c r="P7556" s="27">
        <f t="shared" si="473"/>
        <v>170620181</v>
      </c>
      <c r="Q7556" s="31">
        <f t="shared" si="474"/>
        <v>56100511170618</v>
      </c>
      <c r="R7556" s="27">
        <f>COUNTIF(tratycont!S:S,'Integrantes original'!Q7556)</f>
        <v>0</v>
      </c>
      <c r="S7556" s="27">
        <f t="shared" si="475"/>
        <v>1</v>
      </c>
    </row>
    <row r="7557" spans="1:19" x14ac:dyDescent="0.15">
      <c r="A7557" s="29">
        <v>5610061</v>
      </c>
      <c r="B7557" s="29">
        <v>561006101</v>
      </c>
      <c r="C7557" s="29" t="s">
        <v>16</v>
      </c>
      <c r="D7557" s="30" t="s">
        <v>1561</v>
      </c>
      <c r="E7557" s="30" t="s">
        <v>6108</v>
      </c>
      <c r="F7557" s="15">
        <v>1</v>
      </c>
      <c r="G7557" s="29">
        <v>19</v>
      </c>
      <c r="H7557" s="29">
        <v>4</v>
      </c>
      <c r="I7557" s="29">
        <v>1996</v>
      </c>
      <c r="J7557" s="15">
        <v>-1</v>
      </c>
      <c r="K7557" s="15">
        <v>-1</v>
      </c>
      <c r="L7557" s="15">
        <v>0</v>
      </c>
      <c r="M7557" s="15">
        <v>0</v>
      </c>
      <c r="N7557" s="27" t="e">
        <f>SUMIF(#REF!,'Integrantes original'!A7485,#REF!)</f>
        <v>#REF!</v>
      </c>
      <c r="O7557" s="27">
        <f t="shared" si="472"/>
        <v>19041996</v>
      </c>
      <c r="P7557" s="27">
        <f t="shared" si="473"/>
        <v>190419961</v>
      </c>
      <c r="Q7557" s="31">
        <f t="shared" si="474"/>
        <v>56100611190496</v>
      </c>
      <c r="R7557" s="27">
        <f>COUNTIF(tratycont!S:S,'Integrantes original'!Q7557)</f>
        <v>0</v>
      </c>
      <c r="S7557" s="27">
        <f t="shared" si="475"/>
        <v>0</v>
      </c>
    </row>
    <row r="7558" spans="1:19" x14ac:dyDescent="0.15">
      <c r="A7558" s="29">
        <v>5610061</v>
      </c>
      <c r="B7558" s="29">
        <v>561006102</v>
      </c>
      <c r="C7558" s="29" t="s">
        <v>19</v>
      </c>
      <c r="D7558" s="30" t="s">
        <v>5341</v>
      </c>
      <c r="E7558" s="30" t="s">
        <v>6109</v>
      </c>
      <c r="F7558" s="15">
        <v>2</v>
      </c>
      <c r="G7558" s="29">
        <v>7</v>
      </c>
      <c r="H7558" s="29">
        <v>8</v>
      </c>
      <c r="I7558" s="29">
        <v>2000</v>
      </c>
      <c r="J7558" s="15">
        <v>1</v>
      </c>
      <c r="K7558" s="15">
        <v>0</v>
      </c>
      <c r="L7558" s="15">
        <v>2</v>
      </c>
      <c r="M7558" s="15">
        <v>0</v>
      </c>
      <c r="N7558" s="27" t="e">
        <f>SUMIF(#REF!,'Integrantes original'!A7486,#REF!)</f>
        <v>#REF!</v>
      </c>
      <c r="O7558" s="27">
        <f t="shared" si="472"/>
        <v>7082000</v>
      </c>
      <c r="P7558" s="27">
        <f t="shared" si="473"/>
        <v>70820002</v>
      </c>
      <c r="Q7558" s="31">
        <f t="shared" si="474"/>
        <v>56100612070800</v>
      </c>
      <c r="R7558" s="27">
        <f>COUNTIF(tratycont!S:S,'Integrantes original'!Q7558)</f>
        <v>0</v>
      </c>
      <c r="S7558" s="27">
        <f t="shared" si="475"/>
        <v>0</v>
      </c>
    </row>
    <row r="7559" spans="1:19" x14ac:dyDescent="0.15">
      <c r="A7559" s="29">
        <v>5610061</v>
      </c>
      <c r="B7559" s="29">
        <v>561006103</v>
      </c>
      <c r="C7559" s="29" t="s">
        <v>22</v>
      </c>
      <c r="D7559" s="30" t="s">
        <v>6110</v>
      </c>
      <c r="E7559" s="30" t="s">
        <v>6111</v>
      </c>
      <c r="F7559" s="15">
        <v>1</v>
      </c>
      <c r="G7559" s="29">
        <v>29</v>
      </c>
      <c r="H7559" s="29">
        <v>9</v>
      </c>
      <c r="I7559" s="29">
        <v>2016</v>
      </c>
      <c r="J7559" s="15">
        <v>-1</v>
      </c>
      <c r="K7559" s="15">
        <v>-1</v>
      </c>
      <c r="L7559" s="15">
        <v>0</v>
      </c>
      <c r="M7559" s="15">
        <v>0</v>
      </c>
      <c r="N7559" s="27" t="e">
        <f>SUMIF(#REF!,'Integrantes original'!A7487,#REF!)</f>
        <v>#REF!</v>
      </c>
      <c r="O7559" s="27">
        <f t="shared" si="472"/>
        <v>29092016</v>
      </c>
      <c r="P7559" s="27">
        <f t="shared" si="473"/>
        <v>290920161</v>
      </c>
      <c r="Q7559" s="31">
        <f t="shared" si="474"/>
        <v>56100611290916</v>
      </c>
      <c r="R7559" s="27">
        <f>COUNTIF(tratycont!S:S,'Integrantes original'!Q7559)</f>
        <v>0</v>
      </c>
      <c r="S7559" s="27">
        <f t="shared" si="475"/>
        <v>0</v>
      </c>
    </row>
    <row r="7560" spans="1:19" x14ac:dyDescent="0.15">
      <c r="A7560" s="29">
        <v>5610061</v>
      </c>
      <c r="B7560" s="29">
        <v>561006104</v>
      </c>
      <c r="C7560" s="29" t="s">
        <v>25</v>
      </c>
      <c r="D7560" s="30" t="s">
        <v>6112</v>
      </c>
      <c r="E7560" s="30" t="s">
        <v>6111</v>
      </c>
      <c r="F7560" s="15">
        <v>1</v>
      </c>
      <c r="G7560" s="29">
        <v>26</v>
      </c>
      <c r="H7560" s="29">
        <v>6</v>
      </c>
      <c r="I7560" s="29">
        <v>2018</v>
      </c>
      <c r="J7560" s="15">
        <v>2</v>
      </c>
      <c r="K7560" s="15">
        <v>2</v>
      </c>
      <c r="L7560" s="15">
        <v>0</v>
      </c>
      <c r="M7560" s="15">
        <v>0</v>
      </c>
      <c r="N7560" s="27" t="e">
        <f>SUMIF(#REF!,'Integrantes original'!A7488,#REF!)</f>
        <v>#REF!</v>
      </c>
      <c r="O7560" s="27">
        <f t="shared" si="472"/>
        <v>26062018</v>
      </c>
      <c r="P7560" s="27">
        <f t="shared" si="473"/>
        <v>260620181</v>
      </c>
      <c r="Q7560" s="31">
        <f t="shared" si="474"/>
        <v>56100611260618</v>
      </c>
      <c r="R7560" s="27">
        <f>COUNTIF(tratycont!S:S,'Integrantes original'!Q7560)</f>
        <v>1</v>
      </c>
      <c r="S7560" s="27">
        <f t="shared" si="475"/>
        <v>1</v>
      </c>
    </row>
    <row r="7561" spans="1:19" x14ac:dyDescent="0.15">
      <c r="A7561" s="29">
        <v>5610071</v>
      </c>
      <c r="B7561" s="29">
        <v>561007101</v>
      </c>
      <c r="C7561" s="29" t="s">
        <v>16</v>
      </c>
      <c r="D7561" s="30" t="s">
        <v>6113</v>
      </c>
      <c r="E7561" s="30" t="s">
        <v>6114</v>
      </c>
      <c r="F7561" s="15">
        <v>1</v>
      </c>
      <c r="G7561" s="29">
        <v>13</v>
      </c>
      <c r="H7561" s="29">
        <v>10</v>
      </c>
      <c r="I7561" s="29">
        <v>1999</v>
      </c>
      <c r="J7561" s="15">
        <v>-1</v>
      </c>
      <c r="K7561" s="15">
        <v>-1</v>
      </c>
      <c r="L7561" s="15">
        <v>0</v>
      </c>
      <c r="M7561" s="15">
        <v>0</v>
      </c>
      <c r="N7561" s="27" t="e">
        <f>SUMIF(#REF!,'Integrantes original'!A7489,#REF!)</f>
        <v>#REF!</v>
      </c>
      <c r="O7561" s="27">
        <f t="shared" si="472"/>
        <v>13101999</v>
      </c>
      <c r="P7561" s="27">
        <f t="shared" si="473"/>
        <v>131019991</v>
      </c>
      <c r="Q7561" s="31">
        <f t="shared" si="474"/>
        <v>56100711131099</v>
      </c>
      <c r="R7561" s="27">
        <f>COUNTIF(tratycont!S:S,'Integrantes original'!Q7561)</f>
        <v>0</v>
      </c>
      <c r="S7561" s="27">
        <f t="shared" si="475"/>
        <v>0</v>
      </c>
    </row>
    <row r="7562" spans="1:19" x14ac:dyDescent="0.15">
      <c r="A7562" s="29">
        <v>5610071</v>
      </c>
      <c r="B7562" s="29">
        <v>561007102</v>
      </c>
      <c r="C7562" s="29" t="s">
        <v>19</v>
      </c>
      <c r="D7562" s="30" t="s">
        <v>6115</v>
      </c>
      <c r="E7562" s="30" t="s">
        <v>4765</v>
      </c>
      <c r="F7562" s="15">
        <v>2</v>
      </c>
      <c r="G7562" s="29">
        <v>1</v>
      </c>
      <c r="H7562" s="29">
        <v>3</v>
      </c>
      <c r="I7562" s="29">
        <v>2000</v>
      </c>
      <c r="J7562" s="15">
        <v>1</v>
      </c>
      <c r="K7562" s="15">
        <v>0</v>
      </c>
      <c r="L7562" s="15">
        <v>2</v>
      </c>
      <c r="M7562" s="15">
        <v>0</v>
      </c>
      <c r="N7562" s="27" t="e">
        <f>SUMIF(#REF!,'Integrantes original'!A7490,#REF!)</f>
        <v>#REF!</v>
      </c>
      <c r="O7562" s="27">
        <f t="shared" si="472"/>
        <v>1032000</v>
      </c>
      <c r="P7562" s="27">
        <f t="shared" si="473"/>
        <v>10320002</v>
      </c>
      <c r="Q7562" s="31">
        <f t="shared" si="474"/>
        <v>56100712010300</v>
      </c>
      <c r="R7562" s="27">
        <f>COUNTIF(tratycont!S:S,'Integrantes original'!Q7562)</f>
        <v>0</v>
      </c>
      <c r="S7562" s="27">
        <f t="shared" si="475"/>
        <v>0</v>
      </c>
    </row>
    <row r="7563" spans="1:19" x14ac:dyDescent="0.15">
      <c r="A7563" s="29">
        <v>5610071</v>
      </c>
      <c r="B7563" s="29">
        <v>561007103</v>
      </c>
      <c r="C7563" s="29" t="s">
        <v>22</v>
      </c>
      <c r="D7563" s="30" t="s">
        <v>99</v>
      </c>
      <c r="E7563" s="30" t="s">
        <v>100</v>
      </c>
      <c r="F7563" s="15">
        <v>1</v>
      </c>
      <c r="G7563" s="29">
        <v>31</v>
      </c>
      <c r="H7563" s="29">
        <v>5</v>
      </c>
      <c r="I7563" s="29">
        <v>2018</v>
      </c>
      <c r="J7563" s="15">
        <v>2</v>
      </c>
      <c r="K7563" s="15">
        <v>2</v>
      </c>
      <c r="L7563" s="15">
        <v>0</v>
      </c>
      <c r="M7563" s="15">
        <v>0</v>
      </c>
      <c r="N7563" s="27" t="e">
        <f>SUMIF(#REF!,'Integrantes original'!A7491,#REF!)</f>
        <v>#REF!</v>
      </c>
      <c r="O7563" s="27">
        <f t="shared" si="472"/>
        <v>31052018</v>
      </c>
      <c r="P7563" s="27">
        <f t="shared" si="473"/>
        <v>310520181</v>
      </c>
      <c r="Q7563" s="31">
        <f t="shared" si="474"/>
        <v>56100711310518</v>
      </c>
      <c r="R7563" s="27">
        <f>COUNTIF(tratycont!S:S,'Integrantes original'!Q7563)</f>
        <v>1</v>
      </c>
      <c r="S7563" s="27">
        <f t="shared" si="475"/>
        <v>1</v>
      </c>
    </row>
    <row r="7564" spans="1:19" x14ac:dyDescent="0.15">
      <c r="A7564" s="29">
        <v>5610081</v>
      </c>
      <c r="B7564" s="29">
        <v>561008101</v>
      </c>
      <c r="C7564" s="29" t="s">
        <v>16</v>
      </c>
      <c r="D7564" s="30" t="s">
        <v>1015</v>
      </c>
      <c r="E7564" s="30" t="s">
        <v>6116</v>
      </c>
      <c r="F7564" s="15">
        <v>1</v>
      </c>
      <c r="G7564" s="29">
        <v>16</v>
      </c>
      <c r="H7564" s="29">
        <v>10</v>
      </c>
      <c r="I7564" s="29">
        <v>1993</v>
      </c>
      <c r="J7564" s="15">
        <v>-1</v>
      </c>
      <c r="K7564" s="15">
        <v>-1</v>
      </c>
      <c r="L7564" s="15">
        <v>0</v>
      </c>
      <c r="M7564" s="15">
        <v>0</v>
      </c>
      <c r="N7564" s="27" t="e">
        <f>SUMIF(#REF!,'Integrantes original'!A7492,#REF!)</f>
        <v>#REF!</v>
      </c>
      <c r="O7564" s="27">
        <f t="shared" si="472"/>
        <v>16101993</v>
      </c>
      <c r="P7564" s="27">
        <f t="shared" si="473"/>
        <v>161019931</v>
      </c>
      <c r="Q7564" s="31">
        <f t="shared" si="474"/>
        <v>56100811161093</v>
      </c>
      <c r="R7564" s="27">
        <f>COUNTIF(tratycont!S:S,'Integrantes original'!Q7564)</f>
        <v>0</v>
      </c>
      <c r="S7564" s="27">
        <f t="shared" si="475"/>
        <v>0</v>
      </c>
    </row>
    <row r="7565" spans="1:19" x14ac:dyDescent="0.15">
      <c r="A7565" s="29">
        <v>5610081</v>
      </c>
      <c r="B7565" s="29">
        <v>561008102</v>
      </c>
      <c r="C7565" s="29" t="s">
        <v>19</v>
      </c>
      <c r="D7565" s="30" t="s">
        <v>6117</v>
      </c>
      <c r="E7565" s="30" t="s">
        <v>6118</v>
      </c>
      <c r="F7565" s="15">
        <v>2</v>
      </c>
      <c r="G7565" s="29">
        <v>16</v>
      </c>
      <c r="H7565" s="29">
        <v>5</v>
      </c>
      <c r="I7565" s="29">
        <v>1997</v>
      </c>
      <c r="J7565" s="15">
        <v>1</v>
      </c>
      <c r="K7565" s="15">
        <v>0</v>
      </c>
      <c r="L7565" s="15">
        <v>2</v>
      </c>
      <c r="M7565" s="15">
        <v>0</v>
      </c>
      <c r="N7565" s="27" t="e">
        <f>SUMIF(#REF!,'Integrantes original'!A7493,#REF!)</f>
        <v>#REF!</v>
      </c>
      <c r="O7565" s="27">
        <f t="shared" si="472"/>
        <v>16051997</v>
      </c>
      <c r="P7565" s="27">
        <f t="shared" si="473"/>
        <v>160519972</v>
      </c>
      <c r="Q7565" s="31">
        <f t="shared" si="474"/>
        <v>56100812160597</v>
      </c>
      <c r="R7565" s="27">
        <f>COUNTIF(tratycont!S:S,'Integrantes original'!Q7565)</f>
        <v>0</v>
      </c>
      <c r="S7565" s="27">
        <f t="shared" si="475"/>
        <v>0</v>
      </c>
    </row>
    <row r="7566" spans="1:19" x14ac:dyDescent="0.15">
      <c r="A7566" s="29">
        <v>5610081</v>
      </c>
      <c r="B7566" s="29">
        <v>561008103</v>
      </c>
      <c r="C7566" s="29" t="s">
        <v>22</v>
      </c>
      <c r="D7566" s="30" t="s">
        <v>6119</v>
      </c>
      <c r="E7566" s="30" t="s">
        <v>6120</v>
      </c>
      <c r="F7566" s="15">
        <v>1</v>
      </c>
      <c r="G7566" s="29">
        <v>28</v>
      </c>
      <c r="H7566" s="29">
        <v>3</v>
      </c>
      <c r="I7566" s="29">
        <v>2014</v>
      </c>
      <c r="J7566" s="15">
        <v>-1</v>
      </c>
      <c r="K7566" s="15">
        <v>-1</v>
      </c>
      <c r="L7566" s="15">
        <v>0</v>
      </c>
      <c r="M7566" s="15">
        <v>0</v>
      </c>
      <c r="N7566" s="27" t="e">
        <f>SUMIF(#REF!,'Integrantes original'!A7494,#REF!)</f>
        <v>#REF!</v>
      </c>
      <c r="O7566" s="27">
        <f t="shared" si="472"/>
        <v>28032014</v>
      </c>
      <c r="P7566" s="27">
        <f t="shared" si="473"/>
        <v>280320141</v>
      </c>
      <c r="Q7566" s="31">
        <f t="shared" si="474"/>
        <v>56100811280314</v>
      </c>
      <c r="R7566" s="27">
        <f>COUNTIF(tratycont!S:S,'Integrantes original'!Q7566)</f>
        <v>0</v>
      </c>
      <c r="S7566" s="27">
        <f t="shared" si="475"/>
        <v>0</v>
      </c>
    </row>
    <row r="7567" spans="1:19" x14ac:dyDescent="0.15">
      <c r="A7567" s="29">
        <v>5610081</v>
      </c>
      <c r="B7567" s="29">
        <v>561008104</v>
      </c>
      <c r="C7567" s="29" t="s">
        <v>25</v>
      </c>
      <c r="D7567" s="30" t="s">
        <v>6121</v>
      </c>
      <c r="E7567" s="30" t="s">
        <v>6120</v>
      </c>
      <c r="F7567" s="15">
        <v>1</v>
      </c>
      <c r="G7567" s="29">
        <v>21</v>
      </c>
      <c r="H7567" s="29">
        <v>5</v>
      </c>
      <c r="I7567" s="29">
        <v>2018</v>
      </c>
      <c r="J7567" s="15">
        <v>2</v>
      </c>
      <c r="K7567" s="15">
        <v>2</v>
      </c>
      <c r="L7567" s="15">
        <v>0</v>
      </c>
      <c r="M7567" s="15">
        <v>0</v>
      </c>
      <c r="N7567" s="27" t="e">
        <f>SUMIF(#REF!,'Integrantes original'!A7495,#REF!)</f>
        <v>#REF!</v>
      </c>
      <c r="O7567" s="27">
        <f t="shared" si="472"/>
        <v>21052018</v>
      </c>
      <c r="P7567" s="27">
        <f t="shared" si="473"/>
        <v>210520181</v>
      </c>
      <c r="Q7567" s="31">
        <f t="shared" si="474"/>
        <v>56100811210518</v>
      </c>
      <c r="R7567" s="27">
        <f>COUNTIF(tratycont!S:S,'Integrantes original'!Q7567)</f>
        <v>1</v>
      </c>
      <c r="S7567" s="27">
        <f t="shared" si="475"/>
        <v>1</v>
      </c>
    </row>
    <row r="7568" spans="1:19" x14ac:dyDescent="0.15">
      <c r="A7568" s="29">
        <v>5610101</v>
      </c>
      <c r="B7568" s="29">
        <v>561010101</v>
      </c>
      <c r="C7568" s="29" t="s">
        <v>16</v>
      </c>
      <c r="D7568" s="30" t="s">
        <v>462</v>
      </c>
      <c r="E7568" s="30" t="s">
        <v>5823</v>
      </c>
      <c r="F7568" s="15">
        <v>1</v>
      </c>
      <c r="G7568" s="29">
        <v>13</v>
      </c>
      <c r="H7568" s="29">
        <v>11</v>
      </c>
      <c r="I7568" s="29">
        <v>1987</v>
      </c>
      <c r="J7568" s="15">
        <v>-1</v>
      </c>
      <c r="K7568" s="15">
        <v>-1</v>
      </c>
      <c r="L7568" s="15">
        <v>0</v>
      </c>
      <c r="M7568" s="15">
        <v>0</v>
      </c>
      <c r="N7568" s="27" t="e">
        <f>SUMIF(#REF!,'Integrantes original'!A7496,#REF!)</f>
        <v>#REF!</v>
      </c>
      <c r="O7568" s="27">
        <f t="shared" si="472"/>
        <v>13111987</v>
      </c>
      <c r="P7568" s="27">
        <f t="shared" si="473"/>
        <v>131119871</v>
      </c>
      <c r="Q7568" s="31">
        <f t="shared" si="474"/>
        <v>56101011131187</v>
      </c>
      <c r="R7568" s="27">
        <f>COUNTIF(tratycont!S:S,'Integrantes original'!Q7568)</f>
        <v>0</v>
      </c>
      <c r="S7568" s="27">
        <f t="shared" si="475"/>
        <v>0</v>
      </c>
    </row>
    <row r="7569" spans="1:19" x14ac:dyDescent="0.15">
      <c r="A7569" s="29">
        <v>5610101</v>
      </c>
      <c r="B7569" s="29">
        <v>561010102</v>
      </c>
      <c r="C7569" s="29" t="s">
        <v>19</v>
      </c>
      <c r="D7569" s="30" t="s">
        <v>1247</v>
      </c>
      <c r="E7569" s="30" t="s">
        <v>6122</v>
      </c>
      <c r="F7569" s="15">
        <v>2</v>
      </c>
      <c r="G7569" s="29">
        <v>16</v>
      </c>
      <c r="H7569" s="29">
        <v>1</v>
      </c>
      <c r="I7569" s="29">
        <v>1989</v>
      </c>
      <c r="J7569" s="15">
        <v>1</v>
      </c>
      <c r="K7569" s="15">
        <v>0</v>
      </c>
      <c r="L7569" s="15">
        <v>2</v>
      </c>
      <c r="M7569" s="15">
        <v>0</v>
      </c>
      <c r="N7569" s="27" t="e">
        <f>SUMIF(#REF!,'Integrantes original'!A7497,#REF!)</f>
        <v>#REF!</v>
      </c>
      <c r="O7569" s="27">
        <f t="shared" si="472"/>
        <v>16011989</v>
      </c>
      <c r="P7569" s="27">
        <f t="shared" si="473"/>
        <v>160119892</v>
      </c>
      <c r="Q7569" s="31">
        <f t="shared" si="474"/>
        <v>56101012160189</v>
      </c>
      <c r="R7569" s="27">
        <f>COUNTIF(tratycont!S:S,'Integrantes original'!Q7569)</f>
        <v>0</v>
      </c>
      <c r="S7569" s="27">
        <f t="shared" si="475"/>
        <v>0</v>
      </c>
    </row>
    <row r="7570" spans="1:19" x14ac:dyDescent="0.15">
      <c r="A7570" s="29">
        <v>5610101</v>
      </c>
      <c r="B7570" s="29">
        <v>561010103</v>
      </c>
      <c r="C7570" s="29" t="s">
        <v>22</v>
      </c>
      <c r="D7570" s="30" t="s">
        <v>6123</v>
      </c>
      <c r="E7570" s="30" t="s">
        <v>6124</v>
      </c>
      <c r="F7570" s="15">
        <v>1</v>
      </c>
      <c r="G7570" s="29">
        <v>7</v>
      </c>
      <c r="H7570" s="29">
        <v>4</v>
      </c>
      <c r="I7570" s="29">
        <v>2010</v>
      </c>
      <c r="J7570" s="15">
        <v>-1</v>
      </c>
      <c r="K7570" s="15">
        <v>-1</v>
      </c>
      <c r="L7570" s="15">
        <v>0</v>
      </c>
      <c r="M7570" s="15">
        <v>0</v>
      </c>
      <c r="N7570" s="27" t="e">
        <f>SUMIF(#REF!,'Integrantes original'!A7498,#REF!)</f>
        <v>#REF!</v>
      </c>
      <c r="O7570" s="27">
        <f t="shared" si="472"/>
        <v>7042010</v>
      </c>
      <c r="P7570" s="27">
        <f t="shared" si="473"/>
        <v>70420101</v>
      </c>
      <c r="Q7570" s="31">
        <f t="shared" si="474"/>
        <v>56101011070410</v>
      </c>
      <c r="R7570" s="27">
        <f>COUNTIF(tratycont!S:S,'Integrantes original'!Q7570)</f>
        <v>0</v>
      </c>
      <c r="S7570" s="27">
        <f t="shared" si="475"/>
        <v>0</v>
      </c>
    </row>
    <row r="7571" spans="1:19" x14ac:dyDescent="0.15">
      <c r="A7571" s="29">
        <v>5610101</v>
      </c>
      <c r="B7571" s="29">
        <v>561010104</v>
      </c>
      <c r="C7571" s="29" t="s">
        <v>25</v>
      </c>
      <c r="D7571" s="30" t="s">
        <v>6125</v>
      </c>
      <c r="E7571" s="30" t="s">
        <v>6124</v>
      </c>
      <c r="F7571" s="15">
        <v>1</v>
      </c>
      <c r="G7571" s="29">
        <v>23</v>
      </c>
      <c r="H7571" s="29">
        <v>8</v>
      </c>
      <c r="I7571" s="29">
        <v>2016</v>
      </c>
      <c r="J7571" s="15">
        <v>-1</v>
      </c>
      <c r="K7571" s="15">
        <v>-1</v>
      </c>
      <c r="L7571" s="15">
        <v>0</v>
      </c>
      <c r="M7571" s="15">
        <v>0</v>
      </c>
      <c r="N7571" s="27" t="e">
        <f>SUMIF(#REF!,'Integrantes original'!A7499,#REF!)</f>
        <v>#REF!</v>
      </c>
      <c r="O7571" s="27">
        <f t="shared" si="472"/>
        <v>23082016</v>
      </c>
      <c r="P7571" s="27">
        <f t="shared" si="473"/>
        <v>230820161</v>
      </c>
      <c r="Q7571" s="31">
        <f t="shared" si="474"/>
        <v>56101011230816</v>
      </c>
      <c r="R7571" s="27">
        <f>COUNTIF(tratycont!S:S,'Integrantes original'!Q7571)</f>
        <v>0</v>
      </c>
      <c r="S7571" s="27">
        <f t="shared" si="475"/>
        <v>0</v>
      </c>
    </row>
    <row r="7572" spans="1:19" x14ac:dyDescent="0.15">
      <c r="A7572" s="29">
        <v>5610111</v>
      </c>
      <c r="B7572" s="29">
        <v>561011101</v>
      </c>
      <c r="C7572" s="29" t="s">
        <v>16</v>
      </c>
      <c r="D7572" s="30" t="s">
        <v>893</v>
      </c>
      <c r="E7572" s="30" t="s">
        <v>6126</v>
      </c>
      <c r="F7572" s="15">
        <v>1</v>
      </c>
      <c r="G7572" s="29">
        <v>19</v>
      </c>
      <c r="H7572" s="29">
        <v>1</v>
      </c>
      <c r="I7572" s="29">
        <v>1968</v>
      </c>
      <c r="J7572" s="15">
        <v>-1</v>
      </c>
      <c r="K7572" s="15">
        <v>-1</v>
      </c>
      <c r="L7572" s="15">
        <v>0</v>
      </c>
      <c r="M7572" s="15">
        <v>0</v>
      </c>
      <c r="N7572" s="27" t="e">
        <f>SUMIF(#REF!,'Integrantes original'!A7500,#REF!)</f>
        <v>#REF!</v>
      </c>
      <c r="O7572" s="27">
        <f t="shared" si="472"/>
        <v>19011968</v>
      </c>
      <c r="P7572" s="27">
        <f t="shared" si="473"/>
        <v>190119681</v>
      </c>
      <c r="Q7572" s="31">
        <f t="shared" si="474"/>
        <v>56101111190168</v>
      </c>
      <c r="R7572" s="27">
        <f>COUNTIF(tratycont!S:S,'Integrantes original'!Q7572)</f>
        <v>0</v>
      </c>
      <c r="S7572" s="27">
        <f t="shared" si="475"/>
        <v>0</v>
      </c>
    </row>
    <row r="7573" spans="1:19" x14ac:dyDescent="0.15">
      <c r="A7573" s="29">
        <v>5610111</v>
      </c>
      <c r="B7573" s="29">
        <v>561011102</v>
      </c>
      <c r="C7573" s="29" t="s">
        <v>19</v>
      </c>
      <c r="D7573" s="30" t="s">
        <v>2765</v>
      </c>
      <c r="E7573" s="30" t="s">
        <v>6127</v>
      </c>
      <c r="F7573" s="15">
        <v>2</v>
      </c>
      <c r="G7573" s="29">
        <v>3</v>
      </c>
      <c r="H7573" s="29">
        <v>5</v>
      </c>
      <c r="I7573" s="29">
        <v>1970</v>
      </c>
      <c r="J7573" s="15">
        <v>-1</v>
      </c>
      <c r="K7573" s="15">
        <v>-1</v>
      </c>
      <c r="L7573" s="15">
        <v>0</v>
      </c>
      <c r="M7573" s="15">
        <v>0</v>
      </c>
      <c r="N7573" s="27" t="e">
        <f>SUMIF(#REF!,'Integrantes original'!A7501,#REF!)</f>
        <v>#REF!</v>
      </c>
      <c r="O7573" s="27">
        <f t="shared" si="472"/>
        <v>3051970</v>
      </c>
      <c r="P7573" s="27">
        <f t="shared" si="473"/>
        <v>30519702</v>
      </c>
      <c r="Q7573" s="31">
        <f t="shared" si="474"/>
        <v>56101112030570</v>
      </c>
      <c r="R7573" s="27">
        <f>COUNTIF(tratycont!S:S,'Integrantes original'!Q7573)</f>
        <v>0</v>
      </c>
      <c r="S7573" s="27">
        <f t="shared" si="475"/>
        <v>0</v>
      </c>
    </row>
    <row r="7574" spans="1:19" x14ac:dyDescent="0.15">
      <c r="A7574" s="29">
        <v>5610111</v>
      </c>
      <c r="B7574" s="29">
        <v>561011103</v>
      </c>
      <c r="C7574" s="29" t="s">
        <v>22</v>
      </c>
      <c r="D7574" s="30" t="s">
        <v>6128</v>
      </c>
      <c r="E7574" s="30" t="s">
        <v>6129</v>
      </c>
      <c r="F7574" s="15">
        <v>2</v>
      </c>
      <c r="G7574" s="29">
        <v>24</v>
      </c>
      <c r="H7574" s="29">
        <v>3</v>
      </c>
      <c r="I7574" s="29">
        <v>1990</v>
      </c>
      <c r="J7574" s="15">
        <v>1</v>
      </c>
      <c r="K7574" s="15">
        <v>0</v>
      </c>
      <c r="L7574" s="15">
        <v>2</v>
      </c>
      <c r="M7574" s="15">
        <v>0</v>
      </c>
      <c r="N7574" s="27" t="e">
        <f>SUMIF(#REF!,'Integrantes original'!A7502,#REF!)</f>
        <v>#REF!</v>
      </c>
      <c r="O7574" s="27">
        <f t="shared" si="472"/>
        <v>24031990</v>
      </c>
      <c r="P7574" s="27">
        <f t="shared" si="473"/>
        <v>240319902</v>
      </c>
      <c r="Q7574" s="31">
        <f t="shared" si="474"/>
        <v>56101112240390</v>
      </c>
      <c r="R7574" s="27">
        <f>COUNTIF(tratycont!S:S,'Integrantes original'!Q7574)</f>
        <v>0</v>
      </c>
      <c r="S7574" s="27">
        <f t="shared" si="475"/>
        <v>0</v>
      </c>
    </row>
    <row r="7575" spans="1:19" x14ac:dyDescent="0.15">
      <c r="A7575" s="29">
        <v>5610111</v>
      </c>
      <c r="B7575" s="29">
        <v>561011104</v>
      </c>
      <c r="C7575" s="29" t="s">
        <v>25</v>
      </c>
      <c r="D7575" s="30" t="s">
        <v>6130</v>
      </c>
      <c r="E7575" s="30" t="s">
        <v>6129</v>
      </c>
      <c r="F7575" s="15">
        <v>1</v>
      </c>
      <c r="G7575" s="29">
        <v>13</v>
      </c>
      <c r="H7575" s="29">
        <v>9</v>
      </c>
      <c r="I7575" s="29">
        <v>1997</v>
      </c>
      <c r="J7575" s="15">
        <v>-1</v>
      </c>
      <c r="K7575" s="15">
        <v>-1</v>
      </c>
      <c r="L7575" s="15">
        <v>0</v>
      </c>
      <c r="M7575" s="15">
        <v>0</v>
      </c>
      <c r="N7575" s="27" t="e">
        <f>SUMIF(#REF!,'Integrantes original'!A7503,#REF!)</f>
        <v>#REF!</v>
      </c>
      <c r="O7575" s="27">
        <f t="shared" si="472"/>
        <v>13091997</v>
      </c>
      <c r="P7575" s="27">
        <f t="shared" si="473"/>
        <v>130919971</v>
      </c>
      <c r="Q7575" s="31">
        <f t="shared" si="474"/>
        <v>56101111130997</v>
      </c>
      <c r="R7575" s="27">
        <f>COUNTIF(tratycont!S:S,'Integrantes original'!Q7575)</f>
        <v>0</v>
      </c>
      <c r="S7575" s="27">
        <f t="shared" si="475"/>
        <v>0</v>
      </c>
    </row>
    <row r="7576" spans="1:19" x14ac:dyDescent="0.15">
      <c r="A7576" s="29">
        <v>5610111</v>
      </c>
      <c r="B7576" s="29">
        <v>561011105</v>
      </c>
      <c r="C7576" s="29" t="s">
        <v>27</v>
      </c>
      <c r="D7576" s="30" t="s">
        <v>6131</v>
      </c>
      <c r="E7576" s="30" t="s">
        <v>6129</v>
      </c>
      <c r="F7576" s="15">
        <v>2</v>
      </c>
      <c r="G7576" s="29">
        <v>19</v>
      </c>
      <c r="H7576" s="29">
        <v>3</v>
      </c>
      <c r="I7576" s="29">
        <v>1999</v>
      </c>
      <c r="J7576" s="15">
        <v>-1</v>
      </c>
      <c r="K7576" s="15">
        <v>-1</v>
      </c>
      <c r="L7576" s="15">
        <v>0</v>
      </c>
      <c r="M7576" s="15">
        <v>0</v>
      </c>
      <c r="N7576" s="27" t="e">
        <f>SUMIF(#REF!,'Integrantes original'!A7504,#REF!)</f>
        <v>#REF!</v>
      </c>
      <c r="O7576" s="27">
        <f t="shared" si="472"/>
        <v>19031999</v>
      </c>
      <c r="P7576" s="27">
        <f t="shared" si="473"/>
        <v>190319992</v>
      </c>
      <c r="Q7576" s="31">
        <f t="shared" si="474"/>
        <v>56101112190399</v>
      </c>
      <c r="R7576" s="27">
        <f>COUNTIF(tratycont!S:S,'Integrantes original'!Q7576)</f>
        <v>0</v>
      </c>
      <c r="S7576" s="27">
        <f t="shared" si="475"/>
        <v>0</v>
      </c>
    </row>
    <row r="7577" spans="1:19" x14ac:dyDescent="0.15">
      <c r="A7577" s="29">
        <v>5610111</v>
      </c>
      <c r="B7577" s="29">
        <v>561011106</v>
      </c>
      <c r="C7577" s="29" t="s">
        <v>30</v>
      </c>
      <c r="D7577" s="30" t="s">
        <v>6132</v>
      </c>
      <c r="E7577" s="30" t="s">
        <v>6129</v>
      </c>
      <c r="F7577" s="15">
        <v>1</v>
      </c>
      <c r="G7577" s="29">
        <v>10</v>
      </c>
      <c r="H7577" s="29">
        <v>8</v>
      </c>
      <c r="I7577" s="29">
        <v>2000</v>
      </c>
      <c r="J7577" s="15">
        <v>-1</v>
      </c>
      <c r="K7577" s="15">
        <v>-1</v>
      </c>
      <c r="L7577" s="15">
        <v>0</v>
      </c>
      <c r="M7577" s="15">
        <v>0</v>
      </c>
      <c r="N7577" s="27" t="e">
        <f>SUMIF(#REF!,'Integrantes original'!A7505,#REF!)</f>
        <v>#REF!</v>
      </c>
      <c r="O7577" s="27">
        <f t="shared" si="472"/>
        <v>10082000</v>
      </c>
      <c r="P7577" s="27">
        <f t="shared" si="473"/>
        <v>100820001</v>
      </c>
      <c r="Q7577" s="31">
        <f t="shared" si="474"/>
        <v>56101111100800</v>
      </c>
      <c r="R7577" s="27">
        <f>COUNTIF(tratycont!S:S,'Integrantes original'!Q7577)</f>
        <v>0</v>
      </c>
      <c r="S7577" s="27">
        <f t="shared" si="475"/>
        <v>0</v>
      </c>
    </row>
    <row r="7578" spans="1:19" x14ac:dyDescent="0.15">
      <c r="A7578" s="29">
        <v>5610111</v>
      </c>
      <c r="B7578" s="29">
        <v>561011107</v>
      </c>
      <c r="C7578" s="29" t="s">
        <v>56</v>
      </c>
      <c r="D7578" s="30" t="s">
        <v>6133</v>
      </c>
      <c r="E7578" s="30" t="s">
        <v>6129</v>
      </c>
      <c r="F7578" s="15">
        <v>1</v>
      </c>
      <c r="G7578" s="29">
        <v>11</v>
      </c>
      <c r="H7578" s="29">
        <v>5</v>
      </c>
      <c r="I7578" s="29">
        <v>2005</v>
      </c>
      <c r="J7578" s="15">
        <v>-1</v>
      </c>
      <c r="K7578" s="15">
        <v>-1</v>
      </c>
      <c r="L7578" s="15">
        <v>0</v>
      </c>
      <c r="M7578" s="15">
        <v>0</v>
      </c>
      <c r="N7578" s="27" t="e">
        <f>SUMIF(#REF!,'Integrantes original'!A7506,#REF!)</f>
        <v>#REF!</v>
      </c>
      <c r="O7578" s="27">
        <f t="shared" si="472"/>
        <v>11052005</v>
      </c>
      <c r="P7578" s="27">
        <f t="shared" si="473"/>
        <v>110520051</v>
      </c>
      <c r="Q7578" s="31">
        <f t="shared" si="474"/>
        <v>56101111110505</v>
      </c>
      <c r="R7578" s="27">
        <f>COUNTIF(tratycont!S:S,'Integrantes original'!Q7578)</f>
        <v>0</v>
      </c>
      <c r="S7578" s="27">
        <f t="shared" si="475"/>
        <v>0</v>
      </c>
    </row>
    <row r="7579" spans="1:19" x14ac:dyDescent="0.15">
      <c r="A7579" s="29">
        <v>5610111</v>
      </c>
      <c r="B7579" s="29">
        <v>561011108</v>
      </c>
      <c r="C7579" s="29" t="s">
        <v>58</v>
      </c>
      <c r="D7579" s="30" t="s">
        <v>6134</v>
      </c>
      <c r="E7579" s="30" t="s">
        <v>6129</v>
      </c>
      <c r="F7579" s="15">
        <v>1</v>
      </c>
      <c r="G7579" s="29">
        <v>2</v>
      </c>
      <c r="H7579" s="29">
        <v>5</v>
      </c>
      <c r="I7579" s="29">
        <v>2011</v>
      </c>
      <c r="J7579" s="15">
        <v>-1</v>
      </c>
      <c r="K7579" s="15">
        <v>-1</v>
      </c>
      <c r="L7579" s="15">
        <v>0</v>
      </c>
      <c r="M7579" s="15">
        <v>0</v>
      </c>
      <c r="N7579" s="27" t="e">
        <f>SUMIF(#REF!,'Integrantes original'!A7507,#REF!)</f>
        <v>#REF!</v>
      </c>
      <c r="O7579" s="27">
        <f t="shared" si="472"/>
        <v>2052011</v>
      </c>
      <c r="P7579" s="27">
        <f t="shared" si="473"/>
        <v>20520111</v>
      </c>
      <c r="Q7579" s="31">
        <f t="shared" si="474"/>
        <v>56101111020511</v>
      </c>
      <c r="R7579" s="27">
        <f>COUNTIF(tratycont!S:S,'Integrantes original'!Q7579)</f>
        <v>0</v>
      </c>
      <c r="S7579" s="27">
        <f t="shared" si="475"/>
        <v>0</v>
      </c>
    </row>
    <row r="7580" spans="1:19" x14ac:dyDescent="0.15">
      <c r="A7580" s="29">
        <v>5610111</v>
      </c>
      <c r="B7580" s="29">
        <v>561011109</v>
      </c>
      <c r="C7580" s="29" t="s">
        <v>120</v>
      </c>
      <c r="D7580" s="30" t="s">
        <v>5804</v>
      </c>
      <c r="E7580" s="30" t="s">
        <v>6135</v>
      </c>
      <c r="F7580" s="15">
        <v>1</v>
      </c>
      <c r="G7580" s="29">
        <v>15</v>
      </c>
      <c r="H7580" s="29">
        <v>4</v>
      </c>
      <c r="I7580" s="29">
        <v>1993</v>
      </c>
      <c r="J7580" s="15">
        <v>-1</v>
      </c>
      <c r="K7580" s="15">
        <v>-1</v>
      </c>
      <c r="L7580" s="15">
        <v>0</v>
      </c>
      <c r="M7580" s="15">
        <v>0</v>
      </c>
      <c r="N7580" s="27" t="e">
        <f>SUMIF(#REF!,'Integrantes original'!A7508,#REF!)</f>
        <v>#REF!</v>
      </c>
      <c r="O7580" s="27">
        <f t="shared" si="472"/>
        <v>15041993</v>
      </c>
      <c r="P7580" s="27">
        <f t="shared" si="473"/>
        <v>150419931</v>
      </c>
      <c r="Q7580" s="31">
        <f t="shared" si="474"/>
        <v>56101111150493</v>
      </c>
      <c r="R7580" s="27">
        <f>COUNTIF(tratycont!S:S,'Integrantes original'!Q7580)</f>
        <v>0</v>
      </c>
      <c r="S7580" s="27">
        <f t="shared" si="475"/>
        <v>0</v>
      </c>
    </row>
    <row r="7581" spans="1:19" x14ac:dyDescent="0.15">
      <c r="A7581" s="29">
        <v>5610111</v>
      </c>
      <c r="B7581" s="29">
        <v>561011110</v>
      </c>
      <c r="C7581" s="29" t="s">
        <v>123</v>
      </c>
      <c r="D7581" s="30" t="s">
        <v>6136</v>
      </c>
      <c r="E7581" s="30" t="s">
        <v>6137</v>
      </c>
      <c r="F7581" s="15">
        <v>2</v>
      </c>
      <c r="G7581" s="29">
        <v>1</v>
      </c>
      <c r="H7581" s="29">
        <v>3</v>
      </c>
      <c r="I7581" s="29">
        <v>2008</v>
      </c>
      <c r="J7581" s="15">
        <v>-1</v>
      </c>
      <c r="K7581" s="15">
        <v>-1</v>
      </c>
      <c r="L7581" s="15">
        <v>0</v>
      </c>
      <c r="M7581" s="15">
        <v>0</v>
      </c>
      <c r="N7581" s="27" t="e">
        <f>SUMIF(#REF!,'Integrantes original'!A7509,#REF!)</f>
        <v>#REF!</v>
      </c>
      <c r="O7581" s="27">
        <f t="shared" si="472"/>
        <v>1032008</v>
      </c>
      <c r="P7581" s="27">
        <f t="shared" si="473"/>
        <v>10320082</v>
      </c>
      <c r="Q7581" s="31">
        <f t="shared" si="474"/>
        <v>56101112010308</v>
      </c>
      <c r="R7581" s="27">
        <f>COUNTIF(tratycont!S:S,'Integrantes original'!Q7581)</f>
        <v>0</v>
      </c>
      <c r="S7581" s="27">
        <f t="shared" si="475"/>
        <v>0</v>
      </c>
    </row>
    <row r="7582" spans="1:19" x14ac:dyDescent="0.15">
      <c r="A7582" s="29">
        <v>5610111</v>
      </c>
      <c r="B7582" s="29">
        <v>561011111</v>
      </c>
      <c r="C7582" s="29" t="s">
        <v>154</v>
      </c>
      <c r="D7582" s="30" t="s">
        <v>2981</v>
      </c>
      <c r="E7582" s="30" t="s">
        <v>6137</v>
      </c>
      <c r="F7582" s="15">
        <v>1</v>
      </c>
      <c r="G7582" s="29">
        <v>30</v>
      </c>
      <c r="H7582" s="29">
        <v>3</v>
      </c>
      <c r="I7582" s="29">
        <v>2010</v>
      </c>
      <c r="J7582" s="15">
        <v>-1</v>
      </c>
      <c r="K7582" s="15">
        <v>-1</v>
      </c>
      <c r="L7582" s="15">
        <v>0</v>
      </c>
      <c r="M7582" s="15">
        <v>0</v>
      </c>
      <c r="N7582" s="27" t="e">
        <f>SUMIF(#REF!,'Integrantes original'!A7510,#REF!)</f>
        <v>#REF!</v>
      </c>
      <c r="O7582" s="27">
        <f t="shared" si="472"/>
        <v>30032010</v>
      </c>
      <c r="P7582" s="27">
        <f t="shared" si="473"/>
        <v>300320101</v>
      </c>
      <c r="Q7582" s="31">
        <f t="shared" si="474"/>
        <v>56101111300310</v>
      </c>
      <c r="R7582" s="27">
        <f>COUNTIF(tratycont!S:S,'Integrantes original'!Q7582)</f>
        <v>0</v>
      </c>
      <c r="S7582" s="27">
        <f t="shared" si="475"/>
        <v>0</v>
      </c>
    </row>
    <row r="7583" spans="1:19" x14ac:dyDescent="0.15">
      <c r="A7583" s="29">
        <v>5610111</v>
      </c>
      <c r="B7583" s="29">
        <v>561011112</v>
      </c>
      <c r="C7583" s="29" t="s">
        <v>240</v>
      </c>
      <c r="D7583" s="30" t="s">
        <v>6138</v>
      </c>
      <c r="E7583" s="30" t="s">
        <v>6137</v>
      </c>
      <c r="F7583" s="15">
        <v>1</v>
      </c>
      <c r="G7583" s="29">
        <v>2</v>
      </c>
      <c r="H7583" s="29">
        <v>11</v>
      </c>
      <c r="I7583" s="29">
        <v>2016</v>
      </c>
      <c r="J7583" s="15">
        <v>2</v>
      </c>
      <c r="K7583" s="15">
        <v>3</v>
      </c>
      <c r="L7583" s="15">
        <v>0</v>
      </c>
      <c r="M7583" s="15">
        <v>0</v>
      </c>
      <c r="N7583" s="27" t="e">
        <f>SUMIF(#REF!,'Integrantes original'!A7511,#REF!)</f>
        <v>#REF!</v>
      </c>
      <c r="O7583" s="27">
        <f t="shared" si="472"/>
        <v>2112016</v>
      </c>
      <c r="P7583" s="27">
        <f t="shared" si="473"/>
        <v>21120161</v>
      </c>
      <c r="Q7583" s="31">
        <f t="shared" si="474"/>
        <v>56101111021116</v>
      </c>
      <c r="R7583" s="27">
        <f>COUNTIF(tratycont!S:S,'Integrantes original'!Q7583)</f>
        <v>0</v>
      </c>
      <c r="S7583" s="27">
        <f t="shared" si="475"/>
        <v>1</v>
      </c>
    </row>
    <row r="7584" spans="1:19" x14ac:dyDescent="0.15">
      <c r="A7584" s="29">
        <v>5610131</v>
      </c>
      <c r="B7584" s="29">
        <v>561013101</v>
      </c>
      <c r="C7584" s="29" t="s">
        <v>16</v>
      </c>
      <c r="D7584" s="30" t="s">
        <v>1124</v>
      </c>
      <c r="E7584" s="30" t="s">
        <v>6114</v>
      </c>
      <c r="F7584" s="15">
        <v>1</v>
      </c>
      <c r="G7584" s="29">
        <v>1</v>
      </c>
      <c r="H7584" s="29">
        <v>3</v>
      </c>
      <c r="I7584" s="29">
        <v>1982</v>
      </c>
      <c r="J7584" s="15">
        <v>-1</v>
      </c>
      <c r="K7584" s="15">
        <v>-1</v>
      </c>
      <c r="L7584" s="15">
        <v>0</v>
      </c>
      <c r="M7584" s="15">
        <v>0</v>
      </c>
      <c r="N7584" s="27" t="e">
        <f>SUMIF(#REF!,'Integrantes original'!A7512,#REF!)</f>
        <v>#REF!</v>
      </c>
      <c r="O7584" s="27">
        <f t="shared" si="472"/>
        <v>1031982</v>
      </c>
      <c r="P7584" s="27">
        <f t="shared" si="473"/>
        <v>10319821</v>
      </c>
      <c r="Q7584" s="31">
        <f t="shared" si="474"/>
        <v>56101311010382</v>
      </c>
      <c r="R7584" s="27">
        <f>COUNTIF(tratycont!S:S,'Integrantes original'!Q7584)</f>
        <v>0</v>
      </c>
      <c r="S7584" s="27">
        <f t="shared" si="475"/>
        <v>0</v>
      </c>
    </row>
    <row r="7585" spans="1:19" x14ac:dyDescent="0.15">
      <c r="A7585" s="29">
        <v>5610131</v>
      </c>
      <c r="B7585" s="29">
        <v>561013102</v>
      </c>
      <c r="C7585" s="29" t="s">
        <v>19</v>
      </c>
      <c r="D7585" s="30" t="s">
        <v>2600</v>
      </c>
      <c r="E7585" s="30" t="s">
        <v>6139</v>
      </c>
      <c r="F7585" s="15">
        <v>2</v>
      </c>
      <c r="G7585" s="29">
        <v>30</v>
      </c>
      <c r="H7585" s="29">
        <v>6</v>
      </c>
      <c r="I7585" s="29">
        <v>1988</v>
      </c>
      <c r="J7585" s="15">
        <v>1</v>
      </c>
      <c r="K7585" s="15">
        <v>0</v>
      </c>
      <c r="L7585" s="15">
        <v>2</v>
      </c>
      <c r="M7585" s="15">
        <v>0</v>
      </c>
      <c r="N7585" s="27" t="e">
        <f>SUMIF(#REF!,'Integrantes original'!A7513,#REF!)</f>
        <v>#REF!</v>
      </c>
      <c r="O7585" s="27">
        <f t="shared" si="472"/>
        <v>30061988</v>
      </c>
      <c r="P7585" s="27">
        <f t="shared" si="473"/>
        <v>300619882</v>
      </c>
      <c r="Q7585" s="31">
        <f t="shared" si="474"/>
        <v>56101312300688</v>
      </c>
      <c r="R7585" s="27">
        <f>COUNTIF(tratycont!S:S,'Integrantes original'!Q7585)</f>
        <v>0</v>
      </c>
      <c r="S7585" s="27">
        <f t="shared" si="475"/>
        <v>0</v>
      </c>
    </row>
    <row r="7586" spans="1:19" x14ac:dyDescent="0.15">
      <c r="A7586" s="29">
        <v>5610131</v>
      </c>
      <c r="B7586" s="29">
        <v>561013103</v>
      </c>
      <c r="C7586" s="29" t="s">
        <v>22</v>
      </c>
      <c r="D7586" s="30" t="s">
        <v>1719</v>
      </c>
      <c r="E7586" s="30" t="s">
        <v>5467</v>
      </c>
      <c r="F7586" s="15">
        <v>2</v>
      </c>
      <c r="G7586" s="29">
        <v>29</v>
      </c>
      <c r="H7586" s="29">
        <v>6</v>
      </c>
      <c r="I7586" s="29">
        <v>2005</v>
      </c>
      <c r="J7586" s="15">
        <v>-1</v>
      </c>
      <c r="K7586" s="15">
        <v>-1</v>
      </c>
      <c r="L7586" s="15">
        <v>0</v>
      </c>
      <c r="M7586" s="15">
        <v>0</v>
      </c>
      <c r="N7586" s="27" t="e">
        <f>SUMIF(#REF!,'Integrantes original'!A7514,#REF!)</f>
        <v>#REF!</v>
      </c>
      <c r="O7586" s="27">
        <f t="shared" si="472"/>
        <v>29062005</v>
      </c>
      <c r="P7586" s="27">
        <f t="shared" si="473"/>
        <v>290620052</v>
      </c>
      <c r="Q7586" s="31">
        <f t="shared" si="474"/>
        <v>56101312290605</v>
      </c>
      <c r="R7586" s="27">
        <f>COUNTIF(tratycont!S:S,'Integrantes original'!Q7586)</f>
        <v>0</v>
      </c>
      <c r="S7586" s="27">
        <f t="shared" si="475"/>
        <v>0</v>
      </c>
    </row>
    <row r="7587" spans="1:19" x14ac:dyDescent="0.15">
      <c r="A7587" s="29">
        <v>5610131</v>
      </c>
      <c r="B7587" s="29">
        <v>561013104</v>
      </c>
      <c r="C7587" s="29" t="s">
        <v>25</v>
      </c>
      <c r="D7587" s="30" t="s">
        <v>6140</v>
      </c>
      <c r="E7587" s="30" t="s">
        <v>5467</v>
      </c>
      <c r="F7587" s="15">
        <v>2</v>
      </c>
      <c r="G7587" s="29">
        <v>14</v>
      </c>
      <c r="H7587" s="29">
        <v>9</v>
      </c>
      <c r="I7587" s="29">
        <v>2007</v>
      </c>
      <c r="J7587" s="15">
        <v>-1</v>
      </c>
      <c r="K7587" s="15">
        <v>-1</v>
      </c>
      <c r="L7587" s="15">
        <v>0</v>
      </c>
      <c r="M7587" s="15">
        <v>0</v>
      </c>
      <c r="N7587" s="27" t="e">
        <f>SUMIF(#REF!,'Integrantes original'!A7515,#REF!)</f>
        <v>#REF!</v>
      </c>
      <c r="O7587" s="27">
        <f t="shared" si="472"/>
        <v>14092007</v>
      </c>
      <c r="P7587" s="27">
        <f t="shared" si="473"/>
        <v>140920072</v>
      </c>
      <c r="Q7587" s="31">
        <f t="shared" si="474"/>
        <v>56101312140907</v>
      </c>
      <c r="R7587" s="27">
        <f>COUNTIF(tratycont!S:S,'Integrantes original'!Q7587)</f>
        <v>0</v>
      </c>
      <c r="S7587" s="27">
        <f t="shared" si="475"/>
        <v>0</v>
      </c>
    </row>
    <row r="7588" spans="1:19" x14ac:dyDescent="0.15">
      <c r="A7588" s="29">
        <v>5610131</v>
      </c>
      <c r="B7588" s="29">
        <v>561013105</v>
      </c>
      <c r="C7588" s="29" t="s">
        <v>27</v>
      </c>
      <c r="D7588" s="30" t="s">
        <v>2106</v>
      </c>
      <c r="E7588" s="30" t="s">
        <v>5467</v>
      </c>
      <c r="F7588" s="15">
        <v>2</v>
      </c>
      <c r="G7588" s="29">
        <v>23</v>
      </c>
      <c r="H7588" s="29">
        <v>6</v>
      </c>
      <c r="I7588" s="29">
        <v>2011</v>
      </c>
      <c r="J7588" s="15">
        <v>-1</v>
      </c>
      <c r="K7588" s="15">
        <v>-1</v>
      </c>
      <c r="L7588" s="15">
        <v>0</v>
      </c>
      <c r="M7588" s="15">
        <v>0</v>
      </c>
      <c r="N7588" s="27" t="e">
        <f>SUMIF(#REF!,'Integrantes original'!A7516,#REF!)</f>
        <v>#REF!</v>
      </c>
      <c r="O7588" s="27">
        <f t="shared" si="472"/>
        <v>23062011</v>
      </c>
      <c r="P7588" s="27">
        <f t="shared" si="473"/>
        <v>230620112</v>
      </c>
      <c r="Q7588" s="31">
        <f t="shared" si="474"/>
        <v>56101312230611</v>
      </c>
      <c r="R7588" s="27">
        <f>COUNTIF(tratycont!S:S,'Integrantes original'!Q7588)</f>
        <v>0</v>
      </c>
      <c r="S7588" s="27">
        <f t="shared" si="475"/>
        <v>0</v>
      </c>
    </row>
    <row r="7589" spans="1:19" x14ac:dyDescent="0.15">
      <c r="A7589" s="29">
        <v>5610131</v>
      </c>
      <c r="B7589" s="29">
        <v>561013106</v>
      </c>
      <c r="C7589" s="29" t="s">
        <v>30</v>
      </c>
      <c r="D7589" s="30" t="s">
        <v>6141</v>
      </c>
      <c r="E7589" s="30" t="s">
        <v>5467</v>
      </c>
      <c r="F7589" s="15">
        <v>1</v>
      </c>
      <c r="G7589" s="29">
        <v>13</v>
      </c>
      <c r="H7589" s="29">
        <v>3</v>
      </c>
      <c r="I7589" s="29">
        <v>2014</v>
      </c>
      <c r="J7589" s="15">
        <v>-1</v>
      </c>
      <c r="K7589" s="15">
        <v>-1</v>
      </c>
      <c r="L7589" s="15">
        <v>0</v>
      </c>
      <c r="M7589" s="15">
        <v>0</v>
      </c>
      <c r="N7589" s="27" t="e">
        <f>SUMIF(#REF!,'Integrantes original'!A7517,#REF!)</f>
        <v>#REF!</v>
      </c>
      <c r="O7589" s="27">
        <f t="shared" si="472"/>
        <v>13032014</v>
      </c>
      <c r="P7589" s="27">
        <f t="shared" si="473"/>
        <v>130320141</v>
      </c>
      <c r="Q7589" s="31">
        <f t="shared" si="474"/>
        <v>56101311130314</v>
      </c>
      <c r="R7589" s="27">
        <f>COUNTIF(tratycont!S:S,'Integrantes original'!Q7589)</f>
        <v>0</v>
      </c>
      <c r="S7589" s="27">
        <f t="shared" si="475"/>
        <v>0</v>
      </c>
    </row>
    <row r="7590" spans="1:19" x14ac:dyDescent="0.15">
      <c r="A7590" s="29">
        <v>5610131</v>
      </c>
      <c r="B7590" s="29">
        <v>561013107</v>
      </c>
      <c r="C7590" s="29" t="s">
        <v>56</v>
      </c>
      <c r="D7590" s="30" t="s">
        <v>6142</v>
      </c>
      <c r="E7590" s="30" t="s">
        <v>5467</v>
      </c>
      <c r="F7590" s="15">
        <v>2</v>
      </c>
      <c r="G7590" s="29">
        <v>1</v>
      </c>
      <c r="H7590" s="29">
        <v>1</v>
      </c>
      <c r="I7590" s="29">
        <v>2017</v>
      </c>
      <c r="J7590" s="15">
        <v>2</v>
      </c>
      <c r="K7590" s="15">
        <v>2</v>
      </c>
      <c r="L7590" s="15">
        <v>0</v>
      </c>
      <c r="M7590" s="15">
        <v>0</v>
      </c>
      <c r="N7590" s="27" t="e">
        <f>SUMIF(#REF!,'Integrantes original'!A7518,#REF!)</f>
        <v>#REF!</v>
      </c>
      <c r="O7590" s="27">
        <f t="shared" si="472"/>
        <v>1012017</v>
      </c>
      <c r="P7590" s="27">
        <f t="shared" si="473"/>
        <v>10120172</v>
      </c>
      <c r="Q7590" s="31">
        <f t="shared" si="474"/>
        <v>56101312010117</v>
      </c>
      <c r="R7590" s="27">
        <f>COUNTIF(tratycont!S:S,'Integrantes original'!Q7590)</f>
        <v>0</v>
      </c>
      <c r="S7590" s="27">
        <f t="shared" si="475"/>
        <v>1</v>
      </c>
    </row>
    <row r="7591" spans="1:19" x14ac:dyDescent="0.15">
      <c r="A7591" s="29">
        <v>5610131</v>
      </c>
      <c r="B7591" s="29">
        <v>561013108</v>
      </c>
      <c r="C7591" s="29" t="s">
        <v>58</v>
      </c>
      <c r="D7591" s="30" t="s">
        <v>121</v>
      </c>
      <c r="E7591" s="30" t="s">
        <v>5467</v>
      </c>
      <c r="F7591" s="15">
        <v>1</v>
      </c>
      <c r="G7591" s="29">
        <v>20</v>
      </c>
      <c r="H7591" s="29">
        <v>8</v>
      </c>
      <c r="I7591" s="29">
        <v>2018</v>
      </c>
      <c r="J7591" s="15">
        <v>2</v>
      </c>
      <c r="K7591" s="15">
        <v>2</v>
      </c>
      <c r="L7591" s="15">
        <v>0</v>
      </c>
      <c r="M7591" s="15">
        <v>0</v>
      </c>
      <c r="N7591" s="27" t="e">
        <f>SUMIF(#REF!,'Integrantes original'!A7519,#REF!)</f>
        <v>#REF!</v>
      </c>
      <c r="O7591" s="27">
        <f t="shared" si="472"/>
        <v>20082018</v>
      </c>
      <c r="P7591" s="27">
        <f t="shared" si="473"/>
        <v>200820181</v>
      </c>
      <c r="Q7591" s="31">
        <f t="shared" si="474"/>
        <v>56101311200818</v>
      </c>
      <c r="R7591" s="27">
        <f>COUNTIF(tratycont!S:S,'Integrantes original'!Q7591)</f>
        <v>1</v>
      </c>
      <c r="S7591" s="27">
        <f t="shared" si="475"/>
        <v>1</v>
      </c>
    </row>
    <row r="7592" spans="1:19" x14ac:dyDescent="0.15">
      <c r="A7592" s="29">
        <v>5610141</v>
      </c>
      <c r="B7592" s="29">
        <v>561014101</v>
      </c>
      <c r="C7592" s="29" t="s">
        <v>16</v>
      </c>
      <c r="D7592" s="30" t="s">
        <v>6143</v>
      </c>
      <c r="E7592" s="30" t="s">
        <v>6114</v>
      </c>
      <c r="F7592" s="15">
        <v>1</v>
      </c>
      <c r="G7592" s="29">
        <v>20</v>
      </c>
      <c r="H7592" s="29">
        <v>10</v>
      </c>
      <c r="I7592" s="29">
        <v>1991</v>
      </c>
      <c r="J7592" s="15">
        <v>-1</v>
      </c>
      <c r="K7592" s="15">
        <v>-1</v>
      </c>
      <c r="L7592" s="15">
        <v>0</v>
      </c>
      <c r="M7592" s="15">
        <v>0</v>
      </c>
      <c r="N7592" s="27" t="e">
        <f>SUMIF(#REF!,'Integrantes original'!A7520,#REF!)</f>
        <v>#REF!</v>
      </c>
      <c r="O7592" s="27">
        <f t="shared" si="472"/>
        <v>20101991</v>
      </c>
      <c r="P7592" s="27">
        <f t="shared" si="473"/>
        <v>201019911</v>
      </c>
      <c r="Q7592" s="31">
        <f t="shared" si="474"/>
        <v>56101411201091</v>
      </c>
      <c r="R7592" s="27">
        <f>COUNTIF(tratycont!S:S,'Integrantes original'!Q7592)</f>
        <v>0</v>
      </c>
      <c r="S7592" s="27">
        <f t="shared" si="475"/>
        <v>0</v>
      </c>
    </row>
    <row r="7593" spans="1:19" x14ac:dyDescent="0.15">
      <c r="A7593" s="29">
        <v>5610141</v>
      </c>
      <c r="B7593" s="29">
        <v>561014102</v>
      </c>
      <c r="C7593" s="29" t="s">
        <v>19</v>
      </c>
      <c r="D7593" s="30" t="s">
        <v>6144</v>
      </c>
      <c r="E7593" s="30" t="s">
        <v>6139</v>
      </c>
      <c r="F7593" s="15">
        <v>2</v>
      </c>
      <c r="G7593" s="29">
        <v>2</v>
      </c>
      <c r="H7593" s="29">
        <v>2</v>
      </c>
      <c r="I7593" s="29">
        <v>1998</v>
      </c>
      <c r="J7593" s="15">
        <v>1</v>
      </c>
      <c r="K7593" s="15">
        <v>0</v>
      </c>
      <c r="L7593" s="15">
        <v>2</v>
      </c>
      <c r="M7593" s="15">
        <v>0</v>
      </c>
      <c r="N7593" s="27" t="e">
        <f>SUMIF(#REF!,'Integrantes original'!A7521,#REF!)</f>
        <v>#REF!</v>
      </c>
      <c r="O7593" s="27">
        <f t="shared" si="472"/>
        <v>2021998</v>
      </c>
      <c r="P7593" s="27">
        <f t="shared" si="473"/>
        <v>20219982</v>
      </c>
      <c r="Q7593" s="31">
        <f t="shared" si="474"/>
        <v>56101412020298</v>
      </c>
      <c r="R7593" s="27">
        <f>COUNTIF(tratycont!S:S,'Integrantes original'!Q7593)</f>
        <v>0</v>
      </c>
      <c r="S7593" s="27">
        <f t="shared" si="475"/>
        <v>0</v>
      </c>
    </row>
    <row r="7594" spans="1:19" x14ac:dyDescent="0.15">
      <c r="A7594" s="29">
        <v>5610151</v>
      </c>
      <c r="B7594" s="29">
        <v>561015101</v>
      </c>
      <c r="C7594" s="29" t="s">
        <v>16</v>
      </c>
      <c r="D7594" s="30" t="s">
        <v>131</v>
      </c>
      <c r="E7594" s="30" t="s">
        <v>5456</v>
      </c>
      <c r="F7594" s="15">
        <v>1</v>
      </c>
      <c r="G7594" s="29">
        <v>9</v>
      </c>
      <c r="H7594" s="29">
        <v>3</v>
      </c>
      <c r="I7594" s="29">
        <v>1984</v>
      </c>
      <c r="J7594" s="15">
        <v>-1</v>
      </c>
      <c r="K7594" s="15">
        <v>-1</v>
      </c>
      <c r="L7594" s="15">
        <v>0</v>
      </c>
      <c r="M7594" s="15">
        <v>0</v>
      </c>
      <c r="N7594" s="27" t="e">
        <f>SUMIF(#REF!,'Integrantes original'!A7522,#REF!)</f>
        <v>#REF!</v>
      </c>
      <c r="O7594" s="27">
        <f t="shared" si="472"/>
        <v>9031984</v>
      </c>
      <c r="P7594" s="27">
        <f t="shared" si="473"/>
        <v>90319841</v>
      </c>
      <c r="Q7594" s="31">
        <f t="shared" si="474"/>
        <v>56101511090384</v>
      </c>
      <c r="R7594" s="27">
        <f>COUNTIF(tratycont!S:S,'Integrantes original'!Q7594)</f>
        <v>0</v>
      </c>
      <c r="S7594" s="27">
        <f t="shared" si="475"/>
        <v>0</v>
      </c>
    </row>
    <row r="7595" spans="1:19" x14ac:dyDescent="0.15">
      <c r="A7595" s="29">
        <v>5610151</v>
      </c>
      <c r="B7595" s="29">
        <v>561015102</v>
      </c>
      <c r="C7595" s="29" t="s">
        <v>19</v>
      </c>
      <c r="D7595" s="30" t="s">
        <v>904</v>
      </c>
      <c r="E7595" s="30" t="s">
        <v>6145</v>
      </c>
      <c r="F7595" s="15">
        <v>2</v>
      </c>
      <c r="G7595" s="29">
        <v>1</v>
      </c>
      <c r="H7595" s="29">
        <v>8</v>
      </c>
      <c r="I7595" s="29">
        <v>1999</v>
      </c>
      <c r="J7595" s="15">
        <v>1</v>
      </c>
      <c r="K7595" s="15">
        <v>0</v>
      </c>
      <c r="L7595" s="15">
        <v>2</v>
      </c>
      <c r="M7595" s="15">
        <v>0</v>
      </c>
      <c r="N7595" s="27" t="e">
        <f>SUMIF(#REF!,'Integrantes original'!A7523,#REF!)</f>
        <v>#REF!</v>
      </c>
      <c r="O7595" s="27">
        <f t="shared" si="472"/>
        <v>1081999</v>
      </c>
      <c r="P7595" s="27">
        <f t="shared" si="473"/>
        <v>10819992</v>
      </c>
      <c r="Q7595" s="31">
        <f t="shared" si="474"/>
        <v>56101512010899</v>
      </c>
      <c r="R7595" s="27">
        <f>COUNTIF(tratycont!S:S,'Integrantes original'!Q7595)</f>
        <v>0</v>
      </c>
      <c r="S7595" s="27">
        <f t="shared" si="475"/>
        <v>0</v>
      </c>
    </row>
    <row r="7596" spans="1:19" x14ac:dyDescent="0.15">
      <c r="A7596" s="29">
        <v>5610151</v>
      </c>
      <c r="B7596" s="29">
        <v>561015103</v>
      </c>
      <c r="C7596" s="29" t="s">
        <v>22</v>
      </c>
      <c r="D7596" s="30" t="s">
        <v>6146</v>
      </c>
      <c r="E7596" s="30" t="s">
        <v>5841</v>
      </c>
      <c r="F7596" s="15">
        <v>2</v>
      </c>
      <c r="G7596" s="29">
        <v>12</v>
      </c>
      <c r="H7596" s="29">
        <v>4</v>
      </c>
      <c r="I7596" s="29">
        <v>2011</v>
      </c>
      <c r="J7596" s="15">
        <v>-1</v>
      </c>
      <c r="K7596" s="15">
        <v>-1</v>
      </c>
      <c r="L7596" s="15">
        <v>0</v>
      </c>
      <c r="M7596" s="15">
        <v>0</v>
      </c>
      <c r="N7596" s="27" t="e">
        <f>SUMIF(#REF!,'Integrantes original'!A7524,#REF!)</f>
        <v>#REF!</v>
      </c>
      <c r="O7596" s="27">
        <f t="shared" si="472"/>
        <v>12042011</v>
      </c>
      <c r="P7596" s="27">
        <f t="shared" si="473"/>
        <v>120420112</v>
      </c>
      <c r="Q7596" s="31">
        <f t="shared" si="474"/>
        <v>56101512120411</v>
      </c>
      <c r="R7596" s="27">
        <f>COUNTIF(tratycont!S:S,'Integrantes original'!Q7596)</f>
        <v>0</v>
      </c>
      <c r="S7596" s="27">
        <f t="shared" si="475"/>
        <v>0</v>
      </c>
    </row>
    <row r="7597" spans="1:19" x14ac:dyDescent="0.15">
      <c r="A7597" s="29">
        <v>5610151</v>
      </c>
      <c r="B7597" s="29">
        <v>561015104</v>
      </c>
      <c r="C7597" s="29" t="s">
        <v>25</v>
      </c>
      <c r="D7597" s="30" t="s">
        <v>6147</v>
      </c>
      <c r="E7597" s="30" t="s">
        <v>5841</v>
      </c>
      <c r="F7597" s="15">
        <v>2</v>
      </c>
      <c r="G7597" s="29">
        <v>21</v>
      </c>
      <c r="H7597" s="29">
        <v>2</v>
      </c>
      <c r="I7597" s="29">
        <v>2013</v>
      </c>
      <c r="J7597" s="15">
        <v>-1</v>
      </c>
      <c r="K7597" s="15">
        <v>-1</v>
      </c>
      <c r="L7597" s="15">
        <v>0</v>
      </c>
      <c r="M7597" s="15">
        <v>0</v>
      </c>
      <c r="N7597" s="27" t="e">
        <f>SUMIF(#REF!,'Integrantes original'!A7525,#REF!)</f>
        <v>#REF!</v>
      </c>
      <c r="O7597" s="27">
        <f t="shared" si="472"/>
        <v>21022013</v>
      </c>
      <c r="P7597" s="27">
        <f t="shared" si="473"/>
        <v>210220132</v>
      </c>
      <c r="Q7597" s="31">
        <f t="shared" si="474"/>
        <v>56101512210213</v>
      </c>
      <c r="R7597" s="27">
        <f>COUNTIF(tratycont!S:S,'Integrantes original'!Q7597)</f>
        <v>0</v>
      </c>
      <c r="S7597" s="27">
        <f t="shared" si="475"/>
        <v>0</v>
      </c>
    </row>
    <row r="7598" spans="1:19" x14ac:dyDescent="0.15">
      <c r="A7598" s="29">
        <v>5610151</v>
      </c>
      <c r="B7598" s="29">
        <v>561015105</v>
      </c>
      <c r="C7598" s="29" t="s">
        <v>27</v>
      </c>
      <c r="D7598" s="30" t="s">
        <v>355</v>
      </c>
      <c r="E7598" s="30" t="s">
        <v>6148</v>
      </c>
      <c r="F7598" s="15">
        <v>1</v>
      </c>
      <c r="G7598" s="29">
        <v>21</v>
      </c>
      <c r="H7598" s="29">
        <v>1</v>
      </c>
      <c r="I7598" s="29">
        <v>2015</v>
      </c>
      <c r="J7598" s="15">
        <v>-1</v>
      </c>
      <c r="K7598" s="15">
        <v>-1</v>
      </c>
      <c r="L7598" s="15">
        <v>0</v>
      </c>
      <c r="M7598" s="15">
        <v>0</v>
      </c>
      <c r="N7598" s="27" t="e">
        <f>SUMIF(#REF!,'Integrantes original'!A7526,#REF!)</f>
        <v>#REF!</v>
      </c>
      <c r="O7598" s="27">
        <f t="shared" si="472"/>
        <v>21012015</v>
      </c>
      <c r="P7598" s="27">
        <f t="shared" si="473"/>
        <v>210120151</v>
      </c>
      <c r="Q7598" s="31">
        <f t="shared" si="474"/>
        <v>56101511210115</v>
      </c>
      <c r="R7598" s="27">
        <f>COUNTIF(tratycont!S:S,'Integrantes original'!Q7598)</f>
        <v>0</v>
      </c>
      <c r="S7598" s="27">
        <f t="shared" si="475"/>
        <v>0</v>
      </c>
    </row>
    <row r="7599" spans="1:19" x14ac:dyDescent="0.15">
      <c r="A7599" s="29">
        <v>5610151</v>
      </c>
      <c r="B7599" s="29">
        <v>561015106</v>
      </c>
      <c r="C7599" s="29" t="s">
        <v>30</v>
      </c>
      <c r="D7599" s="30" t="s">
        <v>6149</v>
      </c>
      <c r="E7599" s="30" t="s">
        <v>6148</v>
      </c>
      <c r="F7599" s="15">
        <v>2</v>
      </c>
      <c r="G7599" s="29">
        <v>6</v>
      </c>
      <c r="H7599" s="29">
        <v>6</v>
      </c>
      <c r="I7599" s="29">
        <v>2018</v>
      </c>
      <c r="J7599" s="15">
        <v>2</v>
      </c>
      <c r="K7599" s="15">
        <v>2</v>
      </c>
      <c r="L7599" s="15">
        <v>0</v>
      </c>
      <c r="M7599" s="15">
        <v>0</v>
      </c>
      <c r="N7599" s="27" t="e">
        <f>SUMIF(#REF!,'Integrantes original'!A7527,#REF!)</f>
        <v>#REF!</v>
      </c>
      <c r="O7599" s="27">
        <f t="shared" si="472"/>
        <v>6062018</v>
      </c>
      <c r="P7599" s="27">
        <f t="shared" si="473"/>
        <v>60620182</v>
      </c>
      <c r="Q7599" s="31">
        <f t="shared" si="474"/>
        <v>56101512060618</v>
      </c>
      <c r="R7599" s="27">
        <f>COUNTIF(tratycont!S:S,'Integrantes original'!Q7599)</f>
        <v>1</v>
      </c>
      <c r="S7599" s="27">
        <f t="shared" si="475"/>
        <v>1</v>
      </c>
    </row>
    <row r="7600" spans="1:19" x14ac:dyDescent="0.15">
      <c r="A7600" s="29">
        <v>5610171</v>
      </c>
      <c r="B7600" s="29">
        <v>561017101</v>
      </c>
      <c r="C7600" s="29" t="s">
        <v>16</v>
      </c>
      <c r="D7600" s="30" t="s">
        <v>382</v>
      </c>
      <c r="E7600" s="30" t="s">
        <v>6150</v>
      </c>
      <c r="F7600" s="15">
        <v>1</v>
      </c>
      <c r="G7600" s="29">
        <v>23</v>
      </c>
      <c r="H7600" s="29">
        <v>1</v>
      </c>
      <c r="I7600" s="29">
        <v>1995</v>
      </c>
      <c r="J7600" s="15">
        <v>-1</v>
      </c>
      <c r="K7600" s="15">
        <v>-1</v>
      </c>
      <c r="L7600" s="15">
        <v>0</v>
      </c>
      <c r="M7600" s="15">
        <v>0</v>
      </c>
      <c r="N7600" s="27" t="e">
        <f>SUMIF(#REF!,'Integrantes original'!A7528,#REF!)</f>
        <v>#REF!</v>
      </c>
      <c r="O7600" s="27">
        <f t="shared" si="472"/>
        <v>23011995</v>
      </c>
      <c r="P7600" s="27">
        <f t="shared" si="473"/>
        <v>230119951</v>
      </c>
      <c r="Q7600" s="31">
        <f t="shared" si="474"/>
        <v>56101711230195</v>
      </c>
      <c r="R7600" s="27">
        <f>COUNTIF(tratycont!S:S,'Integrantes original'!Q7600)</f>
        <v>0</v>
      </c>
      <c r="S7600" s="27">
        <f t="shared" si="475"/>
        <v>0</v>
      </c>
    </row>
    <row r="7601" spans="1:19" x14ac:dyDescent="0.15">
      <c r="A7601" s="29">
        <v>5610171</v>
      </c>
      <c r="B7601" s="29">
        <v>561017102</v>
      </c>
      <c r="C7601" s="29" t="s">
        <v>19</v>
      </c>
      <c r="D7601" s="30" t="s">
        <v>6151</v>
      </c>
      <c r="E7601" s="30" t="s">
        <v>6152</v>
      </c>
      <c r="F7601" s="15">
        <v>2</v>
      </c>
      <c r="G7601" s="29">
        <v>2</v>
      </c>
      <c r="H7601" s="29">
        <v>4</v>
      </c>
      <c r="I7601" s="29">
        <v>1998</v>
      </c>
      <c r="J7601" s="15">
        <v>1</v>
      </c>
      <c r="K7601" s="15">
        <v>0</v>
      </c>
      <c r="L7601" s="15">
        <v>2</v>
      </c>
      <c r="M7601" s="15">
        <v>0</v>
      </c>
      <c r="N7601" s="27" t="e">
        <f>SUMIF(#REF!,'Integrantes original'!A7529,#REF!)</f>
        <v>#REF!</v>
      </c>
      <c r="O7601" s="27">
        <f t="shared" si="472"/>
        <v>2041998</v>
      </c>
      <c r="P7601" s="27">
        <f t="shared" si="473"/>
        <v>20419982</v>
      </c>
      <c r="Q7601" s="31">
        <f t="shared" si="474"/>
        <v>56101712020498</v>
      </c>
      <c r="R7601" s="27">
        <f>COUNTIF(tratycont!S:S,'Integrantes original'!Q7601)</f>
        <v>0</v>
      </c>
      <c r="S7601" s="27">
        <f t="shared" si="475"/>
        <v>0</v>
      </c>
    </row>
    <row r="7602" spans="1:19" x14ac:dyDescent="0.15">
      <c r="A7602" s="29">
        <v>5610171</v>
      </c>
      <c r="B7602" s="29">
        <v>561017103</v>
      </c>
      <c r="C7602" s="29" t="s">
        <v>22</v>
      </c>
      <c r="D7602" s="30" t="s">
        <v>6153</v>
      </c>
      <c r="E7602" s="30" t="s">
        <v>5068</v>
      </c>
      <c r="F7602" s="15">
        <v>2</v>
      </c>
      <c r="G7602" s="29">
        <v>2</v>
      </c>
      <c r="H7602" s="29">
        <v>6</v>
      </c>
      <c r="I7602" s="29">
        <v>2015</v>
      </c>
      <c r="J7602" s="15">
        <v>-1</v>
      </c>
      <c r="K7602" s="15">
        <v>-1</v>
      </c>
      <c r="L7602" s="15">
        <v>0</v>
      </c>
      <c r="M7602" s="15">
        <v>0</v>
      </c>
      <c r="N7602" s="27" t="e">
        <f>SUMIF(#REF!,'Integrantes original'!A7530,#REF!)</f>
        <v>#REF!</v>
      </c>
      <c r="O7602" s="27">
        <f t="shared" si="472"/>
        <v>2062015</v>
      </c>
      <c r="P7602" s="27">
        <f t="shared" si="473"/>
        <v>20620152</v>
      </c>
      <c r="Q7602" s="31">
        <f t="shared" si="474"/>
        <v>56101712020615</v>
      </c>
      <c r="R7602" s="27">
        <f>COUNTIF(tratycont!S:S,'Integrantes original'!Q7602)</f>
        <v>0</v>
      </c>
      <c r="S7602" s="27">
        <f t="shared" si="475"/>
        <v>0</v>
      </c>
    </row>
    <row r="7603" spans="1:19" x14ac:dyDescent="0.15">
      <c r="A7603" s="29">
        <v>5610171</v>
      </c>
      <c r="B7603" s="29">
        <v>561017104</v>
      </c>
      <c r="C7603" s="29" t="s">
        <v>25</v>
      </c>
      <c r="D7603" s="30" t="s">
        <v>6154</v>
      </c>
      <c r="E7603" s="30" t="s">
        <v>5068</v>
      </c>
      <c r="F7603" s="15">
        <v>2</v>
      </c>
      <c r="G7603" s="29">
        <v>12</v>
      </c>
      <c r="H7603" s="29">
        <v>12</v>
      </c>
      <c r="I7603" s="29">
        <v>2016</v>
      </c>
      <c r="J7603" s="15">
        <v>2</v>
      </c>
      <c r="K7603" s="15">
        <v>2</v>
      </c>
      <c r="L7603" s="15">
        <v>0</v>
      </c>
      <c r="M7603" s="15">
        <v>0</v>
      </c>
      <c r="N7603" s="27" t="e">
        <f>SUMIF(#REF!,'Integrantes original'!A7531,#REF!)</f>
        <v>#REF!</v>
      </c>
      <c r="O7603" s="27">
        <f t="shared" si="472"/>
        <v>12122016</v>
      </c>
      <c r="P7603" s="27">
        <f t="shared" si="473"/>
        <v>121220162</v>
      </c>
      <c r="Q7603" s="31">
        <f t="shared" si="474"/>
        <v>56101712121216</v>
      </c>
      <c r="R7603" s="27">
        <f>COUNTIF(tratycont!S:S,'Integrantes original'!Q7603)</f>
        <v>0</v>
      </c>
      <c r="S7603" s="27">
        <f t="shared" si="475"/>
        <v>1</v>
      </c>
    </row>
    <row r="7604" spans="1:19" x14ac:dyDescent="0.15">
      <c r="A7604" s="29">
        <v>5610181</v>
      </c>
      <c r="B7604" s="29">
        <v>561018101</v>
      </c>
      <c r="C7604" s="29" t="s">
        <v>16</v>
      </c>
      <c r="D7604" s="30" t="s">
        <v>1828</v>
      </c>
      <c r="E7604" s="30" t="s">
        <v>6155</v>
      </c>
      <c r="F7604" s="15">
        <v>1</v>
      </c>
      <c r="G7604" s="29">
        <v>15</v>
      </c>
      <c r="H7604" s="29">
        <v>7</v>
      </c>
      <c r="I7604" s="29">
        <v>1960</v>
      </c>
      <c r="J7604" s="15">
        <v>-1</v>
      </c>
      <c r="K7604" s="15">
        <v>-1</v>
      </c>
      <c r="L7604" s="15">
        <v>0</v>
      </c>
      <c r="M7604" s="15">
        <v>0</v>
      </c>
      <c r="N7604" s="27" t="e">
        <f>SUMIF(#REF!,'Integrantes original'!A7532,#REF!)</f>
        <v>#REF!</v>
      </c>
      <c r="O7604" s="27">
        <f t="shared" si="472"/>
        <v>15071960</v>
      </c>
      <c r="P7604" s="27">
        <f t="shared" si="473"/>
        <v>150719601</v>
      </c>
      <c r="Q7604" s="31">
        <f t="shared" si="474"/>
        <v>56101811150760</v>
      </c>
      <c r="R7604" s="27">
        <f>COUNTIF(tratycont!S:S,'Integrantes original'!Q7604)</f>
        <v>0</v>
      </c>
      <c r="S7604" s="27">
        <f t="shared" si="475"/>
        <v>0</v>
      </c>
    </row>
    <row r="7605" spans="1:19" x14ac:dyDescent="0.15">
      <c r="A7605" s="29">
        <v>5610181</v>
      </c>
      <c r="B7605" s="29">
        <v>561018102</v>
      </c>
      <c r="C7605" s="29" t="s">
        <v>19</v>
      </c>
      <c r="D7605" s="30" t="s">
        <v>1559</v>
      </c>
      <c r="E7605" s="30" t="s">
        <v>6156</v>
      </c>
      <c r="F7605" s="15">
        <v>2</v>
      </c>
      <c r="G7605" s="29">
        <v>8</v>
      </c>
      <c r="H7605" s="29">
        <v>9</v>
      </c>
      <c r="I7605" s="29">
        <v>1958</v>
      </c>
      <c r="J7605" s="15">
        <v>-1</v>
      </c>
      <c r="K7605" s="15">
        <v>-1</v>
      </c>
      <c r="L7605" s="15">
        <v>0</v>
      </c>
      <c r="M7605" s="15">
        <v>0</v>
      </c>
      <c r="N7605" s="27" t="e">
        <f>SUMIF(#REF!,'Integrantes original'!A7533,#REF!)</f>
        <v>#REF!</v>
      </c>
      <c r="O7605" s="27">
        <f t="shared" si="472"/>
        <v>8091958</v>
      </c>
      <c r="P7605" s="27">
        <f t="shared" si="473"/>
        <v>80919582</v>
      </c>
      <c r="Q7605" s="31">
        <f t="shared" si="474"/>
        <v>56101812080958</v>
      </c>
      <c r="R7605" s="27">
        <f>COUNTIF(tratycont!S:S,'Integrantes original'!Q7605)</f>
        <v>0</v>
      </c>
      <c r="S7605" s="27">
        <f t="shared" si="475"/>
        <v>0</v>
      </c>
    </row>
    <row r="7606" spans="1:19" x14ac:dyDescent="0.15">
      <c r="A7606" s="29">
        <v>5610181</v>
      </c>
      <c r="B7606" s="29">
        <v>561018103</v>
      </c>
      <c r="C7606" s="29" t="s">
        <v>22</v>
      </c>
      <c r="D7606" s="30" t="s">
        <v>6157</v>
      </c>
      <c r="E7606" s="30" t="s">
        <v>6158</v>
      </c>
      <c r="F7606" s="15">
        <v>1</v>
      </c>
      <c r="G7606" s="29">
        <v>18</v>
      </c>
      <c r="H7606" s="29">
        <v>12</v>
      </c>
      <c r="I7606" s="29">
        <v>1992</v>
      </c>
      <c r="J7606" s="15">
        <v>-1</v>
      </c>
      <c r="K7606" s="15">
        <v>-1</v>
      </c>
      <c r="L7606" s="15">
        <v>0</v>
      </c>
      <c r="M7606" s="15">
        <v>0</v>
      </c>
      <c r="N7606" s="27" t="e">
        <f>SUMIF(#REF!,'Integrantes original'!A7534,#REF!)</f>
        <v>#REF!</v>
      </c>
      <c r="O7606" s="27">
        <f t="shared" si="472"/>
        <v>18121992</v>
      </c>
      <c r="P7606" s="27">
        <f t="shared" si="473"/>
        <v>181219921</v>
      </c>
      <c r="Q7606" s="31">
        <f t="shared" si="474"/>
        <v>56101811181292</v>
      </c>
      <c r="R7606" s="27">
        <f>COUNTIF(tratycont!S:S,'Integrantes original'!Q7606)</f>
        <v>0</v>
      </c>
      <c r="S7606" s="27">
        <f t="shared" si="475"/>
        <v>0</v>
      </c>
    </row>
    <row r="7607" spans="1:19" x14ac:dyDescent="0.15">
      <c r="A7607" s="29">
        <v>5610181</v>
      </c>
      <c r="B7607" s="29">
        <v>561018104</v>
      </c>
      <c r="C7607" s="29" t="s">
        <v>25</v>
      </c>
      <c r="D7607" s="30" t="s">
        <v>6159</v>
      </c>
      <c r="E7607" s="30" t="s">
        <v>6160</v>
      </c>
      <c r="F7607" s="15">
        <v>2</v>
      </c>
      <c r="G7607" s="29">
        <v>19</v>
      </c>
      <c r="H7607" s="29">
        <v>8</v>
      </c>
      <c r="I7607" s="29">
        <v>1999</v>
      </c>
      <c r="J7607" s="15">
        <v>1</v>
      </c>
      <c r="K7607" s="15">
        <v>0</v>
      </c>
      <c r="L7607" s="15">
        <v>2</v>
      </c>
      <c r="M7607" s="15">
        <v>0</v>
      </c>
      <c r="N7607" s="27" t="e">
        <f>SUMIF(#REF!,'Integrantes original'!A7535,#REF!)</f>
        <v>#REF!</v>
      </c>
      <c r="O7607" s="27">
        <f t="shared" si="472"/>
        <v>19081999</v>
      </c>
      <c r="P7607" s="27">
        <f t="shared" si="473"/>
        <v>190819992</v>
      </c>
      <c r="Q7607" s="31">
        <f t="shared" si="474"/>
        <v>56101812190899</v>
      </c>
      <c r="R7607" s="27">
        <f>COUNTIF(tratycont!S:S,'Integrantes original'!Q7607)</f>
        <v>0</v>
      </c>
      <c r="S7607" s="27">
        <f t="shared" si="475"/>
        <v>0</v>
      </c>
    </row>
    <row r="7608" spans="1:19" x14ac:dyDescent="0.15">
      <c r="A7608" s="29">
        <v>5610181</v>
      </c>
      <c r="B7608" s="29">
        <v>561018105</v>
      </c>
      <c r="C7608" s="29" t="s">
        <v>27</v>
      </c>
      <c r="D7608" s="30" t="s">
        <v>6161</v>
      </c>
      <c r="E7608" s="30" t="s">
        <v>6162</v>
      </c>
      <c r="F7608" s="15">
        <v>1</v>
      </c>
      <c r="G7608" s="29">
        <v>15</v>
      </c>
      <c r="H7608" s="29">
        <v>3</v>
      </c>
      <c r="I7608" s="29">
        <v>2017</v>
      </c>
      <c r="J7608" s="15">
        <v>2</v>
      </c>
      <c r="K7608" s="15">
        <v>4</v>
      </c>
      <c r="L7608" s="15">
        <v>0</v>
      </c>
      <c r="M7608" s="15">
        <v>0</v>
      </c>
      <c r="N7608" s="27" t="e">
        <f>SUMIF(#REF!,'Integrantes original'!A7536,#REF!)</f>
        <v>#REF!</v>
      </c>
      <c r="O7608" s="27">
        <f t="shared" si="472"/>
        <v>15032017</v>
      </c>
      <c r="P7608" s="27">
        <f t="shared" si="473"/>
        <v>150320171</v>
      </c>
      <c r="Q7608" s="31">
        <f t="shared" si="474"/>
        <v>56101811150317</v>
      </c>
      <c r="R7608" s="27">
        <f>COUNTIF(tratycont!S:S,'Integrantes original'!Q7608)</f>
        <v>0</v>
      </c>
      <c r="S7608" s="27">
        <f t="shared" si="475"/>
        <v>1</v>
      </c>
    </row>
    <row r="7609" spans="1:19" x14ac:dyDescent="0.15">
      <c r="A7609" s="29">
        <v>5610191</v>
      </c>
      <c r="B7609" s="29">
        <v>561019101</v>
      </c>
      <c r="C7609" s="29" t="s">
        <v>16</v>
      </c>
      <c r="D7609" s="30" t="s">
        <v>851</v>
      </c>
      <c r="E7609" s="30" t="s">
        <v>6163</v>
      </c>
      <c r="F7609" s="15">
        <v>2</v>
      </c>
      <c r="G7609" s="29">
        <v>20</v>
      </c>
      <c r="H7609" s="29">
        <v>6</v>
      </c>
      <c r="I7609" s="29">
        <v>1976</v>
      </c>
      <c r="J7609" s="15">
        <v>-1</v>
      </c>
      <c r="K7609" s="15">
        <v>-1</v>
      </c>
      <c r="L7609" s="15">
        <v>0</v>
      </c>
      <c r="M7609" s="15">
        <v>0</v>
      </c>
      <c r="N7609" s="27" t="e">
        <f>SUMIF(#REF!,'Integrantes original'!A7537,#REF!)</f>
        <v>#REF!</v>
      </c>
      <c r="O7609" s="27">
        <f t="shared" si="472"/>
        <v>20061976</v>
      </c>
      <c r="P7609" s="27">
        <f t="shared" si="473"/>
        <v>200619762</v>
      </c>
      <c r="Q7609" s="31">
        <f t="shared" si="474"/>
        <v>56101912200676</v>
      </c>
      <c r="R7609" s="27">
        <f>COUNTIF(tratycont!S:S,'Integrantes original'!Q7609)</f>
        <v>0</v>
      </c>
      <c r="S7609" s="27">
        <f t="shared" si="475"/>
        <v>0</v>
      </c>
    </row>
    <row r="7610" spans="1:19" x14ac:dyDescent="0.15">
      <c r="A7610" s="29">
        <v>5610191</v>
      </c>
      <c r="B7610" s="29">
        <v>561019102</v>
      </c>
      <c r="C7610" s="29" t="s">
        <v>19</v>
      </c>
      <c r="D7610" s="30" t="s">
        <v>6164</v>
      </c>
      <c r="E7610" s="30" t="s">
        <v>6165</v>
      </c>
      <c r="F7610" s="15">
        <v>1</v>
      </c>
      <c r="G7610" s="29">
        <v>5</v>
      </c>
      <c r="H7610" s="29">
        <v>12</v>
      </c>
      <c r="I7610" s="29">
        <v>1997</v>
      </c>
      <c r="J7610" s="15">
        <v>-1</v>
      </c>
      <c r="K7610" s="15">
        <v>-1</v>
      </c>
      <c r="L7610" s="15">
        <v>0</v>
      </c>
      <c r="M7610" s="15">
        <v>0</v>
      </c>
      <c r="N7610" s="27" t="e">
        <f>SUMIF(#REF!,'Integrantes original'!A7538,#REF!)</f>
        <v>#REF!</v>
      </c>
      <c r="O7610" s="27">
        <f t="shared" si="472"/>
        <v>5121997</v>
      </c>
      <c r="P7610" s="27">
        <f t="shared" si="473"/>
        <v>51219971</v>
      </c>
      <c r="Q7610" s="31">
        <f t="shared" si="474"/>
        <v>56101911051297</v>
      </c>
      <c r="R7610" s="27">
        <f>COUNTIF(tratycont!S:S,'Integrantes original'!Q7610)</f>
        <v>0</v>
      </c>
      <c r="S7610" s="27">
        <f t="shared" si="475"/>
        <v>0</v>
      </c>
    </row>
    <row r="7611" spans="1:19" x14ac:dyDescent="0.15">
      <c r="A7611" s="29">
        <v>5610191</v>
      </c>
      <c r="B7611" s="29">
        <v>561019103</v>
      </c>
      <c r="C7611" s="29" t="s">
        <v>22</v>
      </c>
      <c r="D7611" s="30" t="s">
        <v>6166</v>
      </c>
      <c r="E7611" s="30" t="s">
        <v>6165</v>
      </c>
      <c r="F7611" s="15">
        <v>1</v>
      </c>
      <c r="G7611" s="29">
        <v>5</v>
      </c>
      <c r="H7611" s="29">
        <v>10</v>
      </c>
      <c r="I7611" s="29">
        <v>1999</v>
      </c>
      <c r="J7611" s="15">
        <v>-1</v>
      </c>
      <c r="K7611" s="15">
        <v>-1</v>
      </c>
      <c r="L7611" s="15">
        <v>0</v>
      </c>
      <c r="M7611" s="15">
        <v>0</v>
      </c>
      <c r="N7611" s="27" t="e">
        <f>SUMIF(#REF!,'Integrantes original'!A7539,#REF!)</f>
        <v>#REF!</v>
      </c>
      <c r="O7611" s="27">
        <f t="shared" si="472"/>
        <v>5101999</v>
      </c>
      <c r="P7611" s="27">
        <f t="shared" si="473"/>
        <v>51019991</v>
      </c>
      <c r="Q7611" s="31">
        <f t="shared" si="474"/>
        <v>56101911051099</v>
      </c>
      <c r="R7611" s="27">
        <f>COUNTIF(tratycont!S:S,'Integrantes original'!Q7611)</f>
        <v>0</v>
      </c>
      <c r="S7611" s="27">
        <f t="shared" si="475"/>
        <v>0</v>
      </c>
    </row>
    <row r="7612" spans="1:19" x14ac:dyDescent="0.15">
      <c r="A7612" s="29">
        <v>5610191</v>
      </c>
      <c r="B7612" s="29">
        <v>561019104</v>
      </c>
      <c r="C7612" s="29" t="s">
        <v>25</v>
      </c>
      <c r="D7612" s="30" t="s">
        <v>6167</v>
      </c>
      <c r="E7612" s="30" t="s">
        <v>6165</v>
      </c>
      <c r="F7612" s="15">
        <v>2</v>
      </c>
      <c r="G7612" s="29">
        <v>4</v>
      </c>
      <c r="H7612" s="29">
        <v>11</v>
      </c>
      <c r="I7612" s="29">
        <v>2001</v>
      </c>
      <c r="J7612" s="15">
        <v>-1</v>
      </c>
      <c r="K7612" s="15">
        <v>-1</v>
      </c>
      <c r="L7612" s="15">
        <v>0</v>
      </c>
      <c r="M7612" s="15">
        <v>0</v>
      </c>
      <c r="N7612" s="27" t="e">
        <f>SUMIF(#REF!,'Integrantes original'!A7540,#REF!)</f>
        <v>#REF!</v>
      </c>
      <c r="O7612" s="27">
        <f t="shared" si="472"/>
        <v>4112001</v>
      </c>
      <c r="P7612" s="27">
        <f t="shared" si="473"/>
        <v>41120012</v>
      </c>
      <c r="Q7612" s="31">
        <f t="shared" si="474"/>
        <v>56101912041101</v>
      </c>
      <c r="R7612" s="27">
        <f>COUNTIF(tratycont!S:S,'Integrantes original'!Q7612)</f>
        <v>0</v>
      </c>
      <c r="S7612" s="27">
        <f t="shared" si="475"/>
        <v>0</v>
      </c>
    </row>
    <row r="7613" spans="1:19" x14ac:dyDescent="0.15">
      <c r="A7613" s="29">
        <v>5610191</v>
      </c>
      <c r="B7613" s="29">
        <v>561019105</v>
      </c>
      <c r="C7613" s="29" t="s">
        <v>27</v>
      </c>
      <c r="D7613" s="30" t="s">
        <v>6168</v>
      </c>
      <c r="E7613" s="30" t="s">
        <v>6165</v>
      </c>
      <c r="F7613" s="15">
        <v>1</v>
      </c>
      <c r="G7613" s="29">
        <v>27</v>
      </c>
      <c r="H7613" s="29">
        <v>5</v>
      </c>
      <c r="I7613" s="29">
        <v>2003</v>
      </c>
      <c r="J7613" s="15">
        <v>-1</v>
      </c>
      <c r="K7613" s="15">
        <v>-1</v>
      </c>
      <c r="L7613" s="15">
        <v>0</v>
      </c>
      <c r="M7613" s="15">
        <v>0</v>
      </c>
      <c r="N7613" s="27" t="e">
        <f>SUMIF(#REF!,'Integrantes original'!A7541,#REF!)</f>
        <v>#REF!</v>
      </c>
      <c r="O7613" s="27">
        <f t="shared" si="472"/>
        <v>27052003</v>
      </c>
      <c r="P7613" s="27">
        <f t="shared" si="473"/>
        <v>270520031</v>
      </c>
      <c r="Q7613" s="31">
        <f t="shared" si="474"/>
        <v>56101911270503</v>
      </c>
      <c r="R7613" s="27">
        <f>COUNTIF(tratycont!S:S,'Integrantes original'!Q7613)</f>
        <v>0</v>
      </c>
      <c r="S7613" s="27">
        <f t="shared" si="475"/>
        <v>0</v>
      </c>
    </row>
    <row r="7614" spans="1:19" x14ac:dyDescent="0.15">
      <c r="A7614" s="29">
        <v>5610191</v>
      </c>
      <c r="B7614" s="29">
        <v>561019106</v>
      </c>
      <c r="C7614" s="29" t="s">
        <v>30</v>
      </c>
      <c r="D7614" s="30" t="s">
        <v>6169</v>
      </c>
      <c r="E7614" s="30" t="s">
        <v>6165</v>
      </c>
      <c r="F7614" s="15">
        <v>2</v>
      </c>
      <c r="G7614" s="29">
        <v>9</v>
      </c>
      <c r="H7614" s="29">
        <v>7</v>
      </c>
      <c r="I7614" s="29">
        <v>2005</v>
      </c>
      <c r="J7614" s="15">
        <v>-1</v>
      </c>
      <c r="K7614" s="15">
        <v>-1</v>
      </c>
      <c r="L7614" s="15">
        <v>0</v>
      </c>
      <c r="M7614" s="15">
        <v>0</v>
      </c>
      <c r="N7614" s="27" t="e">
        <f>SUMIF(#REF!,'Integrantes original'!A7542,#REF!)</f>
        <v>#REF!</v>
      </c>
      <c r="O7614" s="27">
        <f t="shared" si="472"/>
        <v>9072005</v>
      </c>
      <c r="P7614" s="27">
        <f t="shared" si="473"/>
        <v>90720052</v>
      </c>
      <c r="Q7614" s="31">
        <f t="shared" si="474"/>
        <v>56101912090705</v>
      </c>
      <c r="R7614" s="27">
        <f>COUNTIF(tratycont!S:S,'Integrantes original'!Q7614)</f>
        <v>0</v>
      </c>
      <c r="S7614" s="27">
        <f t="shared" si="475"/>
        <v>0</v>
      </c>
    </row>
    <row r="7615" spans="1:19" x14ac:dyDescent="0.15">
      <c r="A7615" s="29">
        <v>5610191</v>
      </c>
      <c r="B7615" s="29">
        <v>561019107</v>
      </c>
      <c r="C7615" s="29" t="s">
        <v>56</v>
      </c>
      <c r="D7615" s="30" t="s">
        <v>6170</v>
      </c>
      <c r="E7615" s="30" t="s">
        <v>6165</v>
      </c>
      <c r="F7615" s="15">
        <v>1</v>
      </c>
      <c r="G7615" s="29">
        <v>31</v>
      </c>
      <c r="H7615" s="29">
        <v>5</v>
      </c>
      <c r="I7615" s="29">
        <v>2008</v>
      </c>
      <c r="J7615" s="15">
        <v>-1</v>
      </c>
      <c r="K7615" s="15">
        <v>-1</v>
      </c>
      <c r="L7615" s="15">
        <v>0</v>
      </c>
      <c r="M7615" s="15">
        <v>0</v>
      </c>
      <c r="N7615" s="27" t="e">
        <f>SUMIF(#REF!,'Integrantes original'!A7543,#REF!)</f>
        <v>#REF!</v>
      </c>
      <c r="O7615" s="27">
        <f t="shared" si="472"/>
        <v>31052008</v>
      </c>
      <c r="P7615" s="27">
        <f t="shared" si="473"/>
        <v>310520081</v>
      </c>
      <c r="Q7615" s="31">
        <f t="shared" si="474"/>
        <v>56101911310508</v>
      </c>
      <c r="R7615" s="27">
        <f>COUNTIF(tratycont!S:S,'Integrantes original'!Q7615)</f>
        <v>0</v>
      </c>
      <c r="S7615" s="27">
        <f t="shared" si="475"/>
        <v>0</v>
      </c>
    </row>
    <row r="7616" spans="1:19" x14ac:dyDescent="0.15">
      <c r="A7616" s="29">
        <v>5610191</v>
      </c>
      <c r="B7616" s="29">
        <v>561019108</v>
      </c>
      <c r="C7616" s="29" t="s">
        <v>58</v>
      </c>
      <c r="D7616" s="30" t="s">
        <v>2624</v>
      </c>
      <c r="E7616" s="30" t="s">
        <v>6171</v>
      </c>
      <c r="F7616" s="15">
        <v>1</v>
      </c>
      <c r="G7616" s="29">
        <v>10</v>
      </c>
      <c r="H7616" s="29">
        <v>11</v>
      </c>
      <c r="I7616" s="29">
        <v>1959</v>
      </c>
      <c r="J7616" s="15">
        <v>-1</v>
      </c>
      <c r="K7616" s="15">
        <v>-1</v>
      </c>
      <c r="L7616" s="15">
        <v>0</v>
      </c>
      <c r="M7616" s="15">
        <v>0</v>
      </c>
      <c r="N7616" s="27" t="e">
        <f>SUMIF(#REF!,'Integrantes original'!A7544,#REF!)</f>
        <v>#REF!</v>
      </c>
      <c r="O7616" s="27">
        <f t="shared" si="472"/>
        <v>10111959</v>
      </c>
      <c r="P7616" s="27">
        <f t="shared" si="473"/>
        <v>101119591</v>
      </c>
      <c r="Q7616" s="31">
        <f t="shared" si="474"/>
        <v>56101911101159</v>
      </c>
      <c r="R7616" s="27">
        <f>COUNTIF(tratycont!S:S,'Integrantes original'!Q7616)</f>
        <v>0</v>
      </c>
      <c r="S7616" s="27">
        <f t="shared" si="475"/>
        <v>0</v>
      </c>
    </row>
    <row r="7617" spans="1:19" x14ac:dyDescent="0.15">
      <c r="A7617" s="29">
        <v>5610191</v>
      </c>
      <c r="B7617" s="29">
        <v>561019109</v>
      </c>
      <c r="C7617" s="29" t="s">
        <v>120</v>
      </c>
      <c r="D7617" s="30" t="s">
        <v>6172</v>
      </c>
      <c r="E7617" s="30" t="s">
        <v>6173</v>
      </c>
      <c r="F7617" s="15">
        <v>2</v>
      </c>
      <c r="G7617" s="29">
        <v>15</v>
      </c>
      <c r="H7617" s="29">
        <v>1</v>
      </c>
      <c r="I7617" s="29">
        <v>1999</v>
      </c>
      <c r="J7617" s="15">
        <v>1</v>
      </c>
      <c r="K7617" s="15">
        <v>0</v>
      </c>
      <c r="L7617" s="15">
        <v>2</v>
      </c>
      <c r="M7617" s="15">
        <v>0</v>
      </c>
      <c r="N7617" s="27" t="e">
        <f>SUMIF(#REF!,'Integrantes original'!A7545,#REF!)</f>
        <v>#REF!</v>
      </c>
      <c r="O7617" s="27">
        <f t="shared" si="472"/>
        <v>15011999</v>
      </c>
      <c r="P7617" s="27">
        <f t="shared" si="473"/>
        <v>150119992</v>
      </c>
      <c r="Q7617" s="31">
        <f t="shared" si="474"/>
        <v>56101912150199</v>
      </c>
      <c r="R7617" s="27">
        <f>COUNTIF(tratycont!S:S,'Integrantes original'!Q7617)</f>
        <v>0</v>
      </c>
      <c r="S7617" s="27">
        <f t="shared" si="475"/>
        <v>0</v>
      </c>
    </row>
    <row r="7618" spans="1:19" x14ac:dyDescent="0.15">
      <c r="A7618" s="29">
        <v>5610191</v>
      </c>
      <c r="B7618" s="29">
        <v>561019110</v>
      </c>
      <c r="C7618" s="29" t="s">
        <v>123</v>
      </c>
      <c r="D7618" s="30" t="s">
        <v>6174</v>
      </c>
      <c r="E7618" s="30" t="s">
        <v>6175</v>
      </c>
      <c r="F7618" s="15">
        <v>1</v>
      </c>
      <c r="G7618" s="29">
        <v>9</v>
      </c>
      <c r="H7618" s="29">
        <v>2</v>
      </c>
      <c r="I7618" s="29">
        <v>1984</v>
      </c>
      <c r="J7618" s="15">
        <v>-1</v>
      </c>
      <c r="K7618" s="15">
        <v>-1</v>
      </c>
      <c r="L7618" s="15">
        <v>0</v>
      </c>
      <c r="M7618" s="15">
        <v>0</v>
      </c>
      <c r="N7618" s="27" t="e">
        <f>SUMIF(#REF!,'Integrantes original'!A7546,#REF!)</f>
        <v>#REF!</v>
      </c>
      <c r="O7618" s="27">
        <f t="shared" si="472"/>
        <v>9021984</v>
      </c>
      <c r="P7618" s="27">
        <f t="shared" si="473"/>
        <v>90219841</v>
      </c>
      <c r="Q7618" s="31">
        <f t="shared" si="474"/>
        <v>56101911090284</v>
      </c>
      <c r="R7618" s="27">
        <f>COUNTIF(tratycont!S:S,'Integrantes original'!Q7618)</f>
        <v>0</v>
      </c>
      <c r="S7618" s="27">
        <f t="shared" si="475"/>
        <v>0</v>
      </c>
    </row>
    <row r="7619" spans="1:19" x14ac:dyDescent="0.15">
      <c r="A7619" s="29">
        <v>5610201</v>
      </c>
      <c r="B7619" s="29">
        <v>561020101</v>
      </c>
      <c r="C7619" s="29" t="s">
        <v>16</v>
      </c>
      <c r="D7619" s="30" t="s">
        <v>6003</v>
      </c>
      <c r="E7619" s="30" t="s">
        <v>964</v>
      </c>
      <c r="F7619" s="15">
        <v>1</v>
      </c>
      <c r="G7619" s="29">
        <v>18</v>
      </c>
      <c r="H7619" s="29">
        <v>7</v>
      </c>
      <c r="I7619" s="29">
        <v>1966</v>
      </c>
      <c r="J7619" s="15">
        <v>-1</v>
      </c>
      <c r="K7619" s="15">
        <v>-1</v>
      </c>
      <c r="L7619" s="15">
        <v>0</v>
      </c>
      <c r="M7619" s="15">
        <v>0</v>
      </c>
      <c r="N7619" s="27" t="e">
        <f>SUMIF(#REF!,'Integrantes original'!A7547,#REF!)</f>
        <v>#REF!</v>
      </c>
      <c r="O7619" s="27">
        <f t="shared" ref="O7619:O7682" si="476">(((G7619*100)+H7619)*10000)+I7619</f>
        <v>18071966</v>
      </c>
      <c r="P7619" s="27">
        <f t="shared" ref="P7619:P7682" si="477">(O7619*10)+F7619</f>
        <v>180719661</v>
      </c>
      <c r="Q7619" s="31">
        <f t="shared" ref="Q7619:Q7682" si="478">(((((((A7619*10)+F7619)*100)+G7619)*100)+H7619)*100)+RIGHT(I7619,2)</f>
        <v>56102011180766</v>
      </c>
      <c r="R7619" s="27">
        <f>COUNTIF(tratycont!S:S,'Integrantes original'!Q7619)</f>
        <v>0</v>
      </c>
      <c r="S7619" s="27">
        <f t="shared" ref="S7619:S7682" si="479">IF(J7619=2,1,0)</f>
        <v>0</v>
      </c>
    </row>
    <row r="7620" spans="1:19" x14ac:dyDescent="0.15">
      <c r="A7620" s="29">
        <v>5610201</v>
      </c>
      <c r="B7620" s="29">
        <v>561020102</v>
      </c>
      <c r="C7620" s="29" t="s">
        <v>19</v>
      </c>
      <c r="D7620" s="30" t="s">
        <v>6176</v>
      </c>
      <c r="E7620" s="30" t="s">
        <v>6177</v>
      </c>
      <c r="F7620" s="15">
        <v>2</v>
      </c>
      <c r="G7620" s="29">
        <v>17</v>
      </c>
      <c r="H7620" s="29">
        <v>10</v>
      </c>
      <c r="I7620" s="29">
        <v>1988</v>
      </c>
      <c r="J7620" s="15">
        <v>1</v>
      </c>
      <c r="K7620" s="15">
        <v>0</v>
      </c>
      <c r="L7620" s="15">
        <v>2</v>
      </c>
      <c r="M7620" s="15">
        <v>0</v>
      </c>
      <c r="N7620" s="27" t="e">
        <f>SUMIF(#REF!,'Integrantes original'!A7548,#REF!)</f>
        <v>#REF!</v>
      </c>
      <c r="O7620" s="27">
        <f t="shared" si="476"/>
        <v>17101988</v>
      </c>
      <c r="P7620" s="27">
        <f t="shared" si="477"/>
        <v>171019882</v>
      </c>
      <c r="Q7620" s="31">
        <f t="shared" si="478"/>
        <v>56102012171088</v>
      </c>
      <c r="R7620" s="27">
        <f>COUNTIF(tratycont!S:S,'Integrantes original'!Q7620)</f>
        <v>0</v>
      </c>
      <c r="S7620" s="27">
        <f t="shared" si="479"/>
        <v>0</v>
      </c>
    </row>
    <row r="7621" spans="1:19" x14ac:dyDescent="0.15">
      <c r="A7621" s="29">
        <v>5610201</v>
      </c>
      <c r="B7621" s="29">
        <v>561020103</v>
      </c>
      <c r="C7621" s="29" t="s">
        <v>22</v>
      </c>
      <c r="D7621" s="30" t="s">
        <v>6178</v>
      </c>
      <c r="E7621" s="30" t="s">
        <v>6177</v>
      </c>
      <c r="F7621" s="15">
        <v>2</v>
      </c>
      <c r="G7621" s="29">
        <v>22</v>
      </c>
      <c r="H7621" s="29">
        <v>10</v>
      </c>
      <c r="I7621" s="29">
        <v>2010</v>
      </c>
      <c r="J7621" s="15">
        <v>-1</v>
      </c>
      <c r="K7621" s="15">
        <v>-1</v>
      </c>
      <c r="L7621" s="15">
        <v>0</v>
      </c>
      <c r="M7621" s="15">
        <v>0</v>
      </c>
      <c r="N7621" s="27" t="e">
        <f>SUMIF(#REF!,'Integrantes original'!A7549,#REF!)</f>
        <v>#REF!</v>
      </c>
      <c r="O7621" s="27">
        <f t="shared" si="476"/>
        <v>22102010</v>
      </c>
      <c r="P7621" s="27">
        <f t="shared" si="477"/>
        <v>221020102</v>
      </c>
      <c r="Q7621" s="31">
        <f t="shared" si="478"/>
        <v>56102012221010</v>
      </c>
      <c r="R7621" s="27">
        <f>COUNTIF(tratycont!S:S,'Integrantes original'!Q7621)</f>
        <v>0</v>
      </c>
      <c r="S7621" s="27">
        <f t="shared" si="479"/>
        <v>0</v>
      </c>
    </row>
    <row r="7622" spans="1:19" x14ac:dyDescent="0.15">
      <c r="A7622" s="29">
        <v>5610201</v>
      </c>
      <c r="B7622" s="29">
        <v>561020104</v>
      </c>
      <c r="C7622" s="29" t="s">
        <v>25</v>
      </c>
      <c r="D7622" s="30" t="s">
        <v>6179</v>
      </c>
      <c r="E7622" s="30" t="s">
        <v>6177</v>
      </c>
      <c r="F7622" s="15">
        <v>1</v>
      </c>
      <c r="G7622" s="29">
        <v>19</v>
      </c>
      <c r="H7622" s="29">
        <v>7</v>
      </c>
      <c r="I7622" s="29">
        <v>2012</v>
      </c>
      <c r="J7622" s="15">
        <v>-1</v>
      </c>
      <c r="K7622" s="15">
        <v>-1</v>
      </c>
      <c r="L7622" s="15">
        <v>0</v>
      </c>
      <c r="M7622" s="15">
        <v>0</v>
      </c>
      <c r="N7622" s="27" t="e">
        <f>SUMIF(#REF!,'Integrantes original'!A7550,#REF!)</f>
        <v>#REF!</v>
      </c>
      <c r="O7622" s="27">
        <f t="shared" si="476"/>
        <v>19072012</v>
      </c>
      <c r="P7622" s="27">
        <f t="shared" si="477"/>
        <v>190720121</v>
      </c>
      <c r="Q7622" s="31">
        <f t="shared" si="478"/>
        <v>56102011190712</v>
      </c>
      <c r="R7622" s="27">
        <f>COUNTIF(tratycont!S:S,'Integrantes original'!Q7622)</f>
        <v>0</v>
      </c>
      <c r="S7622" s="27">
        <f t="shared" si="479"/>
        <v>0</v>
      </c>
    </row>
    <row r="7623" spans="1:19" x14ac:dyDescent="0.15">
      <c r="A7623" s="29">
        <v>5620011</v>
      </c>
      <c r="B7623" s="29">
        <v>562001101</v>
      </c>
      <c r="C7623" s="29" t="s">
        <v>16</v>
      </c>
      <c r="D7623" s="30" t="s">
        <v>976</v>
      </c>
      <c r="E7623" s="30" t="s">
        <v>6180</v>
      </c>
      <c r="F7623" s="15">
        <v>1</v>
      </c>
      <c r="G7623" s="29">
        <v>31</v>
      </c>
      <c r="H7623" s="29">
        <v>8</v>
      </c>
      <c r="I7623" s="29">
        <v>1987</v>
      </c>
      <c r="J7623" s="15">
        <v>-1</v>
      </c>
      <c r="K7623" s="15">
        <v>-1</v>
      </c>
      <c r="L7623" s="15">
        <v>0</v>
      </c>
      <c r="M7623" s="15">
        <v>0</v>
      </c>
      <c r="N7623" s="27" t="e">
        <f>SUMIF(#REF!,'Integrantes original'!A7551,#REF!)</f>
        <v>#REF!</v>
      </c>
      <c r="O7623" s="27">
        <f t="shared" si="476"/>
        <v>31081987</v>
      </c>
      <c r="P7623" s="27">
        <f t="shared" si="477"/>
        <v>310819871</v>
      </c>
      <c r="Q7623" s="31">
        <f t="shared" si="478"/>
        <v>56200111310887</v>
      </c>
      <c r="R7623" s="27">
        <f>COUNTIF(tratycont!S:S,'Integrantes original'!Q7623)</f>
        <v>0</v>
      </c>
      <c r="S7623" s="27">
        <f t="shared" si="479"/>
        <v>0</v>
      </c>
    </row>
    <row r="7624" spans="1:19" x14ac:dyDescent="0.15">
      <c r="A7624" s="29">
        <v>5620011</v>
      </c>
      <c r="B7624" s="29">
        <v>562001102</v>
      </c>
      <c r="C7624" s="29" t="s">
        <v>19</v>
      </c>
      <c r="D7624" s="30" t="s">
        <v>5137</v>
      </c>
      <c r="E7624" s="30" t="s">
        <v>6181</v>
      </c>
      <c r="F7624" s="15">
        <v>2</v>
      </c>
      <c r="G7624" s="29">
        <v>6</v>
      </c>
      <c r="H7624" s="29">
        <v>11</v>
      </c>
      <c r="I7624" s="29">
        <v>1993</v>
      </c>
      <c r="J7624" s="15">
        <v>1</v>
      </c>
      <c r="K7624" s="15">
        <v>0</v>
      </c>
      <c r="L7624" s="15">
        <v>2</v>
      </c>
      <c r="M7624" s="15">
        <v>0</v>
      </c>
      <c r="N7624" s="27" t="e">
        <f>SUMIF(#REF!,'Integrantes original'!A7552,#REF!)</f>
        <v>#REF!</v>
      </c>
      <c r="O7624" s="27">
        <f t="shared" si="476"/>
        <v>6111993</v>
      </c>
      <c r="P7624" s="27">
        <f t="shared" si="477"/>
        <v>61119932</v>
      </c>
      <c r="Q7624" s="31">
        <f t="shared" si="478"/>
        <v>56200112061193</v>
      </c>
      <c r="R7624" s="27">
        <f>COUNTIF(tratycont!S:S,'Integrantes original'!Q7624)</f>
        <v>0</v>
      </c>
      <c r="S7624" s="27">
        <f t="shared" si="479"/>
        <v>0</v>
      </c>
    </row>
    <row r="7625" spans="1:19" x14ac:dyDescent="0.15">
      <c r="A7625" s="29">
        <v>5620011</v>
      </c>
      <c r="B7625" s="29">
        <v>562001103</v>
      </c>
      <c r="C7625" s="29" t="s">
        <v>22</v>
      </c>
      <c r="D7625" s="30" t="s">
        <v>866</v>
      </c>
      <c r="E7625" s="30" t="s">
        <v>6181</v>
      </c>
      <c r="F7625" s="15">
        <v>1</v>
      </c>
      <c r="G7625" s="29">
        <v>15</v>
      </c>
      <c r="H7625" s="29">
        <v>2</v>
      </c>
      <c r="I7625" s="29">
        <v>2010</v>
      </c>
      <c r="J7625" s="15">
        <v>-1</v>
      </c>
      <c r="K7625" s="15">
        <v>-1</v>
      </c>
      <c r="L7625" s="15">
        <v>0</v>
      </c>
      <c r="M7625" s="15">
        <v>0</v>
      </c>
      <c r="N7625" s="27" t="e">
        <f>SUMIF(#REF!,'Integrantes original'!A7553,#REF!)</f>
        <v>#REF!</v>
      </c>
      <c r="O7625" s="27">
        <f t="shared" si="476"/>
        <v>15022010</v>
      </c>
      <c r="P7625" s="27">
        <f t="shared" si="477"/>
        <v>150220101</v>
      </c>
      <c r="Q7625" s="31">
        <f t="shared" si="478"/>
        <v>56200111150210</v>
      </c>
      <c r="R7625" s="27">
        <f>COUNTIF(tratycont!S:S,'Integrantes original'!Q7625)</f>
        <v>0</v>
      </c>
      <c r="S7625" s="27">
        <f t="shared" si="479"/>
        <v>0</v>
      </c>
    </row>
    <row r="7626" spans="1:19" x14ac:dyDescent="0.15">
      <c r="A7626" s="29">
        <v>5620011</v>
      </c>
      <c r="B7626" s="29">
        <v>562001104</v>
      </c>
      <c r="C7626" s="29" t="s">
        <v>25</v>
      </c>
      <c r="D7626" s="30" t="s">
        <v>6182</v>
      </c>
      <c r="E7626" s="30" t="s">
        <v>6181</v>
      </c>
      <c r="F7626" s="15">
        <v>1</v>
      </c>
      <c r="G7626" s="29">
        <v>28</v>
      </c>
      <c r="H7626" s="29">
        <v>7</v>
      </c>
      <c r="I7626" s="29">
        <v>2012</v>
      </c>
      <c r="J7626" s="15">
        <v>-1</v>
      </c>
      <c r="K7626" s="15">
        <v>-1</v>
      </c>
      <c r="L7626" s="15">
        <v>0</v>
      </c>
      <c r="M7626" s="15">
        <v>0</v>
      </c>
      <c r="N7626" s="27" t="e">
        <f>SUMIF(#REF!,'Integrantes original'!A7554,#REF!)</f>
        <v>#REF!</v>
      </c>
      <c r="O7626" s="27">
        <f t="shared" si="476"/>
        <v>28072012</v>
      </c>
      <c r="P7626" s="27">
        <f t="shared" si="477"/>
        <v>280720121</v>
      </c>
      <c r="Q7626" s="31">
        <f t="shared" si="478"/>
        <v>56200111280712</v>
      </c>
      <c r="R7626" s="27">
        <f>COUNTIF(tratycont!S:S,'Integrantes original'!Q7626)</f>
        <v>0</v>
      </c>
      <c r="S7626" s="27">
        <f t="shared" si="479"/>
        <v>0</v>
      </c>
    </row>
    <row r="7627" spans="1:19" x14ac:dyDescent="0.15">
      <c r="A7627" s="29">
        <v>5620011</v>
      </c>
      <c r="B7627" s="29">
        <v>562001105</v>
      </c>
      <c r="C7627" s="29" t="s">
        <v>27</v>
      </c>
      <c r="D7627" s="30" t="s">
        <v>6183</v>
      </c>
      <c r="E7627" s="30" t="s">
        <v>6181</v>
      </c>
      <c r="F7627" s="15">
        <v>1</v>
      </c>
      <c r="G7627" s="29">
        <v>6</v>
      </c>
      <c r="H7627" s="29">
        <v>6</v>
      </c>
      <c r="I7627" s="29">
        <v>2018</v>
      </c>
      <c r="J7627" s="15">
        <v>2</v>
      </c>
      <c r="K7627" s="15">
        <v>2</v>
      </c>
      <c r="L7627" s="15">
        <v>0</v>
      </c>
      <c r="M7627" s="15">
        <v>0</v>
      </c>
      <c r="N7627" s="27" t="e">
        <f>SUMIF(#REF!,'Integrantes original'!A7555,#REF!)</f>
        <v>#REF!</v>
      </c>
      <c r="O7627" s="27">
        <f t="shared" si="476"/>
        <v>6062018</v>
      </c>
      <c r="P7627" s="27">
        <f t="shared" si="477"/>
        <v>60620181</v>
      </c>
      <c r="Q7627" s="31">
        <f t="shared" si="478"/>
        <v>56200111060618</v>
      </c>
      <c r="R7627" s="27">
        <f>COUNTIF(tratycont!S:S,'Integrantes original'!Q7627)</f>
        <v>1</v>
      </c>
      <c r="S7627" s="27">
        <f t="shared" si="479"/>
        <v>1</v>
      </c>
    </row>
    <row r="7628" spans="1:19" x14ac:dyDescent="0.15">
      <c r="A7628" s="29">
        <v>5620021</v>
      </c>
      <c r="B7628" s="29">
        <v>562002101</v>
      </c>
      <c r="C7628" s="29" t="s">
        <v>16</v>
      </c>
      <c r="D7628" s="30" t="s">
        <v>785</v>
      </c>
      <c r="E7628" s="30" t="s">
        <v>5588</v>
      </c>
      <c r="F7628" s="15">
        <v>1</v>
      </c>
      <c r="G7628" s="29">
        <v>14</v>
      </c>
      <c r="H7628" s="29">
        <v>6</v>
      </c>
      <c r="I7628" s="29">
        <v>1977</v>
      </c>
      <c r="J7628" s="15">
        <v>-1</v>
      </c>
      <c r="K7628" s="15">
        <v>-1</v>
      </c>
      <c r="L7628" s="15">
        <v>0</v>
      </c>
      <c r="M7628" s="15">
        <v>0</v>
      </c>
      <c r="N7628" s="27" t="e">
        <f>SUMIF(#REF!,'Integrantes original'!A7556,#REF!)</f>
        <v>#REF!</v>
      </c>
      <c r="O7628" s="27">
        <f t="shared" si="476"/>
        <v>14061977</v>
      </c>
      <c r="P7628" s="27">
        <f t="shared" si="477"/>
        <v>140619771</v>
      </c>
      <c r="Q7628" s="31">
        <f t="shared" si="478"/>
        <v>56200211140677</v>
      </c>
      <c r="R7628" s="27">
        <f>COUNTIF(tratycont!S:S,'Integrantes original'!Q7628)</f>
        <v>0</v>
      </c>
      <c r="S7628" s="27">
        <f t="shared" si="479"/>
        <v>0</v>
      </c>
    </row>
    <row r="7629" spans="1:19" x14ac:dyDescent="0.15">
      <c r="A7629" s="29">
        <v>5620021</v>
      </c>
      <c r="B7629" s="29">
        <v>562002102</v>
      </c>
      <c r="C7629" s="29" t="s">
        <v>19</v>
      </c>
      <c r="D7629" s="30" t="s">
        <v>535</v>
      </c>
      <c r="E7629" s="30" t="s">
        <v>5495</v>
      </c>
      <c r="F7629" s="15">
        <v>2</v>
      </c>
      <c r="G7629" s="29">
        <v>25</v>
      </c>
      <c r="H7629" s="29">
        <v>10</v>
      </c>
      <c r="I7629" s="29">
        <v>1982</v>
      </c>
      <c r="J7629" s="15">
        <v>1</v>
      </c>
      <c r="K7629" s="15">
        <v>0</v>
      </c>
      <c r="L7629" s="15">
        <v>2</v>
      </c>
      <c r="M7629" s="15">
        <v>0</v>
      </c>
      <c r="N7629" s="27" t="e">
        <f>SUMIF(#REF!,'Integrantes original'!A7557,#REF!)</f>
        <v>#REF!</v>
      </c>
      <c r="O7629" s="27">
        <f t="shared" si="476"/>
        <v>25101982</v>
      </c>
      <c r="P7629" s="27">
        <f t="shared" si="477"/>
        <v>251019822</v>
      </c>
      <c r="Q7629" s="31">
        <f t="shared" si="478"/>
        <v>56200212251082</v>
      </c>
      <c r="R7629" s="27">
        <f>COUNTIF(tratycont!S:S,'Integrantes original'!Q7629)</f>
        <v>0</v>
      </c>
      <c r="S7629" s="27">
        <f t="shared" si="479"/>
        <v>0</v>
      </c>
    </row>
    <row r="7630" spans="1:19" x14ac:dyDescent="0.15">
      <c r="A7630" s="29">
        <v>5620021</v>
      </c>
      <c r="B7630" s="29">
        <v>562002103</v>
      </c>
      <c r="C7630" s="29" t="s">
        <v>22</v>
      </c>
      <c r="D7630" s="30" t="s">
        <v>6184</v>
      </c>
      <c r="E7630" s="30" t="s">
        <v>6185</v>
      </c>
      <c r="F7630" s="15">
        <v>1</v>
      </c>
      <c r="G7630" s="29">
        <v>16</v>
      </c>
      <c r="H7630" s="29">
        <v>7</v>
      </c>
      <c r="I7630" s="29">
        <v>2003</v>
      </c>
      <c r="J7630" s="15">
        <v>-1</v>
      </c>
      <c r="K7630" s="15">
        <v>-1</v>
      </c>
      <c r="L7630" s="15">
        <v>0</v>
      </c>
      <c r="M7630" s="15">
        <v>0</v>
      </c>
      <c r="N7630" s="27" t="e">
        <f>SUMIF(#REF!,'Integrantes original'!A7558,#REF!)</f>
        <v>#REF!</v>
      </c>
      <c r="O7630" s="27">
        <f t="shared" si="476"/>
        <v>16072003</v>
      </c>
      <c r="P7630" s="27">
        <f t="shared" si="477"/>
        <v>160720031</v>
      </c>
      <c r="Q7630" s="31">
        <f t="shared" si="478"/>
        <v>56200211160703</v>
      </c>
      <c r="R7630" s="27">
        <f>COUNTIF(tratycont!S:S,'Integrantes original'!Q7630)</f>
        <v>0</v>
      </c>
      <c r="S7630" s="27">
        <f t="shared" si="479"/>
        <v>0</v>
      </c>
    </row>
    <row r="7631" spans="1:19" x14ac:dyDescent="0.15">
      <c r="A7631" s="29">
        <v>5620021</v>
      </c>
      <c r="B7631" s="29">
        <v>562002104</v>
      </c>
      <c r="C7631" s="29" t="s">
        <v>25</v>
      </c>
      <c r="D7631" s="30" t="s">
        <v>6186</v>
      </c>
      <c r="E7631" s="30" t="s">
        <v>6185</v>
      </c>
      <c r="F7631" s="15">
        <v>2</v>
      </c>
      <c r="G7631" s="29">
        <v>22</v>
      </c>
      <c r="H7631" s="29">
        <v>11</v>
      </c>
      <c r="I7631" s="29">
        <v>2005</v>
      </c>
      <c r="J7631" s="15">
        <v>-1</v>
      </c>
      <c r="K7631" s="15">
        <v>-1</v>
      </c>
      <c r="L7631" s="15">
        <v>0</v>
      </c>
      <c r="M7631" s="15">
        <v>0</v>
      </c>
      <c r="N7631" s="27" t="e">
        <f>SUMIF(#REF!,'Integrantes original'!A7559,#REF!)</f>
        <v>#REF!</v>
      </c>
      <c r="O7631" s="27">
        <f t="shared" si="476"/>
        <v>22112005</v>
      </c>
      <c r="P7631" s="27">
        <f t="shared" si="477"/>
        <v>221120052</v>
      </c>
      <c r="Q7631" s="31">
        <f t="shared" si="478"/>
        <v>56200212221105</v>
      </c>
      <c r="R7631" s="27">
        <f>COUNTIF(tratycont!S:S,'Integrantes original'!Q7631)</f>
        <v>0</v>
      </c>
      <c r="S7631" s="27">
        <f t="shared" si="479"/>
        <v>0</v>
      </c>
    </row>
    <row r="7632" spans="1:19" x14ac:dyDescent="0.15">
      <c r="A7632" s="29">
        <v>5620021</v>
      </c>
      <c r="B7632" s="29">
        <v>562002105</v>
      </c>
      <c r="C7632" s="29" t="s">
        <v>27</v>
      </c>
      <c r="D7632" s="30" t="s">
        <v>6187</v>
      </c>
      <c r="E7632" s="30" t="s">
        <v>6185</v>
      </c>
      <c r="F7632" s="15">
        <v>1</v>
      </c>
      <c r="G7632" s="29">
        <v>19</v>
      </c>
      <c r="H7632" s="29">
        <v>10</v>
      </c>
      <c r="I7632" s="29">
        <v>2009</v>
      </c>
      <c r="J7632" s="15">
        <v>-1</v>
      </c>
      <c r="K7632" s="15">
        <v>-1</v>
      </c>
      <c r="L7632" s="15">
        <v>0</v>
      </c>
      <c r="M7632" s="15">
        <v>0</v>
      </c>
      <c r="N7632" s="27" t="e">
        <f>SUMIF(#REF!,'Integrantes original'!A7560,#REF!)</f>
        <v>#REF!</v>
      </c>
      <c r="O7632" s="27">
        <f t="shared" si="476"/>
        <v>19102009</v>
      </c>
      <c r="P7632" s="27">
        <f t="shared" si="477"/>
        <v>191020091</v>
      </c>
      <c r="Q7632" s="31">
        <f t="shared" si="478"/>
        <v>56200211191009</v>
      </c>
      <c r="R7632" s="27">
        <f>COUNTIF(tratycont!S:S,'Integrantes original'!Q7632)</f>
        <v>0</v>
      </c>
      <c r="S7632" s="27">
        <f t="shared" si="479"/>
        <v>0</v>
      </c>
    </row>
    <row r="7633" spans="1:19" x14ac:dyDescent="0.15">
      <c r="A7633" s="29">
        <v>5620021</v>
      </c>
      <c r="B7633" s="29">
        <v>562002106</v>
      </c>
      <c r="C7633" s="29" t="s">
        <v>30</v>
      </c>
      <c r="D7633" s="30" t="s">
        <v>6188</v>
      </c>
      <c r="E7633" s="30" t="s">
        <v>6185</v>
      </c>
      <c r="F7633" s="15">
        <v>2</v>
      </c>
      <c r="G7633" s="29">
        <v>6</v>
      </c>
      <c r="H7633" s="29">
        <v>10</v>
      </c>
      <c r="I7633" s="29">
        <v>2014</v>
      </c>
      <c r="J7633" s="15">
        <v>-1</v>
      </c>
      <c r="K7633" s="15">
        <v>-1</v>
      </c>
      <c r="L7633" s="15">
        <v>0</v>
      </c>
      <c r="M7633" s="15">
        <v>0</v>
      </c>
      <c r="N7633" s="27" t="e">
        <f>SUMIF(#REF!,'Integrantes original'!A7561,#REF!)</f>
        <v>#REF!</v>
      </c>
      <c r="O7633" s="27">
        <f t="shared" si="476"/>
        <v>6102014</v>
      </c>
      <c r="P7633" s="27">
        <f t="shared" si="477"/>
        <v>61020142</v>
      </c>
      <c r="Q7633" s="31">
        <f t="shared" si="478"/>
        <v>56200212061014</v>
      </c>
      <c r="R7633" s="27">
        <f>COUNTIF(tratycont!S:S,'Integrantes original'!Q7633)</f>
        <v>0</v>
      </c>
      <c r="S7633" s="27">
        <f t="shared" si="479"/>
        <v>0</v>
      </c>
    </row>
    <row r="7634" spans="1:19" x14ac:dyDescent="0.15">
      <c r="A7634" s="29">
        <v>5620021</v>
      </c>
      <c r="B7634" s="29">
        <v>562002107</v>
      </c>
      <c r="C7634" s="29" t="s">
        <v>56</v>
      </c>
      <c r="D7634" s="30" t="s">
        <v>6189</v>
      </c>
      <c r="E7634" s="30" t="s">
        <v>6185</v>
      </c>
      <c r="F7634" s="15">
        <v>1</v>
      </c>
      <c r="G7634" s="29">
        <v>29</v>
      </c>
      <c r="H7634" s="29">
        <v>3</v>
      </c>
      <c r="I7634" s="29">
        <v>2018</v>
      </c>
      <c r="J7634" s="15">
        <v>2</v>
      </c>
      <c r="K7634" s="15">
        <v>2</v>
      </c>
      <c r="L7634" s="15">
        <v>0</v>
      </c>
      <c r="M7634" s="15">
        <v>0</v>
      </c>
      <c r="N7634" s="27" t="e">
        <f>SUMIF(#REF!,'Integrantes original'!A7562,#REF!)</f>
        <v>#REF!</v>
      </c>
      <c r="O7634" s="27">
        <f t="shared" si="476"/>
        <v>29032018</v>
      </c>
      <c r="P7634" s="27">
        <f t="shared" si="477"/>
        <v>290320181</v>
      </c>
      <c r="Q7634" s="31">
        <f t="shared" si="478"/>
        <v>56200211290318</v>
      </c>
      <c r="R7634" s="27">
        <f>COUNTIF(tratycont!S:S,'Integrantes original'!Q7634)</f>
        <v>1</v>
      </c>
      <c r="S7634" s="27">
        <f t="shared" si="479"/>
        <v>1</v>
      </c>
    </row>
    <row r="7635" spans="1:19" x14ac:dyDescent="0.15">
      <c r="A7635" s="29">
        <v>5620021</v>
      </c>
      <c r="B7635" s="29">
        <v>562002108</v>
      </c>
      <c r="C7635" s="29" t="s">
        <v>58</v>
      </c>
      <c r="D7635" s="30" t="s">
        <v>89</v>
      </c>
      <c r="E7635" s="30" t="s">
        <v>6190</v>
      </c>
      <c r="F7635" s="15">
        <v>2</v>
      </c>
      <c r="G7635" s="29">
        <v>16</v>
      </c>
      <c r="H7635" s="29">
        <v>8</v>
      </c>
      <c r="I7635" s="29">
        <v>1940</v>
      </c>
      <c r="J7635" s="15">
        <v>-1</v>
      </c>
      <c r="K7635" s="15">
        <v>-1</v>
      </c>
      <c r="L7635" s="15">
        <v>0</v>
      </c>
      <c r="M7635" s="15">
        <v>0</v>
      </c>
      <c r="N7635" s="27" t="e">
        <f>SUMIF(#REF!,'Integrantes original'!A7563,#REF!)</f>
        <v>#REF!</v>
      </c>
      <c r="O7635" s="27">
        <f t="shared" si="476"/>
        <v>16081940</v>
      </c>
      <c r="P7635" s="27">
        <f t="shared" si="477"/>
        <v>160819402</v>
      </c>
      <c r="Q7635" s="31">
        <f t="shared" si="478"/>
        <v>56200212160840</v>
      </c>
      <c r="R7635" s="27">
        <f>COUNTIF(tratycont!S:S,'Integrantes original'!Q7635)</f>
        <v>0</v>
      </c>
      <c r="S7635" s="27">
        <f t="shared" si="479"/>
        <v>0</v>
      </c>
    </row>
    <row r="7636" spans="1:19" x14ac:dyDescent="0.15">
      <c r="A7636" s="29">
        <v>5620031</v>
      </c>
      <c r="B7636" s="29">
        <v>562003101</v>
      </c>
      <c r="C7636" s="29" t="s">
        <v>16</v>
      </c>
      <c r="D7636" s="30" t="s">
        <v>1591</v>
      </c>
      <c r="E7636" s="30" t="s">
        <v>6191</v>
      </c>
      <c r="F7636" s="15">
        <v>1</v>
      </c>
      <c r="G7636" s="29">
        <v>11</v>
      </c>
      <c r="H7636" s="29">
        <v>3</v>
      </c>
      <c r="I7636" s="29">
        <v>1981</v>
      </c>
      <c r="J7636" s="15">
        <v>-1</v>
      </c>
      <c r="K7636" s="15">
        <v>-1</v>
      </c>
      <c r="L7636" s="15">
        <v>0</v>
      </c>
      <c r="M7636" s="15">
        <v>0</v>
      </c>
      <c r="N7636" s="27" t="e">
        <f>SUMIF(#REF!,'Integrantes original'!A7564,#REF!)</f>
        <v>#REF!</v>
      </c>
      <c r="O7636" s="27">
        <f t="shared" si="476"/>
        <v>11031981</v>
      </c>
      <c r="P7636" s="27">
        <f t="shared" si="477"/>
        <v>110319811</v>
      </c>
      <c r="Q7636" s="31">
        <f t="shared" si="478"/>
        <v>56200311110381</v>
      </c>
      <c r="R7636" s="27">
        <f>COUNTIF(tratycont!S:S,'Integrantes original'!Q7636)</f>
        <v>0</v>
      </c>
      <c r="S7636" s="27">
        <f t="shared" si="479"/>
        <v>0</v>
      </c>
    </row>
    <row r="7637" spans="1:19" x14ac:dyDescent="0.15">
      <c r="A7637" s="29">
        <v>5620031</v>
      </c>
      <c r="B7637" s="29">
        <v>562003102</v>
      </c>
      <c r="C7637" s="29" t="s">
        <v>19</v>
      </c>
      <c r="D7637" s="30" t="s">
        <v>89</v>
      </c>
      <c r="E7637" s="30" t="s">
        <v>49</v>
      </c>
      <c r="F7637" s="15">
        <v>2</v>
      </c>
      <c r="G7637" s="29">
        <v>5</v>
      </c>
      <c r="H7637" s="29">
        <v>9</v>
      </c>
      <c r="I7637" s="29">
        <v>1984</v>
      </c>
      <c r="J7637" s="15">
        <v>1</v>
      </c>
      <c r="K7637" s="15">
        <v>0</v>
      </c>
      <c r="L7637" s="15">
        <v>2</v>
      </c>
      <c r="M7637" s="15">
        <v>0</v>
      </c>
      <c r="N7637" s="27" t="e">
        <f>SUMIF(#REF!,'Integrantes original'!A7565,#REF!)</f>
        <v>#REF!</v>
      </c>
      <c r="O7637" s="27">
        <f t="shared" si="476"/>
        <v>5091984</v>
      </c>
      <c r="P7637" s="27">
        <f t="shared" si="477"/>
        <v>50919842</v>
      </c>
      <c r="Q7637" s="31">
        <f t="shared" si="478"/>
        <v>56200312050984</v>
      </c>
      <c r="R7637" s="27">
        <f>COUNTIF(tratycont!S:S,'Integrantes original'!Q7637)</f>
        <v>0</v>
      </c>
      <c r="S7637" s="27">
        <f t="shared" si="479"/>
        <v>0</v>
      </c>
    </row>
    <row r="7638" spans="1:19" x14ac:dyDescent="0.15">
      <c r="A7638" s="29">
        <v>5620031</v>
      </c>
      <c r="B7638" s="29">
        <v>562003103</v>
      </c>
      <c r="C7638" s="29" t="s">
        <v>22</v>
      </c>
      <c r="D7638" s="30" t="s">
        <v>6192</v>
      </c>
      <c r="E7638" s="30" t="s">
        <v>6193</v>
      </c>
      <c r="F7638" s="15">
        <v>2</v>
      </c>
      <c r="G7638" s="29">
        <v>15</v>
      </c>
      <c r="H7638" s="29">
        <v>7</v>
      </c>
      <c r="I7638" s="29">
        <v>2003</v>
      </c>
      <c r="J7638" s="15">
        <v>-1</v>
      </c>
      <c r="K7638" s="15">
        <v>-1</v>
      </c>
      <c r="L7638" s="15">
        <v>0</v>
      </c>
      <c r="M7638" s="15">
        <v>0</v>
      </c>
      <c r="N7638" s="27" t="e">
        <f>SUMIF(#REF!,'Integrantes original'!A7566,#REF!)</f>
        <v>#REF!</v>
      </c>
      <c r="O7638" s="27">
        <f t="shared" si="476"/>
        <v>15072003</v>
      </c>
      <c r="P7638" s="27">
        <f t="shared" si="477"/>
        <v>150720032</v>
      </c>
      <c r="Q7638" s="31">
        <f t="shared" si="478"/>
        <v>56200312150703</v>
      </c>
      <c r="R7638" s="27">
        <f>COUNTIF(tratycont!S:S,'Integrantes original'!Q7638)</f>
        <v>0</v>
      </c>
      <c r="S7638" s="27">
        <f t="shared" si="479"/>
        <v>0</v>
      </c>
    </row>
    <row r="7639" spans="1:19" x14ac:dyDescent="0.15">
      <c r="A7639" s="29">
        <v>5620031</v>
      </c>
      <c r="B7639" s="29">
        <v>562003104</v>
      </c>
      <c r="C7639" s="29" t="s">
        <v>25</v>
      </c>
      <c r="D7639" s="30" t="s">
        <v>6194</v>
      </c>
      <c r="E7639" s="30" t="s">
        <v>6193</v>
      </c>
      <c r="F7639" s="15">
        <v>1</v>
      </c>
      <c r="G7639" s="29">
        <v>5</v>
      </c>
      <c r="H7639" s="29">
        <v>4</v>
      </c>
      <c r="I7639" s="29">
        <v>2005</v>
      </c>
      <c r="J7639" s="15">
        <v>-1</v>
      </c>
      <c r="K7639" s="15">
        <v>-1</v>
      </c>
      <c r="L7639" s="15">
        <v>0</v>
      </c>
      <c r="M7639" s="15">
        <v>0</v>
      </c>
      <c r="N7639" s="27" t="e">
        <f>SUMIF(#REF!,'Integrantes original'!A7567,#REF!)</f>
        <v>#REF!</v>
      </c>
      <c r="O7639" s="27">
        <f t="shared" si="476"/>
        <v>5042005</v>
      </c>
      <c r="P7639" s="27">
        <f t="shared" si="477"/>
        <v>50420051</v>
      </c>
      <c r="Q7639" s="31">
        <f t="shared" si="478"/>
        <v>56200311050405</v>
      </c>
      <c r="R7639" s="27">
        <f>COUNTIF(tratycont!S:S,'Integrantes original'!Q7639)</f>
        <v>0</v>
      </c>
      <c r="S7639" s="27">
        <f t="shared" si="479"/>
        <v>0</v>
      </c>
    </row>
    <row r="7640" spans="1:19" x14ac:dyDescent="0.15">
      <c r="A7640" s="29">
        <v>5620031</v>
      </c>
      <c r="B7640" s="29">
        <v>562003105</v>
      </c>
      <c r="C7640" s="29" t="s">
        <v>27</v>
      </c>
      <c r="D7640" s="30" t="s">
        <v>6195</v>
      </c>
      <c r="E7640" s="30" t="s">
        <v>6193</v>
      </c>
      <c r="F7640" s="15">
        <v>2</v>
      </c>
      <c r="G7640" s="29">
        <v>24</v>
      </c>
      <c r="H7640" s="29">
        <v>12</v>
      </c>
      <c r="I7640" s="29">
        <v>2006</v>
      </c>
      <c r="J7640" s="15">
        <v>-1</v>
      </c>
      <c r="K7640" s="15">
        <v>-1</v>
      </c>
      <c r="L7640" s="15">
        <v>0</v>
      </c>
      <c r="M7640" s="15">
        <v>0</v>
      </c>
      <c r="N7640" s="27" t="e">
        <f>SUMIF(#REF!,'Integrantes original'!A7568,#REF!)</f>
        <v>#REF!</v>
      </c>
      <c r="O7640" s="27">
        <f t="shared" si="476"/>
        <v>24122006</v>
      </c>
      <c r="P7640" s="27">
        <f t="shared" si="477"/>
        <v>241220062</v>
      </c>
      <c r="Q7640" s="31">
        <f t="shared" si="478"/>
        <v>56200312241206</v>
      </c>
      <c r="R7640" s="27">
        <f>COUNTIF(tratycont!S:S,'Integrantes original'!Q7640)</f>
        <v>0</v>
      </c>
      <c r="S7640" s="27">
        <f t="shared" si="479"/>
        <v>0</v>
      </c>
    </row>
    <row r="7641" spans="1:19" x14ac:dyDescent="0.15">
      <c r="A7641" s="29">
        <v>5620031</v>
      </c>
      <c r="B7641" s="29">
        <v>562003106</v>
      </c>
      <c r="C7641" s="29" t="s">
        <v>30</v>
      </c>
      <c r="D7641" s="30" t="s">
        <v>6196</v>
      </c>
      <c r="E7641" s="30" t="s">
        <v>6193</v>
      </c>
      <c r="F7641" s="15">
        <v>2</v>
      </c>
      <c r="G7641" s="29">
        <v>24</v>
      </c>
      <c r="H7641" s="29">
        <v>2</v>
      </c>
      <c r="I7641" s="29">
        <v>2009</v>
      </c>
      <c r="J7641" s="15">
        <v>-1</v>
      </c>
      <c r="K7641" s="15">
        <v>-1</v>
      </c>
      <c r="L7641" s="15">
        <v>0</v>
      </c>
      <c r="M7641" s="15">
        <v>0</v>
      </c>
      <c r="N7641" s="27" t="e">
        <f>SUMIF(#REF!,'Integrantes original'!A7569,#REF!)</f>
        <v>#REF!</v>
      </c>
      <c r="O7641" s="27">
        <f t="shared" si="476"/>
        <v>24022009</v>
      </c>
      <c r="P7641" s="27">
        <f t="shared" si="477"/>
        <v>240220092</v>
      </c>
      <c r="Q7641" s="31">
        <f t="shared" si="478"/>
        <v>56200312240209</v>
      </c>
      <c r="R7641" s="27">
        <f>COUNTIF(tratycont!S:S,'Integrantes original'!Q7641)</f>
        <v>0</v>
      </c>
      <c r="S7641" s="27">
        <f t="shared" si="479"/>
        <v>0</v>
      </c>
    </row>
    <row r="7642" spans="1:19" x14ac:dyDescent="0.15">
      <c r="A7642" s="29">
        <v>5620031</v>
      </c>
      <c r="B7642" s="29">
        <v>562003107</v>
      </c>
      <c r="C7642" s="29" t="s">
        <v>56</v>
      </c>
      <c r="D7642" s="30" t="s">
        <v>6197</v>
      </c>
      <c r="E7642" s="30" t="s">
        <v>6193</v>
      </c>
      <c r="F7642" s="15">
        <v>1</v>
      </c>
      <c r="G7642" s="29">
        <v>24</v>
      </c>
      <c r="H7642" s="29">
        <v>3</v>
      </c>
      <c r="I7642" s="29">
        <v>2011</v>
      </c>
      <c r="J7642" s="15">
        <v>-1</v>
      </c>
      <c r="K7642" s="15">
        <v>-1</v>
      </c>
      <c r="L7642" s="15">
        <v>0</v>
      </c>
      <c r="M7642" s="15">
        <v>0</v>
      </c>
      <c r="N7642" s="27" t="e">
        <f>SUMIF(#REF!,'Integrantes original'!A7570,#REF!)</f>
        <v>#REF!</v>
      </c>
      <c r="O7642" s="27">
        <f t="shared" si="476"/>
        <v>24032011</v>
      </c>
      <c r="P7642" s="27">
        <f t="shared" si="477"/>
        <v>240320111</v>
      </c>
      <c r="Q7642" s="31">
        <f t="shared" si="478"/>
        <v>56200311240311</v>
      </c>
      <c r="R7642" s="27">
        <f>COUNTIF(tratycont!S:S,'Integrantes original'!Q7642)</f>
        <v>0</v>
      </c>
      <c r="S7642" s="27">
        <f t="shared" si="479"/>
        <v>0</v>
      </c>
    </row>
    <row r="7643" spans="1:19" x14ac:dyDescent="0.15">
      <c r="A7643" s="29">
        <v>5620031</v>
      </c>
      <c r="B7643" s="29">
        <v>562003108</v>
      </c>
      <c r="C7643" s="29" t="s">
        <v>58</v>
      </c>
      <c r="D7643" s="30" t="s">
        <v>6198</v>
      </c>
      <c r="E7643" s="30" t="s">
        <v>6193</v>
      </c>
      <c r="F7643" s="15">
        <v>2</v>
      </c>
      <c r="G7643" s="29">
        <v>12</v>
      </c>
      <c r="H7643" s="29">
        <v>2</v>
      </c>
      <c r="I7643" s="29">
        <v>2013</v>
      </c>
      <c r="J7643" s="15">
        <v>-1</v>
      </c>
      <c r="K7643" s="15">
        <v>-1</v>
      </c>
      <c r="L7643" s="15">
        <v>0</v>
      </c>
      <c r="M7643" s="15">
        <v>0</v>
      </c>
      <c r="N7643" s="27" t="e">
        <f>SUMIF(#REF!,'Integrantes original'!A7571,#REF!)</f>
        <v>#REF!</v>
      </c>
      <c r="O7643" s="27">
        <f t="shared" si="476"/>
        <v>12022013</v>
      </c>
      <c r="P7643" s="27">
        <f t="shared" si="477"/>
        <v>120220132</v>
      </c>
      <c r="Q7643" s="31">
        <f t="shared" si="478"/>
        <v>56200312120213</v>
      </c>
      <c r="R7643" s="27">
        <f>COUNTIF(tratycont!S:S,'Integrantes original'!Q7643)</f>
        <v>0</v>
      </c>
      <c r="S7643" s="27">
        <f t="shared" si="479"/>
        <v>0</v>
      </c>
    </row>
    <row r="7644" spans="1:19" x14ac:dyDescent="0.15">
      <c r="A7644" s="29">
        <v>5620031</v>
      </c>
      <c r="B7644" s="29">
        <v>562003109</v>
      </c>
      <c r="C7644" s="29" t="s">
        <v>120</v>
      </c>
      <c r="D7644" s="30" t="s">
        <v>6199</v>
      </c>
      <c r="E7644" s="30" t="s">
        <v>6193</v>
      </c>
      <c r="F7644" s="15">
        <v>1</v>
      </c>
      <c r="G7644" s="29">
        <v>26</v>
      </c>
      <c r="H7644" s="29">
        <v>3</v>
      </c>
      <c r="I7644" s="29">
        <v>2016</v>
      </c>
      <c r="J7644" s="15">
        <v>-1</v>
      </c>
      <c r="K7644" s="15">
        <v>-1</v>
      </c>
      <c r="L7644" s="15">
        <v>0</v>
      </c>
      <c r="M7644" s="15">
        <v>0</v>
      </c>
      <c r="N7644" s="27" t="e">
        <f>SUMIF(#REF!,'Integrantes original'!A7572,#REF!)</f>
        <v>#REF!</v>
      </c>
      <c r="O7644" s="27">
        <f t="shared" si="476"/>
        <v>26032016</v>
      </c>
      <c r="P7644" s="27">
        <f t="shared" si="477"/>
        <v>260320161</v>
      </c>
      <c r="Q7644" s="31">
        <f t="shared" si="478"/>
        <v>56200311260316</v>
      </c>
      <c r="R7644" s="27">
        <f>COUNTIF(tratycont!S:S,'Integrantes original'!Q7644)</f>
        <v>0</v>
      </c>
      <c r="S7644" s="27">
        <f t="shared" si="479"/>
        <v>0</v>
      </c>
    </row>
    <row r="7645" spans="1:19" x14ac:dyDescent="0.15">
      <c r="A7645" s="29">
        <v>5620031</v>
      </c>
      <c r="B7645" s="29">
        <v>562003110</v>
      </c>
      <c r="C7645" s="29" t="s">
        <v>123</v>
      </c>
      <c r="D7645" s="30" t="s">
        <v>6200</v>
      </c>
      <c r="E7645" s="30" t="s">
        <v>6193</v>
      </c>
      <c r="F7645" s="15">
        <v>2</v>
      </c>
      <c r="G7645" s="29">
        <v>24</v>
      </c>
      <c r="H7645" s="29">
        <v>4</v>
      </c>
      <c r="I7645" s="29">
        <v>2018</v>
      </c>
      <c r="J7645" s="15">
        <v>2</v>
      </c>
      <c r="K7645" s="15">
        <v>2</v>
      </c>
      <c r="L7645" s="15">
        <v>0</v>
      </c>
      <c r="M7645" s="15">
        <v>0</v>
      </c>
      <c r="N7645" s="27" t="e">
        <f>SUMIF(#REF!,'Integrantes original'!A7573,#REF!)</f>
        <v>#REF!</v>
      </c>
      <c r="O7645" s="27">
        <f t="shared" si="476"/>
        <v>24042018</v>
      </c>
      <c r="P7645" s="27">
        <f t="shared" si="477"/>
        <v>240420182</v>
      </c>
      <c r="Q7645" s="31">
        <f t="shared" si="478"/>
        <v>56200312240418</v>
      </c>
      <c r="R7645" s="27">
        <f>COUNTIF(tratycont!S:S,'Integrantes original'!Q7645)</f>
        <v>0</v>
      </c>
      <c r="S7645" s="27">
        <f t="shared" si="479"/>
        <v>1</v>
      </c>
    </row>
    <row r="7646" spans="1:19" x14ac:dyDescent="0.15">
      <c r="A7646" s="29">
        <v>5620041</v>
      </c>
      <c r="B7646" s="29">
        <v>562004101</v>
      </c>
      <c r="C7646" s="29" t="s">
        <v>16</v>
      </c>
      <c r="D7646" s="30" t="s">
        <v>807</v>
      </c>
      <c r="E7646" s="30" t="s">
        <v>6201</v>
      </c>
      <c r="F7646" s="15">
        <v>1</v>
      </c>
      <c r="G7646" s="29">
        <v>29</v>
      </c>
      <c r="H7646" s="29">
        <v>12</v>
      </c>
      <c r="I7646" s="29">
        <v>1974</v>
      </c>
      <c r="J7646" s="15">
        <v>-1</v>
      </c>
      <c r="K7646" s="15">
        <v>-1</v>
      </c>
      <c r="L7646" s="15">
        <v>0</v>
      </c>
      <c r="M7646" s="15">
        <v>0</v>
      </c>
      <c r="N7646" s="27" t="e">
        <f>SUMIF(#REF!,'Integrantes original'!A7574,#REF!)</f>
        <v>#REF!</v>
      </c>
      <c r="O7646" s="27">
        <f t="shared" si="476"/>
        <v>29121974</v>
      </c>
      <c r="P7646" s="27">
        <f t="shared" si="477"/>
        <v>291219741</v>
      </c>
      <c r="Q7646" s="31">
        <f t="shared" si="478"/>
        <v>56200411291274</v>
      </c>
      <c r="R7646" s="27">
        <f>COUNTIF(tratycont!S:S,'Integrantes original'!Q7646)</f>
        <v>0</v>
      </c>
      <c r="S7646" s="27">
        <f t="shared" si="479"/>
        <v>0</v>
      </c>
    </row>
    <row r="7647" spans="1:19" x14ac:dyDescent="0.15">
      <c r="A7647" s="29">
        <v>5620041</v>
      </c>
      <c r="B7647" s="29">
        <v>562004102</v>
      </c>
      <c r="C7647" s="29" t="s">
        <v>19</v>
      </c>
      <c r="D7647" s="30" t="s">
        <v>2694</v>
      </c>
      <c r="E7647" s="30" t="s">
        <v>6202</v>
      </c>
      <c r="F7647" s="15">
        <v>2</v>
      </c>
      <c r="G7647" s="29">
        <v>30</v>
      </c>
      <c r="H7647" s="29">
        <v>4</v>
      </c>
      <c r="I7647" s="29">
        <v>1981</v>
      </c>
      <c r="J7647" s="15">
        <v>1</v>
      </c>
      <c r="K7647" s="15">
        <v>0</v>
      </c>
      <c r="L7647" s="15">
        <v>2</v>
      </c>
      <c r="M7647" s="15">
        <v>0</v>
      </c>
      <c r="N7647" s="27" t="e">
        <f>SUMIF(#REF!,'Integrantes original'!A7575,#REF!)</f>
        <v>#REF!</v>
      </c>
      <c r="O7647" s="27">
        <f t="shared" si="476"/>
        <v>30041981</v>
      </c>
      <c r="P7647" s="27">
        <f t="shared" si="477"/>
        <v>300419812</v>
      </c>
      <c r="Q7647" s="31">
        <f t="shared" si="478"/>
        <v>56200412300481</v>
      </c>
      <c r="R7647" s="27">
        <f>COUNTIF(tratycont!S:S,'Integrantes original'!Q7647)</f>
        <v>0</v>
      </c>
      <c r="S7647" s="27">
        <f t="shared" si="479"/>
        <v>0</v>
      </c>
    </row>
    <row r="7648" spans="1:19" x14ac:dyDescent="0.15">
      <c r="A7648" s="29">
        <v>5620041</v>
      </c>
      <c r="B7648" s="29">
        <v>562004103</v>
      </c>
      <c r="C7648" s="29" t="s">
        <v>22</v>
      </c>
      <c r="D7648" s="30" t="s">
        <v>6203</v>
      </c>
      <c r="E7648" s="30" t="s">
        <v>6204</v>
      </c>
      <c r="F7648" s="15">
        <v>2</v>
      </c>
      <c r="G7648" s="29">
        <v>15</v>
      </c>
      <c r="H7648" s="29">
        <v>8</v>
      </c>
      <c r="I7648" s="29">
        <v>2000</v>
      </c>
      <c r="J7648" s="15">
        <v>-1</v>
      </c>
      <c r="K7648" s="15">
        <v>-1</v>
      </c>
      <c r="L7648" s="15">
        <v>0</v>
      </c>
      <c r="M7648" s="15">
        <v>0</v>
      </c>
      <c r="N7648" s="27" t="e">
        <f>SUMIF(#REF!,'Integrantes original'!A7576,#REF!)</f>
        <v>#REF!</v>
      </c>
      <c r="O7648" s="27">
        <f t="shared" si="476"/>
        <v>15082000</v>
      </c>
      <c r="P7648" s="27">
        <f t="shared" si="477"/>
        <v>150820002</v>
      </c>
      <c r="Q7648" s="31">
        <f t="shared" si="478"/>
        <v>56200412150800</v>
      </c>
      <c r="R7648" s="27">
        <f>COUNTIF(tratycont!S:S,'Integrantes original'!Q7648)</f>
        <v>0</v>
      </c>
      <c r="S7648" s="27">
        <f t="shared" si="479"/>
        <v>0</v>
      </c>
    </row>
    <row r="7649" spans="1:19" x14ac:dyDescent="0.15">
      <c r="A7649" s="29">
        <v>5620041</v>
      </c>
      <c r="B7649" s="29">
        <v>562004104</v>
      </c>
      <c r="C7649" s="29" t="s">
        <v>25</v>
      </c>
      <c r="D7649" s="30" t="s">
        <v>6205</v>
      </c>
      <c r="E7649" s="30" t="s">
        <v>6204</v>
      </c>
      <c r="F7649" s="15">
        <v>1</v>
      </c>
      <c r="G7649" s="29">
        <v>25</v>
      </c>
      <c r="H7649" s="29">
        <v>7</v>
      </c>
      <c r="I7649" s="29">
        <v>2002</v>
      </c>
      <c r="J7649" s="15">
        <v>-1</v>
      </c>
      <c r="K7649" s="15">
        <v>-1</v>
      </c>
      <c r="L7649" s="15">
        <v>0</v>
      </c>
      <c r="M7649" s="15">
        <v>0</v>
      </c>
      <c r="N7649" s="27" t="e">
        <f>SUMIF(#REF!,'Integrantes original'!A7577,#REF!)</f>
        <v>#REF!</v>
      </c>
      <c r="O7649" s="27">
        <f t="shared" si="476"/>
        <v>25072002</v>
      </c>
      <c r="P7649" s="27">
        <f t="shared" si="477"/>
        <v>250720021</v>
      </c>
      <c r="Q7649" s="31">
        <f t="shared" si="478"/>
        <v>56200411250702</v>
      </c>
      <c r="R7649" s="27">
        <f>COUNTIF(tratycont!S:S,'Integrantes original'!Q7649)</f>
        <v>0</v>
      </c>
      <c r="S7649" s="27">
        <f t="shared" si="479"/>
        <v>0</v>
      </c>
    </row>
    <row r="7650" spans="1:19" x14ac:dyDescent="0.15">
      <c r="A7650" s="29">
        <v>5620041</v>
      </c>
      <c r="B7650" s="29">
        <v>562004105</v>
      </c>
      <c r="C7650" s="29" t="s">
        <v>27</v>
      </c>
      <c r="D7650" s="30" t="s">
        <v>6206</v>
      </c>
      <c r="E7650" s="30" t="s">
        <v>6204</v>
      </c>
      <c r="F7650" s="15">
        <v>1</v>
      </c>
      <c r="G7650" s="29">
        <v>3</v>
      </c>
      <c r="H7650" s="29">
        <v>9</v>
      </c>
      <c r="I7650" s="29">
        <v>2004</v>
      </c>
      <c r="J7650" s="15">
        <v>-1</v>
      </c>
      <c r="K7650" s="15">
        <v>-1</v>
      </c>
      <c r="L7650" s="15">
        <v>0</v>
      </c>
      <c r="M7650" s="15">
        <v>0</v>
      </c>
      <c r="N7650" s="27" t="e">
        <f>SUMIF(#REF!,'Integrantes original'!A7578,#REF!)</f>
        <v>#REF!</v>
      </c>
      <c r="O7650" s="27">
        <f t="shared" si="476"/>
        <v>3092004</v>
      </c>
      <c r="P7650" s="27">
        <f t="shared" si="477"/>
        <v>30920041</v>
      </c>
      <c r="Q7650" s="31">
        <f t="shared" si="478"/>
        <v>56200411030904</v>
      </c>
      <c r="R7650" s="27">
        <f>COUNTIF(tratycont!S:S,'Integrantes original'!Q7650)</f>
        <v>0</v>
      </c>
      <c r="S7650" s="27">
        <f t="shared" si="479"/>
        <v>0</v>
      </c>
    </row>
    <row r="7651" spans="1:19" x14ac:dyDescent="0.15">
      <c r="A7651" s="29">
        <v>5620041</v>
      </c>
      <c r="B7651" s="29">
        <v>562004106</v>
      </c>
      <c r="C7651" s="29" t="s">
        <v>30</v>
      </c>
      <c r="D7651" s="30" t="s">
        <v>6207</v>
      </c>
      <c r="E7651" s="30" t="s">
        <v>6204</v>
      </c>
      <c r="F7651" s="15">
        <v>1</v>
      </c>
      <c r="G7651" s="29">
        <v>27</v>
      </c>
      <c r="H7651" s="29">
        <v>6</v>
      </c>
      <c r="I7651" s="29">
        <v>2011</v>
      </c>
      <c r="J7651" s="15">
        <v>-1</v>
      </c>
      <c r="K7651" s="15">
        <v>-1</v>
      </c>
      <c r="L7651" s="15">
        <v>0</v>
      </c>
      <c r="M7651" s="15">
        <v>0</v>
      </c>
      <c r="N7651" s="27" t="e">
        <f>SUMIF(#REF!,'Integrantes original'!A7579,#REF!)</f>
        <v>#REF!</v>
      </c>
      <c r="O7651" s="27">
        <f t="shared" si="476"/>
        <v>27062011</v>
      </c>
      <c r="P7651" s="27">
        <f t="shared" si="477"/>
        <v>270620111</v>
      </c>
      <c r="Q7651" s="31">
        <f t="shared" si="478"/>
        <v>56200411270611</v>
      </c>
      <c r="R7651" s="27">
        <f>COUNTIF(tratycont!S:S,'Integrantes original'!Q7651)</f>
        <v>0</v>
      </c>
      <c r="S7651" s="27">
        <f t="shared" si="479"/>
        <v>0</v>
      </c>
    </row>
    <row r="7652" spans="1:19" x14ac:dyDescent="0.15">
      <c r="A7652" s="29">
        <v>5620041</v>
      </c>
      <c r="B7652" s="29">
        <v>562004107</v>
      </c>
      <c r="C7652" s="29" t="s">
        <v>56</v>
      </c>
      <c r="D7652" s="30" t="s">
        <v>815</v>
      </c>
      <c r="E7652" s="30" t="s">
        <v>6204</v>
      </c>
      <c r="F7652" s="15">
        <v>2</v>
      </c>
      <c r="G7652" s="29">
        <v>9</v>
      </c>
      <c r="H7652" s="29">
        <v>10</v>
      </c>
      <c r="I7652" s="29">
        <v>2013</v>
      </c>
      <c r="J7652" s="15">
        <v>-1</v>
      </c>
      <c r="K7652" s="15">
        <v>-1</v>
      </c>
      <c r="L7652" s="15">
        <v>0</v>
      </c>
      <c r="M7652" s="15">
        <v>0</v>
      </c>
      <c r="N7652" s="27" t="e">
        <f>SUMIF(#REF!,'Integrantes original'!A7580,#REF!)</f>
        <v>#REF!</v>
      </c>
      <c r="O7652" s="27">
        <f t="shared" si="476"/>
        <v>9102013</v>
      </c>
      <c r="P7652" s="27">
        <f t="shared" si="477"/>
        <v>91020132</v>
      </c>
      <c r="Q7652" s="31">
        <f t="shared" si="478"/>
        <v>56200412091013</v>
      </c>
      <c r="R7652" s="27">
        <f>COUNTIF(tratycont!S:S,'Integrantes original'!Q7652)</f>
        <v>0</v>
      </c>
      <c r="S7652" s="27">
        <f t="shared" si="479"/>
        <v>0</v>
      </c>
    </row>
    <row r="7653" spans="1:19" x14ac:dyDescent="0.15">
      <c r="A7653" s="29">
        <v>5620041</v>
      </c>
      <c r="B7653" s="29">
        <v>562004108</v>
      </c>
      <c r="C7653" s="29" t="s">
        <v>58</v>
      </c>
      <c r="D7653" s="30" t="s">
        <v>6208</v>
      </c>
      <c r="E7653" s="30" t="s">
        <v>6204</v>
      </c>
      <c r="F7653" s="15">
        <v>2</v>
      </c>
      <c r="G7653" s="29">
        <v>28</v>
      </c>
      <c r="H7653" s="29">
        <v>3</v>
      </c>
      <c r="I7653" s="29">
        <v>2018</v>
      </c>
      <c r="J7653" s="15">
        <v>2</v>
      </c>
      <c r="K7653" s="15">
        <v>2</v>
      </c>
      <c r="L7653" s="15">
        <v>0</v>
      </c>
      <c r="M7653" s="15">
        <v>0</v>
      </c>
      <c r="N7653" s="27" t="e">
        <f>SUMIF(#REF!,'Integrantes original'!A7581,#REF!)</f>
        <v>#REF!</v>
      </c>
      <c r="O7653" s="27">
        <f t="shared" si="476"/>
        <v>28032018</v>
      </c>
      <c r="P7653" s="27">
        <f t="shared" si="477"/>
        <v>280320182</v>
      </c>
      <c r="Q7653" s="31">
        <f t="shared" si="478"/>
        <v>56200412280318</v>
      </c>
      <c r="R7653" s="27">
        <f>COUNTIF(tratycont!S:S,'Integrantes original'!Q7653)</f>
        <v>1</v>
      </c>
      <c r="S7653" s="27">
        <f t="shared" si="479"/>
        <v>1</v>
      </c>
    </row>
    <row r="7654" spans="1:19" x14ac:dyDescent="0.15">
      <c r="A7654" s="29">
        <v>5620051</v>
      </c>
      <c r="B7654" s="29">
        <v>562005101</v>
      </c>
      <c r="C7654" s="29" t="s">
        <v>16</v>
      </c>
      <c r="D7654" s="30" t="s">
        <v>3789</v>
      </c>
      <c r="E7654" s="30" t="s">
        <v>6209</v>
      </c>
      <c r="F7654" s="15">
        <v>1</v>
      </c>
      <c r="G7654" s="29">
        <v>7</v>
      </c>
      <c r="H7654" s="29">
        <v>3</v>
      </c>
      <c r="I7654" s="29">
        <v>1997</v>
      </c>
      <c r="J7654" s="15">
        <v>-1</v>
      </c>
      <c r="K7654" s="15">
        <v>-1</v>
      </c>
      <c r="L7654" s="15">
        <v>0</v>
      </c>
      <c r="M7654" s="15">
        <v>0</v>
      </c>
      <c r="N7654" s="27" t="e">
        <f>SUMIF(#REF!,'Integrantes original'!A7582,#REF!)</f>
        <v>#REF!</v>
      </c>
      <c r="O7654" s="27">
        <f t="shared" si="476"/>
        <v>7031997</v>
      </c>
      <c r="P7654" s="27">
        <f t="shared" si="477"/>
        <v>70319971</v>
      </c>
      <c r="Q7654" s="31">
        <f t="shared" si="478"/>
        <v>56200511070397</v>
      </c>
      <c r="R7654" s="27">
        <f>COUNTIF(tratycont!S:S,'Integrantes original'!Q7654)</f>
        <v>0</v>
      </c>
      <c r="S7654" s="27">
        <f t="shared" si="479"/>
        <v>0</v>
      </c>
    </row>
    <row r="7655" spans="1:19" x14ac:dyDescent="0.15">
      <c r="A7655" s="29">
        <v>5620051</v>
      </c>
      <c r="B7655" s="29">
        <v>562005102</v>
      </c>
      <c r="C7655" s="29" t="s">
        <v>19</v>
      </c>
      <c r="D7655" s="30" t="s">
        <v>62</v>
      </c>
      <c r="E7655" s="30" t="s">
        <v>6210</v>
      </c>
      <c r="F7655" s="15">
        <v>2</v>
      </c>
      <c r="G7655" s="29">
        <v>1</v>
      </c>
      <c r="H7655" s="29">
        <v>10</v>
      </c>
      <c r="I7655" s="29">
        <v>1998</v>
      </c>
      <c r="J7655" s="15">
        <v>1</v>
      </c>
      <c r="K7655" s="15">
        <v>0</v>
      </c>
      <c r="L7655" s="15">
        <v>2</v>
      </c>
      <c r="M7655" s="15">
        <v>0</v>
      </c>
      <c r="N7655" s="27" t="e">
        <f>SUMIF(#REF!,'Integrantes original'!A7583,#REF!)</f>
        <v>#REF!</v>
      </c>
      <c r="O7655" s="27">
        <f t="shared" si="476"/>
        <v>1101998</v>
      </c>
      <c r="P7655" s="27">
        <f t="shared" si="477"/>
        <v>11019982</v>
      </c>
      <c r="Q7655" s="31">
        <f t="shared" si="478"/>
        <v>56200512011098</v>
      </c>
      <c r="R7655" s="27">
        <f>COUNTIF(tratycont!S:S,'Integrantes original'!Q7655)</f>
        <v>0</v>
      </c>
      <c r="S7655" s="27">
        <f t="shared" si="479"/>
        <v>0</v>
      </c>
    </row>
    <row r="7656" spans="1:19" x14ac:dyDescent="0.15">
      <c r="A7656" s="29">
        <v>5620061</v>
      </c>
      <c r="B7656" s="29">
        <v>562006101</v>
      </c>
      <c r="C7656" s="29" t="s">
        <v>16</v>
      </c>
      <c r="D7656" s="30" t="s">
        <v>92</v>
      </c>
      <c r="E7656" s="30" t="s">
        <v>6211</v>
      </c>
      <c r="F7656" s="15">
        <v>1</v>
      </c>
      <c r="G7656" s="29">
        <v>10</v>
      </c>
      <c r="H7656" s="29">
        <v>10</v>
      </c>
      <c r="I7656" s="29">
        <v>1994</v>
      </c>
      <c r="J7656" s="15">
        <v>-1</v>
      </c>
      <c r="K7656" s="15">
        <v>-1</v>
      </c>
      <c r="L7656" s="15">
        <v>0</v>
      </c>
      <c r="M7656" s="15">
        <v>0</v>
      </c>
      <c r="N7656" s="27" t="e">
        <f>SUMIF(#REF!,'Integrantes original'!A7584,#REF!)</f>
        <v>#REF!</v>
      </c>
      <c r="O7656" s="27">
        <f t="shared" si="476"/>
        <v>10101994</v>
      </c>
      <c r="P7656" s="27">
        <f t="shared" si="477"/>
        <v>101019941</v>
      </c>
      <c r="Q7656" s="31">
        <f t="shared" si="478"/>
        <v>56200611101094</v>
      </c>
      <c r="R7656" s="27">
        <f>COUNTIF(tratycont!S:S,'Integrantes original'!Q7656)</f>
        <v>0</v>
      </c>
      <c r="S7656" s="27">
        <f t="shared" si="479"/>
        <v>0</v>
      </c>
    </row>
    <row r="7657" spans="1:19" x14ac:dyDescent="0.15">
      <c r="A7657" s="29">
        <v>5620061</v>
      </c>
      <c r="B7657" s="29">
        <v>562006102</v>
      </c>
      <c r="C7657" s="29" t="s">
        <v>19</v>
      </c>
      <c r="D7657" s="30" t="s">
        <v>5713</v>
      </c>
      <c r="E7657" s="30" t="s">
        <v>6212</v>
      </c>
      <c r="F7657" s="15">
        <v>2</v>
      </c>
      <c r="G7657" s="29">
        <v>16</v>
      </c>
      <c r="H7657" s="29">
        <v>2</v>
      </c>
      <c r="I7657" s="29">
        <v>1998</v>
      </c>
      <c r="J7657" s="15">
        <v>1</v>
      </c>
      <c r="K7657" s="15">
        <v>0</v>
      </c>
      <c r="L7657" s="15">
        <v>2</v>
      </c>
      <c r="M7657" s="15">
        <v>0</v>
      </c>
      <c r="N7657" s="27" t="e">
        <f>SUMIF(#REF!,'Integrantes original'!A7585,#REF!)</f>
        <v>#REF!</v>
      </c>
      <c r="O7657" s="27">
        <f t="shared" si="476"/>
        <v>16021998</v>
      </c>
      <c r="P7657" s="27">
        <f t="shared" si="477"/>
        <v>160219982</v>
      </c>
      <c r="Q7657" s="31">
        <f t="shared" si="478"/>
        <v>56200612160298</v>
      </c>
      <c r="R7657" s="27">
        <f>COUNTIF(tratycont!S:S,'Integrantes original'!Q7657)</f>
        <v>0</v>
      </c>
      <c r="S7657" s="27">
        <f t="shared" si="479"/>
        <v>0</v>
      </c>
    </row>
    <row r="7658" spans="1:19" x14ac:dyDescent="0.15">
      <c r="A7658" s="29">
        <v>5620061</v>
      </c>
      <c r="B7658" s="29">
        <v>562006103</v>
      </c>
      <c r="C7658" s="29" t="s">
        <v>22</v>
      </c>
      <c r="D7658" s="30" t="s">
        <v>6213</v>
      </c>
      <c r="E7658" s="30" t="s">
        <v>6214</v>
      </c>
      <c r="F7658" s="15">
        <v>1</v>
      </c>
      <c r="G7658" s="29">
        <v>10</v>
      </c>
      <c r="H7658" s="29">
        <v>5</v>
      </c>
      <c r="I7658" s="29">
        <v>2015</v>
      </c>
      <c r="J7658" s="15">
        <v>-1</v>
      </c>
      <c r="K7658" s="15">
        <v>-1</v>
      </c>
      <c r="L7658" s="15">
        <v>0</v>
      </c>
      <c r="M7658" s="15">
        <v>0</v>
      </c>
      <c r="N7658" s="27" t="e">
        <f>SUMIF(#REF!,'Integrantes original'!A7586,#REF!)</f>
        <v>#REF!</v>
      </c>
      <c r="O7658" s="27">
        <f t="shared" si="476"/>
        <v>10052015</v>
      </c>
      <c r="P7658" s="27">
        <f t="shared" si="477"/>
        <v>100520151</v>
      </c>
      <c r="Q7658" s="31">
        <f t="shared" si="478"/>
        <v>56200611100515</v>
      </c>
      <c r="R7658" s="27">
        <f>COUNTIF(tratycont!S:S,'Integrantes original'!Q7658)</f>
        <v>0</v>
      </c>
      <c r="S7658" s="27">
        <f t="shared" si="479"/>
        <v>0</v>
      </c>
    </row>
    <row r="7659" spans="1:19" x14ac:dyDescent="0.15">
      <c r="A7659" s="29">
        <v>5620071</v>
      </c>
      <c r="B7659" s="29">
        <v>562007101</v>
      </c>
      <c r="C7659" s="29" t="s">
        <v>16</v>
      </c>
      <c r="D7659" s="30" t="s">
        <v>809</v>
      </c>
      <c r="E7659" s="30" t="s">
        <v>6180</v>
      </c>
      <c r="F7659" s="15">
        <v>1</v>
      </c>
      <c r="G7659" s="29">
        <v>8</v>
      </c>
      <c r="H7659" s="29">
        <v>5</v>
      </c>
      <c r="I7659" s="29">
        <v>1975</v>
      </c>
      <c r="J7659" s="15">
        <v>-1</v>
      </c>
      <c r="K7659" s="15">
        <v>-1</v>
      </c>
      <c r="L7659" s="15">
        <v>0</v>
      </c>
      <c r="M7659" s="15">
        <v>0</v>
      </c>
      <c r="N7659" s="27" t="e">
        <f>SUMIF(#REF!,'Integrantes original'!A7587,#REF!)</f>
        <v>#REF!</v>
      </c>
      <c r="O7659" s="27">
        <f t="shared" si="476"/>
        <v>8051975</v>
      </c>
      <c r="P7659" s="27">
        <f t="shared" si="477"/>
        <v>80519751</v>
      </c>
      <c r="Q7659" s="31">
        <f t="shared" si="478"/>
        <v>56200711080575</v>
      </c>
      <c r="R7659" s="27">
        <f>COUNTIF(tratycont!S:S,'Integrantes original'!Q7659)</f>
        <v>0</v>
      </c>
      <c r="S7659" s="27">
        <f t="shared" si="479"/>
        <v>0</v>
      </c>
    </row>
    <row r="7660" spans="1:19" x14ac:dyDescent="0.15">
      <c r="A7660" s="29">
        <v>5620071</v>
      </c>
      <c r="B7660" s="29">
        <v>562007102</v>
      </c>
      <c r="C7660" s="29" t="s">
        <v>19</v>
      </c>
      <c r="D7660" s="30" t="s">
        <v>4700</v>
      </c>
      <c r="E7660" s="30" t="s">
        <v>6215</v>
      </c>
      <c r="F7660" s="15">
        <v>2</v>
      </c>
      <c r="G7660" s="29">
        <v>18</v>
      </c>
      <c r="H7660" s="29">
        <v>6</v>
      </c>
      <c r="I7660" s="29">
        <v>1982</v>
      </c>
      <c r="J7660" s="15">
        <v>1</v>
      </c>
      <c r="K7660" s="15">
        <v>0</v>
      </c>
      <c r="L7660" s="15">
        <v>2</v>
      </c>
      <c r="M7660" s="15">
        <v>0</v>
      </c>
      <c r="N7660" s="27" t="e">
        <f>SUMIF(#REF!,'Integrantes original'!A7588,#REF!)</f>
        <v>#REF!</v>
      </c>
      <c r="O7660" s="27">
        <f t="shared" si="476"/>
        <v>18061982</v>
      </c>
      <c r="P7660" s="27">
        <f t="shared" si="477"/>
        <v>180619822</v>
      </c>
      <c r="Q7660" s="31">
        <f t="shared" si="478"/>
        <v>56200712180682</v>
      </c>
      <c r="R7660" s="27">
        <f>COUNTIF(tratycont!S:S,'Integrantes original'!Q7660)</f>
        <v>0</v>
      </c>
      <c r="S7660" s="27">
        <f t="shared" si="479"/>
        <v>0</v>
      </c>
    </row>
    <row r="7661" spans="1:19" x14ac:dyDescent="0.15">
      <c r="A7661" s="29">
        <v>5620071</v>
      </c>
      <c r="B7661" s="29">
        <v>562007103</v>
      </c>
      <c r="C7661" s="29" t="s">
        <v>22</v>
      </c>
      <c r="D7661" s="30" t="s">
        <v>953</v>
      </c>
      <c r="E7661" s="30" t="s">
        <v>5513</v>
      </c>
      <c r="F7661" s="15">
        <v>2</v>
      </c>
      <c r="G7661" s="29">
        <v>16</v>
      </c>
      <c r="H7661" s="29">
        <v>7</v>
      </c>
      <c r="I7661" s="29">
        <v>2000</v>
      </c>
      <c r="J7661" s="15">
        <v>-1</v>
      </c>
      <c r="K7661" s="15">
        <v>-1</v>
      </c>
      <c r="L7661" s="15">
        <v>0</v>
      </c>
      <c r="M7661" s="15">
        <v>0</v>
      </c>
      <c r="N7661" s="27" t="e">
        <f>SUMIF(#REF!,'Integrantes original'!A7589,#REF!)</f>
        <v>#REF!</v>
      </c>
      <c r="O7661" s="27">
        <f t="shared" si="476"/>
        <v>16072000</v>
      </c>
      <c r="P7661" s="27">
        <f t="shared" si="477"/>
        <v>160720002</v>
      </c>
      <c r="Q7661" s="31">
        <f t="shared" si="478"/>
        <v>56200712160700</v>
      </c>
      <c r="R7661" s="27">
        <f>COUNTIF(tratycont!S:S,'Integrantes original'!Q7661)</f>
        <v>0</v>
      </c>
      <c r="S7661" s="27">
        <f t="shared" si="479"/>
        <v>0</v>
      </c>
    </row>
    <row r="7662" spans="1:19" x14ac:dyDescent="0.15">
      <c r="A7662" s="29">
        <v>5620071</v>
      </c>
      <c r="B7662" s="29">
        <v>562007104</v>
      </c>
      <c r="C7662" s="29" t="s">
        <v>25</v>
      </c>
      <c r="D7662" s="30" t="s">
        <v>265</v>
      </c>
      <c r="E7662" s="30" t="s">
        <v>5513</v>
      </c>
      <c r="F7662" s="15">
        <v>1</v>
      </c>
      <c r="G7662" s="29">
        <v>12</v>
      </c>
      <c r="H7662" s="29">
        <v>9</v>
      </c>
      <c r="I7662" s="29">
        <v>2004</v>
      </c>
      <c r="J7662" s="15">
        <v>-1</v>
      </c>
      <c r="K7662" s="15">
        <v>-1</v>
      </c>
      <c r="L7662" s="15">
        <v>0</v>
      </c>
      <c r="M7662" s="15">
        <v>0</v>
      </c>
      <c r="N7662" s="27" t="e">
        <f>SUMIF(#REF!,'Integrantes original'!A7590,#REF!)</f>
        <v>#REF!</v>
      </c>
      <c r="O7662" s="27">
        <f t="shared" si="476"/>
        <v>12092004</v>
      </c>
      <c r="P7662" s="27">
        <f t="shared" si="477"/>
        <v>120920041</v>
      </c>
      <c r="Q7662" s="31">
        <f t="shared" si="478"/>
        <v>56200711120904</v>
      </c>
      <c r="R7662" s="27">
        <f>COUNTIF(tratycont!S:S,'Integrantes original'!Q7662)</f>
        <v>0</v>
      </c>
      <c r="S7662" s="27">
        <f t="shared" si="479"/>
        <v>0</v>
      </c>
    </row>
    <row r="7663" spans="1:19" x14ac:dyDescent="0.15">
      <c r="A7663" s="29">
        <v>5620071</v>
      </c>
      <c r="B7663" s="29">
        <v>562007105</v>
      </c>
      <c r="C7663" s="29" t="s">
        <v>27</v>
      </c>
      <c r="D7663" s="30" t="s">
        <v>3004</v>
      </c>
      <c r="E7663" s="30" t="s">
        <v>5513</v>
      </c>
      <c r="F7663" s="15">
        <v>2</v>
      </c>
      <c r="G7663" s="29">
        <v>4</v>
      </c>
      <c r="H7663" s="29">
        <v>9</v>
      </c>
      <c r="I7663" s="29">
        <v>2006</v>
      </c>
      <c r="J7663" s="15">
        <v>-1</v>
      </c>
      <c r="K7663" s="15">
        <v>-1</v>
      </c>
      <c r="L7663" s="15">
        <v>0</v>
      </c>
      <c r="M7663" s="15">
        <v>0</v>
      </c>
      <c r="N7663" s="27" t="e">
        <f>SUMIF(#REF!,'Integrantes original'!A7591,#REF!)</f>
        <v>#REF!</v>
      </c>
      <c r="O7663" s="27">
        <f t="shared" si="476"/>
        <v>4092006</v>
      </c>
      <c r="P7663" s="27">
        <f t="shared" si="477"/>
        <v>40920062</v>
      </c>
      <c r="Q7663" s="31">
        <f t="shared" si="478"/>
        <v>56200712040906</v>
      </c>
      <c r="R7663" s="27">
        <f>COUNTIF(tratycont!S:S,'Integrantes original'!Q7663)</f>
        <v>0</v>
      </c>
      <c r="S7663" s="27">
        <f t="shared" si="479"/>
        <v>0</v>
      </c>
    </row>
    <row r="7664" spans="1:19" x14ac:dyDescent="0.15">
      <c r="A7664" s="29">
        <v>5620071</v>
      </c>
      <c r="B7664" s="29">
        <v>562007106</v>
      </c>
      <c r="C7664" s="29" t="s">
        <v>30</v>
      </c>
      <c r="D7664" s="30" t="s">
        <v>519</v>
      </c>
      <c r="E7664" s="30" t="s">
        <v>5823</v>
      </c>
      <c r="F7664" s="15">
        <v>1</v>
      </c>
      <c r="G7664" s="29">
        <v>10</v>
      </c>
      <c r="H7664" s="29">
        <v>1</v>
      </c>
      <c r="I7664" s="29">
        <v>2011</v>
      </c>
      <c r="J7664" s="15">
        <v>-1</v>
      </c>
      <c r="K7664" s="15">
        <v>-1</v>
      </c>
      <c r="L7664" s="15">
        <v>0</v>
      </c>
      <c r="M7664" s="15">
        <v>0</v>
      </c>
      <c r="N7664" s="27" t="e">
        <f>SUMIF(#REF!,'Integrantes original'!A7592,#REF!)</f>
        <v>#REF!</v>
      </c>
      <c r="O7664" s="27">
        <f t="shared" si="476"/>
        <v>10012011</v>
      </c>
      <c r="P7664" s="27">
        <f t="shared" si="477"/>
        <v>100120111</v>
      </c>
      <c r="Q7664" s="31">
        <f t="shared" si="478"/>
        <v>56200711100111</v>
      </c>
      <c r="R7664" s="27">
        <f>COUNTIF(tratycont!S:S,'Integrantes original'!Q7664)</f>
        <v>0</v>
      </c>
      <c r="S7664" s="27">
        <f t="shared" si="479"/>
        <v>0</v>
      </c>
    </row>
    <row r="7665" spans="1:19" x14ac:dyDescent="0.15">
      <c r="A7665" s="29">
        <v>5620071</v>
      </c>
      <c r="B7665" s="29">
        <v>562007107</v>
      </c>
      <c r="C7665" s="29" t="s">
        <v>56</v>
      </c>
      <c r="D7665" s="30" t="s">
        <v>6216</v>
      </c>
      <c r="E7665" s="30" t="s">
        <v>5823</v>
      </c>
      <c r="F7665" s="15">
        <v>2</v>
      </c>
      <c r="G7665" s="29">
        <v>14</v>
      </c>
      <c r="H7665" s="29">
        <v>2</v>
      </c>
      <c r="I7665" s="29">
        <v>2013</v>
      </c>
      <c r="J7665" s="15">
        <v>-1</v>
      </c>
      <c r="K7665" s="15">
        <v>-1</v>
      </c>
      <c r="L7665" s="15">
        <v>0</v>
      </c>
      <c r="M7665" s="15">
        <v>0</v>
      </c>
      <c r="N7665" s="27" t="e">
        <f>SUMIF(#REF!,'Integrantes original'!A7593,#REF!)</f>
        <v>#REF!</v>
      </c>
      <c r="O7665" s="27">
        <f t="shared" si="476"/>
        <v>14022013</v>
      </c>
      <c r="P7665" s="27">
        <f t="shared" si="477"/>
        <v>140220132</v>
      </c>
      <c r="Q7665" s="31">
        <f t="shared" si="478"/>
        <v>56200712140213</v>
      </c>
      <c r="R7665" s="27">
        <f>COUNTIF(tratycont!S:S,'Integrantes original'!Q7665)</f>
        <v>0</v>
      </c>
      <c r="S7665" s="27">
        <f t="shared" si="479"/>
        <v>0</v>
      </c>
    </row>
    <row r="7666" spans="1:19" x14ac:dyDescent="0.15">
      <c r="A7666" s="29">
        <v>5620071</v>
      </c>
      <c r="B7666" s="29">
        <v>562007108</v>
      </c>
      <c r="C7666" s="29" t="s">
        <v>58</v>
      </c>
      <c r="D7666" s="30" t="s">
        <v>214</v>
      </c>
      <c r="E7666" s="30" t="s">
        <v>5823</v>
      </c>
      <c r="F7666" s="15">
        <v>1</v>
      </c>
      <c r="G7666" s="29">
        <v>16</v>
      </c>
      <c r="H7666" s="29">
        <v>7</v>
      </c>
      <c r="I7666" s="29">
        <v>2015</v>
      </c>
      <c r="J7666" s="15">
        <v>-1</v>
      </c>
      <c r="K7666" s="15">
        <v>-1</v>
      </c>
      <c r="L7666" s="15">
        <v>0</v>
      </c>
      <c r="M7666" s="15">
        <v>0</v>
      </c>
      <c r="N7666" s="27" t="e">
        <f>SUMIF(#REF!,'Integrantes original'!A7594,#REF!)</f>
        <v>#REF!</v>
      </c>
      <c r="O7666" s="27">
        <f t="shared" si="476"/>
        <v>16072015</v>
      </c>
      <c r="P7666" s="27">
        <f t="shared" si="477"/>
        <v>160720151</v>
      </c>
      <c r="Q7666" s="31">
        <f t="shared" si="478"/>
        <v>56200711160715</v>
      </c>
      <c r="R7666" s="27">
        <f>COUNTIF(tratycont!S:S,'Integrantes original'!Q7666)</f>
        <v>0</v>
      </c>
      <c r="S7666" s="27">
        <f t="shared" si="479"/>
        <v>0</v>
      </c>
    </row>
    <row r="7667" spans="1:19" x14ac:dyDescent="0.15">
      <c r="A7667" s="29">
        <v>5620071</v>
      </c>
      <c r="B7667" s="29">
        <v>562007109</v>
      </c>
      <c r="C7667" s="29" t="s">
        <v>120</v>
      </c>
      <c r="D7667" s="30" t="s">
        <v>6217</v>
      </c>
      <c r="E7667" s="30" t="s">
        <v>5823</v>
      </c>
      <c r="F7667" s="15">
        <v>2</v>
      </c>
      <c r="G7667" s="29">
        <v>29</v>
      </c>
      <c r="H7667" s="29">
        <v>9</v>
      </c>
      <c r="I7667" s="29">
        <v>2018</v>
      </c>
      <c r="J7667" s="15">
        <v>2</v>
      </c>
      <c r="K7667" s="15">
        <v>2</v>
      </c>
      <c r="L7667" s="15">
        <v>0</v>
      </c>
      <c r="M7667" s="15">
        <v>0</v>
      </c>
      <c r="N7667" s="27" t="e">
        <f>SUMIF(#REF!,'Integrantes original'!A7595,#REF!)</f>
        <v>#REF!</v>
      </c>
      <c r="O7667" s="27">
        <f t="shared" si="476"/>
        <v>29092018</v>
      </c>
      <c r="P7667" s="27">
        <f t="shared" si="477"/>
        <v>290920182</v>
      </c>
      <c r="Q7667" s="31">
        <f t="shared" si="478"/>
        <v>56200712290918</v>
      </c>
      <c r="R7667" s="27">
        <f>COUNTIF(tratycont!S:S,'Integrantes original'!Q7667)</f>
        <v>0</v>
      </c>
      <c r="S7667" s="27">
        <f t="shared" si="479"/>
        <v>1</v>
      </c>
    </row>
    <row r="7668" spans="1:19" x14ac:dyDescent="0.15">
      <c r="A7668" s="29">
        <v>5620081</v>
      </c>
      <c r="B7668" s="29">
        <v>562008101</v>
      </c>
      <c r="C7668" s="29" t="s">
        <v>16</v>
      </c>
      <c r="D7668" s="30" t="s">
        <v>2064</v>
      </c>
      <c r="E7668" s="30" t="s">
        <v>5513</v>
      </c>
      <c r="F7668" s="15">
        <v>1</v>
      </c>
      <c r="G7668" s="29">
        <v>15</v>
      </c>
      <c r="H7668" s="29">
        <v>4</v>
      </c>
      <c r="I7668" s="29">
        <v>1996</v>
      </c>
      <c r="J7668" s="15">
        <v>-1</v>
      </c>
      <c r="K7668" s="15">
        <v>-1</v>
      </c>
      <c r="L7668" s="15">
        <v>0</v>
      </c>
      <c r="M7668" s="15">
        <v>0</v>
      </c>
      <c r="N7668" s="27" t="e">
        <f>SUMIF(#REF!,'Integrantes original'!A7596,#REF!)</f>
        <v>#REF!</v>
      </c>
      <c r="O7668" s="27">
        <f t="shared" si="476"/>
        <v>15041996</v>
      </c>
      <c r="P7668" s="27">
        <f t="shared" si="477"/>
        <v>150419961</v>
      </c>
      <c r="Q7668" s="31">
        <f t="shared" si="478"/>
        <v>56200811150496</v>
      </c>
      <c r="R7668" s="27">
        <f>COUNTIF(tratycont!S:S,'Integrantes original'!Q7668)</f>
        <v>0</v>
      </c>
      <c r="S7668" s="27">
        <f t="shared" si="479"/>
        <v>0</v>
      </c>
    </row>
    <row r="7669" spans="1:19" x14ac:dyDescent="0.15">
      <c r="A7669" s="29">
        <v>5620081</v>
      </c>
      <c r="B7669" s="29">
        <v>562008102</v>
      </c>
      <c r="C7669" s="29" t="s">
        <v>19</v>
      </c>
      <c r="D7669" s="30" t="s">
        <v>2600</v>
      </c>
      <c r="E7669" s="30" t="s">
        <v>6218</v>
      </c>
      <c r="F7669" s="15">
        <v>2</v>
      </c>
      <c r="G7669" s="29">
        <v>27</v>
      </c>
      <c r="H7669" s="29">
        <v>6</v>
      </c>
      <c r="I7669" s="29">
        <v>1998</v>
      </c>
      <c r="J7669" s="15">
        <v>1</v>
      </c>
      <c r="K7669" s="15">
        <v>0</v>
      </c>
      <c r="L7669" s="15">
        <v>2</v>
      </c>
      <c r="M7669" s="15">
        <v>0</v>
      </c>
      <c r="N7669" s="27" t="e">
        <f>SUMIF(#REF!,'Integrantes original'!A7597,#REF!)</f>
        <v>#REF!</v>
      </c>
      <c r="O7669" s="27">
        <f t="shared" si="476"/>
        <v>27061998</v>
      </c>
      <c r="P7669" s="27">
        <f t="shared" si="477"/>
        <v>270619982</v>
      </c>
      <c r="Q7669" s="31">
        <f t="shared" si="478"/>
        <v>56200812270698</v>
      </c>
      <c r="R7669" s="27">
        <f>COUNTIF(tratycont!S:S,'Integrantes original'!Q7669)</f>
        <v>0</v>
      </c>
      <c r="S7669" s="27">
        <f t="shared" si="479"/>
        <v>0</v>
      </c>
    </row>
    <row r="7670" spans="1:19" x14ac:dyDescent="0.15">
      <c r="A7670" s="29">
        <v>5620091</v>
      </c>
      <c r="B7670" s="29">
        <v>562009101</v>
      </c>
      <c r="C7670" s="29" t="s">
        <v>16</v>
      </c>
      <c r="D7670" s="30" t="s">
        <v>6219</v>
      </c>
      <c r="E7670" s="30" t="s">
        <v>6220</v>
      </c>
      <c r="F7670" s="15">
        <v>1</v>
      </c>
      <c r="G7670" s="29">
        <v>25</v>
      </c>
      <c r="H7670" s="29">
        <v>5</v>
      </c>
      <c r="I7670" s="29">
        <v>1994</v>
      </c>
      <c r="J7670" s="15">
        <v>-1</v>
      </c>
      <c r="K7670" s="15">
        <v>-1</v>
      </c>
      <c r="L7670" s="15">
        <v>0</v>
      </c>
      <c r="M7670" s="15">
        <v>0</v>
      </c>
      <c r="N7670" s="27" t="e">
        <f>SUMIF(#REF!,'Integrantes original'!A7598,#REF!)</f>
        <v>#REF!</v>
      </c>
      <c r="O7670" s="27">
        <f t="shared" si="476"/>
        <v>25051994</v>
      </c>
      <c r="P7670" s="27">
        <f t="shared" si="477"/>
        <v>250519941</v>
      </c>
      <c r="Q7670" s="31">
        <f t="shared" si="478"/>
        <v>56200911250594</v>
      </c>
      <c r="R7670" s="27">
        <f>COUNTIF(tratycont!S:S,'Integrantes original'!Q7670)</f>
        <v>0</v>
      </c>
      <c r="S7670" s="27">
        <f t="shared" si="479"/>
        <v>0</v>
      </c>
    </row>
    <row r="7671" spans="1:19" x14ac:dyDescent="0.15">
      <c r="A7671" s="29">
        <v>5620091</v>
      </c>
      <c r="B7671" s="29">
        <v>562009102</v>
      </c>
      <c r="C7671" s="29" t="s">
        <v>19</v>
      </c>
      <c r="D7671" s="30" t="s">
        <v>3285</v>
      </c>
      <c r="E7671" s="30" t="s">
        <v>6221</v>
      </c>
      <c r="F7671" s="15">
        <v>2</v>
      </c>
      <c r="G7671" s="29">
        <v>27</v>
      </c>
      <c r="H7671" s="29">
        <v>5</v>
      </c>
      <c r="I7671" s="29">
        <v>1996</v>
      </c>
      <c r="J7671" s="15">
        <v>1</v>
      </c>
      <c r="K7671" s="15">
        <v>0</v>
      </c>
      <c r="L7671" s="15">
        <v>2</v>
      </c>
      <c r="M7671" s="15">
        <v>0</v>
      </c>
      <c r="N7671" s="27" t="e">
        <f>SUMIF(#REF!,'Integrantes original'!A7599,#REF!)</f>
        <v>#REF!</v>
      </c>
      <c r="O7671" s="27">
        <f t="shared" si="476"/>
        <v>27051996</v>
      </c>
      <c r="P7671" s="27">
        <f t="shared" si="477"/>
        <v>270519962</v>
      </c>
      <c r="Q7671" s="31">
        <f t="shared" si="478"/>
        <v>56200912270596</v>
      </c>
      <c r="R7671" s="27">
        <f>COUNTIF(tratycont!S:S,'Integrantes original'!Q7671)</f>
        <v>0</v>
      </c>
      <c r="S7671" s="27">
        <f t="shared" si="479"/>
        <v>0</v>
      </c>
    </row>
    <row r="7672" spans="1:19" x14ac:dyDescent="0.15">
      <c r="A7672" s="29">
        <v>5620091</v>
      </c>
      <c r="B7672" s="29">
        <v>562009103</v>
      </c>
      <c r="C7672" s="29" t="s">
        <v>22</v>
      </c>
      <c r="D7672" s="30" t="s">
        <v>1972</v>
      </c>
      <c r="E7672" s="30" t="s">
        <v>6222</v>
      </c>
      <c r="F7672" s="15">
        <v>2</v>
      </c>
      <c r="G7672" s="29">
        <v>26</v>
      </c>
      <c r="H7672" s="29">
        <v>12</v>
      </c>
      <c r="I7672" s="29">
        <v>2013</v>
      </c>
      <c r="J7672" s="15">
        <v>-1</v>
      </c>
      <c r="K7672" s="15">
        <v>-1</v>
      </c>
      <c r="L7672" s="15">
        <v>0</v>
      </c>
      <c r="M7672" s="15">
        <v>0</v>
      </c>
      <c r="N7672" s="27" t="e">
        <f>SUMIF(#REF!,'Integrantes original'!A7600,#REF!)</f>
        <v>#REF!</v>
      </c>
      <c r="O7672" s="27">
        <f t="shared" si="476"/>
        <v>26122013</v>
      </c>
      <c r="P7672" s="27">
        <f t="shared" si="477"/>
        <v>261220132</v>
      </c>
      <c r="Q7672" s="31">
        <f t="shared" si="478"/>
        <v>56200912261213</v>
      </c>
      <c r="R7672" s="27">
        <f>COUNTIF(tratycont!S:S,'Integrantes original'!Q7672)</f>
        <v>0</v>
      </c>
      <c r="S7672" s="27">
        <f t="shared" si="479"/>
        <v>0</v>
      </c>
    </row>
    <row r="7673" spans="1:19" x14ac:dyDescent="0.15">
      <c r="A7673" s="29">
        <v>5620091</v>
      </c>
      <c r="B7673" s="29">
        <v>562009104</v>
      </c>
      <c r="C7673" s="29" t="s">
        <v>25</v>
      </c>
      <c r="D7673" s="30" t="s">
        <v>6223</v>
      </c>
      <c r="E7673" s="30" t="s">
        <v>6222</v>
      </c>
      <c r="F7673" s="15">
        <v>1</v>
      </c>
      <c r="G7673" s="29">
        <v>17</v>
      </c>
      <c r="H7673" s="29">
        <v>2</v>
      </c>
      <c r="I7673" s="29">
        <v>2016</v>
      </c>
      <c r="J7673" s="15">
        <v>-1</v>
      </c>
      <c r="K7673" s="15">
        <v>-1</v>
      </c>
      <c r="L7673" s="15">
        <v>0</v>
      </c>
      <c r="M7673" s="15">
        <v>0</v>
      </c>
      <c r="N7673" s="27" t="e">
        <f>SUMIF(#REF!,'Integrantes original'!A7601,#REF!)</f>
        <v>#REF!</v>
      </c>
      <c r="O7673" s="27">
        <f t="shared" si="476"/>
        <v>17022016</v>
      </c>
      <c r="P7673" s="27">
        <f t="shared" si="477"/>
        <v>170220161</v>
      </c>
      <c r="Q7673" s="31">
        <f t="shared" si="478"/>
        <v>56200911170216</v>
      </c>
      <c r="R7673" s="27">
        <f>COUNTIF(tratycont!S:S,'Integrantes original'!Q7673)</f>
        <v>0</v>
      </c>
      <c r="S7673" s="27">
        <f t="shared" si="479"/>
        <v>0</v>
      </c>
    </row>
    <row r="7674" spans="1:19" x14ac:dyDescent="0.15">
      <c r="A7674" s="29">
        <v>5620091</v>
      </c>
      <c r="B7674" s="29">
        <v>562009105</v>
      </c>
      <c r="C7674" s="29" t="s">
        <v>27</v>
      </c>
      <c r="D7674" s="30" t="s">
        <v>99</v>
      </c>
      <c r="E7674" s="30" t="s">
        <v>100</v>
      </c>
      <c r="F7674" s="15">
        <v>1</v>
      </c>
      <c r="G7674" s="29">
        <v>13</v>
      </c>
      <c r="H7674" s="29">
        <v>9</v>
      </c>
      <c r="I7674" s="29">
        <v>2018</v>
      </c>
      <c r="J7674" s="15">
        <v>2</v>
      </c>
      <c r="K7674" s="15">
        <v>2</v>
      </c>
      <c r="L7674" s="15">
        <v>0</v>
      </c>
      <c r="M7674" s="15">
        <v>0</v>
      </c>
      <c r="N7674" s="27" t="e">
        <f>SUMIF(#REF!,'Integrantes original'!A7602,#REF!)</f>
        <v>#REF!</v>
      </c>
      <c r="O7674" s="27">
        <f t="shared" si="476"/>
        <v>13092018</v>
      </c>
      <c r="P7674" s="27">
        <f t="shared" si="477"/>
        <v>130920181</v>
      </c>
      <c r="Q7674" s="31">
        <f t="shared" si="478"/>
        <v>56200911130918</v>
      </c>
      <c r="R7674" s="27">
        <f>COUNTIF(tratycont!S:S,'Integrantes original'!Q7674)</f>
        <v>0</v>
      </c>
      <c r="S7674" s="27">
        <f t="shared" si="479"/>
        <v>1</v>
      </c>
    </row>
    <row r="7675" spans="1:19" x14ac:dyDescent="0.15">
      <c r="A7675" s="29">
        <v>5620101</v>
      </c>
      <c r="B7675" s="29">
        <v>562010101</v>
      </c>
      <c r="C7675" s="29" t="s">
        <v>16</v>
      </c>
      <c r="D7675" s="30" t="s">
        <v>4759</v>
      </c>
      <c r="E7675" s="30" t="s">
        <v>6224</v>
      </c>
      <c r="F7675" s="15">
        <v>1</v>
      </c>
      <c r="G7675" s="29">
        <v>18</v>
      </c>
      <c r="H7675" s="29">
        <v>9</v>
      </c>
      <c r="I7675" s="29">
        <v>1993</v>
      </c>
      <c r="J7675" s="15">
        <v>-1</v>
      </c>
      <c r="K7675" s="15">
        <v>-1</v>
      </c>
      <c r="L7675" s="15">
        <v>0</v>
      </c>
      <c r="M7675" s="15">
        <v>0</v>
      </c>
      <c r="N7675" s="27" t="e">
        <f>SUMIF(#REF!,'Integrantes original'!A7603,#REF!)</f>
        <v>#REF!</v>
      </c>
      <c r="O7675" s="27">
        <f t="shared" si="476"/>
        <v>18091993</v>
      </c>
      <c r="P7675" s="27">
        <f t="shared" si="477"/>
        <v>180919931</v>
      </c>
      <c r="Q7675" s="31">
        <f t="shared" si="478"/>
        <v>56201011180993</v>
      </c>
      <c r="R7675" s="27">
        <f>COUNTIF(tratycont!S:S,'Integrantes original'!Q7675)</f>
        <v>0</v>
      </c>
      <c r="S7675" s="27">
        <f t="shared" si="479"/>
        <v>0</v>
      </c>
    </row>
    <row r="7676" spans="1:19" x14ac:dyDescent="0.15">
      <c r="A7676" s="29">
        <v>5620101</v>
      </c>
      <c r="B7676" s="29">
        <v>562010102</v>
      </c>
      <c r="C7676" s="29" t="s">
        <v>19</v>
      </c>
      <c r="D7676" s="30" t="s">
        <v>1575</v>
      </c>
      <c r="E7676" s="30" t="s">
        <v>6225</v>
      </c>
      <c r="F7676" s="15">
        <v>2</v>
      </c>
      <c r="G7676" s="29">
        <v>25</v>
      </c>
      <c r="H7676" s="29">
        <v>5</v>
      </c>
      <c r="I7676" s="29">
        <v>1996</v>
      </c>
      <c r="J7676" s="15">
        <v>1</v>
      </c>
      <c r="K7676" s="15">
        <v>0</v>
      </c>
      <c r="L7676" s="15">
        <v>2</v>
      </c>
      <c r="M7676" s="15">
        <v>0</v>
      </c>
      <c r="N7676" s="27" t="e">
        <f>SUMIF(#REF!,'Integrantes original'!A7604,#REF!)</f>
        <v>#REF!</v>
      </c>
      <c r="O7676" s="27">
        <f t="shared" si="476"/>
        <v>25051996</v>
      </c>
      <c r="P7676" s="27">
        <f t="shared" si="477"/>
        <v>250519962</v>
      </c>
      <c r="Q7676" s="31">
        <f t="shared" si="478"/>
        <v>56201012250596</v>
      </c>
      <c r="R7676" s="27">
        <f>COUNTIF(tratycont!S:S,'Integrantes original'!Q7676)</f>
        <v>0</v>
      </c>
      <c r="S7676" s="27">
        <f t="shared" si="479"/>
        <v>0</v>
      </c>
    </row>
    <row r="7677" spans="1:19" x14ac:dyDescent="0.15">
      <c r="A7677" s="29">
        <v>5620101</v>
      </c>
      <c r="B7677" s="29">
        <v>562010103</v>
      </c>
      <c r="C7677" s="29" t="s">
        <v>22</v>
      </c>
      <c r="D7677" s="30" t="s">
        <v>6226</v>
      </c>
      <c r="E7677" s="30" t="s">
        <v>6227</v>
      </c>
      <c r="F7677" s="15">
        <v>2</v>
      </c>
      <c r="G7677" s="29">
        <v>23</v>
      </c>
      <c r="H7677" s="29">
        <v>3</v>
      </c>
      <c r="I7677" s="29">
        <v>2016</v>
      </c>
      <c r="J7677" s="15">
        <v>-1</v>
      </c>
      <c r="K7677" s="15">
        <v>-1</v>
      </c>
      <c r="L7677" s="15">
        <v>0</v>
      </c>
      <c r="M7677" s="15">
        <v>0</v>
      </c>
      <c r="N7677" s="27" t="e">
        <f>SUMIF(#REF!,'Integrantes original'!A7605,#REF!)</f>
        <v>#REF!</v>
      </c>
      <c r="O7677" s="27">
        <f t="shared" si="476"/>
        <v>23032016</v>
      </c>
      <c r="P7677" s="27">
        <f t="shared" si="477"/>
        <v>230320162</v>
      </c>
      <c r="Q7677" s="31">
        <f t="shared" si="478"/>
        <v>56201012230316</v>
      </c>
      <c r="R7677" s="27">
        <f>COUNTIF(tratycont!S:S,'Integrantes original'!Q7677)</f>
        <v>0</v>
      </c>
      <c r="S7677" s="27">
        <f t="shared" si="479"/>
        <v>0</v>
      </c>
    </row>
    <row r="7678" spans="1:19" x14ac:dyDescent="0.15">
      <c r="A7678" s="29">
        <v>5620111</v>
      </c>
      <c r="B7678" s="29">
        <v>562011101</v>
      </c>
      <c r="C7678" s="29" t="s">
        <v>16</v>
      </c>
      <c r="D7678" s="30" t="s">
        <v>3849</v>
      </c>
      <c r="E7678" s="30" t="s">
        <v>6228</v>
      </c>
      <c r="F7678" s="15">
        <v>1</v>
      </c>
      <c r="G7678" s="29">
        <v>18</v>
      </c>
      <c r="H7678" s="29">
        <v>8</v>
      </c>
      <c r="I7678" s="29">
        <v>1954</v>
      </c>
      <c r="J7678" s="15">
        <v>-1</v>
      </c>
      <c r="K7678" s="15">
        <v>-1</v>
      </c>
      <c r="L7678" s="15">
        <v>0</v>
      </c>
      <c r="M7678" s="15">
        <v>0</v>
      </c>
      <c r="N7678" s="27" t="e">
        <f>SUMIF(#REF!,'Integrantes original'!A7606,#REF!)</f>
        <v>#REF!</v>
      </c>
      <c r="O7678" s="27">
        <f t="shared" si="476"/>
        <v>18081954</v>
      </c>
      <c r="P7678" s="27">
        <f t="shared" si="477"/>
        <v>180819541</v>
      </c>
      <c r="Q7678" s="31">
        <f t="shared" si="478"/>
        <v>56201111180854</v>
      </c>
      <c r="R7678" s="27">
        <f>COUNTIF(tratycont!S:S,'Integrantes original'!Q7678)</f>
        <v>0</v>
      </c>
      <c r="S7678" s="27">
        <f t="shared" si="479"/>
        <v>0</v>
      </c>
    </row>
    <row r="7679" spans="1:19" x14ac:dyDescent="0.15">
      <c r="A7679" s="29">
        <v>5620111</v>
      </c>
      <c r="B7679" s="29">
        <v>562011102</v>
      </c>
      <c r="C7679" s="29" t="s">
        <v>19</v>
      </c>
      <c r="D7679" s="30" t="s">
        <v>89</v>
      </c>
      <c r="E7679" s="30" t="s">
        <v>6229</v>
      </c>
      <c r="F7679" s="15">
        <v>2</v>
      </c>
      <c r="G7679" s="29">
        <v>24</v>
      </c>
      <c r="H7679" s="29">
        <v>1</v>
      </c>
      <c r="I7679" s="29">
        <v>1967</v>
      </c>
      <c r="J7679" s="15">
        <v>-1</v>
      </c>
      <c r="K7679" s="15">
        <v>-1</v>
      </c>
      <c r="L7679" s="15">
        <v>0</v>
      </c>
      <c r="M7679" s="15">
        <v>0</v>
      </c>
      <c r="N7679" s="27" t="e">
        <f>SUMIF(#REF!,'Integrantes original'!A7607,#REF!)</f>
        <v>#REF!</v>
      </c>
      <c r="O7679" s="27">
        <f t="shared" si="476"/>
        <v>24011967</v>
      </c>
      <c r="P7679" s="27">
        <f t="shared" si="477"/>
        <v>240119672</v>
      </c>
      <c r="Q7679" s="31">
        <f t="shared" si="478"/>
        <v>56201112240167</v>
      </c>
      <c r="R7679" s="27">
        <f>COUNTIF(tratycont!S:S,'Integrantes original'!Q7679)</f>
        <v>0</v>
      </c>
      <c r="S7679" s="27">
        <f t="shared" si="479"/>
        <v>0</v>
      </c>
    </row>
    <row r="7680" spans="1:19" x14ac:dyDescent="0.15">
      <c r="A7680" s="29">
        <v>5620111</v>
      </c>
      <c r="B7680" s="29">
        <v>562011103</v>
      </c>
      <c r="C7680" s="29" t="s">
        <v>22</v>
      </c>
      <c r="D7680" s="30" t="s">
        <v>6230</v>
      </c>
      <c r="E7680" s="30" t="s">
        <v>6231</v>
      </c>
      <c r="F7680" s="15">
        <v>2</v>
      </c>
      <c r="G7680" s="29">
        <v>22</v>
      </c>
      <c r="H7680" s="29">
        <v>5</v>
      </c>
      <c r="I7680" s="29">
        <v>1994</v>
      </c>
      <c r="J7680" s="15">
        <v>1</v>
      </c>
      <c r="K7680" s="15">
        <v>0</v>
      </c>
      <c r="L7680" s="15">
        <v>2</v>
      </c>
      <c r="M7680" s="15">
        <v>0</v>
      </c>
      <c r="N7680" s="27" t="e">
        <f>SUMIF(#REF!,'Integrantes original'!A7608,#REF!)</f>
        <v>#REF!</v>
      </c>
      <c r="O7680" s="27">
        <f t="shared" si="476"/>
        <v>22051994</v>
      </c>
      <c r="P7680" s="27">
        <f t="shared" si="477"/>
        <v>220519942</v>
      </c>
      <c r="Q7680" s="31">
        <f t="shared" si="478"/>
        <v>56201112220594</v>
      </c>
      <c r="R7680" s="27">
        <f>COUNTIF(tratycont!S:S,'Integrantes original'!Q7680)</f>
        <v>0</v>
      </c>
      <c r="S7680" s="27">
        <f t="shared" si="479"/>
        <v>0</v>
      </c>
    </row>
    <row r="7681" spans="1:19" x14ac:dyDescent="0.15">
      <c r="A7681" s="29">
        <v>5620111</v>
      </c>
      <c r="B7681" s="29">
        <v>562011104</v>
      </c>
      <c r="C7681" s="29" t="s">
        <v>25</v>
      </c>
      <c r="D7681" s="30" t="s">
        <v>3322</v>
      </c>
      <c r="E7681" s="30" t="s">
        <v>6231</v>
      </c>
      <c r="F7681" s="15">
        <v>2</v>
      </c>
      <c r="G7681" s="29">
        <v>6</v>
      </c>
      <c r="H7681" s="29">
        <v>1</v>
      </c>
      <c r="I7681" s="29">
        <v>2003</v>
      </c>
      <c r="J7681" s="15">
        <v>-1</v>
      </c>
      <c r="K7681" s="15">
        <v>-1</v>
      </c>
      <c r="L7681" s="15">
        <v>0</v>
      </c>
      <c r="M7681" s="15">
        <v>0</v>
      </c>
      <c r="N7681" s="27" t="e">
        <f>SUMIF(#REF!,'Integrantes original'!A7609,#REF!)</f>
        <v>#REF!</v>
      </c>
      <c r="O7681" s="27">
        <f t="shared" si="476"/>
        <v>6012003</v>
      </c>
      <c r="P7681" s="27">
        <f t="shared" si="477"/>
        <v>60120032</v>
      </c>
      <c r="Q7681" s="31">
        <f t="shared" si="478"/>
        <v>56201112060103</v>
      </c>
      <c r="R7681" s="27">
        <f>COUNTIF(tratycont!S:S,'Integrantes original'!Q7681)</f>
        <v>0</v>
      </c>
      <c r="S7681" s="27">
        <f t="shared" si="479"/>
        <v>0</v>
      </c>
    </row>
    <row r="7682" spans="1:19" x14ac:dyDescent="0.15">
      <c r="A7682" s="29">
        <v>5620111</v>
      </c>
      <c r="B7682" s="29">
        <v>562011105</v>
      </c>
      <c r="C7682" s="29" t="s">
        <v>27</v>
      </c>
      <c r="D7682" s="30" t="s">
        <v>5062</v>
      </c>
      <c r="E7682" s="30" t="s">
        <v>3283</v>
      </c>
      <c r="F7682" s="15">
        <v>2</v>
      </c>
      <c r="G7682" s="29">
        <v>6</v>
      </c>
      <c r="H7682" s="29">
        <v>4</v>
      </c>
      <c r="I7682" s="29">
        <v>1934</v>
      </c>
      <c r="J7682" s="15">
        <v>-1</v>
      </c>
      <c r="K7682" s="15">
        <v>-1</v>
      </c>
      <c r="L7682" s="15">
        <v>0</v>
      </c>
      <c r="M7682" s="15">
        <v>0</v>
      </c>
      <c r="N7682" s="27" t="e">
        <f>SUMIF(#REF!,'Integrantes original'!A7610,#REF!)</f>
        <v>#REF!</v>
      </c>
      <c r="O7682" s="27">
        <f t="shared" si="476"/>
        <v>6041934</v>
      </c>
      <c r="P7682" s="27">
        <f t="shared" si="477"/>
        <v>60419342</v>
      </c>
      <c r="Q7682" s="31">
        <f t="shared" si="478"/>
        <v>56201112060434</v>
      </c>
      <c r="R7682" s="27">
        <f>COUNTIF(tratycont!S:S,'Integrantes original'!Q7682)</f>
        <v>0</v>
      </c>
      <c r="S7682" s="27">
        <f t="shared" si="479"/>
        <v>0</v>
      </c>
    </row>
    <row r="7683" spans="1:19" x14ac:dyDescent="0.15">
      <c r="A7683" s="29">
        <v>5620111</v>
      </c>
      <c r="B7683" s="29">
        <v>562011106</v>
      </c>
      <c r="C7683" s="29" t="s">
        <v>30</v>
      </c>
      <c r="D7683" s="30" t="s">
        <v>6232</v>
      </c>
      <c r="E7683" s="30" t="s">
        <v>6231</v>
      </c>
      <c r="F7683" s="15">
        <v>2</v>
      </c>
      <c r="G7683" s="29">
        <v>30</v>
      </c>
      <c r="H7683" s="29">
        <v>7</v>
      </c>
      <c r="I7683" s="29">
        <v>2018</v>
      </c>
      <c r="J7683" s="15">
        <v>2</v>
      </c>
      <c r="K7683" s="15">
        <v>3</v>
      </c>
      <c r="L7683" s="15">
        <v>0</v>
      </c>
      <c r="M7683" s="15">
        <v>0</v>
      </c>
      <c r="N7683" s="27" t="e">
        <f>SUMIF(#REF!,'Integrantes original'!A7611,#REF!)</f>
        <v>#REF!</v>
      </c>
      <c r="O7683" s="27">
        <f t="shared" ref="O7683:O7746" si="480">(((G7683*100)+H7683)*10000)+I7683</f>
        <v>30072018</v>
      </c>
      <c r="P7683" s="27">
        <f t="shared" ref="P7683:P7746" si="481">(O7683*10)+F7683</f>
        <v>300720182</v>
      </c>
      <c r="Q7683" s="31">
        <f t="shared" ref="Q7683:Q7746" si="482">(((((((A7683*10)+F7683)*100)+G7683)*100)+H7683)*100)+RIGHT(I7683,2)</f>
        <v>56201112300718</v>
      </c>
      <c r="R7683" s="27">
        <f>COUNTIF(tratycont!S:S,'Integrantes original'!Q7683)</f>
        <v>1</v>
      </c>
      <c r="S7683" s="27">
        <f t="shared" ref="S7683:S7746" si="483">IF(J7683=2,1,0)</f>
        <v>1</v>
      </c>
    </row>
    <row r="7684" spans="1:19" x14ac:dyDescent="0.15">
      <c r="A7684" s="29">
        <v>5620131</v>
      </c>
      <c r="B7684" s="29">
        <v>562013101</v>
      </c>
      <c r="C7684" s="29" t="s">
        <v>16</v>
      </c>
      <c r="D7684" s="30" t="s">
        <v>1565</v>
      </c>
      <c r="E7684" s="30" t="s">
        <v>6211</v>
      </c>
      <c r="F7684" s="15">
        <v>1</v>
      </c>
      <c r="G7684" s="29">
        <v>19</v>
      </c>
      <c r="H7684" s="29">
        <v>5</v>
      </c>
      <c r="I7684" s="29">
        <v>1992</v>
      </c>
      <c r="J7684" s="15">
        <v>-1</v>
      </c>
      <c r="K7684" s="15">
        <v>-1</v>
      </c>
      <c r="L7684" s="15">
        <v>0</v>
      </c>
      <c r="M7684" s="15">
        <v>0</v>
      </c>
      <c r="N7684" s="27" t="e">
        <f>SUMIF(#REF!,'Integrantes original'!A7612,#REF!)</f>
        <v>#REF!</v>
      </c>
      <c r="O7684" s="27">
        <f t="shared" si="480"/>
        <v>19051992</v>
      </c>
      <c r="P7684" s="27">
        <f t="shared" si="481"/>
        <v>190519921</v>
      </c>
      <c r="Q7684" s="31">
        <f t="shared" si="482"/>
        <v>56201311190592</v>
      </c>
      <c r="R7684" s="27">
        <f>COUNTIF(tratycont!S:S,'Integrantes original'!Q7684)</f>
        <v>0</v>
      </c>
      <c r="S7684" s="27">
        <f t="shared" si="483"/>
        <v>0</v>
      </c>
    </row>
    <row r="7685" spans="1:19" x14ac:dyDescent="0.15">
      <c r="A7685" s="29">
        <v>5620131</v>
      </c>
      <c r="B7685" s="29">
        <v>562013102</v>
      </c>
      <c r="C7685" s="29" t="s">
        <v>19</v>
      </c>
      <c r="D7685" s="30" t="s">
        <v>6233</v>
      </c>
      <c r="E7685" s="30" t="s">
        <v>6234</v>
      </c>
      <c r="F7685" s="15">
        <v>2</v>
      </c>
      <c r="G7685" s="29">
        <v>5</v>
      </c>
      <c r="H7685" s="29">
        <v>3</v>
      </c>
      <c r="I7685" s="29">
        <v>1999</v>
      </c>
      <c r="J7685" s="15">
        <v>1</v>
      </c>
      <c r="K7685" s="15">
        <v>0</v>
      </c>
      <c r="L7685" s="15">
        <v>2</v>
      </c>
      <c r="M7685" s="15">
        <v>0</v>
      </c>
      <c r="N7685" s="27" t="e">
        <f>SUMIF(#REF!,'Integrantes original'!A7613,#REF!)</f>
        <v>#REF!</v>
      </c>
      <c r="O7685" s="27">
        <f t="shared" si="480"/>
        <v>5031999</v>
      </c>
      <c r="P7685" s="27">
        <f t="shared" si="481"/>
        <v>50319992</v>
      </c>
      <c r="Q7685" s="31">
        <f t="shared" si="482"/>
        <v>56201312050399</v>
      </c>
      <c r="R7685" s="27">
        <f>COUNTIF(tratycont!S:S,'Integrantes original'!Q7685)</f>
        <v>0</v>
      </c>
      <c r="S7685" s="27">
        <f t="shared" si="483"/>
        <v>0</v>
      </c>
    </row>
    <row r="7686" spans="1:19" x14ac:dyDescent="0.15">
      <c r="A7686" s="29">
        <v>5620131</v>
      </c>
      <c r="B7686" s="29">
        <v>562013103</v>
      </c>
      <c r="C7686" s="29" t="s">
        <v>22</v>
      </c>
      <c r="D7686" s="30" t="s">
        <v>6235</v>
      </c>
      <c r="E7686" s="30" t="s">
        <v>6236</v>
      </c>
      <c r="F7686" s="15">
        <v>1</v>
      </c>
      <c r="G7686" s="29">
        <v>11</v>
      </c>
      <c r="H7686" s="29">
        <v>7</v>
      </c>
      <c r="I7686" s="29">
        <v>2011</v>
      </c>
      <c r="J7686" s="15">
        <v>-1</v>
      </c>
      <c r="K7686" s="15">
        <v>-1</v>
      </c>
      <c r="L7686" s="15">
        <v>0</v>
      </c>
      <c r="M7686" s="15">
        <v>0</v>
      </c>
      <c r="N7686" s="27" t="e">
        <f>SUMIF(#REF!,'Integrantes original'!A7614,#REF!)</f>
        <v>#REF!</v>
      </c>
      <c r="O7686" s="27">
        <f t="shared" si="480"/>
        <v>11072011</v>
      </c>
      <c r="P7686" s="27">
        <f t="shared" si="481"/>
        <v>110720111</v>
      </c>
      <c r="Q7686" s="31">
        <f t="shared" si="482"/>
        <v>56201311110711</v>
      </c>
      <c r="R7686" s="27">
        <f>COUNTIF(tratycont!S:S,'Integrantes original'!Q7686)</f>
        <v>0</v>
      </c>
      <c r="S7686" s="27">
        <f t="shared" si="483"/>
        <v>0</v>
      </c>
    </row>
    <row r="7687" spans="1:19" x14ac:dyDescent="0.15">
      <c r="A7687" s="29">
        <v>5620131</v>
      </c>
      <c r="B7687" s="29">
        <v>562013104</v>
      </c>
      <c r="C7687" s="29" t="s">
        <v>25</v>
      </c>
      <c r="D7687" s="30" t="s">
        <v>6237</v>
      </c>
      <c r="E7687" s="30" t="s">
        <v>6236</v>
      </c>
      <c r="F7687" s="15">
        <v>2</v>
      </c>
      <c r="G7687" s="29">
        <v>16</v>
      </c>
      <c r="H7687" s="29">
        <v>9</v>
      </c>
      <c r="I7687" s="29">
        <v>2013</v>
      </c>
      <c r="J7687" s="15">
        <v>-1</v>
      </c>
      <c r="K7687" s="15">
        <v>-1</v>
      </c>
      <c r="L7687" s="15">
        <v>0</v>
      </c>
      <c r="M7687" s="15">
        <v>0</v>
      </c>
      <c r="N7687" s="27" t="e">
        <f>SUMIF(#REF!,'Integrantes original'!A7615,#REF!)</f>
        <v>#REF!</v>
      </c>
      <c r="O7687" s="27">
        <f t="shared" si="480"/>
        <v>16092013</v>
      </c>
      <c r="P7687" s="27">
        <f t="shared" si="481"/>
        <v>160920132</v>
      </c>
      <c r="Q7687" s="31">
        <f t="shared" si="482"/>
        <v>56201312160913</v>
      </c>
      <c r="R7687" s="27">
        <f>COUNTIF(tratycont!S:S,'Integrantes original'!Q7687)</f>
        <v>0</v>
      </c>
      <c r="S7687" s="27">
        <f t="shared" si="483"/>
        <v>0</v>
      </c>
    </row>
    <row r="7688" spans="1:19" x14ac:dyDescent="0.15">
      <c r="A7688" s="29">
        <v>5620151</v>
      </c>
      <c r="B7688" s="29">
        <v>562015101</v>
      </c>
      <c r="C7688" s="29" t="s">
        <v>16</v>
      </c>
      <c r="D7688" s="30" t="s">
        <v>325</v>
      </c>
      <c r="E7688" s="30" t="s">
        <v>6238</v>
      </c>
      <c r="F7688" s="15">
        <v>2</v>
      </c>
      <c r="G7688" s="29">
        <v>6</v>
      </c>
      <c r="H7688" s="29">
        <v>11</v>
      </c>
      <c r="I7688" s="29">
        <v>1963</v>
      </c>
      <c r="J7688" s="15">
        <v>-1</v>
      </c>
      <c r="K7688" s="15">
        <v>-1</v>
      </c>
      <c r="L7688" s="15">
        <v>0</v>
      </c>
      <c r="M7688" s="15">
        <v>0</v>
      </c>
      <c r="N7688" s="27" t="e">
        <f>SUMIF(#REF!,'Integrantes original'!A7616,#REF!)</f>
        <v>#REF!</v>
      </c>
      <c r="O7688" s="27">
        <f t="shared" si="480"/>
        <v>6111963</v>
      </c>
      <c r="P7688" s="27">
        <f t="shared" si="481"/>
        <v>61119632</v>
      </c>
      <c r="Q7688" s="31">
        <f t="shared" si="482"/>
        <v>56201512061163</v>
      </c>
      <c r="R7688" s="27">
        <f>COUNTIF(tratycont!S:S,'Integrantes original'!Q7688)</f>
        <v>0</v>
      </c>
      <c r="S7688" s="27">
        <f t="shared" si="483"/>
        <v>0</v>
      </c>
    </row>
    <row r="7689" spans="1:19" x14ac:dyDescent="0.15">
      <c r="A7689" s="29">
        <v>5620151</v>
      </c>
      <c r="B7689" s="29">
        <v>562015102</v>
      </c>
      <c r="C7689" s="29" t="s">
        <v>19</v>
      </c>
      <c r="D7689" s="30" t="s">
        <v>20</v>
      </c>
      <c r="E7689" s="30" t="s">
        <v>6239</v>
      </c>
      <c r="F7689" s="15">
        <v>2</v>
      </c>
      <c r="G7689" s="29">
        <v>31</v>
      </c>
      <c r="H7689" s="29">
        <v>7</v>
      </c>
      <c r="I7689" s="29">
        <v>1996</v>
      </c>
      <c r="J7689" s="15">
        <v>1</v>
      </c>
      <c r="K7689" s="15">
        <v>0</v>
      </c>
      <c r="L7689" s="15">
        <v>2</v>
      </c>
      <c r="M7689" s="15">
        <v>0</v>
      </c>
      <c r="N7689" s="27" t="e">
        <f>SUMIF(#REF!,'Integrantes original'!A7617,#REF!)</f>
        <v>#REF!</v>
      </c>
      <c r="O7689" s="27">
        <f t="shared" si="480"/>
        <v>31071996</v>
      </c>
      <c r="P7689" s="27">
        <f t="shared" si="481"/>
        <v>310719962</v>
      </c>
      <c r="Q7689" s="31">
        <f t="shared" si="482"/>
        <v>56201512310796</v>
      </c>
      <c r="R7689" s="27">
        <f>COUNTIF(tratycont!S:S,'Integrantes original'!Q7689)</f>
        <v>0</v>
      </c>
      <c r="S7689" s="27">
        <f t="shared" si="483"/>
        <v>0</v>
      </c>
    </row>
    <row r="7690" spans="1:19" x14ac:dyDescent="0.15">
      <c r="A7690" s="29">
        <v>5620161</v>
      </c>
      <c r="B7690" s="29">
        <v>562016101</v>
      </c>
      <c r="C7690" s="29" t="s">
        <v>16</v>
      </c>
      <c r="D7690" s="30" t="s">
        <v>400</v>
      </c>
      <c r="E7690" s="30" t="s">
        <v>6240</v>
      </c>
      <c r="F7690" s="15">
        <v>1</v>
      </c>
      <c r="G7690" s="29">
        <v>23</v>
      </c>
      <c r="H7690" s="29">
        <v>6</v>
      </c>
      <c r="I7690" s="29">
        <v>1960</v>
      </c>
      <c r="J7690" s="15">
        <v>-1</v>
      </c>
      <c r="K7690" s="15">
        <v>-1</v>
      </c>
      <c r="L7690" s="15">
        <v>0</v>
      </c>
      <c r="M7690" s="15">
        <v>0</v>
      </c>
      <c r="N7690" s="27" t="e">
        <f>SUMIF(#REF!,'Integrantes original'!A7618,#REF!)</f>
        <v>#REF!</v>
      </c>
      <c r="O7690" s="27">
        <f t="shared" si="480"/>
        <v>23061960</v>
      </c>
      <c r="P7690" s="27">
        <f t="shared" si="481"/>
        <v>230619601</v>
      </c>
      <c r="Q7690" s="31">
        <f t="shared" si="482"/>
        <v>56201611230660</v>
      </c>
      <c r="R7690" s="27">
        <f>COUNTIF(tratycont!S:S,'Integrantes original'!Q7690)</f>
        <v>0</v>
      </c>
      <c r="S7690" s="27">
        <f t="shared" si="483"/>
        <v>0</v>
      </c>
    </row>
    <row r="7691" spans="1:19" x14ac:dyDescent="0.15">
      <c r="A7691" s="29">
        <v>5620161</v>
      </c>
      <c r="B7691" s="29">
        <v>562016102</v>
      </c>
      <c r="C7691" s="29" t="s">
        <v>19</v>
      </c>
      <c r="D7691" s="30" t="s">
        <v>325</v>
      </c>
      <c r="E7691" s="30" t="s">
        <v>6201</v>
      </c>
      <c r="F7691" s="15">
        <v>2</v>
      </c>
      <c r="G7691" s="29">
        <v>1</v>
      </c>
      <c r="H7691" s="29">
        <v>10</v>
      </c>
      <c r="I7691" s="29">
        <v>1968</v>
      </c>
      <c r="J7691" s="15">
        <v>-1</v>
      </c>
      <c r="K7691" s="15">
        <v>-1</v>
      </c>
      <c r="L7691" s="15">
        <v>0</v>
      </c>
      <c r="M7691" s="15">
        <v>0</v>
      </c>
      <c r="N7691" s="27" t="e">
        <f>SUMIF(#REF!,'Integrantes original'!A7619,#REF!)</f>
        <v>#REF!</v>
      </c>
      <c r="O7691" s="27">
        <f t="shared" si="480"/>
        <v>1101968</v>
      </c>
      <c r="P7691" s="27">
        <f t="shared" si="481"/>
        <v>11019682</v>
      </c>
      <c r="Q7691" s="31">
        <f t="shared" si="482"/>
        <v>56201612011068</v>
      </c>
      <c r="R7691" s="27">
        <f>COUNTIF(tratycont!S:S,'Integrantes original'!Q7691)</f>
        <v>0</v>
      </c>
      <c r="S7691" s="27">
        <f t="shared" si="483"/>
        <v>0</v>
      </c>
    </row>
    <row r="7692" spans="1:19" x14ac:dyDescent="0.15">
      <c r="A7692" s="29">
        <v>5620161</v>
      </c>
      <c r="B7692" s="29">
        <v>562016103</v>
      </c>
      <c r="C7692" s="29" t="s">
        <v>22</v>
      </c>
      <c r="D7692" s="30" t="s">
        <v>471</v>
      </c>
      <c r="E7692" s="30" t="s">
        <v>6241</v>
      </c>
      <c r="F7692" s="15">
        <v>2</v>
      </c>
      <c r="G7692" s="29">
        <v>1</v>
      </c>
      <c r="H7692" s="29">
        <v>4</v>
      </c>
      <c r="I7692" s="29">
        <v>1993</v>
      </c>
      <c r="J7692" s="15">
        <v>-1</v>
      </c>
      <c r="K7692" s="15">
        <v>-1</v>
      </c>
      <c r="L7692" s="15">
        <v>0</v>
      </c>
      <c r="M7692" s="15">
        <v>0</v>
      </c>
      <c r="N7692" s="27" t="e">
        <f>SUMIF(#REF!,'Integrantes original'!A7620,#REF!)</f>
        <v>#REF!</v>
      </c>
      <c r="O7692" s="27">
        <f t="shared" si="480"/>
        <v>1041993</v>
      </c>
      <c r="P7692" s="27">
        <f t="shared" si="481"/>
        <v>10419932</v>
      </c>
      <c r="Q7692" s="31">
        <f t="shared" si="482"/>
        <v>56201612010493</v>
      </c>
      <c r="R7692" s="27">
        <f>COUNTIF(tratycont!S:S,'Integrantes original'!Q7692)</f>
        <v>0</v>
      </c>
      <c r="S7692" s="27">
        <f t="shared" si="483"/>
        <v>0</v>
      </c>
    </row>
    <row r="7693" spans="1:19" x14ac:dyDescent="0.15">
      <c r="A7693" s="29">
        <v>5620161</v>
      </c>
      <c r="B7693" s="29">
        <v>562016104</v>
      </c>
      <c r="C7693" s="29" t="s">
        <v>25</v>
      </c>
      <c r="D7693" s="30" t="s">
        <v>619</v>
      </c>
      <c r="E7693" s="30" t="s">
        <v>6241</v>
      </c>
      <c r="F7693" s="15">
        <v>1</v>
      </c>
      <c r="G7693" s="29">
        <v>17</v>
      </c>
      <c r="H7693" s="29">
        <v>3</v>
      </c>
      <c r="I7693" s="29">
        <v>1997</v>
      </c>
      <c r="J7693" s="15">
        <v>-1</v>
      </c>
      <c r="K7693" s="15">
        <v>-1</v>
      </c>
      <c r="L7693" s="15">
        <v>0</v>
      </c>
      <c r="M7693" s="15">
        <v>0</v>
      </c>
      <c r="N7693" s="27" t="e">
        <f>SUMIF(#REF!,'Integrantes original'!A7621,#REF!)</f>
        <v>#REF!</v>
      </c>
      <c r="O7693" s="27">
        <f t="shared" si="480"/>
        <v>17031997</v>
      </c>
      <c r="P7693" s="27">
        <f t="shared" si="481"/>
        <v>170319971</v>
      </c>
      <c r="Q7693" s="31">
        <f t="shared" si="482"/>
        <v>56201611170397</v>
      </c>
      <c r="R7693" s="27">
        <f>COUNTIF(tratycont!S:S,'Integrantes original'!Q7693)</f>
        <v>0</v>
      </c>
      <c r="S7693" s="27">
        <f t="shared" si="483"/>
        <v>0</v>
      </c>
    </row>
    <row r="7694" spans="1:19" x14ac:dyDescent="0.15">
      <c r="A7694" s="29">
        <v>5620161</v>
      </c>
      <c r="B7694" s="29">
        <v>562016105</v>
      </c>
      <c r="C7694" s="29" t="s">
        <v>27</v>
      </c>
      <c r="D7694" s="30" t="s">
        <v>3004</v>
      </c>
      <c r="E7694" s="30" t="s">
        <v>6241</v>
      </c>
      <c r="F7694" s="15">
        <v>2</v>
      </c>
      <c r="G7694" s="29">
        <v>23</v>
      </c>
      <c r="H7694" s="29">
        <v>7</v>
      </c>
      <c r="I7694" s="29">
        <v>1994</v>
      </c>
      <c r="J7694" s="15">
        <v>-1</v>
      </c>
      <c r="K7694" s="15">
        <v>-1</v>
      </c>
      <c r="L7694" s="15">
        <v>0</v>
      </c>
      <c r="M7694" s="15">
        <v>0</v>
      </c>
      <c r="N7694" s="27" t="e">
        <f>SUMIF(#REF!,'Integrantes original'!A7622,#REF!)</f>
        <v>#REF!</v>
      </c>
      <c r="O7694" s="27">
        <f t="shared" si="480"/>
        <v>23071994</v>
      </c>
      <c r="P7694" s="27">
        <f t="shared" si="481"/>
        <v>230719942</v>
      </c>
      <c r="Q7694" s="31">
        <f t="shared" si="482"/>
        <v>56201612230794</v>
      </c>
      <c r="R7694" s="27">
        <f>COUNTIF(tratycont!S:S,'Integrantes original'!Q7694)</f>
        <v>0</v>
      </c>
      <c r="S7694" s="27">
        <f t="shared" si="483"/>
        <v>0</v>
      </c>
    </row>
    <row r="7695" spans="1:19" x14ac:dyDescent="0.15">
      <c r="A7695" s="29">
        <v>5620161</v>
      </c>
      <c r="B7695" s="29">
        <v>562016106</v>
      </c>
      <c r="C7695" s="29" t="s">
        <v>30</v>
      </c>
      <c r="D7695" s="30" t="s">
        <v>201</v>
      </c>
      <c r="E7695" s="30" t="s">
        <v>6242</v>
      </c>
      <c r="F7695" s="15">
        <v>2</v>
      </c>
      <c r="G7695" s="29">
        <v>12</v>
      </c>
      <c r="H7695" s="29">
        <v>9</v>
      </c>
      <c r="I7695" s="29">
        <v>1995</v>
      </c>
      <c r="J7695" s="15">
        <v>1</v>
      </c>
      <c r="K7695" s="15">
        <v>0</v>
      </c>
      <c r="L7695" s="15">
        <v>2</v>
      </c>
      <c r="M7695" s="15">
        <v>0</v>
      </c>
      <c r="N7695" s="27" t="e">
        <f>SUMIF(#REF!,'Integrantes original'!A7623,#REF!)</f>
        <v>#REF!</v>
      </c>
      <c r="O7695" s="27">
        <f t="shared" si="480"/>
        <v>12091995</v>
      </c>
      <c r="P7695" s="27">
        <f t="shared" si="481"/>
        <v>120919952</v>
      </c>
      <c r="Q7695" s="31">
        <f t="shared" si="482"/>
        <v>56201612120995</v>
      </c>
      <c r="R7695" s="27">
        <f>COUNTIF(tratycont!S:S,'Integrantes original'!Q7695)</f>
        <v>0</v>
      </c>
      <c r="S7695" s="27">
        <f t="shared" si="483"/>
        <v>0</v>
      </c>
    </row>
    <row r="7696" spans="1:19" x14ac:dyDescent="0.15">
      <c r="A7696" s="29">
        <v>5620161</v>
      </c>
      <c r="B7696" s="29">
        <v>562016107</v>
      </c>
      <c r="C7696" s="29" t="s">
        <v>56</v>
      </c>
      <c r="D7696" s="30" t="s">
        <v>6243</v>
      </c>
      <c r="E7696" s="30" t="s">
        <v>6241</v>
      </c>
      <c r="F7696" s="15">
        <v>2</v>
      </c>
      <c r="G7696" s="29">
        <v>1</v>
      </c>
      <c r="H7696" s="29">
        <v>9</v>
      </c>
      <c r="I7696" s="29">
        <v>2017</v>
      </c>
      <c r="J7696" s="15">
        <v>2</v>
      </c>
      <c r="K7696" s="15">
        <v>5</v>
      </c>
      <c r="L7696" s="15">
        <v>0</v>
      </c>
      <c r="M7696" s="15">
        <v>0</v>
      </c>
      <c r="N7696" s="27" t="e">
        <f>SUMIF(#REF!,'Integrantes original'!A7624,#REF!)</f>
        <v>#REF!</v>
      </c>
      <c r="O7696" s="27">
        <f t="shared" si="480"/>
        <v>1092017</v>
      </c>
      <c r="P7696" s="27">
        <f t="shared" si="481"/>
        <v>10920172</v>
      </c>
      <c r="Q7696" s="31">
        <f t="shared" si="482"/>
        <v>56201612010917</v>
      </c>
      <c r="R7696" s="27">
        <f>COUNTIF(tratycont!S:S,'Integrantes original'!Q7696)</f>
        <v>0</v>
      </c>
      <c r="S7696" s="27">
        <f t="shared" si="483"/>
        <v>1</v>
      </c>
    </row>
    <row r="7697" spans="1:19" x14ac:dyDescent="0.15">
      <c r="A7697" s="29">
        <v>5660011</v>
      </c>
      <c r="B7697" s="29">
        <v>566001101</v>
      </c>
      <c r="C7697" s="29" t="s">
        <v>16</v>
      </c>
      <c r="D7697" s="30" t="s">
        <v>1578</v>
      </c>
      <c r="E7697" s="30" t="s">
        <v>4668</v>
      </c>
      <c r="F7697" s="15">
        <v>1</v>
      </c>
      <c r="G7697" s="29">
        <v>15</v>
      </c>
      <c r="H7697" s="29">
        <v>3</v>
      </c>
      <c r="I7697" s="29">
        <v>1986</v>
      </c>
      <c r="J7697" s="15">
        <v>-1</v>
      </c>
      <c r="K7697" s="15">
        <v>-1</v>
      </c>
      <c r="L7697" s="15">
        <v>0</v>
      </c>
      <c r="M7697" s="15">
        <v>0</v>
      </c>
      <c r="N7697" s="27" t="e">
        <f>SUMIF(#REF!,'Integrantes original'!A7625,#REF!)</f>
        <v>#REF!</v>
      </c>
      <c r="O7697" s="27">
        <f t="shared" si="480"/>
        <v>15031986</v>
      </c>
      <c r="P7697" s="27">
        <f t="shared" si="481"/>
        <v>150319861</v>
      </c>
      <c r="Q7697" s="31">
        <f t="shared" si="482"/>
        <v>56600111150386</v>
      </c>
      <c r="R7697" s="27">
        <f>COUNTIF(tratycont!S:S,'Integrantes original'!Q7697)</f>
        <v>0</v>
      </c>
      <c r="S7697" s="27">
        <f t="shared" si="483"/>
        <v>0</v>
      </c>
    </row>
    <row r="7698" spans="1:19" x14ac:dyDescent="0.15">
      <c r="A7698" s="29">
        <v>5660011</v>
      </c>
      <c r="B7698" s="29">
        <v>566001102</v>
      </c>
      <c r="C7698" s="29" t="s">
        <v>19</v>
      </c>
      <c r="D7698" s="30" t="s">
        <v>1003</v>
      </c>
      <c r="E7698" s="30" t="s">
        <v>1974</v>
      </c>
      <c r="F7698" s="15">
        <v>2</v>
      </c>
      <c r="G7698" s="29">
        <v>30</v>
      </c>
      <c r="H7698" s="29">
        <v>6</v>
      </c>
      <c r="I7698" s="29">
        <v>1989</v>
      </c>
      <c r="J7698" s="15">
        <v>1</v>
      </c>
      <c r="K7698" s="15">
        <v>0</v>
      </c>
      <c r="L7698" s="15">
        <v>2</v>
      </c>
      <c r="M7698" s="15">
        <v>0</v>
      </c>
      <c r="N7698" s="27" t="e">
        <f>SUMIF(#REF!,'Integrantes original'!A7626,#REF!)</f>
        <v>#REF!</v>
      </c>
      <c r="O7698" s="27">
        <f t="shared" si="480"/>
        <v>30061989</v>
      </c>
      <c r="P7698" s="27">
        <f t="shared" si="481"/>
        <v>300619892</v>
      </c>
      <c r="Q7698" s="31">
        <f t="shared" si="482"/>
        <v>56600112300689</v>
      </c>
      <c r="R7698" s="27">
        <f>COUNTIF(tratycont!S:S,'Integrantes original'!Q7698)</f>
        <v>0</v>
      </c>
      <c r="S7698" s="27">
        <f t="shared" si="483"/>
        <v>0</v>
      </c>
    </row>
    <row r="7699" spans="1:19" x14ac:dyDescent="0.15">
      <c r="A7699" s="29">
        <v>5660011</v>
      </c>
      <c r="B7699" s="29">
        <v>566001103</v>
      </c>
      <c r="C7699" s="29" t="s">
        <v>22</v>
      </c>
      <c r="D7699" s="30" t="s">
        <v>1578</v>
      </c>
      <c r="E7699" s="30" t="s">
        <v>4668</v>
      </c>
      <c r="F7699" s="15">
        <v>1</v>
      </c>
      <c r="G7699" s="29">
        <v>18</v>
      </c>
      <c r="H7699" s="29">
        <v>5</v>
      </c>
      <c r="I7699" s="29">
        <v>2008</v>
      </c>
      <c r="J7699" s="15">
        <v>-1</v>
      </c>
      <c r="K7699" s="15">
        <v>-1</v>
      </c>
      <c r="L7699" s="15">
        <v>0</v>
      </c>
      <c r="M7699" s="15">
        <v>0</v>
      </c>
      <c r="N7699" s="27" t="e">
        <f>SUMIF(#REF!,'Integrantes original'!A7627,#REF!)</f>
        <v>#REF!</v>
      </c>
      <c r="O7699" s="27">
        <f t="shared" si="480"/>
        <v>18052008</v>
      </c>
      <c r="P7699" s="27">
        <f t="shared" si="481"/>
        <v>180520081</v>
      </c>
      <c r="Q7699" s="31">
        <f t="shared" si="482"/>
        <v>56600111180508</v>
      </c>
      <c r="R7699" s="27">
        <f>COUNTIF(tratycont!S:S,'Integrantes original'!Q7699)</f>
        <v>0</v>
      </c>
      <c r="S7699" s="27">
        <f t="shared" si="483"/>
        <v>0</v>
      </c>
    </row>
    <row r="7700" spans="1:19" x14ac:dyDescent="0.15">
      <c r="A7700" s="29">
        <v>5660011</v>
      </c>
      <c r="B7700" s="29">
        <v>566001104</v>
      </c>
      <c r="C7700" s="29" t="s">
        <v>25</v>
      </c>
      <c r="D7700" s="30" t="s">
        <v>2236</v>
      </c>
      <c r="E7700" s="30" t="s">
        <v>4668</v>
      </c>
      <c r="F7700" s="15">
        <v>2</v>
      </c>
      <c r="G7700" s="29">
        <v>3</v>
      </c>
      <c r="H7700" s="29">
        <v>10</v>
      </c>
      <c r="I7700" s="29">
        <v>2010</v>
      </c>
      <c r="J7700" s="15">
        <v>-1</v>
      </c>
      <c r="K7700" s="15">
        <v>-1</v>
      </c>
      <c r="L7700" s="15">
        <v>0</v>
      </c>
      <c r="M7700" s="15">
        <v>0</v>
      </c>
      <c r="N7700" s="27" t="e">
        <f>SUMIF(#REF!,'Integrantes original'!A7628,#REF!)</f>
        <v>#REF!</v>
      </c>
      <c r="O7700" s="27">
        <f t="shared" si="480"/>
        <v>3102010</v>
      </c>
      <c r="P7700" s="27">
        <f t="shared" si="481"/>
        <v>31020102</v>
      </c>
      <c r="Q7700" s="31">
        <f t="shared" si="482"/>
        <v>56600112031010</v>
      </c>
      <c r="R7700" s="27">
        <f>COUNTIF(tratycont!S:S,'Integrantes original'!Q7700)</f>
        <v>0</v>
      </c>
      <c r="S7700" s="27">
        <f t="shared" si="483"/>
        <v>0</v>
      </c>
    </row>
    <row r="7701" spans="1:19" x14ac:dyDescent="0.15">
      <c r="A7701" s="29">
        <v>5660011</v>
      </c>
      <c r="B7701" s="29">
        <v>566001105</v>
      </c>
      <c r="C7701" s="29" t="s">
        <v>27</v>
      </c>
      <c r="D7701" s="30" t="s">
        <v>6244</v>
      </c>
      <c r="E7701" s="30" t="s">
        <v>4668</v>
      </c>
      <c r="F7701" s="15">
        <v>2</v>
      </c>
      <c r="G7701" s="29">
        <v>27</v>
      </c>
      <c r="H7701" s="29">
        <v>8</v>
      </c>
      <c r="I7701" s="29">
        <v>2012</v>
      </c>
      <c r="J7701" s="15">
        <v>-1</v>
      </c>
      <c r="K7701" s="15">
        <v>-1</v>
      </c>
      <c r="L7701" s="15">
        <v>0</v>
      </c>
      <c r="M7701" s="15">
        <v>0</v>
      </c>
      <c r="N7701" s="27" t="e">
        <f>SUMIF(#REF!,'Integrantes original'!A7629,#REF!)</f>
        <v>#REF!</v>
      </c>
      <c r="O7701" s="27">
        <f t="shared" si="480"/>
        <v>27082012</v>
      </c>
      <c r="P7701" s="27">
        <f t="shared" si="481"/>
        <v>270820122</v>
      </c>
      <c r="Q7701" s="31">
        <f t="shared" si="482"/>
        <v>56600112270812</v>
      </c>
      <c r="R7701" s="27">
        <f>COUNTIF(tratycont!S:S,'Integrantes original'!Q7701)</f>
        <v>0</v>
      </c>
      <c r="S7701" s="27">
        <f t="shared" si="483"/>
        <v>0</v>
      </c>
    </row>
    <row r="7702" spans="1:19" x14ac:dyDescent="0.15">
      <c r="A7702" s="29">
        <v>5660011</v>
      </c>
      <c r="B7702" s="29">
        <v>566001106</v>
      </c>
      <c r="C7702" s="29" t="s">
        <v>30</v>
      </c>
      <c r="D7702" s="30" t="s">
        <v>2455</v>
      </c>
      <c r="E7702" s="30" t="s">
        <v>4668</v>
      </c>
      <c r="F7702" s="15">
        <v>2</v>
      </c>
      <c r="G7702" s="29">
        <v>24</v>
      </c>
      <c r="H7702" s="29">
        <v>7</v>
      </c>
      <c r="I7702" s="29">
        <v>2015</v>
      </c>
      <c r="J7702" s="15">
        <v>-1</v>
      </c>
      <c r="K7702" s="15">
        <v>-1</v>
      </c>
      <c r="L7702" s="15">
        <v>0</v>
      </c>
      <c r="M7702" s="15">
        <v>0</v>
      </c>
      <c r="N7702" s="27" t="e">
        <f>SUMIF(#REF!,'Integrantes original'!A7630,#REF!)</f>
        <v>#REF!</v>
      </c>
      <c r="O7702" s="27">
        <f t="shared" si="480"/>
        <v>24072015</v>
      </c>
      <c r="P7702" s="27">
        <f t="shared" si="481"/>
        <v>240720152</v>
      </c>
      <c r="Q7702" s="31">
        <f t="shared" si="482"/>
        <v>56600112240715</v>
      </c>
      <c r="R7702" s="27">
        <f>COUNTIF(tratycont!S:S,'Integrantes original'!Q7702)</f>
        <v>0</v>
      </c>
      <c r="S7702" s="27">
        <f t="shared" si="483"/>
        <v>0</v>
      </c>
    </row>
    <row r="7703" spans="1:19" x14ac:dyDescent="0.15">
      <c r="A7703" s="29">
        <v>5660011</v>
      </c>
      <c r="B7703" s="29">
        <v>566001107</v>
      </c>
      <c r="C7703" s="29" t="s">
        <v>56</v>
      </c>
      <c r="D7703" s="30" t="s">
        <v>6245</v>
      </c>
      <c r="E7703" s="30" t="s">
        <v>4668</v>
      </c>
      <c r="F7703" s="15">
        <v>1</v>
      </c>
      <c r="G7703" s="29">
        <v>4</v>
      </c>
      <c r="H7703" s="29">
        <v>4</v>
      </c>
      <c r="I7703" s="29">
        <v>2018</v>
      </c>
      <c r="J7703" s="15">
        <v>2</v>
      </c>
      <c r="K7703" s="15">
        <v>2</v>
      </c>
      <c r="L7703" s="15">
        <v>0</v>
      </c>
      <c r="M7703" s="15">
        <v>0</v>
      </c>
      <c r="N7703" s="27" t="e">
        <f>SUMIF(#REF!,'Integrantes original'!A7631,#REF!)</f>
        <v>#REF!</v>
      </c>
      <c r="O7703" s="27">
        <f t="shared" si="480"/>
        <v>4042018</v>
      </c>
      <c r="P7703" s="27">
        <f t="shared" si="481"/>
        <v>40420181</v>
      </c>
      <c r="Q7703" s="31">
        <f t="shared" si="482"/>
        <v>56600111040418</v>
      </c>
      <c r="R7703" s="27">
        <f>COUNTIF(tratycont!S:S,'Integrantes original'!Q7703)</f>
        <v>1</v>
      </c>
      <c r="S7703" s="27">
        <f t="shared" si="483"/>
        <v>1</v>
      </c>
    </row>
    <row r="7704" spans="1:19" x14ac:dyDescent="0.15">
      <c r="A7704" s="29">
        <v>5660021</v>
      </c>
      <c r="B7704" s="29">
        <v>566002101</v>
      </c>
      <c r="C7704" s="29" t="s">
        <v>16</v>
      </c>
      <c r="D7704" s="30" t="s">
        <v>807</v>
      </c>
      <c r="E7704" s="30" t="s">
        <v>6246</v>
      </c>
      <c r="F7704" s="15">
        <v>1</v>
      </c>
      <c r="G7704" s="29">
        <v>10</v>
      </c>
      <c r="H7704" s="29">
        <v>1</v>
      </c>
      <c r="I7704" s="29">
        <v>1995</v>
      </c>
      <c r="J7704" s="15">
        <v>-1</v>
      </c>
      <c r="K7704" s="15">
        <v>-1</v>
      </c>
      <c r="L7704" s="15">
        <v>0</v>
      </c>
      <c r="M7704" s="15">
        <v>0</v>
      </c>
      <c r="N7704" s="27" t="e">
        <f>SUMIF(#REF!,'Integrantes original'!A7632,#REF!)</f>
        <v>#REF!</v>
      </c>
      <c r="O7704" s="27">
        <f t="shared" si="480"/>
        <v>10011995</v>
      </c>
      <c r="P7704" s="27">
        <f t="shared" si="481"/>
        <v>100119951</v>
      </c>
      <c r="Q7704" s="31">
        <f t="shared" si="482"/>
        <v>56600211100195</v>
      </c>
      <c r="R7704" s="27">
        <f>COUNTIF(tratycont!S:S,'Integrantes original'!Q7704)</f>
        <v>0</v>
      </c>
      <c r="S7704" s="27">
        <f t="shared" si="483"/>
        <v>0</v>
      </c>
    </row>
    <row r="7705" spans="1:19" x14ac:dyDescent="0.15">
      <c r="A7705" s="29">
        <v>5660021</v>
      </c>
      <c r="B7705" s="29">
        <v>566002102</v>
      </c>
      <c r="C7705" s="29" t="s">
        <v>19</v>
      </c>
      <c r="D7705" s="30" t="s">
        <v>6247</v>
      </c>
      <c r="E7705" s="30" t="s">
        <v>6248</v>
      </c>
      <c r="F7705" s="15">
        <v>2</v>
      </c>
      <c r="G7705" s="29">
        <v>25</v>
      </c>
      <c r="H7705" s="29">
        <v>11</v>
      </c>
      <c r="I7705" s="29">
        <v>1997</v>
      </c>
      <c r="J7705" s="15">
        <v>1</v>
      </c>
      <c r="K7705" s="15">
        <v>0</v>
      </c>
      <c r="L7705" s="15">
        <v>2</v>
      </c>
      <c r="M7705" s="15">
        <v>0</v>
      </c>
      <c r="N7705" s="27" t="e">
        <f>SUMIF(#REF!,'Integrantes original'!A7633,#REF!)</f>
        <v>#REF!</v>
      </c>
      <c r="O7705" s="27">
        <f t="shared" si="480"/>
        <v>25111997</v>
      </c>
      <c r="P7705" s="27">
        <f t="shared" si="481"/>
        <v>251119972</v>
      </c>
      <c r="Q7705" s="31">
        <f t="shared" si="482"/>
        <v>56600212251197</v>
      </c>
      <c r="R7705" s="27">
        <f>COUNTIF(tratycont!S:S,'Integrantes original'!Q7705)</f>
        <v>0</v>
      </c>
      <c r="S7705" s="27">
        <f t="shared" si="483"/>
        <v>0</v>
      </c>
    </row>
    <row r="7706" spans="1:19" x14ac:dyDescent="0.15">
      <c r="A7706" s="29">
        <v>5660021</v>
      </c>
      <c r="B7706" s="29">
        <v>566002103</v>
      </c>
      <c r="C7706" s="29" t="s">
        <v>22</v>
      </c>
      <c r="D7706" s="30" t="s">
        <v>6249</v>
      </c>
      <c r="E7706" s="30" t="s">
        <v>4924</v>
      </c>
      <c r="F7706" s="15">
        <v>1</v>
      </c>
      <c r="G7706" s="29">
        <v>4</v>
      </c>
      <c r="H7706" s="29">
        <v>3</v>
      </c>
      <c r="I7706" s="29">
        <v>2013</v>
      </c>
      <c r="J7706" s="15">
        <v>-1</v>
      </c>
      <c r="K7706" s="15">
        <v>-1</v>
      </c>
      <c r="L7706" s="15">
        <v>0</v>
      </c>
      <c r="M7706" s="15">
        <v>0</v>
      </c>
      <c r="N7706" s="27" t="e">
        <f>SUMIF(#REF!,'Integrantes original'!A7634,#REF!)</f>
        <v>#REF!</v>
      </c>
      <c r="O7706" s="27">
        <f t="shared" si="480"/>
        <v>4032013</v>
      </c>
      <c r="P7706" s="27">
        <f t="shared" si="481"/>
        <v>40320131</v>
      </c>
      <c r="Q7706" s="31">
        <f t="shared" si="482"/>
        <v>56600211040313</v>
      </c>
      <c r="R7706" s="27">
        <f>COUNTIF(tratycont!S:S,'Integrantes original'!Q7706)</f>
        <v>0</v>
      </c>
      <c r="S7706" s="27">
        <f t="shared" si="483"/>
        <v>0</v>
      </c>
    </row>
    <row r="7707" spans="1:19" x14ac:dyDescent="0.15">
      <c r="A7707" s="29">
        <v>5660021</v>
      </c>
      <c r="B7707" s="29">
        <v>566002104</v>
      </c>
      <c r="C7707" s="29" t="s">
        <v>25</v>
      </c>
      <c r="D7707" s="30" t="s">
        <v>6250</v>
      </c>
      <c r="E7707" s="30" t="s">
        <v>4924</v>
      </c>
      <c r="F7707" s="15">
        <v>1</v>
      </c>
      <c r="G7707" s="29">
        <v>13</v>
      </c>
      <c r="H7707" s="29">
        <v>1</v>
      </c>
      <c r="I7707" s="29">
        <v>2015</v>
      </c>
      <c r="J7707" s="15">
        <v>-1</v>
      </c>
      <c r="K7707" s="15">
        <v>-1</v>
      </c>
      <c r="L7707" s="15">
        <v>0</v>
      </c>
      <c r="M7707" s="15">
        <v>0</v>
      </c>
      <c r="N7707" s="27" t="e">
        <f>SUMIF(#REF!,'Integrantes original'!A7635,#REF!)</f>
        <v>#REF!</v>
      </c>
      <c r="O7707" s="27">
        <f t="shared" si="480"/>
        <v>13012015</v>
      </c>
      <c r="P7707" s="27">
        <f t="shared" si="481"/>
        <v>130120151</v>
      </c>
      <c r="Q7707" s="31">
        <f t="shared" si="482"/>
        <v>56600211130115</v>
      </c>
      <c r="R7707" s="27">
        <f>COUNTIF(tratycont!S:S,'Integrantes original'!Q7707)</f>
        <v>0</v>
      </c>
      <c r="S7707" s="27">
        <f t="shared" si="483"/>
        <v>0</v>
      </c>
    </row>
    <row r="7708" spans="1:19" x14ac:dyDescent="0.15">
      <c r="A7708" s="29">
        <v>5660021</v>
      </c>
      <c r="B7708" s="29">
        <v>566002105</v>
      </c>
      <c r="C7708" s="29" t="s">
        <v>27</v>
      </c>
      <c r="D7708" s="30" t="s">
        <v>6251</v>
      </c>
      <c r="E7708" s="30" t="s">
        <v>4924</v>
      </c>
      <c r="F7708" s="15">
        <v>1</v>
      </c>
      <c r="G7708" s="29">
        <v>16</v>
      </c>
      <c r="H7708" s="29">
        <v>6</v>
      </c>
      <c r="I7708" s="29">
        <v>2018</v>
      </c>
      <c r="J7708" s="15">
        <v>2</v>
      </c>
      <c r="K7708" s="15">
        <v>2</v>
      </c>
      <c r="L7708" s="15">
        <v>0</v>
      </c>
      <c r="M7708" s="15">
        <v>0</v>
      </c>
      <c r="N7708" s="27" t="e">
        <f>SUMIF(#REF!,'Integrantes original'!A7636,#REF!)</f>
        <v>#REF!</v>
      </c>
      <c r="O7708" s="27">
        <f t="shared" si="480"/>
        <v>16062018</v>
      </c>
      <c r="P7708" s="27">
        <f t="shared" si="481"/>
        <v>160620181</v>
      </c>
      <c r="Q7708" s="31">
        <f t="shared" si="482"/>
        <v>56600211160618</v>
      </c>
      <c r="R7708" s="27">
        <f>COUNTIF(tratycont!S:S,'Integrantes original'!Q7708)</f>
        <v>1</v>
      </c>
      <c r="S7708" s="27">
        <f t="shared" si="483"/>
        <v>1</v>
      </c>
    </row>
    <row r="7709" spans="1:19" x14ac:dyDescent="0.15">
      <c r="A7709" s="29">
        <v>5660031</v>
      </c>
      <c r="B7709" s="29">
        <v>566003101</v>
      </c>
      <c r="C7709" s="29" t="s">
        <v>16</v>
      </c>
      <c r="D7709" s="30" t="s">
        <v>2724</v>
      </c>
      <c r="E7709" s="30" t="s">
        <v>5765</v>
      </c>
      <c r="F7709" s="15">
        <v>1</v>
      </c>
      <c r="G7709" s="29">
        <v>31</v>
      </c>
      <c r="H7709" s="29">
        <v>10</v>
      </c>
      <c r="I7709" s="29">
        <v>1986</v>
      </c>
      <c r="J7709" s="15">
        <v>-1</v>
      </c>
      <c r="K7709" s="15">
        <v>-1</v>
      </c>
      <c r="L7709" s="15">
        <v>0</v>
      </c>
      <c r="M7709" s="15">
        <v>0</v>
      </c>
      <c r="N7709" s="27" t="e">
        <f>SUMIF(#REF!,'Integrantes original'!A7637,#REF!)</f>
        <v>#REF!</v>
      </c>
      <c r="O7709" s="27">
        <f t="shared" si="480"/>
        <v>31101986</v>
      </c>
      <c r="P7709" s="27">
        <f t="shared" si="481"/>
        <v>311019861</v>
      </c>
      <c r="Q7709" s="31">
        <f t="shared" si="482"/>
        <v>56600311311086</v>
      </c>
      <c r="R7709" s="27">
        <f>COUNTIF(tratycont!S:S,'Integrantes original'!Q7709)</f>
        <v>0</v>
      </c>
      <c r="S7709" s="27">
        <f t="shared" si="483"/>
        <v>0</v>
      </c>
    </row>
    <row r="7710" spans="1:19" x14ac:dyDescent="0.15">
      <c r="A7710" s="29">
        <v>5660031</v>
      </c>
      <c r="B7710" s="29">
        <v>566003102</v>
      </c>
      <c r="C7710" s="29" t="s">
        <v>19</v>
      </c>
      <c r="D7710" s="30" t="s">
        <v>311</v>
      </c>
      <c r="E7710" s="30" t="s">
        <v>5039</v>
      </c>
      <c r="F7710" s="15">
        <v>2</v>
      </c>
      <c r="G7710" s="29">
        <v>10</v>
      </c>
      <c r="H7710" s="29">
        <v>12</v>
      </c>
      <c r="I7710" s="29">
        <v>1980</v>
      </c>
      <c r="J7710" s="15">
        <v>1</v>
      </c>
      <c r="K7710" s="15">
        <v>0</v>
      </c>
      <c r="L7710" s="15">
        <v>2</v>
      </c>
      <c r="M7710" s="15">
        <v>0</v>
      </c>
      <c r="N7710" s="27" t="e">
        <f>SUMIF(#REF!,'Integrantes original'!A7638,#REF!)</f>
        <v>#REF!</v>
      </c>
      <c r="O7710" s="27">
        <f t="shared" si="480"/>
        <v>10121980</v>
      </c>
      <c r="P7710" s="27">
        <f t="shared" si="481"/>
        <v>101219802</v>
      </c>
      <c r="Q7710" s="31">
        <f t="shared" si="482"/>
        <v>56600312101280</v>
      </c>
      <c r="R7710" s="27">
        <f>COUNTIF(tratycont!S:S,'Integrantes original'!Q7710)</f>
        <v>0</v>
      </c>
      <c r="S7710" s="27">
        <f t="shared" si="483"/>
        <v>0</v>
      </c>
    </row>
    <row r="7711" spans="1:19" x14ac:dyDescent="0.15">
      <c r="A7711" s="29">
        <v>5660031</v>
      </c>
      <c r="B7711" s="29">
        <v>566003103</v>
      </c>
      <c r="C7711" s="29" t="s">
        <v>22</v>
      </c>
      <c r="D7711" s="30" t="s">
        <v>965</v>
      </c>
      <c r="E7711" s="30" t="s">
        <v>5765</v>
      </c>
      <c r="F7711" s="15">
        <v>2</v>
      </c>
      <c r="G7711" s="29">
        <v>8</v>
      </c>
      <c r="H7711" s="29">
        <v>8</v>
      </c>
      <c r="I7711" s="29">
        <v>2003</v>
      </c>
      <c r="J7711" s="15">
        <v>-1</v>
      </c>
      <c r="K7711" s="15">
        <v>-1</v>
      </c>
      <c r="L7711" s="15">
        <v>0</v>
      </c>
      <c r="M7711" s="15">
        <v>0</v>
      </c>
      <c r="N7711" s="27" t="e">
        <f>SUMIF(#REF!,'Integrantes original'!A7639,#REF!)</f>
        <v>#REF!</v>
      </c>
      <c r="O7711" s="27">
        <f t="shared" si="480"/>
        <v>8082003</v>
      </c>
      <c r="P7711" s="27">
        <f t="shared" si="481"/>
        <v>80820032</v>
      </c>
      <c r="Q7711" s="31">
        <f t="shared" si="482"/>
        <v>56600312080803</v>
      </c>
      <c r="R7711" s="27">
        <f>COUNTIF(tratycont!S:S,'Integrantes original'!Q7711)</f>
        <v>0</v>
      </c>
      <c r="S7711" s="27">
        <f t="shared" si="483"/>
        <v>0</v>
      </c>
    </row>
    <row r="7712" spans="1:19" x14ac:dyDescent="0.15">
      <c r="A7712" s="29">
        <v>5660031</v>
      </c>
      <c r="B7712" s="29">
        <v>566003104</v>
      </c>
      <c r="C7712" s="29" t="s">
        <v>25</v>
      </c>
      <c r="D7712" s="30" t="s">
        <v>622</v>
      </c>
      <c r="E7712" s="30" t="s">
        <v>5765</v>
      </c>
      <c r="F7712" s="15">
        <v>1</v>
      </c>
      <c r="G7712" s="29">
        <v>20</v>
      </c>
      <c r="H7712" s="29">
        <v>7</v>
      </c>
      <c r="I7712" s="29">
        <v>2006</v>
      </c>
      <c r="J7712" s="15">
        <v>-1</v>
      </c>
      <c r="K7712" s="15">
        <v>-1</v>
      </c>
      <c r="L7712" s="15">
        <v>0</v>
      </c>
      <c r="M7712" s="15">
        <v>0</v>
      </c>
      <c r="N7712" s="27" t="e">
        <f>SUMIF(#REF!,'Integrantes original'!A7640,#REF!)</f>
        <v>#REF!</v>
      </c>
      <c r="O7712" s="27">
        <f t="shared" si="480"/>
        <v>20072006</v>
      </c>
      <c r="P7712" s="27">
        <f t="shared" si="481"/>
        <v>200720061</v>
      </c>
      <c r="Q7712" s="31">
        <f t="shared" si="482"/>
        <v>56600311200706</v>
      </c>
      <c r="R7712" s="27">
        <f>COUNTIF(tratycont!S:S,'Integrantes original'!Q7712)</f>
        <v>0</v>
      </c>
      <c r="S7712" s="27">
        <f t="shared" si="483"/>
        <v>0</v>
      </c>
    </row>
    <row r="7713" spans="1:19" x14ac:dyDescent="0.15">
      <c r="A7713" s="29">
        <v>5660031</v>
      </c>
      <c r="B7713" s="29">
        <v>566003105</v>
      </c>
      <c r="C7713" s="29" t="s">
        <v>27</v>
      </c>
      <c r="D7713" s="30" t="s">
        <v>921</v>
      </c>
      <c r="E7713" s="30" t="s">
        <v>5765</v>
      </c>
      <c r="F7713" s="15">
        <v>1</v>
      </c>
      <c r="G7713" s="29">
        <v>4</v>
      </c>
      <c r="H7713" s="29">
        <v>9</v>
      </c>
      <c r="I7713" s="29">
        <v>2012</v>
      </c>
      <c r="J7713" s="15">
        <v>-1</v>
      </c>
      <c r="K7713" s="15">
        <v>-1</v>
      </c>
      <c r="L7713" s="15">
        <v>0</v>
      </c>
      <c r="M7713" s="15">
        <v>0</v>
      </c>
      <c r="N7713" s="27" t="e">
        <f>SUMIF(#REF!,'Integrantes original'!A7641,#REF!)</f>
        <v>#REF!</v>
      </c>
      <c r="O7713" s="27">
        <f t="shared" si="480"/>
        <v>4092012</v>
      </c>
      <c r="P7713" s="27">
        <f t="shared" si="481"/>
        <v>40920121</v>
      </c>
      <c r="Q7713" s="31">
        <f t="shared" si="482"/>
        <v>56600311040912</v>
      </c>
      <c r="R7713" s="27">
        <f>COUNTIF(tratycont!S:S,'Integrantes original'!Q7713)</f>
        <v>0</v>
      </c>
      <c r="S7713" s="27">
        <f t="shared" si="483"/>
        <v>0</v>
      </c>
    </row>
    <row r="7714" spans="1:19" x14ac:dyDescent="0.15">
      <c r="A7714" s="29">
        <v>5660031</v>
      </c>
      <c r="B7714" s="29">
        <v>566003106</v>
      </c>
      <c r="C7714" s="29" t="s">
        <v>30</v>
      </c>
      <c r="D7714" s="30" t="s">
        <v>1035</v>
      </c>
      <c r="E7714" s="30" t="s">
        <v>5765</v>
      </c>
      <c r="F7714" s="15">
        <v>1</v>
      </c>
      <c r="G7714" s="29">
        <v>18</v>
      </c>
      <c r="H7714" s="29">
        <v>6</v>
      </c>
      <c r="I7714" s="29">
        <v>2018</v>
      </c>
      <c r="J7714" s="15">
        <v>2</v>
      </c>
      <c r="K7714" s="15">
        <v>2</v>
      </c>
      <c r="L7714" s="15">
        <v>0</v>
      </c>
      <c r="M7714" s="15">
        <v>0</v>
      </c>
      <c r="N7714" s="27" t="e">
        <f>SUMIF(#REF!,'Integrantes original'!A7642,#REF!)</f>
        <v>#REF!</v>
      </c>
      <c r="O7714" s="27">
        <f t="shared" si="480"/>
        <v>18062018</v>
      </c>
      <c r="P7714" s="27">
        <f t="shared" si="481"/>
        <v>180620181</v>
      </c>
      <c r="Q7714" s="31">
        <f t="shared" si="482"/>
        <v>56600311180618</v>
      </c>
      <c r="R7714" s="27">
        <f>COUNTIF(tratycont!S:S,'Integrantes original'!Q7714)</f>
        <v>1</v>
      </c>
      <c r="S7714" s="27">
        <f t="shared" si="483"/>
        <v>1</v>
      </c>
    </row>
    <row r="7715" spans="1:19" x14ac:dyDescent="0.15">
      <c r="A7715" s="29">
        <v>5660041</v>
      </c>
      <c r="B7715" s="29">
        <v>566004101</v>
      </c>
      <c r="C7715" s="29" t="s">
        <v>16</v>
      </c>
      <c r="D7715" s="30" t="s">
        <v>3692</v>
      </c>
      <c r="E7715" s="30" t="s">
        <v>5438</v>
      </c>
      <c r="F7715" s="15">
        <v>1</v>
      </c>
      <c r="G7715" s="29">
        <v>12</v>
      </c>
      <c r="H7715" s="29">
        <v>9</v>
      </c>
      <c r="I7715" s="29">
        <v>1978</v>
      </c>
      <c r="J7715" s="15">
        <v>-1</v>
      </c>
      <c r="K7715" s="15">
        <v>-1</v>
      </c>
      <c r="L7715" s="15">
        <v>0</v>
      </c>
      <c r="M7715" s="15">
        <v>0</v>
      </c>
      <c r="N7715" s="27" t="e">
        <f>SUMIF(#REF!,'Integrantes original'!A7643,#REF!)</f>
        <v>#REF!</v>
      </c>
      <c r="O7715" s="27">
        <f t="shared" si="480"/>
        <v>12091978</v>
      </c>
      <c r="P7715" s="27">
        <f t="shared" si="481"/>
        <v>120919781</v>
      </c>
      <c r="Q7715" s="31">
        <f t="shared" si="482"/>
        <v>56600411120978</v>
      </c>
      <c r="R7715" s="27">
        <f>COUNTIF(tratycont!S:S,'Integrantes original'!Q7715)</f>
        <v>0</v>
      </c>
      <c r="S7715" s="27">
        <f t="shared" si="483"/>
        <v>0</v>
      </c>
    </row>
    <row r="7716" spans="1:19" x14ac:dyDescent="0.15">
      <c r="A7716" s="29">
        <v>5660041</v>
      </c>
      <c r="B7716" s="29">
        <v>566004102</v>
      </c>
      <c r="C7716" s="29" t="s">
        <v>19</v>
      </c>
      <c r="D7716" s="30" t="s">
        <v>6252</v>
      </c>
      <c r="E7716" s="30" t="s">
        <v>6253</v>
      </c>
      <c r="F7716" s="15">
        <v>2</v>
      </c>
      <c r="G7716" s="29">
        <v>5</v>
      </c>
      <c r="H7716" s="29">
        <v>6</v>
      </c>
      <c r="I7716" s="29">
        <v>1990</v>
      </c>
      <c r="J7716" s="15">
        <v>1</v>
      </c>
      <c r="K7716" s="15">
        <v>0</v>
      </c>
      <c r="L7716" s="15">
        <v>2</v>
      </c>
      <c r="M7716" s="15">
        <v>0</v>
      </c>
      <c r="N7716" s="27" t="e">
        <f>SUMIF(#REF!,'Integrantes original'!A7644,#REF!)</f>
        <v>#REF!</v>
      </c>
      <c r="O7716" s="27">
        <f t="shared" si="480"/>
        <v>5061990</v>
      </c>
      <c r="P7716" s="27">
        <f t="shared" si="481"/>
        <v>50619902</v>
      </c>
      <c r="Q7716" s="31">
        <f t="shared" si="482"/>
        <v>56600412050690</v>
      </c>
      <c r="R7716" s="27">
        <f>COUNTIF(tratycont!S:S,'Integrantes original'!Q7716)</f>
        <v>0</v>
      </c>
      <c r="S7716" s="27">
        <f t="shared" si="483"/>
        <v>0</v>
      </c>
    </row>
    <row r="7717" spans="1:19" x14ac:dyDescent="0.15">
      <c r="A7717" s="29">
        <v>5660041</v>
      </c>
      <c r="B7717" s="29">
        <v>566004103</v>
      </c>
      <c r="C7717" s="29" t="s">
        <v>22</v>
      </c>
      <c r="D7717" s="30" t="s">
        <v>6254</v>
      </c>
      <c r="E7717" s="30" t="s">
        <v>6255</v>
      </c>
      <c r="F7717" s="15">
        <v>2</v>
      </c>
      <c r="G7717" s="29">
        <v>25</v>
      </c>
      <c r="H7717" s="29">
        <v>5</v>
      </c>
      <c r="I7717" s="29">
        <v>2014</v>
      </c>
      <c r="J7717" s="15">
        <v>-1</v>
      </c>
      <c r="K7717" s="15">
        <v>-1</v>
      </c>
      <c r="L7717" s="15">
        <v>0</v>
      </c>
      <c r="M7717" s="15">
        <v>0</v>
      </c>
      <c r="N7717" s="27" t="e">
        <f>SUMIF(#REF!,'Integrantes original'!A7645,#REF!)</f>
        <v>#REF!</v>
      </c>
      <c r="O7717" s="27">
        <f t="shared" si="480"/>
        <v>25052014</v>
      </c>
      <c r="P7717" s="27">
        <f t="shared" si="481"/>
        <v>250520142</v>
      </c>
      <c r="Q7717" s="31">
        <f t="shared" si="482"/>
        <v>56600412250514</v>
      </c>
      <c r="R7717" s="27">
        <f>COUNTIF(tratycont!S:S,'Integrantes original'!Q7717)</f>
        <v>0</v>
      </c>
      <c r="S7717" s="27">
        <f t="shared" si="483"/>
        <v>0</v>
      </c>
    </row>
    <row r="7718" spans="1:19" x14ac:dyDescent="0.15">
      <c r="A7718" s="29">
        <v>5660041</v>
      </c>
      <c r="B7718" s="29">
        <v>566004104</v>
      </c>
      <c r="C7718" s="29" t="s">
        <v>25</v>
      </c>
      <c r="D7718" s="30" t="s">
        <v>6256</v>
      </c>
      <c r="E7718" s="30" t="s">
        <v>6255</v>
      </c>
      <c r="F7718" s="15">
        <v>2</v>
      </c>
      <c r="G7718" s="29">
        <v>15</v>
      </c>
      <c r="H7718" s="29">
        <v>4</v>
      </c>
      <c r="I7718" s="29">
        <v>2018</v>
      </c>
      <c r="J7718" s="15">
        <v>2</v>
      </c>
      <c r="K7718" s="15">
        <v>2</v>
      </c>
      <c r="L7718" s="15">
        <v>0</v>
      </c>
      <c r="M7718" s="15">
        <v>0</v>
      </c>
      <c r="N7718" s="27" t="e">
        <f>SUMIF(#REF!,'Integrantes original'!A7646,#REF!)</f>
        <v>#REF!</v>
      </c>
      <c r="O7718" s="27">
        <f t="shared" si="480"/>
        <v>15042018</v>
      </c>
      <c r="P7718" s="27">
        <f t="shared" si="481"/>
        <v>150420182</v>
      </c>
      <c r="Q7718" s="31">
        <f t="shared" si="482"/>
        <v>56600412150418</v>
      </c>
      <c r="R7718" s="27">
        <f>COUNTIF(tratycont!S:S,'Integrantes original'!Q7718)</f>
        <v>0</v>
      </c>
      <c r="S7718" s="27">
        <f t="shared" si="483"/>
        <v>1</v>
      </c>
    </row>
    <row r="7719" spans="1:19" x14ac:dyDescent="0.15">
      <c r="A7719" s="29">
        <v>5660051</v>
      </c>
      <c r="B7719" s="29">
        <v>566005101</v>
      </c>
      <c r="C7719" s="29" t="s">
        <v>16</v>
      </c>
      <c r="D7719" s="30" t="s">
        <v>1124</v>
      </c>
      <c r="E7719" s="30" t="s">
        <v>6257</v>
      </c>
      <c r="F7719" s="15">
        <v>1</v>
      </c>
      <c r="G7719" s="29">
        <v>28</v>
      </c>
      <c r="H7719" s="29">
        <v>8</v>
      </c>
      <c r="I7719" s="29">
        <v>1998</v>
      </c>
      <c r="J7719" s="15">
        <v>-1</v>
      </c>
      <c r="K7719" s="15">
        <v>-1</v>
      </c>
      <c r="L7719" s="15">
        <v>0</v>
      </c>
      <c r="M7719" s="15">
        <v>0</v>
      </c>
      <c r="N7719" s="27" t="e">
        <f>SUMIF(#REF!,'Integrantes original'!A7647,#REF!)</f>
        <v>#REF!</v>
      </c>
      <c r="O7719" s="27">
        <f t="shared" si="480"/>
        <v>28081998</v>
      </c>
      <c r="P7719" s="27">
        <f t="shared" si="481"/>
        <v>280819981</v>
      </c>
      <c r="Q7719" s="31">
        <f t="shared" si="482"/>
        <v>56600511280898</v>
      </c>
      <c r="R7719" s="27">
        <f>COUNTIF(tratycont!S:S,'Integrantes original'!Q7719)</f>
        <v>0</v>
      </c>
      <c r="S7719" s="27">
        <f t="shared" si="483"/>
        <v>0</v>
      </c>
    </row>
    <row r="7720" spans="1:19" x14ac:dyDescent="0.15">
      <c r="A7720" s="29">
        <v>5660051</v>
      </c>
      <c r="B7720" s="29">
        <v>566005102</v>
      </c>
      <c r="C7720" s="29" t="s">
        <v>19</v>
      </c>
      <c r="D7720" s="30" t="s">
        <v>5341</v>
      </c>
      <c r="E7720" s="30" t="s">
        <v>317</v>
      </c>
      <c r="F7720" s="15">
        <v>2</v>
      </c>
      <c r="G7720" s="29">
        <v>17</v>
      </c>
      <c r="H7720" s="29">
        <v>8</v>
      </c>
      <c r="I7720" s="29">
        <v>1999</v>
      </c>
      <c r="J7720" s="15">
        <v>1</v>
      </c>
      <c r="K7720" s="15">
        <v>0</v>
      </c>
      <c r="L7720" s="15">
        <v>2</v>
      </c>
      <c r="M7720" s="15">
        <v>0</v>
      </c>
      <c r="N7720" s="27" t="e">
        <f>SUMIF(#REF!,'Integrantes original'!A7648,#REF!)</f>
        <v>#REF!</v>
      </c>
      <c r="O7720" s="27">
        <f t="shared" si="480"/>
        <v>17081999</v>
      </c>
      <c r="P7720" s="27">
        <f t="shared" si="481"/>
        <v>170819992</v>
      </c>
      <c r="Q7720" s="31">
        <f t="shared" si="482"/>
        <v>56600512170899</v>
      </c>
      <c r="R7720" s="27">
        <f>COUNTIF(tratycont!S:S,'Integrantes original'!Q7720)</f>
        <v>0</v>
      </c>
      <c r="S7720" s="27">
        <f t="shared" si="483"/>
        <v>0</v>
      </c>
    </row>
    <row r="7721" spans="1:19" x14ac:dyDescent="0.15">
      <c r="A7721" s="29">
        <v>5660051</v>
      </c>
      <c r="B7721" s="29">
        <v>566005103</v>
      </c>
      <c r="C7721" s="29" t="s">
        <v>22</v>
      </c>
      <c r="D7721" s="30" t="s">
        <v>6258</v>
      </c>
      <c r="E7721" s="30" t="s">
        <v>261</v>
      </c>
      <c r="F7721" s="15">
        <v>2</v>
      </c>
      <c r="G7721" s="29">
        <v>8</v>
      </c>
      <c r="H7721" s="29">
        <v>6</v>
      </c>
      <c r="I7721" s="29">
        <v>2018</v>
      </c>
      <c r="J7721" s="15">
        <v>2</v>
      </c>
      <c r="K7721" s="15">
        <v>2</v>
      </c>
      <c r="L7721" s="15">
        <v>0</v>
      </c>
      <c r="M7721" s="15">
        <v>0</v>
      </c>
      <c r="N7721" s="27" t="e">
        <f>SUMIF(#REF!,'Integrantes original'!A7649,#REF!)</f>
        <v>#REF!</v>
      </c>
      <c r="O7721" s="27">
        <f t="shared" si="480"/>
        <v>8062018</v>
      </c>
      <c r="P7721" s="27">
        <f t="shared" si="481"/>
        <v>80620182</v>
      </c>
      <c r="Q7721" s="31">
        <f t="shared" si="482"/>
        <v>56600512080618</v>
      </c>
      <c r="R7721" s="27">
        <f>COUNTIF(tratycont!S:S,'Integrantes original'!Q7721)</f>
        <v>1</v>
      </c>
      <c r="S7721" s="27">
        <f t="shared" si="483"/>
        <v>1</v>
      </c>
    </row>
    <row r="7722" spans="1:19" x14ac:dyDescent="0.15">
      <c r="A7722" s="29">
        <v>5660051</v>
      </c>
      <c r="B7722" s="29">
        <v>566005104</v>
      </c>
      <c r="C7722" s="29" t="s">
        <v>25</v>
      </c>
      <c r="D7722" s="30" t="s">
        <v>311</v>
      </c>
      <c r="E7722" s="30" t="s">
        <v>317</v>
      </c>
      <c r="F7722" s="15">
        <v>2</v>
      </c>
      <c r="G7722" s="29">
        <v>6</v>
      </c>
      <c r="H7722" s="29">
        <v>5</v>
      </c>
      <c r="I7722" s="29">
        <v>2002</v>
      </c>
      <c r="J7722" s="15">
        <v>-1</v>
      </c>
      <c r="K7722" s="15">
        <v>-1</v>
      </c>
      <c r="L7722" s="15">
        <v>0</v>
      </c>
      <c r="M7722" s="15">
        <v>0</v>
      </c>
      <c r="N7722" s="27" t="e">
        <f>SUMIF(#REF!,'Integrantes original'!A7650,#REF!)</f>
        <v>#REF!</v>
      </c>
      <c r="O7722" s="27">
        <f t="shared" si="480"/>
        <v>6052002</v>
      </c>
      <c r="P7722" s="27">
        <f t="shared" si="481"/>
        <v>60520022</v>
      </c>
      <c r="Q7722" s="31">
        <f t="shared" si="482"/>
        <v>56600512060502</v>
      </c>
      <c r="R7722" s="27">
        <f>COUNTIF(tratycont!S:S,'Integrantes original'!Q7722)</f>
        <v>0</v>
      </c>
      <c r="S7722" s="27">
        <f t="shared" si="483"/>
        <v>0</v>
      </c>
    </row>
    <row r="7723" spans="1:19" x14ac:dyDescent="0.15">
      <c r="A7723" s="29">
        <v>5660051</v>
      </c>
      <c r="B7723" s="29">
        <v>566005105</v>
      </c>
      <c r="C7723" s="29" t="s">
        <v>27</v>
      </c>
      <c r="D7723" s="30" t="s">
        <v>1561</v>
      </c>
      <c r="E7723" s="30" t="s">
        <v>317</v>
      </c>
      <c r="F7723" s="15">
        <v>1</v>
      </c>
      <c r="G7723" s="29">
        <v>2</v>
      </c>
      <c r="H7723" s="29">
        <v>11</v>
      </c>
      <c r="I7723" s="29">
        <v>2005</v>
      </c>
      <c r="J7723" s="15">
        <v>-1</v>
      </c>
      <c r="K7723" s="15">
        <v>-1</v>
      </c>
      <c r="L7723" s="15">
        <v>0</v>
      </c>
      <c r="M7723" s="15">
        <v>0</v>
      </c>
      <c r="N7723" s="27" t="e">
        <f>SUMIF(#REF!,'Integrantes original'!A7651,#REF!)</f>
        <v>#REF!</v>
      </c>
      <c r="O7723" s="27">
        <f t="shared" si="480"/>
        <v>2112005</v>
      </c>
      <c r="P7723" s="27">
        <f t="shared" si="481"/>
        <v>21120051</v>
      </c>
      <c r="Q7723" s="31">
        <f t="shared" si="482"/>
        <v>56600511021105</v>
      </c>
      <c r="R7723" s="27">
        <f>COUNTIF(tratycont!S:S,'Integrantes original'!Q7723)</f>
        <v>0</v>
      </c>
      <c r="S7723" s="27">
        <f t="shared" si="483"/>
        <v>0</v>
      </c>
    </row>
    <row r="7724" spans="1:19" x14ac:dyDescent="0.15">
      <c r="A7724" s="29">
        <v>5660051</v>
      </c>
      <c r="B7724" s="29">
        <v>566005106</v>
      </c>
      <c r="C7724" s="29" t="s">
        <v>30</v>
      </c>
      <c r="D7724" s="30" t="s">
        <v>105</v>
      </c>
      <c r="E7724" s="30" t="s">
        <v>317</v>
      </c>
      <c r="F7724" s="15">
        <v>1</v>
      </c>
      <c r="G7724" s="29">
        <v>17</v>
      </c>
      <c r="H7724" s="29">
        <v>8</v>
      </c>
      <c r="I7724" s="29">
        <v>2008</v>
      </c>
      <c r="J7724" s="15">
        <v>-1</v>
      </c>
      <c r="K7724" s="15">
        <v>-1</v>
      </c>
      <c r="L7724" s="15">
        <v>0</v>
      </c>
      <c r="M7724" s="15">
        <v>0</v>
      </c>
      <c r="N7724" s="27" t="e">
        <f>SUMIF(#REF!,'Integrantes original'!A7652,#REF!)</f>
        <v>#REF!</v>
      </c>
      <c r="O7724" s="27">
        <f t="shared" si="480"/>
        <v>17082008</v>
      </c>
      <c r="P7724" s="27">
        <f t="shared" si="481"/>
        <v>170820081</v>
      </c>
      <c r="Q7724" s="31">
        <f t="shared" si="482"/>
        <v>56600511170808</v>
      </c>
      <c r="R7724" s="27">
        <f>COUNTIF(tratycont!S:S,'Integrantes original'!Q7724)</f>
        <v>0</v>
      </c>
      <c r="S7724" s="27">
        <f t="shared" si="483"/>
        <v>0</v>
      </c>
    </row>
    <row r="7725" spans="1:19" x14ac:dyDescent="0.15">
      <c r="A7725" s="29">
        <v>5660051</v>
      </c>
      <c r="B7725" s="29">
        <v>566005107</v>
      </c>
      <c r="C7725" s="29" t="s">
        <v>56</v>
      </c>
      <c r="D7725" s="30" t="s">
        <v>874</v>
      </c>
      <c r="E7725" s="30" t="s">
        <v>317</v>
      </c>
      <c r="F7725" s="15">
        <v>2</v>
      </c>
      <c r="G7725" s="29">
        <v>30</v>
      </c>
      <c r="H7725" s="29">
        <v>12</v>
      </c>
      <c r="I7725" s="29">
        <v>2010</v>
      </c>
      <c r="J7725" s="15">
        <v>-1</v>
      </c>
      <c r="K7725" s="15">
        <v>-1</v>
      </c>
      <c r="L7725" s="15">
        <v>0</v>
      </c>
      <c r="M7725" s="15">
        <v>0</v>
      </c>
      <c r="N7725" s="27" t="e">
        <f>SUMIF(#REF!,'Integrantes original'!A7653,#REF!)</f>
        <v>#REF!</v>
      </c>
      <c r="O7725" s="27">
        <f t="shared" si="480"/>
        <v>30122010</v>
      </c>
      <c r="P7725" s="27">
        <f t="shared" si="481"/>
        <v>301220102</v>
      </c>
      <c r="Q7725" s="31">
        <f t="shared" si="482"/>
        <v>56600512301210</v>
      </c>
      <c r="R7725" s="27">
        <f>COUNTIF(tratycont!S:S,'Integrantes original'!Q7725)</f>
        <v>0</v>
      </c>
      <c r="S7725" s="27">
        <f t="shared" si="483"/>
        <v>0</v>
      </c>
    </row>
    <row r="7726" spans="1:19" x14ac:dyDescent="0.15">
      <c r="A7726" s="29">
        <v>5660051</v>
      </c>
      <c r="B7726" s="29">
        <v>566005108</v>
      </c>
      <c r="C7726" s="29" t="s">
        <v>58</v>
      </c>
      <c r="D7726" s="30" t="s">
        <v>398</v>
      </c>
      <c r="E7726" s="30" t="s">
        <v>317</v>
      </c>
      <c r="F7726" s="15">
        <v>1</v>
      </c>
      <c r="G7726" s="29">
        <v>10</v>
      </c>
      <c r="H7726" s="29">
        <v>7</v>
      </c>
      <c r="I7726" s="29">
        <v>2013</v>
      </c>
      <c r="J7726" s="15">
        <v>-1</v>
      </c>
      <c r="K7726" s="15">
        <v>-1</v>
      </c>
      <c r="L7726" s="15">
        <v>0</v>
      </c>
      <c r="M7726" s="15">
        <v>0</v>
      </c>
      <c r="N7726" s="27" t="e">
        <f>SUMIF(#REF!,'Integrantes original'!A7654,#REF!)</f>
        <v>#REF!</v>
      </c>
      <c r="O7726" s="27">
        <f t="shared" si="480"/>
        <v>10072013</v>
      </c>
      <c r="P7726" s="27">
        <f t="shared" si="481"/>
        <v>100720131</v>
      </c>
      <c r="Q7726" s="31">
        <f t="shared" si="482"/>
        <v>56600511100713</v>
      </c>
      <c r="R7726" s="27">
        <f>COUNTIF(tratycont!S:S,'Integrantes original'!Q7726)</f>
        <v>0</v>
      </c>
      <c r="S7726" s="27">
        <f t="shared" si="483"/>
        <v>0</v>
      </c>
    </row>
    <row r="7727" spans="1:19" x14ac:dyDescent="0.15">
      <c r="A7727" s="29">
        <v>5660051</v>
      </c>
      <c r="B7727" s="29">
        <v>566005109</v>
      </c>
      <c r="C7727" s="29" t="s">
        <v>120</v>
      </c>
      <c r="D7727" s="30" t="s">
        <v>6259</v>
      </c>
      <c r="E7727" s="30" t="s">
        <v>317</v>
      </c>
      <c r="F7727" s="15">
        <v>2</v>
      </c>
      <c r="G7727" s="29">
        <v>19</v>
      </c>
      <c r="H7727" s="29">
        <v>2</v>
      </c>
      <c r="I7727" s="29">
        <v>2016</v>
      </c>
      <c r="J7727" s="15">
        <v>-1</v>
      </c>
      <c r="K7727" s="15">
        <v>-1</v>
      </c>
      <c r="L7727" s="15">
        <v>0</v>
      </c>
      <c r="M7727" s="15">
        <v>0</v>
      </c>
      <c r="N7727" s="27" t="e">
        <f>SUMIF(#REF!,'Integrantes original'!A7655,#REF!)</f>
        <v>#REF!</v>
      </c>
      <c r="O7727" s="27">
        <f t="shared" si="480"/>
        <v>19022016</v>
      </c>
      <c r="P7727" s="27">
        <f t="shared" si="481"/>
        <v>190220162</v>
      </c>
      <c r="Q7727" s="31">
        <f t="shared" si="482"/>
        <v>56600512190216</v>
      </c>
      <c r="R7727" s="27">
        <f>COUNTIF(tratycont!S:S,'Integrantes original'!Q7727)</f>
        <v>0</v>
      </c>
      <c r="S7727" s="27">
        <f t="shared" si="483"/>
        <v>0</v>
      </c>
    </row>
    <row r="7728" spans="1:19" x14ac:dyDescent="0.15">
      <c r="A7728" s="29">
        <v>5660051</v>
      </c>
      <c r="B7728" s="29">
        <v>566005110</v>
      </c>
      <c r="C7728" s="29" t="s">
        <v>123</v>
      </c>
      <c r="D7728" s="30" t="s">
        <v>2703</v>
      </c>
      <c r="E7728" s="30" t="s">
        <v>317</v>
      </c>
      <c r="F7728" s="15">
        <v>1</v>
      </c>
      <c r="G7728" s="29">
        <v>6</v>
      </c>
      <c r="H7728" s="29">
        <v>1</v>
      </c>
      <c r="I7728" s="29">
        <v>1980</v>
      </c>
      <c r="J7728" s="15">
        <v>-1</v>
      </c>
      <c r="K7728" s="15">
        <v>-1</v>
      </c>
      <c r="L7728" s="15">
        <v>0</v>
      </c>
      <c r="M7728" s="15">
        <v>0</v>
      </c>
      <c r="N7728" s="27" t="e">
        <f>SUMIF(#REF!,'Integrantes original'!A7656,#REF!)</f>
        <v>#REF!</v>
      </c>
      <c r="O7728" s="27">
        <f t="shared" si="480"/>
        <v>6011980</v>
      </c>
      <c r="P7728" s="27">
        <f t="shared" si="481"/>
        <v>60119801</v>
      </c>
      <c r="Q7728" s="31">
        <f t="shared" si="482"/>
        <v>56600511060180</v>
      </c>
      <c r="R7728" s="27">
        <f>COUNTIF(tratycont!S:S,'Integrantes original'!Q7728)</f>
        <v>0</v>
      </c>
      <c r="S7728" s="27">
        <f t="shared" si="483"/>
        <v>0</v>
      </c>
    </row>
    <row r="7729" spans="1:19" x14ac:dyDescent="0.15">
      <c r="A7729" s="29">
        <v>5660051</v>
      </c>
      <c r="B7729" s="29">
        <v>566005111</v>
      </c>
      <c r="C7729" s="29" t="s">
        <v>154</v>
      </c>
      <c r="D7729" s="30" t="s">
        <v>5014</v>
      </c>
      <c r="E7729" s="30" t="s">
        <v>464</v>
      </c>
      <c r="F7729" s="15">
        <v>2</v>
      </c>
      <c r="G7729" s="29">
        <v>17</v>
      </c>
      <c r="H7729" s="29">
        <v>4</v>
      </c>
      <c r="I7729" s="29">
        <v>1980</v>
      </c>
      <c r="J7729" s="15">
        <v>-1</v>
      </c>
      <c r="K7729" s="15">
        <v>-1</v>
      </c>
      <c r="L7729" s="15">
        <v>0</v>
      </c>
      <c r="M7729" s="15">
        <v>0</v>
      </c>
      <c r="N7729" s="27" t="e">
        <f>SUMIF(#REF!,'Integrantes original'!A7657,#REF!)</f>
        <v>#REF!</v>
      </c>
      <c r="O7729" s="27">
        <f t="shared" si="480"/>
        <v>17041980</v>
      </c>
      <c r="P7729" s="27">
        <f t="shared" si="481"/>
        <v>170419802</v>
      </c>
      <c r="Q7729" s="31">
        <f t="shared" si="482"/>
        <v>56600512170480</v>
      </c>
      <c r="R7729" s="27">
        <f>COUNTIF(tratycont!S:S,'Integrantes original'!Q7729)</f>
        <v>0</v>
      </c>
      <c r="S7729" s="27">
        <f t="shared" si="483"/>
        <v>0</v>
      </c>
    </row>
    <row r="7730" spans="1:19" x14ac:dyDescent="0.15">
      <c r="A7730" s="29">
        <v>5660061</v>
      </c>
      <c r="B7730" s="29">
        <v>566006101</v>
      </c>
      <c r="C7730" s="29" t="s">
        <v>16</v>
      </c>
      <c r="D7730" s="30" t="s">
        <v>462</v>
      </c>
      <c r="E7730" s="30" t="s">
        <v>985</v>
      </c>
      <c r="F7730" s="15">
        <v>1</v>
      </c>
      <c r="G7730" s="29">
        <v>17</v>
      </c>
      <c r="H7730" s="29">
        <v>12</v>
      </c>
      <c r="I7730" s="29">
        <v>1966</v>
      </c>
      <c r="J7730" s="15">
        <v>-1</v>
      </c>
      <c r="K7730" s="15">
        <v>-1</v>
      </c>
      <c r="L7730" s="15">
        <v>0</v>
      </c>
      <c r="M7730" s="15">
        <v>0</v>
      </c>
      <c r="N7730" s="27" t="e">
        <f>SUMIF(#REF!,'Integrantes original'!A7658,#REF!)</f>
        <v>#REF!</v>
      </c>
      <c r="O7730" s="27">
        <f t="shared" si="480"/>
        <v>17121966</v>
      </c>
      <c r="P7730" s="27">
        <f t="shared" si="481"/>
        <v>171219661</v>
      </c>
      <c r="Q7730" s="31">
        <f t="shared" si="482"/>
        <v>56600611171266</v>
      </c>
      <c r="R7730" s="27">
        <f>COUNTIF(tratycont!S:S,'Integrantes original'!Q7730)</f>
        <v>0</v>
      </c>
      <c r="S7730" s="27">
        <f t="shared" si="483"/>
        <v>0</v>
      </c>
    </row>
    <row r="7731" spans="1:19" x14ac:dyDescent="0.15">
      <c r="A7731" s="29">
        <v>5660061</v>
      </c>
      <c r="B7731" s="29">
        <v>566006102</v>
      </c>
      <c r="C7731" s="29" t="s">
        <v>19</v>
      </c>
      <c r="D7731" s="30" t="s">
        <v>62</v>
      </c>
      <c r="E7731" s="30" t="s">
        <v>6260</v>
      </c>
      <c r="F7731" s="15">
        <v>2</v>
      </c>
      <c r="G7731" s="29">
        <v>31</v>
      </c>
      <c r="H7731" s="29">
        <v>8</v>
      </c>
      <c r="I7731" s="29">
        <v>1973</v>
      </c>
      <c r="J7731" s="15">
        <v>-1</v>
      </c>
      <c r="K7731" s="15">
        <v>-1</v>
      </c>
      <c r="L7731" s="15">
        <v>0</v>
      </c>
      <c r="M7731" s="15">
        <v>0</v>
      </c>
      <c r="N7731" s="27" t="e">
        <f>SUMIF(#REF!,'Integrantes original'!A7659,#REF!)</f>
        <v>#REF!</v>
      </c>
      <c r="O7731" s="27">
        <f t="shared" si="480"/>
        <v>31081973</v>
      </c>
      <c r="P7731" s="27">
        <f t="shared" si="481"/>
        <v>310819732</v>
      </c>
      <c r="Q7731" s="31">
        <f t="shared" si="482"/>
        <v>56600612310873</v>
      </c>
      <c r="R7731" s="27">
        <f>COUNTIF(tratycont!S:S,'Integrantes original'!Q7731)</f>
        <v>0</v>
      </c>
      <c r="S7731" s="27">
        <f t="shared" si="483"/>
        <v>0</v>
      </c>
    </row>
    <row r="7732" spans="1:19" x14ac:dyDescent="0.15">
      <c r="A7732" s="29">
        <v>5660061</v>
      </c>
      <c r="B7732" s="29">
        <v>566006103</v>
      </c>
      <c r="C7732" s="29" t="s">
        <v>22</v>
      </c>
      <c r="D7732" s="30" t="s">
        <v>296</v>
      </c>
      <c r="E7732" s="30" t="s">
        <v>985</v>
      </c>
      <c r="F7732" s="15">
        <v>1</v>
      </c>
      <c r="G7732" s="29">
        <v>14</v>
      </c>
      <c r="H7732" s="29">
        <v>1</v>
      </c>
      <c r="I7732" s="29">
        <v>2000</v>
      </c>
      <c r="J7732" s="15">
        <v>-1</v>
      </c>
      <c r="K7732" s="15">
        <v>-1</v>
      </c>
      <c r="L7732" s="15">
        <v>0</v>
      </c>
      <c r="M7732" s="15">
        <v>0</v>
      </c>
      <c r="N7732" s="27" t="e">
        <f>SUMIF(#REF!,'Integrantes original'!A7660,#REF!)</f>
        <v>#REF!</v>
      </c>
      <c r="O7732" s="27">
        <f t="shared" si="480"/>
        <v>14012000</v>
      </c>
      <c r="P7732" s="27">
        <f t="shared" si="481"/>
        <v>140120001</v>
      </c>
      <c r="Q7732" s="31">
        <f t="shared" si="482"/>
        <v>56600611140100</v>
      </c>
      <c r="R7732" s="27">
        <f>COUNTIF(tratycont!S:S,'Integrantes original'!Q7732)</f>
        <v>0</v>
      </c>
      <c r="S7732" s="27">
        <f t="shared" si="483"/>
        <v>0</v>
      </c>
    </row>
    <row r="7733" spans="1:19" x14ac:dyDescent="0.15">
      <c r="A7733" s="29">
        <v>5660061</v>
      </c>
      <c r="B7733" s="29">
        <v>566006104</v>
      </c>
      <c r="C7733" s="29" t="s">
        <v>25</v>
      </c>
      <c r="D7733" s="30" t="s">
        <v>89</v>
      </c>
      <c r="E7733" s="30" t="s">
        <v>985</v>
      </c>
      <c r="F7733" s="15">
        <v>2</v>
      </c>
      <c r="G7733" s="29">
        <v>16</v>
      </c>
      <c r="H7733" s="29">
        <v>6</v>
      </c>
      <c r="I7733" s="29">
        <v>2002</v>
      </c>
      <c r="J7733" s="15">
        <v>-1</v>
      </c>
      <c r="K7733" s="15">
        <v>-1</v>
      </c>
      <c r="L7733" s="15">
        <v>0</v>
      </c>
      <c r="M7733" s="15">
        <v>0</v>
      </c>
      <c r="N7733" s="27" t="e">
        <f>SUMIF(#REF!,'Integrantes original'!A7661,#REF!)</f>
        <v>#REF!</v>
      </c>
      <c r="O7733" s="27">
        <f t="shared" si="480"/>
        <v>16062002</v>
      </c>
      <c r="P7733" s="27">
        <f t="shared" si="481"/>
        <v>160620022</v>
      </c>
      <c r="Q7733" s="31">
        <f t="shared" si="482"/>
        <v>56600612160602</v>
      </c>
      <c r="R7733" s="27">
        <f>COUNTIF(tratycont!S:S,'Integrantes original'!Q7733)</f>
        <v>0</v>
      </c>
      <c r="S7733" s="27">
        <f t="shared" si="483"/>
        <v>0</v>
      </c>
    </row>
    <row r="7734" spans="1:19" x14ac:dyDescent="0.15">
      <c r="A7734" s="29">
        <v>5660061</v>
      </c>
      <c r="B7734" s="29">
        <v>566006105</v>
      </c>
      <c r="C7734" s="29" t="s">
        <v>27</v>
      </c>
      <c r="D7734" s="30" t="s">
        <v>1236</v>
      </c>
      <c r="E7734" s="30" t="s">
        <v>985</v>
      </c>
      <c r="F7734" s="15">
        <v>2</v>
      </c>
      <c r="G7734" s="29">
        <v>3</v>
      </c>
      <c r="H7734" s="29">
        <v>4</v>
      </c>
      <c r="I7734" s="29">
        <v>2008</v>
      </c>
      <c r="J7734" s="15">
        <v>-1</v>
      </c>
      <c r="K7734" s="15">
        <v>-1</v>
      </c>
      <c r="L7734" s="15">
        <v>0</v>
      </c>
      <c r="M7734" s="15">
        <v>0</v>
      </c>
      <c r="N7734" s="27" t="e">
        <f>SUMIF(#REF!,'Integrantes original'!A7662,#REF!)</f>
        <v>#REF!</v>
      </c>
      <c r="O7734" s="27">
        <f t="shared" si="480"/>
        <v>3042008</v>
      </c>
      <c r="P7734" s="27">
        <f t="shared" si="481"/>
        <v>30420082</v>
      </c>
      <c r="Q7734" s="31">
        <f t="shared" si="482"/>
        <v>56600612030408</v>
      </c>
      <c r="R7734" s="27">
        <f>COUNTIF(tratycont!S:S,'Integrantes original'!Q7734)</f>
        <v>0</v>
      </c>
      <c r="S7734" s="27">
        <f t="shared" si="483"/>
        <v>0</v>
      </c>
    </row>
    <row r="7735" spans="1:19" x14ac:dyDescent="0.15">
      <c r="A7735" s="29">
        <v>5660061</v>
      </c>
      <c r="B7735" s="29">
        <v>566006106</v>
      </c>
      <c r="C7735" s="29" t="s">
        <v>30</v>
      </c>
      <c r="D7735" s="30" t="s">
        <v>969</v>
      </c>
      <c r="E7735" s="30" t="s">
        <v>985</v>
      </c>
      <c r="F7735" s="15">
        <v>2</v>
      </c>
      <c r="G7735" s="29">
        <v>5</v>
      </c>
      <c r="H7735" s="29">
        <v>11</v>
      </c>
      <c r="I7735" s="29">
        <v>2010</v>
      </c>
      <c r="J7735" s="15">
        <v>-1</v>
      </c>
      <c r="K7735" s="15">
        <v>-1</v>
      </c>
      <c r="L7735" s="15">
        <v>0</v>
      </c>
      <c r="M7735" s="15">
        <v>0</v>
      </c>
      <c r="N7735" s="27" t="e">
        <f>SUMIF(#REF!,'Integrantes original'!A7663,#REF!)</f>
        <v>#REF!</v>
      </c>
      <c r="O7735" s="27">
        <f t="shared" si="480"/>
        <v>5112010</v>
      </c>
      <c r="P7735" s="27">
        <f t="shared" si="481"/>
        <v>51120102</v>
      </c>
      <c r="Q7735" s="31">
        <f t="shared" si="482"/>
        <v>56600612051110</v>
      </c>
      <c r="R7735" s="27">
        <f>COUNTIF(tratycont!S:S,'Integrantes original'!Q7735)</f>
        <v>0</v>
      </c>
      <c r="S7735" s="27">
        <f t="shared" si="483"/>
        <v>0</v>
      </c>
    </row>
    <row r="7736" spans="1:19" x14ac:dyDescent="0.15">
      <c r="A7736" s="29">
        <v>5660061</v>
      </c>
      <c r="B7736" s="29">
        <v>566006107</v>
      </c>
      <c r="C7736" s="29" t="s">
        <v>56</v>
      </c>
      <c r="D7736" s="30" t="s">
        <v>804</v>
      </c>
      <c r="E7736" s="30" t="s">
        <v>985</v>
      </c>
      <c r="F7736" s="15">
        <v>1</v>
      </c>
      <c r="G7736" s="29">
        <v>19</v>
      </c>
      <c r="H7736" s="29">
        <v>7</v>
      </c>
      <c r="I7736" s="29">
        <v>1994</v>
      </c>
      <c r="J7736" s="15">
        <v>-1</v>
      </c>
      <c r="K7736" s="15">
        <v>-1</v>
      </c>
      <c r="L7736" s="15">
        <v>0</v>
      </c>
      <c r="M7736" s="15">
        <v>0</v>
      </c>
      <c r="N7736" s="27" t="e">
        <f>SUMIF(#REF!,'Integrantes original'!A7664,#REF!)</f>
        <v>#REF!</v>
      </c>
      <c r="O7736" s="27">
        <f t="shared" si="480"/>
        <v>19071994</v>
      </c>
      <c r="P7736" s="27">
        <f t="shared" si="481"/>
        <v>190719941</v>
      </c>
      <c r="Q7736" s="31">
        <f t="shared" si="482"/>
        <v>56600611190794</v>
      </c>
      <c r="R7736" s="27">
        <f>COUNTIF(tratycont!S:S,'Integrantes original'!Q7736)</f>
        <v>0</v>
      </c>
      <c r="S7736" s="27">
        <f t="shared" si="483"/>
        <v>0</v>
      </c>
    </row>
    <row r="7737" spans="1:19" x14ac:dyDescent="0.15">
      <c r="A7737" s="29">
        <v>5660061</v>
      </c>
      <c r="B7737" s="29">
        <v>566006108</v>
      </c>
      <c r="C7737" s="29" t="s">
        <v>58</v>
      </c>
      <c r="D7737" s="30" t="s">
        <v>6261</v>
      </c>
      <c r="E7737" s="30" t="s">
        <v>985</v>
      </c>
      <c r="F7737" s="15">
        <v>2</v>
      </c>
      <c r="G7737" s="29">
        <v>1</v>
      </c>
      <c r="H7737" s="29">
        <v>7</v>
      </c>
      <c r="I7737" s="29">
        <v>1996</v>
      </c>
      <c r="J7737" s="15">
        <v>1</v>
      </c>
      <c r="K7737" s="15">
        <v>0</v>
      </c>
      <c r="L7737" s="15">
        <v>2</v>
      </c>
      <c r="M7737" s="15">
        <v>0</v>
      </c>
      <c r="N7737" s="27" t="e">
        <f>SUMIF(#REF!,'Integrantes original'!A7665,#REF!)</f>
        <v>#REF!</v>
      </c>
      <c r="O7737" s="27">
        <f t="shared" si="480"/>
        <v>1071996</v>
      </c>
      <c r="P7737" s="27">
        <f t="shared" si="481"/>
        <v>10719962</v>
      </c>
      <c r="Q7737" s="31">
        <f t="shared" si="482"/>
        <v>56600612010796</v>
      </c>
      <c r="R7737" s="27">
        <f>COUNTIF(tratycont!S:S,'Integrantes original'!Q7737)</f>
        <v>0</v>
      </c>
      <c r="S7737" s="27">
        <f t="shared" si="483"/>
        <v>0</v>
      </c>
    </row>
    <row r="7738" spans="1:19" x14ac:dyDescent="0.15">
      <c r="A7738" s="29">
        <v>5660061</v>
      </c>
      <c r="B7738" s="29">
        <v>566006109</v>
      </c>
      <c r="C7738" s="29" t="s">
        <v>120</v>
      </c>
      <c r="D7738" s="30" t="s">
        <v>3942</v>
      </c>
      <c r="E7738" s="30" t="s">
        <v>985</v>
      </c>
      <c r="F7738" s="15">
        <v>2</v>
      </c>
      <c r="G7738" s="29">
        <v>6</v>
      </c>
      <c r="H7738" s="29">
        <v>5</v>
      </c>
      <c r="I7738" s="29">
        <v>2018</v>
      </c>
      <c r="J7738" s="15">
        <v>2</v>
      </c>
      <c r="K7738" s="15">
        <v>8</v>
      </c>
      <c r="L7738" s="15">
        <v>0</v>
      </c>
      <c r="M7738" s="15">
        <v>0</v>
      </c>
      <c r="N7738" s="27" t="e">
        <f>SUMIF(#REF!,'Integrantes original'!A7666,#REF!)</f>
        <v>#REF!</v>
      </c>
      <c r="O7738" s="27">
        <f t="shared" si="480"/>
        <v>6052018</v>
      </c>
      <c r="P7738" s="27">
        <f t="shared" si="481"/>
        <v>60520182</v>
      </c>
      <c r="Q7738" s="31">
        <f t="shared" si="482"/>
        <v>56600612060518</v>
      </c>
      <c r="R7738" s="27">
        <f>COUNTIF(tratycont!S:S,'Integrantes original'!Q7738)</f>
        <v>0</v>
      </c>
      <c r="S7738" s="27">
        <f t="shared" si="483"/>
        <v>1</v>
      </c>
    </row>
    <row r="7739" spans="1:19" x14ac:dyDescent="0.15">
      <c r="A7739" s="29">
        <v>5660071</v>
      </c>
      <c r="B7739" s="29">
        <v>566007101</v>
      </c>
      <c r="C7739" s="29" t="s">
        <v>16</v>
      </c>
      <c r="D7739" s="30" t="s">
        <v>6262</v>
      </c>
      <c r="E7739" s="30" t="s">
        <v>6263</v>
      </c>
      <c r="F7739" s="15">
        <v>1</v>
      </c>
      <c r="G7739" s="29">
        <v>15</v>
      </c>
      <c r="H7739" s="29">
        <v>4</v>
      </c>
      <c r="I7739" s="29">
        <v>1990</v>
      </c>
      <c r="J7739" s="15">
        <v>-1</v>
      </c>
      <c r="K7739" s="15">
        <v>-1</v>
      </c>
      <c r="L7739" s="15">
        <v>0</v>
      </c>
      <c r="M7739" s="15">
        <v>0</v>
      </c>
      <c r="N7739" s="27" t="e">
        <f>SUMIF(#REF!,'Integrantes original'!A7667,#REF!)</f>
        <v>#REF!</v>
      </c>
      <c r="O7739" s="27">
        <f t="shared" si="480"/>
        <v>15041990</v>
      </c>
      <c r="P7739" s="27">
        <f t="shared" si="481"/>
        <v>150419901</v>
      </c>
      <c r="Q7739" s="31">
        <f t="shared" si="482"/>
        <v>56600711150490</v>
      </c>
      <c r="R7739" s="27">
        <f>COUNTIF(tratycont!S:S,'Integrantes original'!Q7739)</f>
        <v>0</v>
      </c>
      <c r="S7739" s="27">
        <f t="shared" si="483"/>
        <v>0</v>
      </c>
    </row>
    <row r="7740" spans="1:19" x14ac:dyDescent="0.15">
      <c r="A7740" s="29">
        <v>5660071</v>
      </c>
      <c r="B7740" s="29">
        <v>566007102</v>
      </c>
      <c r="C7740" s="29" t="s">
        <v>19</v>
      </c>
      <c r="D7740" s="30" t="s">
        <v>1319</v>
      </c>
      <c r="E7740" s="30" t="s">
        <v>4651</v>
      </c>
      <c r="F7740" s="15">
        <v>2</v>
      </c>
      <c r="G7740" s="29">
        <v>23</v>
      </c>
      <c r="H7740" s="29">
        <v>9</v>
      </c>
      <c r="I7740" s="29">
        <v>1995</v>
      </c>
      <c r="J7740" s="15">
        <v>1</v>
      </c>
      <c r="K7740" s="15">
        <v>0</v>
      </c>
      <c r="L7740" s="15">
        <v>2</v>
      </c>
      <c r="M7740" s="15">
        <v>0</v>
      </c>
      <c r="N7740" s="27" t="e">
        <f>SUMIF(#REF!,'Integrantes original'!A7668,#REF!)</f>
        <v>#REF!</v>
      </c>
      <c r="O7740" s="27">
        <f t="shared" si="480"/>
        <v>23091995</v>
      </c>
      <c r="P7740" s="27">
        <f t="shared" si="481"/>
        <v>230919952</v>
      </c>
      <c r="Q7740" s="31">
        <f t="shared" si="482"/>
        <v>56600712230995</v>
      </c>
      <c r="R7740" s="27">
        <f>COUNTIF(tratycont!S:S,'Integrantes original'!Q7740)</f>
        <v>0</v>
      </c>
      <c r="S7740" s="27">
        <f t="shared" si="483"/>
        <v>0</v>
      </c>
    </row>
    <row r="7741" spans="1:19" x14ac:dyDescent="0.15">
      <c r="A7741" s="29">
        <v>5660071</v>
      </c>
      <c r="B7741" s="29">
        <v>566007103</v>
      </c>
      <c r="C7741" s="29" t="s">
        <v>22</v>
      </c>
      <c r="D7741" s="30" t="s">
        <v>791</v>
      </c>
      <c r="E7741" s="30" t="s">
        <v>6263</v>
      </c>
      <c r="F7741" s="15">
        <v>1</v>
      </c>
      <c r="G7741" s="29">
        <v>22</v>
      </c>
      <c r="H7741" s="29">
        <v>6</v>
      </c>
      <c r="I7741" s="29">
        <v>2018</v>
      </c>
      <c r="J7741" s="15">
        <v>2</v>
      </c>
      <c r="K7741" s="15">
        <v>2</v>
      </c>
      <c r="L7741" s="15">
        <v>0</v>
      </c>
      <c r="M7741" s="15">
        <v>0</v>
      </c>
      <c r="N7741" s="27" t="e">
        <f>SUMIF(#REF!,'Integrantes original'!A7669,#REF!)</f>
        <v>#REF!</v>
      </c>
      <c r="O7741" s="27">
        <f t="shared" si="480"/>
        <v>22062018</v>
      </c>
      <c r="P7741" s="27">
        <f t="shared" si="481"/>
        <v>220620181</v>
      </c>
      <c r="Q7741" s="31">
        <f t="shared" si="482"/>
        <v>56600711220618</v>
      </c>
      <c r="R7741" s="27">
        <f>COUNTIF(tratycont!S:S,'Integrantes original'!Q7741)</f>
        <v>1</v>
      </c>
      <c r="S7741" s="27">
        <f t="shared" si="483"/>
        <v>1</v>
      </c>
    </row>
    <row r="7742" spans="1:19" x14ac:dyDescent="0.15">
      <c r="A7742" s="29">
        <v>5660081</v>
      </c>
      <c r="B7742" s="29">
        <v>566008101</v>
      </c>
      <c r="C7742" s="29" t="s">
        <v>16</v>
      </c>
      <c r="D7742" s="30" t="s">
        <v>450</v>
      </c>
      <c r="E7742" s="30" t="s">
        <v>5133</v>
      </c>
      <c r="F7742" s="15">
        <v>1</v>
      </c>
      <c r="G7742" s="29">
        <v>5</v>
      </c>
      <c r="H7742" s="29">
        <v>4</v>
      </c>
      <c r="I7742" s="29">
        <v>1970</v>
      </c>
      <c r="J7742" s="15">
        <v>-1</v>
      </c>
      <c r="K7742" s="15">
        <v>-1</v>
      </c>
      <c r="L7742" s="15">
        <v>0</v>
      </c>
      <c r="M7742" s="15">
        <v>0</v>
      </c>
      <c r="N7742" s="27" t="e">
        <f>SUMIF(#REF!,'Integrantes original'!A7670,#REF!)</f>
        <v>#REF!</v>
      </c>
      <c r="O7742" s="27">
        <f t="shared" si="480"/>
        <v>5041970</v>
      </c>
      <c r="P7742" s="27">
        <f t="shared" si="481"/>
        <v>50419701</v>
      </c>
      <c r="Q7742" s="31">
        <f t="shared" si="482"/>
        <v>56600811050470</v>
      </c>
      <c r="R7742" s="27">
        <f>COUNTIF(tratycont!S:S,'Integrantes original'!Q7742)</f>
        <v>0</v>
      </c>
      <c r="S7742" s="27">
        <f t="shared" si="483"/>
        <v>0</v>
      </c>
    </row>
    <row r="7743" spans="1:19" x14ac:dyDescent="0.15">
      <c r="A7743" s="29">
        <v>5660081</v>
      </c>
      <c r="B7743" s="29">
        <v>566008102</v>
      </c>
      <c r="C7743" s="29" t="s">
        <v>19</v>
      </c>
      <c r="D7743" s="30" t="s">
        <v>199</v>
      </c>
      <c r="E7743" s="30" t="s">
        <v>261</v>
      </c>
      <c r="F7743" s="15">
        <v>2</v>
      </c>
      <c r="G7743" s="29">
        <v>2</v>
      </c>
      <c r="H7743" s="29">
        <v>12</v>
      </c>
      <c r="I7743" s="29">
        <v>1979</v>
      </c>
      <c r="J7743" s="15">
        <v>1</v>
      </c>
      <c r="K7743" s="15">
        <v>0</v>
      </c>
      <c r="L7743" s="15">
        <v>2</v>
      </c>
      <c r="M7743" s="15">
        <v>0</v>
      </c>
      <c r="N7743" s="27" t="e">
        <f>SUMIF(#REF!,'Integrantes original'!A7671,#REF!)</f>
        <v>#REF!</v>
      </c>
      <c r="O7743" s="27">
        <f t="shared" si="480"/>
        <v>2121979</v>
      </c>
      <c r="P7743" s="27">
        <f t="shared" si="481"/>
        <v>21219792</v>
      </c>
      <c r="Q7743" s="31">
        <f t="shared" si="482"/>
        <v>56600812021279</v>
      </c>
      <c r="R7743" s="27">
        <f>COUNTIF(tratycont!S:S,'Integrantes original'!Q7743)</f>
        <v>0</v>
      </c>
      <c r="S7743" s="27">
        <f t="shared" si="483"/>
        <v>0</v>
      </c>
    </row>
    <row r="7744" spans="1:19" x14ac:dyDescent="0.15">
      <c r="A7744" s="29">
        <v>5660081</v>
      </c>
      <c r="B7744" s="29">
        <v>566008103</v>
      </c>
      <c r="C7744" s="29" t="s">
        <v>22</v>
      </c>
      <c r="D7744" s="30" t="s">
        <v>612</v>
      </c>
      <c r="E7744" s="30" t="s">
        <v>5133</v>
      </c>
      <c r="F7744" s="15">
        <v>1</v>
      </c>
      <c r="G7744" s="29">
        <v>4</v>
      </c>
      <c r="H7744" s="29">
        <v>2</v>
      </c>
      <c r="I7744" s="29">
        <v>2001</v>
      </c>
      <c r="J7744" s="15">
        <v>-1</v>
      </c>
      <c r="K7744" s="15">
        <v>-1</v>
      </c>
      <c r="L7744" s="15">
        <v>0</v>
      </c>
      <c r="M7744" s="15">
        <v>0</v>
      </c>
      <c r="N7744" s="27" t="e">
        <f>SUMIF(#REF!,'Integrantes original'!A7672,#REF!)</f>
        <v>#REF!</v>
      </c>
      <c r="O7744" s="27">
        <f t="shared" si="480"/>
        <v>4022001</v>
      </c>
      <c r="P7744" s="27">
        <f t="shared" si="481"/>
        <v>40220011</v>
      </c>
      <c r="Q7744" s="31">
        <f t="shared" si="482"/>
        <v>56600811040201</v>
      </c>
      <c r="R7744" s="27">
        <f>COUNTIF(tratycont!S:S,'Integrantes original'!Q7744)</f>
        <v>0</v>
      </c>
      <c r="S7744" s="27">
        <f t="shared" si="483"/>
        <v>0</v>
      </c>
    </row>
    <row r="7745" spans="1:19" x14ac:dyDescent="0.15">
      <c r="A7745" s="29">
        <v>5660081</v>
      </c>
      <c r="B7745" s="29">
        <v>566008104</v>
      </c>
      <c r="C7745" s="29" t="s">
        <v>25</v>
      </c>
      <c r="D7745" s="30" t="s">
        <v>619</v>
      </c>
      <c r="E7745" s="30" t="s">
        <v>5133</v>
      </c>
      <c r="F7745" s="15">
        <v>1</v>
      </c>
      <c r="G7745" s="29">
        <v>12</v>
      </c>
      <c r="H7745" s="29">
        <v>12</v>
      </c>
      <c r="I7745" s="29">
        <v>2007</v>
      </c>
      <c r="J7745" s="15">
        <v>-1</v>
      </c>
      <c r="K7745" s="15">
        <v>-1</v>
      </c>
      <c r="L7745" s="15">
        <v>0</v>
      </c>
      <c r="M7745" s="15">
        <v>0</v>
      </c>
      <c r="N7745" s="27" t="e">
        <f>SUMIF(#REF!,'Integrantes original'!A7673,#REF!)</f>
        <v>#REF!</v>
      </c>
      <c r="O7745" s="27">
        <f t="shared" si="480"/>
        <v>12122007</v>
      </c>
      <c r="P7745" s="27">
        <f t="shared" si="481"/>
        <v>121220071</v>
      </c>
      <c r="Q7745" s="31">
        <f t="shared" si="482"/>
        <v>56600811121207</v>
      </c>
      <c r="R7745" s="27">
        <f>COUNTIF(tratycont!S:S,'Integrantes original'!Q7745)</f>
        <v>0</v>
      </c>
      <c r="S7745" s="27">
        <f t="shared" si="483"/>
        <v>0</v>
      </c>
    </row>
    <row r="7746" spans="1:19" x14ac:dyDescent="0.15">
      <c r="A7746" s="29">
        <v>5660081</v>
      </c>
      <c r="B7746" s="29">
        <v>566008105</v>
      </c>
      <c r="C7746" s="29" t="s">
        <v>27</v>
      </c>
      <c r="D7746" s="30" t="s">
        <v>6264</v>
      </c>
      <c r="E7746" s="30" t="s">
        <v>5133</v>
      </c>
      <c r="F7746" s="15">
        <v>2</v>
      </c>
      <c r="G7746" s="29">
        <v>21</v>
      </c>
      <c r="H7746" s="29">
        <v>11</v>
      </c>
      <c r="I7746" s="29">
        <v>2009</v>
      </c>
      <c r="J7746" s="15">
        <v>-1</v>
      </c>
      <c r="K7746" s="15">
        <v>-1</v>
      </c>
      <c r="L7746" s="15">
        <v>0</v>
      </c>
      <c r="M7746" s="15">
        <v>0</v>
      </c>
      <c r="N7746" s="27" t="e">
        <f>SUMIF(#REF!,'Integrantes original'!A7674,#REF!)</f>
        <v>#REF!</v>
      </c>
      <c r="O7746" s="27">
        <f t="shared" si="480"/>
        <v>21112009</v>
      </c>
      <c r="P7746" s="27">
        <f t="shared" si="481"/>
        <v>211120092</v>
      </c>
      <c r="Q7746" s="31">
        <f t="shared" si="482"/>
        <v>56600812211109</v>
      </c>
      <c r="R7746" s="27">
        <f>COUNTIF(tratycont!S:S,'Integrantes original'!Q7746)</f>
        <v>0</v>
      </c>
      <c r="S7746" s="27">
        <f t="shared" si="483"/>
        <v>0</v>
      </c>
    </row>
    <row r="7747" spans="1:19" x14ac:dyDescent="0.15">
      <c r="A7747" s="29">
        <v>5660081</v>
      </c>
      <c r="B7747" s="29">
        <v>566008106</v>
      </c>
      <c r="C7747" s="29" t="s">
        <v>30</v>
      </c>
      <c r="D7747" s="30" t="s">
        <v>298</v>
      </c>
      <c r="E7747" s="30" t="s">
        <v>5133</v>
      </c>
      <c r="F7747" s="15">
        <v>1</v>
      </c>
      <c r="G7747" s="29">
        <v>5</v>
      </c>
      <c r="H7747" s="29">
        <v>5</v>
      </c>
      <c r="I7747" s="29">
        <v>2014</v>
      </c>
      <c r="J7747" s="15">
        <v>-1</v>
      </c>
      <c r="K7747" s="15">
        <v>-1</v>
      </c>
      <c r="L7747" s="15">
        <v>0</v>
      </c>
      <c r="M7747" s="15">
        <v>0</v>
      </c>
      <c r="N7747" s="27" t="e">
        <f>SUMIF(#REF!,'Integrantes original'!A7675,#REF!)</f>
        <v>#REF!</v>
      </c>
      <c r="O7747" s="27">
        <f t="shared" ref="O7747:O7810" si="484">(((G7747*100)+H7747)*10000)+I7747</f>
        <v>5052014</v>
      </c>
      <c r="P7747" s="27">
        <f t="shared" ref="P7747:P7810" si="485">(O7747*10)+F7747</f>
        <v>50520141</v>
      </c>
      <c r="Q7747" s="31">
        <f t="shared" ref="Q7747:Q7810" si="486">(((((((A7747*10)+F7747)*100)+G7747)*100)+H7747)*100)+RIGHT(I7747,2)</f>
        <v>56600811050514</v>
      </c>
      <c r="R7747" s="27">
        <f>COUNTIF(tratycont!S:S,'Integrantes original'!Q7747)</f>
        <v>0</v>
      </c>
      <c r="S7747" s="27">
        <f t="shared" ref="S7747:S7810" si="487">IF(J7747=2,1,0)</f>
        <v>0</v>
      </c>
    </row>
    <row r="7748" spans="1:19" x14ac:dyDescent="0.15">
      <c r="A7748" s="29">
        <v>5660081</v>
      </c>
      <c r="B7748" s="29">
        <v>566008107</v>
      </c>
      <c r="C7748" s="29" t="s">
        <v>56</v>
      </c>
      <c r="D7748" s="30" t="s">
        <v>99</v>
      </c>
      <c r="E7748" s="30" t="s">
        <v>5133</v>
      </c>
      <c r="F7748" s="15">
        <v>1</v>
      </c>
      <c r="G7748" s="29">
        <v>21</v>
      </c>
      <c r="H7748" s="29">
        <v>9</v>
      </c>
      <c r="I7748" s="29">
        <v>2018</v>
      </c>
      <c r="J7748" s="15">
        <v>2</v>
      </c>
      <c r="K7748" s="15">
        <v>2</v>
      </c>
      <c r="L7748" s="15">
        <v>0</v>
      </c>
      <c r="M7748" s="15">
        <v>0</v>
      </c>
      <c r="N7748" s="27" t="e">
        <f>SUMIF(#REF!,'Integrantes original'!A7676,#REF!)</f>
        <v>#REF!</v>
      </c>
      <c r="O7748" s="27">
        <f t="shared" si="484"/>
        <v>21092018</v>
      </c>
      <c r="P7748" s="27">
        <f t="shared" si="485"/>
        <v>210920181</v>
      </c>
      <c r="Q7748" s="31">
        <f t="shared" si="486"/>
        <v>56600811210918</v>
      </c>
      <c r="R7748" s="27">
        <f>COUNTIF(tratycont!S:S,'Integrantes original'!Q7748)</f>
        <v>1</v>
      </c>
      <c r="S7748" s="27">
        <f t="shared" si="487"/>
        <v>1</v>
      </c>
    </row>
    <row r="7749" spans="1:19" x14ac:dyDescent="0.15">
      <c r="A7749" s="29">
        <v>5660081</v>
      </c>
      <c r="B7749" s="29">
        <v>566008108</v>
      </c>
      <c r="C7749" s="29" t="s">
        <v>58</v>
      </c>
      <c r="D7749" s="30" t="s">
        <v>81</v>
      </c>
      <c r="E7749" s="30" t="s">
        <v>261</v>
      </c>
      <c r="F7749" s="15">
        <v>2</v>
      </c>
      <c r="G7749" s="29">
        <v>13</v>
      </c>
      <c r="H7749" s="29">
        <v>5</v>
      </c>
      <c r="I7749" s="29">
        <v>1999</v>
      </c>
      <c r="J7749" s="15">
        <v>-1</v>
      </c>
      <c r="K7749" s="15">
        <v>-1</v>
      </c>
      <c r="L7749" s="15">
        <v>0</v>
      </c>
      <c r="M7749" s="15">
        <v>0</v>
      </c>
      <c r="N7749" s="27" t="e">
        <f>SUMIF(#REF!,'Integrantes original'!A7677,#REF!)</f>
        <v>#REF!</v>
      </c>
      <c r="O7749" s="27">
        <f t="shared" si="484"/>
        <v>13051999</v>
      </c>
      <c r="P7749" s="27">
        <f t="shared" si="485"/>
        <v>130519992</v>
      </c>
      <c r="Q7749" s="31">
        <f t="shared" si="486"/>
        <v>56600812130599</v>
      </c>
      <c r="R7749" s="27">
        <f>COUNTIF(tratycont!S:S,'Integrantes original'!Q7749)</f>
        <v>0</v>
      </c>
      <c r="S7749" s="27">
        <f t="shared" si="487"/>
        <v>0</v>
      </c>
    </row>
    <row r="7750" spans="1:19" x14ac:dyDescent="0.15">
      <c r="A7750" s="29">
        <v>5660081</v>
      </c>
      <c r="B7750" s="29">
        <v>566008109</v>
      </c>
      <c r="C7750" s="29" t="s">
        <v>120</v>
      </c>
      <c r="D7750" s="30" t="s">
        <v>1317</v>
      </c>
      <c r="E7750" s="30" t="s">
        <v>337</v>
      </c>
      <c r="F7750" s="15">
        <v>2</v>
      </c>
      <c r="G7750" s="29">
        <v>26</v>
      </c>
      <c r="H7750" s="29">
        <v>9</v>
      </c>
      <c r="I7750" s="29">
        <v>2016</v>
      </c>
      <c r="J7750" s="15">
        <v>-1</v>
      </c>
      <c r="K7750" s="15">
        <v>-1</v>
      </c>
      <c r="L7750" s="15">
        <v>0</v>
      </c>
      <c r="M7750" s="15">
        <v>0</v>
      </c>
      <c r="N7750" s="27" t="e">
        <f>SUMIF(#REF!,'Integrantes original'!A7678,#REF!)</f>
        <v>#REF!</v>
      </c>
      <c r="O7750" s="27">
        <f t="shared" si="484"/>
        <v>26092016</v>
      </c>
      <c r="P7750" s="27">
        <f t="shared" si="485"/>
        <v>260920162</v>
      </c>
      <c r="Q7750" s="31">
        <f t="shared" si="486"/>
        <v>56600812260916</v>
      </c>
      <c r="R7750" s="27">
        <f>COUNTIF(tratycont!S:S,'Integrantes original'!Q7750)</f>
        <v>0</v>
      </c>
      <c r="S7750" s="27">
        <f t="shared" si="487"/>
        <v>0</v>
      </c>
    </row>
    <row r="7751" spans="1:19" x14ac:dyDescent="0.15">
      <c r="A7751" s="29">
        <v>5660091</v>
      </c>
      <c r="B7751" s="29">
        <v>566009101</v>
      </c>
      <c r="C7751" s="29" t="s">
        <v>16</v>
      </c>
      <c r="D7751" s="30" t="s">
        <v>838</v>
      </c>
      <c r="E7751" s="30" t="s">
        <v>6127</v>
      </c>
      <c r="F7751" s="15">
        <v>1</v>
      </c>
      <c r="G7751" s="29">
        <v>2</v>
      </c>
      <c r="H7751" s="29">
        <v>4</v>
      </c>
      <c r="I7751" s="29">
        <v>1999</v>
      </c>
      <c r="J7751" s="15">
        <v>-1</v>
      </c>
      <c r="K7751" s="15">
        <v>-1</v>
      </c>
      <c r="L7751" s="15">
        <v>0</v>
      </c>
      <c r="M7751" s="15">
        <v>0</v>
      </c>
      <c r="N7751" s="27" t="e">
        <f>SUMIF(#REF!,'Integrantes original'!A7679,#REF!)</f>
        <v>#REF!</v>
      </c>
      <c r="O7751" s="27">
        <f t="shared" si="484"/>
        <v>2041999</v>
      </c>
      <c r="P7751" s="27">
        <f t="shared" si="485"/>
        <v>20419991</v>
      </c>
      <c r="Q7751" s="31">
        <f t="shared" si="486"/>
        <v>56600911020499</v>
      </c>
      <c r="R7751" s="27">
        <f>COUNTIF(tratycont!S:S,'Integrantes original'!Q7751)</f>
        <v>0</v>
      </c>
      <c r="S7751" s="27">
        <f t="shared" si="487"/>
        <v>0</v>
      </c>
    </row>
    <row r="7752" spans="1:19" x14ac:dyDescent="0.15">
      <c r="A7752" s="29">
        <v>5660091</v>
      </c>
      <c r="B7752" s="29">
        <v>566009102</v>
      </c>
      <c r="C7752" s="29" t="s">
        <v>19</v>
      </c>
      <c r="D7752" s="30" t="s">
        <v>6265</v>
      </c>
      <c r="E7752" s="30" t="s">
        <v>6266</v>
      </c>
      <c r="F7752" s="15">
        <v>2</v>
      </c>
      <c r="G7752" s="29">
        <v>9</v>
      </c>
      <c r="H7752" s="29">
        <v>3</v>
      </c>
      <c r="I7752" s="29">
        <v>2001</v>
      </c>
      <c r="J7752" s="15">
        <v>1</v>
      </c>
      <c r="K7752" s="15">
        <v>0</v>
      </c>
      <c r="L7752" s="15">
        <v>2</v>
      </c>
      <c r="M7752" s="15">
        <v>0</v>
      </c>
      <c r="N7752" s="27" t="e">
        <f>SUMIF(#REF!,'Integrantes original'!A7680,#REF!)</f>
        <v>#REF!</v>
      </c>
      <c r="O7752" s="27">
        <f t="shared" si="484"/>
        <v>9032001</v>
      </c>
      <c r="P7752" s="27">
        <f t="shared" si="485"/>
        <v>90320012</v>
      </c>
      <c r="Q7752" s="31">
        <f t="shared" si="486"/>
        <v>56600912090301</v>
      </c>
      <c r="R7752" s="27">
        <f>COUNTIF(tratycont!S:S,'Integrantes original'!Q7752)</f>
        <v>0</v>
      </c>
      <c r="S7752" s="27">
        <f t="shared" si="487"/>
        <v>0</v>
      </c>
    </row>
    <row r="7753" spans="1:19" x14ac:dyDescent="0.15">
      <c r="A7753" s="29">
        <v>5660151</v>
      </c>
      <c r="B7753" s="29">
        <v>566015101</v>
      </c>
      <c r="C7753" s="29" t="s">
        <v>16</v>
      </c>
      <c r="D7753" s="30" t="s">
        <v>3034</v>
      </c>
      <c r="E7753" s="30" t="s">
        <v>2385</v>
      </c>
      <c r="F7753" s="15">
        <v>1</v>
      </c>
      <c r="G7753" s="29">
        <v>3</v>
      </c>
      <c r="H7753" s="29">
        <v>2</v>
      </c>
      <c r="I7753" s="29">
        <v>1948</v>
      </c>
      <c r="J7753" s="15">
        <v>-1</v>
      </c>
      <c r="K7753" s="15">
        <v>-1</v>
      </c>
      <c r="L7753" s="15">
        <v>0</v>
      </c>
      <c r="M7753" s="15">
        <v>0</v>
      </c>
      <c r="N7753" s="27" t="e">
        <f>SUMIF(#REF!,'Integrantes original'!A7681,#REF!)</f>
        <v>#REF!</v>
      </c>
      <c r="O7753" s="27">
        <f t="shared" si="484"/>
        <v>3021948</v>
      </c>
      <c r="P7753" s="27">
        <f t="shared" si="485"/>
        <v>30219481</v>
      </c>
      <c r="Q7753" s="31">
        <f t="shared" si="486"/>
        <v>56601511030248</v>
      </c>
      <c r="R7753" s="27">
        <f>COUNTIF(tratycont!S:S,'Integrantes original'!Q7753)</f>
        <v>0</v>
      </c>
      <c r="S7753" s="27">
        <f t="shared" si="487"/>
        <v>0</v>
      </c>
    </row>
    <row r="7754" spans="1:19" x14ac:dyDescent="0.15">
      <c r="A7754" s="29">
        <v>5660151</v>
      </c>
      <c r="B7754" s="29">
        <v>566015102</v>
      </c>
      <c r="C7754" s="29" t="s">
        <v>19</v>
      </c>
      <c r="D7754" s="30" t="s">
        <v>23</v>
      </c>
      <c r="E7754" s="30" t="s">
        <v>2371</v>
      </c>
      <c r="F7754" s="15">
        <v>2</v>
      </c>
      <c r="G7754" s="29">
        <v>21</v>
      </c>
      <c r="H7754" s="29">
        <v>8</v>
      </c>
      <c r="I7754" s="29">
        <v>1948</v>
      </c>
      <c r="J7754" s="15">
        <v>-1</v>
      </c>
      <c r="K7754" s="15">
        <v>-1</v>
      </c>
      <c r="L7754" s="15">
        <v>0</v>
      </c>
      <c r="M7754" s="15">
        <v>0</v>
      </c>
      <c r="N7754" s="27" t="e">
        <f>SUMIF(#REF!,'Integrantes original'!A7682,#REF!)</f>
        <v>#REF!</v>
      </c>
      <c r="O7754" s="27">
        <f t="shared" si="484"/>
        <v>21081948</v>
      </c>
      <c r="P7754" s="27">
        <f t="shared" si="485"/>
        <v>210819482</v>
      </c>
      <c r="Q7754" s="31">
        <f t="shared" si="486"/>
        <v>56601512210848</v>
      </c>
      <c r="R7754" s="27">
        <f>COUNTIF(tratycont!S:S,'Integrantes original'!Q7754)</f>
        <v>0</v>
      </c>
      <c r="S7754" s="27">
        <f t="shared" si="487"/>
        <v>0</v>
      </c>
    </row>
    <row r="7755" spans="1:19" x14ac:dyDescent="0.15">
      <c r="A7755" s="29">
        <v>5660151</v>
      </c>
      <c r="B7755" s="29">
        <v>566015103</v>
      </c>
      <c r="C7755" s="29" t="s">
        <v>22</v>
      </c>
      <c r="D7755" s="30" t="s">
        <v>2788</v>
      </c>
      <c r="E7755" s="30" t="s">
        <v>2385</v>
      </c>
      <c r="F7755" s="15">
        <v>2</v>
      </c>
      <c r="G7755" s="29">
        <v>21</v>
      </c>
      <c r="H7755" s="29">
        <v>4</v>
      </c>
      <c r="I7755" s="29">
        <v>1994</v>
      </c>
      <c r="J7755" s="15">
        <v>1</v>
      </c>
      <c r="K7755" s="15">
        <v>0</v>
      </c>
      <c r="L7755" s="15">
        <v>2</v>
      </c>
      <c r="M7755" s="15">
        <v>0</v>
      </c>
      <c r="N7755" s="27" t="e">
        <f>SUMIF(#REF!,'Integrantes original'!A7683,#REF!)</f>
        <v>#REF!</v>
      </c>
      <c r="O7755" s="27">
        <f t="shared" si="484"/>
        <v>21041994</v>
      </c>
      <c r="P7755" s="27">
        <f t="shared" si="485"/>
        <v>210419942</v>
      </c>
      <c r="Q7755" s="31">
        <f t="shared" si="486"/>
        <v>56601512210494</v>
      </c>
      <c r="R7755" s="27">
        <f>COUNTIF(tratycont!S:S,'Integrantes original'!Q7755)</f>
        <v>0</v>
      </c>
      <c r="S7755" s="27">
        <f t="shared" si="487"/>
        <v>0</v>
      </c>
    </row>
    <row r="7756" spans="1:19" x14ac:dyDescent="0.15">
      <c r="A7756" s="29">
        <v>5660151</v>
      </c>
      <c r="B7756" s="29">
        <v>566015104</v>
      </c>
      <c r="C7756" s="29" t="s">
        <v>25</v>
      </c>
      <c r="D7756" s="30" t="s">
        <v>2736</v>
      </c>
      <c r="E7756" s="30" t="s">
        <v>5141</v>
      </c>
      <c r="F7756" s="15">
        <v>2</v>
      </c>
      <c r="G7756" s="29">
        <v>5</v>
      </c>
      <c r="H7756" s="29">
        <v>2</v>
      </c>
      <c r="I7756" s="29">
        <v>2013</v>
      </c>
      <c r="J7756" s="15">
        <v>-1</v>
      </c>
      <c r="K7756" s="15">
        <v>-1</v>
      </c>
      <c r="L7756" s="15">
        <v>0</v>
      </c>
      <c r="M7756" s="15">
        <v>0</v>
      </c>
      <c r="N7756" s="27" t="e">
        <f>SUMIF(#REF!,'Integrantes original'!A7684,#REF!)</f>
        <v>#REF!</v>
      </c>
      <c r="O7756" s="27">
        <f t="shared" si="484"/>
        <v>5022013</v>
      </c>
      <c r="P7756" s="27">
        <f t="shared" si="485"/>
        <v>50220132</v>
      </c>
      <c r="Q7756" s="31">
        <f t="shared" si="486"/>
        <v>56601512050213</v>
      </c>
      <c r="R7756" s="27">
        <f>COUNTIF(tratycont!S:S,'Integrantes original'!Q7756)</f>
        <v>0</v>
      </c>
      <c r="S7756" s="27">
        <f t="shared" si="487"/>
        <v>0</v>
      </c>
    </row>
    <row r="7757" spans="1:19" x14ac:dyDescent="0.15">
      <c r="A7757" s="29">
        <v>5660151</v>
      </c>
      <c r="B7757" s="29">
        <v>566015105</v>
      </c>
      <c r="C7757" s="29" t="s">
        <v>27</v>
      </c>
      <c r="D7757" s="30" t="s">
        <v>1527</v>
      </c>
      <c r="E7757" s="30" t="s">
        <v>2385</v>
      </c>
      <c r="F7757" s="15">
        <v>2</v>
      </c>
      <c r="G7757" s="29">
        <v>31</v>
      </c>
      <c r="H7757" s="29">
        <v>3</v>
      </c>
      <c r="I7757" s="29">
        <v>2018</v>
      </c>
      <c r="J7757" s="15">
        <v>2</v>
      </c>
      <c r="K7757" s="15">
        <v>3</v>
      </c>
      <c r="L7757" s="15">
        <v>0</v>
      </c>
      <c r="M7757" s="15">
        <v>0</v>
      </c>
      <c r="N7757" s="27" t="e">
        <f>SUMIF(#REF!,'Integrantes original'!A7685,#REF!)</f>
        <v>#REF!</v>
      </c>
      <c r="O7757" s="27">
        <f t="shared" si="484"/>
        <v>31032018</v>
      </c>
      <c r="P7757" s="27">
        <f t="shared" si="485"/>
        <v>310320182</v>
      </c>
      <c r="Q7757" s="31">
        <f t="shared" si="486"/>
        <v>56601512310318</v>
      </c>
      <c r="R7757" s="27">
        <f>COUNTIF(tratycont!S:S,'Integrantes original'!Q7757)</f>
        <v>1</v>
      </c>
      <c r="S7757" s="27">
        <f t="shared" si="487"/>
        <v>1</v>
      </c>
    </row>
    <row r="7758" spans="1:19" x14ac:dyDescent="0.15">
      <c r="A7758" s="29">
        <v>5660161</v>
      </c>
      <c r="B7758" s="29">
        <v>566016101</v>
      </c>
      <c r="C7758" s="29" t="s">
        <v>16</v>
      </c>
      <c r="D7758" s="30" t="s">
        <v>1125</v>
      </c>
      <c r="E7758" s="30" t="s">
        <v>5823</v>
      </c>
      <c r="F7758" s="15">
        <v>1</v>
      </c>
      <c r="G7758" s="29">
        <v>22</v>
      </c>
      <c r="H7758" s="29">
        <v>2</v>
      </c>
      <c r="I7758" s="29">
        <v>1988</v>
      </c>
      <c r="J7758" s="15">
        <v>-1</v>
      </c>
      <c r="K7758" s="15">
        <v>-1</v>
      </c>
      <c r="L7758" s="15">
        <v>0</v>
      </c>
      <c r="M7758" s="15">
        <v>0</v>
      </c>
      <c r="N7758" s="27" t="e">
        <f>SUMIF(#REF!,'Integrantes original'!A7686,#REF!)</f>
        <v>#REF!</v>
      </c>
      <c r="O7758" s="27">
        <f t="shared" si="484"/>
        <v>22021988</v>
      </c>
      <c r="P7758" s="27">
        <f t="shared" si="485"/>
        <v>220219881</v>
      </c>
      <c r="Q7758" s="31">
        <f t="shared" si="486"/>
        <v>56601611220288</v>
      </c>
      <c r="R7758" s="27">
        <f>COUNTIF(tratycont!S:S,'Integrantes original'!Q7758)</f>
        <v>0</v>
      </c>
      <c r="S7758" s="27">
        <f t="shared" si="487"/>
        <v>0</v>
      </c>
    </row>
    <row r="7759" spans="1:19" x14ac:dyDescent="0.15">
      <c r="A7759" s="29">
        <v>5660161</v>
      </c>
      <c r="B7759" s="29">
        <v>566016102</v>
      </c>
      <c r="C7759" s="29" t="s">
        <v>19</v>
      </c>
      <c r="D7759" s="30" t="s">
        <v>6267</v>
      </c>
      <c r="E7759" s="30" t="s">
        <v>4646</v>
      </c>
      <c r="F7759" s="15">
        <v>2</v>
      </c>
      <c r="G7759" s="29">
        <v>30</v>
      </c>
      <c r="H7759" s="29">
        <v>11</v>
      </c>
      <c r="I7759" s="29">
        <v>1985</v>
      </c>
      <c r="J7759" s="15">
        <v>1</v>
      </c>
      <c r="K7759" s="15">
        <v>0</v>
      </c>
      <c r="L7759" s="15">
        <v>2</v>
      </c>
      <c r="M7759" s="15">
        <v>0</v>
      </c>
      <c r="N7759" s="27" t="e">
        <f>SUMIF(#REF!,'Integrantes original'!A7687,#REF!)</f>
        <v>#REF!</v>
      </c>
      <c r="O7759" s="27">
        <f t="shared" si="484"/>
        <v>30111985</v>
      </c>
      <c r="P7759" s="27">
        <f t="shared" si="485"/>
        <v>301119852</v>
      </c>
      <c r="Q7759" s="31">
        <f t="shared" si="486"/>
        <v>56601612301185</v>
      </c>
      <c r="R7759" s="27">
        <f>COUNTIF(tratycont!S:S,'Integrantes original'!Q7759)</f>
        <v>0</v>
      </c>
      <c r="S7759" s="27">
        <f t="shared" si="487"/>
        <v>0</v>
      </c>
    </row>
    <row r="7760" spans="1:19" x14ac:dyDescent="0.15">
      <c r="A7760" s="29">
        <v>5660161</v>
      </c>
      <c r="B7760" s="29">
        <v>566016103</v>
      </c>
      <c r="C7760" s="29" t="s">
        <v>22</v>
      </c>
      <c r="D7760" s="30" t="s">
        <v>6268</v>
      </c>
      <c r="E7760" s="30" t="s">
        <v>6269</v>
      </c>
      <c r="F7760" s="15">
        <v>1</v>
      </c>
      <c r="G7760" s="29">
        <v>13</v>
      </c>
      <c r="H7760" s="29">
        <v>5</v>
      </c>
      <c r="I7760" s="29">
        <v>2006</v>
      </c>
      <c r="J7760" s="15">
        <v>-1</v>
      </c>
      <c r="K7760" s="15">
        <v>-1</v>
      </c>
      <c r="L7760" s="15">
        <v>0</v>
      </c>
      <c r="M7760" s="15">
        <v>0</v>
      </c>
      <c r="N7760" s="27" t="e">
        <f>SUMIF(#REF!,'Integrantes original'!A7688,#REF!)</f>
        <v>#REF!</v>
      </c>
      <c r="O7760" s="27">
        <f t="shared" si="484"/>
        <v>13052006</v>
      </c>
      <c r="P7760" s="27">
        <f t="shared" si="485"/>
        <v>130520061</v>
      </c>
      <c r="Q7760" s="31">
        <f t="shared" si="486"/>
        <v>56601611130506</v>
      </c>
      <c r="R7760" s="27">
        <f>COUNTIF(tratycont!S:S,'Integrantes original'!Q7760)</f>
        <v>0</v>
      </c>
      <c r="S7760" s="27">
        <f t="shared" si="487"/>
        <v>0</v>
      </c>
    </row>
    <row r="7761" spans="1:19" x14ac:dyDescent="0.15">
      <c r="A7761" s="29">
        <v>5660161</v>
      </c>
      <c r="B7761" s="29">
        <v>566016104</v>
      </c>
      <c r="C7761" s="29" t="s">
        <v>25</v>
      </c>
      <c r="D7761" s="30" t="s">
        <v>6270</v>
      </c>
      <c r="E7761" s="30" t="s">
        <v>6269</v>
      </c>
      <c r="F7761" s="15">
        <v>1</v>
      </c>
      <c r="G7761" s="29">
        <v>23</v>
      </c>
      <c r="H7761" s="29">
        <v>3</v>
      </c>
      <c r="I7761" s="29">
        <v>2008</v>
      </c>
      <c r="J7761" s="15">
        <v>-1</v>
      </c>
      <c r="K7761" s="15">
        <v>-1</v>
      </c>
      <c r="L7761" s="15">
        <v>0</v>
      </c>
      <c r="M7761" s="15">
        <v>0</v>
      </c>
      <c r="N7761" s="27" t="e">
        <f>SUMIF(#REF!,'Integrantes original'!A7689,#REF!)</f>
        <v>#REF!</v>
      </c>
      <c r="O7761" s="27">
        <f t="shared" si="484"/>
        <v>23032008</v>
      </c>
      <c r="P7761" s="27">
        <f t="shared" si="485"/>
        <v>230320081</v>
      </c>
      <c r="Q7761" s="31">
        <f t="shared" si="486"/>
        <v>56601611230308</v>
      </c>
      <c r="R7761" s="27">
        <f>COUNTIF(tratycont!S:S,'Integrantes original'!Q7761)</f>
        <v>0</v>
      </c>
      <c r="S7761" s="27">
        <f t="shared" si="487"/>
        <v>0</v>
      </c>
    </row>
    <row r="7762" spans="1:19" x14ac:dyDescent="0.15">
      <c r="A7762" s="29">
        <v>5660161</v>
      </c>
      <c r="B7762" s="29">
        <v>566016105</v>
      </c>
      <c r="C7762" s="29" t="s">
        <v>27</v>
      </c>
      <c r="D7762" s="30" t="s">
        <v>6271</v>
      </c>
      <c r="E7762" s="30" t="s">
        <v>6269</v>
      </c>
      <c r="F7762" s="15">
        <v>1</v>
      </c>
      <c r="G7762" s="29">
        <v>4</v>
      </c>
      <c r="H7762" s="29">
        <v>11</v>
      </c>
      <c r="I7762" s="29">
        <v>2011</v>
      </c>
      <c r="J7762" s="15">
        <v>-1</v>
      </c>
      <c r="K7762" s="15">
        <v>-1</v>
      </c>
      <c r="L7762" s="15">
        <v>0</v>
      </c>
      <c r="M7762" s="15">
        <v>0</v>
      </c>
      <c r="N7762" s="27" t="e">
        <f>SUMIF(#REF!,'Integrantes original'!A7690,#REF!)</f>
        <v>#REF!</v>
      </c>
      <c r="O7762" s="27">
        <f t="shared" si="484"/>
        <v>4112011</v>
      </c>
      <c r="P7762" s="27">
        <f t="shared" si="485"/>
        <v>41120111</v>
      </c>
      <c r="Q7762" s="31">
        <f t="shared" si="486"/>
        <v>56601611041111</v>
      </c>
      <c r="R7762" s="27">
        <f>COUNTIF(tratycont!S:S,'Integrantes original'!Q7762)</f>
        <v>0</v>
      </c>
      <c r="S7762" s="27">
        <f t="shared" si="487"/>
        <v>0</v>
      </c>
    </row>
    <row r="7763" spans="1:19" x14ac:dyDescent="0.15">
      <c r="A7763" s="29">
        <v>5660161</v>
      </c>
      <c r="B7763" s="29">
        <v>566016106</v>
      </c>
      <c r="C7763" s="29" t="s">
        <v>30</v>
      </c>
      <c r="D7763" s="30" t="s">
        <v>6272</v>
      </c>
      <c r="E7763" s="30" t="s">
        <v>6269</v>
      </c>
      <c r="F7763" s="15">
        <v>1</v>
      </c>
      <c r="G7763" s="29">
        <v>21</v>
      </c>
      <c r="H7763" s="29">
        <v>10</v>
      </c>
      <c r="I7763" s="29">
        <v>2013</v>
      </c>
      <c r="J7763" s="15">
        <v>-1</v>
      </c>
      <c r="K7763" s="15">
        <v>-1</v>
      </c>
      <c r="L7763" s="15">
        <v>0</v>
      </c>
      <c r="M7763" s="15">
        <v>0</v>
      </c>
      <c r="N7763" s="27" t="e">
        <f>SUMIF(#REF!,'Integrantes original'!A7691,#REF!)</f>
        <v>#REF!</v>
      </c>
      <c r="O7763" s="27">
        <f t="shared" si="484"/>
        <v>21102013</v>
      </c>
      <c r="P7763" s="27">
        <f t="shared" si="485"/>
        <v>211020131</v>
      </c>
      <c r="Q7763" s="31">
        <f t="shared" si="486"/>
        <v>56601611211013</v>
      </c>
      <c r="R7763" s="27">
        <f>COUNTIF(tratycont!S:S,'Integrantes original'!Q7763)</f>
        <v>0</v>
      </c>
      <c r="S7763" s="27">
        <f t="shared" si="487"/>
        <v>0</v>
      </c>
    </row>
    <row r="7764" spans="1:19" x14ac:dyDescent="0.15">
      <c r="A7764" s="29">
        <v>5660171</v>
      </c>
      <c r="B7764" s="29">
        <v>566017101</v>
      </c>
      <c r="C7764" s="29" t="s">
        <v>16</v>
      </c>
      <c r="D7764" s="30" t="s">
        <v>572</v>
      </c>
      <c r="E7764" s="30" t="s">
        <v>4668</v>
      </c>
      <c r="F7764" s="15">
        <v>1</v>
      </c>
      <c r="G7764" s="29">
        <v>8</v>
      </c>
      <c r="H7764" s="29">
        <v>5</v>
      </c>
      <c r="I7764" s="29">
        <v>1995</v>
      </c>
      <c r="J7764" s="15">
        <v>-1</v>
      </c>
      <c r="K7764" s="15">
        <v>-1</v>
      </c>
      <c r="L7764" s="15">
        <v>0</v>
      </c>
      <c r="M7764" s="15">
        <v>0</v>
      </c>
      <c r="N7764" s="27" t="e">
        <f>SUMIF(#REF!,'Integrantes original'!A7692,#REF!)</f>
        <v>#REF!</v>
      </c>
      <c r="O7764" s="27">
        <f t="shared" si="484"/>
        <v>8051995</v>
      </c>
      <c r="P7764" s="27">
        <f t="shared" si="485"/>
        <v>80519951</v>
      </c>
      <c r="Q7764" s="31">
        <f t="shared" si="486"/>
        <v>56601711080595</v>
      </c>
      <c r="R7764" s="27">
        <f>COUNTIF(tratycont!S:S,'Integrantes original'!Q7764)</f>
        <v>0</v>
      </c>
      <c r="S7764" s="27">
        <f t="shared" si="487"/>
        <v>0</v>
      </c>
    </row>
    <row r="7765" spans="1:19" x14ac:dyDescent="0.15">
      <c r="A7765" s="29">
        <v>5660171</v>
      </c>
      <c r="B7765" s="29">
        <v>566017102</v>
      </c>
      <c r="C7765" s="29" t="s">
        <v>19</v>
      </c>
      <c r="D7765" s="30" t="s">
        <v>851</v>
      </c>
      <c r="E7765" s="30" t="s">
        <v>5141</v>
      </c>
      <c r="F7765" s="15">
        <v>2</v>
      </c>
      <c r="G7765" s="29">
        <v>12</v>
      </c>
      <c r="H7765" s="29">
        <v>5</v>
      </c>
      <c r="I7765" s="29">
        <v>1996</v>
      </c>
      <c r="J7765" s="15">
        <v>1</v>
      </c>
      <c r="K7765" s="15">
        <v>0</v>
      </c>
      <c r="L7765" s="15">
        <v>2</v>
      </c>
      <c r="M7765" s="15">
        <v>0</v>
      </c>
      <c r="N7765" s="27" t="e">
        <f>SUMIF(#REF!,'Integrantes original'!A7693,#REF!)</f>
        <v>#REF!</v>
      </c>
      <c r="O7765" s="27">
        <f t="shared" si="484"/>
        <v>12051996</v>
      </c>
      <c r="P7765" s="27">
        <f t="shared" si="485"/>
        <v>120519962</v>
      </c>
      <c r="Q7765" s="31">
        <f t="shared" si="486"/>
        <v>56601712120596</v>
      </c>
      <c r="R7765" s="27">
        <f>COUNTIF(tratycont!S:S,'Integrantes original'!Q7765)</f>
        <v>0</v>
      </c>
      <c r="S7765" s="27">
        <f t="shared" si="487"/>
        <v>0</v>
      </c>
    </row>
    <row r="7766" spans="1:19" x14ac:dyDescent="0.15">
      <c r="A7766" s="29">
        <v>5660171</v>
      </c>
      <c r="B7766" s="29">
        <v>566017103</v>
      </c>
      <c r="C7766" s="29" t="s">
        <v>22</v>
      </c>
      <c r="D7766" s="30" t="s">
        <v>6273</v>
      </c>
      <c r="E7766" s="30" t="s">
        <v>4668</v>
      </c>
      <c r="F7766" s="15">
        <v>1</v>
      </c>
      <c r="G7766" s="29">
        <v>23</v>
      </c>
      <c r="H7766" s="29">
        <v>6</v>
      </c>
      <c r="I7766" s="29">
        <v>2015</v>
      </c>
      <c r="J7766" s="15">
        <v>-1</v>
      </c>
      <c r="K7766" s="15">
        <v>-1</v>
      </c>
      <c r="L7766" s="15">
        <v>0</v>
      </c>
      <c r="M7766" s="15">
        <v>0</v>
      </c>
      <c r="N7766" s="27" t="e">
        <f>SUMIF(#REF!,'Integrantes original'!A7694,#REF!)</f>
        <v>#REF!</v>
      </c>
      <c r="O7766" s="27">
        <f t="shared" si="484"/>
        <v>23062015</v>
      </c>
      <c r="P7766" s="27">
        <f t="shared" si="485"/>
        <v>230620151</v>
      </c>
      <c r="Q7766" s="31">
        <f t="shared" si="486"/>
        <v>56601711230615</v>
      </c>
      <c r="R7766" s="27">
        <f>COUNTIF(tratycont!S:S,'Integrantes original'!Q7766)</f>
        <v>0</v>
      </c>
      <c r="S7766" s="27">
        <f t="shared" si="487"/>
        <v>0</v>
      </c>
    </row>
    <row r="7767" spans="1:19" x14ac:dyDescent="0.15">
      <c r="A7767" s="29">
        <v>5660171</v>
      </c>
      <c r="B7767" s="29">
        <v>566017104</v>
      </c>
      <c r="C7767" s="29" t="s">
        <v>25</v>
      </c>
      <c r="D7767" s="30" t="s">
        <v>2197</v>
      </c>
      <c r="E7767" s="30" t="s">
        <v>4668</v>
      </c>
      <c r="F7767" s="15">
        <v>2</v>
      </c>
      <c r="G7767" s="29">
        <v>22</v>
      </c>
      <c r="H7767" s="29">
        <v>7</v>
      </c>
      <c r="I7767" s="29">
        <v>2018</v>
      </c>
      <c r="J7767" s="15">
        <v>2</v>
      </c>
      <c r="K7767" s="15">
        <v>2</v>
      </c>
      <c r="L7767" s="15">
        <v>0</v>
      </c>
      <c r="M7767" s="15">
        <v>0</v>
      </c>
      <c r="N7767" s="27" t="e">
        <f>SUMIF(#REF!,'Integrantes original'!A7695,#REF!)</f>
        <v>#REF!</v>
      </c>
      <c r="O7767" s="27">
        <f t="shared" si="484"/>
        <v>22072018</v>
      </c>
      <c r="P7767" s="27">
        <f t="shared" si="485"/>
        <v>220720182</v>
      </c>
      <c r="Q7767" s="31">
        <f t="shared" si="486"/>
        <v>56601712220718</v>
      </c>
      <c r="R7767" s="27">
        <f>COUNTIF(tratycont!S:S,'Integrantes original'!Q7767)</f>
        <v>0</v>
      </c>
      <c r="S7767" s="27">
        <f t="shared" si="487"/>
        <v>1</v>
      </c>
    </row>
    <row r="7768" spans="1:19" x14ac:dyDescent="0.15">
      <c r="A7768" s="29">
        <v>5660181</v>
      </c>
      <c r="B7768" s="29">
        <v>566018101</v>
      </c>
      <c r="C7768" s="29" t="s">
        <v>16</v>
      </c>
      <c r="D7768" s="30" t="s">
        <v>1199</v>
      </c>
      <c r="E7768" s="30" t="s">
        <v>5133</v>
      </c>
      <c r="F7768" s="15">
        <v>1</v>
      </c>
      <c r="G7768" s="29">
        <v>8</v>
      </c>
      <c r="H7768" s="29">
        <v>10</v>
      </c>
      <c r="I7768" s="29">
        <v>1964</v>
      </c>
      <c r="J7768" s="15">
        <v>-1</v>
      </c>
      <c r="K7768" s="15">
        <v>-1</v>
      </c>
      <c r="L7768" s="15">
        <v>0</v>
      </c>
      <c r="M7768" s="15">
        <v>0</v>
      </c>
      <c r="N7768" s="27" t="e">
        <f>SUMIF(#REF!,'Integrantes original'!A7696,#REF!)</f>
        <v>#REF!</v>
      </c>
      <c r="O7768" s="27">
        <f t="shared" si="484"/>
        <v>8101964</v>
      </c>
      <c r="P7768" s="27">
        <f t="shared" si="485"/>
        <v>81019641</v>
      </c>
      <c r="Q7768" s="31">
        <f t="shared" si="486"/>
        <v>56601811081064</v>
      </c>
      <c r="R7768" s="27">
        <f>COUNTIF(tratycont!S:S,'Integrantes original'!Q7768)</f>
        <v>0</v>
      </c>
      <c r="S7768" s="27">
        <f t="shared" si="487"/>
        <v>0</v>
      </c>
    </row>
    <row r="7769" spans="1:19" x14ac:dyDescent="0.15">
      <c r="A7769" s="29">
        <v>5660181</v>
      </c>
      <c r="B7769" s="29">
        <v>566018102</v>
      </c>
      <c r="C7769" s="29" t="s">
        <v>19</v>
      </c>
      <c r="D7769" s="30" t="s">
        <v>904</v>
      </c>
      <c r="E7769" s="30" t="s">
        <v>4706</v>
      </c>
      <c r="F7769" s="15">
        <v>2</v>
      </c>
      <c r="G7769" s="29">
        <v>15</v>
      </c>
      <c r="H7769" s="29">
        <v>10</v>
      </c>
      <c r="I7769" s="29">
        <v>1967</v>
      </c>
      <c r="J7769" s="15">
        <v>-1</v>
      </c>
      <c r="K7769" s="15">
        <v>-1</v>
      </c>
      <c r="L7769" s="15">
        <v>0</v>
      </c>
      <c r="M7769" s="15">
        <v>0</v>
      </c>
      <c r="N7769" s="27" t="e">
        <f>SUMIF(#REF!,'Integrantes original'!A7697,#REF!)</f>
        <v>#REF!</v>
      </c>
      <c r="O7769" s="27">
        <f t="shared" si="484"/>
        <v>15101967</v>
      </c>
      <c r="P7769" s="27">
        <f t="shared" si="485"/>
        <v>151019672</v>
      </c>
      <c r="Q7769" s="31">
        <f t="shared" si="486"/>
        <v>56601812151067</v>
      </c>
      <c r="R7769" s="27">
        <f>COUNTIF(tratycont!S:S,'Integrantes original'!Q7769)</f>
        <v>0</v>
      </c>
      <c r="S7769" s="27">
        <f t="shared" si="487"/>
        <v>0</v>
      </c>
    </row>
    <row r="7770" spans="1:19" x14ac:dyDescent="0.15">
      <c r="A7770" s="29">
        <v>5660181</v>
      </c>
      <c r="B7770" s="29">
        <v>566018103</v>
      </c>
      <c r="C7770" s="29" t="s">
        <v>22</v>
      </c>
      <c r="D7770" s="30" t="s">
        <v>934</v>
      </c>
      <c r="E7770" s="30" t="s">
        <v>5133</v>
      </c>
      <c r="F7770" s="15">
        <v>1</v>
      </c>
      <c r="G7770" s="29">
        <v>11</v>
      </c>
      <c r="H7770" s="29">
        <v>6</v>
      </c>
      <c r="I7770" s="29">
        <v>1992</v>
      </c>
      <c r="J7770" s="15">
        <v>-1</v>
      </c>
      <c r="K7770" s="15">
        <v>-1</v>
      </c>
      <c r="L7770" s="15">
        <v>0</v>
      </c>
      <c r="M7770" s="15">
        <v>0</v>
      </c>
      <c r="N7770" s="27" t="e">
        <f>SUMIF(#REF!,'Integrantes original'!A7698,#REF!)</f>
        <v>#REF!</v>
      </c>
      <c r="O7770" s="27">
        <f t="shared" si="484"/>
        <v>11061992</v>
      </c>
      <c r="P7770" s="27">
        <f t="shared" si="485"/>
        <v>110619921</v>
      </c>
      <c r="Q7770" s="31">
        <f t="shared" si="486"/>
        <v>56601811110692</v>
      </c>
      <c r="R7770" s="27">
        <f>COUNTIF(tratycont!S:S,'Integrantes original'!Q7770)</f>
        <v>0</v>
      </c>
      <c r="S7770" s="27">
        <f t="shared" si="487"/>
        <v>0</v>
      </c>
    </row>
    <row r="7771" spans="1:19" x14ac:dyDescent="0.15">
      <c r="A7771" s="29">
        <v>5660181</v>
      </c>
      <c r="B7771" s="29">
        <v>566018104</v>
      </c>
      <c r="C7771" s="29" t="s">
        <v>25</v>
      </c>
      <c r="D7771" s="30" t="s">
        <v>2311</v>
      </c>
      <c r="E7771" s="30" t="s">
        <v>5133</v>
      </c>
      <c r="F7771" s="15">
        <v>1</v>
      </c>
      <c r="G7771" s="29">
        <v>24</v>
      </c>
      <c r="H7771" s="29">
        <v>12</v>
      </c>
      <c r="I7771" s="29">
        <v>1999</v>
      </c>
      <c r="J7771" s="15">
        <v>-1</v>
      </c>
      <c r="K7771" s="15">
        <v>-1</v>
      </c>
      <c r="L7771" s="15">
        <v>0</v>
      </c>
      <c r="M7771" s="15">
        <v>0</v>
      </c>
      <c r="N7771" s="27" t="e">
        <f>SUMIF(#REF!,'Integrantes original'!A7699,#REF!)</f>
        <v>#REF!</v>
      </c>
      <c r="O7771" s="27">
        <f t="shared" si="484"/>
        <v>24121999</v>
      </c>
      <c r="P7771" s="27">
        <f t="shared" si="485"/>
        <v>241219991</v>
      </c>
      <c r="Q7771" s="31">
        <f t="shared" si="486"/>
        <v>56601811241299</v>
      </c>
      <c r="R7771" s="27">
        <f>COUNTIF(tratycont!S:S,'Integrantes original'!Q7771)</f>
        <v>0</v>
      </c>
      <c r="S7771" s="27">
        <f t="shared" si="487"/>
        <v>0</v>
      </c>
    </row>
    <row r="7772" spans="1:19" x14ac:dyDescent="0.15">
      <c r="A7772" s="29">
        <v>5660181</v>
      </c>
      <c r="B7772" s="29">
        <v>566018105</v>
      </c>
      <c r="C7772" s="29" t="s">
        <v>27</v>
      </c>
      <c r="D7772" s="30" t="s">
        <v>6274</v>
      </c>
      <c r="E7772" s="30" t="s">
        <v>5133</v>
      </c>
      <c r="F7772" s="15">
        <v>2</v>
      </c>
      <c r="G7772" s="29">
        <v>18</v>
      </c>
      <c r="H7772" s="29">
        <v>10</v>
      </c>
      <c r="I7772" s="29">
        <v>2003</v>
      </c>
      <c r="J7772" s="15">
        <v>-1</v>
      </c>
      <c r="K7772" s="15">
        <v>-1</v>
      </c>
      <c r="L7772" s="15">
        <v>0</v>
      </c>
      <c r="M7772" s="15">
        <v>0</v>
      </c>
      <c r="N7772" s="27" t="e">
        <f>SUMIF(#REF!,'Integrantes original'!A7700,#REF!)</f>
        <v>#REF!</v>
      </c>
      <c r="O7772" s="27">
        <f t="shared" si="484"/>
        <v>18102003</v>
      </c>
      <c r="P7772" s="27">
        <f t="shared" si="485"/>
        <v>181020032</v>
      </c>
      <c r="Q7772" s="31">
        <f t="shared" si="486"/>
        <v>56601812181003</v>
      </c>
      <c r="R7772" s="27">
        <f>COUNTIF(tratycont!S:S,'Integrantes original'!Q7772)</f>
        <v>0</v>
      </c>
      <c r="S7772" s="27">
        <f t="shared" si="487"/>
        <v>0</v>
      </c>
    </row>
    <row r="7773" spans="1:19" x14ac:dyDescent="0.15">
      <c r="A7773" s="29">
        <v>5660181</v>
      </c>
      <c r="B7773" s="29">
        <v>566018106</v>
      </c>
      <c r="C7773" s="29" t="s">
        <v>30</v>
      </c>
      <c r="D7773" s="30" t="s">
        <v>2521</v>
      </c>
      <c r="E7773" s="30" t="s">
        <v>5133</v>
      </c>
      <c r="F7773" s="15">
        <v>2</v>
      </c>
      <c r="G7773" s="29">
        <v>18</v>
      </c>
      <c r="H7773" s="29">
        <v>10</v>
      </c>
      <c r="I7773" s="29">
        <v>2003</v>
      </c>
      <c r="J7773" s="15">
        <v>-1</v>
      </c>
      <c r="K7773" s="15">
        <v>-1</v>
      </c>
      <c r="L7773" s="15">
        <v>0</v>
      </c>
      <c r="M7773" s="15">
        <v>0</v>
      </c>
      <c r="N7773" s="27" t="e">
        <f>SUMIF(#REF!,'Integrantes original'!A7701,#REF!)</f>
        <v>#REF!</v>
      </c>
      <c r="O7773" s="27">
        <f t="shared" si="484"/>
        <v>18102003</v>
      </c>
      <c r="P7773" s="27">
        <f t="shared" si="485"/>
        <v>181020032</v>
      </c>
      <c r="Q7773" s="31">
        <f t="shared" si="486"/>
        <v>56601812181003</v>
      </c>
      <c r="R7773" s="27">
        <f>COUNTIF(tratycont!S:S,'Integrantes original'!Q7773)</f>
        <v>0</v>
      </c>
      <c r="S7773" s="27">
        <f t="shared" si="487"/>
        <v>0</v>
      </c>
    </row>
    <row r="7774" spans="1:19" x14ac:dyDescent="0.15">
      <c r="A7774" s="29">
        <v>5660181</v>
      </c>
      <c r="B7774" s="29">
        <v>566018107</v>
      </c>
      <c r="C7774" s="29" t="s">
        <v>56</v>
      </c>
      <c r="D7774" s="30" t="s">
        <v>108</v>
      </c>
      <c r="E7774" s="30" t="s">
        <v>5133</v>
      </c>
      <c r="F7774" s="15">
        <v>1</v>
      </c>
      <c r="G7774" s="29">
        <v>16</v>
      </c>
      <c r="H7774" s="29">
        <v>6</v>
      </c>
      <c r="I7774" s="29">
        <v>1994</v>
      </c>
      <c r="J7774" s="15">
        <v>-1</v>
      </c>
      <c r="K7774" s="15">
        <v>-1</v>
      </c>
      <c r="L7774" s="15">
        <v>0</v>
      </c>
      <c r="M7774" s="15">
        <v>0</v>
      </c>
      <c r="N7774" s="27" t="e">
        <f>SUMIF(#REF!,'Integrantes original'!A7702,#REF!)</f>
        <v>#REF!</v>
      </c>
      <c r="O7774" s="27">
        <f t="shared" si="484"/>
        <v>16061994</v>
      </c>
      <c r="P7774" s="27">
        <f t="shared" si="485"/>
        <v>160619941</v>
      </c>
      <c r="Q7774" s="31">
        <f t="shared" si="486"/>
        <v>56601811160694</v>
      </c>
      <c r="R7774" s="27">
        <f>COUNTIF(tratycont!S:S,'Integrantes original'!Q7774)</f>
        <v>0</v>
      </c>
      <c r="S7774" s="27">
        <f t="shared" si="487"/>
        <v>0</v>
      </c>
    </row>
    <row r="7775" spans="1:19" x14ac:dyDescent="0.15">
      <c r="A7775" s="29">
        <v>5660181</v>
      </c>
      <c r="B7775" s="29">
        <v>566018108</v>
      </c>
      <c r="C7775" s="29" t="s">
        <v>58</v>
      </c>
      <c r="D7775" s="30" t="s">
        <v>311</v>
      </c>
      <c r="E7775" s="30" t="s">
        <v>6275</v>
      </c>
      <c r="F7775" s="15">
        <v>2</v>
      </c>
      <c r="G7775" s="29">
        <v>19</v>
      </c>
      <c r="H7775" s="29">
        <v>12</v>
      </c>
      <c r="I7775" s="29">
        <v>1994</v>
      </c>
      <c r="J7775" s="15">
        <v>1</v>
      </c>
      <c r="K7775" s="15">
        <v>0</v>
      </c>
      <c r="L7775" s="15">
        <v>2</v>
      </c>
      <c r="M7775" s="15">
        <v>0</v>
      </c>
      <c r="N7775" s="27" t="e">
        <f>SUMIF(#REF!,'Integrantes original'!A7703,#REF!)</f>
        <v>#REF!</v>
      </c>
      <c r="O7775" s="27">
        <f t="shared" si="484"/>
        <v>19121994</v>
      </c>
      <c r="P7775" s="27">
        <f t="shared" si="485"/>
        <v>191219942</v>
      </c>
      <c r="Q7775" s="31">
        <f t="shared" si="486"/>
        <v>56601812191294</v>
      </c>
      <c r="R7775" s="27">
        <f>COUNTIF(tratycont!S:S,'Integrantes original'!Q7775)</f>
        <v>0</v>
      </c>
      <c r="S7775" s="27">
        <f t="shared" si="487"/>
        <v>0</v>
      </c>
    </row>
    <row r="7776" spans="1:19" x14ac:dyDescent="0.15">
      <c r="A7776" s="29">
        <v>5660191</v>
      </c>
      <c r="B7776" s="29">
        <v>566019101</v>
      </c>
      <c r="C7776" s="29" t="s">
        <v>16</v>
      </c>
      <c r="D7776" s="30" t="s">
        <v>1125</v>
      </c>
      <c r="E7776" s="30" t="s">
        <v>5320</v>
      </c>
      <c r="F7776" s="15">
        <v>1</v>
      </c>
      <c r="G7776" s="29">
        <v>5</v>
      </c>
      <c r="H7776" s="29">
        <v>8</v>
      </c>
      <c r="I7776" s="29">
        <v>1984</v>
      </c>
      <c r="J7776" s="15">
        <v>-1</v>
      </c>
      <c r="K7776" s="15">
        <v>-1</v>
      </c>
      <c r="L7776" s="15">
        <v>0</v>
      </c>
      <c r="M7776" s="15">
        <v>0</v>
      </c>
      <c r="N7776" s="27" t="e">
        <f>SUMIF(#REF!,'Integrantes original'!A7704,#REF!)</f>
        <v>#REF!</v>
      </c>
      <c r="O7776" s="27">
        <f t="shared" si="484"/>
        <v>5081984</v>
      </c>
      <c r="P7776" s="27">
        <f t="shared" si="485"/>
        <v>50819841</v>
      </c>
      <c r="Q7776" s="31">
        <f t="shared" si="486"/>
        <v>56601911050884</v>
      </c>
      <c r="R7776" s="27">
        <f>COUNTIF(tratycont!S:S,'Integrantes original'!Q7776)</f>
        <v>0</v>
      </c>
      <c r="S7776" s="27">
        <f t="shared" si="487"/>
        <v>0</v>
      </c>
    </row>
    <row r="7777" spans="1:19" x14ac:dyDescent="0.15">
      <c r="A7777" s="29">
        <v>5660191</v>
      </c>
      <c r="B7777" s="29">
        <v>566019102</v>
      </c>
      <c r="C7777" s="29" t="s">
        <v>19</v>
      </c>
      <c r="D7777" s="30" t="s">
        <v>6276</v>
      </c>
      <c r="E7777" s="30" t="s">
        <v>6277</v>
      </c>
      <c r="F7777" s="15">
        <v>2</v>
      </c>
      <c r="G7777" s="29">
        <v>10</v>
      </c>
      <c r="H7777" s="29">
        <v>3</v>
      </c>
      <c r="I7777" s="29">
        <v>1986</v>
      </c>
      <c r="J7777" s="15">
        <v>1</v>
      </c>
      <c r="K7777" s="15">
        <v>0</v>
      </c>
      <c r="L7777" s="15">
        <v>2</v>
      </c>
      <c r="M7777" s="15">
        <v>0</v>
      </c>
      <c r="N7777" s="27" t="e">
        <f>SUMIF(#REF!,'Integrantes original'!A7705,#REF!)</f>
        <v>#REF!</v>
      </c>
      <c r="O7777" s="27">
        <f t="shared" si="484"/>
        <v>10031986</v>
      </c>
      <c r="P7777" s="27">
        <f t="shared" si="485"/>
        <v>100319862</v>
      </c>
      <c r="Q7777" s="31">
        <f t="shared" si="486"/>
        <v>56601912100386</v>
      </c>
      <c r="R7777" s="27">
        <f>COUNTIF(tratycont!S:S,'Integrantes original'!Q7777)</f>
        <v>0</v>
      </c>
      <c r="S7777" s="27">
        <f t="shared" si="487"/>
        <v>0</v>
      </c>
    </row>
    <row r="7778" spans="1:19" x14ac:dyDescent="0.15">
      <c r="A7778" s="29">
        <v>5660191</v>
      </c>
      <c r="B7778" s="29">
        <v>566019103</v>
      </c>
      <c r="C7778" s="29" t="s">
        <v>22</v>
      </c>
      <c r="D7778" s="30" t="s">
        <v>6278</v>
      </c>
      <c r="E7778" s="30" t="s">
        <v>6279</v>
      </c>
      <c r="F7778" s="15">
        <v>1</v>
      </c>
      <c r="G7778" s="29">
        <v>29</v>
      </c>
      <c r="H7778" s="29">
        <v>12</v>
      </c>
      <c r="I7778" s="29">
        <v>2005</v>
      </c>
      <c r="J7778" s="15">
        <v>-1</v>
      </c>
      <c r="K7778" s="15">
        <v>-1</v>
      </c>
      <c r="L7778" s="15">
        <v>0</v>
      </c>
      <c r="M7778" s="15">
        <v>0</v>
      </c>
      <c r="N7778" s="27" t="e">
        <f>SUMIF(#REF!,'Integrantes original'!A7706,#REF!)</f>
        <v>#REF!</v>
      </c>
      <c r="O7778" s="27">
        <f t="shared" si="484"/>
        <v>29122005</v>
      </c>
      <c r="P7778" s="27">
        <f t="shared" si="485"/>
        <v>291220051</v>
      </c>
      <c r="Q7778" s="31">
        <f t="shared" si="486"/>
        <v>56601911291205</v>
      </c>
      <c r="R7778" s="27">
        <f>COUNTIF(tratycont!S:S,'Integrantes original'!Q7778)</f>
        <v>0</v>
      </c>
      <c r="S7778" s="27">
        <f t="shared" si="487"/>
        <v>0</v>
      </c>
    </row>
    <row r="7779" spans="1:19" x14ac:dyDescent="0.15">
      <c r="A7779" s="29">
        <v>5660191</v>
      </c>
      <c r="B7779" s="29">
        <v>566019104</v>
      </c>
      <c r="C7779" s="29" t="s">
        <v>25</v>
      </c>
      <c r="D7779" s="30" t="s">
        <v>6280</v>
      </c>
      <c r="E7779" s="30" t="s">
        <v>6279</v>
      </c>
      <c r="F7779" s="15">
        <v>2</v>
      </c>
      <c r="G7779" s="29">
        <v>5</v>
      </c>
      <c r="H7779" s="29">
        <v>4</v>
      </c>
      <c r="I7779" s="29">
        <v>2009</v>
      </c>
      <c r="J7779" s="15">
        <v>-1</v>
      </c>
      <c r="K7779" s="15">
        <v>-1</v>
      </c>
      <c r="L7779" s="15">
        <v>0</v>
      </c>
      <c r="M7779" s="15">
        <v>0</v>
      </c>
      <c r="N7779" s="27" t="e">
        <f>SUMIF(#REF!,'Integrantes original'!A7707,#REF!)</f>
        <v>#REF!</v>
      </c>
      <c r="O7779" s="27">
        <f t="shared" si="484"/>
        <v>5042009</v>
      </c>
      <c r="P7779" s="27">
        <f t="shared" si="485"/>
        <v>50420092</v>
      </c>
      <c r="Q7779" s="31">
        <f t="shared" si="486"/>
        <v>56601912050409</v>
      </c>
      <c r="R7779" s="27">
        <f>COUNTIF(tratycont!S:S,'Integrantes original'!Q7779)</f>
        <v>0</v>
      </c>
      <c r="S7779" s="27">
        <f t="shared" si="487"/>
        <v>0</v>
      </c>
    </row>
    <row r="7780" spans="1:19" x14ac:dyDescent="0.15">
      <c r="A7780" s="29">
        <v>5660191</v>
      </c>
      <c r="B7780" s="29">
        <v>566019105</v>
      </c>
      <c r="C7780" s="29" t="s">
        <v>27</v>
      </c>
      <c r="D7780" s="30" t="s">
        <v>6281</v>
      </c>
      <c r="E7780" s="30" t="s">
        <v>6279</v>
      </c>
      <c r="F7780" s="15">
        <v>1</v>
      </c>
      <c r="G7780" s="29">
        <v>7</v>
      </c>
      <c r="H7780" s="29">
        <v>12</v>
      </c>
      <c r="I7780" s="29">
        <v>2012</v>
      </c>
      <c r="J7780" s="15">
        <v>-1</v>
      </c>
      <c r="K7780" s="15">
        <v>-1</v>
      </c>
      <c r="L7780" s="15">
        <v>0</v>
      </c>
      <c r="M7780" s="15">
        <v>0</v>
      </c>
      <c r="N7780" s="27" t="e">
        <f>SUMIF(#REF!,'Integrantes original'!A7708,#REF!)</f>
        <v>#REF!</v>
      </c>
      <c r="O7780" s="27">
        <f t="shared" si="484"/>
        <v>7122012</v>
      </c>
      <c r="P7780" s="27">
        <f t="shared" si="485"/>
        <v>71220121</v>
      </c>
      <c r="Q7780" s="31">
        <f t="shared" si="486"/>
        <v>56601911071212</v>
      </c>
      <c r="R7780" s="27">
        <f>COUNTIF(tratycont!S:S,'Integrantes original'!Q7780)</f>
        <v>0</v>
      </c>
      <c r="S7780" s="27">
        <f t="shared" si="487"/>
        <v>0</v>
      </c>
    </row>
    <row r="7781" spans="1:19" x14ac:dyDescent="0.15">
      <c r="A7781" s="29">
        <v>5660201</v>
      </c>
      <c r="B7781" s="29">
        <v>566020101</v>
      </c>
      <c r="C7781" s="29" t="s">
        <v>16</v>
      </c>
      <c r="D7781" s="30" t="s">
        <v>806</v>
      </c>
      <c r="E7781" s="30" t="s">
        <v>5141</v>
      </c>
      <c r="F7781" s="15">
        <v>1</v>
      </c>
      <c r="G7781" s="29">
        <v>17</v>
      </c>
      <c r="H7781" s="29">
        <v>8</v>
      </c>
      <c r="I7781" s="29">
        <v>1989</v>
      </c>
      <c r="J7781" s="15">
        <v>-1</v>
      </c>
      <c r="K7781" s="15">
        <v>-1</v>
      </c>
      <c r="L7781" s="15">
        <v>0</v>
      </c>
      <c r="M7781" s="15">
        <v>0</v>
      </c>
      <c r="N7781" s="27" t="e">
        <f>SUMIF(#REF!,'Integrantes original'!A7709,#REF!)</f>
        <v>#REF!</v>
      </c>
      <c r="O7781" s="27">
        <f t="shared" si="484"/>
        <v>17081989</v>
      </c>
      <c r="P7781" s="27">
        <f t="shared" si="485"/>
        <v>170819891</v>
      </c>
      <c r="Q7781" s="31">
        <f t="shared" si="486"/>
        <v>56602011170889</v>
      </c>
      <c r="R7781" s="27">
        <f>COUNTIF(tratycont!S:S,'Integrantes original'!Q7781)</f>
        <v>0</v>
      </c>
      <c r="S7781" s="27">
        <f t="shared" si="487"/>
        <v>0</v>
      </c>
    </row>
    <row r="7782" spans="1:19" x14ac:dyDescent="0.15">
      <c r="A7782" s="29">
        <v>5660201</v>
      </c>
      <c r="B7782" s="29">
        <v>566020102</v>
      </c>
      <c r="C7782" s="29" t="s">
        <v>19</v>
      </c>
      <c r="D7782" s="30" t="s">
        <v>89</v>
      </c>
      <c r="E7782" s="30" t="s">
        <v>1974</v>
      </c>
      <c r="F7782" s="15">
        <v>2</v>
      </c>
      <c r="G7782" s="29">
        <v>30</v>
      </c>
      <c r="H7782" s="29">
        <v>3</v>
      </c>
      <c r="I7782" s="29">
        <v>1989</v>
      </c>
      <c r="J7782" s="15">
        <v>1</v>
      </c>
      <c r="K7782" s="15">
        <v>0</v>
      </c>
      <c r="L7782" s="15">
        <v>2</v>
      </c>
      <c r="M7782" s="15">
        <v>0</v>
      </c>
      <c r="N7782" s="27" t="e">
        <f>SUMIF(#REF!,'Integrantes original'!A7710,#REF!)</f>
        <v>#REF!</v>
      </c>
      <c r="O7782" s="27">
        <f t="shared" si="484"/>
        <v>30031989</v>
      </c>
      <c r="P7782" s="27">
        <f t="shared" si="485"/>
        <v>300319892</v>
      </c>
      <c r="Q7782" s="31">
        <f t="shared" si="486"/>
        <v>56602012300389</v>
      </c>
      <c r="R7782" s="27">
        <f>COUNTIF(tratycont!S:S,'Integrantes original'!Q7782)</f>
        <v>0</v>
      </c>
      <c r="S7782" s="27">
        <f t="shared" si="487"/>
        <v>0</v>
      </c>
    </row>
    <row r="7783" spans="1:19" x14ac:dyDescent="0.15">
      <c r="A7783" s="29">
        <v>5660201</v>
      </c>
      <c r="B7783" s="29">
        <v>566020103</v>
      </c>
      <c r="C7783" s="29" t="s">
        <v>22</v>
      </c>
      <c r="D7783" s="30" t="s">
        <v>806</v>
      </c>
      <c r="E7783" s="30" t="s">
        <v>5141</v>
      </c>
      <c r="F7783" s="15">
        <v>1</v>
      </c>
      <c r="G7783" s="29">
        <v>20</v>
      </c>
      <c r="H7783" s="29">
        <v>12</v>
      </c>
      <c r="I7783" s="29">
        <v>2013</v>
      </c>
      <c r="J7783" s="15">
        <v>-1</v>
      </c>
      <c r="K7783" s="15">
        <v>-1</v>
      </c>
      <c r="L7783" s="15">
        <v>0</v>
      </c>
      <c r="M7783" s="15">
        <v>0</v>
      </c>
      <c r="N7783" s="27" t="e">
        <f>SUMIF(#REF!,'Integrantes original'!A7711,#REF!)</f>
        <v>#REF!</v>
      </c>
      <c r="O7783" s="27">
        <f t="shared" si="484"/>
        <v>20122013</v>
      </c>
      <c r="P7783" s="27">
        <f t="shared" si="485"/>
        <v>201220131</v>
      </c>
      <c r="Q7783" s="31">
        <f t="shared" si="486"/>
        <v>56602011201213</v>
      </c>
      <c r="R7783" s="27">
        <f>COUNTIF(tratycont!S:S,'Integrantes original'!Q7783)</f>
        <v>0</v>
      </c>
      <c r="S7783" s="27">
        <f t="shared" si="487"/>
        <v>0</v>
      </c>
    </row>
    <row r="7784" spans="1:19" x14ac:dyDescent="0.15">
      <c r="A7784" s="29">
        <v>5660201</v>
      </c>
      <c r="B7784" s="29">
        <v>566020104</v>
      </c>
      <c r="C7784" s="29" t="s">
        <v>25</v>
      </c>
      <c r="D7784" s="30" t="s">
        <v>1792</v>
      </c>
      <c r="E7784" s="30" t="s">
        <v>5141</v>
      </c>
      <c r="F7784" s="15">
        <v>1</v>
      </c>
      <c r="G7784" s="29">
        <v>17</v>
      </c>
      <c r="H7784" s="29">
        <v>7</v>
      </c>
      <c r="I7784" s="29">
        <v>2015</v>
      </c>
      <c r="J7784" s="15">
        <v>-1</v>
      </c>
      <c r="K7784" s="15">
        <v>-1</v>
      </c>
      <c r="L7784" s="15">
        <v>0</v>
      </c>
      <c r="M7784" s="15">
        <v>0</v>
      </c>
      <c r="N7784" s="27" t="e">
        <f>SUMIF(#REF!,'Integrantes original'!A7712,#REF!)</f>
        <v>#REF!</v>
      </c>
      <c r="O7784" s="27">
        <f t="shared" si="484"/>
        <v>17072015</v>
      </c>
      <c r="P7784" s="27">
        <f t="shared" si="485"/>
        <v>170720151</v>
      </c>
      <c r="Q7784" s="31">
        <f t="shared" si="486"/>
        <v>56602011170715</v>
      </c>
      <c r="R7784" s="27">
        <f>COUNTIF(tratycont!S:S,'Integrantes original'!Q7784)</f>
        <v>0</v>
      </c>
      <c r="S7784" s="27">
        <f t="shared" si="487"/>
        <v>0</v>
      </c>
    </row>
    <row r="7785" spans="1:19" x14ac:dyDescent="0.15">
      <c r="A7785" s="29">
        <v>5660221</v>
      </c>
      <c r="B7785" s="29">
        <v>566022101</v>
      </c>
      <c r="C7785" s="29" t="s">
        <v>16</v>
      </c>
      <c r="D7785" s="30" t="s">
        <v>6282</v>
      </c>
      <c r="E7785" s="30" t="s">
        <v>5794</v>
      </c>
      <c r="F7785" s="15">
        <v>1</v>
      </c>
      <c r="G7785" s="29">
        <v>10</v>
      </c>
      <c r="H7785" s="29">
        <v>7</v>
      </c>
      <c r="I7785" s="29">
        <v>1996</v>
      </c>
      <c r="J7785" s="15">
        <v>-1</v>
      </c>
      <c r="K7785" s="15">
        <v>-1</v>
      </c>
      <c r="L7785" s="15">
        <v>0</v>
      </c>
      <c r="M7785" s="15">
        <v>0</v>
      </c>
      <c r="N7785" s="27" t="e">
        <f>SUMIF(#REF!,'Integrantes original'!A7713,#REF!)</f>
        <v>#REF!</v>
      </c>
      <c r="O7785" s="27">
        <f t="shared" si="484"/>
        <v>10071996</v>
      </c>
      <c r="P7785" s="27">
        <f t="shared" si="485"/>
        <v>100719961</v>
      </c>
      <c r="Q7785" s="31">
        <f t="shared" si="486"/>
        <v>56602211100796</v>
      </c>
      <c r="R7785" s="27">
        <f>COUNTIF(tratycont!S:S,'Integrantes original'!Q7785)</f>
        <v>0</v>
      </c>
      <c r="S7785" s="27">
        <f t="shared" si="487"/>
        <v>0</v>
      </c>
    </row>
    <row r="7786" spans="1:19" x14ac:dyDescent="0.15">
      <c r="A7786" s="29">
        <v>5660221</v>
      </c>
      <c r="B7786" s="29">
        <v>566022102</v>
      </c>
      <c r="C7786" s="29" t="s">
        <v>19</v>
      </c>
      <c r="D7786" s="30" t="s">
        <v>6283</v>
      </c>
      <c r="E7786" s="30" t="s">
        <v>6284</v>
      </c>
      <c r="F7786" s="15">
        <v>2</v>
      </c>
      <c r="G7786" s="29">
        <v>17</v>
      </c>
      <c r="H7786" s="29">
        <v>3</v>
      </c>
      <c r="I7786" s="29">
        <v>1999</v>
      </c>
      <c r="J7786" s="15">
        <v>1</v>
      </c>
      <c r="K7786" s="15">
        <v>0</v>
      </c>
      <c r="L7786" s="15">
        <v>2</v>
      </c>
      <c r="M7786" s="15">
        <v>0</v>
      </c>
      <c r="N7786" s="27" t="e">
        <f>SUMIF(#REF!,'Integrantes original'!A7714,#REF!)</f>
        <v>#REF!</v>
      </c>
      <c r="O7786" s="27">
        <f t="shared" si="484"/>
        <v>17031999</v>
      </c>
      <c r="P7786" s="27">
        <f t="shared" si="485"/>
        <v>170319992</v>
      </c>
      <c r="Q7786" s="31">
        <f t="shared" si="486"/>
        <v>56602212170399</v>
      </c>
      <c r="R7786" s="27">
        <f>COUNTIF(tratycont!S:S,'Integrantes original'!Q7786)</f>
        <v>0</v>
      </c>
      <c r="S7786" s="27">
        <f t="shared" si="487"/>
        <v>0</v>
      </c>
    </row>
    <row r="7787" spans="1:19" x14ac:dyDescent="0.15">
      <c r="A7787" s="29">
        <v>5660221</v>
      </c>
      <c r="B7787" s="29">
        <v>566022103</v>
      </c>
      <c r="C7787" s="29" t="s">
        <v>22</v>
      </c>
      <c r="D7787" s="30" t="s">
        <v>6285</v>
      </c>
      <c r="E7787" s="30" t="s">
        <v>5794</v>
      </c>
      <c r="F7787" s="15">
        <v>2</v>
      </c>
      <c r="G7787" s="29">
        <v>1</v>
      </c>
      <c r="H7787" s="29">
        <v>1</v>
      </c>
      <c r="I7787" s="29">
        <v>1998</v>
      </c>
      <c r="J7787" s="15">
        <v>-1</v>
      </c>
      <c r="K7787" s="15">
        <v>-1</v>
      </c>
      <c r="L7787" s="15">
        <v>0</v>
      </c>
      <c r="M7787" s="15">
        <v>0</v>
      </c>
      <c r="N7787" s="27" t="e">
        <f>SUMIF(#REF!,'Integrantes original'!A7715,#REF!)</f>
        <v>#REF!</v>
      </c>
      <c r="O7787" s="27">
        <f t="shared" si="484"/>
        <v>1011998</v>
      </c>
      <c r="P7787" s="27">
        <f t="shared" si="485"/>
        <v>10119982</v>
      </c>
      <c r="Q7787" s="31">
        <f t="shared" si="486"/>
        <v>56602212010198</v>
      </c>
      <c r="R7787" s="27">
        <f>COUNTIF(tratycont!S:S,'Integrantes original'!Q7787)</f>
        <v>0</v>
      </c>
      <c r="S7787" s="27">
        <f t="shared" si="487"/>
        <v>0</v>
      </c>
    </row>
    <row r="7788" spans="1:19" x14ac:dyDescent="0.15">
      <c r="A7788" s="29">
        <v>5660221</v>
      </c>
      <c r="B7788" s="29">
        <v>566022104</v>
      </c>
      <c r="C7788" s="29" t="s">
        <v>25</v>
      </c>
      <c r="D7788" s="30" t="s">
        <v>6286</v>
      </c>
      <c r="E7788" s="30" t="s">
        <v>5794</v>
      </c>
      <c r="F7788" s="15">
        <v>1</v>
      </c>
      <c r="G7788" s="29">
        <v>25</v>
      </c>
      <c r="H7788" s="29">
        <v>3</v>
      </c>
      <c r="I7788" s="29">
        <v>2003</v>
      </c>
      <c r="J7788" s="15">
        <v>-1</v>
      </c>
      <c r="K7788" s="15">
        <v>-1</v>
      </c>
      <c r="L7788" s="15">
        <v>0</v>
      </c>
      <c r="M7788" s="15">
        <v>0</v>
      </c>
      <c r="N7788" s="27" t="e">
        <f>SUMIF(#REF!,'Integrantes original'!A7716,#REF!)</f>
        <v>#REF!</v>
      </c>
      <c r="O7788" s="27">
        <f t="shared" si="484"/>
        <v>25032003</v>
      </c>
      <c r="P7788" s="27">
        <f t="shared" si="485"/>
        <v>250320031</v>
      </c>
      <c r="Q7788" s="31">
        <f t="shared" si="486"/>
        <v>56602211250303</v>
      </c>
      <c r="R7788" s="27">
        <f>COUNTIF(tratycont!S:S,'Integrantes original'!Q7788)</f>
        <v>0</v>
      </c>
      <c r="S7788" s="27">
        <f t="shared" si="487"/>
        <v>0</v>
      </c>
    </row>
    <row r="7789" spans="1:19" x14ac:dyDescent="0.15">
      <c r="A7789" s="29">
        <v>5660221</v>
      </c>
      <c r="B7789" s="29">
        <v>566022105</v>
      </c>
      <c r="C7789" s="29" t="s">
        <v>27</v>
      </c>
      <c r="D7789" s="30" t="s">
        <v>6287</v>
      </c>
      <c r="E7789" s="30" t="s">
        <v>5794</v>
      </c>
      <c r="F7789" s="15">
        <v>2</v>
      </c>
      <c r="G7789" s="29">
        <v>9</v>
      </c>
      <c r="H7789" s="29">
        <v>1</v>
      </c>
      <c r="I7789" s="29">
        <v>2008</v>
      </c>
      <c r="J7789" s="15">
        <v>-1</v>
      </c>
      <c r="K7789" s="15">
        <v>-1</v>
      </c>
      <c r="L7789" s="15">
        <v>0</v>
      </c>
      <c r="M7789" s="15">
        <v>0</v>
      </c>
      <c r="N7789" s="27" t="e">
        <f>SUMIF(#REF!,'Integrantes original'!A7717,#REF!)</f>
        <v>#REF!</v>
      </c>
      <c r="O7789" s="27">
        <f t="shared" si="484"/>
        <v>9012008</v>
      </c>
      <c r="P7789" s="27">
        <f t="shared" si="485"/>
        <v>90120082</v>
      </c>
      <c r="Q7789" s="31">
        <f t="shared" si="486"/>
        <v>56602212090108</v>
      </c>
      <c r="R7789" s="27">
        <f>COUNTIF(tratycont!S:S,'Integrantes original'!Q7789)</f>
        <v>0</v>
      </c>
      <c r="S7789" s="27">
        <f t="shared" si="487"/>
        <v>0</v>
      </c>
    </row>
    <row r="7790" spans="1:19" x14ac:dyDescent="0.15">
      <c r="A7790" s="29">
        <v>5660221</v>
      </c>
      <c r="B7790" s="29">
        <v>566022106</v>
      </c>
      <c r="C7790" s="29" t="s">
        <v>30</v>
      </c>
      <c r="D7790" s="30" t="s">
        <v>6288</v>
      </c>
      <c r="E7790" s="30" t="s">
        <v>5794</v>
      </c>
      <c r="F7790" s="15">
        <v>2</v>
      </c>
      <c r="G7790" s="29">
        <v>19</v>
      </c>
      <c r="H7790" s="29">
        <v>11</v>
      </c>
      <c r="I7790" s="29">
        <v>2014</v>
      </c>
      <c r="J7790" s="15">
        <v>-1</v>
      </c>
      <c r="K7790" s="15">
        <v>-1</v>
      </c>
      <c r="L7790" s="15">
        <v>0</v>
      </c>
      <c r="M7790" s="15">
        <v>0</v>
      </c>
      <c r="N7790" s="27" t="e">
        <f>SUMIF(#REF!,'Integrantes original'!A7718,#REF!)</f>
        <v>#REF!</v>
      </c>
      <c r="O7790" s="27">
        <f t="shared" si="484"/>
        <v>19112014</v>
      </c>
      <c r="P7790" s="27">
        <f t="shared" si="485"/>
        <v>191120142</v>
      </c>
      <c r="Q7790" s="31">
        <f t="shared" si="486"/>
        <v>56602212191114</v>
      </c>
      <c r="R7790" s="27">
        <f>COUNTIF(tratycont!S:S,'Integrantes original'!Q7790)</f>
        <v>0</v>
      </c>
      <c r="S7790" s="27">
        <f t="shared" si="487"/>
        <v>0</v>
      </c>
    </row>
    <row r="7791" spans="1:19" x14ac:dyDescent="0.15">
      <c r="A7791" s="29">
        <v>5660221</v>
      </c>
      <c r="B7791" s="29">
        <v>566022107</v>
      </c>
      <c r="C7791" s="29" t="s">
        <v>56</v>
      </c>
      <c r="D7791" s="30" t="s">
        <v>1124</v>
      </c>
      <c r="E7791" s="30" t="s">
        <v>6289</v>
      </c>
      <c r="F7791" s="15">
        <v>1</v>
      </c>
      <c r="G7791" s="29">
        <v>15</v>
      </c>
      <c r="H7791" s="29">
        <v>12</v>
      </c>
      <c r="I7791" s="29">
        <v>1975</v>
      </c>
      <c r="J7791" s="15">
        <v>-1</v>
      </c>
      <c r="K7791" s="15">
        <v>-1</v>
      </c>
      <c r="L7791" s="15">
        <v>0</v>
      </c>
      <c r="M7791" s="15">
        <v>0</v>
      </c>
      <c r="N7791" s="27" t="e">
        <f>SUMIF(#REF!,'Integrantes original'!A7719,#REF!)</f>
        <v>#REF!</v>
      </c>
      <c r="O7791" s="27">
        <f t="shared" si="484"/>
        <v>15121975</v>
      </c>
      <c r="P7791" s="27">
        <f t="shared" si="485"/>
        <v>151219751</v>
      </c>
      <c r="Q7791" s="31">
        <f t="shared" si="486"/>
        <v>56602211151275</v>
      </c>
      <c r="R7791" s="27">
        <f>COUNTIF(tratycont!S:S,'Integrantes original'!Q7791)</f>
        <v>0</v>
      </c>
      <c r="S7791" s="27">
        <f t="shared" si="487"/>
        <v>0</v>
      </c>
    </row>
    <row r="7792" spans="1:19" x14ac:dyDescent="0.15">
      <c r="A7792" s="29">
        <v>5660221</v>
      </c>
      <c r="B7792" s="29">
        <v>566022108</v>
      </c>
      <c r="C7792" s="29" t="s">
        <v>58</v>
      </c>
      <c r="D7792" s="30" t="s">
        <v>6290</v>
      </c>
      <c r="E7792" s="30" t="s">
        <v>6291</v>
      </c>
      <c r="F7792" s="15">
        <v>2</v>
      </c>
      <c r="G7792" s="29">
        <v>21</v>
      </c>
      <c r="H7792" s="29">
        <v>7</v>
      </c>
      <c r="I7792" s="29">
        <v>1975</v>
      </c>
      <c r="J7792" s="15">
        <v>-1</v>
      </c>
      <c r="K7792" s="15">
        <v>-1</v>
      </c>
      <c r="L7792" s="15">
        <v>0</v>
      </c>
      <c r="M7792" s="15">
        <v>0</v>
      </c>
      <c r="N7792" s="27" t="e">
        <f>SUMIF(#REF!,'Integrantes original'!A7720,#REF!)</f>
        <v>#REF!</v>
      </c>
      <c r="O7792" s="27">
        <f t="shared" si="484"/>
        <v>21071975</v>
      </c>
      <c r="P7792" s="27">
        <f t="shared" si="485"/>
        <v>210719752</v>
      </c>
      <c r="Q7792" s="31">
        <f t="shared" si="486"/>
        <v>56602212210775</v>
      </c>
      <c r="R7792" s="27">
        <f>COUNTIF(tratycont!S:S,'Integrantes original'!Q7792)</f>
        <v>0</v>
      </c>
      <c r="S7792" s="27">
        <f t="shared" si="487"/>
        <v>0</v>
      </c>
    </row>
    <row r="7793" spans="1:19" x14ac:dyDescent="0.15">
      <c r="A7793" s="29">
        <v>5660241</v>
      </c>
      <c r="B7793" s="29">
        <v>566024101</v>
      </c>
      <c r="C7793" s="29" t="s">
        <v>16</v>
      </c>
      <c r="D7793" s="30" t="s">
        <v>382</v>
      </c>
      <c r="E7793" s="30" t="s">
        <v>2385</v>
      </c>
      <c r="F7793" s="15">
        <v>1</v>
      </c>
      <c r="G7793" s="29">
        <v>3</v>
      </c>
      <c r="H7793" s="29">
        <v>5</v>
      </c>
      <c r="I7793" s="29">
        <v>1988</v>
      </c>
      <c r="J7793" s="15">
        <v>-1</v>
      </c>
      <c r="K7793" s="15">
        <v>-1</v>
      </c>
      <c r="L7793" s="15">
        <v>0</v>
      </c>
      <c r="M7793" s="15">
        <v>0</v>
      </c>
      <c r="N7793" s="27" t="e">
        <f>SUMIF(#REF!,'Integrantes original'!A7721,#REF!)</f>
        <v>#REF!</v>
      </c>
      <c r="O7793" s="27">
        <f t="shared" si="484"/>
        <v>3051988</v>
      </c>
      <c r="P7793" s="27">
        <f t="shared" si="485"/>
        <v>30519881</v>
      </c>
      <c r="Q7793" s="31">
        <f t="shared" si="486"/>
        <v>56602411030588</v>
      </c>
      <c r="R7793" s="27">
        <f>COUNTIF(tratycont!S:S,'Integrantes original'!Q7793)</f>
        <v>0</v>
      </c>
      <c r="S7793" s="27">
        <f t="shared" si="487"/>
        <v>0</v>
      </c>
    </row>
    <row r="7794" spans="1:19" x14ac:dyDescent="0.15">
      <c r="A7794" s="29">
        <v>5660241</v>
      </c>
      <c r="B7794" s="29">
        <v>566024102</v>
      </c>
      <c r="C7794" s="29" t="s">
        <v>19</v>
      </c>
      <c r="D7794" s="30" t="s">
        <v>256</v>
      </c>
      <c r="E7794" s="30" t="s">
        <v>261</v>
      </c>
      <c r="F7794" s="15">
        <v>2</v>
      </c>
      <c r="G7794" s="29">
        <v>10</v>
      </c>
      <c r="H7794" s="29">
        <v>9</v>
      </c>
      <c r="I7794" s="29">
        <v>1997</v>
      </c>
      <c r="J7794" s="15">
        <v>1</v>
      </c>
      <c r="K7794" s="15">
        <v>0</v>
      </c>
      <c r="L7794" s="15">
        <v>2</v>
      </c>
      <c r="M7794" s="15">
        <v>0</v>
      </c>
      <c r="N7794" s="27" t="e">
        <f>SUMIF(#REF!,'Integrantes original'!A7722,#REF!)</f>
        <v>#REF!</v>
      </c>
      <c r="O7794" s="27">
        <f t="shared" si="484"/>
        <v>10091997</v>
      </c>
      <c r="P7794" s="27">
        <f t="shared" si="485"/>
        <v>100919972</v>
      </c>
      <c r="Q7794" s="31">
        <f t="shared" si="486"/>
        <v>56602412100997</v>
      </c>
      <c r="R7794" s="27">
        <f>COUNTIF(tratycont!S:S,'Integrantes original'!Q7794)</f>
        <v>0</v>
      </c>
      <c r="S7794" s="27">
        <f t="shared" si="487"/>
        <v>0</v>
      </c>
    </row>
    <row r="7795" spans="1:19" x14ac:dyDescent="0.15">
      <c r="A7795" s="29">
        <v>5660241</v>
      </c>
      <c r="B7795" s="29">
        <v>566024103</v>
      </c>
      <c r="C7795" s="29" t="s">
        <v>22</v>
      </c>
      <c r="D7795" s="30" t="s">
        <v>4355</v>
      </c>
      <c r="E7795" s="30" t="s">
        <v>464</v>
      </c>
      <c r="F7795" s="15">
        <v>2</v>
      </c>
      <c r="G7795" s="29">
        <v>3</v>
      </c>
      <c r="H7795" s="29">
        <v>4</v>
      </c>
      <c r="I7795" s="29">
        <v>1962</v>
      </c>
      <c r="J7795" s="15">
        <v>-1</v>
      </c>
      <c r="K7795" s="15">
        <v>-1</v>
      </c>
      <c r="L7795" s="15">
        <v>0</v>
      </c>
      <c r="M7795" s="15">
        <v>0</v>
      </c>
      <c r="N7795" s="27" t="e">
        <f>SUMIF(#REF!,'Integrantes original'!A7723,#REF!)</f>
        <v>#REF!</v>
      </c>
      <c r="O7795" s="27">
        <f t="shared" si="484"/>
        <v>3041962</v>
      </c>
      <c r="P7795" s="27">
        <f t="shared" si="485"/>
        <v>30419622</v>
      </c>
      <c r="Q7795" s="31">
        <f t="shared" si="486"/>
        <v>56602412030462</v>
      </c>
      <c r="R7795" s="27">
        <f>COUNTIF(tratycont!S:S,'Integrantes original'!Q7795)</f>
        <v>0</v>
      </c>
      <c r="S7795" s="27">
        <f t="shared" si="487"/>
        <v>0</v>
      </c>
    </row>
    <row r="7796" spans="1:19" x14ac:dyDescent="0.15">
      <c r="A7796" s="29">
        <v>5660251</v>
      </c>
      <c r="B7796" s="29">
        <v>566025101</v>
      </c>
      <c r="C7796" s="29" t="s">
        <v>16</v>
      </c>
      <c r="D7796" s="30" t="s">
        <v>200</v>
      </c>
      <c r="E7796" s="30" t="s">
        <v>6292</v>
      </c>
      <c r="F7796" s="15">
        <v>1</v>
      </c>
      <c r="G7796" s="29">
        <v>22</v>
      </c>
      <c r="H7796" s="29">
        <v>6</v>
      </c>
      <c r="I7796" s="29">
        <v>1998</v>
      </c>
      <c r="J7796" s="15">
        <v>-1</v>
      </c>
      <c r="K7796" s="15">
        <v>-1</v>
      </c>
      <c r="L7796" s="15">
        <v>0</v>
      </c>
      <c r="M7796" s="15">
        <v>0</v>
      </c>
      <c r="N7796" s="27" t="e">
        <f>SUMIF(#REF!,'Integrantes original'!A7724,#REF!)</f>
        <v>#REF!</v>
      </c>
      <c r="O7796" s="27">
        <f t="shared" si="484"/>
        <v>22061998</v>
      </c>
      <c r="P7796" s="27">
        <f t="shared" si="485"/>
        <v>220619981</v>
      </c>
      <c r="Q7796" s="31">
        <f t="shared" si="486"/>
        <v>56602511220698</v>
      </c>
      <c r="R7796" s="27">
        <f>COUNTIF(tratycont!S:S,'Integrantes original'!Q7796)</f>
        <v>0</v>
      </c>
      <c r="S7796" s="27">
        <f t="shared" si="487"/>
        <v>0</v>
      </c>
    </row>
    <row r="7797" spans="1:19" x14ac:dyDescent="0.15">
      <c r="A7797" s="29">
        <v>5660251</v>
      </c>
      <c r="B7797" s="29">
        <v>566025102</v>
      </c>
      <c r="C7797" s="29" t="s">
        <v>19</v>
      </c>
      <c r="D7797" s="30" t="s">
        <v>6293</v>
      </c>
      <c r="E7797" s="30" t="s">
        <v>6294</v>
      </c>
      <c r="F7797" s="15">
        <v>2</v>
      </c>
      <c r="G7797" s="29">
        <v>5</v>
      </c>
      <c r="H7797" s="29">
        <v>5</v>
      </c>
      <c r="I7797" s="29">
        <v>1995</v>
      </c>
      <c r="J7797" s="15">
        <v>1</v>
      </c>
      <c r="K7797" s="15">
        <v>0</v>
      </c>
      <c r="L7797" s="15">
        <v>2</v>
      </c>
      <c r="M7797" s="15">
        <v>0</v>
      </c>
      <c r="N7797" s="27" t="e">
        <f>SUMIF(#REF!,'Integrantes original'!A7725,#REF!)</f>
        <v>#REF!</v>
      </c>
      <c r="O7797" s="27">
        <f t="shared" si="484"/>
        <v>5051995</v>
      </c>
      <c r="P7797" s="27">
        <f t="shared" si="485"/>
        <v>50519952</v>
      </c>
      <c r="Q7797" s="31">
        <f t="shared" si="486"/>
        <v>56602512050595</v>
      </c>
      <c r="R7797" s="27">
        <f>COUNTIF(tratycont!S:S,'Integrantes original'!Q7797)</f>
        <v>0</v>
      </c>
      <c r="S7797" s="27">
        <f t="shared" si="487"/>
        <v>0</v>
      </c>
    </row>
    <row r="7798" spans="1:19" x14ac:dyDescent="0.15">
      <c r="A7798" s="29">
        <v>5660261</v>
      </c>
      <c r="B7798" s="29">
        <v>566026101</v>
      </c>
      <c r="C7798" s="29" t="s">
        <v>16</v>
      </c>
      <c r="D7798" s="30" t="s">
        <v>999</v>
      </c>
      <c r="E7798" s="30" t="s">
        <v>5857</v>
      </c>
      <c r="F7798" s="15">
        <v>1</v>
      </c>
      <c r="G7798" s="29">
        <v>11</v>
      </c>
      <c r="H7798" s="29">
        <v>8</v>
      </c>
      <c r="I7798" s="29">
        <v>1989</v>
      </c>
      <c r="J7798" s="15">
        <v>-1</v>
      </c>
      <c r="K7798" s="15">
        <v>-1</v>
      </c>
      <c r="L7798" s="15">
        <v>0</v>
      </c>
      <c r="M7798" s="15">
        <v>0</v>
      </c>
      <c r="N7798" s="27" t="e">
        <f>SUMIF(#REF!,'Integrantes original'!A7726,#REF!)</f>
        <v>#REF!</v>
      </c>
      <c r="O7798" s="27">
        <f t="shared" si="484"/>
        <v>11081989</v>
      </c>
      <c r="P7798" s="27">
        <f t="shared" si="485"/>
        <v>110819891</v>
      </c>
      <c r="Q7798" s="31">
        <f t="shared" si="486"/>
        <v>56602611110889</v>
      </c>
      <c r="R7798" s="27">
        <f>COUNTIF(tratycont!S:S,'Integrantes original'!Q7798)</f>
        <v>0</v>
      </c>
      <c r="S7798" s="27">
        <f t="shared" si="487"/>
        <v>0</v>
      </c>
    </row>
    <row r="7799" spans="1:19" x14ac:dyDescent="0.15">
      <c r="A7799" s="29">
        <v>5660261</v>
      </c>
      <c r="B7799" s="29">
        <v>566026102</v>
      </c>
      <c r="C7799" s="29" t="s">
        <v>19</v>
      </c>
      <c r="D7799" s="30" t="s">
        <v>1371</v>
      </c>
      <c r="E7799" s="30" t="s">
        <v>6295</v>
      </c>
      <c r="F7799" s="15">
        <v>2</v>
      </c>
      <c r="G7799" s="29">
        <v>5</v>
      </c>
      <c r="H7799" s="29">
        <v>3</v>
      </c>
      <c r="I7799" s="29">
        <v>1988</v>
      </c>
      <c r="J7799" s="15">
        <v>1</v>
      </c>
      <c r="K7799" s="15">
        <v>0</v>
      </c>
      <c r="L7799" s="15">
        <v>2</v>
      </c>
      <c r="M7799" s="15">
        <v>0</v>
      </c>
      <c r="N7799" s="27" t="e">
        <f>SUMIF(#REF!,'Integrantes original'!A7727,#REF!)</f>
        <v>#REF!</v>
      </c>
      <c r="O7799" s="27">
        <f t="shared" si="484"/>
        <v>5031988</v>
      </c>
      <c r="P7799" s="27">
        <f t="shared" si="485"/>
        <v>50319882</v>
      </c>
      <c r="Q7799" s="31">
        <f t="shared" si="486"/>
        <v>56602612050388</v>
      </c>
      <c r="R7799" s="27">
        <f>COUNTIF(tratycont!S:S,'Integrantes original'!Q7799)</f>
        <v>0</v>
      </c>
      <c r="S7799" s="27">
        <f t="shared" si="487"/>
        <v>0</v>
      </c>
    </row>
    <row r="7800" spans="1:19" x14ac:dyDescent="0.15">
      <c r="A7800" s="29">
        <v>5660261</v>
      </c>
      <c r="B7800" s="29">
        <v>566026103</v>
      </c>
      <c r="C7800" s="29" t="s">
        <v>22</v>
      </c>
      <c r="D7800" s="30" t="s">
        <v>6296</v>
      </c>
      <c r="E7800" s="30" t="s">
        <v>6253</v>
      </c>
      <c r="F7800" s="15">
        <v>2</v>
      </c>
      <c r="G7800" s="29">
        <v>26</v>
      </c>
      <c r="H7800" s="29">
        <v>4</v>
      </c>
      <c r="I7800" s="29">
        <v>2008</v>
      </c>
      <c r="J7800" s="15">
        <v>-1</v>
      </c>
      <c r="K7800" s="15">
        <v>-1</v>
      </c>
      <c r="L7800" s="15">
        <v>0</v>
      </c>
      <c r="M7800" s="15">
        <v>0</v>
      </c>
      <c r="N7800" s="27" t="e">
        <f>SUMIF(#REF!,'Integrantes original'!A7728,#REF!)</f>
        <v>#REF!</v>
      </c>
      <c r="O7800" s="27">
        <f t="shared" si="484"/>
        <v>26042008</v>
      </c>
      <c r="P7800" s="27">
        <f t="shared" si="485"/>
        <v>260420082</v>
      </c>
      <c r="Q7800" s="31">
        <f t="shared" si="486"/>
        <v>56602612260408</v>
      </c>
      <c r="R7800" s="27">
        <f>COUNTIF(tratycont!S:S,'Integrantes original'!Q7800)</f>
        <v>0</v>
      </c>
      <c r="S7800" s="27">
        <f t="shared" si="487"/>
        <v>0</v>
      </c>
    </row>
    <row r="7801" spans="1:19" x14ac:dyDescent="0.15">
      <c r="A7801" s="29">
        <v>5660261</v>
      </c>
      <c r="B7801" s="29">
        <v>566026104</v>
      </c>
      <c r="C7801" s="29" t="s">
        <v>25</v>
      </c>
      <c r="D7801" s="30" t="s">
        <v>6297</v>
      </c>
      <c r="E7801" s="30" t="s">
        <v>6253</v>
      </c>
      <c r="F7801" s="15">
        <v>2</v>
      </c>
      <c r="G7801" s="29">
        <v>9</v>
      </c>
      <c r="H7801" s="29">
        <v>2</v>
      </c>
      <c r="I7801" s="29">
        <v>2012</v>
      </c>
      <c r="J7801" s="15">
        <v>-1</v>
      </c>
      <c r="K7801" s="15">
        <v>-1</v>
      </c>
      <c r="L7801" s="15">
        <v>0</v>
      </c>
      <c r="M7801" s="15">
        <v>0</v>
      </c>
      <c r="N7801" s="27" t="e">
        <f>SUMIF(#REF!,'Integrantes original'!A7729,#REF!)</f>
        <v>#REF!</v>
      </c>
      <c r="O7801" s="27">
        <f t="shared" si="484"/>
        <v>9022012</v>
      </c>
      <c r="P7801" s="27">
        <f t="shared" si="485"/>
        <v>90220122</v>
      </c>
      <c r="Q7801" s="31">
        <f t="shared" si="486"/>
        <v>56602612090212</v>
      </c>
      <c r="R7801" s="27">
        <f>COUNTIF(tratycont!S:S,'Integrantes original'!Q7801)</f>
        <v>0</v>
      </c>
      <c r="S7801" s="27">
        <f t="shared" si="487"/>
        <v>0</v>
      </c>
    </row>
    <row r="7802" spans="1:19" x14ac:dyDescent="0.15">
      <c r="A7802" s="29">
        <v>5660281</v>
      </c>
      <c r="B7802" s="29">
        <v>566028101</v>
      </c>
      <c r="C7802" s="29" t="s">
        <v>16</v>
      </c>
      <c r="D7802" s="30" t="s">
        <v>6298</v>
      </c>
      <c r="E7802" s="30" t="s">
        <v>5460</v>
      </c>
      <c r="F7802" s="15">
        <v>1</v>
      </c>
      <c r="G7802" s="29">
        <v>29</v>
      </c>
      <c r="H7802" s="29">
        <v>11</v>
      </c>
      <c r="I7802" s="29">
        <v>1998</v>
      </c>
      <c r="J7802" s="15">
        <v>-1</v>
      </c>
      <c r="K7802" s="15">
        <v>-1</v>
      </c>
      <c r="L7802" s="15">
        <v>0</v>
      </c>
      <c r="M7802" s="15">
        <v>0</v>
      </c>
      <c r="N7802" s="27" t="e">
        <f>SUMIF(#REF!,'Integrantes original'!A7730,#REF!)</f>
        <v>#REF!</v>
      </c>
      <c r="O7802" s="27">
        <f t="shared" si="484"/>
        <v>29111998</v>
      </c>
      <c r="P7802" s="27">
        <f t="shared" si="485"/>
        <v>291119981</v>
      </c>
      <c r="Q7802" s="31">
        <f t="shared" si="486"/>
        <v>56602811291198</v>
      </c>
      <c r="R7802" s="27">
        <f>COUNTIF(tratycont!S:S,'Integrantes original'!Q7802)</f>
        <v>0</v>
      </c>
      <c r="S7802" s="27">
        <f t="shared" si="487"/>
        <v>0</v>
      </c>
    </row>
    <row r="7803" spans="1:19" x14ac:dyDescent="0.15">
      <c r="A7803" s="29">
        <v>5660281</v>
      </c>
      <c r="B7803" s="29">
        <v>566028102</v>
      </c>
      <c r="C7803" s="29" t="s">
        <v>19</v>
      </c>
      <c r="D7803" s="30" t="s">
        <v>847</v>
      </c>
      <c r="E7803" s="30" t="s">
        <v>6299</v>
      </c>
      <c r="F7803" s="15">
        <v>2</v>
      </c>
      <c r="G7803" s="29">
        <v>15</v>
      </c>
      <c r="H7803" s="29">
        <v>11</v>
      </c>
      <c r="I7803" s="29">
        <v>2001</v>
      </c>
      <c r="J7803" s="15">
        <v>1</v>
      </c>
      <c r="K7803" s="15">
        <v>0</v>
      </c>
      <c r="L7803" s="15">
        <v>2</v>
      </c>
      <c r="M7803" s="15">
        <v>0</v>
      </c>
      <c r="N7803" s="27" t="e">
        <f>SUMIF(#REF!,'Integrantes original'!A7731,#REF!)</f>
        <v>#REF!</v>
      </c>
      <c r="O7803" s="27">
        <f t="shared" si="484"/>
        <v>15112001</v>
      </c>
      <c r="P7803" s="27">
        <f t="shared" si="485"/>
        <v>151120012</v>
      </c>
      <c r="Q7803" s="31">
        <f t="shared" si="486"/>
        <v>56602812151101</v>
      </c>
      <c r="R7803" s="27">
        <f>COUNTIF(tratycont!S:S,'Integrantes original'!Q7803)</f>
        <v>0</v>
      </c>
      <c r="S7803" s="27">
        <f t="shared" si="487"/>
        <v>0</v>
      </c>
    </row>
    <row r="7804" spans="1:19" x14ac:dyDescent="0.15">
      <c r="A7804" s="29">
        <v>5660281</v>
      </c>
      <c r="B7804" s="29">
        <v>566028103</v>
      </c>
      <c r="C7804" s="29" t="s">
        <v>22</v>
      </c>
      <c r="D7804" s="30" t="s">
        <v>6300</v>
      </c>
      <c r="E7804" s="30" t="s">
        <v>5460</v>
      </c>
      <c r="F7804" s="15">
        <v>1</v>
      </c>
      <c r="G7804" s="29">
        <v>8</v>
      </c>
      <c r="H7804" s="29">
        <v>2</v>
      </c>
      <c r="I7804" s="29">
        <v>1990</v>
      </c>
      <c r="J7804" s="15">
        <v>-1</v>
      </c>
      <c r="K7804" s="15">
        <v>-1</v>
      </c>
      <c r="L7804" s="15">
        <v>0</v>
      </c>
      <c r="M7804" s="15">
        <v>0</v>
      </c>
      <c r="N7804" s="27" t="e">
        <f>SUMIF(#REF!,'Integrantes original'!A7732,#REF!)</f>
        <v>#REF!</v>
      </c>
      <c r="O7804" s="27">
        <f t="shared" si="484"/>
        <v>8021990</v>
      </c>
      <c r="P7804" s="27">
        <f t="shared" si="485"/>
        <v>80219901</v>
      </c>
      <c r="Q7804" s="31">
        <f t="shared" si="486"/>
        <v>56602811080290</v>
      </c>
      <c r="R7804" s="27">
        <f>COUNTIF(tratycont!S:S,'Integrantes original'!Q7804)</f>
        <v>0</v>
      </c>
      <c r="S7804" s="27">
        <f t="shared" si="487"/>
        <v>0</v>
      </c>
    </row>
    <row r="7805" spans="1:19" x14ac:dyDescent="0.15">
      <c r="A7805" s="29">
        <v>5660281</v>
      </c>
      <c r="B7805" s="29">
        <v>566028104</v>
      </c>
      <c r="C7805" s="29" t="s">
        <v>25</v>
      </c>
      <c r="D7805" s="30" t="s">
        <v>3718</v>
      </c>
      <c r="E7805" s="30" t="s">
        <v>5460</v>
      </c>
      <c r="F7805" s="15">
        <v>1</v>
      </c>
      <c r="G7805" s="29">
        <v>11</v>
      </c>
      <c r="H7805" s="29">
        <v>4</v>
      </c>
      <c r="I7805" s="29">
        <v>1992</v>
      </c>
      <c r="J7805" s="15">
        <v>-1</v>
      </c>
      <c r="K7805" s="15">
        <v>-1</v>
      </c>
      <c r="L7805" s="15">
        <v>0</v>
      </c>
      <c r="M7805" s="15">
        <v>0</v>
      </c>
      <c r="N7805" s="27" t="e">
        <f>SUMIF(#REF!,'Integrantes original'!A7733,#REF!)</f>
        <v>#REF!</v>
      </c>
      <c r="O7805" s="27">
        <f t="shared" si="484"/>
        <v>11041992</v>
      </c>
      <c r="P7805" s="27">
        <f t="shared" si="485"/>
        <v>110419921</v>
      </c>
      <c r="Q7805" s="31">
        <f t="shared" si="486"/>
        <v>56602811110492</v>
      </c>
      <c r="R7805" s="27">
        <f>COUNTIF(tratycont!S:S,'Integrantes original'!Q7805)</f>
        <v>0</v>
      </c>
      <c r="S7805" s="27">
        <f t="shared" si="487"/>
        <v>0</v>
      </c>
    </row>
    <row r="7806" spans="1:19" x14ac:dyDescent="0.15">
      <c r="A7806" s="29">
        <v>5660281</v>
      </c>
      <c r="B7806" s="29">
        <v>566028105</v>
      </c>
      <c r="C7806" s="29" t="s">
        <v>27</v>
      </c>
      <c r="D7806" s="30" t="s">
        <v>6301</v>
      </c>
      <c r="E7806" s="30" t="s">
        <v>261</v>
      </c>
      <c r="F7806" s="15">
        <v>1</v>
      </c>
      <c r="G7806" s="29">
        <v>6</v>
      </c>
      <c r="H7806" s="29">
        <v>6</v>
      </c>
      <c r="I7806" s="29">
        <v>1954</v>
      </c>
      <c r="J7806" s="15">
        <v>-1</v>
      </c>
      <c r="K7806" s="15">
        <v>-1</v>
      </c>
      <c r="L7806" s="15">
        <v>0</v>
      </c>
      <c r="M7806" s="15">
        <v>0</v>
      </c>
      <c r="N7806" s="27" t="e">
        <f>SUMIF(#REF!,'Integrantes original'!A7734,#REF!)</f>
        <v>#REF!</v>
      </c>
      <c r="O7806" s="27">
        <f t="shared" si="484"/>
        <v>6061954</v>
      </c>
      <c r="P7806" s="27">
        <f t="shared" si="485"/>
        <v>60619541</v>
      </c>
      <c r="Q7806" s="31">
        <f t="shared" si="486"/>
        <v>56602811060654</v>
      </c>
      <c r="R7806" s="27">
        <f>COUNTIF(tratycont!S:S,'Integrantes original'!Q7806)</f>
        <v>0</v>
      </c>
      <c r="S7806" s="27">
        <f t="shared" si="487"/>
        <v>0</v>
      </c>
    </row>
    <row r="7807" spans="1:19" x14ac:dyDescent="0.15">
      <c r="A7807" s="29">
        <v>5660281</v>
      </c>
      <c r="B7807" s="29">
        <v>566028106</v>
      </c>
      <c r="C7807" s="29" t="s">
        <v>30</v>
      </c>
      <c r="D7807" s="30" t="s">
        <v>334</v>
      </c>
      <c r="E7807" s="30" t="s">
        <v>1648</v>
      </c>
      <c r="F7807" s="15">
        <v>2</v>
      </c>
      <c r="G7807" s="29">
        <v>18</v>
      </c>
      <c r="H7807" s="29">
        <v>2</v>
      </c>
      <c r="I7807" s="29">
        <v>1959</v>
      </c>
      <c r="J7807" s="15">
        <v>-1</v>
      </c>
      <c r="K7807" s="15">
        <v>-1</v>
      </c>
      <c r="L7807" s="15">
        <v>0</v>
      </c>
      <c r="M7807" s="15">
        <v>0</v>
      </c>
      <c r="N7807" s="27" t="e">
        <f>SUMIF(#REF!,'Integrantes original'!A7735,#REF!)</f>
        <v>#REF!</v>
      </c>
      <c r="O7807" s="27">
        <f t="shared" si="484"/>
        <v>18021959</v>
      </c>
      <c r="P7807" s="27">
        <f t="shared" si="485"/>
        <v>180219592</v>
      </c>
      <c r="Q7807" s="31">
        <f t="shared" si="486"/>
        <v>56602812180259</v>
      </c>
      <c r="R7807" s="27">
        <f>COUNTIF(tratycont!S:S,'Integrantes original'!Q7807)</f>
        <v>0</v>
      </c>
      <c r="S7807" s="27">
        <f t="shared" si="487"/>
        <v>0</v>
      </c>
    </row>
    <row r="7808" spans="1:19" x14ac:dyDescent="0.15">
      <c r="A7808" s="29">
        <v>5660291</v>
      </c>
      <c r="B7808" s="29">
        <v>566029101</v>
      </c>
      <c r="C7808" s="29" t="s">
        <v>16</v>
      </c>
      <c r="D7808" s="30" t="s">
        <v>6302</v>
      </c>
      <c r="E7808" s="30" t="s">
        <v>1625</v>
      </c>
      <c r="F7808" s="15">
        <v>1</v>
      </c>
      <c r="G7808" s="29">
        <v>25</v>
      </c>
      <c r="H7808" s="29">
        <v>11</v>
      </c>
      <c r="I7808" s="29">
        <v>1958</v>
      </c>
      <c r="J7808" s="15">
        <v>-1</v>
      </c>
      <c r="K7808" s="15">
        <v>-1</v>
      </c>
      <c r="L7808" s="15">
        <v>0</v>
      </c>
      <c r="M7808" s="15">
        <v>0</v>
      </c>
      <c r="N7808" s="27" t="e">
        <f>SUMIF(#REF!,'Integrantes original'!A7736,#REF!)</f>
        <v>#REF!</v>
      </c>
      <c r="O7808" s="27">
        <f t="shared" si="484"/>
        <v>25111958</v>
      </c>
      <c r="P7808" s="27">
        <f t="shared" si="485"/>
        <v>251119581</v>
      </c>
      <c r="Q7808" s="31">
        <f t="shared" si="486"/>
        <v>56602911251158</v>
      </c>
      <c r="R7808" s="27">
        <f>COUNTIF(tratycont!S:S,'Integrantes original'!Q7808)</f>
        <v>0</v>
      </c>
      <c r="S7808" s="27">
        <f t="shared" si="487"/>
        <v>0</v>
      </c>
    </row>
    <row r="7809" spans="1:19" x14ac:dyDescent="0.15">
      <c r="A7809" s="29">
        <v>5660291</v>
      </c>
      <c r="B7809" s="29">
        <v>566029102</v>
      </c>
      <c r="C7809" s="29" t="s">
        <v>19</v>
      </c>
      <c r="D7809" s="30" t="s">
        <v>89</v>
      </c>
      <c r="E7809" s="30" t="s">
        <v>5141</v>
      </c>
      <c r="F7809" s="15">
        <v>2</v>
      </c>
      <c r="G7809" s="29">
        <v>27</v>
      </c>
      <c r="H7809" s="29">
        <v>7</v>
      </c>
      <c r="I7809" s="29">
        <v>1965</v>
      </c>
      <c r="J7809" s="15">
        <v>-1</v>
      </c>
      <c r="K7809" s="15">
        <v>-1</v>
      </c>
      <c r="L7809" s="15">
        <v>0</v>
      </c>
      <c r="M7809" s="15">
        <v>0</v>
      </c>
      <c r="N7809" s="27" t="e">
        <f>SUMIF(#REF!,'Integrantes original'!A7737,#REF!)</f>
        <v>#REF!</v>
      </c>
      <c r="O7809" s="27">
        <f t="shared" si="484"/>
        <v>27071965</v>
      </c>
      <c r="P7809" s="27">
        <f t="shared" si="485"/>
        <v>270719652</v>
      </c>
      <c r="Q7809" s="31">
        <f t="shared" si="486"/>
        <v>56602912270765</v>
      </c>
      <c r="R7809" s="27">
        <f>COUNTIF(tratycont!S:S,'Integrantes original'!Q7809)</f>
        <v>0</v>
      </c>
      <c r="S7809" s="27">
        <f t="shared" si="487"/>
        <v>0</v>
      </c>
    </row>
    <row r="7810" spans="1:19" x14ac:dyDescent="0.15">
      <c r="A7810" s="29">
        <v>5660291</v>
      </c>
      <c r="B7810" s="29">
        <v>566029103</v>
      </c>
      <c r="C7810" s="29" t="s">
        <v>22</v>
      </c>
      <c r="D7810" s="30" t="s">
        <v>1022</v>
      </c>
      <c r="E7810" s="30" t="s">
        <v>337</v>
      </c>
      <c r="F7810" s="15">
        <v>2</v>
      </c>
      <c r="G7810" s="29">
        <v>11</v>
      </c>
      <c r="H7810" s="29">
        <v>6</v>
      </c>
      <c r="I7810" s="29">
        <v>2004</v>
      </c>
      <c r="J7810" s="15">
        <v>-1</v>
      </c>
      <c r="K7810" s="15">
        <v>-1</v>
      </c>
      <c r="L7810" s="15">
        <v>0</v>
      </c>
      <c r="M7810" s="15">
        <v>0</v>
      </c>
      <c r="N7810" s="27" t="e">
        <f>SUMIF(#REF!,'Integrantes original'!A7738,#REF!)</f>
        <v>#REF!</v>
      </c>
      <c r="O7810" s="27">
        <f t="shared" si="484"/>
        <v>11062004</v>
      </c>
      <c r="P7810" s="27">
        <f t="shared" si="485"/>
        <v>110620042</v>
      </c>
      <c r="Q7810" s="31">
        <f t="shared" si="486"/>
        <v>56602912110604</v>
      </c>
      <c r="R7810" s="27">
        <f>COUNTIF(tratycont!S:S,'Integrantes original'!Q7810)</f>
        <v>0</v>
      </c>
      <c r="S7810" s="27">
        <f t="shared" si="487"/>
        <v>0</v>
      </c>
    </row>
    <row r="7811" spans="1:19" x14ac:dyDescent="0.15">
      <c r="A7811" s="29">
        <v>5660291</v>
      </c>
      <c r="B7811" s="29">
        <v>566029104</v>
      </c>
      <c r="C7811" s="29" t="s">
        <v>25</v>
      </c>
      <c r="D7811" s="30" t="s">
        <v>1842</v>
      </c>
      <c r="E7811" s="30" t="s">
        <v>5141</v>
      </c>
      <c r="F7811" s="15">
        <v>2</v>
      </c>
      <c r="G7811" s="29">
        <v>21</v>
      </c>
      <c r="H7811" s="29">
        <v>12</v>
      </c>
      <c r="I7811" s="29">
        <v>1994</v>
      </c>
      <c r="J7811" s="15">
        <v>1</v>
      </c>
      <c r="K7811" s="15">
        <v>0</v>
      </c>
      <c r="L7811" s="15">
        <v>2</v>
      </c>
      <c r="M7811" s="15">
        <v>0</v>
      </c>
      <c r="N7811" s="27" t="e">
        <f>SUMIF(#REF!,'Integrantes original'!A7739,#REF!)</f>
        <v>#REF!</v>
      </c>
      <c r="O7811" s="27">
        <f t="shared" ref="O7811:O7874" si="488">(((G7811*100)+H7811)*10000)+I7811</f>
        <v>21121994</v>
      </c>
      <c r="P7811" s="27">
        <f t="shared" ref="P7811:P7874" si="489">(O7811*10)+F7811</f>
        <v>211219942</v>
      </c>
      <c r="Q7811" s="31">
        <f t="shared" ref="Q7811:Q7874" si="490">(((((((A7811*10)+F7811)*100)+G7811)*100)+H7811)*100)+RIGHT(I7811,2)</f>
        <v>56602912211294</v>
      </c>
      <c r="R7811" s="27">
        <f>COUNTIF(tratycont!S:S,'Integrantes original'!Q7811)</f>
        <v>0</v>
      </c>
      <c r="S7811" s="27">
        <f t="shared" ref="S7811:S7874" si="491">IF(J7811=2,1,0)</f>
        <v>0</v>
      </c>
    </row>
    <row r="7812" spans="1:19" x14ac:dyDescent="0.15">
      <c r="A7812" s="29">
        <v>5660291</v>
      </c>
      <c r="B7812" s="29">
        <v>566029105</v>
      </c>
      <c r="C7812" s="29" t="s">
        <v>27</v>
      </c>
      <c r="D7812" s="30" t="s">
        <v>807</v>
      </c>
      <c r="E7812" s="30" t="s">
        <v>5140</v>
      </c>
      <c r="F7812" s="15">
        <v>1</v>
      </c>
      <c r="G7812" s="29">
        <v>27</v>
      </c>
      <c r="H7812" s="29">
        <v>8</v>
      </c>
      <c r="I7812" s="29">
        <v>1995</v>
      </c>
      <c r="J7812" s="15">
        <v>-1</v>
      </c>
      <c r="K7812" s="15">
        <v>-1</v>
      </c>
      <c r="L7812" s="15">
        <v>0</v>
      </c>
      <c r="M7812" s="15">
        <v>0</v>
      </c>
      <c r="N7812" s="27" t="e">
        <f>SUMIF(#REF!,'Integrantes original'!A7740,#REF!)</f>
        <v>#REF!</v>
      </c>
      <c r="O7812" s="27">
        <f t="shared" si="488"/>
        <v>27081995</v>
      </c>
      <c r="P7812" s="27">
        <f t="shared" si="489"/>
        <v>270819951</v>
      </c>
      <c r="Q7812" s="31">
        <f t="shared" si="490"/>
        <v>56602911270895</v>
      </c>
      <c r="R7812" s="27">
        <f>COUNTIF(tratycont!S:S,'Integrantes original'!Q7812)</f>
        <v>0</v>
      </c>
      <c r="S7812" s="27">
        <f t="shared" si="491"/>
        <v>0</v>
      </c>
    </row>
    <row r="7813" spans="1:19" x14ac:dyDescent="0.15">
      <c r="A7813" s="29">
        <v>5660291</v>
      </c>
      <c r="B7813" s="29">
        <v>566029106</v>
      </c>
      <c r="C7813" s="29" t="s">
        <v>30</v>
      </c>
      <c r="D7813" s="30" t="s">
        <v>265</v>
      </c>
      <c r="E7813" s="30" t="s">
        <v>5140</v>
      </c>
      <c r="F7813" s="15">
        <v>1</v>
      </c>
      <c r="G7813" s="29">
        <v>26</v>
      </c>
      <c r="H7813" s="29">
        <v>7</v>
      </c>
      <c r="I7813" s="29">
        <v>2016</v>
      </c>
      <c r="J7813" s="15">
        <v>-1</v>
      </c>
      <c r="K7813" s="15">
        <v>-1</v>
      </c>
      <c r="L7813" s="15">
        <v>0</v>
      </c>
      <c r="M7813" s="15">
        <v>0</v>
      </c>
      <c r="N7813" s="27" t="e">
        <f>SUMIF(#REF!,'Integrantes original'!A7741,#REF!)</f>
        <v>#REF!</v>
      </c>
      <c r="O7813" s="27">
        <f t="shared" si="488"/>
        <v>26072016</v>
      </c>
      <c r="P7813" s="27">
        <f t="shared" si="489"/>
        <v>260720161</v>
      </c>
      <c r="Q7813" s="31">
        <f t="shared" si="490"/>
        <v>56602911260716</v>
      </c>
      <c r="R7813" s="27">
        <f>COUNTIF(tratycont!S:S,'Integrantes original'!Q7813)</f>
        <v>0</v>
      </c>
      <c r="S7813" s="27">
        <f t="shared" si="491"/>
        <v>0</v>
      </c>
    </row>
    <row r="7814" spans="1:19" x14ac:dyDescent="0.15">
      <c r="A7814" s="29">
        <v>5660291</v>
      </c>
      <c r="B7814" s="29">
        <v>566029107</v>
      </c>
      <c r="C7814" s="29" t="s">
        <v>56</v>
      </c>
      <c r="D7814" s="30" t="s">
        <v>99</v>
      </c>
      <c r="E7814" s="30" t="s">
        <v>5140</v>
      </c>
      <c r="F7814" s="15">
        <v>2</v>
      </c>
      <c r="G7814" s="29">
        <v>14</v>
      </c>
      <c r="H7814" s="29">
        <v>9</v>
      </c>
      <c r="I7814" s="29">
        <v>2018</v>
      </c>
      <c r="J7814" s="15">
        <v>2</v>
      </c>
      <c r="K7814" s="15">
        <v>4</v>
      </c>
      <c r="L7814" s="15">
        <v>0</v>
      </c>
      <c r="M7814" s="15">
        <v>0</v>
      </c>
      <c r="N7814" s="27" t="e">
        <f>SUMIF(#REF!,'Integrantes original'!A7742,#REF!)</f>
        <v>#REF!</v>
      </c>
      <c r="O7814" s="27">
        <f t="shared" si="488"/>
        <v>14092018</v>
      </c>
      <c r="P7814" s="27">
        <f t="shared" si="489"/>
        <v>140920182</v>
      </c>
      <c r="Q7814" s="31">
        <f t="shared" si="490"/>
        <v>56602912140918</v>
      </c>
      <c r="R7814" s="27">
        <f>COUNTIF(tratycont!S:S,'Integrantes original'!Q7814)</f>
        <v>1</v>
      </c>
      <c r="S7814" s="27">
        <f t="shared" si="491"/>
        <v>1</v>
      </c>
    </row>
    <row r="7815" spans="1:19" x14ac:dyDescent="0.15">
      <c r="A7815" s="29">
        <v>5660301</v>
      </c>
      <c r="B7815" s="29">
        <v>566030101</v>
      </c>
      <c r="C7815" s="29" t="s">
        <v>16</v>
      </c>
      <c r="D7815" s="30" t="s">
        <v>202</v>
      </c>
      <c r="E7815" s="30" t="s">
        <v>2693</v>
      </c>
      <c r="F7815" s="15">
        <v>1</v>
      </c>
      <c r="G7815" s="29">
        <v>20</v>
      </c>
      <c r="H7815" s="29">
        <v>2</v>
      </c>
      <c r="I7815" s="29">
        <v>1995</v>
      </c>
      <c r="J7815" s="15">
        <v>-1</v>
      </c>
      <c r="K7815" s="15">
        <v>-1</v>
      </c>
      <c r="L7815" s="15">
        <v>0</v>
      </c>
      <c r="M7815" s="15">
        <v>0</v>
      </c>
      <c r="N7815" s="27" t="e">
        <f>SUMIF(#REF!,'Integrantes original'!A7743,#REF!)</f>
        <v>#REF!</v>
      </c>
      <c r="O7815" s="27">
        <f t="shared" si="488"/>
        <v>20021995</v>
      </c>
      <c r="P7815" s="27">
        <f t="shared" si="489"/>
        <v>200219951</v>
      </c>
      <c r="Q7815" s="31">
        <f t="shared" si="490"/>
        <v>56603011200295</v>
      </c>
      <c r="R7815" s="27">
        <f>COUNTIF(tratycont!S:S,'Integrantes original'!Q7815)</f>
        <v>0</v>
      </c>
      <c r="S7815" s="27">
        <f t="shared" si="491"/>
        <v>0</v>
      </c>
    </row>
    <row r="7816" spans="1:19" x14ac:dyDescent="0.15">
      <c r="A7816" s="29">
        <v>5660301</v>
      </c>
      <c r="B7816" s="29">
        <v>566030102</v>
      </c>
      <c r="C7816" s="29" t="s">
        <v>19</v>
      </c>
      <c r="D7816" s="30" t="s">
        <v>629</v>
      </c>
      <c r="E7816" s="30" t="s">
        <v>6263</v>
      </c>
      <c r="F7816" s="15">
        <v>2</v>
      </c>
      <c r="G7816" s="29">
        <v>1</v>
      </c>
      <c r="H7816" s="29">
        <v>8</v>
      </c>
      <c r="I7816" s="29">
        <v>1992</v>
      </c>
      <c r="J7816" s="15">
        <v>1</v>
      </c>
      <c r="K7816" s="15">
        <v>0</v>
      </c>
      <c r="L7816" s="15">
        <v>2</v>
      </c>
      <c r="M7816" s="15">
        <v>0</v>
      </c>
      <c r="N7816" s="27" t="e">
        <f>SUMIF(#REF!,'Integrantes original'!A7744,#REF!)</f>
        <v>#REF!</v>
      </c>
      <c r="O7816" s="27">
        <f t="shared" si="488"/>
        <v>1081992</v>
      </c>
      <c r="P7816" s="27">
        <f t="shared" si="489"/>
        <v>10819922</v>
      </c>
      <c r="Q7816" s="31">
        <f t="shared" si="490"/>
        <v>56603012010892</v>
      </c>
      <c r="R7816" s="27">
        <f>COUNTIF(tratycont!S:S,'Integrantes original'!Q7816)</f>
        <v>0</v>
      </c>
      <c r="S7816" s="27">
        <f t="shared" si="491"/>
        <v>0</v>
      </c>
    </row>
    <row r="7817" spans="1:19" x14ac:dyDescent="0.15">
      <c r="A7817" s="29">
        <v>5660301</v>
      </c>
      <c r="B7817" s="29">
        <v>566030103</v>
      </c>
      <c r="C7817" s="29" t="s">
        <v>22</v>
      </c>
      <c r="D7817" s="30" t="s">
        <v>662</v>
      </c>
      <c r="E7817" s="30" t="s">
        <v>2693</v>
      </c>
      <c r="F7817" s="15">
        <v>2</v>
      </c>
      <c r="G7817" s="29">
        <v>12</v>
      </c>
      <c r="H7817" s="29">
        <v>8</v>
      </c>
      <c r="I7817" s="29">
        <v>2018</v>
      </c>
      <c r="J7817" s="15">
        <v>2</v>
      </c>
      <c r="K7817" s="15">
        <v>2</v>
      </c>
      <c r="L7817" s="15">
        <v>0</v>
      </c>
      <c r="M7817" s="15">
        <v>0</v>
      </c>
      <c r="N7817" s="27" t="e">
        <f>SUMIF(#REF!,'Integrantes original'!A7745,#REF!)</f>
        <v>#REF!</v>
      </c>
      <c r="O7817" s="27">
        <f t="shared" si="488"/>
        <v>12082018</v>
      </c>
      <c r="P7817" s="27">
        <f t="shared" si="489"/>
        <v>120820182</v>
      </c>
      <c r="Q7817" s="31">
        <f t="shared" si="490"/>
        <v>56603012120818</v>
      </c>
      <c r="R7817" s="27">
        <f>COUNTIF(tratycont!S:S,'Integrantes original'!Q7817)</f>
        <v>1</v>
      </c>
      <c r="S7817" s="27">
        <f t="shared" si="491"/>
        <v>1</v>
      </c>
    </row>
    <row r="7818" spans="1:19" x14ac:dyDescent="0.15">
      <c r="A7818" s="29">
        <v>5660311</v>
      </c>
      <c r="B7818" s="29">
        <v>566031101</v>
      </c>
      <c r="C7818" s="29" t="s">
        <v>16</v>
      </c>
      <c r="D7818" s="30" t="s">
        <v>6303</v>
      </c>
      <c r="E7818" s="30" t="s">
        <v>5109</v>
      </c>
      <c r="F7818" s="15">
        <v>1</v>
      </c>
      <c r="G7818" s="29">
        <v>8</v>
      </c>
      <c r="H7818" s="29">
        <v>7</v>
      </c>
      <c r="I7818" s="29">
        <v>1993</v>
      </c>
      <c r="J7818" s="15">
        <v>-1</v>
      </c>
      <c r="K7818" s="15">
        <v>-1</v>
      </c>
      <c r="L7818" s="15">
        <v>0</v>
      </c>
      <c r="M7818" s="15">
        <v>0</v>
      </c>
      <c r="N7818" s="27" t="e">
        <f>SUMIF(#REF!,'Integrantes original'!A7746,#REF!)</f>
        <v>#REF!</v>
      </c>
      <c r="O7818" s="27">
        <f t="shared" si="488"/>
        <v>8071993</v>
      </c>
      <c r="P7818" s="27">
        <f t="shared" si="489"/>
        <v>80719931</v>
      </c>
      <c r="Q7818" s="31">
        <f t="shared" si="490"/>
        <v>56603111080793</v>
      </c>
      <c r="R7818" s="27">
        <f>COUNTIF(tratycont!S:S,'Integrantes original'!Q7818)</f>
        <v>0</v>
      </c>
      <c r="S7818" s="27">
        <f t="shared" si="491"/>
        <v>0</v>
      </c>
    </row>
    <row r="7819" spans="1:19" x14ac:dyDescent="0.15">
      <c r="A7819" s="29">
        <v>5660311</v>
      </c>
      <c r="B7819" s="29">
        <v>566031102</v>
      </c>
      <c r="C7819" s="29" t="s">
        <v>19</v>
      </c>
      <c r="D7819" s="30" t="s">
        <v>4155</v>
      </c>
      <c r="E7819" s="30" t="s">
        <v>6304</v>
      </c>
      <c r="F7819" s="15">
        <v>2</v>
      </c>
      <c r="G7819" s="29">
        <v>29</v>
      </c>
      <c r="H7819" s="29">
        <v>9</v>
      </c>
      <c r="I7819" s="29">
        <v>1998</v>
      </c>
      <c r="J7819" s="15">
        <v>1</v>
      </c>
      <c r="K7819" s="15">
        <v>0</v>
      </c>
      <c r="L7819" s="15">
        <v>2</v>
      </c>
      <c r="M7819" s="15">
        <v>0</v>
      </c>
      <c r="N7819" s="27" t="e">
        <f>SUMIF(#REF!,'Integrantes original'!A7747,#REF!)</f>
        <v>#REF!</v>
      </c>
      <c r="O7819" s="27">
        <f t="shared" si="488"/>
        <v>29091998</v>
      </c>
      <c r="P7819" s="27">
        <f t="shared" si="489"/>
        <v>290919982</v>
      </c>
      <c r="Q7819" s="31">
        <f t="shared" si="490"/>
        <v>56603112290998</v>
      </c>
      <c r="R7819" s="27">
        <f>COUNTIF(tratycont!S:S,'Integrantes original'!Q7819)</f>
        <v>0</v>
      </c>
      <c r="S7819" s="27">
        <f t="shared" si="491"/>
        <v>0</v>
      </c>
    </row>
    <row r="7820" spans="1:19" x14ac:dyDescent="0.15">
      <c r="A7820" s="29">
        <v>5660311</v>
      </c>
      <c r="B7820" s="29">
        <v>566031103</v>
      </c>
      <c r="C7820" s="29" t="s">
        <v>22</v>
      </c>
      <c r="D7820" s="30" t="s">
        <v>6305</v>
      </c>
      <c r="E7820" s="30" t="s">
        <v>6304</v>
      </c>
      <c r="F7820" s="15">
        <v>1</v>
      </c>
      <c r="G7820" s="29">
        <v>26</v>
      </c>
      <c r="H7820" s="29">
        <v>5</v>
      </c>
      <c r="I7820" s="29">
        <v>1996</v>
      </c>
      <c r="J7820" s="15">
        <v>-1</v>
      </c>
      <c r="K7820" s="15">
        <v>-1</v>
      </c>
      <c r="L7820" s="15">
        <v>0</v>
      </c>
      <c r="M7820" s="15">
        <v>0</v>
      </c>
      <c r="N7820" s="27" t="e">
        <f>SUMIF(#REF!,'Integrantes original'!A7748,#REF!)</f>
        <v>#REF!</v>
      </c>
      <c r="O7820" s="27">
        <f t="shared" si="488"/>
        <v>26051996</v>
      </c>
      <c r="P7820" s="27">
        <f t="shared" si="489"/>
        <v>260519961</v>
      </c>
      <c r="Q7820" s="31">
        <f t="shared" si="490"/>
        <v>56603111260596</v>
      </c>
      <c r="R7820" s="27">
        <f>COUNTIF(tratycont!S:S,'Integrantes original'!Q7820)</f>
        <v>0</v>
      </c>
      <c r="S7820" s="27">
        <f t="shared" si="491"/>
        <v>0</v>
      </c>
    </row>
    <row r="7821" spans="1:19" x14ac:dyDescent="0.15">
      <c r="A7821" s="29">
        <v>5660311</v>
      </c>
      <c r="B7821" s="29">
        <v>566031104</v>
      </c>
      <c r="C7821" s="29" t="s">
        <v>25</v>
      </c>
      <c r="D7821" s="30" t="s">
        <v>4717</v>
      </c>
      <c r="E7821" s="30" t="s">
        <v>6304</v>
      </c>
      <c r="F7821" s="15">
        <v>1</v>
      </c>
      <c r="G7821" s="29">
        <v>22</v>
      </c>
      <c r="H7821" s="29">
        <v>10</v>
      </c>
      <c r="I7821" s="29">
        <v>2001</v>
      </c>
      <c r="J7821" s="15">
        <v>-1</v>
      </c>
      <c r="K7821" s="15">
        <v>-1</v>
      </c>
      <c r="L7821" s="15">
        <v>0</v>
      </c>
      <c r="M7821" s="15">
        <v>0</v>
      </c>
      <c r="N7821" s="27" t="e">
        <f>SUMIF(#REF!,'Integrantes original'!A7749,#REF!)</f>
        <v>#REF!</v>
      </c>
      <c r="O7821" s="27">
        <f t="shared" si="488"/>
        <v>22102001</v>
      </c>
      <c r="P7821" s="27">
        <f t="shared" si="489"/>
        <v>221020011</v>
      </c>
      <c r="Q7821" s="31">
        <f t="shared" si="490"/>
        <v>56603111221001</v>
      </c>
      <c r="R7821" s="27">
        <f>COUNTIF(tratycont!S:S,'Integrantes original'!Q7821)</f>
        <v>0</v>
      </c>
      <c r="S7821" s="27">
        <f t="shared" si="491"/>
        <v>0</v>
      </c>
    </row>
    <row r="7822" spans="1:19" x14ac:dyDescent="0.15">
      <c r="A7822" s="29">
        <v>5660311</v>
      </c>
      <c r="B7822" s="29">
        <v>566031105</v>
      </c>
      <c r="C7822" s="29" t="s">
        <v>27</v>
      </c>
      <c r="D7822" s="30" t="s">
        <v>3718</v>
      </c>
      <c r="E7822" s="30" t="s">
        <v>4603</v>
      </c>
      <c r="F7822" s="15">
        <v>1</v>
      </c>
      <c r="G7822" s="29">
        <v>26</v>
      </c>
      <c r="H7822" s="29">
        <v>6</v>
      </c>
      <c r="I7822" s="29">
        <v>1964</v>
      </c>
      <c r="J7822" s="15">
        <v>-1</v>
      </c>
      <c r="K7822" s="15">
        <v>-1</v>
      </c>
      <c r="L7822" s="15">
        <v>0</v>
      </c>
      <c r="M7822" s="15">
        <v>0</v>
      </c>
      <c r="N7822" s="27" t="e">
        <f>SUMIF(#REF!,'Integrantes original'!A7750,#REF!)</f>
        <v>#REF!</v>
      </c>
      <c r="O7822" s="27">
        <f t="shared" si="488"/>
        <v>26061964</v>
      </c>
      <c r="P7822" s="27">
        <f t="shared" si="489"/>
        <v>260619641</v>
      </c>
      <c r="Q7822" s="31">
        <f t="shared" si="490"/>
        <v>56603111260664</v>
      </c>
      <c r="R7822" s="27">
        <f>COUNTIF(tratycont!S:S,'Integrantes original'!Q7822)</f>
        <v>0</v>
      </c>
      <c r="S7822" s="27">
        <f t="shared" si="491"/>
        <v>0</v>
      </c>
    </row>
    <row r="7823" spans="1:19" x14ac:dyDescent="0.15">
      <c r="A7823" s="29">
        <v>5660311</v>
      </c>
      <c r="B7823" s="29">
        <v>566031106</v>
      </c>
      <c r="C7823" s="29" t="s">
        <v>30</v>
      </c>
      <c r="D7823" s="30" t="s">
        <v>3340</v>
      </c>
      <c r="E7823" s="30" t="s">
        <v>6306</v>
      </c>
      <c r="F7823" s="15">
        <v>2</v>
      </c>
      <c r="G7823" s="29">
        <v>25</v>
      </c>
      <c r="H7823" s="29">
        <v>1</v>
      </c>
      <c r="I7823" s="29">
        <v>1976</v>
      </c>
      <c r="J7823" s="15">
        <v>-1</v>
      </c>
      <c r="K7823" s="15">
        <v>-1</v>
      </c>
      <c r="L7823" s="15">
        <v>0</v>
      </c>
      <c r="M7823" s="15">
        <v>0</v>
      </c>
      <c r="N7823" s="27" t="e">
        <f>SUMIF(#REF!,'Integrantes original'!A7751,#REF!)</f>
        <v>#REF!</v>
      </c>
      <c r="O7823" s="27">
        <f t="shared" si="488"/>
        <v>25011976</v>
      </c>
      <c r="P7823" s="27">
        <f t="shared" si="489"/>
        <v>250119762</v>
      </c>
      <c r="Q7823" s="31">
        <f t="shared" si="490"/>
        <v>56603112250176</v>
      </c>
      <c r="R7823" s="27">
        <f>COUNTIF(tratycont!S:S,'Integrantes original'!Q7823)</f>
        <v>0</v>
      </c>
      <c r="S7823" s="27">
        <f t="shared" si="491"/>
        <v>0</v>
      </c>
    </row>
    <row r="7824" spans="1:19" x14ac:dyDescent="0.15">
      <c r="A7824" s="29">
        <v>5660321</v>
      </c>
      <c r="B7824" s="29">
        <v>566032101</v>
      </c>
      <c r="C7824" s="29" t="s">
        <v>16</v>
      </c>
      <c r="D7824" s="30" t="s">
        <v>2340</v>
      </c>
      <c r="E7824" s="30" t="s">
        <v>2385</v>
      </c>
      <c r="F7824" s="15">
        <v>1</v>
      </c>
      <c r="G7824" s="29">
        <v>16</v>
      </c>
      <c r="H7824" s="29">
        <v>6</v>
      </c>
      <c r="I7824" s="29">
        <v>1991</v>
      </c>
      <c r="J7824" s="15">
        <v>-1</v>
      </c>
      <c r="K7824" s="15">
        <v>-1</v>
      </c>
      <c r="L7824" s="15">
        <v>0</v>
      </c>
      <c r="M7824" s="15">
        <v>0</v>
      </c>
      <c r="N7824" s="27" t="e">
        <f>SUMIF(#REF!,'Integrantes original'!A7752,#REF!)</f>
        <v>#REF!</v>
      </c>
      <c r="O7824" s="27">
        <f t="shared" si="488"/>
        <v>16061991</v>
      </c>
      <c r="P7824" s="27">
        <f t="shared" si="489"/>
        <v>160619911</v>
      </c>
      <c r="Q7824" s="31">
        <f t="shared" si="490"/>
        <v>56603211160691</v>
      </c>
      <c r="R7824" s="27">
        <f>COUNTIF(tratycont!S:S,'Integrantes original'!Q7824)</f>
        <v>0</v>
      </c>
      <c r="S7824" s="27">
        <f t="shared" si="491"/>
        <v>0</v>
      </c>
    </row>
    <row r="7825" spans="1:19" x14ac:dyDescent="0.15">
      <c r="A7825" s="29">
        <v>5660321</v>
      </c>
      <c r="B7825" s="29">
        <v>566032102</v>
      </c>
      <c r="C7825" s="29" t="s">
        <v>19</v>
      </c>
      <c r="D7825" s="30" t="s">
        <v>256</v>
      </c>
      <c r="E7825" s="30" t="s">
        <v>1773</v>
      </c>
      <c r="F7825" s="15">
        <v>2</v>
      </c>
      <c r="G7825" s="29">
        <v>18</v>
      </c>
      <c r="H7825" s="29">
        <v>12</v>
      </c>
      <c r="I7825" s="29">
        <v>1986</v>
      </c>
      <c r="J7825" s="15">
        <v>1</v>
      </c>
      <c r="K7825" s="15">
        <v>0</v>
      </c>
      <c r="L7825" s="15">
        <v>2</v>
      </c>
      <c r="M7825" s="15">
        <v>0</v>
      </c>
      <c r="N7825" s="27" t="e">
        <f>SUMIF(#REF!,'Integrantes original'!A7753,#REF!)</f>
        <v>#REF!</v>
      </c>
      <c r="O7825" s="27">
        <f t="shared" si="488"/>
        <v>18121986</v>
      </c>
      <c r="P7825" s="27">
        <f t="shared" si="489"/>
        <v>181219862</v>
      </c>
      <c r="Q7825" s="31">
        <f t="shared" si="490"/>
        <v>56603212181286</v>
      </c>
      <c r="R7825" s="27">
        <f>COUNTIF(tratycont!S:S,'Integrantes original'!Q7825)</f>
        <v>0</v>
      </c>
      <c r="S7825" s="27">
        <f t="shared" si="491"/>
        <v>0</v>
      </c>
    </row>
    <row r="7826" spans="1:19" x14ac:dyDescent="0.15">
      <c r="A7826" s="29">
        <v>5660321</v>
      </c>
      <c r="B7826" s="29">
        <v>566032103</v>
      </c>
      <c r="C7826" s="29" t="s">
        <v>22</v>
      </c>
      <c r="D7826" s="30" t="s">
        <v>649</v>
      </c>
      <c r="E7826" s="30" t="s">
        <v>2385</v>
      </c>
      <c r="F7826" s="15">
        <v>1</v>
      </c>
      <c r="G7826" s="29">
        <v>3</v>
      </c>
      <c r="H7826" s="29">
        <v>2</v>
      </c>
      <c r="I7826" s="29">
        <v>2010</v>
      </c>
      <c r="J7826" s="15">
        <v>-1</v>
      </c>
      <c r="K7826" s="15">
        <v>-1</v>
      </c>
      <c r="L7826" s="15">
        <v>0</v>
      </c>
      <c r="M7826" s="15">
        <v>0</v>
      </c>
      <c r="N7826" s="27" t="e">
        <f>SUMIF(#REF!,'Integrantes original'!A7754,#REF!)</f>
        <v>#REF!</v>
      </c>
      <c r="O7826" s="27">
        <f t="shared" si="488"/>
        <v>3022010</v>
      </c>
      <c r="P7826" s="27">
        <f t="shared" si="489"/>
        <v>30220101</v>
      </c>
      <c r="Q7826" s="31">
        <f t="shared" si="490"/>
        <v>56603211030210</v>
      </c>
      <c r="R7826" s="27">
        <f>COUNTIF(tratycont!S:S,'Integrantes original'!Q7826)</f>
        <v>0</v>
      </c>
      <c r="S7826" s="27">
        <f t="shared" si="491"/>
        <v>0</v>
      </c>
    </row>
    <row r="7827" spans="1:19" x14ac:dyDescent="0.15">
      <c r="A7827" s="29">
        <v>5660321</v>
      </c>
      <c r="B7827" s="29">
        <v>566032105</v>
      </c>
      <c r="C7827" s="29" t="s">
        <v>27</v>
      </c>
      <c r="D7827" s="30" t="s">
        <v>837</v>
      </c>
      <c r="E7827" s="30" t="s">
        <v>2385</v>
      </c>
      <c r="F7827" s="15">
        <v>1</v>
      </c>
      <c r="G7827" s="29">
        <v>29</v>
      </c>
      <c r="H7827" s="29">
        <v>3</v>
      </c>
      <c r="I7827" s="29">
        <v>2016</v>
      </c>
      <c r="J7827" s="15">
        <v>-1</v>
      </c>
      <c r="K7827" s="15">
        <v>-1</v>
      </c>
      <c r="L7827" s="15">
        <v>0</v>
      </c>
      <c r="M7827" s="15">
        <v>0</v>
      </c>
      <c r="N7827" s="27" t="e">
        <f>SUMIF(#REF!,'Integrantes original'!A7755,#REF!)</f>
        <v>#REF!</v>
      </c>
      <c r="O7827" s="27">
        <f t="shared" si="488"/>
        <v>29032016</v>
      </c>
      <c r="P7827" s="27">
        <f t="shared" si="489"/>
        <v>290320161</v>
      </c>
      <c r="Q7827" s="31">
        <f t="shared" si="490"/>
        <v>56603211290316</v>
      </c>
      <c r="R7827" s="27">
        <f>COUNTIF(tratycont!S:S,'Integrantes original'!Q7827)</f>
        <v>0</v>
      </c>
      <c r="S7827" s="27">
        <f t="shared" si="491"/>
        <v>0</v>
      </c>
    </row>
    <row r="7828" spans="1:19" x14ac:dyDescent="0.15">
      <c r="A7828" s="29">
        <v>5660321</v>
      </c>
      <c r="B7828" s="29">
        <v>566032106</v>
      </c>
      <c r="C7828" s="29" t="s">
        <v>30</v>
      </c>
      <c r="D7828" s="30" t="s">
        <v>6307</v>
      </c>
      <c r="E7828" s="30" t="s">
        <v>2385</v>
      </c>
      <c r="F7828" s="15">
        <v>1</v>
      </c>
      <c r="G7828" s="29">
        <v>19</v>
      </c>
      <c r="H7828" s="29">
        <v>9</v>
      </c>
      <c r="I7828" s="29">
        <v>2018</v>
      </c>
      <c r="J7828" s="15">
        <v>2</v>
      </c>
      <c r="K7828" s="15">
        <v>2</v>
      </c>
      <c r="L7828" s="15">
        <v>0</v>
      </c>
      <c r="M7828" s="15">
        <v>0</v>
      </c>
      <c r="N7828" s="27" t="e">
        <f>SUMIF(#REF!,'Integrantes original'!A7756,#REF!)</f>
        <v>#REF!</v>
      </c>
      <c r="O7828" s="27">
        <f t="shared" si="488"/>
        <v>19092018</v>
      </c>
      <c r="P7828" s="27">
        <f t="shared" si="489"/>
        <v>190920181</v>
      </c>
      <c r="Q7828" s="31">
        <f t="shared" si="490"/>
        <v>56603211190918</v>
      </c>
      <c r="R7828" s="27">
        <f>COUNTIF(tratycont!S:S,'Integrantes original'!Q7828)</f>
        <v>1</v>
      </c>
      <c r="S7828" s="27">
        <f t="shared" si="491"/>
        <v>1</v>
      </c>
    </row>
    <row r="7829" spans="1:19" x14ac:dyDescent="0.15">
      <c r="A7829" s="29">
        <v>5660331</v>
      </c>
      <c r="B7829" s="29">
        <v>566033101</v>
      </c>
      <c r="C7829" s="29" t="s">
        <v>16</v>
      </c>
      <c r="D7829" s="30" t="s">
        <v>6308</v>
      </c>
      <c r="E7829" s="30" t="s">
        <v>6309</v>
      </c>
      <c r="F7829" s="15">
        <v>1</v>
      </c>
      <c r="G7829" s="29">
        <v>15</v>
      </c>
      <c r="H7829" s="29">
        <v>4</v>
      </c>
      <c r="I7829" s="29">
        <v>1984</v>
      </c>
      <c r="J7829" s="15">
        <v>-1</v>
      </c>
      <c r="K7829" s="15">
        <v>-1</v>
      </c>
      <c r="L7829" s="15">
        <v>0</v>
      </c>
      <c r="M7829" s="15">
        <v>0</v>
      </c>
      <c r="N7829" s="27" t="e">
        <f>SUMIF(#REF!,'Integrantes original'!A7757,#REF!)</f>
        <v>#REF!</v>
      </c>
      <c r="O7829" s="27">
        <f t="shared" si="488"/>
        <v>15041984</v>
      </c>
      <c r="P7829" s="27">
        <f t="shared" si="489"/>
        <v>150419841</v>
      </c>
      <c r="Q7829" s="31">
        <f t="shared" si="490"/>
        <v>56603311150484</v>
      </c>
      <c r="R7829" s="27">
        <f>COUNTIF(tratycont!S:S,'Integrantes original'!Q7829)</f>
        <v>0</v>
      </c>
      <c r="S7829" s="27">
        <f t="shared" si="491"/>
        <v>0</v>
      </c>
    </row>
    <row r="7830" spans="1:19" x14ac:dyDescent="0.15">
      <c r="A7830" s="29">
        <v>5660331</v>
      </c>
      <c r="B7830" s="29">
        <v>566033102</v>
      </c>
      <c r="C7830" s="29" t="s">
        <v>19</v>
      </c>
      <c r="D7830" s="30" t="s">
        <v>1159</v>
      </c>
      <c r="E7830" s="30" t="s">
        <v>6310</v>
      </c>
      <c r="F7830" s="15">
        <v>2</v>
      </c>
      <c r="G7830" s="29">
        <v>24</v>
      </c>
      <c r="H7830" s="29">
        <v>3</v>
      </c>
      <c r="I7830" s="29">
        <v>1985</v>
      </c>
      <c r="J7830" s="15">
        <v>1</v>
      </c>
      <c r="K7830" s="15">
        <v>0</v>
      </c>
      <c r="L7830" s="15">
        <v>2</v>
      </c>
      <c r="M7830" s="15">
        <v>0</v>
      </c>
      <c r="N7830" s="27" t="e">
        <f>SUMIF(#REF!,'Integrantes original'!A7758,#REF!)</f>
        <v>#REF!</v>
      </c>
      <c r="O7830" s="27">
        <f t="shared" si="488"/>
        <v>24031985</v>
      </c>
      <c r="P7830" s="27">
        <f t="shared" si="489"/>
        <v>240319852</v>
      </c>
      <c r="Q7830" s="31">
        <f t="shared" si="490"/>
        <v>56603312240385</v>
      </c>
      <c r="R7830" s="27">
        <f>COUNTIF(tratycont!S:S,'Integrantes original'!Q7830)</f>
        <v>0</v>
      </c>
      <c r="S7830" s="27">
        <f t="shared" si="491"/>
        <v>0</v>
      </c>
    </row>
    <row r="7831" spans="1:19" x14ac:dyDescent="0.15">
      <c r="A7831" s="29">
        <v>5660331</v>
      </c>
      <c r="B7831" s="29">
        <v>566033103</v>
      </c>
      <c r="C7831" s="29" t="s">
        <v>22</v>
      </c>
      <c r="D7831" s="30" t="s">
        <v>6311</v>
      </c>
      <c r="E7831" s="30" t="s">
        <v>6312</v>
      </c>
      <c r="F7831" s="15">
        <v>2</v>
      </c>
      <c r="G7831" s="29">
        <v>22</v>
      </c>
      <c r="H7831" s="29">
        <v>10</v>
      </c>
      <c r="I7831" s="29">
        <v>2005</v>
      </c>
      <c r="J7831" s="15">
        <v>-1</v>
      </c>
      <c r="K7831" s="15">
        <v>-1</v>
      </c>
      <c r="L7831" s="15">
        <v>0</v>
      </c>
      <c r="M7831" s="15">
        <v>0</v>
      </c>
      <c r="N7831" s="27" t="e">
        <f>SUMIF(#REF!,'Integrantes original'!A7759,#REF!)</f>
        <v>#REF!</v>
      </c>
      <c r="O7831" s="27">
        <f t="shared" si="488"/>
        <v>22102005</v>
      </c>
      <c r="P7831" s="27">
        <f t="shared" si="489"/>
        <v>221020052</v>
      </c>
      <c r="Q7831" s="31">
        <f t="shared" si="490"/>
        <v>56603312221005</v>
      </c>
      <c r="R7831" s="27">
        <f>COUNTIF(tratycont!S:S,'Integrantes original'!Q7831)</f>
        <v>0</v>
      </c>
      <c r="S7831" s="27">
        <f t="shared" si="491"/>
        <v>0</v>
      </c>
    </row>
    <row r="7832" spans="1:19" x14ac:dyDescent="0.15">
      <c r="A7832" s="29">
        <v>5660331</v>
      </c>
      <c r="B7832" s="29">
        <v>566033104</v>
      </c>
      <c r="C7832" s="29" t="s">
        <v>25</v>
      </c>
      <c r="D7832" s="30" t="s">
        <v>6313</v>
      </c>
      <c r="E7832" s="30" t="s">
        <v>6312</v>
      </c>
      <c r="F7832" s="15">
        <v>2</v>
      </c>
      <c r="G7832" s="29">
        <v>20</v>
      </c>
      <c r="H7832" s="29">
        <v>2</v>
      </c>
      <c r="I7832" s="29">
        <v>2007</v>
      </c>
      <c r="J7832" s="15">
        <v>-1</v>
      </c>
      <c r="K7832" s="15">
        <v>-1</v>
      </c>
      <c r="L7832" s="15">
        <v>0</v>
      </c>
      <c r="M7832" s="15">
        <v>0</v>
      </c>
      <c r="N7832" s="27" t="e">
        <f>SUMIF(#REF!,'Integrantes original'!A7760,#REF!)</f>
        <v>#REF!</v>
      </c>
      <c r="O7832" s="27">
        <f t="shared" si="488"/>
        <v>20022007</v>
      </c>
      <c r="P7832" s="27">
        <f t="shared" si="489"/>
        <v>200220072</v>
      </c>
      <c r="Q7832" s="31">
        <f t="shared" si="490"/>
        <v>56603312200207</v>
      </c>
      <c r="R7832" s="27">
        <f>COUNTIF(tratycont!S:S,'Integrantes original'!Q7832)</f>
        <v>0</v>
      </c>
      <c r="S7832" s="27">
        <f t="shared" si="491"/>
        <v>0</v>
      </c>
    </row>
    <row r="7833" spans="1:19" x14ac:dyDescent="0.15">
      <c r="A7833" s="29">
        <v>5660331</v>
      </c>
      <c r="B7833" s="29">
        <v>566033105</v>
      </c>
      <c r="C7833" s="29" t="s">
        <v>27</v>
      </c>
      <c r="D7833" s="30" t="s">
        <v>6314</v>
      </c>
      <c r="E7833" s="30" t="s">
        <v>6312</v>
      </c>
      <c r="F7833" s="15">
        <v>1</v>
      </c>
      <c r="G7833" s="29">
        <v>24</v>
      </c>
      <c r="H7833" s="29">
        <v>5</v>
      </c>
      <c r="I7833" s="29">
        <v>2011</v>
      </c>
      <c r="J7833" s="15">
        <v>-1</v>
      </c>
      <c r="K7833" s="15">
        <v>-1</v>
      </c>
      <c r="L7833" s="15">
        <v>0</v>
      </c>
      <c r="M7833" s="15">
        <v>0</v>
      </c>
      <c r="N7833" s="27" t="e">
        <f>SUMIF(#REF!,'Integrantes original'!A7761,#REF!)</f>
        <v>#REF!</v>
      </c>
      <c r="O7833" s="27">
        <f t="shared" si="488"/>
        <v>24052011</v>
      </c>
      <c r="P7833" s="27">
        <f t="shared" si="489"/>
        <v>240520111</v>
      </c>
      <c r="Q7833" s="31">
        <f t="shared" si="490"/>
        <v>56603311240511</v>
      </c>
      <c r="R7833" s="27">
        <f>COUNTIF(tratycont!S:S,'Integrantes original'!Q7833)</f>
        <v>0</v>
      </c>
      <c r="S7833" s="27">
        <f t="shared" si="491"/>
        <v>0</v>
      </c>
    </row>
    <row r="7834" spans="1:19" x14ac:dyDescent="0.15">
      <c r="A7834" s="29">
        <v>5660331</v>
      </c>
      <c r="B7834" s="29">
        <v>566033106</v>
      </c>
      <c r="C7834" s="29" t="s">
        <v>30</v>
      </c>
      <c r="D7834" s="30" t="s">
        <v>6315</v>
      </c>
      <c r="E7834" s="30" t="s">
        <v>6312</v>
      </c>
      <c r="F7834" s="15">
        <v>1</v>
      </c>
      <c r="G7834" s="29">
        <v>26</v>
      </c>
      <c r="H7834" s="29">
        <v>10</v>
      </c>
      <c r="I7834" s="29">
        <v>2012</v>
      </c>
      <c r="J7834" s="15">
        <v>-1</v>
      </c>
      <c r="K7834" s="15">
        <v>-1</v>
      </c>
      <c r="L7834" s="15">
        <v>0</v>
      </c>
      <c r="M7834" s="15">
        <v>0</v>
      </c>
      <c r="N7834" s="27" t="e">
        <f>SUMIF(#REF!,'Integrantes original'!A7762,#REF!)</f>
        <v>#REF!</v>
      </c>
      <c r="O7834" s="27">
        <f t="shared" si="488"/>
        <v>26102012</v>
      </c>
      <c r="P7834" s="27">
        <f t="shared" si="489"/>
        <v>261020121</v>
      </c>
      <c r="Q7834" s="31">
        <f t="shared" si="490"/>
        <v>56603311261012</v>
      </c>
      <c r="R7834" s="27">
        <f>COUNTIF(tratycont!S:S,'Integrantes original'!Q7834)</f>
        <v>0</v>
      </c>
      <c r="S7834" s="27">
        <f t="shared" si="491"/>
        <v>0</v>
      </c>
    </row>
    <row r="7835" spans="1:19" x14ac:dyDescent="0.15">
      <c r="A7835" s="29">
        <v>5660331</v>
      </c>
      <c r="B7835" s="29">
        <v>566033107</v>
      </c>
      <c r="C7835" s="29" t="s">
        <v>56</v>
      </c>
      <c r="D7835" s="30" t="s">
        <v>6316</v>
      </c>
      <c r="E7835" s="30" t="s">
        <v>6312</v>
      </c>
      <c r="F7835" s="15">
        <v>2</v>
      </c>
      <c r="G7835" s="29">
        <v>2</v>
      </c>
      <c r="H7835" s="29">
        <v>1</v>
      </c>
      <c r="I7835" s="29">
        <v>2015</v>
      </c>
      <c r="J7835" s="15">
        <v>-1</v>
      </c>
      <c r="K7835" s="15">
        <v>-1</v>
      </c>
      <c r="L7835" s="15">
        <v>0</v>
      </c>
      <c r="M7835" s="15">
        <v>0</v>
      </c>
      <c r="N7835" s="27" t="e">
        <f>SUMIF(#REF!,'Integrantes original'!A7763,#REF!)</f>
        <v>#REF!</v>
      </c>
      <c r="O7835" s="27">
        <f t="shared" si="488"/>
        <v>2012015</v>
      </c>
      <c r="P7835" s="27">
        <f t="shared" si="489"/>
        <v>20120152</v>
      </c>
      <c r="Q7835" s="31">
        <f t="shared" si="490"/>
        <v>56603312020115</v>
      </c>
      <c r="R7835" s="27">
        <f>COUNTIF(tratycont!S:S,'Integrantes original'!Q7835)</f>
        <v>0</v>
      </c>
      <c r="S7835" s="27">
        <f t="shared" si="491"/>
        <v>0</v>
      </c>
    </row>
    <row r="7836" spans="1:19" x14ac:dyDescent="0.15">
      <c r="A7836" s="29">
        <v>5660331</v>
      </c>
      <c r="B7836" s="29">
        <v>566033108</v>
      </c>
      <c r="C7836" s="29" t="s">
        <v>58</v>
      </c>
      <c r="D7836" s="30" t="s">
        <v>6317</v>
      </c>
      <c r="E7836" s="30" t="s">
        <v>6312</v>
      </c>
      <c r="F7836" s="15">
        <v>1</v>
      </c>
      <c r="G7836" s="29">
        <v>5</v>
      </c>
      <c r="H7836" s="29">
        <v>8</v>
      </c>
      <c r="I7836" s="29">
        <v>2016</v>
      </c>
      <c r="J7836" s="15">
        <v>-1</v>
      </c>
      <c r="K7836" s="15">
        <v>-1</v>
      </c>
      <c r="L7836" s="15">
        <v>0</v>
      </c>
      <c r="M7836" s="15">
        <v>0</v>
      </c>
      <c r="N7836" s="27" t="e">
        <f>SUMIF(#REF!,'Integrantes original'!A7764,#REF!)</f>
        <v>#REF!</v>
      </c>
      <c r="O7836" s="27">
        <f t="shared" si="488"/>
        <v>5082016</v>
      </c>
      <c r="P7836" s="27">
        <f t="shared" si="489"/>
        <v>50820161</v>
      </c>
      <c r="Q7836" s="31">
        <f t="shared" si="490"/>
        <v>56603311050816</v>
      </c>
      <c r="R7836" s="27">
        <f>COUNTIF(tratycont!S:S,'Integrantes original'!Q7836)</f>
        <v>0</v>
      </c>
      <c r="S7836" s="27">
        <f t="shared" si="491"/>
        <v>0</v>
      </c>
    </row>
    <row r="7837" spans="1:19" x14ac:dyDescent="0.15">
      <c r="A7837" s="29">
        <v>5660341</v>
      </c>
      <c r="B7837" s="29">
        <v>566034101</v>
      </c>
      <c r="C7837" s="29" t="s">
        <v>16</v>
      </c>
      <c r="D7837" s="30" t="s">
        <v>382</v>
      </c>
      <c r="E7837" s="30" t="s">
        <v>261</v>
      </c>
      <c r="F7837" s="15">
        <v>1</v>
      </c>
      <c r="G7837" s="29">
        <v>11</v>
      </c>
      <c r="H7837" s="29">
        <v>8</v>
      </c>
      <c r="I7837" s="29">
        <v>1984</v>
      </c>
      <c r="J7837" s="15">
        <v>-1</v>
      </c>
      <c r="K7837" s="15">
        <v>-1</v>
      </c>
      <c r="L7837" s="15">
        <v>0</v>
      </c>
      <c r="M7837" s="15">
        <v>0</v>
      </c>
      <c r="N7837" s="27" t="e">
        <f>SUMIF(#REF!,'Integrantes original'!A7765,#REF!)</f>
        <v>#REF!</v>
      </c>
      <c r="O7837" s="27">
        <f t="shared" si="488"/>
        <v>11081984</v>
      </c>
      <c r="P7837" s="27">
        <f t="shared" si="489"/>
        <v>110819841</v>
      </c>
      <c r="Q7837" s="31">
        <f t="shared" si="490"/>
        <v>56603411110884</v>
      </c>
      <c r="R7837" s="27">
        <f>COUNTIF(tratycont!S:S,'Integrantes original'!Q7837)</f>
        <v>0</v>
      </c>
      <c r="S7837" s="27">
        <f t="shared" si="491"/>
        <v>0</v>
      </c>
    </row>
    <row r="7838" spans="1:19" x14ac:dyDescent="0.15">
      <c r="A7838" s="29">
        <v>5660341</v>
      </c>
      <c r="B7838" s="29">
        <v>566034102</v>
      </c>
      <c r="C7838" s="29" t="s">
        <v>19</v>
      </c>
      <c r="D7838" s="30" t="s">
        <v>184</v>
      </c>
      <c r="E7838" s="30" t="s">
        <v>2385</v>
      </c>
      <c r="F7838" s="15">
        <v>2</v>
      </c>
      <c r="G7838" s="29">
        <v>25</v>
      </c>
      <c r="H7838" s="29">
        <v>1</v>
      </c>
      <c r="I7838" s="29">
        <v>1988</v>
      </c>
      <c r="J7838" s="15">
        <v>1</v>
      </c>
      <c r="K7838" s="15">
        <v>0</v>
      </c>
      <c r="L7838" s="15">
        <v>2</v>
      </c>
      <c r="M7838" s="15">
        <v>0</v>
      </c>
      <c r="N7838" s="27" t="e">
        <f>SUMIF(#REF!,'Integrantes original'!A7766,#REF!)</f>
        <v>#REF!</v>
      </c>
      <c r="O7838" s="27">
        <f t="shared" si="488"/>
        <v>25011988</v>
      </c>
      <c r="P7838" s="27">
        <f t="shared" si="489"/>
        <v>250119882</v>
      </c>
      <c r="Q7838" s="31">
        <f t="shared" si="490"/>
        <v>56603412250188</v>
      </c>
      <c r="R7838" s="27">
        <f>COUNTIF(tratycont!S:S,'Integrantes original'!Q7838)</f>
        <v>0</v>
      </c>
      <c r="S7838" s="27">
        <f t="shared" si="491"/>
        <v>0</v>
      </c>
    </row>
    <row r="7839" spans="1:19" x14ac:dyDescent="0.15">
      <c r="A7839" s="29">
        <v>5660341</v>
      </c>
      <c r="B7839" s="29">
        <v>566034103</v>
      </c>
      <c r="C7839" s="29" t="s">
        <v>22</v>
      </c>
      <c r="D7839" s="30" t="s">
        <v>720</v>
      </c>
      <c r="E7839" s="30" t="s">
        <v>261</v>
      </c>
      <c r="F7839" s="15">
        <v>2</v>
      </c>
      <c r="G7839" s="29">
        <v>7</v>
      </c>
      <c r="H7839" s="29">
        <v>4</v>
      </c>
      <c r="I7839" s="29">
        <v>2006</v>
      </c>
      <c r="J7839" s="15">
        <v>-1</v>
      </c>
      <c r="K7839" s="15">
        <v>-1</v>
      </c>
      <c r="L7839" s="15">
        <v>0</v>
      </c>
      <c r="M7839" s="15">
        <v>0</v>
      </c>
      <c r="N7839" s="27" t="e">
        <f>SUMIF(#REF!,'Integrantes original'!A7767,#REF!)</f>
        <v>#REF!</v>
      </c>
      <c r="O7839" s="27">
        <f t="shared" si="488"/>
        <v>7042006</v>
      </c>
      <c r="P7839" s="27">
        <f t="shared" si="489"/>
        <v>70420062</v>
      </c>
      <c r="Q7839" s="31">
        <f t="shared" si="490"/>
        <v>56603412070406</v>
      </c>
      <c r="R7839" s="27">
        <f>COUNTIF(tratycont!S:S,'Integrantes original'!Q7839)</f>
        <v>0</v>
      </c>
      <c r="S7839" s="27">
        <f t="shared" si="491"/>
        <v>0</v>
      </c>
    </row>
    <row r="7840" spans="1:19" x14ac:dyDescent="0.15">
      <c r="A7840" s="29">
        <v>5660341</v>
      </c>
      <c r="B7840" s="29">
        <v>566034104</v>
      </c>
      <c r="C7840" s="29" t="s">
        <v>25</v>
      </c>
      <c r="D7840" s="30" t="s">
        <v>6318</v>
      </c>
      <c r="E7840" s="30" t="s">
        <v>261</v>
      </c>
      <c r="F7840" s="15">
        <v>1</v>
      </c>
      <c r="G7840" s="29">
        <v>21</v>
      </c>
      <c r="H7840" s="29">
        <v>6</v>
      </c>
      <c r="I7840" s="29">
        <v>2010</v>
      </c>
      <c r="J7840" s="15">
        <v>-1</v>
      </c>
      <c r="K7840" s="15">
        <v>-1</v>
      </c>
      <c r="L7840" s="15">
        <v>0</v>
      </c>
      <c r="M7840" s="15">
        <v>0</v>
      </c>
      <c r="N7840" s="27" t="e">
        <f>SUMIF(#REF!,'Integrantes original'!A7768,#REF!)</f>
        <v>#REF!</v>
      </c>
      <c r="O7840" s="27">
        <f t="shared" si="488"/>
        <v>21062010</v>
      </c>
      <c r="P7840" s="27">
        <f t="shared" si="489"/>
        <v>210620101</v>
      </c>
      <c r="Q7840" s="31">
        <f t="shared" si="490"/>
        <v>56603411210610</v>
      </c>
      <c r="R7840" s="27">
        <f>COUNTIF(tratycont!S:S,'Integrantes original'!Q7840)</f>
        <v>0</v>
      </c>
      <c r="S7840" s="27">
        <f t="shared" si="491"/>
        <v>0</v>
      </c>
    </row>
    <row r="7841" spans="1:19" x14ac:dyDescent="0.15">
      <c r="A7841" s="29">
        <v>5660341</v>
      </c>
      <c r="B7841" s="29">
        <v>566034105</v>
      </c>
      <c r="C7841" s="29" t="s">
        <v>27</v>
      </c>
      <c r="D7841" s="30" t="s">
        <v>2196</v>
      </c>
      <c r="E7841" s="30" t="s">
        <v>261</v>
      </c>
      <c r="F7841" s="15">
        <v>1</v>
      </c>
      <c r="G7841" s="29">
        <v>13</v>
      </c>
      <c r="H7841" s="29">
        <v>3</v>
      </c>
      <c r="I7841" s="29">
        <v>2014</v>
      </c>
      <c r="J7841" s="15">
        <v>-1</v>
      </c>
      <c r="K7841" s="15">
        <v>-1</v>
      </c>
      <c r="L7841" s="15">
        <v>0</v>
      </c>
      <c r="M7841" s="15">
        <v>0</v>
      </c>
      <c r="N7841" s="27" t="e">
        <f>SUMIF(#REF!,'Integrantes original'!A7769,#REF!)</f>
        <v>#REF!</v>
      </c>
      <c r="O7841" s="27">
        <f t="shared" si="488"/>
        <v>13032014</v>
      </c>
      <c r="P7841" s="27">
        <f t="shared" si="489"/>
        <v>130320141</v>
      </c>
      <c r="Q7841" s="31">
        <f t="shared" si="490"/>
        <v>56603411130314</v>
      </c>
      <c r="R7841" s="27">
        <f>COUNTIF(tratycont!S:S,'Integrantes original'!Q7841)</f>
        <v>0</v>
      </c>
      <c r="S7841" s="27">
        <f t="shared" si="491"/>
        <v>0</v>
      </c>
    </row>
    <row r="7842" spans="1:19" x14ac:dyDescent="0.15">
      <c r="A7842" s="29">
        <v>5660351</v>
      </c>
      <c r="B7842" s="29">
        <v>566035101</v>
      </c>
      <c r="C7842" s="29" t="s">
        <v>16</v>
      </c>
      <c r="D7842" s="30" t="s">
        <v>6319</v>
      </c>
      <c r="E7842" s="30" t="s">
        <v>6320</v>
      </c>
      <c r="F7842" s="15">
        <v>1</v>
      </c>
      <c r="G7842" s="29">
        <v>99</v>
      </c>
      <c r="H7842" s="29">
        <v>99</v>
      </c>
      <c r="I7842" s="29">
        <v>1995</v>
      </c>
      <c r="J7842" s="15">
        <v>-1</v>
      </c>
      <c r="K7842" s="15">
        <v>-1</v>
      </c>
      <c r="L7842" s="15">
        <v>0</v>
      </c>
      <c r="M7842" s="15">
        <v>0</v>
      </c>
      <c r="N7842" s="27" t="e">
        <f>SUMIF(#REF!,'Integrantes original'!A7770,#REF!)</f>
        <v>#REF!</v>
      </c>
      <c r="O7842" s="27">
        <f t="shared" si="488"/>
        <v>99991995</v>
      </c>
      <c r="P7842" s="27">
        <f t="shared" si="489"/>
        <v>999919951</v>
      </c>
      <c r="Q7842" s="31">
        <f t="shared" si="490"/>
        <v>56603511999995</v>
      </c>
      <c r="R7842" s="27">
        <f>COUNTIF(tratycont!S:S,'Integrantes original'!Q7842)</f>
        <v>0</v>
      </c>
      <c r="S7842" s="27">
        <f t="shared" si="491"/>
        <v>0</v>
      </c>
    </row>
    <row r="7843" spans="1:19" x14ac:dyDescent="0.15">
      <c r="A7843" s="29">
        <v>5660351</v>
      </c>
      <c r="B7843" s="29">
        <v>566035102</v>
      </c>
      <c r="C7843" s="29" t="s">
        <v>19</v>
      </c>
      <c r="D7843" s="30" t="s">
        <v>6321</v>
      </c>
      <c r="E7843" s="30" t="s">
        <v>6322</v>
      </c>
      <c r="F7843" s="15">
        <v>2</v>
      </c>
      <c r="G7843" s="29">
        <v>26</v>
      </c>
      <c r="H7843" s="29">
        <v>4</v>
      </c>
      <c r="I7843" s="29">
        <v>1996</v>
      </c>
      <c r="J7843" s="15">
        <v>1</v>
      </c>
      <c r="K7843" s="15">
        <v>0</v>
      </c>
      <c r="L7843" s="15">
        <v>2</v>
      </c>
      <c r="M7843" s="15">
        <v>0</v>
      </c>
      <c r="N7843" s="27" t="e">
        <f>SUMIF(#REF!,'Integrantes original'!A7771,#REF!)</f>
        <v>#REF!</v>
      </c>
      <c r="O7843" s="27">
        <f t="shared" si="488"/>
        <v>26041996</v>
      </c>
      <c r="P7843" s="27">
        <f t="shared" si="489"/>
        <v>260419962</v>
      </c>
      <c r="Q7843" s="31">
        <f t="shared" si="490"/>
        <v>56603512260496</v>
      </c>
      <c r="R7843" s="27">
        <f>COUNTIF(tratycont!S:S,'Integrantes original'!Q7843)</f>
        <v>0</v>
      </c>
      <c r="S7843" s="27">
        <f t="shared" si="491"/>
        <v>0</v>
      </c>
    </row>
    <row r="7844" spans="1:19" x14ac:dyDescent="0.15">
      <c r="A7844" s="29">
        <v>5660351</v>
      </c>
      <c r="B7844" s="29">
        <v>566035103</v>
      </c>
      <c r="C7844" s="29" t="s">
        <v>22</v>
      </c>
      <c r="D7844" s="30" t="s">
        <v>6323</v>
      </c>
      <c r="E7844" s="30" t="s">
        <v>6324</v>
      </c>
      <c r="F7844" s="15">
        <v>2</v>
      </c>
      <c r="G7844" s="29">
        <v>1</v>
      </c>
      <c r="H7844" s="29">
        <v>10</v>
      </c>
      <c r="I7844" s="29">
        <v>2014</v>
      </c>
      <c r="J7844" s="15">
        <v>-1</v>
      </c>
      <c r="K7844" s="15">
        <v>-1</v>
      </c>
      <c r="L7844" s="15">
        <v>0</v>
      </c>
      <c r="M7844" s="15">
        <v>0</v>
      </c>
      <c r="N7844" s="27" t="e">
        <f>SUMIF(#REF!,'Integrantes original'!A7772,#REF!)</f>
        <v>#REF!</v>
      </c>
      <c r="O7844" s="27">
        <f t="shared" si="488"/>
        <v>1102014</v>
      </c>
      <c r="P7844" s="27">
        <f t="shared" si="489"/>
        <v>11020142</v>
      </c>
      <c r="Q7844" s="31">
        <f t="shared" si="490"/>
        <v>56603512011014</v>
      </c>
      <c r="R7844" s="27">
        <f>COUNTIF(tratycont!S:S,'Integrantes original'!Q7844)</f>
        <v>0</v>
      </c>
      <c r="S7844" s="27">
        <f t="shared" si="491"/>
        <v>0</v>
      </c>
    </row>
    <row r="7845" spans="1:19" x14ac:dyDescent="0.15">
      <c r="A7845" s="29">
        <v>5660361</v>
      </c>
      <c r="B7845" s="29">
        <v>566036101</v>
      </c>
      <c r="C7845" s="29" t="s">
        <v>16</v>
      </c>
      <c r="D7845" s="30" t="s">
        <v>6325</v>
      </c>
      <c r="E7845" s="30" t="s">
        <v>6326</v>
      </c>
      <c r="F7845" s="15">
        <v>1</v>
      </c>
      <c r="G7845" s="29">
        <v>24</v>
      </c>
      <c r="H7845" s="29">
        <v>12</v>
      </c>
      <c r="I7845" s="29">
        <v>1989</v>
      </c>
      <c r="J7845" s="15">
        <v>-1</v>
      </c>
      <c r="K7845" s="15">
        <v>-1</v>
      </c>
      <c r="L7845" s="15">
        <v>0</v>
      </c>
      <c r="M7845" s="15">
        <v>0</v>
      </c>
      <c r="N7845" s="27" t="e">
        <f>SUMIF(#REF!,'Integrantes original'!A7773,#REF!)</f>
        <v>#REF!</v>
      </c>
      <c r="O7845" s="27">
        <f t="shared" si="488"/>
        <v>24121989</v>
      </c>
      <c r="P7845" s="27">
        <f t="shared" si="489"/>
        <v>241219891</v>
      </c>
      <c r="Q7845" s="31">
        <f t="shared" si="490"/>
        <v>56603611241289</v>
      </c>
      <c r="R7845" s="27">
        <f>COUNTIF(tratycont!S:S,'Integrantes original'!Q7845)</f>
        <v>0</v>
      </c>
      <c r="S7845" s="27">
        <f t="shared" si="491"/>
        <v>0</v>
      </c>
    </row>
    <row r="7846" spans="1:19" x14ac:dyDescent="0.15">
      <c r="A7846" s="29">
        <v>5660361</v>
      </c>
      <c r="B7846" s="29">
        <v>566036102</v>
      </c>
      <c r="C7846" s="29" t="s">
        <v>19</v>
      </c>
      <c r="D7846" s="30" t="s">
        <v>6327</v>
      </c>
      <c r="E7846" s="30" t="s">
        <v>6322</v>
      </c>
      <c r="F7846" s="15">
        <v>2</v>
      </c>
      <c r="G7846" s="29">
        <v>5</v>
      </c>
      <c r="H7846" s="29">
        <v>6</v>
      </c>
      <c r="I7846" s="29">
        <v>1988</v>
      </c>
      <c r="J7846" s="15">
        <v>1</v>
      </c>
      <c r="K7846" s="15">
        <v>0</v>
      </c>
      <c r="L7846" s="15">
        <v>2</v>
      </c>
      <c r="M7846" s="15">
        <v>0</v>
      </c>
      <c r="N7846" s="27" t="e">
        <f>SUMIF(#REF!,'Integrantes original'!A7774,#REF!)</f>
        <v>#REF!</v>
      </c>
      <c r="O7846" s="27">
        <f t="shared" si="488"/>
        <v>5061988</v>
      </c>
      <c r="P7846" s="27">
        <f t="shared" si="489"/>
        <v>50619882</v>
      </c>
      <c r="Q7846" s="31">
        <f t="shared" si="490"/>
        <v>56603612050688</v>
      </c>
      <c r="R7846" s="27">
        <f>COUNTIF(tratycont!S:S,'Integrantes original'!Q7846)</f>
        <v>0</v>
      </c>
      <c r="S7846" s="27">
        <f t="shared" si="491"/>
        <v>0</v>
      </c>
    </row>
    <row r="7847" spans="1:19" x14ac:dyDescent="0.15">
      <c r="A7847" s="29">
        <v>5660361</v>
      </c>
      <c r="B7847" s="29">
        <v>566036103</v>
      </c>
      <c r="C7847" s="29" t="s">
        <v>22</v>
      </c>
      <c r="D7847" s="30" t="s">
        <v>6328</v>
      </c>
      <c r="E7847" s="30" t="s">
        <v>6253</v>
      </c>
      <c r="F7847" s="15">
        <v>2</v>
      </c>
      <c r="G7847" s="29">
        <v>6</v>
      </c>
      <c r="H7847" s="29">
        <v>7</v>
      </c>
      <c r="I7847" s="29">
        <v>2009</v>
      </c>
      <c r="J7847" s="15">
        <v>-1</v>
      </c>
      <c r="K7847" s="15">
        <v>-1</v>
      </c>
      <c r="L7847" s="15">
        <v>0</v>
      </c>
      <c r="M7847" s="15">
        <v>0</v>
      </c>
      <c r="N7847" s="27" t="e">
        <f>SUMIF(#REF!,'Integrantes original'!A7775,#REF!)</f>
        <v>#REF!</v>
      </c>
      <c r="O7847" s="27">
        <f t="shared" si="488"/>
        <v>6072009</v>
      </c>
      <c r="P7847" s="27">
        <f t="shared" si="489"/>
        <v>60720092</v>
      </c>
      <c r="Q7847" s="31">
        <f t="shared" si="490"/>
        <v>56603612060709</v>
      </c>
      <c r="R7847" s="27">
        <f>COUNTIF(tratycont!S:S,'Integrantes original'!Q7847)</f>
        <v>0</v>
      </c>
      <c r="S7847" s="27">
        <f t="shared" si="491"/>
        <v>0</v>
      </c>
    </row>
    <row r="7848" spans="1:19" x14ac:dyDescent="0.15">
      <c r="A7848" s="29">
        <v>5660361</v>
      </c>
      <c r="B7848" s="29">
        <v>566036104</v>
      </c>
      <c r="C7848" s="29" t="s">
        <v>25</v>
      </c>
      <c r="D7848" s="30" t="s">
        <v>6329</v>
      </c>
      <c r="E7848" s="30" t="s">
        <v>6253</v>
      </c>
      <c r="F7848" s="15">
        <v>2</v>
      </c>
      <c r="G7848" s="29">
        <v>22</v>
      </c>
      <c r="H7848" s="29">
        <v>4</v>
      </c>
      <c r="I7848" s="29">
        <v>2013</v>
      </c>
      <c r="J7848" s="15">
        <v>-1</v>
      </c>
      <c r="K7848" s="15">
        <v>-1</v>
      </c>
      <c r="L7848" s="15">
        <v>0</v>
      </c>
      <c r="M7848" s="15">
        <v>0</v>
      </c>
      <c r="N7848" s="27" t="e">
        <f>SUMIF(#REF!,'Integrantes original'!A7776,#REF!)</f>
        <v>#REF!</v>
      </c>
      <c r="O7848" s="27">
        <f t="shared" si="488"/>
        <v>22042013</v>
      </c>
      <c r="P7848" s="27">
        <f t="shared" si="489"/>
        <v>220420132</v>
      </c>
      <c r="Q7848" s="31">
        <f t="shared" si="490"/>
        <v>56603612220413</v>
      </c>
      <c r="R7848" s="27">
        <f>COUNTIF(tratycont!S:S,'Integrantes original'!Q7848)</f>
        <v>0</v>
      </c>
      <c r="S7848" s="27">
        <f t="shared" si="491"/>
        <v>0</v>
      </c>
    </row>
    <row r="7849" spans="1:19" x14ac:dyDescent="0.15">
      <c r="A7849" s="29">
        <v>5660361</v>
      </c>
      <c r="B7849" s="29">
        <v>566036105</v>
      </c>
      <c r="C7849" s="29" t="s">
        <v>27</v>
      </c>
      <c r="D7849" s="30" t="s">
        <v>6330</v>
      </c>
      <c r="E7849" s="30" t="s">
        <v>6253</v>
      </c>
      <c r="F7849" s="15">
        <v>2</v>
      </c>
      <c r="G7849" s="29">
        <v>7</v>
      </c>
      <c r="H7849" s="29">
        <v>6</v>
      </c>
      <c r="I7849" s="29">
        <v>2015</v>
      </c>
      <c r="J7849" s="15">
        <v>-1</v>
      </c>
      <c r="K7849" s="15">
        <v>-1</v>
      </c>
      <c r="L7849" s="15">
        <v>0</v>
      </c>
      <c r="M7849" s="15">
        <v>0</v>
      </c>
      <c r="N7849" s="27" t="e">
        <f>SUMIF(#REF!,'Integrantes original'!A7777,#REF!)</f>
        <v>#REF!</v>
      </c>
      <c r="O7849" s="27">
        <f t="shared" si="488"/>
        <v>7062015</v>
      </c>
      <c r="P7849" s="27">
        <f t="shared" si="489"/>
        <v>70620152</v>
      </c>
      <c r="Q7849" s="31">
        <f t="shared" si="490"/>
        <v>56603612070615</v>
      </c>
      <c r="R7849" s="27">
        <f>COUNTIF(tratycont!S:S,'Integrantes original'!Q7849)</f>
        <v>0</v>
      </c>
      <c r="S7849" s="27">
        <f t="shared" si="491"/>
        <v>0</v>
      </c>
    </row>
    <row r="7850" spans="1:19" x14ac:dyDescent="0.15">
      <c r="A7850" s="29">
        <v>5660361</v>
      </c>
      <c r="B7850" s="29">
        <v>566036106</v>
      </c>
      <c r="C7850" s="29" t="s">
        <v>30</v>
      </c>
      <c r="D7850" s="30" t="s">
        <v>2554</v>
      </c>
      <c r="E7850" s="30" t="s">
        <v>6263</v>
      </c>
      <c r="F7850" s="15">
        <v>1</v>
      </c>
      <c r="G7850" s="29">
        <v>25</v>
      </c>
      <c r="H7850" s="29">
        <v>8</v>
      </c>
      <c r="I7850" s="29">
        <v>1962</v>
      </c>
      <c r="J7850" s="15">
        <v>-1</v>
      </c>
      <c r="K7850" s="15">
        <v>-1</v>
      </c>
      <c r="L7850" s="15">
        <v>0</v>
      </c>
      <c r="M7850" s="15">
        <v>0</v>
      </c>
      <c r="N7850" s="27" t="e">
        <f>SUMIF(#REF!,'Integrantes original'!A7778,#REF!)</f>
        <v>#REF!</v>
      </c>
      <c r="O7850" s="27">
        <f t="shared" si="488"/>
        <v>25081962</v>
      </c>
      <c r="P7850" s="27">
        <f t="shared" si="489"/>
        <v>250819621</v>
      </c>
      <c r="Q7850" s="31">
        <f t="shared" si="490"/>
        <v>56603611250862</v>
      </c>
      <c r="R7850" s="27">
        <f>COUNTIF(tratycont!S:S,'Integrantes original'!Q7850)</f>
        <v>0</v>
      </c>
      <c r="S7850" s="27">
        <f t="shared" si="491"/>
        <v>0</v>
      </c>
    </row>
    <row r="7851" spans="1:19" x14ac:dyDescent="0.15">
      <c r="A7851" s="29">
        <v>5660361</v>
      </c>
      <c r="B7851" s="29">
        <v>566036107</v>
      </c>
      <c r="C7851" s="29" t="s">
        <v>56</v>
      </c>
      <c r="D7851" s="30" t="s">
        <v>3340</v>
      </c>
      <c r="E7851" s="30" t="s">
        <v>337</v>
      </c>
      <c r="F7851" s="15">
        <v>2</v>
      </c>
      <c r="G7851" s="29">
        <v>20</v>
      </c>
      <c r="H7851" s="29">
        <v>8</v>
      </c>
      <c r="I7851" s="29">
        <v>1966</v>
      </c>
      <c r="J7851" s="15">
        <v>-1</v>
      </c>
      <c r="K7851" s="15">
        <v>-1</v>
      </c>
      <c r="L7851" s="15">
        <v>0</v>
      </c>
      <c r="M7851" s="15">
        <v>0</v>
      </c>
      <c r="N7851" s="27" t="e">
        <f>SUMIF(#REF!,'Integrantes original'!A7779,#REF!)</f>
        <v>#REF!</v>
      </c>
      <c r="O7851" s="27">
        <f t="shared" si="488"/>
        <v>20081966</v>
      </c>
      <c r="P7851" s="27">
        <f t="shared" si="489"/>
        <v>200819662</v>
      </c>
      <c r="Q7851" s="31">
        <f t="shared" si="490"/>
        <v>56603612200866</v>
      </c>
      <c r="R7851" s="27">
        <f>COUNTIF(tratycont!S:S,'Integrantes original'!Q7851)</f>
        <v>0</v>
      </c>
      <c r="S7851" s="27">
        <f t="shared" si="491"/>
        <v>0</v>
      </c>
    </row>
    <row r="7852" spans="1:19" x14ac:dyDescent="0.15">
      <c r="A7852" s="29">
        <v>5660371</v>
      </c>
      <c r="B7852" s="29">
        <v>566037101</v>
      </c>
      <c r="C7852" s="29" t="s">
        <v>16</v>
      </c>
      <c r="D7852" s="30" t="s">
        <v>2429</v>
      </c>
      <c r="E7852" s="30" t="s">
        <v>6331</v>
      </c>
      <c r="F7852" s="15">
        <v>1</v>
      </c>
      <c r="G7852" s="29">
        <v>29</v>
      </c>
      <c r="H7852" s="29">
        <v>8</v>
      </c>
      <c r="I7852" s="29">
        <v>1971</v>
      </c>
      <c r="J7852" s="15">
        <v>-1</v>
      </c>
      <c r="K7852" s="15">
        <v>-1</v>
      </c>
      <c r="L7852" s="15">
        <v>0</v>
      </c>
      <c r="M7852" s="15">
        <v>0</v>
      </c>
      <c r="N7852" s="27" t="e">
        <f>SUMIF(#REF!,'Integrantes original'!A7780,#REF!)</f>
        <v>#REF!</v>
      </c>
      <c r="O7852" s="27">
        <f t="shared" si="488"/>
        <v>29081971</v>
      </c>
      <c r="P7852" s="27">
        <f t="shared" si="489"/>
        <v>290819711</v>
      </c>
      <c r="Q7852" s="31">
        <f t="shared" si="490"/>
        <v>56603711290871</v>
      </c>
      <c r="R7852" s="27">
        <f>COUNTIF(tratycont!S:S,'Integrantes original'!Q7852)</f>
        <v>0</v>
      </c>
      <c r="S7852" s="27">
        <f t="shared" si="491"/>
        <v>0</v>
      </c>
    </row>
    <row r="7853" spans="1:19" x14ac:dyDescent="0.15">
      <c r="A7853" s="29">
        <v>5660371</v>
      </c>
      <c r="B7853" s="29">
        <v>566037102</v>
      </c>
      <c r="C7853" s="29" t="s">
        <v>19</v>
      </c>
      <c r="D7853" s="30" t="s">
        <v>5890</v>
      </c>
      <c r="E7853" s="30" t="s">
        <v>6332</v>
      </c>
      <c r="F7853" s="15">
        <v>2</v>
      </c>
      <c r="G7853" s="29">
        <v>8</v>
      </c>
      <c r="H7853" s="29">
        <v>1</v>
      </c>
      <c r="I7853" s="29">
        <v>1975</v>
      </c>
      <c r="J7853" s="15">
        <v>-1</v>
      </c>
      <c r="K7853" s="15">
        <v>-1</v>
      </c>
      <c r="L7853" s="15">
        <v>0</v>
      </c>
      <c r="M7853" s="15">
        <v>0</v>
      </c>
      <c r="N7853" s="27" t="e">
        <f>SUMIF(#REF!,'Integrantes original'!A7781,#REF!)</f>
        <v>#REF!</v>
      </c>
      <c r="O7853" s="27">
        <f t="shared" si="488"/>
        <v>8011975</v>
      </c>
      <c r="P7853" s="27">
        <f t="shared" si="489"/>
        <v>80119752</v>
      </c>
      <c r="Q7853" s="31">
        <f t="shared" si="490"/>
        <v>56603712080175</v>
      </c>
      <c r="R7853" s="27">
        <f>COUNTIF(tratycont!S:S,'Integrantes original'!Q7853)</f>
        <v>0</v>
      </c>
      <c r="S7853" s="27">
        <f t="shared" si="491"/>
        <v>0</v>
      </c>
    </row>
    <row r="7854" spans="1:19" x14ac:dyDescent="0.15">
      <c r="A7854" s="29">
        <v>5660371</v>
      </c>
      <c r="B7854" s="29">
        <v>566037103</v>
      </c>
      <c r="C7854" s="29" t="s">
        <v>22</v>
      </c>
      <c r="D7854" s="30" t="s">
        <v>328</v>
      </c>
      <c r="E7854" s="30" t="s">
        <v>6333</v>
      </c>
      <c r="F7854" s="15">
        <v>1</v>
      </c>
      <c r="G7854" s="29">
        <v>28</v>
      </c>
      <c r="H7854" s="29">
        <v>9</v>
      </c>
      <c r="I7854" s="29">
        <v>2000</v>
      </c>
      <c r="J7854" s="15">
        <v>-1</v>
      </c>
      <c r="K7854" s="15">
        <v>-1</v>
      </c>
      <c r="L7854" s="15">
        <v>0</v>
      </c>
      <c r="M7854" s="15">
        <v>0</v>
      </c>
      <c r="N7854" s="27" t="e">
        <f>SUMIF(#REF!,'Integrantes original'!A7782,#REF!)</f>
        <v>#REF!</v>
      </c>
      <c r="O7854" s="27">
        <f t="shared" si="488"/>
        <v>28092000</v>
      </c>
      <c r="P7854" s="27">
        <f t="shared" si="489"/>
        <v>280920001</v>
      </c>
      <c r="Q7854" s="31">
        <f t="shared" si="490"/>
        <v>56603711280900</v>
      </c>
      <c r="R7854" s="27">
        <f>COUNTIF(tratycont!S:S,'Integrantes original'!Q7854)</f>
        <v>0</v>
      </c>
      <c r="S7854" s="27">
        <f t="shared" si="491"/>
        <v>0</v>
      </c>
    </row>
    <row r="7855" spans="1:19" x14ac:dyDescent="0.15">
      <c r="A7855" s="29">
        <v>5660371</v>
      </c>
      <c r="B7855" s="29">
        <v>566037104</v>
      </c>
      <c r="C7855" s="29" t="s">
        <v>25</v>
      </c>
      <c r="D7855" s="30" t="s">
        <v>1436</v>
      </c>
      <c r="E7855" s="30" t="s">
        <v>6333</v>
      </c>
      <c r="F7855" s="15">
        <v>1</v>
      </c>
      <c r="G7855" s="29">
        <v>23</v>
      </c>
      <c r="H7855" s="29">
        <v>3</v>
      </c>
      <c r="I7855" s="29">
        <v>2003</v>
      </c>
      <c r="J7855" s="15">
        <v>-1</v>
      </c>
      <c r="K7855" s="15">
        <v>-1</v>
      </c>
      <c r="L7855" s="15">
        <v>0</v>
      </c>
      <c r="M7855" s="15">
        <v>0</v>
      </c>
      <c r="N7855" s="27" t="e">
        <f>SUMIF(#REF!,'Integrantes original'!A7783,#REF!)</f>
        <v>#REF!</v>
      </c>
      <c r="O7855" s="27">
        <f t="shared" si="488"/>
        <v>23032003</v>
      </c>
      <c r="P7855" s="27">
        <f t="shared" si="489"/>
        <v>230320031</v>
      </c>
      <c r="Q7855" s="31">
        <f t="shared" si="490"/>
        <v>56603711230303</v>
      </c>
      <c r="R7855" s="27">
        <f>COUNTIF(tratycont!S:S,'Integrantes original'!Q7855)</f>
        <v>0</v>
      </c>
      <c r="S7855" s="27">
        <f t="shared" si="491"/>
        <v>0</v>
      </c>
    </row>
    <row r="7856" spans="1:19" x14ac:dyDescent="0.15">
      <c r="A7856" s="29">
        <v>5660371</v>
      </c>
      <c r="B7856" s="29">
        <v>566037105</v>
      </c>
      <c r="C7856" s="29" t="s">
        <v>27</v>
      </c>
      <c r="D7856" s="30" t="s">
        <v>776</v>
      </c>
      <c r="E7856" s="30" t="s">
        <v>6333</v>
      </c>
      <c r="F7856" s="15">
        <v>2</v>
      </c>
      <c r="G7856" s="29">
        <v>4</v>
      </c>
      <c r="H7856" s="29">
        <v>5</v>
      </c>
      <c r="I7856" s="29">
        <v>2005</v>
      </c>
      <c r="J7856" s="15">
        <v>-1</v>
      </c>
      <c r="K7856" s="15">
        <v>-1</v>
      </c>
      <c r="L7856" s="15">
        <v>0</v>
      </c>
      <c r="M7856" s="15">
        <v>0</v>
      </c>
      <c r="N7856" s="27" t="e">
        <f>SUMIF(#REF!,'Integrantes original'!A7784,#REF!)</f>
        <v>#REF!</v>
      </c>
      <c r="O7856" s="27">
        <f t="shared" si="488"/>
        <v>4052005</v>
      </c>
      <c r="P7856" s="27">
        <f t="shared" si="489"/>
        <v>40520052</v>
      </c>
      <c r="Q7856" s="31">
        <f t="shared" si="490"/>
        <v>56603712040505</v>
      </c>
      <c r="R7856" s="27">
        <f>COUNTIF(tratycont!S:S,'Integrantes original'!Q7856)</f>
        <v>0</v>
      </c>
      <c r="S7856" s="27">
        <f t="shared" si="491"/>
        <v>0</v>
      </c>
    </row>
    <row r="7857" spans="1:19" x14ac:dyDescent="0.15">
      <c r="A7857" s="29">
        <v>5660371</v>
      </c>
      <c r="B7857" s="29">
        <v>566037106</v>
      </c>
      <c r="C7857" s="29" t="s">
        <v>30</v>
      </c>
      <c r="D7857" s="30" t="s">
        <v>2948</v>
      </c>
      <c r="E7857" s="30" t="s">
        <v>6333</v>
      </c>
      <c r="F7857" s="15">
        <v>1</v>
      </c>
      <c r="G7857" s="29">
        <v>24</v>
      </c>
      <c r="H7857" s="29">
        <v>6</v>
      </c>
      <c r="I7857" s="29">
        <v>2007</v>
      </c>
      <c r="J7857" s="15">
        <v>-1</v>
      </c>
      <c r="K7857" s="15">
        <v>-1</v>
      </c>
      <c r="L7857" s="15">
        <v>0</v>
      </c>
      <c r="M7857" s="15">
        <v>0</v>
      </c>
      <c r="N7857" s="27" t="e">
        <f>SUMIF(#REF!,'Integrantes original'!A7785,#REF!)</f>
        <v>#REF!</v>
      </c>
      <c r="O7857" s="27">
        <f t="shared" si="488"/>
        <v>24062007</v>
      </c>
      <c r="P7857" s="27">
        <f t="shared" si="489"/>
        <v>240620071</v>
      </c>
      <c r="Q7857" s="31">
        <f t="shared" si="490"/>
        <v>56603711240607</v>
      </c>
      <c r="R7857" s="27">
        <f>COUNTIF(tratycont!S:S,'Integrantes original'!Q7857)</f>
        <v>0</v>
      </c>
      <c r="S7857" s="27">
        <f t="shared" si="491"/>
        <v>0</v>
      </c>
    </row>
    <row r="7858" spans="1:19" x14ac:dyDescent="0.15">
      <c r="A7858" s="29">
        <v>5660371</v>
      </c>
      <c r="B7858" s="29">
        <v>566037107</v>
      </c>
      <c r="C7858" s="29" t="s">
        <v>56</v>
      </c>
      <c r="D7858" s="30" t="s">
        <v>1281</v>
      </c>
      <c r="E7858" s="30" t="s">
        <v>6333</v>
      </c>
      <c r="F7858" s="15">
        <v>2</v>
      </c>
      <c r="G7858" s="29">
        <v>17</v>
      </c>
      <c r="H7858" s="29">
        <v>8</v>
      </c>
      <c r="I7858" s="29">
        <v>2009</v>
      </c>
      <c r="J7858" s="15">
        <v>-1</v>
      </c>
      <c r="K7858" s="15">
        <v>-1</v>
      </c>
      <c r="L7858" s="15">
        <v>0</v>
      </c>
      <c r="M7858" s="15">
        <v>0</v>
      </c>
      <c r="N7858" s="27" t="e">
        <f>SUMIF(#REF!,'Integrantes original'!A7786,#REF!)</f>
        <v>#REF!</v>
      </c>
      <c r="O7858" s="27">
        <f t="shared" si="488"/>
        <v>17082009</v>
      </c>
      <c r="P7858" s="27">
        <f t="shared" si="489"/>
        <v>170820092</v>
      </c>
      <c r="Q7858" s="31">
        <f t="shared" si="490"/>
        <v>56603712170809</v>
      </c>
      <c r="R7858" s="27">
        <f>COUNTIF(tratycont!S:S,'Integrantes original'!Q7858)</f>
        <v>0</v>
      </c>
      <c r="S7858" s="27">
        <f t="shared" si="491"/>
        <v>0</v>
      </c>
    </row>
    <row r="7859" spans="1:19" x14ac:dyDescent="0.15">
      <c r="A7859" s="29">
        <v>5660371</v>
      </c>
      <c r="B7859" s="29">
        <v>566037108</v>
      </c>
      <c r="C7859" s="29" t="s">
        <v>58</v>
      </c>
      <c r="D7859" s="30" t="s">
        <v>6334</v>
      </c>
      <c r="E7859" s="30" t="s">
        <v>6333</v>
      </c>
      <c r="F7859" s="15">
        <v>1</v>
      </c>
      <c r="G7859" s="29">
        <v>21</v>
      </c>
      <c r="H7859" s="29">
        <v>9</v>
      </c>
      <c r="I7859" s="29">
        <v>1993</v>
      </c>
      <c r="J7859" s="15">
        <v>-1</v>
      </c>
      <c r="K7859" s="15">
        <v>-1</v>
      </c>
      <c r="L7859" s="15">
        <v>0</v>
      </c>
      <c r="M7859" s="15">
        <v>0</v>
      </c>
      <c r="N7859" s="27" t="e">
        <f>SUMIF(#REF!,'Integrantes original'!A7787,#REF!)</f>
        <v>#REF!</v>
      </c>
      <c r="O7859" s="27">
        <f t="shared" si="488"/>
        <v>21091993</v>
      </c>
      <c r="P7859" s="27">
        <f t="shared" si="489"/>
        <v>210919931</v>
      </c>
      <c r="Q7859" s="31">
        <f t="shared" si="490"/>
        <v>56603711210993</v>
      </c>
      <c r="R7859" s="27">
        <f>COUNTIF(tratycont!S:S,'Integrantes original'!Q7859)</f>
        <v>0</v>
      </c>
      <c r="S7859" s="27">
        <f t="shared" si="491"/>
        <v>0</v>
      </c>
    </row>
    <row r="7860" spans="1:19" x14ac:dyDescent="0.15">
      <c r="A7860" s="29">
        <v>5660371</v>
      </c>
      <c r="B7860" s="29">
        <v>566037109</v>
      </c>
      <c r="C7860" s="29" t="s">
        <v>120</v>
      </c>
      <c r="D7860" s="30" t="s">
        <v>6335</v>
      </c>
      <c r="E7860" s="30" t="s">
        <v>6333</v>
      </c>
      <c r="F7860" s="15">
        <v>2</v>
      </c>
      <c r="G7860" s="29">
        <v>1</v>
      </c>
      <c r="H7860" s="29">
        <v>5</v>
      </c>
      <c r="I7860" s="29">
        <v>1996</v>
      </c>
      <c r="J7860" s="15">
        <v>-1</v>
      </c>
      <c r="K7860" s="15">
        <v>-1</v>
      </c>
      <c r="L7860" s="15">
        <v>0</v>
      </c>
      <c r="M7860" s="15">
        <v>0</v>
      </c>
      <c r="N7860" s="27" t="e">
        <f>SUMIF(#REF!,'Integrantes original'!A7788,#REF!)</f>
        <v>#REF!</v>
      </c>
      <c r="O7860" s="27">
        <f t="shared" si="488"/>
        <v>1051996</v>
      </c>
      <c r="P7860" s="27">
        <f t="shared" si="489"/>
        <v>10519962</v>
      </c>
      <c r="Q7860" s="31">
        <f t="shared" si="490"/>
        <v>56603712010596</v>
      </c>
      <c r="R7860" s="27">
        <f>COUNTIF(tratycont!S:S,'Integrantes original'!Q7860)</f>
        <v>0</v>
      </c>
      <c r="S7860" s="27">
        <f t="shared" si="491"/>
        <v>0</v>
      </c>
    </row>
    <row r="7861" spans="1:19" x14ac:dyDescent="0.15">
      <c r="A7861" s="29">
        <v>5660371</v>
      </c>
      <c r="B7861" s="29">
        <v>566037110</v>
      </c>
      <c r="C7861" s="29" t="s">
        <v>123</v>
      </c>
      <c r="D7861" s="30" t="s">
        <v>6336</v>
      </c>
      <c r="E7861" s="30" t="s">
        <v>6337</v>
      </c>
      <c r="F7861" s="15">
        <v>1</v>
      </c>
      <c r="G7861" s="29">
        <v>28</v>
      </c>
      <c r="H7861" s="29">
        <v>3</v>
      </c>
      <c r="I7861" s="29">
        <v>1985</v>
      </c>
      <c r="J7861" s="15">
        <v>-1</v>
      </c>
      <c r="K7861" s="15">
        <v>-1</v>
      </c>
      <c r="L7861" s="15">
        <v>0</v>
      </c>
      <c r="M7861" s="15">
        <v>0</v>
      </c>
      <c r="N7861" s="27" t="e">
        <f>SUMIF(#REF!,'Integrantes original'!A7789,#REF!)</f>
        <v>#REF!</v>
      </c>
      <c r="O7861" s="27">
        <f t="shared" si="488"/>
        <v>28031985</v>
      </c>
      <c r="P7861" s="27">
        <f t="shared" si="489"/>
        <v>280319851</v>
      </c>
      <c r="Q7861" s="31">
        <f t="shared" si="490"/>
        <v>56603711280385</v>
      </c>
      <c r="R7861" s="27">
        <f>COUNTIF(tratycont!S:S,'Integrantes original'!Q7861)</f>
        <v>0</v>
      </c>
      <c r="S7861" s="27">
        <f t="shared" si="491"/>
        <v>0</v>
      </c>
    </row>
    <row r="7862" spans="1:19" x14ac:dyDescent="0.15">
      <c r="A7862" s="29">
        <v>5660371</v>
      </c>
      <c r="B7862" s="29">
        <v>566037111</v>
      </c>
      <c r="C7862" s="29" t="s">
        <v>154</v>
      </c>
      <c r="D7862" s="30" t="s">
        <v>1934</v>
      </c>
      <c r="E7862" s="30" t="s">
        <v>6338</v>
      </c>
      <c r="F7862" s="15">
        <v>2</v>
      </c>
      <c r="G7862" s="29">
        <v>20</v>
      </c>
      <c r="H7862" s="29">
        <v>7</v>
      </c>
      <c r="I7862" s="29">
        <v>2000</v>
      </c>
      <c r="J7862" s="15">
        <v>1</v>
      </c>
      <c r="K7862" s="15">
        <v>0</v>
      </c>
      <c r="L7862" s="15">
        <v>2</v>
      </c>
      <c r="M7862" s="15">
        <v>0</v>
      </c>
      <c r="N7862" s="27" t="e">
        <f>SUMIF(#REF!,'Integrantes original'!A7790,#REF!)</f>
        <v>#REF!</v>
      </c>
      <c r="O7862" s="27">
        <f t="shared" si="488"/>
        <v>20072000</v>
      </c>
      <c r="P7862" s="27">
        <f t="shared" si="489"/>
        <v>200720002</v>
      </c>
      <c r="Q7862" s="31">
        <f t="shared" si="490"/>
        <v>56603712200700</v>
      </c>
      <c r="R7862" s="27">
        <f>COUNTIF(tratycont!S:S,'Integrantes original'!Q7862)</f>
        <v>0</v>
      </c>
      <c r="S7862" s="27">
        <f t="shared" si="491"/>
        <v>0</v>
      </c>
    </row>
    <row r="7863" spans="1:19" x14ac:dyDescent="0.15">
      <c r="A7863" s="29">
        <v>5660381</v>
      </c>
      <c r="B7863" s="29">
        <v>566038101</v>
      </c>
      <c r="C7863" s="29" t="s">
        <v>16</v>
      </c>
      <c r="D7863" s="30" t="s">
        <v>1063</v>
      </c>
      <c r="E7863" s="30" t="s">
        <v>2518</v>
      </c>
      <c r="F7863" s="15">
        <v>1</v>
      </c>
      <c r="G7863" s="29">
        <v>19</v>
      </c>
      <c r="H7863" s="29">
        <v>9</v>
      </c>
      <c r="I7863" s="29">
        <v>1993</v>
      </c>
      <c r="J7863" s="15">
        <v>-1</v>
      </c>
      <c r="K7863" s="15">
        <v>-1</v>
      </c>
      <c r="L7863" s="15">
        <v>0</v>
      </c>
      <c r="M7863" s="15">
        <v>0</v>
      </c>
      <c r="N7863" s="27" t="e">
        <f>SUMIF(#REF!,'Integrantes original'!A7791,#REF!)</f>
        <v>#REF!</v>
      </c>
      <c r="O7863" s="27">
        <f t="shared" si="488"/>
        <v>19091993</v>
      </c>
      <c r="P7863" s="27">
        <f t="shared" si="489"/>
        <v>190919931</v>
      </c>
      <c r="Q7863" s="31">
        <f t="shared" si="490"/>
        <v>56603811190993</v>
      </c>
      <c r="R7863" s="27">
        <f>COUNTIF(tratycont!S:S,'Integrantes original'!Q7863)</f>
        <v>0</v>
      </c>
      <c r="S7863" s="27">
        <f t="shared" si="491"/>
        <v>0</v>
      </c>
    </row>
    <row r="7864" spans="1:19" x14ac:dyDescent="0.15">
      <c r="A7864" s="29">
        <v>5660381</v>
      </c>
      <c r="B7864" s="29">
        <v>566038102</v>
      </c>
      <c r="C7864" s="29" t="s">
        <v>19</v>
      </c>
      <c r="D7864" s="30" t="s">
        <v>1460</v>
      </c>
      <c r="E7864" s="30" t="s">
        <v>1289</v>
      </c>
      <c r="F7864" s="15">
        <v>2</v>
      </c>
      <c r="G7864" s="29">
        <v>28</v>
      </c>
      <c r="H7864" s="29">
        <v>1</v>
      </c>
      <c r="I7864" s="29">
        <v>1996</v>
      </c>
      <c r="J7864" s="15">
        <v>1</v>
      </c>
      <c r="K7864" s="15">
        <v>0</v>
      </c>
      <c r="L7864" s="15">
        <v>2</v>
      </c>
      <c r="M7864" s="15">
        <v>0</v>
      </c>
      <c r="N7864" s="27" t="e">
        <f>SUMIF(#REF!,'Integrantes original'!A7792,#REF!)</f>
        <v>#REF!</v>
      </c>
      <c r="O7864" s="27">
        <f t="shared" si="488"/>
        <v>28011996</v>
      </c>
      <c r="P7864" s="27">
        <f t="shared" si="489"/>
        <v>280119962</v>
      </c>
      <c r="Q7864" s="31">
        <f t="shared" si="490"/>
        <v>56603812280196</v>
      </c>
      <c r="R7864" s="27">
        <f>COUNTIF(tratycont!S:S,'Integrantes original'!Q7864)</f>
        <v>0</v>
      </c>
      <c r="S7864" s="27">
        <f t="shared" si="491"/>
        <v>0</v>
      </c>
    </row>
    <row r="7865" spans="1:19" x14ac:dyDescent="0.15">
      <c r="A7865" s="29">
        <v>5660381</v>
      </c>
      <c r="B7865" s="29">
        <v>566038103</v>
      </c>
      <c r="C7865" s="29" t="s">
        <v>22</v>
      </c>
      <c r="D7865" s="30" t="s">
        <v>1063</v>
      </c>
      <c r="E7865" s="30" t="s">
        <v>2518</v>
      </c>
      <c r="F7865" s="15">
        <v>1</v>
      </c>
      <c r="G7865" s="29">
        <v>19</v>
      </c>
      <c r="H7865" s="29">
        <v>8</v>
      </c>
      <c r="I7865" s="29">
        <v>2018</v>
      </c>
      <c r="J7865" s="15">
        <v>2</v>
      </c>
      <c r="K7865" s="15">
        <v>2</v>
      </c>
      <c r="L7865" s="15">
        <v>0</v>
      </c>
      <c r="M7865" s="15">
        <v>0</v>
      </c>
      <c r="N7865" s="27" t="e">
        <f>SUMIF(#REF!,'Integrantes original'!A7793,#REF!)</f>
        <v>#REF!</v>
      </c>
      <c r="O7865" s="27">
        <f t="shared" si="488"/>
        <v>19082018</v>
      </c>
      <c r="P7865" s="27">
        <f t="shared" si="489"/>
        <v>190820181</v>
      </c>
      <c r="Q7865" s="31">
        <f t="shared" si="490"/>
        <v>56603811190818</v>
      </c>
      <c r="R7865" s="27">
        <f>COUNTIF(tratycont!S:S,'Integrantes original'!Q7865)</f>
        <v>0</v>
      </c>
      <c r="S7865" s="27">
        <f t="shared" si="491"/>
        <v>1</v>
      </c>
    </row>
    <row r="7866" spans="1:19" x14ac:dyDescent="0.15">
      <c r="A7866" s="29">
        <v>5660381</v>
      </c>
      <c r="B7866" s="29">
        <v>566038104</v>
      </c>
      <c r="C7866" s="29" t="s">
        <v>25</v>
      </c>
      <c r="D7866" s="30" t="s">
        <v>1832</v>
      </c>
      <c r="E7866" s="30" t="s">
        <v>2518</v>
      </c>
      <c r="F7866" s="15">
        <v>2</v>
      </c>
      <c r="G7866" s="29">
        <v>19</v>
      </c>
      <c r="H7866" s="29">
        <v>8</v>
      </c>
      <c r="I7866" s="29">
        <v>2018</v>
      </c>
      <c r="J7866" s="15">
        <v>2</v>
      </c>
      <c r="K7866" s="15">
        <v>2</v>
      </c>
      <c r="L7866" s="15">
        <v>0</v>
      </c>
      <c r="M7866" s="15">
        <v>0</v>
      </c>
      <c r="N7866" s="27" t="e">
        <f>SUMIF(#REF!,'Integrantes original'!A7794,#REF!)</f>
        <v>#REF!</v>
      </c>
      <c r="O7866" s="27">
        <f t="shared" si="488"/>
        <v>19082018</v>
      </c>
      <c r="P7866" s="27">
        <f t="shared" si="489"/>
        <v>190820182</v>
      </c>
      <c r="Q7866" s="31">
        <f t="shared" si="490"/>
        <v>56603812190818</v>
      </c>
      <c r="R7866" s="27">
        <f>COUNTIF(tratycont!S:S,'Integrantes original'!Q7866)</f>
        <v>1</v>
      </c>
      <c r="S7866" s="27">
        <f t="shared" si="491"/>
        <v>1</v>
      </c>
    </row>
    <row r="7867" spans="1:19" x14ac:dyDescent="0.15">
      <c r="A7867" s="29">
        <v>5660391</v>
      </c>
      <c r="B7867" s="29">
        <v>566039101</v>
      </c>
      <c r="C7867" s="29" t="s">
        <v>16</v>
      </c>
      <c r="D7867" s="30" t="s">
        <v>6339</v>
      </c>
      <c r="E7867" s="30" t="s">
        <v>5460</v>
      </c>
      <c r="F7867" s="15">
        <v>1</v>
      </c>
      <c r="G7867" s="29">
        <v>5</v>
      </c>
      <c r="H7867" s="29">
        <v>9</v>
      </c>
      <c r="I7867" s="29">
        <v>1995</v>
      </c>
      <c r="J7867" s="15">
        <v>-1</v>
      </c>
      <c r="K7867" s="15">
        <v>-1</v>
      </c>
      <c r="L7867" s="15">
        <v>0</v>
      </c>
      <c r="M7867" s="15">
        <v>0</v>
      </c>
      <c r="N7867" s="27" t="e">
        <f>SUMIF(#REF!,'Integrantes original'!A7795,#REF!)</f>
        <v>#REF!</v>
      </c>
      <c r="O7867" s="27">
        <f t="shared" si="488"/>
        <v>5091995</v>
      </c>
      <c r="P7867" s="27">
        <f t="shared" si="489"/>
        <v>50919951</v>
      </c>
      <c r="Q7867" s="31">
        <f t="shared" si="490"/>
        <v>56603911050995</v>
      </c>
      <c r="R7867" s="27">
        <f>COUNTIF(tratycont!S:S,'Integrantes original'!Q7867)</f>
        <v>0</v>
      </c>
      <c r="S7867" s="27">
        <f t="shared" si="491"/>
        <v>0</v>
      </c>
    </row>
    <row r="7868" spans="1:19" x14ac:dyDescent="0.15">
      <c r="A7868" s="29">
        <v>5660391</v>
      </c>
      <c r="B7868" s="29">
        <v>566039102</v>
      </c>
      <c r="C7868" s="29" t="s">
        <v>19</v>
      </c>
      <c r="D7868" s="30" t="s">
        <v>5549</v>
      </c>
      <c r="E7868" s="30" t="s">
        <v>5577</v>
      </c>
      <c r="F7868" s="15">
        <v>2</v>
      </c>
      <c r="G7868" s="29">
        <v>29</v>
      </c>
      <c r="H7868" s="29">
        <v>1</v>
      </c>
      <c r="I7868" s="29">
        <v>1999</v>
      </c>
      <c r="J7868" s="15">
        <v>1</v>
      </c>
      <c r="K7868" s="15">
        <v>0</v>
      </c>
      <c r="L7868" s="15">
        <v>2</v>
      </c>
      <c r="M7868" s="15">
        <v>0</v>
      </c>
      <c r="N7868" s="27" t="e">
        <f>SUMIF(#REF!,'Integrantes original'!A7796,#REF!)</f>
        <v>#REF!</v>
      </c>
      <c r="O7868" s="27">
        <f t="shared" si="488"/>
        <v>29011999</v>
      </c>
      <c r="P7868" s="27">
        <f t="shared" si="489"/>
        <v>290119992</v>
      </c>
      <c r="Q7868" s="31">
        <f t="shared" si="490"/>
        <v>56603912290199</v>
      </c>
      <c r="R7868" s="27">
        <f>COUNTIF(tratycont!S:S,'Integrantes original'!Q7868)</f>
        <v>0</v>
      </c>
      <c r="S7868" s="27">
        <f t="shared" si="491"/>
        <v>0</v>
      </c>
    </row>
    <row r="7869" spans="1:19" x14ac:dyDescent="0.15">
      <c r="A7869" s="29">
        <v>5660391</v>
      </c>
      <c r="B7869" s="29">
        <v>566039103</v>
      </c>
      <c r="C7869" s="29" t="s">
        <v>22</v>
      </c>
      <c r="D7869" s="30" t="s">
        <v>6340</v>
      </c>
      <c r="E7869" s="30" t="s">
        <v>5577</v>
      </c>
      <c r="F7869" s="15">
        <v>2</v>
      </c>
      <c r="G7869" s="29">
        <v>4</v>
      </c>
      <c r="H7869" s="29">
        <v>12</v>
      </c>
      <c r="I7869" s="29">
        <v>1996</v>
      </c>
      <c r="J7869" s="15">
        <v>-1</v>
      </c>
      <c r="K7869" s="15">
        <v>-1</v>
      </c>
      <c r="L7869" s="15">
        <v>0</v>
      </c>
      <c r="M7869" s="15">
        <v>0</v>
      </c>
      <c r="N7869" s="27" t="e">
        <f>SUMIF(#REF!,'Integrantes original'!A7797,#REF!)</f>
        <v>#REF!</v>
      </c>
      <c r="O7869" s="27">
        <f t="shared" si="488"/>
        <v>4121996</v>
      </c>
      <c r="P7869" s="27">
        <f t="shared" si="489"/>
        <v>41219962</v>
      </c>
      <c r="Q7869" s="31">
        <f t="shared" si="490"/>
        <v>56603912041296</v>
      </c>
      <c r="R7869" s="27">
        <f>COUNTIF(tratycont!S:S,'Integrantes original'!Q7869)</f>
        <v>0</v>
      </c>
      <c r="S7869" s="27">
        <f t="shared" si="491"/>
        <v>0</v>
      </c>
    </row>
    <row r="7870" spans="1:19" x14ac:dyDescent="0.15">
      <c r="A7870" s="29">
        <v>5660391</v>
      </c>
      <c r="B7870" s="29">
        <v>566039104</v>
      </c>
      <c r="C7870" s="29" t="s">
        <v>25</v>
      </c>
      <c r="D7870" s="30" t="s">
        <v>6070</v>
      </c>
      <c r="E7870" s="30" t="s">
        <v>5577</v>
      </c>
      <c r="F7870" s="15">
        <v>1</v>
      </c>
      <c r="G7870" s="29">
        <v>6</v>
      </c>
      <c r="H7870" s="29">
        <v>10</v>
      </c>
      <c r="I7870" s="29">
        <v>2005</v>
      </c>
      <c r="J7870" s="15">
        <v>-1</v>
      </c>
      <c r="K7870" s="15">
        <v>-1</v>
      </c>
      <c r="L7870" s="15">
        <v>0</v>
      </c>
      <c r="M7870" s="15">
        <v>0</v>
      </c>
      <c r="N7870" s="27" t="e">
        <f>SUMIF(#REF!,'Integrantes original'!A7798,#REF!)</f>
        <v>#REF!</v>
      </c>
      <c r="O7870" s="27">
        <f t="shared" si="488"/>
        <v>6102005</v>
      </c>
      <c r="P7870" s="27">
        <f t="shared" si="489"/>
        <v>61020051</v>
      </c>
      <c r="Q7870" s="31">
        <f t="shared" si="490"/>
        <v>56603911061005</v>
      </c>
      <c r="R7870" s="27">
        <f>COUNTIF(tratycont!S:S,'Integrantes original'!Q7870)</f>
        <v>0</v>
      </c>
      <c r="S7870" s="27">
        <f t="shared" si="491"/>
        <v>0</v>
      </c>
    </row>
    <row r="7871" spans="1:19" x14ac:dyDescent="0.15">
      <c r="A7871" s="29">
        <v>5660391</v>
      </c>
      <c r="B7871" s="29">
        <v>566039105</v>
      </c>
      <c r="C7871" s="29" t="s">
        <v>27</v>
      </c>
      <c r="D7871" s="30" t="s">
        <v>6341</v>
      </c>
      <c r="E7871" s="30" t="s">
        <v>5577</v>
      </c>
      <c r="F7871" s="15">
        <v>2</v>
      </c>
      <c r="G7871" s="29">
        <v>6</v>
      </c>
      <c r="H7871" s="29">
        <v>9</v>
      </c>
      <c r="I7871" s="29">
        <v>2007</v>
      </c>
      <c r="J7871" s="15">
        <v>-1</v>
      </c>
      <c r="K7871" s="15">
        <v>-1</v>
      </c>
      <c r="L7871" s="15">
        <v>0</v>
      </c>
      <c r="M7871" s="15">
        <v>0</v>
      </c>
      <c r="N7871" s="27" t="e">
        <f>SUMIF(#REF!,'Integrantes original'!A7799,#REF!)</f>
        <v>#REF!</v>
      </c>
      <c r="O7871" s="27">
        <f t="shared" si="488"/>
        <v>6092007</v>
      </c>
      <c r="P7871" s="27">
        <f t="shared" si="489"/>
        <v>60920072</v>
      </c>
      <c r="Q7871" s="31">
        <f t="shared" si="490"/>
        <v>56603912060907</v>
      </c>
      <c r="R7871" s="27">
        <f>COUNTIF(tratycont!S:S,'Integrantes original'!Q7871)</f>
        <v>0</v>
      </c>
      <c r="S7871" s="27">
        <f t="shared" si="491"/>
        <v>0</v>
      </c>
    </row>
    <row r="7872" spans="1:19" x14ac:dyDescent="0.15">
      <c r="A7872" s="29">
        <v>5660391</v>
      </c>
      <c r="B7872" s="29">
        <v>566039106</v>
      </c>
      <c r="C7872" s="29" t="s">
        <v>30</v>
      </c>
      <c r="D7872" s="30" t="s">
        <v>3269</v>
      </c>
      <c r="E7872" s="30" t="s">
        <v>6342</v>
      </c>
      <c r="F7872" s="15">
        <v>1</v>
      </c>
      <c r="G7872" s="29">
        <v>30</v>
      </c>
      <c r="H7872" s="29">
        <v>11</v>
      </c>
      <c r="I7872" s="29">
        <v>1970</v>
      </c>
      <c r="J7872" s="15">
        <v>-1</v>
      </c>
      <c r="K7872" s="15">
        <v>-1</v>
      </c>
      <c r="L7872" s="15">
        <v>0</v>
      </c>
      <c r="M7872" s="15">
        <v>0</v>
      </c>
      <c r="N7872" s="27" t="e">
        <f>SUMIF(#REF!,'Integrantes original'!A7800,#REF!)</f>
        <v>#REF!</v>
      </c>
      <c r="O7872" s="27">
        <f t="shared" si="488"/>
        <v>30111970</v>
      </c>
      <c r="P7872" s="27">
        <f t="shared" si="489"/>
        <v>301119701</v>
      </c>
      <c r="Q7872" s="31">
        <f t="shared" si="490"/>
        <v>56603911301170</v>
      </c>
      <c r="R7872" s="27">
        <f>COUNTIF(tratycont!S:S,'Integrantes original'!Q7872)</f>
        <v>0</v>
      </c>
      <c r="S7872" s="27">
        <f t="shared" si="491"/>
        <v>0</v>
      </c>
    </row>
    <row r="7873" spans="1:19" x14ac:dyDescent="0.15">
      <c r="A7873" s="29">
        <v>5660391</v>
      </c>
      <c r="B7873" s="29">
        <v>566039107</v>
      </c>
      <c r="C7873" s="29" t="s">
        <v>56</v>
      </c>
      <c r="D7873" s="30" t="s">
        <v>288</v>
      </c>
      <c r="E7873" s="30" t="s">
        <v>6343</v>
      </c>
      <c r="F7873" s="15">
        <v>2</v>
      </c>
      <c r="G7873" s="29">
        <v>12</v>
      </c>
      <c r="H7873" s="29">
        <v>12</v>
      </c>
      <c r="I7873" s="29">
        <v>1974</v>
      </c>
      <c r="J7873" s="15">
        <v>-1</v>
      </c>
      <c r="K7873" s="15">
        <v>-1</v>
      </c>
      <c r="L7873" s="15">
        <v>0</v>
      </c>
      <c r="M7873" s="15">
        <v>0</v>
      </c>
      <c r="N7873" s="27" t="e">
        <f>SUMIF(#REF!,'Integrantes original'!A7801,#REF!)</f>
        <v>#REF!</v>
      </c>
      <c r="O7873" s="27">
        <f t="shared" si="488"/>
        <v>12121974</v>
      </c>
      <c r="P7873" s="27">
        <f t="shared" si="489"/>
        <v>121219742</v>
      </c>
      <c r="Q7873" s="31">
        <f t="shared" si="490"/>
        <v>56603912121274</v>
      </c>
      <c r="R7873" s="27">
        <f>COUNTIF(tratycont!S:S,'Integrantes original'!Q7873)</f>
        <v>0</v>
      </c>
      <c r="S7873" s="27">
        <f t="shared" si="491"/>
        <v>0</v>
      </c>
    </row>
    <row r="7874" spans="1:19" x14ac:dyDescent="0.15">
      <c r="A7874" s="29">
        <v>5660401</v>
      </c>
      <c r="B7874" s="29">
        <v>566040101</v>
      </c>
      <c r="C7874" s="29" t="s">
        <v>16</v>
      </c>
      <c r="D7874" s="30" t="s">
        <v>6003</v>
      </c>
      <c r="E7874" s="30" t="s">
        <v>985</v>
      </c>
      <c r="F7874" s="15">
        <v>1</v>
      </c>
      <c r="G7874" s="29">
        <v>13</v>
      </c>
      <c r="H7874" s="29">
        <v>6</v>
      </c>
      <c r="I7874" s="29">
        <v>1979</v>
      </c>
      <c r="J7874" s="15">
        <v>-1</v>
      </c>
      <c r="K7874" s="15">
        <v>-1</v>
      </c>
      <c r="L7874" s="15">
        <v>0</v>
      </c>
      <c r="M7874" s="15">
        <v>0</v>
      </c>
      <c r="N7874" s="27" t="e">
        <f>SUMIF(#REF!,'Integrantes original'!A7802,#REF!)</f>
        <v>#REF!</v>
      </c>
      <c r="O7874" s="27">
        <f t="shared" si="488"/>
        <v>13061979</v>
      </c>
      <c r="P7874" s="27">
        <f t="shared" si="489"/>
        <v>130619791</v>
      </c>
      <c r="Q7874" s="31">
        <f t="shared" si="490"/>
        <v>56604011130679</v>
      </c>
      <c r="R7874" s="27">
        <f>COUNTIF(tratycont!S:S,'Integrantes original'!Q7874)</f>
        <v>0</v>
      </c>
      <c r="S7874" s="27">
        <f t="shared" si="491"/>
        <v>0</v>
      </c>
    </row>
    <row r="7875" spans="1:19" x14ac:dyDescent="0.15">
      <c r="A7875" s="29">
        <v>5660401</v>
      </c>
      <c r="B7875" s="29">
        <v>566040102</v>
      </c>
      <c r="C7875" s="29" t="s">
        <v>19</v>
      </c>
      <c r="D7875" s="30" t="s">
        <v>62</v>
      </c>
      <c r="E7875" s="30" t="s">
        <v>5150</v>
      </c>
      <c r="F7875" s="15">
        <v>2</v>
      </c>
      <c r="G7875" s="29">
        <v>18</v>
      </c>
      <c r="H7875" s="29">
        <v>10</v>
      </c>
      <c r="I7875" s="29">
        <v>1980</v>
      </c>
      <c r="J7875" s="15">
        <v>1</v>
      </c>
      <c r="K7875" s="15">
        <v>0</v>
      </c>
      <c r="L7875" s="15">
        <v>2</v>
      </c>
      <c r="M7875" s="15">
        <v>0</v>
      </c>
      <c r="N7875" s="27" t="e">
        <f>SUMIF(#REF!,'Integrantes original'!A7803,#REF!)</f>
        <v>#REF!</v>
      </c>
      <c r="O7875" s="27">
        <f t="shared" ref="O7875:O7938" si="492">(((G7875*100)+H7875)*10000)+I7875</f>
        <v>18101980</v>
      </c>
      <c r="P7875" s="27">
        <f t="shared" ref="P7875:P7938" si="493">(O7875*10)+F7875</f>
        <v>181019802</v>
      </c>
      <c r="Q7875" s="31">
        <f t="shared" ref="Q7875:Q7938" si="494">(((((((A7875*10)+F7875)*100)+G7875)*100)+H7875)*100)+RIGHT(I7875,2)</f>
        <v>56604012181080</v>
      </c>
      <c r="R7875" s="27">
        <f>COUNTIF(tratycont!S:S,'Integrantes original'!Q7875)</f>
        <v>0</v>
      </c>
      <c r="S7875" s="27">
        <f t="shared" ref="S7875:S7938" si="495">IF(J7875=2,1,0)</f>
        <v>0</v>
      </c>
    </row>
    <row r="7876" spans="1:19" x14ac:dyDescent="0.15">
      <c r="A7876" s="29">
        <v>5660401</v>
      </c>
      <c r="B7876" s="29">
        <v>566040103</v>
      </c>
      <c r="C7876" s="29" t="s">
        <v>22</v>
      </c>
      <c r="D7876" s="30" t="s">
        <v>1419</v>
      </c>
      <c r="E7876" s="30" t="s">
        <v>6344</v>
      </c>
      <c r="F7876" s="15">
        <v>2</v>
      </c>
      <c r="G7876" s="29">
        <v>14</v>
      </c>
      <c r="H7876" s="29">
        <v>6</v>
      </c>
      <c r="I7876" s="29">
        <v>2005</v>
      </c>
      <c r="J7876" s="15">
        <v>-1</v>
      </c>
      <c r="K7876" s="15">
        <v>-1</v>
      </c>
      <c r="L7876" s="15">
        <v>0</v>
      </c>
      <c r="M7876" s="15">
        <v>0</v>
      </c>
      <c r="N7876" s="27" t="e">
        <f>SUMIF(#REF!,'Integrantes original'!A7804,#REF!)</f>
        <v>#REF!</v>
      </c>
      <c r="O7876" s="27">
        <f t="shared" si="492"/>
        <v>14062005</v>
      </c>
      <c r="P7876" s="27">
        <f t="shared" si="493"/>
        <v>140620052</v>
      </c>
      <c r="Q7876" s="31">
        <f t="shared" si="494"/>
        <v>56604012140605</v>
      </c>
      <c r="R7876" s="27">
        <f>COUNTIF(tratycont!S:S,'Integrantes original'!Q7876)</f>
        <v>0</v>
      </c>
      <c r="S7876" s="27">
        <f t="shared" si="495"/>
        <v>0</v>
      </c>
    </row>
    <row r="7877" spans="1:19" x14ac:dyDescent="0.15">
      <c r="A7877" s="29">
        <v>5660401</v>
      </c>
      <c r="B7877" s="29">
        <v>566040104</v>
      </c>
      <c r="C7877" s="29" t="s">
        <v>25</v>
      </c>
      <c r="D7877" s="30" t="s">
        <v>1290</v>
      </c>
      <c r="E7877" s="30" t="s">
        <v>6344</v>
      </c>
      <c r="F7877" s="15">
        <v>2</v>
      </c>
      <c r="G7877" s="29">
        <v>24</v>
      </c>
      <c r="H7877" s="29">
        <v>5</v>
      </c>
      <c r="I7877" s="29">
        <v>2009</v>
      </c>
      <c r="J7877" s="15">
        <v>-1</v>
      </c>
      <c r="K7877" s="15">
        <v>-1</v>
      </c>
      <c r="L7877" s="15">
        <v>0</v>
      </c>
      <c r="M7877" s="15">
        <v>0</v>
      </c>
      <c r="N7877" s="27" t="e">
        <f>SUMIF(#REF!,'Integrantes original'!A7805,#REF!)</f>
        <v>#REF!</v>
      </c>
      <c r="O7877" s="27">
        <f t="shared" si="492"/>
        <v>24052009</v>
      </c>
      <c r="P7877" s="27">
        <f t="shared" si="493"/>
        <v>240520092</v>
      </c>
      <c r="Q7877" s="31">
        <f t="shared" si="494"/>
        <v>56604012240509</v>
      </c>
      <c r="R7877" s="27">
        <f>COUNTIF(tratycont!S:S,'Integrantes original'!Q7877)</f>
        <v>0</v>
      </c>
      <c r="S7877" s="27">
        <f t="shared" si="495"/>
        <v>0</v>
      </c>
    </row>
    <row r="7878" spans="1:19" x14ac:dyDescent="0.15">
      <c r="A7878" s="29">
        <v>5660401</v>
      </c>
      <c r="B7878" s="29">
        <v>566040105</v>
      </c>
      <c r="C7878" s="29" t="s">
        <v>27</v>
      </c>
      <c r="D7878" s="30" t="s">
        <v>6345</v>
      </c>
      <c r="E7878" s="30" t="s">
        <v>6344</v>
      </c>
      <c r="F7878" s="15">
        <v>1</v>
      </c>
      <c r="G7878" s="29">
        <v>20</v>
      </c>
      <c r="H7878" s="29">
        <v>2</v>
      </c>
      <c r="I7878" s="29">
        <v>2013</v>
      </c>
      <c r="J7878" s="15">
        <v>-1</v>
      </c>
      <c r="K7878" s="15">
        <v>-1</v>
      </c>
      <c r="L7878" s="15">
        <v>0</v>
      </c>
      <c r="M7878" s="15">
        <v>0</v>
      </c>
      <c r="N7878" s="27" t="e">
        <f>SUMIF(#REF!,'Integrantes original'!A7806,#REF!)</f>
        <v>#REF!</v>
      </c>
      <c r="O7878" s="27">
        <f t="shared" si="492"/>
        <v>20022013</v>
      </c>
      <c r="P7878" s="27">
        <f t="shared" si="493"/>
        <v>200220131</v>
      </c>
      <c r="Q7878" s="31">
        <f t="shared" si="494"/>
        <v>56604011200213</v>
      </c>
      <c r="R7878" s="27">
        <f>COUNTIF(tratycont!S:S,'Integrantes original'!Q7878)</f>
        <v>0</v>
      </c>
      <c r="S7878" s="27">
        <f t="shared" si="495"/>
        <v>0</v>
      </c>
    </row>
    <row r="7879" spans="1:19" x14ac:dyDescent="0.15">
      <c r="A7879" s="29">
        <v>5660411</v>
      </c>
      <c r="B7879" s="29">
        <v>566041101</v>
      </c>
      <c r="C7879" s="29" t="s">
        <v>16</v>
      </c>
      <c r="D7879" s="30" t="s">
        <v>256</v>
      </c>
      <c r="E7879" s="30" t="s">
        <v>5133</v>
      </c>
      <c r="F7879" s="15">
        <v>2</v>
      </c>
      <c r="G7879" s="29">
        <v>13</v>
      </c>
      <c r="H7879" s="29">
        <v>8</v>
      </c>
      <c r="I7879" s="29">
        <v>1977</v>
      </c>
      <c r="J7879" s="15">
        <v>-1</v>
      </c>
      <c r="K7879" s="15">
        <v>-1</v>
      </c>
      <c r="L7879" s="15">
        <v>0</v>
      </c>
      <c r="M7879" s="15">
        <v>0</v>
      </c>
      <c r="N7879" s="27" t="e">
        <f>SUMIF(#REF!,'Integrantes original'!A7807,#REF!)</f>
        <v>#REF!</v>
      </c>
      <c r="O7879" s="27">
        <f t="shared" si="492"/>
        <v>13081977</v>
      </c>
      <c r="P7879" s="27">
        <f t="shared" si="493"/>
        <v>130819772</v>
      </c>
      <c r="Q7879" s="31">
        <f t="shared" si="494"/>
        <v>56604112130877</v>
      </c>
      <c r="R7879" s="27">
        <f>COUNTIF(tratycont!S:S,'Integrantes original'!Q7879)</f>
        <v>0</v>
      </c>
      <c r="S7879" s="27">
        <f t="shared" si="495"/>
        <v>0</v>
      </c>
    </row>
    <row r="7880" spans="1:19" x14ac:dyDescent="0.15">
      <c r="A7880" s="29">
        <v>5660411</v>
      </c>
      <c r="B7880" s="29">
        <v>566041103</v>
      </c>
      <c r="C7880" s="29" t="s">
        <v>22</v>
      </c>
      <c r="D7880" s="30" t="s">
        <v>1338</v>
      </c>
      <c r="E7880" s="30" t="s">
        <v>261</v>
      </c>
      <c r="F7880" s="15">
        <v>2</v>
      </c>
      <c r="G7880" s="29">
        <v>21</v>
      </c>
      <c r="H7880" s="29">
        <v>3</v>
      </c>
      <c r="I7880" s="29">
        <v>1999</v>
      </c>
      <c r="J7880" s="15">
        <v>-1</v>
      </c>
      <c r="K7880" s="15">
        <v>-1</v>
      </c>
      <c r="L7880" s="15">
        <v>0</v>
      </c>
      <c r="M7880" s="15">
        <v>0</v>
      </c>
      <c r="N7880" s="27" t="e">
        <f>SUMIF(#REF!,'Integrantes original'!A7808,#REF!)</f>
        <v>#REF!</v>
      </c>
      <c r="O7880" s="27">
        <f t="shared" si="492"/>
        <v>21031999</v>
      </c>
      <c r="P7880" s="27">
        <f t="shared" si="493"/>
        <v>210319992</v>
      </c>
      <c r="Q7880" s="31">
        <f t="shared" si="494"/>
        <v>56604112210399</v>
      </c>
      <c r="R7880" s="27">
        <f>COUNTIF(tratycont!S:S,'Integrantes original'!Q7880)</f>
        <v>0</v>
      </c>
      <c r="S7880" s="27">
        <f t="shared" si="495"/>
        <v>0</v>
      </c>
    </row>
    <row r="7881" spans="1:19" x14ac:dyDescent="0.15">
      <c r="A7881" s="29">
        <v>5660411</v>
      </c>
      <c r="B7881" s="29">
        <v>566041104</v>
      </c>
      <c r="C7881" s="29" t="s">
        <v>25</v>
      </c>
      <c r="D7881" s="30" t="s">
        <v>6346</v>
      </c>
      <c r="E7881" s="30" t="s">
        <v>261</v>
      </c>
      <c r="F7881" s="15">
        <v>2</v>
      </c>
      <c r="G7881" s="29">
        <v>5</v>
      </c>
      <c r="H7881" s="29">
        <v>2</v>
      </c>
      <c r="I7881" s="29">
        <v>2003</v>
      </c>
      <c r="J7881" s="15">
        <v>-1</v>
      </c>
      <c r="K7881" s="15">
        <v>-1</v>
      </c>
      <c r="L7881" s="15">
        <v>0</v>
      </c>
      <c r="M7881" s="15">
        <v>0</v>
      </c>
      <c r="N7881" s="27" t="e">
        <f>SUMIF(#REF!,'Integrantes original'!A7809,#REF!)</f>
        <v>#REF!</v>
      </c>
      <c r="O7881" s="27">
        <f t="shared" si="492"/>
        <v>5022003</v>
      </c>
      <c r="P7881" s="27">
        <f t="shared" si="493"/>
        <v>50220032</v>
      </c>
      <c r="Q7881" s="31">
        <f t="shared" si="494"/>
        <v>56604112050203</v>
      </c>
      <c r="R7881" s="27">
        <f>COUNTIF(tratycont!S:S,'Integrantes original'!Q7881)</f>
        <v>0</v>
      </c>
      <c r="S7881" s="27">
        <f t="shared" si="495"/>
        <v>0</v>
      </c>
    </row>
    <row r="7882" spans="1:19" x14ac:dyDescent="0.15">
      <c r="A7882" s="29">
        <v>5660411</v>
      </c>
      <c r="B7882" s="29">
        <v>566041105</v>
      </c>
      <c r="C7882" s="29" t="s">
        <v>27</v>
      </c>
      <c r="D7882" s="30" t="s">
        <v>523</v>
      </c>
      <c r="E7882" s="30" t="s">
        <v>261</v>
      </c>
      <c r="F7882" s="15">
        <v>2</v>
      </c>
      <c r="G7882" s="29">
        <v>7</v>
      </c>
      <c r="H7882" s="29">
        <v>12</v>
      </c>
      <c r="I7882" s="29">
        <v>2004</v>
      </c>
      <c r="J7882" s="15">
        <v>-1</v>
      </c>
      <c r="K7882" s="15">
        <v>-1</v>
      </c>
      <c r="L7882" s="15">
        <v>0</v>
      </c>
      <c r="M7882" s="15">
        <v>0</v>
      </c>
      <c r="N7882" s="27" t="e">
        <f>SUMIF(#REF!,'Integrantes original'!A7810,#REF!)</f>
        <v>#REF!</v>
      </c>
      <c r="O7882" s="27">
        <f t="shared" si="492"/>
        <v>7122004</v>
      </c>
      <c r="P7882" s="27">
        <f t="shared" si="493"/>
        <v>71220042</v>
      </c>
      <c r="Q7882" s="31">
        <f t="shared" si="494"/>
        <v>56604112071204</v>
      </c>
      <c r="R7882" s="27">
        <f>COUNTIF(tratycont!S:S,'Integrantes original'!Q7882)</f>
        <v>0</v>
      </c>
      <c r="S7882" s="27">
        <f t="shared" si="495"/>
        <v>0</v>
      </c>
    </row>
    <row r="7883" spans="1:19" x14ac:dyDescent="0.15">
      <c r="A7883" s="29">
        <v>5660411</v>
      </c>
      <c r="B7883" s="29">
        <v>566041106</v>
      </c>
      <c r="C7883" s="29" t="s">
        <v>30</v>
      </c>
      <c r="D7883" s="30" t="s">
        <v>1829</v>
      </c>
      <c r="E7883" s="30" t="s">
        <v>261</v>
      </c>
      <c r="F7883" s="15">
        <v>1</v>
      </c>
      <c r="G7883" s="29">
        <v>19</v>
      </c>
      <c r="H7883" s="29">
        <v>8</v>
      </c>
      <c r="I7883" s="29">
        <v>2006</v>
      </c>
      <c r="J7883" s="15">
        <v>-1</v>
      </c>
      <c r="K7883" s="15">
        <v>-1</v>
      </c>
      <c r="L7883" s="15">
        <v>0</v>
      </c>
      <c r="M7883" s="15">
        <v>0</v>
      </c>
      <c r="N7883" s="27" t="e">
        <f>SUMIF(#REF!,'Integrantes original'!A7811,#REF!)</f>
        <v>#REF!</v>
      </c>
      <c r="O7883" s="27">
        <f t="shared" si="492"/>
        <v>19082006</v>
      </c>
      <c r="P7883" s="27">
        <f t="shared" si="493"/>
        <v>190820061</v>
      </c>
      <c r="Q7883" s="31">
        <f t="shared" si="494"/>
        <v>56604111190806</v>
      </c>
      <c r="R7883" s="27">
        <f>COUNTIF(tratycont!S:S,'Integrantes original'!Q7883)</f>
        <v>0</v>
      </c>
      <c r="S7883" s="27">
        <f t="shared" si="495"/>
        <v>0</v>
      </c>
    </row>
    <row r="7884" spans="1:19" x14ac:dyDescent="0.15">
      <c r="A7884" s="29">
        <v>5660411</v>
      </c>
      <c r="B7884" s="29">
        <v>566041107</v>
      </c>
      <c r="C7884" s="29" t="s">
        <v>56</v>
      </c>
      <c r="D7884" s="30" t="s">
        <v>469</v>
      </c>
      <c r="E7884" s="30" t="s">
        <v>261</v>
      </c>
      <c r="F7884" s="15">
        <v>1</v>
      </c>
      <c r="G7884" s="29">
        <v>6</v>
      </c>
      <c r="H7884" s="29">
        <v>4</v>
      </c>
      <c r="I7884" s="29">
        <v>1992</v>
      </c>
      <c r="J7884" s="15">
        <v>-1</v>
      </c>
      <c r="K7884" s="15">
        <v>-1</v>
      </c>
      <c r="L7884" s="15">
        <v>0</v>
      </c>
      <c r="M7884" s="15">
        <v>0</v>
      </c>
      <c r="N7884" s="27" t="e">
        <f>SUMIF(#REF!,'Integrantes original'!A7812,#REF!)</f>
        <v>#REF!</v>
      </c>
      <c r="O7884" s="27">
        <f t="shared" si="492"/>
        <v>6041992</v>
      </c>
      <c r="P7884" s="27">
        <f t="shared" si="493"/>
        <v>60419921</v>
      </c>
      <c r="Q7884" s="31">
        <f t="shared" si="494"/>
        <v>56604111060492</v>
      </c>
      <c r="R7884" s="27">
        <f>COUNTIF(tratycont!S:S,'Integrantes original'!Q7884)</f>
        <v>0</v>
      </c>
      <c r="S7884" s="27">
        <f t="shared" si="495"/>
        <v>0</v>
      </c>
    </row>
    <row r="7885" spans="1:19" x14ac:dyDescent="0.15">
      <c r="A7885" s="29">
        <v>5660411</v>
      </c>
      <c r="B7885" s="29">
        <v>566041108</v>
      </c>
      <c r="C7885" s="29" t="s">
        <v>58</v>
      </c>
      <c r="D7885" s="30" t="s">
        <v>934</v>
      </c>
      <c r="E7885" s="30" t="s">
        <v>261</v>
      </c>
      <c r="F7885" s="15">
        <v>1</v>
      </c>
      <c r="G7885" s="29">
        <v>9</v>
      </c>
      <c r="H7885" s="29">
        <v>11</v>
      </c>
      <c r="I7885" s="29">
        <v>1993</v>
      </c>
      <c r="J7885" s="15">
        <v>-1</v>
      </c>
      <c r="K7885" s="15">
        <v>-1</v>
      </c>
      <c r="L7885" s="15">
        <v>0</v>
      </c>
      <c r="M7885" s="15">
        <v>0</v>
      </c>
      <c r="N7885" s="27" t="e">
        <f>SUMIF(#REF!,'Integrantes original'!A7813,#REF!)</f>
        <v>#REF!</v>
      </c>
      <c r="O7885" s="27">
        <f t="shared" si="492"/>
        <v>9111993</v>
      </c>
      <c r="P7885" s="27">
        <f t="shared" si="493"/>
        <v>91119931</v>
      </c>
      <c r="Q7885" s="31">
        <f t="shared" si="494"/>
        <v>56604111091193</v>
      </c>
      <c r="R7885" s="27">
        <f>COUNTIF(tratycont!S:S,'Integrantes original'!Q7885)</f>
        <v>0</v>
      </c>
      <c r="S7885" s="27">
        <f t="shared" si="495"/>
        <v>0</v>
      </c>
    </row>
    <row r="7886" spans="1:19" x14ac:dyDescent="0.15">
      <c r="A7886" s="29">
        <v>5660411</v>
      </c>
      <c r="B7886" s="29">
        <v>566041109</v>
      </c>
      <c r="C7886" s="29" t="s">
        <v>120</v>
      </c>
      <c r="D7886" s="30" t="s">
        <v>1268</v>
      </c>
      <c r="E7886" s="30" t="s">
        <v>261</v>
      </c>
      <c r="F7886" s="15">
        <v>2</v>
      </c>
      <c r="G7886" s="29">
        <v>24</v>
      </c>
      <c r="H7886" s="29">
        <v>8</v>
      </c>
      <c r="I7886" s="29">
        <v>1995</v>
      </c>
      <c r="J7886" s="15">
        <v>-1</v>
      </c>
      <c r="K7886" s="15">
        <v>-1</v>
      </c>
      <c r="L7886" s="15">
        <v>0</v>
      </c>
      <c r="M7886" s="15">
        <v>0</v>
      </c>
      <c r="N7886" s="27" t="e">
        <f>SUMIF(#REF!,'Integrantes original'!A7814,#REF!)</f>
        <v>#REF!</v>
      </c>
      <c r="O7886" s="27">
        <f t="shared" si="492"/>
        <v>24081995</v>
      </c>
      <c r="P7886" s="27">
        <f t="shared" si="493"/>
        <v>240819952</v>
      </c>
      <c r="Q7886" s="31">
        <f t="shared" si="494"/>
        <v>56604112240895</v>
      </c>
      <c r="R7886" s="27">
        <f>COUNTIF(tratycont!S:S,'Integrantes original'!Q7886)</f>
        <v>0</v>
      </c>
      <c r="S7886" s="27">
        <f t="shared" si="495"/>
        <v>0</v>
      </c>
    </row>
    <row r="7887" spans="1:19" x14ac:dyDescent="0.15">
      <c r="A7887" s="29">
        <v>5660411</v>
      </c>
      <c r="B7887" s="29">
        <v>566041110</v>
      </c>
      <c r="C7887" s="29" t="s">
        <v>123</v>
      </c>
      <c r="D7887" s="30" t="s">
        <v>1338</v>
      </c>
      <c r="E7887" s="30" t="s">
        <v>1047</v>
      </c>
      <c r="F7887" s="15">
        <v>2</v>
      </c>
      <c r="G7887" s="29">
        <v>24</v>
      </c>
      <c r="H7887" s="29">
        <v>12</v>
      </c>
      <c r="I7887" s="29">
        <v>1995</v>
      </c>
      <c r="J7887" s="15">
        <v>-1</v>
      </c>
      <c r="K7887" s="15">
        <v>-1</v>
      </c>
      <c r="L7887" s="15">
        <v>0</v>
      </c>
      <c r="M7887" s="15">
        <v>0</v>
      </c>
      <c r="N7887" s="27" t="e">
        <f>SUMIF(#REF!,'Integrantes original'!A7815,#REF!)</f>
        <v>#REF!</v>
      </c>
      <c r="O7887" s="27">
        <f t="shared" si="492"/>
        <v>24121995</v>
      </c>
      <c r="P7887" s="27">
        <f t="shared" si="493"/>
        <v>241219952</v>
      </c>
      <c r="Q7887" s="31">
        <f t="shared" si="494"/>
        <v>56604112241295</v>
      </c>
      <c r="R7887" s="27">
        <f>COUNTIF(tratycont!S:S,'Integrantes original'!Q7887)</f>
        <v>0</v>
      </c>
      <c r="S7887" s="27">
        <f t="shared" si="495"/>
        <v>0</v>
      </c>
    </row>
    <row r="7888" spans="1:19" x14ac:dyDescent="0.15">
      <c r="A7888" s="29">
        <v>5660411</v>
      </c>
      <c r="B7888" s="29">
        <v>566041111</v>
      </c>
      <c r="C7888" s="29" t="s">
        <v>154</v>
      </c>
      <c r="D7888" s="30" t="s">
        <v>1564</v>
      </c>
      <c r="E7888" s="30" t="s">
        <v>985</v>
      </c>
      <c r="F7888" s="15">
        <v>2</v>
      </c>
      <c r="G7888" s="29">
        <v>10</v>
      </c>
      <c r="H7888" s="29">
        <v>4</v>
      </c>
      <c r="I7888" s="29">
        <v>1996</v>
      </c>
      <c r="J7888" s="15">
        <v>1</v>
      </c>
      <c r="K7888" s="15">
        <v>0</v>
      </c>
      <c r="L7888" s="15">
        <v>2</v>
      </c>
      <c r="M7888" s="15">
        <v>0</v>
      </c>
      <c r="N7888" s="27" t="e">
        <f>SUMIF(#REF!,'Integrantes original'!A7816,#REF!)</f>
        <v>#REF!</v>
      </c>
      <c r="O7888" s="27">
        <f t="shared" si="492"/>
        <v>10041996</v>
      </c>
      <c r="P7888" s="27">
        <f t="shared" si="493"/>
        <v>100419962</v>
      </c>
      <c r="Q7888" s="31">
        <f t="shared" si="494"/>
        <v>56604112100496</v>
      </c>
      <c r="R7888" s="27">
        <f>COUNTIF(tratycont!S:S,'Integrantes original'!Q7888)</f>
        <v>0</v>
      </c>
      <c r="S7888" s="27">
        <f t="shared" si="495"/>
        <v>0</v>
      </c>
    </row>
    <row r="7889" spans="1:19" x14ac:dyDescent="0.15">
      <c r="A7889" s="29">
        <v>5660411</v>
      </c>
      <c r="B7889" s="29">
        <v>566041112</v>
      </c>
      <c r="C7889" s="29" t="s">
        <v>240</v>
      </c>
      <c r="D7889" s="30" t="s">
        <v>2243</v>
      </c>
      <c r="E7889" s="30" t="s">
        <v>3174</v>
      </c>
      <c r="F7889" s="15">
        <v>1</v>
      </c>
      <c r="G7889" s="29">
        <v>3</v>
      </c>
      <c r="H7889" s="29">
        <v>8</v>
      </c>
      <c r="I7889" s="29">
        <v>1995</v>
      </c>
      <c r="J7889" s="15">
        <v>-1</v>
      </c>
      <c r="K7889" s="15">
        <v>-1</v>
      </c>
      <c r="L7889" s="15">
        <v>0</v>
      </c>
      <c r="M7889" s="15">
        <v>0</v>
      </c>
      <c r="N7889" s="27" t="e">
        <f>SUMIF(#REF!,'Integrantes original'!A7817,#REF!)</f>
        <v>#REF!</v>
      </c>
      <c r="O7889" s="27">
        <f t="shared" si="492"/>
        <v>3081995</v>
      </c>
      <c r="P7889" s="27">
        <f t="shared" si="493"/>
        <v>30819951</v>
      </c>
      <c r="Q7889" s="31">
        <f t="shared" si="494"/>
        <v>56604111030895</v>
      </c>
      <c r="R7889" s="27">
        <f>COUNTIF(tratycont!S:S,'Integrantes original'!Q7889)</f>
        <v>0</v>
      </c>
      <c r="S7889" s="27">
        <f t="shared" si="495"/>
        <v>0</v>
      </c>
    </row>
    <row r="7890" spans="1:19" x14ac:dyDescent="0.15">
      <c r="A7890" s="29">
        <v>5660411</v>
      </c>
      <c r="B7890" s="29">
        <v>566041113</v>
      </c>
      <c r="C7890" s="29" t="s">
        <v>242</v>
      </c>
      <c r="D7890" s="30" t="s">
        <v>1614</v>
      </c>
      <c r="E7890" s="30" t="s">
        <v>3174</v>
      </c>
      <c r="F7890" s="15">
        <v>2</v>
      </c>
      <c r="G7890" s="29">
        <v>21</v>
      </c>
      <c r="H7890" s="29">
        <v>7</v>
      </c>
      <c r="I7890" s="29">
        <v>2013</v>
      </c>
      <c r="J7890" s="15">
        <v>-1</v>
      </c>
      <c r="K7890" s="15">
        <v>-1</v>
      </c>
      <c r="L7890" s="15">
        <v>0</v>
      </c>
      <c r="M7890" s="15">
        <v>0</v>
      </c>
      <c r="N7890" s="27" t="e">
        <f>SUMIF(#REF!,'Integrantes original'!A7818,#REF!)</f>
        <v>#REF!</v>
      </c>
      <c r="O7890" s="27">
        <f t="shared" si="492"/>
        <v>21072013</v>
      </c>
      <c r="P7890" s="27">
        <f t="shared" si="493"/>
        <v>210720132</v>
      </c>
      <c r="Q7890" s="31">
        <f t="shared" si="494"/>
        <v>56604112210713</v>
      </c>
      <c r="R7890" s="27">
        <f>COUNTIF(tratycont!S:S,'Integrantes original'!Q7890)</f>
        <v>0</v>
      </c>
      <c r="S7890" s="27">
        <f t="shared" si="495"/>
        <v>0</v>
      </c>
    </row>
    <row r="7891" spans="1:19" x14ac:dyDescent="0.15">
      <c r="A7891" s="29">
        <v>5660411</v>
      </c>
      <c r="B7891" s="29">
        <v>566041114</v>
      </c>
      <c r="C7891" s="29" t="s">
        <v>245</v>
      </c>
      <c r="D7891" s="30" t="s">
        <v>1784</v>
      </c>
      <c r="E7891" s="30" t="s">
        <v>261</v>
      </c>
      <c r="F7891" s="15">
        <v>2</v>
      </c>
      <c r="G7891" s="29">
        <v>18</v>
      </c>
      <c r="H7891" s="29">
        <v>12</v>
      </c>
      <c r="I7891" s="29">
        <v>2013</v>
      </c>
      <c r="J7891" s="15">
        <v>-1</v>
      </c>
      <c r="K7891" s="15">
        <v>-1</v>
      </c>
      <c r="L7891" s="15">
        <v>0</v>
      </c>
      <c r="M7891" s="15">
        <v>0</v>
      </c>
      <c r="N7891" s="27" t="e">
        <f>SUMIF(#REF!,'Integrantes original'!A7819,#REF!)</f>
        <v>#REF!</v>
      </c>
      <c r="O7891" s="27">
        <f t="shared" si="492"/>
        <v>18122013</v>
      </c>
      <c r="P7891" s="27">
        <f t="shared" si="493"/>
        <v>181220132</v>
      </c>
      <c r="Q7891" s="31">
        <f t="shared" si="494"/>
        <v>56604112181213</v>
      </c>
      <c r="R7891" s="27">
        <f>COUNTIF(tratycont!S:S,'Integrantes original'!Q7891)</f>
        <v>0</v>
      </c>
      <c r="S7891" s="27">
        <f t="shared" si="495"/>
        <v>0</v>
      </c>
    </row>
    <row r="7892" spans="1:19" x14ac:dyDescent="0.15">
      <c r="A7892" s="29">
        <v>5660411</v>
      </c>
      <c r="B7892" s="29">
        <v>566041115</v>
      </c>
      <c r="C7892" s="29" t="s">
        <v>988</v>
      </c>
      <c r="D7892" s="30" t="s">
        <v>6245</v>
      </c>
      <c r="E7892" s="30" t="s">
        <v>3174</v>
      </c>
      <c r="F7892" s="15">
        <v>1</v>
      </c>
      <c r="G7892" s="29">
        <v>6</v>
      </c>
      <c r="H7892" s="29">
        <v>12</v>
      </c>
      <c r="I7892" s="29">
        <v>2014</v>
      </c>
      <c r="J7892" s="15">
        <v>-1</v>
      </c>
      <c r="K7892" s="15">
        <v>-1</v>
      </c>
      <c r="L7892" s="15">
        <v>0</v>
      </c>
      <c r="M7892" s="15">
        <v>0</v>
      </c>
      <c r="N7892" s="27" t="e">
        <f>SUMIF(#REF!,'Integrantes original'!A7820,#REF!)</f>
        <v>#REF!</v>
      </c>
      <c r="O7892" s="27">
        <f t="shared" si="492"/>
        <v>6122014</v>
      </c>
      <c r="P7892" s="27">
        <f t="shared" si="493"/>
        <v>61220141</v>
      </c>
      <c r="Q7892" s="31">
        <f t="shared" si="494"/>
        <v>56604111061214</v>
      </c>
      <c r="R7892" s="27">
        <f>COUNTIF(tratycont!S:S,'Integrantes original'!Q7892)</f>
        <v>0</v>
      </c>
      <c r="S7892" s="27">
        <f t="shared" si="495"/>
        <v>0</v>
      </c>
    </row>
    <row r="7893" spans="1:19" x14ac:dyDescent="0.15">
      <c r="A7893" s="29">
        <v>5660411</v>
      </c>
      <c r="B7893" s="29">
        <v>566041116</v>
      </c>
      <c r="C7893" s="29" t="s">
        <v>1232</v>
      </c>
      <c r="D7893" s="30" t="s">
        <v>1419</v>
      </c>
      <c r="E7893" s="30" t="s">
        <v>261</v>
      </c>
      <c r="F7893" s="15">
        <v>2</v>
      </c>
      <c r="G7893" s="29">
        <v>8</v>
      </c>
      <c r="H7893" s="29">
        <v>1</v>
      </c>
      <c r="I7893" s="29">
        <v>2015</v>
      </c>
      <c r="J7893" s="15">
        <v>-1</v>
      </c>
      <c r="K7893" s="15">
        <v>-1</v>
      </c>
      <c r="L7893" s="15">
        <v>0</v>
      </c>
      <c r="M7893" s="15">
        <v>0</v>
      </c>
      <c r="N7893" s="27" t="e">
        <f>SUMIF(#REF!,'Integrantes original'!A7821,#REF!)</f>
        <v>#REF!</v>
      </c>
      <c r="O7893" s="27">
        <f t="shared" si="492"/>
        <v>8012015</v>
      </c>
      <c r="P7893" s="27">
        <f t="shared" si="493"/>
        <v>80120152</v>
      </c>
      <c r="Q7893" s="31">
        <f t="shared" si="494"/>
        <v>56604112080115</v>
      </c>
      <c r="R7893" s="27">
        <f>COUNTIF(tratycont!S:S,'Integrantes original'!Q7893)</f>
        <v>0</v>
      </c>
      <c r="S7893" s="27">
        <f t="shared" si="495"/>
        <v>0</v>
      </c>
    </row>
    <row r="7894" spans="1:19" x14ac:dyDescent="0.15">
      <c r="A7894" s="29">
        <v>5660411</v>
      </c>
      <c r="B7894" s="29">
        <v>566041117</v>
      </c>
      <c r="C7894" s="29" t="s">
        <v>3628</v>
      </c>
      <c r="D7894" s="30" t="s">
        <v>2766</v>
      </c>
      <c r="E7894" s="30" t="s">
        <v>261</v>
      </c>
      <c r="F7894" s="15">
        <v>1</v>
      </c>
      <c r="G7894" s="29">
        <v>18</v>
      </c>
      <c r="H7894" s="29">
        <v>2</v>
      </c>
      <c r="I7894" s="29">
        <v>2016</v>
      </c>
      <c r="J7894" s="15">
        <v>-1</v>
      </c>
      <c r="K7894" s="15">
        <v>-1</v>
      </c>
      <c r="L7894" s="15">
        <v>0</v>
      </c>
      <c r="M7894" s="15">
        <v>0</v>
      </c>
      <c r="N7894" s="27" t="e">
        <f>SUMIF(#REF!,'Integrantes original'!A7822,#REF!)</f>
        <v>#REF!</v>
      </c>
      <c r="O7894" s="27">
        <f t="shared" si="492"/>
        <v>18022016</v>
      </c>
      <c r="P7894" s="27">
        <f t="shared" si="493"/>
        <v>180220161</v>
      </c>
      <c r="Q7894" s="31">
        <f t="shared" si="494"/>
        <v>56604111180216</v>
      </c>
      <c r="R7894" s="27">
        <f>COUNTIF(tratycont!S:S,'Integrantes original'!Q7894)</f>
        <v>0</v>
      </c>
      <c r="S7894" s="27">
        <f t="shared" si="495"/>
        <v>0</v>
      </c>
    </row>
    <row r="7895" spans="1:19" x14ac:dyDescent="0.15">
      <c r="A7895" s="29">
        <v>5660411</v>
      </c>
      <c r="B7895" s="29">
        <v>566041118</v>
      </c>
      <c r="C7895" s="29" t="s">
        <v>3630</v>
      </c>
      <c r="D7895" s="30" t="s">
        <v>6347</v>
      </c>
      <c r="E7895" s="30" t="s">
        <v>3174</v>
      </c>
      <c r="F7895" s="15">
        <v>1</v>
      </c>
      <c r="G7895" s="29">
        <v>4</v>
      </c>
      <c r="H7895" s="29">
        <v>11</v>
      </c>
      <c r="I7895" s="29">
        <v>2016</v>
      </c>
      <c r="J7895" s="15">
        <v>2</v>
      </c>
      <c r="K7895" s="15">
        <v>9</v>
      </c>
      <c r="L7895" s="15">
        <v>0</v>
      </c>
      <c r="M7895" s="15">
        <v>0</v>
      </c>
      <c r="N7895" s="27" t="e">
        <f>SUMIF(#REF!,'Integrantes original'!A7823,#REF!)</f>
        <v>#REF!</v>
      </c>
      <c r="O7895" s="27">
        <f t="shared" si="492"/>
        <v>4112016</v>
      </c>
      <c r="P7895" s="27">
        <f t="shared" si="493"/>
        <v>41120161</v>
      </c>
      <c r="Q7895" s="31">
        <f t="shared" si="494"/>
        <v>56604111041116</v>
      </c>
      <c r="R7895" s="27">
        <f>COUNTIF(tratycont!S:S,'Integrantes original'!Q7895)</f>
        <v>0</v>
      </c>
      <c r="S7895" s="27">
        <f t="shared" si="495"/>
        <v>1</v>
      </c>
    </row>
    <row r="7896" spans="1:19" x14ac:dyDescent="0.15">
      <c r="A7896" s="29">
        <v>5660411</v>
      </c>
      <c r="B7896" s="29">
        <v>566041119</v>
      </c>
      <c r="C7896" s="29" t="s">
        <v>3632</v>
      </c>
      <c r="D7896" s="30" t="s">
        <v>6348</v>
      </c>
      <c r="E7896" s="30" t="s">
        <v>261</v>
      </c>
      <c r="F7896" s="15">
        <v>2</v>
      </c>
      <c r="G7896" s="29">
        <v>27</v>
      </c>
      <c r="H7896" s="29">
        <v>11</v>
      </c>
      <c r="I7896" s="29">
        <v>2016</v>
      </c>
      <c r="J7896" s="15">
        <v>2</v>
      </c>
      <c r="K7896" s="15">
        <v>11</v>
      </c>
      <c r="L7896" s="15">
        <v>0</v>
      </c>
      <c r="M7896" s="15">
        <v>0</v>
      </c>
      <c r="N7896" s="27" t="e">
        <f>SUMIF(#REF!,'Integrantes original'!A7824,#REF!)</f>
        <v>#REF!</v>
      </c>
      <c r="O7896" s="27">
        <f t="shared" si="492"/>
        <v>27112016</v>
      </c>
      <c r="P7896" s="27">
        <f t="shared" si="493"/>
        <v>271120162</v>
      </c>
      <c r="Q7896" s="31">
        <f t="shared" si="494"/>
        <v>56604112271116</v>
      </c>
      <c r="R7896" s="27">
        <f>COUNTIF(tratycont!S:S,'Integrantes original'!Q7896)</f>
        <v>0</v>
      </c>
      <c r="S7896" s="27">
        <f t="shared" si="495"/>
        <v>1</v>
      </c>
    </row>
    <row r="7897" spans="1:19" x14ac:dyDescent="0.15">
      <c r="A7897" s="29">
        <v>5660421</v>
      </c>
      <c r="B7897" s="29">
        <v>566042101</v>
      </c>
      <c r="C7897" s="29" t="s">
        <v>16</v>
      </c>
      <c r="D7897" s="30" t="s">
        <v>1274</v>
      </c>
      <c r="E7897" s="30" t="s">
        <v>259</v>
      </c>
      <c r="F7897" s="15">
        <v>1</v>
      </c>
      <c r="G7897" s="29">
        <v>19</v>
      </c>
      <c r="H7897" s="29">
        <v>5</v>
      </c>
      <c r="I7897" s="29">
        <v>1995</v>
      </c>
      <c r="J7897" s="15">
        <v>-1</v>
      </c>
      <c r="K7897" s="15">
        <v>-1</v>
      </c>
      <c r="L7897" s="15">
        <v>0</v>
      </c>
      <c r="M7897" s="15">
        <v>0</v>
      </c>
      <c r="N7897" s="27" t="e">
        <f>SUMIF(#REF!,'Integrantes original'!A7825,#REF!)</f>
        <v>#REF!</v>
      </c>
      <c r="O7897" s="27">
        <f t="shared" si="492"/>
        <v>19051995</v>
      </c>
      <c r="P7897" s="27">
        <f t="shared" si="493"/>
        <v>190519951</v>
      </c>
      <c r="Q7897" s="31">
        <f t="shared" si="494"/>
        <v>56604211190595</v>
      </c>
      <c r="R7897" s="27">
        <f>COUNTIF(tratycont!S:S,'Integrantes original'!Q7897)</f>
        <v>0</v>
      </c>
      <c r="S7897" s="27">
        <f t="shared" si="495"/>
        <v>0</v>
      </c>
    </row>
    <row r="7898" spans="1:19" x14ac:dyDescent="0.15">
      <c r="A7898" s="29">
        <v>5660421</v>
      </c>
      <c r="B7898" s="29">
        <v>566042102</v>
      </c>
      <c r="C7898" s="29" t="s">
        <v>19</v>
      </c>
      <c r="D7898" s="30" t="s">
        <v>6349</v>
      </c>
      <c r="E7898" s="30" t="s">
        <v>1016</v>
      </c>
      <c r="F7898" s="15">
        <v>2</v>
      </c>
      <c r="G7898" s="29">
        <v>8</v>
      </c>
      <c r="H7898" s="29">
        <v>4</v>
      </c>
      <c r="I7898" s="29">
        <v>1985</v>
      </c>
      <c r="J7898" s="15">
        <v>1</v>
      </c>
      <c r="K7898" s="15">
        <v>0</v>
      </c>
      <c r="L7898" s="15">
        <v>2</v>
      </c>
      <c r="M7898" s="15">
        <v>0</v>
      </c>
      <c r="N7898" s="27" t="e">
        <f>SUMIF(#REF!,'Integrantes original'!A7826,#REF!)</f>
        <v>#REF!</v>
      </c>
      <c r="O7898" s="27">
        <f t="shared" si="492"/>
        <v>8041985</v>
      </c>
      <c r="P7898" s="27">
        <f t="shared" si="493"/>
        <v>80419852</v>
      </c>
      <c r="Q7898" s="31">
        <f t="shared" si="494"/>
        <v>56604212080485</v>
      </c>
      <c r="R7898" s="27">
        <f>COUNTIF(tratycont!S:S,'Integrantes original'!Q7898)</f>
        <v>0</v>
      </c>
      <c r="S7898" s="27">
        <f t="shared" si="495"/>
        <v>0</v>
      </c>
    </row>
    <row r="7899" spans="1:19" x14ac:dyDescent="0.15">
      <c r="A7899" s="29">
        <v>5660421</v>
      </c>
      <c r="B7899" s="29">
        <v>566042103</v>
      </c>
      <c r="C7899" s="29" t="s">
        <v>22</v>
      </c>
      <c r="D7899" s="30" t="s">
        <v>70</v>
      </c>
      <c r="E7899" s="30" t="s">
        <v>259</v>
      </c>
      <c r="F7899" s="15">
        <v>1</v>
      </c>
      <c r="G7899" s="29">
        <v>21</v>
      </c>
      <c r="H7899" s="29">
        <v>3</v>
      </c>
      <c r="I7899" s="29">
        <v>2018</v>
      </c>
      <c r="J7899" s="15">
        <v>2</v>
      </c>
      <c r="K7899" s="15">
        <v>2</v>
      </c>
      <c r="L7899" s="15">
        <v>0</v>
      </c>
      <c r="M7899" s="15">
        <v>0</v>
      </c>
      <c r="N7899" s="27" t="e">
        <f>SUMIF(#REF!,'Integrantes original'!A7827,#REF!)</f>
        <v>#REF!</v>
      </c>
      <c r="O7899" s="27">
        <f t="shared" si="492"/>
        <v>21032018</v>
      </c>
      <c r="P7899" s="27">
        <f t="shared" si="493"/>
        <v>210320181</v>
      </c>
      <c r="Q7899" s="31">
        <f t="shared" si="494"/>
        <v>56604211210318</v>
      </c>
      <c r="R7899" s="27">
        <f>COUNTIF(tratycont!S:S,'Integrantes original'!Q7899)</f>
        <v>1</v>
      </c>
      <c r="S7899" s="27">
        <f t="shared" si="495"/>
        <v>1</v>
      </c>
    </row>
    <row r="7900" spans="1:19" x14ac:dyDescent="0.15">
      <c r="A7900" s="29">
        <v>5660421</v>
      </c>
      <c r="B7900" s="29">
        <v>566042104</v>
      </c>
      <c r="C7900" s="29" t="s">
        <v>25</v>
      </c>
      <c r="D7900" s="30" t="s">
        <v>3819</v>
      </c>
      <c r="E7900" s="30" t="s">
        <v>1636</v>
      </c>
      <c r="F7900" s="15">
        <v>2</v>
      </c>
      <c r="G7900" s="29">
        <v>20</v>
      </c>
      <c r="H7900" s="29">
        <v>8</v>
      </c>
      <c r="I7900" s="29">
        <v>1954</v>
      </c>
      <c r="J7900" s="15">
        <v>-1</v>
      </c>
      <c r="K7900" s="15">
        <v>-1</v>
      </c>
      <c r="L7900" s="15">
        <v>0</v>
      </c>
      <c r="M7900" s="15">
        <v>0</v>
      </c>
      <c r="N7900" s="27" t="e">
        <f>SUMIF(#REF!,'Integrantes original'!A7828,#REF!)</f>
        <v>#REF!</v>
      </c>
      <c r="O7900" s="27">
        <f t="shared" si="492"/>
        <v>20081954</v>
      </c>
      <c r="P7900" s="27">
        <f t="shared" si="493"/>
        <v>200819542</v>
      </c>
      <c r="Q7900" s="31">
        <f t="shared" si="494"/>
        <v>56604212200854</v>
      </c>
      <c r="R7900" s="27">
        <f>COUNTIF(tratycont!S:S,'Integrantes original'!Q7900)</f>
        <v>0</v>
      </c>
      <c r="S7900" s="27">
        <f t="shared" si="495"/>
        <v>0</v>
      </c>
    </row>
    <row r="7901" spans="1:19" x14ac:dyDescent="0.15">
      <c r="A7901" s="29">
        <v>5660431</v>
      </c>
      <c r="B7901" s="29">
        <v>566043101</v>
      </c>
      <c r="C7901" s="29" t="s">
        <v>16</v>
      </c>
      <c r="D7901" s="30" t="s">
        <v>285</v>
      </c>
      <c r="E7901" s="30" t="s">
        <v>464</v>
      </c>
      <c r="F7901" s="15">
        <v>1</v>
      </c>
      <c r="G7901" s="29">
        <v>18</v>
      </c>
      <c r="H7901" s="29">
        <v>4</v>
      </c>
      <c r="I7901" s="29">
        <v>1960</v>
      </c>
      <c r="J7901" s="15">
        <v>-1</v>
      </c>
      <c r="K7901" s="15">
        <v>-1</v>
      </c>
      <c r="L7901" s="15">
        <v>0</v>
      </c>
      <c r="M7901" s="15">
        <v>0</v>
      </c>
      <c r="N7901" s="27" t="e">
        <f>SUMIF(#REF!,'Integrantes original'!A7829,#REF!)</f>
        <v>#REF!</v>
      </c>
      <c r="O7901" s="27">
        <f t="shared" si="492"/>
        <v>18041960</v>
      </c>
      <c r="P7901" s="27">
        <f t="shared" si="493"/>
        <v>180419601</v>
      </c>
      <c r="Q7901" s="31">
        <f t="shared" si="494"/>
        <v>56604311180460</v>
      </c>
      <c r="R7901" s="27">
        <f>COUNTIF(tratycont!S:S,'Integrantes original'!Q7901)</f>
        <v>0</v>
      </c>
      <c r="S7901" s="27">
        <f t="shared" si="495"/>
        <v>0</v>
      </c>
    </row>
    <row r="7902" spans="1:19" x14ac:dyDescent="0.15">
      <c r="A7902" s="29">
        <v>5660431</v>
      </c>
      <c r="B7902" s="29">
        <v>566043102</v>
      </c>
      <c r="C7902" s="29" t="s">
        <v>19</v>
      </c>
      <c r="D7902" s="30" t="s">
        <v>62</v>
      </c>
      <c r="E7902" s="30" t="s">
        <v>6350</v>
      </c>
      <c r="F7902" s="15">
        <v>2</v>
      </c>
      <c r="G7902" s="29">
        <v>1</v>
      </c>
      <c r="H7902" s="29">
        <v>7</v>
      </c>
      <c r="I7902" s="29">
        <v>1960</v>
      </c>
      <c r="J7902" s="15">
        <v>-1</v>
      </c>
      <c r="K7902" s="15">
        <v>-1</v>
      </c>
      <c r="L7902" s="15">
        <v>0</v>
      </c>
      <c r="M7902" s="15">
        <v>0</v>
      </c>
      <c r="N7902" s="27" t="e">
        <f>SUMIF(#REF!,'Integrantes original'!A7830,#REF!)</f>
        <v>#REF!</v>
      </c>
      <c r="O7902" s="27">
        <f t="shared" si="492"/>
        <v>1071960</v>
      </c>
      <c r="P7902" s="27">
        <f t="shared" si="493"/>
        <v>10719602</v>
      </c>
      <c r="Q7902" s="31">
        <f t="shared" si="494"/>
        <v>56604312010760</v>
      </c>
      <c r="R7902" s="27">
        <f>COUNTIF(tratycont!S:S,'Integrantes original'!Q7902)</f>
        <v>0</v>
      </c>
      <c r="S7902" s="27">
        <f t="shared" si="495"/>
        <v>0</v>
      </c>
    </row>
    <row r="7903" spans="1:19" x14ac:dyDescent="0.15">
      <c r="A7903" s="29">
        <v>5660431</v>
      </c>
      <c r="B7903" s="29">
        <v>566043103</v>
      </c>
      <c r="C7903" s="29" t="s">
        <v>22</v>
      </c>
      <c r="D7903" s="30" t="s">
        <v>6351</v>
      </c>
      <c r="E7903" s="30" t="s">
        <v>464</v>
      </c>
      <c r="F7903" s="15">
        <v>1</v>
      </c>
      <c r="G7903" s="29">
        <v>28</v>
      </c>
      <c r="H7903" s="29">
        <v>1</v>
      </c>
      <c r="I7903" s="29">
        <v>2008</v>
      </c>
      <c r="J7903" s="15">
        <v>-1</v>
      </c>
      <c r="K7903" s="15">
        <v>-1</v>
      </c>
      <c r="L7903" s="15">
        <v>0</v>
      </c>
      <c r="M7903" s="15">
        <v>0</v>
      </c>
      <c r="N7903" s="27" t="e">
        <f>SUMIF(#REF!,'Integrantes original'!A7831,#REF!)</f>
        <v>#REF!</v>
      </c>
      <c r="O7903" s="27">
        <f t="shared" si="492"/>
        <v>28012008</v>
      </c>
      <c r="P7903" s="27">
        <f t="shared" si="493"/>
        <v>280120081</v>
      </c>
      <c r="Q7903" s="31">
        <f t="shared" si="494"/>
        <v>56604311280108</v>
      </c>
      <c r="R7903" s="27">
        <f>COUNTIF(tratycont!S:S,'Integrantes original'!Q7903)</f>
        <v>0</v>
      </c>
      <c r="S7903" s="27">
        <f t="shared" si="495"/>
        <v>0</v>
      </c>
    </row>
    <row r="7904" spans="1:19" x14ac:dyDescent="0.15">
      <c r="A7904" s="29">
        <v>5660431</v>
      </c>
      <c r="B7904" s="29">
        <v>566043104</v>
      </c>
      <c r="C7904" s="29" t="s">
        <v>25</v>
      </c>
      <c r="D7904" s="30" t="s">
        <v>256</v>
      </c>
      <c r="E7904" s="30" t="s">
        <v>464</v>
      </c>
      <c r="F7904" s="15">
        <v>2</v>
      </c>
      <c r="G7904" s="29">
        <v>18</v>
      </c>
      <c r="H7904" s="29">
        <v>7</v>
      </c>
      <c r="I7904" s="29">
        <v>1986</v>
      </c>
      <c r="J7904" s="15">
        <v>1</v>
      </c>
      <c r="K7904" s="15">
        <v>0</v>
      </c>
      <c r="L7904" s="15">
        <v>2</v>
      </c>
      <c r="M7904" s="15">
        <v>0</v>
      </c>
      <c r="N7904" s="27" t="e">
        <f>SUMIF(#REF!,'Integrantes original'!A7832,#REF!)</f>
        <v>#REF!</v>
      </c>
      <c r="O7904" s="27">
        <f t="shared" si="492"/>
        <v>18071986</v>
      </c>
      <c r="P7904" s="27">
        <f t="shared" si="493"/>
        <v>180719862</v>
      </c>
      <c r="Q7904" s="31">
        <f t="shared" si="494"/>
        <v>56604312180786</v>
      </c>
      <c r="R7904" s="27">
        <f>COUNTIF(tratycont!S:S,'Integrantes original'!Q7904)</f>
        <v>0</v>
      </c>
      <c r="S7904" s="27">
        <f t="shared" si="495"/>
        <v>0</v>
      </c>
    </row>
    <row r="7905" spans="1:19" x14ac:dyDescent="0.15">
      <c r="A7905" s="29">
        <v>5660431</v>
      </c>
      <c r="B7905" s="29">
        <v>566043105</v>
      </c>
      <c r="C7905" s="29" t="s">
        <v>27</v>
      </c>
      <c r="D7905" s="30" t="s">
        <v>62</v>
      </c>
      <c r="E7905" s="30" t="s">
        <v>464</v>
      </c>
      <c r="F7905" s="15">
        <v>2</v>
      </c>
      <c r="G7905" s="29">
        <v>18</v>
      </c>
      <c r="H7905" s="29">
        <v>2</v>
      </c>
      <c r="I7905" s="29">
        <v>2015</v>
      </c>
      <c r="J7905" s="15">
        <v>-1</v>
      </c>
      <c r="K7905" s="15">
        <v>-1</v>
      </c>
      <c r="L7905" s="15">
        <v>0</v>
      </c>
      <c r="M7905" s="15">
        <v>0</v>
      </c>
      <c r="N7905" s="27" t="e">
        <f>SUMIF(#REF!,'Integrantes original'!A7833,#REF!)</f>
        <v>#REF!</v>
      </c>
      <c r="O7905" s="27">
        <f t="shared" si="492"/>
        <v>18022015</v>
      </c>
      <c r="P7905" s="27">
        <f t="shared" si="493"/>
        <v>180220152</v>
      </c>
      <c r="Q7905" s="31">
        <f t="shared" si="494"/>
        <v>56604312180215</v>
      </c>
      <c r="R7905" s="27">
        <f>COUNTIF(tratycont!S:S,'Integrantes original'!Q7905)</f>
        <v>0</v>
      </c>
      <c r="S7905" s="27">
        <f t="shared" si="495"/>
        <v>0</v>
      </c>
    </row>
    <row r="7906" spans="1:19" x14ac:dyDescent="0.15">
      <c r="A7906" s="29">
        <v>5670011</v>
      </c>
      <c r="B7906" s="29">
        <v>567001101</v>
      </c>
      <c r="C7906" s="29" t="s">
        <v>16</v>
      </c>
      <c r="D7906" s="30" t="s">
        <v>197</v>
      </c>
      <c r="E7906" s="30" t="s">
        <v>6352</v>
      </c>
      <c r="F7906" s="15">
        <v>1</v>
      </c>
      <c r="G7906" s="29">
        <v>3</v>
      </c>
      <c r="H7906" s="29">
        <v>11</v>
      </c>
      <c r="I7906" s="29">
        <v>1979</v>
      </c>
      <c r="J7906" s="15">
        <v>-1</v>
      </c>
      <c r="K7906" s="15">
        <v>-1</v>
      </c>
      <c r="L7906" s="15">
        <v>0</v>
      </c>
      <c r="M7906" s="15">
        <v>0</v>
      </c>
      <c r="N7906" s="27" t="e">
        <f>SUMIF(#REF!,'Integrantes original'!A7834,#REF!)</f>
        <v>#REF!</v>
      </c>
      <c r="O7906" s="27">
        <f t="shared" si="492"/>
        <v>3111979</v>
      </c>
      <c r="P7906" s="27">
        <f t="shared" si="493"/>
        <v>31119791</v>
      </c>
      <c r="Q7906" s="31">
        <f t="shared" si="494"/>
        <v>56700111031179</v>
      </c>
      <c r="R7906" s="27">
        <f>COUNTIF(tratycont!S:S,'Integrantes original'!Q7906)</f>
        <v>0</v>
      </c>
      <c r="S7906" s="27">
        <f t="shared" si="495"/>
        <v>0</v>
      </c>
    </row>
    <row r="7907" spans="1:19" x14ac:dyDescent="0.15">
      <c r="A7907" s="29">
        <v>5670011</v>
      </c>
      <c r="B7907" s="29">
        <v>567001102</v>
      </c>
      <c r="C7907" s="29" t="s">
        <v>19</v>
      </c>
      <c r="D7907" s="30" t="s">
        <v>6353</v>
      </c>
      <c r="E7907" s="30" t="s">
        <v>6354</v>
      </c>
      <c r="F7907" s="15">
        <v>2</v>
      </c>
      <c r="G7907" s="29">
        <v>4</v>
      </c>
      <c r="H7907" s="29">
        <v>10</v>
      </c>
      <c r="I7907" s="29">
        <v>1976</v>
      </c>
      <c r="J7907" s="15">
        <v>1</v>
      </c>
      <c r="K7907" s="15">
        <v>0</v>
      </c>
      <c r="L7907" s="15">
        <v>1</v>
      </c>
      <c r="M7907" s="15">
        <v>1</v>
      </c>
      <c r="N7907" s="27" t="e">
        <f>SUMIF(#REF!,'Integrantes original'!A7835,#REF!)</f>
        <v>#REF!</v>
      </c>
      <c r="O7907" s="27">
        <f t="shared" si="492"/>
        <v>4101976</v>
      </c>
      <c r="P7907" s="27">
        <f t="shared" si="493"/>
        <v>41019762</v>
      </c>
      <c r="Q7907" s="31">
        <f t="shared" si="494"/>
        <v>56700112041076</v>
      </c>
      <c r="R7907" s="27">
        <f>COUNTIF(tratycont!S:S,'Integrantes original'!Q7907)</f>
        <v>0</v>
      </c>
      <c r="S7907" s="27">
        <f t="shared" si="495"/>
        <v>0</v>
      </c>
    </row>
    <row r="7908" spans="1:19" x14ac:dyDescent="0.15">
      <c r="A7908" s="29">
        <v>5670011</v>
      </c>
      <c r="B7908" s="29">
        <v>567001103</v>
      </c>
      <c r="C7908" s="29" t="s">
        <v>22</v>
      </c>
      <c r="D7908" s="30" t="s">
        <v>6355</v>
      </c>
      <c r="E7908" s="30" t="s">
        <v>6356</v>
      </c>
      <c r="F7908" s="15">
        <v>1</v>
      </c>
      <c r="G7908" s="29">
        <v>18</v>
      </c>
      <c r="H7908" s="29">
        <v>3</v>
      </c>
      <c r="I7908" s="29">
        <v>2000</v>
      </c>
      <c r="J7908" s="15">
        <v>-1</v>
      </c>
      <c r="K7908" s="15">
        <v>-1</v>
      </c>
      <c r="L7908" s="15">
        <v>0</v>
      </c>
      <c r="M7908" s="15">
        <v>0</v>
      </c>
      <c r="N7908" s="27" t="e">
        <f>SUMIF(#REF!,'Integrantes original'!A7836,#REF!)</f>
        <v>#REF!</v>
      </c>
      <c r="O7908" s="27">
        <f t="shared" si="492"/>
        <v>18032000</v>
      </c>
      <c r="P7908" s="27">
        <f t="shared" si="493"/>
        <v>180320001</v>
      </c>
      <c r="Q7908" s="31">
        <f t="shared" si="494"/>
        <v>56700111180300</v>
      </c>
      <c r="R7908" s="27">
        <f>COUNTIF(tratycont!S:S,'Integrantes original'!Q7908)</f>
        <v>0</v>
      </c>
      <c r="S7908" s="27">
        <f t="shared" si="495"/>
        <v>0</v>
      </c>
    </row>
    <row r="7909" spans="1:19" x14ac:dyDescent="0.15">
      <c r="A7909" s="29">
        <v>5670011</v>
      </c>
      <c r="B7909" s="29">
        <v>567001104</v>
      </c>
      <c r="C7909" s="29" t="s">
        <v>25</v>
      </c>
      <c r="D7909" s="30" t="s">
        <v>6357</v>
      </c>
      <c r="E7909" s="30" t="s">
        <v>6356</v>
      </c>
      <c r="F7909" s="15">
        <v>2</v>
      </c>
      <c r="G7909" s="29">
        <v>13</v>
      </c>
      <c r="H7909" s="29">
        <v>9</v>
      </c>
      <c r="I7909" s="29">
        <v>2001</v>
      </c>
      <c r="J7909" s="15">
        <v>-1</v>
      </c>
      <c r="K7909" s="15">
        <v>-1</v>
      </c>
      <c r="L7909" s="15">
        <v>0</v>
      </c>
      <c r="M7909" s="15">
        <v>0</v>
      </c>
      <c r="N7909" s="27" t="e">
        <f>SUMIF(#REF!,'Integrantes original'!A7837,#REF!)</f>
        <v>#REF!</v>
      </c>
      <c r="O7909" s="27">
        <f t="shared" si="492"/>
        <v>13092001</v>
      </c>
      <c r="P7909" s="27">
        <f t="shared" si="493"/>
        <v>130920012</v>
      </c>
      <c r="Q7909" s="31">
        <f t="shared" si="494"/>
        <v>56700112130901</v>
      </c>
      <c r="R7909" s="27">
        <f>COUNTIF(tratycont!S:S,'Integrantes original'!Q7909)</f>
        <v>0</v>
      </c>
      <c r="S7909" s="27">
        <f t="shared" si="495"/>
        <v>0</v>
      </c>
    </row>
    <row r="7910" spans="1:19" x14ac:dyDescent="0.15">
      <c r="A7910" s="29">
        <v>5670011</v>
      </c>
      <c r="B7910" s="29">
        <v>567001105</v>
      </c>
      <c r="C7910" s="29" t="s">
        <v>27</v>
      </c>
      <c r="D7910" s="30" t="s">
        <v>6358</v>
      </c>
      <c r="E7910" s="30" t="s">
        <v>6356</v>
      </c>
      <c r="F7910" s="15">
        <v>1</v>
      </c>
      <c r="G7910" s="29">
        <v>15</v>
      </c>
      <c r="H7910" s="29">
        <v>5</v>
      </c>
      <c r="I7910" s="29">
        <v>2004</v>
      </c>
      <c r="J7910" s="15">
        <v>-1</v>
      </c>
      <c r="K7910" s="15">
        <v>-1</v>
      </c>
      <c r="L7910" s="15">
        <v>0</v>
      </c>
      <c r="M7910" s="15">
        <v>0</v>
      </c>
      <c r="N7910" s="27" t="e">
        <f>SUMIF(#REF!,'Integrantes original'!A7838,#REF!)</f>
        <v>#REF!</v>
      </c>
      <c r="O7910" s="27">
        <f t="shared" si="492"/>
        <v>15052004</v>
      </c>
      <c r="P7910" s="27">
        <f t="shared" si="493"/>
        <v>150520041</v>
      </c>
      <c r="Q7910" s="31">
        <f t="shared" si="494"/>
        <v>56700111150504</v>
      </c>
      <c r="R7910" s="27">
        <f>COUNTIF(tratycont!S:S,'Integrantes original'!Q7910)</f>
        <v>0</v>
      </c>
      <c r="S7910" s="27">
        <f t="shared" si="495"/>
        <v>0</v>
      </c>
    </row>
    <row r="7911" spans="1:19" x14ac:dyDescent="0.15">
      <c r="A7911" s="29">
        <v>5670011</v>
      </c>
      <c r="B7911" s="29">
        <v>567001106</v>
      </c>
      <c r="C7911" s="29" t="s">
        <v>30</v>
      </c>
      <c r="D7911" s="30" t="s">
        <v>6359</v>
      </c>
      <c r="E7911" s="30" t="s">
        <v>6356</v>
      </c>
      <c r="F7911" s="15">
        <v>1</v>
      </c>
      <c r="G7911" s="29">
        <v>26</v>
      </c>
      <c r="H7911" s="29">
        <v>7</v>
      </c>
      <c r="I7911" s="29">
        <v>2006</v>
      </c>
      <c r="J7911" s="15">
        <v>-1</v>
      </c>
      <c r="K7911" s="15">
        <v>-1</v>
      </c>
      <c r="L7911" s="15">
        <v>0</v>
      </c>
      <c r="M7911" s="15">
        <v>0</v>
      </c>
      <c r="N7911" s="27" t="e">
        <f>SUMIF(#REF!,'Integrantes original'!A7839,#REF!)</f>
        <v>#REF!</v>
      </c>
      <c r="O7911" s="27">
        <f t="shared" si="492"/>
        <v>26072006</v>
      </c>
      <c r="P7911" s="27">
        <f t="shared" si="493"/>
        <v>260720061</v>
      </c>
      <c r="Q7911" s="31">
        <f t="shared" si="494"/>
        <v>56700111260706</v>
      </c>
      <c r="R7911" s="27">
        <f>COUNTIF(tratycont!S:S,'Integrantes original'!Q7911)</f>
        <v>0</v>
      </c>
      <c r="S7911" s="27">
        <f t="shared" si="495"/>
        <v>0</v>
      </c>
    </row>
    <row r="7912" spans="1:19" x14ac:dyDescent="0.15">
      <c r="A7912" s="29">
        <v>5670011</v>
      </c>
      <c r="B7912" s="29">
        <v>567001107</v>
      </c>
      <c r="C7912" s="29" t="s">
        <v>56</v>
      </c>
      <c r="D7912" s="30" t="s">
        <v>6360</v>
      </c>
      <c r="E7912" s="30" t="s">
        <v>6356</v>
      </c>
      <c r="F7912" s="15">
        <v>2</v>
      </c>
      <c r="G7912" s="29">
        <v>11</v>
      </c>
      <c r="H7912" s="29">
        <v>7</v>
      </c>
      <c r="I7912" s="29">
        <v>2008</v>
      </c>
      <c r="J7912" s="15">
        <v>-1</v>
      </c>
      <c r="K7912" s="15">
        <v>-1</v>
      </c>
      <c r="L7912" s="15">
        <v>0</v>
      </c>
      <c r="M7912" s="15">
        <v>0</v>
      </c>
      <c r="N7912" s="27" t="e">
        <f>SUMIF(#REF!,'Integrantes original'!A7840,#REF!)</f>
        <v>#REF!</v>
      </c>
      <c r="O7912" s="27">
        <f t="shared" si="492"/>
        <v>11072008</v>
      </c>
      <c r="P7912" s="27">
        <f t="shared" si="493"/>
        <v>110720082</v>
      </c>
      <c r="Q7912" s="31">
        <f t="shared" si="494"/>
        <v>56700112110708</v>
      </c>
      <c r="R7912" s="27">
        <f>COUNTIF(tratycont!S:S,'Integrantes original'!Q7912)</f>
        <v>0</v>
      </c>
      <c r="S7912" s="27">
        <f t="shared" si="495"/>
        <v>0</v>
      </c>
    </row>
    <row r="7913" spans="1:19" x14ac:dyDescent="0.15">
      <c r="A7913" s="29">
        <v>5670011</v>
      </c>
      <c r="B7913" s="29">
        <v>567001108</v>
      </c>
      <c r="C7913" s="29" t="s">
        <v>58</v>
      </c>
      <c r="D7913" s="30" t="s">
        <v>6361</v>
      </c>
      <c r="E7913" s="30" t="s">
        <v>6356</v>
      </c>
      <c r="F7913" s="15">
        <v>2</v>
      </c>
      <c r="G7913" s="29">
        <v>26</v>
      </c>
      <c r="H7913" s="29">
        <v>7</v>
      </c>
      <c r="I7913" s="29">
        <v>2010</v>
      </c>
      <c r="J7913" s="15">
        <v>-1</v>
      </c>
      <c r="K7913" s="15">
        <v>-1</v>
      </c>
      <c r="L7913" s="15">
        <v>0</v>
      </c>
      <c r="M7913" s="15">
        <v>0</v>
      </c>
      <c r="N7913" s="27" t="e">
        <f>SUMIF(#REF!,'Integrantes original'!A7841,#REF!)</f>
        <v>#REF!</v>
      </c>
      <c r="O7913" s="27">
        <f t="shared" si="492"/>
        <v>26072010</v>
      </c>
      <c r="P7913" s="27">
        <f t="shared" si="493"/>
        <v>260720102</v>
      </c>
      <c r="Q7913" s="31">
        <f t="shared" si="494"/>
        <v>56700112260710</v>
      </c>
      <c r="R7913" s="27">
        <f>COUNTIF(tratycont!S:S,'Integrantes original'!Q7913)</f>
        <v>0</v>
      </c>
      <c r="S7913" s="27">
        <f t="shared" si="495"/>
        <v>0</v>
      </c>
    </row>
    <row r="7914" spans="1:19" x14ac:dyDescent="0.15">
      <c r="A7914" s="29">
        <v>5670011</v>
      </c>
      <c r="B7914" s="29">
        <v>567001109</v>
      </c>
      <c r="C7914" s="29" t="s">
        <v>120</v>
      </c>
      <c r="D7914" s="30" t="s">
        <v>6362</v>
      </c>
      <c r="E7914" s="30" t="s">
        <v>6356</v>
      </c>
      <c r="F7914" s="15">
        <v>2</v>
      </c>
      <c r="G7914" s="29">
        <v>10</v>
      </c>
      <c r="H7914" s="29">
        <v>9</v>
      </c>
      <c r="I7914" s="29">
        <v>2012</v>
      </c>
      <c r="J7914" s="15">
        <v>-1</v>
      </c>
      <c r="K7914" s="15">
        <v>-1</v>
      </c>
      <c r="L7914" s="15">
        <v>0</v>
      </c>
      <c r="M7914" s="15">
        <v>0</v>
      </c>
      <c r="N7914" s="27" t="e">
        <f>SUMIF(#REF!,'Integrantes original'!A7842,#REF!)</f>
        <v>#REF!</v>
      </c>
      <c r="O7914" s="27">
        <f t="shared" si="492"/>
        <v>10092012</v>
      </c>
      <c r="P7914" s="27">
        <f t="shared" si="493"/>
        <v>100920122</v>
      </c>
      <c r="Q7914" s="31">
        <f t="shared" si="494"/>
        <v>56700112100912</v>
      </c>
      <c r="R7914" s="27">
        <f>COUNTIF(tratycont!S:S,'Integrantes original'!Q7914)</f>
        <v>0</v>
      </c>
      <c r="S7914" s="27">
        <f t="shared" si="495"/>
        <v>0</v>
      </c>
    </row>
    <row r="7915" spans="1:19" x14ac:dyDescent="0.15">
      <c r="A7915" s="29">
        <v>5670011</v>
      </c>
      <c r="B7915" s="29">
        <v>567001110</v>
      </c>
      <c r="C7915" s="29" t="s">
        <v>123</v>
      </c>
      <c r="D7915" s="30" t="s">
        <v>6363</v>
      </c>
      <c r="E7915" s="30" t="s">
        <v>6356</v>
      </c>
      <c r="F7915" s="15">
        <v>1</v>
      </c>
      <c r="G7915" s="29">
        <v>11</v>
      </c>
      <c r="H7915" s="29">
        <v>6</v>
      </c>
      <c r="I7915" s="29">
        <v>2018</v>
      </c>
      <c r="J7915" s="15">
        <v>2</v>
      </c>
      <c r="K7915" s="15">
        <v>2</v>
      </c>
      <c r="L7915" s="15">
        <v>0</v>
      </c>
      <c r="M7915" s="15">
        <v>0</v>
      </c>
      <c r="N7915" s="27" t="e">
        <f>SUMIF(#REF!,'Integrantes original'!A7843,#REF!)</f>
        <v>#REF!</v>
      </c>
      <c r="O7915" s="27">
        <f t="shared" si="492"/>
        <v>11062018</v>
      </c>
      <c r="P7915" s="27">
        <f t="shared" si="493"/>
        <v>110620181</v>
      </c>
      <c r="Q7915" s="31">
        <f t="shared" si="494"/>
        <v>56700111110618</v>
      </c>
      <c r="R7915" s="27">
        <f>COUNTIF(tratycont!S:S,'Integrantes original'!Q7915)</f>
        <v>0</v>
      </c>
      <c r="S7915" s="27">
        <f t="shared" si="495"/>
        <v>1</v>
      </c>
    </row>
    <row r="7916" spans="1:19" x14ac:dyDescent="0.15">
      <c r="A7916" s="29">
        <v>5670021</v>
      </c>
      <c r="B7916" s="29">
        <v>567002101</v>
      </c>
      <c r="C7916" s="29" t="s">
        <v>16</v>
      </c>
      <c r="D7916" s="30" t="s">
        <v>3034</v>
      </c>
      <c r="E7916" s="30" t="s">
        <v>6364</v>
      </c>
      <c r="F7916" s="15">
        <v>1</v>
      </c>
      <c r="G7916" s="29">
        <v>1</v>
      </c>
      <c r="H7916" s="29">
        <v>6</v>
      </c>
      <c r="I7916" s="29">
        <v>1963</v>
      </c>
      <c r="J7916" s="15">
        <v>-1</v>
      </c>
      <c r="K7916" s="15">
        <v>-1</v>
      </c>
      <c r="L7916" s="15">
        <v>0</v>
      </c>
      <c r="M7916" s="15">
        <v>0</v>
      </c>
      <c r="N7916" s="27" t="e">
        <f>SUMIF(#REF!,'Integrantes original'!A7844,#REF!)</f>
        <v>#REF!</v>
      </c>
      <c r="O7916" s="27">
        <f t="shared" si="492"/>
        <v>1061963</v>
      </c>
      <c r="P7916" s="27">
        <f t="shared" si="493"/>
        <v>10619631</v>
      </c>
      <c r="Q7916" s="31">
        <f t="shared" si="494"/>
        <v>56700211010663</v>
      </c>
      <c r="R7916" s="27">
        <f>COUNTIF(tratycont!S:S,'Integrantes original'!Q7916)</f>
        <v>0</v>
      </c>
      <c r="S7916" s="27">
        <f t="shared" si="495"/>
        <v>0</v>
      </c>
    </row>
    <row r="7917" spans="1:19" x14ac:dyDescent="0.15">
      <c r="A7917" s="29">
        <v>5670021</v>
      </c>
      <c r="B7917" s="29">
        <v>567002102</v>
      </c>
      <c r="C7917" s="29" t="s">
        <v>19</v>
      </c>
      <c r="D7917" s="30" t="s">
        <v>2229</v>
      </c>
      <c r="E7917" s="30" t="s">
        <v>5162</v>
      </c>
      <c r="F7917" s="15">
        <v>2</v>
      </c>
      <c r="G7917" s="29">
        <v>18</v>
      </c>
      <c r="H7917" s="29">
        <v>9</v>
      </c>
      <c r="I7917" s="29">
        <v>1966</v>
      </c>
      <c r="J7917" s="15">
        <v>-1</v>
      </c>
      <c r="K7917" s="15">
        <v>-1</v>
      </c>
      <c r="L7917" s="15">
        <v>0</v>
      </c>
      <c r="M7917" s="15">
        <v>0</v>
      </c>
      <c r="N7917" s="27" t="e">
        <f>SUMIF(#REF!,'Integrantes original'!A7845,#REF!)</f>
        <v>#REF!</v>
      </c>
      <c r="O7917" s="27">
        <f t="shared" si="492"/>
        <v>18091966</v>
      </c>
      <c r="P7917" s="27">
        <f t="shared" si="493"/>
        <v>180919662</v>
      </c>
      <c r="Q7917" s="31">
        <f t="shared" si="494"/>
        <v>56700212180966</v>
      </c>
      <c r="R7917" s="27">
        <f>COUNTIF(tratycont!S:S,'Integrantes original'!Q7917)</f>
        <v>0</v>
      </c>
      <c r="S7917" s="27">
        <f t="shared" si="495"/>
        <v>0</v>
      </c>
    </row>
    <row r="7918" spans="1:19" x14ac:dyDescent="0.15">
      <c r="A7918" s="29">
        <v>5670021</v>
      </c>
      <c r="B7918" s="29">
        <v>567002103</v>
      </c>
      <c r="C7918" s="29" t="s">
        <v>22</v>
      </c>
      <c r="D7918" s="30" t="s">
        <v>6365</v>
      </c>
      <c r="E7918" s="30" t="s">
        <v>6366</v>
      </c>
      <c r="F7918" s="15">
        <v>1</v>
      </c>
      <c r="G7918" s="29">
        <v>22</v>
      </c>
      <c r="H7918" s="29">
        <v>9</v>
      </c>
      <c r="I7918" s="29">
        <v>1999</v>
      </c>
      <c r="J7918" s="15">
        <v>-1</v>
      </c>
      <c r="K7918" s="15">
        <v>-1</v>
      </c>
      <c r="L7918" s="15">
        <v>0</v>
      </c>
      <c r="M7918" s="15">
        <v>0</v>
      </c>
      <c r="N7918" s="27" t="e">
        <f>SUMIF(#REF!,'Integrantes original'!A7846,#REF!)</f>
        <v>#REF!</v>
      </c>
      <c r="O7918" s="27">
        <f t="shared" si="492"/>
        <v>22091999</v>
      </c>
      <c r="P7918" s="27">
        <f t="shared" si="493"/>
        <v>220919991</v>
      </c>
      <c r="Q7918" s="31">
        <f t="shared" si="494"/>
        <v>56700211220999</v>
      </c>
      <c r="R7918" s="27">
        <f>COUNTIF(tratycont!S:S,'Integrantes original'!Q7918)</f>
        <v>0</v>
      </c>
      <c r="S7918" s="27">
        <f t="shared" si="495"/>
        <v>0</v>
      </c>
    </row>
    <row r="7919" spans="1:19" x14ac:dyDescent="0.15">
      <c r="A7919" s="29">
        <v>5670021</v>
      </c>
      <c r="B7919" s="29">
        <v>567002104</v>
      </c>
      <c r="C7919" s="29" t="s">
        <v>25</v>
      </c>
      <c r="D7919" s="30" t="s">
        <v>6367</v>
      </c>
      <c r="E7919" s="30" t="s">
        <v>6366</v>
      </c>
      <c r="F7919" s="15">
        <v>2</v>
      </c>
      <c r="G7919" s="29">
        <v>3</v>
      </c>
      <c r="H7919" s="29">
        <v>1</v>
      </c>
      <c r="I7919" s="29">
        <v>2002</v>
      </c>
      <c r="J7919" s="15">
        <v>-1</v>
      </c>
      <c r="K7919" s="15">
        <v>-1</v>
      </c>
      <c r="L7919" s="15">
        <v>0</v>
      </c>
      <c r="M7919" s="15">
        <v>0</v>
      </c>
      <c r="N7919" s="27" t="e">
        <f>SUMIF(#REF!,'Integrantes original'!A7847,#REF!)</f>
        <v>#REF!</v>
      </c>
      <c r="O7919" s="27">
        <f t="shared" si="492"/>
        <v>3012002</v>
      </c>
      <c r="P7919" s="27">
        <f t="shared" si="493"/>
        <v>30120022</v>
      </c>
      <c r="Q7919" s="31">
        <f t="shared" si="494"/>
        <v>56700212030102</v>
      </c>
      <c r="R7919" s="27">
        <f>COUNTIF(tratycont!S:S,'Integrantes original'!Q7919)</f>
        <v>0</v>
      </c>
      <c r="S7919" s="27">
        <f t="shared" si="495"/>
        <v>0</v>
      </c>
    </row>
    <row r="7920" spans="1:19" x14ac:dyDescent="0.15">
      <c r="A7920" s="29">
        <v>5670021</v>
      </c>
      <c r="B7920" s="29">
        <v>567002105</v>
      </c>
      <c r="C7920" s="29" t="s">
        <v>27</v>
      </c>
      <c r="D7920" s="30" t="s">
        <v>6368</v>
      </c>
      <c r="E7920" s="30" t="s">
        <v>6366</v>
      </c>
      <c r="F7920" s="15">
        <v>2</v>
      </c>
      <c r="G7920" s="29">
        <v>20</v>
      </c>
      <c r="H7920" s="29">
        <v>7</v>
      </c>
      <c r="I7920" s="29">
        <v>2005</v>
      </c>
      <c r="J7920" s="15">
        <v>-1</v>
      </c>
      <c r="K7920" s="15">
        <v>-1</v>
      </c>
      <c r="L7920" s="15">
        <v>0</v>
      </c>
      <c r="M7920" s="15">
        <v>0</v>
      </c>
      <c r="N7920" s="27" t="e">
        <f>SUMIF(#REF!,'Integrantes original'!A7848,#REF!)</f>
        <v>#REF!</v>
      </c>
      <c r="O7920" s="27">
        <f t="shared" si="492"/>
        <v>20072005</v>
      </c>
      <c r="P7920" s="27">
        <f t="shared" si="493"/>
        <v>200720052</v>
      </c>
      <c r="Q7920" s="31">
        <f t="shared" si="494"/>
        <v>56700212200705</v>
      </c>
      <c r="R7920" s="27">
        <f>COUNTIF(tratycont!S:S,'Integrantes original'!Q7920)</f>
        <v>0</v>
      </c>
      <c r="S7920" s="27">
        <f t="shared" si="495"/>
        <v>0</v>
      </c>
    </row>
    <row r="7921" spans="1:19" x14ac:dyDescent="0.15">
      <c r="A7921" s="29">
        <v>5670021</v>
      </c>
      <c r="B7921" s="29">
        <v>567002106</v>
      </c>
      <c r="C7921" s="29" t="s">
        <v>30</v>
      </c>
      <c r="D7921" s="30" t="s">
        <v>6369</v>
      </c>
      <c r="E7921" s="30" t="s">
        <v>6366</v>
      </c>
      <c r="F7921" s="15">
        <v>1</v>
      </c>
      <c r="G7921" s="29">
        <v>20</v>
      </c>
      <c r="H7921" s="29">
        <v>12</v>
      </c>
      <c r="I7921" s="29">
        <v>2007</v>
      </c>
      <c r="J7921" s="15">
        <v>-1</v>
      </c>
      <c r="K7921" s="15">
        <v>-1</v>
      </c>
      <c r="L7921" s="15">
        <v>0</v>
      </c>
      <c r="M7921" s="15">
        <v>0</v>
      </c>
      <c r="N7921" s="27" t="e">
        <f>SUMIF(#REF!,'Integrantes original'!A7849,#REF!)</f>
        <v>#REF!</v>
      </c>
      <c r="O7921" s="27">
        <f t="shared" si="492"/>
        <v>20122007</v>
      </c>
      <c r="P7921" s="27">
        <f t="shared" si="493"/>
        <v>201220071</v>
      </c>
      <c r="Q7921" s="31">
        <f t="shared" si="494"/>
        <v>56700211201207</v>
      </c>
      <c r="R7921" s="27">
        <f>COUNTIF(tratycont!S:S,'Integrantes original'!Q7921)</f>
        <v>0</v>
      </c>
      <c r="S7921" s="27">
        <f t="shared" si="495"/>
        <v>0</v>
      </c>
    </row>
    <row r="7922" spans="1:19" x14ac:dyDescent="0.15">
      <c r="A7922" s="29">
        <v>5670021</v>
      </c>
      <c r="B7922" s="29">
        <v>567002107</v>
      </c>
      <c r="C7922" s="29" t="s">
        <v>56</v>
      </c>
      <c r="D7922" s="30" t="s">
        <v>807</v>
      </c>
      <c r="E7922" s="30" t="s">
        <v>6366</v>
      </c>
      <c r="F7922" s="15">
        <v>1</v>
      </c>
      <c r="G7922" s="29">
        <v>25</v>
      </c>
      <c r="H7922" s="29">
        <v>8</v>
      </c>
      <c r="I7922" s="29">
        <v>1994</v>
      </c>
      <c r="J7922" s="15">
        <v>-1</v>
      </c>
      <c r="K7922" s="15">
        <v>-1</v>
      </c>
      <c r="L7922" s="15">
        <v>0</v>
      </c>
      <c r="M7922" s="15">
        <v>0</v>
      </c>
      <c r="N7922" s="27" t="e">
        <f>SUMIF(#REF!,'Integrantes original'!A7850,#REF!)</f>
        <v>#REF!</v>
      </c>
      <c r="O7922" s="27">
        <f t="shared" si="492"/>
        <v>25081994</v>
      </c>
      <c r="P7922" s="27">
        <f t="shared" si="493"/>
        <v>250819941</v>
      </c>
      <c r="Q7922" s="31">
        <f t="shared" si="494"/>
        <v>56700211250894</v>
      </c>
      <c r="R7922" s="27">
        <f>COUNTIF(tratycont!S:S,'Integrantes original'!Q7922)</f>
        <v>0</v>
      </c>
      <c r="S7922" s="27">
        <f t="shared" si="495"/>
        <v>0</v>
      </c>
    </row>
    <row r="7923" spans="1:19" x14ac:dyDescent="0.15">
      <c r="A7923" s="29">
        <v>5670021</v>
      </c>
      <c r="B7923" s="29">
        <v>567002108</v>
      </c>
      <c r="C7923" s="29" t="s">
        <v>58</v>
      </c>
      <c r="D7923" s="30" t="s">
        <v>3212</v>
      </c>
      <c r="E7923" s="30" t="s">
        <v>6366</v>
      </c>
      <c r="F7923" s="15">
        <v>2</v>
      </c>
      <c r="G7923" s="29">
        <v>13</v>
      </c>
      <c r="H7923" s="29">
        <v>10</v>
      </c>
      <c r="I7923" s="29">
        <v>1997</v>
      </c>
      <c r="J7923" s="15">
        <v>1</v>
      </c>
      <c r="K7923" s="15">
        <v>0</v>
      </c>
      <c r="L7923" s="15">
        <v>1</v>
      </c>
      <c r="M7923" s="15">
        <v>1</v>
      </c>
      <c r="N7923" s="27" t="e">
        <f>SUMIF(#REF!,'Integrantes original'!A7851,#REF!)</f>
        <v>#REF!</v>
      </c>
      <c r="O7923" s="27">
        <f t="shared" si="492"/>
        <v>13101997</v>
      </c>
      <c r="P7923" s="27">
        <f t="shared" si="493"/>
        <v>131019972</v>
      </c>
      <c r="Q7923" s="31">
        <f t="shared" si="494"/>
        <v>56700212131097</v>
      </c>
      <c r="R7923" s="27">
        <f>COUNTIF(tratycont!S:S,'Integrantes original'!Q7923)</f>
        <v>0</v>
      </c>
      <c r="S7923" s="27">
        <f t="shared" si="495"/>
        <v>0</v>
      </c>
    </row>
    <row r="7924" spans="1:19" x14ac:dyDescent="0.15">
      <c r="A7924" s="29">
        <v>5670021</v>
      </c>
      <c r="B7924" s="29">
        <v>567002109</v>
      </c>
      <c r="C7924" s="29" t="s">
        <v>120</v>
      </c>
      <c r="D7924" s="30" t="s">
        <v>6370</v>
      </c>
      <c r="E7924" s="30" t="s">
        <v>6371</v>
      </c>
      <c r="F7924" s="15">
        <v>2</v>
      </c>
      <c r="G7924" s="29">
        <v>5</v>
      </c>
      <c r="H7924" s="29">
        <v>10</v>
      </c>
      <c r="I7924" s="29">
        <v>2016</v>
      </c>
      <c r="J7924" s="15">
        <v>-1</v>
      </c>
      <c r="K7924" s="15">
        <v>-1</v>
      </c>
      <c r="L7924" s="15">
        <v>0</v>
      </c>
      <c r="M7924" s="15">
        <v>0</v>
      </c>
      <c r="N7924" s="27" t="e">
        <f>SUMIF(#REF!,'Integrantes original'!A7852,#REF!)</f>
        <v>#REF!</v>
      </c>
      <c r="O7924" s="27">
        <f t="shared" si="492"/>
        <v>5102016</v>
      </c>
      <c r="P7924" s="27">
        <f t="shared" si="493"/>
        <v>51020162</v>
      </c>
      <c r="Q7924" s="31">
        <f t="shared" si="494"/>
        <v>56700212051016</v>
      </c>
      <c r="R7924" s="27">
        <f>COUNTIF(tratycont!S:S,'Integrantes original'!Q7924)</f>
        <v>0</v>
      </c>
      <c r="S7924" s="27">
        <f t="shared" si="495"/>
        <v>0</v>
      </c>
    </row>
    <row r="7925" spans="1:19" x14ac:dyDescent="0.15">
      <c r="A7925" s="29">
        <v>5670021</v>
      </c>
      <c r="B7925" s="29">
        <v>567002110</v>
      </c>
      <c r="C7925" s="29" t="s">
        <v>123</v>
      </c>
      <c r="D7925" s="30" t="s">
        <v>338</v>
      </c>
      <c r="E7925" s="30" t="s">
        <v>6371</v>
      </c>
      <c r="F7925" s="15">
        <v>1</v>
      </c>
      <c r="G7925" s="29">
        <v>9</v>
      </c>
      <c r="H7925" s="29">
        <v>6</v>
      </c>
      <c r="I7925" s="29">
        <v>2018</v>
      </c>
      <c r="J7925" s="15">
        <v>2</v>
      </c>
      <c r="K7925" s="15">
        <v>8</v>
      </c>
      <c r="L7925" s="15">
        <v>0</v>
      </c>
      <c r="M7925" s="15">
        <v>0</v>
      </c>
      <c r="N7925" s="27" t="e">
        <f>SUMIF(#REF!,'Integrantes original'!A7853,#REF!)</f>
        <v>#REF!</v>
      </c>
      <c r="O7925" s="27">
        <f t="shared" si="492"/>
        <v>9062018</v>
      </c>
      <c r="P7925" s="27">
        <f t="shared" si="493"/>
        <v>90620181</v>
      </c>
      <c r="Q7925" s="31">
        <f t="shared" si="494"/>
        <v>56700211090618</v>
      </c>
      <c r="R7925" s="27">
        <f>COUNTIF(tratycont!S:S,'Integrantes original'!Q7925)</f>
        <v>1</v>
      </c>
      <c r="S7925" s="27">
        <f t="shared" si="495"/>
        <v>1</v>
      </c>
    </row>
    <row r="7926" spans="1:19" x14ac:dyDescent="0.15">
      <c r="A7926" s="29">
        <v>5670021</v>
      </c>
      <c r="B7926" s="29">
        <v>567002111</v>
      </c>
      <c r="C7926" s="29" t="s">
        <v>154</v>
      </c>
      <c r="D7926" s="30" t="s">
        <v>1031</v>
      </c>
      <c r="E7926" s="30" t="s">
        <v>337</v>
      </c>
      <c r="F7926" s="15">
        <v>2</v>
      </c>
      <c r="G7926" s="29">
        <v>26</v>
      </c>
      <c r="H7926" s="29">
        <v>12</v>
      </c>
      <c r="I7926" s="29">
        <v>1932</v>
      </c>
      <c r="J7926" s="15">
        <v>-1</v>
      </c>
      <c r="K7926" s="15">
        <v>-1</v>
      </c>
      <c r="L7926" s="15">
        <v>0</v>
      </c>
      <c r="M7926" s="15">
        <v>0</v>
      </c>
      <c r="N7926" s="27" t="e">
        <f>SUMIF(#REF!,'Integrantes original'!A7854,#REF!)</f>
        <v>#REF!</v>
      </c>
      <c r="O7926" s="27">
        <f t="shared" si="492"/>
        <v>26121932</v>
      </c>
      <c r="P7926" s="27">
        <f t="shared" si="493"/>
        <v>261219322</v>
      </c>
      <c r="Q7926" s="31">
        <f t="shared" si="494"/>
        <v>56700212261232</v>
      </c>
      <c r="R7926" s="27">
        <f>COUNTIF(tratycont!S:S,'Integrantes original'!Q7926)</f>
        <v>0</v>
      </c>
      <c r="S7926" s="27">
        <f t="shared" si="495"/>
        <v>0</v>
      </c>
    </row>
    <row r="7927" spans="1:19" x14ac:dyDescent="0.15">
      <c r="A7927" s="29">
        <v>5670021</v>
      </c>
      <c r="B7927" s="29">
        <v>567002112</v>
      </c>
      <c r="C7927" s="29" t="s">
        <v>240</v>
      </c>
      <c r="D7927" s="30" t="s">
        <v>141</v>
      </c>
      <c r="E7927" s="30" t="s">
        <v>5162</v>
      </c>
      <c r="F7927" s="15">
        <v>2</v>
      </c>
      <c r="G7927" s="29">
        <v>9</v>
      </c>
      <c r="H7927" s="29">
        <v>12</v>
      </c>
      <c r="I7927" s="29">
        <v>1970</v>
      </c>
      <c r="J7927" s="15">
        <v>-1</v>
      </c>
      <c r="K7927" s="15">
        <v>-1</v>
      </c>
      <c r="L7927" s="15">
        <v>0</v>
      </c>
      <c r="M7927" s="15">
        <v>0</v>
      </c>
      <c r="N7927" s="27" t="e">
        <f>SUMIF(#REF!,'Integrantes original'!A7855,#REF!)</f>
        <v>#REF!</v>
      </c>
      <c r="O7927" s="27">
        <f t="shared" si="492"/>
        <v>9121970</v>
      </c>
      <c r="P7927" s="27">
        <f t="shared" si="493"/>
        <v>91219702</v>
      </c>
      <c r="Q7927" s="31">
        <f t="shared" si="494"/>
        <v>56700212091270</v>
      </c>
      <c r="R7927" s="27">
        <f>COUNTIF(tratycont!S:S,'Integrantes original'!Q7927)</f>
        <v>0</v>
      </c>
      <c r="S7927" s="27">
        <f t="shared" si="495"/>
        <v>0</v>
      </c>
    </row>
    <row r="7928" spans="1:19" x14ac:dyDescent="0.15">
      <c r="A7928" s="29">
        <v>5670031</v>
      </c>
      <c r="B7928" s="29">
        <v>567003101</v>
      </c>
      <c r="C7928" s="29" t="s">
        <v>16</v>
      </c>
      <c r="D7928" s="30" t="s">
        <v>1284</v>
      </c>
      <c r="E7928" s="30" t="s">
        <v>6372</v>
      </c>
      <c r="F7928" s="15">
        <v>1</v>
      </c>
      <c r="G7928" s="29">
        <v>7</v>
      </c>
      <c r="H7928" s="29">
        <v>12</v>
      </c>
      <c r="I7928" s="29">
        <v>1980</v>
      </c>
      <c r="J7928" s="15">
        <v>-1</v>
      </c>
      <c r="K7928" s="15">
        <v>-1</v>
      </c>
      <c r="L7928" s="15">
        <v>0</v>
      </c>
      <c r="M7928" s="15">
        <v>0</v>
      </c>
      <c r="N7928" s="27" t="e">
        <f>SUMIF(#REF!,'Integrantes original'!A7856,#REF!)</f>
        <v>#REF!</v>
      </c>
      <c r="O7928" s="27">
        <f t="shared" si="492"/>
        <v>7121980</v>
      </c>
      <c r="P7928" s="27">
        <f t="shared" si="493"/>
        <v>71219801</v>
      </c>
      <c r="Q7928" s="31">
        <f t="shared" si="494"/>
        <v>56700311071280</v>
      </c>
      <c r="R7928" s="27">
        <f>COUNTIF(tratycont!S:S,'Integrantes original'!Q7928)</f>
        <v>0</v>
      </c>
      <c r="S7928" s="27">
        <f t="shared" si="495"/>
        <v>0</v>
      </c>
    </row>
    <row r="7929" spans="1:19" x14ac:dyDescent="0.15">
      <c r="A7929" s="29">
        <v>5670031</v>
      </c>
      <c r="B7929" s="29">
        <v>567003102</v>
      </c>
      <c r="C7929" s="29" t="s">
        <v>19</v>
      </c>
      <c r="D7929" s="30" t="s">
        <v>2855</v>
      </c>
      <c r="E7929" s="30" t="s">
        <v>6373</v>
      </c>
      <c r="F7929" s="15">
        <v>2</v>
      </c>
      <c r="G7929" s="29">
        <v>25</v>
      </c>
      <c r="H7929" s="29">
        <v>2</v>
      </c>
      <c r="I7929" s="29">
        <v>1983</v>
      </c>
      <c r="J7929" s="15">
        <v>1</v>
      </c>
      <c r="K7929" s="15">
        <v>0</v>
      </c>
      <c r="L7929" s="15">
        <v>1</v>
      </c>
      <c r="M7929" s="15">
        <v>1</v>
      </c>
      <c r="N7929" s="27" t="e">
        <f>SUMIF(#REF!,'Integrantes original'!A7857,#REF!)</f>
        <v>#REF!</v>
      </c>
      <c r="O7929" s="27">
        <f t="shared" si="492"/>
        <v>25021983</v>
      </c>
      <c r="P7929" s="27">
        <f t="shared" si="493"/>
        <v>250219832</v>
      </c>
      <c r="Q7929" s="31">
        <f t="shared" si="494"/>
        <v>56700312250283</v>
      </c>
      <c r="R7929" s="27">
        <f>COUNTIF(tratycont!S:S,'Integrantes original'!Q7929)</f>
        <v>0</v>
      </c>
      <c r="S7929" s="27">
        <f t="shared" si="495"/>
        <v>0</v>
      </c>
    </row>
    <row r="7930" spans="1:19" x14ac:dyDescent="0.15">
      <c r="A7930" s="29">
        <v>5670031</v>
      </c>
      <c r="B7930" s="29">
        <v>567003103</v>
      </c>
      <c r="C7930" s="29" t="s">
        <v>22</v>
      </c>
      <c r="D7930" s="30" t="s">
        <v>6374</v>
      </c>
      <c r="E7930" s="30" t="s">
        <v>6375</v>
      </c>
      <c r="F7930" s="15">
        <v>2</v>
      </c>
      <c r="G7930" s="29">
        <v>22</v>
      </c>
      <c r="H7930" s="29">
        <v>8</v>
      </c>
      <c r="I7930" s="29">
        <v>2004</v>
      </c>
      <c r="J7930" s="15">
        <v>-1</v>
      </c>
      <c r="K7930" s="15">
        <v>-1</v>
      </c>
      <c r="L7930" s="15">
        <v>0</v>
      </c>
      <c r="M7930" s="15">
        <v>0</v>
      </c>
      <c r="N7930" s="27" t="e">
        <f>SUMIF(#REF!,'Integrantes original'!A7858,#REF!)</f>
        <v>#REF!</v>
      </c>
      <c r="O7930" s="27">
        <f t="shared" si="492"/>
        <v>22082004</v>
      </c>
      <c r="P7930" s="27">
        <f t="shared" si="493"/>
        <v>220820042</v>
      </c>
      <c r="Q7930" s="31">
        <f t="shared" si="494"/>
        <v>56700312220804</v>
      </c>
      <c r="R7930" s="27">
        <f>COUNTIF(tratycont!S:S,'Integrantes original'!Q7930)</f>
        <v>0</v>
      </c>
      <c r="S7930" s="27">
        <f t="shared" si="495"/>
        <v>0</v>
      </c>
    </row>
    <row r="7931" spans="1:19" x14ac:dyDescent="0.15">
      <c r="A7931" s="29">
        <v>5670031</v>
      </c>
      <c r="B7931" s="29">
        <v>567003104</v>
      </c>
      <c r="C7931" s="29" t="s">
        <v>25</v>
      </c>
      <c r="D7931" s="30" t="s">
        <v>6376</v>
      </c>
      <c r="E7931" s="30" t="s">
        <v>6375</v>
      </c>
      <c r="F7931" s="15">
        <v>2</v>
      </c>
      <c r="G7931" s="29">
        <v>12</v>
      </c>
      <c r="H7931" s="29">
        <v>6</v>
      </c>
      <c r="I7931" s="29">
        <v>2007</v>
      </c>
      <c r="J7931" s="15">
        <v>-1</v>
      </c>
      <c r="K7931" s="15">
        <v>-1</v>
      </c>
      <c r="L7931" s="15">
        <v>0</v>
      </c>
      <c r="M7931" s="15">
        <v>0</v>
      </c>
      <c r="N7931" s="27" t="e">
        <f>SUMIF(#REF!,'Integrantes original'!A7859,#REF!)</f>
        <v>#REF!</v>
      </c>
      <c r="O7931" s="27">
        <f t="shared" si="492"/>
        <v>12062007</v>
      </c>
      <c r="P7931" s="27">
        <f t="shared" si="493"/>
        <v>120620072</v>
      </c>
      <c r="Q7931" s="31">
        <f t="shared" si="494"/>
        <v>56700312120607</v>
      </c>
      <c r="R7931" s="27">
        <f>COUNTIF(tratycont!S:S,'Integrantes original'!Q7931)</f>
        <v>0</v>
      </c>
      <c r="S7931" s="27">
        <f t="shared" si="495"/>
        <v>0</v>
      </c>
    </row>
    <row r="7932" spans="1:19" x14ac:dyDescent="0.15">
      <c r="A7932" s="29">
        <v>5670031</v>
      </c>
      <c r="B7932" s="29">
        <v>567003105</v>
      </c>
      <c r="C7932" s="29" t="s">
        <v>27</v>
      </c>
      <c r="D7932" s="30" t="s">
        <v>6377</v>
      </c>
      <c r="E7932" s="30" t="s">
        <v>6375</v>
      </c>
      <c r="F7932" s="15">
        <v>2</v>
      </c>
      <c r="G7932" s="29">
        <v>24</v>
      </c>
      <c r="H7932" s="29">
        <v>11</v>
      </c>
      <c r="I7932" s="29">
        <v>2009</v>
      </c>
      <c r="J7932" s="15">
        <v>-1</v>
      </c>
      <c r="K7932" s="15">
        <v>-1</v>
      </c>
      <c r="L7932" s="15">
        <v>0</v>
      </c>
      <c r="M7932" s="15">
        <v>0</v>
      </c>
      <c r="N7932" s="27" t="e">
        <f>SUMIF(#REF!,'Integrantes original'!A7860,#REF!)</f>
        <v>#REF!</v>
      </c>
      <c r="O7932" s="27">
        <f t="shared" si="492"/>
        <v>24112009</v>
      </c>
      <c r="P7932" s="27">
        <f t="shared" si="493"/>
        <v>241120092</v>
      </c>
      <c r="Q7932" s="31">
        <f t="shared" si="494"/>
        <v>56700312241109</v>
      </c>
      <c r="R7932" s="27">
        <f>COUNTIF(tratycont!S:S,'Integrantes original'!Q7932)</f>
        <v>0</v>
      </c>
      <c r="S7932" s="27">
        <f t="shared" si="495"/>
        <v>0</v>
      </c>
    </row>
    <row r="7933" spans="1:19" x14ac:dyDescent="0.15">
      <c r="A7933" s="29">
        <v>5670031</v>
      </c>
      <c r="B7933" s="29">
        <v>567003106</v>
      </c>
      <c r="C7933" s="29" t="s">
        <v>30</v>
      </c>
      <c r="D7933" s="30" t="s">
        <v>6378</v>
      </c>
      <c r="E7933" s="30" t="s">
        <v>6375</v>
      </c>
      <c r="F7933" s="15">
        <v>2</v>
      </c>
      <c r="G7933" s="29">
        <v>4</v>
      </c>
      <c r="H7933" s="29">
        <v>11</v>
      </c>
      <c r="I7933" s="29">
        <v>2016</v>
      </c>
      <c r="J7933" s="15">
        <v>2</v>
      </c>
      <c r="K7933" s="15">
        <v>2</v>
      </c>
      <c r="L7933" s="15">
        <v>0</v>
      </c>
      <c r="M7933" s="15">
        <v>0</v>
      </c>
      <c r="N7933" s="27" t="e">
        <f>SUMIF(#REF!,'Integrantes original'!A7861,#REF!)</f>
        <v>#REF!</v>
      </c>
      <c r="O7933" s="27">
        <f t="shared" si="492"/>
        <v>4112016</v>
      </c>
      <c r="P7933" s="27">
        <f t="shared" si="493"/>
        <v>41120162</v>
      </c>
      <c r="Q7933" s="31">
        <f t="shared" si="494"/>
        <v>56700312041116</v>
      </c>
      <c r="R7933" s="27">
        <f>COUNTIF(tratycont!S:S,'Integrantes original'!Q7933)</f>
        <v>0</v>
      </c>
      <c r="S7933" s="27">
        <f t="shared" si="495"/>
        <v>1</v>
      </c>
    </row>
    <row r="7934" spans="1:19" x14ac:dyDescent="0.15">
      <c r="A7934" s="29">
        <v>5670031</v>
      </c>
      <c r="B7934" s="29">
        <v>567003107</v>
      </c>
      <c r="C7934" s="29" t="s">
        <v>56</v>
      </c>
      <c r="D7934" s="30" t="s">
        <v>6379</v>
      </c>
      <c r="E7934" s="30" t="s">
        <v>6375</v>
      </c>
      <c r="F7934" s="15">
        <v>2</v>
      </c>
      <c r="G7934" s="29">
        <v>3</v>
      </c>
      <c r="H7934" s="29">
        <v>6</v>
      </c>
      <c r="I7934" s="29">
        <v>2018</v>
      </c>
      <c r="J7934" s="15">
        <v>2</v>
      </c>
      <c r="K7934" s="15">
        <v>2</v>
      </c>
      <c r="L7934" s="15">
        <v>0</v>
      </c>
      <c r="M7934" s="15">
        <v>0</v>
      </c>
      <c r="N7934" s="27" t="e">
        <f>SUMIF(#REF!,'Integrantes original'!A7862,#REF!)</f>
        <v>#REF!</v>
      </c>
      <c r="O7934" s="27">
        <f t="shared" si="492"/>
        <v>3062018</v>
      </c>
      <c r="P7934" s="27">
        <f t="shared" si="493"/>
        <v>30620182</v>
      </c>
      <c r="Q7934" s="31">
        <f t="shared" si="494"/>
        <v>56700312030618</v>
      </c>
      <c r="R7934" s="27">
        <f>COUNTIF(tratycont!S:S,'Integrantes original'!Q7934)</f>
        <v>1</v>
      </c>
      <c r="S7934" s="27">
        <f t="shared" si="495"/>
        <v>1</v>
      </c>
    </row>
    <row r="7935" spans="1:19" x14ac:dyDescent="0.15">
      <c r="A7935" s="29">
        <v>5670041</v>
      </c>
      <c r="B7935" s="29">
        <v>567004101</v>
      </c>
      <c r="C7935" s="29" t="s">
        <v>16</v>
      </c>
      <c r="D7935" s="30" t="s">
        <v>6380</v>
      </c>
      <c r="E7935" s="30" t="s">
        <v>5630</v>
      </c>
      <c r="F7935" s="15">
        <v>1</v>
      </c>
      <c r="G7935" s="29">
        <v>15</v>
      </c>
      <c r="H7935" s="29">
        <v>11</v>
      </c>
      <c r="I7935" s="29">
        <v>1991</v>
      </c>
      <c r="J7935" s="15">
        <v>-1</v>
      </c>
      <c r="K7935" s="15">
        <v>-1</v>
      </c>
      <c r="L7935" s="15">
        <v>0</v>
      </c>
      <c r="M7935" s="15">
        <v>0</v>
      </c>
      <c r="N7935" s="27" t="e">
        <f>SUMIF(#REF!,'Integrantes original'!A7863,#REF!)</f>
        <v>#REF!</v>
      </c>
      <c r="O7935" s="27">
        <f t="shared" si="492"/>
        <v>15111991</v>
      </c>
      <c r="P7935" s="27">
        <f t="shared" si="493"/>
        <v>151119911</v>
      </c>
      <c r="Q7935" s="31">
        <f t="shared" si="494"/>
        <v>56700411151191</v>
      </c>
      <c r="R7935" s="27">
        <f>COUNTIF(tratycont!S:S,'Integrantes original'!Q7935)</f>
        <v>0</v>
      </c>
      <c r="S7935" s="27">
        <f t="shared" si="495"/>
        <v>0</v>
      </c>
    </row>
    <row r="7936" spans="1:19" x14ac:dyDescent="0.15">
      <c r="A7936" s="29">
        <v>5670041</v>
      </c>
      <c r="B7936" s="29">
        <v>567004102</v>
      </c>
      <c r="C7936" s="29" t="s">
        <v>19</v>
      </c>
      <c r="D7936" s="30" t="s">
        <v>6381</v>
      </c>
      <c r="E7936" s="30" t="s">
        <v>5554</v>
      </c>
      <c r="F7936" s="15">
        <v>2</v>
      </c>
      <c r="G7936" s="29">
        <v>24</v>
      </c>
      <c r="H7936" s="29">
        <v>10</v>
      </c>
      <c r="I7936" s="29">
        <v>1996</v>
      </c>
      <c r="J7936" s="15">
        <v>1</v>
      </c>
      <c r="K7936" s="15">
        <v>0</v>
      </c>
      <c r="L7936" s="15">
        <v>1</v>
      </c>
      <c r="M7936" s="15">
        <v>1</v>
      </c>
      <c r="N7936" s="27" t="e">
        <f>SUMIF(#REF!,'Integrantes original'!A7864,#REF!)</f>
        <v>#REF!</v>
      </c>
      <c r="O7936" s="27">
        <f t="shared" si="492"/>
        <v>24101996</v>
      </c>
      <c r="P7936" s="27">
        <f t="shared" si="493"/>
        <v>241019962</v>
      </c>
      <c r="Q7936" s="31">
        <f t="shared" si="494"/>
        <v>56700412241096</v>
      </c>
      <c r="R7936" s="27">
        <f>COUNTIF(tratycont!S:S,'Integrantes original'!Q7936)</f>
        <v>0</v>
      </c>
      <c r="S7936" s="27">
        <f t="shared" si="495"/>
        <v>0</v>
      </c>
    </row>
    <row r="7937" spans="1:19" x14ac:dyDescent="0.15">
      <c r="A7937" s="29">
        <v>5670041</v>
      </c>
      <c r="B7937" s="29">
        <v>567004103</v>
      </c>
      <c r="C7937" s="29" t="s">
        <v>22</v>
      </c>
      <c r="D7937" s="30" t="s">
        <v>5734</v>
      </c>
      <c r="E7937" s="30" t="s">
        <v>6372</v>
      </c>
      <c r="F7937" s="15">
        <v>1</v>
      </c>
      <c r="G7937" s="29">
        <v>24</v>
      </c>
      <c r="H7937" s="29">
        <v>11</v>
      </c>
      <c r="I7937" s="29">
        <v>2014</v>
      </c>
      <c r="J7937" s="15">
        <v>-1</v>
      </c>
      <c r="K7937" s="15">
        <v>-1</v>
      </c>
      <c r="L7937" s="15">
        <v>0</v>
      </c>
      <c r="M7937" s="15">
        <v>0</v>
      </c>
      <c r="N7937" s="27" t="e">
        <f>SUMIF(#REF!,'Integrantes original'!A7865,#REF!)</f>
        <v>#REF!</v>
      </c>
      <c r="O7937" s="27">
        <f t="shared" si="492"/>
        <v>24112014</v>
      </c>
      <c r="P7937" s="27">
        <f t="shared" si="493"/>
        <v>241120141</v>
      </c>
      <c r="Q7937" s="31">
        <f t="shared" si="494"/>
        <v>56700411241114</v>
      </c>
      <c r="R7937" s="27">
        <f>COUNTIF(tratycont!S:S,'Integrantes original'!Q7937)</f>
        <v>0</v>
      </c>
      <c r="S7937" s="27">
        <f t="shared" si="495"/>
        <v>0</v>
      </c>
    </row>
    <row r="7938" spans="1:19" x14ac:dyDescent="0.15">
      <c r="A7938" s="29">
        <v>5670041</v>
      </c>
      <c r="B7938" s="29">
        <v>567004104</v>
      </c>
      <c r="C7938" s="29" t="s">
        <v>25</v>
      </c>
      <c r="D7938" s="30" t="s">
        <v>6382</v>
      </c>
      <c r="E7938" s="30" t="s">
        <v>6372</v>
      </c>
      <c r="F7938" s="15">
        <v>2</v>
      </c>
      <c r="G7938" s="29">
        <v>2</v>
      </c>
      <c r="H7938" s="29">
        <v>7</v>
      </c>
      <c r="I7938" s="29">
        <v>2016</v>
      </c>
      <c r="J7938" s="15">
        <v>-1</v>
      </c>
      <c r="K7938" s="15">
        <v>-1</v>
      </c>
      <c r="L7938" s="15">
        <v>0</v>
      </c>
      <c r="M7938" s="15">
        <v>0</v>
      </c>
      <c r="N7938" s="27" t="e">
        <f>SUMIF(#REF!,'Integrantes original'!A7866,#REF!)</f>
        <v>#REF!</v>
      </c>
      <c r="O7938" s="27">
        <f t="shared" si="492"/>
        <v>2072016</v>
      </c>
      <c r="P7938" s="27">
        <f t="shared" si="493"/>
        <v>20720162</v>
      </c>
      <c r="Q7938" s="31">
        <f t="shared" si="494"/>
        <v>56700412020716</v>
      </c>
      <c r="R7938" s="27">
        <f>COUNTIF(tratycont!S:S,'Integrantes original'!Q7938)</f>
        <v>0</v>
      </c>
      <c r="S7938" s="27">
        <f t="shared" si="495"/>
        <v>0</v>
      </c>
    </row>
    <row r="7939" spans="1:19" x14ac:dyDescent="0.15">
      <c r="A7939" s="29">
        <v>5670041</v>
      </c>
      <c r="B7939" s="29">
        <v>567004105</v>
      </c>
      <c r="C7939" s="29" t="s">
        <v>27</v>
      </c>
      <c r="D7939" s="30" t="s">
        <v>6383</v>
      </c>
      <c r="E7939" s="30" t="s">
        <v>6372</v>
      </c>
      <c r="F7939" s="15">
        <v>2</v>
      </c>
      <c r="G7939" s="29">
        <v>2</v>
      </c>
      <c r="H7939" s="29">
        <v>6</v>
      </c>
      <c r="I7939" s="29">
        <v>2018</v>
      </c>
      <c r="J7939" s="15">
        <v>2</v>
      </c>
      <c r="K7939" s="15">
        <v>2</v>
      </c>
      <c r="L7939" s="15">
        <v>0</v>
      </c>
      <c r="M7939" s="15">
        <v>0</v>
      </c>
      <c r="N7939" s="27" t="e">
        <f>SUMIF(#REF!,'Integrantes original'!A7867,#REF!)</f>
        <v>#REF!</v>
      </c>
      <c r="O7939" s="27">
        <f t="shared" ref="O7939:O8002" si="496">(((G7939*100)+H7939)*10000)+I7939</f>
        <v>2062018</v>
      </c>
      <c r="P7939" s="27">
        <f t="shared" ref="P7939:P8002" si="497">(O7939*10)+F7939</f>
        <v>20620182</v>
      </c>
      <c r="Q7939" s="31">
        <f t="shared" ref="Q7939:Q8002" si="498">(((((((A7939*10)+F7939)*100)+G7939)*100)+H7939)*100)+RIGHT(I7939,2)</f>
        <v>56700412020618</v>
      </c>
      <c r="R7939" s="27">
        <f>COUNTIF(tratycont!S:S,'Integrantes original'!Q7939)</f>
        <v>1</v>
      </c>
      <c r="S7939" s="27">
        <f t="shared" ref="S7939:S8002" si="499">IF(J7939=2,1,0)</f>
        <v>1</v>
      </c>
    </row>
    <row r="7940" spans="1:19" x14ac:dyDescent="0.15">
      <c r="A7940" s="29">
        <v>5670051</v>
      </c>
      <c r="B7940" s="29">
        <v>567005101</v>
      </c>
      <c r="C7940" s="29" t="s">
        <v>16</v>
      </c>
      <c r="D7940" s="30" t="s">
        <v>2421</v>
      </c>
      <c r="E7940" s="30" t="s">
        <v>6384</v>
      </c>
      <c r="F7940" s="15">
        <v>1</v>
      </c>
      <c r="G7940" s="29">
        <v>26</v>
      </c>
      <c r="H7940" s="29">
        <v>6</v>
      </c>
      <c r="I7940" s="29">
        <v>1988</v>
      </c>
      <c r="J7940" s="15">
        <v>-1</v>
      </c>
      <c r="K7940" s="15">
        <v>-1</v>
      </c>
      <c r="L7940" s="15">
        <v>0</v>
      </c>
      <c r="M7940" s="15">
        <v>0</v>
      </c>
      <c r="N7940" s="27" t="e">
        <f>SUMIF(#REF!,'Integrantes original'!A7868,#REF!)</f>
        <v>#REF!</v>
      </c>
      <c r="O7940" s="27">
        <f t="shared" si="496"/>
        <v>26061988</v>
      </c>
      <c r="P7940" s="27">
        <f t="shared" si="497"/>
        <v>260619881</v>
      </c>
      <c r="Q7940" s="31">
        <f t="shared" si="498"/>
        <v>56700511260688</v>
      </c>
      <c r="R7940" s="27">
        <f>COUNTIF(tratycont!S:S,'Integrantes original'!Q7940)</f>
        <v>0</v>
      </c>
      <c r="S7940" s="27">
        <f t="shared" si="499"/>
        <v>0</v>
      </c>
    </row>
    <row r="7941" spans="1:19" x14ac:dyDescent="0.15">
      <c r="A7941" s="29">
        <v>5670051</v>
      </c>
      <c r="B7941" s="29">
        <v>567005102</v>
      </c>
      <c r="C7941" s="29" t="s">
        <v>19</v>
      </c>
      <c r="D7941" s="30" t="s">
        <v>4700</v>
      </c>
      <c r="E7941" s="30" t="s">
        <v>6385</v>
      </c>
      <c r="F7941" s="15">
        <v>2</v>
      </c>
      <c r="G7941" s="29">
        <v>12</v>
      </c>
      <c r="H7941" s="29">
        <v>12</v>
      </c>
      <c r="I7941" s="29">
        <v>1992</v>
      </c>
      <c r="J7941" s="15">
        <v>1</v>
      </c>
      <c r="K7941" s="15">
        <v>0</v>
      </c>
      <c r="L7941" s="15">
        <v>1</v>
      </c>
      <c r="M7941" s="15">
        <v>1</v>
      </c>
      <c r="N7941" s="27" t="e">
        <f>SUMIF(#REF!,'Integrantes original'!A7869,#REF!)</f>
        <v>#REF!</v>
      </c>
      <c r="O7941" s="27">
        <f t="shared" si="496"/>
        <v>12121992</v>
      </c>
      <c r="P7941" s="27">
        <f t="shared" si="497"/>
        <v>121219922</v>
      </c>
      <c r="Q7941" s="31">
        <f t="shared" si="498"/>
        <v>56700512121292</v>
      </c>
      <c r="R7941" s="27">
        <f>COUNTIF(tratycont!S:S,'Integrantes original'!Q7941)</f>
        <v>0</v>
      </c>
      <c r="S7941" s="27">
        <f t="shared" si="499"/>
        <v>0</v>
      </c>
    </row>
    <row r="7942" spans="1:19" x14ac:dyDescent="0.15">
      <c r="A7942" s="29">
        <v>5670051</v>
      </c>
      <c r="B7942" s="29">
        <v>567005103</v>
      </c>
      <c r="C7942" s="29" t="s">
        <v>22</v>
      </c>
      <c r="D7942" s="30" t="s">
        <v>6386</v>
      </c>
      <c r="E7942" s="30" t="s">
        <v>6387</v>
      </c>
      <c r="F7942" s="15">
        <v>2</v>
      </c>
      <c r="G7942" s="29">
        <v>6</v>
      </c>
      <c r="H7942" s="29">
        <v>10</v>
      </c>
      <c r="I7942" s="29">
        <v>2012</v>
      </c>
      <c r="J7942" s="15">
        <v>-1</v>
      </c>
      <c r="K7942" s="15">
        <v>-1</v>
      </c>
      <c r="L7942" s="15">
        <v>0</v>
      </c>
      <c r="M7942" s="15">
        <v>0</v>
      </c>
      <c r="N7942" s="27" t="e">
        <f>SUMIF(#REF!,'Integrantes original'!A7870,#REF!)</f>
        <v>#REF!</v>
      </c>
      <c r="O7942" s="27">
        <f t="shared" si="496"/>
        <v>6102012</v>
      </c>
      <c r="P7942" s="27">
        <f t="shared" si="497"/>
        <v>61020122</v>
      </c>
      <c r="Q7942" s="31">
        <f t="shared" si="498"/>
        <v>56700512061012</v>
      </c>
      <c r="R7942" s="27">
        <f>COUNTIF(tratycont!S:S,'Integrantes original'!Q7942)</f>
        <v>0</v>
      </c>
      <c r="S7942" s="27">
        <f t="shared" si="499"/>
        <v>0</v>
      </c>
    </row>
    <row r="7943" spans="1:19" x14ac:dyDescent="0.15">
      <c r="A7943" s="29">
        <v>5670051</v>
      </c>
      <c r="B7943" s="29">
        <v>567005104</v>
      </c>
      <c r="C7943" s="29" t="s">
        <v>25</v>
      </c>
      <c r="D7943" s="30" t="s">
        <v>6388</v>
      </c>
      <c r="E7943" s="30" t="s">
        <v>6387</v>
      </c>
      <c r="F7943" s="15">
        <v>1</v>
      </c>
      <c r="G7943" s="29">
        <v>25</v>
      </c>
      <c r="H7943" s="29">
        <v>1</v>
      </c>
      <c r="I7943" s="29">
        <v>2015</v>
      </c>
      <c r="J7943" s="15">
        <v>-1</v>
      </c>
      <c r="K7943" s="15">
        <v>-1</v>
      </c>
      <c r="L7943" s="15">
        <v>0</v>
      </c>
      <c r="M7943" s="15">
        <v>0</v>
      </c>
      <c r="N7943" s="27" t="e">
        <f>SUMIF(#REF!,'Integrantes original'!A7871,#REF!)</f>
        <v>#REF!</v>
      </c>
      <c r="O7943" s="27">
        <f t="shared" si="496"/>
        <v>25012015</v>
      </c>
      <c r="P7943" s="27">
        <f t="shared" si="497"/>
        <v>250120151</v>
      </c>
      <c r="Q7943" s="31">
        <f t="shared" si="498"/>
        <v>56700511250115</v>
      </c>
      <c r="R7943" s="27">
        <f>COUNTIF(tratycont!S:S,'Integrantes original'!Q7943)</f>
        <v>0</v>
      </c>
      <c r="S7943" s="27">
        <f t="shared" si="499"/>
        <v>0</v>
      </c>
    </row>
    <row r="7944" spans="1:19" x14ac:dyDescent="0.15">
      <c r="A7944" s="29">
        <v>5670051</v>
      </c>
      <c r="B7944" s="29">
        <v>567005105</v>
      </c>
      <c r="C7944" s="29" t="s">
        <v>27</v>
      </c>
      <c r="D7944" s="30" t="s">
        <v>6389</v>
      </c>
      <c r="E7944" s="30" t="s">
        <v>6387</v>
      </c>
      <c r="F7944" s="15">
        <v>2</v>
      </c>
      <c r="G7944" s="29">
        <v>29</v>
      </c>
      <c r="H7944" s="29">
        <v>4</v>
      </c>
      <c r="I7944" s="29">
        <v>2018</v>
      </c>
      <c r="J7944" s="15">
        <v>2</v>
      </c>
      <c r="K7944" s="15">
        <v>2</v>
      </c>
      <c r="L7944" s="15">
        <v>0</v>
      </c>
      <c r="M7944" s="15">
        <v>0</v>
      </c>
      <c r="N7944" s="27" t="e">
        <f>SUMIF(#REF!,'Integrantes original'!A7872,#REF!)</f>
        <v>#REF!</v>
      </c>
      <c r="O7944" s="27">
        <f t="shared" si="496"/>
        <v>29042018</v>
      </c>
      <c r="P7944" s="27">
        <f t="shared" si="497"/>
        <v>290420182</v>
      </c>
      <c r="Q7944" s="31">
        <f t="shared" si="498"/>
        <v>56700512290418</v>
      </c>
      <c r="R7944" s="27">
        <f>COUNTIF(tratycont!S:S,'Integrantes original'!Q7944)</f>
        <v>1</v>
      </c>
      <c r="S7944" s="27">
        <f t="shared" si="499"/>
        <v>1</v>
      </c>
    </row>
    <row r="7945" spans="1:19" x14ac:dyDescent="0.15">
      <c r="A7945" s="29">
        <v>5670061</v>
      </c>
      <c r="B7945" s="29">
        <v>567006101</v>
      </c>
      <c r="C7945" s="29" t="s">
        <v>16</v>
      </c>
      <c r="D7945" s="30" t="s">
        <v>976</v>
      </c>
      <c r="E7945" s="30" t="s">
        <v>6384</v>
      </c>
      <c r="F7945" s="15">
        <v>1</v>
      </c>
      <c r="G7945" s="29">
        <v>10</v>
      </c>
      <c r="H7945" s="29">
        <v>3</v>
      </c>
      <c r="I7945" s="29">
        <v>1990</v>
      </c>
      <c r="J7945" s="15">
        <v>-1</v>
      </c>
      <c r="K7945" s="15">
        <v>-1</v>
      </c>
      <c r="L7945" s="15">
        <v>0</v>
      </c>
      <c r="M7945" s="15">
        <v>0</v>
      </c>
      <c r="N7945" s="27" t="e">
        <f>SUMIF(#REF!,'Integrantes original'!A7873,#REF!)</f>
        <v>#REF!</v>
      </c>
      <c r="O7945" s="27">
        <f t="shared" si="496"/>
        <v>10031990</v>
      </c>
      <c r="P7945" s="27">
        <f t="shared" si="497"/>
        <v>100319901</v>
      </c>
      <c r="Q7945" s="31">
        <f t="shared" si="498"/>
        <v>56700611100390</v>
      </c>
      <c r="R7945" s="27">
        <f>COUNTIF(tratycont!S:S,'Integrantes original'!Q7945)</f>
        <v>0</v>
      </c>
      <c r="S7945" s="27">
        <f t="shared" si="499"/>
        <v>0</v>
      </c>
    </row>
    <row r="7946" spans="1:19" x14ac:dyDescent="0.15">
      <c r="A7946" s="29">
        <v>5670061</v>
      </c>
      <c r="B7946" s="29">
        <v>567006102</v>
      </c>
      <c r="C7946" s="29" t="s">
        <v>19</v>
      </c>
      <c r="D7946" s="30" t="s">
        <v>6390</v>
      </c>
      <c r="E7946" s="30" t="s">
        <v>6391</v>
      </c>
      <c r="F7946" s="15">
        <v>2</v>
      </c>
      <c r="G7946" s="29">
        <v>6</v>
      </c>
      <c r="H7946" s="29">
        <v>1</v>
      </c>
      <c r="I7946" s="29">
        <v>1993</v>
      </c>
      <c r="J7946" s="15">
        <v>1</v>
      </c>
      <c r="K7946" s="15">
        <v>0</v>
      </c>
      <c r="L7946" s="15">
        <v>1</v>
      </c>
      <c r="M7946" s="15">
        <v>1</v>
      </c>
      <c r="N7946" s="27" t="e">
        <f>SUMIF(#REF!,'Integrantes original'!A7874,#REF!)</f>
        <v>#REF!</v>
      </c>
      <c r="O7946" s="27">
        <f t="shared" si="496"/>
        <v>6011993</v>
      </c>
      <c r="P7946" s="27">
        <f t="shared" si="497"/>
        <v>60119932</v>
      </c>
      <c r="Q7946" s="31">
        <f t="shared" si="498"/>
        <v>56700612060193</v>
      </c>
      <c r="R7946" s="27">
        <f>COUNTIF(tratycont!S:S,'Integrantes original'!Q7946)</f>
        <v>0</v>
      </c>
      <c r="S7946" s="27">
        <f t="shared" si="499"/>
        <v>0</v>
      </c>
    </row>
    <row r="7947" spans="1:19" x14ac:dyDescent="0.15">
      <c r="A7947" s="29">
        <v>5670061</v>
      </c>
      <c r="B7947" s="29">
        <v>567006103</v>
      </c>
      <c r="C7947" s="29" t="s">
        <v>22</v>
      </c>
      <c r="D7947" s="30" t="s">
        <v>6392</v>
      </c>
      <c r="E7947" s="30" t="s">
        <v>6393</v>
      </c>
      <c r="F7947" s="15">
        <v>1</v>
      </c>
      <c r="G7947" s="29">
        <v>9</v>
      </c>
      <c r="H7947" s="29">
        <v>9</v>
      </c>
      <c r="I7947" s="29">
        <v>2009</v>
      </c>
      <c r="J7947" s="15">
        <v>-1</v>
      </c>
      <c r="K7947" s="15">
        <v>-1</v>
      </c>
      <c r="L7947" s="15">
        <v>0</v>
      </c>
      <c r="M7947" s="15">
        <v>0</v>
      </c>
      <c r="N7947" s="27" t="e">
        <f>SUMIF(#REF!,'Integrantes original'!A7875,#REF!)</f>
        <v>#REF!</v>
      </c>
      <c r="O7947" s="27">
        <f t="shared" si="496"/>
        <v>9092009</v>
      </c>
      <c r="P7947" s="27">
        <f t="shared" si="497"/>
        <v>90920091</v>
      </c>
      <c r="Q7947" s="31">
        <f t="shared" si="498"/>
        <v>56700611090909</v>
      </c>
      <c r="R7947" s="27">
        <f>COUNTIF(tratycont!S:S,'Integrantes original'!Q7947)</f>
        <v>0</v>
      </c>
      <c r="S7947" s="27">
        <f t="shared" si="499"/>
        <v>0</v>
      </c>
    </row>
    <row r="7948" spans="1:19" x14ac:dyDescent="0.15">
      <c r="A7948" s="29">
        <v>5670061</v>
      </c>
      <c r="B7948" s="29">
        <v>567006104</v>
      </c>
      <c r="C7948" s="29" t="s">
        <v>25</v>
      </c>
      <c r="D7948" s="30" t="s">
        <v>187</v>
      </c>
      <c r="E7948" s="30" t="s">
        <v>6393</v>
      </c>
      <c r="F7948" s="15">
        <v>1</v>
      </c>
      <c r="G7948" s="29">
        <v>14</v>
      </c>
      <c r="H7948" s="29">
        <v>12</v>
      </c>
      <c r="I7948" s="29">
        <v>2011</v>
      </c>
      <c r="J7948" s="15">
        <v>-1</v>
      </c>
      <c r="K7948" s="15">
        <v>-1</v>
      </c>
      <c r="L7948" s="15">
        <v>0</v>
      </c>
      <c r="M7948" s="15">
        <v>0</v>
      </c>
      <c r="N7948" s="27" t="e">
        <f>SUMIF(#REF!,'Integrantes original'!A7876,#REF!)</f>
        <v>#REF!</v>
      </c>
      <c r="O7948" s="27">
        <f t="shared" si="496"/>
        <v>14122011</v>
      </c>
      <c r="P7948" s="27">
        <f t="shared" si="497"/>
        <v>141220111</v>
      </c>
      <c r="Q7948" s="31">
        <f t="shared" si="498"/>
        <v>56700611141211</v>
      </c>
      <c r="R7948" s="27">
        <f>COUNTIF(tratycont!S:S,'Integrantes original'!Q7948)</f>
        <v>0</v>
      </c>
      <c r="S7948" s="27">
        <f t="shared" si="499"/>
        <v>0</v>
      </c>
    </row>
    <row r="7949" spans="1:19" x14ac:dyDescent="0.15">
      <c r="A7949" s="29">
        <v>5670061</v>
      </c>
      <c r="B7949" s="29">
        <v>567006105</v>
      </c>
      <c r="C7949" s="29" t="s">
        <v>27</v>
      </c>
      <c r="D7949" s="30" t="s">
        <v>6394</v>
      </c>
      <c r="E7949" s="30" t="s">
        <v>6393</v>
      </c>
      <c r="F7949" s="15">
        <v>1</v>
      </c>
      <c r="G7949" s="29">
        <v>14</v>
      </c>
      <c r="H7949" s="29">
        <v>1</v>
      </c>
      <c r="I7949" s="29">
        <v>2014</v>
      </c>
      <c r="J7949" s="15">
        <v>-1</v>
      </c>
      <c r="K7949" s="15">
        <v>-1</v>
      </c>
      <c r="L7949" s="15">
        <v>0</v>
      </c>
      <c r="M7949" s="15">
        <v>0</v>
      </c>
      <c r="N7949" s="27" t="e">
        <f>SUMIF(#REF!,'Integrantes original'!A7877,#REF!)</f>
        <v>#REF!</v>
      </c>
      <c r="O7949" s="27">
        <f t="shared" si="496"/>
        <v>14012014</v>
      </c>
      <c r="P7949" s="27">
        <f t="shared" si="497"/>
        <v>140120141</v>
      </c>
      <c r="Q7949" s="31">
        <f t="shared" si="498"/>
        <v>56700611140114</v>
      </c>
      <c r="R7949" s="27">
        <f>COUNTIF(tratycont!S:S,'Integrantes original'!Q7949)</f>
        <v>0</v>
      </c>
      <c r="S7949" s="27">
        <f t="shared" si="499"/>
        <v>0</v>
      </c>
    </row>
    <row r="7950" spans="1:19" x14ac:dyDescent="0.15">
      <c r="A7950" s="29">
        <v>5670061</v>
      </c>
      <c r="B7950" s="29">
        <v>567006106</v>
      </c>
      <c r="C7950" s="29" t="s">
        <v>30</v>
      </c>
      <c r="D7950" s="30" t="s">
        <v>300</v>
      </c>
      <c r="E7950" s="30" t="s">
        <v>6393</v>
      </c>
      <c r="F7950" s="15">
        <v>1</v>
      </c>
      <c r="G7950" s="29">
        <v>8</v>
      </c>
      <c r="H7950" s="29">
        <v>6</v>
      </c>
      <c r="I7950" s="29">
        <v>2016</v>
      </c>
      <c r="J7950" s="15">
        <v>-1</v>
      </c>
      <c r="K7950" s="15">
        <v>-1</v>
      </c>
      <c r="L7950" s="15">
        <v>0</v>
      </c>
      <c r="M7950" s="15">
        <v>0</v>
      </c>
      <c r="N7950" s="27" t="e">
        <f>SUMIF(#REF!,'Integrantes original'!A7878,#REF!)</f>
        <v>#REF!</v>
      </c>
      <c r="O7950" s="27">
        <f t="shared" si="496"/>
        <v>8062016</v>
      </c>
      <c r="P7950" s="27">
        <f t="shared" si="497"/>
        <v>80620161</v>
      </c>
      <c r="Q7950" s="31">
        <f t="shared" si="498"/>
        <v>56700611080616</v>
      </c>
      <c r="R7950" s="27">
        <f>COUNTIF(tratycont!S:S,'Integrantes original'!Q7950)</f>
        <v>0</v>
      </c>
      <c r="S7950" s="27">
        <f t="shared" si="499"/>
        <v>0</v>
      </c>
    </row>
    <row r="7951" spans="1:19" x14ac:dyDescent="0.15">
      <c r="A7951" s="29">
        <v>5670061</v>
      </c>
      <c r="B7951" s="29">
        <v>567006107</v>
      </c>
      <c r="C7951" s="29" t="s">
        <v>56</v>
      </c>
      <c r="D7951" s="30" t="s">
        <v>6395</v>
      </c>
      <c r="E7951" s="30" t="s">
        <v>6393</v>
      </c>
      <c r="F7951" s="15">
        <v>1</v>
      </c>
      <c r="G7951" s="29">
        <v>14</v>
      </c>
      <c r="H7951" s="29">
        <v>6</v>
      </c>
      <c r="I7951" s="29">
        <v>2018</v>
      </c>
      <c r="J7951" s="15">
        <v>2</v>
      </c>
      <c r="K7951" s="15">
        <v>2</v>
      </c>
      <c r="L7951" s="15">
        <v>0</v>
      </c>
      <c r="M7951" s="15">
        <v>0</v>
      </c>
      <c r="N7951" s="27" t="e">
        <f>SUMIF(#REF!,'Integrantes original'!A7879,#REF!)</f>
        <v>#REF!</v>
      </c>
      <c r="O7951" s="27">
        <f t="shared" si="496"/>
        <v>14062018</v>
      </c>
      <c r="P7951" s="27">
        <f t="shared" si="497"/>
        <v>140620181</v>
      </c>
      <c r="Q7951" s="31">
        <f t="shared" si="498"/>
        <v>56700611140618</v>
      </c>
      <c r="R7951" s="27">
        <f>COUNTIF(tratycont!S:S,'Integrantes original'!Q7951)</f>
        <v>1</v>
      </c>
      <c r="S7951" s="27">
        <f t="shared" si="499"/>
        <v>1</v>
      </c>
    </row>
    <row r="7952" spans="1:19" x14ac:dyDescent="0.15">
      <c r="A7952" s="29">
        <v>5670081</v>
      </c>
      <c r="B7952" s="29">
        <v>567008101</v>
      </c>
      <c r="C7952" s="29" t="s">
        <v>16</v>
      </c>
      <c r="D7952" s="30" t="s">
        <v>3849</v>
      </c>
      <c r="E7952" s="30" t="s">
        <v>6396</v>
      </c>
      <c r="F7952" s="15">
        <v>1</v>
      </c>
      <c r="G7952" s="29">
        <v>25</v>
      </c>
      <c r="H7952" s="29">
        <v>8</v>
      </c>
      <c r="I7952" s="29">
        <v>1991</v>
      </c>
      <c r="J7952" s="15">
        <v>-1</v>
      </c>
      <c r="K7952" s="15">
        <v>-1</v>
      </c>
      <c r="L7952" s="15">
        <v>0</v>
      </c>
      <c r="M7952" s="15">
        <v>0</v>
      </c>
      <c r="N7952" s="27" t="e">
        <f>SUMIF(#REF!,'Integrantes original'!A7880,#REF!)</f>
        <v>#REF!</v>
      </c>
      <c r="O7952" s="27">
        <f t="shared" si="496"/>
        <v>25081991</v>
      </c>
      <c r="P7952" s="27">
        <f t="shared" si="497"/>
        <v>250819911</v>
      </c>
      <c r="Q7952" s="31">
        <f t="shared" si="498"/>
        <v>56700811250891</v>
      </c>
      <c r="R7952" s="27">
        <f>COUNTIF(tratycont!S:S,'Integrantes original'!Q7952)</f>
        <v>0</v>
      </c>
      <c r="S7952" s="27">
        <f t="shared" si="499"/>
        <v>0</v>
      </c>
    </row>
    <row r="7953" spans="1:19" x14ac:dyDescent="0.15">
      <c r="A7953" s="29">
        <v>5670081</v>
      </c>
      <c r="B7953" s="29">
        <v>567008102</v>
      </c>
      <c r="C7953" s="29" t="s">
        <v>19</v>
      </c>
      <c r="D7953" s="30" t="s">
        <v>904</v>
      </c>
      <c r="E7953" s="30" t="s">
        <v>6397</v>
      </c>
      <c r="F7953" s="15">
        <v>2</v>
      </c>
      <c r="G7953" s="29">
        <v>15</v>
      </c>
      <c r="H7953" s="29">
        <v>10</v>
      </c>
      <c r="I7953" s="29">
        <v>1990</v>
      </c>
      <c r="J7953" s="15">
        <v>1</v>
      </c>
      <c r="K7953" s="15">
        <v>0</v>
      </c>
      <c r="L7953" s="15">
        <v>1</v>
      </c>
      <c r="M7953" s="15">
        <v>1</v>
      </c>
      <c r="N7953" s="27" t="e">
        <f>SUMIF(#REF!,'Integrantes original'!A7881,#REF!)</f>
        <v>#REF!</v>
      </c>
      <c r="O7953" s="27">
        <f t="shared" si="496"/>
        <v>15101990</v>
      </c>
      <c r="P7953" s="27">
        <f t="shared" si="497"/>
        <v>151019902</v>
      </c>
      <c r="Q7953" s="31">
        <f t="shared" si="498"/>
        <v>56700812151090</v>
      </c>
      <c r="R7953" s="27">
        <f>COUNTIF(tratycont!S:S,'Integrantes original'!Q7953)</f>
        <v>0</v>
      </c>
      <c r="S7953" s="27">
        <f t="shared" si="499"/>
        <v>0</v>
      </c>
    </row>
    <row r="7954" spans="1:19" x14ac:dyDescent="0.15">
      <c r="A7954" s="29">
        <v>5670081</v>
      </c>
      <c r="B7954" s="29">
        <v>567008103</v>
      </c>
      <c r="C7954" s="29" t="s">
        <v>22</v>
      </c>
      <c r="D7954" s="30" t="s">
        <v>2165</v>
      </c>
      <c r="E7954" s="30" t="s">
        <v>6398</v>
      </c>
      <c r="F7954" s="15">
        <v>1</v>
      </c>
      <c r="G7954" s="29">
        <v>23</v>
      </c>
      <c r="H7954" s="29">
        <v>8</v>
      </c>
      <c r="I7954" s="29">
        <v>2011</v>
      </c>
      <c r="J7954" s="15">
        <v>-1</v>
      </c>
      <c r="K7954" s="15">
        <v>-1</v>
      </c>
      <c r="L7954" s="15">
        <v>0</v>
      </c>
      <c r="M7954" s="15">
        <v>0</v>
      </c>
      <c r="N7954" s="27" t="e">
        <f>SUMIF(#REF!,'Integrantes original'!A7882,#REF!)</f>
        <v>#REF!</v>
      </c>
      <c r="O7954" s="27">
        <f t="shared" si="496"/>
        <v>23082011</v>
      </c>
      <c r="P7954" s="27">
        <f t="shared" si="497"/>
        <v>230820111</v>
      </c>
      <c r="Q7954" s="31">
        <f t="shared" si="498"/>
        <v>56700811230811</v>
      </c>
      <c r="R7954" s="27">
        <f>COUNTIF(tratycont!S:S,'Integrantes original'!Q7954)</f>
        <v>0</v>
      </c>
      <c r="S7954" s="27">
        <f t="shared" si="499"/>
        <v>0</v>
      </c>
    </row>
    <row r="7955" spans="1:19" x14ac:dyDescent="0.15">
      <c r="A7955" s="29">
        <v>5670081</v>
      </c>
      <c r="B7955" s="29">
        <v>567008104</v>
      </c>
      <c r="C7955" s="29" t="s">
        <v>25</v>
      </c>
      <c r="D7955" s="30" t="s">
        <v>1407</v>
      </c>
      <c r="E7955" s="30" t="s">
        <v>6398</v>
      </c>
      <c r="F7955" s="15">
        <v>2</v>
      </c>
      <c r="G7955" s="29">
        <v>31</v>
      </c>
      <c r="H7955" s="29">
        <v>10</v>
      </c>
      <c r="I7955" s="29">
        <v>2012</v>
      </c>
      <c r="J7955" s="15">
        <v>-1</v>
      </c>
      <c r="K7955" s="15">
        <v>-1</v>
      </c>
      <c r="L7955" s="15">
        <v>0</v>
      </c>
      <c r="M7955" s="15">
        <v>0</v>
      </c>
      <c r="N7955" s="27" t="e">
        <f>SUMIF(#REF!,'Integrantes original'!A7883,#REF!)</f>
        <v>#REF!</v>
      </c>
      <c r="O7955" s="27">
        <f t="shared" si="496"/>
        <v>31102012</v>
      </c>
      <c r="P7955" s="27">
        <f t="shared" si="497"/>
        <v>311020122</v>
      </c>
      <c r="Q7955" s="31">
        <f t="shared" si="498"/>
        <v>56700812311012</v>
      </c>
      <c r="R7955" s="27">
        <f>COUNTIF(tratycont!S:S,'Integrantes original'!Q7955)</f>
        <v>0</v>
      </c>
      <c r="S7955" s="27">
        <f t="shared" si="499"/>
        <v>0</v>
      </c>
    </row>
    <row r="7956" spans="1:19" x14ac:dyDescent="0.15">
      <c r="A7956" s="29">
        <v>5670081</v>
      </c>
      <c r="B7956" s="29">
        <v>567008105</v>
      </c>
      <c r="C7956" s="29" t="s">
        <v>27</v>
      </c>
      <c r="D7956" s="30" t="s">
        <v>5816</v>
      </c>
      <c r="E7956" s="30" t="s">
        <v>6398</v>
      </c>
      <c r="F7956" s="15">
        <v>2</v>
      </c>
      <c r="G7956" s="29">
        <v>11</v>
      </c>
      <c r="H7956" s="29">
        <v>8</v>
      </c>
      <c r="I7956" s="29">
        <v>2014</v>
      </c>
      <c r="J7956" s="15">
        <v>-1</v>
      </c>
      <c r="K7956" s="15">
        <v>-1</v>
      </c>
      <c r="L7956" s="15">
        <v>0</v>
      </c>
      <c r="M7956" s="15">
        <v>0</v>
      </c>
      <c r="N7956" s="27" t="e">
        <f>SUMIF(#REF!,'Integrantes original'!A7884,#REF!)</f>
        <v>#REF!</v>
      </c>
      <c r="O7956" s="27">
        <f t="shared" si="496"/>
        <v>11082014</v>
      </c>
      <c r="P7956" s="27">
        <f t="shared" si="497"/>
        <v>110820142</v>
      </c>
      <c r="Q7956" s="31">
        <f t="shared" si="498"/>
        <v>56700812110814</v>
      </c>
      <c r="R7956" s="27">
        <f>COUNTIF(tratycont!S:S,'Integrantes original'!Q7956)</f>
        <v>0</v>
      </c>
      <c r="S7956" s="27">
        <f t="shared" si="499"/>
        <v>0</v>
      </c>
    </row>
    <row r="7957" spans="1:19" x14ac:dyDescent="0.15">
      <c r="A7957" s="29">
        <v>5670081</v>
      </c>
      <c r="B7957" s="29">
        <v>567008106</v>
      </c>
      <c r="C7957" s="29" t="s">
        <v>30</v>
      </c>
      <c r="D7957" s="30" t="s">
        <v>6399</v>
      </c>
      <c r="E7957" s="30" t="s">
        <v>6398</v>
      </c>
      <c r="F7957" s="15">
        <v>1</v>
      </c>
      <c r="G7957" s="29">
        <v>21</v>
      </c>
      <c r="H7957" s="29">
        <v>8</v>
      </c>
      <c r="I7957" s="29">
        <v>2016</v>
      </c>
      <c r="J7957" s="15">
        <v>-1</v>
      </c>
      <c r="K7957" s="15">
        <v>-1</v>
      </c>
      <c r="L7957" s="15">
        <v>0</v>
      </c>
      <c r="M7957" s="15">
        <v>0</v>
      </c>
      <c r="N7957" s="27" t="e">
        <f>SUMIF(#REF!,'Integrantes original'!A7885,#REF!)</f>
        <v>#REF!</v>
      </c>
      <c r="O7957" s="27">
        <f t="shared" si="496"/>
        <v>21082016</v>
      </c>
      <c r="P7957" s="27">
        <f t="shared" si="497"/>
        <v>210820161</v>
      </c>
      <c r="Q7957" s="31">
        <f t="shared" si="498"/>
        <v>56700811210816</v>
      </c>
      <c r="R7957" s="27">
        <f>COUNTIF(tratycont!S:S,'Integrantes original'!Q7957)</f>
        <v>0</v>
      </c>
      <c r="S7957" s="27">
        <f t="shared" si="499"/>
        <v>0</v>
      </c>
    </row>
    <row r="7958" spans="1:19" x14ac:dyDescent="0.15">
      <c r="A7958" s="29">
        <v>5670081</v>
      </c>
      <c r="B7958" s="29">
        <v>567008107</v>
      </c>
      <c r="C7958" s="29" t="s">
        <v>56</v>
      </c>
      <c r="D7958" s="30" t="s">
        <v>6400</v>
      </c>
      <c r="E7958" s="30" t="s">
        <v>6398</v>
      </c>
      <c r="F7958" s="15">
        <v>1</v>
      </c>
      <c r="G7958" s="29">
        <v>4</v>
      </c>
      <c r="H7958" s="29">
        <v>9</v>
      </c>
      <c r="I7958" s="29">
        <v>2018</v>
      </c>
      <c r="J7958" s="15">
        <v>2</v>
      </c>
      <c r="K7958" s="15">
        <v>2</v>
      </c>
      <c r="L7958" s="15">
        <v>0</v>
      </c>
      <c r="M7958" s="15">
        <v>0</v>
      </c>
      <c r="N7958" s="27" t="e">
        <f>SUMIF(#REF!,'Integrantes original'!A7886,#REF!)</f>
        <v>#REF!</v>
      </c>
      <c r="O7958" s="27">
        <f t="shared" si="496"/>
        <v>4092018</v>
      </c>
      <c r="P7958" s="27">
        <f t="shared" si="497"/>
        <v>40920181</v>
      </c>
      <c r="Q7958" s="31">
        <f t="shared" si="498"/>
        <v>56700811040918</v>
      </c>
      <c r="R7958" s="27">
        <f>COUNTIF(tratycont!S:S,'Integrantes original'!Q7958)</f>
        <v>1</v>
      </c>
      <c r="S7958" s="27">
        <f t="shared" si="499"/>
        <v>1</v>
      </c>
    </row>
    <row r="7959" spans="1:19" x14ac:dyDescent="0.15">
      <c r="A7959" s="29">
        <v>5670091</v>
      </c>
      <c r="B7959" s="29">
        <v>567009101</v>
      </c>
      <c r="C7959" s="29" t="s">
        <v>16</v>
      </c>
      <c r="D7959" s="30" t="s">
        <v>457</v>
      </c>
      <c r="E7959" s="30" t="s">
        <v>6364</v>
      </c>
      <c r="F7959" s="15">
        <v>2</v>
      </c>
      <c r="G7959" s="29">
        <v>1</v>
      </c>
      <c r="H7959" s="29">
        <v>6</v>
      </c>
      <c r="I7959" s="29">
        <v>1950</v>
      </c>
      <c r="J7959" s="15">
        <v>-1</v>
      </c>
      <c r="K7959" s="15">
        <v>-1</v>
      </c>
      <c r="L7959" s="15">
        <v>0</v>
      </c>
      <c r="M7959" s="15">
        <v>0</v>
      </c>
      <c r="N7959" s="27" t="e">
        <f>SUMIF(#REF!,'Integrantes original'!A7887,#REF!)</f>
        <v>#REF!</v>
      </c>
      <c r="O7959" s="27">
        <f t="shared" si="496"/>
        <v>1061950</v>
      </c>
      <c r="P7959" s="27">
        <f t="shared" si="497"/>
        <v>10619502</v>
      </c>
      <c r="Q7959" s="31">
        <f t="shared" si="498"/>
        <v>56700912010650</v>
      </c>
      <c r="R7959" s="27">
        <f>COUNTIF(tratycont!S:S,'Integrantes original'!Q7959)</f>
        <v>0</v>
      </c>
      <c r="S7959" s="27">
        <f t="shared" si="499"/>
        <v>0</v>
      </c>
    </row>
    <row r="7960" spans="1:19" x14ac:dyDescent="0.15">
      <c r="A7960" s="29">
        <v>5670091</v>
      </c>
      <c r="B7960" s="29">
        <v>567009102</v>
      </c>
      <c r="C7960" s="29" t="s">
        <v>19</v>
      </c>
      <c r="D7960" s="30" t="s">
        <v>4700</v>
      </c>
      <c r="E7960" s="30" t="s">
        <v>6364</v>
      </c>
      <c r="F7960" s="15">
        <v>2</v>
      </c>
      <c r="G7960" s="29">
        <v>1</v>
      </c>
      <c r="H7960" s="29">
        <v>7</v>
      </c>
      <c r="I7960" s="29">
        <v>1974</v>
      </c>
      <c r="J7960" s="15">
        <v>-1</v>
      </c>
      <c r="K7960" s="15">
        <v>-1</v>
      </c>
      <c r="L7960" s="15">
        <v>0</v>
      </c>
      <c r="M7960" s="15">
        <v>0</v>
      </c>
      <c r="N7960" s="27" t="e">
        <f>SUMIF(#REF!,'Integrantes original'!A7888,#REF!)</f>
        <v>#REF!</v>
      </c>
      <c r="O7960" s="27">
        <f t="shared" si="496"/>
        <v>1071974</v>
      </c>
      <c r="P7960" s="27">
        <f t="shared" si="497"/>
        <v>10719742</v>
      </c>
      <c r="Q7960" s="31">
        <f t="shared" si="498"/>
        <v>56700912010774</v>
      </c>
      <c r="R7960" s="27">
        <f>COUNTIF(tratycont!S:S,'Integrantes original'!Q7960)</f>
        <v>0</v>
      </c>
      <c r="S7960" s="27">
        <f t="shared" si="499"/>
        <v>0</v>
      </c>
    </row>
    <row r="7961" spans="1:19" x14ac:dyDescent="0.15">
      <c r="A7961" s="29">
        <v>5670091</v>
      </c>
      <c r="B7961" s="29">
        <v>567009103</v>
      </c>
      <c r="C7961" s="29" t="s">
        <v>22</v>
      </c>
      <c r="D7961" s="30" t="s">
        <v>806</v>
      </c>
      <c r="E7961" s="30" t="s">
        <v>6364</v>
      </c>
      <c r="F7961" s="15">
        <v>1</v>
      </c>
      <c r="G7961" s="29">
        <v>17</v>
      </c>
      <c r="H7961" s="29">
        <v>12</v>
      </c>
      <c r="I7961" s="29">
        <v>1979</v>
      </c>
      <c r="J7961" s="15">
        <v>-1</v>
      </c>
      <c r="K7961" s="15">
        <v>-1</v>
      </c>
      <c r="L7961" s="15">
        <v>0</v>
      </c>
      <c r="M7961" s="15">
        <v>0</v>
      </c>
      <c r="N7961" s="27" t="e">
        <f>SUMIF(#REF!,'Integrantes original'!A7889,#REF!)</f>
        <v>#REF!</v>
      </c>
      <c r="O7961" s="27">
        <f t="shared" si="496"/>
        <v>17121979</v>
      </c>
      <c r="P7961" s="27">
        <f t="shared" si="497"/>
        <v>171219791</v>
      </c>
      <c r="Q7961" s="31">
        <f t="shared" si="498"/>
        <v>56700911171279</v>
      </c>
      <c r="R7961" s="27">
        <f>COUNTIF(tratycont!S:S,'Integrantes original'!Q7961)</f>
        <v>0</v>
      </c>
      <c r="S7961" s="27">
        <f t="shared" si="499"/>
        <v>0</v>
      </c>
    </row>
    <row r="7962" spans="1:19" x14ac:dyDescent="0.15">
      <c r="A7962" s="29">
        <v>5670091</v>
      </c>
      <c r="B7962" s="29">
        <v>567009104</v>
      </c>
      <c r="C7962" s="29" t="s">
        <v>25</v>
      </c>
      <c r="D7962" s="30" t="s">
        <v>5038</v>
      </c>
      <c r="E7962" s="30" t="s">
        <v>6401</v>
      </c>
      <c r="F7962" s="15">
        <v>2</v>
      </c>
      <c r="G7962" s="29">
        <v>9</v>
      </c>
      <c r="H7962" s="29">
        <v>7</v>
      </c>
      <c r="I7962" s="29">
        <v>1987</v>
      </c>
      <c r="J7962" s="15">
        <v>-1</v>
      </c>
      <c r="K7962" s="15">
        <v>-1</v>
      </c>
      <c r="L7962" s="15">
        <v>0</v>
      </c>
      <c r="M7962" s="15">
        <v>0</v>
      </c>
      <c r="N7962" s="27" t="e">
        <f>SUMIF(#REF!,'Integrantes original'!A7890,#REF!)</f>
        <v>#REF!</v>
      </c>
      <c r="O7962" s="27">
        <f t="shared" si="496"/>
        <v>9071987</v>
      </c>
      <c r="P7962" s="27">
        <f t="shared" si="497"/>
        <v>90719872</v>
      </c>
      <c r="Q7962" s="31">
        <f t="shared" si="498"/>
        <v>56700912090787</v>
      </c>
      <c r="R7962" s="27">
        <f>COUNTIF(tratycont!S:S,'Integrantes original'!Q7962)</f>
        <v>0</v>
      </c>
      <c r="S7962" s="27">
        <f t="shared" si="499"/>
        <v>0</v>
      </c>
    </row>
    <row r="7963" spans="1:19" x14ac:dyDescent="0.15">
      <c r="A7963" s="29">
        <v>5670091</v>
      </c>
      <c r="B7963" s="29">
        <v>567009105</v>
      </c>
      <c r="C7963" s="29" t="s">
        <v>27</v>
      </c>
      <c r="D7963" s="30" t="s">
        <v>6402</v>
      </c>
      <c r="E7963" s="30" t="s">
        <v>4966</v>
      </c>
      <c r="F7963" s="15">
        <v>1</v>
      </c>
      <c r="G7963" s="29">
        <v>23</v>
      </c>
      <c r="H7963" s="29">
        <v>7</v>
      </c>
      <c r="I7963" s="29">
        <v>1969</v>
      </c>
      <c r="J7963" s="15">
        <v>-1</v>
      </c>
      <c r="K7963" s="15">
        <v>-1</v>
      </c>
      <c r="L7963" s="15">
        <v>0</v>
      </c>
      <c r="M7963" s="15">
        <v>0</v>
      </c>
      <c r="N7963" s="27" t="e">
        <f>SUMIF(#REF!,'Integrantes original'!A7891,#REF!)</f>
        <v>#REF!</v>
      </c>
      <c r="O7963" s="27">
        <f t="shared" si="496"/>
        <v>23071969</v>
      </c>
      <c r="P7963" s="27">
        <f t="shared" si="497"/>
        <v>230719691</v>
      </c>
      <c r="Q7963" s="31">
        <f t="shared" si="498"/>
        <v>56700911230769</v>
      </c>
      <c r="R7963" s="27">
        <f>COUNTIF(tratycont!S:S,'Integrantes original'!Q7963)</f>
        <v>0</v>
      </c>
      <c r="S7963" s="27">
        <f t="shared" si="499"/>
        <v>0</v>
      </c>
    </row>
    <row r="7964" spans="1:19" x14ac:dyDescent="0.15">
      <c r="A7964" s="29">
        <v>5670091</v>
      </c>
      <c r="B7964" s="29">
        <v>567009106</v>
      </c>
      <c r="C7964" s="29" t="s">
        <v>30</v>
      </c>
      <c r="D7964" s="30" t="s">
        <v>6403</v>
      </c>
      <c r="E7964" s="30" t="s">
        <v>6404</v>
      </c>
      <c r="F7964" s="15">
        <v>2</v>
      </c>
      <c r="G7964" s="29">
        <v>20</v>
      </c>
      <c r="H7964" s="29">
        <v>1</v>
      </c>
      <c r="I7964" s="29">
        <v>1987</v>
      </c>
      <c r="J7964" s="15">
        <v>-1</v>
      </c>
      <c r="K7964" s="15">
        <v>-1</v>
      </c>
      <c r="L7964" s="15">
        <v>0</v>
      </c>
      <c r="M7964" s="15">
        <v>0</v>
      </c>
      <c r="N7964" s="27" t="e">
        <f>SUMIF(#REF!,'Integrantes original'!A7892,#REF!)</f>
        <v>#REF!</v>
      </c>
      <c r="O7964" s="27">
        <f t="shared" si="496"/>
        <v>20011987</v>
      </c>
      <c r="P7964" s="27">
        <f t="shared" si="497"/>
        <v>200119872</v>
      </c>
      <c r="Q7964" s="31">
        <f t="shared" si="498"/>
        <v>56700912200187</v>
      </c>
      <c r="R7964" s="27">
        <f>COUNTIF(tratycont!S:S,'Integrantes original'!Q7964)</f>
        <v>0</v>
      </c>
      <c r="S7964" s="27">
        <f t="shared" si="499"/>
        <v>0</v>
      </c>
    </row>
    <row r="7965" spans="1:19" x14ac:dyDescent="0.15">
      <c r="A7965" s="29">
        <v>5670091</v>
      </c>
      <c r="B7965" s="29">
        <v>567009107</v>
      </c>
      <c r="C7965" s="29" t="s">
        <v>56</v>
      </c>
      <c r="D7965" s="30" t="s">
        <v>355</v>
      </c>
      <c r="E7965" s="30" t="s">
        <v>6405</v>
      </c>
      <c r="F7965" s="15">
        <v>1</v>
      </c>
      <c r="G7965" s="29">
        <v>1</v>
      </c>
      <c r="H7965" s="29">
        <v>12</v>
      </c>
      <c r="I7965" s="29">
        <v>1993</v>
      </c>
      <c r="J7965" s="15">
        <v>-1</v>
      </c>
      <c r="K7965" s="15">
        <v>-1</v>
      </c>
      <c r="L7965" s="15">
        <v>0</v>
      </c>
      <c r="M7965" s="15">
        <v>0</v>
      </c>
      <c r="N7965" s="27" t="e">
        <f>SUMIF(#REF!,'Integrantes original'!A7893,#REF!)</f>
        <v>#REF!</v>
      </c>
      <c r="O7965" s="27">
        <f t="shared" si="496"/>
        <v>1121993</v>
      </c>
      <c r="P7965" s="27">
        <f t="shared" si="497"/>
        <v>11219931</v>
      </c>
      <c r="Q7965" s="31">
        <f t="shared" si="498"/>
        <v>56700911011293</v>
      </c>
      <c r="R7965" s="27">
        <f>COUNTIF(tratycont!S:S,'Integrantes original'!Q7965)</f>
        <v>0</v>
      </c>
      <c r="S7965" s="27">
        <f t="shared" si="499"/>
        <v>0</v>
      </c>
    </row>
    <row r="7966" spans="1:19" x14ac:dyDescent="0.15">
      <c r="A7966" s="29">
        <v>5670091</v>
      </c>
      <c r="B7966" s="29">
        <v>567009108</v>
      </c>
      <c r="C7966" s="29" t="s">
        <v>58</v>
      </c>
      <c r="D7966" s="30" t="s">
        <v>6406</v>
      </c>
      <c r="E7966" s="30" t="s">
        <v>6407</v>
      </c>
      <c r="F7966" s="15">
        <v>2</v>
      </c>
      <c r="G7966" s="29">
        <v>9</v>
      </c>
      <c r="H7966" s="29">
        <v>6</v>
      </c>
      <c r="I7966" s="29">
        <v>1999</v>
      </c>
      <c r="J7966" s="15">
        <v>1</v>
      </c>
      <c r="K7966" s="15">
        <v>0</v>
      </c>
      <c r="L7966" s="15">
        <v>1</v>
      </c>
      <c r="M7966" s="15">
        <v>1</v>
      </c>
      <c r="N7966" s="27" t="e">
        <f>SUMIF(#REF!,'Integrantes original'!A7894,#REF!)</f>
        <v>#REF!</v>
      </c>
      <c r="O7966" s="27">
        <f t="shared" si="496"/>
        <v>9061999</v>
      </c>
      <c r="P7966" s="27">
        <f t="shared" si="497"/>
        <v>90619992</v>
      </c>
      <c r="Q7966" s="31">
        <f t="shared" si="498"/>
        <v>56700912090699</v>
      </c>
      <c r="R7966" s="27">
        <f>COUNTIF(tratycont!S:S,'Integrantes original'!Q7966)</f>
        <v>0</v>
      </c>
      <c r="S7966" s="27">
        <f t="shared" si="499"/>
        <v>0</v>
      </c>
    </row>
    <row r="7967" spans="1:19" x14ac:dyDescent="0.15">
      <c r="A7967" s="29">
        <v>5670091</v>
      </c>
      <c r="B7967" s="29">
        <v>567009109</v>
      </c>
      <c r="C7967" s="29" t="s">
        <v>120</v>
      </c>
      <c r="D7967" s="30" t="s">
        <v>6408</v>
      </c>
      <c r="E7967" s="30" t="s">
        <v>6409</v>
      </c>
      <c r="F7967" s="15">
        <v>1</v>
      </c>
      <c r="G7967" s="29">
        <v>17</v>
      </c>
      <c r="H7967" s="29">
        <v>3</v>
      </c>
      <c r="I7967" s="29">
        <v>2011</v>
      </c>
      <c r="J7967" s="15">
        <v>-1</v>
      </c>
      <c r="K7967" s="15">
        <v>-1</v>
      </c>
      <c r="L7967" s="15">
        <v>0</v>
      </c>
      <c r="M7967" s="15">
        <v>0</v>
      </c>
      <c r="N7967" s="27" t="e">
        <f>SUMIF(#REF!,'Integrantes original'!A7895,#REF!)</f>
        <v>#REF!</v>
      </c>
      <c r="O7967" s="27">
        <f t="shared" si="496"/>
        <v>17032011</v>
      </c>
      <c r="P7967" s="27">
        <f t="shared" si="497"/>
        <v>170320111</v>
      </c>
      <c r="Q7967" s="31">
        <f t="shared" si="498"/>
        <v>56700911170311</v>
      </c>
      <c r="R7967" s="27">
        <f>COUNTIF(tratycont!S:S,'Integrantes original'!Q7967)</f>
        <v>0</v>
      </c>
      <c r="S7967" s="27">
        <f t="shared" si="499"/>
        <v>0</v>
      </c>
    </row>
    <row r="7968" spans="1:19" x14ac:dyDescent="0.15">
      <c r="A7968" s="29">
        <v>5670091</v>
      </c>
      <c r="B7968" s="29">
        <v>567009110</v>
      </c>
      <c r="C7968" s="29" t="s">
        <v>123</v>
      </c>
      <c r="D7968" s="30" t="s">
        <v>6410</v>
      </c>
      <c r="E7968" s="30" t="s">
        <v>6401</v>
      </c>
      <c r="F7968" s="15">
        <v>1</v>
      </c>
      <c r="G7968" s="29">
        <v>15</v>
      </c>
      <c r="H7968" s="29">
        <v>10</v>
      </c>
      <c r="I7968" s="29">
        <v>2015</v>
      </c>
      <c r="J7968" s="15">
        <v>-1</v>
      </c>
      <c r="K7968" s="15">
        <v>-1</v>
      </c>
      <c r="L7968" s="15">
        <v>0</v>
      </c>
      <c r="M7968" s="15">
        <v>0</v>
      </c>
      <c r="N7968" s="27" t="e">
        <f>SUMIF(#REF!,'Integrantes original'!A7896,#REF!)</f>
        <v>#REF!</v>
      </c>
      <c r="O7968" s="27">
        <f t="shared" si="496"/>
        <v>15102015</v>
      </c>
      <c r="P7968" s="27">
        <f t="shared" si="497"/>
        <v>151020151</v>
      </c>
      <c r="Q7968" s="31">
        <f t="shared" si="498"/>
        <v>56700911151015</v>
      </c>
      <c r="R7968" s="27">
        <f>COUNTIF(tratycont!S:S,'Integrantes original'!Q7968)</f>
        <v>0</v>
      </c>
      <c r="S7968" s="27">
        <f t="shared" si="499"/>
        <v>0</v>
      </c>
    </row>
    <row r="7969" spans="1:19" x14ac:dyDescent="0.15">
      <c r="A7969" s="29">
        <v>5670091</v>
      </c>
      <c r="B7969" s="29">
        <v>567009111</v>
      </c>
      <c r="C7969" s="29" t="s">
        <v>154</v>
      </c>
      <c r="D7969" s="30" t="s">
        <v>6411</v>
      </c>
      <c r="E7969" s="30" t="s">
        <v>6409</v>
      </c>
      <c r="F7969" s="15">
        <v>2</v>
      </c>
      <c r="G7969" s="29">
        <v>13</v>
      </c>
      <c r="H7969" s="29">
        <v>12</v>
      </c>
      <c r="I7969" s="29">
        <v>2014</v>
      </c>
      <c r="J7969" s="15">
        <v>-1</v>
      </c>
      <c r="K7969" s="15">
        <v>-1</v>
      </c>
      <c r="L7969" s="15">
        <v>0</v>
      </c>
      <c r="M7969" s="15">
        <v>0</v>
      </c>
      <c r="N7969" s="27" t="e">
        <f>SUMIF(#REF!,'Integrantes original'!A7897,#REF!)</f>
        <v>#REF!</v>
      </c>
      <c r="O7969" s="27">
        <f t="shared" si="496"/>
        <v>13122014</v>
      </c>
      <c r="P7969" s="27">
        <f t="shared" si="497"/>
        <v>131220142</v>
      </c>
      <c r="Q7969" s="31">
        <f t="shared" si="498"/>
        <v>56700912131214</v>
      </c>
      <c r="R7969" s="27">
        <f>COUNTIF(tratycont!S:S,'Integrantes original'!Q7969)</f>
        <v>0</v>
      </c>
      <c r="S7969" s="27">
        <f t="shared" si="499"/>
        <v>0</v>
      </c>
    </row>
    <row r="7970" spans="1:19" x14ac:dyDescent="0.15">
      <c r="A7970" s="29">
        <v>5670091</v>
      </c>
      <c r="B7970" s="29">
        <v>567009112</v>
      </c>
      <c r="C7970" s="29" t="s">
        <v>240</v>
      </c>
      <c r="D7970" s="30" t="s">
        <v>6412</v>
      </c>
      <c r="E7970" s="30" t="s">
        <v>6413</v>
      </c>
      <c r="F7970" s="15">
        <v>1</v>
      </c>
      <c r="G7970" s="29">
        <v>14</v>
      </c>
      <c r="H7970" s="29">
        <v>3</v>
      </c>
      <c r="I7970" s="29">
        <v>2016</v>
      </c>
      <c r="J7970" s="15">
        <v>-1</v>
      </c>
      <c r="K7970" s="15">
        <v>-1</v>
      </c>
      <c r="L7970" s="15">
        <v>0</v>
      </c>
      <c r="M7970" s="15">
        <v>0</v>
      </c>
      <c r="N7970" s="27" t="e">
        <f>SUMIF(#REF!,'Integrantes original'!A7898,#REF!)</f>
        <v>#REF!</v>
      </c>
      <c r="O7970" s="27">
        <f t="shared" si="496"/>
        <v>14032016</v>
      </c>
      <c r="P7970" s="27">
        <f t="shared" si="497"/>
        <v>140320161</v>
      </c>
      <c r="Q7970" s="31">
        <f t="shared" si="498"/>
        <v>56700911140316</v>
      </c>
      <c r="R7970" s="27">
        <f>COUNTIF(tratycont!S:S,'Integrantes original'!Q7970)</f>
        <v>0</v>
      </c>
      <c r="S7970" s="27">
        <f t="shared" si="499"/>
        <v>0</v>
      </c>
    </row>
    <row r="7971" spans="1:19" x14ac:dyDescent="0.15">
      <c r="A7971" s="29">
        <v>5670091</v>
      </c>
      <c r="B7971" s="29">
        <v>567009113</v>
      </c>
      <c r="C7971" s="29" t="s">
        <v>242</v>
      </c>
      <c r="D7971" s="30" t="s">
        <v>6414</v>
      </c>
      <c r="E7971" s="30" t="s">
        <v>6415</v>
      </c>
      <c r="F7971" s="15">
        <v>2</v>
      </c>
      <c r="G7971" s="29">
        <v>13</v>
      </c>
      <c r="H7971" s="29">
        <v>9</v>
      </c>
      <c r="I7971" s="29">
        <v>2016</v>
      </c>
      <c r="J7971" s="15">
        <v>-1</v>
      </c>
      <c r="K7971" s="15">
        <v>-1</v>
      </c>
      <c r="L7971" s="15">
        <v>0</v>
      </c>
      <c r="M7971" s="15">
        <v>0</v>
      </c>
      <c r="N7971" s="27" t="e">
        <f>SUMIF(#REF!,'Integrantes original'!A7899,#REF!)</f>
        <v>#REF!</v>
      </c>
      <c r="O7971" s="27">
        <f t="shared" si="496"/>
        <v>13092016</v>
      </c>
      <c r="P7971" s="27">
        <f t="shared" si="497"/>
        <v>130920162</v>
      </c>
      <c r="Q7971" s="31">
        <f t="shared" si="498"/>
        <v>56700912130916</v>
      </c>
      <c r="R7971" s="27">
        <f>COUNTIF(tratycont!S:S,'Integrantes original'!Q7971)</f>
        <v>0</v>
      </c>
      <c r="S7971" s="27">
        <f t="shared" si="499"/>
        <v>0</v>
      </c>
    </row>
    <row r="7972" spans="1:19" x14ac:dyDescent="0.15">
      <c r="A7972" s="29">
        <v>5670091</v>
      </c>
      <c r="B7972" s="29">
        <v>567009114</v>
      </c>
      <c r="C7972" s="29" t="s">
        <v>245</v>
      </c>
      <c r="D7972" s="30" t="s">
        <v>6416</v>
      </c>
      <c r="E7972" s="30" t="s">
        <v>6415</v>
      </c>
      <c r="F7972" s="15">
        <v>2</v>
      </c>
      <c r="G7972" s="29">
        <v>27</v>
      </c>
      <c r="H7972" s="29">
        <v>12</v>
      </c>
      <c r="I7972" s="29">
        <v>2017</v>
      </c>
      <c r="J7972" s="15">
        <v>2</v>
      </c>
      <c r="K7972" s="15">
        <v>17</v>
      </c>
      <c r="L7972" s="15">
        <v>0</v>
      </c>
      <c r="M7972" s="15">
        <v>0</v>
      </c>
      <c r="N7972" s="27" t="e">
        <f>SUMIF(#REF!,'Integrantes original'!A7900,#REF!)</f>
        <v>#REF!</v>
      </c>
      <c r="O7972" s="27">
        <f t="shared" si="496"/>
        <v>27122017</v>
      </c>
      <c r="P7972" s="27">
        <f t="shared" si="497"/>
        <v>271220172</v>
      </c>
      <c r="Q7972" s="31">
        <f t="shared" si="498"/>
        <v>56700912271217</v>
      </c>
      <c r="R7972" s="27">
        <f>COUNTIF(tratycont!S:S,'Integrantes original'!Q7972)</f>
        <v>0</v>
      </c>
      <c r="S7972" s="27">
        <f t="shared" si="499"/>
        <v>1</v>
      </c>
    </row>
    <row r="7973" spans="1:19" x14ac:dyDescent="0.15">
      <c r="A7973" s="29">
        <v>5670091</v>
      </c>
      <c r="B7973" s="29">
        <v>567009115</v>
      </c>
      <c r="C7973" s="29" t="s">
        <v>988</v>
      </c>
      <c r="D7973" s="30" t="s">
        <v>6417</v>
      </c>
      <c r="E7973" s="30" t="s">
        <v>6413</v>
      </c>
      <c r="F7973" s="15">
        <v>1</v>
      </c>
      <c r="G7973" s="29">
        <v>22</v>
      </c>
      <c r="H7973" s="29">
        <v>7</v>
      </c>
      <c r="I7973" s="29">
        <v>2018</v>
      </c>
      <c r="J7973" s="15">
        <v>2</v>
      </c>
      <c r="K7973" s="15">
        <v>8</v>
      </c>
      <c r="L7973" s="15">
        <v>0</v>
      </c>
      <c r="M7973" s="15">
        <v>0</v>
      </c>
      <c r="N7973" s="27" t="e">
        <f>SUMIF(#REF!,'Integrantes original'!A7901,#REF!)</f>
        <v>#REF!</v>
      </c>
      <c r="O7973" s="27">
        <f t="shared" si="496"/>
        <v>22072018</v>
      </c>
      <c r="P7973" s="27">
        <f t="shared" si="497"/>
        <v>220720181</v>
      </c>
      <c r="Q7973" s="31">
        <f t="shared" si="498"/>
        <v>56700911220718</v>
      </c>
      <c r="R7973" s="27">
        <f>COUNTIF(tratycont!S:S,'Integrantes original'!Q7973)</f>
        <v>1</v>
      </c>
      <c r="S7973" s="27">
        <f t="shared" si="499"/>
        <v>1</v>
      </c>
    </row>
    <row r="7974" spans="1:19" x14ac:dyDescent="0.15">
      <c r="A7974" s="29">
        <v>5670111</v>
      </c>
      <c r="B7974" s="29">
        <v>567011101</v>
      </c>
      <c r="C7974" s="29" t="s">
        <v>16</v>
      </c>
      <c r="D7974" s="30" t="s">
        <v>2518</v>
      </c>
      <c r="E7974" s="30" t="s">
        <v>6372</v>
      </c>
      <c r="F7974" s="15">
        <v>1</v>
      </c>
      <c r="G7974" s="29">
        <v>25</v>
      </c>
      <c r="H7974" s="29">
        <v>1</v>
      </c>
      <c r="I7974" s="29">
        <v>1979</v>
      </c>
      <c r="J7974" s="15">
        <v>-1</v>
      </c>
      <c r="K7974" s="15">
        <v>-1</v>
      </c>
      <c r="L7974" s="15">
        <v>0</v>
      </c>
      <c r="M7974" s="15">
        <v>0</v>
      </c>
      <c r="N7974" s="27" t="e">
        <f>SUMIF(#REF!,'Integrantes original'!A7902,#REF!)</f>
        <v>#REF!</v>
      </c>
      <c r="O7974" s="27">
        <f t="shared" si="496"/>
        <v>25011979</v>
      </c>
      <c r="P7974" s="27">
        <f t="shared" si="497"/>
        <v>250119791</v>
      </c>
      <c r="Q7974" s="31">
        <f t="shared" si="498"/>
        <v>56701111250179</v>
      </c>
      <c r="R7974" s="27">
        <f>COUNTIF(tratycont!S:S,'Integrantes original'!Q7974)</f>
        <v>0</v>
      </c>
      <c r="S7974" s="27">
        <f t="shared" si="499"/>
        <v>0</v>
      </c>
    </row>
    <row r="7975" spans="1:19" x14ac:dyDescent="0.15">
      <c r="A7975" s="29">
        <v>5670111</v>
      </c>
      <c r="B7975" s="29">
        <v>567011102</v>
      </c>
      <c r="C7975" s="29" t="s">
        <v>19</v>
      </c>
      <c r="D7975" s="30" t="s">
        <v>5125</v>
      </c>
      <c r="E7975" s="30" t="s">
        <v>6418</v>
      </c>
      <c r="F7975" s="15">
        <v>2</v>
      </c>
      <c r="G7975" s="29">
        <v>4</v>
      </c>
      <c r="H7975" s="29">
        <v>1</v>
      </c>
      <c r="I7975" s="29">
        <v>1986</v>
      </c>
      <c r="J7975" s="15">
        <v>1</v>
      </c>
      <c r="K7975" s="15">
        <v>0</v>
      </c>
      <c r="L7975" s="15">
        <v>1</v>
      </c>
      <c r="M7975" s="15">
        <v>1</v>
      </c>
      <c r="N7975" s="27" t="e">
        <f>SUMIF(#REF!,'Integrantes original'!A7903,#REF!)</f>
        <v>#REF!</v>
      </c>
      <c r="O7975" s="27">
        <f t="shared" si="496"/>
        <v>4011986</v>
      </c>
      <c r="P7975" s="27">
        <f t="shared" si="497"/>
        <v>40119862</v>
      </c>
      <c r="Q7975" s="31">
        <f t="shared" si="498"/>
        <v>56701112040186</v>
      </c>
      <c r="R7975" s="27">
        <f>COUNTIF(tratycont!S:S,'Integrantes original'!Q7975)</f>
        <v>0</v>
      </c>
      <c r="S7975" s="27">
        <f t="shared" si="499"/>
        <v>0</v>
      </c>
    </row>
    <row r="7976" spans="1:19" x14ac:dyDescent="0.15">
      <c r="A7976" s="29">
        <v>5670111</v>
      </c>
      <c r="B7976" s="29">
        <v>567011103</v>
      </c>
      <c r="C7976" s="29" t="s">
        <v>22</v>
      </c>
      <c r="D7976" s="30" t="s">
        <v>6419</v>
      </c>
      <c r="E7976" s="30" t="s">
        <v>6420</v>
      </c>
      <c r="F7976" s="15">
        <v>2</v>
      </c>
      <c r="G7976" s="29">
        <v>7</v>
      </c>
      <c r="H7976" s="29">
        <v>5</v>
      </c>
      <c r="I7976" s="29">
        <v>2007</v>
      </c>
      <c r="J7976" s="15">
        <v>-1</v>
      </c>
      <c r="K7976" s="15">
        <v>-1</v>
      </c>
      <c r="L7976" s="15">
        <v>0</v>
      </c>
      <c r="M7976" s="15">
        <v>0</v>
      </c>
      <c r="N7976" s="27" t="e">
        <f>SUMIF(#REF!,'Integrantes original'!A7904,#REF!)</f>
        <v>#REF!</v>
      </c>
      <c r="O7976" s="27">
        <f t="shared" si="496"/>
        <v>7052007</v>
      </c>
      <c r="P7976" s="27">
        <f t="shared" si="497"/>
        <v>70520072</v>
      </c>
      <c r="Q7976" s="31">
        <f t="shared" si="498"/>
        <v>56701112070507</v>
      </c>
      <c r="R7976" s="27">
        <f>COUNTIF(tratycont!S:S,'Integrantes original'!Q7976)</f>
        <v>0</v>
      </c>
      <c r="S7976" s="27">
        <f t="shared" si="499"/>
        <v>0</v>
      </c>
    </row>
    <row r="7977" spans="1:19" x14ac:dyDescent="0.15">
      <c r="A7977" s="29">
        <v>5670111</v>
      </c>
      <c r="B7977" s="29">
        <v>567011104</v>
      </c>
      <c r="C7977" s="29" t="s">
        <v>25</v>
      </c>
      <c r="D7977" s="30" t="s">
        <v>6421</v>
      </c>
      <c r="E7977" s="30" t="s">
        <v>6420</v>
      </c>
      <c r="F7977" s="15">
        <v>2</v>
      </c>
      <c r="G7977" s="29">
        <v>25</v>
      </c>
      <c r="H7977" s="29">
        <v>1</v>
      </c>
      <c r="I7977" s="29">
        <v>2009</v>
      </c>
      <c r="J7977" s="15">
        <v>-1</v>
      </c>
      <c r="K7977" s="15">
        <v>-1</v>
      </c>
      <c r="L7977" s="15">
        <v>0</v>
      </c>
      <c r="M7977" s="15">
        <v>0</v>
      </c>
      <c r="N7977" s="27" t="e">
        <f>SUMIF(#REF!,'Integrantes original'!A7905,#REF!)</f>
        <v>#REF!</v>
      </c>
      <c r="O7977" s="27">
        <f t="shared" si="496"/>
        <v>25012009</v>
      </c>
      <c r="P7977" s="27">
        <f t="shared" si="497"/>
        <v>250120092</v>
      </c>
      <c r="Q7977" s="31">
        <f t="shared" si="498"/>
        <v>56701112250109</v>
      </c>
      <c r="R7977" s="27">
        <f>COUNTIF(tratycont!S:S,'Integrantes original'!Q7977)</f>
        <v>0</v>
      </c>
      <c r="S7977" s="27">
        <f t="shared" si="499"/>
        <v>0</v>
      </c>
    </row>
    <row r="7978" spans="1:19" x14ac:dyDescent="0.15">
      <c r="A7978" s="29">
        <v>5670111</v>
      </c>
      <c r="B7978" s="29">
        <v>567011105</v>
      </c>
      <c r="C7978" s="29" t="s">
        <v>27</v>
      </c>
      <c r="D7978" s="30" t="s">
        <v>6422</v>
      </c>
      <c r="E7978" s="30" t="s">
        <v>6420</v>
      </c>
      <c r="F7978" s="15">
        <v>2</v>
      </c>
      <c r="G7978" s="29">
        <v>9</v>
      </c>
      <c r="H7978" s="29">
        <v>2</v>
      </c>
      <c r="I7978" s="29">
        <v>2014</v>
      </c>
      <c r="J7978" s="15">
        <v>-1</v>
      </c>
      <c r="K7978" s="15">
        <v>-1</v>
      </c>
      <c r="L7978" s="15">
        <v>0</v>
      </c>
      <c r="M7978" s="15">
        <v>0</v>
      </c>
      <c r="N7978" s="27" t="e">
        <f>SUMIF(#REF!,'Integrantes original'!A7906,#REF!)</f>
        <v>#REF!</v>
      </c>
      <c r="O7978" s="27">
        <f t="shared" si="496"/>
        <v>9022014</v>
      </c>
      <c r="P7978" s="27">
        <f t="shared" si="497"/>
        <v>90220142</v>
      </c>
      <c r="Q7978" s="31">
        <f t="shared" si="498"/>
        <v>56701112090214</v>
      </c>
      <c r="R7978" s="27">
        <f>COUNTIF(tratycont!S:S,'Integrantes original'!Q7978)</f>
        <v>0</v>
      </c>
      <c r="S7978" s="27">
        <f t="shared" si="499"/>
        <v>0</v>
      </c>
    </row>
    <row r="7979" spans="1:19" x14ac:dyDescent="0.15">
      <c r="A7979" s="29">
        <v>5670121</v>
      </c>
      <c r="B7979" s="29">
        <v>567012101</v>
      </c>
      <c r="C7979" s="29" t="s">
        <v>16</v>
      </c>
      <c r="D7979" s="30" t="s">
        <v>6423</v>
      </c>
      <c r="E7979" s="30" t="s">
        <v>6424</v>
      </c>
      <c r="F7979" s="15">
        <v>1</v>
      </c>
      <c r="G7979" s="29">
        <v>8</v>
      </c>
      <c r="H7979" s="29">
        <v>11</v>
      </c>
      <c r="I7979" s="29">
        <v>1988</v>
      </c>
      <c r="J7979" s="15">
        <v>-1</v>
      </c>
      <c r="K7979" s="15">
        <v>-1</v>
      </c>
      <c r="L7979" s="15">
        <v>0</v>
      </c>
      <c r="M7979" s="15">
        <v>0</v>
      </c>
      <c r="N7979" s="27" t="e">
        <f>SUMIF(#REF!,'Integrantes original'!A7907,#REF!)</f>
        <v>#REF!</v>
      </c>
      <c r="O7979" s="27">
        <f t="shared" si="496"/>
        <v>8111988</v>
      </c>
      <c r="P7979" s="27">
        <f t="shared" si="497"/>
        <v>81119881</v>
      </c>
      <c r="Q7979" s="31">
        <f t="shared" si="498"/>
        <v>56701211081188</v>
      </c>
      <c r="R7979" s="27">
        <f>COUNTIF(tratycont!S:S,'Integrantes original'!Q7979)</f>
        <v>0</v>
      </c>
      <c r="S7979" s="27">
        <f t="shared" si="499"/>
        <v>0</v>
      </c>
    </row>
    <row r="7980" spans="1:19" x14ac:dyDescent="0.15">
      <c r="A7980" s="29">
        <v>5670121</v>
      </c>
      <c r="B7980" s="29">
        <v>567012102</v>
      </c>
      <c r="C7980" s="29" t="s">
        <v>19</v>
      </c>
      <c r="D7980" s="30" t="s">
        <v>6425</v>
      </c>
      <c r="E7980" s="30" t="s">
        <v>6426</v>
      </c>
      <c r="F7980" s="15">
        <v>2</v>
      </c>
      <c r="G7980" s="29">
        <v>6</v>
      </c>
      <c r="H7980" s="29">
        <v>11</v>
      </c>
      <c r="I7980" s="29">
        <v>1994</v>
      </c>
      <c r="J7980" s="15">
        <v>1</v>
      </c>
      <c r="K7980" s="15">
        <v>0</v>
      </c>
      <c r="L7980" s="15">
        <v>1</v>
      </c>
      <c r="M7980" s="15">
        <v>1</v>
      </c>
      <c r="N7980" s="27" t="e">
        <f>SUMIF(#REF!,'Integrantes original'!A7908,#REF!)</f>
        <v>#REF!</v>
      </c>
      <c r="O7980" s="27">
        <f t="shared" si="496"/>
        <v>6111994</v>
      </c>
      <c r="P7980" s="27">
        <f t="shared" si="497"/>
        <v>61119942</v>
      </c>
      <c r="Q7980" s="31">
        <f t="shared" si="498"/>
        <v>56701212061194</v>
      </c>
      <c r="R7980" s="27">
        <f>COUNTIF(tratycont!S:S,'Integrantes original'!Q7980)</f>
        <v>0</v>
      </c>
      <c r="S7980" s="27">
        <f t="shared" si="499"/>
        <v>0</v>
      </c>
    </row>
    <row r="7981" spans="1:19" x14ac:dyDescent="0.15">
      <c r="A7981" s="29">
        <v>5670121</v>
      </c>
      <c r="B7981" s="29">
        <v>567012103</v>
      </c>
      <c r="C7981" s="29" t="s">
        <v>22</v>
      </c>
      <c r="D7981" s="30" t="s">
        <v>6427</v>
      </c>
      <c r="E7981" s="30" t="s">
        <v>6428</v>
      </c>
      <c r="F7981" s="15">
        <v>1</v>
      </c>
      <c r="G7981" s="29">
        <v>7</v>
      </c>
      <c r="H7981" s="29">
        <v>4</v>
      </c>
      <c r="I7981" s="29">
        <v>2012</v>
      </c>
      <c r="J7981" s="15">
        <v>-1</v>
      </c>
      <c r="K7981" s="15">
        <v>-1</v>
      </c>
      <c r="L7981" s="15">
        <v>0</v>
      </c>
      <c r="M7981" s="15">
        <v>0</v>
      </c>
      <c r="N7981" s="27" t="e">
        <f>SUMIF(#REF!,'Integrantes original'!A7909,#REF!)</f>
        <v>#REF!</v>
      </c>
      <c r="O7981" s="27">
        <f t="shared" si="496"/>
        <v>7042012</v>
      </c>
      <c r="P7981" s="27">
        <f t="shared" si="497"/>
        <v>70420121</v>
      </c>
      <c r="Q7981" s="31">
        <f t="shared" si="498"/>
        <v>56701211070412</v>
      </c>
      <c r="R7981" s="27">
        <f>COUNTIF(tratycont!S:S,'Integrantes original'!Q7981)</f>
        <v>0</v>
      </c>
      <c r="S7981" s="27">
        <f t="shared" si="499"/>
        <v>0</v>
      </c>
    </row>
    <row r="7982" spans="1:19" x14ac:dyDescent="0.15">
      <c r="A7982" s="29">
        <v>5670121</v>
      </c>
      <c r="B7982" s="29">
        <v>567012104</v>
      </c>
      <c r="C7982" s="29" t="s">
        <v>25</v>
      </c>
      <c r="D7982" s="30" t="s">
        <v>6429</v>
      </c>
      <c r="E7982" s="30" t="s">
        <v>6428</v>
      </c>
      <c r="F7982" s="15">
        <v>2</v>
      </c>
      <c r="G7982" s="29">
        <v>19</v>
      </c>
      <c r="H7982" s="29">
        <v>2</v>
      </c>
      <c r="I7982" s="29">
        <v>2015</v>
      </c>
      <c r="J7982" s="15">
        <v>-1</v>
      </c>
      <c r="K7982" s="15">
        <v>-1</v>
      </c>
      <c r="L7982" s="15">
        <v>0</v>
      </c>
      <c r="M7982" s="15">
        <v>0</v>
      </c>
      <c r="N7982" s="27" t="e">
        <f>SUMIF(#REF!,'Integrantes original'!A7910,#REF!)</f>
        <v>#REF!</v>
      </c>
      <c r="O7982" s="27">
        <f t="shared" si="496"/>
        <v>19022015</v>
      </c>
      <c r="P7982" s="27">
        <f t="shared" si="497"/>
        <v>190220152</v>
      </c>
      <c r="Q7982" s="31">
        <f t="shared" si="498"/>
        <v>56701212190215</v>
      </c>
      <c r="R7982" s="27">
        <f>COUNTIF(tratycont!S:S,'Integrantes original'!Q7982)</f>
        <v>0</v>
      </c>
      <c r="S7982" s="27">
        <f t="shared" si="499"/>
        <v>0</v>
      </c>
    </row>
    <row r="7983" spans="1:19" x14ac:dyDescent="0.15">
      <c r="A7983" s="29">
        <v>5670131</v>
      </c>
      <c r="B7983" s="29">
        <v>567013101</v>
      </c>
      <c r="C7983" s="29" t="s">
        <v>16</v>
      </c>
      <c r="D7983" s="30" t="s">
        <v>1828</v>
      </c>
      <c r="E7983" s="30" t="s">
        <v>6430</v>
      </c>
      <c r="F7983" s="15">
        <v>1</v>
      </c>
      <c r="G7983" s="29">
        <v>13</v>
      </c>
      <c r="H7983" s="29">
        <v>5</v>
      </c>
      <c r="I7983" s="29">
        <v>1986</v>
      </c>
      <c r="J7983" s="15">
        <v>-1</v>
      </c>
      <c r="K7983" s="15">
        <v>-1</v>
      </c>
      <c r="L7983" s="15">
        <v>0</v>
      </c>
      <c r="M7983" s="15">
        <v>0</v>
      </c>
      <c r="N7983" s="27" t="e">
        <f>SUMIF(#REF!,'Integrantes original'!A7911,#REF!)</f>
        <v>#REF!</v>
      </c>
      <c r="O7983" s="27">
        <f t="shared" si="496"/>
        <v>13051986</v>
      </c>
      <c r="P7983" s="27">
        <f t="shared" si="497"/>
        <v>130519861</v>
      </c>
      <c r="Q7983" s="31">
        <f t="shared" si="498"/>
        <v>56701311130586</v>
      </c>
      <c r="R7983" s="27">
        <f>COUNTIF(tratycont!S:S,'Integrantes original'!Q7983)</f>
        <v>0</v>
      </c>
      <c r="S7983" s="27">
        <f t="shared" si="499"/>
        <v>0</v>
      </c>
    </row>
    <row r="7984" spans="1:19" x14ac:dyDescent="0.15">
      <c r="A7984" s="29">
        <v>5670131</v>
      </c>
      <c r="B7984" s="29">
        <v>567013102</v>
      </c>
      <c r="C7984" s="29" t="s">
        <v>19</v>
      </c>
      <c r="D7984" s="30" t="s">
        <v>6431</v>
      </c>
      <c r="E7984" s="30" t="s">
        <v>6366</v>
      </c>
      <c r="F7984" s="15">
        <v>2</v>
      </c>
      <c r="G7984" s="29">
        <v>28</v>
      </c>
      <c r="H7984" s="29">
        <v>6</v>
      </c>
      <c r="I7984" s="29">
        <v>1991</v>
      </c>
      <c r="J7984" s="15">
        <v>1</v>
      </c>
      <c r="K7984" s="15">
        <v>0</v>
      </c>
      <c r="L7984" s="15">
        <v>1</v>
      </c>
      <c r="M7984" s="15">
        <v>1</v>
      </c>
      <c r="N7984" s="27" t="e">
        <f>SUMIF(#REF!,'Integrantes original'!A7912,#REF!)</f>
        <v>#REF!</v>
      </c>
      <c r="O7984" s="27">
        <f t="shared" si="496"/>
        <v>28061991</v>
      </c>
      <c r="P7984" s="27">
        <f t="shared" si="497"/>
        <v>280619912</v>
      </c>
      <c r="Q7984" s="31">
        <f t="shared" si="498"/>
        <v>56701312280691</v>
      </c>
      <c r="R7984" s="27">
        <f>COUNTIF(tratycont!S:S,'Integrantes original'!Q7984)</f>
        <v>0</v>
      </c>
      <c r="S7984" s="27">
        <f t="shared" si="499"/>
        <v>0</v>
      </c>
    </row>
    <row r="7985" spans="1:19" x14ac:dyDescent="0.15">
      <c r="A7985" s="29">
        <v>5670131</v>
      </c>
      <c r="B7985" s="29">
        <v>567013103</v>
      </c>
      <c r="C7985" s="29" t="s">
        <v>22</v>
      </c>
      <c r="D7985" s="30" t="s">
        <v>6432</v>
      </c>
      <c r="E7985" s="30" t="s">
        <v>6366</v>
      </c>
      <c r="F7985" s="15">
        <v>1</v>
      </c>
      <c r="G7985" s="29">
        <v>29</v>
      </c>
      <c r="H7985" s="29">
        <v>11</v>
      </c>
      <c r="I7985" s="29">
        <v>2008</v>
      </c>
      <c r="J7985" s="15">
        <v>-1</v>
      </c>
      <c r="K7985" s="15">
        <v>-1</v>
      </c>
      <c r="L7985" s="15">
        <v>0</v>
      </c>
      <c r="M7985" s="15">
        <v>0</v>
      </c>
      <c r="N7985" s="27" t="e">
        <f>SUMIF(#REF!,'Integrantes original'!A7913,#REF!)</f>
        <v>#REF!</v>
      </c>
      <c r="O7985" s="27">
        <f t="shared" si="496"/>
        <v>29112008</v>
      </c>
      <c r="P7985" s="27">
        <f t="shared" si="497"/>
        <v>291120081</v>
      </c>
      <c r="Q7985" s="31">
        <f t="shared" si="498"/>
        <v>56701311291108</v>
      </c>
      <c r="R7985" s="27">
        <f>COUNTIF(tratycont!S:S,'Integrantes original'!Q7985)</f>
        <v>0</v>
      </c>
      <c r="S7985" s="27">
        <f t="shared" si="499"/>
        <v>0</v>
      </c>
    </row>
    <row r="7986" spans="1:19" x14ac:dyDescent="0.15">
      <c r="A7986" s="29">
        <v>5670131</v>
      </c>
      <c r="B7986" s="29">
        <v>567013104</v>
      </c>
      <c r="C7986" s="29" t="s">
        <v>25</v>
      </c>
      <c r="D7986" s="30" t="s">
        <v>2290</v>
      </c>
      <c r="E7986" s="30" t="s">
        <v>6433</v>
      </c>
      <c r="F7986" s="15">
        <v>2</v>
      </c>
      <c r="G7986" s="29">
        <v>27</v>
      </c>
      <c r="H7986" s="29">
        <v>5</v>
      </c>
      <c r="I7986" s="29">
        <v>2012</v>
      </c>
      <c r="J7986" s="15">
        <v>-1</v>
      </c>
      <c r="K7986" s="15">
        <v>-1</v>
      </c>
      <c r="L7986" s="15">
        <v>0</v>
      </c>
      <c r="M7986" s="15">
        <v>0</v>
      </c>
      <c r="N7986" s="27" t="e">
        <f>SUMIF(#REF!,'Integrantes original'!A7914,#REF!)</f>
        <v>#REF!</v>
      </c>
      <c r="O7986" s="27">
        <f t="shared" si="496"/>
        <v>27052012</v>
      </c>
      <c r="P7986" s="27">
        <f t="shared" si="497"/>
        <v>270520122</v>
      </c>
      <c r="Q7986" s="31">
        <f t="shared" si="498"/>
        <v>56701312270512</v>
      </c>
      <c r="R7986" s="27">
        <f>COUNTIF(tratycont!S:S,'Integrantes original'!Q7986)</f>
        <v>0</v>
      </c>
      <c r="S7986" s="27">
        <f t="shared" si="499"/>
        <v>0</v>
      </c>
    </row>
    <row r="7987" spans="1:19" x14ac:dyDescent="0.15">
      <c r="A7987" s="29">
        <v>5670131</v>
      </c>
      <c r="B7987" s="29">
        <v>567013105</v>
      </c>
      <c r="C7987" s="29" t="s">
        <v>27</v>
      </c>
      <c r="D7987" s="30" t="s">
        <v>6434</v>
      </c>
      <c r="E7987" s="30" t="s">
        <v>6433</v>
      </c>
      <c r="F7987" s="15">
        <v>1</v>
      </c>
      <c r="G7987" s="29">
        <v>20</v>
      </c>
      <c r="H7987" s="29">
        <v>10</v>
      </c>
      <c r="I7987" s="29">
        <v>2016</v>
      </c>
      <c r="J7987" s="15">
        <v>-1</v>
      </c>
      <c r="K7987" s="15">
        <v>-1</v>
      </c>
      <c r="L7987" s="15">
        <v>0</v>
      </c>
      <c r="M7987" s="15">
        <v>0</v>
      </c>
      <c r="N7987" s="27" t="e">
        <f>SUMIF(#REF!,'Integrantes original'!A7915,#REF!)</f>
        <v>#REF!</v>
      </c>
      <c r="O7987" s="27">
        <f t="shared" si="496"/>
        <v>20102016</v>
      </c>
      <c r="P7987" s="27">
        <f t="shared" si="497"/>
        <v>201020161</v>
      </c>
      <c r="Q7987" s="31">
        <f t="shared" si="498"/>
        <v>56701311201016</v>
      </c>
      <c r="R7987" s="27">
        <f>COUNTIF(tratycont!S:S,'Integrantes original'!Q7987)</f>
        <v>0</v>
      </c>
      <c r="S7987" s="27">
        <f t="shared" si="499"/>
        <v>0</v>
      </c>
    </row>
    <row r="7988" spans="1:19" x14ac:dyDescent="0.15">
      <c r="A7988" s="29">
        <v>5710021</v>
      </c>
      <c r="B7988" s="29">
        <v>571002101</v>
      </c>
      <c r="C7988" s="29" t="s">
        <v>16</v>
      </c>
      <c r="D7988" s="30" t="s">
        <v>1794</v>
      </c>
      <c r="E7988" s="30" t="s">
        <v>6435</v>
      </c>
      <c r="F7988" s="15">
        <v>1</v>
      </c>
      <c r="G7988" s="29">
        <v>12</v>
      </c>
      <c r="H7988" s="29">
        <v>3</v>
      </c>
      <c r="I7988" s="29">
        <v>1966</v>
      </c>
      <c r="J7988" s="15">
        <v>-1</v>
      </c>
      <c r="K7988" s="15">
        <v>-1</v>
      </c>
      <c r="L7988" s="15">
        <v>0</v>
      </c>
      <c r="M7988" s="15">
        <v>0</v>
      </c>
      <c r="N7988" s="27" t="e">
        <f>SUMIF(#REF!,'Integrantes original'!A7916,#REF!)</f>
        <v>#REF!</v>
      </c>
      <c r="O7988" s="27">
        <f t="shared" si="496"/>
        <v>12031966</v>
      </c>
      <c r="P7988" s="27">
        <f t="shared" si="497"/>
        <v>120319661</v>
      </c>
      <c r="Q7988" s="31">
        <f t="shared" si="498"/>
        <v>57100211120366</v>
      </c>
      <c r="R7988" s="27">
        <f>COUNTIF(tratycont!S:S,'Integrantes original'!Q7988)</f>
        <v>0</v>
      </c>
      <c r="S7988" s="27">
        <f t="shared" si="499"/>
        <v>0</v>
      </c>
    </row>
    <row r="7989" spans="1:19" x14ac:dyDescent="0.15">
      <c r="A7989" s="29">
        <v>5710021</v>
      </c>
      <c r="B7989" s="29">
        <v>571002102</v>
      </c>
      <c r="C7989" s="29" t="s">
        <v>19</v>
      </c>
      <c r="D7989" s="30" t="s">
        <v>3340</v>
      </c>
      <c r="E7989" s="30" t="s">
        <v>261</v>
      </c>
      <c r="F7989" s="15">
        <v>2</v>
      </c>
      <c r="G7989" s="29">
        <v>30</v>
      </c>
      <c r="H7989" s="29">
        <v>10</v>
      </c>
      <c r="I7989" s="29">
        <v>1972</v>
      </c>
      <c r="J7989" s="15">
        <v>-1</v>
      </c>
      <c r="K7989" s="15">
        <v>-1</v>
      </c>
      <c r="L7989" s="15">
        <v>0</v>
      </c>
      <c r="M7989" s="15">
        <v>0</v>
      </c>
      <c r="N7989" s="27" t="e">
        <f>SUMIF(#REF!,'Integrantes original'!A7917,#REF!)</f>
        <v>#REF!</v>
      </c>
      <c r="O7989" s="27">
        <f t="shared" si="496"/>
        <v>30101972</v>
      </c>
      <c r="P7989" s="27">
        <f t="shared" si="497"/>
        <v>301019722</v>
      </c>
      <c r="Q7989" s="31">
        <f t="shared" si="498"/>
        <v>57100212301072</v>
      </c>
      <c r="R7989" s="27">
        <f>COUNTIF(tratycont!S:S,'Integrantes original'!Q7989)</f>
        <v>0</v>
      </c>
      <c r="S7989" s="27">
        <f t="shared" si="499"/>
        <v>0</v>
      </c>
    </row>
    <row r="7990" spans="1:19" x14ac:dyDescent="0.15">
      <c r="A7990" s="29">
        <v>5710021</v>
      </c>
      <c r="B7990" s="29">
        <v>571002103</v>
      </c>
      <c r="C7990" s="29" t="s">
        <v>22</v>
      </c>
      <c r="D7990" s="30" t="s">
        <v>290</v>
      </c>
      <c r="E7990" s="30" t="s">
        <v>5595</v>
      </c>
      <c r="F7990" s="15">
        <v>1</v>
      </c>
      <c r="G7990" s="29">
        <v>27</v>
      </c>
      <c r="H7990" s="29">
        <v>2</v>
      </c>
      <c r="I7990" s="29">
        <v>1991</v>
      </c>
      <c r="J7990" s="15">
        <v>-1</v>
      </c>
      <c r="K7990" s="15">
        <v>-1</v>
      </c>
      <c r="L7990" s="15">
        <v>0</v>
      </c>
      <c r="M7990" s="15">
        <v>0</v>
      </c>
      <c r="N7990" s="27" t="e">
        <f>SUMIF(#REF!,'Integrantes original'!A7918,#REF!)</f>
        <v>#REF!</v>
      </c>
      <c r="O7990" s="27">
        <f t="shared" si="496"/>
        <v>27021991</v>
      </c>
      <c r="P7990" s="27">
        <f t="shared" si="497"/>
        <v>270219911</v>
      </c>
      <c r="Q7990" s="31">
        <f t="shared" si="498"/>
        <v>57100211270291</v>
      </c>
      <c r="R7990" s="27">
        <f>COUNTIF(tratycont!S:S,'Integrantes original'!Q7990)</f>
        <v>0</v>
      </c>
      <c r="S7990" s="27">
        <f t="shared" si="499"/>
        <v>0</v>
      </c>
    </row>
    <row r="7991" spans="1:19" x14ac:dyDescent="0.15">
      <c r="A7991" s="29">
        <v>5710021</v>
      </c>
      <c r="B7991" s="29">
        <v>571002104</v>
      </c>
      <c r="C7991" s="29" t="s">
        <v>25</v>
      </c>
      <c r="D7991" s="30" t="s">
        <v>6436</v>
      </c>
      <c r="E7991" s="30" t="s">
        <v>5595</v>
      </c>
      <c r="F7991" s="15">
        <v>2</v>
      </c>
      <c r="G7991" s="29">
        <v>12</v>
      </c>
      <c r="H7991" s="29">
        <v>3</v>
      </c>
      <c r="I7991" s="29">
        <v>1993</v>
      </c>
      <c r="J7991" s="15">
        <v>-1</v>
      </c>
      <c r="K7991" s="15">
        <v>-1</v>
      </c>
      <c r="L7991" s="15">
        <v>0</v>
      </c>
      <c r="M7991" s="15">
        <v>0</v>
      </c>
      <c r="N7991" s="27" t="e">
        <f>SUMIF(#REF!,'Integrantes original'!A7919,#REF!)</f>
        <v>#REF!</v>
      </c>
      <c r="O7991" s="27">
        <f t="shared" si="496"/>
        <v>12031993</v>
      </c>
      <c r="P7991" s="27">
        <f t="shared" si="497"/>
        <v>120319932</v>
      </c>
      <c r="Q7991" s="31">
        <f t="shared" si="498"/>
        <v>57100212120393</v>
      </c>
      <c r="R7991" s="27">
        <f>COUNTIF(tratycont!S:S,'Integrantes original'!Q7991)</f>
        <v>0</v>
      </c>
      <c r="S7991" s="27">
        <f t="shared" si="499"/>
        <v>0</v>
      </c>
    </row>
    <row r="7992" spans="1:19" x14ac:dyDescent="0.15">
      <c r="A7992" s="29">
        <v>5710021</v>
      </c>
      <c r="B7992" s="29">
        <v>571002105</v>
      </c>
      <c r="C7992" s="29" t="s">
        <v>27</v>
      </c>
      <c r="D7992" s="30" t="s">
        <v>6437</v>
      </c>
      <c r="E7992" s="30" t="s">
        <v>5595</v>
      </c>
      <c r="F7992" s="15">
        <v>2</v>
      </c>
      <c r="G7992" s="29">
        <v>15</v>
      </c>
      <c r="H7992" s="29">
        <v>2</v>
      </c>
      <c r="I7992" s="29">
        <v>1998</v>
      </c>
      <c r="J7992" s="15">
        <v>-1</v>
      </c>
      <c r="K7992" s="15">
        <v>-1</v>
      </c>
      <c r="L7992" s="15">
        <v>0</v>
      </c>
      <c r="M7992" s="15">
        <v>0</v>
      </c>
      <c r="N7992" s="27" t="e">
        <f>SUMIF(#REF!,'Integrantes original'!A7920,#REF!)</f>
        <v>#REF!</v>
      </c>
      <c r="O7992" s="27">
        <f t="shared" si="496"/>
        <v>15021998</v>
      </c>
      <c r="P7992" s="27">
        <f t="shared" si="497"/>
        <v>150219982</v>
      </c>
      <c r="Q7992" s="31">
        <f t="shared" si="498"/>
        <v>57100212150298</v>
      </c>
      <c r="R7992" s="27">
        <f>COUNTIF(tratycont!S:S,'Integrantes original'!Q7992)</f>
        <v>0</v>
      </c>
      <c r="S7992" s="27">
        <f t="shared" si="499"/>
        <v>0</v>
      </c>
    </row>
    <row r="7993" spans="1:19" x14ac:dyDescent="0.15">
      <c r="A7993" s="29">
        <v>5710021</v>
      </c>
      <c r="B7993" s="29">
        <v>571002106</v>
      </c>
      <c r="C7993" s="29" t="s">
        <v>30</v>
      </c>
      <c r="D7993" s="30" t="s">
        <v>6438</v>
      </c>
      <c r="E7993" s="30" t="s">
        <v>5595</v>
      </c>
      <c r="F7993" s="15">
        <v>2</v>
      </c>
      <c r="G7993" s="29">
        <v>4</v>
      </c>
      <c r="H7993" s="29">
        <v>9</v>
      </c>
      <c r="I7993" s="29">
        <v>1999</v>
      </c>
      <c r="J7993" s="15">
        <v>1</v>
      </c>
      <c r="K7993" s="15">
        <v>0</v>
      </c>
      <c r="L7993" s="15">
        <v>1</v>
      </c>
      <c r="M7993" s="15">
        <v>1</v>
      </c>
      <c r="N7993" s="27" t="e">
        <f>SUMIF(#REF!,'Integrantes original'!A7921,#REF!)</f>
        <v>#REF!</v>
      </c>
      <c r="O7993" s="27">
        <f t="shared" si="496"/>
        <v>4091999</v>
      </c>
      <c r="P7993" s="27">
        <f t="shared" si="497"/>
        <v>40919992</v>
      </c>
      <c r="Q7993" s="31">
        <f t="shared" si="498"/>
        <v>57100212040999</v>
      </c>
      <c r="R7993" s="27">
        <f>COUNTIF(tratycont!S:S,'Integrantes original'!Q7993)</f>
        <v>0</v>
      </c>
      <c r="S7993" s="27">
        <f t="shared" si="499"/>
        <v>0</v>
      </c>
    </row>
    <row r="7994" spans="1:19" x14ac:dyDescent="0.15">
      <c r="A7994" s="29">
        <v>5710021</v>
      </c>
      <c r="B7994" s="29">
        <v>571002107</v>
      </c>
      <c r="C7994" s="29" t="s">
        <v>56</v>
      </c>
      <c r="D7994" s="30" t="s">
        <v>6439</v>
      </c>
      <c r="E7994" s="30" t="s">
        <v>5595</v>
      </c>
      <c r="F7994" s="15">
        <v>1</v>
      </c>
      <c r="G7994" s="29">
        <v>23</v>
      </c>
      <c r="H7994" s="29">
        <v>9</v>
      </c>
      <c r="I7994" s="29">
        <v>2002</v>
      </c>
      <c r="J7994" s="15">
        <v>-1</v>
      </c>
      <c r="K7994" s="15">
        <v>-1</v>
      </c>
      <c r="L7994" s="15">
        <v>0</v>
      </c>
      <c r="M7994" s="15">
        <v>0</v>
      </c>
      <c r="N7994" s="27" t="e">
        <f>SUMIF(#REF!,'Integrantes original'!A7922,#REF!)</f>
        <v>#REF!</v>
      </c>
      <c r="O7994" s="27">
        <f t="shared" si="496"/>
        <v>23092002</v>
      </c>
      <c r="P7994" s="27">
        <f t="shared" si="497"/>
        <v>230920021</v>
      </c>
      <c r="Q7994" s="31">
        <f t="shared" si="498"/>
        <v>57100211230902</v>
      </c>
      <c r="R7994" s="27">
        <f>COUNTIF(tratycont!S:S,'Integrantes original'!Q7994)</f>
        <v>0</v>
      </c>
      <c r="S7994" s="27">
        <f t="shared" si="499"/>
        <v>0</v>
      </c>
    </row>
    <row r="7995" spans="1:19" x14ac:dyDescent="0.15">
      <c r="A7995" s="29">
        <v>5710021</v>
      </c>
      <c r="B7995" s="29">
        <v>571002108</v>
      </c>
      <c r="C7995" s="29" t="s">
        <v>58</v>
      </c>
      <c r="D7995" s="30" t="s">
        <v>6440</v>
      </c>
      <c r="E7995" s="30" t="s">
        <v>5595</v>
      </c>
      <c r="F7995" s="15">
        <v>2</v>
      </c>
      <c r="G7995" s="29">
        <v>13</v>
      </c>
      <c r="H7995" s="29">
        <v>6</v>
      </c>
      <c r="I7995" s="29">
        <v>2005</v>
      </c>
      <c r="J7995" s="15">
        <v>-1</v>
      </c>
      <c r="K7995" s="15">
        <v>-1</v>
      </c>
      <c r="L7995" s="15">
        <v>0</v>
      </c>
      <c r="M7995" s="15">
        <v>0</v>
      </c>
      <c r="N7995" s="27" t="e">
        <f>SUMIF(#REF!,'Integrantes original'!A7923,#REF!)</f>
        <v>#REF!</v>
      </c>
      <c r="O7995" s="27">
        <f t="shared" si="496"/>
        <v>13062005</v>
      </c>
      <c r="P7995" s="27">
        <f t="shared" si="497"/>
        <v>130620052</v>
      </c>
      <c r="Q7995" s="31">
        <f t="shared" si="498"/>
        <v>57100212130605</v>
      </c>
      <c r="R7995" s="27">
        <f>COUNTIF(tratycont!S:S,'Integrantes original'!Q7995)</f>
        <v>0</v>
      </c>
      <c r="S7995" s="27">
        <f t="shared" si="499"/>
        <v>0</v>
      </c>
    </row>
    <row r="7996" spans="1:19" x14ac:dyDescent="0.15">
      <c r="A7996" s="29">
        <v>5710021</v>
      </c>
      <c r="B7996" s="29">
        <v>571002109</v>
      </c>
      <c r="C7996" s="29" t="s">
        <v>120</v>
      </c>
      <c r="D7996" s="30" t="s">
        <v>6441</v>
      </c>
      <c r="E7996" s="30" t="s">
        <v>5595</v>
      </c>
      <c r="F7996" s="15">
        <v>1</v>
      </c>
      <c r="G7996" s="29">
        <v>4</v>
      </c>
      <c r="H7996" s="29">
        <v>10</v>
      </c>
      <c r="I7996" s="29">
        <v>2014</v>
      </c>
      <c r="J7996" s="15">
        <v>-1</v>
      </c>
      <c r="K7996" s="15">
        <v>-1</v>
      </c>
      <c r="L7996" s="15">
        <v>0</v>
      </c>
      <c r="M7996" s="15">
        <v>0</v>
      </c>
      <c r="N7996" s="27" t="e">
        <f>SUMIF(#REF!,'Integrantes original'!A7924,#REF!)</f>
        <v>#REF!</v>
      </c>
      <c r="O7996" s="27">
        <f t="shared" si="496"/>
        <v>4102014</v>
      </c>
      <c r="P7996" s="27">
        <f t="shared" si="497"/>
        <v>41020141</v>
      </c>
      <c r="Q7996" s="31">
        <f t="shared" si="498"/>
        <v>57100211041014</v>
      </c>
      <c r="R7996" s="27">
        <f>COUNTIF(tratycont!S:S,'Integrantes original'!Q7996)</f>
        <v>0</v>
      </c>
      <c r="S7996" s="27">
        <f t="shared" si="499"/>
        <v>0</v>
      </c>
    </row>
    <row r="7997" spans="1:19" x14ac:dyDescent="0.15">
      <c r="A7997" s="29">
        <v>5710021</v>
      </c>
      <c r="B7997" s="29">
        <v>571002110</v>
      </c>
      <c r="C7997" s="29" t="s">
        <v>123</v>
      </c>
      <c r="D7997" s="30" t="s">
        <v>6442</v>
      </c>
      <c r="E7997" s="30" t="s">
        <v>5595</v>
      </c>
      <c r="F7997" s="15">
        <v>1</v>
      </c>
      <c r="G7997" s="29">
        <v>15</v>
      </c>
      <c r="H7997" s="29">
        <v>1</v>
      </c>
      <c r="I7997" s="29">
        <v>2017</v>
      </c>
      <c r="J7997" s="15">
        <v>-1</v>
      </c>
      <c r="K7997" s="15">
        <v>-1</v>
      </c>
      <c r="L7997" s="15">
        <v>0</v>
      </c>
      <c r="M7997" s="15">
        <v>0</v>
      </c>
      <c r="N7997" s="27" t="e">
        <f>SUMIF(#REF!,'Integrantes original'!A7925,#REF!)</f>
        <v>#REF!</v>
      </c>
      <c r="O7997" s="27">
        <f t="shared" si="496"/>
        <v>15012017</v>
      </c>
      <c r="P7997" s="27">
        <f t="shared" si="497"/>
        <v>150120171</v>
      </c>
      <c r="Q7997" s="31">
        <f t="shared" si="498"/>
        <v>57100211150117</v>
      </c>
      <c r="R7997" s="27">
        <f>COUNTIF(tratycont!S:S,'Integrantes original'!Q7997)</f>
        <v>0</v>
      </c>
      <c r="S7997" s="27">
        <f t="shared" si="499"/>
        <v>0</v>
      </c>
    </row>
    <row r="7998" spans="1:19" x14ac:dyDescent="0.15">
      <c r="A7998" s="29">
        <v>5710021</v>
      </c>
      <c r="B7998" s="29">
        <v>571002111</v>
      </c>
      <c r="C7998" s="29" t="s">
        <v>154</v>
      </c>
      <c r="D7998" s="30" t="s">
        <v>6092</v>
      </c>
      <c r="E7998" s="30" t="s">
        <v>6443</v>
      </c>
      <c r="F7998" s="15">
        <v>1</v>
      </c>
      <c r="G7998" s="29">
        <v>19</v>
      </c>
      <c r="H7998" s="29">
        <v>6</v>
      </c>
      <c r="I7998" s="29">
        <v>2018</v>
      </c>
      <c r="J7998" s="15">
        <v>2</v>
      </c>
      <c r="K7998" s="15">
        <v>2</v>
      </c>
      <c r="L7998" s="15">
        <v>0</v>
      </c>
      <c r="M7998" s="15">
        <v>0</v>
      </c>
      <c r="N7998" s="27" t="e">
        <f>SUMIF(#REF!,'Integrantes original'!A7926,#REF!)</f>
        <v>#REF!</v>
      </c>
      <c r="O7998" s="27">
        <f t="shared" si="496"/>
        <v>19062018</v>
      </c>
      <c r="P7998" s="27">
        <f t="shared" si="497"/>
        <v>190620181</v>
      </c>
      <c r="Q7998" s="31">
        <f t="shared" si="498"/>
        <v>57100211190618</v>
      </c>
      <c r="R7998" s="27">
        <f>COUNTIF(tratycont!S:S,'Integrantes original'!Q7998)</f>
        <v>0</v>
      </c>
      <c r="S7998" s="27">
        <f t="shared" si="499"/>
        <v>1</v>
      </c>
    </row>
    <row r="7999" spans="1:19" x14ac:dyDescent="0.15">
      <c r="A7999" s="29">
        <v>5710041</v>
      </c>
      <c r="B7999" s="29">
        <v>571004101</v>
      </c>
      <c r="C7999" s="29" t="s">
        <v>16</v>
      </c>
      <c r="D7999" s="30" t="s">
        <v>2032</v>
      </c>
      <c r="E7999" s="30" t="s">
        <v>6444</v>
      </c>
      <c r="F7999" s="15">
        <v>1</v>
      </c>
      <c r="G7999" s="29">
        <v>24</v>
      </c>
      <c r="H7999" s="29">
        <v>11</v>
      </c>
      <c r="I7999" s="29">
        <v>1977</v>
      </c>
      <c r="J7999" s="15">
        <v>-1</v>
      </c>
      <c r="K7999" s="15">
        <v>-1</v>
      </c>
      <c r="L7999" s="15">
        <v>0</v>
      </c>
      <c r="M7999" s="15">
        <v>0</v>
      </c>
      <c r="N7999" s="27" t="e">
        <f>SUMIF(#REF!,'Integrantes original'!A7927,#REF!)</f>
        <v>#REF!</v>
      </c>
      <c r="O7999" s="27">
        <f t="shared" si="496"/>
        <v>24111977</v>
      </c>
      <c r="P7999" s="27">
        <f t="shared" si="497"/>
        <v>241119771</v>
      </c>
      <c r="Q7999" s="31">
        <f t="shared" si="498"/>
        <v>57100411241177</v>
      </c>
      <c r="R7999" s="27">
        <f>COUNTIF(tratycont!S:S,'Integrantes original'!Q7999)</f>
        <v>0</v>
      </c>
      <c r="S7999" s="27">
        <f t="shared" si="499"/>
        <v>0</v>
      </c>
    </row>
    <row r="8000" spans="1:19" x14ac:dyDescent="0.15">
      <c r="A8000" s="29">
        <v>5710041</v>
      </c>
      <c r="B8000" s="29">
        <v>571004102</v>
      </c>
      <c r="C8000" s="29" t="s">
        <v>19</v>
      </c>
      <c r="D8000" s="30" t="s">
        <v>2158</v>
      </c>
      <c r="E8000" s="30" t="s">
        <v>6445</v>
      </c>
      <c r="F8000" s="15">
        <v>2</v>
      </c>
      <c r="G8000" s="29">
        <v>7</v>
      </c>
      <c r="H8000" s="29">
        <v>11</v>
      </c>
      <c r="I8000" s="29">
        <v>1980</v>
      </c>
      <c r="J8000" s="15">
        <v>1</v>
      </c>
      <c r="K8000" s="15">
        <v>0</v>
      </c>
      <c r="L8000" s="15">
        <v>1</v>
      </c>
      <c r="M8000" s="15">
        <v>2</v>
      </c>
      <c r="N8000" s="27" t="e">
        <f>SUMIF(#REF!,'Integrantes original'!A7928,#REF!)</f>
        <v>#REF!</v>
      </c>
      <c r="O8000" s="27">
        <f t="shared" si="496"/>
        <v>7111980</v>
      </c>
      <c r="P8000" s="27">
        <f t="shared" si="497"/>
        <v>71119802</v>
      </c>
      <c r="Q8000" s="31">
        <f t="shared" si="498"/>
        <v>57100412071180</v>
      </c>
      <c r="R8000" s="27">
        <f>COUNTIF(tratycont!S:S,'Integrantes original'!Q8000)</f>
        <v>0</v>
      </c>
      <c r="S8000" s="27">
        <f t="shared" si="499"/>
        <v>0</v>
      </c>
    </row>
    <row r="8001" spans="1:19" x14ac:dyDescent="0.15">
      <c r="A8001" s="29">
        <v>5710041</v>
      </c>
      <c r="B8001" s="29">
        <v>571004103</v>
      </c>
      <c r="C8001" s="29" t="s">
        <v>22</v>
      </c>
      <c r="D8001" s="30" t="s">
        <v>355</v>
      </c>
      <c r="E8001" s="30" t="s">
        <v>6446</v>
      </c>
      <c r="F8001" s="15">
        <v>1</v>
      </c>
      <c r="G8001" s="29">
        <v>30</v>
      </c>
      <c r="H8001" s="29">
        <v>3</v>
      </c>
      <c r="I8001" s="29">
        <v>2003</v>
      </c>
      <c r="J8001" s="15">
        <v>-1</v>
      </c>
      <c r="K8001" s="15">
        <v>-1</v>
      </c>
      <c r="L8001" s="15">
        <v>0</v>
      </c>
      <c r="M8001" s="15">
        <v>0</v>
      </c>
      <c r="N8001" s="27" t="e">
        <f>SUMIF(#REF!,'Integrantes original'!A7929,#REF!)</f>
        <v>#REF!</v>
      </c>
      <c r="O8001" s="27">
        <f t="shared" si="496"/>
        <v>30032003</v>
      </c>
      <c r="P8001" s="27">
        <f t="shared" si="497"/>
        <v>300320031</v>
      </c>
      <c r="Q8001" s="31">
        <f t="shared" si="498"/>
        <v>57100411300303</v>
      </c>
      <c r="R8001" s="27">
        <f>COUNTIF(tratycont!S:S,'Integrantes original'!Q8001)</f>
        <v>0</v>
      </c>
      <c r="S8001" s="27">
        <f t="shared" si="499"/>
        <v>0</v>
      </c>
    </row>
    <row r="8002" spans="1:19" x14ac:dyDescent="0.15">
      <c r="A8002" s="29">
        <v>5710041</v>
      </c>
      <c r="B8002" s="29">
        <v>571004104</v>
      </c>
      <c r="C8002" s="29" t="s">
        <v>25</v>
      </c>
      <c r="D8002" s="30" t="s">
        <v>6447</v>
      </c>
      <c r="E8002" s="30" t="s">
        <v>6448</v>
      </c>
      <c r="F8002" s="15">
        <v>2</v>
      </c>
      <c r="G8002" s="29">
        <v>17</v>
      </c>
      <c r="H8002" s="29">
        <v>10</v>
      </c>
      <c r="I8002" s="29">
        <v>2006</v>
      </c>
      <c r="J8002" s="15">
        <v>-1</v>
      </c>
      <c r="K8002" s="15">
        <v>-1</v>
      </c>
      <c r="L8002" s="15">
        <v>0</v>
      </c>
      <c r="M8002" s="15">
        <v>0</v>
      </c>
      <c r="N8002" s="27" t="e">
        <f>SUMIF(#REF!,'Integrantes original'!A7930,#REF!)</f>
        <v>#REF!</v>
      </c>
      <c r="O8002" s="27">
        <f t="shared" si="496"/>
        <v>17102006</v>
      </c>
      <c r="P8002" s="27">
        <f t="shared" si="497"/>
        <v>171020062</v>
      </c>
      <c r="Q8002" s="31">
        <f t="shared" si="498"/>
        <v>57100412171006</v>
      </c>
      <c r="R8002" s="27">
        <f>COUNTIF(tratycont!S:S,'Integrantes original'!Q8002)</f>
        <v>0</v>
      </c>
      <c r="S8002" s="27">
        <f t="shared" si="499"/>
        <v>0</v>
      </c>
    </row>
    <row r="8003" spans="1:19" x14ac:dyDescent="0.15">
      <c r="A8003" s="29">
        <v>5710041</v>
      </c>
      <c r="B8003" s="29">
        <v>571004105</v>
      </c>
      <c r="C8003" s="29" t="s">
        <v>27</v>
      </c>
      <c r="D8003" s="30" t="s">
        <v>6449</v>
      </c>
      <c r="E8003" s="30" t="s">
        <v>6448</v>
      </c>
      <c r="F8003" s="15">
        <v>1</v>
      </c>
      <c r="G8003" s="29">
        <v>17</v>
      </c>
      <c r="H8003" s="29">
        <v>5</v>
      </c>
      <c r="I8003" s="29">
        <v>2008</v>
      </c>
      <c r="J8003" s="15">
        <v>-1</v>
      </c>
      <c r="K8003" s="15">
        <v>-1</v>
      </c>
      <c r="L8003" s="15">
        <v>0</v>
      </c>
      <c r="M8003" s="15">
        <v>0</v>
      </c>
      <c r="N8003" s="27" t="e">
        <f>SUMIF(#REF!,'Integrantes original'!A7931,#REF!)</f>
        <v>#REF!</v>
      </c>
      <c r="O8003" s="27">
        <f t="shared" ref="O8003:O8066" si="500">(((G8003*100)+H8003)*10000)+I8003</f>
        <v>17052008</v>
      </c>
      <c r="P8003" s="27">
        <f t="shared" ref="P8003:P8066" si="501">(O8003*10)+F8003</f>
        <v>170520081</v>
      </c>
      <c r="Q8003" s="31">
        <f t="shared" ref="Q8003:Q8066" si="502">(((((((A8003*10)+F8003)*100)+G8003)*100)+H8003)*100)+RIGHT(I8003,2)</f>
        <v>57100411170508</v>
      </c>
      <c r="R8003" s="27">
        <f>COUNTIF(tratycont!S:S,'Integrantes original'!Q8003)</f>
        <v>0</v>
      </c>
      <c r="S8003" s="27">
        <f t="shared" ref="S8003:S8066" si="503">IF(J8003=2,1,0)</f>
        <v>0</v>
      </c>
    </row>
    <row r="8004" spans="1:19" x14ac:dyDescent="0.15">
      <c r="A8004" s="29">
        <v>5710041</v>
      </c>
      <c r="B8004" s="29">
        <v>571004106</v>
      </c>
      <c r="C8004" s="29" t="s">
        <v>30</v>
      </c>
      <c r="D8004" s="30" t="s">
        <v>70</v>
      </c>
      <c r="E8004" s="30" t="s">
        <v>6448</v>
      </c>
      <c r="F8004" s="15">
        <v>1</v>
      </c>
      <c r="G8004" s="29">
        <v>28</v>
      </c>
      <c r="H8004" s="29">
        <v>8</v>
      </c>
      <c r="I8004" s="29">
        <v>2010</v>
      </c>
      <c r="J8004" s="15">
        <v>-1</v>
      </c>
      <c r="K8004" s="15">
        <v>-1</v>
      </c>
      <c r="L8004" s="15">
        <v>0</v>
      </c>
      <c r="M8004" s="15">
        <v>0</v>
      </c>
      <c r="N8004" s="27" t="e">
        <f>SUMIF(#REF!,'Integrantes original'!A7932,#REF!)</f>
        <v>#REF!</v>
      </c>
      <c r="O8004" s="27">
        <f t="shared" si="500"/>
        <v>28082010</v>
      </c>
      <c r="P8004" s="27">
        <f t="shared" si="501"/>
        <v>280820101</v>
      </c>
      <c r="Q8004" s="31">
        <f t="shared" si="502"/>
        <v>57100411280810</v>
      </c>
      <c r="R8004" s="27">
        <f>COUNTIF(tratycont!S:S,'Integrantes original'!Q8004)</f>
        <v>0</v>
      </c>
      <c r="S8004" s="27">
        <f t="shared" si="503"/>
        <v>0</v>
      </c>
    </row>
    <row r="8005" spans="1:19" x14ac:dyDescent="0.15">
      <c r="A8005" s="29">
        <v>5710041</v>
      </c>
      <c r="B8005" s="29">
        <v>571004107</v>
      </c>
      <c r="C8005" s="29" t="s">
        <v>56</v>
      </c>
      <c r="D8005" s="30" t="s">
        <v>4401</v>
      </c>
      <c r="E8005" s="30" t="s">
        <v>6448</v>
      </c>
      <c r="F8005" s="15">
        <v>1</v>
      </c>
      <c r="G8005" s="29">
        <v>12</v>
      </c>
      <c r="H8005" s="29">
        <v>12</v>
      </c>
      <c r="I8005" s="29">
        <v>2014</v>
      </c>
      <c r="J8005" s="15">
        <v>-1</v>
      </c>
      <c r="K8005" s="15">
        <v>-1</v>
      </c>
      <c r="L8005" s="15">
        <v>0</v>
      </c>
      <c r="M8005" s="15">
        <v>0</v>
      </c>
      <c r="N8005" s="27" t="e">
        <f>SUMIF(#REF!,'Integrantes original'!A7933,#REF!)</f>
        <v>#REF!</v>
      </c>
      <c r="O8005" s="27">
        <f t="shared" si="500"/>
        <v>12122014</v>
      </c>
      <c r="P8005" s="27">
        <f t="shared" si="501"/>
        <v>121220141</v>
      </c>
      <c r="Q8005" s="31">
        <f t="shared" si="502"/>
        <v>57100411121214</v>
      </c>
      <c r="R8005" s="27">
        <f>COUNTIF(tratycont!S:S,'Integrantes original'!Q8005)</f>
        <v>0</v>
      </c>
      <c r="S8005" s="27">
        <f t="shared" si="503"/>
        <v>0</v>
      </c>
    </row>
    <row r="8006" spans="1:19" x14ac:dyDescent="0.15">
      <c r="A8006" s="29">
        <v>5710041</v>
      </c>
      <c r="B8006" s="29">
        <v>571004108</v>
      </c>
      <c r="C8006" s="29" t="s">
        <v>58</v>
      </c>
      <c r="D8006" s="30" t="s">
        <v>88</v>
      </c>
      <c r="E8006" s="30" t="s">
        <v>6448</v>
      </c>
      <c r="F8006" s="15">
        <v>1</v>
      </c>
      <c r="G8006" s="29">
        <v>21</v>
      </c>
      <c r="H8006" s="29">
        <v>1</v>
      </c>
      <c r="I8006" s="29">
        <v>2017</v>
      </c>
      <c r="J8006" s="15">
        <v>2</v>
      </c>
      <c r="K8006" s="15">
        <v>2</v>
      </c>
      <c r="L8006" s="15">
        <v>0</v>
      </c>
      <c r="M8006" s="15">
        <v>0</v>
      </c>
      <c r="N8006" s="27" t="e">
        <f>SUMIF(#REF!,'Integrantes original'!A7934,#REF!)</f>
        <v>#REF!</v>
      </c>
      <c r="O8006" s="27">
        <f t="shared" si="500"/>
        <v>21012017</v>
      </c>
      <c r="P8006" s="27">
        <f t="shared" si="501"/>
        <v>210120171</v>
      </c>
      <c r="Q8006" s="31">
        <f t="shared" si="502"/>
        <v>57100411210117</v>
      </c>
      <c r="R8006" s="27">
        <f>COUNTIF(tratycont!S:S,'Integrantes original'!Q8006)</f>
        <v>0</v>
      </c>
      <c r="S8006" s="27">
        <f t="shared" si="503"/>
        <v>1</v>
      </c>
    </row>
    <row r="8007" spans="1:19" x14ac:dyDescent="0.15">
      <c r="A8007" s="29">
        <v>5710041</v>
      </c>
      <c r="B8007" s="29">
        <v>571004109</v>
      </c>
      <c r="C8007" s="29" t="s">
        <v>120</v>
      </c>
      <c r="D8007" s="30" t="s">
        <v>1281</v>
      </c>
      <c r="E8007" s="30" t="s">
        <v>6448</v>
      </c>
      <c r="F8007" s="15">
        <v>2</v>
      </c>
      <c r="G8007" s="29">
        <v>15</v>
      </c>
      <c r="H8007" s="29">
        <v>7</v>
      </c>
      <c r="I8007" s="29">
        <v>2018</v>
      </c>
      <c r="J8007" s="15">
        <v>2</v>
      </c>
      <c r="K8007" s="15">
        <v>2</v>
      </c>
      <c r="L8007" s="15">
        <v>0</v>
      </c>
      <c r="M8007" s="15">
        <v>0</v>
      </c>
      <c r="N8007" s="27" t="e">
        <f>SUMIF(#REF!,'Integrantes original'!A7935,#REF!)</f>
        <v>#REF!</v>
      </c>
      <c r="O8007" s="27">
        <f t="shared" si="500"/>
        <v>15072018</v>
      </c>
      <c r="P8007" s="27">
        <f t="shared" si="501"/>
        <v>150720182</v>
      </c>
      <c r="Q8007" s="31">
        <f t="shared" si="502"/>
        <v>57100412150718</v>
      </c>
      <c r="R8007" s="27">
        <f>COUNTIF(tratycont!S:S,'Integrantes original'!Q8007)</f>
        <v>1</v>
      </c>
      <c r="S8007" s="27">
        <f t="shared" si="503"/>
        <v>1</v>
      </c>
    </row>
    <row r="8008" spans="1:19" x14ac:dyDescent="0.15">
      <c r="A8008" s="29">
        <v>5710041</v>
      </c>
      <c r="B8008" s="29">
        <v>571004110</v>
      </c>
      <c r="C8008" s="29" t="s">
        <v>123</v>
      </c>
      <c r="D8008" s="30" t="s">
        <v>2554</v>
      </c>
      <c r="E8008" s="30" t="s">
        <v>1625</v>
      </c>
      <c r="F8008" s="15">
        <v>1</v>
      </c>
      <c r="G8008" s="29">
        <v>2</v>
      </c>
      <c r="H8008" s="29">
        <v>10</v>
      </c>
      <c r="I8008" s="29">
        <v>1933</v>
      </c>
      <c r="J8008" s="15">
        <v>-1</v>
      </c>
      <c r="K8008" s="15">
        <v>-1</v>
      </c>
      <c r="L8008" s="15">
        <v>0</v>
      </c>
      <c r="M8008" s="15">
        <v>0</v>
      </c>
      <c r="N8008" s="27" t="e">
        <f>SUMIF(#REF!,'Integrantes original'!A7936,#REF!)</f>
        <v>#REF!</v>
      </c>
      <c r="O8008" s="27">
        <f t="shared" si="500"/>
        <v>2101933</v>
      </c>
      <c r="P8008" s="27">
        <f t="shared" si="501"/>
        <v>21019331</v>
      </c>
      <c r="Q8008" s="31">
        <f t="shared" si="502"/>
        <v>57100411021033</v>
      </c>
      <c r="R8008" s="27">
        <f>COUNTIF(tratycont!S:S,'Integrantes original'!Q8008)</f>
        <v>0</v>
      </c>
      <c r="S8008" s="27">
        <f t="shared" si="503"/>
        <v>0</v>
      </c>
    </row>
    <row r="8009" spans="1:19" x14ac:dyDescent="0.15">
      <c r="A8009" s="29">
        <v>5710051</v>
      </c>
      <c r="B8009" s="29">
        <v>571005101</v>
      </c>
      <c r="C8009" s="29" t="s">
        <v>16</v>
      </c>
      <c r="D8009" s="30" t="s">
        <v>1207</v>
      </c>
      <c r="E8009" s="30" t="s">
        <v>6445</v>
      </c>
      <c r="F8009" s="15">
        <v>1</v>
      </c>
      <c r="G8009" s="29">
        <v>14</v>
      </c>
      <c r="H8009" s="29">
        <v>6</v>
      </c>
      <c r="I8009" s="29">
        <v>1970</v>
      </c>
      <c r="J8009" s="15">
        <v>-1</v>
      </c>
      <c r="K8009" s="15">
        <v>-1</v>
      </c>
      <c r="L8009" s="15">
        <v>0</v>
      </c>
      <c r="M8009" s="15">
        <v>0</v>
      </c>
      <c r="N8009" s="27" t="e">
        <f>SUMIF(#REF!,'Integrantes original'!A7937,#REF!)</f>
        <v>#REF!</v>
      </c>
      <c r="O8009" s="27">
        <f t="shared" si="500"/>
        <v>14061970</v>
      </c>
      <c r="P8009" s="27">
        <f t="shared" si="501"/>
        <v>140619701</v>
      </c>
      <c r="Q8009" s="31">
        <f t="shared" si="502"/>
        <v>57100511140670</v>
      </c>
      <c r="R8009" s="27">
        <f>COUNTIF(tratycont!S:S,'Integrantes original'!Q8009)</f>
        <v>0</v>
      </c>
      <c r="S8009" s="27">
        <f t="shared" si="503"/>
        <v>0</v>
      </c>
    </row>
    <row r="8010" spans="1:19" x14ac:dyDescent="0.15">
      <c r="A8010" s="29">
        <v>5710051</v>
      </c>
      <c r="B8010" s="29">
        <v>571005102</v>
      </c>
      <c r="C8010" s="29" t="s">
        <v>19</v>
      </c>
      <c r="D8010" s="30" t="s">
        <v>1095</v>
      </c>
      <c r="E8010" s="30" t="s">
        <v>6450</v>
      </c>
      <c r="F8010" s="15">
        <v>2</v>
      </c>
      <c r="G8010" s="29">
        <v>28</v>
      </c>
      <c r="H8010" s="29">
        <v>2</v>
      </c>
      <c r="I8010" s="29">
        <v>1983</v>
      </c>
      <c r="J8010" s="15">
        <v>1</v>
      </c>
      <c r="K8010" s="15">
        <v>0</v>
      </c>
      <c r="L8010" s="15">
        <v>1</v>
      </c>
      <c r="M8010" s="15">
        <v>1</v>
      </c>
      <c r="N8010" s="27" t="e">
        <f>SUMIF(#REF!,'Integrantes original'!A7938,#REF!)</f>
        <v>#REF!</v>
      </c>
      <c r="O8010" s="27">
        <f t="shared" si="500"/>
        <v>28021983</v>
      </c>
      <c r="P8010" s="27">
        <f t="shared" si="501"/>
        <v>280219832</v>
      </c>
      <c r="Q8010" s="31">
        <f t="shared" si="502"/>
        <v>57100512280283</v>
      </c>
      <c r="R8010" s="27">
        <f>COUNTIF(tratycont!S:S,'Integrantes original'!Q8010)</f>
        <v>0</v>
      </c>
      <c r="S8010" s="27">
        <f t="shared" si="503"/>
        <v>0</v>
      </c>
    </row>
    <row r="8011" spans="1:19" x14ac:dyDescent="0.15">
      <c r="A8011" s="29">
        <v>5710051</v>
      </c>
      <c r="B8011" s="29">
        <v>571005103</v>
      </c>
      <c r="C8011" s="29" t="s">
        <v>22</v>
      </c>
      <c r="D8011" s="30" t="s">
        <v>1837</v>
      </c>
      <c r="E8011" s="30" t="s">
        <v>6451</v>
      </c>
      <c r="F8011" s="15">
        <v>1</v>
      </c>
      <c r="G8011" s="29">
        <v>6</v>
      </c>
      <c r="H8011" s="29">
        <v>5</v>
      </c>
      <c r="I8011" s="29">
        <v>2001</v>
      </c>
      <c r="J8011" s="15">
        <v>-1</v>
      </c>
      <c r="K8011" s="15">
        <v>-1</v>
      </c>
      <c r="L8011" s="15">
        <v>0</v>
      </c>
      <c r="M8011" s="15">
        <v>0</v>
      </c>
      <c r="N8011" s="27" t="e">
        <f>SUMIF(#REF!,'Integrantes original'!A7939,#REF!)</f>
        <v>#REF!</v>
      </c>
      <c r="O8011" s="27">
        <f t="shared" si="500"/>
        <v>6052001</v>
      </c>
      <c r="P8011" s="27">
        <f t="shared" si="501"/>
        <v>60520011</v>
      </c>
      <c r="Q8011" s="31">
        <f t="shared" si="502"/>
        <v>57100511060501</v>
      </c>
      <c r="R8011" s="27">
        <f>COUNTIF(tratycont!S:S,'Integrantes original'!Q8011)</f>
        <v>0</v>
      </c>
      <c r="S8011" s="27">
        <f t="shared" si="503"/>
        <v>0</v>
      </c>
    </row>
    <row r="8012" spans="1:19" x14ac:dyDescent="0.15">
      <c r="A8012" s="29">
        <v>5710051</v>
      </c>
      <c r="B8012" s="29">
        <v>571005104</v>
      </c>
      <c r="C8012" s="29" t="s">
        <v>25</v>
      </c>
      <c r="D8012" s="30" t="s">
        <v>1338</v>
      </c>
      <c r="E8012" s="30" t="s">
        <v>6452</v>
      </c>
      <c r="F8012" s="15">
        <v>2</v>
      </c>
      <c r="G8012" s="29">
        <v>10</v>
      </c>
      <c r="H8012" s="29">
        <v>6</v>
      </c>
      <c r="I8012" s="29">
        <v>2006</v>
      </c>
      <c r="J8012" s="15">
        <v>-1</v>
      </c>
      <c r="K8012" s="15">
        <v>-1</v>
      </c>
      <c r="L8012" s="15">
        <v>0</v>
      </c>
      <c r="M8012" s="15">
        <v>0</v>
      </c>
      <c r="N8012" s="27" t="e">
        <f>SUMIF(#REF!,'Integrantes original'!A7940,#REF!)</f>
        <v>#REF!</v>
      </c>
      <c r="O8012" s="27">
        <f t="shared" si="500"/>
        <v>10062006</v>
      </c>
      <c r="P8012" s="27">
        <f t="shared" si="501"/>
        <v>100620062</v>
      </c>
      <c r="Q8012" s="31">
        <f t="shared" si="502"/>
        <v>57100512100606</v>
      </c>
      <c r="R8012" s="27">
        <f>COUNTIF(tratycont!S:S,'Integrantes original'!Q8012)</f>
        <v>0</v>
      </c>
      <c r="S8012" s="27">
        <f t="shared" si="503"/>
        <v>0</v>
      </c>
    </row>
    <row r="8013" spans="1:19" x14ac:dyDescent="0.15">
      <c r="A8013" s="29">
        <v>5710051</v>
      </c>
      <c r="B8013" s="29">
        <v>571005105</v>
      </c>
      <c r="C8013" s="29" t="s">
        <v>27</v>
      </c>
      <c r="D8013" s="30" t="s">
        <v>6453</v>
      </c>
      <c r="E8013" s="30" t="s">
        <v>6452</v>
      </c>
      <c r="F8013" s="15">
        <v>2</v>
      </c>
      <c r="G8013" s="29">
        <v>16</v>
      </c>
      <c r="H8013" s="29">
        <v>12</v>
      </c>
      <c r="I8013" s="29">
        <v>2007</v>
      </c>
      <c r="J8013" s="15">
        <v>-1</v>
      </c>
      <c r="K8013" s="15">
        <v>-1</v>
      </c>
      <c r="L8013" s="15">
        <v>0</v>
      </c>
      <c r="M8013" s="15">
        <v>0</v>
      </c>
      <c r="N8013" s="27" t="e">
        <f>SUMIF(#REF!,'Integrantes original'!A7941,#REF!)</f>
        <v>#REF!</v>
      </c>
      <c r="O8013" s="27">
        <f t="shared" si="500"/>
        <v>16122007</v>
      </c>
      <c r="P8013" s="27">
        <f t="shared" si="501"/>
        <v>161220072</v>
      </c>
      <c r="Q8013" s="31">
        <f t="shared" si="502"/>
        <v>57100512161207</v>
      </c>
      <c r="R8013" s="27">
        <f>COUNTIF(tratycont!S:S,'Integrantes original'!Q8013)</f>
        <v>0</v>
      </c>
      <c r="S8013" s="27">
        <f t="shared" si="503"/>
        <v>0</v>
      </c>
    </row>
    <row r="8014" spans="1:19" x14ac:dyDescent="0.15">
      <c r="A8014" s="29">
        <v>5710051</v>
      </c>
      <c r="B8014" s="29">
        <v>571005106</v>
      </c>
      <c r="C8014" s="29" t="s">
        <v>30</v>
      </c>
      <c r="D8014" s="30" t="s">
        <v>6454</v>
      </c>
      <c r="E8014" s="30" t="s">
        <v>6452</v>
      </c>
      <c r="F8014" s="15">
        <v>1</v>
      </c>
      <c r="G8014" s="29">
        <v>30</v>
      </c>
      <c r="H8014" s="29">
        <v>4</v>
      </c>
      <c r="I8014" s="29">
        <v>2011</v>
      </c>
      <c r="J8014" s="15">
        <v>-1</v>
      </c>
      <c r="K8014" s="15">
        <v>-1</v>
      </c>
      <c r="L8014" s="15">
        <v>0</v>
      </c>
      <c r="M8014" s="15">
        <v>0</v>
      </c>
      <c r="N8014" s="27" t="e">
        <f>SUMIF(#REF!,'Integrantes original'!A7942,#REF!)</f>
        <v>#REF!</v>
      </c>
      <c r="O8014" s="27">
        <f t="shared" si="500"/>
        <v>30042011</v>
      </c>
      <c r="P8014" s="27">
        <f t="shared" si="501"/>
        <v>300420111</v>
      </c>
      <c r="Q8014" s="31">
        <f t="shared" si="502"/>
        <v>57100511300411</v>
      </c>
      <c r="R8014" s="27">
        <f>COUNTIF(tratycont!S:S,'Integrantes original'!Q8014)</f>
        <v>0</v>
      </c>
      <c r="S8014" s="27">
        <f t="shared" si="503"/>
        <v>0</v>
      </c>
    </row>
    <row r="8015" spans="1:19" x14ac:dyDescent="0.15">
      <c r="A8015" s="29">
        <v>5710051</v>
      </c>
      <c r="B8015" s="29">
        <v>571005107</v>
      </c>
      <c r="C8015" s="29" t="s">
        <v>56</v>
      </c>
      <c r="D8015" s="30" t="s">
        <v>5816</v>
      </c>
      <c r="E8015" s="30" t="s">
        <v>6452</v>
      </c>
      <c r="F8015" s="15">
        <v>2</v>
      </c>
      <c r="G8015" s="29">
        <v>18</v>
      </c>
      <c r="H8015" s="29">
        <v>7</v>
      </c>
      <c r="I8015" s="29">
        <v>2015</v>
      </c>
      <c r="J8015" s="15">
        <v>-1</v>
      </c>
      <c r="K8015" s="15">
        <v>-1</v>
      </c>
      <c r="L8015" s="15">
        <v>0</v>
      </c>
      <c r="M8015" s="15">
        <v>0</v>
      </c>
      <c r="N8015" s="27" t="e">
        <f>SUMIF(#REF!,'Integrantes original'!A7943,#REF!)</f>
        <v>#REF!</v>
      </c>
      <c r="O8015" s="27">
        <f t="shared" si="500"/>
        <v>18072015</v>
      </c>
      <c r="P8015" s="27">
        <f t="shared" si="501"/>
        <v>180720152</v>
      </c>
      <c r="Q8015" s="31">
        <f t="shared" si="502"/>
        <v>57100512180715</v>
      </c>
      <c r="R8015" s="27">
        <f>COUNTIF(tratycont!S:S,'Integrantes original'!Q8015)</f>
        <v>0</v>
      </c>
      <c r="S8015" s="27">
        <f t="shared" si="503"/>
        <v>0</v>
      </c>
    </row>
    <row r="8016" spans="1:19" x14ac:dyDescent="0.15">
      <c r="A8016" s="29">
        <v>5710051</v>
      </c>
      <c r="B8016" s="29">
        <v>571005108</v>
      </c>
      <c r="C8016" s="29" t="s">
        <v>58</v>
      </c>
      <c r="D8016" s="30" t="s">
        <v>99</v>
      </c>
      <c r="E8016" s="30" t="s">
        <v>6452</v>
      </c>
      <c r="F8016" s="15">
        <v>1</v>
      </c>
      <c r="G8016" s="29">
        <v>27</v>
      </c>
      <c r="H8016" s="29">
        <v>10</v>
      </c>
      <c r="I8016" s="29">
        <v>2018</v>
      </c>
      <c r="J8016" s="15">
        <v>2</v>
      </c>
      <c r="K8016" s="15">
        <v>2</v>
      </c>
      <c r="L8016" s="15">
        <v>0</v>
      </c>
      <c r="M8016" s="15">
        <v>0</v>
      </c>
      <c r="N8016" s="27" t="e">
        <f>SUMIF(#REF!,'Integrantes original'!A7944,#REF!)</f>
        <v>#REF!</v>
      </c>
      <c r="O8016" s="27">
        <f t="shared" si="500"/>
        <v>27102018</v>
      </c>
      <c r="P8016" s="27">
        <f t="shared" si="501"/>
        <v>271020181</v>
      </c>
      <c r="Q8016" s="31">
        <f t="shared" si="502"/>
        <v>57100511271018</v>
      </c>
      <c r="R8016" s="27">
        <f>COUNTIF(tratycont!S:S,'Integrantes original'!Q8016)</f>
        <v>1</v>
      </c>
      <c r="S8016" s="27">
        <f t="shared" si="503"/>
        <v>1</v>
      </c>
    </row>
    <row r="8017" spans="1:19" x14ac:dyDescent="0.15">
      <c r="A8017" s="29">
        <v>5710061</v>
      </c>
      <c r="B8017" s="29">
        <v>571006101</v>
      </c>
      <c r="C8017" s="29" t="s">
        <v>16</v>
      </c>
      <c r="D8017" s="30" t="s">
        <v>619</v>
      </c>
      <c r="E8017" s="30" t="s">
        <v>1648</v>
      </c>
      <c r="F8017" s="15">
        <v>1</v>
      </c>
      <c r="G8017" s="29">
        <v>10</v>
      </c>
      <c r="H8017" s="29">
        <v>2</v>
      </c>
      <c r="I8017" s="29">
        <v>1992</v>
      </c>
      <c r="J8017" s="15">
        <v>-1</v>
      </c>
      <c r="K8017" s="15">
        <v>-1</v>
      </c>
      <c r="L8017" s="15">
        <v>0</v>
      </c>
      <c r="M8017" s="15">
        <v>0</v>
      </c>
      <c r="N8017" s="27" t="e">
        <f>SUMIF(#REF!,'Integrantes original'!A7945,#REF!)</f>
        <v>#REF!</v>
      </c>
      <c r="O8017" s="27">
        <f t="shared" si="500"/>
        <v>10021992</v>
      </c>
      <c r="P8017" s="27">
        <f t="shared" si="501"/>
        <v>100219921</v>
      </c>
      <c r="Q8017" s="31">
        <f t="shared" si="502"/>
        <v>57100611100292</v>
      </c>
      <c r="R8017" s="27">
        <f>COUNTIF(tratycont!S:S,'Integrantes original'!Q8017)</f>
        <v>0</v>
      </c>
      <c r="S8017" s="27">
        <f t="shared" si="503"/>
        <v>0</v>
      </c>
    </row>
    <row r="8018" spans="1:19" x14ac:dyDescent="0.15">
      <c r="A8018" s="29">
        <v>5710061</v>
      </c>
      <c r="B8018" s="29">
        <v>571006102</v>
      </c>
      <c r="C8018" s="29" t="s">
        <v>19</v>
      </c>
      <c r="D8018" s="30" t="s">
        <v>6455</v>
      </c>
      <c r="E8018" s="30" t="s">
        <v>5595</v>
      </c>
      <c r="F8018" s="15">
        <v>2</v>
      </c>
      <c r="G8018" s="29">
        <v>7</v>
      </c>
      <c r="H8018" s="29">
        <v>9</v>
      </c>
      <c r="I8018" s="29">
        <v>1995</v>
      </c>
      <c r="J8018" s="15">
        <v>1</v>
      </c>
      <c r="K8018" s="15">
        <v>0</v>
      </c>
      <c r="L8018" s="15">
        <v>1</v>
      </c>
      <c r="M8018" s="15">
        <v>1</v>
      </c>
      <c r="N8018" s="27" t="e">
        <f>SUMIF(#REF!,'Integrantes original'!A7946,#REF!)</f>
        <v>#REF!</v>
      </c>
      <c r="O8018" s="27">
        <f t="shared" si="500"/>
        <v>7091995</v>
      </c>
      <c r="P8018" s="27">
        <f t="shared" si="501"/>
        <v>70919952</v>
      </c>
      <c r="Q8018" s="31">
        <f t="shared" si="502"/>
        <v>57100612070995</v>
      </c>
      <c r="R8018" s="27">
        <f>COUNTIF(tratycont!S:S,'Integrantes original'!Q8018)</f>
        <v>0</v>
      </c>
      <c r="S8018" s="27">
        <f t="shared" si="503"/>
        <v>0</v>
      </c>
    </row>
    <row r="8019" spans="1:19" x14ac:dyDescent="0.15">
      <c r="A8019" s="29">
        <v>5710061</v>
      </c>
      <c r="B8019" s="29">
        <v>571006103</v>
      </c>
      <c r="C8019" s="29" t="s">
        <v>22</v>
      </c>
      <c r="D8019" s="30" t="s">
        <v>6456</v>
      </c>
      <c r="E8019" s="30" t="s">
        <v>6457</v>
      </c>
      <c r="F8019" s="15">
        <v>2</v>
      </c>
      <c r="G8019" s="29">
        <v>12</v>
      </c>
      <c r="H8019" s="29">
        <v>11</v>
      </c>
      <c r="I8019" s="29">
        <v>2013</v>
      </c>
      <c r="J8019" s="15">
        <v>-1</v>
      </c>
      <c r="K8019" s="15">
        <v>-1</v>
      </c>
      <c r="L8019" s="15">
        <v>0</v>
      </c>
      <c r="M8019" s="15">
        <v>0</v>
      </c>
      <c r="N8019" s="27" t="e">
        <f>SUMIF(#REF!,'Integrantes original'!A7947,#REF!)</f>
        <v>#REF!</v>
      </c>
      <c r="O8019" s="27">
        <f t="shared" si="500"/>
        <v>12112013</v>
      </c>
      <c r="P8019" s="27">
        <f t="shared" si="501"/>
        <v>121120132</v>
      </c>
      <c r="Q8019" s="31">
        <f t="shared" si="502"/>
        <v>57100612121113</v>
      </c>
      <c r="R8019" s="27">
        <f>COUNTIF(tratycont!S:S,'Integrantes original'!Q8019)</f>
        <v>0</v>
      </c>
      <c r="S8019" s="27">
        <f t="shared" si="503"/>
        <v>0</v>
      </c>
    </row>
    <row r="8020" spans="1:19" x14ac:dyDescent="0.15">
      <c r="A8020" s="29">
        <v>5710061</v>
      </c>
      <c r="B8020" s="29">
        <v>571006104</v>
      </c>
      <c r="C8020" s="29" t="s">
        <v>25</v>
      </c>
      <c r="D8020" s="30" t="s">
        <v>6458</v>
      </c>
      <c r="E8020" s="30" t="s">
        <v>6457</v>
      </c>
      <c r="F8020" s="15">
        <v>2</v>
      </c>
      <c r="G8020" s="29">
        <v>6</v>
      </c>
      <c r="H8020" s="29">
        <v>5</v>
      </c>
      <c r="I8020" s="29">
        <v>2016</v>
      </c>
      <c r="J8020" s="15">
        <v>-1</v>
      </c>
      <c r="K8020" s="15">
        <v>-1</v>
      </c>
      <c r="L8020" s="15">
        <v>0</v>
      </c>
      <c r="M8020" s="15">
        <v>0</v>
      </c>
      <c r="N8020" s="27" t="e">
        <f>SUMIF(#REF!,'Integrantes original'!A7948,#REF!)</f>
        <v>#REF!</v>
      </c>
      <c r="O8020" s="27">
        <f t="shared" si="500"/>
        <v>6052016</v>
      </c>
      <c r="P8020" s="27">
        <f t="shared" si="501"/>
        <v>60520162</v>
      </c>
      <c r="Q8020" s="31">
        <f t="shared" si="502"/>
        <v>57100612060516</v>
      </c>
      <c r="R8020" s="27">
        <f>COUNTIF(tratycont!S:S,'Integrantes original'!Q8020)</f>
        <v>0</v>
      </c>
      <c r="S8020" s="27">
        <f t="shared" si="503"/>
        <v>0</v>
      </c>
    </row>
    <row r="8021" spans="1:19" x14ac:dyDescent="0.15">
      <c r="A8021" s="29">
        <v>5710071</v>
      </c>
      <c r="B8021" s="29">
        <v>571007101</v>
      </c>
      <c r="C8021" s="29" t="s">
        <v>16</v>
      </c>
      <c r="D8021" s="30" t="s">
        <v>1384</v>
      </c>
      <c r="E8021" s="30" t="s">
        <v>6459</v>
      </c>
      <c r="F8021" s="15">
        <v>1</v>
      </c>
      <c r="G8021" s="29">
        <v>6</v>
      </c>
      <c r="H8021" s="29">
        <v>4</v>
      </c>
      <c r="I8021" s="29">
        <v>1978</v>
      </c>
      <c r="J8021" s="15">
        <v>-1</v>
      </c>
      <c r="K8021" s="15">
        <v>-1</v>
      </c>
      <c r="L8021" s="15">
        <v>0</v>
      </c>
      <c r="M8021" s="15">
        <v>0</v>
      </c>
      <c r="N8021" s="27" t="e">
        <f>SUMIF(#REF!,'Integrantes original'!A7949,#REF!)</f>
        <v>#REF!</v>
      </c>
      <c r="O8021" s="27">
        <f t="shared" si="500"/>
        <v>6041978</v>
      </c>
      <c r="P8021" s="27">
        <f t="shared" si="501"/>
        <v>60419781</v>
      </c>
      <c r="Q8021" s="31">
        <f t="shared" si="502"/>
        <v>57100711060478</v>
      </c>
      <c r="R8021" s="27">
        <f>COUNTIF(tratycont!S:S,'Integrantes original'!Q8021)</f>
        <v>0</v>
      </c>
      <c r="S8021" s="27">
        <f t="shared" si="503"/>
        <v>0</v>
      </c>
    </row>
    <row r="8022" spans="1:19" x14ac:dyDescent="0.15">
      <c r="A8022" s="29">
        <v>5710071</v>
      </c>
      <c r="B8022" s="29">
        <v>571007102</v>
      </c>
      <c r="C8022" s="29" t="s">
        <v>19</v>
      </c>
      <c r="D8022" s="30" t="s">
        <v>5649</v>
      </c>
      <c r="E8022" s="30" t="s">
        <v>6460</v>
      </c>
      <c r="F8022" s="15">
        <v>2</v>
      </c>
      <c r="G8022" s="29">
        <v>25</v>
      </c>
      <c r="H8022" s="29">
        <v>9</v>
      </c>
      <c r="I8022" s="29">
        <v>1977</v>
      </c>
      <c r="J8022" s="15">
        <v>-1</v>
      </c>
      <c r="K8022" s="15">
        <v>-1</v>
      </c>
      <c r="L8022" s="15">
        <v>0</v>
      </c>
      <c r="M8022" s="15">
        <v>0</v>
      </c>
      <c r="N8022" s="27" t="e">
        <f>SUMIF(#REF!,'Integrantes original'!A7950,#REF!)</f>
        <v>#REF!</v>
      </c>
      <c r="O8022" s="27">
        <f t="shared" si="500"/>
        <v>25091977</v>
      </c>
      <c r="P8022" s="27">
        <f t="shared" si="501"/>
        <v>250919772</v>
      </c>
      <c r="Q8022" s="31">
        <f t="shared" si="502"/>
        <v>57100712250977</v>
      </c>
      <c r="R8022" s="27">
        <f>COUNTIF(tratycont!S:S,'Integrantes original'!Q8022)</f>
        <v>0</v>
      </c>
      <c r="S8022" s="27">
        <f t="shared" si="503"/>
        <v>0</v>
      </c>
    </row>
    <row r="8023" spans="1:19" x14ac:dyDescent="0.15">
      <c r="A8023" s="29">
        <v>5710071</v>
      </c>
      <c r="B8023" s="29">
        <v>571007103</v>
      </c>
      <c r="C8023" s="29" t="s">
        <v>22</v>
      </c>
      <c r="D8023" s="30" t="s">
        <v>2981</v>
      </c>
      <c r="E8023" s="30" t="s">
        <v>6459</v>
      </c>
      <c r="F8023" s="15">
        <v>1</v>
      </c>
      <c r="G8023" s="29">
        <v>12</v>
      </c>
      <c r="H8023" s="29">
        <v>2</v>
      </c>
      <c r="I8023" s="29">
        <v>2001</v>
      </c>
      <c r="J8023" s="15">
        <v>-1</v>
      </c>
      <c r="K8023" s="15">
        <v>-1</v>
      </c>
      <c r="L8023" s="15">
        <v>0</v>
      </c>
      <c r="M8023" s="15">
        <v>0</v>
      </c>
      <c r="N8023" s="27" t="e">
        <f>SUMIF(#REF!,'Integrantes original'!A7951,#REF!)</f>
        <v>#REF!</v>
      </c>
      <c r="O8023" s="27">
        <f t="shared" si="500"/>
        <v>12022001</v>
      </c>
      <c r="P8023" s="27">
        <f t="shared" si="501"/>
        <v>120220011</v>
      </c>
      <c r="Q8023" s="31">
        <f t="shared" si="502"/>
        <v>57100711120201</v>
      </c>
      <c r="R8023" s="27">
        <f>COUNTIF(tratycont!S:S,'Integrantes original'!Q8023)</f>
        <v>0</v>
      </c>
      <c r="S8023" s="27">
        <f t="shared" si="503"/>
        <v>0</v>
      </c>
    </row>
    <row r="8024" spans="1:19" x14ac:dyDescent="0.15">
      <c r="A8024" s="29">
        <v>5710071</v>
      </c>
      <c r="B8024" s="29">
        <v>571007104</v>
      </c>
      <c r="C8024" s="29" t="s">
        <v>25</v>
      </c>
      <c r="D8024" s="30" t="s">
        <v>6461</v>
      </c>
      <c r="E8024" s="30" t="s">
        <v>6459</v>
      </c>
      <c r="F8024" s="15">
        <v>2</v>
      </c>
      <c r="G8024" s="29">
        <v>26</v>
      </c>
      <c r="H8024" s="29">
        <v>12</v>
      </c>
      <c r="I8024" s="29">
        <v>2004</v>
      </c>
      <c r="J8024" s="15">
        <v>-1</v>
      </c>
      <c r="K8024" s="15">
        <v>-1</v>
      </c>
      <c r="L8024" s="15">
        <v>0</v>
      </c>
      <c r="M8024" s="15">
        <v>0</v>
      </c>
      <c r="N8024" s="27" t="e">
        <f>SUMIF(#REF!,'Integrantes original'!A7952,#REF!)</f>
        <v>#REF!</v>
      </c>
      <c r="O8024" s="27">
        <f t="shared" si="500"/>
        <v>26122004</v>
      </c>
      <c r="P8024" s="27">
        <f t="shared" si="501"/>
        <v>261220042</v>
      </c>
      <c r="Q8024" s="31">
        <f t="shared" si="502"/>
        <v>57100712261204</v>
      </c>
      <c r="R8024" s="27">
        <f>COUNTIF(tratycont!S:S,'Integrantes original'!Q8024)</f>
        <v>0</v>
      </c>
      <c r="S8024" s="27">
        <f t="shared" si="503"/>
        <v>0</v>
      </c>
    </row>
    <row r="8025" spans="1:19" x14ac:dyDescent="0.15">
      <c r="A8025" s="29">
        <v>5710071</v>
      </c>
      <c r="B8025" s="29">
        <v>571007105</v>
      </c>
      <c r="C8025" s="29" t="s">
        <v>27</v>
      </c>
      <c r="D8025" s="30" t="s">
        <v>6462</v>
      </c>
      <c r="E8025" s="30" t="s">
        <v>6459</v>
      </c>
      <c r="F8025" s="15">
        <v>2</v>
      </c>
      <c r="G8025" s="29">
        <v>5</v>
      </c>
      <c r="H8025" s="29">
        <v>4</v>
      </c>
      <c r="I8025" s="29">
        <v>2010</v>
      </c>
      <c r="J8025" s="15">
        <v>-1</v>
      </c>
      <c r="K8025" s="15">
        <v>-1</v>
      </c>
      <c r="L8025" s="15">
        <v>0</v>
      </c>
      <c r="M8025" s="15">
        <v>0</v>
      </c>
      <c r="N8025" s="27" t="e">
        <f>SUMIF(#REF!,'Integrantes original'!A7953,#REF!)</f>
        <v>#REF!</v>
      </c>
      <c r="O8025" s="27">
        <f t="shared" si="500"/>
        <v>5042010</v>
      </c>
      <c r="P8025" s="27">
        <f t="shared" si="501"/>
        <v>50420102</v>
      </c>
      <c r="Q8025" s="31">
        <f t="shared" si="502"/>
        <v>57100712050410</v>
      </c>
      <c r="R8025" s="27">
        <f>COUNTIF(tratycont!S:S,'Integrantes original'!Q8025)</f>
        <v>0</v>
      </c>
      <c r="S8025" s="27">
        <f t="shared" si="503"/>
        <v>0</v>
      </c>
    </row>
    <row r="8026" spans="1:19" x14ac:dyDescent="0.15">
      <c r="A8026" s="29">
        <v>5710071</v>
      </c>
      <c r="B8026" s="29">
        <v>571007106</v>
      </c>
      <c r="C8026" s="29" t="s">
        <v>30</v>
      </c>
      <c r="D8026" s="30" t="s">
        <v>2998</v>
      </c>
      <c r="E8026" s="30" t="s">
        <v>6463</v>
      </c>
      <c r="F8026" s="15">
        <v>1</v>
      </c>
      <c r="G8026" s="29">
        <v>8</v>
      </c>
      <c r="H8026" s="29">
        <v>7</v>
      </c>
      <c r="I8026" s="29">
        <v>1997</v>
      </c>
      <c r="J8026" s="15">
        <v>-1</v>
      </c>
      <c r="K8026" s="15">
        <v>-1</v>
      </c>
      <c r="L8026" s="15">
        <v>0</v>
      </c>
      <c r="M8026" s="15">
        <v>0</v>
      </c>
      <c r="N8026" s="27" t="e">
        <f>SUMIF(#REF!,'Integrantes original'!A7954,#REF!)</f>
        <v>#REF!</v>
      </c>
      <c r="O8026" s="27">
        <f t="shared" si="500"/>
        <v>8071997</v>
      </c>
      <c r="P8026" s="27">
        <f t="shared" si="501"/>
        <v>80719971</v>
      </c>
      <c r="Q8026" s="31">
        <f t="shared" si="502"/>
        <v>57100711080797</v>
      </c>
      <c r="R8026" s="27">
        <f>COUNTIF(tratycont!S:S,'Integrantes original'!Q8026)</f>
        <v>0</v>
      </c>
      <c r="S8026" s="27">
        <f t="shared" si="503"/>
        <v>0</v>
      </c>
    </row>
    <row r="8027" spans="1:19" x14ac:dyDescent="0.15">
      <c r="A8027" s="29">
        <v>5710071</v>
      </c>
      <c r="B8027" s="29">
        <v>571007107</v>
      </c>
      <c r="C8027" s="29" t="s">
        <v>56</v>
      </c>
      <c r="D8027" s="30" t="s">
        <v>6464</v>
      </c>
      <c r="E8027" s="30" t="s">
        <v>6465</v>
      </c>
      <c r="F8027" s="15">
        <v>2</v>
      </c>
      <c r="G8027" s="29">
        <v>31</v>
      </c>
      <c r="H8027" s="29">
        <v>12</v>
      </c>
      <c r="I8027" s="29">
        <v>2000</v>
      </c>
      <c r="J8027" s="15">
        <v>1</v>
      </c>
      <c r="K8027" s="15">
        <v>0</v>
      </c>
      <c r="L8027" s="15">
        <v>1</v>
      </c>
      <c r="M8027" s="15">
        <v>1</v>
      </c>
      <c r="N8027" s="27" t="e">
        <f>SUMIF(#REF!,'Integrantes original'!A7955,#REF!)</f>
        <v>#REF!</v>
      </c>
      <c r="O8027" s="27">
        <f t="shared" si="500"/>
        <v>31122000</v>
      </c>
      <c r="P8027" s="27">
        <f t="shared" si="501"/>
        <v>311220002</v>
      </c>
      <c r="Q8027" s="31">
        <f t="shared" si="502"/>
        <v>57100712311200</v>
      </c>
      <c r="R8027" s="27">
        <f>COUNTIF(tratycont!S:S,'Integrantes original'!Q8027)</f>
        <v>0</v>
      </c>
      <c r="S8027" s="27">
        <f t="shared" si="503"/>
        <v>0</v>
      </c>
    </row>
    <row r="8028" spans="1:19" x14ac:dyDescent="0.15">
      <c r="A8028" s="29">
        <v>5710081</v>
      </c>
      <c r="B8028" s="29">
        <v>571008101</v>
      </c>
      <c r="C8028" s="29" t="s">
        <v>16</v>
      </c>
      <c r="D8028" s="30" t="s">
        <v>6466</v>
      </c>
      <c r="E8028" s="30" t="s">
        <v>4779</v>
      </c>
      <c r="F8028" s="15">
        <v>1</v>
      </c>
      <c r="G8028" s="29">
        <v>20</v>
      </c>
      <c r="H8028" s="29">
        <v>4</v>
      </c>
      <c r="I8028" s="29">
        <v>1992</v>
      </c>
      <c r="J8028" s="15">
        <v>-1</v>
      </c>
      <c r="K8028" s="15">
        <v>-1</v>
      </c>
      <c r="L8028" s="15">
        <v>0</v>
      </c>
      <c r="M8028" s="15">
        <v>0</v>
      </c>
      <c r="N8028" s="27" t="e">
        <f>SUMIF(#REF!,'Integrantes original'!A7956,#REF!)</f>
        <v>#REF!</v>
      </c>
      <c r="O8028" s="27">
        <f t="shared" si="500"/>
        <v>20041992</v>
      </c>
      <c r="P8028" s="27">
        <f t="shared" si="501"/>
        <v>200419921</v>
      </c>
      <c r="Q8028" s="31">
        <f t="shared" si="502"/>
        <v>57100811200492</v>
      </c>
      <c r="R8028" s="27">
        <f>COUNTIF(tratycont!S:S,'Integrantes original'!Q8028)</f>
        <v>0</v>
      </c>
      <c r="S8028" s="27">
        <f t="shared" si="503"/>
        <v>0</v>
      </c>
    </row>
    <row r="8029" spans="1:19" x14ac:dyDescent="0.15">
      <c r="A8029" s="29">
        <v>5710081</v>
      </c>
      <c r="B8029" s="29">
        <v>571008102</v>
      </c>
      <c r="C8029" s="29" t="s">
        <v>19</v>
      </c>
      <c r="D8029" s="30" t="s">
        <v>5713</v>
      </c>
      <c r="E8029" s="30" t="s">
        <v>6467</v>
      </c>
      <c r="F8029" s="15">
        <v>2</v>
      </c>
      <c r="G8029" s="29">
        <v>8</v>
      </c>
      <c r="H8029" s="29">
        <v>5</v>
      </c>
      <c r="I8029" s="29">
        <v>1997</v>
      </c>
      <c r="J8029" s="15">
        <v>1</v>
      </c>
      <c r="K8029" s="15">
        <v>0</v>
      </c>
      <c r="L8029" s="15">
        <v>1</v>
      </c>
      <c r="M8029" s="15">
        <v>2</v>
      </c>
      <c r="N8029" s="27" t="e">
        <f>SUMIF(#REF!,'Integrantes original'!A7957,#REF!)</f>
        <v>#REF!</v>
      </c>
      <c r="O8029" s="27">
        <f t="shared" si="500"/>
        <v>8051997</v>
      </c>
      <c r="P8029" s="27">
        <f t="shared" si="501"/>
        <v>80519972</v>
      </c>
      <c r="Q8029" s="31">
        <f t="shared" si="502"/>
        <v>57100812080597</v>
      </c>
      <c r="R8029" s="27">
        <f>COUNTIF(tratycont!S:S,'Integrantes original'!Q8029)</f>
        <v>0</v>
      </c>
      <c r="S8029" s="27">
        <f t="shared" si="503"/>
        <v>0</v>
      </c>
    </row>
    <row r="8030" spans="1:19" x14ac:dyDescent="0.15">
      <c r="A8030" s="29">
        <v>5710081</v>
      </c>
      <c r="B8030" s="29">
        <v>571008103</v>
      </c>
      <c r="C8030" s="29" t="s">
        <v>22</v>
      </c>
      <c r="D8030" s="30" t="s">
        <v>6468</v>
      </c>
      <c r="E8030" s="30" t="s">
        <v>6469</v>
      </c>
      <c r="F8030" s="15">
        <v>2</v>
      </c>
      <c r="G8030" s="29">
        <v>5</v>
      </c>
      <c r="H8030" s="29">
        <v>11</v>
      </c>
      <c r="I8030" s="29">
        <v>2016</v>
      </c>
      <c r="J8030" s="15">
        <v>-1</v>
      </c>
      <c r="K8030" s="15">
        <v>-1</v>
      </c>
      <c r="L8030" s="15">
        <v>0</v>
      </c>
      <c r="M8030" s="15">
        <v>0</v>
      </c>
      <c r="N8030" s="27" t="e">
        <f>SUMIF(#REF!,'Integrantes original'!A7958,#REF!)</f>
        <v>#REF!</v>
      </c>
      <c r="O8030" s="27">
        <f t="shared" si="500"/>
        <v>5112016</v>
      </c>
      <c r="P8030" s="27">
        <f t="shared" si="501"/>
        <v>51120162</v>
      </c>
      <c r="Q8030" s="31">
        <f t="shared" si="502"/>
        <v>57100812051116</v>
      </c>
      <c r="R8030" s="27">
        <f>COUNTIF(tratycont!S:S,'Integrantes original'!Q8030)</f>
        <v>0</v>
      </c>
      <c r="S8030" s="27">
        <f t="shared" si="503"/>
        <v>0</v>
      </c>
    </row>
    <row r="8031" spans="1:19" x14ac:dyDescent="0.15">
      <c r="A8031" s="29">
        <v>5710081</v>
      </c>
      <c r="B8031" s="29">
        <v>571008104</v>
      </c>
      <c r="C8031" s="29" t="s">
        <v>25</v>
      </c>
      <c r="D8031" s="30" t="s">
        <v>6470</v>
      </c>
      <c r="E8031" s="30" t="s">
        <v>6469</v>
      </c>
      <c r="F8031" s="15">
        <v>1</v>
      </c>
      <c r="G8031" s="29">
        <v>19</v>
      </c>
      <c r="H8031" s="29">
        <v>7</v>
      </c>
      <c r="I8031" s="29">
        <v>2018</v>
      </c>
      <c r="J8031" s="15">
        <v>2</v>
      </c>
      <c r="K8031" s="15">
        <v>2</v>
      </c>
      <c r="L8031" s="15">
        <v>0</v>
      </c>
      <c r="M8031" s="15">
        <v>0</v>
      </c>
      <c r="N8031" s="27" t="e">
        <f>SUMIF(#REF!,'Integrantes original'!A7959,#REF!)</f>
        <v>#REF!</v>
      </c>
      <c r="O8031" s="27">
        <f t="shared" si="500"/>
        <v>19072018</v>
      </c>
      <c r="P8031" s="27">
        <f t="shared" si="501"/>
        <v>190720181</v>
      </c>
      <c r="Q8031" s="31">
        <f t="shared" si="502"/>
        <v>57100811190718</v>
      </c>
      <c r="R8031" s="27">
        <f>COUNTIF(tratycont!S:S,'Integrantes original'!Q8031)</f>
        <v>1</v>
      </c>
      <c r="S8031" s="27">
        <f t="shared" si="503"/>
        <v>1</v>
      </c>
    </row>
    <row r="8032" spans="1:19" x14ac:dyDescent="0.15">
      <c r="A8032" s="29">
        <v>5710091</v>
      </c>
      <c r="B8032" s="29">
        <v>571009101</v>
      </c>
      <c r="C8032" s="29" t="s">
        <v>16</v>
      </c>
      <c r="D8032" s="30" t="s">
        <v>1846</v>
      </c>
      <c r="E8032" s="30" t="s">
        <v>6445</v>
      </c>
      <c r="F8032" s="15">
        <v>1</v>
      </c>
      <c r="G8032" s="29">
        <v>9</v>
      </c>
      <c r="H8032" s="29">
        <v>8</v>
      </c>
      <c r="I8032" s="29">
        <v>1978</v>
      </c>
      <c r="J8032" s="15">
        <v>-1</v>
      </c>
      <c r="K8032" s="15">
        <v>-1</v>
      </c>
      <c r="L8032" s="15">
        <v>0</v>
      </c>
      <c r="M8032" s="15">
        <v>0</v>
      </c>
      <c r="N8032" s="27" t="e">
        <f>SUMIF(#REF!,'Integrantes original'!A7960,#REF!)</f>
        <v>#REF!</v>
      </c>
      <c r="O8032" s="27">
        <f t="shared" si="500"/>
        <v>9081978</v>
      </c>
      <c r="P8032" s="27">
        <f t="shared" si="501"/>
        <v>90819781</v>
      </c>
      <c r="Q8032" s="31">
        <f t="shared" si="502"/>
        <v>57100911090878</v>
      </c>
      <c r="R8032" s="27">
        <f>COUNTIF(tratycont!S:S,'Integrantes original'!Q8032)</f>
        <v>0</v>
      </c>
      <c r="S8032" s="27">
        <f t="shared" si="503"/>
        <v>0</v>
      </c>
    </row>
    <row r="8033" spans="1:19" x14ac:dyDescent="0.15">
      <c r="A8033" s="29">
        <v>5710091</v>
      </c>
      <c r="B8033" s="29">
        <v>571009102</v>
      </c>
      <c r="C8033" s="29" t="s">
        <v>19</v>
      </c>
      <c r="D8033" s="30" t="s">
        <v>2854</v>
      </c>
      <c r="E8033" s="30" t="s">
        <v>6471</v>
      </c>
      <c r="F8033" s="15">
        <v>2</v>
      </c>
      <c r="G8033" s="29">
        <v>20</v>
      </c>
      <c r="H8033" s="29">
        <v>2</v>
      </c>
      <c r="I8033" s="29">
        <v>1983</v>
      </c>
      <c r="J8033" s="15">
        <v>1</v>
      </c>
      <c r="K8033" s="15">
        <v>0</v>
      </c>
      <c r="L8033" s="15">
        <v>1</v>
      </c>
      <c r="M8033" s="15">
        <v>1</v>
      </c>
      <c r="N8033" s="27" t="e">
        <f>SUMIF(#REF!,'Integrantes original'!A7961,#REF!)</f>
        <v>#REF!</v>
      </c>
      <c r="O8033" s="27">
        <f t="shared" si="500"/>
        <v>20021983</v>
      </c>
      <c r="P8033" s="27">
        <f t="shared" si="501"/>
        <v>200219832</v>
      </c>
      <c r="Q8033" s="31">
        <f t="shared" si="502"/>
        <v>57100912200283</v>
      </c>
      <c r="R8033" s="27">
        <f>COUNTIF(tratycont!S:S,'Integrantes original'!Q8033)</f>
        <v>0</v>
      </c>
      <c r="S8033" s="27">
        <f t="shared" si="503"/>
        <v>0</v>
      </c>
    </row>
    <row r="8034" spans="1:19" x14ac:dyDescent="0.15">
      <c r="A8034" s="29">
        <v>5710091</v>
      </c>
      <c r="B8034" s="29">
        <v>571009103</v>
      </c>
      <c r="C8034" s="29" t="s">
        <v>22</v>
      </c>
      <c r="D8034" s="30" t="s">
        <v>379</v>
      </c>
      <c r="E8034" s="30" t="s">
        <v>5949</v>
      </c>
      <c r="F8034" s="15">
        <v>2</v>
      </c>
      <c r="G8034" s="29">
        <v>22</v>
      </c>
      <c r="H8034" s="29">
        <v>9</v>
      </c>
      <c r="I8034" s="29">
        <v>2000</v>
      </c>
      <c r="J8034" s="15">
        <v>-1</v>
      </c>
      <c r="K8034" s="15">
        <v>-1</v>
      </c>
      <c r="L8034" s="15">
        <v>0</v>
      </c>
      <c r="M8034" s="15">
        <v>0</v>
      </c>
      <c r="N8034" s="27" t="e">
        <f>SUMIF(#REF!,'Integrantes original'!A7962,#REF!)</f>
        <v>#REF!</v>
      </c>
      <c r="O8034" s="27">
        <f t="shared" si="500"/>
        <v>22092000</v>
      </c>
      <c r="P8034" s="27">
        <f t="shared" si="501"/>
        <v>220920002</v>
      </c>
      <c r="Q8034" s="31">
        <f t="shared" si="502"/>
        <v>57100912220900</v>
      </c>
      <c r="R8034" s="27">
        <f>COUNTIF(tratycont!S:S,'Integrantes original'!Q8034)</f>
        <v>0</v>
      </c>
      <c r="S8034" s="27">
        <f t="shared" si="503"/>
        <v>0</v>
      </c>
    </row>
    <row r="8035" spans="1:19" x14ac:dyDescent="0.15">
      <c r="A8035" s="29">
        <v>5710091</v>
      </c>
      <c r="B8035" s="29">
        <v>571009104</v>
      </c>
      <c r="C8035" s="29" t="s">
        <v>25</v>
      </c>
      <c r="D8035" s="30" t="s">
        <v>4372</v>
      </c>
      <c r="E8035" s="30" t="s">
        <v>5949</v>
      </c>
      <c r="F8035" s="15">
        <v>2</v>
      </c>
      <c r="G8035" s="29">
        <v>1</v>
      </c>
      <c r="H8035" s="29">
        <v>2</v>
      </c>
      <c r="I8035" s="29">
        <v>2003</v>
      </c>
      <c r="J8035" s="15">
        <v>-1</v>
      </c>
      <c r="K8035" s="15">
        <v>-1</v>
      </c>
      <c r="L8035" s="15">
        <v>0</v>
      </c>
      <c r="M8035" s="15">
        <v>0</v>
      </c>
      <c r="N8035" s="27" t="e">
        <f>SUMIF(#REF!,'Integrantes original'!A7963,#REF!)</f>
        <v>#REF!</v>
      </c>
      <c r="O8035" s="27">
        <f t="shared" si="500"/>
        <v>1022003</v>
      </c>
      <c r="P8035" s="27">
        <f t="shared" si="501"/>
        <v>10220032</v>
      </c>
      <c r="Q8035" s="31">
        <f t="shared" si="502"/>
        <v>57100912010203</v>
      </c>
      <c r="R8035" s="27">
        <f>COUNTIF(tratycont!S:S,'Integrantes original'!Q8035)</f>
        <v>0</v>
      </c>
      <c r="S8035" s="27">
        <f t="shared" si="503"/>
        <v>0</v>
      </c>
    </row>
    <row r="8036" spans="1:19" x14ac:dyDescent="0.15">
      <c r="A8036" s="29">
        <v>5710091</v>
      </c>
      <c r="B8036" s="29">
        <v>571009105</v>
      </c>
      <c r="C8036" s="29" t="s">
        <v>27</v>
      </c>
      <c r="D8036" s="30" t="s">
        <v>256</v>
      </c>
      <c r="E8036" s="30" t="s">
        <v>5949</v>
      </c>
      <c r="F8036" s="15">
        <v>2</v>
      </c>
      <c r="G8036" s="29">
        <v>27</v>
      </c>
      <c r="H8036" s="29">
        <v>11</v>
      </c>
      <c r="I8036" s="29">
        <v>2006</v>
      </c>
      <c r="J8036" s="15">
        <v>-1</v>
      </c>
      <c r="K8036" s="15">
        <v>-1</v>
      </c>
      <c r="L8036" s="15">
        <v>0</v>
      </c>
      <c r="M8036" s="15">
        <v>0</v>
      </c>
      <c r="N8036" s="27" t="e">
        <f>SUMIF(#REF!,'Integrantes original'!A7964,#REF!)</f>
        <v>#REF!</v>
      </c>
      <c r="O8036" s="27">
        <f t="shared" si="500"/>
        <v>27112006</v>
      </c>
      <c r="P8036" s="27">
        <f t="shared" si="501"/>
        <v>271120062</v>
      </c>
      <c r="Q8036" s="31">
        <f t="shared" si="502"/>
        <v>57100912271106</v>
      </c>
      <c r="R8036" s="27">
        <f>COUNTIF(tratycont!S:S,'Integrantes original'!Q8036)</f>
        <v>0</v>
      </c>
      <c r="S8036" s="27">
        <f t="shared" si="503"/>
        <v>0</v>
      </c>
    </row>
    <row r="8037" spans="1:19" x14ac:dyDescent="0.15">
      <c r="A8037" s="29">
        <v>5710091</v>
      </c>
      <c r="B8037" s="29">
        <v>571009106</v>
      </c>
      <c r="C8037" s="29" t="s">
        <v>30</v>
      </c>
      <c r="D8037" s="30" t="s">
        <v>800</v>
      </c>
      <c r="E8037" s="30" t="s">
        <v>5949</v>
      </c>
      <c r="F8037" s="15">
        <v>1</v>
      </c>
      <c r="G8037" s="29">
        <v>2</v>
      </c>
      <c r="H8037" s="29">
        <v>6</v>
      </c>
      <c r="I8037" s="29">
        <v>2009</v>
      </c>
      <c r="J8037" s="15">
        <v>-1</v>
      </c>
      <c r="K8037" s="15">
        <v>-1</v>
      </c>
      <c r="L8037" s="15">
        <v>0</v>
      </c>
      <c r="M8037" s="15">
        <v>0</v>
      </c>
      <c r="N8037" s="27" t="e">
        <f>SUMIF(#REF!,'Integrantes original'!A7965,#REF!)</f>
        <v>#REF!</v>
      </c>
      <c r="O8037" s="27">
        <f t="shared" si="500"/>
        <v>2062009</v>
      </c>
      <c r="P8037" s="27">
        <f t="shared" si="501"/>
        <v>20620091</v>
      </c>
      <c r="Q8037" s="31">
        <f t="shared" si="502"/>
        <v>57100911020609</v>
      </c>
      <c r="R8037" s="27">
        <f>COUNTIF(tratycont!S:S,'Integrantes original'!Q8037)</f>
        <v>0</v>
      </c>
      <c r="S8037" s="27">
        <f t="shared" si="503"/>
        <v>0</v>
      </c>
    </row>
    <row r="8038" spans="1:19" x14ac:dyDescent="0.15">
      <c r="A8038" s="29">
        <v>5710091</v>
      </c>
      <c r="B8038" s="29">
        <v>571009107</v>
      </c>
      <c r="C8038" s="29" t="s">
        <v>56</v>
      </c>
      <c r="D8038" s="30" t="s">
        <v>1295</v>
      </c>
      <c r="E8038" s="30" t="s">
        <v>5949</v>
      </c>
      <c r="F8038" s="15">
        <v>2</v>
      </c>
      <c r="G8038" s="29">
        <v>20</v>
      </c>
      <c r="H8038" s="29">
        <v>9</v>
      </c>
      <c r="I8038" s="29">
        <v>2012</v>
      </c>
      <c r="J8038" s="15">
        <v>-1</v>
      </c>
      <c r="K8038" s="15">
        <v>-1</v>
      </c>
      <c r="L8038" s="15">
        <v>0</v>
      </c>
      <c r="M8038" s="15">
        <v>0</v>
      </c>
      <c r="N8038" s="27" t="e">
        <f>SUMIF(#REF!,'Integrantes original'!A7966,#REF!)</f>
        <v>#REF!</v>
      </c>
      <c r="O8038" s="27">
        <f t="shared" si="500"/>
        <v>20092012</v>
      </c>
      <c r="P8038" s="27">
        <f t="shared" si="501"/>
        <v>200920122</v>
      </c>
      <c r="Q8038" s="31">
        <f t="shared" si="502"/>
        <v>57100912200912</v>
      </c>
      <c r="R8038" s="27">
        <f>COUNTIF(tratycont!S:S,'Integrantes original'!Q8038)</f>
        <v>0</v>
      </c>
      <c r="S8038" s="27">
        <f t="shared" si="503"/>
        <v>0</v>
      </c>
    </row>
    <row r="8039" spans="1:19" x14ac:dyDescent="0.15">
      <c r="A8039" s="29">
        <v>5710091</v>
      </c>
      <c r="B8039" s="29">
        <v>571009108</v>
      </c>
      <c r="C8039" s="29" t="s">
        <v>58</v>
      </c>
      <c r="D8039" s="30" t="s">
        <v>6472</v>
      </c>
      <c r="E8039" s="30" t="s">
        <v>5949</v>
      </c>
      <c r="F8039" s="15">
        <v>1</v>
      </c>
      <c r="G8039" s="29">
        <v>17</v>
      </c>
      <c r="H8039" s="29">
        <v>3</v>
      </c>
      <c r="I8039" s="29">
        <v>2016</v>
      </c>
      <c r="J8039" s="15">
        <v>-1</v>
      </c>
      <c r="K8039" s="15">
        <v>-1</v>
      </c>
      <c r="L8039" s="15">
        <v>0</v>
      </c>
      <c r="M8039" s="15">
        <v>0</v>
      </c>
      <c r="N8039" s="27" t="e">
        <f>SUMIF(#REF!,'Integrantes original'!A7967,#REF!)</f>
        <v>#REF!</v>
      </c>
      <c r="O8039" s="27">
        <f t="shared" si="500"/>
        <v>17032016</v>
      </c>
      <c r="P8039" s="27">
        <f t="shared" si="501"/>
        <v>170320161</v>
      </c>
      <c r="Q8039" s="31">
        <f t="shared" si="502"/>
        <v>57100911170316</v>
      </c>
      <c r="R8039" s="27">
        <f>COUNTIF(tratycont!S:S,'Integrantes original'!Q8039)</f>
        <v>0</v>
      </c>
      <c r="S8039" s="27">
        <f t="shared" si="503"/>
        <v>0</v>
      </c>
    </row>
    <row r="8040" spans="1:19" x14ac:dyDescent="0.15">
      <c r="A8040" s="29">
        <v>5710101</v>
      </c>
      <c r="B8040" s="29">
        <v>571010101</v>
      </c>
      <c r="C8040" s="29" t="s">
        <v>16</v>
      </c>
      <c r="D8040" s="30" t="s">
        <v>6473</v>
      </c>
      <c r="E8040" s="30" t="s">
        <v>6474</v>
      </c>
      <c r="F8040" s="15">
        <v>1</v>
      </c>
      <c r="G8040" s="29">
        <v>31</v>
      </c>
      <c r="H8040" s="29">
        <v>3</v>
      </c>
      <c r="I8040" s="29">
        <v>1992</v>
      </c>
      <c r="J8040" s="15">
        <v>-1</v>
      </c>
      <c r="K8040" s="15">
        <v>-1</v>
      </c>
      <c r="L8040" s="15">
        <v>0</v>
      </c>
      <c r="M8040" s="15">
        <v>0</v>
      </c>
      <c r="N8040" s="27" t="e">
        <f>SUMIF(#REF!,'Integrantes original'!A7968,#REF!)</f>
        <v>#REF!</v>
      </c>
      <c r="O8040" s="27">
        <f t="shared" si="500"/>
        <v>31031992</v>
      </c>
      <c r="P8040" s="27">
        <f t="shared" si="501"/>
        <v>310319921</v>
      </c>
      <c r="Q8040" s="31">
        <f t="shared" si="502"/>
        <v>57101011310392</v>
      </c>
      <c r="R8040" s="27">
        <f>COUNTIF(tratycont!S:S,'Integrantes original'!Q8040)</f>
        <v>0</v>
      </c>
      <c r="S8040" s="27">
        <f t="shared" si="503"/>
        <v>0</v>
      </c>
    </row>
    <row r="8041" spans="1:19" x14ac:dyDescent="0.15">
      <c r="A8041" s="29">
        <v>5710101</v>
      </c>
      <c r="B8041" s="29">
        <v>571010102</v>
      </c>
      <c r="C8041" s="29" t="s">
        <v>19</v>
      </c>
      <c r="D8041" s="30" t="s">
        <v>2229</v>
      </c>
      <c r="E8041" s="30" t="s">
        <v>6475</v>
      </c>
      <c r="F8041" s="15">
        <v>2</v>
      </c>
      <c r="G8041" s="29">
        <v>4</v>
      </c>
      <c r="H8041" s="29">
        <v>11</v>
      </c>
      <c r="I8041" s="29">
        <v>1994</v>
      </c>
      <c r="J8041" s="15">
        <v>1</v>
      </c>
      <c r="K8041" s="15">
        <v>0</v>
      </c>
      <c r="L8041" s="15">
        <v>1</v>
      </c>
      <c r="M8041" s="15">
        <v>1</v>
      </c>
      <c r="N8041" s="27" t="e">
        <f>SUMIF(#REF!,'Integrantes original'!A7969,#REF!)</f>
        <v>#REF!</v>
      </c>
      <c r="O8041" s="27">
        <f t="shared" si="500"/>
        <v>4111994</v>
      </c>
      <c r="P8041" s="27">
        <f t="shared" si="501"/>
        <v>41119942</v>
      </c>
      <c r="Q8041" s="31">
        <f t="shared" si="502"/>
        <v>57101012041194</v>
      </c>
      <c r="R8041" s="27">
        <f>COUNTIF(tratycont!S:S,'Integrantes original'!Q8041)</f>
        <v>0</v>
      </c>
      <c r="S8041" s="27">
        <f t="shared" si="503"/>
        <v>0</v>
      </c>
    </row>
    <row r="8042" spans="1:19" x14ac:dyDescent="0.15">
      <c r="A8042" s="29">
        <v>5710101</v>
      </c>
      <c r="B8042" s="29">
        <v>571010103</v>
      </c>
      <c r="C8042" s="29" t="s">
        <v>22</v>
      </c>
      <c r="D8042" s="30" t="s">
        <v>99</v>
      </c>
      <c r="E8042" s="30" t="s">
        <v>6475</v>
      </c>
      <c r="F8042" s="15">
        <v>2</v>
      </c>
      <c r="G8042" s="29">
        <v>22</v>
      </c>
      <c r="H8042" s="29">
        <v>9</v>
      </c>
      <c r="I8042" s="29">
        <v>2018</v>
      </c>
      <c r="J8042" s="15">
        <v>2</v>
      </c>
      <c r="K8042" s="15">
        <v>2</v>
      </c>
      <c r="L8042" s="15">
        <v>0</v>
      </c>
      <c r="M8042" s="15">
        <v>0</v>
      </c>
      <c r="N8042" s="27" t="e">
        <f>SUMIF(#REF!,'Integrantes original'!A7970,#REF!)</f>
        <v>#REF!</v>
      </c>
      <c r="O8042" s="27">
        <f t="shared" si="500"/>
        <v>22092018</v>
      </c>
      <c r="P8042" s="27">
        <f t="shared" si="501"/>
        <v>220920182</v>
      </c>
      <c r="Q8042" s="31">
        <f t="shared" si="502"/>
        <v>57101012220918</v>
      </c>
      <c r="R8042" s="27">
        <f>COUNTIF(tratycont!S:S,'Integrantes original'!Q8042)</f>
        <v>1</v>
      </c>
      <c r="S8042" s="27">
        <f t="shared" si="503"/>
        <v>1</v>
      </c>
    </row>
    <row r="8043" spans="1:19" x14ac:dyDescent="0.15">
      <c r="A8043" s="29">
        <v>5710101</v>
      </c>
      <c r="B8043" s="29">
        <v>571010104</v>
      </c>
      <c r="C8043" s="29" t="s">
        <v>25</v>
      </c>
      <c r="D8043" s="30" t="s">
        <v>597</v>
      </c>
      <c r="E8043" s="30" t="s">
        <v>5692</v>
      </c>
      <c r="F8043" s="15">
        <v>2</v>
      </c>
      <c r="G8043" s="29">
        <v>12</v>
      </c>
      <c r="H8043" s="29">
        <v>8</v>
      </c>
      <c r="I8043" s="29">
        <v>1952</v>
      </c>
      <c r="J8043" s="15">
        <v>-1</v>
      </c>
      <c r="K8043" s="15">
        <v>-1</v>
      </c>
      <c r="L8043" s="15">
        <v>0</v>
      </c>
      <c r="M8043" s="15">
        <v>0</v>
      </c>
      <c r="N8043" s="27" t="e">
        <f>SUMIF(#REF!,'Integrantes original'!A7971,#REF!)</f>
        <v>#REF!</v>
      </c>
      <c r="O8043" s="27">
        <f t="shared" si="500"/>
        <v>12081952</v>
      </c>
      <c r="P8043" s="27">
        <f t="shared" si="501"/>
        <v>120819522</v>
      </c>
      <c r="Q8043" s="31">
        <f t="shared" si="502"/>
        <v>57101012120852</v>
      </c>
      <c r="R8043" s="27">
        <f>COUNTIF(tratycont!S:S,'Integrantes original'!Q8043)</f>
        <v>0</v>
      </c>
      <c r="S8043" s="27">
        <f t="shared" si="503"/>
        <v>0</v>
      </c>
    </row>
    <row r="8044" spans="1:19" x14ac:dyDescent="0.15">
      <c r="A8044" s="29">
        <v>6010011</v>
      </c>
      <c r="B8044" s="29">
        <v>601001101</v>
      </c>
      <c r="C8044" s="29" t="s">
        <v>16</v>
      </c>
      <c r="D8044" s="30" t="s">
        <v>225</v>
      </c>
      <c r="E8044" s="30" t="s">
        <v>51</v>
      </c>
      <c r="F8044" s="15">
        <v>2</v>
      </c>
      <c r="G8044" s="29">
        <v>29</v>
      </c>
      <c r="H8044" s="29">
        <v>1</v>
      </c>
      <c r="I8044" s="29">
        <v>1992</v>
      </c>
      <c r="J8044" s="15">
        <v>1</v>
      </c>
      <c r="K8044" s="15">
        <v>0</v>
      </c>
      <c r="L8044" s="15">
        <v>2</v>
      </c>
      <c r="M8044" s="15">
        <v>0</v>
      </c>
      <c r="N8044" s="27" t="e">
        <f>SUMIF(#REF!,'Integrantes original'!A7972,#REF!)</f>
        <v>#REF!</v>
      </c>
      <c r="O8044" s="27">
        <f t="shared" si="500"/>
        <v>29011992</v>
      </c>
      <c r="P8044" s="27">
        <f t="shared" si="501"/>
        <v>290119922</v>
      </c>
      <c r="Q8044" s="31">
        <f t="shared" si="502"/>
        <v>60100112290192</v>
      </c>
      <c r="R8044" s="27">
        <f>COUNTIF(tratycont!S:S,'Integrantes original'!Q8044)</f>
        <v>0</v>
      </c>
      <c r="S8044" s="27">
        <f t="shared" si="503"/>
        <v>0</v>
      </c>
    </row>
    <row r="8045" spans="1:19" x14ac:dyDescent="0.15">
      <c r="A8045" s="29">
        <v>6010011</v>
      </c>
      <c r="B8045" s="29">
        <v>601001102</v>
      </c>
      <c r="C8045" s="29" t="s">
        <v>19</v>
      </c>
      <c r="D8045" s="30" t="s">
        <v>1328</v>
      </c>
      <c r="E8045" s="30" t="s">
        <v>2994</v>
      </c>
      <c r="F8045" s="15">
        <v>1</v>
      </c>
      <c r="G8045" s="29">
        <v>19</v>
      </c>
      <c r="H8045" s="29">
        <v>4</v>
      </c>
      <c r="I8045" s="29">
        <v>1999</v>
      </c>
      <c r="J8045" s="15">
        <v>-1</v>
      </c>
      <c r="K8045" s="15">
        <v>-1</v>
      </c>
      <c r="L8045" s="15">
        <v>0</v>
      </c>
      <c r="M8045" s="15">
        <v>0</v>
      </c>
      <c r="N8045" s="27" t="e">
        <f>SUMIF(#REF!,'Integrantes original'!A7973,#REF!)</f>
        <v>#REF!</v>
      </c>
      <c r="O8045" s="27">
        <f t="shared" si="500"/>
        <v>19041999</v>
      </c>
      <c r="P8045" s="27">
        <f t="shared" si="501"/>
        <v>190419991</v>
      </c>
      <c r="Q8045" s="31">
        <f t="shared" si="502"/>
        <v>60100111190499</v>
      </c>
      <c r="R8045" s="27">
        <f>COUNTIF(tratycont!S:S,'Integrantes original'!Q8045)</f>
        <v>0</v>
      </c>
      <c r="S8045" s="27">
        <f t="shared" si="503"/>
        <v>0</v>
      </c>
    </row>
    <row r="8046" spans="1:19" x14ac:dyDescent="0.15">
      <c r="A8046" s="29">
        <v>6010011</v>
      </c>
      <c r="B8046" s="29">
        <v>601001103</v>
      </c>
      <c r="C8046" s="29" t="s">
        <v>22</v>
      </c>
      <c r="D8046" s="30" t="s">
        <v>101</v>
      </c>
      <c r="E8046" s="30" t="s">
        <v>855</v>
      </c>
      <c r="F8046" s="15">
        <v>1</v>
      </c>
      <c r="G8046" s="29">
        <v>27</v>
      </c>
      <c r="H8046" s="29">
        <v>8</v>
      </c>
      <c r="I8046" s="29">
        <v>2012</v>
      </c>
      <c r="J8046" s="15">
        <v>-1</v>
      </c>
      <c r="K8046" s="15">
        <v>-1</v>
      </c>
      <c r="L8046" s="15">
        <v>0</v>
      </c>
      <c r="M8046" s="15">
        <v>0</v>
      </c>
      <c r="N8046" s="27" t="e">
        <f>SUMIF(#REF!,'Integrantes original'!A7974,#REF!)</f>
        <v>#REF!</v>
      </c>
      <c r="O8046" s="27">
        <f t="shared" si="500"/>
        <v>27082012</v>
      </c>
      <c r="P8046" s="27">
        <f t="shared" si="501"/>
        <v>270820121</v>
      </c>
      <c r="Q8046" s="31">
        <f t="shared" si="502"/>
        <v>60100111270812</v>
      </c>
      <c r="R8046" s="27">
        <f>COUNTIF(tratycont!S:S,'Integrantes original'!Q8046)</f>
        <v>0</v>
      </c>
      <c r="S8046" s="27">
        <f t="shared" si="503"/>
        <v>0</v>
      </c>
    </row>
    <row r="8047" spans="1:19" x14ac:dyDescent="0.15">
      <c r="A8047" s="29">
        <v>6010011</v>
      </c>
      <c r="B8047" s="29">
        <v>601001104</v>
      </c>
      <c r="C8047" s="29" t="s">
        <v>25</v>
      </c>
      <c r="D8047" s="30" t="s">
        <v>744</v>
      </c>
      <c r="E8047" s="30" t="s">
        <v>2994</v>
      </c>
      <c r="F8047" s="15">
        <v>1</v>
      </c>
      <c r="G8047" s="29">
        <v>10</v>
      </c>
      <c r="H8047" s="29">
        <v>7</v>
      </c>
      <c r="I8047" s="29">
        <v>2018</v>
      </c>
      <c r="J8047" s="15">
        <v>2</v>
      </c>
      <c r="K8047" s="15">
        <v>1</v>
      </c>
      <c r="L8047" s="15">
        <v>0</v>
      </c>
      <c r="M8047" s="15">
        <v>0</v>
      </c>
      <c r="N8047" s="27" t="e">
        <f>SUMIF(#REF!,'Integrantes original'!A7975,#REF!)</f>
        <v>#REF!</v>
      </c>
      <c r="O8047" s="27">
        <f t="shared" si="500"/>
        <v>10072018</v>
      </c>
      <c r="P8047" s="27">
        <f t="shared" si="501"/>
        <v>100720181</v>
      </c>
      <c r="Q8047" s="31">
        <f t="shared" si="502"/>
        <v>60100111100718</v>
      </c>
      <c r="R8047" s="27">
        <f>COUNTIF(tratycont!S:S,'Integrantes original'!Q8047)</f>
        <v>0</v>
      </c>
      <c r="S8047" s="27">
        <f t="shared" si="503"/>
        <v>1</v>
      </c>
    </row>
    <row r="8048" spans="1:19" x14ac:dyDescent="0.15">
      <c r="A8048" s="29">
        <v>6010021</v>
      </c>
      <c r="B8048" s="29">
        <v>601002101</v>
      </c>
      <c r="C8048" s="29" t="s">
        <v>16</v>
      </c>
      <c r="D8048" s="30" t="s">
        <v>323</v>
      </c>
      <c r="E8048" s="30" t="s">
        <v>1217</v>
      </c>
      <c r="F8048" s="15">
        <v>1</v>
      </c>
      <c r="G8048" s="29">
        <v>21</v>
      </c>
      <c r="H8048" s="29">
        <v>6</v>
      </c>
      <c r="I8048" s="29">
        <v>1981</v>
      </c>
      <c r="J8048" s="15">
        <v>-1</v>
      </c>
      <c r="K8048" s="15">
        <v>-1</v>
      </c>
      <c r="L8048" s="15">
        <v>0</v>
      </c>
      <c r="M8048" s="15">
        <v>0</v>
      </c>
      <c r="N8048" s="27" t="e">
        <f>SUMIF(#REF!,'Integrantes original'!A7976,#REF!)</f>
        <v>#REF!</v>
      </c>
      <c r="O8048" s="27">
        <f t="shared" si="500"/>
        <v>21061981</v>
      </c>
      <c r="P8048" s="27">
        <f t="shared" si="501"/>
        <v>210619811</v>
      </c>
      <c r="Q8048" s="31">
        <f t="shared" si="502"/>
        <v>60100211210681</v>
      </c>
      <c r="R8048" s="27">
        <f>COUNTIF(tratycont!S:S,'Integrantes original'!Q8048)</f>
        <v>0</v>
      </c>
      <c r="S8048" s="27">
        <f t="shared" si="503"/>
        <v>0</v>
      </c>
    </row>
    <row r="8049" spans="1:19" x14ac:dyDescent="0.15">
      <c r="A8049" s="29">
        <v>6010021</v>
      </c>
      <c r="B8049" s="29">
        <v>601002102</v>
      </c>
      <c r="C8049" s="29" t="s">
        <v>19</v>
      </c>
      <c r="D8049" s="30" t="s">
        <v>62</v>
      </c>
      <c r="E8049" s="30" t="s">
        <v>51</v>
      </c>
      <c r="F8049" s="15">
        <v>2</v>
      </c>
      <c r="G8049" s="29">
        <v>15</v>
      </c>
      <c r="H8049" s="29">
        <v>3</v>
      </c>
      <c r="I8049" s="29">
        <v>1994</v>
      </c>
      <c r="J8049" s="15">
        <v>1</v>
      </c>
      <c r="K8049" s="15">
        <v>0</v>
      </c>
      <c r="L8049" s="15">
        <v>2</v>
      </c>
      <c r="M8049" s="15">
        <v>0</v>
      </c>
      <c r="N8049" s="27" t="e">
        <f>SUMIF(#REF!,'Integrantes original'!A7977,#REF!)</f>
        <v>#REF!</v>
      </c>
      <c r="O8049" s="27">
        <f t="shared" si="500"/>
        <v>15031994</v>
      </c>
      <c r="P8049" s="27">
        <f t="shared" si="501"/>
        <v>150319942</v>
      </c>
      <c r="Q8049" s="31">
        <f t="shared" si="502"/>
        <v>60100212150394</v>
      </c>
      <c r="R8049" s="27">
        <f>COUNTIF(tratycont!S:S,'Integrantes original'!Q8049)</f>
        <v>0</v>
      </c>
      <c r="S8049" s="27">
        <f t="shared" si="503"/>
        <v>0</v>
      </c>
    </row>
    <row r="8050" spans="1:19" x14ac:dyDescent="0.15">
      <c r="A8050" s="29">
        <v>6010021</v>
      </c>
      <c r="B8050" s="29">
        <v>601002103</v>
      </c>
      <c r="C8050" s="29" t="s">
        <v>22</v>
      </c>
      <c r="D8050" s="30" t="s">
        <v>2386</v>
      </c>
      <c r="E8050" s="30" t="s">
        <v>1217</v>
      </c>
      <c r="F8050" s="15">
        <v>1</v>
      </c>
      <c r="G8050" s="29">
        <v>21</v>
      </c>
      <c r="H8050" s="29">
        <v>8</v>
      </c>
      <c r="I8050" s="29">
        <v>2013</v>
      </c>
      <c r="J8050" s="15">
        <v>-1</v>
      </c>
      <c r="K8050" s="15">
        <v>-1</v>
      </c>
      <c r="L8050" s="15">
        <v>0</v>
      </c>
      <c r="M8050" s="15">
        <v>0</v>
      </c>
      <c r="N8050" s="27" t="e">
        <f>SUMIF(#REF!,'Integrantes original'!A7978,#REF!)</f>
        <v>#REF!</v>
      </c>
      <c r="O8050" s="27">
        <f t="shared" si="500"/>
        <v>21082013</v>
      </c>
      <c r="P8050" s="27">
        <f t="shared" si="501"/>
        <v>210820131</v>
      </c>
      <c r="Q8050" s="31">
        <f t="shared" si="502"/>
        <v>60100211210813</v>
      </c>
      <c r="R8050" s="27">
        <f>COUNTIF(tratycont!S:S,'Integrantes original'!Q8050)</f>
        <v>0</v>
      </c>
      <c r="S8050" s="27">
        <f t="shared" si="503"/>
        <v>0</v>
      </c>
    </row>
    <row r="8051" spans="1:19" x14ac:dyDescent="0.15">
      <c r="A8051" s="29">
        <v>6010021</v>
      </c>
      <c r="B8051" s="29">
        <v>601002104</v>
      </c>
      <c r="C8051" s="29" t="s">
        <v>25</v>
      </c>
      <c r="D8051" s="30" t="s">
        <v>529</v>
      </c>
      <c r="E8051" s="30" t="s">
        <v>1217</v>
      </c>
      <c r="F8051" s="15">
        <v>1</v>
      </c>
      <c r="G8051" s="29">
        <v>24</v>
      </c>
      <c r="H8051" s="29">
        <v>8</v>
      </c>
      <c r="I8051" s="29">
        <v>2018</v>
      </c>
      <c r="J8051" s="15">
        <v>2</v>
      </c>
      <c r="K8051" s="15">
        <v>2</v>
      </c>
      <c r="L8051" s="15">
        <v>0</v>
      </c>
      <c r="M8051" s="15">
        <v>0</v>
      </c>
      <c r="N8051" s="27" t="e">
        <f>SUMIF(#REF!,'Integrantes original'!A7979,#REF!)</f>
        <v>#REF!</v>
      </c>
      <c r="O8051" s="27">
        <f t="shared" si="500"/>
        <v>24082018</v>
      </c>
      <c r="P8051" s="27">
        <f t="shared" si="501"/>
        <v>240820181</v>
      </c>
      <c r="Q8051" s="31">
        <f t="shared" si="502"/>
        <v>60100211240818</v>
      </c>
      <c r="R8051" s="27">
        <f>COUNTIF(tratycont!S:S,'Integrantes original'!Q8051)</f>
        <v>0</v>
      </c>
      <c r="S8051" s="27">
        <f t="shared" si="503"/>
        <v>1</v>
      </c>
    </row>
    <row r="8052" spans="1:19" x14ac:dyDescent="0.15">
      <c r="A8052" s="29">
        <v>6010031</v>
      </c>
      <c r="B8052" s="29">
        <v>601003101</v>
      </c>
      <c r="C8052" s="29" t="s">
        <v>16</v>
      </c>
      <c r="D8052" s="30" t="s">
        <v>376</v>
      </c>
      <c r="E8052" s="30" t="s">
        <v>2059</v>
      </c>
      <c r="F8052" s="15">
        <v>2</v>
      </c>
      <c r="G8052" s="29">
        <v>3</v>
      </c>
      <c r="H8052" s="29">
        <v>7</v>
      </c>
      <c r="I8052" s="29">
        <v>1978</v>
      </c>
      <c r="J8052" s="15">
        <v>1</v>
      </c>
      <c r="K8052" s="15">
        <v>0</v>
      </c>
      <c r="L8052" s="15">
        <v>2</v>
      </c>
      <c r="M8052" s="15">
        <v>0</v>
      </c>
      <c r="N8052" s="27" t="e">
        <f>SUMIF(#REF!,'Integrantes original'!A7980,#REF!)</f>
        <v>#REF!</v>
      </c>
      <c r="O8052" s="27">
        <f t="shared" si="500"/>
        <v>3071978</v>
      </c>
      <c r="P8052" s="27">
        <f t="shared" si="501"/>
        <v>30719782</v>
      </c>
      <c r="Q8052" s="31">
        <f t="shared" si="502"/>
        <v>60100312030778</v>
      </c>
      <c r="R8052" s="27">
        <f>COUNTIF(tratycont!S:S,'Integrantes original'!Q8052)</f>
        <v>0</v>
      </c>
      <c r="S8052" s="27">
        <f t="shared" si="503"/>
        <v>0</v>
      </c>
    </row>
    <row r="8053" spans="1:19" x14ac:dyDescent="0.15">
      <c r="A8053" s="29">
        <v>6010031</v>
      </c>
      <c r="B8053" s="29">
        <v>601003102</v>
      </c>
      <c r="C8053" s="29" t="s">
        <v>19</v>
      </c>
      <c r="D8053" s="30" t="s">
        <v>2354</v>
      </c>
      <c r="E8053" s="30" t="s">
        <v>1948</v>
      </c>
      <c r="F8053" s="15">
        <v>1</v>
      </c>
      <c r="G8053" s="29">
        <v>99</v>
      </c>
      <c r="H8053" s="29">
        <v>99</v>
      </c>
      <c r="I8053" s="29">
        <v>9999</v>
      </c>
      <c r="J8053" s="15">
        <v>-1</v>
      </c>
      <c r="K8053" s="15">
        <v>-1</v>
      </c>
      <c r="L8053" s="15">
        <v>0</v>
      </c>
      <c r="M8053" s="15">
        <v>0</v>
      </c>
      <c r="N8053" s="27" t="e">
        <f>SUMIF(#REF!,'Integrantes original'!A7981,#REF!)</f>
        <v>#REF!</v>
      </c>
      <c r="O8053" s="27">
        <f t="shared" si="500"/>
        <v>99999999</v>
      </c>
      <c r="P8053" s="27">
        <f t="shared" si="501"/>
        <v>999999991</v>
      </c>
      <c r="Q8053" s="31">
        <f t="shared" si="502"/>
        <v>60100311999999</v>
      </c>
      <c r="R8053" s="27">
        <f>COUNTIF(tratycont!S:S,'Integrantes original'!Q8053)</f>
        <v>0</v>
      </c>
      <c r="S8053" s="27">
        <f t="shared" si="503"/>
        <v>0</v>
      </c>
    </row>
    <row r="8054" spans="1:19" x14ac:dyDescent="0.15">
      <c r="A8054" s="29">
        <v>6010031</v>
      </c>
      <c r="B8054" s="29">
        <v>601003103</v>
      </c>
      <c r="C8054" s="29" t="s">
        <v>22</v>
      </c>
      <c r="D8054" s="30" t="s">
        <v>6476</v>
      </c>
      <c r="E8054" s="30" t="s">
        <v>6477</v>
      </c>
      <c r="F8054" s="15">
        <v>2</v>
      </c>
      <c r="G8054" s="29">
        <v>21</v>
      </c>
      <c r="H8054" s="29">
        <v>1</v>
      </c>
      <c r="I8054" s="29">
        <v>2011</v>
      </c>
      <c r="J8054" s="15">
        <v>-1</v>
      </c>
      <c r="K8054" s="15">
        <v>-1</v>
      </c>
      <c r="L8054" s="15">
        <v>0</v>
      </c>
      <c r="M8054" s="15">
        <v>0</v>
      </c>
      <c r="N8054" s="27" t="e">
        <f>SUMIF(#REF!,'Integrantes original'!A7982,#REF!)</f>
        <v>#REF!</v>
      </c>
      <c r="O8054" s="27">
        <f t="shared" si="500"/>
        <v>21012011</v>
      </c>
      <c r="P8054" s="27">
        <f t="shared" si="501"/>
        <v>210120112</v>
      </c>
      <c r="Q8054" s="31">
        <f t="shared" si="502"/>
        <v>60100312210111</v>
      </c>
      <c r="R8054" s="27">
        <f>COUNTIF(tratycont!S:S,'Integrantes original'!Q8054)</f>
        <v>0</v>
      </c>
      <c r="S8054" s="27">
        <f t="shared" si="503"/>
        <v>0</v>
      </c>
    </row>
    <row r="8055" spans="1:19" x14ac:dyDescent="0.15">
      <c r="A8055" s="29">
        <v>6010031</v>
      </c>
      <c r="B8055" s="29">
        <v>601003104</v>
      </c>
      <c r="C8055" s="29" t="s">
        <v>25</v>
      </c>
      <c r="D8055" s="30" t="s">
        <v>6478</v>
      </c>
      <c r="E8055" s="30" t="s">
        <v>1948</v>
      </c>
      <c r="F8055" s="15">
        <v>2</v>
      </c>
      <c r="G8055" s="29">
        <v>31</v>
      </c>
      <c r="H8055" s="29">
        <v>8</v>
      </c>
      <c r="I8055" s="29">
        <v>2018</v>
      </c>
      <c r="J8055" s="15">
        <v>2</v>
      </c>
      <c r="K8055" s="15">
        <v>1</v>
      </c>
      <c r="L8055" s="15">
        <v>0</v>
      </c>
      <c r="M8055" s="15">
        <v>0</v>
      </c>
      <c r="N8055" s="27" t="e">
        <f>SUMIF(#REF!,'Integrantes original'!A7983,#REF!)</f>
        <v>#REF!</v>
      </c>
      <c r="O8055" s="27">
        <f t="shared" si="500"/>
        <v>31082018</v>
      </c>
      <c r="P8055" s="27">
        <f t="shared" si="501"/>
        <v>310820182</v>
      </c>
      <c r="Q8055" s="31">
        <f t="shared" si="502"/>
        <v>60100312310818</v>
      </c>
      <c r="R8055" s="27">
        <f>COUNTIF(tratycont!S:S,'Integrantes original'!Q8055)</f>
        <v>1</v>
      </c>
      <c r="S8055" s="27">
        <f t="shared" si="503"/>
        <v>1</v>
      </c>
    </row>
    <row r="8056" spans="1:19" x14ac:dyDescent="0.15">
      <c r="A8056" s="29">
        <v>6010041</v>
      </c>
      <c r="B8056" s="29">
        <v>601004101</v>
      </c>
      <c r="C8056" s="29" t="s">
        <v>16</v>
      </c>
      <c r="D8056" s="30" t="s">
        <v>2616</v>
      </c>
      <c r="E8056" s="30" t="s">
        <v>6479</v>
      </c>
      <c r="F8056" s="15">
        <v>1</v>
      </c>
      <c r="G8056" s="29">
        <v>5</v>
      </c>
      <c r="H8056" s="29">
        <v>11</v>
      </c>
      <c r="I8056" s="29">
        <v>1988</v>
      </c>
      <c r="J8056" s="15">
        <v>-1</v>
      </c>
      <c r="K8056" s="15">
        <v>-1</v>
      </c>
      <c r="L8056" s="15">
        <v>0</v>
      </c>
      <c r="M8056" s="15">
        <v>0</v>
      </c>
      <c r="N8056" s="27" t="e">
        <f>SUMIF(#REF!,'Integrantes original'!A7984,#REF!)</f>
        <v>#REF!</v>
      </c>
      <c r="O8056" s="27">
        <f t="shared" si="500"/>
        <v>5111988</v>
      </c>
      <c r="P8056" s="27">
        <f t="shared" si="501"/>
        <v>51119881</v>
      </c>
      <c r="Q8056" s="31">
        <f t="shared" si="502"/>
        <v>60100411051188</v>
      </c>
      <c r="R8056" s="27">
        <f>COUNTIF(tratycont!S:S,'Integrantes original'!Q8056)</f>
        <v>0</v>
      </c>
      <c r="S8056" s="27">
        <f t="shared" si="503"/>
        <v>0</v>
      </c>
    </row>
    <row r="8057" spans="1:19" x14ac:dyDescent="0.15">
      <c r="A8057" s="29">
        <v>6010041</v>
      </c>
      <c r="B8057" s="29">
        <v>601004102</v>
      </c>
      <c r="C8057" s="29" t="s">
        <v>19</v>
      </c>
      <c r="D8057" s="30" t="s">
        <v>4491</v>
      </c>
      <c r="E8057" s="30" t="s">
        <v>6480</v>
      </c>
      <c r="F8057" s="15">
        <v>2</v>
      </c>
      <c r="G8057" s="29">
        <v>26</v>
      </c>
      <c r="H8057" s="29">
        <v>11</v>
      </c>
      <c r="I8057" s="29">
        <v>1996</v>
      </c>
      <c r="J8057" s="15">
        <v>1</v>
      </c>
      <c r="K8057" s="15">
        <v>0</v>
      </c>
      <c r="L8057" s="15">
        <v>2</v>
      </c>
      <c r="M8057" s="15">
        <v>0</v>
      </c>
      <c r="N8057" s="27" t="e">
        <f>SUMIF(#REF!,'Integrantes original'!A7985,#REF!)</f>
        <v>#REF!</v>
      </c>
      <c r="O8057" s="27">
        <f t="shared" si="500"/>
        <v>26111996</v>
      </c>
      <c r="P8057" s="27">
        <f t="shared" si="501"/>
        <v>261119962</v>
      </c>
      <c r="Q8057" s="31">
        <f t="shared" si="502"/>
        <v>60100412261196</v>
      </c>
      <c r="R8057" s="27">
        <f>COUNTIF(tratycont!S:S,'Integrantes original'!Q8057)</f>
        <v>0</v>
      </c>
      <c r="S8057" s="27">
        <f t="shared" si="503"/>
        <v>0</v>
      </c>
    </row>
    <row r="8058" spans="1:19" x14ac:dyDescent="0.15">
      <c r="A8058" s="29">
        <v>6010041</v>
      </c>
      <c r="B8058" s="29">
        <v>601004103</v>
      </c>
      <c r="C8058" s="29" t="s">
        <v>22</v>
      </c>
      <c r="D8058" s="30" t="s">
        <v>6481</v>
      </c>
      <c r="E8058" s="30" t="s">
        <v>6482</v>
      </c>
      <c r="F8058" s="15">
        <v>2</v>
      </c>
      <c r="G8058" s="29">
        <v>12</v>
      </c>
      <c r="H8058" s="29">
        <v>10</v>
      </c>
      <c r="I8058" s="29">
        <v>2014</v>
      </c>
      <c r="J8058" s="15">
        <v>-1</v>
      </c>
      <c r="K8058" s="15">
        <v>-1</v>
      </c>
      <c r="L8058" s="15">
        <v>0</v>
      </c>
      <c r="M8058" s="15">
        <v>0</v>
      </c>
      <c r="N8058" s="27" t="e">
        <f>SUMIF(#REF!,'Integrantes original'!A7986,#REF!)</f>
        <v>#REF!</v>
      </c>
      <c r="O8058" s="27">
        <f t="shared" si="500"/>
        <v>12102014</v>
      </c>
      <c r="P8058" s="27">
        <f t="shared" si="501"/>
        <v>121020142</v>
      </c>
      <c r="Q8058" s="31">
        <f t="shared" si="502"/>
        <v>60100412121014</v>
      </c>
      <c r="R8058" s="27">
        <f>COUNTIF(tratycont!S:S,'Integrantes original'!Q8058)</f>
        <v>0</v>
      </c>
      <c r="S8058" s="27">
        <f t="shared" si="503"/>
        <v>0</v>
      </c>
    </row>
    <row r="8059" spans="1:19" x14ac:dyDescent="0.15">
      <c r="A8059" s="29">
        <v>6010061</v>
      </c>
      <c r="B8059" s="29">
        <v>601006101</v>
      </c>
      <c r="C8059" s="29" t="s">
        <v>16</v>
      </c>
      <c r="D8059" s="30" t="s">
        <v>318</v>
      </c>
      <c r="E8059" s="30" t="s">
        <v>6483</v>
      </c>
      <c r="F8059" s="15">
        <v>1</v>
      </c>
      <c r="G8059" s="29">
        <v>14</v>
      </c>
      <c r="H8059" s="29">
        <v>11</v>
      </c>
      <c r="I8059" s="29">
        <v>1995</v>
      </c>
      <c r="J8059" s="15">
        <v>-1</v>
      </c>
      <c r="K8059" s="15">
        <v>-1</v>
      </c>
      <c r="L8059" s="15">
        <v>0</v>
      </c>
      <c r="M8059" s="15">
        <v>0</v>
      </c>
      <c r="N8059" s="27" t="e">
        <f>SUMIF(#REF!,'Integrantes original'!A7987,#REF!)</f>
        <v>#REF!</v>
      </c>
      <c r="O8059" s="27">
        <f t="shared" si="500"/>
        <v>14111995</v>
      </c>
      <c r="P8059" s="27">
        <f t="shared" si="501"/>
        <v>141119951</v>
      </c>
      <c r="Q8059" s="31">
        <f t="shared" si="502"/>
        <v>60100611141195</v>
      </c>
      <c r="R8059" s="27">
        <f>COUNTIF(tratycont!S:S,'Integrantes original'!Q8059)</f>
        <v>0</v>
      </c>
      <c r="S8059" s="27">
        <f t="shared" si="503"/>
        <v>0</v>
      </c>
    </row>
    <row r="8060" spans="1:19" x14ac:dyDescent="0.15">
      <c r="A8060" s="29">
        <v>6010061</v>
      </c>
      <c r="B8060" s="29">
        <v>601006102</v>
      </c>
      <c r="C8060" s="29" t="s">
        <v>19</v>
      </c>
      <c r="D8060" s="30" t="s">
        <v>454</v>
      </c>
      <c r="E8060" s="30" t="s">
        <v>51</v>
      </c>
      <c r="F8060" s="15">
        <v>2</v>
      </c>
      <c r="G8060" s="29">
        <v>26</v>
      </c>
      <c r="H8060" s="29">
        <v>3</v>
      </c>
      <c r="I8060" s="29">
        <v>1996</v>
      </c>
      <c r="J8060" s="15">
        <v>1</v>
      </c>
      <c r="K8060" s="15">
        <v>0</v>
      </c>
      <c r="L8060" s="15">
        <v>2</v>
      </c>
      <c r="M8060" s="15">
        <v>0</v>
      </c>
      <c r="N8060" s="27" t="e">
        <f>SUMIF(#REF!,'Integrantes original'!A7988,#REF!)</f>
        <v>#REF!</v>
      </c>
      <c r="O8060" s="27">
        <f t="shared" si="500"/>
        <v>26031996</v>
      </c>
      <c r="P8060" s="27">
        <f t="shared" si="501"/>
        <v>260319962</v>
      </c>
      <c r="Q8060" s="31">
        <f t="shared" si="502"/>
        <v>60100612260396</v>
      </c>
      <c r="R8060" s="27">
        <f>COUNTIF(tratycont!S:S,'Integrantes original'!Q8060)</f>
        <v>0</v>
      </c>
      <c r="S8060" s="27">
        <f t="shared" si="503"/>
        <v>0</v>
      </c>
    </row>
    <row r="8061" spans="1:19" x14ac:dyDescent="0.15">
      <c r="A8061" s="29">
        <v>6010061</v>
      </c>
      <c r="B8061" s="29">
        <v>601006103</v>
      </c>
      <c r="C8061" s="29" t="s">
        <v>22</v>
      </c>
      <c r="D8061" s="30" t="s">
        <v>6484</v>
      </c>
      <c r="E8061" s="30" t="s">
        <v>6483</v>
      </c>
      <c r="F8061" s="15">
        <v>2</v>
      </c>
      <c r="G8061" s="29">
        <v>5</v>
      </c>
      <c r="H8061" s="29">
        <v>5</v>
      </c>
      <c r="I8061" s="29">
        <v>2016</v>
      </c>
      <c r="J8061" s="15">
        <v>-1</v>
      </c>
      <c r="K8061" s="15">
        <v>-1</v>
      </c>
      <c r="L8061" s="15">
        <v>0</v>
      </c>
      <c r="M8061" s="15">
        <v>0</v>
      </c>
      <c r="N8061" s="27" t="e">
        <f>SUMIF(#REF!,'Integrantes original'!A7989,#REF!)</f>
        <v>#REF!</v>
      </c>
      <c r="O8061" s="27">
        <f t="shared" si="500"/>
        <v>5052016</v>
      </c>
      <c r="P8061" s="27">
        <f t="shared" si="501"/>
        <v>50520162</v>
      </c>
      <c r="Q8061" s="31">
        <f t="shared" si="502"/>
        <v>60100612050516</v>
      </c>
      <c r="R8061" s="27">
        <f>COUNTIF(tratycont!S:S,'Integrantes original'!Q8061)</f>
        <v>0</v>
      </c>
      <c r="S8061" s="27">
        <f t="shared" si="503"/>
        <v>0</v>
      </c>
    </row>
    <row r="8062" spans="1:19" x14ac:dyDescent="0.15">
      <c r="A8062" s="29">
        <v>6010061</v>
      </c>
      <c r="B8062" s="29">
        <v>601006104</v>
      </c>
      <c r="C8062" s="29" t="s">
        <v>25</v>
      </c>
      <c r="D8062" s="30" t="s">
        <v>5070</v>
      </c>
      <c r="E8062" s="30" t="s">
        <v>6483</v>
      </c>
      <c r="F8062" s="15">
        <v>2</v>
      </c>
      <c r="G8062" s="29">
        <v>20</v>
      </c>
      <c r="H8062" s="29">
        <v>4</v>
      </c>
      <c r="I8062" s="29">
        <v>2018</v>
      </c>
      <c r="J8062" s="15">
        <v>2</v>
      </c>
      <c r="K8062" s="15">
        <v>2</v>
      </c>
      <c r="L8062" s="15">
        <v>0</v>
      </c>
      <c r="M8062" s="15">
        <v>0</v>
      </c>
      <c r="N8062" s="27" t="e">
        <f>SUMIF(#REF!,'Integrantes original'!A7990,#REF!)</f>
        <v>#REF!</v>
      </c>
      <c r="O8062" s="27">
        <f t="shared" si="500"/>
        <v>20042018</v>
      </c>
      <c r="P8062" s="27">
        <f t="shared" si="501"/>
        <v>200420182</v>
      </c>
      <c r="Q8062" s="31">
        <f t="shared" si="502"/>
        <v>60100612200418</v>
      </c>
      <c r="R8062" s="27">
        <f>COUNTIF(tratycont!S:S,'Integrantes original'!Q8062)</f>
        <v>1</v>
      </c>
      <c r="S8062" s="27">
        <f t="shared" si="503"/>
        <v>1</v>
      </c>
    </row>
    <row r="8063" spans="1:19" x14ac:dyDescent="0.15">
      <c r="A8063" s="29">
        <v>6010071</v>
      </c>
      <c r="B8063" s="29">
        <v>601007101</v>
      </c>
      <c r="C8063" s="29" t="s">
        <v>16</v>
      </c>
      <c r="D8063" s="30" t="s">
        <v>328</v>
      </c>
      <c r="E8063" s="30" t="s">
        <v>2848</v>
      </c>
      <c r="F8063" s="15">
        <v>1</v>
      </c>
      <c r="G8063" s="29">
        <v>13</v>
      </c>
      <c r="H8063" s="29">
        <v>3</v>
      </c>
      <c r="I8063" s="29">
        <v>1994</v>
      </c>
      <c r="J8063" s="15">
        <v>-1</v>
      </c>
      <c r="K8063" s="15">
        <v>-1</v>
      </c>
      <c r="L8063" s="15">
        <v>0</v>
      </c>
      <c r="M8063" s="15">
        <v>0</v>
      </c>
      <c r="N8063" s="27" t="e">
        <f>SUMIF(#REF!,'Integrantes original'!A7991,#REF!)</f>
        <v>#REF!</v>
      </c>
      <c r="O8063" s="27">
        <f t="shared" si="500"/>
        <v>13031994</v>
      </c>
      <c r="P8063" s="27">
        <f t="shared" si="501"/>
        <v>130319941</v>
      </c>
      <c r="Q8063" s="31">
        <f t="shared" si="502"/>
        <v>60100711130394</v>
      </c>
      <c r="R8063" s="27">
        <f>COUNTIF(tratycont!S:S,'Integrantes original'!Q8063)</f>
        <v>0</v>
      </c>
      <c r="S8063" s="27">
        <f t="shared" si="503"/>
        <v>0</v>
      </c>
    </row>
    <row r="8064" spans="1:19" x14ac:dyDescent="0.15">
      <c r="A8064" s="29">
        <v>6010071</v>
      </c>
      <c r="B8064" s="29">
        <v>601007102</v>
      </c>
      <c r="C8064" s="29" t="s">
        <v>19</v>
      </c>
      <c r="D8064" s="30" t="s">
        <v>57</v>
      </c>
      <c r="E8064" s="30" t="s">
        <v>325</v>
      </c>
      <c r="F8064" s="15">
        <v>2</v>
      </c>
      <c r="G8064" s="29">
        <v>7</v>
      </c>
      <c r="H8064" s="29">
        <v>7</v>
      </c>
      <c r="I8064" s="29">
        <v>1998</v>
      </c>
      <c r="J8064" s="15">
        <v>1</v>
      </c>
      <c r="K8064" s="15">
        <v>0</v>
      </c>
      <c r="L8064" s="15">
        <v>2</v>
      </c>
      <c r="M8064" s="15">
        <v>0</v>
      </c>
      <c r="N8064" s="27" t="e">
        <f>SUMIF(#REF!,'Integrantes original'!A7992,#REF!)</f>
        <v>#REF!</v>
      </c>
      <c r="O8064" s="27">
        <f t="shared" si="500"/>
        <v>7071998</v>
      </c>
      <c r="P8064" s="27">
        <f t="shared" si="501"/>
        <v>70719982</v>
      </c>
      <c r="Q8064" s="31">
        <f t="shared" si="502"/>
        <v>60100712070798</v>
      </c>
      <c r="R8064" s="27">
        <f>COUNTIF(tratycont!S:S,'Integrantes original'!Q8064)</f>
        <v>0</v>
      </c>
      <c r="S8064" s="27">
        <f t="shared" si="503"/>
        <v>0</v>
      </c>
    </row>
    <row r="8065" spans="1:19" x14ac:dyDescent="0.15">
      <c r="A8065" s="29">
        <v>6010071</v>
      </c>
      <c r="B8065" s="29">
        <v>601007103</v>
      </c>
      <c r="C8065" s="29" t="s">
        <v>22</v>
      </c>
      <c r="D8065" s="30" t="s">
        <v>1040</v>
      </c>
      <c r="E8065" s="30" t="s">
        <v>2848</v>
      </c>
      <c r="F8065" s="15">
        <v>2</v>
      </c>
      <c r="G8065" s="29">
        <v>19</v>
      </c>
      <c r="H8065" s="29">
        <v>6</v>
      </c>
      <c r="I8065" s="29">
        <v>2018</v>
      </c>
      <c r="J8065" s="15">
        <v>2</v>
      </c>
      <c r="K8065" s="15">
        <v>2</v>
      </c>
      <c r="L8065" s="15">
        <v>0</v>
      </c>
      <c r="M8065" s="15">
        <v>0</v>
      </c>
      <c r="N8065" s="27" t="e">
        <f>SUMIF(#REF!,'Integrantes original'!A7993,#REF!)</f>
        <v>#REF!</v>
      </c>
      <c r="O8065" s="27">
        <f t="shared" si="500"/>
        <v>19062018</v>
      </c>
      <c r="P8065" s="27">
        <f t="shared" si="501"/>
        <v>190620182</v>
      </c>
      <c r="Q8065" s="31">
        <f t="shared" si="502"/>
        <v>60100712190618</v>
      </c>
      <c r="R8065" s="27">
        <f>COUNTIF(tratycont!S:S,'Integrantes original'!Q8065)</f>
        <v>1</v>
      </c>
      <c r="S8065" s="27">
        <f t="shared" si="503"/>
        <v>1</v>
      </c>
    </row>
    <row r="8066" spans="1:19" x14ac:dyDescent="0.15">
      <c r="A8066" s="29">
        <v>6010091</v>
      </c>
      <c r="B8066" s="29">
        <v>601009101</v>
      </c>
      <c r="C8066" s="29" t="s">
        <v>16</v>
      </c>
      <c r="D8066" s="30" t="s">
        <v>1639</v>
      </c>
      <c r="E8066" s="30" t="s">
        <v>3307</v>
      </c>
      <c r="F8066" s="15">
        <v>1</v>
      </c>
      <c r="G8066" s="29">
        <v>12</v>
      </c>
      <c r="H8066" s="29">
        <v>7</v>
      </c>
      <c r="I8066" s="29">
        <v>1950</v>
      </c>
      <c r="J8066" s="15">
        <v>-1</v>
      </c>
      <c r="K8066" s="15">
        <v>-1</v>
      </c>
      <c r="L8066" s="15">
        <v>0</v>
      </c>
      <c r="M8066" s="15">
        <v>0</v>
      </c>
      <c r="N8066" s="27" t="e">
        <f>SUMIF(#REF!,'Integrantes original'!A7994,#REF!)</f>
        <v>#REF!</v>
      </c>
      <c r="O8066" s="27">
        <f t="shared" si="500"/>
        <v>12071950</v>
      </c>
      <c r="P8066" s="27">
        <f t="shared" si="501"/>
        <v>120719501</v>
      </c>
      <c r="Q8066" s="31">
        <f t="shared" si="502"/>
        <v>60100911120750</v>
      </c>
      <c r="R8066" s="27">
        <f>COUNTIF(tratycont!S:S,'Integrantes original'!Q8066)</f>
        <v>0</v>
      </c>
      <c r="S8066" s="27">
        <f t="shared" si="503"/>
        <v>0</v>
      </c>
    </row>
    <row r="8067" spans="1:19" x14ac:dyDescent="0.15">
      <c r="A8067" s="29">
        <v>6010091</v>
      </c>
      <c r="B8067" s="29">
        <v>601009102</v>
      </c>
      <c r="C8067" s="29" t="s">
        <v>19</v>
      </c>
      <c r="D8067" s="30" t="s">
        <v>3167</v>
      </c>
      <c r="E8067" s="30" t="s">
        <v>1048</v>
      </c>
      <c r="F8067" s="15">
        <v>2</v>
      </c>
      <c r="G8067" s="29">
        <v>21</v>
      </c>
      <c r="H8067" s="29">
        <v>4</v>
      </c>
      <c r="I8067" s="29">
        <v>1977</v>
      </c>
      <c r="J8067" s="15">
        <v>-1</v>
      </c>
      <c r="K8067" s="15">
        <v>-1</v>
      </c>
      <c r="L8067" s="15">
        <v>0</v>
      </c>
      <c r="M8067" s="15">
        <v>0</v>
      </c>
      <c r="N8067" s="27" t="e">
        <f>SUMIF(#REF!,'Integrantes original'!A7995,#REF!)</f>
        <v>#REF!</v>
      </c>
      <c r="O8067" s="27">
        <f t="shared" ref="O8067:O8130" si="504">(((G8067*100)+H8067)*10000)+I8067</f>
        <v>21041977</v>
      </c>
      <c r="P8067" s="27">
        <f t="shared" ref="P8067:P8130" si="505">(O8067*10)+F8067</f>
        <v>210419772</v>
      </c>
      <c r="Q8067" s="31">
        <f t="shared" ref="Q8067:Q8130" si="506">(((((((A8067*10)+F8067)*100)+G8067)*100)+H8067)*100)+RIGHT(I8067,2)</f>
        <v>60100912210477</v>
      </c>
      <c r="R8067" s="27">
        <f>COUNTIF(tratycont!S:S,'Integrantes original'!Q8067)</f>
        <v>0</v>
      </c>
      <c r="S8067" s="27">
        <f t="shared" ref="S8067:S8130" si="507">IF(J8067=2,1,0)</f>
        <v>0</v>
      </c>
    </row>
    <row r="8068" spans="1:19" x14ac:dyDescent="0.15">
      <c r="A8068" s="29">
        <v>6010091</v>
      </c>
      <c r="B8068" s="29">
        <v>601009103</v>
      </c>
      <c r="C8068" s="29" t="s">
        <v>22</v>
      </c>
      <c r="D8068" s="30" t="s">
        <v>1863</v>
      </c>
      <c r="E8068" s="30" t="s">
        <v>3307</v>
      </c>
      <c r="F8068" s="15">
        <v>2</v>
      </c>
      <c r="G8068" s="29">
        <v>13</v>
      </c>
      <c r="H8068" s="29">
        <v>7</v>
      </c>
      <c r="I8068" s="29">
        <v>1999</v>
      </c>
      <c r="J8068" s="15">
        <v>1</v>
      </c>
      <c r="K8068" s="15">
        <v>0</v>
      </c>
      <c r="L8068" s="15">
        <v>2</v>
      </c>
      <c r="M8068" s="15">
        <v>0</v>
      </c>
      <c r="N8068" s="27" t="e">
        <f>SUMIF(#REF!,'Integrantes original'!A7996,#REF!)</f>
        <v>#REF!</v>
      </c>
      <c r="O8068" s="27">
        <f t="shared" si="504"/>
        <v>13071999</v>
      </c>
      <c r="P8068" s="27">
        <f t="shared" si="505"/>
        <v>130719992</v>
      </c>
      <c r="Q8068" s="31">
        <f t="shared" si="506"/>
        <v>60100912130799</v>
      </c>
      <c r="R8068" s="27">
        <f>COUNTIF(tratycont!S:S,'Integrantes original'!Q8068)</f>
        <v>0</v>
      </c>
      <c r="S8068" s="27">
        <f t="shared" si="507"/>
        <v>0</v>
      </c>
    </row>
    <row r="8069" spans="1:19" x14ac:dyDescent="0.15">
      <c r="A8069" s="29">
        <v>6010091</v>
      </c>
      <c r="B8069" s="29">
        <v>601009104</v>
      </c>
      <c r="C8069" s="29" t="s">
        <v>25</v>
      </c>
      <c r="D8069" s="30" t="s">
        <v>6485</v>
      </c>
      <c r="E8069" s="30" t="s">
        <v>3307</v>
      </c>
      <c r="F8069" s="15">
        <v>1</v>
      </c>
      <c r="G8069" s="29">
        <v>14</v>
      </c>
      <c r="H8069" s="29">
        <v>11</v>
      </c>
      <c r="I8069" s="29">
        <v>2002</v>
      </c>
      <c r="J8069" s="15">
        <v>-1</v>
      </c>
      <c r="K8069" s="15">
        <v>-1</v>
      </c>
      <c r="L8069" s="15">
        <v>0</v>
      </c>
      <c r="M8069" s="15">
        <v>0</v>
      </c>
      <c r="N8069" s="27" t="e">
        <f>SUMIF(#REF!,'Integrantes original'!A7997,#REF!)</f>
        <v>#REF!</v>
      </c>
      <c r="O8069" s="27">
        <f t="shared" si="504"/>
        <v>14112002</v>
      </c>
      <c r="P8069" s="27">
        <f t="shared" si="505"/>
        <v>141120021</v>
      </c>
      <c r="Q8069" s="31">
        <f t="shared" si="506"/>
        <v>60100911141102</v>
      </c>
      <c r="R8069" s="27">
        <f>COUNTIF(tratycont!S:S,'Integrantes original'!Q8069)</f>
        <v>0</v>
      </c>
      <c r="S8069" s="27">
        <f t="shared" si="507"/>
        <v>0</v>
      </c>
    </row>
    <row r="8070" spans="1:19" x14ac:dyDescent="0.15">
      <c r="A8070" s="29">
        <v>6010091</v>
      </c>
      <c r="B8070" s="29">
        <v>601009105</v>
      </c>
      <c r="C8070" s="29" t="s">
        <v>27</v>
      </c>
      <c r="D8070" s="30" t="s">
        <v>3700</v>
      </c>
      <c r="E8070" s="30" t="s">
        <v>3307</v>
      </c>
      <c r="F8070" s="15">
        <v>2</v>
      </c>
      <c r="G8070" s="29">
        <v>17</v>
      </c>
      <c r="H8070" s="29">
        <v>12</v>
      </c>
      <c r="I8070" s="29">
        <v>1993</v>
      </c>
      <c r="J8070" s="15">
        <v>-1</v>
      </c>
      <c r="K8070" s="15">
        <v>-1</v>
      </c>
      <c r="L8070" s="15">
        <v>0</v>
      </c>
      <c r="M8070" s="15">
        <v>0</v>
      </c>
      <c r="N8070" s="27" t="e">
        <f>SUMIF(#REF!,'Integrantes original'!A7998,#REF!)</f>
        <v>#REF!</v>
      </c>
      <c r="O8070" s="27">
        <f t="shared" si="504"/>
        <v>17121993</v>
      </c>
      <c r="P8070" s="27">
        <f t="shared" si="505"/>
        <v>171219932</v>
      </c>
      <c r="Q8070" s="31">
        <f t="shared" si="506"/>
        <v>60100912171293</v>
      </c>
      <c r="R8070" s="27">
        <f>COUNTIF(tratycont!S:S,'Integrantes original'!Q8070)</f>
        <v>0</v>
      </c>
      <c r="S8070" s="27">
        <f t="shared" si="507"/>
        <v>0</v>
      </c>
    </row>
    <row r="8071" spans="1:19" x14ac:dyDescent="0.15">
      <c r="A8071" s="29">
        <v>6010091</v>
      </c>
      <c r="B8071" s="29">
        <v>601009106</v>
      </c>
      <c r="C8071" s="29" t="s">
        <v>30</v>
      </c>
      <c r="D8071" s="30" t="s">
        <v>6024</v>
      </c>
      <c r="E8071" s="30" t="s">
        <v>3305</v>
      </c>
      <c r="F8071" s="15">
        <v>1</v>
      </c>
      <c r="G8071" s="29">
        <v>15</v>
      </c>
      <c r="H8071" s="29">
        <v>2</v>
      </c>
      <c r="I8071" s="29">
        <v>1987</v>
      </c>
      <c r="J8071" s="15">
        <v>-1</v>
      </c>
      <c r="K8071" s="15">
        <v>-1</v>
      </c>
      <c r="L8071" s="15">
        <v>0</v>
      </c>
      <c r="M8071" s="15">
        <v>0</v>
      </c>
      <c r="N8071" s="27" t="e">
        <f>SUMIF(#REF!,'Integrantes original'!A7999,#REF!)</f>
        <v>#REF!</v>
      </c>
      <c r="O8071" s="27">
        <f t="shared" si="504"/>
        <v>15021987</v>
      </c>
      <c r="P8071" s="27">
        <f t="shared" si="505"/>
        <v>150219871</v>
      </c>
      <c r="Q8071" s="31">
        <f t="shared" si="506"/>
        <v>60100911150287</v>
      </c>
      <c r="R8071" s="27">
        <f>COUNTIF(tratycont!S:S,'Integrantes original'!Q8071)</f>
        <v>0</v>
      </c>
      <c r="S8071" s="27">
        <f t="shared" si="507"/>
        <v>0</v>
      </c>
    </row>
    <row r="8072" spans="1:19" x14ac:dyDescent="0.15">
      <c r="A8072" s="29">
        <v>6010091</v>
      </c>
      <c r="B8072" s="29">
        <v>601009107</v>
      </c>
      <c r="C8072" s="29" t="s">
        <v>56</v>
      </c>
      <c r="D8072" s="30" t="s">
        <v>1912</v>
      </c>
      <c r="E8072" s="30" t="s">
        <v>3305</v>
      </c>
      <c r="F8072" s="15">
        <v>1</v>
      </c>
      <c r="G8072" s="29">
        <v>17</v>
      </c>
      <c r="H8072" s="29">
        <v>4</v>
      </c>
      <c r="I8072" s="29">
        <v>2013</v>
      </c>
      <c r="J8072" s="15">
        <v>-1</v>
      </c>
      <c r="K8072" s="15">
        <v>-1</v>
      </c>
      <c r="L8072" s="15">
        <v>0</v>
      </c>
      <c r="M8072" s="15">
        <v>0</v>
      </c>
      <c r="N8072" s="27" t="e">
        <f>SUMIF(#REF!,'Integrantes original'!A8000,#REF!)</f>
        <v>#REF!</v>
      </c>
      <c r="O8072" s="27">
        <f t="shared" si="504"/>
        <v>17042013</v>
      </c>
      <c r="P8072" s="27">
        <f t="shared" si="505"/>
        <v>170420131</v>
      </c>
      <c r="Q8072" s="31">
        <f t="shared" si="506"/>
        <v>60100911170413</v>
      </c>
      <c r="R8072" s="27">
        <f>COUNTIF(tratycont!S:S,'Integrantes original'!Q8072)</f>
        <v>0</v>
      </c>
      <c r="S8072" s="27">
        <f t="shared" si="507"/>
        <v>0</v>
      </c>
    </row>
    <row r="8073" spans="1:19" x14ac:dyDescent="0.15">
      <c r="A8073" s="29">
        <v>6010101</v>
      </c>
      <c r="B8073" s="29">
        <v>601010101</v>
      </c>
      <c r="C8073" s="29" t="s">
        <v>16</v>
      </c>
      <c r="D8073" s="30" t="s">
        <v>6486</v>
      </c>
      <c r="E8073" s="30" t="s">
        <v>6487</v>
      </c>
      <c r="F8073" s="15">
        <v>1</v>
      </c>
      <c r="G8073" s="29">
        <v>6</v>
      </c>
      <c r="H8073" s="29">
        <v>10</v>
      </c>
      <c r="I8073" s="29">
        <v>1980</v>
      </c>
      <c r="J8073" s="15">
        <v>-1</v>
      </c>
      <c r="K8073" s="15">
        <v>-1</v>
      </c>
      <c r="L8073" s="15">
        <v>0</v>
      </c>
      <c r="M8073" s="15">
        <v>0</v>
      </c>
      <c r="N8073" s="27" t="e">
        <f>SUMIF(#REF!,'Integrantes original'!A8001,#REF!)</f>
        <v>#REF!</v>
      </c>
      <c r="O8073" s="27">
        <f t="shared" si="504"/>
        <v>6101980</v>
      </c>
      <c r="P8073" s="27">
        <f t="shared" si="505"/>
        <v>61019801</v>
      </c>
      <c r="Q8073" s="31">
        <f t="shared" si="506"/>
        <v>60101011061080</v>
      </c>
      <c r="R8073" s="27">
        <f>COUNTIF(tratycont!S:S,'Integrantes original'!Q8073)</f>
        <v>0</v>
      </c>
      <c r="S8073" s="27">
        <f t="shared" si="507"/>
        <v>0</v>
      </c>
    </row>
    <row r="8074" spans="1:19" x14ac:dyDescent="0.15">
      <c r="A8074" s="29">
        <v>6010101</v>
      </c>
      <c r="B8074" s="29">
        <v>601010102</v>
      </c>
      <c r="C8074" s="29" t="s">
        <v>19</v>
      </c>
      <c r="D8074" s="30" t="s">
        <v>2725</v>
      </c>
      <c r="E8074" s="30" t="s">
        <v>911</v>
      </c>
      <c r="F8074" s="15">
        <v>2</v>
      </c>
      <c r="G8074" s="29">
        <v>23</v>
      </c>
      <c r="H8074" s="29">
        <v>2</v>
      </c>
      <c r="I8074" s="29">
        <v>1996</v>
      </c>
      <c r="J8074" s="15">
        <v>1</v>
      </c>
      <c r="K8074" s="15">
        <v>0</v>
      </c>
      <c r="L8074" s="15">
        <v>2</v>
      </c>
      <c r="M8074" s="15">
        <v>0</v>
      </c>
      <c r="N8074" s="27" t="e">
        <f>SUMIF(#REF!,'Integrantes original'!A8002,#REF!)</f>
        <v>#REF!</v>
      </c>
      <c r="O8074" s="27">
        <f t="shared" si="504"/>
        <v>23021996</v>
      </c>
      <c r="P8074" s="27">
        <f t="shared" si="505"/>
        <v>230219962</v>
      </c>
      <c r="Q8074" s="31">
        <f t="shared" si="506"/>
        <v>60101012230296</v>
      </c>
      <c r="R8074" s="27">
        <f>COUNTIF(tratycont!S:S,'Integrantes original'!Q8074)</f>
        <v>0</v>
      </c>
      <c r="S8074" s="27">
        <f t="shared" si="507"/>
        <v>0</v>
      </c>
    </row>
    <row r="8075" spans="1:19" x14ac:dyDescent="0.15">
      <c r="A8075" s="29">
        <v>6010111</v>
      </c>
      <c r="B8075" s="29">
        <v>601011101</v>
      </c>
      <c r="C8075" s="29" t="s">
        <v>16</v>
      </c>
      <c r="D8075" s="30" t="s">
        <v>382</v>
      </c>
      <c r="E8075" s="30" t="s">
        <v>1850</v>
      </c>
      <c r="F8075" s="15">
        <v>1</v>
      </c>
      <c r="G8075" s="29">
        <v>26</v>
      </c>
      <c r="H8075" s="29">
        <v>8</v>
      </c>
      <c r="I8075" s="29">
        <v>1983</v>
      </c>
      <c r="J8075" s="15">
        <v>-1</v>
      </c>
      <c r="K8075" s="15">
        <v>-1</v>
      </c>
      <c r="L8075" s="15">
        <v>0</v>
      </c>
      <c r="M8075" s="15">
        <v>0</v>
      </c>
      <c r="N8075" s="27" t="e">
        <f>SUMIF(#REF!,'Integrantes original'!A8003,#REF!)</f>
        <v>#REF!</v>
      </c>
      <c r="O8075" s="27">
        <f t="shared" si="504"/>
        <v>26081983</v>
      </c>
      <c r="P8075" s="27">
        <f t="shared" si="505"/>
        <v>260819831</v>
      </c>
      <c r="Q8075" s="31">
        <f t="shared" si="506"/>
        <v>60101111260883</v>
      </c>
      <c r="R8075" s="27">
        <f>COUNTIF(tratycont!S:S,'Integrantes original'!Q8075)</f>
        <v>0</v>
      </c>
      <c r="S8075" s="27">
        <f t="shared" si="507"/>
        <v>0</v>
      </c>
    </row>
    <row r="8076" spans="1:19" x14ac:dyDescent="0.15">
      <c r="A8076" s="29">
        <v>6010111</v>
      </c>
      <c r="B8076" s="29">
        <v>601011102</v>
      </c>
      <c r="C8076" s="29" t="s">
        <v>19</v>
      </c>
      <c r="D8076" s="30" t="s">
        <v>571</v>
      </c>
      <c r="E8076" s="30" t="s">
        <v>49</v>
      </c>
      <c r="F8076" s="15">
        <v>2</v>
      </c>
      <c r="G8076" s="29">
        <v>11</v>
      </c>
      <c r="H8076" s="29">
        <v>11</v>
      </c>
      <c r="I8076" s="29">
        <v>1988</v>
      </c>
      <c r="J8076" s="15">
        <v>1</v>
      </c>
      <c r="K8076" s="15">
        <v>0</v>
      </c>
      <c r="L8076" s="15">
        <v>2</v>
      </c>
      <c r="M8076" s="15">
        <v>0</v>
      </c>
      <c r="N8076" s="27" t="e">
        <f>SUMIF(#REF!,'Integrantes original'!A8004,#REF!)</f>
        <v>#REF!</v>
      </c>
      <c r="O8076" s="27">
        <f t="shared" si="504"/>
        <v>11111988</v>
      </c>
      <c r="P8076" s="27">
        <f t="shared" si="505"/>
        <v>111119882</v>
      </c>
      <c r="Q8076" s="31">
        <f t="shared" si="506"/>
        <v>60101112111188</v>
      </c>
      <c r="R8076" s="27">
        <f>COUNTIF(tratycont!S:S,'Integrantes original'!Q8076)</f>
        <v>0</v>
      </c>
      <c r="S8076" s="27">
        <f t="shared" si="507"/>
        <v>0</v>
      </c>
    </row>
    <row r="8077" spans="1:19" x14ac:dyDescent="0.15">
      <c r="A8077" s="29">
        <v>6010111</v>
      </c>
      <c r="B8077" s="29">
        <v>601011103</v>
      </c>
      <c r="C8077" s="29" t="s">
        <v>22</v>
      </c>
      <c r="D8077" s="30" t="s">
        <v>1010</v>
      </c>
      <c r="E8077" s="30" t="s">
        <v>1850</v>
      </c>
      <c r="F8077" s="15">
        <v>2</v>
      </c>
      <c r="G8077" s="29">
        <v>24</v>
      </c>
      <c r="H8077" s="29">
        <v>11</v>
      </c>
      <c r="I8077" s="29">
        <v>2013</v>
      </c>
      <c r="J8077" s="15">
        <v>-1</v>
      </c>
      <c r="K8077" s="15">
        <v>-1</v>
      </c>
      <c r="L8077" s="15">
        <v>0</v>
      </c>
      <c r="M8077" s="15">
        <v>0</v>
      </c>
      <c r="N8077" s="27" t="e">
        <f>SUMIF(#REF!,'Integrantes original'!A8005,#REF!)</f>
        <v>#REF!</v>
      </c>
      <c r="O8077" s="27">
        <f t="shared" si="504"/>
        <v>24112013</v>
      </c>
      <c r="P8077" s="27">
        <f t="shared" si="505"/>
        <v>241120132</v>
      </c>
      <c r="Q8077" s="31">
        <f t="shared" si="506"/>
        <v>60101112241113</v>
      </c>
      <c r="R8077" s="27">
        <f>COUNTIF(tratycont!S:S,'Integrantes original'!Q8077)</f>
        <v>0</v>
      </c>
      <c r="S8077" s="27">
        <f t="shared" si="507"/>
        <v>0</v>
      </c>
    </row>
    <row r="8078" spans="1:19" x14ac:dyDescent="0.15">
      <c r="A8078" s="29">
        <v>6010111</v>
      </c>
      <c r="B8078" s="29">
        <v>601011104</v>
      </c>
      <c r="C8078" s="29" t="s">
        <v>25</v>
      </c>
      <c r="D8078" s="30" t="s">
        <v>6488</v>
      </c>
      <c r="E8078" s="30" t="s">
        <v>1850</v>
      </c>
      <c r="F8078" s="15">
        <v>1</v>
      </c>
      <c r="G8078" s="29">
        <v>6</v>
      </c>
      <c r="H8078" s="29">
        <v>7</v>
      </c>
      <c r="I8078" s="29">
        <v>2018</v>
      </c>
      <c r="J8078" s="15">
        <v>2</v>
      </c>
      <c r="K8078" s="15">
        <v>2</v>
      </c>
      <c r="L8078" s="15">
        <v>0</v>
      </c>
      <c r="M8078" s="15">
        <v>0</v>
      </c>
      <c r="N8078" s="27" t="e">
        <f>SUMIF(#REF!,'Integrantes original'!A8006,#REF!)</f>
        <v>#REF!</v>
      </c>
      <c r="O8078" s="27">
        <f t="shared" si="504"/>
        <v>6072018</v>
      </c>
      <c r="P8078" s="27">
        <f t="shared" si="505"/>
        <v>60720181</v>
      </c>
      <c r="Q8078" s="31">
        <f t="shared" si="506"/>
        <v>60101111060718</v>
      </c>
      <c r="R8078" s="27">
        <f>COUNTIF(tratycont!S:S,'Integrantes original'!Q8078)</f>
        <v>1</v>
      </c>
      <c r="S8078" s="27">
        <f t="shared" si="507"/>
        <v>1</v>
      </c>
    </row>
    <row r="8079" spans="1:19" x14ac:dyDescent="0.15">
      <c r="A8079" s="29">
        <v>6010111</v>
      </c>
      <c r="B8079" s="29">
        <v>601011105</v>
      </c>
      <c r="C8079" s="29" t="s">
        <v>27</v>
      </c>
      <c r="D8079" s="30" t="s">
        <v>318</v>
      </c>
      <c r="E8079" s="30" t="s">
        <v>724</v>
      </c>
      <c r="F8079" s="15">
        <v>1</v>
      </c>
      <c r="G8079" s="29">
        <v>14</v>
      </c>
      <c r="H8079" s="29">
        <v>5</v>
      </c>
      <c r="I8079" s="29">
        <v>2013</v>
      </c>
      <c r="J8079" s="15">
        <v>-1</v>
      </c>
      <c r="K8079" s="15">
        <v>-1</v>
      </c>
      <c r="L8079" s="15">
        <v>0</v>
      </c>
      <c r="M8079" s="15">
        <v>0</v>
      </c>
      <c r="N8079" s="27" t="e">
        <f>SUMIF(#REF!,'Integrantes original'!A8007,#REF!)</f>
        <v>#REF!</v>
      </c>
      <c r="O8079" s="27">
        <f t="shared" si="504"/>
        <v>14052013</v>
      </c>
      <c r="P8079" s="27">
        <f t="shared" si="505"/>
        <v>140520131</v>
      </c>
      <c r="Q8079" s="31">
        <f t="shared" si="506"/>
        <v>60101111140513</v>
      </c>
      <c r="R8079" s="27">
        <f>COUNTIF(tratycont!S:S,'Integrantes original'!Q8079)</f>
        <v>0</v>
      </c>
      <c r="S8079" s="27">
        <f t="shared" si="507"/>
        <v>0</v>
      </c>
    </row>
    <row r="8080" spans="1:19" x14ac:dyDescent="0.15">
      <c r="A8080" s="29">
        <v>6010121</v>
      </c>
      <c r="B8080" s="29">
        <v>601012101</v>
      </c>
      <c r="C8080" s="29" t="s">
        <v>16</v>
      </c>
      <c r="D8080" s="30" t="s">
        <v>62</v>
      </c>
      <c r="E8080" s="30" t="s">
        <v>742</v>
      </c>
      <c r="F8080" s="15">
        <v>2</v>
      </c>
      <c r="G8080" s="29">
        <v>20</v>
      </c>
      <c r="H8080" s="29">
        <v>11</v>
      </c>
      <c r="I8080" s="29">
        <v>1980</v>
      </c>
      <c r="J8080" s="15">
        <v>1</v>
      </c>
      <c r="K8080" s="15">
        <v>0</v>
      </c>
      <c r="L8080" s="15">
        <v>2</v>
      </c>
      <c r="M8080" s="15">
        <v>0</v>
      </c>
      <c r="N8080" s="27" t="e">
        <f>SUMIF(#REF!,'Integrantes original'!A8008,#REF!)</f>
        <v>#REF!</v>
      </c>
      <c r="O8080" s="27">
        <f t="shared" si="504"/>
        <v>20111980</v>
      </c>
      <c r="P8080" s="27">
        <f t="shared" si="505"/>
        <v>201119802</v>
      </c>
      <c r="Q8080" s="31">
        <f t="shared" si="506"/>
        <v>60101212201180</v>
      </c>
      <c r="R8080" s="27">
        <f>COUNTIF(tratycont!S:S,'Integrantes original'!Q8080)</f>
        <v>0</v>
      </c>
      <c r="S8080" s="27">
        <f t="shared" si="507"/>
        <v>0</v>
      </c>
    </row>
    <row r="8081" spans="1:19" x14ac:dyDescent="0.15">
      <c r="A8081" s="29">
        <v>6010121</v>
      </c>
      <c r="B8081" s="29">
        <v>601012102</v>
      </c>
      <c r="C8081" s="29" t="s">
        <v>19</v>
      </c>
      <c r="D8081" s="30" t="s">
        <v>1639</v>
      </c>
      <c r="E8081" s="30" t="s">
        <v>767</v>
      </c>
      <c r="F8081" s="15">
        <v>1</v>
      </c>
      <c r="G8081" s="29">
        <v>19</v>
      </c>
      <c r="H8081" s="29">
        <v>8</v>
      </c>
      <c r="I8081" s="29">
        <v>1966</v>
      </c>
      <c r="J8081" s="15">
        <v>-1</v>
      </c>
      <c r="K8081" s="15">
        <v>-1</v>
      </c>
      <c r="L8081" s="15">
        <v>0</v>
      </c>
      <c r="M8081" s="15">
        <v>0</v>
      </c>
      <c r="N8081" s="27" t="e">
        <f>SUMIF(#REF!,'Integrantes original'!A8009,#REF!)</f>
        <v>#REF!</v>
      </c>
      <c r="O8081" s="27">
        <f t="shared" si="504"/>
        <v>19081966</v>
      </c>
      <c r="P8081" s="27">
        <f t="shared" si="505"/>
        <v>190819661</v>
      </c>
      <c r="Q8081" s="31">
        <f t="shared" si="506"/>
        <v>60101211190866</v>
      </c>
      <c r="R8081" s="27">
        <f>COUNTIF(tratycont!S:S,'Integrantes original'!Q8081)</f>
        <v>0</v>
      </c>
      <c r="S8081" s="27">
        <f t="shared" si="507"/>
        <v>0</v>
      </c>
    </row>
    <row r="8082" spans="1:19" x14ac:dyDescent="0.15">
      <c r="A8082" s="29">
        <v>6010121</v>
      </c>
      <c r="B8082" s="29">
        <v>601012103</v>
      </c>
      <c r="C8082" s="29" t="s">
        <v>22</v>
      </c>
      <c r="D8082" s="30" t="s">
        <v>1046</v>
      </c>
      <c r="E8082" s="30" t="s">
        <v>767</v>
      </c>
      <c r="F8082" s="15">
        <v>2</v>
      </c>
      <c r="G8082" s="29">
        <v>29</v>
      </c>
      <c r="H8082" s="29">
        <v>11</v>
      </c>
      <c r="I8082" s="29">
        <v>1999</v>
      </c>
      <c r="J8082" s="15">
        <v>-1</v>
      </c>
      <c r="K8082" s="15">
        <v>-1</v>
      </c>
      <c r="L8082" s="15">
        <v>0</v>
      </c>
      <c r="M8082" s="15">
        <v>0</v>
      </c>
      <c r="N8082" s="27" t="e">
        <f>SUMIF(#REF!,'Integrantes original'!A8010,#REF!)</f>
        <v>#REF!</v>
      </c>
      <c r="O8082" s="27">
        <f t="shared" si="504"/>
        <v>29111999</v>
      </c>
      <c r="P8082" s="27">
        <f t="shared" si="505"/>
        <v>291119992</v>
      </c>
      <c r="Q8082" s="31">
        <f t="shared" si="506"/>
        <v>60101212291199</v>
      </c>
      <c r="R8082" s="27">
        <f>COUNTIF(tratycont!S:S,'Integrantes original'!Q8082)</f>
        <v>0</v>
      </c>
      <c r="S8082" s="27">
        <f t="shared" si="507"/>
        <v>0</v>
      </c>
    </row>
    <row r="8083" spans="1:19" x14ac:dyDescent="0.15">
      <c r="A8083" s="29">
        <v>6010121</v>
      </c>
      <c r="B8083" s="29">
        <v>601012104</v>
      </c>
      <c r="C8083" s="29" t="s">
        <v>25</v>
      </c>
      <c r="D8083" s="30" t="s">
        <v>454</v>
      </c>
      <c r="E8083" s="30" t="s">
        <v>767</v>
      </c>
      <c r="F8083" s="15">
        <v>2</v>
      </c>
      <c r="G8083" s="29">
        <v>25</v>
      </c>
      <c r="H8083" s="29">
        <v>6</v>
      </c>
      <c r="I8083" s="29">
        <v>2002</v>
      </c>
      <c r="J8083" s="15">
        <v>-1</v>
      </c>
      <c r="K8083" s="15">
        <v>-1</v>
      </c>
      <c r="L8083" s="15">
        <v>0</v>
      </c>
      <c r="M8083" s="15">
        <v>0</v>
      </c>
      <c r="N8083" s="27" t="e">
        <f>SUMIF(#REF!,'Integrantes original'!A8011,#REF!)</f>
        <v>#REF!</v>
      </c>
      <c r="O8083" s="27">
        <f t="shared" si="504"/>
        <v>25062002</v>
      </c>
      <c r="P8083" s="27">
        <f t="shared" si="505"/>
        <v>250620022</v>
      </c>
      <c r="Q8083" s="31">
        <f t="shared" si="506"/>
        <v>60101212250602</v>
      </c>
      <c r="R8083" s="27">
        <f>COUNTIF(tratycont!S:S,'Integrantes original'!Q8083)</f>
        <v>0</v>
      </c>
      <c r="S8083" s="27">
        <f t="shared" si="507"/>
        <v>0</v>
      </c>
    </row>
    <row r="8084" spans="1:19" x14ac:dyDescent="0.15">
      <c r="A8084" s="29">
        <v>6010121</v>
      </c>
      <c r="B8084" s="29">
        <v>601012105</v>
      </c>
      <c r="C8084" s="29" t="s">
        <v>27</v>
      </c>
      <c r="D8084" s="30" t="s">
        <v>5226</v>
      </c>
      <c r="E8084" s="30" t="s">
        <v>767</v>
      </c>
      <c r="F8084" s="15">
        <v>2</v>
      </c>
      <c r="G8084" s="29">
        <v>20</v>
      </c>
      <c r="H8084" s="29">
        <v>12</v>
      </c>
      <c r="I8084" s="29">
        <v>2004</v>
      </c>
      <c r="J8084" s="15">
        <v>-1</v>
      </c>
      <c r="K8084" s="15">
        <v>-1</v>
      </c>
      <c r="L8084" s="15">
        <v>0</v>
      </c>
      <c r="M8084" s="15">
        <v>0</v>
      </c>
      <c r="N8084" s="27" t="e">
        <f>SUMIF(#REF!,'Integrantes original'!A8012,#REF!)</f>
        <v>#REF!</v>
      </c>
      <c r="O8084" s="27">
        <f t="shared" si="504"/>
        <v>20122004</v>
      </c>
      <c r="P8084" s="27">
        <f t="shared" si="505"/>
        <v>201220042</v>
      </c>
      <c r="Q8084" s="31">
        <f t="shared" si="506"/>
        <v>60101212201204</v>
      </c>
      <c r="R8084" s="27">
        <f>COUNTIF(tratycont!S:S,'Integrantes original'!Q8084)</f>
        <v>0</v>
      </c>
      <c r="S8084" s="27">
        <f t="shared" si="507"/>
        <v>0</v>
      </c>
    </row>
    <row r="8085" spans="1:19" x14ac:dyDescent="0.15">
      <c r="A8085" s="29">
        <v>6010121</v>
      </c>
      <c r="B8085" s="29">
        <v>601012106</v>
      </c>
      <c r="C8085" s="29" t="s">
        <v>30</v>
      </c>
      <c r="D8085" s="30" t="s">
        <v>6489</v>
      </c>
      <c r="E8085" s="30" t="s">
        <v>767</v>
      </c>
      <c r="F8085" s="15">
        <v>1</v>
      </c>
      <c r="G8085" s="29">
        <v>23</v>
      </c>
      <c r="H8085" s="29">
        <v>8</v>
      </c>
      <c r="I8085" s="29">
        <v>2009</v>
      </c>
      <c r="J8085" s="15">
        <v>-1</v>
      </c>
      <c r="K8085" s="15">
        <v>-1</v>
      </c>
      <c r="L8085" s="15">
        <v>0</v>
      </c>
      <c r="M8085" s="15">
        <v>0</v>
      </c>
      <c r="N8085" s="27" t="e">
        <f>SUMIF(#REF!,'Integrantes original'!A8013,#REF!)</f>
        <v>#REF!</v>
      </c>
      <c r="O8085" s="27">
        <f t="shared" si="504"/>
        <v>23082009</v>
      </c>
      <c r="P8085" s="27">
        <f t="shared" si="505"/>
        <v>230820091</v>
      </c>
      <c r="Q8085" s="31">
        <f t="shared" si="506"/>
        <v>60101211230809</v>
      </c>
      <c r="R8085" s="27">
        <f>COUNTIF(tratycont!S:S,'Integrantes original'!Q8085)</f>
        <v>0</v>
      </c>
      <c r="S8085" s="27">
        <f t="shared" si="507"/>
        <v>0</v>
      </c>
    </row>
    <row r="8086" spans="1:19" x14ac:dyDescent="0.15">
      <c r="A8086" s="29">
        <v>6010121</v>
      </c>
      <c r="B8086" s="29">
        <v>601012107</v>
      </c>
      <c r="C8086" s="29" t="s">
        <v>56</v>
      </c>
      <c r="D8086" s="30" t="s">
        <v>807</v>
      </c>
      <c r="E8086" s="30" t="s">
        <v>767</v>
      </c>
      <c r="F8086" s="15">
        <v>1</v>
      </c>
      <c r="G8086" s="29">
        <v>28</v>
      </c>
      <c r="H8086" s="29">
        <v>1</v>
      </c>
      <c r="I8086" s="29">
        <v>2014</v>
      </c>
      <c r="J8086" s="15">
        <v>-1</v>
      </c>
      <c r="K8086" s="15">
        <v>-1</v>
      </c>
      <c r="L8086" s="15">
        <v>0</v>
      </c>
      <c r="M8086" s="15">
        <v>0</v>
      </c>
      <c r="N8086" s="27" t="e">
        <f>SUMIF(#REF!,'Integrantes original'!A8014,#REF!)</f>
        <v>#REF!</v>
      </c>
      <c r="O8086" s="27">
        <f t="shared" si="504"/>
        <v>28012014</v>
      </c>
      <c r="P8086" s="27">
        <f t="shared" si="505"/>
        <v>280120141</v>
      </c>
      <c r="Q8086" s="31">
        <f t="shared" si="506"/>
        <v>60101211280114</v>
      </c>
      <c r="R8086" s="27">
        <f>COUNTIF(tratycont!S:S,'Integrantes original'!Q8086)</f>
        <v>0</v>
      </c>
      <c r="S8086" s="27">
        <f t="shared" si="507"/>
        <v>0</v>
      </c>
    </row>
    <row r="8087" spans="1:19" x14ac:dyDescent="0.15">
      <c r="A8087" s="29">
        <v>6010121</v>
      </c>
      <c r="B8087" s="29">
        <v>601012108</v>
      </c>
      <c r="C8087" s="29" t="s">
        <v>58</v>
      </c>
      <c r="D8087" s="30" t="s">
        <v>652</v>
      </c>
      <c r="E8087" s="30" t="s">
        <v>767</v>
      </c>
      <c r="F8087" s="15">
        <v>2</v>
      </c>
      <c r="G8087" s="29">
        <v>6</v>
      </c>
      <c r="H8087" s="29">
        <v>8</v>
      </c>
      <c r="I8087" s="29">
        <v>2018</v>
      </c>
      <c r="J8087" s="15">
        <v>2</v>
      </c>
      <c r="K8087" s="15">
        <v>1</v>
      </c>
      <c r="L8087" s="15">
        <v>0</v>
      </c>
      <c r="M8087" s="15">
        <v>0</v>
      </c>
      <c r="N8087" s="27" t="e">
        <f>SUMIF(#REF!,'Integrantes original'!A8015,#REF!)</f>
        <v>#REF!</v>
      </c>
      <c r="O8087" s="27">
        <f t="shared" si="504"/>
        <v>6082018</v>
      </c>
      <c r="P8087" s="27">
        <f t="shared" si="505"/>
        <v>60820182</v>
      </c>
      <c r="Q8087" s="31">
        <f t="shared" si="506"/>
        <v>60101212060818</v>
      </c>
      <c r="R8087" s="27">
        <f>COUNTIF(tratycont!S:S,'Integrantes original'!Q8087)</f>
        <v>0</v>
      </c>
      <c r="S8087" s="27">
        <f t="shared" si="507"/>
        <v>1</v>
      </c>
    </row>
    <row r="8088" spans="1:19" x14ac:dyDescent="0.15">
      <c r="A8088" s="29">
        <v>6010151</v>
      </c>
      <c r="B8088" s="29">
        <v>601015101</v>
      </c>
      <c r="C8088" s="29" t="s">
        <v>16</v>
      </c>
      <c r="D8088" s="30" t="s">
        <v>939</v>
      </c>
      <c r="E8088" s="30" t="s">
        <v>6490</v>
      </c>
      <c r="F8088" s="15">
        <v>1</v>
      </c>
      <c r="G8088" s="29">
        <v>14</v>
      </c>
      <c r="H8088" s="29">
        <v>10</v>
      </c>
      <c r="I8088" s="29">
        <v>1951</v>
      </c>
      <c r="J8088" s="15">
        <v>-1</v>
      </c>
      <c r="K8088" s="15">
        <v>-1</v>
      </c>
      <c r="L8088" s="15">
        <v>0</v>
      </c>
      <c r="M8088" s="15">
        <v>0</v>
      </c>
      <c r="N8088" s="27" t="e">
        <f>SUMIF(#REF!,'Integrantes original'!A8016,#REF!)</f>
        <v>#REF!</v>
      </c>
      <c r="O8088" s="27">
        <f t="shared" si="504"/>
        <v>14101951</v>
      </c>
      <c r="P8088" s="27">
        <f t="shared" si="505"/>
        <v>141019511</v>
      </c>
      <c r="Q8088" s="31">
        <f t="shared" si="506"/>
        <v>60101511141051</v>
      </c>
      <c r="R8088" s="27">
        <f>COUNTIF(tratycont!S:S,'Integrantes original'!Q8088)</f>
        <v>0</v>
      </c>
      <c r="S8088" s="27">
        <f t="shared" si="507"/>
        <v>0</v>
      </c>
    </row>
    <row r="8089" spans="1:19" x14ac:dyDescent="0.15">
      <c r="A8089" s="29">
        <v>6010151</v>
      </c>
      <c r="B8089" s="29">
        <v>601015102</v>
      </c>
      <c r="C8089" s="29" t="s">
        <v>19</v>
      </c>
      <c r="D8089" s="30" t="s">
        <v>2725</v>
      </c>
      <c r="E8089" s="30" t="s">
        <v>742</v>
      </c>
      <c r="F8089" s="15">
        <v>2</v>
      </c>
      <c r="G8089" s="29">
        <v>2</v>
      </c>
      <c r="H8089" s="29">
        <v>7</v>
      </c>
      <c r="I8089" s="29">
        <v>1954</v>
      </c>
      <c r="J8089" s="15">
        <v>-1</v>
      </c>
      <c r="K8089" s="15">
        <v>-1</v>
      </c>
      <c r="L8089" s="15">
        <v>0</v>
      </c>
      <c r="M8089" s="15">
        <v>0</v>
      </c>
      <c r="N8089" s="27" t="e">
        <f>SUMIF(#REF!,'Integrantes original'!A8017,#REF!)</f>
        <v>#REF!</v>
      </c>
      <c r="O8089" s="27">
        <f t="shared" si="504"/>
        <v>2071954</v>
      </c>
      <c r="P8089" s="27">
        <f t="shared" si="505"/>
        <v>20719542</v>
      </c>
      <c r="Q8089" s="31">
        <f t="shared" si="506"/>
        <v>60101512020754</v>
      </c>
      <c r="R8089" s="27">
        <f>COUNTIF(tratycont!S:S,'Integrantes original'!Q8089)</f>
        <v>0</v>
      </c>
      <c r="S8089" s="27">
        <f t="shared" si="507"/>
        <v>0</v>
      </c>
    </row>
    <row r="8090" spans="1:19" x14ac:dyDescent="0.15">
      <c r="A8090" s="29">
        <v>6010151</v>
      </c>
      <c r="B8090" s="29">
        <v>601015103</v>
      </c>
      <c r="C8090" s="29" t="s">
        <v>22</v>
      </c>
      <c r="D8090" s="30" t="s">
        <v>4355</v>
      </c>
      <c r="E8090" s="30" t="s">
        <v>6490</v>
      </c>
      <c r="F8090" s="15">
        <v>2</v>
      </c>
      <c r="G8090" s="29">
        <v>10</v>
      </c>
      <c r="H8090" s="29">
        <v>11</v>
      </c>
      <c r="I8090" s="29">
        <v>1988</v>
      </c>
      <c r="J8090" s="15">
        <v>1</v>
      </c>
      <c r="K8090" s="15">
        <v>0</v>
      </c>
      <c r="L8090" s="15">
        <v>2</v>
      </c>
      <c r="M8090" s="15">
        <v>0</v>
      </c>
      <c r="N8090" s="27" t="e">
        <f>SUMIF(#REF!,'Integrantes original'!A8018,#REF!)</f>
        <v>#REF!</v>
      </c>
      <c r="O8090" s="27">
        <f t="shared" si="504"/>
        <v>10111988</v>
      </c>
      <c r="P8090" s="27">
        <f t="shared" si="505"/>
        <v>101119882</v>
      </c>
      <c r="Q8090" s="31">
        <f t="shared" si="506"/>
        <v>60101512101188</v>
      </c>
      <c r="R8090" s="27">
        <f>COUNTIF(tratycont!S:S,'Integrantes original'!Q8090)</f>
        <v>0</v>
      </c>
      <c r="S8090" s="27">
        <f t="shared" si="507"/>
        <v>0</v>
      </c>
    </row>
    <row r="8091" spans="1:19" x14ac:dyDescent="0.15">
      <c r="A8091" s="29">
        <v>6010151</v>
      </c>
      <c r="B8091" s="29">
        <v>601015104</v>
      </c>
      <c r="C8091" s="29" t="s">
        <v>25</v>
      </c>
      <c r="D8091" s="30" t="s">
        <v>2460</v>
      </c>
      <c r="E8091" s="30" t="s">
        <v>1613</v>
      </c>
      <c r="F8091" s="15">
        <v>1</v>
      </c>
      <c r="G8091" s="29">
        <v>1</v>
      </c>
      <c r="H8091" s="29">
        <v>1</v>
      </c>
      <c r="I8091" s="29">
        <v>1990</v>
      </c>
      <c r="J8091" s="15">
        <v>-1</v>
      </c>
      <c r="K8091" s="15">
        <v>-1</v>
      </c>
      <c r="L8091" s="15">
        <v>0</v>
      </c>
      <c r="M8091" s="15">
        <v>0</v>
      </c>
      <c r="N8091" s="27" t="e">
        <f>SUMIF(#REF!,'Integrantes original'!A8019,#REF!)</f>
        <v>#REF!</v>
      </c>
      <c r="O8091" s="27">
        <f t="shared" si="504"/>
        <v>1011990</v>
      </c>
      <c r="P8091" s="27">
        <f t="shared" si="505"/>
        <v>10119901</v>
      </c>
      <c r="Q8091" s="31">
        <f t="shared" si="506"/>
        <v>60101511010190</v>
      </c>
      <c r="R8091" s="27">
        <f>COUNTIF(tratycont!S:S,'Integrantes original'!Q8091)</f>
        <v>0</v>
      </c>
      <c r="S8091" s="27">
        <f t="shared" si="507"/>
        <v>0</v>
      </c>
    </row>
    <row r="8092" spans="1:19" x14ac:dyDescent="0.15">
      <c r="A8092" s="29">
        <v>6010151</v>
      </c>
      <c r="B8092" s="29">
        <v>601015105</v>
      </c>
      <c r="C8092" s="29" t="s">
        <v>27</v>
      </c>
      <c r="D8092" s="30" t="s">
        <v>398</v>
      </c>
      <c r="E8092" s="30" t="s">
        <v>1798</v>
      </c>
      <c r="F8092" s="15">
        <v>1</v>
      </c>
      <c r="G8092" s="29">
        <v>2</v>
      </c>
      <c r="H8092" s="29">
        <v>2</v>
      </c>
      <c r="I8092" s="29">
        <v>1998</v>
      </c>
      <c r="J8092" s="15">
        <v>-1</v>
      </c>
      <c r="K8092" s="15">
        <v>-1</v>
      </c>
      <c r="L8092" s="15">
        <v>0</v>
      </c>
      <c r="M8092" s="15">
        <v>0</v>
      </c>
      <c r="N8092" s="27" t="e">
        <f>SUMIF(#REF!,'Integrantes original'!A8020,#REF!)</f>
        <v>#REF!</v>
      </c>
      <c r="O8092" s="27">
        <f t="shared" si="504"/>
        <v>2021998</v>
      </c>
      <c r="P8092" s="27">
        <f t="shared" si="505"/>
        <v>20219981</v>
      </c>
      <c r="Q8092" s="31">
        <f t="shared" si="506"/>
        <v>60101511020298</v>
      </c>
      <c r="R8092" s="27">
        <f>COUNTIF(tratycont!S:S,'Integrantes original'!Q8092)</f>
        <v>0</v>
      </c>
      <c r="S8092" s="27">
        <f t="shared" si="507"/>
        <v>0</v>
      </c>
    </row>
    <row r="8093" spans="1:19" x14ac:dyDescent="0.15">
      <c r="A8093" s="29">
        <v>6010151</v>
      </c>
      <c r="B8093" s="29">
        <v>601015106</v>
      </c>
      <c r="C8093" s="29" t="s">
        <v>30</v>
      </c>
      <c r="D8093" s="30" t="s">
        <v>192</v>
      </c>
      <c r="E8093" s="30" t="s">
        <v>1798</v>
      </c>
      <c r="F8093" s="15">
        <v>1</v>
      </c>
      <c r="G8093" s="29">
        <v>2</v>
      </c>
      <c r="H8093" s="29">
        <v>8</v>
      </c>
      <c r="I8093" s="29">
        <v>2000</v>
      </c>
      <c r="J8093" s="15">
        <v>-1</v>
      </c>
      <c r="K8093" s="15">
        <v>-1</v>
      </c>
      <c r="L8093" s="15">
        <v>0</v>
      </c>
      <c r="M8093" s="15">
        <v>0</v>
      </c>
      <c r="N8093" s="27" t="e">
        <f>SUMIF(#REF!,'Integrantes original'!A8021,#REF!)</f>
        <v>#REF!</v>
      </c>
      <c r="O8093" s="27">
        <f t="shared" si="504"/>
        <v>2082000</v>
      </c>
      <c r="P8093" s="27">
        <f t="shared" si="505"/>
        <v>20820001</v>
      </c>
      <c r="Q8093" s="31">
        <f t="shared" si="506"/>
        <v>60101511020800</v>
      </c>
      <c r="R8093" s="27">
        <f>COUNTIF(tratycont!S:S,'Integrantes original'!Q8093)</f>
        <v>0</v>
      </c>
      <c r="S8093" s="27">
        <f t="shared" si="507"/>
        <v>0</v>
      </c>
    </row>
    <row r="8094" spans="1:19" x14ac:dyDescent="0.15">
      <c r="A8094" s="29">
        <v>6010151</v>
      </c>
      <c r="B8094" s="29">
        <v>601015107</v>
      </c>
      <c r="C8094" s="29" t="s">
        <v>56</v>
      </c>
      <c r="D8094" s="30" t="s">
        <v>84</v>
      </c>
      <c r="E8094" s="30" t="s">
        <v>1798</v>
      </c>
      <c r="F8094" s="15">
        <v>1</v>
      </c>
      <c r="G8094" s="29">
        <v>26</v>
      </c>
      <c r="H8094" s="29">
        <v>8</v>
      </c>
      <c r="I8094" s="29">
        <v>2004</v>
      </c>
      <c r="J8094" s="15">
        <v>-1</v>
      </c>
      <c r="K8094" s="15">
        <v>-1</v>
      </c>
      <c r="L8094" s="15">
        <v>0</v>
      </c>
      <c r="M8094" s="15">
        <v>0</v>
      </c>
      <c r="N8094" s="27" t="e">
        <f>SUMIF(#REF!,'Integrantes original'!A8022,#REF!)</f>
        <v>#REF!</v>
      </c>
      <c r="O8094" s="27">
        <f t="shared" si="504"/>
        <v>26082004</v>
      </c>
      <c r="P8094" s="27">
        <f t="shared" si="505"/>
        <v>260820041</v>
      </c>
      <c r="Q8094" s="31">
        <f t="shared" si="506"/>
        <v>60101511260804</v>
      </c>
      <c r="R8094" s="27">
        <f>COUNTIF(tratycont!S:S,'Integrantes original'!Q8094)</f>
        <v>0</v>
      </c>
      <c r="S8094" s="27">
        <f t="shared" si="507"/>
        <v>0</v>
      </c>
    </row>
    <row r="8095" spans="1:19" x14ac:dyDescent="0.15">
      <c r="A8095" s="29">
        <v>6010151</v>
      </c>
      <c r="B8095" s="29">
        <v>601015108</v>
      </c>
      <c r="C8095" s="29" t="s">
        <v>58</v>
      </c>
      <c r="D8095" s="30" t="s">
        <v>6491</v>
      </c>
      <c r="E8095" s="30" t="s">
        <v>1613</v>
      </c>
      <c r="F8095" s="15">
        <v>2</v>
      </c>
      <c r="G8095" s="29">
        <v>21</v>
      </c>
      <c r="H8095" s="29">
        <v>5</v>
      </c>
      <c r="I8095" s="29">
        <v>2018</v>
      </c>
      <c r="J8095" s="15">
        <v>2</v>
      </c>
      <c r="K8095" s="15">
        <v>3</v>
      </c>
      <c r="L8095" s="15">
        <v>0</v>
      </c>
      <c r="M8095" s="15">
        <v>0</v>
      </c>
      <c r="N8095" s="27" t="e">
        <f>SUMIF(#REF!,'Integrantes original'!A8023,#REF!)</f>
        <v>#REF!</v>
      </c>
      <c r="O8095" s="27">
        <f t="shared" si="504"/>
        <v>21052018</v>
      </c>
      <c r="P8095" s="27">
        <f t="shared" si="505"/>
        <v>210520182</v>
      </c>
      <c r="Q8095" s="31">
        <f t="shared" si="506"/>
        <v>60101512210518</v>
      </c>
      <c r="R8095" s="27">
        <f>COUNTIF(tratycont!S:S,'Integrantes original'!Q8095)</f>
        <v>1</v>
      </c>
      <c r="S8095" s="27">
        <f t="shared" si="507"/>
        <v>1</v>
      </c>
    </row>
    <row r="8096" spans="1:19" x14ac:dyDescent="0.15">
      <c r="A8096" s="29">
        <v>6090011</v>
      </c>
      <c r="B8096" s="29">
        <v>609001101</v>
      </c>
      <c r="C8096" s="29" t="s">
        <v>16</v>
      </c>
      <c r="D8096" s="30" t="s">
        <v>2518</v>
      </c>
      <c r="E8096" s="30" t="s">
        <v>6492</v>
      </c>
      <c r="F8096" s="15">
        <v>1</v>
      </c>
      <c r="G8096" s="29">
        <v>9</v>
      </c>
      <c r="H8096" s="29">
        <v>8</v>
      </c>
      <c r="I8096" s="29">
        <v>1960</v>
      </c>
      <c r="J8096" s="15">
        <v>-1</v>
      </c>
      <c r="K8096" s="15">
        <v>-1</v>
      </c>
      <c r="L8096" s="15">
        <v>0</v>
      </c>
      <c r="M8096" s="15">
        <v>0</v>
      </c>
      <c r="N8096" s="27" t="e">
        <f>SUMIF(#REF!,'Integrantes original'!A8024,#REF!)</f>
        <v>#REF!</v>
      </c>
      <c r="O8096" s="27">
        <f t="shared" si="504"/>
        <v>9081960</v>
      </c>
      <c r="P8096" s="27">
        <f t="shared" si="505"/>
        <v>90819601</v>
      </c>
      <c r="Q8096" s="31">
        <f t="shared" si="506"/>
        <v>60900111090860</v>
      </c>
      <c r="R8096" s="27">
        <f>COUNTIF(tratycont!S:S,'Integrantes original'!Q8096)</f>
        <v>0</v>
      </c>
      <c r="S8096" s="27">
        <f t="shared" si="507"/>
        <v>0</v>
      </c>
    </row>
    <row r="8097" spans="1:19" x14ac:dyDescent="0.15">
      <c r="A8097" s="29">
        <v>6090011</v>
      </c>
      <c r="B8097" s="29">
        <v>609001102</v>
      </c>
      <c r="C8097" s="29" t="s">
        <v>19</v>
      </c>
      <c r="D8097" s="30" t="s">
        <v>6493</v>
      </c>
      <c r="E8097" s="30" t="s">
        <v>6494</v>
      </c>
      <c r="F8097" s="15">
        <v>2</v>
      </c>
      <c r="G8097" s="29">
        <v>99</v>
      </c>
      <c r="H8097" s="29">
        <v>99</v>
      </c>
      <c r="I8097" s="29">
        <v>9999</v>
      </c>
      <c r="J8097" s="15">
        <v>-1</v>
      </c>
      <c r="K8097" s="15">
        <v>-1</v>
      </c>
      <c r="L8097" s="15">
        <v>0</v>
      </c>
      <c r="M8097" s="15">
        <v>0</v>
      </c>
      <c r="N8097" s="27" t="e">
        <f>SUMIF(#REF!,'Integrantes original'!A8025,#REF!)</f>
        <v>#REF!</v>
      </c>
      <c r="O8097" s="27">
        <f t="shared" si="504"/>
        <v>99999999</v>
      </c>
      <c r="P8097" s="27">
        <f t="shared" si="505"/>
        <v>999999992</v>
      </c>
      <c r="Q8097" s="31">
        <f t="shared" si="506"/>
        <v>60900112999999</v>
      </c>
      <c r="R8097" s="27">
        <f>COUNTIF(tratycont!S:S,'Integrantes original'!Q8097)</f>
        <v>0</v>
      </c>
      <c r="S8097" s="27">
        <f t="shared" si="507"/>
        <v>0</v>
      </c>
    </row>
    <row r="8098" spans="1:19" x14ac:dyDescent="0.15">
      <c r="A8098" s="29">
        <v>6090011</v>
      </c>
      <c r="B8098" s="29">
        <v>609001103</v>
      </c>
      <c r="C8098" s="29" t="s">
        <v>22</v>
      </c>
      <c r="D8098" s="30" t="s">
        <v>1201</v>
      </c>
      <c r="E8098" s="30" t="s">
        <v>6495</v>
      </c>
      <c r="F8098" s="15">
        <v>2</v>
      </c>
      <c r="G8098" s="29">
        <v>99</v>
      </c>
      <c r="H8098" s="29">
        <v>99</v>
      </c>
      <c r="I8098" s="29">
        <v>9999</v>
      </c>
      <c r="J8098" s="15">
        <v>-1</v>
      </c>
      <c r="K8098" s="15">
        <v>-1</v>
      </c>
      <c r="L8098" s="15">
        <v>0</v>
      </c>
      <c r="M8098" s="15">
        <v>0</v>
      </c>
      <c r="N8098" s="27" t="e">
        <f>SUMIF(#REF!,'Integrantes original'!A8026,#REF!)</f>
        <v>#REF!</v>
      </c>
      <c r="O8098" s="27">
        <f t="shared" si="504"/>
        <v>99999999</v>
      </c>
      <c r="P8098" s="27">
        <f t="shared" si="505"/>
        <v>999999992</v>
      </c>
      <c r="Q8098" s="31">
        <f t="shared" si="506"/>
        <v>60900112999999</v>
      </c>
      <c r="R8098" s="27">
        <f>COUNTIF(tratycont!S:S,'Integrantes original'!Q8098)</f>
        <v>0</v>
      </c>
      <c r="S8098" s="27">
        <f t="shared" si="507"/>
        <v>0</v>
      </c>
    </row>
    <row r="8099" spans="1:19" x14ac:dyDescent="0.15">
      <c r="A8099" s="29">
        <v>6090011</v>
      </c>
      <c r="B8099" s="29">
        <v>609001104</v>
      </c>
      <c r="C8099" s="29" t="s">
        <v>25</v>
      </c>
      <c r="D8099" s="30" t="s">
        <v>62</v>
      </c>
      <c r="E8099" s="30" t="s">
        <v>6495</v>
      </c>
      <c r="F8099" s="15">
        <v>2</v>
      </c>
      <c r="G8099" s="29">
        <v>99</v>
      </c>
      <c r="H8099" s="29">
        <v>99</v>
      </c>
      <c r="I8099" s="29">
        <v>9999</v>
      </c>
      <c r="J8099" s="15">
        <v>-1</v>
      </c>
      <c r="K8099" s="15">
        <v>-1</v>
      </c>
      <c r="L8099" s="15">
        <v>0</v>
      </c>
      <c r="M8099" s="15">
        <v>0</v>
      </c>
      <c r="N8099" s="27" t="e">
        <f>SUMIF(#REF!,'Integrantes original'!A8027,#REF!)</f>
        <v>#REF!</v>
      </c>
      <c r="O8099" s="27">
        <f t="shared" si="504"/>
        <v>99999999</v>
      </c>
      <c r="P8099" s="27">
        <f t="shared" si="505"/>
        <v>999999992</v>
      </c>
      <c r="Q8099" s="31">
        <f t="shared" si="506"/>
        <v>60900112999999</v>
      </c>
      <c r="R8099" s="27">
        <f>COUNTIF(tratycont!S:S,'Integrantes original'!Q8099)</f>
        <v>0</v>
      </c>
      <c r="S8099" s="27">
        <f t="shared" si="507"/>
        <v>0</v>
      </c>
    </row>
    <row r="8100" spans="1:19" x14ac:dyDescent="0.15">
      <c r="A8100" s="29">
        <v>6090011</v>
      </c>
      <c r="B8100" s="29">
        <v>609001105</v>
      </c>
      <c r="C8100" s="29" t="s">
        <v>27</v>
      </c>
      <c r="D8100" s="30" t="s">
        <v>111</v>
      </c>
      <c r="E8100" s="30" t="s">
        <v>6495</v>
      </c>
      <c r="F8100" s="15">
        <v>2</v>
      </c>
      <c r="G8100" s="29">
        <v>8</v>
      </c>
      <c r="H8100" s="29">
        <v>12</v>
      </c>
      <c r="I8100" s="29">
        <v>1999</v>
      </c>
      <c r="J8100" s="15">
        <v>1</v>
      </c>
      <c r="K8100" s="15">
        <v>0</v>
      </c>
      <c r="L8100" s="15">
        <v>2</v>
      </c>
      <c r="M8100" s="15">
        <v>0</v>
      </c>
      <c r="N8100" s="27" t="e">
        <f>SUMIF(#REF!,'Integrantes original'!A8028,#REF!)</f>
        <v>#REF!</v>
      </c>
      <c r="O8100" s="27">
        <f t="shared" si="504"/>
        <v>8121999</v>
      </c>
      <c r="P8100" s="27">
        <f t="shared" si="505"/>
        <v>81219992</v>
      </c>
      <c r="Q8100" s="31">
        <f t="shared" si="506"/>
        <v>60900112081299</v>
      </c>
      <c r="R8100" s="27">
        <f>COUNTIF(tratycont!S:S,'Integrantes original'!Q8100)</f>
        <v>0</v>
      </c>
      <c r="S8100" s="27">
        <f t="shared" si="507"/>
        <v>0</v>
      </c>
    </row>
    <row r="8101" spans="1:19" x14ac:dyDescent="0.15">
      <c r="A8101" s="29">
        <v>6090011</v>
      </c>
      <c r="B8101" s="29">
        <v>609001106</v>
      </c>
      <c r="C8101" s="29" t="s">
        <v>30</v>
      </c>
      <c r="D8101" s="30" t="s">
        <v>6011</v>
      </c>
      <c r="E8101" s="30" t="s">
        <v>6495</v>
      </c>
      <c r="F8101" s="15">
        <v>2</v>
      </c>
      <c r="G8101" s="29">
        <v>7</v>
      </c>
      <c r="H8101" s="29">
        <v>4</v>
      </c>
      <c r="I8101" s="29">
        <v>2018</v>
      </c>
      <c r="J8101" s="15">
        <v>2</v>
      </c>
      <c r="K8101" s="15">
        <v>5</v>
      </c>
      <c r="L8101" s="15">
        <v>0</v>
      </c>
      <c r="M8101" s="15">
        <v>0</v>
      </c>
      <c r="N8101" s="27" t="e">
        <f>SUMIF(#REF!,'Integrantes original'!A8029,#REF!)</f>
        <v>#REF!</v>
      </c>
      <c r="O8101" s="27">
        <f t="shared" si="504"/>
        <v>7042018</v>
      </c>
      <c r="P8101" s="27">
        <f t="shared" si="505"/>
        <v>70420182</v>
      </c>
      <c r="Q8101" s="31">
        <f t="shared" si="506"/>
        <v>60900112070418</v>
      </c>
      <c r="R8101" s="27">
        <f>COUNTIF(tratycont!S:S,'Integrantes original'!Q8101)</f>
        <v>1</v>
      </c>
      <c r="S8101" s="27">
        <f t="shared" si="507"/>
        <v>1</v>
      </c>
    </row>
    <row r="8102" spans="1:19" x14ac:dyDescent="0.15">
      <c r="A8102" s="29">
        <v>6090021</v>
      </c>
      <c r="B8102" s="29">
        <v>609002101</v>
      </c>
      <c r="C8102" s="29" t="s">
        <v>16</v>
      </c>
      <c r="D8102" s="30" t="s">
        <v>450</v>
      </c>
      <c r="E8102" s="30" t="s">
        <v>3069</v>
      </c>
      <c r="F8102" s="15">
        <v>1</v>
      </c>
      <c r="G8102" s="29">
        <v>28</v>
      </c>
      <c r="H8102" s="29">
        <v>10</v>
      </c>
      <c r="I8102" s="29">
        <v>1990</v>
      </c>
      <c r="J8102" s="15">
        <v>-1</v>
      </c>
      <c r="K8102" s="15">
        <v>-1</v>
      </c>
      <c r="L8102" s="15">
        <v>0</v>
      </c>
      <c r="M8102" s="15">
        <v>0</v>
      </c>
      <c r="N8102" s="27" t="e">
        <f>SUMIF(#REF!,'Integrantes original'!A8030,#REF!)</f>
        <v>#REF!</v>
      </c>
      <c r="O8102" s="27">
        <f t="shared" si="504"/>
        <v>28101990</v>
      </c>
      <c r="P8102" s="27">
        <f t="shared" si="505"/>
        <v>281019901</v>
      </c>
      <c r="Q8102" s="31">
        <f t="shared" si="506"/>
        <v>60900211281090</v>
      </c>
      <c r="R8102" s="27">
        <f>COUNTIF(tratycont!S:S,'Integrantes original'!Q8102)</f>
        <v>0</v>
      </c>
      <c r="S8102" s="27">
        <f t="shared" si="507"/>
        <v>0</v>
      </c>
    </row>
    <row r="8103" spans="1:19" x14ac:dyDescent="0.15">
      <c r="A8103" s="29">
        <v>6090021</v>
      </c>
      <c r="B8103" s="29">
        <v>609002102</v>
      </c>
      <c r="C8103" s="29" t="s">
        <v>19</v>
      </c>
      <c r="D8103" s="30" t="s">
        <v>1023</v>
      </c>
      <c r="E8103" s="30" t="s">
        <v>6496</v>
      </c>
      <c r="F8103" s="15">
        <v>2</v>
      </c>
      <c r="G8103" s="29">
        <v>22</v>
      </c>
      <c r="H8103" s="29">
        <v>8</v>
      </c>
      <c r="I8103" s="29">
        <v>2001</v>
      </c>
      <c r="J8103" s="15">
        <v>1</v>
      </c>
      <c r="K8103" s="15">
        <v>0</v>
      </c>
      <c r="L8103" s="15">
        <v>2</v>
      </c>
      <c r="M8103" s="15">
        <v>0</v>
      </c>
      <c r="N8103" s="27" t="e">
        <f>SUMIF(#REF!,'Integrantes original'!A8031,#REF!)</f>
        <v>#REF!</v>
      </c>
      <c r="O8103" s="27">
        <f t="shared" si="504"/>
        <v>22082001</v>
      </c>
      <c r="P8103" s="27">
        <f t="shared" si="505"/>
        <v>220820012</v>
      </c>
      <c r="Q8103" s="31">
        <f t="shared" si="506"/>
        <v>60900212220801</v>
      </c>
      <c r="R8103" s="27">
        <f>COUNTIF(tratycont!S:S,'Integrantes original'!Q8103)</f>
        <v>0</v>
      </c>
      <c r="S8103" s="27">
        <f t="shared" si="507"/>
        <v>0</v>
      </c>
    </row>
    <row r="8104" spans="1:19" x14ac:dyDescent="0.15">
      <c r="A8104" s="29">
        <v>6090021</v>
      </c>
      <c r="B8104" s="29">
        <v>609002103</v>
      </c>
      <c r="C8104" s="29" t="s">
        <v>22</v>
      </c>
      <c r="D8104" s="30" t="s">
        <v>1808</v>
      </c>
      <c r="E8104" s="30" t="s">
        <v>964</v>
      </c>
      <c r="F8104" s="15">
        <v>1</v>
      </c>
      <c r="G8104" s="29">
        <v>30</v>
      </c>
      <c r="H8104" s="29">
        <v>7</v>
      </c>
      <c r="I8104" s="29">
        <v>1946</v>
      </c>
      <c r="J8104" s="15">
        <v>-1</v>
      </c>
      <c r="K8104" s="15">
        <v>-1</v>
      </c>
      <c r="L8104" s="15">
        <v>0</v>
      </c>
      <c r="M8104" s="15">
        <v>0</v>
      </c>
      <c r="N8104" s="27" t="e">
        <f>SUMIF(#REF!,'Integrantes original'!A8032,#REF!)</f>
        <v>#REF!</v>
      </c>
      <c r="O8104" s="27">
        <f t="shared" si="504"/>
        <v>30071946</v>
      </c>
      <c r="P8104" s="27">
        <f t="shared" si="505"/>
        <v>300719461</v>
      </c>
      <c r="Q8104" s="31">
        <f t="shared" si="506"/>
        <v>60900211300746</v>
      </c>
      <c r="R8104" s="27">
        <f>COUNTIF(tratycont!S:S,'Integrantes original'!Q8104)</f>
        <v>0</v>
      </c>
      <c r="S8104" s="27">
        <f t="shared" si="507"/>
        <v>0</v>
      </c>
    </row>
    <row r="8105" spans="1:19" x14ac:dyDescent="0.15">
      <c r="A8105" s="29">
        <v>6090031</v>
      </c>
      <c r="B8105" s="29">
        <v>609003101</v>
      </c>
      <c r="C8105" s="29" t="s">
        <v>16</v>
      </c>
      <c r="D8105" s="30" t="s">
        <v>380</v>
      </c>
      <c r="E8105" s="30" t="s">
        <v>21</v>
      </c>
      <c r="F8105" s="15">
        <v>1</v>
      </c>
      <c r="G8105" s="29">
        <v>11</v>
      </c>
      <c r="H8105" s="29">
        <v>10</v>
      </c>
      <c r="I8105" s="29">
        <v>1982</v>
      </c>
      <c r="J8105" s="15">
        <v>-1</v>
      </c>
      <c r="K8105" s="15">
        <v>-1</v>
      </c>
      <c r="L8105" s="15">
        <v>0</v>
      </c>
      <c r="M8105" s="15">
        <v>0</v>
      </c>
      <c r="N8105" s="27" t="e">
        <f>SUMIF(#REF!,'Integrantes original'!A8033,#REF!)</f>
        <v>#REF!</v>
      </c>
      <c r="O8105" s="27">
        <f t="shared" si="504"/>
        <v>11101982</v>
      </c>
      <c r="P8105" s="27">
        <f t="shared" si="505"/>
        <v>111019821</v>
      </c>
      <c r="Q8105" s="31">
        <f t="shared" si="506"/>
        <v>60900311111082</v>
      </c>
      <c r="R8105" s="27">
        <f>COUNTIF(tratycont!S:S,'Integrantes original'!Q8105)</f>
        <v>0</v>
      </c>
      <c r="S8105" s="27">
        <f t="shared" si="507"/>
        <v>0</v>
      </c>
    </row>
    <row r="8106" spans="1:19" x14ac:dyDescent="0.15">
      <c r="A8106" s="29">
        <v>6090031</v>
      </c>
      <c r="B8106" s="29">
        <v>609003102</v>
      </c>
      <c r="C8106" s="29" t="s">
        <v>19</v>
      </c>
      <c r="D8106" s="30" t="s">
        <v>704</v>
      </c>
      <c r="E8106" s="30" t="s">
        <v>2382</v>
      </c>
      <c r="F8106" s="15">
        <v>2</v>
      </c>
      <c r="G8106" s="29">
        <v>28</v>
      </c>
      <c r="H8106" s="29">
        <v>2</v>
      </c>
      <c r="I8106" s="29">
        <v>1992</v>
      </c>
      <c r="J8106" s="15">
        <v>1</v>
      </c>
      <c r="K8106" s="15">
        <v>0</v>
      </c>
      <c r="L8106" s="15">
        <v>2</v>
      </c>
      <c r="M8106" s="15">
        <v>0</v>
      </c>
      <c r="N8106" s="27" t="e">
        <f>SUMIF(#REF!,'Integrantes original'!A8034,#REF!)</f>
        <v>#REF!</v>
      </c>
      <c r="O8106" s="27">
        <f t="shared" si="504"/>
        <v>28021992</v>
      </c>
      <c r="P8106" s="27">
        <f t="shared" si="505"/>
        <v>280219922</v>
      </c>
      <c r="Q8106" s="31">
        <f t="shared" si="506"/>
        <v>60900312280292</v>
      </c>
      <c r="R8106" s="27">
        <f>COUNTIF(tratycont!S:S,'Integrantes original'!Q8106)</f>
        <v>0</v>
      </c>
      <c r="S8106" s="27">
        <f t="shared" si="507"/>
        <v>0</v>
      </c>
    </row>
    <row r="8107" spans="1:19" x14ac:dyDescent="0.15">
      <c r="A8107" s="29">
        <v>6090031</v>
      </c>
      <c r="B8107" s="29">
        <v>609003103</v>
      </c>
      <c r="C8107" s="29" t="s">
        <v>22</v>
      </c>
      <c r="D8107" s="30" t="s">
        <v>2565</v>
      </c>
      <c r="E8107" s="30" t="s">
        <v>21</v>
      </c>
      <c r="F8107" s="15">
        <v>2</v>
      </c>
      <c r="G8107" s="29">
        <v>16</v>
      </c>
      <c r="H8107" s="29">
        <v>8</v>
      </c>
      <c r="I8107" s="29">
        <v>2008</v>
      </c>
      <c r="J8107" s="15">
        <v>-1</v>
      </c>
      <c r="K8107" s="15">
        <v>-1</v>
      </c>
      <c r="L8107" s="15">
        <v>0</v>
      </c>
      <c r="M8107" s="15">
        <v>0</v>
      </c>
      <c r="N8107" s="27" t="e">
        <f>SUMIF(#REF!,'Integrantes original'!A8035,#REF!)</f>
        <v>#REF!</v>
      </c>
      <c r="O8107" s="27">
        <f t="shared" si="504"/>
        <v>16082008</v>
      </c>
      <c r="P8107" s="27">
        <f t="shared" si="505"/>
        <v>160820082</v>
      </c>
      <c r="Q8107" s="31">
        <f t="shared" si="506"/>
        <v>60900312160808</v>
      </c>
      <c r="R8107" s="27">
        <f>COUNTIF(tratycont!S:S,'Integrantes original'!Q8107)</f>
        <v>0</v>
      </c>
      <c r="S8107" s="27">
        <f t="shared" si="507"/>
        <v>0</v>
      </c>
    </row>
    <row r="8108" spans="1:19" x14ac:dyDescent="0.15">
      <c r="A8108" s="29">
        <v>6090031</v>
      </c>
      <c r="B8108" s="29">
        <v>609003104</v>
      </c>
      <c r="C8108" s="29" t="s">
        <v>25</v>
      </c>
      <c r="D8108" s="30" t="s">
        <v>6497</v>
      </c>
      <c r="E8108" s="30" t="s">
        <v>21</v>
      </c>
      <c r="F8108" s="15">
        <v>1</v>
      </c>
      <c r="G8108" s="29">
        <v>17</v>
      </c>
      <c r="H8108" s="29">
        <v>4</v>
      </c>
      <c r="I8108" s="29">
        <v>2012</v>
      </c>
      <c r="J8108" s="15">
        <v>-1</v>
      </c>
      <c r="K8108" s="15">
        <v>-1</v>
      </c>
      <c r="L8108" s="15">
        <v>0</v>
      </c>
      <c r="M8108" s="15">
        <v>0</v>
      </c>
      <c r="N8108" s="27" t="e">
        <f>SUMIF(#REF!,'Integrantes original'!A8036,#REF!)</f>
        <v>#REF!</v>
      </c>
      <c r="O8108" s="27">
        <f t="shared" si="504"/>
        <v>17042012</v>
      </c>
      <c r="P8108" s="27">
        <f t="shared" si="505"/>
        <v>170420121</v>
      </c>
      <c r="Q8108" s="31">
        <f t="shared" si="506"/>
        <v>60900311170412</v>
      </c>
      <c r="R8108" s="27">
        <f>COUNTIF(tratycont!S:S,'Integrantes original'!Q8108)</f>
        <v>0</v>
      </c>
      <c r="S8108" s="27">
        <f t="shared" si="507"/>
        <v>0</v>
      </c>
    </row>
    <row r="8109" spans="1:19" x14ac:dyDescent="0.15">
      <c r="A8109" s="29">
        <v>6090031</v>
      </c>
      <c r="B8109" s="29">
        <v>609003105</v>
      </c>
      <c r="C8109" s="29" t="s">
        <v>27</v>
      </c>
      <c r="D8109" s="30" t="s">
        <v>200</v>
      </c>
      <c r="E8109" s="30" t="s">
        <v>21</v>
      </c>
      <c r="F8109" s="15">
        <v>1</v>
      </c>
      <c r="G8109" s="29">
        <v>22</v>
      </c>
      <c r="H8109" s="29">
        <v>7</v>
      </c>
      <c r="I8109" s="29">
        <v>2014</v>
      </c>
      <c r="J8109" s="15">
        <v>-1</v>
      </c>
      <c r="K8109" s="15">
        <v>-1</v>
      </c>
      <c r="L8109" s="15">
        <v>0</v>
      </c>
      <c r="M8109" s="15">
        <v>0</v>
      </c>
      <c r="N8109" s="27" t="e">
        <f>SUMIF(#REF!,'Integrantes original'!A8037,#REF!)</f>
        <v>#REF!</v>
      </c>
      <c r="O8109" s="27">
        <f t="shared" si="504"/>
        <v>22072014</v>
      </c>
      <c r="P8109" s="27">
        <f t="shared" si="505"/>
        <v>220720141</v>
      </c>
      <c r="Q8109" s="31">
        <f t="shared" si="506"/>
        <v>60900311220714</v>
      </c>
      <c r="R8109" s="27">
        <f>COUNTIF(tratycont!S:S,'Integrantes original'!Q8109)</f>
        <v>0</v>
      </c>
      <c r="S8109" s="27">
        <f t="shared" si="507"/>
        <v>0</v>
      </c>
    </row>
    <row r="8110" spans="1:19" x14ac:dyDescent="0.15">
      <c r="A8110" s="29">
        <v>6090031</v>
      </c>
      <c r="B8110" s="29">
        <v>609003106</v>
      </c>
      <c r="C8110" s="29" t="s">
        <v>30</v>
      </c>
      <c r="D8110" s="30" t="s">
        <v>2828</v>
      </c>
      <c r="E8110" s="30" t="s">
        <v>21</v>
      </c>
      <c r="F8110" s="15">
        <v>2</v>
      </c>
      <c r="G8110" s="29">
        <v>12</v>
      </c>
      <c r="H8110" s="29">
        <v>4</v>
      </c>
      <c r="I8110" s="29">
        <v>2016</v>
      </c>
      <c r="J8110" s="15">
        <v>-1</v>
      </c>
      <c r="K8110" s="15">
        <v>-1</v>
      </c>
      <c r="L8110" s="15">
        <v>0</v>
      </c>
      <c r="M8110" s="15">
        <v>0</v>
      </c>
      <c r="N8110" s="27" t="e">
        <f>SUMIF(#REF!,'Integrantes original'!A8038,#REF!)</f>
        <v>#REF!</v>
      </c>
      <c r="O8110" s="27">
        <f t="shared" si="504"/>
        <v>12042016</v>
      </c>
      <c r="P8110" s="27">
        <f t="shared" si="505"/>
        <v>120420162</v>
      </c>
      <c r="Q8110" s="31">
        <f t="shared" si="506"/>
        <v>60900312120416</v>
      </c>
      <c r="R8110" s="27">
        <f>COUNTIF(tratycont!S:S,'Integrantes original'!Q8110)</f>
        <v>0</v>
      </c>
      <c r="S8110" s="27">
        <f t="shared" si="507"/>
        <v>0</v>
      </c>
    </row>
    <row r="8111" spans="1:19" x14ac:dyDescent="0.15">
      <c r="A8111" s="29">
        <v>6090031</v>
      </c>
      <c r="B8111" s="29">
        <v>609003107</v>
      </c>
      <c r="C8111" s="29" t="s">
        <v>56</v>
      </c>
      <c r="D8111" s="30" t="s">
        <v>99</v>
      </c>
      <c r="E8111" s="30" t="s">
        <v>100</v>
      </c>
      <c r="F8111" s="15">
        <v>2</v>
      </c>
      <c r="G8111" s="29">
        <v>14</v>
      </c>
      <c r="H8111" s="29">
        <v>9</v>
      </c>
      <c r="I8111" s="29">
        <v>2018</v>
      </c>
      <c r="J8111" s="15">
        <v>2</v>
      </c>
      <c r="K8111" s="15">
        <v>2</v>
      </c>
      <c r="L8111" s="15">
        <v>0</v>
      </c>
      <c r="M8111" s="15">
        <v>0</v>
      </c>
      <c r="N8111" s="27" t="e">
        <f>SUMIF(#REF!,'Integrantes original'!A8039,#REF!)</f>
        <v>#REF!</v>
      </c>
      <c r="O8111" s="27">
        <f t="shared" si="504"/>
        <v>14092018</v>
      </c>
      <c r="P8111" s="27">
        <f t="shared" si="505"/>
        <v>140920182</v>
      </c>
      <c r="Q8111" s="31">
        <f t="shared" si="506"/>
        <v>60900312140918</v>
      </c>
      <c r="R8111" s="27">
        <f>COUNTIF(tratycont!S:S,'Integrantes original'!Q8111)</f>
        <v>1</v>
      </c>
      <c r="S8111" s="27">
        <f t="shared" si="507"/>
        <v>1</v>
      </c>
    </row>
    <row r="8112" spans="1:19" x14ac:dyDescent="0.15">
      <c r="A8112" s="29">
        <v>6090041</v>
      </c>
      <c r="B8112" s="29">
        <v>609004101</v>
      </c>
      <c r="C8112" s="29" t="s">
        <v>16</v>
      </c>
      <c r="D8112" s="30" t="s">
        <v>1209</v>
      </c>
      <c r="E8112" s="30" t="s">
        <v>2344</v>
      </c>
      <c r="F8112" s="15">
        <v>1</v>
      </c>
      <c r="G8112" s="29">
        <v>25</v>
      </c>
      <c r="H8112" s="29">
        <v>1</v>
      </c>
      <c r="I8112" s="29">
        <v>1976</v>
      </c>
      <c r="J8112" s="15">
        <v>-1</v>
      </c>
      <c r="K8112" s="15">
        <v>-1</v>
      </c>
      <c r="L8112" s="15">
        <v>0</v>
      </c>
      <c r="M8112" s="15">
        <v>0</v>
      </c>
      <c r="N8112" s="27" t="e">
        <f>SUMIF(#REF!,'Integrantes original'!A8040,#REF!)</f>
        <v>#REF!</v>
      </c>
      <c r="O8112" s="27">
        <f t="shared" si="504"/>
        <v>25011976</v>
      </c>
      <c r="P8112" s="27">
        <f t="shared" si="505"/>
        <v>250119761</v>
      </c>
      <c r="Q8112" s="31">
        <f t="shared" si="506"/>
        <v>60900411250176</v>
      </c>
      <c r="R8112" s="27">
        <f>COUNTIF(tratycont!S:S,'Integrantes original'!Q8112)</f>
        <v>0</v>
      </c>
      <c r="S8112" s="27">
        <f t="shared" si="507"/>
        <v>0</v>
      </c>
    </row>
    <row r="8113" spans="1:19" x14ac:dyDescent="0.15">
      <c r="A8113" s="29">
        <v>6090041</v>
      </c>
      <c r="B8113" s="29">
        <v>609004102</v>
      </c>
      <c r="C8113" s="29" t="s">
        <v>19</v>
      </c>
      <c r="D8113" s="30" t="s">
        <v>1904</v>
      </c>
      <c r="E8113" s="30" t="s">
        <v>263</v>
      </c>
      <c r="F8113" s="15">
        <v>2</v>
      </c>
      <c r="G8113" s="29">
        <v>28</v>
      </c>
      <c r="H8113" s="29">
        <v>6</v>
      </c>
      <c r="I8113" s="29">
        <v>1978</v>
      </c>
      <c r="J8113" s="15">
        <v>-1</v>
      </c>
      <c r="K8113" s="15">
        <v>-1</v>
      </c>
      <c r="L8113" s="15">
        <v>0</v>
      </c>
      <c r="M8113" s="15">
        <v>0</v>
      </c>
      <c r="N8113" s="27" t="e">
        <f>SUMIF(#REF!,'Integrantes original'!A8041,#REF!)</f>
        <v>#REF!</v>
      </c>
      <c r="O8113" s="27">
        <f t="shared" si="504"/>
        <v>28061978</v>
      </c>
      <c r="P8113" s="27">
        <f t="shared" si="505"/>
        <v>280619782</v>
      </c>
      <c r="Q8113" s="31">
        <f t="shared" si="506"/>
        <v>60900412280678</v>
      </c>
      <c r="R8113" s="27">
        <f>COUNTIF(tratycont!S:S,'Integrantes original'!Q8113)</f>
        <v>0</v>
      </c>
      <c r="S8113" s="27">
        <f t="shared" si="507"/>
        <v>0</v>
      </c>
    </row>
    <row r="8114" spans="1:19" x14ac:dyDescent="0.15">
      <c r="A8114" s="29">
        <v>6090041</v>
      </c>
      <c r="B8114" s="29">
        <v>609004103</v>
      </c>
      <c r="C8114" s="29" t="s">
        <v>22</v>
      </c>
      <c r="D8114" s="30" t="s">
        <v>2855</v>
      </c>
      <c r="E8114" s="30" t="s">
        <v>2344</v>
      </c>
      <c r="F8114" s="15">
        <v>2</v>
      </c>
      <c r="G8114" s="29">
        <v>20</v>
      </c>
      <c r="H8114" s="29">
        <v>4</v>
      </c>
      <c r="I8114" s="29">
        <v>1996</v>
      </c>
      <c r="J8114" s="15">
        <v>-1</v>
      </c>
      <c r="K8114" s="15">
        <v>-1</v>
      </c>
      <c r="L8114" s="15">
        <v>0</v>
      </c>
      <c r="M8114" s="15">
        <v>0</v>
      </c>
      <c r="N8114" s="27" t="e">
        <f>SUMIF(#REF!,'Integrantes original'!A8042,#REF!)</f>
        <v>#REF!</v>
      </c>
      <c r="O8114" s="27">
        <f t="shared" si="504"/>
        <v>20041996</v>
      </c>
      <c r="P8114" s="27">
        <f t="shared" si="505"/>
        <v>200419962</v>
      </c>
      <c r="Q8114" s="31">
        <f t="shared" si="506"/>
        <v>60900412200496</v>
      </c>
      <c r="R8114" s="27">
        <f>COUNTIF(tratycont!S:S,'Integrantes original'!Q8114)</f>
        <v>0</v>
      </c>
      <c r="S8114" s="27">
        <f t="shared" si="507"/>
        <v>0</v>
      </c>
    </row>
    <row r="8115" spans="1:19" x14ac:dyDescent="0.15">
      <c r="A8115" s="29">
        <v>6090041</v>
      </c>
      <c r="B8115" s="29">
        <v>609004104</v>
      </c>
      <c r="C8115" s="29" t="s">
        <v>25</v>
      </c>
      <c r="D8115" s="30" t="s">
        <v>2593</v>
      </c>
      <c r="E8115" s="30" t="s">
        <v>2344</v>
      </c>
      <c r="F8115" s="15">
        <v>2</v>
      </c>
      <c r="G8115" s="29">
        <v>20</v>
      </c>
      <c r="H8115" s="29">
        <v>7</v>
      </c>
      <c r="I8115" s="29">
        <v>1997</v>
      </c>
      <c r="J8115" s="15">
        <v>-1</v>
      </c>
      <c r="K8115" s="15">
        <v>-1</v>
      </c>
      <c r="L8115" s="15">
        <v>0</v>
      </c>
      <c r="M8115" s="15">
        <v>0</v>
      </c>
      <c r="N8115" s="27" t="e">
        <f>SUMIF(#REF!,'Integrantes original'!A8043,#REF!)</f>
        <v>#REF!</v>
      </c>
      <c r="O8115" s="27">
        <f t="shared" si="504"/>
        <v>20071997</v>
      </c>
      <c r="P8115" s="27">
        <f t="shared" si="505"/>
        <v>200719972</v>
      </c>
      <c r="Q8115" s="31">
        <f t="shared" si="506"/>
        <v>60900412200797</v>
      </c>
      <c r="R8115" s="27">
        <f>COUNTIF(tratycont!S:S,'Integrantes original'!Q8115)</f>
        <v>0</v>
      </c>
      <c r="S8115" s="27">
        <f t="shared" si="507"/>
        <v>0</v>
      </c>
    </row>
    <row r="8116" spans="1:19" x14ac:dyDescent="0.15">
      <c r="A8116" s="29">
        <v>6090041</v>
      </c>
      <c r="B8116" s="29">
        <v>609004105</v>
      </c>
      <c r="C8116" s="29" t="s">
        <v>27</v>
      </c>
      <c r="D8116" s="30" t="s">
        <v>6498</v>
      </c>
      <c r="E8116" s="30" t="s">
        <v>2344</v>
      </c>
      <c r="F8116" s="15">
        <v>2</v>
      </c>
      <c r="G8116" s="29">
        <v>10</v>
      </c>
      <c r="H8116" s="29">
        <v>2</v>
      </c>
      <c r="I8116" s="29">
        <v>1999</v>
      </c>
      <c r="J8116" s="15">
        <v>-1</v>
      </c>
      <c r="K8116" s="15">
        <v>-1</v>
      </c>
      <c r="L8116" s="15">
        <v>0</v>
      </c>
      <c r="M8116" s="15">
        <v>0</v>
      </c>
      <c r="N8116" s="27" t="e">
        <f>SUMIF(#REF!,'Integrantes original'!A8044,#REF!)</f>
        <v>#REF!</v>
      </c>
      <c r="O8116" s="27">
        <f t="shared" si="504"/>
        <v>10021999</v>
      </c>
      <c r="P8116" s="27">
        <f t="shared" si="505"/>
        <v>100219992</v>
      </c>
      <c r="Q8116" s="31">
        <f t="shared" si="506"/>
        <v>60900412100299</v>
      </c>
      <c r="R8116" s="27">
        <f>COUNTIF(tratycont!S:S,'Integrantes original'!Q8116)</f>
        <v>0</v>
      </c>
      <c r="S8116" s="27">
        <f t="shared" si="507"/>
        <v>0</v>
      </c>
    </row>
    <row r="8117" spans="1:19" x14ac:dyDescent="0.15">
      <c r="A8117" s="29">
        <v>6090041</v>
      </c>
      <c r="B8117" s="29">
        <v>609004106</v>
      </c>
      <c r="C8117" s="29" t="s">
        <v>30</v>
      </c>
      <c r="D8117" s="30" t="s">
        <v>23</v>
      </c>
      <c r="E8117" s="30" t="s">
        <v>2344</v>
      </c>
      <c r="F8117" s="15">
        <v>2</v>
      </c>
      <c r="G8117" s="29">
        <v>15</v>
      </c>
      <c r="H8117" s="29">
        <v>6</v>
      </c>
      <c r="I8117" s="29">
        <v>2002</v>
      </c>
      <c r="J8117" s="15">
        <v>-1</v>
      </c>
      <c r="K8117" s="15">
        <v>-1</v>
      </c>
      <c r="L8117" s="15">
        <v>0</v>
      </c>
      <c r="M8117" s="15">
        <v>0</v>
      </c>
      <c r="N8117" s="27" t="e">
        <f>SUMIF(#REF!,'Integrantes original'!A8045,#REF!)</f>
        <v>#REF!</v>
      </c>
      <c r="O8117" s="27">
        <f t="shared" si="504"/>
        <v>15062002</v>
      </c>
      <c r="P8117" s="27">
        <f t="shared" si="505"/>
        <v>150620022</v>
      </c>
      <c r="Q8117" s="31">
        <f t="shared" si="506"/>
        <v>60900412150602</v>
      </c>
      <c r="R8117" s="27">
        <f>COUNTIF(tratycont!S:S,'Integrantes original'!Q8117)</f>
        <v>0</v>
      </c>
      <c r="S8117" s="27">
        <f t="shared" si="507"/>
        <v>0</v>
      </c>
    </row>
    <row r="8118" spans="1:19" x14ac:dyDescent="0.15">
      <c r="A8118" s="29">
        <v>6090041</v>
      </c>
      <c r="B8118" s="29">
        <v>609004107</v>
      </c>
      <c r="C8118" s="29" t="s">
        <v>56</v>
      </c>
      <c r="D8118" s="30" t="s">
        <v>1201</v>
      </c>
      <c r="E8118" s="30" t="s">
        <v>2344</v>
      </c>
      <c r="F8118" s="15">
        <v>2</v>
      </c>
      <c r="G8118" s="29">
        <v>7</v>
      </c>
      <c r="H8118" s="29">
        <v>8</v>
      </c>
      <c r="I8118" s="29">
        <v>2000</v>
      </c>
      <c r="J8118" s="15">
        <v>1</v>
      </c>
      <c r="K8118" s="15">
        <v>0</v>
      </c>
      <c r="L8118" s="15">
        <v>2</v>
      </c>
      <c r="M8118" s="15">
        <v>0</v>
      </c>
      <c r="N8118" s="27" t="e">
        <f>SUMIF(#REF!,'Integrantes original'!A8046,#REF!)</f>
        <v>#REF!</v>
      </c>
      <c r="O8118" s="27">
        <f t="shared" si="504"/>
        <v>7082000</v>
      </c>
      <c r="P8118" s="27">
        <f t="shared" si="505"/>
        <v>70820002</v>
      </c>
      <c r="Q8118" s="31">
        <f t="shared" si="506"/>
        <v>60900412070800</v>
      </c>
      <c r="R8118" s="27">
        <f>COUNTIF(tratycont!S:S,'Integrantes original'!Q8118)</f>
        <v>0</v>
      </c>
      <c r="S8118" s="27">
        <f t="shared" si="507"/>
        <v>0</v>
      </c>
    </row>
    <row r="8119" spans="1:19" x14ac:dyDescent="0.15">
      <c r="A8119" s="29">
        <v>6090041</v>
      </c>
      <c r="B8119" s="29">
        <v>609004108</v>
      </c>
      <c r="C8119" s="29" t="s">
        <v>58</v>
      </c>
      <c r="D8119" s="30" t="s">
        <v>1124</v>
      </c>
      <c r="E8119" s="30" t="s">
        <v>2617</v>
      </c>
      <c r="F8119" s="15">
        <v>1</v>
      </c>
      <c r="G8119" s="29">
        <v>29</v>
      </c>
      <c r="H8119" s="29">
        <v>7</v>
      </c>
      <c r="I8119" s="29">
        <v>1999</v>
      </c>
      <c r="J8119" s="15">
        <v>-1</v>
      </c>
      <c r="K8119" s="15">
        <v>-1</v>
      </c>
      <c r="L8119" s="15">
        <v>0</v>
      </c>
      <c r="M8119" s="15">
        <v>0</v>
      </c>
      <c r="N8119" s="27" t="e">
        <f>SUMIF(#REF!,'Integrantes original'!A8047,#REF!)</f>
        <v>#REF!</v>
      </c>
      <c r="O8119" s="27">
        <f t="shared" si="504"/>
        <v>29071999</v>
      </c>
      <c r="P8119" s="27">
        <f t="shared" si="505"/>
        <v>290719991</v>
      </c>
      <c r="Q8119" s="31">
        <f t="shared" si="506"/>
        <v>60900411290799</v>
      </c>
      <c r="R8119" s="27">
        <f>COUNTIF(tratycont!S:S,'Integrantes original'!Q8119)</f>
        <v>0</v>
      </c>
      <c r="S8119" s="27">
        <f t="shared" si="507"/>
        <v>0</v>
      </c>
    </row>
    <row r="8120" spans="1:19" x14ac:dyDescent="0.15">
      <c r="A8120" s="29">
        <v>6090041</v>
      </c>
      <c r="B8120" s="29">
        <v>609004109</v>
      </c>
      <c r="C8120" s="29" t="s">
        <v>120</v>
      </c>
      <c r="D8120" s="30" t="s">
        <v>99</v>
      </c>
      <c r="E8120" s="30" t="s">
        <v>100</v>
      </c>
      <c r="F8120" s="15">
        <v>1</v>
      </c>
      <c r="G8120" s="29">
        <v>7</v>
      </c>
      <c r="H8120" s="29">
        <v>9</v>
      </c>
      <c r="I8120" s="29">
        <v>2018</v>
      </c>
      <c r="J8120" s="15">
        <v>2</v>
      </c>
      <c r="K8120" s="15">
        <v>3</v>
      </c>
      <c r="L8120" s="15">
        <v>0</v>
      </c>
      <c r="M8120" s="15">
        <v>0</v>
      </c>
      <c r="N8120" s="27" t="e">
        <f>SUMIF(#REF!,'Integrantes original'!A8048,#REF!)</f>
        <v>#REF!</v>
      </c>
      <c r="O8120" s="27">
        <f t="shared" si="504"/>
        <v>7092018</v>
      </c>
      <c r="P8120" s="27">
        <f t="shared" si="505"/>
        <v>70920181</v>
      </c>
      <c r="Q8120" s="31">
        <f t="shared" si="506"/>
        <v>60900411070918</v>
      </c>
      <c r="R8120" s="27">
        <f>COUNTIF(tratycont!S:S,'Integrantes original'!Q8120)</f>
        <v>0</v>
      </c>
      <c r="S8120" s="27">
        <f t="shared" si="507"/>
        <v>1</v>
      </c>
    </row>
    <row r="8121" spans="1:19" x14ac:dyDescent="0.15">
      <c r="A8121" s="29">
        <v>6090051</v>
      </c>
      <c r="B8121" s="29">
        <v>609005101</v>
      </c>
      <c r="C8121" s="29" t="s">
        <v>16</v>
      </c>
      <c r="D8121" s="30" t="s">
        <v>1209</v>
      </c>
      <c r="E8121" s="30" t="s">
        <v>2617</v>
      </c>
      <c r="F8121" s="15">
        <v>1</v>
      </c>
      <c r="G8121" s="29">
        <v>99</v>
      </c>
      <c r="H8121" s="29">
        <v>99</v>
      </c>
      <c r="I8121" s="29">
        <v>9999</v>
      </c>
      <c r="J8121" s="15">
        <v>-1</v>
      </c>
      <c r="K8121" s="15">
        <v>-1</v>
      </c>
      <c r="L8121" s="15">
        <v>0</v>
      </c>
      <c r="M8121" s="15">
        <v>0</v>
      </c>
      <c r="N8121" s="27" t="e">
        <f>SUMIF(#REF!,'Integrantes original'!A8049,#REF!)</f>
        <v>#REF!</v>
      </c>
      <c r="O8121" s="27">
        <f t="shared" si="504"/>
        <v>99999999</v>
      </c>
      <c r="P8121" s="27">
        <f t="shared" si="505"/>
        <v>999999991</v>
      </c>
      <c r="Q8121" s="31">
        <f t="shared" si="506"/>
        <v>60900511999999</v>
      </c>
      <c r="R8121" s="27">
        <f>COUNTIF(tratycont!S:S,'Integrantes original'!Q8121)</f>
        <v>0</v>
      </c>
      <c r="S8121" s="27">
        <f t="shared" si="507"/>
        <v>0</v>
      </c>
    </row>
    <row r="8122" spans="1:19" x14ac:dyDescent="0.15">
      <c r="A8122" s="29">
        <v>6090051</v>
      </c>
      <c r="B8122" s="29">
        <v>609005102</v>
      </c>
      <c r="C8122" s="29" t="s">
        <v>19</v>
      </c>
      <c r="D8122" s="30" t="s">
        <v>2694</v>
      </c>
      <c r="E8122" s="30" t="s">
        <v>1665</v>
      </c>
      <c r="F8122" s="15">
        <v>2</v>
      </c>
      <c r="G8122" s="29">
        <v>30</v>
      </c>
      <c r="H8122" s="29">
        <v>11</v>
      </c>
      <c r="I8122" s="29">
        <v>1984</v>
      </c>
      <c r="J8122" s="15">
        <v>1</v>
      </c>
      <c r="K8122" s="15">
        <v>0</v>
      </c>
      <c r="L8122" s="15">
        <v>2</v>
      </c>
      <c r="M8122" s="15">
        <v>0</v>
      </c>
      <c r="N8122" s="27" t="e">
        <f>SUMIF(#REF!,'Integrantes original'!A8050,#REF!)</f>
        <v>#REF!</v>
      </c>
      <c r="O8122" s="27">
        <f t="shared" si="504"/>
        <v>30111984</v>
      </c>
      <c r="P8122" s="27">
        <f t="shared" si="505"/>
        <v>301119842</v>
      </c>
      <c r="Q8122" s="31">
        <f t="shared" si="506"/>
        <v>60900512301184</v>
      </c>
      <c r="R8122" s="27">
        <f>COUNTIF(tratycont!S:S,'Integrantes original'!Q8122)</f>
        <v>0</v>
      </c>
      <c r="S8122" s="27">
        <f t="shared" si="507"/>
        <v>0</v>
      </c>
    </row>
    <row r="8123" spans="1:19" x14ac:dyDescent="0.15">
      <c r="A8123" s="29">
        <v>6090051</v>
      </c>
      <c r="B8123" s="29">
        <v>609005103</v>
      </c>
      <c r="C8123" s="29" t="s">
        <v>22</v>
      </c>
      <c r="D8123" s="30" t="s">
        <v>6499</v>
      </c>
      <c r="E8123" s="30" t="s">
        <v>2617</v>
      </c>
      <c r="F8123" s="15">
        <v>1</v>
      </c>
      <c r="G8123" s="29">
        <v>9</v>
      </c>
      <c r="H8123" s="29">
        <v>10</v>
      </c>
      <c r="I8123" s="29">
        <v>2002</v>
      </c>
      <c r="J8123" s="15">
        <v>-1</v>
      </c>
      <c r="K8123" s="15">
        <v>-1</v>
      </c>
      <c r="L8123" s="15">
        <v>0</v>
      </c>
      <c r="M8123" s="15">
        <v>0</v>
      </c>
      <c r="N8123" s="27" t="e">
        <f>SUMIF(#REF!,'Integrantes original'!A8051,#REF!)</f>
        <v>#REF!</v>
      </c>
      <c r="O8123" s="27">
        <f t="shared" si="504"/>
        <v>9102002</v>
      </c>
      <c r="P8123" s="27">
        <f t="shared" si="505"/>
        <v>91020021</v>
      </c>
      <c r="Q8123" s="31">
        <f t="shared" si="506"/>
        <v>60900511091002</v>
      </c>
      <c r="R8123" s="27">
        <f>COUNTIF(tratycont!S:S,'Integrantes original'!Q8123)</f>
        <v>0</v>
      </c>
      <c r="S8123" s="27">
        <f t="shared" si="507"/>
        <v>0</v>
      </c>
    </row>
    <row r="8124" spans="1:19" x14ac:dyDescent="0.15">
      <c r="A8124" s="29">
        <v>6090051</v>
      </c>
      <c r="B8124" s="29">
        <v>609005104</v>
      </c>
      <c r="C8124" s="29" t="s">
        <v>25</v>
      </c>
      <c r="D8124" s="30" t="s">
        <v>1900</v>
      </c>
      <c r="E8124" s="30" t="s">
        <v>2617</v>
      </c>
      <c r="F8124" s="15">
        <v>2</v>
      </c>
      <c r="G8124" s="29">
        <v>8</v>
      </c>
      <c r="H8124" s="29">
        <v>12</v>
      </c>
      <c r="I8124" s="29">
        <v>2006</v>
      </c>
      <c r="J8124" s="15">
        <v>-1</v>
      </c>
      <c r="K8124" s="15">
        <v>-1</v>
      </c>
      <c r="L8124" s="15">
        <v>0</v>
      </c>
      <c r="M8124" s="15">
        <v>0</v>
      </c>
      <c r="N8124" s="27" t="e">
        <f>SUMIF(#REF!,'Integrantes original'!A8052,#REF!)</f>
        <v>#REF!</v>
      </c>
      <c r="O8124" s="27">
        <f t="shared" si="504"/>
        <v>8122006</v>
      </c>
      <c r="P8124" s="27">
        <f t="shared" si="505"/>
        <v>81220062</v>
      </c>
      <c r="Q8124" s="31">
        <f t="shared" si="506"/>
        <v>60900512081206</v>
      </c>
      <c r="R8124" s="27">
        <f>COUNTIF(tratycont!S:S,'Integrantes original'!Q8124)</f>
        <v>0</v>
      </c>
      <c r="S8124" s="27">
        <f t="shared" si="507"/>
        <v>0</v>
      </c>
    </row>
    <row r="8125" spans="1:19" x14ac:dyDescent="0.15">
      <c r="A8125" s="29">
        <v>6090051</v>
      </c>
      <c r="B8125" s="29">
        <v>609005105</v>
      </c>
      <c r="C8125" s="29" t="s">
        <v>27</v>
      </c>
      <c r="D8125" s="30" t="s">
        <v>2736</v>
      </c>
      <c r="E8125" s="30" t="s">
        <v>2617</v>
      </c>
      <c r="F8125" s="15">
        <v>2</v>
      </c>
      <c r="G8125" s="29">
        <v>30</v>
      </c>
      <c r="H8125" s="29">
        <v>6</v>
      </c>
      <c r="I8125" s="29">
        <v>2011</v>
      </c>
      <c r="J8125" s="15">
        <v>-1</v>
      </c>
      <c r="K8125" s="15">
        <v>-1</v>
      </c>
      <c r="L8125" s="15">
        <v>0</v>
      </c>
      <c r="M8125" s="15">
        <v>0</v>
      </c>
      <c r="N8125" s="27" t="e">
        <f>SUMIF(#REF!,'Integrantes original'!A8053,#REF!)</f>
        <v>#REF!</v>
      </c>
      <c r="O8125" s="27">
        <f t="shared" si="504"/>
        <v>30062011</v>
      </c>
      <c r="P8125" s="27">
        <f t="shared" si="505"/>
        <v>300620112</v>
      </c>
      <c r="Q8125" s="31">
        <f t="shared" si="506"/>
        <v>60900512300611</v>
      </c>
      <c r="R8125" s="27">
        <f>COUNTIF(tratycont!S:S,'Integrantes original'!Q8125)</f>
        <v>0</v>
      </c>
      <c r="S8125" s="27">
        <f t="shared" si="507"/>
        <v>0</v>
      </c>
    </row>
    <row r="8126" spans="1:19" x14ac:dyDescent="0.15">
      <c r="A8126" s="29">
        <v>6090051</v>
      </c>
      <c r="B8126" s="29">
        <v>609005106</v>
      </c>
      <c r="C8126" s="29" t="s">
        <v>30</v>
      </c>
      <c r="D8126" s="30" t="s">
        <v>203</v>
      </c>
      <c r="E8126" s="30" t="s">
        <v>2617</v>
      </c>
      <c r="F8126" s="15">
        <v>2</v>
      </c>
      <c r="G8126" s="29">
        <v>28</v>
      </c>
      <c r="H8126" s="29">
        <v>9</v>
      </c>
      <c r="I8126" s="29">
        <v>2016</v>
      </c>
      <c r="J8126" s="15">
        <v>-1</v>
      </c>
      <c r="K8126" s="15">
        <v>-1</v>
      </c>
      <c r="L8126" s="15">
        <v>0</v>
      </c>
      <c r="M8126" s="15">
        <v>0</v>
      </c>
      <c r="N8126" s="27" t="e">
        <f>SUMIF(#REF!,'Integrantes original'!A8054,#REF!)</f>
        <v>#REF!</v>
      </c>
      <c r="O8126" s="27">
        <f t="shared" si="504"/>
        <v>28092016</v>
      </c>
      <c r="P8126" s="27">
        <f t="shared" si="505"/>
        <v>280920162</v>
      </c>
      <c r="Q8126" s="31">
        <f t="shared" si="506"/>
        <v>60900512280916</v>
      </c>
      <c r="R8126" s="27">
        <f>COUNTIF(tratycont!S:S,'Integrantes original'!Q8126)</f>
        <v>0</v>
      </c>
      <c r="S8126" s="27">
        <f t="shared" si="507"/>
        <v>0</v>
      </c>
    </row>
    <row r="8127" spans="1:19" x14ac:dyDescent="0.15">
      <c r="A8127" s="29">
        <v>6090061</v>
      </c>
      <c r="B8127" s="29">
        <v>609006101</v>
      </c>
      <c r="C8127" s="29" t="s">
        <v>16</v>
      </c>
      <c r="D8127" s="30" t="s">
        <v>1031</v>
      </c>
      <c r="E8127" s="30" t="s">
        <v>6500</v>
      </c>
      <c r="F8127" s="15">
        <v>2</v>
      </c>
      <c r="G8127" s="29">
        <v>21</v>
      </c>
      <c r="H8127" s="29">
        <v>5</v>
      </c>
      <c r="I8127" s="29">
        <v>1969</v>
      </c>
      <c r="J8127" s="15">
        <v>-1</v>
      </c>
      <c r="K8127" s="15">
        <v>-1</v>
      </c>
      <c r="L8127" s="15">
        <v>0</v>
      </c>
      <c r="M8127" s="15">
        <v>0</v>
      </c>
      <c r="N8127" s="27" t="e">
        <f>SUMIF(#REF!,'Integrantes original'!A8055,#REF!)</f>
        <v>#REF!</v>
      </c>
      <c r="O8127" s="27">
        <f t="shared" si="504"/>
        <v>21051969</v>
      </c>
      <c r="P8127" s="27">
        <f t="shared" si="505"/>
        <v>210519692</v>
      </c>
      <c r="Q8127" s="31">
        <f t="shared" si="506"/>
        <v>60900612210569</v>
      </c>
      <c r="R8127" s="27">
        <f>COUNTIF(tratycont!S:S,'Integrantes original'!Q8127)</f>
        <v>0</v>
      </c>
      <c r="S8127" s="27">
        <f t="shared" si="507"/>
        <v>0</v>
      </c>
    </row>
    <row r="8128" spans="1:19" x14ac:dyDescent="0.15">
      <c r="A8128" s="29">
        <v>6090061</v>
      </c>
      <c r="B8128" s="29">
        <v>609006102</v>
      </c>
      <c r="C8128" s="29" t="s">
        <v>19</v>
      </c>
      <c r="D8128" s="30" t="s">
        <v>62</v>
      </c>
      <c r="E8128" s="30" t="s">
        <v>6501</v>
      </c>
      <c r="F8128" s="15">
        <v>2</v>
      </c>
      <c r="G8128" s="29">
        <v>6</v>
      </c>
      <c r="H8128" s="29">
        <v>3</v>
      </c>
      <c r="I8128" s="29">
        <v>1996</v>
      </c>
      <c r="J8128" s="15">
        <v>1</v>
      </c>
      <c r="K8128" s="15">
        <v>0</v>
      </c>
      <c r="L8128" s="15">
        <v>2</v>
      </c>
      <c r="M8128" s="15">
        <v>0</v>
      </c>
      <c r="N8128" s="27" t="e">
        <f>SUMIF(#REF!,'Integrantes original'!A8056,#REF!)</f>
        <v>#REF!</v>
      </c>
      <c r="O8128" s="27">
        <f t="shared" si="504"/>
        <v>6031996</v>
      </c>
      <c r="P8128" s="27">
        <f t="shared" si="505"/>
        <v>60319962</v>
      </c>
      <c r="Q8128" s="31">
        <f t="shared" si="506"/>
        <v>60900612060396</v>
      </c>
      <c r="R8128" s="27">
        <f>COUNTIF(tratycont!S:S,'Integrantes original'!Q8128)</f>
        <v>0</v>
      </c>
      <c r="S8128" s="27">
        <f t="shared" si="507"/>
        <v>0</v>
      </c>
    </row>
    <row r="8129" spans="1:19" x14ac:dyDescent="0.15">
      <c r="A8129" s="29">
        <v>6090061</v>
      </c>
      <c r="B8129" s="29">
        <v>609006103</v>
      </c>
      <c r="C8129" s="29" t="s">
        <v>22</v>
      </c>
      <c r="D8129" s="30" t="s">
        <v>4401</v>
      </c>
      <c r="E8129" s="30" t="s">
        <v>6501</v>
      </c>
      <c r="F8129" s="15">
        <v>1</v>
      </c>
      <c r="G8129" s="29">
        <v>99</v>
      </c>
      <c r="H8129" s="29">
        <v>99</v>
      </c>
      <c r="I8129" s="29">
        <v>9999</v>
      </c>
      <c r="J8129" s="15">
        <v>-1</v>
      </c>
      <c r="K8129" s="15">
        <v>-1</v>
      </c>
      <c r="L8129" s="15">
        <v>0</v>
      </c>
      <c r="M8129" s="15">
        <v>0</v>
      </c>
      <c r="N8129" s="27" t="e">
        <f>SUMIF(#REF!,'Integrantes original'!A8057,#REF!)</f>
        <v>#REF!</v>
      </c>
      <c r="O8129" s="27">
        <f t="shared" si="504"/>
        <v>99999999</v>
      </c>
      <c r="P8129" s="27">
        <f t="shared" si="505"/>
        <v>999999991</v>
      </c>
      <c r="Q8129" s="31">
        <f t="shared" si="506"/>
        <v>60900611999999</v>
      </c>
      <c r="R8129" s="27">
        <f>COUNTIF(tratycont!S:S,'Integrantes original'!Q8129)</f>
        <v>0</v>
      </c>
      <c r="S8129" s="27">
        <f t="shared" si="507"/>
        <v>0</v>
      </c>
    </row>
    <row r="8130" spans="1:19" x14ac:dyDescent="0.15">
      <c r="A8130" s="29">
        <v>6090061</v>
      </c>
      <c r="B8130" s="29">
        <v>609006104</v>
      </c>
      <c r="C8130" s="29" t="s">
        <v>25</v>
      </c>
      <c r="D8130" s="30" t="s">
        <v>835</v>
      </c>
      <c r="E8130" s="30" t="s">
        <v>6502</v>
      </c>
      <c r="F8130" s="15">
        <v>1</v>
      </c>
      <c r="G8130" s="29">
        <v>15</v>
      </c>
      <c r="H8130" s="29">
        <v>1</v>
      </c>
      <c r="I8130" s="29">
        <v>1996</v>
      </c>
      <c r="J8130" s="15">
        <v>-1</v>
      </c>
      <c r="K8130" s="15">
        <v>-1</v>
      </c>
      <c r="L8130" s="15">
        <v>0</v>
      </c>
      <c r="M8130" s="15">
        <v>0</v>
      </c>
      <c r="N8130" s="27" t="e">
        <f>SUMIF(#REF!,'Integrantes original'!A8058,#REF!)</f>
        <v>#REF!</v>
      </c>
      <c r="O8130" s="27">
        <f t="shared" si="504"/>
        <v>15011996</v>
      </c>
      <c r="P8130" s="27">
        <f t="shared" si="505"/>
        <v>150119961</v>
      </c>
      <c r="Q8130" s="31">
        <f t="shared" si="506"/>
        <v>60900611150196</v>
      </c>
      <c r="R8130" s="27">
        <f>COUNTIF(tratycont!S:S,'Integrantes original'!Q8130)</f>
        <v>0</v>
      </c>
      <c r="S8130" s="27">
        <f t="shared" si="507"/>
        <v>0</v>
      </c>
    </row>
    <row r="8131" spans="1:19" x14ac:dyDescent="0.15">
      <c r="A8131" s="29">
        <v>6090061</v>
      </c>
      <c r="B8131" s="29">
        <v>609006105</v>
      </c>
      <c r="C8131" s="29" t="s">
        <v>27</v>
      </c>
      <c r="D8131" s="30" t="s">
        <v>1904</v>
      </c>
      <c r="E8131" s="30" t="s">
        <v>2463</v>
      </c>
      <c r="F8131" s="15">
        <v>2</v>
      </c>
      <c r="G8131" s="29">
        <v>99</v>
      </c>
      <c r="H8131" s="29">
        <v>99</v>
      </c>
      <c r="I8131" s="29">
        <v>9999</v>
      </c>
      <c r="J8131" s="15">
        <v>-1</v>
      </c>
      <c r="K8131" s="15">
        <v>-1</v>
      </c>
      <c r="L8131" s="15">
        <v>0</v>
      </c>
      <c r="M8131" s="15">
        <v>0</v>
      </c>
      <c r="N8131" s="27" t="e">
        <f>SUMIF(#REF!,'Integrantes original'!A8059,#REF!)</f>
        <v>#REF!</v>
      </c>
      <c r="O8131" s="27">
        <f t="shared" ref="O8131:O8194" si="508">(((G8131*100)+H8131)*10000)+I8131</f>
        <v>99999999</v>
      </c>
      <c r="P8131" s="27">
        <f t="shared" ref="P8131:P8194" si="509">(O8131*10)+F8131</f>
        <v>999999992</v>
      </c>
      <c r="Q8131" s="31">
        <f t="shared" ref="Q8131:Q8194" si="510">(((((((A8131*10)+F8131)*100)+G8131)*100)+H8131)*100)+RIGHT(I8131,2)</f>
        <v>60900612999999</v>
      </c>
      <c r="R8131" s="27">
        <f>COUNTIF(tratycont!S:S,'Integrantes original'!Q8131)</f>
        <v>0</v>
      </c>
      <c r="S8131" s="27">
        <f t="shared" ref="S8131:S8194" si="511">IF(J8131=2,1,0)</f>
        <v>0</v>
      </c>
    </row>
    <row r="8132" spans="1:19" x14ac:dyDescent="0.15">
      <c r="A8132" s="29">
        <v>6090071</v>
      </c>
      <c r="B8132" s="29">
        <v>609007101</v>
      </c>
      <c r="C8132" s="29" t="s">
        <v>16</v>
      </c>
      <c r="D8132" s="30" t="s">
        <v>325</v>
      </c>
      <c r="E8132" s="30" t="s">
        <v>2461</v>
      </c>
      <c r="F8132" s="15">
        <v>1</v>
      </c>
      <c r="G8132" s="29">
        <v>26</v>
      </c>
      <c r="H8132" s="29">
        <v>9</v>
      </c>
      <c r="I8132" s="29">
        <v>1982</v>
      </c>
      <c r="J8132" s="15">
        <v>-1</v>
      </c>
      <c r="K8132" s="15">
        <v>-1</v>
      </c>
      <c r="L8132" s="15">
        <v>0</v>
      </c>
      <c r="M8132" s="15">
        <v>0</v>
      </c>
      <c r="N8132" s="27" t="e">
        <f>SUMIF(#REF!,'Integrantes original'!A8060,#REF!)</f>
        <v>#REF!</v>
      </c>
      <c r="O8132" s="27">
        <f t="shared" si="508"/>
        <v>26091982</v>
      </c>
      <c r="P8132" s="27">
        <f t="shared" si="509"/>
        <v>260919821</v>
      </c>
      <c r="Q8132" s="31">
        <f t="shared" si="510"/>
        <v>60900711260982</v>
      </c>
      <c r="R8132" s="27">
        <f>COUNTIF(tratycont!S:S,'Integrantes original'!Q8132)</f>
        <v>0</v>
      </c>
      <c r="S8132" s="27">
        <f t="shared" si="511"/>
        <v>0</v>
      </c>
    </row>
    <row r="8133" spans="1:19" x14ac:dyDescent="0.15">
      <c r="A8133" s="29">
        <v>6090071</v>
      </c>
      <c r="B8133" s="29">
        <v>609007102</v>
      </c>
      <c r="C8133" s="29" t="s">
        <v>19</v>
      </c>
      <c r="D8133" s="30" t="s">
        <v>6503</v>
      </c>
      <c r="E8133" s="30" t="s">
        <v>883</v>
      </c>
      <c r="F8133" s="15">
        <v>2</v>
      </c>
      <c r="G8133" s="29">
        <v>24</v>
      </c>
      <c r="H8133" s="29">
        <v>10</v>
      </c>
      <c r="I8133" s="29">
        <v>1985</v>
      </c>
      <c r="J8133" s="15">
        <v>1</v>
      </c>
      <c r="K8133" s="15">
        <v>0</v>
      </c>
      <c r="L8133" s="15">
        <v>2</v>
      </c>
      <c r="M8133" s="15">
        <v>0</v>
      </c>
      <c r="N8133" s="27" t="e">
        <f>SUMIF(#REF!,'Integrantes original'!A8061,#REF!)</f>
        <v>#REF!</v>
      </c>
      <c r="O8133" s="27">
        <f t="shared" si="508"/>
        <v>24101985</v>
      </c>
      <c r="P8133" s="27">
        <f t="shared" si="509"/>
        <v>241019852</v>
      </c>
      <c r="Q8133" s="31">
        <f t="shared" si="510"/>
        <v>60900712241085</v>
      </c>
      <c r="R8133" s="27">
        <f>COUNTIF(tratycont!S:S,'Integrantes original'!Q8133)</f>
        <v>0</v>
      </c>
      <c r="S8133" s="27">
        <f t="shared" si="511"/>
        <v>0</v>
      </c>
    </row>
    <row r="8134" spans="1:19" x14ac:dyDescent="0.15">
      <c r="A8134" s="29">
        <v>6090071</v>
      </c>
      <c r="B8134" s="29">
        <v>609007103</v>
      </c>
      <c r="C8134" s="29" t="s">
        <v>22</v>
      </c>
      <c r="D8134" s="30" t="s">
        <v>6504</v>
      </c>
      <c r="E8134" s="30" t="s">
        <v>2461</v>
      </c>
      <c r="F8134" s="15">
        <v>1</v>
      </c>
      <c r="G8134" s="29">
        <v>1</v>
      </c>
      <c r="H8134" s="29">
        <v>1</v>
      </c>
      <c r="I8134" s="29">
        <v>2006</v>
      </c>
      <c r="J8134" s="15">
        <v>-1</v>
      </c>
      <c r="K8134" s="15">
        <v>-1</v>
      </c>
      <c r="L8134" s="15">
        <v>0</v>
      </c>
      <c r="M8134" s="15">
        <v>0</v>
      </c>
      <c r="N8134" s="27" t="e">
        <f>SUMIF(#REF!,'Integrantes original'!A8062,#REF!)</f>
        <v>#REF!</v>
      </c>
      <c r="O8134" s="27">
        <f t="shared" si="508"/>
        <v>1012006</v>
      </c>
      <c r="P8134" s="27">
        <f t="shared" si="509"/>
        <v>10120061</v>
      </c>
      <c r="Q8134" s="31">
        <f t="shared" si="510"/>
        <v>60900711010106</v>
      </c>
      <c r="R8134" s="27">
        <f>COUNTIF(tratycont!S:S,'Integrantes original'!Q8134)</f>
        <v>0</v>
      </c>
      <c r="S8134" s="27">
        <f t="shared" si="511"/>
        <v>0</v>
      </c>
    </row>
    <row r="8135" spans="1:19" x14ac:dyDescent="0.15">
      <c r="A8135" s="29">
        <v>6090071</v>
      </c>
      <c r="B8135" s="29">
        <v>609007104</v>
      </c>
      <c r="C8135" s="29" t="s">
        <v>25</v>
      </c>
      <c r="D8135" s="30" t="s">
        <v>84</v>
      </c>
      <c r="E8135" s="30" t="s">
        <v>2461</v>
      </c>
      <c r="F8135" s="15">
        <v>1</v>
      </c>
      <c r="G8135" s="29">
        <v>20</v>
      </c>
      <c r="H8135" s="29">
        <v>7</v>
      </c>
      <c r="I8135" s="29">
        <v>2011</v>
      </c>
      <c r="J8135" s="15">
        <v>-1</v>
      </c>
      <c r="K8135" s="15">
        <v>-1</v>
      </c>
      <c r="L8135" s="15">
        <v>0</v>
      </c>
      <c r="M8135" s="15">
        <v>0</v>
      </c>
      <c r="N8135" s="27" t="e">
        <f>SUMIF(#REF!,'Integrantes original'!A8063,#REF!)</f>
        <v>#REF!</v>
      </c>
      <c r="O8135" s="27">
        <f t="shared" si="508"/>
        <v>20072011</v>
      </c>
      <c r="P8135" s="27">
        <f t="shared" si="509"/>
        <v>200720111</v>
      </c>
      <c r="Q8135" s="31">
        <f t="shared" si="510"/>
        <v>60900711200711</v>
      </c>
      <c r="R8135" s="27">
        <f>COUNTIF(tratycont!S:S,'Integrantes original'!Q8135)</f>
        <v>0</v>
      </c>
      <c r="S8135" s="27">
        <f t="shared" si="511"/>
        <v>0</v>
      </c>
    </row>
    <row r="8136" spans="1:19" x14ac:dyDescent="0.15">
      <c r="A8136" s="29">
        <v>6090081</v>
      </c>
      <c r="B8136" s="29">
        <v>609008101</v>
      </c>
      <c r="C8136" s="29" t="s">
        <v>16</v>
      </c>
      <c r="D8136" s="30" t="s">
        <v>380</v>
      </c>
      <c r="E8136" s="30" t="s">
        <v>6505</v>
      </c>
      <c r="F8136" s="15">
        <v>1</v>
      </c>
      <c r="G8136" s="29">
        <v>15</v>
      </c>
      <c r="H8136" s="29">
        <v>9</v>
      </c>
      <c r="I8136" s="29">
        <v>1972</v>
      </c>
      <c r="J8136" s="15">
        <v>-1</v>
      </c>
      <c r="K8136" s="15">
        <v>-1</v>
      </c>
      <c r="L8136" s="15">
        <v>0</v>
      </c>
      <c r="M8136" s="15">
        <v>0</v>
      </c>
      <c r="N8136" s="27" t="e">
        <f>SUMIF(#REF!,'Integrantes original'!A8064,#REF!)</f>
        <v>#REF!</v>
      </c>
      <c r="O8136" s="27">
        <f t="shared" si="508"/>
        <v>15091972</v>
      </c>
      <c r="P8136" s="27">
        <f t="shared" si="509"/>
        <v>150919721</v>
      </c>
      <c r="Q8136" s="31">
        <f t="shared" si="510"/>
        <v>60900811150972</v>
      </c>
      <c r="R8136" s="27">
        <f>COUNTIF(tratycont!S:S,'Integrantes original'!Q8136)</f>
        <v>0</v>
      </c>
      <c r="S8136" s="27">
        <f t="shared" si="511"/>
        <v>0</v>
      </c>
    </row>
    <row r="8137" spans="1:19" x14ac:dyDescent="0.15">
      <c r="A8137" s="29">
        <v>6090081</v>
      </c>
      <c r="B8137" s="29">
        <v>609008102</v>
      </c>
      <c r="C8137" s="29" t="s">
        <v>19</v>
      </c>
      <c r="D8137" s="30" t="s">
        <v>3588</v>
      </c>
      <c r="E8137" s="30" t="s">
        <v>6506</v>
      </c>
      <c r="F8137" s="15">
        <v>2</v>
      </c>
      <c r="G8137" s="29">
        <v>10</v>
      </c>
      <c r="H8137" s="29">
        <v>5</v>
      </c>
      <c r="I8137" s="29">
        <v>1979</v>
      </c>
      <c r="J8137" s="15">
        <v>-1</v>
      </c>
      <c r="K8137" s="15">
        <v>-1</v>
      </c>
      <c r="L8137" s="15">
        <v>0</v>
      </c>
      <c r="M8137" s="15">
        <v>0</v>
      </c>
      <c r="N8137" s="27" t="e">
        <f>SUMIF(#REF!,'Integrantes original'!A8065,#REF!)</f>
        <v>#REF!</v>
      </c>
      <c r="O8137" s="27">
        <f t="shared" si="508"/>
        <v>10051979</v>
      </c>
      <c r="P8137" s="27">
        <f t="shared" si="509"/>
        <v>100519792</v>
      </c>
      <c r="Q8137" s="31">
        <f t="shared" si="510"/>
        <v>60900812100579</v>
      </c>
      <c r="R8137" s="27">
        <f>COUNTIF(tratycont!S:S,'Integrantes original'!Q8137)</f>
        <v>0</v>
      </c>
      <c r="S8137" s="27">
        <f t="shared" si="511"/>
        <v>0</v>
      </c>
    </row>
    <row r="8138" spans="1:19" x14ac:dyDescent="0.15">
      <c r="A8138" s="29">
        <v>6090081</v>
      </c>
      <c r="B8138" s="29">
        <v>609008103</v>
      </c>
      <c r="C8138" s="29" t="s">
        <v>22</v>
      </c>
      <c r="D8138" s="30" t="s">
        <v>6507</v>
      </c>
      <c r="E8138" s="30" t="s">
        <v>6508</v>
      </c>
      <c r="F8138" s="15">
        <v>2</v>
      </c>
      <c r="G8138" s="29">
        <v>21</v>
      </c>
      <c r="H8138" s="29">
        <v>7</v>
      </c>
      <c r="I8138" s="29">
        <v>2010</v>
      </c>
      <c r="J8138" s="15">
        <v>-1</v>
      </c>
      <c r="K8138" s="15">
        <v>-1</v>
      </c>
      <c r="L8138" s="15">
        <v>0</v>
      </c>
      <c r="M8138" s="15">
        <v>0</v>
      </c>
      <c r="N8138" s="27" t="e">
        <f>SUMIF(#REF!,'Integrantes original'!A8066,#REF!)</f>
        <v>#REF!</v>
      </c>
      <c r="O8138" s="27">
        <f t="shared" si="508"/>
        <v>21072010</v>
      </c>
      <c r="P8138" s="27">
        <f t="shared" si="509"/>
        <v>210720102</v>
      </c>
      <c r="Q8138" s="31">
        <f t="shared" si="510"/>
        <v>60900812210710</v>
      </c>
      <c r="R8138" s="27">
        <f>COUNTIF(tratycont!S:S,'Integrantes original'!Q8138)</f>
        <v>0</v>
      </c>
      <c r="S8138" s="27">
        <f t="shared" si="511"/>
        <v>0</v>
      </c>
    </row>
    <row r="8139" spans="1:19" x14ac:dyDescent="0.15">
      <c r="A8139" s="29">
        <v>6090081</v>
      </c>
      <c r="B8139" s="29">
        <v>609008104</v>
      </c>
      <c r="C8139" s="29" t="s">
        <v>25</v>
      </c>
      <c r="D8139" s="30" t="s">
        <v>62</v>
      </c>
      <c r="E8139" s="30" t="s">
        <v>6508</v>
      </c>
      <c r="F8139" s="15">
        <v>2</v>
      </c>
      <c r="G8139" s="29">
        <v>11</v>
      </c>
      <c r="H8139" s="29">
        <v>1</v>
      </c>
      <c r="I8139" s="29">
        <v>1994</v>
      </c>
      <c r="J8139" s="15">
        <v>-1</v>
      </c>
      <c r="K8139" s="15">
        <v>-1</v>
      </c>
      <c r="L8139" s="15">
        <v>0</v>
      </c>
      <c r="M8139" s="15">
        <v>0</v>
      </c>
      <c r="N8139" s="27" t="e">
        <f>SUMIF(#REF!,'Integrantes original'!A8067,#REF!)</f>
        <v>#REF!</v>
      </c>
      <c r="O8139" s="27">
        <f t="shared" si="508"/>
        <v>11011994</v>
      </c>
      <c r="P8139" s="27">
        <f t="shared" si="509"/>
        <v>110119942</v>
      </c>
      <c r="Q8139" s="31">
        <f t="shared" si="510"/>
        <v>60900812110194</v>
      </c>
      <c r="R8139" s="27">
        <f>COUNTIF(tratycont!S:S,'Integrantes original'!Q8139)</f>
        <v>0</v>
      </c>
      <c r="S8139" s="27">
        <f t="shared" si="511"/>
        <v>0</v>
      </c>
    </row>
    <row r="8140" spans="1:19" x14ac:dyDescent="0.15">
      <c r="A8140" s="29">
        <v>6090081</v>
      </c>
      <c r="B8140" s="29">
        <v>609008105</v>
      </c>
      <c r="C8140" s="29" t="s">
        <v>27</v>
      </c>
      <c r="D8140" s="30" t="s">
        <v>255</v>
      </c>
      <c r="E8140" s="30" t="s">
        <v>6508</v>
      </c>
      <c r="F8140" s="15">
        <v>2</v>
      </c>
      <c r="G8140" s="29">
        <v>8</v>
      </c>
      <c r="H8140" s="29">
        <v>6</v>
      </c>
      <c r="I8140" s="29">
        <v>2000</v>
      </c>
      <c r="J8140" s="15">
        <v>1</v>
      </c>
      <c r="K8140" s="15">
        <v>0</v>
      </c>
      <c r="L8140" s="15">
        <v>2</v>
      </c>
      <c r="M8140" s="15">
        <v>0</v>
      </c>
      <c r="N8140" s="27" t="e">
        <f>SUMIF(#REF!,'Integrantes original'!A8068,#REF!)</f>
        <v>#REF!</v>
      </c>
      <c r="O8140" s="27">
        <f t="shared" si="508"/>
        <v>8062000</v>
      </c>
      <c r="P8140" s="27">
        <f t="shared" si="509"/>
        <v>80620002</v>
      </c>
      <c r="Q8140" s="31">
        <f t="shared" si="510"/>
        <v>60900812080600</v>
      </c>
      <c r="R8140" s="27">
        <f>COUNTIF(tratycont!S:S,'Integrantes original'!Q8140)</f>
        <v>0</v>
      </c>
      <c r="S8140" s="27">
        <f t="shared" si="511"/>
        <v>0</v>
      </c>
    </row>
    <row r="8141" spans="1:19" x14ac:dyDescent="0.15">
      <c r="A8141" s="29">
        <v>6090081</v>
      </c>
      <c r="B8141" s="29">
        <v>609008106</v>
      </c>
      <c r="C8141" s="29" t="s">
        <v>30</v>
      </c>
      <c r="D8141" s="30" t="s">
        <v>6509</v>
      </c>
      <c r="E8141" s="30" t="s">
        <v>6510</v>
      </c>
      <c r="F8141" s="15">
        <v>1</v>
      </c>
      <c r="G8141" s="29">
        <v>9</v>
      </c>
      <c r="H8141" s="29">
        <v>4</v>
      </c>
      <c r="I8141" s="29">
        <v>1999</v>
      </c>
      <c r="J8141" s="15">
        <v>-1</v>
      </c>
      <c r="K8141" s="15">
        <v>-1</v>
      </c>
      <c r="L8141" s="15">
        <v>0</v>
      </c>
      <c r="M8141" s="15">
        <v>0</v>
      </c>
      <c r="N8141" s="27" t="e">
        <f>SUMIF(#REF!,'Integrantes original'!A8069,#REF!)</f>
        <v>#REF!</v>
      </c>
      <c r="O8141" s="27">
        <f t="shared" si="508"/>
        <v>9041999</v>
      </c>
      <c r="P8141" s="27">
        <f t="shared" si="509"/>
        <v>90419991</v>
      </c>
      <c r="Q8141" s="31">
        <f t="shared" si="510"/>
        <v>60900811090499</v>
      </c>
      <c r="R8141" s="27">
        <f>COUNTIF(tratycont!S:S,'Integrantes original'!Q8141)</f>
        <v>0</v>
      </c>
      <c r="S8141" s="27">
        <f t="shared" si="511"/>
        <v>0</v>
      </c>
    </row>
    <row r="8142" spans="1:19" x14ac:dyDescent="0.15">
      <c r="A8142" s="29">
        <v>6090081</v>
      </c>
      <c r="B8142" s="29">
        <v>609008107</v>
      </c>
      <c r="C8142" s="29" t="s">
        <v>56</v>
      </c>
      <c r="D8142" s="30" t="s">
        <v>6511</v>
      </c>
      <c r="E8142" s="30" t="s">
        <v>6508</v>
      </c>
      <c r="F8142" s="15">
        <v>1</v>
      </c>
      <c r="G8142" s="29">
        <v>16</v>
      </c>
      <c r="H8142" s="29">
        <v>8</v>
      </c>
      <c r="I8142" s="29">
        <v>2010</v>
      </c>
      <c r="J8142" s="15">
        <v>-1</v>
      </c>
      <c r="K8142" s="15">
        <v>-1</v>
      </c>
      <c r="L8142" s="15">
        <v>0</v>
      </c>
      <c r="M8142" s="15">
        <v>0</v>
      </c>
      <c r="N8142" s="27" t="e">
        <f>SUMIF(#REF!,'Integrantes original'!A8070,#REF!)</f>
        <v>#REF!</v>
      </c>
      <c r="O8142" s="27">
        <f t="shared" si="508"/>
        <v>16082010</v>
      </c>
      <c r="P8142" s="27">
        <f t="shared" si="509"/>
        <v>160820101</v>
      </c>
      <c r="Q8142" s="31">
        <f t="shared" si="510"/>
        <v>60900811160810</v>
      </c>
      <c r="R8142" s="27">
        <f>COUNTIF(tratycont!S:S,'Integrantes original'!Q8142)</f>
        <v>0</v>
      </c>
      <c r="S8142" s="27">
        <f t="shared" si="511"/>
        <v>0</v>
      </c>
    </row>
    <row r="8143" spans="1:19" x14ac:dyDescent="0.15">
      <c r="A8143" s="29">
        <v>6090081</v>
      </c>
      <c r="B8143" s="29">
        <v>609008108</v>
      </c>
      <c r="C8143" s="29" t="s">
        <v>58</v>
      </c>
      <c r="D8143" s="30" t="s">
        <v>6512</v>
      </c>
      <c r="E8143" s="30" t="s">
        <v>6513</v>
      </c>
      <c r="F8143" s="15">
        <v>1</v>
      </c>
      <c r="G8143" s="29">
        <v>15</v>
      </c>
      <c r="H8143" s="29">
        <v>5</v>
      </c>
      <c r="I8143" s="29">
        <v>2017</v>
      </c>
      <c r="J8143" s="15">
        <v>2</v>
      </c>
      <c r="K8143" s="15">
        <v>5</v>
      </c>
      <c r="L8143" s="15">
        <v>0</v>
      </c>
      <c r="M8143" s="15">
        <v>0</v>
      </c>
      <c r="N8143" s="27" t="e">
        <f>SUMIF(#REF!,'Integrantes original'!A8071,#REF!)</f>
        <v>#REF!</v>
      </c>
      <c r="O8143" s="27">
        <f t="shared" si="508"/>
        <v>15052017</v>
      </c>
      <c r="P8143" s="27">
        <f t="shared" si="509"/>
        <v>150520171</v>
      </c>
      <c r="Q8143" s="31">
        <f t="shared" si="510"/>
        <v>60900811150517</v>
      </c>
      <c r="R8143" s="27">
        <f>COUNTIF(tratycont!S:S,'Integrantes original'!Q8143)</f>
        <v>0</v>
      </c>
      <c r="S8143" s="27">
        <f t="shared" si="511"/>
        <v>1</v>
      </c>
    </row>
    <row r="8144" spans="1:19" x14ac:dyDescent="0.15">
      <c r="A8144" s="29">
        <v>6090101</v>
      </c>
      <c r="B8144" s="29">
        <v>609010101</v>
      </c>
      <c r="C8144" s="29" t="s">
        <v>16</v>
      </c>
      <c r="D8144" s="30" t="s">
        <v>1201</v>
      </c>
      <c r="E8144" s="30" t="s">
        <v>2463</v>
      </c>
      <c r="F8144" s="15">
        <v>2</v>
      </c>
      <c r="G8144" s="29">
        <v>4</v>
      </c>
      <c r="H8144" s="29">
        <v>10</v>
      </c>
      <c r="I8144" s="29">
        <v>1957</v>
      </c>
      <c r="J8144" s="15">
        <v>-1</v>
      </c>
      <c r="K8144" s="15">
        <v>-1</v>
      </c>
      <c r="L8144" s="15">
        <v>0</v>
      </c>
      <c r="M8144" s="15">
        <v>0</v>
      </c>
      <c r="N8144" s="27" t="e">
        <f>SUMIF(#REF!,'Integrantes original'!A8072,#REF!)</f>
        <v>#REF!</v>
      </c>
      <c r="O8144" s="27">
        <f t="shared" si="508"/>
        <v>4101957</v>
      </c>
      <c r="P8144" s="27">
        <f t="shared" si="509"/>
        <v>41019572</v>
      </c>
      <c r="Q8144" s="31">
        <f t="shared" si="510"/>
        <v>60901012041057</v>
      </c>
      <c r="R8144" s="27">
        <f>COUNTIF(tratycont!S:S,'Integrantes original'!Q8144)</f>
        <v>0</v>
      </c>
      <c r="S8144" s="27">
        <f t="shared" si="511"/>
        <v>0</v>
      </c>
    </row>
    <row r="8145" spans="1:19" x14ac:dyDescent="0.15">
      <c r="A8145" s="29">
        <v>6090101</v>
      </c>
      <c r="B8145" s="29">
        <v>609010102</v>
      </c>
      <c r="C8145" s="29" t="s">
        <v>19</v>
      </c>
      <c r="D8145" s="30" t="s">
        <v>23</v>
      </c>
      <c r="E8145" s="30" t="s">
        <v>1658</v>
      </c>
      <c r="F8145" s="15">
        <v>2</v>
      </c>
      <c r="G8145" s="29">
        <v>29</v>
      </c>
      <c r="H8145" s="29">
        <v>4</v>
      </c>
      <c r="I8145" s="29">
        <v>1992</v>
      </c>
      <c r="J8145" s="15">
        <v>1</v>
      </c>
      <c r="K8145" s="15">
        <v>0</v>
      </c>
      <c r="L8145" s="15">
        <v>2</v>
      </c>
      <c r="M8145" s="15">
        <v>0</v>
      </c>
      <c r="N8145" s="27" t="e">
        <f>SUMIF(#REF!,'Integrantes original'!A8073,#REF!)</f>
        <v>#REF!</v>
      </c>
      <c r="O8145" s="27">
        <f t="shared" si="508"/>
        <v>29041992</v>
      </c>
      <c r="P8145" s="27">
        <f t="shared" si="509"/>
        <v>290419922</v>
      </c>
      <c r="Q8145" s="31">
        <f t="shared" si="510"/>
        <v>60901012290492</v>
      </c>
      <c r="R8145" s="27">
        <f>COUNTIF(tratycont!S:S,'Integrantes original'!Q8145)</f>
        <v>0</v>
      </c>
      <c r="S8145" s="27">
        <f t="shared" si="511"/>
        <v>0</v>
      </c>
    </row>
    <row r="8146" spans="1:19" x14ac:dyDescent="0.15">
      <c r="A8146" s="29">
        <v>6090101</v>
      </c>
      <c r="B8146" s="29">
        <v>609010103</v>
      </c>
      <c r="C8146" s="29" t="s">
        <v>22</v>
      </c>
      <c r="D8146" s="30" t="s">
        <v>1346</v>
      </c>
      <c r="E8146" s="30" t="s">
        <v>2587</v>
      </c>
      <c r="F8146" s="15">
        <v>1</v>
      </c>
      <c r="G8146" s="29">
        <v>19</v>
      </c>
      <c r="H8146" s="29">
        <v>8</v>
      </c>
      <c r="I8146" s="29">
        <v>1989</v>
      </c>
      <c r="J8146" s="15">
        <v>-1</v>
      </c>
      <c r="K8146" s="15">
        <v>-1</v>
      </c>
      <c r="L8146" s="15">
        <v>0</v>
      </c>
      <c r="M8146" s="15">
        <v>0</v>
      </c>
      <c r="N8146" s="27" t="e">
        <f>SUMIF(#REF!,'Integrantes original'!A8074,#REF!)</f>
        <v>#REF!</v>
      </c>
      <c r="O8146" s="27">
        <f t="shared" si="508"/>
        <v>19081989</v>
      </c>
      <c r="P8146" s="27">
        <f t="shared" si="509"/>
        <v>190819891</v>
      </c>
      <c r="Q8146" s="31">
        <f t="shared" si="510"/>
        <v>60901011190889</v>
      </c>
      <c r="R8146" s="27">
        <f>COUNTIF(tratycont!S:S,'Integrantes original'!Q8146)</f>
        <v>0</v>
      </c>
      <c r="S8146" s="27">
        <f t="shared" si="511"/>
        <v>0</v>
      </c>
    </row>
    <row r="8147" spans="1:19" x14ac:dyDescent="0.15">
      <c r="A8147" s="29">
        <v>6090101</v>
      </c>
      <c r="B8147" s="29">
        <v>609010104</v>
      </c>
      <c r="C8147" s="29" t="s">
        <v>25</v>
      </c>
      <c r="D8147" s="30" t="s">
        <v>6514</v>
      </c>
      <c r="E8147" s="30" t="s">
        <v>2587</v>
      </c>
      <c r="F8147" s="15">
        <v>2</v>
      </c>
      <c r="G8147" s="29">
        <v>5</v>
      </c>
      <c r="H8147" s="29">
        <v>7</v>
      </c>
      <c r="I8147" s="29">
        <v>2018</v>
      </c>
      <c r="J8147" s="15">
        <v>2</v>
      </c>
      <c r="K8147" s="15">
        <v>2</v>
      </c>
      <c r="L8147" s="15">
        <v>0</v>
      </c>
      <c r="M8147" s="15">
        <v>0</v>
      </c>
      <c r="N8147" s="27" t="e">
        <f>SUMIF(#REF!,'Integrantes original'!A8075,#REF!)</f>
        <v>#REF!</v>
      </c>
      <c r="O8147" s="27">
        <f t="shared" si="508"/>
        <v>5072018</v>
      </c>
      <c r="P8147" s="27">
        <f t="shared" si="509"/>
        <v>50720182</v>
      </c>
      <c r="Q8147" s="31">
        <f t="shared" si="510"/>
        <v>60901012050718</v>
      </c>
      <c r="R8147" s="27">
        <f>COUNTIF(tratycont!S:S,'Integrantes original'!Q8147)</f>
        <v>0</v>
      </c>
      <c r="S8147" s="27">
        <f t="shared" si="511"/>
        <v>1</v>
      </c>
    </row>
    <row r="8148" spans="1:19" x14ac:dyDescent="0.15">
      <c r="A8148" s="29">
        <v>6090111</v>
      </c>
      <c r="B8148" s="29">
        <v>609011101</v>
      </c>
      <c r="C8148" s="29" t="s">
        <v>16</v>
      </c>
      <c r="D8148" s="30" t="s">
        <v>192</v>
      </c>
      <c r="E8148" s="30" t="s">
        <v>6515</v>
      </c>
      <c r="F8148" s="15">
        <v>1</v>
      </c>
      <c r="G8148" s="29">
        <v>99</v>
      </c>
      <c r="H8148" s="29">
        <v>99</v>
      </c>
      <c r="I8148" s="29">
        <v>9999</v>
      </c>
      <c r="J8148" s="15">
        <v>-1</v>
      </c>
      <c r="K8148" s="15">
        <v>-1</v>
      </c>
      <c r="L8148" s="15">
        <v>0</v>
      </c>
      <c r="M8148" s="15">
        <v>0</v>
      </c>
      <c r="N8148" s="27" t="e">
        <f>SUMIF(#REF!,'Integrantes original'!A8076,#REF!)</f>
        <v>#REF!</v>
      </c>
      <c r="O8148" s="27">
        <f t="shared" si="508"/>
        <v>99999999</v>
      </c>
      <c r="P8148" s="27">
        <f t="shared" si="509"/>
        <v>999999991</v>
      </c>
      <c r="Q8148" s="31">
        <f t="shared" si="510"/>
        <v>60901111999999</v>
      </c>
      <c r="R8148" s="27">
        <f>COUNTIF(tratycont!S:S,'Integrantes original'!Q8148)</f>
        <v>0</v>
      </c>
      <c r="S8148" s="27">
        <f t="shared" si="511"/>
        <v>0</v>
      </c>
    </row>
    <row r="8149" spans="1:19" x14ac:dyDescent="0.15">
      <c r="A8149" s="29">
        <v>6090111</v>
      </c>
      <c r="B8149" s="29">
        <v>609011102</v>
      </c>
      <c r="C8149" s="29" t="s">
        <v>19</v>
      </c>
      <c r="D8149" s="30" t="s">
        <v>843</v>
      </c>
      <c r="E8149" s="30" t="s">
        <v>6505</v>
      </c>
      <c r="F8149" s="15">
        <v>2</v>
      </c>
      <c r="G8149" s="29">
        <v>99</v>
      </c>
      <c r="H8149" s="29">
        <v>99</v>
      </c>
      <c r="I8149" s="29">
        <v>9999</v>
      </c>
      <c r="J8149" s="15">
        <v>-1</v>
      </c>
      <c r="K8149" s="15">
        <v>-1</v>
      </c>
      <c r="L8149" s="15">
        <v>0</v>
      </c>
      <c r="M8149" s="15">
        <v>0</v>
      </c>
      <c r="N8149" s="27" t="e">
        <f>SUMIF(#REF!,'Integrantes original'!A8077,#REF!)</f>
        <v>#REF!</v>
      </c>
      <c r="O8149" s="27">
        <f t="shared" si="508"/>
        <v>99999999</v>
      </c>
      <c r="P8149" s="27">
        <f t="shared" si="509"/>
        <v>999999992</v>
      </c>
      <c r="Q8149" s="31">
        <f t="shared" si="510"/>
        <v>60901112999999</v>
      </c>
      <c r="R8149" s="27">
        <f>COUNTIF(tratycont!S:S,'Integrantes original'!Q8149)</f>
        <v>0</v>
      </c>
      <c r="S8149" s="27">
        <f t="shared" si="511"/>
        <v>0</v>
      </c>
    </row>
    <row r="8150" spans="1:19" x14ac:dyDescent="0.15">
      <c r="A8150" s="29">
        <v>6090111</v>
      </c>
      <c r="B8150" s="29">
        <v>609011103</v>
      </c>
      <c r="C8150" s="29" t="s">
        <v>22</v>
      </c>
      <c r="D8150" s="30" t="s">
        <v>192</v>
      </c>
      <c r="E8150" s="30" t="s">
        <v>6516</v>
      </c>
      <c r="F8150" s="15">
        <v>1</v>
      </c>
      <c r="G8150" s="29">
        <v>99</v>
      </c>
      <c r="H8150" s="29">
        <v>99</v>
      </c>
      <c r="I8150" s="29">
        <v>1992</v>
      </c>
      <c r="J8150" s="15">
        <v>-1</v>
      </c>
      <c r="K8150" s="15">
        <v>-1</v>
      </c>
      <c r="L8150" s="15">
        <v>0</v>
      </c>
      <c r="M8150" s="15">
        <v>0</v>
      </c>
      <c r="N8150" s="27" t="e">
        <f>SUMIF(#REF!,'Integrantes original'!A8078,#REF!)</f>
        <v>#REF!</v>
      </c>
      <c r="O8150" s="27">
        <f t="shared" si="508"/>
        <v>99991992</v>
      </c>
      <c r="P8150" s="27">
        <f t="shared" si="509"/>
        <v>999919921</v>
      </c>
      <c r="Q8150" s="31">
        <f t="shared" si="510"/>
        <v>60901111999992</v>
      </c>
      <c r="R8150" s="27">
        <f>COUNTIF(tratycont!S:S,'Integrantes original'!Q8150)</f>
        <v>0</v>
      </c>
      <c r="S8150" s="27">
        <f t="shared" si="511"/>
        <v>0</v>
      </c>
    </row>
    <row r="8151" spans="1:19" x14ac:dyDescent="0.15">
      <c r="A8151" s="29">
        <v>6090111</v>
      </c>
      <c r="B8151" s="29">
        <v>609011104</v>
      </c>
      <c r="C8151" s="29" t="s">
        <v>25</v>
      </c>
      <c r="D8151" s="30" t="s">
        <v>852</v>
      </c>
      <c r="E8151" s="30" t="s">
        <v>6517</v>
      </c>
      <c r="F8151" s="15">
        <v>2</v>
      </c>
      <c r="G8151" s="29">
        <v>20</v>
      </c>
      <c r="H8151" s="29">
        <v>5</v>
      </c>
      <c r="I8151" s="29">
        <v>1994</v>
      </c>
      <c r="J8151" s="15">
        <v>1</v>
      </c>
      <c r="K8151" s="15">
        <v>0</v>
      </c>
      <c r="L8151" s="15">
        <v>2</v>
      </c>
      <c r="M8151" s="15">
        <v>0</v>
      </c>
      <c r="N8151" s="27" t="e">
        <f>SUMIF(#REF!,'Integrantes original'!A8079,#REF!)</f>
        <v>#REF!</v>
      </c>
      <c r="O8151" s="27">
        <f t="shared" si="508"/>
        <v>20051994</v>
      </c>
      <c r="P8151" s="27">
        <f t="shared" si="509"/>
        <v>200519942</v>
      </c>
      <c r="Q8151" s="31">
        <f t="shared" si="510"/>
        <v>60901112200594</v>
      </c>
      <c r="R8151" s="27">
        <f>COUNTIF(tratycont!S:S,'Integrantes original'!Q8151)</f>
        <v>0</v>
      </c>
      <c r="S8151" s="27">
        <f t="shared" si="511"/>
        <v>0</v>
      </c>
    </row>
    <row r="8152" spans="1:19" x14ac:dyDescent="0.15">
      <c r="A8152" s="29">
        <v>6090121</v>
      </c>
      <c r="B8152" s="29">
        <v>609012101</v>
      </c>
      <c r="C8152" s="29" t="s">
        <v>16</v>
      </c>
      <c r="D8152" s="30" t="s">
        <v>1094</v>
      </c>
      <c r="E8152" s="30" t="s">
        <v>2469</v>
      </c>
      <c r="F8152" s="15">
        <v>1</v>
      </c>
      <c r="G8152" s="29">
        <v>14</v>
      </c>
      <c r="H8152" s="29">
        <v>10</v>
      </c>
      <c r="I8152" s="29">
        <v>1995</v>
      </c>
      <c r="J8152" s="15">
        <v>-1</v>
      </c>
      <c r="K8152" s="15">
        <v>-1</v>
      </c>
      <c r="L8152" s="15">
        <v>0</v>
      </c>
      <c r="M8152" s="15">
        <v>0</v>
      </c>
      <c r="N8152" s="27" t="e">
        <f>SUMIF(#REF!,'Integrantes original'!A8080,#REF!)</f>
        <v>#REF!</v>
      </c>
      <c r="O8152" s="27">
        <f t="shared" si="508"/>
        <v>14101995</v>
      </c>
      <c r="P8152" s="27">
        <f t="shared" si="509"/>
        <v>141019951</v>
      </c>
      <c r="Q8152" s="31">
        <f t="shared" si="510"/>
        <v>60901211141095</v>
      </c>
      <c r="R8152" s="27">
        <f>COUNTIF(tratycont!S:S,'Integrantes original'!Q8152)</f>
        <v>0</v>
      </c>
      <c r="S8152" s="27">
        <f t="shared" si="511"/>
        <v>0</v>
      </c>
    </row>
    <row r="8153" spans="1:19" x14ac:dyDescent="0.15">
      <c r="A8153" s="29">
        <v>6090121</v>
      </c>
      <c r="B8153" s="29">
        <v>609012102</v>
      </c>
      <c r="C8153" s="29" t="s">
        <v>19</v>
      </c>
      <c r="D8153" s="30" t="s">
        <v>759</v>
      </c>
      <c r="E8153" s="30" t="s">
        <v>6518</v>
      </c>
      <c r="F8153" s="15">
        <v>2</v>
      </c>
      <c r="G8153" s="29">
        <v>9</v>
      </c>
      <c r="H8153" s="29">
        <v>8</v>
      </c>
      <c r="I8153" s="29">
        <v>2001</v>
      </c>
      <c r="J8153" s="15">
        <v>1</v>
      </c>
      <c r="K8153" s="15">
        <v>0</v>
      </c>
      <c r="L8153" s="15">
        <v>2</v>
      </c>
      <c r="M8153" s="15">
        <v>0</v>
      </c>
      <c r="N8153" s="27" t="e">
        <f>SUMIF(#REF!,'Integrantes original'!A8081,#REF!)</f>
        <v>#REF!</v>
      </c>
      <c r="O8153" s="27">
        <f t="shared" si="508"/>
        <v>9082001</v>
      </c>
      <c r="P8153" s="27">
        <f t="shared" si="509"/>
        <v>90820012</v>
      </c>
      <c r="Q8153" s="31">
        <f t="shared" si="510"/>
        <v>60901212090801</v>
      </c>
      <c r="R8153" s="27">
        <f>COUNTIF(tratycont!S:S,'Integrantes original'!Q8153)</f>
        <v>0</v>
      </c>
      <c r="S8153" s="27">
        <f t="shared" si="511"/>
        <v>0</v>
      </c>
    </row>
    <row r="8154" spans="1:19" x14ac:dyDescent="0.15">
      <c r="A8154" s="29">
        <v>6090121</v>
      </c>
      <c r="B8154" s="29">
        <v>609012103</v>
      </c>
      <c r="C8154" s="29" t="s">
        <v>22</v>
      </c>
      <c r="D8154" s="30" t="s">
        <v>915</v>
      </c>
      <c r="E8154" s="30" t="s">
        <v>6519</v>
      </c>
      <c r="F8154" s="15">
        <v>1</v>
      </c>
      <c r="G8154" s="29">
        <v>9</v>
      </c>
      <c r="H8154" s="29">
        <v>10</v>
      </c>
      <c r="I8154" s="29">
        <v>2017</v>
      </c>
      <c r="J8154" s="15">
        <v>2</v>
      </c>
      <c r="K8154" s="15">
        <v>2</v>
      </c>
      <c r="L8154" s="15">
        <v>0</v>
      </c>
      <c r="M8154" s="15">
        <v>0</v>
      </c>
      <c r="N8154" s="27" t="e">
        <f>SUMIF(#REF!,'Integrantes original'!A8082,#REF!)</f>
        <v>#REF!</v>
      </c>
      <c r="O8154" s="27">
        <f t="shared" si="508"/>
        <v>9102017</v>
      </c>
      <c r="P8154" s="27">
        <f t="shared" si="509"/>
        <v>91020171</v>
      </c>
      <c r="Q8154" s="31">
        <f t="shared" si="510"/>
        <v>60901211091017</v>
      </c>
      <c r="R8154" s="27">
        <f>COUNTIF(tratycont!S:S,'Integrantes original'!Q8154)</f>
        <v>0</v>
      </c>
      <c r="S8154" s="27">
        <f t="shared" si="511"/>
        <v>1</v>
      </c>
    </row>
    <row r="8155" spans="1:19" x14ac:dyDescent="0.15">
      <c r="A8155" s="29">
        <v>6090121</v>
      </c>
      <c r="B8155" s="29">
        <v>609012104</v>
      </c>
      <c r="C8155" s="29" t="s">
        <v>25</v>
      </c>
      <c r="D8155" s="30" t="s">
        <v>1713</v>
      </c>
      <c r="E8155" s="30" t="s">
        <v>6518</v>
      </c>
      <c r="F8155" s="15">
        <v>2</v>
      </c>
      <c r="G8155" s="29">
        <v>13</v>
      </c>
      <c r="H8155" s="29">
        <v>8</v>
      </c>
      <c r="I8155" s="29">
        <v>2002</v>
      </c>
      <c r="J8155" s="15">
        <v>-1</v>
      </c>
      <c r="K8155" s="15">
        <v>-1</v>
      </c>
      <c r="L8155" s="15">
        <v>0</v>
      </c>
      <c r="M8155" s="15">
        <v>0</v>
      </c>
      <c r="N8155" s="27" t="e">
        <f>SUMIF(#REF!,'Integrantes original'!A8083,#REF!)</f>
        <v>#REF!</v>
      </c>
      <c r="O8155" s="27">
        <f t="shared" si="508"/>
        <v>13082002</v>
      </c>
      <c r="P8155" s="27">
        <f t="shared" si="509"/>
        <v>130820022</v>
      </c>
      <c r="Q8155" s="31">
        <f t="shared" si="510"/>
        <v>60901212130802</v>
      </c>
      <c r="R8155" s="27">
        <f>COUNTIF(tratycont!S:S,'Integrantes original'!Q8155)</f>
        <v>0</v>
      </c>
      <c r="S8155" s="27">
        <f t="shared" si="511"/>
        <v>0</v>
      </c>
    </row>
    <row r="8156" spans="1:19" x14ac:dyDescent="0.15">
      <c r="A8156" s="29">
        <v>6090121</v>
      </c>
      <c r="B8156" s="29">
        <v>609012105</v>
      </c>
      <c r="C8156" s="29" t="s">
        <v>27</v>
      </c>
      <c r="D8156" s="30" t="s">
        <v>2396</v>
      </c>
      <c r="E8156" s="30" t="s">
        <v>6518</v>
      </c>
      <c r="F8156" s="15">
        <v>1</v>
      </c>
      <c r="G8156" s="29">
        <v>26</v>
      </c>
      <c r="H8156" s="29">
        <v>7</v>
      </c>
      <c r="I8156" s="29">
        <v>2004</v>
      </c>
      <c r="J8156" s="15">
        <v>-1</v>
      </c>
      <c r="K8156" s="15">
        <v>-1</v>
      </c>
      <c r="L8156" s="15">
        <v>0</v>
      </c>
      <c r="M8156" s="15">
        <v>0</v>
      </c>
      <c r="N8156" s="27" t="e">
        <f>SUMIF(#REF!,'Integrantes original'!A8084,#REF!)</f>
        <v>#REF!</v>
      </c>
      <c r="O8156" s="27">
        <f t="shared" si="508"/>
        <v>26072004</v>
      </c>
      <c r="P8156" s="27">
        <f t="shared" si="509"/>
        <v>260720041</v>
      </c>
      <c r="Q8156" s="31">
        <f t="shared" si="510"/>
        <v>60901211260704</v>
      </c>
      <c r="R8156" s="27">
        <f>COUNTIF(tratycont!S:S,'Integrantes original'!Q8156)</f>
        <v>0</v>
      </c>
      <c r="S8156" s="27">
        <f t="shared" si="511"/>
        <v>0</v>
      </c>
    </row>
    <row r="8157" spans="1:19" x14ac:dyDescent="0.15">
      <c r="A8157" s="29">
        <v>6090121</v>
      </c>
      <c r="B8157" s="29">
        <v>609012106</v>
      </c>
      <c r="C8157" s="29" t="s">
        <v>30</v>
      </c>
      <c r="D8157" s="30" t="s">
        <v>1848</v>
      </c>
      <c r="E8157" s="30" t="s">
        <v>6518</v>
      </c>
      <c r="F8157" s="15">
        <v>2</v>
      </c>
      <c r="G8157" s="29">
        <v>10</v>
      </c>
      <c r="H8157" s="29">
        <v>3</v>
      </c>
      <c r="I8157" s="29">
        <v>2008</v>
      </c>
      <c r="J8157" s="15">
        <v>-1</v>
      </c>
      <c r="K8157" s="15">
        <v>-1</v>
      </c>
      <c r="L8157" s="15">
        <v>0</v>
      </c>
      <c r="M8157" s="15">
        <v>0</v>
      </c>
      <c r="N8157" s="27" t="e">
        <f>SUMIF(#REF!,'Integrantes original'!A8085,#REF!)</f>
        <v>#REF!</v>
      </c>
      <c r="O8157" s="27">
        <f t="shared" si="508"/>
        <v>10032008</v>
      </c>
      <c r="P8157" s="27">
        <f t="shared" si="509"/>
        <v>100320082</v>
      </c>
      <c r="Q8157" s="31">
        <f t="shared" si="510"/>
        <v>60901212100308</v>
      </c>
      <c r="R8157" s="27">
        <f>COUNTIF(tratycont!S:S,'Integrantes original'!Q8157)</f>
        <v>0</v>
      </c>
      <c r="S8157" s="27">
        <f t="shared" si="511"/>
        <v>0</v>
      </c>
    </row>
    <row r="8158" spans="1:19" x14ac:dyDescent="0.15">
      <c r="A8158" s="29">
        <v>6090121</v>
      </c>
      <c r="B8158" s="29">
        <v>609012107</v>
      </c>
      <c r="C8158" s="29" t="s">
        <v>56</v>
      </c>
      <c r="D8158" s="30" t="s">
        <v>6520</v>
      </c>
      <c r="E8158" s="30" t="s">
        <v>3069</v>
      </c>
      <c r="F8158" s="15">
        <v>2</v>
      </c>
      <c r="G8158" s="29">
        <v>28</v>
      </c>
      <c r="H8158" s="29">
        <v>3</v>
      </c>
      <c r="I8158" s="29">
        <v>1977</v>
      </c>
      <c r="J8158" s="15">
        <v>-1</v>
      </c>
      <c r="K8158" s="15">
        <v>-1</v>
      </c>
      <c r="L8158" s="15">
        <v>0</v>
      </c>
      <c r="M8158" s="15">
        <v>0</v>
      </c>
      <c r="N8158" s="27" t="e">
        <f>SUMIF(#REF!,'Integrantes original'!A8086,#REF!)</f>
        <v>#REF!</v>
      </c>
      <c r="O8158" s="27">
        <f t="shared" si="508"/>
        <v>28031977</v>
      </c>
      <c r="P8158" s="27">
        <f t="shared" si="509"/>
        <v>280319772</v>
      </c>
      <c r="Q8158" s="31">
        <f t="shared" si="510"/>
        <v>60901212280377</v>
      </c>
      <c r="R8158" s="27">
        <f>COUNTIF(tratycont!S:S,'Integrantes original'!Q8158)</f>
        <v>0</v>
      </c>
      <c r="S8158" s="27">
        <f t="shared" si="511"/>
        <v>0</v>
      </c>
    </row>
    <row r="8159" spans="1:19" x14ac:dyDescent="0.15">
      <c r="A8159" s="29">
        <v>6090131</v>
      </c>
      <c r="B8159" s="29">
        <v>609013101</v>
      </c>
      <c r="C8159" s="29" t="s">
        <v>16</v>
      </c>
      <c r="D8159" s="30" t="s">
        <v>1670</v>
      </c>
      <c r="E8159" s="30" t="s">
        <v>2807</v>
      </c>
      <c r="F8159" s="15">
        <v>1</v>
      </c>
      <c r="G8159" s="29">
        <v>12</v>
      </c>
      <c r="H8159" s="29">
        <v>7</v>
      </c>
      <c r="I8159" s="29">
        <v>1978</v>
      </c>
      <c r="J8159" s="15">
        <v>-1</v>
      </c>
      <c r="K8159" s="15">
        <v>-1</v>
      </c>
      <c r="L8159" s="15">
        <v>0</v>
      </c>
      <c r="M8159" s="15">
        <v>0</v>
      </c>
      <c r="N8159" s="27" t="e">
        <f>SUMIF(#REF!,'Integrantes original'!A8087,#REF!)</f>
        <v>#REF!</v>
      </c>
      <c r="O8159" s="27">
        <f t="shared" si="508"/>
        <v>12071978</v>
      </c>
      <c r="P8159" s="27">
        <f t="shared" si="509"/>
        <v>120719781</v>
      </c>
      <c r="Q8159" s="31">
        <f t="shared" si="510"/>
        <v>60901311120778</v>
      </c>
      <c r="R8159" s="27">
        <f>COUNTIF(tratycont!S:S,'Integrantes original'!Q8159)</f>
        <v>0</v>
      </c>
      <c r="S8159" s="27">
        <f t="shared" si="511"/>
        <v>0</v>
      </c>
    </row>
    <row r="8160" spans="1:19" x14ac:dyDescent="0.15">
      <c r="A8160" s="29">
        <v>6090131</v>
      </c>
      <c r="B8160" s="29">
        <v>609013102</v>
      </c>
      <c r="C8160" s="29" t="s">
        <v>19</v>
      </c>
      <c r="D8160" s="30" t="s">
        <v>255</v>
      </c>
      <c r="E8160" s="30" t="s">
        <v>6521</v>
      </c>
      <c r="F8160" s="15">
        <v>2</v>
      </c>
      <c r="G8160" s="29">
        <v>1</v>
      </c>
      <c r="H8160" s="29">
        <v>7</v>
      </c>
      <c r="I8160" s="29">
        <v>1978</v>
      </c>
      <c r="J8160" s="15">
        <v>-1</v>
      </c>
      <c r="K8160" s="15">
        <v>-1</v>
      </c>
      <c r="L8160" s="15">
        <v>0</v>
      </c>
      <c r="M8160" s="15">
        <v>0</v>
      </c>
      <c r="N8160" s="27" t="e">
        <f>SUMIF(#REF!,'Integrantes original'!A8088,#REF!)</f>
        <v>#REF!</v>
      </c>
      <c r="O8160" s="27">
        <f t="shared" si="508"/>
        <v>1071978</v>
      </c>
      <c r="P8160" s="27">
        <f t="shared" si="509"/>
        <v>10719782</v>
      </c>
      <c r="Q8160" s="31">
        <f t="shared" si="510"/>
        <v>60901312010778</v>
      </c>
      <c r="R8160" s="27">
        <f>COUNTIF(tratycont!S:S,'Integrantes original'!Q8160)</f>
        <v>0</v>
      </c>
      <c r="S8160" s="27">
        <f t="shared" si="511"/>
        <v>0</v>
      </c>
    </row>
    <row r="8161" spans="1:19" x14ac:dyDescent="0.15">
      <c r="A8161" s="29">
        <v>6090131</v>
      </c>
      <c r="B8161" s="29">
        <v>609013103</v>
      </c>
      <c r="C8161" s="29" t="s">
        <v>22</v>
      </c>
      <c r="D8161" s="30" t="s">
        <v>1832</v>
      </c>
      <c r="E8161" s="30" t="s">
        <v>6522</v>
      </c>
      <c r="F8161" s="15">
        <v>2</v>
      </c>
      <c r="G8161" s="29">
        <v>15</v>
      </c>
      <c r="H8161" s="29">
        <v>2</v>
      </c>
      <c r="I8161" s="29">
        <v>1997</v>
      </c>
      <c r="J8161" s="15">
        <v>-1</v>
      </c>
      <c r="K8161" s="15">
        <v>-1</v>
      </c>
      <c r="L8161" s="15">
        <v>0</v>
      </c>
      <c r="M8161" s="15">
        <v>0</v>
      </c>
      <c r="N8161" s="27" t="e">
        <f>SUMIF(#REF!,'Integrantes original'!A8089,#REF!)</f>
        <v>#REF!</v>
      </c>
      <c r="O8161" s="27">
        <f t="shared" si="508"/>
        <v>15021997</v>
      </c>
      <c r="P8161" s="27">
        <f t="shared" si="509"/>
        <v>150219972</v>
      </c>
      <c r="Q8161" s="31">
        <f t="shared" si="510"/>
        <v>60901312150297</v>
      </c>
      <c r="R8161" s="27">
        <f>COUNTIF(tratycont!S:S,'Integrantes original'!Q8161)</f>
        <v>0</v>
      </c>
      <c r="S8161" s="27">
        <f t="shared" si="511"/>
        <v>0</v>
      </c>
    </row>
    <row r="8162" spans="1:19" x14ac:dyDescent="0.15">
      <c r="A8162" s="29">
        <v>6090131</v>
      </c>
      <c r="B8162" s="29">
        <v>609013104</v>
      </c>
      <c r="C8162" s="29" t="s">
        <v>25</v>
      </c>
      <c r="D8162" s="30" t="s">
        <v>6523</v>
      </c>
      <c r="E8162" s="30" t="s">
        <v>6522</v>
      </c>
      <c r="F8162" s="15">
        <v>2</v>
      </c>
      <c r="G8162" s="29">
        <v>18</v>
      </c>
      <c r="H8162" s="29">
        <v>4</v>
      </c>
      <c r="I8162" s="29">
        <v>2002</v>
      </c>
      <c r="J8162" s="15">
        <v>-1</v>
      </c>
      <c r="K8162" s="15">
        <v>-1</v>
      </c>
      <c r="L8162" s="15">
        <v>0</v>
      </c>
      <c r="M8162" s="15">
        <v>0</v>
      </c>
      <c r="N8162" s="27" t="e">
        <f>SUMIF(#REF!,'Integrantes original'!A8090,#REF!)</f>
        <v>#REF!</v>
      </c>
      <c r="O8162" s="27">
        <f t="shared" si="508"/>
        <v>18042002</v>
      </c>
      <c r="P8162" s="27">
        <f t="shared" si="509"/>
        <v>180420022</v>
      </c>
      <c r="Q8162" s="31">
        <f t="shared" si="510"/>
        <v>60901312180402</v>
      </c>
      <c r="R8162" s="27">
        <f>COUNTIF(tratycont!S:S,'Integrantes original'!Q8162)</f>
        <v>0</v>
      </c>
      <c r="S8162" s="27">
        <f t="shared" si="511"/>
        <v>0</v>
      </c>
    </row>
    <row r="8163" spans="1:19" x14ac:dyDescent="0.15">
      <c r="A8163" s="29">
        <v>6090131</v>
      </c>
      <c r="B8163" s="29">
        <v>609013105</v>
      </c>
      <c r="C8163" s="29" t="s">
        <v>27</v>
      </c>
      <c r="D8163" s="30" t="s">
        <v>2600</v>
      </c>
      <c r="E8163" s="30" t="s">
        <v>6522</v>
      </c>
      <c r="F8163" s="15">
        <v>2</v>
      </c>
      <c r="G8163" s="29">
        <v>26</v>
      </c>
      <c r="H8163" s="29">
        <v>5</v>
      </c>
      <c r="I8163" s="29">
        <v>2004</v>
      </c>
      <c r="J8163" s="15">
        <v>-1</v>
      </c>
      <c r="K8163" s="15">
        <v>-1</v>
      </c>
      <c r="L8163" s="15">
        <v>0</v>
      </c>
      <c r="M8163" s="15">
        <v>0</v>
      </c>
      <c r="N8163" s="27" t="e">
        <f>SUMIF(#REF!,'Integrantes original'!A8091,#REF!)</f>
        <v>#REF!</v>
      </c>
      <c r="O8163" s="27">
        <f t="shared" si="508"/>
        <v>26052004</v>
      </c>
      <c r="P8163" s="27">
        <f t="shared" si="509"/>
        <v>260520042</v>
      </c>
      <c r="Q8163" s="31">
        <f t="shared" si="510"/>
        <v>60901312260504</v>
      </c>
      <c r="R8163" s="27">
        <f>COUNTIF(tratycont!S:S,'Integrantes original'!Q8163)</f>
        <v>0</v>
      </c>
      <c r="S8163" s="27">
        <f t="shared" si="511"/>
        <v>0</v>
      </c>
    </row>
    <row r="8164" spans="1:19" x14ac:dyDescent="0.15">
      <c r="A8164" s="29">
        <v>6090131</v>
      </c>
      <c r="B8164" s="29">
        <v>609013106</v>
      </c>
      <c r="C8164" s="29" t="s">
        <v>30</v>
      </c>
      <c r="D8164" s="30" t="s">
        <v>92</v>
      </c>
      <c r="E8164" s="30" t="s">
        <v>6522</v>
      </c>
      <c r="F8164" s="15">
        <v>1</v>
      </c>
      <c r="G8164" s="29">
        <v>16</v>
      </c>
      <c r="H8164" s="29">
        <v>5</v>
      </c>
      <c r="I8164" s="29">
        <v>2006</v>
      </c>
      <c r="J8164" s="15">
        <v>-1</v>
      </c>
      <c r="K8164" s="15">
        <v>-1</v>
      </c>
      <c r="L8164" s="15">
        <v>0</v>
      </c>
      <c r="M8164" s="15">
        <v>0</v>
      </c>
      <c r="N8164" s="27" t="e">
        <f>SUMIF(#REF!,'Integrantes original'!A8092,#REF!)</f>
        <v>#REF!</v>
      </c>
      <c r="O8164" s="27">
        <f t="shared" si="508"/>
        <v>16052006</v>
      </c>
      <c r="P8164" s="27">
        <f t="shared" si="509"/>
        <v>160520061</v>
      </c>
      <c r="Q8164" s="31">
        <f t="shared" si="510"/>
        <v>60901311160506</v>
      </c>
      <c r="R8164" s="27">
        <f>COUNTIF(tratycont!S:S,'Integrantes original'!Q8164)</f>
        <v>0</v>
      </c>
      <c r="S8164" s="27">
        <f t="shared" si="511"/>
        <v>0</v>
      </c>
    </row>
    <row r="8165" spans="1:19" x14ac:dyDescent="0.15">
      <c r="A8165" s="29">
        <v>6090131</v>
      </c>
      <c r="B8165" s="29">
        <v>609013107</v>
      </c>
      <c r="C8165" s="29" t="s">
        <v>56</v>
      </c>
      <c r="D8165" s="30" t="s">
        <v>1201</v>
      </c>
      <c r="E8165" s="30" t="s">
        <v>6522</v>
      </c>
      <c r="F8165" s="15">
        <v>2</v>
      </c>
      <c r="G8165" s="29">
        <v>28</v>
      </c>
      <c r="H8165" s="29">
        <v>3</v>
      </c>
      <c r="I8165" s="29">
        <v>1999</v>
      </c>
      <c r="J8165" s="15">
        <v>1</v>
      </c>
      <c r="K8165" s="15">
        <v>0</v>
      </c>
      <c r="L8165" s="15">
        <v>2</v>
      </c>
      <c r="M8165" s="15">
        <v>0</v>
      </c>
      <c r="N8165" s="27" t="e">
        <f>SUMIF(#REF!,'Integrantes original'!A8093,#REF!)</f>
        <v>#REF!</v>
      </c>
      <c r="O8165" s="27">
        <f t="shared" si="508"/>
        <v>28031999</v>
      </c>
      <c r="P8165" s="27">
        <f t="shared" si="509"/>
        <v>280319992</v>
      </c>
      <c r="Q8165" s="31">
        <f t="shared" si="510"/>
        <v>60901312280399</v>
      </c>
      <c r="R8165" s="27">
        <f>COUNTIF(tratycont!S:S,'Integrantes original'!Q8165)</f>
        <v>0</v>
      </c>
      <c r="S8165" s="27">
        <f t="shared" si="511"/>
        <v>0</v>
      </c>
    </row>
    <row r="8166" spans="1:19" x14ac:dyDescent="0.15">
      <c r="A8166" s="29">
        <v>6090131</v>
      </c>
      <c r="B8166" s="29">
        <v>609013108</v>
      </c>
      <c r="C8166" s="29" t="s">
        <v>58</v>
      </c>
      <c r="D8166" s="30" t="s">
        <v>293</v>
      </c>
      <c r="E8166" s="30" t="s">
        <v>1318</v>
      </c>
      <c r="F8166" s="15">
        <v>1</v>
      </c>
      <c r="G8166" s="29">
        <v>9</v>
      </c>
      <c r="H8166" s="29">
        <v>10</v>
      </c>
      <c r="I8166" s="29">
        <v>1991</v>
      </c>
      <c r="J8166" s="15">
        <v>-1</v>
      </c>
      <c r="K8166" s="15">
        <v>-1</v>
      </c>
      <c r="L8166" s="15">
        <v>0</v>
      </c>
      <c r="M8166" s="15">
        <v>0</v>
      </c>
      <c r="N8166" s="27" t="e">
        <f>SUMIF(#REF!,'Integrantes original'!A8094,#REF!)</f>
        <v>#REF!</v>
      </c>
      <c r="O8166" s="27">
        <f t="shared" si="508"/>
        <v>9101991</v>
      </c>
      <c r="P8166" s="27">
        <f t="shared" si="509"/>
        <v>91019911</v>
      </c>
      <c r="Q8166" s="31">
        <f t="shared" si="510"/>
        <v>60901311091091</v>
      </c>
      <c r="R8166" s="27">
        <f>COUNTIF(tratycont!S:S,'Integrantes original'!Q8166)</f>
        <v>0</v>
      </c>
      <c r="S8166" s="27">
        <f t="shared" si="511"/>
        <v>0</v>
      </c>
    </row>
    <row r="8167" spans="1:19" x14ac:dyDescent="0.15">
      <c r="A8167" s="29">
        <v>6090131</v>
      </c>
      <c r="B8167" s="29">
        <v>609013109</v>
      </c>
      <c r="C8167" s="29" t="s">
        <v>120</v>
      </c>
      <c r="D8167" s="30" t="s">
        <v>2806</v>
      </c>
      <c r="E8167" s="30" t="s">
        <v>6524</v>
      </c>
      <c r="F8167" s="15">
        <v>1</v>
      </c>
      <c r="G8167" s="29">
        <v>3</v>
      </c>
      <c r="H8167" s="29">
        <v>5</v>
      </c>
      <c r="I8167" s="29">
        <v>2017</v>
      </c>
      <c r="J8167" s="15">
        <v>2</v>
      </c>
      <c r="K8167" s="15">
        <v>7</v>
      </c>
      <c r="L8167" s="15">
        <v>0</v>
      </c>
      <c r="M8167" s="15">
        <v>0</v>
      </c>
      <c r="N8167" s="27" t="e">
        <f>SUMIF(#REF!,'Integrantes original'!A8095,#REF!)</f>
        <v>#REF!</v>
      </c>
      <c r="O8167" s="27">
        <f t="shared" si="508"/>
        <v>3052017</v>
      </c>
      <c r="P8167" s="27">
        <f t="shared" si="509"/>
        <v>30520171</v>
      </c>
      <c r="Q8167" s="31">
        <f t="shared" si="510"/>
        <v>60901311030517</v>
      </c>
      <c r="R8167" s="27">
        <f>COUNTIF(tratycont!S:S,'Integrantes original'!Q8167)</f>
        <v>0</v>
      </c>
      <c r="S8167" s="27">
        <f t="shared" si="511"/>
        <v>1</v>
      </c>
    </row>
    <row r="8168" spans="1:19" x14ac:dyDescent="0.15">
      <c r="A8168" s="29">
        <v>6090131</v>
      </c>
      <c r="B8168" s="29">
        <v>609013110</v>
      </c>
      <c r="C8168" s="29" t="s">
        <v>123</v>
      </c>
      <c r="D8168" s="30" t="s">
        <v>99</v>
      </c>
      <c r="E8168" s="30" t="s">
        <v>6524</v>
      </c>
      <c r="F8168" s="15">
        <v>2</v>
      </c>
      <c r="G8168" s="29">
        <v>16</v>
      </c>
      <c r="H8168" s="29">
        <v>8</v>
      </c>
      <c r="I8168" s="29">
        <v>2018</v>
      </c>
      <c r="J8168" s="15">
        <v>2</v>
      </c>
      <c r="K8168" s="15">
        <v>7</v>
      </c>
      <c r="L8168" s="15">
        <v>0</v>
      </c>
      <c r="M8168" s="15">
        <v>0</v>
      </c>
      <c r="N8168" s="27" t="e">
        <f>SUMIF(#REF!,'Integrantes original'!A8096,#REF!)</f>
        <v>#REF!</v>
      </c>
      <c r="O8168" s="27">
        <f t="shared" si="508"/>
        <v>16082018</v>
      </c>
      <c r="P8168" s="27">
        <f t="shared" si="509"/>
        <v>160820182</v>
      </c>
      <c r="Q8168" s="31">
        <f t="shared" si="510"/>
        <v>60901312160818</v>
      </c>
      <c r="R8168" s="27">
        <f>COUNTIF(tratycont!S:S,'Integrantes original'!Q8168)</f>
        <v>0</v>
      </c>
      <c r="S8168" s="27">
        <f t="shared" si="511"/>
        <v>1</v>
      </c>
    </row>
    <row r="8169" spans="1:19" x14ac:dyDescent="0.15">
      <c r="A8169" s="29">
        <v>6260011</v>
      </c>
      <c r="B8169" s="29">
        <v>626001101</v>
      </c>
      <c r="C8169" s="29" t="s">
        <v>16</v>
      </c>
      <c r="D8169" s="30" t="s">
        <v>1679</v>
      </c>
      <c r="E8169" s="30" t="s">
        <v>4752</v>
      </c>
      <c r="F8169" s="15">
        <v>1</v>
      </c>
      <c r="G8169" s="29">
        <v>20</v>
      </c>
      <c r="H8169" s="29">
        <v>12</v>
      </c>
      <c r="I8169" s="29">
        <v>1977</v>
      </c>
      <c r="J8169" s="15">
        <v>-1</v>
      </c>
      <c r="K8169" s="15">
        <v>-1</v>
      </c>
      <c r="L8169" s="15">
        <v>0</v>
      </c>
      <c r="M8169" s="15">
        <v>0</v>
      </c>
      <c r="N8169" s="27" t="e">
        <f>SUMIF(#REF!,'Integrantes original'!A8097,#REF!)</f>
        <v>#REF!</v>
      </c>
      <c r="O8169" s="27">
        <f t="shared" si="508"/>
        <v>20121977</v>
      </c>
      <c r="P8169" s="27">
        <f t="shared" si="509"/>
        <v>201219771</v>
      </c>
      <c r="Q8169" s="31">
        <f t="shared" si="510"/>
        <v>62600111201277</v>
      </c>
      <c r="R8169" s="27">
        <f>COUNTIF(tratycont!S:S,'Integrantes original'!Q8169)</f>
        <v>0</v>
      </c>
      <c r="S8169" s="27">
        <f t="shared" si="511"/>
        <v>0</v>
      </c>
    </row>
    <row r="8170" spans="1:19" x14ac:dyDescent="0.15">
      <c r="A8170" s="29">
        <v>6260011</v>
      </c>
      <c r="B8170" s="29">
        <v>626001102</v>
      </c>
      <c r="C8170" s="29" t="s">
        <v>19</v>
      </c>
      <c r="D8170" s="30" t="s">
        <v>1842</v>
      </c>
      <c r="E8170" s="30" t="s">
        <v>198</v>
      </c>
      <c r="F8170" s="15">
        <v>2</v>
      </c>
      <c r="G8170" s="29">
        <v>10</v>
      </c>
      <c r="H8170" s="29">
        <v>6</v>
      </c>
      <c r="I8170" s="29">
        <v>1987</v>
      </c>
      <c r="J8170" s="15">
        <v>1</v>
      </c>
      <c r="K8170" s="15">
        <v>0</v>
      </c>
      <c r="L8170" s="15">
        <v>1</v>
      </c>
      <c r="M8170" s="15">
        <v>1</v>
      </c>
      <c r="N8170" s="27" t="e">
        <f>SUMIF(#REF!,'Integrantes original'!A8098,#REF!)</f>
        <v>#REF!</v>
      </c>
      <c r="O8170" s="27">
        <f t="shared" si="508"/>
        <v>10061987</v>
      </c>
      <c r="P8170" s="27">
        <f t="shared" si="509"/>
        <v>100619872</v>
      </c>
      <c r="Q8170" s="31">
        <f t="shared" si="510"/>
        <v>62600112100687</v>
      </c>
      <c r="R8170" s="27">
        <f>COUNTIF(tratycont!S:S,'Integrantes original'!Q8170)</f>
        <v>0</v>
      </c>
      <c r="S8170" s="27">
        <f t="shared" si="511"/>
        <v>0</v>
      </c>
    </row>
    <row r="8171" spans="1:19" x14ac:dyDescent="0.15">
      <c r="A8171" s="29">
        <v>6260011</v>
      </c>
      <c r="B8171" s="29">
        <v>626001103</v>
      </c>
      <c r="C8171" s="29" t="s">
        <v>22</v>
      </c>
      <c r="D8171" s="30" t="s">
        <v>3942</v>
      </c>
      <c r="E8171" s="30" t="s">
        <v>4752</v>
      </c>
      <c r="F8171" s="15">
        <v>2</v>
      </c>
      <c r="G8171" s="29">
        <v>28</v>
      </c>
      <c r="H8171" s="29">
        <v>12</v>
      </c>
      <c r="I8171" s="29">
        <v>2004</v>
      </c>
      <c r="J8171" s="15">
        <v>-1</v>
      </c>
      <c r="K8171" s="15">
        <v>-1</v>
      </c>
      <c r="L8171" s="15">
        <v>0</v>
      </c>
      <c r="M8171" s="15">
        <v>0</v>
      </c>
      <c r="N8171" s="27" t="e">
        <f>SUMIF(#REF!,'Integrantes original'!A8099,#REF!)</f>
        <v>#REF!</v>
      </c>
      <c r="O8171" s="27">
        <f t="shared" si="508"/>
        <v>28122004</v>
      </c>
      <c r="P8171" s="27">
        <f t="shared" si="509"/>
        <v>281220042</v>
      </c>
      <c r="Q8171" s="31">
        <f t="shared" si="510"/>
        <v>62600112281204</v>
      </c>
      <c r="R8171" s="27">
        <f>COUNTIF(tratycont!S:S,'Integrantes original'!Q8171)</f>
        <v>0</v>
      </c>
      <c r="S8171" s="27">
        <f t="shared" si="511"/>
        <v>0</v>
      </c>
    </row>
    <row r="8172" spans="1:19" x14ac:dyDescent="0.15">
      <c r="A8172" s="29">
        <v>6260011</v>
      </c>
      <c r="B8172" s="29">
        <v>626001104</v>
      </c>
      <c r="C8172" s="29" t="s">
        <v>25</v>
      </c>
      <c r="D8172" s="30" t="s">
        <v>1005</v>
      </c>
      <c r="E8172" s="30" t="s">
        <v>4752</v>
      </c>
      <c r="F8172" s="15">
        <v>2</v>
      </c>
      <c r="G8172" s="29">
        <v>10</v>
      </c>
      <c r="H8172" s="29">
        <v>8</v>
      </c>
      <c r="I8172" s="29">
        <v>2007</v>
      </c>
      <c r="J8172" s="15">
        <v>-1</v>
      </c>
      <c r="K8172" s="15">
        <v>-1</v>
      </c>
      <c r="L8172" s="15">
        <v>0</v>
      </c>
      <c r="M8172" s="15">
        <v>0</v>
      </c>
      <c r="N8172" s="27" t="e">
        <f>SUMIF(#REF!,'Integrantes original'!A8100,#REF!)</f>
        <v>#REF!</v>
      </c>
      <c r="O8172" s="27">
        <f t="shared" si="508"/>
        <v>10082007</v>
      </c>
      <c r="P8172" s="27">
        <f t="shared" si="509"/>
        <v>100820072</v>
      </c>
      <c r="Q8172" s="31">
        <f t="shared" si="510"/>
        <v>62600112100807</v>
      </c>
      <c r="R8172" s="27">
        <f>COUNTIF(tratycont!S:S,'Integrantes original'!Q8172)</f>
        <v>0</v>
      </c>
      <c r="S8172" s="27">
        <f t="shared" si="511"/>
        <v>0</v>
      </c>
    </row>
    <row r="8173" spans="1:19" x14ac:dyDescent="0.15">
      <c r="A8173" s="29">
        <v>6260011</v>
      </c>
      <c r="B8173" s="29">
        <v>626001105</v>
      </c>
      <c r="C8173" s="29" t="s">
        <v>27</v>
      </c>
      <c r="D8173" s="30" t="s">
        <v>203</v>
      </c>
      <c r="E8173" s="30" t="s">
        <v>4752</v>
      </c>
      <c r="F8173" s="15">
        <v>2</v>
      </c>
      <c r="G8173" s="29">
        <v>8</v>
      </c>
      <c r="H8173" s="29">
        <v>2</v>
      </c>
      <c r="I8173" s="29">
        <v>2010</v>
      </c>
      <c r="J8173" s="15">
        <v>-1</v>
      </c>
      <c r="K8173" s="15">
        <v>-1</v>
      </c>
      <c r="L8173" s="15">
        <v>0</v>
      </c>
      <c r="M8173" s="15">
        <v>0</v>
      </c>
      <c r="N8173" s="27" t="e">
        <f>SUMIF(#REF!,'Integrantes original'!A8101,#REF!)</f>
        <v>#REF!</v>
      </c>
      <c r="O8173" s="27">
        <f t="shared" si="508"/>
        <v>8022010</v>
      </c>
      <c r="P8173" s="27">
        <f t="shared" si="509"/>
        <v>80220102</v>
      </c>
      <c r="Q8173" s="31">
        <f t="shared" si="510"/>
        <v>62600112080210</v>
      </c>
      <c r="R8173" s="27">
        <f>COUNTIF(tratycont!S:S,'Integrantes original'!Q8173)</f>
        <v>0</v>
      </c>
      <c r="S8173" s="27">
        <f t="shared" si="511"/>
        <v>0</v>
      </c>
    </row>
    <row r="8174" spans="1:19" x14ac:dyDescent="0.15">
      <c r="A8174" s="29">
        <v>6260011</v>
      </c>
      <c r="B8174" s="29">
        <v>626001106</v>
      </c>
      <c r="C8174" s="29" t="s">
        <v>30</v>
      </c>
      <c r="D8174" s="30" t="s">
        <v>811</v>
      </c>
      <c r="E8174" s="30" t="s">
        <v>4752</v>
      </c>
      <c r="F8174" s="15">
        <v>1</v>
      </c>
      <c r="G8174" s="29">
        <v>10</v>
      </c>
      <c r="H8174" s="29">
        <v>1</v>
      </c>
      <c r="I8174" s="29">
        <v>2013</v>
      </c>
      <c r="J8174" s="15">
        <v>-1</v>
      </c>
      <c r="K8174" s="15">
        <v>-1</v>
      </c>
      <c r="L8174" s="15">
        <v>0</v>
      </c>
      <c r="M8174" s="15">
        <v>0</v>
      </c>
      <c r="N8174" s="27" t="e">
        <f>SUMIF(#REF!,'Integrantes original'!A8102,#REF!)</f>
        <v>#REF!</v>
      </c>
      <c r="O8174" s="27">
        <f t="shared" si="508"/>
        <v>10012013</v>
      </c>
      <c r="P8174" s="27">
        <f t="shared" si="509"/>
        <v>100120131</v>
      </c>
      <c r="Q8174" s="31">
        <f t="shared" si="510"/>
        <v>62600111100113</v>
      </c>
      <c r="R8174" s="27">
        <f>COUNTIF(tratycont!S:S,'Integrantes original'!Q8174)</f>
        <v>0</v>
      </c>
      <c r="S8174" s="27">
        <f t="shared" si="511"/>
        <v>0</v>
      </c>
    </row>
    <row r="8175" spans="1:19" x14ac:dyDescent="0.15">
      <c r="A8175" s="29">
        <v>6260011</v>
      </c>
      <c r="B8175" s="29">
        <v>626001107</v>
      </c>
      <c r="C8175" s="29" t="s">
        <v>56</v>
      </c>
      <c r="D8175" s="30" t="s">
        <v>1268</v>
      </c>
      <c r="E8175" s="30" t="s">
        <v>4752</v>
      </c>
      <c r="F8175" s="15">
        <v>2</v>
      </c>
      <c r="G8175" s="29">
        <v>16</v>
      </c>
      <c r="H8175" s="29">
        <v>5</v>
      </c>
      <c r="I8175" s="29">
        <v>2018</v>
      </c>
      <c r="J8175" s="15">
        <v>2</v>
      </c>
      <c r="K8175" s="15">
        <v>2</v>
      </c>
      <c r="L8175" s="15">
        <v>0</v>
      </c>
      <c r="M8175" s="15">
        <v>0</v>
      </c>
      <c r="N8175" s="27" t="e">
        <f>SUMIF(#REF!,'Integrantes original'!A8103,#REF!)</f>
        <v>#REF!</v>
      </c>
      <c r="O8175" s="27">
        <f t="shared" si="508"/>
        <v>16052018</v>
      </c>
      <c r="P8175" s="27">
        <f t="shared" si="509"/>
        <v>160520182</v>
      </c>
      <c r="Q8175" s="31">
        <f t="shared" si="510"/>
        <v>62600112160518</v>
      </c>
      <c r="R8175" s="27">
        <f>COUNTIF(tratycont!S:S,'Integrantes original'!Q8175)</f>
        <v>1</v>
      </c>
      <c r="S8175" s="27">
        <f t="shared" si="511"/>
        <v>1</v>
      </c>
    </row>
    <row r="8176" spans="1:19" x14ac:dyDescent="0.15">
      <c r="A8176" s="29">
        <v>6260011</v>
      </c>
      <c r="B8176" s="29">
        <v>626001108</v>
      </c>
      <c r="C8176" s="29" t="s">
        <v>58</v>
      </c>
      <c r="D8176" s="30" t="s">
        <v>477</v>
      </c>
      <c r="E8176" s="30" t="s">
        <v>4752</v>
      </c>
      <c r="F8176" s="15">
        <v>1</v>
      </c>
      <c r="G8176" s="29">
        <v>18</v>
      </c>
      <c r="H8176" s="29">
        <v>12</v>
      </c>
      <c r="I8176" s="29">
        <v>1933</v>
      </c>
      <c r="J8176" s="15">
        <v>-1</v>
      </c>
      <c r="K8176" s="15">
        <v>-1</v>
      </c>
      <c r="L8176" s="15">
        <v>0</v>
      </c>
      <c r="M8176" s="15">
        <v>0</v>
      </c>
      <c r="N8176" s="27" t="e">
        <f>SUMIF(#REF!,'Integrantes original'!A8104,#REF!)</f>
        <v>#REF!</v>
      </c>
      <c r="O8176" s="27">
        <f t="shared" si="508"/>
        <v>18121933</v>
      </c>
      <c r="P8176" s="27">
        <f t="shared" si="509"/>
        <v>181219331</v>
      </c>
      <c r="Q8176" s="31">
        <f t="shared" si="510"/>
        <v>62600111181233</v>
      </c>
      <c r="R8176" s="27">
        <f>COUNTIF(tratycont!S:S,'Integrantes original'!Q8176)</f>
        <v>0</v>
      </c>
      <c r="S8176" s="27">
        <f t="shared" si="511"/>
        <v>0</v>
      </c>
    </row>
    <row r="8177" spans="1:19" x14ac:dyDescent="0.15">
      <c r="A8177" s="29">
        <v>6260021</v>
      </c>
      <c r="B8177" s="29">
        <v>626002101</v>
      </c>
      <c r="C8177" s="29" t="s">
        <v>16</v>
      </c>
      <c r="D8177" s="30" t="s">
        <v>2518</v>
      </c>
      <c r="E8177" s="30" t="s">
        <v>6525</v>
      </c>
      <c r="F8177" s="15">
        <v>1</v>
      </c>
      <c r="G8177" s="29">
        <v>5</v>
      </c>
      <c r="H8177" s="29">
        <v>6</v>
      </c>
      <c r="I8177" s="29">
        <v>1979</v>
      </c>
      <c r="J8177" s="15">
        <v>-1</v>
      </c>
      <c r="K8177" s="15">
        <v>-1</v>
      </c>
      <c r="L8177" s="15">
        <v>0</v>
      </c>
      <c r="M8177" s="15">
        <v>0</v>
      </c>
      <c r="N8177" s="27" t="e">
        <f>SUMIF(#REF!,'Integrantes original'!A8105,#REF!)</f>
        <v>#REF!</v>
      </c>
      <c r="O8177" s="27">
        <f t="shared" si="508"/>
        <v>5061979</v>
      </c>
      <c r="P8177" s="27">
        <f t="shared" si="509"/>
        <v>50619791</v>
      </c>
      <c r="Q8177" s="31">
        <f t="shared" si="510"/>
        <v>62600211050679</v>
      </c>
      <c r="R8177" s="27">
        <f>COUNTIF(tratycont!S:S,'Integrantes original'!Q8177)</f>
        <v>0</v>
      </c>
      <c r="S8177" s="27">
        <f t="shared" si="511"/>
        <v>0</v>
      </c>
    </row>
    <row r="8178" spans="1:19" x14ac:dyDescent="0.15">
      <c r="A8178" s="29">
        <v>6260021</v>
      </c>
      <c r="B8178" s="29">
        <v>626002102</v>
      </c>
      <c r="C8178" s="29" t="s">
        <v>19</v>
      </c>
      <c r="D8178" s="30" t="s">
        <v>1635</v>
      </c>
      <c r="E8178" s="30" t="s">
        <v>6526</v>
      </c>
      <c r="F8178" s="15">
        <v>2</v>
      </c>
      <c r="G8178" s="29">
        <v>1</v>
      </c>
      <c r="H8178" s="29">
        <v>1</v>
      </c>
      <c r="I8178" s="29">
        <v>1979</v>
      </c>
      <c r="J8178" s="15">
        <v>1</v>
      </c>
      <c r="K8178" s="15">
        <v>0</v>
      </c>
      <c r="L8178" s="15">
        <v>1</v>
      </c>
      <c r="M8178" s="15">
        <v>2</v>
      </c>
      <c r="N8178" s="27" t="e">
        <f>SUMIF(#REF!,'Integrantes original'!A8106,#REF!)</f>
        <v>#REF!</v>
      </c>
      <c r="O8178" s="27">
        <f t="shared" si="508"/>
        <v>1011979</v>
      </c>
      <c r="P8178" s="27">
        <f t="shared" si="509"/>
        <v>10119792</v>
      </c>
      <c r="Q8178" s="31">
        <f t="shared" si="510"/>
        <v>62600212010179</v>
      </c>
      <c r="R8178" s="27">
        <f>COUNTIF(tratycont!S:S,'Integrantes original'!Q8178)</f>
        <v>0</v>
      </c>
      <c r="S8178" s="27">
        <f t="shared" si="511"/>
        <v>0</v>
      </c>
    </row>
    <row r="8179" spans="1:19" x14ac:dyDescent="0.15">
      <c r="A8179" s="29">
        <v>6260021</v>
      </c>
      <c r="B8179" s="29">
        <v>626002103</v>
      </c>
      <c r="C8179" s="29" t="s">
        <v>22</v>
      </c>
      <c r="D8179" s="30" t="s">
        <v>2165</v>
      </c>
      <c r="E8179" s="30" t="s">
        <v>6527</v>
      </c>
      <c r="F8179" s="15">
        <v>1</v>
      </c>
      <c r="G8179" s="29">
        <v>25</v>
      </c>
      <c r="H8179" s="29">
        <v>11</v>
      </c>
      <c r="I8179" s="29">
        <v>2002</v>
      </c>
      <c r="J8179" s="15">
        <v>-1</v>
      </c>
      <c r="K8179" s="15">
        <v>-1</v>
      </c>
      <c r="L8179" s="15">
        <v>0</v>
      </c>
      <c r="M8179" s="15">
        <v>0</v>
      </c>
      <c r="N8179" s="27" t="e">
        <f>SUMIF(#REF!,'Integrantes original'!A8107,#REF!)</f>
        <v>#REF!</v>
      </c>
      <c r="O8179" s="27">
        <f t="shared" si="508"/>
        <v>25112002</v>
      </c>
      <c r="P8179" s="27">
        <f t="shared" si="509"/>
        <v>251120021</v>
      </c>
      <c r="Q8179" s="31">
        <f t="shared" si="510"/>
        <v>62600211251102</v>
      </c>
      <c r="R8179" s="27">
        <f>COUNTIF(tratycont!S:S,'Integrantes original'!Q8179)</f>
        <v>0</v>
      </c>
      <c r="S8179" s="27">
        <f t="shared" si="511"/>
        <v>0</v>
      </c>
    </row>
    <row r="8180" spans="1:19" x14ac:dyDescent="0.15">
      <c r="A8180" s="29">
        <v>6260021</v>
      </c>
      <c r="B8180" s="29">
        <v>626002104</v>
      </c>
      <c r="C8180" s="29" t="s">
        <v>25</v>
      </c>
      <c r="D8180" s="30" t="s">
        <v>6528</v>
      </c>
      <c r="E8180" s="30" t="s">
        <v>6527</v>
      </c>
      <c r="F8180" s="15">
        <v>2</v>
      </c>
      <c r="G8180" s="29">
        <v>26</v>
      </c>
      <c r="H8180" s="29">
        <v>11</v>
      </c>
      <c r="I8180" s="29">
        <v>2004</v>
      </c>
      <c r="J8180" s="15">
        <v>-1</v>
      </c>
      <c r="K8180" s="15">
        <v>-1</v>
      </c>
      <c r="L8180" s="15">
        <v>0</v>
      </c>
      <c r="M8180" s="15">
        <v>0</v>
      </c>
      <c r="N8180" s="27" t="e">
        <f>SUMIF(#REF!,'Integrantes original'!A8108,#REF!)</f>
        <v>#REF!</v>
      </c>
      <c r="O8180" s="27">
        <f t="shared" si="508"/>
        <v>26112004</v>
      </c>
      <c r="P8180" s="27">
        <f t="shared" si="509"/>
        <v>261120042</v>
      </c>
      <c r="Q8180" s="31">
        <f t="shared" si="510"/>
        <v>62600212261104</v>
      </c>
      <c r="R8180" s="27">
        <f>COUNTIF(tratycont!S:S,'Integrantes original'!Q8180)</f>
        <v>0</v>
      </c>
      <c r="S8180" s="27">
        <f t="shared" si="511"/>
        <v>0</v>
      </c>
    </row>
    <row r="8181" spans="1:19" x14ac:dyDescent="0.15">
      <c r="A8181" s="29">
        <v>6260021</v>
      </c>
      <c r="B8181" s="29">
        <v>626002105</v>
      </c>
      <c r="C8181" s="29" t="s">
        <v>27</v>
      </c>
      <c r="D8181" s="30" t="s">
        <v>474</v>
      </c>
      <c r="E8181" s="30" t="s">
        <v>6527</v>
      </c>
      <c r="F8181" s="15">
        <v>1</v>
      </c>
      <c r="G8181" s="29">
        <v>28</v>
      </c>
      <c r="H8181" s="29">
        <v>1</v>
      </c>
      <c r="I8181" s="29">
        <v>2007</v>
      </c>
      <c r="J8181" s="15">
        <v>-1</v>
      </c>
      <c r="K8181" s="15">
        <v>-1</v>
      </c>
      <c r="L8181" s="15">
        <v>0</v>
      </c>
      <c r="M8181" s="15">
        <v>0</v>
      </c>
      <c r="N8181" s="27" t="e">
        <f>SUMIF(#REF!,'Integrantes original'!A8109,#REF!)</f>
        <v>#REF!</v>
      </c>
      <c r="O8181" s="27">
        <f t="shared" si="508"/>
        <v>28012007</v>
      </c>
      <c r="P8181" s="27">
        <f t="shared" si="509"/>
        <v>280120071</v>
      </c>
      <c r="Q8181" s="31">
        <f t="shared" si="510"/>
        <v>62600211280107</v>
      </c>
      <c r="R8181" s="27">
        <f>COUNTIF(tratycont!S:S,'Integrantes original'!Q8181)</f>
        <v>0</v>
      </c>
      <c r="S8181" s="27">
        <f t="shared" si="511"/>
        <v>0</v>
      </c>
    </row>
    <row r="8182" spans="1:19" x14ac:dyDescent="0.15">
      <c r="A8182" s="29">
        <v>6260021</v>
      </c>
      <c r="B8182" s="29">
        <v>626002106</v>
      </c>
      <c r="C8182" s="29" t="s">
        <v>30</v>
      </c>
      <c r="D8182" s="30" t="s">
        <v>1845</v>
      </c>
      <c r="E8182" s="30" t="s">
        <v>6527</v>
      </c>
      <c r="F8182" s="15">
        <v>2</v>
      </c>
      <c r="G8182" s="29">
        <v>5</v>
      </c>
      <c r="H8182" s="29">
        <v>3</v>
      </c>
      <c r="I8182" s="29">
        <v>2009</v>
      </c>
      <c r="J8182" s="15">
        <v>-1</v>
      </c>
      <c r="K8182" s="15">
        <v>-1</v>
      </c>
      <c r="L8182" s="15">
        <v>0</v>
      </c>
      <c r="M8182" s="15">
        <v>0</v>
      </c>
      <c r="N8182" s="27" t="e">
        <f>SUMIF(#REF!,'Integrantes original'!A8110,#REF!)</f>
        <v>#REF!</v>
      </c>
      <c r="O8182" s="27">
        <f t="shared" si="508"/>
        <v>5032009</v>
      </c>
      <c r="P8182" s="27">
        <f t="shared" si="509"/>
        <v>50320092</v>
      </c>
      <c r="Q8182" s="31">
        <f t="shared" si="510"/>
        <v>62600212050309</v>
      </c>
      <c r="R8182" s="27">
        <f>COUNTIF(tratycont!S:S,'Integrantes original'!Q8182)</f>
        <v>0</v>
      </c>
      <c r="S8182" s="27">
        <f t="shared" si="511"/>
        <v>0</v>
      </c>
    </row>
    <row r="8183" spans="1:19" x14ac:dyDescent="0.15">
      <c r="A8183" s="29">
        <v>6260021</v>
      </c>
      <c r="B8183" s="29">
        <v>626002107</v>
      </c>
      <c r="C8183" s="29" t="s">
        <v>56</v>
      </c>
      <c r="D8183" s="30" t="s">
        <v>255</v>
      </c>
      <c r="E8183" s="30" t="s">
        <v>6527</v>
      </c>
      <c r="F8183" s="15">
        <v>2</v>
      </c>
      <c r="G8183" s="29">
        <v>11</v>
      </c>
      <c r="H8183" s="29">
        <v>3</v>
      </c>
      <c r="I8183" s="29">
        <v>2011</v>
      </c>
      <c r="J8183" s="15">
        <v>-1</v>
      </c>
      <c r="K8183" s="15">
        <v>-1</v>
      </c>
      <c r="L8183" s="15">
        <v>0</v>
      </c>
      <c r="M8183" s="15">
        <v>0</v>
      </c>
      <c r="N8183" s="27" t="e">
        <f>SUMIF(#REF!,'Integrantes original'!A8111,#REF!)</f>
        <v>#REF!</v>
      </c>
      <c r="O8183" s="27">
        <f t="shared" si="508"/>
        <v>11032011</v>
      </c>
      <c r="P8183" s="27">
        <f t="shared" si="509"/>
        <v>110320112</v>
      </c>
      <c r="Q8183" s="31">
        <f t="shared" si="510"/>
        <v>62600212110311</v>
      </c>
      <c r="R8183" s="27">
        <f>COUNTIF(tratycont!S:S,'Integrantes original'!Q8183)</f>
        <v>0</v>
      </c>
      <c r="S8183" s="27">
        <f t="shared" si="511"/>
        <v>0</v>
      </c>
    </row>
    <row r="8184" spans="1:19" x14ac:dyDescent="0.15">
      <c r="A8184" s="29">
        <v>6260021</v>
      </c>
      <c r="B8184" s="29">
        <v>626002108</v>
      </c>
      <c r="C8184" s="29" t="s">
        <v>58</v>
      </c>
      <c r="D8184" s="30" t="s">
        <v>6529</v>
      </c>
      <c r="E8184" s="30" t="s">
        <v>6527</v>
      </c>
      <c r="F8184" s="15">
        <v>2</v>
      </c>
      <c r="G8184" s="29">
        <v>3</v>
      </c>
      <c r="H8184" s="29">
        <v>5</v>
      </c>
      <c r="I8184" s="29">
        <v>2012</v>
      </c>
      <c r="J8184" s="15">
        <v>-1</v>
      </c>
      <c r="K8184" s="15">
        <v>-1</v>
      </c>
      <c r="L8184" s="15">
        <v>0</v>
      </c>
      <c r="M8184" s="15">
        <v>0</v>
      </c>
      <c r="N8184" s="27" t="e">
        <f>SUMIF(#REF!,'Integrantes original'!A8112,#REF!)</f>
        <v>#REF!</v>
      </c>
      <c r="O8184" s="27">
        <f t="shared" si="508"/>
        <v>3052012</v>
      </c>
      <c r="P8184" s="27">
        <f t="shared" si="509"/>
        <v>30520122</v>
      </c>
      <c r="Q8184" s="31">
        <f t="shared" si="510"/>
        <v>62600212030512</v>
      </c>
      <c r="R8184" s="27">
        <f>COUNTIF(tratycont!S:S,'Integrantes original'!Q8184)</f>
        <v>0</v>
      </c>
      <c r="S8184" s="27">
        <f t="shared" si="511"/>
        <v>0</v>
      </c>
    </row>
    <row r="8185" spans="1:19" x14ac:dyDescent="0.15">
      <c r="A8185" s="29">
        <v>6260021</v>
      </c>
      <c r="B8185" s="29">
        <v>626002109</v>
      </c>
      <c r="C8185" s="29" t="s">
        <v>120</v>
      </c>
      <c r="D8185" s="30" t="s">
        <v>6530</v>
      </c>
      <c r="E8185" s="30" t="s">
        <v>6527</v>
      </c>
      <c r="F8185" s="15">
        <v>2</v>
      </c>
      <c r="G8185" s="29">
        <v>1</v>
      </c>
      <c r="H8185" s="29">
        <v>4</v>
      </c>
      <c r="I8185" s="29">
        <v>2013</v>
      </c>
      <c r="J8185" s="15">
        <v>-1</v>
      </c>
      <c r="K8185" s="15">
        <v>-1</v>
      </c>
      <c r="L8185" s="15">
        <v>0</v>
      </c>
      <c r="M8185" s="15">
        <v>0</v>
      </c>
      <c r="N8185" s="27" t="e">
        <f>SUMIF(#REF!,'Integrantes original'!A8113,#REF!)</f>
        <v>#REF!</v>
      </c>
      <c r="O8185" s="27">
        <f t="shared" si="508"/>
        <v>1042013</v>
      </c>
      <c r="P8185" s="27">
        <f t="shared" si="509"/>
        <v>10420132</v>
      </c>
      <c r="Q8185" s="31">
        <f t="shared" si="510"/>
        <v>62600212010413</v>
      </c>
      <c r="R8185" s="27">
        <f>COUNTIF(tratycont!S:S,'Integrantes original'!Q8185)</f>
        <v>0</v>
      </c>
      <c r="S8185" s="27">
        <f t="shared" si="511"/>
        <v>0</v>
      </c>
    </row>
    <row r="8186" spans="1:19" x14ac:dyDescent="0.15">
      <c r="A8186" s="29">
        <v>6260021</v>
      </c>
      <c r="B8186" s="29">
        <v>626002110</v>
      </c>
      <c r="C8186" s="29" t="s">
        <v>123</v>
      </c>
      <c r="D8186" s="30" t="s">
        <v>6531</v>
      </c>
      <c r="E8186" s="30" t="s">
        <v>6527</v>
      </c>
      <c r="F8186" s="15">
        <v>2</v>
      </c>
      <c r="G8186" s="29">
        <v>13</v>
      </c>
      <c r="H8186" s="29">
        <v>4</v>
      </c>
      <c r="I8186" s="29">
        <v>2016</v>
      </c>
      <c r="J8186" s="15">
        <v>-1</v>
      </c>
      <c r="K8186" s="15">
        <v>-1</v>
      </c>
      <c r="L8186" s="15">
        <v>0</v>
      </c>
      <c r="M8186" s="15">
        <v>0</v>
      </c>
      <c r="N8186" s="27" t="e">
        <f>SUMIF(#REF!,'Integrantes original'!A8114,#REF!)</f>
        <v>#REF!</v>
      </c>
      <c r="O8186" s="27">
        <f t="shared" si="508"/>
        <v>13042016</v>
      </c>
      <c r="P8186" s="27">
        <f t="shared" si="509"/>
        <v>130420162</v>
      </c>
      <c r="Q8186" s="31">
        <f t="shared" si="510"/>
        <v>62600212130416</v>
      </c>
      <c r="R8186" s="27">
        <f>COUNTIF(tratycont!S:S,'Integrantes original'!Q8186)</f>
        <v>0</v>
      </c>
      <c r="S8186" s="27">
        <f t="shared" si="511"/>
        <v>0</v>
      </c>
    </row>
    <row r="8187" spans="1:19" x14ac:dyDescent="0.15">
      <c r="A8187" s="29">
        <v>6260021</v>
      </c>
      <c r="B8187" s="29">
        <v>626002111</v>
      </c>
      <c r="C8187" s="29" t="s">
        <v>154</v>
      </c>
      <c r="D8187" s="30" t="s">
        <v>6532</v>
      </c>
      <c r="E8187" s="30" t="s">
        <v>6527</v>
      </c>
      <c r="F8187" s="15">
        <v>2</v>
      </c>
      <c r="G8187" s="29">
        <v>11</v>
      </c>
      <c r="H8187" s="29">
        <v>5</v>
      </c>
      <c r="I8187" s="29">
        <v>2018</v>
      </c>
      <c r="J8187" s="15">
        <v>2</v>
      </c>
      <c r="K8187" s="15">
        <v>2</v>
      </c>
      <c r="L8187" s="15">
        <v>0</v>
      </c>
      <c r="M8187" s="15">
        <v>0</v>
      </c>
      <c r="N8187" s="27" t="e">
        <f>SUMIF(#REF!,'Integrantes original'!A8115,#REF!)</f>
        <v>#REF!</v>
      </c>
      <c r="O8187" s="27">
        <f t="shared" si="508"/>
        <v>11052018</v>
      </c>
      <c r="P8187" s="27">
        <f t="shared" si="509"/>
        <v>110520182</v>
      </c>
      <c r="Q8187" s="31">
        <f t="shared" si="510"/>
        <v>62600212110518</v>
      </c>
      <c r="R8187" s="27">
        <f>COUNTIF(tratycont!S:S,'Integrantes original'!Q8187)</f>
        <v>1</v>
      </c>
      <c r="S8187" s="27">
        <f t="shared" si="511"/>
        <v>1</v>
      </c>
    </row>
    <row r="8188" spans="1:19" x14ac:dyDescent="0.15">
      <c r="A8188" s="29">
        <v>6260031</v>
      </c>
      <c r="B8188" s="29">
        <v>626003101</v>
      </c>
      <c r="C8188" s="29" t="s">
        <v>16</v>
      </c>
      <c r="D8188" s="30" t="s">
        <v>6533</v>
      </c>
      <c r="E8188" s="30" t="s">
        <v>6534</v>
      </c>
      <c r="F8188" s="15">
        <v>1</v>
      </c>
      <c r="G8188" s="29">
        <v>21</v>
      </c>
      <c r="H8188" s="29">
        <v>5</v>
      </c>
      <c r="I8188" s="29">
        <v>1997</v>
      </c>
      <c r="J8188" s="15">
        <v>-1</v>
      </c>
      <c r="K8188" s="15">
        <v>-1</v>
      </c>
      <c r="L8188" s="15">
        <v>0</v>
      </c>
      <c r="M8188" s="15">
        <v>0</v>
      </c>
      <c r="N8188" s="27" t="e">
        <f>SUMIF(#REF!,'Integrantes original'!A8116,#REF!)</f>
        <v>#REF!</v>
      </c>
      <c r="O8188" s="27">
        <f t="shared" si="508"/>
        <v>21051997</v>
      </c>
      <c r="P8188" s="27">
        <f t="shared" si="509"/>
        <v>210519971</v>
      </c>
      <c r="Q8188" s="31">
        <f t="shared" si="510"/>
        <v>62600311210597</v>
      </c>
      <c r="R8188" s="27">
        <f>COUNTIF(tratycont!S:S,'Integrantes original'!Q8188)</f>
        <v>0</v>
      </c>
      <c r="S8188" s="27">
        <f t="shared" si="511"/>
        <v>0</v>
      </c>
    </row>
    <row r="8189" spans="1:19" x14ac:dyDescent="0.15">
      <c r="A8189" s="29">
        <v>6260031</v>
      </c>
      <c r="B8189" s="29">
        <v>626003102</v>
      </c>
      <c r="C8189" s="29" t="s">
        <v>19</v>
      </c>
      <c r="D8189" s="30" t="s">
        <v>6535</v>
      </c>
      <c r="E8189" s="30" t="s">
        <v>6536</v>
      </c>
      <c r="F8189" s="15">
        <v>2</v>
      </c>
      <c r="G8189" s="29">
        <v>2</v>
      </c>
      <c r="H8189" s="29">
        <v>10</v>
      </c>
      <c r="I8189" s="29">
        <v>1997</v>
      </c>
      <c r="J8189" s="15">
        <v>1</v>
      </c>
      <c r="K8189" s="15">
        <v>0</v>
      </c>
      <c r="L8189" s="15">
        <v>1</v>
      </c>
      <c r="M8189" s="15">
        <v>1</v>
      </c>
      <c r="N8189" s="27" t="e">
        <f>SUMIF(#REF!,'Integrantes original'!A8117,#REF!)</f>
        <v>#REF!</v>
      </c>
      <c r="O8189" s="27">
        <f t="shared" si="508"/>
        <v>2101997</v>
      </c>
      <c r="P8189" s="27">
        <f t="shared" si="509"/>
        <v>21019972</v>
      </c>
      <c r="Q8189" s="31">
        <f t="shared" si="510"/>
        <v>62600312021097</v>
      </c>
      <c r="R8189" s="27">
        <f>COUNTIF(tratycont!S:S,'Integrantes original'!Q8189)</f>
        <v>0</v>
      </c>
      <c r="S8189" s="27">
        <f t="shared" si="511"/>
        <v>0</v>
      </c>
    </row>
    <row r="8190" spans="1:19" x14ac:dyDescent="0.15">
      <c r="A8190" s="29">
        <v>6260031</v>
      </c>
      <c r="B8190" s="29">
        <v>626003103</v>
      </c>
      <c r="C8190" s="29" t="s">
        <v>22</v>
      </c>
      <c r="D8190" s="30" t="s">
        <v>6537</v>
      </c>
      <c r="E8190" s="30" t="s">
        <v>6538</v>
      </c>
      <c r="F8190" s="15">
        <v>2</v>
      </c>
      <c r="G8190" s="29">
        <v>21</v>
      </c>
      <c r="H8190" s="29">
        <v>6</v>
      </c>
      <c r="I8190" s="29">
        <v>2018</v>
      </c>
      <c r="J8190" s="15">
        <v>2</v>
      </c>
      <c r="K8190" s="15">
        <v>2</v>
      </c>
      <c r="L8190" s="15">
        <v>0</v>
      </c>
      <c r="M8190" s="15">
        <v>0</v>
      </c>
      <c r="N8190" s="27" t="e">
        <f>SUMIF(#REF!,'Integrantes original'!A8118,#REF!)</f>
        <v>#REF!</v>
      </c>
      <c r="O8190" s="27">
        <f t="shared" si="508"/>
        <v>21062018</v>
      </c>
      <c r="P8190" s="27">
        <f t="shared" si="509"/>
        <v>210620182</v>
      </c>
      <c r="Q8190" s="31">
        <f t="shared" si="510"/>
        <v>62600312210618</v>
      </c>
      <c r="R8190" s="27">
        <f>COUNTIF(tratycont!S:S,'Integrantes original'!Q8190)</f>
        <v>1</v>
      </c>
      <c r="S8190" s="27">
        <f t="shared" si="511"/>
        <v>1</v>
      </c>
    </row>
    <row r="8191" spans="1:19" x14ac:dyDescent="0.15">
      <c r="A8191" s="29">
        <v>6260091</v>
      </c>
      <c r="B8191" s="29">
        <v>626009101</v>
      </c>
      <c r="C8191" s="29" t="s">
        <v>16</v>
      </c>
      <c r="D8191" s="30" t="s">
        <v>1124</v>
      </c>
      <c r="E8191" s="30" t="s">
        <v>4631</v>
      </c>
      <c r="F8191" s="15">
        <v>1</v>
      </c>
      <c r="G8191" s="29">
        <v>28</v>
      </c>
      <c r="H8191" s="29">
        <v>12</v>
      </c>
      <c r="I8191" s="29">
        <v>1994</v>
      </c>
      <c r="J8191" s="15">
        <v>-1</v>
      </c>
      <c r="K8191" s="15">
        <v>-1</v>
      </c>
      <c r="L8191" s="15">
        <v>0</v>
      </c>
      <c r="M8191" s="15">
        <v>0</v>
      </c>
      <c r="N8191" s="27" t="e">
        <f>SUMIF(#REF!,'Integrantes original'!A8119,#REF!)</f>
        <v>#REF!</v>
      </c>
      <c r="O8191" s="27">
        <f t="shared" si="508"/>
        <v>28121994</v>
      </c>
      <c r="P8191" s="27">
        <f t="shared" si="509"/>
        <v>281219941</v>
      </c>
      <c r="Q8191" s="31">
        <f t="shared" si="510"/>
        <v>62600911281294</v>
      </c>
      <c r="R8191" s="27">
        <f>COUNTIF(tratycont!S:S,'Integrantes original'!Q8191)</f>
        <v>0</v>
      </c>
      <c r="S8191" s="27">
        <f t="shared" si="511"/>
        <v>0</v>
      </c>
    </row>
    <row r="8192" spans="1:19" x14ac:dyDescent="0.15">
      <c r="A8192" s="29">
        <v>6260091</v>
      </c>
      <c r="B8192" s="29">
        <v>626009102</v>
      </c>
      <c r="C8192" s="29" t="s">
        <v>19</v>
      </c>
      <c r="D8192" s="30" t="s">
        <v>1022</v>
      </c>
      <c r="E8192" s="30" t="s">
        <v>198</v>
      </c>
      <c r="F8192" s="15">
        <v>2</v>
      </c>
      <c r="G8192" s="29">
        <v>15</v>
      </c>
      <c r="H8192" s="29">
        <v>8</v>
      </c>
      <c r="I8192" s="29">
        <v>1996</v>
      </c>
      <c r="J8192" s="15">
        <v>1</v>
      </c>
      <c r="K8192" s="15">
        <v>0</v>
      </c>
      <c r="L8192" s="15">
        <v>1</v>
      </c>
      <c r="M8192" s="15">
        <v>1</v>
      </c>
      <c r="N8192" s="27" t="e">
        <f>SUMIF(#REF!,'Integrantes original'!A8120,#REF!)</f>
        <v>#REF!</v>
      </c>
      <c r="O8192" s="27">
        <f t="shared" si="508"/>
        <v>15081996</v>
      </c>
      <c r="P8192" s="27">
        <f t="shared" si="509"/>
        <v>150819962</v>
      </c>
      <c r="Q8192" s="31">
        <f t="shared" si="510"/>
        <v>62600912150896</v>
      </c>
      <c r="R8192" s="27">
        <f>COUNTIF(tratycont!S:S,'Integrantes original'!Q8192)</f>
        <v>0</v>
      </c>
      <c r="S8192" s="27">
        <f t="shared" si="511"/>
        <v>0</v>
      </c>
    </row>
    <row r="8193" spans="1:19" x14ac:dyDescent="0.15">
      <c r="A8193" s="29">
        <v>6260091</v>
      </c>
      <c r="B8193" s="29">
        <v>626009103</v>
      </c>
      <c r="C8193" s="29" t="s">
        <v>22</v>
      </c>
      <c r="D8193" s="30" t="s">
        <v>1482</v>
      </c>
      <c r="E8193" s="30" t="s">
        <v>4631</v>
      </c>
      <c r="F8193" s="15">
        <v>1</v>
      </c>
      <c r="G8193" s="29">
        <v>30</v>
      </c>
      <c r="H8193" s="29">
        <v>3</v>
      </c>
      <c r="I8193" s="29">
        <v>2014</v>
      </c>
      <c r="J8193" s="15">
        <v>-1</v>
      </c>
      <c r="K8193" s="15">
        <v>-1</v>
      </c>
      <c r="L8193" s="15">
        <v>0</v>
      </c>
      <c r="M8193" s="15">
        <v>0</v>
      </c>
      <c r="N8193" s="27" t="e">
        <f>SUMIF(#REF!,'Integrantes original'!A8121,#REF!)</f>
        <v>#REF!</v>
      </c>
      <c r="O8193" s="27">
        <f t="shared" si="508"/>
        <v>30032014</v>
      </c>
      <c r="P8193" s="27">
        <f t="shared" si="509"/>
        <v>300320141</v>
      </c>
      <c r="Q8193" s="31">
        <f t="shared" si="510"/>
        <v>62600911300314</v>
      </c>
      <c r="R8193" s="27">
        <f>COUNTIF(tratycont!S:S,'Integrantes original'!Q8193)</f>
        <v>0</v>
      </c>
      <c r="S8193" s="27">
        <f t="shared" si="511"/>
        <v>0</v>
      </c>
    </row>
    <row r="8194" spans="1:19" x14ac:dyDescent="0.15">
      <c r="A8194" s="29">
        <v>6260091</v>
      </c>
      <c r="B8194" s="29">
        <v>626009104</v>
      </c>
      <c r="C8194" s="29" t="s">
        <v>25</v>
      </c>
      <c r="D8194" s="30" t="s">
        <v>99</v>
      </c>
      <c r="E8194" s="30" t="s">
        <v>4631</v>
      </c>
      <c r="F8194" s="15">
        <v>1</v>
      </c>
      <c r="G8194" s="29">
        <v>6</v>
      </c>
      <c r="H8194" s="29">
        <v>9</v>
      </c>
      <c r="I8194" s="29">
        <v>2018</v>
      </c>
      <c r="J8194" s="15">
        <v>2</v>
      </c>
      <c r="K8194" s="15">
        <v>2</v>
      </c>
      <c r="L8194" s="15">
        <v>0</v>
      </c>
      <c r="M8194" s="15">
        <v>0</v>
      </c>
      <c r="N8194" s="27" t="e">
        <f>SUMIF(#REF!,'Integrantes original'!A8122,#REF!)</f>
        <v>#REF!</v>
      </c>
      <c r="O8194" s="27">
        <f t="shared" si="508"/>
        <v>6092018</v>
      </c>
      <c r="P8194" s="27">
        <f t="shared" si="509"/>
        <v>60920181</v>
      </c>
      <c r="Q8194" s="31">
        <f t="shared" si="510"/>
        <v>62600911060918</v>
      </c>
      <c r="R8194" s="27">
        <f>COUNTIF(tratycont!S:S,'Integrantes original'!Q8194)</f>
        <v>1</v>
      </c>
      <c r="S8194" s="27">
        <f t="shared" si="511"/>
        <v>1</v>
      </c>
    </row>
    <row r="8195" spans="1:19" x14ac:dyDescent="0.15">
      <c r="A8195" s="29">
        <v>6260101</v>
      </c>
      <c r="B8195" s="29">
        <v>626010101</v>
      </c>
      <c r="C8195" s="29" t="s">
        <v>16</v>
      </c>
      <c r="D8195" s="30" t="s">
        <v>192</v>
      </c>
      <c r="E8195" s="30" t="s">
        <v>6539</v>
      </c>
      <c r="F8195" s="15">
        <v>1</v>
      </c>
      <c r="G8195" s="29">
        <v>12</v>
      </c>
      <c r="H8195" s="29">
        <v>12</v>
      </c>
      <c r="I8195" s="29">
        <v>1993</v>
      </c>
      <c r="J8195" s="15">
        <v>-1</v>
      </c>
      <c r="K8195" s="15">
        <v>-1</v>
      </c>
      <c r="L8195" s="15">
        <v>0</v>
      </c>
      <c r="M8195" s="15">
        <v>0</v>
      </c>
      <c r="N8195" s="27" t="e">
        <f>SUMIF(#REF!,'Integrantes original'!A8123,#REF!)</f>
        <v>#REF!</v>
      </c>
      <c r="O8195" s="27">
        <f t="shared" ref="O8195:O8258" si="512">(((G8195*100)+H8195)*10000)+I8195</f>
        <v>12121993</v>
      </c>
      <c r="P8195" s="27">
        <f t="shared" ref="P8195:P8258" si="513">(O8195*10)+F8195</f>
        <v>121219931</v>
      </c>
      <c r="Q8195" s="31">
        <f t="shared" ref="Q8195:Q8258" si="514">(((((((A8195*10)+F8195)*100)+G8195)*100)+H8195)*100)+RIGHT(I8195,2)</f>
        <v>62601011121293</v>
      </c>
      <c r="R8195" s="27">
        <f>COUNTIF(tratycont!S:S,'Integrantes original'!Q8195)</f>
        <v>0</v>
      </c>
      <c r="S8195" s="27">
        <f t="shared" ref="S8195:S8258" si="515">IF(J8195=2,1,0)</f>
        <v>0</v>
      </c>
    </row>
    <row r="8196" spans="1:19" x14ac:dyDescent="0.15">
      <c r="A8196" s="29">
        <v>6260101</v>
      </c>
      <c r="B8196" s="29">
        <v>626010102</v>
      </c>
      <c r="C8196" s="29" t="s">
        <v>19</v>
      </c>
      <c r="D8196" s="30" t="s">
        <v>571</v>
      </c>
      <c r="E8196" s="30" t="s">
        <v>2193</v>
      </c>
      <c r="F8196" s="15">
        <v>2</v>
      </c>
      <c r="G8196" s="29">
        <v>8</v>
      </c>
      <c r="H8196" s="29">
        <v>8</v>
      </c>
      <c r="I8196" s="29">
        <v>1998</v>
      </c>
      <c r="J8196" s="15">
        <v>1</v>
      </c>
      <c r="K8196" s="15">
        <v>0</v>
      </c>
      <c r="L8196" s="15">
        <v>1</v>
      </c>
      <c r="M8196" s="15">
        <v>1</v>
      </c>
      <c r="N8196" s="27" t="e">
        <f>SUMIF(#REF!,'Integrantes original'!A8124,#REF!)</f>
        <v>#REF!</v>
      </c>
      <c r="O8196" s="27">
        <f t="shared" si="512"/>
        <v>8081998</v>
      </c>
      <c r="P8196" s="27">
        <f t="shared" si="513"/>
        <v>80819982</v>
      </c>
      <c r="Q8196" s="31">
        <f t="shared" si="514"/>
        <v>62601012080898</v>
      </c>
      <c r="R8196" s="27">
        <f>COUNTIF(tratycont!S:S,'Integrantes original'!Q8196)</f>
        <v>0</v>
      </c>
      <c r="S8196" s="27">
        <f t="shared" si="515"/>
        <v>0</v>
      </c>
    </row>
    <row r="8197" spans="1:19" x14ac:dyDescent="0.15">
      <c r="A8197" s="29">
        <v>6260101</v>
      </c>
      <c r="B8197" s="29">
        <v>626010103</v>
      </c>
      <c r="C8197" s="29" t="s">
        <v>22</v>
      </c>
      <c r="D8197" s="30" t="s">
        <v>622</v>
      </c>
      <c r="E8197" s="30" t="s">
        <v>6539</v>
      </c>
      <c r="F8197" s="15">
        <v>1</v>
      </c>
      <c r="G8197" s="29">
        <v>28</v>
      </c>
      <c r="H8197" s="29">
        <v>10</v>
      </c>
      <c r="I8197" s="29">
        <v>2015</v>
      </c>
      <c r="J8197" s="15">
        <v>-1</v>
      </c>
      <c r="K8197" s="15">
        <v>-1</v>
      </c>
      <c r="L8197" s="15">
        <v>0</v>
      </c>
      <c r="M8197" s="15">
        <v>0</v>
      </c>
      <c r="N8197" s="27" t="e">
        <f>SUMIF(#REF!,'Integrantes original'!A8125,#REF!)</f>
        <v>#REF!</v>
      </c>
      <c r="O8197" s="27">
        <f t="shared" si="512"/>
        <v>28102015</v>
      </c>
      <c r="P8197" s="27">
        <f t="shared" si="513"/>
        <v>281020151</v>
      </c>
      <c r="Q8197" s="31">
        <f t="shared" si="514"/>
        <v>62601011281015</v>
      </c>
      <c r="R8197" s="27">
        <f>COUNTIF(tratycont!S:S,'Integrantes original'!Q8197)</f>
        <v>0</v>
      </c>
      <c r="S8197" s="27">
        <f t="shared" si="515"/>
        <v>0</v>
      </c>
    </row>
    <row r="8198" spans="1:19" x14ac:dyDescent="0.15">
      <c r="A8198" s="29">
        <v>6260111</v>
      </c>
      <c r="B8198" s="29">
        <v>626011101</v>
      </c>
      <c r="C8198" s="29" t="s">
        <v>16</v>
      </c>
      <c r="D8198" s="30" t="s">
        <v>6540</v>
      </c>
      <c r="E8198" s="30" t="s">
        <v>2371</v>
      </c>
      <c r="F8198" s="15">
        <v>1</v>
      </c>
      <c r="G8198" s="29">
        <v>99</v>
      </c>
      <c r="H8198" s="29">
        <v>99</v>
      </c>
      <c r="I8198" s="29">
        <v>9999</v>
      </c>
      <c r="J8198" s="15">
        <v>-1</v>
      </c>
      <c r="K8198" s="15">
        <v>-1</v>
      </c>
      <c r="L8198" s="15">
        <v>0</v>
      </c>
      <c r="M8198" s="15">
        <v>0</v>
      </c>
      <c r="N8198" s="27" t="e">
        <f>SUMIF(#REF!,'Integrantes original'!A8126,#REF!)</f>
        <v>#REF!</v>
      </c>
      <c r="O8198" s="27">
        <f t="shared" si="512"/>
        <v>99999999</v>
      </c>
      <c r="P8198" s="27">
        <f t="shared" si="513"/>
        <v>999999991</v>
      </c>
      <c r="Q8198" s="31">
        <f t="shared" si="514"/>
        <v>62601111999999</v>
      </c>
      <c r="R8198" s="27">
        <f>COUNTIF(tratycont!S:S,'Integrantes original'!Q8198)</f>
        <v>0</v>
      </c>
      <c r="S8198" s="27">
        <f t="shared" si="515"/>
        <v>0</v>
      </c>
    </row>
    <row r="8199" spans="1:19" x14ac:dyDescent="0.15">
      <c r="A8199" s="29">
        <v>6260111</v>
      </c>
      <c r="B8199" s="29">
        <v>626011102</v>
      </c>
      <c r="C8199" s="29" t="s">
        <v>19</v>
      </c>
      <c r="D8199" s="30" t="s">
        <v>1338</v>
      </c>
      <c r="E8199" s="30" t="s">
        <v>6027</v>
      </c>
      <c r="F8199" s="15">
        <v>2</v>
      </c>
      <c r="G8199" s="29">
        <v>99</v>
      </c>
      <c r="H8199" s="29">
        <v>99</v>
      </c>
      <c r="I8199" s="29">
        <v>9999</v>
      </c>
      <c r="J8199" s="15">
        <v>-1</v>
      </c>
      <c r="K8199" s="15">
        <v>-1</v>
      </c>
      <c r="L8199" s="15">
        <v>0</v>
      </c>
      <c r="M8199" s="15">
        <v>0</v>
      </c>
      <c r="N8199" s="27" t="e">
        <f>SUMIF(#REF!,'Integrantes original'!A8127,#REF!)</f>
        <v>#REF!</v>
      </c>
      <c r="O8199" s="27">
        <f t="shared" si="512"/>
        <v>99999999</v>
      </c>
      <c r="P8199" s="27">
        <f t="shared" si="513"/>
        <v>999999992</v>
      </c>
      <c r="Q8199" s="31">
        <f t="shared" si="514"/>
        <v>62601112999999</v>
      </c>
      <c r="R8199" s="27">
        <f>COUNTIF(tratycont!S:S,'Integrantes original'!Q8199)</f>
        <v>0</v>
      </c>
      <c r="S8199" s="27">
        <f t="shared" si="515"/>
        <v>0</v>
      </c>
    </row>
    <row r="8200" spans="1:19" x14ac:dyDescent="0.15">
      <c r="A8200" s="29">
        <v>6260111</v>
      </c>
      <c r="B8200" s="29">
        <v>626011103</v>
      </c>
      <c r="C8200" s="29" t="s">
        <v>22</v>
      </c>
      <c r="D8200" s="30" t="s">
        <v>6541</v>
      </c>
      <c r="E8200" s="30" t="s">
        <v>2371</v>
      </c>
      <c r="F8200" s="15">
        <v>1</v>
      </c>
      <c r="G8200" s="29">
        <v>99</v>
      </c>
      <c r="H8200" s="29">
        <v>99</v>
      </c>
      <c r="I8200" s="29">
        <v>9999</v>
      </c>
      <c r="J8200" s="15">
        <v>-1</v>
      </c>
      <c r="K8200" s="15">
        <v>-1</v>
      </c>
      <c r="L8200" s="15">
        <v>0</v>
      </c>
      <c r="M8200" s="15">
        <v>0</v>
      </c>
      <c r="N8200" s="27" t="e">
        <f>SUMIF(#REF!,'Integrantes original'!A8128,#REF!)</f>
        <v>#REF!</v>
      </c>
      <c r="O8200" s="27">
        <f t="shared" si="512"/>
        <v>99999999</v>
      </c>
      <c r="P8200" s="27">
        <f t="shared" si="513"/>
        <v>999999991</v>
      </c>
      <c r="Q8200" s="31">
        <f t="shared" si="514"/>
        <v>62601111999999</v>
      </c>
      <c r="R8200" s="27">
        <f>COUNTIF(tratycont!S:S,'Integrantes original'!Q8200)</f>
        <v>0</v>
      </c>
      <c r="S8200" s="27">
        <f t="shared" si="515"/>
        <v>0</v>
      </c>
    </row>
    <row r="8201" spans="1:19" x14ac:dyDescent="0.15">
      <c r="A8201" s="29">
        <v>6260111</v>
      </c>
      <c r="B8201" s="29">
        <v>626011104</v>
      </c>
      <c r="C8201" s="29" t="s">
        <v>25</v>
      </c>
      <c r="D8201" s="30" t="s">
        <v>369</v>
      </c>
      <c r="E8201" s="30" t="s">
        <v>2371</v>
      </c>
      <c r="F8201" s="15">
        <v>1</v>
      </c>
      <c r="G8201" s="29">
        <v>99</v>
      </c>
      <c r="H8201" s="29">
        <v>99</v>
      </c>
      <c r="I8201" s="29">
        <v>9999</v>
      </c>
      <c r="J8201" s="15">
        <v>-1</v>
      </c>
      <c r="K8201" s="15">
        <v>-1</v>
      </c>
      <c r="L8201" s="15">
        <v>0</v>
      </c>
      <c r="M8201" s="15">
        <v>0</v>
      </c>
      <c r="N8201" s="27" t="e">
        <f>SUMIF(#REF!,'Integrantes original'!A8129,#REF!)</f>
        <v>#REF!</v>
      </c>
      <c r="O8201" s="27">
        <f t="shared" si="512"/>
        <v>99999999</v>
      </c>
      <c r="P8201" s="27">
        <f t="shared" si="513"/>
        <v>999999991</v>
      </c>
      <c r="Q8201" s="31">
        <f t="shared" si="514"/>
        <v>62601111999999</v>
      </c>
      <c r="R8201" s="27">
        <f>COUNTIF(tratycont!S:S,'Integrantes original'!Q8201)</f>
        <v>0</v>
      </c>
      <c r="S8201" s="27">
        <f t="shared" si="515"/>
        <v>0</v>
      </c>
    </row>
    <row r="8202" spans="1:19" x14ac:dyDescent="0.15">
      <c r="A8202" s="29">
        <v>6260111</v>
      </c>
      <c r="B8202" s="29">
        <v>626011105</v>
      </c>
      <c r="C8202" s="29" t="s">
        <v>27</v>
      </c>
      <c r="D8202" s="30" t="s">
        <v>1933</v>
      </c>
      <c r="E8202" s="30" t="s">
        <v>2371</v>
      </c>
      <c r="F8202" s="15">
        <v>1</v>
      </c>
      <c r="G8202" s="29">
        <v>99</v>
      </c>
      <c r="H8202" s="29">
        <v>99</v>
      </c>
      <c r="I8202" s="29">
        <v>9999</v>
      </c>
      <c r="J8202" s="15">
        <v>-1</v>
      </c>
      <c r="K8202" s="15">
        <v>-1</v>
      </c>
      <c r="L8202" s="15">
        <v>0</v>
      </c>
      <c r="M8202" s="15">
        <v>0</v>
      </c>
      <c r="N8202" s="27" t="e">
        <f>SUMIF(#REF!,'Integrantes original'!A8130,#REF!)</f>
        <v>#REF!</v>
      </c>
      <c r="O8202" s="27">
        <f t="shared" si="512"/>
        <v>99999999</v>
      </c>
      <c r="P8202" s="27">
        <f t="shared" si="513"/>
        <v>999999991</v>
      </c>
      <c r="Q8202" s="31">
        <f t="shared" si="514"/>
        <v>62601111999999</v>
      </c>
      <c r="R8202" s="27">
        <f>COUNTIF(tratycont!S:S,'Integrantes original'!Q8202)</f>
        <v>0</v>
      </c>
      <c r="S8202" s="27">
        <f t="shared" si="515"/>
        <v>0</v>
      </c>
    </row>
    <row r="8203" spans="1:19" x14ac:dyDescent="0.15">
      <c r="A8203" s="29">
        <v>6260111</v>
      </c>
      <c r="B8203" s="29">
        <v>626011106</v>
      </c>
      <c r="C8203" s="29" t="s">
        <v>30</v>
      </c>
      <c r="D8203" s="30" t="s">
        <v>87</v>
      </c>
      <c r="E8203" s="30" t="s">
        <v>2371</v>
      </c>
      <c r="F8203" s="15">
        <v>1</v>
      </c>
      <c r="G8203" s="29">
        <v>99</v>
      </c>
      <c r="H8203" s="29">
        <v>99</v>
      </c>
      <c r="I8203" s="29">
        <v>9999</v>
      </c>
      <c r="J8203" s="15">
        <v>-1</v>
      </c>
      <c r="K8203" s="15">
        <v>-1</v>
      </c>
      <c r="L8203" s="15">
        <v>0</v>
      </c>
      <c r="M8203" s="15">
        <v>0</v>
      </c>
      <c r="N8203" s="27" t="e">
        <f>SUMIF(#REF!,'Integrantes original'!A8131,#REF!)</f>
        <v>#REF!</v>
      </c>
      <c r="O8203" s="27">
        <f t="shared" si="512"/>
        <v>99999999</v>
      </c>
      <c r="P8203" s="27">
        <f t="shared" si="513"/>
        <v>999999991</v>
      </c>
      <c r="Q8203" s="31">
        <f t="shared" si="514"/>
        <v>62601111999999</v>
      </c>
      <c r="R8203" s="27">
        <f>COUNTIF(tratycont!S:S,'Integrantes original'!Q8203)</f>
        <v>0</v>
      </c>
      <c r="S8203" s="27">
        <f t="shared" si="515"/>
        <v>0</v>
      </c>
    </row>
    <row r="8204" spans="1:19" x14ac:dyDescent="0.15">
      <c r="A8204" s="29">
        <v>6260111</v>
      </c>
      <c r="B8204" s="29">
        <v>626011107</v>
      </c>
      <c r="C8204" s="29" t="s">
        <v>56</v>
      </c>
      <c r="D8204" s="30" t="s">
        <v>264</v>
      </c>
      <c r="E8204" s="30" t="s">
        <v>2371</v>
      </c>
      <c r="F8204" s="15">
        <v>1</v>
      </c>
      <c r="G8204" s="29">
        <v>30</v>
      </c>
      <c r="H8204" s="29">
        <v>6</v>
      </c>
      <c r="I8204" s="29">
        <v>1998</v>
      </c>
      <c r="J8204" s="15">
        <v>-1</v>
      </c>
      <c r="K8204" s="15">
        <v>-1</v>
      </c>
      <c r="L8204" s="15">
        <v>0</v>
      </c>
      <c r="M8204" s="15">
        <v>0</v>
      </c>
      <c r="N8204" s="27" t="e">
        <f>SUMIF(#REF!,'Integrantes original'!A8132,#REF!)</f>
        <v>#REF!</v>
      </c>
      <c r="O8204" s="27">
        <f t="shared" si="512"/>
        <v>30061998</v>
      </c>
      <c r="P8204" s="27">
        <f t="shared" si="513"/>
        <v>300619981</v>
      </c>
      <c r="Q8204" s="31">
        <f t="shared" si="514"/>
        <v>62601111300698</v>
      </c>
      <c r="R8204" s="27">
        <f>COUNTIF(tratycont!S:S,'Integrantes original'!Q8204)</f>
        <v>0</v>
      </c>
      <c r="S8204" s="27">
        <f t="shared" si="515"/>
        <v>0</v>
      </c>
    </row>
    <row r="8205" spans="1:19" x14ac:dyDescent="0.15">
      <c r="A8205" s="29">
        <v>6260111</v>
      </c>
      <c r="B8205" s="29">
        <v>626011108</v>
      </c>
      <c r="C8205" s="29" t="s">
        <v>58</v>
      </c>
      <c r="D8205" s="30" t="s">
        <v>972</v>
      </c>
      <c r="E8205" s="30" t="s">
        <v>1974</v>
      </c>
      <c r="F8205" s="15">
        <v>2</v>
      </c>
      <c r="G8205" s="29">
        <v>18</v>
      </c>
      <c r="H8205" s="29">
        <v>9</v>
      </c>
      <c r="I8205" s="29">
        <v>1998</v>
      </c>
      <c r="J8205" s="15">
        <v>1</v>
      </c>
      <c r="K8205" s="15">
        <v>0</v>
      </c>
      <c r="L8205" s="15">
        <v>1</v>
      </c>
      <c r="M8205" s="15">
        <v>1</v>
      </c>
      <c r="N8205" s="27" t="e">
        <f>SUMIF(#REF!,'Integrantes original'!A8133,#REF!)</f>
        <v>#REF!</v>
      </c>
      <c r="O8205" s="27">
        <f t="shared" si="512"/>
        <v>18091998</v>
      </c>
      <c r="P8205" s="27">
        <f t="shared" si="513"/>
        <v>180919982</v>
      </c>
      <c r="Q8205" s="31">
        <f t="shared" si="514"/>
        <v>62601112180998</v>
      </c>
      <c r="R8205" s="27">
        <f>COUNTIF(tratycont!S:S,'Integrantes original'!Q8205)</f>
        <v>0</v>
      </c>
      <c r="S8205" s="27">
        <f t="shared" si="515"/>
        <v>0</v>
      </c>
    </row>
    <row r="8206" spans="1:19" x14ac:dyDescent="0.15">
      <c r="A8206" s="29">
        <v>6260121</v>
      </c>
      <c r="B8206" s="29">
        <v>626012101</v>
      </c>
      <c r="C8206" s="29" t="s">
        <v>16</v>
      </c>
      <c r="D8206" s="30" t="s">
        <v>835</v>
      </c>
      <c r="E8206" s="30" t="s">
        <v>6542</v>
      </c>
      <c r="F8206" s="15">
        <v>1</v>
      </c>
      <c r="G8206" s="29">
        <v>19</v>
      </c>
      <c r="H8206" s="29">
        <v>3</v>
      </c>
      <c r="I8206" s="29">
        <v>1994</v>
      </c>
      <c r="J8206" s="15">
        <v>-1</v>
      </c>
      <c r="K8206" s="15">
        <v>-1</v>
      </c>
      <c r="L8206" s="15">
        <v>0</v>
      </c>
      <c r="M8206" s="15">
        <v>0</v>
      </c>
      <c r="N8206" s="27" t="e">
        <f>SUMIF(#REF!,'Integrantes original'!A8134,#REF!)</f>
        <v>#REF!</v>
      </c>
      <c r="O8206" s="27">
        <f t="shared" si="512"/>
        <v>19031994</v>
      </c>
      <c r="P8206" s="27">
        <f t="shared" si="513"/>
        <v>190319941</v>
      </c>
      <c r="Q8206" s="31">
        <f t="shared" si="514"/>
        <v>62601211190394</v>
      </c>
      <c r="R8206" s="27">
        <f>COUNTIF(tratycont!S:S,'Integrantes original'!Q8206)</f>
        <v>0</v>
      </c>
      <c r="S8206" s="27">
        <f t="shared" si="515"/>
        <v>0</v>
      </c>
    </row>
    <row r="8207" spans="1:19" x14ac:dyDescent="0.15">
      <c r="A8207" s="29">
        <v>6260121</v>
      </c>
      <c r="B8207" s="29">
        <v>626012102</v>
      </c>
      <c r="C8207" s="29" t="s">
        <v>19</v>
      </c>
      <c r="D8207" s="30" t="s">
        <v>1338</v>
      </c>
      <c r="E8207" s="30" t="s">
        <v>259</v>
      </c>
      <c r="F8207" s="15">
        <v>2</v>
      </c>
      <c r="G8207" s="29">
        <v>28</v>
      </c>
      <c r="H8207" s="29">
        <v>3</v>
      </c>
      <c r="I8207" s="29">
        <v>2000</v>
      </c>
      <c r="J8207" s="15">
        <v>1</v>
      </c>
      <c r="K8207" s="15">
        <v>0</v>
      </c>
      <c r="L8207" s="15">
        <v>1</v>
      </c>
      <c r="M8207" s="15">
        <v>2</v>
      </c>
      <c r="N8207" s="27" t="e">
        <f>SUMIF(#REF!,'Integrantes original'!A8135,#REF!)</f>
        <v>#REF!</v>
      </c>
      <c r="O8207" s="27">
        <f t="shared" si="512"/>
        <v>28032000</v>
      </c>
      <c r="P8207" s="27">
        <f t="shared" si="513"/>
        <v>280320002</v>
      </c>
      <c r="Q8207" s="31">
        <f t="shared" si="514"/>
        <v>62601212280300</v>
      </c>
      <c r="R8207" s="27">
        <f>COUNTIF(tratycont!S:S,'Integrantes original'!Q8207)</f>
        <v>0</v>
      </c>
      <c r="S8207" s="27">
        <f t="shared" si="515"/>
        <v>0</v>
      </c>
    </row>
    <row r="8208" spans="1:19" x14ac:dyDescent="0.15">
      <c r="A8208" s="29">
        <v>6260121</v>
      </c>
      <c r="B8208" s="29">
        <v>626012103</v>
      </c>
      <c r="C8208" s="29" t="s">
        <v>22</v>
      </c>
      <c r="D8208" s="30" t="s">
        <v>856</v>
      </c>
      <c r="E8208" s="30" t="s">
        <v>6542</v>
      </c>
      <c r="F8208" s="15">
        <v>1</v>
      </c>
      <c r="G8208" s="29">
        <v>28</v>
      </c>
      <c r="H8208" s="29">
        <v>10</v>
      </c>
      <c r="I8208" s="29">
        <v>2016</v>
      </c>
      <c r="J8208" s="15">
        <v>2</v>
      </c>
      <c r="K8208" s="15">
        <v>2</v>
      </c>
      <c r="L8208" s="15">
        <v>0</v>
      </c>
      <c r="M8208" s="15">
        <v>0</v>
      </c>
      <c r="N8208" s="27" t="e">
        <f>SUMIF(#REF!,'Integrantes original'!A8136,#REF!)</f>
        <v>#REF!</v>
      </c>
      <c r="O8208" s="27">
        <f t="shared" si="512"/>
        <v>28102016</v>
      </c>
      <c r="P8208" s="27">
        <f t="shared" si="513"/>
        <v>281020161</v>
      </c>
      <c r="Q8208" s="31">
        <f t="shared" si="514"/>
        <v>62601211281016</v>
      </c>
      <c r="R8208" s="27">
        <f>COUNTIF(tratycont!S:S,'Integrantes original'!Q8208)</f>
        <v>0</v>
      </c>
      <c r="S8208" s="27">
        <f t="shared" si="515"/>
        <v>1</v>
      </c>
    </row>
    <row r="8209" spans="1:19" x14ac:dyDescent="0.15">
      <c r="A8209" s="29">
        <v>6260121</v>
      </c>
      <c r="B8209" s="29">
        <v>626012104</v>
      </c>
      <c r="C8209" s="29" t="s">
        <v>25</v>
      </c>
      <c r="D8209" s="30" t="s">
        <v>835</v>
      </c>
      <c r="E8209" s="30" t="s">
        <v>6542</v>
      </c>
      <c r="F8209" s="15">
        <v>1</v>
      </c>
      <c r="G8209" s="29">
        <v>99</v>
      </c>
      <c r="H8209" s="29">
        <v>99</v>
      </c>
      <c r="I8209" s="29">
        <v>1956</v>
      </c>
      <c r="J8209" s="15">
        <v>-1</v>
      </c>
      <c r="K8209" s="15">
        <v>-1</v>
      </c>
      <c r="L8209" s="15">
        <v>0</v>
      </c>
      <c r="M8209" s="15">
        <v>0</v>
      </c>
      <c r="N8209" s="27" t="e">
        <f>SUMIF(#REF!,'Integrantes original'!A8137,#REF!)</f>
        <v>#REF!</v>
      </c>
      <c r="O8209" s="27">
        <f t="shared" si="512"/>
        <v>99991956</v>
      </c>
      <c r="P8209" s="27">
        <f t="shared" si="513"/>
        <v>999919561</v>
      </c>
      <c r="Q8209" s="31">
        <f t="shared" si="514"/>
        <v>62601211999956</v>
      </c>
      <c r="R8209" s="27">
        <f>COUNTIF(tratycont!S:S,'Integrantes original'!Q8209)</f>
        <v>0</v>
      </c>
      <c r="S8209" s="27">
        <f t="shared" si="515"/>
        <v>0</v>
      </c>
    </row>
    <row r="8210" spans="1:19" x14ac:dyDescent="0.15">
      <c r="A8210" s="29">
        <v>6260121</v>
      </c>
      <c r="B8210" s="29">
        <v>626012105</v>
      </c>
      <c r="C8210" s="29" t="s">
        <v>27</v>
      </c>
      <c r="D8210" s="30" t="s">
        <v>2593</v>
      </c>
      <c r="E8210" s="30" t="s">
        <v>4368</v>
      </c>
      <c r="F8210" s="15">
        <v>2</v>
      </c>
      <c r="G8210" s="29">
        <v>25</v>
      </c>
      <c r="H8210" s="29">
        <v>11</v>
      </c>
      <c r="I8210" s="29">
        <v>1957</v>
      </c>
      <c r="J8210" s="15">
        <v>-1</v>
      </c>
      <c r="K8210" s="15">
        <v>-1</v>
      </c>
      <c r="L8210" s="15">
        <v>0</v>
      </c>
      <c r="M8210" s="15">
        <v>0</v>
      </c>
      <c r="N8210" s="27" t="e">
        <f>SUMIF(#REF!,'Integrantes original'!A8138,#REF!)</f>
        <v>#REF!</v>
      </c>
      <c r="O8210" s="27">
        <f t="shared" si="512"/>
        <v>25111957</v>
      </c>
      <c r="P8210" s="27">
        <f t="shared" si="513"/>
        <v>251119572</v>
      </c>
      <c r="Q8210" s="31">
        <f t="shared" si="514"/>
        <v>62601212251157</v>
      </c>
      <c r="R8210" s="27">
        <f>COUNTIF(tratycont!S:S,'Integrantes original'!Q8210)</f>
        <v>0</v>
      </c>
      <c r="S8210" s="27">
        <f t="shared" si="515"/>
        <v>0</v>
      </c>
    </row>
    <row r="8211" spans="1:19" x14ac:dyDescent="0.15">
      <c r="A8211" s="29">
        <v>6260141</v>
      </c>
      <c r="B8211" s="29">
        <v>626014101</v>
      </c>
      <c r="C8211" s="29" t="s">
        <v>16</v>
      </c>
      <c r="D8211" s="30" t="s">
        <v>1679</v>
      </c>
      <c r="E8211" s="30" t="s">
        <v>2371</v>
      </c>
      <c r="F8211" s="15">
        <v>1</v>
      </c>
      <c r="G8211" s="29">
        <v>10</v>
      </c>
      <c r="H8211" s="29">
        <v>2</v>
      </c>
      <c r="I8211" s="29">
        <v>1966</v>
      </c>
      <c r="J8211" s="15">
        <v>-1</v>
      </c>
      <c r="K8211" s="15">
        <v>-1</v>
      </c>
      <c r="L8211" s="15">
        <v>0</v>
      </c>
      <c r="M8211" s="15">
        <v>0</v>
      </c>
      <c r="N8211" s="27" t="e">
        <f>SUMIF(#REF!,'Integrantes original'!A8139,#REF!)</f>
        <v>#REF!</v>
      </c>
      <c r="O8211" s="27">
        <f t="shared" si="512"/>
        <v>10021966</v>
      </c>
      <c r="P8211" s="27">
        <f t="shared" si="513"/>
        <v>100219661</v>
      </c>
      <c r="Q8211" s="31">
        <f t="shared" si="514"/>
        <v>62601411100266</v>
      </c>
      <c r="R8211" s="27">
        <f>COUNTIF(tratycont!S:S,'Integrantes original'!Q8211)</f>
        <v>0</v>
      </c>
      <c r="S8211" s="27">
        <f t="shared" si="515"/>
        <v>0</v>
      </c>
    </row>
    <row r="8212" spans="1:19" x14ac:dyDescent="0.15">
      <c r="A8212" s="29">
        <v>6260141</v>
      </c>
      <c r="B8212" s="29">
        <v>626014102</v>
      </c>
      <c r="C8212" s="29" t="s">
        <v>19</v>
      </c>
      <c r="D8212" s="30" t="s">
        <v>6543</v>
      </c>
      <c r="E8212" s="30" t="s">
        <v>2371</v>
      </c>
      <c r="F8212" s="15">
        <v>2</v>
      </c>
      <c r="G8212" s="29">
        <v>23</v>
      </c>
      <c r="H8212" s="29">
        <v>5</v>
      </c>
      <c r="I8212" s="29">
        <v>1967</v>
      </c>
      <c r="J8212" s="15">
        <v>-1</v>
      </c>
      <c r="K8212" s="15">
        <v>-1</v>
      </c>
      <c r="L8212" s="15">
        <v>0</v>
      </c>
      <c r="M8212" s="15">
        <v>0</v>
      </c>
      <c r="N8212" s="27" t="e">
        <f>SUMIF(#REF!,'Integrantes original'!A8140,#REF!)</f>
        <v>#REF!</v>
      </c>
      <c r="O8212" s="27">
        <f t="shared" si="512"/>
        <v>23051967</v>
      </c>
      <c r="P8212" s="27">
        <f t="shared" si="513"/>
        <v>230519672</v>
      </c>
      <c r="Q8212" s="31">
        <f t="shared" si="514"/>
        <v>62601412230567</v>
      </c>
      <c r="R8212" s="27">
        <f>COUNTIF(tratycont!S:S,'Integrantes original'!Q8212)</f>
        <v>0</v>
      </c>
      <c r="S8212" s="27">
        <f t="shared" si="515"/>
        <v>0</v>
      </c>
    </row>
    <row r="8213" spans="1:19" x14ac:dyDescent="0.15">
      <c r="A8213" s="29">
        <v>6260141</v>
      </c>
      <c r="B8213" s="29">
        <v>626014103</v>
      </c>
      <c r="C8213" s="29" t="s">
        <v>22</v>
      </c>
      <c r="D8213" s="30" t="s">
        <v>807</v>
      </c>
      <c r="E8213" s="30" t="s">
        <v>2371</v>
      </c>
      <c r="F8213" s="15">
        <v>1</v>
      </c>
      <c r="G8213" s="29">
        <v>2</v>
      </c>
      <c r="H8213" s="29">
        <v>6</v>
      </c>
      <c r="I8213" s="29">
        <v>1999</v>
      </c>
      <c r="J8213" s="15">
        <v>-1</v>
      </c>
      <c r="K8213" s="15">
        <v>-1</v>
      </c>
      <c r="L8213" s="15">
        <v>0</v>
      </c>
      <c r="M8213" s="15">
        <v>0</v>
      </c>
      <c r="N8213" s="27" t="e">
        <f>SUMIF(#REF!,'Integrantes original'!A8141,#REF!)</f>
        <v>#REF!</v>
      </c>
      <c r="O8213" s="27">
        <f t="shared" si="512"/>
        <v>2061999</v>
      </c>
      <c r="P8213" s="27">
        <f t="shared" si="513"/>
        <v>20619991</v>
      </c>
      <c r="Q8213" s="31">
        <f t="shared" si="514"/>
        <v>62601411020699</v>
      </c>
      <c r="R8213" s="27">
        <f>COUNTIF(tratycont!S:S,'Integrantes original'!Q8213)</f>
        <v>0</v>
      </c>
      <c r="S8213" s="27">
        <f t="shared" si="515"/>
        <v>0</v>
      </c>
    </row>
    <row r="8214" spans="1:19" x14ac:dyDescent="0.15">
      <c r="A8214" s="29">
        <v>6260141</v>
      </c>
      <c r="B8214" s="29">
        <v>626014104</v>
      </c>
      <c r="C8214" s="29" t="s">
        <v>25</v>
      </c>
      <c r="D8214" s="30" t="s">
        <v>6543</v>
      </c>
      <c r="E8214" s="30" t="s">
        <v>2371</v>
      </c>
      <c r="F8214" s="15">
        <v>2</v>
      </c>
      <c r="G8214" s="29">
        <v>2</v>
      </c>
      <c r="H8214" s="29">
        <v>8</v>
      </c>
      <c r="I8214" s="29">
        <v>2001</v>
      </c>
      <c r="J8214" s="15">
        <v>1</v>
      </c>
      <c r="K8214" s="15">
        <v>0</v>
      </c>
      <c r="L8214" s="15">
        <v>1</v>
      </c>
      <c r="M8214" s="15">
        <v>1</v>
      </c>
      <c r="N8214" s="27" t="e">
        <f>SUMIF(#REF!,'Integrantes original'!A8142,#REF!)</f>
        <v>#REF!</v>
      </c>
      <c r="O8214" s="27">
        <f t="shared" si="512"/>
        <v>2082001</v>
      </c>
      <c r="P8214" s="27">
        <f t="shared" si="513"/>
        <v>20820012</v>
      </c>
      <c r="Q8214" s="31">
        <f t="shared" si="514"/>
        <v>62601412020801</v>
      </c>
      <c r="R8214" s="27">
        <f>COUNTIF(tratycont!S:S,'Integrantes original'!Q8214)</f>
        <v>0</v>
      </c>
      <c r="S8214" s="27">
        <f t="shared" si="515"/>
        <v>0</v>
      </c>
    </row>
    <row r="8215" spans="1:19" x14ac:dyDescent="0.15">
      <c r="A8215" s="29">
        <v>6260141</v>
      </c>
      <c r="B8215" s="29">
        <v>626014105</v>
      </c>
      <c r="C8215" s="29" t="s">
        <v>27</v>
      </c>
      <c r="D8215" s="30" t="s">
        <v>99</v>
      </c>
      <c r="E8215" s="30" t="s">
        <v>259</v>
      </c>
      <c r="F8215" s="15">
        <v>2</v>
      </c>
      <c r="G8215" s="29">
        <v>24</v>
      </c>
      <c r="H8215" s="29">
        <v>9</v>
      </c>
      <c r="I8215" s="29">
        <v>2018</v>
      </c>
      <c r="J8215" s="15">
        <v>2</v>
      </c>
      <c r="K8215" s="15">
        <v>4</v>
      </c>
      <c r="L8215" s="15">
        <v>0</v>
      </c>
      <c r="M8215" s="15">
        <v>0</v>
      </c>
      <c r="N8215" s="27" t="e">
        <f>SUMIF(#REF!,'Integrantes original'!A8143,#REF!)</f>
        <v>#REF!</v>
      </c>
      <c r="O8215" s="27">
        <f t="shared" si="512"/>
        <v>24092018</v>
      </c>
      <c r="P8215" s="27">
        <f t="shared" si="513"/>
        <v>240920182</v>
      </c>
      <c r="Q8215" s="31">
        <f t="shared" si="514"/>
        <v>62601412240918</v>
      </c>
      <c r="R8215" s="27">
        <f>COUNTIF(tratycont!S:S,'Integrantes original'!Q8215)</f>
        <v>1</v>
      </c>
      <c r="S8215" s="27">
        <f t="shared" si="515"/>
        <v>1</v>
      </c>
    </row>
    <row r="8216" spans="1:19" x14ac:dyDescent="0.15">
      <c r="A8216" s="29">
        <v>6260151</v>
      </c>
      <c r="B8216" s="29">
        <v>626015101</v>
      </c>
      <c r="C8216" s="29" t="s">
        <v>16</v>
      </c>
      <c r="D8216" s="30" t="s">
        <v>6544</v>
      </c>
      <c r="E8216" s="30" t="s">
        <v>6545</v>
      </c>
      <c r="F8216" s="15">
        <v>1</v>
      </c>
      <c r="G8216" s="29">
        <v>30</v>
      </c>
      <c r="H8216" s="29">
        <v>7</v>
      </c>
      <c r="I8216" s="29">
        <v>1992</v>
      </c>
      <c r="J8216" s="15">
        <v>-1</v>
      </c>
      <c r="K8216" s="15">
        <v>-1</v>
      </c>
      <c r="L8216" s="15">
        <v>0</v>
      </c>
      <c r="M8216" s="15">
        <v>0</v>
      </c>
      <c r="N8216" s="27" t="e">
        <f>SUMIF(#REF!,'Integrantes original'!A8144,#REF!)</f>
        <v>#REF!</v>
      </c>
      <c r="O8216" s="27">
        <f t="shared" si="512"/>
        <v>30071992</v>
      </c>
      <c r="P8216" s="27">
        <f t="shared" si="513"/>
        <v>300719921</v>
      </c>
      <c r="Q8216" s="31">
        <f t="shared" si="514"/>
        <v>62601511300792</v>
      </c>
      <c r="R8216" s="27">
        <f>COUNTIF(tratycont!S:S,'Integrantes original'!Q8216)</f>
        <v>0</v>
      </c>
      <c r="S8216" s="27">
        <f t="shared" si="515"/>
        <v>0</v>
      </c>
    </row>
    <row r="8217" spans="1:19" x14ac:dyDescent="0.15">
      <c r="A8217" s="29">
        <v>6260151</v>
      </c>
      <c r="B8217" s="29">
        <v>626015102</v>
      </c>
      <c r="C8217" s="29" t="s">
        <v>19</v>
      </c>
      <c r="D8217" s="30" t="s">
        <v>3294</v>
      </c>
      <c r="E8217" s="30" t="s">
        <v>6546</v>
      </c>
      <c r="F8217" s="15">
        <v>2</v>
      </c>
      <c r="G8217" s="29">
        <v>28</v>
      </c>
      <c r="H8217" s="29">
        <v>11</v>
      </c>
      <c r="I8217" s="29">
        <v>1993</v>
      </c>
      <c r="J8217" s="15">
        <v>1</v>
      </c>
      <c r="K8217" s="15">
        <v>0</v>
      </c>
      <c r="L8217" s="15">
        <v>1</v>
      </c>
      <c r="M8217" s="15">
        <v>2</v>
      </c>
      <c r="N8217" s="27" t="e">
        <f>SUMIF(#REF!,'Integrantes original'!A8145,#REF!)</f>
        <v>#REF!</v>
      </c>
      <c r="O8217" s="27">
        <f t="shared" si="512"/>
        <v>28111993</v>
      </c>
      <c r="P8217" s="27">
        <f t="shared" si="513"/>
        <v>281119932</v>
      </c>
      <c r="Q8217" s="31">
        <f t="shared" si="514"/>
        <v>62601512281193</v>
      </c>
      <c r="R8217" s="27">
        <f>COUNTIF(tratycont!S:S,'Integrantes original'!Q8217)</f>
        <v>0</v>
      </c>
      <c r="S8217" s="27">
        <f t="shared" si="515"/>
        <v>0</v>
      </c>
    </row>
    <row r="8218" spans="1:19" x14ac:dyDescent="0.15">
      <c r="A8218" s="29">
        <v>6260151</v>
      </c>
      <c r="B8218" s="29">
        <v>626015103</v>
      </c>
      <c r="C8218" s="29" t="s">
        <v>22</v>
      </c>
      <c r="D8218" s="30" t="s">
        <v>2854</v>
      </c>
      <c r="E8218" s="30" t="s">
        <v>6547</v>
      </c>
      <c r="F8218" s="15">
        <v>2</v>
      </c>
      <c r="G8218" s="29">
        <v>14</v>
      </c>
      <c r="H8218" s="29">
        <v>9</v>
      </c>
      <c r="I8218" s="29">
        <v>2011</v>
      </c>
      <c r="J8218" s="15">
        <v>-1</v>
      </c>
      <c r="K8218" s="15">
        <v>-1</v>
      </c>
      <c r="L8218" s="15">
        <v>0</v>
      </c>
      <c r="M8218" s="15">
        <v>0</v>
      </c>
      <c r="N8218" s="27" t="e">
        <f>SUMIF(#REF!,'Integrantes original'!A8146,#REF!)</f>
        <v>#REF!</v>
      </c>
      <c r="O8218" s="27">
        <f t="shared" si="512"/>
        <v>14092011</v>
      </c>
      <c r="P8218" s="27">
        <f t="shared" si="513"/>
        <v>140920112</v>
      </c>
      <c r="Q8218" s="31">
        <f t="shared" si="514"/>
        <v>62601512140911</v>
      </c>
      <c r="R8218" s="27">
        <f>COUNTIF(tratycont!S:S,'Integrantes original'!Q8218)</f>
        <v>0</v>
      </c>
      <c r="S8218" s="27">
        <f t="shared" si="515"/>
        <v>0</v>
      </c>
    </row>
    <row r="8219" spans="1:19" x14ac:dyDescent="0.15">
      <c r="A8219" s="29">
        <v>6260151</v>
      </c>
      <c r="B8219" s="29">
        <v>626015104</v>
      </c>
      <c r="C8219" s="29" t="s">
        <v>25</v>
      </c>
      <c r="D8219" s="30" t="s">
        <v>52</v>
      </c>
      <c r="E8219" s="30" t="s">
        <v>6547</v>
      </c>
      <c r="F8219" s="15">
        <v>2</v>
      </c>
      <c r="G8219" s="29">
        <v>11</v>
      </c>
      <c r="H8219" s="29">
        <v>4</v>
      </c>
      <c r="I8219" s="29">
        <v>2017</v>
      </c>
      <c r="J8219" s="15">
        <v>2</v>
      </c>
      <c r="K8219" s="15">
        <v>2</v>
      </c>
      <c r="L8219" s="15">
        <v>0</v>
      </c>
      <c r="M8219" s="15">
        <v>0</v>
      </c>
      <c r="N8219" s="27" t="e">
        <f>SUMIF(#REF!,'Integrantes original'!A8147,#REF!)</f>
        <v>#REF!</v>
      </c>
      <c r="O8219" s="27">
        <f t="shared" si="512"/>
        <v>11042017</v>
      </c>
      <c r="P8219" s="27">
        <f t="shared" si="513"/>
        <v>110420172</v>
      </c>
      <c r="Q8219" s="31">
        <f t="shared" si="514"/>
        <v>62601512110417</v>
      </c>
      <c r="R8219" s="27">
        <f>COUNTIF(tratycont!S:S,'Integrantes original'!Q8219)</f>
        <v>0</v>
      </c>
      <c r="S8219" s="27">
        <f t="shared" si="515"/>
        <v>1</v>
      </c>
    </row>
    <row r="8220" spans="1:19" x14ac:dyDescent="0.15">
      <c r="A8220" s="29">
        <v>6260161</v>
      </c>
      <c r="B8220" s="29">
        <v>626016101</v>
      </c>
      <c r="C8220" s="29" t="s">
        <v>16</v>
      </c>
      <c r="D8220" s="30" t="s">
        <v>6548</v>
      </c>
      <c r="E8220" s="30" t="s">
        <v>6549</v>
      </c>
      <c r="F8220" s="15">
        <v>1</v>
      </c>
      <c r="G8220" s="29">
        <v>13</v>
      </c>
      <c r="H8220" s="29">
        <v>5</v>
      </c>
      <c r="I8220" s="29">
        <v>1981</v>
      </c>
      <c r="J8220" s="15">
        <v>-1</v>
      </c>
      <c r="K8220" s="15">
        <v>-1</v>
      </c>
      <c r="L8220" s="15">
        <v>0</v>
      </c>
      <c r="M8220" s="15">
        <v>0</v>
      </c>
      <c r="N8220" s="27" t="e">
        <f>SUMIF(#REF!,'Integrantes original'!A8148,#REF!)</f>
        <v>#REF!</v>
      </c>
      <c r="O8220" s="27">
        <f t="shared" si="512"/>
        <v>13051981</v>
      </c>
      <c r="P8220" s="27">
        <f t="shared" si="513"/>
        <v>130519811</v>
      </c>
      <c r="Q8220" s="31">
        <f t="shared" si="514"/>
        <v>62601611130581</v>
      </c>
      <c r="R8220" s="27">
        <f>COUNTIF(tratycont!S:S,'Integrantes original'!Q8220)</f>
        <v>0</v>
      </c>
      <c r="S8220" s="27">
        <f t="shared" si="515"/>
        <v>0</v>
      </c>
    </row>
    <row r="8221" spans="1:19" x14ac:dyDescent="0.15">
      <c r="A8221" s="29">
        <v>6260161</v>
      </c>
      <c r="B8221" s="29">
        <v>626016102</v>
      </c>
      <c r="C8221" s="29" t="s">
        <v>19</v>
      </c>
      <c r="D8221" s="30" t="s">
        <v>571</v>
      </c>
      <c r="E8221" s="30" t="s">
        <v>6550</v>
      </c>
      <c r="F8221" s="15">
        <v>2</v>
      </c>
      <c r="G8221" s="29">
        <v>14</v>
      </c>
      <c r="H8221" s="29">
        <v>2</v>
      </c>
      <c r="I8221" s="29">
        <v>1987</v>
      </c>
      <c r="J8221" s="15">
        <v>1</v>
      </c>
      <c r="K8221" s="15">
        <v>0</v>
      </c>
      <c r="L8221" s="15">
        <v>1</v>
      </c>
      <c r="M8221" s="15">
        <v>1</v>
      </c>
      <c r="N8221" s="27" t="e">
        <f>SUMIF(#REF!,'Integrantes original'!A8149,#REF!)</f>
        <v>#REF!</v>
      </c>
      <c r="O8221" s="27">
        <f t="shared" si="512"/>
        <v>14021987</v>
      </c>
      <c r="P8221" s="27">
        <f t="shared" si="513"/>
        <v>140219872</v>
      </c>
      <c r="Q8221" s="31">
        <f t="shared" si="514"/>
        <v>62601612140287</v>
      </c>
      <c r="R8221" s="27">
        <f>COUNTIF(tratycont!S:S,'Integrantes original'!Q8221)</f>
        <v>0</v>
      </c>
      <c r="S8221" s="27">
        <f t="shared" si="515"/>
        <v>0</v>
      </c>
    </row>
    <row r="8222" spans="1:19" x14ac:dyDescent="0.15">
      <c r="A8222" s="29">
        <v>6260161</v>
      </c>
      <c r="B8222" s="29">
        <v>626016103</v>
      </c>
      <c r="C8222" s="29" t="s">
        <v>22</v>
      </c>
      <c r="D8222" s="30" t="s">
        <v>1284</v>
      </c>
      <c r="E8222" s="30" t="s">
        <v>6550</v>
      </c>
      <c r="F8222" s="15">
        <v>1</v>
      </c>
      <c r="G8222" s="29">
        <v>28</v>
      </c>
      <c r="H8222" s="29">
        <v>1</v>
      </c>
      <c r="I8222" s="29">
        <v>2005</v>
      </c>
      <c r="J8222" s="15">
        <v>-1</v>
      </c>
      <c r="K8222" s="15">
        <v>-1</v>
      </c>
      <c r="L8222" s="15">
        <v>0</v>
      </c>
      <c r="M8222" s="15">
        <v>0</v>
      </c>
      <c r="N8222" s="27" t="e">
        <f>SUMIF(#REF!,'Integrantes original'!A8150,#REF!)</f>
        <v>#REF!</v>
      </c>
      <c r="O8222" s="27">
        <f t="shared" si="512"/>
        <v>28012005</v>
      </c>
      <c r="P8222" s="27">
        <f t="shared" si="513"/>
        <v>280120051</v>
      </c>
      <c r="Q8222" s="31">
        <f t="shared" si="514"/>
        <v>62601611280105</v>
      </c>
      <c r="R8222" s="27">
        <f>COUNTIF(tratycont!S:S,'Integrantes original'!Q8222)</f>
        <v>0</v>
      </c>
      <c r="S8222" s="27">
        <f t="shared" si="515"/>
        <v>0</v>
      </c>
    </row>
    <row r="8223" spans="1:19" x14ac:dyDescent="0.15">
      <c r="A8223" s="29">
        <v>6260161</v>
      </c>
      <c r="B8223" s="29">
        <v>626016104</v>
      </c>
      <c r="C8223" s="29" t="s">
        <v>25</v>
      </c>
      <c r="D8223" s="30" t="s">
        <v>6551</v>
      </c>
      <c r="E8223" s="30" t="s">
        <v>6552</v>
      </c>
      <c r="F8223" s="15">
        <v>1</v>
      </c>
      <c r="G8223" s="29">
        <v>3</v>
      </c>
      <c r="H8223" s="29">
        <v>11</v>
      </c>
      <c r="I8223" s="29">
        <v>2008</v>
      </c>
      <c r="J8223" s="15">
        <v>-1</v>
      </c>
      <c r="K8223" s="15">
        <v>-1</v>
      </c>
      <c r="L8223" s="15">
        <v>0</v>
      </c>
      <c r="M8223" s="15">
        <v>0</v>
      </c>
      <c r="N8223" s="27" t="e">
        <f>SUMIF(#REF!,'Integrantes original'!A8151,#REF!)</f>
        <v>#REF!</v>
      </c>
      <c r="O8223" s="27">
        <f t="shared" si="512"/>
        <v>3112008</v>
      </c>
      <c r="P8223" s="27">
        <f t="shared" si="513"/>
        <v>31120081</v>
      </c>
      <c r="Q8223" s="31">
        <f t="shared" si="514"/>
        <v>62601611031108</v>
      </c>
      <c r="R8223" s="27">
        <f>COUNTIF(tratycont!S:S,'Integrantes original'!Q8223)</f>
        <v>0</v>
      </c>
      <c r="S8223" s="27">
        <f t="shared" si="515"/>
        <v>0</v>
      </c>
    </row>
    <row r="8224" spans="1:19" x14ac:dyDescent="0.15">
      <c r="A8224" s="29">
        <v>6260161</v>
      </c>
      <c r="B8224" s="29">
        <v>626016105</v>
      </c>
      <c r="C8224" s="29" t="s">
        <v>27</v>
      </c>
      <c r="D8224" s="30" t="s">
        <v>6553</v>
      </c>
      <c r="E8224" s="30" t="s">
        <v>6552</v>
      </c>
      <c r="F8224" s="15">
        <v>1</v>
      </c>
      <c r="G8224" s="29">
        <v>3</v>
      </c>
      <c r="H8224" s="29">
        <v>7</v>
      </c>
      <c r="I8224" s="29">
        <v>2012</v>
      </c>
      <c r="J8224" s="15">
        <v>-1</v>
      </c>
      <c r="K8224" s="15">
        <v>-1</v>
      </c>
      <c r="L8224" s="15">
        <v>0</v>
      </c>
      <c r="M8224" s="15">
        <v>0</v>
      </c>
      <c r="N8224" s="27" t="e">
        <f>SUMIF(#REF!,'Integrantes original'!A8152,#REF!)</f>
        <v>#REF!</v>
      </c>
      <c r="O8224" s="27">
        <f t="shared" si="512"/>
        <v>3072012</v>
      </c>
      <c r="P8224" s="27">
        <f t="shared" si="513"/>
        <v>30720121</v>
      </c>
      <c r="Q8224" s="31">
        <f t="shared" si="514"/>
        <v>62601611030712</v>
      </c>
      <c r="R8224" s="27">
        <f>COUNTIF(tratycont!S:S,'Integrantes original'!Q8224)</f>
        <v>0</v>
      </c>
      <c r="S8224" s="27">
        <f t="shared" si="515"/>
        <v>0</v>
      </c>
    </row>
    <row r="8225" spans="1:19" x14ac:dyDescent="0.15">
      <c r="A8225" s="29">
        <v>6260161</v>
      </c>
      <c r="B8225" s="29">
        <v>626016106</v>
      </c>
      <c r="C8225" s="29" t="s">
        <v>30</v>
      </c>
      <c r="D8225" s="30" t="s">
        <v>6554</v>
      </c>
      <c r="E8225" s="30" t="s">
        <v>6552</v>
      </c>
      <c r="F8225" s="15">
        <v>2</v>
      </c>
      <c r="G8225" s="29">
        <v>26</v>
      </c>
      <c r="H8225" s="29">
        <v>12</v>
      </c>
      <c r="I8225" s="29">
        <v>2015</v>
      </c>
      <c r="J8225" s="15">
        <v>-1</v>
      </c>
      <c r="K8225" s="15">
        <v>-1</v>
      </c>
      <c r="L8225" s="15">
        <v>0</v>
      </c>
      <c r="M8225" s="15">
        <v>0</v>
      </c>
      <c r="N8225" s="27" t="e">
        <f>SUMIF(#REF!,'Integrantes original'!A8153,#REF!)</f>
        <v>#REF!</v>
      </c>
      <c r="O8225" s="27">
        <f t="shared" si="512"/>
        <v>26122015</v>
      </c>
      <c r="P8225" s="27">
        <f t="shared" si="513"/>
        <v>261220152</v>
      </c>
      <c r="Q8225" s="31">
        <f t="shared" si="514"/>
        <v>62601612261215</v>
      </c>
      <c r="R8225" s="27">
        <f>COUNTIF(tratycont!S:S,'Integrantes original'!Q8225)</f>
        <v>0</v>
      </c>
      <c r="S8225" s="27">
        <f t="shared" si="515"/>
        <v>0</v>
      </c>
    </row>
    <row r="8226" spans="1:19" x14ac:dyDescent="0.15">
      <c r="A8226" s="29">
        <v>6260161</v>
      </c>
      <c r="B8226" s="29">
        <v>626016107</v>
      </c>
      <c r="C8226" s="29" t="s">
        <v>56</v>
      </c>
      <c r="D8226" s="30" t="s">
        <v>6555</v>
      </c>
      <c r="E8226" s="30" t="s">
        <v>5077</v>
      </c>
      <c r="F8226" s="15">
        <v>1</v>
      </c>
      <c r="G8226" s="29">
        <v>11</v>
      </c>
      <c r="H8226" s="29">
        <v>7</v>
      </c>
      <c r="I8226" s="29">
        <v>1972</v>
      </c>
      <c r="J8226" s="15">
        <v>-1</v>
      </c>
      <c r="K8226" s="15">
        <v>-1</v>
      </c>
      <c r="L8226" s="15">
        <v>0</v>
      </c>
      <c r="M8226" s="15">
        <v>0</v>
      </c>
      <c r="N8226" s="27" t="e">
        <f>SUMIF(#REF!,'Integrantes original'!A8154,#REF!)</f>
        <v>#REF!</v>
      </c>
      <c r="O8226" s="27">
        <f t="shared" si="512"/>
        <v>11071972</v>
      </c>
      <c r="P8226" s="27">
        <f t="shared" si="513"/>
        <v>110719721</v>
      </c>
      <c r="Q8226" s="31">
        <f t="shared" si="514"/>
        <v>62601611110772</v>
      </c>
      <c r="R8226" s="27">
        <f>COUNTIF(tratycont!S:S,'Integrantes original'!Q8226)</f>
        <v>0</v>
      </c>
      <c r="S8226" s="27">
        <f t="shared" si="515"/>
        <v>0</v>
      </c>
    </row>
    <row r="8227" spans="1:19" x14ac:dyDescent="0.15">
      <c r="A8227" s="29">
        <v>6320011</v>
      </c>
      <c r="B8227" s="29">
        <v>632001101</v>
      </c>
      <c r="C8227" s="29" t="s">
        <v>16</v>
      </c>
      <c r="D8227" s="30" t="s">
        <v>455</v>
      </c>
      <c r="E8227" s="30" t="s">
        <v>4966</v>
      </c>
      <c r="F8227" s="15">
        <v>1</v>
      </c>
      <c r="G8227" s="29">
        <v>16</v>
      </c>
      <c r="H8227" s="29">
        <v>7</v>
      </c>
      <c r="I8227" s="29">
        <v>1972</v>
      </c>
      <c r="J8227" s="15">
        <v>-1</v>
      </c>
      <c r="K8227" s="15">
        <v>-1</v>
      </c>
      <c r="L8227" s="15">
        <v>0</v>
      </c>
      <c r="M8227" s="15">
        <v>0</v>
      </c>
      <c r="N8227" s="27" t="e">
        <f>SUMIF(#REF!,'Integrantes original'!A8155,#REF!)</f>
        <v>#REF!</v>
      </c>
      <c r="O8227" s="27">
        <f t="shared" si="512"/>
        <v>16071972</v>
      </c>
      <c r="P8227" s="27">
        <f t="shared" si="513"/>
        <v>160719721</v>
      </c>
      <c r="Q8227" s="31">
        <f t="shared" si="514"/>
        <v>63200111160772</v>
      </c>
      <c r="R8227" s="27">
        <f>COUNTIF(tratycont!S:S,'Integrantes original'!Q8227)</f>
        <v>0</v>
      </c>
      <c r="S8227" s="27">
        <f t="shared" si="515"/>
        <v>0</v>
      </c>
    </row>
    <row r="8228" spans="1:19" x14ac:dyDescent="0.15">
      <c r="A8228" s="29">
        <v>6320011</v>
      </c>
      <c r="B8228" s="29">
        <v>632001102</v>
      </c>
      <c r="C8228" s="29" t="s">
        <v>19</v>
      </c>
      <c r="D8228" s="30" t="s">
        <v>1338</v>
      </c>
      <c r="E8228" s="30" t="s">
        <v>5074</v>
      </c>
      <c r="F8228" s="15">
        <v>2</v>
      </c>
      <c r="G8228" s="29">
        <v>25</v>
      </c>
      <c r="H8228" s="29">
        <v>10</v>
      </c>
      <c r="I8228" s="29">
        <v>1974</v>
      </c>
      <c r="J8228" s="15">
        <v>-1</v>
      </c>
      <c r="K8228" s="15">
        <v>-1</v>
      </c>
      <c r="L8228" s="15">
        <v>0</v>
      </c>
      <c r="M8228" s="15">
        <v>0</v>
      </c>
      <c r="N8228" s="27" t="e">
        <f>SUMIF(#REF!,'Integrantes original'!A8156,#REF!)</f>
        <v>#REF!</v>
      </c>
      <c r="O8228" s="27">
        <f t="shared" si="512"/>
        <v>25101974</v>
      </c>
      <c r="P8228" s="27">
        <f t="shared" si="513"/>
        <v>251019742</v>
      </c>
      <c r="Q8228" s="31">
        <f t="shared" si="514"/>
        <v>63200112251074</v>
      </c>
      <c r="R8228" s="27">
        <f>COUNTIF(tratycont!S:S,'Integrantes original'!Q8228)</f>
        <v>0</v>
      </c>
      <c r="S8228" s="27">
        <f t="shared" si="515"/>
        <v>0</v>
      </c>
    </row>
    <row r="8229" spans="1:19" x14ac:dyDescent="0.15">
      <c r="A8229" s="29">
        <v>6320011</v>
      </c>
      <c r="B8229" s="29">
        <v>632001103</v>
      </c>
      <c r="C8229" s="29" t="s">
        <v>22</v>
      </c>
      <c r="D8229" s="30" t="s">
        <v>1782</v>
      </c>
      <c r="E8229" s="30" t="s">
        <v>6556</v>
      </c>
      <c r="F8229" s="15">
        <v>2</v>
      </c>
      <c r="G8229" s="29">
        <v>6</v>
      </c>
      <c r="H8229" s="29">
        <v>3</v>
      </c>
      <c r="I8229" s="29">
        <v>1992</v>
      </c>
      <c r="J8229" s="15">
        <v>-1</v>
      </c>
      <c r="K8229" s="15">
        <v>-1</v>
      </c>
      <c r="L8229" s="15">
        <v>0</v>
      </c>
      <c r="M8229" s="15">
        <v>0</v>
      </c>
      <c r="N8229" s="27" t="e">
        <f>SUMIF(#REF!,'Integrantes original'!A8157,#REF!)</f>
        <v>#REF!</v>
      </c>
      <c r="O8229" s="27">
        <f t="shared" si="512"/>
        <v>6031992</v>
      </c>
      <c r="P8229" s="27">
        <f t="shared" si="513"/>
        <v>60319922</v>
      </c>
      <c r="Q8229" s="31">
        <f t="shared" si="514"/>
        <v>63200112060392</v>
      </c>
      <c r="R8229" s="27">
        <f>COUNTIF(tratycont!S:S,'Integrantes original'!Q8229)</f>
        <v>0</v>
      </c>
      <c r="S8229" s="27">
        <f t="shared" si="515"/>
        <v>0</v>
      </c>
    </row>
    <row r="8230" spans="1:19" x14ac:dyDescent="0.15">
      <c r="A8230" s="29">
        <v>6320011</v>
      </c>
      <c r="B8230" s="29">
        <v>632001104</v>
      </c>
      <c r="C8230" s="29" t="s">
        <v>25</v>
      </c>
      <c r="D8230" s="30" t="s">
        <v>806</v>
      </c>
      <c r="E8230" s="30" t="s">
        <v>6556</v>
      </c>
      <c r="F8230" s="15">
        <v>1</v>
      </c>
      <c r="G8230" s="29">
        <v>26</v>
      </c>
      <c r="H8230" s="29">
        <v>9</v>
      </c>
      <c r="I8230" s="29">
        <v>1996</v>
      </c>
      <c r="J8230" s="15">
        <v>-1</v>
      </c>
      <c r="K8230" s="15">
        <v>-1</v>
      </c>
      <c r="L8230" s="15">
        <v>0</v>
      </c>
      <c r="M8230" s="15">
        <v>0</v>
      </c>
      <c r="N8230" s="27" t="e">
        <f>SUMIF(#REF!,'Integrantes original'!A8158,#REF!)</f>
        <v>#REF!</v>
      </c>
      <c r="O8230" s="27">
        <f t="shared" si="512"/>
        <v>26091996</v>
      </c>
      <c r="P8230" s="27">
        <f t="shared" si="513"/>
        <v>260919961</v>
      </c>
      <c r="Q8230" s="31">
        <f t="shared" si="514"/>
        <v>63200111260996</v>
      </c>
      <c r="R8230" s="27">
        <f>COUNTIF(tratycont!S:S,'Integrantes original'!Q8230)</f>
        <v>0</v>
      </c>
      <c r="S8230" s="27">
        <f t="shared" si="515"/>
        <v>0</v>
      </c>
    </row>
    <row r="8231" spans="1:19" x14ac:dyDescent="0.15">
      <c r="A8231" s="29">
        <v>6320011</v>
      </c>
      <c r="B8231" s="29">
        <v>632001105</v>
      </c>
      <c r="C8231" s="29" t="s">
        <v>27</v>
      </c>
      <c r="D8231" s="30" t="s">
        <v>4424</v>
      </c>
      <c r="E8231" s="30" t="s">
        <v>6556</v>
      </c>
      <c r="F8231" s="15">
        <v>2</v>
      </c>
      <c r="G8231" s="29">
        <v>30</v>
      </c>
      <c r="H8231" s="29">
        <v>7</v>
      </c>
      <c r="I8231" s="29">
        <v>2001</v>
      </c>
      <c r="J8231" s="15">
        <v>-1</v>
      </c>
      <c r="K8231" s="15">
        <v>-1</v>
      </c>
      <c r="L8231" s="15">
        <v>0</v>
      </c>
      <c r="M8231" s="15">
        <v>0</v>
      </c>
      <c r="N8231" s="27" t="e">
        <f>SUMIF(#REF!,'Integrantes original'!A8159,#REF!)</f>
        <v>#REF!</v>
      </c>
      <c r="O8231" s="27">
        <f t="shared" si="512"/>
        <v>30072001</v>
      </c>
      <c r="P8231" s="27">
        <f t="shared" si="513"/>
        <v>300720012</v>
      </c>
      <c r="Q8231" s="31">
        <f t="shared" si="514"/>
        <v>63200112300701</v>
      </c>
      <c r="R8231" s="27">
        <f>COUNTIF(tratycont!S:S,'Integrantes original'!Q8231)</f>
        <v>0</v>
      </c>
      <c r="S8231" s="27">
        <f t="shared" si="515"/>
        <v>0</v>
      </c>
    </row>
    <row r="8232" spans="1:19" x14ac:dyDescent="0.15">
      <c r="A8232" s="29">
        <v>6320011</v>
      </c>
      <c r="B8232" s="29">
        <v>632001106</v>
      </c>
      <c r="C8232" s="29" t="s">
        <v>30</v>
      </c>
      <c r="D8232" s="30" t="s">
        <v>1012</v>
      </c>
      <c r="E8232" s="30" t="s">
        <v>6556</v>
      </c>
      <c r="F8232" s="15">
        <v>2</v>
      </c>
      <c r="G8232" s="29">
        <v>18</v>
      </c>
      <c r="H8232" s="29">
        <v>3</v>
      </c>
      <c r="I8232" s="29">
        <v>2003</v>
      </c>
      <c r="J8232" s="15">
        <v>-1</v>
      </c>
      <c r="K8232" s="15">
        <v>-1</v>
      </c>
      <c r="L8232" s="15">
        <v>0</v>
      </c>
      <c r="M8232" s="15">
        <v>0</v>
      </c>
      <c r="N8232" s="27" t="e">
        <f>SUMIF(#REF!,'Integrantes original'!A8160,#REF!)</f>
        <v>#REF!</v>
      </c>
      <c r="O8232" s="27">
        <f t="shared" si="512"/>
        <v>18032003</v>
      </c>
      <c r="P8232" s="27">
        <f t="shared" si="513"/>
        <v>180320032</v>
      </c>
      <c r="Q8232" s="31">
        <f t="shared" si="514"/>
        <v>63200112180303</v>
      </c>
      <c r="R8232" s="27">
        <f>COUNTIF(tratycont!S:S,'Integrantes original'!Q8232)</f>
        <v>0</v>
      </c>
      <c r="S8232" s="27">
        <f t="shared" si="515"/>
        <v>0</v>
      </c>
    </row>
    <row r="8233" spans="1:19" x14ac:dyDescent="0.15">
      <c r="A8233" s="29">
        <v>6320011</v>
      </c>
      <c r="B8233" s="29">
        <v>632001107</v>
      </c>
      <c r="C8233" s="29" t="s">
        <v>56</v>
      </c>
      <c r="D8233" s="30" t="s">
        <v>6557</v>
      </c>
      <c r="E8233" s="30" t="s">
        <v>6556</v>
      </c>
      <c r="F8233" s="15">
        <v>2</v>
      </c>
      <c r="G8233" s="29">
        <v>26</v>
      </c>
      <c r="H8233" s="29">
        <v>7</v>
      </c>
      <c r="I8233" s="29">
        <v>2005</v>
      </c>
      <c r="J8233" s="15">
        <v>-1</v>
      </c>
      <c r="K8233" s="15">
        <v>-1</v>
      </c>
      <c r="L8233" s="15">
        <v>0</v>
      </c>
      <c r="M8233" s="15">
        <v>0</v>
      </c>
      <c r="N8233" s="27" t="e">
        <f>SUMIF(#REF!,'Integrantes original'!A8161,#REF!)</f>
        <v>#REF!</v>
      </c>
      <c r="O8233" s="27">
        <f t="shared" si="512"/>
        <v>26072005</v>
      </c>
      <c r="P8233" s="27">
        <f t="shared" si="513"/>
        <v>260720052</v>
      </c>
      <c r="Q8233" s="31">
        <f t="shared" si="514"/>
        <v>63200112260705</v>
      </c>
      <c r="R8233" s="27">
        <f>COUNTIF(tratycont!S:S,'Integrantes original'!Q8233)</f>
        <v>0</v>
      </c>
      <c r="S8233" s="27">
        <f t="shared" si="515"/>
        <v>0</v>
      </c>
    </row>
    <row r="8234" spans="1:19" x14ac:dyDescent="0.15">
      <c r="A8234" s="29">
        <v>6320011</v>
      </c>
      <c r="B8234" s="29">
        <v>632001108</v>
      </c>
      <c r="C8234" s="29" t="s">
        <v>58</v>
      </c>
      <c r="D8234" s="30" t="s">
        <v>214</v>
      </c>
      <c r="E8234" s="30" t="s">
        <v>6556</v>
      </c>
      <c r="F8234" s="15">
        <v>1</v>
      </c>
      <c r="G8234" s="29">
        <v>13</v>
      </c>
      <c r="H8234" s="29">
        <v>4</v>
      </c>
      <c r="I8234" s="29">
        <v>2007</v>
      </c>
      <c r="J8234" s="15">
        <v>-1</v>
      </c>
      <c r="K8234" s="15">
        <v>-1</v>
      </c>
      <c r="L8234" s="15">
        <v>0</v>
      </c>
      <c r="M8234" s="15">
        <v>0</v>
      </c>
      <c r="N8234" s="27" t="e">
        <f>SUMIF(#REF!,'Integrantes original'!A8162,#REF!)</f>
        <v>#REF!</v>
      </c>
      <c r="O8234" s="27">
        <f t="shared" si="512"/>
        <v>13042007</v>
      </c>
      <c r="P8234" s="27">
        <f t="shared" si="513"/>
        <v>130420071</v>
      </c>
      <c r="Q8234" s="31">
        <f t="shared" si="514"/>
        <v>63200111130407</v>
      </c>
      <c r="R8234" s="27">
        <f>COUNTIF(tratycont!S:S,'Integrantes original'!Q8234)</f>
        <v>0</v>
      </c>
      <c r="S8234" s="27">
        <f t="shared" si="515"/>
        <v>0</v>
      </c>
    </row>
    <row r="8235" spans="1:19" x14ac:dyDescent="0.15">
      <c r="A8235" s="29">
        <v>6320011</v>
      </c>
      <c r="B8235" s="29">
        <v>632001109</v>
      </c>
      <c r="C8235" s="29" t="s">
        <v>120</v>
      </c>
      <c r="D8235" s="30" t="s">
        <v>105</v>
      </c>
      <c r="E8235" s="30" t="s">
        <v>6556</v>
      </c>
      <c r="F8235" s="15">
        <v>1</v>
      </c>
      <c r="G8235" s="29">
        <v>11</v>
      </c>
      <c r="H8235" s="29">
        <v>2</v>
      </c>
      <c r="I8235" s="29">
        <v>2009</v>
      </c>
      <c r="J8235" s="15">
        <v>-1</v>
      </c>
      <c r="K8235" s="15">
        <v>-1</v>
      </c>
      <c r="L8235" s="15">
        <v>0</v>
      </c>
      <c r="M8235" s="15">
        <v>0</v>
      </c>
      <c r="N8235" s="27" t="e">
        <f>SUMIF(#REF!,'Integrantes original'!A8163,#REF!)</f>
        <v>#REF!</v>
      </c>
      <c r="O8235" s="27">
        <f t="shared" si="512"/>
        <v>11022009</v>
      </c>
      <c r="P8235" s="27">
        <f t="shared" si="513"/>
        <v>110220091</v>
      </c>
      <c r="Q8235" s="31">
        <f t="shared" si="514"/>
        <v>63200111110209</v>
      </c>
      <c r="R8235" s="27">
        <f>COUNTIF(tratycont!S:S,'Integrantes original'!Q8235)</f>
        <v>0</v>
      </c>
      <c r="S8235" s="27">
        <f t="shared" si="515"/>
        <v>0</v>
      </c>
    </row>
    <row r="8236" spans="1:19" x14ac:dyDescent="0.15">
      <c r="A8236" s="29">
        <v>6320011</v>
      </c>
      <c r="B8236" s="29">
        <v>632001110</v>
      </c>
      <c r="C8236" s="29" t="s">
        <v>123</v>
      </c>
      <c r="D8236" s="30" t="s">
        <v>6558</v>
      </c>
      <c r="E8236" s="30" t="s">
        <v>6556</v>
      </c>
      <c r="F8236" s="15">
        <v>1</v>
      </c>
      <c r="G8236" s="29">
        <v>20</v>
      </c>
      <c r="H8236" s="29">
        <v>8</v>
      </c>
      <c r="I8236" s="29">
        <v>2012</v>
      </c>
      <c r="J8236" s="15">
        <v>-1</v>
      </c>
      <c r="K8236" s="15">
        <v>-1</v>
      </c>
      <c r="L8236" s="15">
        <v>0</v>
      </c>
      <c r="M8236" s="15">
        <v>0</v>
      </c>
      <c r="N8236" s="27" t="e">
        <f>SUMIF(#REF!,'Integrantes original'!A8164,#REF!)</f>
        <v>#REF!</v>
      </c>
      <c r="O8236" s="27">
        <f t="shared" si="512"/>
        <v>20082012</v>
      </c>
      <c r="P8236" s="27">
        <f t="shared" si="513"/>
        <v>200820121</v>
      </c>
      <c r="Q8236" s="31">
        <f t="shared" si="514"/>
        <v>63200111200812</v>
      </c>
      <c r="R8236" s="27">
        <f>COUNTIF(tratycont!S:S,'Integrantes original'!Q8236)</f>
        <v>0</v>
      </c>
      <c r="S8236" s="27">
        <f t="shared" si="515"/>
        <v>0</v>
      </c>
    </row>
    <row r="8237" spans="1:19" x14ac:dyDescent="0.15">
      <c r="A8237" s="29">
        <v>6320011</v>
      </c>
      <c r="B8237" s="29">
        <v>632001111</v>
      </c>
      <c r="C8237" s="29" t="s">
        <v>154</v>
      </c>
      <c r="D8237" s="30" t="s">
        <v>89</v>
      </c>
      <c r="E8237" s="30" t="s">
        <v>6556</v>
      </c>
      <c r="F8237" s="15">
        <v>2</v>
      </c>
      <c r="G8237" s="29">
        <v>28</v>
      </c>
      <c r="H8237" s="29">
        <v>6</v>
      </c>
      <c r="I8237" s="29">
        <v>2014</v>
      </c>
      <c r="J8237" s="15">
        <v>-1</v>
      </c>
      <c r="K8237" s="15">
        <v>-1</v>
      </c>
      <c r="L8237" s="15">
        <v>0</v>
      </c>
      <c r="M8237" s="15">
        <v>0</v>
      </c>
      <c r="N8237" s="27" t="e">
        <f>SUMIF(#REF!,'Integrantes original'!A8165,#REF!)</f>
        <v>#REF!</v>
      </c>
      <c r="O8237" s="27">
        <f t="shared" si="512"/>
        <v>28062014</v>
      </c>
      <c r="P8237" s="27">
        <f t="shared" si="513"/>
        <v>280620142</v>
      </c>
      <c r="Q8237" s="31">
        <f t="shared" si="514"/>
        <v>63200112280614</v>
      </c>
      <c r="R8237" s="27">
        <f>COUNTIF(tratycont!S:S,'Integrantes original'!Q8237)</f>
        <v>0</v>
      </c>
      <c r="S8237" s="27">
        <f t="shared" si="515"/>
        <v>0</v>
      </c>
    </row>
    <row r="8238" spans="1:19" x14ac:dyDescent="0.15">
      <c r="A8238" s="29">
        <v>6320011</v>
      </c>
      <c r="B8238" s="29">
        <v>632001112</v>
      </c>
      <c r="C8238" s="29" t="s">
        <v>240</v>
      </c>
      <c r="D8238" s="30" t="s">
        <v>111</v>
      </c>
      <c r="E8238" s="30" t="s">
        <v>6556</v>
      </c>
      <c r="F8238" s="15">
        <v>2</v>
      </c>
      <c r="G8238" s="29">
        <v>12</v>
      </c>
      <c r="H8238" s="29">
        <v>12</v>
      </c>
      <c r="I8238" s="29">
        <v>1999</v>
      </c>
      <c r="J8238" s="15">
        <v>1</v>
      </c>
      <c r="K8238" s="15">
        <v>0</v>
      </c>
      <c r="L8238" s="15">
        <v>2</v>
      </c>
      <c r="M8238" s="15">
        <v>0</v>
      </c>
      <c r="N8238" s="27" t="e">
        <f>SUMIF(#REF!,'Integrantes original'!A8166,#REF!)</f>
        <v>#REF!</v>
      </c>
      <c r="O8238" s="27">
        <f t="shared" si="512"/>
        <v>12121999</v>
      </c>
      <c r="P8238" s="27">
        <f t="shared" si="513"/>
        <v>121219992</v>
      </c>
      <c r="Q8238" s="31">
        <f t="shared" si="514"/>
        <v>63200112121299</v>
      </c>
      <c r="R8238" s="27">
        <f>COUNTIF(tratycont!S:S,'Integrantes original'!Q8238)</f>
        <v>0</v>
      </c>
      <c r="S8238" s="27">
        <f t="shared" si="515"/>
        <v>0</v>
      </c>
    </row>
    <row r="8239" spans="1:19" x14ac:dyDescent="0.15">
      <c r="A8239" s="29">
        <v>6320011</v>
      </c>
      <c r="B8239" s="29">
        <v>632001113</v>
      </c>
      <c r="C8239" s="29" t="s">
        <v>242</v>
      </c>
      <c r="D8239" s="30" t="s">
        <v>479</v>
      </c>
      <c r="E8239" s="30" t="s">
        <v>6559</v>
      </c>
      <c r="F8239" s="15">
        <v>1</v>
      </c>
      <c r="G8239" s="29">
        <v>25</v>
      </c>
      <c r="H8239" s="29">
        <v>12</v>
      </c>
      <c r="I8239" s="29">
        <v>1992</v>
      </c>
      <c r="J8239" s="15">
        <v>-1</v>
      </c>
      <c r="K8239" s="15">
        <v>-1</v>
      </c>
      <c r="L8239" s="15">
        <v>0</v>
      </c>
      <c r="M8239" s="15">
        <v>0</v>
      </c>
      <c r="N8239" s="27" t="e">
        <f>SUMIF(#REF!,'Integrantes original'!A8167,#REF!)</f>
        <v>#REF!</v>
      </c>
      <c r="O8239" s="27">
        <f t="shared" si="512"/>
        <v>25121992</v>
      </c>
      <c r="P8239" s="27">
        <f t="shared" si="513"/>
        <v>251219921</v>
      </c>
      <c r="Q8239" s="31">
        <f t="shared" si="514"/>
        <v>63200111251292</v>
      </c>
      <c r="R8239" s="27">
        <f>COUNTIF(tratycont!S:S,'Integrantes original'!Q8239)</f>
        <v>0</v>
      </c>
      <c r="S8239" s="27">
        <f t="shared" si="515"/>
        <v>0</v>
      </c>
    </row>
    <row r="8240" spans="1:19" x14ac:dyDescent="0.15">
      <c r="A8240" s="29">
        <v>6320011</v>
      </c>
      <c r="B8240" s="29">
        <v>632001114</v>
      </c>
      <c r="C8240" s="29" t="s">
        <v>245</v>
      </c>
      <c r="D8240" s="30" t="s">
        <v>6560</v>
      </c>
      <c r="E8240" s="30" t="s">
        <v>6561</v>
      </c>
      <c r="F8240" s="15">
        <v>1</v>
      </c>
      <c r="G8240" s="29">
        <v>24</v>
      </c>
      <c r="H8240" s="29">
        <v>6</v>
      </c>
      <c r="I8240" s="29">
        <v>2018</v>
      </c>
      <c r="J8240" s="15">
        <v>2</v>
      </c>
      <c r="K8240" s="15">
        <v>12</v>
      </c>
      <c r="L8240" s="15">
        <v>0</v>
      </c>
      <c r="M8240" s="15">
        <v>0</v>
      </c>
      <c r="N8240" s="27" t="e">
        <f>SUMIF(#REF!,'Integrantes original'!A8168,#REF!)</f>
        <v>#REF!</v>
      </c>
      <c r="O8240" s="27">
        <f t="shared" si="512"/>
        <v>24062018</v>
      </c>
      <c r="P8240" s="27">
        <f t="shared" si="513"/>
        <v>240620181</v>
      </c>
      <c r="Q8240" s="31">
        <f t="shared" si="514"/>
        <v>63200111240618</v>
      </c>
      <c r="R8240" s="27">
        <f>COUNTIF(tratycont!S:S,'Integrantes original'!Q8240)</f>
        <v>0</v>
      </c>
      <c r="S8240" s="27">
        <f t="shared" si="515"/>
        <v>1</v>
      </c>
    </row>
    <row r="8241" spans="1:19" x14ac:dyDescent="0.15">
      <c r="A8241" s="29">
        <v>6320021</v>
      </c>
      <c r="B8241" s="29">
        <v>632002101</v>
      </c>
      <c r="C8241" s="29" t="s">
        <v>16</v>
      </c>
      <c r="D8241" s="30" t="s">
        <v>6562</v>
      </c>
      <c r="E8241" s="30" t="s">
        <v>6563</v>
      </c>
      <c r="F8241" s="15">
        <v>1</v>
      </c>
      <c r="G8241" s="29">
        <v>28</v>
      </c>
      <c r="H8241" s="29">
        <v>9</v>
      </c>
      <c r="I8241" s="29">
        <v>1991</v>
      </c>
      <c r="J8241" s="15">
        <v>-1</v>
      </c>
      <c r="K8241" s="15">
        <v>-1</v>
      </c>
      <c r="L8241" s="15">
        <v>0</v>
      </c>
      <c r="M8241" s="15">
        <v>0</v>
      </c>
      <c r="N8241" s="27" t="e">
        <f>SUMIF(#REF!,'Integrantes original'!A8169,#REF!)</f>
        <v>#REF!</v>
      </c>
      <c r="O8241" s="27">
        <f t="shared" si="512"/>
        <v>28091991</v>
      </c>
      <c r="P8241" s="27">
        <f t="shared" si="513"/>
        <v>280919911</v>
      </c>
      <c r="Q8241" s="31">
        <f t="shared" si="514"/>
        <v>63200211280991</v>
      </c>
      <c r="R8241" s="27">
        <f>COUNTIF(tratycont!S:S,'Integrantes original'!Q8241)</f>
        <v>0</v>
      </c>
      <c r="S8241" s="27">
        <f t="shared" si="515"/>
        <v>0</v>
      </c>
    </row>
    <row r="8242" spans="1:19" x14ac:dyDescent="0.15">
      <c r="A8242" s="29">
        <v>6320021</v>
      </c>
      <c r="B8242" s="29">
        <v>632002102</v>
      </c>
      <c r="C8242" s="29" t="s">
        <v>19</v>
      </c>
      <c r="D8242" s="30" t="s">
        <v>3588</v>
      </c>
      <c r="E8242" s="30" t="s">
        <v>6564</v>
      </c>
      <c r="F8242" s="15">
        <v>2</v>
      </c>
      <c r="G8242" s="29">
        <v>26</v>
      </c>
      <c r="H8242" s="29">
        <v>7</v>
      </c>
      <c r="I8242" s="29">
        <v>1993</v>
      </c>
      <c r="J8242" s="15">
        <v>1</v>
      </c>
      <c r="K8242" s="15">
        <v>0</v>
      </c>
      <c r="L8242" s="15">
        <v>2</v>
      </c>
      <c r="M8242" s="15">
        <v>0</v>
      </c>
      <c r="N8242" s="27" t="e">
        <f>SUMIF(#REF!,'Integrantes original'!A8170,#REF!)</f>
        <v>#REF!</v>
      </c>
      <c r="O8242" s="27">
        <f t="shared" si="512"/>
        <v>26071993</v>
      </c>
      <c r="P8242" s="27">
        <f t="shared" si="513"/>
        <v>260719932</v>
      </c>
      <c r="Q8242" s="31">
        <f t="shared" si="514"/>
        <v>63200212260793</v>
      </c>
      <c r="R8242" s="27">
        <f>COUNTIF(tratycont!S:S,'Integrantes original'!Q8242)</f>
        <v>0</v>
      </c>
      <c r="S8242" s="27">
        <f t="shared" si="515"/>
        <v>0</v>
      </c>
    </row>
    <row r="8243" spans="1:19" x14ac:dyDescent="0.15">
      <c r="A8243" s="29">
        <v>6320021</v>
      </c>
      <c r="B8243" s="29">
        <v>632002103</v>
      </c>
      <c r="C8243" s="29" t="s">
        <v>22</v>
      </c>
      <c r="D8243" s="30" t="s">
        <v>6565</v>
      </c>
      <c r="E8243" s="30" t="s">
        <v>6566</v>
      </c>
      <c r="F8243" s="15">
        <v>1</v>
      </c>
      <c r="G8243" s="29">
        <v>20</v>
      </c>
      <c r="H8243" s="29">
        <v>2</v>
      </c>
      <c r="I8243" s="29">
        <v>2012</v>
      </c>
      <c r="J8243" s="15">
        <v>-1</v>
      </c>
      <c r="K8243" s="15">
        <v>-1</v>
      </c>
      <c r="L8243" s="15">
        <v>0</v>
      </c>
      <c r="M8243" s="15">
        <v>0</v>
      </c>
      <c r="N8243" s="27" t="e">
        <f>SUMIF(#REF!,'Integrantes original'!A8171,#REF!)</f>
        <v>#REF!</v>
      </c>
      <c r="O8243" s="27">
        <f t="shared" si="512"/>
        <v>20022012</v>
      </c>
      <c r="P8243" s="27">
        <f t="shared" si="513"/>
        <v>200220121</v>
      </c>
      <c r="Q8243" s="31">
        <f t="shared" si="514"/>
        <v>63200211200212</v>
      </c>
      <c r="R8243" s="27">
        <f>COUNTIF(tratycont!S:S,'Integrantes original'!Q8243)</f>
        <v>0</v>
      </c>
      <c r="S8243" s="27">
        <f t="shared" si="515"/>
        <v>0</v>
      </c>
    </row>
    <row r="8244" spans="1:19" x14ac:dyDescent="0.15">
      <c r="A8244" s="29">
        <v>6320021</v>
      </c>
      <c r="B8244" s="29">
        <v>632002104</v>
      </c>
      <c r="C8244" s="29" t="s">
        <v>25</v>
      </c>
      <c r="D8244" s="30" t="s">
        <v>6567</v>
      </c>
      <c r="E8244" s="30" t="s">
        <v>6566</v>
      </c>
      <c r="F8244" s="15">
        <v>2</v>
      </c>
      <c r="G8244" s="29">
        <v>9</v>
      </c>
      <c r="H8244" s="29">
        <v>8</v>
      </c>
      <c r="I8244" s="29">
        <v>2013</v>
      </c>
      <c r="J8244" s="15">
        <v>-1</v>
      </c>
      <c r="K8244" s="15">
        <v>-1</v>
      </c>
      <c r="L8244" s="15">
        <v>0</v>
      </c>
      <c r="M8244" s="15">
        <v>0</v>
      </c>
      <c r="N8244" s="27" t="e">
        <f>SUMIF(#REF!,'Integrantes original'!A8172,#REF!)</f>
        <v>#REF!</v>
      </c>
      <c r="O8244" s="27">
        <f t="shared" si="512"/>
        <v>9082013</v>
      </c>
      <c r="P8244" s="27">
        <f t="shared" si="513"/>
        <v>90820132</v>
      </c>
      <c r="Q8244" s="31">
        <f t="shared" si="514"/>
        <v>63200212090813</v>
      </c>
      <c r="R8244" s="27">
        <f>COUNTIF(tratycont!S:S,'Integrantes original'!Q8244)</f>
        <v>0</v>
      </c>
      <c r="S8244" s="27">
        <f t="shared" si="515"/>
        <v>0</v>
      </c>
    </row>
    <row r="8245" spans="1:19" x14ac:dyDescent="0.15">
      <c r="A8245" s="29">
        <v>6320021</v>
      </c>
      <c r="B8245" s="29">
        <v>632002105</v>
      </c>
      <c r="C8245" s="29" t="s">
        <v>27</v>
      </c>
      <c r="D8245" s="30" t="s">
        <v>6568</v>
      </c>
      <c r="E8245" s="30" t="s">
        <v>6566</v>
      </c>
      <c r="F8245" s="15">
        <v>1</v>
      </c>
      <c r="G8245" s="29">
        <v>19</v>
      </c>
      <c r="H8245" s="29">
        <v>4</v>
      </c>
      <c r="I8245" s="29">
        <v>2015</v>
      </c>
      <c r="J8245" s="15">
        <v>-1</v>
      </c>
      <c r="K8245" s="15">
        <v>-1</v>
      </c>
      <c r="L8245" s="15">
        <v>0</v>
      </c>
      <c r="M8245" s="15">
        <v>0</v>
      </c>
      <c r="N8245" s="27" t="e">
        <f>SUMIF(#REF!,'Integrantes original'!A8173,#REF!)</f>
        <v>#REF!</v>
      </c>
      <c r="O8245" s="27">
        <f t="shared" si="512"/>
        <v>19042015</v>
      </c>
      <c r="P8245" s="27">
        <f t="shared" si="513"/>
        <v>190420151</v>
      </c>
      <c r="Q8245" s="31">
        <f t="shared" si="514"/>
        <v>63200211190415</v>
      </c>
      <c r="R8245" s="27">
        <f>COUNTIF(tratycont!S:S,'Integrantes original'!Q8245)</f>
        <v>0</v>
      </c>
      <c r="S8245" s="27">
        <f t="shared" si="515"/>
        <v>0</v>
      </c>
    </row>
    <row r="8246" spans="1:19" x14ac:dyDescent="0.15">
      <c r="A8246" s="29">
        <v>6320021</v>
      </c>
      <c r="B8246" s="29">
        <v>632002106</v>
      </c>
      <c r="C8246" s="29" t="s">
        <v>30</v>
      </c>
      <c r="D8246" s="30" t="s">
        <v>6569</v>
      </c>
      <c r="E8246" s="30" t="s">
        <v>6566</v>
      </c>
      <c r="F8246" s="15">
        <v>2</v>
      </c>
      <c r="G8246" s="29">
        <v>19</v>
      </c>
      <c r="H8246" s="29">
        <v>4</v>
      </c>
      <c r="I8246" s="29">
        <v>2018</v>
      </c>
      <c r="J8246" s="15">
        <v>2</v>
      </c>
      <c r="K8246" s="15">
        <v>2</v>
      </c>
      <c r="L8246" s="15">
        <v>0</v>
      </c>
      <c r="M8246" s="15">
        <v>0</v>
      </c>
      <c r="N8246" s="27" t="e">
        <f>SUMIF(#REF!,'Integrantes original'!A8174,#REF!)</f>
        <v>#REF!</v>
      </c>
      <c r="O8246" s="27">
        <f t="shared" si="512"/>
        <v>19042018</v>
      </c>
      <c r="P8246" s="27">
        <f t="shared" si="513"/>
        <v>190420182</v>
      </c>
      <c r="Q8246" s="31">
        <f t="shared" si="514"/>
        <v>63200212190418</v>
      </c>
      <c r="R8246" s="27">
        <f>COUNTIF(tratycont!S:S,'Integrantes original'!Q8246)</f>
        <v>1</v>
      </c>
      <c r="S8246" s="27">
        <f t="shared" si="515"/>
        <v>1</v>
      </c>
    </row>
    <row r="8247" spans="1:19" x14ac:dyDescent="0.15">
      <c r="A8247" s="29">
        <v>6320031</v>
      </c>
      <c r="B8247" s="29">
        <v>632003101</v>
      </c>
      <c r="C8247" s="29" t="s">
        <v>16</v>
      </c>
      <c r="D8247" s="30" t="s">
        <v>963</v>
      </c>
      <c r="E8247" s="30" t="s">
        <v>6570</v>
      </c>
      <c r="F8247" s="15">
        <v>1</v>
      </c>
      <c r="G8247" s="29">
        <v>16</v>
      </c>
      <c r="H8247" s="29">
        <v>8</v>
      </c>
      <c r="I8247" s="29">
        <v>1995</v>
      </c>
      <c r="J8247" s="15">
        <v>-1</v>
      </c>
      <c r="K8247" s="15">
        <v>-1</v>
      </c>
      <c r="L8247" s="15">
        <v>0</v>
      </c>
      <c r="M8247" s="15">
        <v>0</v>
      </c>
      <c r="N8247" s="27" t="e">
        <f>SUMIF(#REF!,'Integrantes original'!A8175,#REF!)</f>
        <v>#REF!</v>
      </c>
      <c r="O8247" s="27">
        <f t="shared" si="512"/>
        <v>16081995</v>
      </c>
      <c r="P8247" s="27">
        <f t="shared" si="513"/>
        <v>160819951</v>
      </c>
      <c r="Q8247" s="31">
        <f t="shared" si="514"/>
        <v>63200311160895</v>
      </c>
      <c r="R8247" s="27">
        <f>COUNTIF(tratycont!S:S,'Integrantes original'!Q8247)</f>
        <v>0</v>
      </c>
      <c r="S8247" s="27">
        <f t="shared" si="515"/>
        <v>0</v>
      </c>
    </row>
    <row r="8248" spans="1:19" x14ac:dyDescent="0.15">
      <c r="A8248" s="29">
        <v>6320031</v>
      </c>
      <c r="B8248" s="29">
        <v>632003102</v>
      </c>
      <c r="C8248" s="29" t="s">
        <v>19</v>
      </c>
      <c r="D8248" s="30" t="s">
        <v>6571</v>
      </c>
      <c r="E8248" s="30" t="s">
        <v>6572</v>
      </c>
      <c r="F8248" s="15">
        <v>2</v>
      </c>
      <c r="G8248" s="29">
        <v>25</v>
      </c>
      <c r="H8248" s="29">
        <v>10</v>
      </c>
      <c r="I8248" s="29">
        <v>1993</v>
      </c>
      <c r="J8248" s="15">
        <v>1</v>
      </c>
      <c r="K8248" s="15">
        <v>0</v>
      </c>
      <c r="L8248" s="15">
        <v>2</v>
      </c>
      <c r="M8248" s="15">
        <v>0</v>
      </c>
      <c r="N8248" s="27" t="e">
        <f>SUMIF(#REF!,'Integrantes original'!A8176,#REF!)</f>
        <v>#REF!</v>
      </c>
      <c r="O8248" s="27">
        <f t="shared" si="512"/>
        <v>25101993</v>
      </c>
      <c r="P8248" s="27">
        <f t="shared" si="513"/>
        <v>251019932</v>
      </c>
      <c r="Q8248" s="31">
        <f t="shared" si="514"/>
        <v>63200312251093</v>
      </c>
      <c r="R8248" s="27">
        <f>COUNTIF(tratycont!S:S,'Integrantes original'!Q8248)</f>
        <v>0</v>
      </c>
      <c r="S8248" s="27">
        <f t="shared" si="515"/>
        <v>0</v>
      </c>
    </row>
    <row r="8249" spans="1:19" x14ac:dyDescent="0.15">
      <c r="A8249" s="29">
        <v>6320031</v>
      </c>
      <c r="B8249" s="29">
        <v>632003103</v>
      </c>
      <c r="C8249" s="29" t="s">
        <v>22</v>
      </c>
      <c r="D8249" s="30" t="s">
        <v>6573</v>
      </c>
      <c r="E8249" s="30" t="s">
        <v>6574</v>
      </c>
      <c r="F8249" s="15">
        <v>2</v>
      </c>
      <c r="G8249" s="29">
        <v>30</v>
      </c>
      <c r="H8249" s="29">
        <v>3</v>
      </c>
      <c r="I8249" s="29">
        <v>2016</v>
      </c>
      <c r="J8249" s="15">
        <v>-1</v>
      </c>
      <c r="K8249" s="15">
        <v>-1</v>
      </c>
      <c r="L8249" s="15">
        <v>0</v>
      </c>
      <c r="M8249" s="15">
        <v>0</v>
      </c>
      <c r="N8249" s="27" t="e">
        <f>SUMIF(#REF!,'Integrantes original'!A8177,#REF!)</f>
        <v>#REF!</v>
      </c>
      <c r="O8249" s="27">
        <f t="shared" si="512"/>
        <v>30032016</v>
      </c>
      <c r="P8249" s="27">
        <f t="shared" si="513"/>
        <v>300320162</v>
      </c>
      <c r="Q8249" s="31">
        <f t="shared" si="514"/>
        <v>63200312300316</v>
      </c>
      <c r="R8249" s="27">
        <f>COUNTIF(tratycont!S:S,'Integrantes original'!Q8249)</f>
        <v>0</v>
      </c>
      <c r="S8249" s="27">
        <f t="shared" si="515"/>
        <v>0</v>
      </c>
    </row>
    <row r="8250" spans="1:19" x14ac:dyDescent="0.15">
      <c r="A8250" s="29">
        <v>6320031</v>
      </c>
      <c r="B8250" s="29">
        <v>632003104</v>
      </c>
      <c r="C8250" s="29" t="s">
        <v>25</v>
      </c>
      <c r="D8250" s="30" t="s">
        <v>6575</v>
      </c>
      <c r="E8250" s="30" t="s">
        <v>6574</v>
      </c>
      <c r="F8250" s="15">
        <v>1</v>
      </c>
      <c r="G8250" s="29">
        <v>2</v>
      </c>
      <c r="H8250" s="29">
        <v>4</v>
      </c>
      <c r="I8250" s="29">
        <v>2018</v>
      </c>
      <c r="J8250" s="15">
        <v>2</v>
      </c>
      <c r="K8250" s="15">
        <v>2</v>
      </c>
      <c r="L8250" s="15">
        <v>0</v>
      </c>
      <c r="M8250" s="15">
        <v>0</v>
      </c>
      <c r="N8250" s="27" t="e">
        <f>SUMIF(#REF!,'Integrantes original'!A8178,#REF!)</f>
        <v>#REF!</v>
      </c>
      <c r="O8250" s="27">
        <f t="shared" si="512"/>
        <v>2042018</v>
      </c>
      <c r="P8250" s="27">
        <f t="shared" si="513"/>
        <v>20420181</v>
      </c>
      <c r="Q8250" s="31">
        <f t="shared" si="514"/>
        <v>63200311020418</v>
      </c>
      <c r="R8250" s="27">
        <f>COUNTIF(tratycont!S:S,'Integrantes original'!Q8250)</f>
        <v>1</v>
      </c>
      <c r="S8250" s="27">
        <f t="shared" si="515"/>
        <v>1</v>
      </c>
    </row>
    <row r="8251" spans="1:19" x14ac:dyDescent="0.15">
      <c r="A8251" s="29">
        <v>6320031</v>
      </c>
      <c r="B8251" s="29">
        <v>632003105</v>
      </c>
      <c r="C8251" s="29" t="s">
        <v>27</v>
      </c>
      <c r="D8251" s="30" t="s">
        <v>6576</v>
      </c>
      <c r="E8251" s="30" t="s">
        <v>6577</v>
      </c>
      <c r="F8251" s="15">
        <v>1</v>
      </c>
      <c r="G8251" s="29">
        <v>22</v>
      </c>
      <c r="H8251" s="29">
        <v>8</v>
      </c>
      <c r="I8251" s="29">
        <v>2002</v>
      </c>
      <c r="J8251" s="15">
        <v>-1</v>
      </c>
      <c r="K8251" s="15">
        <v>-1</v>
      </c>
      <c r="L8251" s="15">
        <v>0</v>
      </c>
      <c r="M8251" s="15">
        <v>0</v>
      </c>
      <c r="N8251" s="27" t="e">
        <f>SUMIF(#REF!,'Integrantes original'!A8179,#REF!)</f>
        <v>#REF!</v>
      </c>
      <c r="O8251" s="27">
        <f t="shared" si="512"/>
        <v>22082002</v>
      </c>
      <c r="P8251" s="27">
        <f t="shared" si="513"/>
        <v>220820021</v>
      </c>
      <c r="Q8251" s="31">
        <f t="shared" si="514"/>
        <v>63200311220802</v>
      </c>
      <c r="R8251" s="27">
        <f>COUNTIF(tratycont!S:S,'Integrantes original'!Q8251)</f>
        <v>0</v>
      </c>
      <c r="S8251" s="27">
        <f t="shared" si="515"/>
        <v>0</v>
      </c>
    </row>
    <row r="8252" spans="1:19" x14ac:dyDescent="0.15">
      <c r="A8252" s="29">
        <v>6320031</v>
      </c>
      <c r="B8252" s="29">
        <v>632003106</v>
      </c>
      <c r="C8252" s="29" t="s">
        <v>30</v>
      </c>
      <c r="D8252" s="30" t="s">
        <v>6578</v>
      </c>
      <c r="E8252" s="30" t="s">
        <v>6577</v>
      </c>
      <c r="F8252" s="15">
        <v>2</v>
      </c>
      <c r="G8252" s="29">
        <v>6</v>
      </c>
      <c r="H8252" s="29">
        <v>9</v>
      </c>
      <c r="I8252" s="29">
        <v>2014</v>
      </c>
      <c r="J8252" s="15">
        <v>-1</v>
      </c>
      <c r="K8252" s="15">
        <v>-1</v>
      </c>
      <c r="L8252" s="15">
        <v>0</v>
      </c>
      <c r="M8252" s="15">
        <v>0</v>
      </c>
      <c r="N8252" s="27" t="e">
        <f>SUMIF(#REF!,'Integrantes original'!A8180,#REF!)</f>
        <v>#REF!</v>
      </c>
      <c r="O8252" s="27">
        <f t="shared" si="512"/>
        <v>6092014</v>
      </c>
      <c r="P8252" s="27">
        <f t="shared" si="513"/>
        <v>60920142</v>
      </c>
      <c r="Q8252" s="31">
        <f t="shared" si="514"/>
        <v>63200312060914</v>
      </c>
      <c r="R8252" s="27">
        <f>COUNTIF(tratycont!S:S,'Integrantes original'!Q8252)</f>
        <v>0</v>
      </c>
      <c r="S8252" s="27">
        <f t="shared" si="515"/>
        <v>0</v>
      </c>
    </row>
    <row r="8253" spans="1:19" x14ac:dyDescent="0.15">
      <c r="A8253" s="29">
        <v>6320031</v>
      </c>
      <c r="B8253" s="29">
        <v>632003107</v>
      </c>
      <c r="C8253" s="29" t="s">
        <v>56</v>
      </c>
      <c r="D8253" s="30" t="s">
        <v>1702</v>
      </c>
      <c r="E8253" s="30" t="s">
        <v>5473</v>
      </c>
      <c r="F8253" s="15">
        <v>2</v>
      </c>
      <c r="G8253" s="29">
        <v>6</v>
      </c>
      <c r="H8253" s="29">
        <v>10</v>
      </c>
      <c r="I8253" s="29">
        <v>1977</v>
      </c>
      <c r="J8253" s="15">
        <v>-1</v>
      </c>
      <c r="K8253" s="15">
        <v>-1</v>
      </c>
      <c r="L8253" s="15">
        <v>0</v>
      </c>
      <c r="M8253" s="15">
        <v>0</v>
      </c>
      <c r="N8253" s="27" t="e">
        <f>SUMIF(#REF!,'Integrantes original'!A8181,#REF!)</f>
        <v>#REF!</v>
      </c>
      <c r="O8253" s="27">
        <f t="shared" si="512"/>
        <v>6101977</v>
      </c>
      <c r="P8253" s="27">
        <f t="shared" si="513"/>
        <v>61019772</v>
      </c>
      <c r="Q8253" s="31">
        <f t="shared" si="514"/>
        <v>63200312061077</v>
      </c>
      <c r="R8253" s="27">
        <f>COUNTIF(tratycont!S:S,'Integrantes original'!Q8253)</f>
        <v>0</v>
      </c>
      <c r="S8253" s="27">
        <f t="shared" si="515"/>
        <v>0</v>
      </c>
    </row>
    <row r="8254" spans="1:19" x14ac:dyDescent="0.15">
      <c r="A8254" s="29">
        <v>6320041</v>
      </c>
      <c r="B8254" s="29">
        <v>632004101</v>
      </c>
      <c r="C8254" s="29" t="s">
        <v>16</v>
      </c>
      <c r="D8254" s="30" t="s">
        <v>1167</v>
      </c>
      <c r="E8254" s="30" t="s">
        <v>5473</v>
      </c>
      <c r="F8254" s="15">
        <v>1</v>
      </c>
      <c r="G8254" s="29">
        <v>5</v>
      </c>
      <c r="H8254" s="29">
        <v>9</v>
      </c>
      <c r="I8254" s="29">
        <v>1972</v>
      </c>
      <c r="J8254" s="15">
        <v>-1</v>
      </c>
      <c r="K8254" s="15">
        <v>-1</v>
      </c>
      <c r="L8254" s="15">
        <v>0</v>
      </c>
      <c r="M8254" s="15">
        <v>0</v>
      </c>
      <c r="N8254" s="27" t="e">
        <f>SUMIF(#REF!,'Integrantes original'!A8182,#REF!)</f>
        <v>#REF!</v>
      </c>
      <c r="O8254" s="27">
        <f t="shared" si="512"/>
        <v>5091972</v>
      </c>
      <c r="P8254" s="27">
        <f t="shared" si="513"/>
        <v>50919721</v>
      </c>
      <c r="Q8254" s="31">
        <f t="shared" si="514"/>
        <v>63200411050972</v>
      </c>
      <c r="R8254" s="27">
        <f>COUNTIF(tratycont!S:S,'Integrantes original'!Q8254)</f>
        <v>0</v>
      </c>
      <c r="S8254" s="27">
        <f t="shared" si="515"/>
        <v>0</v>
      </c>
    </row>
    <row r="8255" spans="1:19" x14ac:dyDescent="0.15">
      <c r="A8255" s="29">
        <v>6320041</v>
      </c>
      <c r="B8255" s="29">
        <v>632004102</v>
      </c>
      <c r="C8255" s="29" t="s">
        <v>19</v>
      </c>
      <c r="D8255" s="30" t="s">
        <v>3588</v>
      </c>
      <c r="E8255" s="30" t="s">
        <v>6579</v>
      </c>
      <c r="F8255" s="15">
        <v>2</v>
      </c>
      <c r="G8255" s="29">
        <v>27</v>
      </c>
      <c r="H8255" s="29">
        <v>12</v>
      </c>
      <c r="I8255" s="29">
        <v>1983</v>
      </c>
      <c r="J8255" s="15">
        <v>1</v>
      </c>
      <c r="K8255" s="15">
        <v>0</v>
      </c>
      <c r="L8255" s="15">
        <v>2</v>
      </c>
      <c r="M8255" s="15">
        <v>0</v>
      </c>
      <c r="N8255" s="27" t="e">
        <f>SUMIF(#REF!,'Integrantes original'!A8183,#REF!)</f>
        <v>#REF!</v>
      </c>
      <c r="O8255" s="27">
        <f t="shared" si="512"/>
        <v>27121983</v>
      </c>
      <c r="P8255" s="27">
        <f t="shared" si="513"/>
        <v>271219832</v>
      </c>
      <c r="Q8255" s="31">
        <f t="shared" si="514"/>
        <v>63200412271283</v>
      </c>
      <c r="R8255" s="27">
        <f>COUNTIF(tratycont!S:S,'Integrantes original'!Q8255)</f>
        <v>0</v>
      </c>
      <c r="S8255" s="27">
        <f t="shared" si="515"/>
        <v>0</v>
      </c>
    </row>
    <row r="8256" spans="1:19" x14ac:dyDescent="0.15">
      <c r="A8256" s="29">
        <v>6320041</v>
      </c>
      <c r="B8256" s="29">
        <v>632004103</v>
      </c>
      <c r="C8256" s="29" t="s">
        <v>22</v>
      </c>
      <c r="D8256" s="30" t="s">
        <v>1336</v>
      </c>
      <c r="E8256" s="30" t="s">
        <v>6580</v>
      </c>
      <c r="F8256" s="15">
        <v>1</v>
      </c>
      <c r="G8256" s="29">
        <v>2</v>
      </c>
      <c r="H8256" s="29">
        <v>3</v>
      </c>
      <c r="I8256" s="29">
        <v>1999</v>
      </c>
      <c r="J8256" s="15">
        <v>-1</v>
      </c>
      <c r="K8256" s="15">
        <v>-1</v>
      </c>
      <c r="L8256" s="15">
        <v>0</v>
      </c>
      <c r="M8256" s="15">
        <v>0</v>
      </c>
      <c r="N8256" s="27" t="e">
        <f>SUMIF(#REF!,'Integrantes original'!A8184,#REF!)</f>
        <v>#REF!</v>
      </c>
      <c r="O8256" s="27">
        <f t="shared" si="512"/>
        <v>2031999</v>
      </c>
      <c r="P8256" s="27">
        <f t="shared" si="513"/>
        <v>20319991</v>
      </c>
      <c r="Q8256" s="31">
        <f t="shared" si="514"/>
        <v>63200411020399</v>
      </c>
      <c r="R8256" s="27">
        <f>COUNTIF(tratycont!S:S,'Integrantes original'!Q8256)</f>
        <v>0</v>
      </c>
      <c r="S8256" s="27">
        <f t="shared" si="515"/>
        <v>0</v>
      </c>
    </row>
    <row r="8257" spans="1:19" x14ac:dyDescent="0.15">
      <c r="A8257" s="29">
        <v>6320041</v>
      </c>
      <c r="B8257" s="29">
        <v>632004104</v>
      </c>
      <c r="C8257" s="29" t="s">
        <v>25</v>
      </c>
      <c r="D8257" s="30" t="s">
        <v>81</v>
      </c>
      <c r="E8257" s="30" t="s">
        <v>6580</v>
      </c>
      <c r="F8257" s="15">
        <v>2</v>
      </c>
      <c r="G8257" s="29">
        <v>8</v>
      </c>
      <c r="H8257" s="29">
        <v>5</v>
      </c>
      <c r="I8257" s="29">
        <v>2002</v>
      </c>
      <c r="J8257" s="15">
        <v>-1</v>
      </c>
      <c r="K8257" s="15">
        <v>-1</v>
      </c>
      <c r="L8257" s="15">
        <v>0</v>
      </c>
      <c r="M8257" s="15">
        <v>0</v>
      </c>
      <c r="N8257" s="27" t="e">
        <f>SUMIF(#REF!,'Integrantes original'!A8185,#REF!)</f>
        <v>#REF!</v>
      </c>
      <c r="O8257" s="27">
        <f t="shared" si="512"/>
        <v>8052002</v>
      </c>
      <c r="P8257" s="27">
        <f t="shared" si="513"/>
        <v>80520022</v>
      </c>
      <c r="Q8257" s="31">
        <f t="shared" si="514"/>
        <v>63200412080502</v>
      </c>
      <c r="R8257" s="27">
        <f>COUNTIF(tratycont!S:S,'Integrantes original'!Q8257)</f>
        <v>0</v>
      </c>
      <c r="S8257" s="27">
        <f t="shared" si="515"/>
        <v>0</v>
      </c>
    </row>
    <row r="8258" spans="1:19" x14ac:dyDescent="0.15">
      <c r="A8258" s="29">
        <v>6320041</v>
      </c>
      <c r="B8258" s="29">
        <v>632004105</v>
      </c>
      <c r="C8258" s="29" t="s">
        <v>27</v>
      </c>
      <c r="D8258" s="30" t="s">
        <v>461</v>
      </c>
      <c r="E8258" s="30" t="s">
        <v>6580</v>
      </c>
      <c r="F8258" s="15">
        <v>1</v>
      </c>
      <c r="G8258" s="29">
        <v>9</v>
      </c>
      <c r="H8258" s="29">
        <v>8</v>
      </c>
      <c r="I8258" s="29">
        <v>2004</v>
      </c>
      <c r="J8258" s="15">
        <v>-1</v>
      </c>
      <c r="K8258" s="15">
        <v>-1</v>
      </c>
      <c r="L8258" s="15">
        <v>0</v>
      </c>
      <c r="M8258" s="15">
        <v>0</v>
      </c>
      <c r="N8258" s="27" t="e">
        <f>SUMIF(#REF!,'Integrantes original'!A8186,#REF!)</f>
        <v>#REF!</v>
      </c>
      <c r="O8258" s="27">
        <f t="shared" si="512"/>
        <v>9082004</v>
      </c>
      <c r="P8258" s="27">
        <f t="shared" si="513"/>
        <v>90820041</v>
      </c>
      <c r="Q8258" s="31">
        <f t="shared" si="514"/>
        <v>63200411090804</v>
      </c>
      <c r="R8258" s="27">
        <f>COUNTIF(tratycont!S:S,'Integrantes original'!Q8258)</f>
        <v>0</v>
      </c>
      <c r="S8258" s="27">
        <f t="shared" si="515"/>
        <v>0</v>
      </c>
    </row>
    <row r="8259" spans="1:19" x14ac:dyDescent="0.15">
      <c r="A8259" s="29">
        <v>6320041</v>
      </c>
      <c r="B8259" s="29">
        <v>632004106</v>
      </c>
      <c r="C8259" s="29" t="s">
        <v>30</v>
      </c>
      <c r="D8259" s="30" t="s">
        <v>6581</v>
      </c>
      <c r="E8259" s="30" t="s">
        <v>6580</v>
      </c>
      <c r="F8259" s="15">
        <v>1</v>
      </c>
      <c r="G8259" s="29">
        <v>7</v>
      </c>
      <c r="H8259" s="29">
        <v>12</v>
      </c>
      <c r="I8259" s="29">
        <v>2006</v>
      </c>
      <c r="J8259" s="15">
        <v>-1</v>
      </c>
      <c r="K8259" s="15">
        <v>-1</v>
      </c>
      <c r="L8259" s="15">
        <v>0</v>
      </c>
      <c r="M8259" s="15">
        <v>0</v>
      </c>
      <c r="N8259" s="27" t="e">
        <f>SUMIF(#REF!,'Integrantes original'!A8187,#REF!)</f>
        <v>#REF!</v>
      </c>
      <c r="O8259" s="27">
        <f t="shared" ref="O8259:O8322" si="516">(((G8259*100)+H8259)*10000)+I8259</f>
        <v>7122006</v>
      </c>
      <c r="P8259" s="27">
        <f t="shared" ref="P8259:P8322" si="517">(O8259*10)+F8259</f>
        <v>71220061</v>
      </c>
      <c r="Q8259" s="31">
        <f t="shared" ref="Q8259:Q8322" si="518">(((((((A8259*10)+F8259)*100)+G8259)*100)+H8259)*100)+RIGHT(I8259,2)</f>
        <v>63200411071206</v>
      </c>
      <c r="R8259" s="27">
        <f>COUNTIF(tratycont!S:S,'Integrantes original'!Q8259)</f>
        <v>0</v>
      </c>
      <c r="S8259" s="27">
        <f t="shared" ref="S8259:S8322" si="519">IF(J8259=2,1,0)</f>
        <v>0</v>
      </c>
    </row>
    <row r="8260" spans="1:19" x14ac:dyDescent="0.15">
      <c r="A8260" s="29">
        <v>6320041</v>
      </c>
      <c r="B8260" s="29">
        <v>632004107</v>
      </c>
      <c r="C8260" s="29" t="s">
        <v>56</v>
      </c>
      <c r="D8260" s="30" t="s">
        <v>6582</v>
      </c>
      <c r="E8260" s="30" t="s">
        <v>6580</v>
      </c>
      <c r="F8260" s="15">
        <v>1</v>
      </c>
      <c r="G8260" s="29">
        <v>18</v>
      </c>
      <c r="H8260" s="29">
        <v>11</v>
      </c>
      <c r="I8260" s="29">
        <v>2010</v>
      </c>
      <c r="J8260" s="15">
        <v>-1</v>
      </c>
      <c r="K8260" s="15">
        <v>-1</v>
      </c>
      <c r="L8260" s="15">
        <v>0</v>
      </c>
      <c r="M8260" s="15">
        <v>0</v>
      </c>
      <c r="N8260" s="27" t="e">
        <f>SUMIF(#REF!,'Integrantes original'!A8188,#REF!)</f>
        <v>#REF!</v>
      </c>
      <c r="O8260" s="27">
        <f t="shared" si="516"/>
        <v>18112010</v>
      </c>
      <c r="P8260" s="27">
        <f t="shared" si="517"/>
        <v>181120101</v>
      </c>
      <c r="Q8260" s="31">
        <f t="shared" si="518"/>
        <v>63200411181110</v>
      </c>
      <c r="R8260" s="27">
        <f>COUNTIF(tratycont!S:S,'Integrantes original'!Q8260)</f>
        <v>0</v>
      </c>
      <c r="S8260" s="27">
        <f t="shared" si="519"/>
        <v>0</v>
      </c>
    </row>
    <row r="8261" spans="1:19" x14ac:dyDescent="0.15">
      <c r="A8261" s="29">
        <v>6320041</v>
      </c>
      <c r="B8261" s="29">
        <v>632004108</v>
      </c>
      <c r="C8261" s="29" t="s">
        <v>58</v>
      </c>
      <c r="D8261" s="30" t="s">
        <v>6583</v>
      </c>
      <c r="E8261" s="30" t="s">
        <v>6580</v>
      </c>
      <c r="F8261" s="15">
        <v>1</v>
      </c>
      <c r="G8261" s="29">
        <v>8</v>
      </c>
      <c r="H8261" s="29">
        <v>8</v>
      </c>
      <c r="I8261" s="29">
        <v>2014</v>
      </c>
      <c r="J8261" s="15">
        <v>-1</v>
      </c>
      <c r="K8261" s="15">
        <v>-1</v>
      </c>
      <c r="L8261" s="15">
        <v>0</v>
      </c>
      <c r="M8261" s="15">
        <v>0</v>
      </c>
      <c r="N8261" s="27" t="e">
        <f>SUMIF(#REF!,'Integrantes original'!A8189,#REF!)</f>
        <v>#REF!</v>
      </c>
      <c r="O8261" s="27">
        <f t="shared" si="516"/>
        <v>8082014</v>
      </c>
      <c r="P8261" s="27">
        <f t="shared" si="517"/>
        <v>80820141</v>
      </c>
      <c r="Q8261" s="31">
        <f t="shared" si="518"/>
        <v>63200411080814</v>
      </c>
      <c r="R8261" s="27">
        <f>COUNTIF(tratycont!S:S,'Integrantes original'!Q8261)</f>
        <v>0</v>
      </c>
      <c r="S8261" s="27">
        <f t="shared" si="519"/>
        <v>0</v>
      </c>
    </row>
    <row r="8262" spans="1:19" x14ac:dyDescent="0.15">
      <c r="A8262" s="29">
        <v>6320041</v>
      </c>
      <c r="B8262" s="29">
        <v>632004109</v>
      </c>
      <c r="C8262" s="29" t="s">
        <v>120</v>
      </c>
      <c r="D8262" s="30" t="s">
        <v>6584</v>
      </c>
      <c r="E8262" s="30" t="s">
        <v>6580</v>
      </c>
      <c r="F8262" s="15">
        <v>1</v>
      </c>
      <c r="G8262" s="29">
        <v>31</v>
      </c>
      <c r="H8262" s="29">
        <v>3</v>
      </c>
      <c r="I8262" s="29">
        <v>2018</v>
      </c>
      <c r="J8262" s="15">
        <v>2</v>
      </c>
      <c r="K8262" s="15">
        <v>2</v>
      </c>
      <c r="L8262" s="15">
        <v>0</v>
      </c>
      <c r="M8262" s="15">
        <v>0</v>
      </c>
      <c r="N8262" s="27" t="e">
        <f>SUMIF(#REF!,'Integrantes original'!A8190,#REF!)</f>
        <v>#REF!</v>
      </c>
      <c r="O8262" s="27">
        <f t="shared" si="516"/>
        <v>31032018</v>
      </c>
      <c r="P8262" s="27">
        <f t="shared" si="517"/>
        <v>310320181</v>
      </c>
      <c r="Q8262" s="31">
        <f t="shared" si="518"/>
        <v>63200411310318</v>
      </c>
      <c r="R8262" s="27">
        <f>COUNTIF(tratycont!S:S,'Integrantes original'!Q8262)</f>
        <v>1</v>
      </c>
      <c r="S8262" s="27">
        <f t="shared" si="519"/>
        <v>1</v>
      </c>
    </row>
    <row r="8263" spans="1:19" x14ac:dyDescent="0.15">
      <c r="A8263" s="29">
        <v>6320051</v>
      </c>
      <c r="B8263" s="29">
        <v>632005101</v>
      </c>
      <c r="C8263" s="29" t="s">
        <v>16</v>
      </c>
      <c r="D8263" s="30" t="s">
        <v>2390</v>
      </c>
      <c r="E8263" s="30" t="s">
        <v>764</v>
      </c>
      <c r="F8263" s="15">
        <v>1</v>
      </c>
      <c r="G8263" s="29">
        <v>17</v>
      </c>
      <c r="H8263" s="29">
        <v>8</v>
      </c>
      <c r="I8263" s="29">
        <v>1991</v>
      </c>
      <c r="J8263" s="15">
        <v>-1</v>
      </c>
      <c r="K8263" s="15">
        <v>-1</v>
      </c>
      <c r="L8263" s="15">
        <v>0</v>
      </c>
      <c r="M8263" s="15">
        <v>0</v>
      </c>
      <c r="N8263" s="27" t="e">
        <f>SUMIF(#REF!,'Integrantes original'!A8191,#REF!)</f>
        <v>#REF!</v>
      </c>
      <c r="O8263" s="27">
        <f t="shared" si="516"/>
        <v>17081991</v>
      </c>
      <c r="P8263" s="27">
        <f t="shared" si="517"/>
        <v>170819911</v>
      </c>
      <c r="Q8263" s="31">
        <f t="shared" si="518"/>
        <v>63200511170891</v>
      </c>
      <c r="R8263" s="27">
        <f>COUNTIF(tratycont!S:S,'Integrantes original'!Q8263)</f>
        <v>0</v>
      </c>
      <c r="S8263" s="27">
        <f t="shared" si="519"/>
        <v>0</v>
      </c>
    </row>
    <row r="8264" spans="1:19" x14ac:dyDescent="0.15">
      <c r="A8264" s="29">
        <v>6320051</v>
      </c>
      <c r="B8264" s="29">
        <v>632005102</v>
      </c>
      <c r="C8264" s="29" t="s">
        <v>19</v>
      </c>
      <c r="D8264" s="30" t="s">
        <v>6585</v>
      </c>
      <c r="E8264" s="30" t="s">
        <v>6586</v>
      </c>
      <c r="F8264" s="15">
        <v>2</v>
      </c>
      <c r="G8264" s="29">
        <v>24</v>
      </c>
      <c r="H8264" s="29">
        <v>2</v>
      </c>
      <c r="I8264" s="29">
        <v>1996</v>
      </c>
      <c r="J8264" s="15">
        <v>1</v>
      </c>
      <c r="K8264" s="15">
        <v>0</v>
      </c>
      <c r="L8264" s="15">
        <v>2</v>
      </c>
      <c r="M8264" s="15">
        <v>0</v>
      </c>
      <c r="N8264" s="27" t="e">
        <f>SUMIF(#REF!,'Integrantes original'!A8192,#REF!)</f>
        <v>#REF!</v>
      </c>
      <c r="O8264" s="27">
        <f t="shared" si="516"/>
        <v>24021996</v>
      </c>
      <c r="P8264" s="27">
        <f t="shared" si="517"/>
        <v>240219962</v>
      </c>
      <c r="Q8264" s="31">
        <f t="shared" si="518"/>
        <v>63200512240296</v>
      </c>
      <c r="R8264" s="27">
        <f>COUNTIF(tratycont!S:S,'Integrantes original'!Q8264)</f>
        <v>0</v>
      </c>
      <c r="S8264" s="27">
        <f t="shared" si="519"/>
        <v>0</v>
      </c>
    </row>
    <row r="8265" spans="1:19" x14ac:dyDescent="0.15">
      <c r="A8265" s="29">
        <v>6320051</v>
      </c>
      <c r="B8265" s="29">
        <v>632005103</v>
      </c>
      <c r="C8265" s="29" t="s">
        <v>22</v>
      </c>
      <c r="D8265" s="30" t="s">
        <v>6587</v>
      </c>
      <c r="E8265" s="30" t="s">
        <v>6588</v>
      </c>
      <c r="F8265" s="15">
        <v>2</v>
      </c>
      <c r="G8265" s="29">
        <v>12</v>
      </c>
      <c r="H8265" s="29">
        <v>5</v>
      </c>
      <c r="I8265" s="29">
        <v>2014</v>
      </c>
      <c r="J8265" s="15">
        <v>-1</v>
      </c>
      <c r="K8265" s="15">
        <v>-1</v>
      </c>
      <c r="L8265" s="15">
        <v>0</v>
      </c>
      <c r="M8265" s="15">
        <v>0</v>
      </c>
      <c r="N8265" s="27" t="e">
        <f>SUMIF(#REF!,'Integrantes original'!A8193,#REF!)</f>
        <v>#REF!</v>
      </c>
      <c r="O8265" s="27">
        <f t="shared" si="516"/>
        <v>12052014</v>
      </c>
      <c r="P8265" s="27">
        <f t="shared" si="517"/>
        <v>120520142</v>
      </c>
      <c r="Q8265" s="31">
        <f t="shared" si="518"/>
        <v>63200512120514</v>
      </c>
      <c r="R8265" s="27">
        <f>COUNTIF(tratycont!S:S,'Integrantes original'!Q8265)</f>
        <v>0</v>
      </c>
      <c r="S8265" s="27">
        <f t="shared" si="519"/>
        <v>0</v>
      </c>
    </row>
    <row r="8266" spans="1:19" x14ac:dyDescent="0.15">
      <c r="A8266" s="29">
        <v>6320051</v>
      </c>
      <c r="B8266" s="29">
        <v>632005104</v>
      </c>
      <c r="C8266" s="29" t="s">
        <v>25</v>
      </c>
      <c r="D8266" s="30" t="s">
        <v>6589</v>
      </c>
      <c r="E8266" s="30" t="s">
        <v>6588</v>
      </c>
      <c r="F8266" s="15">
        <v>2</v>
      </c>
      <c r="G8266" s="29">
        <v>24</v>
      </c>
      <c r="H8266" s="29">
        <v>4</v>
      </c>
      <c r="I8266" s="29">
        <v>2018</v>
      </c>
      <c r="J8266" s="15">
        <v>2</v>
      </c>
      <c r="K8266" s="15">
        <v>2</v>
      </c>
      <c r="L8266" s="15">
        <v>0</v>
      </c>
      <c r="M8266" s="15">
        <v>0</v>
      </c>
      <c r="N8266" s="27" t="e">
        <f>SUMIF(#REF!,'Integrantes original'!A8194,#REF!)</f>
        <v>#REF!</v>
      </c>
      <c r="O8266" s="27">
        <f t="shared" si="516"/>
        <v>24042018</v>
      </c>
      <c r="P8266" s="27">
        <f t="shared" si="517"/>
        <v>240420182</v>
      </c>
      <c r="Q8266" s="31">
        <f t="shared" si="518"/>
        <v>63200512240418</v>
      </c>
      <c r="R8266" s="27">
        <f>COUNTIF(tratycont!S:S,'Integrantes original'!Q8266)</f>
        <v>1</v>
      </c>
      <c r="S8266" s="27">
        <f t="shared" si="519"/>
        <v>1</v>
      </c>
    </row>
    <row r="8267" spans="1:19" x14ac:dyDescent="0.15">
      <c r="A8267" s="29">
        <v>6320061</v>
      </c>
      <c r="B8267" s="29">
        <v>632006101</v>
      </c>
      <c r="C8267" s="29" t="s">
        <v>16</v>
      </c>
      <c r="D8267" s="30" t="s">
        <v>3030</v>
      </c>
      <c r="E8267" s="30" t="s">
        <v>6590</v>
      </c>
      <c r="F8267" s="15">
        <v>1</v>
      </c>
      <c r="G8267" s="29">
        <v>31</v>
      </c>
      <c r="H8267" s="29">
        <v>12</v>
      </c>
      <c r="I8267" s="29">
        <v>1993</v>
      </c>
      <c r="J8267" s="15">
        <v>-1</v>
      </c>
      <c r="K8267" s="15">
        <v>-1</v>
      </c>
      <c r="L8267" s="15">
        <v>0</v>
      </c>
      <c r="M8267" s="15">
        <v>0</v>
      </c>
      <c r="N8267" s="27" t="e">
        <f>SUMIF(#REF!,'Integrantes original'!A8195,#REF!)</f>
        <v>#REF!</v>
      </c>
      <c r="O8267" s="27">
        <f t="shared" si="516"/>
        <v>31121993</v>
      </c>
      <c r="P8267" s="27">
        <f t="shared" si="517"/>
        <v>311219931</v>
      </c>
      <c r="Q8267" s="31">
        <f t="shared" si="518"/>
        <v>63200611311293</v>
      </c>
      <c r="R8267" s="27">
        <f>COUNTIF(tratycont!S:S,'Integrantes original'!Q8267)</f>
        <v>0</v>
      </c>
      <c r="S8267" s="27">
        <f t="shared" si="519"/>
        <v>0</v>
      </c>
    </row>
    <row r="8268" spans="1:19" x14ac:dyDescent="0.15">
      <c r="A8268" s="29">
        <v>6320061</v>
      </c>
      <c r="B8268" s="29">
        <v>632006102</v>
      </c>
      <c r="C8268" s="29" t="s">
        <v>19</v>
      </c>
      <c r="D8268" s="30" t="s">
        <v>768</v>
      </c>
      <c r="E8268" s="30" t="s">
        <v>6591</v>
      </c>
      <c r="F8268" s="15">
        <v>2</v>
      </c>
      <c r="G8268" s="29">
        <v>23</v>
      </c>
      <c r="H8268" s="29">
        <v>12</v>
      </c>
      <c r="I8268" s="29">
        <v>1997</v>
      </c>
      <c r="J8268" s="15">
        <v>1</v>
      </c>
      <c r="K8268" s="15">
        <v>0</v>
      </c>
      <c r="L8268" s="15">
        <v>2</v>
      </c>
      <c r="M8268" s="15">
        <v>0</v>
      </c>
      <c r="N8268" s="27" t="e">
        <f>SUMIF(#REF!,'Integrantes original'!A8196,#REF!)</f>
        <v>#REF!</v>
      </c>
      <c r="O8268" s="27">
        <f t="shared" si="516"/>
        <v>23121997</v>
      </c>
      <c r="P8268" s="27">
        <f t="shared" si="517"/>
        <v>231219972</v>
      </c>
      <c r="Q8268" s="31">
        <f t="shared" si="518"/>
        <v>63200612231297</v>
      </c>
      <c r="R8268" s="27">
        <f>COUNTIF(tratycont!S:S,'Integrantes original'!Q8268)</f>
        <v>0</v>
      </c>
      <c r="S8268" s="27">
        <f t="shared" si="519"/>
        <v>0</v>
      </c>
    </row>
    <row r="8269" spans="1:19" x14ac:dyDescent="0.15">
      <c r="A8269" s="29">
        <v>6320061</v>
      </c>
      <c r="B8269" s="29">
        <v>632006103</v>
      </c>
      <c r="C8269" s="29" t="s">
        <v>22</v>
      </c>
      <c r="D8269" s="30" t="s">
        <v>6592</v>
      </c>
      <c r="E8269" s="30" t="s">
        <v>6593</v>
      </c>
      <c r="F8269" s="15">
        <v>1</v>
      </c>
      <c r="G8269" s="29">
        <v>3</v>
      </c>
      <c r="H8269" s="29">
        <v>12</v>
      </c>
      <c r="I8269" s="29">
        <v>2014</v>
      </c>
      <c r="J8269" s="15">
        <v>-1</v>
      </c>
      <c r="K8269" s="15">
        <v>-1</v>
      </c>
      <c r="L8269" s="15">
        <v>0</v>
      </c>
      <c r="M8269" s="15">
        <v>0</v>
      </c>
      <c r="N8269" s="27" t="e">
        <f>SUMIF(#REF!,'Integrantes original'!A8197,#REF!)</f>
        <v>#REF!</v>
      </c>
      <c r="O8269" s="27">
        <f t="shared" si="516"/>
        <v>3122014</v>
      </c>
      <c r="P8269" s="27">
        <f t="shared" si="517"/>
        <v>31220141</v>
      </c>
      <c r="Q8269" s="31">
        <f t="shared" si="518"/>
        <v>63200611031214</v>
      </c>
      <c r="R8269" s="27">
        <f>COUNTIF(tratycont!S:S,'Integrantes original'!Q8269)</f>
        <v>0</v>
      </c>
      <c r="S8269" s="27">
        <f t="shared" si="519"/>
        <v>0</v>
      </c>
    </row>
    <row r="8270" spans="1:19" x14ac:dyDescent="0.15">
      <c r="A8270" s="29">
        <v>6320061</v>
      </c>
      <c r="B8270" s="29">
        <v>632006104</v>
      </c>
      <c r="C8270" s="29" t="s">
        <v>25</v>
      </c>
      <c r="D8270" s="30" t="s">
        <v>6594</v>
      </c>
      <c r="E8270" s="30" t="s">
        <v>6593</v>
      </c>
      <c r="F8270" s="15">
        <v>1</v>
      </c>
      <c r="G8270" s="29">
        <v>5</v>
      </c>
      <c r="H8270" s="29">
        <v>7</v>
      </c>
      <c r="I8270" s="29">
        <v>2018</v>
      </c>
      <c r="J8270" s="15">
        <v>2</v>
      </c>
      <c r="K8270" s="15">
        <v>2</v>
      </c>
      <c r="L8270" s="15">
        <v>0</v>
      </c>
      <c r="M8270" s="15">
        <v>0</v>
      </c>
      <c r="N8270" s="27" t="e">
        <f>SUMIF(#REF!,'Integrantes original'!A8198,#REF!)</f>
        <v>#REF!</v>
      </c>
      <c r="O8270" s="27">
        <f t="shared" si="516"/>
        <v>5072018</v>
      </c>
      <c r="P8270" s="27">
        <f t="shared" si="517"/>
        <v>50720181</v>
      </c>
      <c r="Q8270" s="31">
        <f t="shared" si="518"/>
        <v>63200611050718</v>
      </c>
      <c r="R8270" s="27">
        <f>COUNTIF(tratycont!S:S,'Integrantes original'!Q8270)</f>
        <v>1</v>
      </c>
      <c r="S8270" s="27">
        <f t="shared" si="519"/>
        <v>1</v>
      </c>
    </row>
    <row r="8271" spans="1:19" x14ac:dyDescent="0.15">
      <c r="A8271" s="29">
        <v>6320061</v>
      </c>
      <c r="B8271" s="29">
        <v>632006105</v>
      </c>
      <c r="C8271" s="29" t="s">
        <v>27</v>
      </c>
      <c r="D8271" s="30" t="s">
        <v>2855</v>
      </c>
      <c r="E8271" s="30" t="s">
        <v>6590</v>
      </c>
      <c r="F8271" s="15">
        <v>2</v>
      </c>
      <c r="G8271" s="29">
        <v>4</v>
      </c>
      <c r="H8271" s="29">
        <v>1</v>
      </c>
      <c r="I8271" s="29">
        <v>1997</v>
      </c>
      <c r="J8271" s="15">
        <v>-1</v>
      </c>
      <c r="K8271" s="15">
        <v>-1</v>
      </c>
      <c r="L8271" s="15">
        <v>0</v>
      </c>
      <c r="M8271" s="15">
        <v>0</v>
      </c>
      <c r="N8271" s="27" t="e">
        <f>SUMIF(#REF!,'Integrantes original'!A8199,#REF!)</f>
        <v>#REF!</v>
      </c>
      <c r="O8271" s="27">
        <f t="shared" si="516"/>
        <v>4011997</v>
      </c>
      <c r="P8271" s="27">
        <f t="shared" si="517"/>
        <v>40119972</v>
      </c>
      <c r="Q8271" s="31">
        <f t="shared" si="518"/>
        <v>63200612040197</v>
      </c>
      <c r="R8271" s="27">
        <f>COUNTIF(tratycont!S:S,'Integrantes original'!Q8271)</f>
        <v>0</v>
      </c>
      <c r="S8271" s="27">
        <f t="shared" si="519"/>
        <v>0</v>
      </c>
    </row>
    <row r="8272" spans="1:19" x14ac:dyDescent="0.15">
      <c r="A8272" s="29">
        <v>6320061</v>
      </c>
      <c r="B8272" s="29">
        <v>632006106</v>
      </c>
      <c r="C8272" s="29" t="s">
        <v>30</v>
      </c>
      <c r="D8272" s="30" t="s">
        <v>1040</v>
      </c>
      <c r="E8272" s="30" t="s">
        <v>6590</v>
      </c>
      <c r="F8272" s="15">
        <v>2</v>
      </c>
      <c r="G8272" s="29">
        <v>3</v>
      </c>
      <c r="H8272" s="29">
        <v>2</v>
      </c>
      <c r="I8272" s="29">
        <v>2002</v>
      </c>
      <c r="J8272" s="15">
        <v>-1</v>
      </c>
      <c r="K8272" s="15">
        <v>-1</v>
      </c>
      <c r="L8272" s="15">
        <v>0</v>
      </c>
      <c r="M8272" s="15">
        <v>0</v>
      </c>
      <c r="N8272" s="27" t="e">
        <f>SUMIF(#REF!,'Integrantes original'!A8200,#REF!)</f>
        <v>#REF!</v>
      </c>
      <c r="O8272" s="27">
        <f t="shared" si="516"/>
        <v>3022002</v>
      </c>
      <c r="P8272" s="27">
        <f t="shared" si="517"/>
        <v>30220022</v>
      </c>
      <c r="Q8272" s="31">
        <f t="shared" si="518"/>
        <v>63200612030202</v>
      </c>
      <c r="R8272" s="27">
        <f>COUNTIF(tratycont!S:S,'Integrantes original'!Q8272)</f>
        <v>0</v>
      </c>
      <c r="S8272" s="27">
        <f t="shared" si="519"/>
        <v>0</v>
      </c>
    </row>
    <row r="8273" spans="1:19" x14ac:dyDescent="0.15">
      <c r="A8273" s="29">
        <v>6320061</v>
      </c>
      <c r="B8273" s="29">
        <v>632006107</v>
      </c>
      <c r="C8273" s="29" t="s">
        <v>56</v>
      </c>
      <c r="D8273" s="30" t="s">
        <v>1331</v>
      </c>
      <c r="E8273" s="30" t="s">
        <v>6590</v>
      </c>
      <c r="F8273" s="15">
        <v>1</v>
      </c>
      <c r="G8273" s="29">
        <v>8</v>
      </c>
      <c r="H8273" s="29">
        <v>10</v>
      </c>
      <c r="I8273" s="29">
        <v>2004</v>
      </c>
      <c r="J8273" s="15">
        <v>-1</v>
      </c>
      <c r="K8273" s="15">
        <v>-1</v>
      </c>
      <c r="L8273" s="15">
        <v>0</v>
      </c>
      <c r="M8273" s="15">
        <v>0</v>
      </c>
      <c r="N8273" s="27" t="e">
        <f>SUMIF(#REF!,'Integrantes original'!A8201,#REF!)</f>
        <v>#REF!</v>
      </c>
      <c r="O8273" s="27">
        <f t="shared" si="516"/>
        <v>8102004</v>
      </c>
      <c r="P8273" s="27">
        <f t="shared" si="517"/>
        <v>81020041</v>
      </c>
      <c r="Q8273" s="31">
        <f t="shared" si="518"/>
        <v>63200611081004</v>
      </c>
      <c r="R8273" s="27">
        <f>COUNTIF(tratycont!S:S,'Integrantes original'!Q8273)</f>
        <v>0</v>
      </c>
      <c r="S8273" s="27">
        <f t="shared" si="519"/>
        <v>0</v>
      </c>
    </row>
    <row r="8274" spans="1:19" x14ac:dyDescent="0.15">
      <c r="A8274" s="29">
        <v>6320071</v>
      </c>
      <c r="B8274" s="29">
        <v>632007101</v>
      </c>
      <c r="C8274" s="29" t="s">
        <v>16</v>
      </c>
      <c r="D8274" s="30" t="s">
        <v>6595</v>
      </c>
      <c r="E8274" s="30" t="s">
        <v>6596</v>
      </c>
      <c r="F8274" s="15">
        <v>1</v>
      </c>
      <c r="G8274" s="29">
        <v>15</v>
      </c>
      <c r="H8274" s="29">
        <v>8</v>
      </c>
      <c r="I8274" s="29">
        <v>1985</v>
      </c>
      <c r="J8274" s="15">
        <v>-1</v>
      </c>
      <c r="K8274" s="15">
        <v>-1</v>
      </c>
      <c r="L8274" s="15">
        <v>0</v>
      </c>
      <c r="M8274" s="15">
        <v>0</v>
      </c>
      <c r="N8274" s="27" t="e">
        <f>SUMIF(#REF!,'Integrantes original'!A8202,#REF!)</f>
        <v>#REF!</v>
      </c>
      <c r="O8274" s="27">
        <f t="shared" si="516"/>
        <v>15081985</v>
      </c>
      <c r="P8274" s="27">
        <f t="shared" si="517"/>
        <v>150819851</v>
      </c>
      <c r="Q8274" s="31">
        <f t="shared" si="518"/>
        <v>63200711150885</v>
      </c>
      <c r="R8274" s="27">
        <f>COUNTIF(tratycont!S:S,'Integrantes original'!Q8274)</f>
        <v>0</v>
      </c>
      <c r="S8274" s="27">
        <f t="shared" si="519"/>
        <v>0</v>
      </c>
    </row>
    <row r="8275" spans="1:19" x14ac:dyDescent="0.15">
      <c r="A8275" s="29">
        <v>6320071</v>
      </c>
      <c r="B8275" s="29">
        <v>632007102</v>
      </c>
      <c r="C8275" s="29" t="s">
        <v>19</v>
      </c>
      <c r="D8275" s="30" t="s">
        <v>2229</v>
      </c>
      <c r="E8275" s="30" t="s">
        <v>6597</v>
      </c>
      <c r="F8275" s="15">
        <v>2</v>
      </c>
      <c r="G8275" s="29">
        <v>22</v>
      </c>
      <c r="H8275" s="29">
        <v>11</v>
      </c>
      <c r="I8275" s="29">
        <v>1981</v>
      </c>
      <c r="J8275" s="15">
        <v>1</v>
      </c>
      <c r="K8275" s="15">
        <v>0</v>
      </c>
      <c r="L8275" s="15">
        <v>2</v>
      </c>
      <c r="M8275" s="15">
        <v>0</v>
      </c>
      <c r="N8275" s="27" t="e">
        <f>SUMIF(#REF!,'Integrantes original'!A8203,#REF!)</f>
        <v>#REF!</v>
      </c>
      <c r="O8275" s="27">
        <f t="shared" si="516"/>
        <v>22111981</v>
      </c>
      <c r="P8275" s="27">
        <f t="shared" si="517"/>
        <v>221119812</v>
      </c>
      <c r="Q8275" s="31">
        <f t="shared" si="518"/>
        <v>63200712221181</v>
      </c>
      <c r="R8275" s="27">
        <f>COUNTIF(tratycont!S:S,'Integrantes original'!Q8275)</f>
        <v>0</v>
      </c>
      <c r="S8275" s="27">
        <f t="shared" si="519"/>
        <v>0</v>
      </c>
    </row>
    <row r="8276" spans="1:19" x14ac:dyDescent="0.15">
      <c r="A8276" s="29">
        <v>6320071</v>
      </c>
      <c r="B8276" s="29">
        <v>632007103</v>
      </c>
      <c r="C8276" s="29" t="s">
        <v>22</v>
      </c>
      <c r="D8276" s="30" t="s">
        <v>3235</v>
      </c>
      <c r="E8276" s="30" t="s">
        <v>6598</v>
      </c>
      <c r="F8276" s="15">
        <v>1</v>
      </c>
      <c r="G8276" s="29">
        <v>13</v>
      </c>
      <c r="H8276" s="29">
        <v>9</v>
      </c>
      <c r="I8276" s="29">
        <v>2002</v>
      </c>
      <c r="J8276" s="15">
        <v>-1</v>
      </c>
      <c r="K8276" s="15">
        <v>-1</v>
      </c>
      <c r="L8276" s="15">
        <v>0</v>
      </c>
      <c r="M8276" s="15">
        <v>0</v>
      </c>
      <c r="N8276" s="27" t="e">
        <f>SUMIF(#REF!,'Integrantes original'!A8204,#REF!)</f>
        <v>#REF!</v>
      </c>
      <c r="O8276" s="27">
        <f t="shared" si="516"/>
        <v>13092002</v>
      </c>
      <c r="P8276" s="27">
        <f t="shared" si="517"/>
        <v>130920021</v>
      </c>
      <c r="Q8276" s="31">
        <f t="shared" si="518"/>
        <v>63200711130902</v>
      </c>
      <c r="R8276" s="27">
        <f>COUNTIF(tratycont!S:S,'Integrantes original'!Q8276)</f>
        <v>0</v>
      </c>
      <c r="S8276" s="27">
        <f t="shared" si="519"/>
        <v>0</v>
      </c>
    </row>
    <row r="8277" spans="1:19" x14ac:dyDescent="0.15">
      <c r="A8277" s="29">
        <v>6320071</v>
      </c>
      <c r="B8277" s="29">
        <v>632007104</v>
      </c>
      <c r="C8277" s="29" t="s">
        <v>25</v>
      </c>
      <c r="D8277" s="30" t="s">
        <v>6599</v>
      </c>
      <c r="E8277" s="30" t="s">
        <v>6598</v>
      </c>
      <c r="F8277" s="15">
        <v>1</v>
      </c>
      <c r="G8277" s="29">
        <v>23</v>
      </c>
      <c r="H8277" s="29">
        <v>3</v>
      </c>
      <c r="I8277" s="29">
        <v>2006</v>
      </c>
      <c r="J8277" s="15">
        <v>-1</v>
      </c>
      <c r="K8277" s="15">
        <v>-1</v>
      </c>
      <c r="L8277" s="15">
        <v>0</v>
      </c>
      <c r="M8277" s="15">
        <v>0</v>
      </c>
      <c r="N8277" s="27" t="e">
        <f>SUMIF(#REF!,'Integrantes original'!A8205,#REF!)</f>
        <v>#REF!</v>
      </c>
      <c r="O8277" s="27">
        <f t="shared" si="516"/>
        <v>23032006</v>
      </c>
      <c r="P8277" s="27">
        <f t="shared" si="517"/>
        <v>230320061</v>
      </c>
      <c r="Q8277" s="31">
        <f t="shared" si="518"/>
        <v>63200711230306</v>
      </c>
      <c r="R8277" s="27">
        <f>COUNTIF(tratycont!S:S,'Integrantes original'!Q8277)</f>
        <v>0</v>
      </c>
      <c r="S8277" s="27">
        <f t="shared" si="519"/>
        <v>0</v>
      </c>
    </row>
    <row r="8278" spans="1:19" x14ac:dyDescent="0.15">
      <c r="A8278" s="29">
        <v>6320071</v>
      </c>
      <c r="B8278" s="29">
        <v>632007105</v>
      </c>
      <c r="C8278" s="29" t="s">
        <v>27</v>
      </c>
      <c r="D8278" s="30" t="s">
        <v>6600</v>
      </c>
      <c r="E8278" s="30" t="s">
        <v>6598</v>
      </c>
      <c r="F8278" s="15">
        <v>2</v>
      </c>
      <c r="G8278" s="29">
        <v>19</v>
      </c>
      <c r="H8278" s="29">
        <v>10</v>
      </c>
      <c r="I8278" s="29">
        <v>2011</v>
      </c>
      <c r="J8278" s="15">
        <v>-1</v>
      </c>
      <c r="K8278" s="15">
        <v>-1</v>
      </c>
      <c r="L8278" s="15">
        <v>0</v>
      </c>
      <c r="M8278" s="15">
        <v>0</v>
      </c>
      <c r="N8278" s="27" t="e">
        <f>SUMIF(#REF!,'Integrantes original'!A8206,#REF!)</f>
        <v>#REF!</v>
      </c>
      <c r="O8278" s="27">
        <f t="shared" si="516"/>
        <v>19102011</v>
      </c>
      <c r="P8278" s="27">
        <f t="shared" si="517"/>
        <v>191020112</v>
      </c>
      <c r="Q8278" s="31">
        <f t="shared" si="518"/>
        <v>63200712191011</v>
      </c>
      <c r="R8278" s="27">
        <f>COUNTIF(tratycont!S:S,'Integrantes original'!Q8278)</f>
        <v>0</v>
      </c>
      <c r="S8278" s="27">
        <f t="shared" si="519"/>
        <v>0</v>
      </c>
    </row>
    <row r="8279" spans="1:19" x14ac:dyDescent="0.15">
      <c r="A8279" s="29">
        <v>6320071</v>
      </c>
      <c r="B8279" s="29">
        <v>632007106</v>
      </c>
      <c r="C8279" s="29" t="s">
        <v>30</v>
      </c>
      <c r="D8279" s="30" t="s">
        <v>3504</v>
      </c>
      <c r="E8279" s="30" t="s">
        <v>6598</v>
      </c>
      <c r="F8279" s="15">
        <v>2</v>
      </c>
      <c r="G8279" s="29">
        <v>4</v>
      </c>
      <c r="H8279" s="29">
        <v>7</v>
      </c>
      <c r="I8279" s="29">
        <v>2018</v>
      </c>
      <c r="J8279" s="15">
        <v>2</v>
      </c>
      <c r="K8279" s="15">
        <v>2</v>
      </c>
      <c r="L8279" s="15">
        <v>0</v>
      </c>
      <c r="M8279" s="15">
        <v>0</v>
      </c>
      <c r="N8279" s="27" t="e">
        <f>SUMIF(#REF!,'Integrantes original'!A8207,#REF!)</f>
        <v>#REF!</v>
      </c>
      <c r="O8279" s="27">
        <f t="shared" si="516"/>
        <v>4072018</v>
      </c>
      <c r="P8279" s="27">
        <f t="shared" si="517"/>
        <v>40720182</v>
      </c>
      <c r="Q8279" s="31">
        <f t="shared" si="518"/>
        <v>63200712040718</v>
      </c>
      <c r="R8279" s="27">
        <f>COUNTIF(tratycont!S:S,'Integrantes original'!Q8279)</f>
        <v>1</v>
      </c>
      <c r="S8279" s="27">
        <f t="shared" si="519"/>
        <v>1</v>
      </c>
    </row>
    <row r="8280" spans="1:19" x14ac:dyDescent="0.15">
      <c r="A8280" s="29">
        <v>6320071</v>
      </c>
      <c r="B8280" s="29">
        <v>632007107</v>
      </c>
      <c r="C8280" s="29" t="s">
        <v>56</v>
      </c>
      <c r="D8280" s="30" t="s">
        <v>1209</v>
      </c>
      <c r="E8280" s="30" t="s">
        <v>1648</v>
      </c>
      <c r="F8280" s="15">
        <v>1</v>
      </c>
      <c r="G8280" s="29">
        <v>19</v>
      </c>
      <c r="H8280" s="29">
        <v>12</v>
      </c>
      <c r="I8280" s="29">
        <v>1935</v>
      </c>
      <c r="J8280" s="15">
        <v>-1</v>
      </c>
      <c r="K8280" s="15">
        <v>-1</v>
      </c>
      <c r="L8280" s="15">
        <v>0</v>
      </c>
      <c r="M8280" s="15">
        <v>0</v>
      </c>
      <c r="N8280" s="27" t="e">
        <f>SUMIF(#REF!,'Integrantes original'!A8208,#REF!)</f>
        <v>#REF!</v>
      </c>
      <c r="O8280" s="27">
        <f t="shared" si="516"/>
        <v>19121935</v>
      </c>
      <c r="P8280" s="27">
        <f t="shared" si="517"/>
        <v>191219351</v>
      </c>
      <c r="Q8280" s="31">
        <f t="shared" si="518"/>
        <v>63200711191235</v>
      </c>
      <c r="R8280" s="27">
        <f>COUNTIF(tratycont!S:S,'Integrantes original'!Q8280)</f>
        <v>0</v>
      </c>
      <c r="S8280" s="27">
        <f t="shared" si="519"/>
        <v>0</v>
      </c>
    </row>
    <row r="8281" spans="1:19" x14ac:dyDescent="0.15">
      <c r="A8281" s="29">
        <v>6320081</v>
      </c>
      <c r="B8281" s="29">
        <v>632008101</v>
      </c>
      <c r="C8281" s="29" t="s">
        <v>16</v>
      </c>
      <c r="D8281" s="30" t="s">
        <v>380</v>
      </c>
      <c r="E8281" s="30" t="s">
        <v>198</v>
      </c>
      <c r="F8281" s="15">
        <v>1</v>
      </c>
      <c r="G8281" s="29">
        <v>11</v>
      </c>
      <c r="H8281" s="29">
        <v>12</v>
      </c>
      <c r="I8281" s="29">
        <v>1970</v>
      </c>
      <c r="J8281" s="15">
        <v>-1</v>
      </c>
      <c r="K8281" s="15">
        <v>-1</v>
      </c>
      <c r="L8281" s="15">
        <v>0</v>
      </c>
      <c r="M8281" s="15">
        <v>0</v>
      </c>
      <c r="N8281" s="27" t="e">
        <f>SUMIF(#REF!,'Integrantes original'!A8209,#REF!)</f>
        <v>#REF!</v>
      </c>
      <c r="O8281" s="27">
        <f t="shared" si="516"/>
        <v>11121970</v>
      </c>
      <c r="P8281" s="27">
        <f t="shared" si="517"/>
        <v>111219701</v>
      </c>
      <c r="Q8281" s="31">
        <f t="shared" si="518"/>
        <v>63200811111270</v>
      </c>
      <c r="R8281" s="27">
        <f>COUNTIF(tratycont!S:S,'Integrantes original'!Q8281)</f>
        <v>0</v>
      </c>
      <c r="S8281" s="27">
        <f t="shared" si="519"/>
        <v>0</v>
      </c>
    </row>
    <row r="8282" spans="1:19" x14ac:dyDescent="0.15">
      <c r="A8282" s="29">
        <v>6320081</v>
      </c>
      <c r="B8282" s="29">
        <v>632008102</v>
      </c>
      <c r="C8282" s="29" t="s">
        <v>19</v>
      </c>
      <c r="D8282" s="30" t="s">
        <v>4700</v>
      </c>
      <c r="E8282" s="30" t="s">
        <v>4552</v>
      </c>
      <c r="F8282" s="15">
        <v>2</v>
      </c>
      <c r="G8282" s="29">
        <v>6</v>
      </c>
      <c r="H8282" s="29">
        <v>6</v>
      </c>
      <c r="I8282" s="29">
        <v>1975</v>
      </c>
      <c r="J8282" s="15">
        <v>-1</v>
      </c>
      <c r="K8282" s="15">
        <v>-1</v>
      </c>
      <c r="L8282" s="15">
        <v>0</v>
      </c>
      <c r="M8282" s="15">
        <v>0</v>
      </c>
      <c r="N8282" s="27" t="e">
        <f>SUMIF(#REF!,'Integrantes original'!A8210,#REF!)</f>
        <v>#REF!</v>
      </c>
      <c r="O8282" s="27">
        <f t="shared" si="516"/>
        <v>6061975</v>
      </c>
      <c r="P8282" s="27">
        <f t="shared" si="517"/>
        <v>60619752</v>
      </c>
      <c r="Q8282" s="31">
        <f t="shared" si="518"/>
        <v>63200812060675</v>
      </c>
      <c r="R8282" s="27">
        <f>COUNTIF(tratycont!S:S,'Integrantes original'!Q8282)</f>
        <v>0</v>
      </c>
      <c r="S8282" s="27">
        <f t="shared" si="519"/>
        <v>0</v>
      </c>
    </row>
    <row r="8283" spans="1:19" x14ac:dyDescent="0.15">
      <c r="A8283" s="29">
        <v>6320081</v>
      </c>
      <c r="B8283" s="29">
        <v>632008103</v>
      </c>
      <c r="C8283" s="29" t="s">
        <v>22</v>
      </c>
      <c r="D8283" s="30" t="s">
        <v>571</v>
      </c>
      <c r="E8283" s="30" t="s">
        <v>5413</v>
      </c>
      <c r="F8283" s="15">
        <v>2</v>
      </c>
      <c r="G8283" s="29">
        <v>31</v>
      </c>
      <c r="H8283" s="29">
        <v>3</v>
      </c>
      <c r="I8283" s="29">
        <v>1997</v>
      </c>
      <c r="J8283" s="15">
        <v>-1</v>
      </c>
      <c r="K8283" s="15">
        <v>-1</v>
      </c>
      <c r="L8283" s="15">
        <v>0</v>
      </c>
      <c r="M8283" s="15">
        <v>0</v>
      </c>
      <c r="N8283" s="27" t="e">
        <f>SUMIF(#REF!,'Integrantes original'!A8211,#REF!)</f>
        <v>#REF!</v>
      </c>
      <c r="O8283" s="27">
        <f t="shared" si="516"/>
        <v>31031997</v>
      </c>
      <c r="P8283" s="27">
        <f t="shared" si="517"/>
        <v>310319972</v>
      </c>
      <c r="Q8283" s="31">
        <f t="shared" si="518"/>
        <v>63200812310397</v>
      </c>
      <c r="R8283" s="27">
        <f>COUNTIF(tratycont!S:S,'Integrantes original'!Q8283)</f>
        <v>0</v>
      </c>
      <c r="S8283" s="27">
        <f t="shared" si="519"/>
        <v>0</v>
      </c>
    </row>
    <row r="8284" spans="1:19" x14ac:dyDescent="0.15">
      <c r="A8284" s="29">
        <v>6320081</v>
      </c>
      <c r="B8284" s="29">
        <v>632008104</v>
      </c>
      <c r="C8284" s="29" t="s">
        <v>25</v>
      </c>
      <c r="D8284" s="30" t="s">
        <v>776</v>
      </c>
      <c r="E8284" s="30" t="s">
        <v>5413</v>
      </c>
      <c r="F8284" s="15">
        <v>2</v>
      </c>
      <c r="G8284" s="29">
        <v>24</v>
      </c>
      <c r="H8284" s="29">
        <v>11</v>
      </c>
      <c r="I8284" s="29">
        <v>2000</v>
      </c>
      <c r="J8284" s="15">
        <v>-1</v>
      </c>
      <c r="K8284" s="15">
        <v>-1</v>
      </c>
      <c r="L8284" s="15">
        <v>0</v>
      </c>
      <c r="M8284" s="15">
        <v>0</v>
      </c>
      <c r="N8284" s="27" t="e">
        <f>SUMIF(#REF!,'Integrantes original'!A8212,#REF!)</f>
        <v>#REF!</v>
      </c>
      <c r="O8284" s="27">
        <f t="shared" si="516"/>
        <v>24112000</v>
      </c>
      <c r="P8284" s="27">
        <f t="shared" si="517"/>
        <v>241120002</v>
      </c>
      <c r="Q8284" s="31">
        <f t="shared" si="518"/>
        <v>63200812241100</v>
      </c>
      <c r="R8284" s="27">
        <f>COUNTIF(tratycont!S:S,'Integrantes original'!Q8284)</f>
        <v>0</v>
      </c>
      <c r="S8284" s="27">
        <f t="shared" si="519"/>
        <v>0</v>
      </c>
    </row>
    <row r="8285" spans="1:19" x14ac:dyDescent="0.15">
      <c r="A8285" s="29">
        <v>6320081</v>
      </c>
      <c r="B8285" s="29">
        <v>632008105</v>
      </c>
      <c r="C8285" s="29" t="s">
        <v>27</v>
      </c>
      <c r="D8285" s="30" t="s">
        <v>6601</v>
      </c>
      <c r="E8285" s="30" t="s">
        <v>5413</v>
      </c>
      <c r="F8285" s="15">
        <v>2</v>
      </c>
      <c r="G8285" s="29">
        <v>2</v>
      </c>
      <c r="H8285" s="29">
        <v>2</v>
      </c>
      <c r="I8285" s="29">
        <v>2006</v>
      </c>
      <c r="J8285" s="15">
        <v>-1</v>
      </c>
      <c r="K8285" s="15">
        <v>-1</v>
      </c>
      <c r="L8285" s="15">
        <v>0</v>
      </c>
      <c r="M8285" s="15">
        <v>0</v>
      </c>
      <c r="N8285" s="27" t="e">
        <f>SUMIF(#REF!,'Integrantes original'!A8213,#REF!)</f>
        <v>#REF!</v>
      </c>
      <c r="O8285" s="27">
        <f t="shared" si="516"/>
        <v>2022006</v>
      </c>
      <c r="P8285" s="27">
        <f t="shared" si="517"/>
        <v>20220062</v>
      </c>
      <c r="Q8285" s="31">
        <f t="shared" si="518"/>
        <v>63200812020206</v>
      </c>
      <c r="R8285" s="27">
        <f>COUNTIF(tratycont!S:S,'Integrantes original'!Q8285)</f>
        <v>0</v>
      </c>
      <c r="S8285" s="27">
        <f t="shared" si="519"/>
        <v>0</v>
      </c>
    </row>
    <row r="8286" spans="1:19" x14ac:dyDescent="0.15">
      <c r="A8286" s="29">
        <v>6320081</v>
      </c>
      <c r="B8286" s="29">
        <v>632008106</v>
      </c>
      <c r="C8286" s="29" t="s">
        <v>30</v>
      </c>
      <c r="D8286" s="30" t="s">
        <v>1298</v>
      </c>
      <c r="E8286" s="30" t="s">
        <v>5413</v>
      </c>
      <c r="F8286" s="15">
        <v>1</v>
      </c>
      <c r="G8286" s="29">
        <v>9</v>
      </c>
      <c r="H8286" s="29">
        <v>1</v>
      </c>
      <c r="I8286" s="29">
        <v>1995</v>
      </c>
      <c r="J8286" s="15">
        <v>-1</v>
      </c>
      <c r="K8286" s="15">
        <v>-1</v>
      </c>
      <c r="L8286" s="15">
        <v>0</v>
      </c>
      <c r="M8286" s="15">
        <v>0</v>
      </c>
      <c r="N8286" s="27" t="e">
        <f>SUMIF(#REF!,'Integrantes original'!A8214,#REF!)</f>
        <v>#REF!</v>
      </c>
      <c r="O8286" s="27">
        <f t="shared" si="516"/>
        <v>9011995</v>
      </c>
      <c r="P8286" s="27">
        <f t="shared" si="517"/>
        <v>90119951</v>
      </c>
      <c r="Q8286" s="31">
        <f t="shared" si="518"/>
        <v>63200811090195</v>
      </c>
      <c r="R8286" s="27">
        <f>COUNTIF(tratycont!S:S,'Integrantes original'!Q8286)</f>
        <v>0</v>
      </c>
      <c r="S8286" s="27">
        <f t="shared" si="519"/>
        <v>0</v>
      </c>
    </row>
    <row r="8287" spans="1:19" x14ac:dyDescent="0.15">
      <c r="A8287" s="29">
        <v>6320081</v>
      </c>
      <c r="B8287" s="29">
        <v>632008107</v>
      </c>
      <c r="C8287" s="29" t="s">
        <v>56</v>
      </c>
      <c r="D8287" s="30" t="s">
        <v>2229</v>
      </c>
      <c r="E8287" s="30" t="s">
        <v>6602</v>
      </c>
      <c r="F8287" s="15">
        <v>2</v>
      </c>
      <c r="G8287" s="29">
        <v>25</v>
      </c>
      <c r="H8287" s="29">
        <v>4</v>
      </c>
      <c r="I8287" s="29">
        <v>2000</v>
      </c>
      <c r="J8287" s="15">
        <v>1</v>
      </c>
      <c r="K8287" s="15">
        <v>0</v>
      </c>
      <c r="L8287" s="15">
        <v>2</v>
      </c>
      <c r="M8287" s="15">
        <v>0</v>
      </c>
      <c r="N8287" s="27" t="e">
        <f>SUMIF(#REF!,'Integrantes original'!A8215,#REF!)</f>
        <v>#REF!</v>
      </c>
      <c r="O8287" s="27">
        <f t="shared" si="516"/>
        <v>25042000</v>
      </c>
      <c r="P8287" s="27">
        <f t="shared" si="517"/>
        <v>250420002</v>
      </c>
      <c r="Q8287" s="31">
        <f t="shared" si="518"/>
        <v>63200812250400</v>
      </c>
      <c r="R8287" s="27">
        <f>COUNTIF(tratycont!S:S,'Integrantes original'!Q8287)</f>
        <v>0</v>
      </c>
      <c r="S8287" s="27">
        <f t="shared" si="519"/>
        <v>0</v>
      </c>
    </row>
    <row r="8288" spans="1:19" x14ac:dyDescent="0.15">
      <c r="A8288" s="29">
        <v>6320081</v>
      </c>
      <c r="B8288" s="29">
        <v>632008108</v>
      </c>
      <c r="C8288" s="29" t="s">
        <v>58</v>
      </c>
      <c r="D8288" s="30" t="s">
        <v>6603</v>
      </c>
      <c r="E8288" s="30" t="s">
        <v>5065</v>
      </c>
      <c r="F8288" s="15">
        <v>1</v>
      </c>
      <c r="G8288" s="29">
        <v>26</v>
      </c>
      <c r="H8288" s="29">
        <v>4</v>
      </c>
      <c r="I8288" s="29">
        <v>2018</v>
      </c>
      <c r="J8288" s="15">
        <v>2</v>
      </c>
      <c r="K8288" s="15">
        <v>7</v>
      </c>
      <c r="L8288" s="15">
        <v>0</v>
      </c>
      <c r="M8288" s="15">
        <v>0</v>
      </c>
      <c r="N8288" s="27" t="e">
        <f>SUMIF(#REF!,'Integrantes original'!A8216,#REF!)</f>
        <v>#REF!</v>
      </c>
      <c r="O8288" s="27">
        <f t="shared" si="516"/>
        <v>26042018</v>
      </c>
      <c r="P8288" s="27">
        <f t="shared" si="517"/>
        <v>260420181</v>
      </c>
      <c r="Q8288" s="31">
        <f t="shared" si="518"/>
        <v>63200811260418</v>
      </c>
      <c r="R8288" s="27">
        <f>COUNTIF(tratycont!S:S,'Integrantes original'!Q8288)</f>
        <v>1</v>
      </c>
      <c r="S8288" s="27">
        <f t="shared" si="519"/>
        <v>1</v>
      </c>
    </row>
    <row r="8289" spans="1:19" x14ac:dyDescent="0.15">
      <c r="A8289" s="29">
        <v>6320091</v>
      </c>
      <c r="B8289" s="29">
        <v>632009101</v>
      </c>
      <c r="C8289" s="29" t="s">
        <v>16</v>
      </c>
      <c r="D8289" s="30" t="s">
        <v>6604</v>
      </c>
      <c r="E8289" s="30" t="s">
        <v>5413</v>
      </c>
      <c r="F8289" s="15">
        <v>1</v>
      </c>
      <c r="G8289" s="29">
        <v>8</v>
      </c>
      <c r="H8289" s="29">
        <v>4</v>
      </c>
      <c r="I8289" s="29">
        <v>1991</v>
      </c>
      <c r="J8289" s="15">
        <v>-1</v>
      </c>
      <c r="K8289" s="15">
        <v>-1</v>
      </c>
      <c r="L8289" s="15">
        <v>0</v>
      </c>
      <c r="M8289" s="15">
        <v>0</v>
      </c>
      <c r="N8289" s="27" t="e">
        <f>SUMIF(#REF!,'Integrantes original'!A8217,#REF!)</f>
        <v>#REF!</v>
      </c>
      <c r="O8289" s="27">
        <f t="shared" si="516"/>
        <v>8041991</v>
      </c>
      <c r="P8289" s="27">
        <f t="shared" si="517"/>
        <v>80419911</v>
      </c>
      <c r="Q8289" s="31">
        <f t="shared" si="518"/>
        <v>63200911080491</v>
      </c>
      <c r="R8289" s="27">
        <f>COUNTIF(tratycont!S:S,'Integrantes original'!Q8289)</f>
        <v>0</v>
      </c>
      <c r="S8289" s="27">
        <f t="shared" si="519"/>
        <v>0</v>
      </c>
    </row>
    <row r="8290" spans="1:19" x14ac:dyDescent="0.15">
      <c r="A8290" s="29">
        <v>6320091</v>
      </c>
      <c r="B8290" s="29">
        <v>632009102</v>
      </c>
      <c r="C8290" s="29" t="s">
        <v>19</v>
      </c>
      <c r="D8290" s="30" t="s">
        <v>6605</v>
      </c>
      <c r="E8290" s="30" t="s">
        <v>6606</v>
      </c>
      <c r="F8290" s="15">
        <v>2</v>
      </c>
      <c r="G8290" s="29">
        <v>13</v>
      </c>
      <c r="H8290" s="29">
        <v>9</v>
      </c>
      <c r="I8290" s="29">
        <v>1996</v>
      </c>
      <c r="J8290" s="15">
        <v>1</v>
      </c>
      <c r="K8290" s="15">
        <v>0</v>
      </c>
      <c r="L8290" s="15">
        <v>2</v>
      </c>
      <c r="M8290" s="15">
        <v>0</v>
      </c>
      <c r="N8290" s="27" t="e">
        <f>SUMIF(#REF!,'Integrantes original'!A8218,#REF!)</f>
        <v>#REF!</v>
      </c>
      <c r="O8290" s="27">
        <f t="shared" si="516"/>
        <v>13091996</v>
      </c>
      <c r="P8290" s="27">
        <f t="shared" si="517"/>
        <v>130919962</v>
      </c>
      <c r="Q8290" s="31">
        <f t="shared" si="518"/>
        <v>63200912130996</v>
      </c>
      <c r="R8290" s="27">
        <f>COUNTIF(tratycont!S:S,'Integrantes original'!Q8290)</f>
        <v>0</v>
      </c>
      <c r="S8290" s="27">
        <f t="shared" si="519"/>
        <v>0</v>
      </c>
    </row>
    <row r="8291" spans="1:19" x14ac:dyDescent="0.15">
      <c r="A8291" s="29">
        <v>6320091</v>
      </c>
      <c r="B8291" s="29">
        <v>632009103</v>
      </c>
      <c r="C8291" s="29" t="s">
        <v>22</v>
      </c>
      <c r="D8291" s="30" t="s">
        <v>6607</v>
      </c>
      <c r="E8291" s="30" t="s">
        <v>6608</v>
      </c>
      <c r="F8291" s="15">
        <v>2</v>
      </c>
      <c r="G8291" s="29">
        <v>14</v>
      </c>
      <c r="H8291" s="29">
        <v>7</v>
      </c>
      <c r="I8291" s="29">
        <v>2014</v>
      </c>
      <c r="J8291" s="15">
        <v>-1</v>
      </c>
      <c r="K8291" s="15">
        <v>-1</v>
      </c>
      <c r="L8291" s="15">
        <v>0</v>
      </c>
      <c r="M8291" s="15">
        <v>0</v>
      </c>
      <c r="N8291" s="27" t="e">
        <f>SUMIF(#REF!,'Integrantes original'!A8219,#REF!)</f>
        <v>#REF!</v>
      </c>
      <c r="O8291" s="27">
        <f t="shared" si="516"/>
        <v>14072014</v>
      </c>
      <c r="P8291" s="27">
        <f t="shared" si="517"/>
        <v>140720142</v>
      </c>
      <c r="Q8291" s="31">
        <f t="shared" si="518"/>
        <v>63200912140714</v>
      </c>
      <c r="R8291" s="27">
        <f>COUNTIF(tratycont!S:S,'Integrantes original'!Q8291)</f>
        <v>0</v>
      </c>
      <c r="S8291" s="27">
        <f t="shared" si="519"/>
        <v>0</v>
      </c>
    </row>
    <row r="8292" spans="1:19" x14ac:dyDescent="0.15">
      <c r="A8292" s="29">
        <v>6320091</v>
      </c>
      <c r="B8292" s="29">
        <v>632009104</v>
      </c>
      <c r="C8292" s="29" t="s">
        <v>25</v>
      </c>
      <c r="D8292" s="30" t="s">
        <v>6609</v>
      </c>
      <c r="E8292" s="30" t="s">
        <v>6608</v>
      </c>
      <c r="F8292" s="15">
        <v>2</v>
      </c>
      <c r="G8292" s="29">
        <v>2</v>
      </c>
      <c r="H8292" s="29">
        <v>5</v>
      </c>
      <c r="I8292" s="29">
        <v>2018</v>
      </c>
      <c r="J8292" s="15">
        <v>2</v>
      </c>
      <c r="K8292" s="15">
        <v>2</v>
      </c>
      <c r="L8292" s="15">
        <v>0</v>
      </c>
      <c r="M8292" s="15">
        <v>0</v>
      </c>
      <c r="N8292" s="27" t="e">
        <f>SUMIF(#REF!,'Integrantes original'!A8220,#REF!)</f>
        <v>#REF!</v>
      </c>
      <c r="O8292" s="27">
        <f t="shared" si="516"/>
        <v>2052018</v>
      </c>
      <c r="P8292" s="27">
        <f t="shared" si="517"/>
        <v>20520182</v>
      </c>
      <c r="Q8292" s="31">
        <f t="shared" si="518"/>
        <v>63200912020518</v>
      </c>
      <c r="R8292" s="27">
        <f>COUNTIF(tratycont!S:S,'Integrantes original'!Q8292)</f>
        <v>1</v>
      </c>
      <c r="S8292" s="27">
        <f t="shared" si="519"/>
        <v>1</v>
      </c>
    </row>
    <row r="8293" spans="1:19" x14ac:dyDescent="0.15">
      <c r="A8293" s="29">
        <v>6320111</v>
      </c>
      <c r="B8293" s="29">
        <v>632011101</v>
      </c>
      <c r="C8293" s="29" t="s">
        <v>16</v>
      </c>
      <c r="D8293" s="30" t="s">
        <v>3110</v>
      </c>
      <c r="E8293" s="30" t="s">
        <v>5437</v>
      </c>
      <c r="F8293" s="15">
        <v>1</v>
      </c>
      <c r="G8293" s="29">
        <v>12</v>
      </c>
      <c r="H8293" s="29">
        <v>6</v>
      </c>
      <c r="I8293" s="29">
        <v>1968</v>
      </c>
      <c r="J8293" s="15">
        <v>-1</v>
      </c>
      <c r="K8293" s="15">
        <v>-1</v>
      </c>
      <c r="L8293" s="15">
        <v>0</v>
      </c>
      <c r="M8293" s="15">
        <v>0</v>
      </c>
      <c r="N8293" s="27" t="e">
        <f>SUMIF(#REF!,'Integrantes original'!A8221,#REF!)</f>
        <v>#REF!</v>
      </c>
      <c r="O8293" s="27">
        <f t="shared" si="516"/>
        <v>12061968</v>
      </c>
      <c r="P8293" s="27">
        <f t="shared" si="517"/>
        <v>120619681</v>
      </c>
      <c r="Q8293" s="31">
        <f t="shared" si="518"/>
        <v>63201111120668</v>
      </c>
      <c r="R8293" s="27">
        <f>COUNTIF(tratycont!S:S,'Integrantes original'!Q8293)</f>
        <v>0</v>
      </c>
      <c r="S8293" s="27">
        <f t="shared" si="519"/>
        <v>0</v>
      </c>
    </row>
    <row r="8294" spans="1:19" x14ac:dyDescent="0.15">
      <c r="A8294" s="29">
        <v>6320111</v>
      </c>
      <c r="B8294" s="29">
        <v>632011102</v>
      </c>
      <c r="C8294" s="29" t="s">
        <v>19</v>
      </c>
      <c r="D8294" s="30" t="s">
        <v>1575</v>
      </c>
      <c r="E8294" s="30" t="s">
        <v>6610</v>
      </c>
      <c r="F8294" s="15">
        <v>2</v>
      </c>
      <c r="G8294" s="29">
        <v>15</v>
      </c>
      <c r="H8294" s="29">
        <v>4</v>
      </c>
      <c r="I8294" s="29">
        <v>1976</v>
      </c>
      <c r="J8294" s="15">
        <v>1</v>
      </c>
      <c r="K8294" s="15">
        <v>0</v>
      </c>
      <c r="L8294" s="15">
        <v>2</v>
      </c>
      <c r="M8294" s="15">
        <v>0</v>
      </c>
      <c r="N8294" s="27" t="e">
        <f>SUMIF(#REF!,'Integrantes original'!A8222,#REF!)</f>
        <v>#REF!</v>
      </c>
      <c r="O8294" s="27">
        <f t="shared" si="516"/>
        <v>15041976</v>
      </c>
      <c r="P8294" s="27">
        <f t="shared" si="517"/>
        <v>150419762</v>
      </c>
      <c r="Q8294" s="31">
        <f t="shared" si="518"/>
        <v>63201112150476</v>
      </c>
      <c r="R8294" s="27">
        <f>COUNTIF(tratycont!S:S,'Integrantes original'!Q8294)</f>
        <v>0</v>
      </c>
      <c r="S8294" s="27">
        <f t="shared" si="519"/>
        <v>0</v>
      </c>
    </row>
    <row r="8295" spans="1:19" x14ac:dyDescent="0.15">
      <c r="A8295" s="29">
        <v>6320111</v>
      </c>
      <c r="B8295" s="29">
        <v>632011103</v>
      </c>
      <c r="C8295" s="29" t="s">
        <v>22</v>
      </c>
      <c r="D8295" s="30" t="s">
        <v>1015</v>
      </c>
      <c r="E8295" s="30" t="s">
        <v>6611</v>
      </c>
      <c r="F8295" s="15">
        <v>1</v>
      </c>
      <c r="G8295" s="29">
        <v>2</v>
      </c>
      <c r="H8295" s="29">
        <v>4</v>
      </c>
      <c r="I8295" s="29">
        <v>2001</v>
      </c>
      <c r="J8295" s="15">
        <v>-1</v>
      </c>
      <c r="K8295" s="15">
        <v>-1</v>
      </c>
      <c r="L8295" s="15">
        <v>0</v>
      </c>
      <c r="M8295" s="15">
        <v>0</v>
      </c>
      <c r="N8295" s="27" t="e">
        <f>SUMIF(#REF!,'Integrantes original'!A8223,#REF!)</f>
        <v>#REF!</v>
      </c>
      <c r="O8295" s="27">
        <f t="shared" si="516"/>
        <v>2042001</v>
      </c>
      <c r="P8295" s="27">
        <f t="shared" si="517"/>
        <v>20420011</v>
      </c>
      <c r="Q8295" s="31">
        <f t="shared" si="518"/>
        <v>63201111020401</v>
      </c>
      <c r="R8295" s="27">
        <f>COUNTIF(tratycont!S:S,'Integrantes original'!Q8295)</f>
        <v>0</v>
      </c>
      <c r="S8295" s="27">
        <f t="shared" si="519"/>
        <v>0</v>
      </c>
    </row>
    <row r="8296" spans="1:19" x14ac:dyDescent="0.15">
      <c r="A8296" s="29">
        <v>6320111</v>
      </c>
      <c r="B8296" s="29">
        <v>632011104</v>
      </c>
      <c r="C8296" s="29" t="s">
        <v>25</v>
      </c>
      <c r="D8296" s="30" t="s">
        <v>6612</v>
      </c>
      <c r="E8296" s="30" t="s">
        <v>6611</v>
      </c>
      <c r="F8296" s="15">
        <v>1</v>
      </c>
      <c r="G8296" s="29">
        <v>22</v>
      </c>
      <c r="H8296" s="29">
        <v>7</v>
      </c>
      <c r="I8296" s="29">
        <v>2003</v>
      </c>
      <c r="J8296" s="15">
        <v>-1</v>
      </c>
      <c r="K8296" s="15">
        <v>-1</v>
      </c>
      <c r="L8296" s="15">
        <v>0</v>
      </c>
      <c r="M8296" s="15">
        <v>0</v>
      </c>
      <c r="N8296" s="27" t="e">
        <f>SUMIF(#REF!,'Integrantes original'!A8224,#REF!)</f>
        <v>#REF!</v>
      </c>
      <c r="O8296" s="27">
        <f t="shared" si="516"/>
        <v>22072003</v>
      </c>
      <c r="P8296" s="27">
        <f t="shared" si="517"/>
        <v>220720031</v>
      </c>
      <c r="Q8296" s="31">
        <f t="shared" si="518"/>
        <v>63201111220703</v>
      </c>
      <c r="R8296" s="27">
        <f>COUNTIF(tratycont!S:S,'Integrantes original'!Q8296)</f>
        <v>0</v>
      </c>
      <c r="S8296" s="27">
        <f t="shared" si="519"/>
        <v>0</v>
      </c>
    </row>
    <row r="8297" spans="1:19" x14ac:dyDescent="0.15">
      <c r="A8297" s="29">
        <v>6320111</v>
      </c>
      <c r="B8297" s="29">
        <v>632011105</v>
      </c>
      <c r="C8297" s="29" t="s">
        <v>27</v>
      </c>
      <c r="D8297" s="30" t="s">
        <v>6613</v>
      </c>
      <c r="E8297" s="30" t="s">
        <v>6611</v>
      </c>
      <c r="F8297" s="15">
        <v>2</v>
      </c>
      <c r="G8297" s="29">
        <v>8</v>
      </c>
      <c r="H8297" s="29">
        <v>2</v>
      </c>
      <c r="I8297" s="29">
        <v>2014</v>
      </c>
      <c r="J8297" s="15">
        <v>-1</v>
      </c>
      <c r="K8297" s="15">
        <v>-1</v>
      </c>
      <c r="L8297" s="15">
        <v>0</v>
      </c>
      <c r="M8297" s="15">
        <v>0</v>
      </c>
      <c r="N8297" s="27" t="e">
        <f>SUMIF(#REF!,'Integrantes original'!A8225,#REF!)</f>
        <v>#REF!</v>
      </c>
      <c r="O8297" s="27">
        <f t="shared" si="516"/>
        <v>8022014</v>
      </c>
      <c r="P8297" s="27">
        <f t="shared" si="517"/>
        <v>80220142</v>
      </c>
      <c r="Q8297" s="31">
        <f t="shared" si="518"/>
        <v>63201112080214</v>
      </c>
      <c r="R8297" s="27">
        <f>COUNTIF(tratycont!S:S,'Integrantes original'!Q8297)</f>
        <v>0</v>
      </c>
      <c r="S8297" s="27">
        <f t="shared" si="519"/>
        <v>0</v>
      </c>
    </row>
    <row r="8298" spans="1:19" x14ac:dyDescent="0.15">
      <c r="A8298" s="29">
        <v>6320111</v>
      </c>
      <c r="B8298" s="29">
        <v>632011106</v>
      </c>
      <c r="C8298" s="29" t="s">
        <v>30</v>
      </c>
      <c r="D8298" s="30" t="s">
        <v>6614</v>
      </c>
      <c r="E8298" s="30" t="s">
        <v>6611</v>
      </c>
      <c r="F8298" s="15">
        <v>2</v>
      </c>
      <c r="G8298" s="29">
        <v>21</v>
      </c>
      <c r="H8298" s="29">
        <v>5</v>
      </c>
      <c r="I8298" s="29">
        <v>2015</v>
      </c>
      <c r="J8298" s="15">
        <v>-1</v>
      </c>
      <c r="K8298" s="15">
        <v>-1</v>
      </c>
      <c r="L8298" s="15">
        <v>0</v>
      </c>
      <c r="M8298" s="15">
        <v>0</v>
      </c>
      <c r="N8298" s="27" t="e">
        <f>SUMIF(#REF!,'Integrantes original'!A8226,#REF!)</f>
        <v>#REF!</v>
      </c>
      <c r="O8298" s="27">
        <f t="shared" si="516"/>
        <v>21052015</v>
      </c>
      <c r="P8298" s="27">
        <f t="shared" si="517"/>
        <v>210520152</v>
      </c>
      <c r="Q8298" s="31">
        <f t="shared" si="518"/>
        <v>63201112210515</v>
      </c>
      <c r="R8298" s="27">
        <f>COUNTIF(tratycont!S:S,'Integrantes original'!Q8298)</f>
        <v>0</v>
      </c>
      <c r="S8298" s="27">
        <f t="shared" si="519"/>
        <v>0</v>
      </c>
    </row>
    <row r="8299" spans="1:19" x14ac:dyDescent="0.15">
      <c r="A8299" s="29">
        <v>6320111</v>
      </c>
      <c r="B8299" s="29">
        <v>632011107</v>
      </c>
      <c r="C8299" s="29" t="s">
        <v>56</v>
      </c>
      <c r="D8299" s="30" t="s">
        <v>987</v>
      </c>
      <c r="E8299" s="30" t="s">
        <v>6611</v>
      </c>
      <c r="F8299" s="15">
        <v>2</v>
      </c>
      <c r="G8299" s="29">
        <v>2</v>
      </c>
      <c r="H8299" s="29">
        <v>5</v>
      </c>
      <c r="I8299" s="29">
        <v>2018</v>
      </c>
      <c r="J8299" s="15">
        <v>2</v>
      </c>
      <c r="K8299" s="15">
        <v>2</v>
      </c>
      <c r="L8299" s="15">
        <v>0</v>
      </c>
      <c r="M8299" s="15">
        <v>0</v>
      </c>
      <c r="N8299" s="27" t="e">
        <f>SUMIF(#REF!,'Integrantes original'!A8227,#REF!)</f>
        <v>#REF!</v>
      </c>
      <c r="O8299" s="27">
        <f t="shared" si="516"/>
        <v>2052018</v>
      </c>
      <c r="P8299" s="27">
        <f t="shared" si="517"/>
        <v>20520182</v>
      </c>
      <c r="Q8299" s="31">
        <f t="shared" si="518"/>
        <v>63201112020518</v>
      </c>
      <c r="R8299" s="27">
        <f>COUNTIF(tratycont!S:S,'Integrantes original'!Q8299)</f>
        <v>1</v>
      </c>
      <c r="S8299" s="27">
        <f t="shared" si="519"/>
        <v>1</v>
      </c>
    </row>
    <row r="8300" spans="1:19" x14ac:dyDescent="0.15">
      <c r="A8300" s="29">
        <v>6320111</v>
      </c>
      <c r="B8300" s="29">
        <v>632011108</v>
      </c>
      <c r="C8300" s="29" t="s">
        <v>58</v>
      </c>
      <c r="D8300" s="30" t="s">
        <v>1934</v>
      </c>
      <c r="E8300" s="30" t="s">
        <v>6611</v>
      </c>
      <c r="F8300" s="15">
        <v>2</v>
      </c>
      <c r="G8300" s="29">
        <v>11</v>
      </c>
      <c r="H8300" s="29">
        <v>3</v>
      </c>
      <c r="I8300" s="29">
        <v>1996</v>
      </c>
      <c r="J8300" s="15">
        <v>1</v>
      </c>
      <c r="K8300" s="15">
        <v>0</v>
      </c>
      <c r="L8300" s="15">
        <v>0</v>
      </c>
      <c r="M8300" s="15">
        <v>0</v>
      </c>
      <c r="N8300" s="27" t="e">
        <f>SUMIF(#REF!,'Integrantes original'!A8228,#REF!)</f>
        <v>#REF!</v>
      </c>
      <c r="O8300" s="27">
        <f t="shared" si="516"/>
        <v>11031996</v>
      </c>
      <c r="P8300" s="27">
        <f t="shared" si="517"/>
        <v>110319962</v>
      </c>
      <c r="Q8300" s="31">
        <f t="shared" si="518"/>
        <v>63201112110396</v>
      </c>
      <c r="R8300" s="27">
        <f>COUNTIF(tratycont!S:S,'Integrantes original'!Q8300)</f>
        <v>0</v>
      </c>
      <c r="S8300" s="27">
        <f t="shared" si="519"/>
        <v>0</v>
      </c>
    </row>
    <row r="8301" spans="1:19" x14ac:dyDescent="0.15">
      <c r="A8301" s="29">
        <v>6320111</v>
      </c>
      <c r="B8301" s="29">
        <v>632011109</v>
      </c>
      <c r="C8301" s="29" t="s">
        <v>120</v>
      </c>
      <c r="D8301" s="30" t="s">
        <v>6615</v>
      </c>
      <c r="E8301" s="30" t="s">
        <v>6616</v>
      </c>
      <c r="F8301" s="15">
        <v>2</v>
      </c>
      <c r="G8301" s="29">
        <v>20</v>
      </c>
      <c r="H8301" s="29">
        <v>12</v>
      </c>
      <c r="I8301" s="29">
        <v>2015</v>
      </c>
      <c r="J8301" s="15">
        <v>-1</v>
      </c>
      <c r="K8301" s="15">
        <v>-1</v>
      </c>
      <c r="L8301" s="15">
        <v>0</v>
      </c>
      <c r="M8301" s="15">
        <v>0</v>
      </c>
      <c r="N8301" s="27" t="e">
        <f>SUMIF(#REF!,'Integrantes original'!A8229,#REF!)</f>
        <v>#REF!</v>
      </c>
      <c r="O8301" s="27">
        <f t="shared" si="516"/>
        <v>20122015</v>
      </c>
      <c r="P8301" s="27">
        <f t="shared" si="517"/>
        <v>201220152</v>
      </c>
      <c r="Q8301" s="31">
        <f t="shared" si="518"/>
        <v>63201112201215</v>
      </c>
      <c r="R8301" s="27">
        <f>COUNTIF(tratycont!S:S,'Integrantes original'!Q8301)</f>
        <v>0</v>
      </c>
      <c r="S8301" s="27">
        <f t="shared" si="519"/>
        <v>0</v>
      </c>
    </row>
    <row r="8302" spans="1:19" x14ac:dyDescent="0.15">
      <c r="A8302" s="29">
        <v>6320121</v>
      </c>
      <c r="B8302" s="29">
        <v>632012101</v>
      </c>
      <c r="C8302" s="29" t="s">
        <v>16</v>
      </c>
      <c r="D8302" s="30" t="s">
        <v>5989</v>
      </c>
      <c r="E8302" s="30" t="s">
        <v>6617</v>
      </c>
      <c r="F8302" s="15">
        <v>1</v>
      </c>
      <c r="G8302" s="29">
        <v>7</v>
      </c>
      <c r="H8302" s="29">
        <v>1</v>
      </c>
      <c r="I8302" s="29">
        <v>1989</v>
      </c>
      <c r="J8302" s="15">
        <v>-1</v>
      </c>
      <c r="K8302" s="15">
        <v>-1</v>
      </c>
      <c r="L8302" s="15">
        <v>0</v>
      </c>
      <c r="M8302" s="15">
        <v>0</v>
      </c>
      <c r="N8302" s="27" t="e">
        <f>SUMIF(#REF!,'Integrantes original'!A8239,#REF!)</f>
        <v>#REF!</v>
      </c>
      <c r="O8302" s="27">
        <f t="shared" si="516"/>
        <v>7011989</v>
      </c>
      <c r="P8302" s="27">
        <f t="shared" si="517"/>
        <v>70119891</v>
      </c>
      <c r="Q8302" s="31">
        <f t="shared" si="518"/>
        <v>63201211070189</v>
      </c>
      <c r="R8302" s="27">
        <f>COUNTIF(tratycont!S:S,'Integrantes original'!Q8302)</f>
        <v>0</v>
      </c>
      <c r="S8302" s="27">
        <f t="shared" si="519"/>
        <v>0</v>
      </c>
    </row>
    <row r="8303" spans="1:19" x14ac:dyDescent="0.15">
      <c r="A8303" s="29">
        <v>6320121</v>
      </c>
      <c r="B8303" s="29">
        <v>632012102</v>
      </c>
      <c r="C8303" s="29" t="s">
        <v>19</v>
      </c>
      <c r="D8303" s="30" t="s">
        <v>6618</v>
      </c>
      <c r="E8303" s="30" t="s">
        <v>6619</v>
      </c>
      <c r="F8303" s="15">
        <v>2</v>
      </c>
      <c r="G8303" s="29">
        <v>1</v>
      </c>
      <c r="H8303" s="29">
        <v>7</v>
      </c>
      <c r="I8303" s="29">
        <v>1993</v>
      </c>
      <c r="J8303" s="15">
        <v>1</v>
      </c>
      <c r="K8303" s="15">
        <v>0</v>
      </c>
      <c r="L8303" s="15">
        <v>2</v>
      </c>
      <c r="M8303" s="15">
        <v>0</v>
      </c>
      <c r="N8303" s="27" t="e">
        <f>SUMIF(#REF!,'Integrantes original'!A8240,#REF!)</f>
        <v>#REF!</v>
      </c>
      <c r="O8303" s="27">
        <f t="shared" si="516"/>
        <v>1071993</v>
      </c>
      <c r="P8303" s="27">
        <f t="shared" si="517"/>
        <v>10719932</v>
      </c>
      <c r="Q8303" s="31">
        <f t="shared" si="518"/>
        <v>63201212010793</v>
      </c>
      <c r="R8303" s="27">
        <f>COUNTIF(tratycont!S:S,'Integrantes original'!Q8303)</f>
        <v>0</v>
      </c>
      <c r="S8303" s="27">
        <f t="shared" si="519"/>
        <v>0</v>
      </c>
    </row>
    <row r="8304" spans="1:19" x14ac:dyDescent="0.15">
      <c r="A8304" s="29">
        <v>6320121</v>
      </c>
      <c r="B8304" s="29">
        <v>632012103</v>
      </c>
      <c r="C8304" s="29" t="s">
        <v>22</v>
      </c>
      <c r="D8304" s="30" t="s">
        <v>6620</v>
      </c>
      <c r="E8304" s="30" t="s">
        <v>6621</v>
      </c>
      <c r="F8304" s="15">
        <v>2</v>
      </c>
      <c r="G8304" s="29">
        <v>22</v>
      </c>
      <c r="H8304" s="29">
        <v>2</v>
      </c>
      <c r="I8304" s="29">
        <v>2010</v>
      </c>
      <c r="J8304" s="15">
        <v>-1</v>
      </c>
      <c r="K8304" s="15">
        <v>-1</v>
      </c>
      <c r="L8304" s="15">
        <v>0</v>
      </c>
      <c r="M8304" s="15">
        <v>0</v>
      </c>
      <c r="N8304" s="27" t="e">
        <f>SUMIF(#REF!,'Integrantes original'!A8241,#REF!)</f>
        <v>#REF!</v>
      </c>
      <c r="O8304" s="27">
        <f t="shared" si="516"/>
        <v>22022010</v>
      </c>
      <c r="P8304" s="27">
        <f t="shared" si="517"/>
        <v>220220102</v>
      </c>
      <c r="Q8304" s="31">
        <f t="shared" si="518"/>
        <v>63201212220210</v>
      </c>
      <c r="R8304" s="27">
        <f>COUNTIF(tratycont!S:S,'Integrantes original'!Q8304)</f>
        <v>0</v>
      </c>
      <c r="S8304" s="27">
        <f t="shared" si="519"/>
        <v>0</v>
      </c>
    </row>
    <row r="8305" spans="1:19" x14ac:dyDescent="0.15">
      <c r="A8305" s="29">
        <v>6320121</v>
      </c>
      <c r="B8305" s="29">
        <v>632012104</v>
      </c>
      <c r="C8305" s="29" t="s">
        <v>25</v>
      </c>
      <c r="D8305" s="30" t="s">
        <v>5475</v>
      </c>
      <c r="E8305" s="30" t="s">
        <v>6621</v>
      </c>
      <c r="F8305" s="15">
        <v>2</v>
      </c>
      <c r="G8305" s="29">
        <v>4</v>
      </c>
      <c r="H8305" s="29">
        <v>5</v>
      </c>
      <c r="I8305" s="29">
        <v>2012</v>
      </c>
      <c r="J8305" s="15">
        <v>-1</v>
      </c>
      <c r="K8305" s="15">
        <v>-1</v>
      </c>
      <c r="L8305" s="15">
        <v>0</v>
      </c>
      <c r="M8305" s="15">
        <v>0</v>
      </c>
      <c r="N8305" s="27" t="e">
        <f>SUMIF(#REF!,'Integrantes original'!A8242,#REF!)</f>
        <v>#REF!</v>
      </c>
      <c r="O8305" s="27">
        <f t="shared" si="516"/>
        <v>4052012</v>
      </c>
      <c r="P8305" s="27">
        <f t="shared" si="517"/>
        <v>40520122</v>
      </c>
      <c r="Q8305" s="31">
        <f t="shared" si="518"/>
        <v>63201212040512</v>
      </c>
      <c r="R8305" s="27">
        <f>COUNTIF(tratycont!S:S,'Integrantes original'!Q8305)</f>
        <v>0</v>
      </c>
      <c r="S8305" s="27">
        <f t="shared" si="519"/>
        <v>0</v>
      </c>
    </row>
    <row r="8306" spans="1:19" x14ac:dyDescent="0.15">
      <c r="A8306" s="29">
        <v>6320121</v>
      </c>
      <c r="B8306" s="29">
        <v>632012105</v>
      </c>
      <c r="C8306" s="29" t="s">
        <v>27</v>
      </c>
      <c r="D8306" s="30" t="s">
        <v>409</v>
      </c>
      <c r="E8306" s="30" t="s">
        <v>6621</v>
      </c>
      <c r="F8306" s="15">
        <v>1</v>
      </c>
      <c r="G8306" s="29">
        <v>22</v>
      </c>
      <c r="H8306" s="29">
        <v>11</v>
      </c>
      <c r="I8306" s="29">
        <v>2013</v>
      </c>
      <c r="J8306" s="15">
        <v>-1</v>
      </c>
      <c r="K8306" s="15">
        <v>-1</v>
      </c>
      <c r="L8306" s="15">
        <v>0</v>
      </c>
      <c r="M8306" s="15">
        <v>0</v>
      </c>
      <c r="N8306" s="27" t="e">
        <f>SUMIF(#REF!,'Integrantes original'!A8243,#REF!)</f>
        <v>#REF!</v>
      </c>
      <c r="O8306" s="27">
        <f t="shared" si="516"/>
        <v>22112013</v>
      </c>
      <c r="P8306" s="27">
        <f t="shared" si="517"/>
        <v>221120131</v>
      </c>
      <c r="Q8306" s="31">
        <f t="shared" si="518"/>
        <v>63201211221113</v>
      </c>
      <c r="R8306" s="27">
        <f>COUNTIF(tratycont!S:S,'Integrantes original'!Q8306)</f>
        <v>0</v>
      </c>
      <c r="S8306" s="27">
        <f t="shared" si="519"/>
        <v>0</v>
      </c>
    </row>
    <row r="8307" spans="1:19" x14ac:dyDescent="0.15">
      <c r="A8307" s="29">
        <v>6320121</v>
      </c>
      <c r="B8307" s="29">
        <v>632012106</v>
      </c>
      <c r="C8307" s="29" t="s">
        <v>30</v>
      </c>
      <c r="D8307" s="30" t="s">
        <v>934</v>
      </c>
      <c r="E8307" s="30" t="s">
        <v>6621</v>
      </c>
      <c r="F8307" s="15">
        <v>1</v>
      </c>
      <c r="G8307" s="29">
        <v>24</v>
      </c>
      <c r="H8307" s="29">
        <v>3</v>
      </c>
      <c r="I8307" s="29">
        <v>2018</v>
      </c>
      <c r="J8307" s="15">
        <v>2</v>
      </c>
      <c r="K8307" s="15">
        <v>2</v>
      </c>
      <c r="L8307" s="15">
        <v>0</v>
      </c>
      <c r="M8307" s="15">
        <v>0</v>
      </c>
      <c r="N8307" s="27" t="e">
        <f>SUMIF(#REF!,'Integrantes original'!A8244,#REF!)</f>
        <v>#REF!</v>
      </c>
      <c r="O8307" s="27">
        <f t="shared" si="516"/>
        <v>24032018</v>
      </c>
      <c r="P8307" s="27">
        <f t="shared" si="517"/>
        <v>240320181</v>
      </c>
      <c r="Q8307" s="31">
        <f t="shared" si="518"/>
        <v>63201211240318</v>
      </c>
      <c r="R8307" s="27">
        <f>COUNTIF(tratycont!S:S,'Integrantes original'!Q8307)</f>
        <v>1</v>
      </c>
      <c r="S8307" s="27">
        <f t="shared" si="519"/>
        <v>1</v>
      </c>
    </row>
    <row r="8308" spans="1:19" x14ac:dyDescent="0.15">
      <c r="A8308" s="29">
        <v>6320141</v>
      </c>
      <c r="B8308" s="29">
        <v>632014101</v>
      </c>
      <c r="C8308" s="29" t="s">
        <v>16</v>
      </c>
      <c r="D8308" s="30" t="s">
        <v>6622</v>
      </c>
      <c r="E8308" s="30" t="s">
        <v>6623</v>
      </c>
      <c r="F8308" s="15">
        <v>1</v>
      </c>
      <c r="G8308" s="29">
        <v>17</v>
      </c>
      <c r="H8308" s="29">
        <v>8</v>
      </c>
      <c r="I8308" s="29">
        <v>1995</v>
      </c>
      <c r="J8308" s="15">
        <v>-1</v>
      </c>
      <c r="K8308" s="15">
        <v>-1</v>
      </c>
      <c r="L8308" s="15">
        <v>0</v>
      </c>
      <c r="M8308" s="15">
        <v>0</v>
      </c>
      <c r="N8308" s="27" t="e">
        <f>SUMIF(#REF!,'Integrantes original'!A8245,#REF!)</f>
        <v>#REF!</v>
      </c>
      <c r="O8308" s="27">
        <f t="shared" si="516"/>
        <v>17081995</v>
      </c>
      <c r="P8308" s="27">
        <f t="shared" si="517"/>
        <v>170819951</v>
      </c>
      <c r="Q8308" s="31">
        <f t="shared" si="518"/>
        <v>63201411170895</v>
      </c>
      <c r="R8308" s="27">
        <f>COUNTIF(tratycont!S:S,'Integrantes original'!Q8308)</f>
        <v>0</v>
      </c>
      <c r="S8308" s="27">
        <f t="shared" si="519"/>
        <v>0</v>
      </c>
    </row>
    <row r="8309" spans="1:19" x14ac:dyDescent="0.15">
      <c r="A8309" s="29">
        <v>6320141</v>
      </c>
      <c r="B8309" s="29">
        <v>632014102</v>
      </c>
      <c r="C8309" s="29" t="s">
        <v>19</v>
      </c>
      <c r="D8309" s="30" t="s">
        <v>6624</v>
      </c>
      <c r="E8309" s="30" t="s">
        <v>6625</v>
      </c>
      <c r="F8309" s="15">
        <v>2</v>
      </c>
      <c r="G8309" s="29">
        <v>28</v>
      </c>
      <c r="H8309" s="29">
        <v>5</v>
      </c>
      <c r="I8309" s="29">
        <v>1995</v>
      </c>
      <c r="J8309" s="15">
        <v>1</v>
      </c>
      <c r="K8309" s="15">
        <v>0</v>
      </c>
      <c r="L8309" s="15">
        <v>2</v>
      </c>
      <c r="M8309" s="15">
        <v>0</v>
      </c>
      <c r="N8309" s="27" t="e">
        <f>SUMIF(#REF!,'Integrantes original'!A8246,#REF!)</f>
        <v>#REF!</v>
      </c>
      <c r="O8309" s="27">
        <f t="shared" si="516"/>
        <v>28051995</v>
      </c>
      <c r="P8309" s="27">
        <f t="shared" si="517"/>
        <v>280519952</v>
      </c>
      <c r="Q8309" s="31">
        <f t="shared" si="518"/>
        <v>63201412280595</v>
      </c>
      <c r="R8309" s="27">
        <f>COUNTIF(tratycont!S:S,'Integrantes original'!Q8309)</f>
        <v>0</v>
      </c>
      <c r="S8309" s="27">
        <f t="shared" si="519"/>
        <v>0</v>
      </c>
    </row>
    <row r="8310" spans="1:19" x14ac:dyDescent="0.15">
      <c r="A8310" s="29">
        <v>6320141</v>
      </c>
      <c r="B8310" s="29">
        <v>632014103</v>
      </c>
      <c r="C8310" s="29" t="s">
        <v>22</v>
      </c>
      <c r="D8310" s="30" t="s">
        <v>6626</v>
      </c>
      <c r="E8310" s="30" t="s">
        <v>6627</v>
      </c>
      <c r="F8310" s="15">
        <v>1</v>
      </c>
      <c r="G8310" s="29">
        <v>29</v>
      </c>
      <c r="H8310" s="29">
        <v>10</v>
      </c>
      <c r="I8310" s="29">
        <v>2014</v>
      </c>
      <c r="J8310" s="15">
        <v>-1</v>
      </c>
      <c r="K8310" s="15">
        <v>-1</v>
      </c>
      <c r="L8310" s="15">
        <v>0</v>
      </c>
      <c r="M8310" s="15">
        <v>0</v>
      </c>
      <c r="N8310" s="27" t="e">
        <f>SUMIF(#REF!,'Integrantes original'!A8247,#REF!)</f>
        <v>#REF!</v>
      </c>
      <c r="O8310" s="27">
        <f t="shared" si="516"/>
        <v>29102014</v>
      </c>
      <c r="P8310" s="27">
        <f t="shared" si="517"/>
        <v>291020141</v>
      </c>
      <c r="Q8310" s="31">
        <f t="shared" si="518"/>
        <v>63201411291014</v>
      </c>
      <c r="R8310" s="27">
        <f>COUNTIF(tratycont!S:S,'Integrantes original'!Q8310)</f>
        <v>0</v>
      </c>
      <c r="S8310" s="27">
        <f t="shared" si="519"/>
        <v>0</v>
      </c>
    </row>
    <row r="8311" spans="1:19" x14ac:dyDescent="0.15">
      <c r="A8311" s="29">
        <v>6320141</v>
      </c>
      <c r="B8311" s="29">
        <v>632014104</v>
      </c>
      <c r="C8311" s="29" t="s">
        <v>25</v>
      </c>
      <c r="D8311" s="30" t="s">
        <v>6628</v>
      </c>
      <c r="E8311" s="30" t="s">
        <v>6627</v>
      </c>
      <c r="F8311" s="15">
        <v>1</v>
      </c>
      <c r="G8311" s="29">
        <v>7</v>
      </c>
      <c r="H8311" s="29">
        <v>4</v>
      </c>
      <c r="I8311" s="29">
        <v>2018</v>
      </c>
      <c r="J8311" s="15">
        <v>2</v>
      </c>
      <c r="K8311" s="15">
        <v>2</v>
      </c>
      <c r="L8311" s="15">
        <v>0</v>
      </c>
      <c r="M8311" s="15">
        <v>0</v>
      </c>
      <c r="N8311" s="27" t="e">
        <f>SUMIF(#REF!,'Integrantes original'!A8248,#REF!)</f>
        <v>#REF!</v>
      </c>
      <c r="O8311" s="27">
        <f t="shared" si="516"/>
        <v>7042018</v>
      </c>
      <c r="P8311" s="27">
        <f t="shared" si="517"/>
        <v>70420181</v>
      </c>
      <c r="Q8311" s="31">
        <f t="shared" si="518"/>
        <v>63201411070418</v>
      </c>
      <c r="R8311" s="27">
        <f>COUNTIF(tratycont!S:S,'Integrantes original'!Q8311)</f>
        <v>1</v>
      </c>
      <c r="S8311" s="27">
        <f t="shared" si="519"/>
        <v>1</v>
      </c>
    </row>
    <row r="8312" spans="1:19" x14ac:dyDescent="0.15">
      <c r="A8312" s="29">
        <v>6320151</v>
      </c>
      <c r="B8312" s="29">
        <v>632015101</v>
      </c>
      <c r="C8312" s="29" t="s">
        <v>16</v>
      </c>
      <c r="D8312" s="30" t="s">
        <v>1562</v>
      </c>
      <c r="E8312" s="30" t="s">
        <v>6629</v>
      </c>
      <c r="F8312" s="15">
        <v>1</v>
      </c>
      <c r="G8312" s="29">
        <v>4</v>
      </c>
      <c r="H8312" s="29">
        <v>9</v>
      </c>
      <c r="I8312" s="29">
        <v>1983</v>
      </c>
      <c r="J8312" s="15">
        <v>-1</v>
      </c>
      <c r="K8312" s="15">
        <v>-1</v>
      </c>
      <c r="L8312" s="15">
        <v>0</v>
      </c>
      <c r="M8312" s="15">
        <v>0</v>
      </c>
      <c r="N8312" s="27" t="e">
        <f>SUMIF(#REF!,'Integrantes original'!A8249,#REF!)</f>
        <v>#REF!</v>
      </c>
      <c r="O8312" s="27">
        <f t="shared" si="516"/>
        <v>4091983</v>
      </c>
      <c r="P8312" s="27">
        <f t="shared" si="517"/>
        <v>40919831</v>
      </c>
      <c r="Q8312" s="31">
        <f t="shared" si="518"/>
        <v>63201511040983</v>
      </c>
      <c r="R8312" s="27">
        <f>COUNTIF(tratycont!S:S,'Integrantes original'!Q8312)</f>
        <v>0</v>
      </c>
      <c r="S8312" s="27">
        <f t="shared" si="519"/>
        <v>0</v>
      </c>
    </row>
    <row r="8313" spans="1:19" x14ac:dyDescent="0.15">
      <c r="A8313" s="29">
        <v>6320151</v>
      </c>
      <c r="B8313" s="29">
        <v>632015102</v>
      </c>
      <c r="C8313" s="29" t="s">
        <v>19</v>
      </c>
      <c r="D8313" s="30" t="s">
        <v>376</v>
      </c>
      <c r="E8313" s="30" t="s">
        <v>6630</v>
      </c>
      <c r="F8313" s="15">
        <v>2</v>
      </c>
      <c r="G8313" s="29">
        <v>15</v>
      </c>
      <c r="H8313" s="29">
        <v>5</v>
      </c>
      <c r="I8313" s="29">
        <v>1987</v>
      </c>
      <c r="J8313" s="15">
        <v>1</v>
      </c>
      <c r="K8313" s="15">
        <v>0</v>
      </c>
      <c r="L8313" s="15">
        <v>2</v>
      </c>
      <c r="M8313" s="15">
        <v>0</v>
      </c>
      <c r="N8313" s="27" t="e">
        <f>SUMIF(#REF!,'Integrantes original'!A8250,#REF!)</f>
        <v>#REF!</v>
      </c>
      <c r="O8313" s="27">
        <f t="shared" si="516"/>
        <v>15051987</v>
      </c>
      <c r="P8313" s="27">
        <f t="shared" si="517"/>
        <v>150519872</v>
      </c>
      <c r="Q8313" s="31">
        <f t="shared" si="518"/>
        <v>63201512150587</v>
      </c>
      <c r="R8313" s="27">
        <f>COUNTIF(tratycont!S:S,'Integrantes original'!Q8313)</f>
        <v>0</v>
      </c>
      <c r="S8313" s="27">
        <f t="shared" si="519"/>
        <v>0</v>
      </c>
    </row>
    <row r="8314" spans="1:19" x14ac:dyDescent="0.15">
      <c r="A8314" s="29">
        <v>6320151</v>
      </c>
      <c r="B8314" s="29">
        <v>632015103</v>
      </c>
      <c r="C8314" s="29" t="s">
        <v>22</v>
      </c>
      <c r="D8314" s="30" t="s">
        <v>6631</v>
      </c>
      <c r="E8314" s="30" t="s">
        <v>6632</v>
      </c>
      <c r="F8314" s="15">
        <v>1</v>
      </c>
      <c r="G8314" s="29">
        <v>11</v>
      </c>
      <c r="H8314" s="29">
        <v>3</v>
      </c>
      <c r="I8314" s="29">
        <v>2004</v>
      </c>
      <c r="J8314" s="15">
        <v>-1</v>
      </c>
      <c r="K8314" s="15">
        <v>-1</v>
      </c>
      <c r="L8314" s="15">
        <v>0</v>
      </c>
      <c r="M8314" s="15">
        <v>0</v>
      </c>
      <c r="N8314" s="27" t="e">
        <f>SUMIF(#REF!,'Integrantes original'!A8251,#REF!)</f>
        <v>#REF!</v>
      </c>
      <c r="O8314" s="27">
        <f t="shared" si="516"/>
        <v>11032004</v>
      </c>
      <c r="P8314" s="27">
        <f t="shared" si="517"/>
        <v>110320041</v>
      </c>
      <c r="Q8314" s="31">
        <f t="shared" si="518"/>
        <v>63201511110304</v>
      </c>
      <c r="R8314" s="27">
        <f>COUNTIF(tratycont!S:S,'Integrantes original'!Q8314)</f>
        <v>0</v>
      </c>
      <c r="S8314" s="27">
        <f t="shared" si="519"/>
        <v>0</v>
      </c>
    </row>
    <row r="8315" spans="1:19" x14ac:dyDescent="0.15">
      <c r="A8315" s="29">
        <v>6320151</v>
      </c>
      <c r="B8315" s="29">
        <v>632015104</v>
      </c>
      <c r="C8315" s="29" t="s">
        <v>25</v>
      </c>
      <c r="D8315" s="30" t="s">
        <v>2981</v>
      </c>
      <c r="E8315" s="30" t="s">
        <v>6632</v>
      </c>
      <c r="F8315" s="15">
        <v>1</v>
      </c>
      <c r="G8315" s="29">
        <v>6</v>
      </c>
      <c r="H8315" s="29">
        <v>1</v>
      </c>
      <c r="I8315" s="29">
        <v>2007</v>
      </c>
      <c r="J8315" s="15">
        <v>-1</v>
      </c>
      <c r="K8315" s="15">
        <v>-1</v>
      </c>
      <c r="L8315" s="15">
        <v>0</v>
      </c>
      <c r="M8315" s="15">
        <v>0</v>
      </c>
      <c r="N8315" s="27" t="e">
        <f>SUMIF(#REF!,'Integrantes original'!A8252,#REF!)</f>
        <v>#REF!</v>
      </c>
      <c r="O8315" s="27">
        <f t="shared" si="516"/>
        <v>6012007</v>
      </c>
      <c r="P8315" s="27">
        <f t="shared" si="517"/>
        <v>60120071</v>
      </c>
      <c r="Q8315" s="31">
        <f t="shared" si="518"/>
        <v>63201511060107</v>
      </c>
      <c r="R8315" s="27">
        <f>COUNTIF(tratycont!S:S,'Integrantes original'!Q8315)</f>
        <v>0</v>
      </c>
      <c r="S8315" s="27">
        <f t="shared" si="519"/>
        <v>0</v>
      </c>
    </row>
    <row r="8316" spans="1:19" x14ac:dyDescent="0.15">
      <c r="A8316" s="29">
        <v>6320151</v>
      </c>
      <c r="B8316" s="29">
        <v>632015105</v>
      </c>
      <c r="C8316" s="29" t="s">
        <v>27</v>
      </c>
      <c r="D8316" s="30" t="s">
        <v>135</v>
      </c>
      <c r="E8316" s="30" t="s">
        <v>6632</v>
      </c>
      <c r="F8316" s="15">
        <v>2</v>
      </c>
      <c r="G8316" s="29">
        <v>21</v>
      </c>
      <c r="H8316" s="29">
        <v>5</v>
      </c>
      <c r="I8316" s="29">
        <v>2009</v>
      </c>
      <c r="J8316" s="15">
        <v>-1</v>
      </c>
      <c r="K8316" s="15">
        <v>-1</v>
      </c>
      <c r="L8316" s="15">
        <v>0</v>
      </c>
      <c r="M8316" s="15">
        <v>0</v>
      </c>
      <c r="N8316" s="27" t="e">
        <f>SUMIF(#REF!,'Integrantes original'!A8253,#REF!)</f>
        <v>#REF!</v>
      </c>
      <c r="O8316" s="27">
        <f t="shared" si="516"/>
        <v>21052009</v>
      </c>
      <c r="P8316" s="27">
        <f t="shared" si="517"/>
        <v>210520092</v>
      </c>
      <c r="Q8316" s="31">
        <f t="shared" si="518"/>
        <v>63201512210509</v>
      </c>
      <c r="R8316" s="27">
        <f>COUNTIF(tratycont!S:S,'Integrantes original'!Q8316)</f>
        <v>0</v>
      </c>
      <c r="S8316" s="27">
        <f t="shared" si="519"/>
        <v>0</v>
      </c>
    </row>
    <row r="8317" spans="1:19" x14ac:dyDescent="0.15">
      <c r="A8317" s="29">
        <v>6320151</v>
      </c>
      <c r="B8317" s="29">
        <v>632015106</v>
      </c>
      <c r="C8317" s="29" t="s">
        <v>30</v>
      </c>
      <c r="D8317" s="30" t="s">
        <v>6633</v>
      </c>
      <c r="E8317" s="30" t="s">
        <v>6632</v>
      </c>
      <c r="F8317" s="15">
        <v>1</v>
      </c>
      <c r="G8317" s="29">
        <v>13</v>
      </c>
      <c r="H8317" s="29">
        <v>8</v>
      </c>
      <c r="I8317" s="29">
        <v>2012</v>
      </c>
      <c r="J8317" s="15">
        <v>-1</v>
      </c>
      <c r="K8317" s="15">
        <v>-1</v>
      </c>
      <c r="L8317" s="15">
        <v>0</v>
      </c>
      <c r="M8317" s="15">
        <v>0</v>
      </c>
      <c r="N8317" s="27" t="e">
        <f>SUMIF(#REF!,'Integrantes original'!A8254,#REF!)</f>
        <v>#REF!</v>
      </c>
      <c r="O8317" s="27">
        <f t="shared" si="516"/>
        <v>13082012</v>
      </c>
      <c r="P8317" s="27">
        <f t="shared" si="517"/>
        <v>130820121</v>
      </c>
      <c r="Q8317" s="31">
        <f t="shared" si="518"/>
        <v>63201511130812</v>
      </c>
      <c r="R8317" s="27">
        <f>COUNTIF(tratycont!S:S,'Integrantes original'!Q8317)</f>
        <v>0</v>
      </c>
      <c r="S8317" s="27">
        <f t="shared" si="519"/>
        <v>0</v>
      </c>
    </row>
    <row r="8318" spans="1:19" x14ac:dyDescent="0.15">
      <c r="A8318" s="29">
        <v>6320151</v>
      </c>
      <c r="B8318" s="29">
        <v>632015107</v>
      </c>
      <c r="C8318" s="29" t="s">
        <v>56</v>
      </c>
      <c r="D8318" s="30" t="s">
        <v>6634</v>
      </c>
      <c r="E8318" s="30" t="s">
        <v>6632</v>
      </c>
      <c r="F8318" s="15">
        <v>1</v>
      </c>
      <c r="G8318" s="29">
        <v>30</v>
      </c>
      <c r="H8318" s="29">
        <v>4</v>
      </c>
      <c r="I8318" s="29">
        <v>2015</v>
      </c>
      <c r="J8318" s="15">
        <v>-1</v>
      </c>
      <c r="K8318" s="15">
        <v>-1</v>
      </c>
      <c r="L8318" s="15">
        <v>0</v>
      </c>
      <c r="M8318" s="15">
        <v>0</v>
      </c>
      <c r="N8318" s="27" t="e">
        <f>SUMIF(#REF!,'Integrantes original'!A8255,#REF!)</f>
        <v>#REF!</v>
      </c>
      <c r="O8318" s="27">
        <f t="shared" si="516"/>
        <v>30042015</v>
      </c>
      <c r="P8318" s="27">
        <f t="shared" si="517"/>
        <v>300420151</v>
      </c>
      <c r="Q8318" s="31">
        <f t="shared" si="518"/>
        <v>63201511300415</v>
      </c>
      <c r="R8318" s="27">
        <f>COUNTIF(tratycont!S:S,'Integrantes original'!Q8318)</f>
        <v>0</v>
      </c>
      <c r="S8318" s="27">
        <f t="shared" si="519"/>
        <v>0</v>
      </c>
    </row>
    <row r="8319" spans="1:19" x14ac:dyDescent="0.15">
      <c r="A8319" s="29">
        <v>6320151</v>
      </c>
      <c r="B8319" s="29">
        <v>632015108</v>
      </c>
      <c r="C8319" s="29" t="s">
        <v>58</v>
      </c>
      <c r="D8319" s="30" t="s">
        <v>6635</v>
      </c>
      <c r="E8319" s="30" t="s">
        <v>6632</v>
      </c>
      <c r="F8319" s="15">
        <v>2</v>
      </c>
      <c r="G8319" s="29">
        <v>14</v>
      </c>
      <c r="H8319" s="29">
        <v>5</v>
      </c>
      <c r="I8319" s="29">
        <v>2018</v>
      </c>
      <c r="J8319" s="15">
        <v>2</v>
      </c>
      <c r="K8319" s="15">
        <v>2</v>
      </c>
      <c r="L8319" s="15">
        <v>0</v>
      </c>
      <c r="M8319" s="15">
        <v>0</v>
      </c>
      <c r="N8319" s="27" t="e">
        <f>SUMIF(#REF!,'Integrantes original'!A8256,#REF!)</f>
        <v>#REF!</v>
      </c>
      <c r="O8319" s="27">
        <f t="shared" si="516"/>
        <v>14052018</v>
      </c>
      <c r="P8319" s="27">
        <f t="shared" si="517"/>
        <v>140520182</v>
      </c>
      <c r="Q8319" s="31">
        <f t="shared" si="518"/>
        <v>63201512140518</v>
      </c>
      <c r="R8319" s="27">
        <f>COUNTIF(tratycont!S:S,'Integrantes original'!Q8319)</f>
        <v>1</v>
      </c>
      <c r="S8319" s="27">
        <f t="shared" si="519"/>
        <v>1</v>
      </c>
    </row>
    <row r="8320" spans="1:19" x14ac:dyDescent="0.15">
      <c r="A8320" s="29">
        <v>6320151</v>
      </c>
      <c r="B8320" s="29">
        <v>632015109</v>
      </c>
      <c r="C8320" s="29" t="s">
        <v>120</v>
      </c>
      <c r="D8320" s="30" t="s">
        <v>776</v>
      </c>
      <c r="E8320" s="30" t="s">
        <v>6636</v>
      </c>
      <c r="F8320" s="15">
        <v>2</v>
      </c>
      <c r="G8320" s="29">
        <v>29</v>
      </c>
      <c r="H8320" s="29">
        <v>3</v>
      </c>
      <c r="I8320" s="29">
        <v>1953</v>
      </c>
      <c r="J8320" s="15">
        <v>-1</v>
      </c>
      <c r="K8320" s="15">
        <v>-1</v>
      </c>
      <c r="L8320" s="15">
        <v>0</v>
      </c>
      <c r="M8320" s="15">
        <v>0</v>
      </c>
      <c r="N8320" s="27" t="e">
        <f>SUMIF(#REF!,'Integrantes original'!A8257,#REF!)</f>
        <v>#REF!</v>
      </c>
      <c r="O8320" s="27">
        <f t="shared" si="516"/>
        <v>29031953</v>
      </c>
      <c r="P8320" s="27">
        <f t="shared" si="517"/>
        <v>290319532</v>
      </c>
      <c r="Q8320" s="31">
        <f t="shared" si="518"/>
        <v>63201512290353</v>
      </c>
      <c r="R8320" s="27">
        <f>COUNTIF(tratycont!S:S,'Integrantes original'!Q8320)</f>
        <v>0</v>
      </c>
      <c r="S8320" s="27">
        <f t="shared" si="519"/>
        <v>0</v>
      </c>
    </row>
    <row r="8321" spans="1:19" x14ac:dyDescent="0.15">
      <c r="A8321" s="29">
        <v>6320161</v>
      </c>
      <c r="B8321" s="29">
        <v>632016101</v>
      </c>
      <c r="C8321" s="29" t="s">
        <v>16</v>
      </c>
      <c r="D8321" s="30" t="s">
        <v>1639</v>
      </c>
      <c r="E8321" s="30" t="s">
        <v>5635</v>
      </c>
      <c r="F8321" s="15">
        <v>1</v>
      </c>
      <c r="G8321" s="29">
        <v>7</v>
      </c>
      <c r="H8321" s="29">
        <v>12</v>
      </c>
      <c r="I8321" s="29">
        <v>1954</v>
      </c>
      <c r="J8321" s="15">
        <v>-1</v>
      </c>
      <c r="K8321" s="15">
        <v>-1</v>
      </c>
      <c r="L8321" s="15">
        <v>0</v>
      </c>
      <c r="M8321" s="15">
        <v>0</v>
      </c>
      <c r="N8321" s="27" t="e">
        <f>SUMIF(#REF!,'Integrantes original'!A8258,#REF!)</f>
        <v>#REF!</v>
      </c>
      <c r="O8321" s="27">
        <f t="shared" si="516"/>
        <v>7121954</v>
      </c>
      <c r="P8321" s="27">
        <f t="shared" si="517"/>
        <v>71219541</v>
      </c>
      <c r="Q8321" s="31">
        <f t="shared" si="518"/>
        <v>63201611071254</v>
      </c>
      <c r="R8321" s="27">
        <f>COUNTIF(tratycont!S:S,'Integrantes original'!Q8321)</f>
        <v>0</v>
      </c>
      <c r="S8321" s="27">
        <f t="shared" si="519"/>
        <v>0</v>
      </c>
    </row>
    <row r="8322" spans="1:19" x14ac:dyDescent="0.15">
      <c r="A8322" s="29">
        <v>6320161</v>
      </c>
      <c r="B8322" s="29">
        <v>632016102</v>
      </c>
      <c r="C8322" s="29" t="s">
        <v>19</v>
      </c>
      <c r="D8322" s="30" t="s">
        <v>1059</v>
      </c>
      <c r="E8322" s="30" t="s">
        <v>6637</v>
      </c>
      <c r="F8322" s="15">
        <v>2</v>
      </c>
      <c r="G8322" s="29">
        <v>3</v>
      </c>
      <c r="H8322" s="29">
        <v>7</v>
      </c>
      <c r="I8322" s="29">
        <v>1982</v>
      </c>
      <c r="J8322" s="15">
        <v>1</v>
      </c>
      <c r="K8322" s="15">
        <v>0</v>
      </c>
      <c r="L8322" s="15">
        <v>2</v>
      </c>
      <c r="M8322" s="15">
        <v>0</v>
      </c>
      <c r="N8322" s="27" t="e">
        <f>SUMIF(#REF!,'Integrantes original'!A8259,#REF!)</f>
        <v>#REF!</v>
      </c>
      <c r="O8322" s="27">
        <f t="shared" si="516"/>
        <v>3071982</v>
      </c>
      <c r="P8322" s="27">
        <f t="shared" si="517"/>
        <v>30719822</v>
      </c>
      <c r="Q8322" s="31">
        <f t="shared" si="518"/>
        <v>63201612030782</v>
      </c>
      <c r="R8322" s="27">
        <f>COUNTIF(tratycont!S:S,'Integrantes original'!Q8322)</f>
        <v>0</v>
      </c>
      <c r="S8322" s="27">
        <f t="shared" si="519"/>
        <v>0</v>
      </c>
    </row>
    <row r="8323" spans="1:19" x14ac:dyDescent="0.15">
      <c r="A8323" s="29">
        <v>6320161</v>
      </c>
      <c r="B8323" s="29">
        <v>632016103</v>
      </c>
      <c r="C8323" s="29" t="s">
        <v>22</v>
      </c>
      <c r="D8323" s="30" t="s">
        <v>6638</v>
      </c>
      <c r="E8323" s="30" t="s">
        <v>6637</v>
      </c>
      <c r="F8323" s="15">
        <v>2</v>
      </c>
      <c r="G8323" s="29">
        <v>5</v>
      </c>
      <c r="H8323" s="29">
        <v>12</v>
      </c>
      <c r="I8323" s="29">
        <v>2012</v>
      </c>
      <c r="J8323" s="15">
        <v>-1</v>
      </c>
      <c r="K8323" s="15">
        <v>-1</v>
      </c>
      <c r="L8323" s="15">
        <v>0</v>
      </c>
      <c r="M8323" s="15">
        <v>0</v>
      </c>
      <c r="N8323" s="27" t="e">
        <f>SUMIF(#REF!,'Integrantes original'!A8260,#REF!)</f>
        <v>#REF!</v>
      </c>
      <c r="O8323" s="27">
        <f t="shared" ref="O8323:O8386" si="520">(((G8323*100)+H8323)*10000)+I8323</f>
        <v>5122012</v>
      </c>
      <c r="P8323" s="27">
        <f t="shared" ref="P8323:P8386" si="521">(O8323*10)+F8323</f>
        <v>51220122</v>
      </c>
      <c r="Q8323" s="31">
        <f t="shared" ref="Q8323:Q8386" si="522">(((((((A8323*10)+F8323)*100)+G8323)*100)+H8323)*100)+RIGHT(I8323,2)</f>
        <v>63201612051212</v>
      </c>
      <c r="R8323" s="27">
        <f>COUNTIF(tratycont!S:S,'Integrantes original'!Q8323)</f>
        <v>0</v>
      </c>
      <c r="S8323" s="27">
        <f t="shared" ref="S8323:S8386" si="523">IF(J8323=2,1,0)</f>
        <v>0</v>
      </c>
    </row>
    <row r="8324" spans="1:19" x14ac:dyDescent="0.15">
      <c r="A8324" s="29">
        <v>6320161</v>
      </c>
      <c r="B8324" s="29">
        <v>632016104</v>
      </c>
      <c r="C8324" s="29" t="s">
        <v>25</v>
      </c>
      <c r="D8324" s="30" t="s">
        <v>1281</v>
      </c>
      <c r="E8324" s="30" t="s">
        <v>158</v>
      </c>
      <c r="F8324" s="15">
        <v>2</v>
      </c>
      <c r="G8324" s="29">
        <v>14</v>
      </c>
      <c r="H8324" s="29">
        <v>6</v>
      </c>
      <c r="I8324" s="29">
        <v>2018</v>
      </c>
      <c r="J8324" s="15">
        <v>2</v>
      </c>
      <c r="K8324" s="15">
        <v>2</v>
      </c>
      <c r="L8324" s="15">
        <v>0</v>
      </c>
      <c r="M8324" s="15">
        <v>0</v>
      </c>
      <c r="N8324" s="27" t="e">
        <f>SUMIF(#REF!,'Integrantes original'!A8261,#REF!)</f>
        <v>#REF!</v>
      </c>
      <c r="O8324" s="27">
        <f t="shared" si="520"/>
        <v>14062018</v>
      </c>
      <c r="P8324" s="27">
        <f t="shared" si="521"/>
        <v>140620182</v>
      </c>
      <c r="Q8324" s="31">
        <f t="shared" si="522"/>
        <v>63201612140618</v>
      </c>
      <c r="R8324" s="27">
        <f>COUNTIF(tratycont!S:S,'Integrantes original'!Q8324)</f>
        <v>1</v>
      </c>
      <c r="S8324" s="27">
        <f t="shared" si="523"/>
        <v>1</v>
      </c>
    </row>
    <row r="8325" spans="1:19" x14ac:dyDescent="0.15">
      <c r="A8325" s="29">
        <v>6320171</v>
      </c>
      <c r="B8325" s="29">
        <v>632017101</v>
      </c>
      <c r="C8325" s="29" t="s">
        <v>16</v>
      </c>
      <c r="D8325" s="30" t="s">
        <v>1047</v>
      </c>
      <c r="E8325" s="30" t="s">
        <v>6639</v>
      </c>
      <c r="F8325" s="15">
        <v>1</v>
      </c>
      <c r="G8325" s="29">
        <v>1</v>
      </c>
      <c r="H8325" s="29">
        <v>10</v>
      </c>
      <c r="I8325" s="29">
        <v>1961</v>
      </c>
      <c r="J8325" s="15">
        <v>-1</v>
      </c>
      <c r="K8325" s="15">
        <v>-1</v>
      </c>
      <c r="L8325" s="15">
        <v>0</v>
      </c>
      <c r="M8325" s="15">
        <v>0</v>
      </c>
      <c r="N8325" s="27" t="e">
        <f>SUMIF(#REF!,'Integrantes original'!A8262,#REF!)</f>
        <v>#REF!</v>
      </c>
      <c r="O8325" s="27">
        <f t="shared" si="520"/>
        <v>1101961</v>
      </c>
      <c r="P8325" s="27">
        <f t="shared" si="521"/>
        <v>11019611</v>
      </c>
      <c r="Q8325" s="31">
        <f t="shared" si="522"/>
        <v>63201711011061</v>
      </c>
      <c r="R8325" s="27">
        <f>COUNTIF(tratycont!S:S,'Integrantes original'!Q8325)</f>
        <v>0</v>
      </c>
      <c r="S8325" s="27">
        <f t="shared" si="523"/>
        <v>0</v>
      </c>
    </row>
    <row r="8326" spans="1:19" x14ac:dyDescent="0.15">
      <c r="A8326" s="29">
        <v>6320171</v>
      </c>
      <c r="B8326" s="29">
        <v>632017102</v>
      </c>
      <c r="C8326" s="29" t="s">
        <v>19</v>
      </c>
      <c r="D8326" s="30" t="s">
        <v>704</v>
      </c>
      <c r="E8326" s="30" t="s">
        <v>6640</v>
      </c>
      <c r="F8326" s="15">
        <v>2</v>
      </c>
      <c r="G8326" s="29">
        <v>18</v>
      </c>
      <c r="H8326" s="29">
        <v>9</v>
      </c>
      <c r="I8326" s="29">
        <v>1961</v>
      </c>
      <c r="J8326" s="15">
        <v>-1</v>
      </c>
      <c r="K8326" s="15">
        <v>-1</v>
      </c>
      <c r="L8326" s="15">
        <v>0</v>
      </c>
      <c r="M8326" s="15">
        <v>0</v>
      </c>
      <c r="N8326" s="27" t="e">
        <f>SUMIF(#REF!,'Integrantes original'!A8263,#REF!)</f>
        <v>#REF!</v>
      </c>
      <c r="O8326" s="27">
        <f t="shared" si="520"/>
        <v>18091961</v>
      </c>
      <c r="P8326" s="27">
        <f t="shared" si="521"/>
        <v>180919612</v>
      </c>
      <c r="Q8326" s="31">
        <f t="shared" si="522"/>
        <v>63201712180961</v>
      </c>
      <c r="R8326" s="27">
        <f>COUNTIF(tratycont!S:S,'Integrantes original'!Q8326)</f>
        <v>0</v>
      </c>
      <c r="S8326" s="27">
        <f t="shared" si="523"/>
        <v>0</v>
      </c>
    </row>
    <row r="8327" spans="1:19" x14ac:dyDescent="0.15">
      <c r="A8327" s="29">
        <v>6320171</v>
      </c>
      <c r="B8327" s="29">
        <v>632017103</v>
      </c>
      <c r="C8327" s="29" t="s">
        <v>22</v>
      </c>
      <c r="D8327" s="30" t="s">
        <v>6641</v>
      </c>
      <c r="E8327" s="30" t="s">
        <v>6559</v>
      </c>
      <c r="F8327" s="15">
        <v>2</v>
      </c>
      <c r="G8327" s="29">
        <v>27</v>
      </c>
      <c r="H8327" s="29">
        <v>8</v>
      </c>
      <c r="I8327" s="29">
        <v>1997</v>
      </c>
      <c r="J8327" s="15">
        <v>-1</v>
      </c>
      <c r="K8327" s="15">
        <v>-1</v>
      </c>
      <c r="L8327" s="15">
        <v>0</v>
      </c>
      <c r="M8327" s="15">
        <v>0</v>
      </c>
      <c r="N8327" s="27" t="e">
        <f>SUMIF(#REF!,'Integrantes original'!A8264,#REF!)</f>
        <v>#REF!</v>
      </c>
      <c r="O8327" s="27">
        <f t="shared" si="520"/>
        <v>27081997</v>
      </c>
      <c r="P8327" s="27">
        <f t="shared" si="521"/>
        <v>270819972</v>
      </c>
      <c r="Q8327" s="31">
        <f t="shared" si="522"/>
        <v>63201712270897</v>
      </c>
      <c r="R8327" s="27">
        <f>COUNTIF(tratycont!S:S,'Integrantes original'!Q8327)</f>
        <v>0</v>
      </c>
      <c r="S8327" s="27">
        <f t="shared" si="523"/>
        <v>0</v>
      </c>
    </row>
    <row r="8328" spans="1:19" x14ac:dyDescent="0.15">
      <c r="A8328" s="29">
        <v>6320171</v>
      </c>
      <c r="B8328" s="29">
        <v>632017104</v>
      </c>
      <c r="C8328" s="29" t="s">
        <v>25</v>
      </c>
      <c r="D8328" s="30" t="s">
        <v>6036</v>
      </c>
      <c r="E8328" s="30" t="s">
        <v>6559</v>
      </c>
      <c r="F8328" s="15">
        <v>2</v>
      </c>
      <c r="G8328" s="29">
        <v>20</v>
      </c>
      <c r="H8328" s="29">
        <v>12</v>
      </c>
      <c r="I8328" s="29">
        <v>1984</v>
      </c>
      <c r="J8328" s="15">
        <v>-1</v>
      </c>
      <c r="K8328" s="15">
        <v>-1</v>
      </c>
      <c r="L8328" s="15">
        <v>0</v>
      </c>
      <c r="M8328" s="15">
        <v>0</v>
      </c>
      <c r="N8328" s="27" t="e">
        <f>SUMIF(#REF!,'Integrantes original'!A8265,#REF!)</f>
        <v>#REF!</v>
      </c>
      <c r="O8328" s="27">
        <f t="shared" si="520"/>
        <v>20121984</v>
      </c>
      <c r="P8328" s="27">
        <f t="shared" si="521"/>
        <v>201219842</v>
      </c>
      <c r="Q8328" s="31">
        <f t="shared" si="522"/>
        <v>63201712201284</v>
      </c>
      <c r="R8328" s="27">
        <f>COUNTIF(tratycont!S:S,'Integrantes original'!Q8328)</f>
        <v>0</v>
      </c>
      <c r="S8328" s="27">
        <f t="shared" si="523"/>
        <v>0</v>
      </c>
    </row>
    <row r="8329" spans="1:19" x14ac:dyDescent="0.15">
      <c r="A8329" s="29">
        <v>6320171</v>
      </c>
      <c r="B8329" s="29">
        <v>632017105</v>
      </c>
      <c r="C8329" s="29" t="s">
        <v>27</v>
      </c>
      <c r="D8329" s="30" t="s">
        <v>6642</v>
      </c>
      <c r="E8329" s="30" t="s">
        <v>6559</v>
      </c>
      <c r="F8329" s="15">
        <v>1</v>
      </c>
      <c r="G8329" s="29">
        <v>15</v>
      </c>
      <c r="H8329" s="29">
        <v>6</v>
      </c>
      <c r="I8329" s="29">
        <v>1995</v>
      </c>
      <c r="J8329" s="15">
        <v>-1</v>
      </c>
      <c r="K8329" s="15">
        <v>-1</v>
      </c>
      <c r="L8329" s="15">
        <v>0</v>
      </c>
      <c r="M8329" s="15">
        <v>0</v>
      </c>
      <c r="N8329" s="27" t="e">
        <f>SUMIF(#REF!,'Integrantes original'!A8266,#REF!)</f>
        <v>#REF!</v>
      </c>
      <c r="O8329" s="27">
        <f t="shared" si="520"/>
        <v>15061995</v>
      </c>
      <c r="P8329" s="27">
        <f t="shared" si="521"/>
        <v>150619951</v>
      </c>
      <c r="Q8329" s="31">
        <f t="shared" si="522"/>
        <v>63201711150695</v>
      </c>
      <c r="R8329" s="27">
        <f>COUNTIF(tratycont!S:S,'Integrantes original'!Q8329)</f>
        <v>0</v>
      </c>
      <c r="S8329" s="27">
        <f t="shared" si="523"/>
        <v>0</v>
      </c>
    </row>
    <row r="8330" spans="1:19" x14ac:dyDescent="0.15">
      <c r="A8330" s="29">
        <v>6320171</v>
      </c>
      <c r="B8330" s="29">
        <v>632017106</v>
      </c>
      <c r="C8330" s="29" t="s">
        <v>30</v>
      </c>
      <c r="D8330" s="30" t="s">
        <v>6643</v>
      </c>
      <c r="E8330" s="30" t="s">
        <v>6644</v>
      </c>
      <c r="F8330" s="15">
        <v>2</v>
      </c>
      <c r="G8330" s="29">
        <v>6</v>
      </c>
      <c r="H8330" s="29">
        <v>3</v>
      </c>
      <c r="I8330" s="29">
        <v>1995</v>
      </c>
      <c r="J8330" s="15">
        <v>1</v>
      </c>
      <c r="K8330" s="15">
        <v>0</v>
      </c>
      <c r="L8330" s="15">
        <v>2</v>
      </c>
      <c r="M8330" s="15">
        <v>0</v>
      </c>
      <c r="N8330" s="27" t="e">
        <f>SUMIF(#REF!,'Integrantes original'!A8267,#REF!)</f>
        <v>#REF!</v>
      </c>
      <c r="O8330" s="27">
        <f t="shared" si="520"/>
        <v>6031995</v>
      </c>
      <c r="P8330" s="27">
        <f t="shared" si="521"/>
        <v>60319952</v>
      </c>
      <c r="Q8330" s="31">
        <f t="shared" si="522"/>
        <v>63201712060395</v>
      </c>
      <c r="R8330" s="27">
        <f>COUNTIF(tratycont!S:S,'Integrantes original'!Q8330)</f>
        <v>0</v>
      </c>
      <c r="S8330" s="27">
        <f t="shared" si="523"/>
        <v>0</v>
      </c>
    </row>
    <row r="8331" spans="1:19" x14ac:dyDescent="0.15">
      <c r="A8331" s="29">
        <v>6320171</v>
      </c>
      <c r="B8331" s="29">
        <v>632017107</v>
      </c>
      <c r="C8331" s="29" t="s">
        <v>56</v>
      </c>
      <c r="D8331" s="30" t="s">
        <v>6645</v>
      </c>
      <c r="E8331" s="30" t="s">
        <v>6561</v>
      </c>
      <c r="F8331" s="15">
        <v>2</v>
      </c>
      <c r="G8331" s="29">
        <v>17</v>
      </c>
      <c r="H8331" s="29">
        <v>1</v>
      </c>
      <c r="I8331" s="29">
        <v>2015</v>
      </c>
      <c r="J8331" s="15">
        <v>-1</v>
      </c>
      <c r="K8331" s="15">
        <v>-1</v>
      </c>
      <c r="L8331" s="15">
        <v>0</v>
      </c>
      <c r="M8331" s="15">
        <v>0</v>
      </c>
      <c r="N8331" s="27" t="e">
        <f>SUMIF(#REF!,'Integrantes original'!A8268,#REF!)</f>
        <v>#REF!</v>
      </c>
      <c r="O8331" s="27">
        <f t="shared" si="520"/>
        <v>17012015</v>
      </c>
      <c r="P8331" s="27">
        <f t="shared" si="521"/>
        <v>170120152</v>
      </c>
      <c r="Q8331" s="31">
        <f t="shared" si="522"/>
        <v>63201712170115</v>
      </c>
      <c r="R8331" s="27">
        <f>COUNTIF(tratycont!S:S,'Integrantes original'!Q8331)</f>
        <v>0</v>
      </c>
      <c r="S8331" s="27">
        <f t="shared" si="523"/>
        <v>0</v>
      </c>
    </row>
    <row r="8332" spans="1:19" x14ac:dyDescent="0.15">
      <c r="A8332" s="29">
        <v>6320171</v>
      </c>
      <c r="B8332" s="29">
        <v>632017108</v>
      </c>
      <c r="C8332" s="29" t="s">
        <v>58</v>
      </c>
      <c r="D8332" s="30" t="s">
        <v>6646</v>
      </c>
      <c r="E8332" s="30" t="s">
        <v>6561</v>
      </c>
      <c r="F8332" s="15">
        <v>1</v>
      </c>
      <c r="G8332" s="29">
        <v>19</v>
      </c>
      <c r="H8332" s="29">
        <v>4</v>
      </c>
      <c r="I8332" s="29">
        <v>2018</v>
      </c>
      <c r="J8332" s="15">
        <v>2</v>
      </c>
      <c r="K8332" s="15">
        <v>2</v>
      </c>
      <c r="L8332" s="15">
        <v>0</v>
      </c>
      <c r="M8332" s="15">
        <v>0</v>
      </c>
      <c r="N8332" s="27" t="e">
        <f>SUMIF(#REF!,'Integrantes original'!A8269,#REF!)</f>
        <v>#REF!</v>
      </c>
      <c r="O8332" s="27">
        <f t="shared" si="520"/>
        <v>19042018</v>
      </c>
      <c r="P8332" s="27">
        <f t="shared" si="521"/>
        <v>190420181</v>
      </c>
      <c r="Q8332" s="31">
        <f t="shared" si="522"/>
        <v>63201711190418</v>
      </c>
      <c r="R8332" s="27">
        <f>COUNTIF(tratycont!S:S,'Integrantes original'!Q8332)</f>
        <v>1</v>
      </c>
      <c r="S8332" s="27">
        <f t="shared" si="523"/>
        <v>1</v>
      </c>
    </row>
    <row r="8333" spans="1:19" x14ac:dyDescent="0.15">
      <c r="A8333" s="29">
        <v>6320171</v>
      </c>
      <c r="B8333" s="29">
        <v>632017109</v>
      </c>
      <c r="C8333" s="29" t="s">
        <v>120</v>
      </c>
      <c r="D8333" s="30" t="s">
        <v>6647</v>
      </c>
      <c r="E8333" s="30" t="s">
        <v>5065</v>
      </c>
      <c r="F8333" s="15">
        <v>1</v>
      </c>
      <c r="G8333" s="29">
        <v>7</v>
      </c>
      <c r="H8333" s="29">
        <v>2</v>
      </c>
      <c r="I8333" s="29">
        <v>2005</v>
      </c>
      <c r="J8333" s="15">
        <v>-1</v>
      </c>
      <c r="K8333" s="15">
        <v>-1</v>
      </c>
      <c r="L8333" s="15">
        <v>0</v>
      </c>
      <c r="M8333" s="15">
        <v>0</v>
      </c>
      <c r="N8333" s="27" t="e">
        <f>SUMIF(#REF!,'Integrantes original'!A8270,#REF!)</f>
        <v>#REF!</v>
      </c>
      <c r="O8333" s="27">
        <f t="shared" si="520"/>
        <v>7022005</v>
      </c>
      <c r="P8333" s="27">
        <f t="shared" si="521"/>
        <v>70220051</v>
      </c>
      <c r="Q8333" s="31">
        <f t="shared" si="522"/>
        <v>63201711070205</v>
      </c>
      <c r="R8333" s="27">
        <f>COUNTIF(tratycont!S:S,'Integrantes original'!Q8333)</f>
        <v>0</v>
      </c>
      <c r="S8333" s="27">
        <f t="shared" si="523"/>
        <v>0</v>
      </c>
    </row>
    <row r="8334" spans="1:19" x14ac:dyDescent="0.15">
      <c r="A8334" s="29">
        <v>6320171</v>
      </c>
      <c r="B8334" s="29">
        <v>632017110</v>
      </c>
      <c r="C8334" s="29" t="s">
        <v>123</v>
      </c>
      <c r="D8334" s="30" t="s">
        <v>207</v>
      </c>
      <c r="E8334" s="30" t="s">
        <v>6648</v>
      </c>
      <c r="F8334" s="15">
        <v>2</v>
      </c>
      <c r="G8334" s="29">
        <v>24</v>
      </c>
      <c r="H8334" s="29">
        <v>2</v>
      </c>
      <c r="I8334" s="29">
        <v>2012</v>
      </c>
      <c r="J8334" s="15">
        <v>-1</v>
      </c>
      <c r="K8334" s="15">
        <v>-1</v>
      </c>
      <c r="L8334" s="15">
        <v>0</v>
      </c>
      <c r="M8334" s="15">
        <v>0</v>
      </c>
      <c r="N8334" s="27" t="e">
        <f>SUMIF(#REF!,'Integrantes original'!A8271,#REF!)</f>
        <v>#REF!</v>
      </c>
      <c r="O8334" s="27">
        <f t="shared" si="520"/>
        <v>24022012</v>
      </c>
      <c r="P8334" s="27">
        <f t="shared" si="521"/>
        <v>240220122</v>
      </c>
      <c r="Q8334" s="31">
        <f t="shared" si="522"/>
        <v>63201712240212</v>
      </c>
      <c r="R8334" s="27">
        <f>COUNTIF(tratycont!S:S,'Integrantes original'!Q8334)</f>
        <v>0</v>
      </c>
      <c r="S8334" s="27">
        <f t="shared" si="523"/>
        <v>0</v>
      </c>
    </row>
    <row r="8335" spans="1:19" x14ac:dyDescent="0.15">
      <c r="A8335" s="29">
        <v>6320181</v>
      </c>
      <c r="B8335" s="29">
        <v>632018101</v>
      </c>
      <c r="C8335" s="29" t="s">
        <v>16</v>
      </c>
      <c r="D8335" s="30" t="s">
        <v>6649</v>
      </c>
      <c r="E8335" s="30" t="s">
        <v>6650</v>
      </c>
      <c r="F8335" s="15">
        <v>1</v>
      </c>
      <c r="G8335" s="29">
        <v>20</v>
      </c>
      <c r="H8335" s="29">
        <v>6</v>
      </c>
      <c r="I8335" s="29">
        <v>1992</v>
      </c>
      <c r="J8335" s="15">
        <v>-1</v>
      </c>
      <c r="K8335" s="15">
        <v>-1</v>
      </c>
      <c r="L8335" s="15">
        <v>0</v>
      </c>
      <c r="M8335" s="15">
        <v>0</v>
      </c>
      <c r="N8335" s="27" t="e">
        <f>SUMIF(#REF!,'Integrantes original'!A8272,#REF!)</f>
        <v>#REF!</v>
      </c>
      <c r="O8335" s="27">
        <f t="shared" si="520"/>
        <v>20061992</v>
      </c>
      <c r="P8335" s="27">
        <f t="shared" si="521"/>
        <v>200619921</v>
      </c>
      <c r="Q8335" s="31">
        <f t="shared" si="522"/>
        <v>63201811200692</v>
      </c>
      <c r="R8335" s="27">
        <f>COUNTIF(tratycont!S:S,'Integrantes original'!Q8335)</f>
        <v>0</v>
      </c>
      <c r="S8335" s="27">
        <f t="shared" si="523"/>
        <v>0</v>
      </c>
    </row>
    <row r="8336" spans="1:19" x14ac:dyDescent="0.15">
      <c r="A8336" s="29">
        <v>6320181</v>
      </c>
      <c r="B8336" s="29">
        <v>632018102</v>
      </c>
      <c r="C8336" s="29" t="s">
        <v>19</v>
      </c>
      <c r="D8336" s="30" t="s">
        <v>62</v>
      </c>
      <c r="E8336" s="30" t="s">
        <v>6651</v>
      </c>
      <c r="F8336" s="15">
        <v>2</v>
      </c>
      <c r="G8336" s="29">
        <v>20</v>
      </c>
      <c r="H8336" s="29">
        <v>6</v>
      </c>
      <c r="I8336" s="29">
        <v>1996</v>
      </c>
      <c r="J8336" s="15">
        <v>1</v>
      </c>
      <c r="K8336" s="15">
        <v>0</v>
      </c>
      <c r="L8336" s="15">
        <v>2</v>
      </c>
      <c r="M8336" s="15">
        <v>0</v>
      </c>
      <c r="N8336" s="27" t="e">
        <f>SUMIF(#REF!,'Integrantes original'!A8273,#REF!)</f>
        <v>#REF!</v>
      </c>
      <c r="O8336" s="27">
        <f t="shared" si="520"/>
        <v>20061996</v>
      </c>
      <c r="P8336" s="27">
        <f t="shared" si="521"/>
        <v>200619962</v>
      </c>
      <c r="Q8336" s="31">
        <f t="shared" si="522"/>
        <v>63201812200696</v>
      </c>
      <c r="R8336" s="27">
        <f>COUNTIF(tratycont!S:S,'Integrantes original'!Q8336)</f>
        <v>0</v>
      </c>
      <c r="S8336" s="27">
        <f t="shared" si="523"/>
        <v>0</v>
      </c>
    </row>
    <row r="8337" spans="1:19" x14ac:dyDescent="0.15">
      <c r="A8337" s="29">
        <v>6320181</v>
      </c>
      <c r="B8337" s="29">
        <v>632018103</v>
      </c>
      <c r="C8337" s="29" t="s">
        <v>22</v>
      </c>
      <c r="D8337" s="30" t="s">
        <v>6652</v>
      </c>
      <c r="E8337" s="30" t="s">
        <v>561</v>
      </c>
      <c r="F8337" s="15">
        <v>2</v>
      </c>
      <c r="G8337" s="29">
        <v>16</v>
      </c>
      <c r="H8337" s="29">
        <v>4</v>
      </c>
      <c r="I8337" s="29">
        <v>2013</v>
      </c>
      <c r="J8337" s="15">
        <v>-1</v>
      </c>
      <c r="K8337" s="15">
        <v>-1</v>
      </c>
      <c r="L8337" s="15">
        <v>0</v>
      </c>
      <c r="M8337" s="15">
        <v>0</v>
      </c>
      <c r="N8337" s="27" t="e">
        <f>SUMIF(#REF!,'Integrantes original'!A8274,#REF!)</f>
        <v>#REF!</v>
      </c>
      <c r="O8337" s="27">
        <f t="shared" si="520"/>
        <v>16042013</v>
      </c>
      <c r="P8337" s="27">
        <f t="shared" si="521"/>
        <v>160420132</v>
      </c>
      <c r="Q8337" s="31">
        <f t="shared" si="522"/>
        <v>63201812160413</v>
      </c>
      <c r="R8337" s="27">
        <f>COUNTIF(tratycont!S:S,'Integrantes original'!Q8337)</f>
        <v>0</v>
      </c>
      <c r="S8337" s="27">
        <f t="shared" si="523"/>
        <v>0</v>
      </c>
    </row>
    <row r="8338" spans="1:19" x14ac:dyDescent="0.15">
      <c r="A8338" s="29">
        <v>6320181</v>
      </c>
      <c r="B8338" s="29">
        <v>632018104</v>
      </c>
      <c r="C8338" s="29" t="s">
        <v>25</v>
      </c>
      <c r="D8338" s="30" t="s">
        <v>6653</v>
      </c>
      <c r="E8338" s="30" t="s">
        <v>561</v>
      </c>
      <c r="F8338" s="15">
        <v>1</v>
      </c>
      <c r="G8338" s="29">
        <v>24</v>
      </c>
      <c r="H8338" s="29">
        <v>8</v>
      </c>
      <c r="I8338" s="29">
        <v>2018</v>
      </c>
      <c r="J8338" s="15">
        <v>2</v>
      </c>
      <c r="K8338" s="15">
        <v>2</v>
      </c>
      <c r="L8338" s="15">
        <v>0</v>
      </c>
      <c r="M8338" s="15">
        <v>0</v>
      </c>
      <c r="N8338" s="27" t="e">
        <f>SUMIF(#REF!,'Integrantes original'!A8275,#REF!)</f>
        <v>#REF!</v>
      </c>
      <c r="O8338" s="27">
        <f t="shared" si="520"/>
        <v>24082018</v>
      </c>
      <c r="P8338" s="27">
        <f t="shared" si="521"/>
        <v>240820181</v>
      </c>
      <c r="Q8338" s="31">
        <f t="shared" si="522"/>
        <v>63201811240818</v>
      </c>
      <c r="R8338" s="27">
        <f>COUNTIF(tratycont!S:S,'Integrantes original'!Q8338)</f>
        <v>1</v>
      </c>
      <c r="S8338" s="27">
        <f t="shared" si="523"/>
        <v>1</v>
      </c>
    </row>
    <row r="8339" spans="1:19" x14ac:dyDescent="0.15">
      <c r="A8339" s="29">
        <v>6320181</v>
      </c>
      <c r="B8339" s="29">
        <v>632018105</v>
      </c>
      <c r="C8339" s="29" t="s">
        <v>27</v>
      </c>
      <c r="D8339" s="30" t="s">
        <v>2390</v>
      </c>
      <c r="E8339" s="30" t="s">
        <v>317</v>
      </c>
      <c r="F8339" s="15">
        <v>1</v>
      </c>
      <c r="G8339" s="29">
        <v>28</v>
      </c>
      <c r="H8339" s="29">
        <v>2</v>
      </c>
      <c r="I8339" s="29">
        <v>1942</v>
      </c>
      <c r="J8339" s="15">
        <v>-1</v>
      </c>
      <c r="K8339" s="15">
        <v>-1</v>
      </c>
      <c r="L8339" s="15">
        <v>0</v>
      </c>
      <c r="M8339" s="15">
        <v>0</v>
      </c>
      <c r="N8339" s="27" t="e">
        <f>SUMIF(#REF!,'Integrantes original'!A8276,#REF!)</f>
        <v>#REF!</v>
      </c>
      <c r="O8339" s="27">
        <f t="shared" si="520"/>
        <v>28021942</v>
      </c>
      <c r="P8339" s="27">
        <f t="shared" si="521"/>
        <v>280219421</v>
      </c>
      <c r="Q8339" s="31">
        <f t="shared" si="522"/>
        <v>63201811280242</v>
      </c>
      <c r="R8339" s="27">
        <f>COUNTIF(tratycont!S:S,'Integrantes original'!Q8339)</f>
        <v>0</v>
      </c>
      <c r="S8339" s="27">
        <f t="shared" si="523"/>
        <v>0</v>
      </c>
    </row>
    <row r="8340" spans="1:19" x14ac:dyDescent="0.15">
      <c r="A8340" s="29">
        <v>6320181</v>
      </c>
      <c r="B8340" s="29">
        <v>632018106</v>
      </c>
      <c r="C8340" s="29" t="s">
        <v>30</v>
      </c>
      <c r="D8340" s="30" t="s">
        <v>1735</v>
      </c>
      <c r="E8340" s="30" t="s">
        <v>1648</v>
      </c>
      <c r="F8340" s="15">
        <v>2</v>
      </c>
      <c r="G8340" s="29">
        <v>16</v>
      </c>
      <c r="H8340" s="29">
        <v>4</v>
      </c>
      <c r="I8340" s="29">
        <v>9999</v>
      </c>
      <c r="J8340" s="15">
        <v>-1</v>
      </c>
      <c r="K8340" s="15">
        <v>-1</v>
      </c>
      <c r="L8340" s="15">
        <v>0</v>
      </c>
      <c r="M8340" s="15">
        <v>0</v>
      </c>
      <c r="N8340" s="27" t="e">
        <f>SUMIF(#REF!,'Integrantes original'!A8277,#REF!)</f>
        <v>#REF!</v>
      </c>
      <c r="O8340" s="27">
        <f t="shared" si="520"/>
        <v>16049999</v>
      </c>
      <c r="P8340" s="27">
        <f t="shared" si="521"/>
        <v>160499992</v>
      </c>
      <c r="Q8340" s="31">
        <f t="shared" si="522"/>
        <v>63201812160499</v>
      </c>
      <c r="R8340" s="27">
        <f>COUNTIF(tratycont!S:S,'Integrantes original'!Q8340)</f>
        <v>0</v>
      </c>
      <c r="S8340" s="27">
        <f t="shared" si="523"/>
        <v>0</v>
      </c>
    </row>
    <row r="8341" spans="1:19" x14ac:dyDescent="0.15">
      <c r="A8341" s="29">
        <v>6320191</v>
      </c>
      <c r="B8341" s="29">
        <v>632019101</v>
      </c>
      <c r="C8341" s="29" t="s">
        <v>16</v>
      </c>
      <c r="D8341" s="30" t="s">
        <v>609</v>
      </c>
      <c r="E8341" s="30" t="s">
        <v>6654</v>
      </c>
      <c r="F8341" s="15">
        <v>1</v>
      </c>
      <c r="G8341" s="29">
        <v>5</v>
      </c>
      <c r="H8341" s="29">
        <v>8</v>
      </c>
      <c r="I8341" s="29">
        <v>1965</v>
      </c>
      <c r="J8341" s="15">
        <v>-1</v>
      </c>
      <c r="K8341" s="15">
        <v>-1</v>
      </c>
      <c r="L8341" s="15">
        <v>0</v>
      </c>
      <c r="M8341" s="15">
        <v>0</v>
      </c>
      <c r="N8341" s="27" t="e">
        <f>SUMIF(#REF!,'Integrantes original'!A8278,#REF!)</f>
        <v>#REF!</v>
      </c>
      <c r="O8341" s="27">
        <f t="shared" si="520"/>
        <v>5081965</v>
      </c>
      <c r="P8341" s="27">
        <f t="shared" si="521"/>
        <v>50819651</v>
      </c>
      <c r="Q8341" s="31">
        <f t="shared" si="522"/>
        <v>63201911050865</v>
      </c>
      <c r="R8341" s="27">
        <f>COUNTIF(tratycont!S:S,'Integrantes original'!Q8341)</f>
        <v>0</v>
      </c>
      <c r="S8341" s="27">
        <f t="shared" si="523"/>
        <v>0</v>
      </c>
    </row>
    <row r="8342" spans="1:19" x14ac:dyDescent="0.15">
      <c r="A8342" s="29">
        <v>6320191</v>
      </c>
      <c r="B8342" s="29">
        <v>632019102</v>
      </c>
      <c r="C8342" s="29" t="s">
        <v>19</v>
      </c>
      <c r="D8342" s="30" t="s">
        <v>5529</v>
      </c>
      <c r="E8342" s="30" t="s">
        <v>6655</v>
      </c>
      <c r="F8342" s="15">
        <v>2</v>
      </c>
      <c r="G8342" s="29">
        <v>18</v>
      </c>
      <c r="H8342" s="29">
        <v>12</v>
      </c>
      <c r="I8342" s="29">
        <v>1981</v>
      </c>
      <c r="J8342" s="15">
        <v>1</v>
      </c>
      <c r="K8342" s="15">
        <v>0</v>
      </c>
      <c r="L8342" s="15">
        <v>2</v>
      </c>
      <c r="M8342" s="15">
        <v>0</v>
      </c>
      <c r="N8342" s="27" t="e">
        <f>SUMIF(#REF!,'Integrantes original'!A8279,#REF!)</f>
        <v>#REF!</v>
      </c>
      <c r="O8342" s="27">
        <f t="shared" si="520"/>
        <v>18121981</v>
      </c>
      <c r="P8342" s="27">
        <f t="shared" si="521"/>
        <v>181219812</v>
      </c>
      <c r="Q8342" s="31">
        <f t="shared" si="522"/>
        <v>63201912181281</v>
      </c>
      <c r="R8342" s="27">
        <f>COUNTIF(tratycont!S:S,'Integrantes original'!Q8342)</f>
        <v>0</v>
      </c>
      <c r="S8342" s="27">
        <f t="shared" si="523"/>
        <v>0</v>
      </c>
    </row>
    <row r="8343" spans="1:19" x14ac:dyDescent="0.15">
      <c r="A8343" s="29">
        <v>6320191</v>
      </c>
      <c r="B8343" s="29">
        <v>632019103</v>
      </c>
      <c r="C8343" s="29" t="s">
        <v>22</v>
      </c>
      <c r="D8343" s="30" t="s">
        <v>5626</v>
      </c>
      <c r="E8343" s="30" t="s">
        <v>3174</v>
      </c>
      <c r="F8343" s="15">
        <v>1</v>
      </c>
      <c r="G8343" s="29">
        <v>15</v>
      </c>
      <c r="H8343" s="29">
        <v>12</v>
      </c>
      <c r="I8343" s="29">
        <v>2000</v>
      </c>
      <c r="J8343" s="15">
        <v>-1</v>
      </c>
      <c r="K8343" s="15">
        <v>-1</v>
      </c>
      <c r="L8343" s="15">
        <v>0</v>
      </c>
      <c r="M8343" s="15">
        <v>0</v>
      </c>
      <c r="N8343" s="27" t="e">
        <f>SUMIF(#REF!,'Integrantes original'!A8280,#REF!)</f>
        <v>#REF!</v>
      </c>
      <c r="O8343" s="27">
        <f t="shared" si="520"/>
        <v>15122000</v>
      </c>
      <c r="P8343" s="27">
        <f t="shared" si="521"/>
        <v>151220001</v>
      </c>
      <c r="Q8343" s="31">
        <f t="shared" si="522"/>
        <v>63201911151200</v>
      </c>
      <c r="R8343" s="27">
        <f>COUNTIF(tratycont!S:S,'Integrantes original'!Q8343)</f>
        <v>0</v>
      </c>
      <c r="S8343" s="27">
        <f t="shared" si="523"/>
        <v>0</v>
      </c>
    </row>
    <row r="8344" spans="1:19" x14ac:dyDescent="0.15">
      <c r="A8344" s="29">
        <v>6320191</v>
      </c>
      <c r="B8344" s="29">
        <v>632019104</v>
      </c>
      <c r="C8344" s="29" t="s">
        <v>25</v>
      </c>
      <c r="D8344" s="30" t="s">
        <v>3004</v>
      </c>
      <c r="E8344" s="30" t="s">
        <v>3174</v>
      </c>
      <c r="F8344" s="15">
        <v>2</v>
      </c>
      <c r="G8344" s="29">
        <v>21</v>
      </c>
      <c r="H8344" s="29">
        <v>6</v>
      </c>
      <c r="I8344" s="29">
        <v>2004</v>
      </c>
      <c r="J8344" s="15">
        <v>-1</v>
      </c>
      <c r="K8344" s="15">
        <v>-1</v>
      </c>
      <c r="L8344" s="15">
        <v>0</v>
      </c>
      <c r="M8344" s="15">
        <v>0</v>
      </c>
      <c r="N8344" s="27" t="e">
        <f>SUMIF(#REF!,'Integrantes original'!A8281,#REF!)</f>
        <v>#REF!</v>
      </c>
      <c r="O8344" s="27">
        <f t="shared" si="520"/>
        <v>21062004</v>
      </c>
      <c r="P8344" s="27">
        <f t="shared" si="521"/>
        <v>210620042</v>
      </c>
      <c r="Q8344" s="31">
        <f t="shared" si="522"/>
        <v>63201912210604</v>
      </c>
      <c r="R8344" s="27">
        <f>COUNTIF(tratycont!S:S,'Integrantes original'!Q8344)</f>
        <v>0</v>
      </c>
      <c r="S8344" s="27">
        <f t="shared" si="523"/>
        <v>0</v>
      </c>
    </row>
    <row r="8345" spans="1:19" x14ac:dyDescent="0.15">
      <c r="A8345" s="29">
        <v>6320191</v>
      </c>
      <c r="B8345" s="29">
        <v>632019105</v>
      </c>
      <c r="C8345" s="29" t="s">
        <v>27</v>
      </c>
      <c r="D8345" s="30" t="s">
        <v>1015</v>
      </c>
      <c r="E8345" s="30" t="s">
        <v>3174</v>
      </c>
      <c r="F8345" s="15">
        <v>1</v>
      </c>
      <c r="G8345" s="29">
        <v>26</v>
      </c>
      <c r="H8345" s="29">
        <v>1</v>
      </c>
      <c r="I8345" s="29">
        <v>2007</v>
      </c>
      <c r="J8345" s="15">
        <v>-1</v>
      </c>
      <c r="K8345" s="15">
        <v>-1</v>
      </c>
      <c r="L8345" s="15">
        <v>0</v>
      </c>
      <c r="M8345" s="15">
        <v>0</v>
      </c>
      <c r="N8345" s="27" t="e">
        <f>SUMIF(#REF!,'Integrantes original'!A8282,#REF!)</f>
        <v>#REF!</v>
      </c>
      <c r="O8345" s="27">
        <f t="shared" si="520"/>
        <v>26012007</v>
      </c>
      <c r="P8345" s="27">
        <f t="shared" si="521"/>
        <v>260120071</v>
      </c>
      <c r="Q8345" s="31">
        <f t="shared" si="522"/>
        <v>63201911260107</v>
      </c>
      <c r="R8345" s="27">
        <f>COUNTIF(tratycont!S:S,'Integrantes original'!Q8345)</f>
        <v>0</v>
      </c>
      <c r="S8345" s="27">
        <f t="shared" si="523"/>
        <v>0</v>
      </c>
    </row>
    <row r="8346" spans="1:19" x14ac:dyDescent="0.15">
      <c r="A8346" s="29">
        <v>6320191</v>
      </c>
      <c r="B8346" s="29">
        <v>632019106</v>
      </c>
      <c r="C8346" s="29" t="s">
        <v>30</v>
      </c>
      <c r="D8346" s="30" t="s">
        <v>6656</v>
      </c>
      <c r="E8346" s="30" t="s">
        <v>3174</v>
      </c>
      <c r="F8346" s="15">
        <v>2</v>
      </c>
      <c r="G8346" s="29">
        <v>2</v>
      </c>
      <c r="H8346" s="29">
        <v>2</v>
      </c>
      <c r="I8346" s="29">
        <v>2013</v>
      </c>
      <c r="J8346" s="15">
        <v>-1</v>
      </c>
      <c r="K8346" s="15">
        <v>-1</v>
      </c>
      <c r="L8346" s="15">
        <v>0</v>
      </c>
      <c r="M8346" s="15">
        <v>0</v>
      </c>
      <c r="N8346" s="27" t="e">
        <f>SUMIF(#REF!,'Integrantes original'!A8283,#REF!)</f>
        <v>#REF!</v>
      </c>
      <c r="O8346" s="27">
        <f t="shared" si="520"/>
        <v>2022013</v>
      </c>
      <c r="P8346" s="27">
        <f t="shared" si="521"/>
        <v>20220132</v>
      </c>
      <c r="Q8346" s="31">
        <f t="shared" si="522"/>
        <v>63201912020213</v>
      </c>
      <c r="R8346" s="27">
        <f>COUNTIF(tratycont!S:S,'Integrantes original'!Q8346)</f>
        <v>0</v>
      </c>
      <c r="S8346" s="27">
        <f t="shared" si="523"/>
        <v>0</v>
      </c>
    </row>
    <row r="8347" spans="1:19" x14ac:dyDescent="0.15">
      <c r="A8347" s="29">
        <v>6320191</v>
      </c>
      <c r="B8347" s="29">
        <v>632019107</v>
      </c>
      <c r="C8347" s="29" t="s">
        <v>56</v>
      </c>
      <c r="D8347" s="30" t="s">
        <v>6657</v>
      </c>
      <c r="E8347" s="30" t="s">
        <v>3174</v>
      </c>
      <c r="F8347" s="15">
        <v>2</v>
      </c>
      <c r="G8347" s="29">
        <v>6</v>
      </c>
      <c r="H8347" s="29">
        <v>6</v>
      </c>
      <c r="I8347" s="29">
        <v>2015</v>
      </c>
      <c r="J8347" s="15">
        <v>-1</v>
      </c>
      <c r="K8347" s="15">
        <v>-1</v>
      </c>
      <c r="L8347" s="15">
        <v>0</v>
      </c>
      <c r="M8347" s="15">
        <v>0</v>
      </c>
      <c r="N8347" s="27" t="e">
        <f>SUMIF(#REF!,'Integrantes original'!A8284,#REF!)</f>
        <v>#REF!</v>
      </c>
      <c r="O8347" s="27">
        <f t="shared" si="520"/>
        <v>6062015</v>
      </c>
      <c r="P8347" s="27">
        <f t="shared" si="521"/>
        <v>60620152</v>
      </c>
      <c r="Q8347" s="31">
        <f t="shared" si="522"/>
        <v>63201912060615</v>
      </c>
      <c r="R8347" s="27">
        <f>COUNTIF(tratycont!S:S,'Integrantes original'!Q8347)</f>
        <v>0</v>
      </c>
      <c r="S8347" s="27">
        <f t="shared" si="523"/>
        <v>0</v>
      </c>
    </row>
    <row r="8348" spans="1:19" x14ac:dyDescent="0.15">
      <c r="A8348" s="29">
        <v>6320191</v>
      </c>
      <c r="B8348" s="29">
        <v>632019108</v>
      </c>
      <c r="C8348" s="29" t="s">
        <v>58</v>
      </c>
      <c r="D8348" s="30" t="s">
        <v>99</v>
      </c>
      <c r="E8348" s="30" t="s">
        <v>100</v>
      </c>
      <c r="F8348" s="15">
        <v>2</v>
      </c>
      <c r="G8348" s="29">
        <v>24</v>
      </c>
      <c r="H8348" s="29">
        <v>8</v>
      </c>
      <c r="I8348" s="29">
        <v>2018</v>
      </c>
      <c r="J8348" s="15">
        <v>2</v>
      </c>
      <c r="K8348" s="15">
        <v>2</v>
      </c>
      <c r="L8348" s="15">
        <v>0</v>
      </c>
      <c r="M8348" s="15">
        <v>0</v>
      </c>
      <c r="N8348" s="27" t="e">
        <f>SUMIF(#REF!,'Integrantes original'!A8285,#REF!)</f>
        <v>#REF!</v>
      </c>
      <c r="O8348" s="27">
        <f t="shared" si="520"/>
        <v>24082018</v>
      </c>
      <c r="P8348" s="27">
        <f t="shared" si="521"/>
        <v>240820182</v>
      </c>
      <c r="Q8348" s="31">
        <f t="shared" si="522"/>
        <v>63201912240818</v>
      </c>
      <c r="R8348" s="27">
        <f>COUNTIF(tratycont!S:S,'Integrantes original'!Q8348)</f>
        <v>1</v>
      </c>
      <c r="S8348" s="27">
        <f t="shared" si="523"/>
        <v>1</v>
      </c>
    </row>
    <row r="8349" spans="1:19" x14ac:dyDescent="0.15">
      <c r="A8349" s="29">
        <v>6320191</v>
      </c>
      <c r="B8349" s="29">
        <v>632019109</v>
      </c>
      <c r="C8349" s="29" t="s">
        <v>120</v>
      </c>
      <c r="D8349" s="30" t="s">
        <v>1124</v>
      </c>
      <c r="E8349" s="30" t="s">
        <v>3174</v>
      </c>
      <c r="F8349" s="15">
        <v>1</v>
      </c>
      <c r="G8349" s="29">
        <v>13</v>
      </c>
      <c r="H8349" s="29">
        <v>3</v>
      </c>
      <c r="I8349" s="29">
        <v>1998</v>
      </c>
      <c r="J8349" s="15">
        <v>-1</v>
      </c>
      <c r="K8349" s="15">
        <v>-1</v>
      </c>
      <c r="L8349" s="15">
        <v>0</v>
      </c>
      <c r="M8349" s="15">
        <v>0</v>
      </c>
      <c r="N8349" s="27" t="e">
        <f>SUMIF(#REF!,'Integrantes original'!A8286,#REF!)</f>
        <v>#REF!</v>
      </c>
      <c r="O8349" s="27">
        <f t="shared" si="520"/>
        <v>13031998</v>
      </c>
      <c r="P8349" s="27">
        <f t="shared" si="521"/>
        <v>130319981</v>
      </c>
      <c r="Q8349" s="31">
        <f t="shared" si="522"/>
        <v>63201911130398</v>
      </c>
      <c r="R8349" s="27">
        <f>COUNTIF(tratycont!S:S,'Integrantes original'!Q8349)</f>
        <v>0</v>
      </c>
      <c r="S8349" s="27">
        <f t="shared" si="523"/>
        <v>0</v>
      </c>
    </row>
    <row r="8350" spans="1:19" x14ac:dyDescent="0.15">
      <c r="A8350" s="29">
        <v>6320191</v>
      </c>
      <c r="B8350" s="29">
        <v>632019110</v>
      </c>
      <c r="C8350" s="29" t="s">
        <v>123</v>
      </c>
      <c r="D8350" s="30" t="s">
        <v>6658</v>
      </c>
      <c r="E8350" s="30" t="s">
        <v>6659</v>
      </c>
      <c r="F8350" s="15">
        <v>2</v>
      </c>
      <c r="G8350" s="29">
        <v>99</v>
      </c>
      <c r="H8350" s="29">
        <v>99</v>
      </c>
      <c r="I8350" s="29">
        <v>9999</v>
      </c>
      <c r="J8350" s="15">
        <v>-1</v>
      </c>
      <c r="K8350" s="15">
        <v>-1</v>
      </c>
      <c r="L8350" s="15">
        <v>0</v>
      </c>
      <c r="M8350" s="15">
        <v>0</v>
      </c>
      <c r="N8350" s="27" t="e">
        <f>SUMIF(#REF!,'Integrantes original'!A8287,#REF!)</f>
        <v>#REF!</v>
      </c>
      <c r="O8350" s="27">
        <f t="shared" si="520"/>
        <v>99999999</v>
      </c>
      <c r="P8350" s="27">
        <f t="shared" si="521"/>
        <v>999999992</v>
      </c>
      <c r="Q8350" s="31">
        <f t="shared" si="522"/>
        <v>63201912999999</v>
      </c>
      <c r="R8350" s="27">
        <f>COUNTIF(tratycont!S:S,'Integrantes original'!Q8350)</f>
        <v>0</v>
      </c>
      <c r="S8350" s="27">
        <f t="shared" si="523"/>
        <v>0</v>
      </c>
    </row>
    <row r="8351" spans="1:19" x14ac:dyDescent="0.15">
      <c r="A8351" s="29">
        <v>6320201</v>
      </c>
      <c r="B8351" s="29">
        <v>632020101</v>
      </c>
      <c r="C8351" s="29" t="s">
        <v>16</v>
      </c>
      <c r="D8351" s="30" t="s">
        <v>1336</v>
      </c>
      <c r="E8351" s="30" t="s">
        <v>6630</v>
      </c>
      <c r="F8351" s="15">
        <v>1</v>
      </c>
      <c r="G8351" s="29">
        <v>15</v>
      </c>
      <c r="H8351" s="29">
        <v>4</v>
      </c>
      <c r="I8351" s="29">
        <v>1985</v>
      </c>
      <c r="J8351" s="15">
        <v>-1</v>
      </c>
      <c r="K8351" s="15">
        <v>-1</v>
      </c>
      <c r="L8351" s="15">
        <v>0</v>
      </c>
      <c r="M8351" s="15">
        <v>0</v>
      </c>
      <c r="N8351" s="27" t="e">
        <f>SUMIF(#REF!,'Integrantes original'!A8288,#REF!)</f>
        <v>#REF!</v>
      </c>
      <c r="O8351" s="27">
        <f t="shared" si="520"/>
        <v>15041985</v>
      </c>
      <c r="P8351" s="27">
        <f t="shared" si="521"/>
        <v>150419851</v>
      </c>
      <c r="Q8351" s="31">
        <f t="shared" si="522"/>
        <v>63202011150485</v>
      </c>
      <c r="R8351" s="27">
        <f>COUNTIF(tratycont!S:S,'Integrantes original'!Q8351)</f>
        <v>0</v>
      </c>
      <c r="S8351" s="27">
        <f t="shared" si="523"/>
        <v>0</v>
      </c>
    </row>
    <row r="8352" spans="1:19" x14ac:dyDescent="0.15">
      <c r="A8352" s="29">
        <v>6320201</v>
      </c>
      <c r="B8352" s="29">
        <v>632020102</v>
      </c>
      <c r="C8352" s="29" t="s">
        <v>19</v>
      </c>
      <c r="D8352" s="30" t="s">
        <v>2855</v>
      </c>
      <c r="E8352" s="30" t="s">
        <v>6608</v>
      </c>
      <c r="F8352" s="15">
        <v>2</v>
      </c>
      <c r="G8352" s="29">
        <v>5</v>
      </c>
      <c r="H8352" s="29">
        <v>7</v>
      </c>
      <c r="I8352" s="29">
        <v>1989</v>
      </c>
      <c r="J8352" s="15">
        <v>1</v>
      </c>
      <c r="K8352" s="15">
        <v>0</v>
      </c>
      <c r="L8352" s="15">
        <v>2</v>
      </c>
      <c r="M8352" s="15">
        <v>0</v>
      </c>
      <c r="N8352" s="27" t="e">
        <f>SUMIF(#REF!,'Integrantes original'!A8289,#REF!)</f>
        <v>#REF!</v>
      </c>
      <c r="O8352" s="27">
        <f t="shared" si="520"/>
        <v>5071989</v>
      </c>
      <c r="P8352" s="27">
        <f t="shared" si="521"/>
        <v>50719892</v>
      </c>
      <c r="Q8352" s="31">
        <f t="shared" si="522"/>
        <v>63202012050789</v>
      </c>
      <c r="R8352" s="27">
        <f>COUNTIF(tratycont!S:S,'Integrantes original'!Q8352)</f>
        <v>0</v>
      </c>
      <c r="S8352" s="27">
        <f t="shared" si="523"/>
        <v>0</v>
      </c>
    </row>
    <row r="8353" spans="1:19" x14ac:dyDescent="0.15">
      <c r="A8353" s="29">
        <v>6320201</v>
      </c>
      <c r="B8353" s="29">
        <v>632020103</v>
      </c>
      <c r="C8353" s="29" t="s">
        <v>22</v>
      </c>
      <c r="D8353" s="30" t="s">
        <v>6660</v>
      </c>
      <c r="E8353" s="30" t="s">
        <v>6608</v>
      </c>
      <c r="F8353" s="15">
        <v>1</v>
      </c>
      <c r="G8353" s="29">
        <v>17</v>
      </c>
      <c r="H8353" s="29">
        <v>5</v>
      </c>
      <c r="I8353" s="29">
        <v>2014</v>
      </c>
      <c r="J8353" s="15">
        <v>-1</v>
      </c>
      <c r="K8353" s="15">
        <v>-1</v>
      </c>
      <c r="L8353" s="15">
        <v>0</v>
      </c>
      <c r="M8353" s="15">
        <v>0</v>
      </c>
      <c r="N8353" s="27" t="e">
        <f>SUMIF(#REF!,'Integrantes original'!A8290,#REF!)</f>
        <v>#REF!</v>
      </c>
      <c r="O8353" s="27">
        <f t="shared" si="520"/>
        <v>17052014</v>
      </c>
      <c r="P8353" s="27">
        <f t="shared" si="521"/>
        <v>170520141</v>
      </c>
      <c r="Q8353" s="31">
        <f t="shared" si="522"/>
        <v>63202011170514</v>
      </c>
      <c r="R8353" s="27">
        <f>COUNTIF(tratycont!S:S,'Integrantes original'!Q8353)</f>
        <v>0</v>
      </c>
      <c r="S8353" s="27">
        <f t="shared" si="523"/>
        <v>0</v>
      </c>
    </row>
    <row r="8354" spans="1:19" x14ac:dyDescent="0.15">
      <c r="A8354" s="29">
        <v>6320201</v>
      </c>
      <c r="B8354" s="29">
        <v>632020104</v>
      </c>
      <c r="C8354" s="29" t="s">
        <v>25</v>
      </c>
      <c r="D8354" s="30" t="s">
        <v>1207</v>
      </c>
      <c r="E8354" s="30" t="s">
        <v>198</v>
      </c>
      <c r="F8354" s="15">
        <v>1</v>
      </c>
      <c r="G8354" s="29">
        <v>1</v>
      </c>
      <c r="H8354" s="29">
        <v>4</v>
      </c>
      <c r="I8354" s="29">
        <v>1941</v>
      </c>
      <c r="J8354" s="15">
        <v>-1</v>
      </c>
      <c r="K8354" s="15">
        <v>-1</v>
      </c>
      <c r="L8354" s="15">
        <v>0</v>
      </c>
      <c r="M8354" s="15">
        <v>0</v>
      </c>
      <c r="N8354" s="27" t="e">
        <f>SUMIF(#REF!,'Integrantes original'!A8291,#REF!)</f>
        <v>#REF!</v>
      </c>
      <c r="O8354" s="27">
        <f t="shared" si="520"/>
        <v>1041941</v>
      </c>
      <c r="P8354" s="27">
        <f t="shared" si="521"/>
        <v>10419411</v>
      </c>
      <c r="Q8354" s="31">
        <f t="shared" si="522"/>
        <v>63202011010441</v>
      </c>
      <c r="R8354" s="27">
        <f>COUNTIF(tratycont!S:S,'Integrantes original'!Q8354)</f>
        <v>0</v>
      </c>
      <c r="S8354" s="27">
        <f t="shared" si="523"/>
        <v>0</v>
      </c>
    </row>
    <row r="8355" spans="1:19" x14ac:dyDescent="0.15">
      <c r="A8355" s="29">
        <v>6320201</v>
      </c>
      <c r="B8355" s="29">
        <v>632020105</v>
      </c>
      <c r="C8355" s="29" t="s">
        <v>27</v>
      </c>
      <c r="D8355" s="30" t="s">
        <v>2707</v>
      </c>
      <c r="E8355" s="30" t="s">
        <v>5096</v>
      </c>
      <c r="F8355" s="15">
        <v>2</v>
      </c>
      <c r="G8355" s="29">
        <v>13</v>
      </c>
      <c r="H8355" s="29">
        <v>11</v>
      </c>
      <c r="I8355" s="29">
        <v>1945</v>
      </c>
      <c r="J8355" s="15">
        <v>-1</v>
      </c>
      <c r="K8355" s="15">
        <v>-1</v>
      </c>
      <c r="L8355" s="15">
        <v>0</v>
      </c>
      <c r="M8355" s="15">
        <v>0</v>
      </c>
      <c r="N8355" s="27" t="e">
        <f>SUMIF(#REF!,'Integrantes original'!A8292,#REF!)</f>
        <v>#REF!</v>
      </c>
      <c r="O8355" s="27">
        <f t="shared" si="520"/>
        <v>13111945</v>
      </c>
      <c r="P8355" s="27">
        <f t="shared" si="521"/>
        <v>131119452</v>
      </c>
      <c r="Q8355" s="31">
        <f t="shared" si="522"/>
        <v>63202012131145</v>
      </c>
      <c r="R8355" s="27">
        <f>COUNTIF(tratycont!S:S,'Integrantes original'!Q8355)</f>
        <v>0</v>
      </c>
      <c r="S8355" s="27">
        <f t="shared" si="523"/>
        <v>0</v>
      </c>
    </row>
    <row r="8356" spans="1:19" x14ac:dyDescent="0.15">
      <c r="A8356" s="29">
        <v>6320201</v>
      </c>
      <c r="B8356" s="29">
        <v>632020106</v>
      </c>
      <c r="C8356" s="29" t="s">
        <v>30</v>
      </c>
      <c r="D8356" s="30" t="s">
        <v>6661</v>
      </c>
      <c r="E8356" s="30" t="s">
        <v>6662</v>
      </c>
      <c r="F8356" s="15">
        <v>2</v>
      </c>
      <c r="G8356" s="29">
        <v>30</v>
      </c>
      <c r="H8356" s="29">
        <v>10</v>
      </c>
      <c r="I8356" s="29">
        <v>2003</v>
      </c>
      <c r="J8356" s="15">
        <v>-1</v>
      </c>
      <c r="K8356" s="15">
        <v>-1</v>
      </c>
      <c r="L8356" s="15">
        <v>0</v>
      </c>
      <c r="M8356" s="15">
        <v>0</v>
      </c>
      <c r="N8356" s="27" t="e">
        <f>SUMIF(#REF!,'Integrantes original'!A8293,#REF!)</f>
        <v>#REF!</v>
      </c>
      <c r="O8356" s="27">
        <f t="shared" si="520"/>
        <v>30102003</v>
      </c>
      <c r="P8356" s="27">
        <f t="shared" si="521"/>
        <v>301020032</v>
      </c>
      <c r="Q8356" s="31">
        <f t="shared" si="522"/>
        <v>63202012301003</v>
      </c>
      <c r="R8356" s="27">
        <f>COUNTIF(tratycont!S:S,'Integrantes original'!Q8356)</f>
        <v>0</v>
      </c>
      <c r="S8356" s="27">
        <f t="shared" si="523"/>
        <v>0</v>
      </c>
    </row>
    <row r="8357" spans="1:19" x14ac:dyDescent="0.15">
      <c r="A8357" s="29">
        <v>6320201</v>
      </c>
      <c r="B8357" s="29">
        <v>632020107</v>
      </c>
      <c r="C8357" s="29" t="s">
        <v>56</v>
      </c>
      <c r="D8357" s="30" t="s">
        <v>6663</v>
      </c>
      <c r="E8357" s="30" t="s">
        <v>6664</v>
      </c>
      <c r="F8357" s="15">
        <v>2</v>
      </c>
      <c r="G8357" s="29">
        <v>10</v>
      </c>
      <c r="H8357" s="29">
        <v>6</v>
      </c>
      <c r="I8357" s="29">
        <v>2010</v>
      </c>
      <c r="J8357" s="15">
        <v>-1</v>
      </c>
      <c r="K8357" s="15">
        <v>-1</v>
      </c>
      <c r="L8357" s="15">
        <v>0</v>
      </c>
      <c r="M8357" s="15">
        <v>0</v>
      </c>
      <c r="N8357" s="27" t="e">
        <f>SUMIF(#REF!,'Integrantes original'!A8294,#REF!)</f>
        <v>#REF!</v>
      </c>
      <c r="O8357" s="27">
        <f t="shared" si="520"/>
        <v>10062010</v>
      </c>
      <c r="P8357" s="27">
        <f t="shared" si="521"/>
        <v>100620102</v>
      </c>
      <c r="Q8357" s="31">
        <f t="shared" si="522"/>
        <v>63202012100610</v>
      </c>
      <c r="R8357" s="27">
        <f>COUNTIF(tratycont!S:S,'Integrantes original'!Q8357)</f>
        <v>0</v>
      </c>
      <c r="S8357" s="27">
        <f t="shared" si="523"/>
        <v>0</v>
      </c>
    </row>
    <row r="8358" spans="1:19" x14ac:dyDescent="0.15">
      <c r="A8358" s="29">
        <v>6320211</v>
      </c>
      <c r="B8358" s="29">
        <v>632021101</v>
      </c>
      <c r="C8358" s="29" t="s">
        <v>16</v>
      </c>
      <c r="D8358" s="30" t="s">
        <v>338</v>
      </c>
      <c r="E8358" s="30" t="s">
        <v>6665</v>
      </c>
      <c r="F8358" s="15">
        <v>1</v>
      </c>
      <c r="G8358" s="29">
        <v>11</v>
      </c>
      <c r="H8358" s="29">
        <v>10</v>
      </c>
      <c r="I8358" s="29">
        <v>1986</v>
      </c>
      <c r="J8358" s="15">
        <v>-1</v>
      </c>
      <c r="K8358" s="15">
        <v>-1</v>
      </c>
      <c r="L8358" s="15">
        <v>0</v>
      </c>
      <c r="M8358" s="15">
        <v>0</v>
      </c>
      <c r="N8358" s="27" t="e">
        <f>SUMIF(#REF!,'Integrantes original'!A8295,#REF!)</f>
        <v>#REF!</v>
      </c>
      <c r="O8358" s="27">
        <f t="shared" si="520"/>
        <v>11101986</v>
      </c>
      <c r="P8358" s="27">
        <f t="shared" si="521"/>
        <v>111019861</v>
      </c>
      <c r="Q8358" s="31">
        <f t="shared" si="522"/>
        <v>63202111111086</v>
      </c>
      <c r="R8358" s="27">
        <f>COUNTIF(tratycont!S:S,'Integrantes original'!Q8358)</f>
        <v>0</v>
      </c>
      <c r="S8358" s="27">
        <f t="shared" si="523"/>
        <v>0</v>
      </c>
    </row>
    <row r="8359" spans="1:19" x14ac:dyDescent="0.15">
      <c r="A8359" s="29">
        <v>6320211</v>
      </c>
      <c r="B8359" s="29">
        <v>632021102</v>
      </c>
      <c r="C8359" s="29" t="s">
        <v>19</v>
      </c>
      <c r="D8359" s="30" t="s">
        <v>6520</v>
      </c>
      <c r="E8359" s="30" t="s">
        <v>5322</v>
      </c>
      <c r="F8359" s="15">
        <v>2</v>
      </c>
      <c r="G8359" s="29">
        <v>10</v>
      </c>
      <c r="H8359" s="29">
        <v>10</v>
      </c>
      <c r="I8359" s="29">
        <v>1999</v>
      </c>
      <c r="J8359" s="15">
        <v>1</v>
      </c>
      <c r="K8359" s="15">
        <v>0</v>
      </c>
      <c r="L8359" s="15">
        <v>2</v>
      </c>
      <c r="M8359" s="15">
        <v>0</v>
      </c>
      <c r="N8359" s="27" t="e">
        <f>SUMIF(#REF!,'Integrantes original'!A8296,#REF!)</f>
        <v>#REF!</v>
      </c>
      <c r="O8359" s="27">
        <f t="shared" si="520"/>
        <v>10101999</v>
      </c>
      <c r="P8359" s="27">
        <f t="shared" si="521"/>
        <v>101019992</v>
      </c>
      <c r="Q8359" s="31">
        <f t="shared" si="522"/>
        <v>63202112101099</v>
      </c>
      <c r="R8359" s="27">
        <f>COUNTIF(tratycont!S:S,'Integrantes original'!Q8359)</f>
        <v>0</v>
      </c>
      <c r="S8359" s="27">
        <f t="shared" si="523"/>
        <v>0</v>
      </c>
    </row>
    <row r="8360" spans="1:19" x14ac:dyDescent="0.15">
      <c r="A8360" s="29">
        <v>6320211</v>
      </c>
      <c r="B8360" s="29">
        <v>632021103</v>
      </c>
      <c r="C8360" s="29" t="s">
        <v>22</v>
      </c>
      <c r="D8360" s="30" t="s">
        <v>6666</v>
      </c>
      <c r="E8360" s="30" t="s">
        <v>6665</v>
      </c>
      <c r="F8360" s="15">
        <v>1</v>
      </c>
      <c r="G8360" s="29">
        <v>27</v>
      </c>
      <c r="H8360" s="29">
        <v>7</v>
      </c>
      <c r="I8360" s="29">
        <v>1996</v>
      </c>
      <c r="J8360" s="15">
        <v>-1</v>
      </c>
      <c r="K8360" s="15">
        <v>-1</v>
      </c>
      <c r="L8360" s="15">
        <v>0</v>
      </c>
      <c r="M8360" s="15">
        <v>0</v>
      </c>
      <c r="N8360" s="27" t="e">
        <f>SUMIF(#REF!,'Integrantes original'!A8297,#REF!)</f>
        <v>#REF!</v>
      </c>
      <c r="O8360" s="27">
        <f t="shared" si="520"/>
        <v>27071996</v>
      </c>
      <c r="P8360" s="27">
        <f t="shared" si="521"/>
        <v>270719961</v>
      </c>
      <c r="Q8360" s="31">
        <f t="shared" si="522"/>
        <v>63202111270796</v>
      </c>
      <c r="R8360" s="27">
        <f>COUNTIF(tratycont!S:S,'Integrantes original'!Q8360)</f>
        <v>0</v>
      </c>
      <c r="S8360" s="27">
        <f t="shared" si="523"/>
        <v>0</v>
      </c>
    </row>
    <row r="8361" spans="1:19" x14ac:dyDescent="0.15">
      <c r="A8361" s="29">
        <v>6320211</v>
      </c>
      <c r="B8361" s="29">
        <v>632021104</v>
      </c>
      <c r="C8361" s="29" t="s">
        <v>25</v>
      </c>
      <c r="D8361" s="30" t="s">
        <v>5202</v>
      </c>
      <c r="E8361" s="30" t="s">
        <v>6665</v>
      </c>
      <c r="F8361" s="15">
        <v>2</v>
      </c>
      <c r="G8361" s="29">
        <v>16</v>
      </c>
      <c r="H8361" s="29">
        <v>3</v>
      </c>
      <c r="I8361" s="29">
        <v>1999</v>
      </c>
      <c r="J8361" s="15">
        <v>-1</v>
      </c>
      <c r="K8361" s="15">
        <v>-1</v>
      </c>
      <c r="L8361" s="15">
        <v>0</v>
      </c>
      <c r="M8361" s="15">
        <v>0</v>
      </c>
      <c r="N8361" s="27" t="e">
        <f>SUMIF(#REF!,'Integrantes original'!A8298,#REF!)</f>
        <v>#REF!</v>
      </c>
      <c r="O8361" s="27">
        <f t="shared" si="520"/>
        <v>16031999</v>
      </c>
      <c r="P8361" s="27">
        <f t="shared" si="521"/>
        <v>160319992</v>
      </c>
      <c r="Q8361" s="31">
        <f t="shared" si="522"/>
        <v>63202112160399</v>
      </c>
      <c r="R8361" s="27">
        <f>COUNTIF(tratycont!S:S,'Integrantes original'!Q8361)</f>
        <v>0</v>
      </c>
      <c r="S8361" s="27">
        <f t="shared" si="523"/>
        <v>0</v>
      </c>
    </row>
    <row r="8362" spans="1:19" x14ac:dyDescent="0.15">
      <c r="A8362" s="29">
        <v>6320211</v>
      </c>
      <c r="B8362" s="29">
        <v>632021105</v>
      </c>
      <c r="C8362" s="29" t="s">
        <v>27</v>
      </c>
      <c r="D8362" s="30" t="s">
        <v>2624</v>
      </c>
      <c r="E8362" s="30" t="s">
        <v>6665</v>
      </c>
      <c r="F8362" s="15">
        <v>1</v>
      </c>
      <c r="G8362" s="29">
        <v>7</v>
      </c>
      <c r="H8362" s="29">
        <v>8</v>
      </c>
      <c r="I8362" s="29">
        <v>1991</v>
      </c>
      <c r="J8362" s="15">
        <v>-1</v>
      </c>
      <c r="K8362" s="15">
        <v>-1</v>
      </c>
      <c r="L8362" s="15">
        <v>0</v>
      </c>
      <c r="M8362" s="15">
        <v>0</v>
      </c>
      <c r="N8362" s="27" t="e">
        <f>SUMIF(#REF!,'Integrantes original'!A8299,#REF!)</f>
        <v>#REF!</v>
      </c>
      <c r="O8362" s="27">
        <f t="shared" si="520"/>
        <v>7081991</v>
      </c>
      <c r="P8362" s="27">
        <f t="shared" si="521"/>
        <v>70819911</v>
      </c>
      <c r="Q8362" s="31">
        <f t="shared" si="522"/>
        <v>63202111070891</v>
      </c>
      <c r="R8362" s="27">
        <f>COUNTIF(tratycont!S:S,'Integrantes original'!Q8362)</f>
        <v>0</v>
      </c>
      <c r="S8362" s="27">
        <f t="shared" si="523"/>
        <v>0</v>
      </c>
    </row>
    <row r="8363" spans="1:19" x14ac:dyDescent="0.15">
      <c r="A8363" s="29">
        <v>6320211</v>
      </c>
      <c r="B8363" s="29">
        <v>632021106</v>
      </c>
      <c r="C8363" s="29" t="s">
        <v>30</v>
      </c>
      <c r="D8363" s="30" t="s">
        <v>1098</v>
      </c>
      <c r="E8363" s="30" t="s">
        <v>6289</v>
      </c>
      <c r="F8363" s="15">
        <v>2</v>
      </c>
      <c r="G8363" s="29">
        <v>23</v>
      </c>
      <c r="H8363" s="29">
        <v>4</v>
      </c>
      <c r="I8363" s="29">
        <v>1998</v>
      </c>
      <c r="J8363" s="15">
        <v>-1</v>
      </c>
      <c r="K8363" s="15">
        <v>-1</v>
      </c>
      <c r="L8363" s="15">
        <v>0</v>
      </c>
      <c r="M8363" s="15">
        <v>0</v>
      </c>
      <c r="N8363" s="27" t="e">
        <f>SUMIF(#REF!,'Integrantes original'!A8300,#REF!)</f>
        <v>#REF!</v>
      </c>
      <c r="O8363" s="27">
        <f t="shared" si="520"/>
        <v>23041998</v>
      </c>
      <c r="P8363" s="27">
        <f t="shared" si="521"/>
        <v>230419982</v>
      </c>
      <c r="Q8363" s="31">
        <f t="shared" si="522"/>
        <v>63202112230498</v>
      </c>
      <c r="R8363" s="27">
        <f>COUNTIF(tratycont!S:S,'Integrantes original'!Q8363)</f>
        <v>0</v>
      </c>
      <c r="S8363" s="27">
        <f t="shared" si="523"/>
        <v>0</v>
      </c>
    </row>
    <row r="8364" spans="1:19" x14ac:dyDescent="0.15">
      <c r="A8364" s="29">
        <v>6320211</v>
      </c>
      <c r="B8364" s="29">
        <v>632021107</v>
      </c>
      <c r="C8364" s="29" t="s">
        <v>56</v>
      </c>
      <c r="D8364" s="30" t="s">
        <v>6667</v>
      </c>
      <c r="E8364" s="30" t="s">
        <v>6668</v>
      </c>
      <c r="F8364" s="15">
        <v>1</v>
      </c>
      <c r="G8364" s="29">
        <v>5</v>
      </c>
      <c r="H8364" s="29">
        <v>9</v>
      </c>
      <c r="I8364" s="29">
        <v>2013</v>
      </c>
      <c r="J8364" s="15">
        <v>-1</v>
      </c>
      <c r="K8364" s="15">
        <v>-1</v>
      </c>
      <c r="L8364" s="15">
        <v>0</v>
      </c>
      <c r="M8364" s="15">
        <v>0</v>
      </c>
      <c r="N8364" s="27" t="e">
        <f>SUMIF(#REF!,'Integrantes original'!A8301,#REF!)</f>
        <v>#REF!</v>
      </c>
      <c r="O8364" s="27">
        <f t="shared" si="520"/>
        <v>5092013</v>
      </c>
      <c r="P8364" s="27">
        <f t="shared" si="521"/>
        <v>50920131</v>
      </c>
      <c r="Q8364" s="31">
        <f t="shared" si="522"/>
        <v>63202111050913</v>
      </c>
      <c r="R8364" s="27">
        <f>COUNTIF(tratycont!S:S,'Integrantes original'!Q8364)</f>
        <v>0</v>
      </c>
      <c r="S8364" s="27">
        <f t="shared" si="523"/>
        <v>0</v>
      </c>
    </row>
    <row r="8365" spans="1:19" x14ac:dyDescent="0.15">
      <c r="A8365" s="29">
        <v>6320241</v>
      </c>
      <c r="B8365" s="29">
        <v>632024101</v>
      </c>
      <c r="C8365" s="29" t="s">
        <v>16</v>
      </c>
      <c r="D8365" s="30" t="s">
        <v>785</v>
      </c>
      <c r="E8365" s="30" t="s">
        <v>5295</v>
      </c>
      <c r="F8365" s="15">
        <v>1</v>
      </c>
      <c r="G8365" s="29">
        <v>8</v>
      </c>
      <c r="H8365" s="29">
        <v>12</v>
      </c>
      <c r="I8365" s="29">
        <v>1980</v>
      </c>
      <c r="J8365" s="15">
        <v>-1</v>
      </c>
      <c r="K8365" s="15">
        <v>-1</v>
      </c>
      <c r="L8365" s="15">
        <v>0</v>
      </c>
      <c r="M8365" s="15">
        <v>0</v>
      </c>
      <c r="N8365" s="27" t="e">
        <f>SUMIF(#REF!,'Integrantes original'!A8302,#REF!)</f>
        <v>#REF!</v>
      </c>
      <c r="O8365" s="27">
        <f t="shared" si="520"/>
        <v>8121980</v>
      </c>
      <c r="P8365" s="27">
        <f t="shared" si="521"/>
        <v>81219801</v>
      </c>
      <c r="Q8365" s="31">
        <f t="shared" si="522"/>
        <v>63202411081280</v>
      </c>
      <c r="R8365" s="27">
        <f>COUNTIF(tratycont!S:S,'Integrantes original'!Q8365)</f>
        <v>0</v>
      </c>
      <c r="S8365" s="27">
        <f t="shared" si="523"/>
        <v>0</v>
      </c>
    </row>
    <row r="8366" spans="1:19" x14ac:dyDescent="0.15">
      <c r="A8366" s="29">
        <v>6320241</v>
      </c>
      <c r="B8366" s="29">
        <v>632024102</v>
      </c>
      <c r="C8366" s="29" t="s">
        <v>19</v>
      </c>
      <c r="D8366" s="30" t="s">
        <v>288</v>
      </c>
      <c r="E8366" s="30" t="s">
        <v>6608</v>
      </c>
      <c r="F8366" s="15">
        <v>2</v>
      </c>
      <c r="G8366" s="29">
        <v>30</v>
      </c>
      <c r="H8366" s="29">
        <v>12</v>
      </c>
      <c r="I8366" s="29">
        <v>1993</v>
      </c>
      <c r="J8366" s="15">
        <v>1</v>
      </c>
      <c r="K8366" s="15">
        <v>0</v>
      </c>
      <c r="L8366" s="15">
        <v>2</v>
      </c>
      <c r="M8366" s="15">
        <v>0</v>
      </c>
      <c r="N8366" s="27" t="e">
        <f>SUMIF(#REF!,'Integrantes original'!A8303,#REF!)</f>
        <v>#REF!</v>
      </c>
      <c r="O8366" s="27">
        <f t="shared" si="520"/>
        <v>30121993</v>
      </c>
      <c r="P8366" s="27">
        <f t="shared" si="521"/>
        <v>301219932</v>
      </c>
      <c r="Q8366" s="31">
        <f t="shared" si="522"/>
        <v>63202412301293</v>
      </c>
      <c r="R8366" s="27">
        <f>COUNTIF(tratycont!S:S,'Integrantes original'!Q8366)</f>
        <v>0</v>
      </c>
      <c r="S8366" s="27">
        <f t="shared" si="523"/>
        <v>0</v>
      </c>
    </row>
    <row r="8367" spans="1:19" x14ac:dyDescent="0.15">
      <c r="A8367" s="29">
        <v>6320241</v>
      </c>
      <c r="B8367" s="29">
        <v>632024103</v>
      </c>
      <c r="C8367" s="29" t="s">
        <v>22</v>
      </c>
      <c r="D8367" s="30" t="s">
        <v>326</v>
      </c>
      <c r="E8367" s="30" t="s">
        <v>5065</v>
      </c>
      <c r="F8367" s="15">
        <v>1</v>
      </c>
      <c r="G8367" s="29">
        <v>30</v>
      </c>
      <c r="H8367" s="29">
        <v>7</v>
      </c>
      <c r="I8367" s="29">
        <v>2004</v>
      </c>
      <c r="J8367" s="15">
        <v>-1</v>
      </c>
      <c r="K8367" s="15">
        <v>-1</v>
      </c>
      <c r="L8367" s="15">
        <v>0</v>
      </c>
      <c r="M8367" s="15">
        <v>0</v>
      </c>
      <c r="N8367" s="27" t="e">
        <f>SUMIF(#REF!,'Integrantes original'!A8304,#REF!)</f>
        <v>#REF!</v>
      </c>
      <c r="O8367" s="27">
        <f t="shared" si="520"/>
        <v>30072004</v>
      </c>
      <c r="P8367" s="27">
        <f t="shared" si="521"/>
        <v>300720041</v>
      </c>
      <c r="Q8367" s="31">
        <f t="shared" si="522"/>
        <v>63202411300704</v>
      </c>
      <c r="R8367" s="27">
        <f>COUNTIF(tratycont!S:S,'Integrantes original'!Q8367)</f>
        <v>0</v>
      </c>
      <c r="S8367" s="27">
        <f t="shared" si="523"/>
        <v>0</v>
      </c>
    </row>
    <row r="8368" spans="1:19" x14ac:dyDescent="0.15">
      <c r="A8368" s="29">
        <v>6320241</v>
      </c>
      <c r="B8368" s="29">
        <v>632024104</v>
      </c>
      <c r="C8368" s="29" t="s">
        <v>25</v>
      </c>
      <c r="D8368" s="30" t="s">
        <v>3417</v>
      </c>
      <c r="E8368" s="30" t="s">
        <v>5065</v>
      </c>
      <c r="F8368" s="15">
        <v>1</v>
      </c>
      <c r="G8368" s="29">
        <v>5</v>
      </c>
      <c r="H8368" s="29">
        <v>12</v>
      </c>
      <c r="I8368" s="29">
        <v>2005</v>
      </c>
      <c r="J8368" s="15">
        <v>-1</v>
      </c>
      <c r="K8368" s="15">
        <v>-1</v>
      </c>
      <c r="L8368" s="15">
        <v>0</v>
      </c>
      <c r="M8368" s="15">
        <v>0</v>
      </c>
      <c r="N8368" s="27" t="e">
        <f>SUMIF(#REF!,'Integrantes original'!A8305,#REF!)</f>
        <v>#REF!</v>
      </c>
      <c r="O8368" s="27">
        <f t="shared" si="520"/>
        <v>5122005</v>
      </c>
      <c r="P8368" s="27">
        <f t="shared" si="521"/>
        <v>51220051</v>
      </c>
      <c r="Q8368" s="31">
        <f t="shared" si="522"/>
        <v>63202411051205</v>
      </c>
      <c r="R8368" s="27">
        <f>COUNTIF(tratycont!S:S,'Integrantes original'!Q8368)</f>
        <v>0</v>
      </c>
      <c r="S8368" s="27">
        <f t="shared" si="523"/>
        <v>0</v>
      </c>
    </row>
    <row r="8369" spans="1:19" x14ac:dyDescent="0.15">
      <c r="A8369" s="29">
        <v>6320241</v>
      </c>
      <c r="B8369" s="29">
        <v>632024105</v>
      </c>
      <c r="C8369" s="29" t="s">
        <v>27</v>
      </c>
      <c r="D8369" s="30" t="s">
        <v>4886</v>
      </c>
      <c r="E8369" s="30" t="s">
        <v>5065</v>
      </c>
      <c r="F8369" s="15">
        <v>1</v>
      </c>
      <c r="G8369" s="29">
        <v>8</v>
      </c>
      <c r="H8369" s="29">
        <v>10</v>
      </c>
      <c r="I8369" s="29">
        <v>2009</v>
      </c>
      <c r="J8369" s="15">
        <v>-1</v>
      </c>
      <c r="K8369" s="15">
        <v>-1</v>
      </c>
      <c r="L8369" s="15">
        <v>0</v>
      </c>
      <c r="M8369" s="15">
        <v>0</v>
      </c>
      <c r="N8369" s="27" t="e">
        <f>SUMIF(#REF!,'Integrantes original'!A8306,#REF!)</f>
        <v>#REF!</v>
      </c>
      <c r="O8369" s="27">
        <f t="shared" si="520"/>
        <v>8102009</v>
      </c>
      <c r="P8369" s="27">
        <f t="shared" si="521"/>
        <v>81020091</v>
      </c>
      <c r="Q8369" s="31">
        <f t="shared" si="522"/>
        <v>63202411081009</v>
      </c>
      <c r="R8369" s="27">
        <f>COUNTIF(tratycont!S:S,'Integrantes original'!Q8369)</f>
        <v>0</v>
      </c>
      <c r="S8369" s="27">
        <f t="shared" si="523"/>
        <v>0</v>
      </c>
    </row>
    <row r="8370" spans="1:19" x14ac:dyDescent="0.15">
      <c r="A8370" s="29">
        <v>6320241</v>
      </c>
      <c r="B8370" s="29">
        <v>632024106</v>
      </c>
      <c r="C8370" s="29" t="s">
        <v>30</v>
      </c>
      <c r="D8370" s="30" t="s">
        <v>199</v>
      </c>
      <c r="E8370" s="30" t="s">
        <v>5295</v>
      </c>
      <c r="F8370" s="15">
        <v>2</v>
      </c>
      <c r="G8370" s="29">
        <v>16</v>
      </c>
      <c r="H8370" s="29">
        <v>6</v>
      </c>
      <c r="I8370" s="29">
        <v>1983</v>
      </c>
      <c r="J8370" s="15">
        <v>-1</v>
      </c>
      <c r="K8370" s="15">
        <v>-1</v>
      </c>
      <c r="L8370" s="15">
        <v>0</v>
      </c>
      <c r="M8370" s="15">
        <v>0</v>
      </c>
      <c r="N8370" s="27" t="e">
        <f>SUMIF(#REF!,'Integrantes original'!A8307,#REF!)</f>
        <v>#REF!</v>
      </c>
      <c r="O8370" s="27">
        <f t="shared" si="520"/>
        <v>16061983</v>
      </c>
      <c r="P8370" s="27">
        <f t="shared" si="521"/>
        <v>160619832</v>
      </c>
      <c r="Q8370" s="31">
        <f t="shared" si="522"/>
        <v>63202412160683</v>
      </c>
      <c r="R8370" s="27">
        <f>COUNTIF(tratycont!S:S,'Integrantes original'!Q8370)</f>
        <v>0</v>
      </c>
      <c r="S8370" s="27">
        <f t="shared" si="523"/>
        <v>0</v>
      </c>
    </row>
    <row r="8371" spans="1:19" x14ac:dyDescent="0.15">
      <c r="A8371" s="29">
        <v>6320241</v>
      </c>
      <c r="B8371" s="29">
        <v>632024107</v>
      </c>
      <c r="C8371" s="29" t="s">
        <v>56</v>
      </c>
      <c r="D8371" s="30" t="s">
        <v>1854</v>
      </c>
      <c r="E8371" s="30" t="s">
        <v>5295</v>
      </c>
      <c r="F8371" s="15">
        <v>2</v>
      </c>
      <c r="G8371" s="29">
        <v>19</v>
      </c>
      <c r="H8371" s="29">
        <v>8</v>
      </c>
      <c r="I8371" s="29">
        <v>1985</v>
      </c>
      <c r="J8371" s="15">
        <v>-1</v>
      </c>
      <c r="K8371" s="15">
        <v>-1</v>
      </c>
      <c r="L8371" s="15">
        <v>0</v>
      </c>
      <c r="M8371" s="15">
        <v>0</v>
      </c>
      <c r="N8371" s="27" t="e">
        <f>SUMIF(#REF!,'Integrantes original'!A8308,#REF!)</f>
        <v>#REF!</v>
      </c>
      <c r="O8371" s="27">
        <f t="shared" si="520"/>
        <v>19081985</v>
      </c>
      <c r="P8371" s="27">
        <f t="shared" si="521"/>
        <v>190819852</v>
      </c>
      <c r="Q8371" s="31">
        <f t="shared" si="522"/>
        <v>63202412190885</v>
      </c>
      <c r="R8371" s="27">
        <f>COUNTIF(tratycont!S:S,'Integrantes original'!Q8371)</f>
        <v>0</v>
      </c>
      <c r="S8371" s="27">
        <f t="shared" si="523"/>
        <v>0</v>
      </c>
    </row>
    <row r="8372" spans="1:19" x14ac:dyDescent="0.15">
      <c r="A8372" s="29">
        <v>6320251</v>
      </c>
      <c r="B8372" s="29">
        <v>632025101</v>
      </c>
      <c r="C8372" s="29" t="s">
        <v>16</v>
      </c>
      <c r="D8372" s="30" t="s">
        <v>4970</v>
      </c>
      <c r="E8372" s="30" t="s">
        <v>6457</v>
      </c>
      <c r="F8372" s="15">
        <v>1</v>
      </c>
      <c r="G8372" s="29">
        <v>24</v>
      </c>
      <c r="H8372" s="29">
        <v>9</v>
      </c>
      <c r="I8372" s="29">
        <v>1992</v>
      </c>
      <c r="J8372" s="15">
        <v>-1</v>
      </c>
      <c r="K8372" s="15">
        <v>-1</v>
      </c>
      <c r="L8372" s="15">
        <v>0</v>
      </c>
      <c r="M8372" s="15">
        <v>0</v>
      </c>
      <c r="N8372" s="27" t="e">
        <f>SUMIF(#REF!,'Integrantes original'!A8309,#REF!)</f>
        <v>#REF!</v>
      </c>
      <c r="O8372" s="27">
        <f t="shared" si="520"/>
        <v>24091992</v>
      </c>
      <c r="P8372" s="27">
        <f t="shared" si="521"/>
        <v>240919921</v>
      </c>
      <c r="Q8372" s="31">
        <f t="shared" si="522"/>
        <v>63202511240992</v>
      </c>
      <c r="R8372" s="27">
        <f>COUNTIF(tratycont!S:S,'Integrantes original'!Q8372)</f>
        <v>0</v>
      </c>
      <c r="S8372" s="27">
        <f t="shared" si="523"/>
        <v>0</v>
      </c>
    </row>
    <row r="8373" spans="1:19" x14ac:dyDescent="0.15">
      <c r="A8373" s="29">
        <v>6320251</v>
      </c>
      <c r="B8373" s="29">
        <v>632025102</v>
      </c>
      <c r="C8373" s="29" t="s">
        <v>19</v>
      </c>
      <c r="D8373" s="30" t="s">
        <v>3588</v>
      </c>
      <c r="E8373" s="30" t="s">
        <v>6669</v>
      </c>
      <c r="F8373" s="15">
        <v>2</v>
      </c>
      <c r="G8373" s="29">
        <v>13</v>
      </c>
      <c r="H8373" s="29">
        <v>4</v>
      </c>
      <c r="I8373" s="29">
        <v>1996</v>
      </c>
      <c r="J8373" s="15">
        <v>1</v>
      </c>
      <c r="K8373" s="15">
        <v>0</v>
      </c>
      <c r="L8373" s="15">
        <v>2</v>
      </c>
      <c r="M8373" s="15">
        <v>0</v>
      </c>
      <c r="N8373" s="27" t="e">
        <f>SUMIF(#REF!,'Integrantes original'!A8310,#REF!)</f>
        <v>#REF!</v>
      </c>
      <c r="O8373" s="27">
        <f t="shared" si="520"/>
        <v>13041996</v>
      </c>
      <c r="P8373" s="27">
        <f t="shared" si="521"/>
        <v>130419962</v>
      </c>
      <c r="Q8373" s="31">
        <f t="shared" si="522"/>
        <v>63202512130496</v>
      </c>
      <c r="R8373" s="27">
        <f>COUNTIF(tratycont!S:S,'Integrantes original'!Q8373)</f>
        <v>0</v>
      </c>
      <c r="S8373" s="27">
        <f t="shared" si="523"/>
        <v>0</v>
      </c>
    </row>
    <row r="8374" spans="1:19" x14ac:dyDescent="0.15">
      <c r="A8374" s="29">
        <v>6320251</v>
      </c>
      <c r="B8374" s="29">
        <v>632025103</v>
      </c>
      <c r="C8374" s="29" t="s">
        <v>22</v>
      </c>
      <c r="D8374" s="30" t="s">
        <v>6670</v>
      </c>
      <c r="E8374" s="30" t="s">
        <v>5896</v>
      </c>
      <c r="F8374" s="15">
        <v>2</v>
      </c>
      <c r="G8374" s="29">
        <v>13</v>
      </c>
      <c r="H8374" s="29">
        <v>3</v>
      </c>
      <c r="I8374" s="29">
        <v>2014</v>
      </c>
      <c r="J8374" s="15">
        <v>-1</v>
      </c>
      <c r="K8374" s="15">
        <v>-1</v>
      </c>
      <c r="L8374" s="15">
        <v>0</v>
      </c>
      <c r="M8374" s="15">
        <v>0</v>
      </c>
      <c r="N8374" s="27" t="e">
        <f>SUMIF(#REF!,'Integrantes original'!A8311,#REF!)</f>
        <v>#REF!</v>
      </c>
      <c r="O8374" s="27">
        <f t="shared" si="520"/>
        <v>13032014</v>
      </c>
      <c r="P8374" s="27">
        <f t="shared" si="521"/>
        <v>130320142</v>
      </c>
      <c r="Q8374" s="31">
        <f t="shared" si="522"/>
        <v>63202512130314</v>
      </c>
      <c r="R8374" s="27">
        <f>COUNTIF(tratycont!S:S,'Integrantes original'!Q8374)</f>
        <v>0</v>
      </c>
      <c r="S8374" s="27">
        <f t="shared" si="523"/>
        <v>0</v>
      </c>
    </row>
    <row r="8375" spans="1:19" x14ac:dyDescent="0.15">
      <c r="A8375" s="29">
        <v>6320251</v>
      </c>
      <c r="B8375" s="29">
        <v>632025104</v>
      </c>
      <c r="C8375" s="29" t="s">
        <v>25</v>
      </c>
      <c r="D8375" s="30" t="s">
        <v>6671</v>
      </c>
      <c r="E8375" s="30" t="s">
        <v>5896</v>
      </c>
      <c r="F8375" s="15">
        <v>1</v>
      </c>
      <c r="G8375" s="29">
        <v>13</v>
      </c>
      <c r="H8375" s="29">
        <v>10</v>
      </c>
      <c r="I8375" s="29">
        <v>2016</v>
      </c>
      <c r="J8375" s="15">
        <v>-1</v>
      </c>
      <c r="K8375" s="15">
        <v>-1</v>
      </c>
      <c r="L8375" s="15">
        <v>0</v>
      </c>
      <c r="M8375" s="15">
        <v>0</v>
      </c>
      <c r="N8375" s="27" t="e">
        <f>SUMIF(#REF!,'Integrantes original'!A8312,#REF!)</f>
        <v>#REF!</v>
      </c>
      <c r="O8375" s="27">
        <f t="shared" si="520"/>
        <v>13102016</v>
      </c>
      <c r="P8375" s="27">
        <f t="shared" si="521"/>
        <v>131020161</v>
      </c>
      <c r="Q8375" s="31">
        <f t="shared" si="522"/>
        <v>63202511131016</v>
      </c>
      <c r="R8375" s="27">
        <f>COUNTIF(tratycont!S:S,'Integrantes original'!Q8375)</f>
        <v>0</v>
      </c>
      <c r="S8375" s="27">
        <f t="shared" si="523"/>
        <v>0</v>
      </c>
    </row>
    <row r="8376" spans="1:19" x14ac:dyDescent="0.15">
      <c r="A8376" s="29">
        <v>6320261</v>
      </c>
      <c r="B8376" s="29">
        <v>632026101</v>
      </c>
      <c r="C8376" s="29" t="s">
        <v>16</v>
      </c>
      <c r="D8376" s="30" t="s">
        <v>1800</v>
      </c>
      <c r="E8376" s="30" t="s">
        <v>198</v>
      </c>
      <c r="F8376" s="15">
        <v>1</v>
      </c>
      <c r="G8376" s="29">
        <v>23</v>
      </c>
      <c r="H8376" s="29">
        <v>2</v>
      </c>
      <c r="I8376" s="29">
        <v>1974</v>
      </c>
      <c r="J8376" s="15">
        <v>-1</v>
      </c>
      <c r="K8376" s="15">
        <v>-1</v>
      </c>
      <c r="L8376" s="15">
        <v>0</v>
      </c>
      <c r="M8376" s="15">
        <v>0</v>
      </c>
      <c r="N8376" s="27" t="e">
        <f>SUMIF(#REF!,'Integrantes original'!A8313,#REF!)</f>
        <v>#REF!</v>
      </c>
      <c r="O8376" s="27">
        <f t="shared" si="520"/>
        <v>23021974</v>
      </c>
      <c r="P8376" s="27">
        <f t="shared" si="521"/>
        <v>230219741</v>
      </c>
      <c r="Q8376" s="31">
        <f t="shared" si="522"/>
        <v>63202611230274</v>
      </c>
      <c r="R8376" s="27">
        <f>COUNTIF(tratycont!S:S,'Integrantes original'!Q8376)</f>
        <v>0</v>
      </c>
      <c r="S8376" s="27">
        <f t="shared" si="523"/>
        <v>0</v>
      </c>
    </row>
    <row r="8377" spans="1:19" x14ac:dyDescent="0.15">
      <c r="A8377" s="29">
        <v>6320261</v>
      </c>
      <c r="B8377" s="29">
        <v>632026102</v>
      </c>
      <c r="C8377" s="29" t="s">
        <v>19</v>
      </c>
      <c r="D8377" s="30" t="s">
        <v>3588</v>
      </c>
      <c r="E8377" s="30" t="s">
        <v>4752</v>
      </c>
      <c r="F8377" s="15">
        <v>2</v>
      </c>
      <c r="G8377" s="29">
        <v>2</v>
      </c>
      <c r="H8377" s="29">
        <v>3</v>
      </c>
      <c r="I8377" s="29">
        <v>1981</v>
      </c>
      <c r="J8377" s="15">
        <v>-1</v>
      </c>
      <c r="K8377" s="15">
        <v>-1</v>
      </c>
      <c r="L8377" s="15">
        <v>0</v>
      </c>
      <c r="M8377" s="15">
        <v>0</v>
      </c>
      <c r="N8377" s="27" t="e">
        <f>SUMIF(#REF!,'Integrantes original'!A8314,#REF!)</f>
        <v>#REF!</v>
      </c>
      <c r="O8377" s="27">
        <f t="shared" si="520"/>
        <v>2031981</v>
      </c>
      <c r="P8377" s="27">
        <f t="shared" si="521"/>
        <v>20319812</v>
      </c>
      <c r="Q8377" s="31">
        <f t="shared" si="522"/>
        <v>63202612020381</v>
      </c>
      <c r="R8377" s="27">
        <f>COUNTIF(tratycont!S:S,'Integrantes original'!Q8377)</f>
        <v>0</v>
      </c>
      <c r="S8377" s="27">
        <f t="shared" si="523"/>
        <v>0</v>
      </c>
    </row>
    <row r="8378" spans="1:19" x14ac:dyDescent="0.15">
      <c r="A8378" s="29">
        <v>6320261</v>
      </c>
      <c r="B8378" s="29">
        <v>632026103</v>
      </c>
      <c r="C8378" s="29" t="s">
        <v>22</v>
      </c>
      <c r="D8378" s="30" t="s">
        <v>6672</v>
      </c>
      <c r="E8378" s="30" t="s">
        <v>6673</v>
      </c>
      <c r="F8378" s="15">
        <v>2</v>
      </c>
      <c r="G8378" s="29">
        <v>28</v>
      </c>
      <c r="H8378" s="29">
        <v>1</v>
      </c>
      <c r="I8378" s="29">
        <v>2001</v>
      </c>
      <c r="J8378" s="15">
        <v>1</v>
      </c>
      <c r="K8378" s="15">
        <v>0</v>
      </c>
      <c r="L8378" s="15">
        <v>2</v>
      </c>
      <c r="M8378" s="15">
        <v>0</v>
      </c>
      <c r="N8378" s="27" t="e">
        <f>SUMIF(#REF!,'Integrantes original'!A8315,#REF!)</f>
        <v>#REF!</v>
      </c>
      <c r="O8378" s="27">
        <f t="shared" si="520"/>
        <v>28012001</v>
      </c>
      <c r="P8378" s="27">
        <f t="shared" si="521"/>
        <v>280120012</v>
      </c>
      <c r="Q8378" s="31">
        <f t="shared" si="522"/>
        <v>63202612280101</v>
      </c>
      <c r="R8378" s="27">
        <f>COUNTIF(tratycont!S:S,'Integrantes original'!Q8378)</f>
        <v>0</v>
      </c>
      <c r="S8378" s="27">
        <f t="shared" si="523"/>
        <v>0</v>
      </c>
    </row>
    <row r="8379" spans="1:19" x14ac:dyDescent="0.15">
      <c r="A8379" s="29">
        <v>6320261</v>
      </c>
      <c r="B8379" s="29">
        <v>632026104</v>
      </c>
      <c r="C8379" s="29" t="s">
        <v>25</v>
      </c>
      <c r="D8379" s="30" t="s">
        <v>471</v>
      </c>
      <c r="E8379" s="30" t="s">
        <v>6673</v>
      </c>
      <c r="F8379" s="15">
        <v>2</v>
      </c>
      <c r="G8379" s="29">
        <v>17</v>
      </c>
      <c r="H8379" s="29">
        <v>10</v>
      </c>
      <c r="I8379" s="29">
        <v>2004</v>
      </c>
      <c r="J8379" s="15">
        <v>-1</v>
      </c>
      <c r="K8379" s="15">
        <v>-1</v>
      </c>
      <c r="L8379" s="15">
        <v>0</v>
      </c>
      <c r="M8379" s="15">
        <v>0</v>
      </c>
      <c r="N8379" s="27" t="e">
        <f>SUMIF(#REF!,'Integrantes original'!A8316,#REF!)</f>
        <v>#REF!</v>
      </c>
      <c r="O8379" s="27">
        <f t="shared" si="520"/>
        <v>17102004</v>
      </c>
      <c r="P8379" s="27">
        <f t="shared" si="521"/>
        <v>171020042</v>
      </c>
      <c r="Q8379" s="31">
        <f t="shared" si="522"/>
        <v>63202612171004</v>
      </c>
      <c r="R8379" s="27">
        <f>COUNTIF(tratycont!S:S,'Integrantes original'!Q8379)</f>
        <v>0</v>
      </c>
      <c r="S8379" s="27">
        <f t="shared" si="523"/>
        <v>0</v>
      </c>
    </row>
    <row r="8380" spans="1:19" x14ac:dyDescent="0.15">
      <c r="A8380" s="29">
        <v>6320261</v>
      </c>
      <c r="B8380" s="29">
        <v>632026105</v>
      </c>
      <c r="C8380" s="29" t="s">
        <v>27</v>
      </c>
      <c r="D8380" s="30" t="s">
        <v>881</v>
      </c>
      <c r="E8380" s="30" t="s">
        <v>6673</v>
      </c>
      <c r="F8380" s="15">
        <v>1</v>
      </c>
      <c r="G8380" s="29">
        <v>2</v>
      </c>
      <c r="H8380" s="29">
        <v>3</v>
      </c>
      <c r="I8380" s="29">
        <v>2007</v>
      </c>
      <c r="J8380" s="15">
        <v>-1</v>
      </c>
      <c r="K8380" s="15">
        <v>-1</v>
      </c>
      <c r="L8380" s="15">
        <v>0</v>
      </c>
      <c r="M8380" s="15">
        <v>0</v>
      </c>
      <c r="N8380" s="27" t="e">
        <f>SUMIF(#REF!,'Integrantes original'!A8317,#REF!)</f>
        <v>#REF!</v>
      </c>
      <c r="O8380" s="27">
        <f t="shared" si="520"/>
        <v>2032007</v>
      </c>
      <c r="P8380" s="27">
        <f t="shared" si="521"/>
        <v>20320071</v>
      </c>
      <c r="Q8380" s="31">
        <f t="shared" si="522"/>
        <v>63202611020307</v>
      </c>
      <c r="R8380" s="27">
        <f>COUNTIF(tratycont!S:S,'Integrantes original'!Q8380)</f>
        <v>0</v>
      </c>
      <c r="S8380" s="27">
        <f t="shared" si="523"/>
        <v>0</v>
      </c>
    </row>
    <row r="8381" spans="1:19" x14ac:dyDescent="0.15">
      <c r="A8381" s="29">
        <v>6320261</v>
      </c>
      <c r="B8381" s="29">
        <v>632026106</v>
      </c>
      <c r="C8381" s="29" t="s">
        <v>30</v>
      </c>
      <c r="D8381" s="30" t="s">
        <v>1125</v>
      </c>
      <c r="E8381" s="30" t="s">
        <v>6673</v>
      </c>
      <c r="F8381" s="15">
        <v>1</v>
      </c>
      <c r="G8381" s="29">
        <v>29</v>
      </c>
      <c r="H8381" s="29">
        <v>12</v>
      </c>
      <c r="I8381" s="29">
        <v>2009</v>
      </c>
      <c r="J8381" s="15">
        <v>-1</v>
      </c>
      <c r="K8381" s="15">
        <v>-1</v>
      </c>
      <c r="L8381" s="15">
        <v>0</v>
      </c>
      <c r="M8381" s="15">
        <v>0</v>
      </c>
      <c r="N8381" s="27" t="e">
        <f>SUMIF(#REF!,'Integrantes original'!A8318,#REF!)</f>
        <v>#REF!</v>
      </c>
      <c r="O8381" s="27">
        <f t="shared" si="520"/>
        <v>29122009</v>
      </c>
      <c r="P8381" s="27">
        <f t="shared" si="521"/>
        <v>291220091</v>
      </c>
      <c r="Q8381" s="31">
        <f t="shared" si="522"/>
        <v>63202611291209</v>
      </c>
      <c r="R8381" s="27">
        <f>COUNTIF(tratycont!S:S,'Integrantes original'!Q8381)</f>
        <v>0</v>
      </c>
      <c r="S8381" s="27">
        <f t="shared" si="523"/>
        <v>0</v>
      </c>
    </row>
    <row r="8382" spans="1:19" x14ac:dyDescent="0.15">
      <c r="A8382" s="29">
        <v>6320261</v>
      </c>
      <c r="B8382" s="29">
        <v>632026107</v>
      </c>
      <c r="C8382" s="29" t="s">
        <v>56</v>
      </c>
      <c r="D8382" s="30" t="s">
        <v>951</v>
      </c>
      <c r="E8382" s="30" t="s">
        <v>6673</v>
      </c>
      <c r="F8382" s="15">
        <v>1</v>
      </c>
      <c r="G8382" s="29">
        <v>4</v>
      </c>
      <c r="H8382" s="29">
        <v>8</v>
      </c>
      <c r="I8382" s="29">
        <v>2011</v>
      </c>
      <c r="J8382" s="15">
        <v>-1</v>
      </c>
      <c r="K8382" s="15">
        <v>-1</v>
      </c>
      <c r="L8382" s="15">
        <v>0</v>
      </c>
      <c r="M8382" s="15">
        <v>0</v>
      </c>
      <c r="N8382" s="27" t="e">
        <f>SUMIF(#REF!,'Integrantes original'!A8319,#REF!)</f>
        <v>#REF!</v>
      </c>
      <c r="O8382" s="27">
        <f t="shared" si="520"/>
        <v>4082011</v>
      </c>
      <c r="P8382" s="27">
        <f t="shared" si="521"/>
        <v>40820111</v>
      </c>
      <c r="Q8382" s="31">
        <f t="shared" si="522"/>
        <v>63202611040811</v>
      </c>
      <c r="R8382" s="27">
        <f>COUNTIF(tratycont!S:S,'Integrantes original'!Q8382)</f>
        <v>0</v>
      </c>
      <c r="S8382" s="27">
        <f t="shared" si="523"/>
        <v>0</v>
      </c>
    </row>
    <row r="8383" spans="1:19" x14ac:dyDescent="0.15">
      <c r="A8383" s="29">
        <v>6320271</v>
      </c>
      <c r="B8383" s="29">
        <v>632027101</v>
      </c>
      <c r="C8383" s="29" t="s">
        <v>16</v>
      </c>
      <c r="D8383" s="30" t="s">
        <v>976</v>
      </c>
      <c r="E8383" s="30" t="s">
        <v>6673</v>
      </c>
      <c r="F8383" s="15">
        <v>1</v>
      </c>
      <c r="G8383" s="29">
        <v>12</v>
      </c>
      <c r="H8383" s="29">
        <v>2</v>
      </c>
      <c r="I8383" s="29">
        <v>1999</v>
      </c>
      <c r="J8383" s="15">
        <v>-1</v>
      </c>
      <c r="K8383" s="15">
        <v>-1</v>
      </c>
      <c r="L8383" s="15">
        <v>0</v>
      </c>
      <c r="M8383" s="15">
        <v>0</v>
      </c>
      <c r="N8383" s="27" t="e">
        <f>SUMIF(#REF!,'Integrantes original'!A8320,#REF!)</f>
        <v>#REF!</v>
      </c>
      <c r="O8383" s="27">
        <f t="shared" si="520"/>
        <v>12021999</v>
      </c>
      <c r="P8383" s="27">
        <f t="shared" si="521"/>
        <v>120219991</v>
      </c>
      <c r="Q8383" s="31">
        <f t="shared" si="522"/>
        <v>63202711120299</v>
      </c>
      <c r="R8383" s="27">
        <f>COUNTIF(tratycont!S:S,'Integrantes original'!Q8383)</f>
        <v>0</v>
      </c>
      <c r="S8383" s="27">
        <f t="shared" si="523"/>
        <v>0</v>
      </c>
    </row>
    <row r="8384" spans="1:19" x14ac:dyDescent="0.15">
      <c r="A8384" s="29">
        <v>6320271</v>
      </c>
      <c r="B8384" s="29">
        <v>632027102</v>
      </c>
      <c r="C8384" s="29" t="s">
        <v>19</v>
      </c>
      <c r="D8384" s="30" t="s">
        <v>6674</v>
      </c>
      <c r="E8384" s="30" t="s">
        <v>6675</v>
      </c>
      <c r="F8384" s="15">
        <v>2</v>
      </c>
      <c r="G8384" s="29">
        <v>15</v>
      </c>
      <c r="H8384" s="29">
        <v>7</v>
      </c>
      <c r="I8384" s="29">
        <v>1999</v>
      </c>
      <c r="J8384" s="15">
        <v>1</v>
      </c>
      <c r="K8384" s="15">
        <v>0</v>
      </c>
      <c r="L8384" s="15">
        <v>2</v>
      </c>
      <c r="M8384" s="15">
        <v>0</v>
      </c>
      <c r="N8384" s="27" t="e">
        <f>SUMIF(#REF!,'Integrantes original'!A8321,#REF!)</f>
        <v>#REF!</v>
      </c>
      <c r="O8384" s="27">
        <f t="shared" si="520"/>
        <v>15071999</v>
      </c>
      <c r="P8384" s="27">
        <f t="shared" si="521"/>
        <v>150719992</v>
      </c>
      <c r="Q8384" s="31">
        <f t="shared" si="522"/>
        <v>63202712150799</v>
      </c>
      <c r="R8384" s="27">
        <f>COUNTIF(tratycont!S:S,'Integrantes original'!Q8384)</f>
        <v>0</v>
      </c>
      <c r="S8384" s="27">
        <f t="shared" si="523"/>
        <v>0</v>
      </c>
    </row>
    <row r="8385" spans="1:19" x14ac:dyDescent="0.15">
      <c r="A8385" s="29">
        <v>6320271</v>
      </c>
      <c r="B8385" s="29">
        <v>632027103</v>
      </c>
      <c r="C8385" s="29" t="s">
        <v>22</v>
      </c>
      <c r="D8385" s="30" t="s">
        <v>6676</v>
      </c>
      <c r="E8385" s="30" t="s">
        <v>5930</v>
      </c>
      <c r="F8385" s="15">
        <v>1</v>
      </c>
      <c r="G8385" s="29">
        <v>13</v>
      </c>
      <c r="H8385" s="29">
        <v>8</v>
      </c>
      <c r="I8385" s="29">
        <v>2018</v>
      </c>
      <c r="J8385" s="15">
        <v>2</v>
      </c>
      <c r="K8385" s="15">
        <v>2</v>
      </c>
      <c r="L8385" s="15">
        <v>0</v>
      </c>
      <c r="M8385" s="15">
        <v>0</v>
      </c>
      <c r="N8385" s="27" t="e">
        <f>SUMIF(#REF!,'Integrantes original'!A8322,#REF!)</f>
        <v>#REF!</v>
      </c>
      <c r="O8385" s="27">
        <f t="shared" si="520"/>
        <v>13082018</v>
      </c>
      <c r="P8385" s="27">
        <f t="shared" si="521"/>
        <v>130820181</v>
      </c>
      <c r="Q8385" s="31">
        <f t="shared" si="522"/>
        <v>63202711130818</v>
      </c>
      <c r="R8385" s="27">
        <f>COUNTIF(tratycont!S:S,'Integrantes original'!Q8385)</f>
        <v>1</v>
      </c>
      <c r="S8385" s="27">
        <f t="shared" si="523"/>
        <v>1</v>
      </c>
    </row>
    <row r="8386" spans="1:19" x14ac:dyDescent="0.15">
      <c r="A8386" s="29">
        <v>6320291</v>
      </c>
      <c r="B8386" s="29">
        <v>632029101</v>
      </c>
      <c r="C8386" s="29" t="s">
        <v>16</v>
      </c>
      <c r="D8386" s="30" t="s">
        <v>3022</v>
      </c>
      <c r="E8386" s="30" t="s">
        <v>198</v>
      </c>
      <c r="F8386" s="15">
        <v>1</v>
      </c>
      <c r="G8386" s="29">
        <v>4</v>
      </c>
      <c r="H8386" s="29">
        <v>2</v>
      </c>
      <c r="I8386" s="29">
        <v>1975</v>
      </c>
      <c r="J8386" s="15">
        <v>-1</v>
      </c>
      <c r="K8386" s="15">
        <v>-1</v>
      </c>
      <c r="L8386" s="15">
        <v>0</v>
      </c>
      <c r="M8386" s="15">
        <v>0</v>
      </c>
      <c r="N8386" s="27" t="e">
        <f>SUMIF(#REF!,'Integrantes original'!A8323,#REF!)</f>
        <v>#REF!</v>
      </c>
      <c r="O8386" s="27">
        <f t="shared" si="520"/>
        <v>4021975</v>
      </c>
      <c r="P8386" s="27">
        <f t="shared" si="521"/>
        <v>40219751</v>
      </c>
      <c r="Q8386" s="31">
        <f t="shared" si="522"/>
        <v>63202911040275</v>
      </c>
      <c r="R8386" s="27">
        <f>COUNTIF(tratycont!S:S,'Integrantes original'!Q8386)</f>
        <v>0</v>
      </c>
      <c r="S8386" s="27">
        <f t="shared" si="523"/>
        <v>0</v>
      </c>
    </row>
    <row r="8387" spans="1:19" x14ac:dyDescent="0.15">
      <c r="A8387" s="29">
        <v>6320291</v>
      </c>
      <c r="B8387" s="29">
        <v>632029102</v>
      </c>
      <c r="C8387" s="29" t="s">
        <v>19</v>
      </c>
      <c r="D8387" s="30" t="s">
        <v>141</v>
      </c>
      <c r="E8387" s="30" t="s">
        <v>4552</v>
      </c>
      <c r="F8387" s="15">
        <v>2</v>
      </c>
      <c r="G8387" s="29">
        <v>15</v>
      </c>
      <c r="H8387" s="29">
        <v>4</v>
      </c>
      <c r="I8387" s="29">
        <v>1979</v>
      </c>
      <c r="J8387" s="15">
        <v>1</v>
      </c>
      <c r="K8387" s="15">
        <v>0</v>
      </c>
      <c r="L8387" s="15">
        <v>2</v>
      </c>
      <c r="M8387" s="15">
        <v>0</v>
      </c>
      <c r="N8387" s="27" t="e">
        <f>SUMIF(#REF!,'Integrantes original'!A8324,#REF!)</f>
        <v>#REF!</v>
      </c>
      <c r="O8387" s="27">
        <f t="shared" ref="O8387:O8450" si="524">(((G8387*100)+H8387)*10000)+I8387</f>
        <v>15041979</v>
      </c>
      <c r="P8387" s="27">
        <f t="shared" ref="P8387:P8450" si="525">(O8387*10)+F8387</f>
        <v>150419792</v>
      </c>
      <c r="Q8387" s="31">
        <f t="shared" ref="Q8387:Q8450" si="526">(((((((A8387*10)+F8387)*100)+G8387)*100)+H8387)*100)+RIGHT(I8387,2)</f>
        <v>63202912150479</v>
      </c>
      <c r="R8387" s="27">
        <f>COUNTIF(tratycont!S:S,'Integrantes original'!Q8387)</f>
        <v>0</v>
      </c>
      <c r="S8387" s="27">
        <f t="shared" ref="S8387:S8450" si="527">IF(J8387=2,1,0)</f>
        <v>0</v>
      </c>
    </row>
    <row r="8388" spans="1:19" x14ac:dyDescent="0.15">
      <c r="A8388" s="29">
        <v>6320291</v>
      </c>
      <c r="B8388" s="29">
        <v>632029103</v>
      </c>
      <c r="C8388" s="29" t="s">
        <v>22</v>
      </c>
      <c r="D8388" s="30" t="s">
        <v>953</v>
      </c>
      <c r="E8388" s="30" t="s">
        <v>5413</v>
      </c>
      <c r="F8388" s="15">
        <v>2</v>
      </c>
      <c r="G8388" s="29">
        <v>12</v>
      </c>
      <c r="H8388" s="29">
        <v>7</v>
      </c>
      <c r="I8388" s="29">
        <v>2001</v>
      </c>
      <c r="J8388" s="15">
        <v>-1</v>
      </c>
      <c r="K8388" s="15">
        <v>-1</v>
      </c>
      <c r="L8388" s="15">
        <v>0</v>
      </c>
      <c r="M8388" s="15">
        <v>0</v>
      </c>
      <c r="N8388" s="27" t="e">
        <f>SUMIF(#REF!,'Integrantes original'!A8325,#REF!)</f>
        <v>#REF!</v>
      </c>
      <c r="O8388" s="27">
        <f t="shared" si="524"/>
        <v>12072001</v>
      </c>
      <c r="P8388" s="27">
        <f t="shared" si="525"/>
        <v>120720012</v>
      </c>
      <c r="Q8388" s="31">
        <f t="shared" si="526"/>
        <v>63202912120701</v>
      </c>
      <c r="R8388" s="27">
        <f>COUNTIF(tratycont!S:S,'Integrantes original'!Q8388)</f>
        <v>0</v>
      </c>
      <c r="S8388" s="27">
        <f t="shared" si="527"/>
        <v>0</v>
      </c>
    </row>
    <row r="8389" spans="1:19" x14ac:dyDescent="0.15">
      <c r="A8389" s="29">
        <v>6320291</v>
      </c>
      <c r="B8389" s="29">
        <v>632029104</v>
      </c>
      <c r="C8389" s="29" t="s">
        <v>25</v>
      </c>
      <c r="D8389" s="30" t="s">
        <v>5943</v>
      </c>
      <c r="E8389" s="30" t="s">
        <v>5413</v>
      </c>
      <c r="F8389" s="15">
        <v>2</v>
      </c>
      <c r="G8389" s="29">
        <v>10</v>
      </c>
      <c r="H8389" s="29">
        <v>9</v>
      </c>
      <c r="I8389" s="29">
        <v>2003</v>
      </c>
      <c r="J8389" s="15">
        <v>-1</v>
      </c>
      <c r="K8389" s="15">
        <v>-1</v>
      </c>
      <c r="L8389" s="15">
        <v>0</v>
      </c>
      <c r="M8389" s="15">
        <v>0</v>
      </c>
      <c r="N8389" s="27" t="e">
        <f>SUMIF(#REF!,'Integrantes original'!A8326,#REF!)</f>
        <v>#REF!</v>
      </c>
      <c r="O8389" s="27">
        <f t="shared" si="524"/>
        <v>10092003</v>
      </c>
      <c r="P8389" s="27">
        <f t="shared" si="525"/>
        <v>100920032</v>
      </c>
      <c r="Q8389" s="31">
        <f t="shared" si="526"/>
        <v>63202912100903</v>
      </c>
      <c r="R8389" s="27">
        <f>COUNTIF(tratycont!S:S,'Integrantes original'!Q8389)</f>
        <v>0</v>
      </c>
      <c r="S8389" s="27">
        <f t="shared" si="527"/>
        <v>0</v>
      </c>
    </row>
    <row r="8390" spans="1:19" x14ac:dyDescent="0.15">
      <c r="A8390" s="29">
        <v>6320291</v>
      </c>
      <c r="B8390" s="29">
        <v>632029105</v>
      </c>
      <c r="C8390" s="29" t="s">
        <v>27</v>
      </c>
      <c r="D8390" s="30" t="s">
        <v>6677</v>
      </c>
      <c r="E8390" s="30" t="s">
        <v>5413</v>
      </c>
      <c r="F8390" s="15">
        <v>1</v>
      </c>
      <c r="G8390" s="29">
        <v>31</v>
      </c>
      <c r="H8390" s="29">
        <v>3</v>
      </c>
      <c r="I8390" s="29">
        <v>2006</v>
      </c>
      <c r="J8390" s="15">
        <v>-1</v>
      </c>
      <c r="K8390" s="15">
        <v>-1</v>
      </c>
      <c r="L8390" s="15">
        <v>0</v>
      </c>
      <c r="M8390" s="15">
        <v>0</v>
      </c>
      <c r="N8390" s="27" t="e">
        <f>SUMIF(#REF!,'Integrantes original'!A8327,#REF!)</f>
        <v>#REF!</v>
      </c>
      <c r="O8390" s="27">
        <f t="shared" si="524"/>
        <v>31032006</v>
      </c>
      <c r="P8390" s="27">
        <f t="shared" si="525"/>
        <v>310320061</v>
      </c>
      <c r="Q8390" s="31">
        <f t="shared" si="526"/>
        <v>63202911310306</v>
      </c>
      <c r="R8390" s="27">
        <f>COUNTIF(tratycont!S:S,'Integrantes original'!Q8390)</f>
        <v>0</v>
      </c>
      <c r="S8390" s="27">
        <f t="shared" si="527"/>
        <v>0</v>
      </c>
    </row>
    <row r="8391" spans="1:19" x14ac:dyDescent="0.15">
      <c r="A8391" s="29">
        <v>6320291</v>
      </c>
      <c r="B8391" s="29">
        <v>632029106</v>
      </c>
      <c r="C8391" s="29" t="s">
        <v>30</v>
      </c>
      <c r="D8391" s="30" t="s">
        <v>6678</v>
      </c>
      <c r="E8391" s="30" t="s">
        <v>5413</v>
      </c>
      <c r="F8391" s="15">
        <v>2</v>
      </c>
      <c r="G8391" s="29">
        <v>5</v>
      </c>
      <c r="H8391" s="29">
        <v>9</v>
      </c>
      <c r="I8391" s="29">
        <v>2008</v>
      </c>
      <c r="J8391" s="15">
        <v>-1</v>
      </c>
      <c r="K8391" s="15">
        <v>-1</v>
      </c>
      <c r="L8391" s="15">
        <v>0</v>
      </c>
      <c r="M8391" s="15">
        <v>0</v>
      </c>
      <c r="N8391" s="27" t="e">
        <f>SUMIF(#REF!,'Integrantes original'!A8328,#REF!)</f>
        <v>#REF!</v>
      </c>
      <c r="O8391" s="27">
        <f t="shared" si="524"/>
        <v>5092008</v>
      </c>
      <c r="P8391" s="27">
        <f t="shared" si="525"/>
        <v>50920082</v>
      </c>
      <c r="Q8391" s="31">
        <f t="shared" si="526"/>
        <v>63202912050908</v>
      </c>
      <c r="R8391" s="27">
        <f>COUNTIF(tratycont!S:S,'Integrantes original'!Q8391)</f>
        <v>0</v>
      </c>
      <c r="S8391" s="27">
        <f t="shared" si="527"/>
        <v>0</v>
      </c>
    </row>
    <row r="8392" spans="1:19" x14ac:dyDescent="0.15">
      <c r="A8392" s="29">
        <v>6320291</v>
      </c>
      <c r="B8392" s="29">
        <v>632029107</v>
      </c>
      <c r="C8392" s="29" t="s">
        <v>56</v>
      </c>
      <c r="D8392" s="30" t="s">
        <v>6679</v>
      </c>
      <c r="E8392" s="30" t="s">
        <v>5413</v>
      </c>
      <c r="F8392" s="15">
        <v>1</v>
      </c>
      <c r="G8392" s="29">
        <v>29</v>
      </c>
      <c r="H8392" s="29">
        <v>7</v>
      </c>
      <c r="I8392" s="29">
        <v>2012</v>
      </c>
      <c r="J8392" s="15">
        <v>-1</v>
      </c>
      <c r="K8392" s="15">
        <v>-1</v>
      </c>
      <c r="L8392" s="15">
        <v>0</v>
      </c>
      <c r="M8392" s="15">
        <v>0</v>
      </c>
      <c r="N8392" s="27" t="e">
        <f>SUMIF(#REF!,'Integrantes original'!A8329,#REF!)</f>
        <v>#REF!</v>
      </c>
      <c r="O8392" s="27">
        <f t="shared" si="524"/>
        <v>29072012</v>
      </c>
      <c r="P8392" s="27">
        <f t="shared" si="525"/>
        <v>290720121</v>
      </c>
      <c r="Q8392" s="31">
        <f t="shared" si="526"/>
        <v>63202911290712</v>
      </c>
      <c r="R8392" s="27">
        <f>COUNTIF(tratycont!S:S,'Integrantes original'!Q8392)</f>
        <v>0</v>
      </c>
      <c r="S8392" s="27">
        <f t="shared" si="527"/>
        <v>0</v>
      </c>
    </row>
    <row r="8393" spans="1:19" x14ac:dyDescent="0.15">
      <c r="A8393" s="29">
        <v>6320291</v>
      </c>
      <c r="B8393" s="29">
        <v>632029108</v>
      </c>
      <c r="C8393" s="29" t="s">
        <v>58</v>
      </c>
      <c r="D8393" s="30" t="s">
        <v>6680</v>
      </c>
      <c r="E8393" s="30" t="s">
        <v>5413</v>
      </c>
      <c r="F8393" s="15">
        <v>1</v>
      </c>
      <c r="G8393" s="29">
        <v>22</v>
      </c>
      <c r="H8393" s="29">
        <v>1</v>
      </c>
      <c r="I8393" s="29">
        <v>2014</v>
      </c>
      <c r="J8393" s="15">
        <v>-1</v>
      </c>
      <c r="K8393" s="15">
        <v>-1</v>
      </c>
      <c r="L8393" s="15">
        <v>0</v>
      </c>
      <c r="M8393" s="15">
        <v>0</v>
      </c>
      <c r="N8393" s="27" t="e">
        <f>SUMIF(#REF!,'Integrantes original'!A8330,#REF!)</f>
        <v>#REF!</v>
      </c>
      <c r="O8393" s="27">
        <f t="shared" si="524"/>
        <v>22012014</v>
      </c>
      <c r="P8393" s="27">
        <f t="shared" si="525"/>
        <v>220120141</v>
      </c>
      <c r="Q8393" s="31">
        <f t="shared" si="526"/>
        <v>63202911220114</v>
      </c>
      <c r="R8393" s="27">
        <f>COUNTIF(tratycont!S:S,'Integrantes original'!Q8393)</f>
        <v>0</v>
      </c>
      <c r="S8393" s="27">
        <f t="shared" si="527"/>
        <v>0</v>
      </c>
    </row>
    <row r="8394" spans="1:19" x14ac:dyDescent="0.15">
      <c r="A8394" s="29">
        <v>6320291</v>
      </c>
      <c r="B8394" s="29">
        <v>632029109</v>
      </c>
      <c r="C8394" s="29" t="s">
        <v>120</v>
      </c>
      <c r="D8394" s="30" t="s">
        <v>6681</v>
      </c>
      <c r="E8394" s="30" t="s">
        <v>5413</v>
      </c>
      <c r="F8394" s="15">
        <v>2</v>
      </c>
      <c r="G8394" s="29">
        <v>28</v>
      </c>
      <c r="H8394" s="29">
        <v>10</v>
      </c>
      <c r="I8394" s="29">
        <v>2016</v>
      </c>
      <c r="J8394" s="15">
        <v>2</v>
      </c>
      <c r="K8394" s="15">
        <v>2</v>
      </c>
      <c r="L8394" s="15">
        <v>0</v>
      </c>
      <c r="M8394" s="15">
        <v>0</v>
      </c>
      <c r="N8394" s="27" t="e">
        <f>SUMIF(#REF!,'Integrantes original'!A8331,#REF!)</f>
        <v>#REF!</v>
      </c>
      <c r="O8394" s="27">
        <f t="shared" si="524"/>
        <v>28102016</v>
      </c>
      <c r="P8394" s="27">
        <f t="shared" si="525"/>
        <v>281020162</v>
      </c>
      <c r="Q8394" s="31">
        <f t="shared" si="526"/>
        <v>63202912281016</v>
      </c>
      <c r="R8394" s="27">
        <f>COUNTIF(tratycont!S:S,'Integrantes original'!Q8394)</f>
        <v>0</v>
      </c>
      <c r="S8394" s="27">
        <f t="shared" si="527"/>
        <v>1</v>
      </c>
    </row>
    <row r="8395" spans="1:19" x14ac:dyDescent="0.15">
      <c r="A8395" s="29">
        <v>6320291</v>
      </c>
      <c r="B8395" s="29">
        <v>632029110</v>
      </c>
      <c r="C8395" s="29" t="s">
        <v>123</v>
      </c>
      <c r="D8395" s="30" t="s">
        <v>6682</v>
      </c>
      <c r="E8395" s="30" t="s">
        <v>6683</v>
      </c>
      <c r="F8395" s="15">
        <v>1</v>
      </c>
      <c r="G8395" s="29">
        <v>28</v>
      </c>
      <c r="H8395" s="29">
        <v>12</v>
      </c>
      <c r="I8395" s="29">
        <v>1995</v>
      </c>
      <c r="J8395" s="15">
        <v>-1</v>
      </c>
      <c r="K8395" s="15">
        <v>-1</v>
      </c>
      <c r="L8395" s="15">
        <v>0</v>
      </c>
      <c r="M8395" s="15">
        <v>0</v>
      </c>
      <c r="N8395" s="27" t="e">
        <f>SUMIF(#REF!,'Integrantes original'!A8332,#REF!)</f>
        <v>#REF!</v>
      </c>
      <c r="O8395" s="27">
        <f t="shared" si="524"/>
        <v>28121995</v>
      </c>
      <c r="P8395" s="27">
        <f t="shared" si="525"/>
        <v>281219951</v>
      </c>
      <c r="Q8395" s="31">
        <f t="shared" si="526"/>
        <v>63202911281295</v>
      </c>
      <c r="R8395" s="27">
        <f>COUNTIF(tratycont!S:S,'Integrantes original'!Q8395)</f>
        <v>0</v>
      </c>
      <c r="S8395" s="27">
        <f t="shared" si="527"/>
        <v>0</v>
      </c>
    </row>
    <row r="8396" spans="1:19" x14ac:dyDescent="0.15">
      <c r="A8396" s="29">
        <v>6320291</v>
      </c>
      <c r="B8396" s="29">
        <v>632029111</v>
      </c>
      <c r="C8396" s="29" t="s">
        <v>154</v>
      </c>
      <c r="D8396" s="30" t="s">
        <v>1900</v>
      </c>
      <c r="E8396" s="30" t="s">
        <v>6684</v>
      </c>
      <c r="F8396" s="15">
        <v>2</v>
      </c>
      <c r="G8396" s="29">
        <v>17</v>
      </c>
      <c r="H8396" s="29">
        <v>3</v>
      </c>
      <c r="I8396" s="29">
        <v>2001</v>
      </c>
      <c r="J8396" s="15">
        <v>-1</v>
      </c>
      <c r="K8396" s="15">
        <v>-1</v>
      </c>
      <c r="L8396" s="15">
        <v>0</v>
      </c>
      <c r="M8396" s="15">
        <v>0</v>
      </c>
      <c r="N8396" s="27" t="e">
        <f>SUMIF(#REF!,'Integrantes original'!A8333,#REF!)</f>
        <v>#REF!</v>
      </c>
      <c r="O8396" s="27">
        <f t="shared" si="524"/>
        <v>17032001</v>
      </c>
      <c r="P8396" s="27">
        <f t="shared" si="525"/>
        <v>170320012</v>
      </c>
      <c r="Q8396" s="31">
        <f t="shared" si="526"/>
        <v>63202912170301</v>
      </c>
      <c r="R8396" s="27">
        <f>COUNTIF(tratycont!S:S,'Integrantes original'!Q8396)</f>
        <v>0</v>
      </c>
      <c r="S8396" s="27">
        <f t="shared" si="527"/>
        <v>0</v>
      </c>
    </row>
    <row r="8397" spans="1:19" x14ac:dyDescent="0.15">
      <c r="A8397" s="29">
        <v>6320301</v>
      </c>
      <c r="B8397" s="29">
        <v>632030101</v>
      </c>
      <c r="C8397" s="29" t="s">
        <v>16</v>
      </c>
      <c r="D8397" s="30" t="s">
        <v>2238</v>
      </c>
      <c r="E8397" s="30" t="s">
        <v>261</v>
      </c>
      <c r="F8397" s="15">
        <v>1</v>
      </c>
      <c r="G8397" s="29">
        <v>23</v>
      </c>
      <c r="H8397" s="29">
        <v>2</v>
      </c>
      <c r="I8397" s="29">
        <v>1977</v>
      </c>
      <c r="J8397" s="15">
        <v>-1</v>
      </c>
      <c r="K8397" s="15">
        <v>-1</v>
      </c>
      <c r="L8397" s="15">
        <v>0</v>
      </c>
      <c r="M8397" s="15">
        <v>0</v>
      </c>
      <c r="N8397" s="27" t="e">
        <f>SUMIF(#REF!,'Integrantes original'!A8334,#REF!)</f>
        <v>#REF!</v>
      </c>
      <c r="O8397" s="27">
        <f t="shared" si="524"/>
        <v>23021977</v>
      </c>
      <c r="P8397" s="27">
        <f t="shared" si="525"/>
        <v>230219771</v>
      </c>
      <c r="Q8397" s="31">
        <f t="shared" si="526"/>
        <v>63203011230277</v>
      </c>
      <c r="R8397" s="27">
        <f>COUNTIF(tratycont!S:S,'Integrantes original'!Q8397)</f>
        <v>0</v>
      </c>
      <c r="S8397" s="27">
        <f t="shared" si="527"/>
        <v>0</v>
      </c>
    </row>
    <row r="8398" spans="1:19" x14ac:dyDescent="0.15">
      <c r="A8398" s="29">
        <v>6320301</v>
      </c>
      <c r="B8398" s="29">
        <v>632030102</v>
      </c>
      <c r="C8398" s="29" t="s">
        <v>19</v>
      </c>
      <c r="D8398" s="30" t="s">
        <v>1839</v>
      </c>
      <c r="E8398" s="30" t="s">
        <v>4383</v>
      </c>
      <c r="F8398" s="15">
        <v>2</v>
      </c>
      <c r="G8398" s="29">
        <v>1</v>
      </c>
      <c r="H8398" s="29">
        <v>7</v>
      </c>
      <c r="I8398" s="29">
        <v>1978</v>
      </c>
      <c r="J8398" s="15">
        <v>1</v>
      </c>
      <c r="K8398" s="15">
        <v>0</v>
      </c>
      <c r="L8398" s="15">
        <v>2</v>
      </c>
      <c r="M8398" s="15">
        <v>0</v>
      </c>
      <c r="N8398" s="27" t="e">
        <f>SUMIF(#REF!,'Integrantes original'!A8335,#REF!)</f>
        <v>#REF!</v>
      </c>
      <c r="O8398" s="27">
        <f t="shared" si="524"/>
        <v>1071978</v>
      </c>
      <c r="P8398" s="27">
        <f t="shared" si="525"/>
        <v>10719782</v>
      </c>
      <c r="Q8398" s="31">
        <f t="shared" si="526"/>
        <v>63203012010778</v>
      </c>
      <c r="R8398" s="27">
        <f>COUNTIF(tratycont!S:S,'Integrantes original'!Q8398)</f>
        <v>0</v>
      </c>
      <c r="S8398" s="27">
        <f t="shared" si="527"/>
        <v>0</v>
      </c>
    </row>
    <row r="8399" spans="1:19" x14ac:dyDescent="0.15">
      <c r="A8399" s="29">
        <v>6320301</v>
      </c>
      <c r="B8399" s="29">
        <v>632030103</v>
      </c>
      <c r="C8399" s="29" t="s">
        <v>22</v>
      </c>
      <c r="D8399" s="30" t="s">
        <v>5893</v>
      </c>
      <c r="E8399" s="30" t="s">
        <v>6685</v>
      </c>
      <c r="F8399" s="15">
        <v>2</v>
      </c>
      <c r="G8399" s="29">
        <v>15</v>
      </c>
      <c r="H8399" s="29">
        <v>12</v>
      </c>
      <c r="I8399" s="29">
        <v>1996</v>
      </c>
      <c r="J8399" s="15">
        <v>-1</v>
      </c>
      <c r="K8399" s="15">
        <v>-1</v>
      </c>
      <c r="L8399" s="15">
        <v>0</v>
      </c>
      <c r="M8399" s="15">
        <v>0</v>
      </c>
      <c r="N8399" s="27" t="e">
        <f>SUMIF(#REF!,'Integrantes original'!A8336,#REF!)</f>
        <v>#REF!</v>
      </c>
      <c r="O8399" s="27">
        <f t="shared" si="524"/>
        <v>15121996</v>
      </c>
      <c r="P8399" s="27">
        <f t="shared" si="525"/>
        <v>151219962</v>
      </c>
      <c r="Q8399" s="31">
        <f t="shared" si="526"/>
        <v>63203012151296</v>
      </c>
      <c r="R8399" s="27">
        <f>COUNTIF(tratycont!S:S,'Integrantes original'!Q8399)</f>
        <v>0</v>
      </c>
      <c r="S8399" s="27">
        <f t="shared" si="527"/>
        <v>0</v>
      </c>
    </row>
    <row r="8400" spans="1:19" x14ac:dyDescent="0.15">
      <c r="A8400" s="29">
        <v>6320301</v>
      </c>
      <c r="B8400" s="29">
        <v>632030104</v>
      </c>
      <c r="C8400" s="29" t="s">
        <v>25</v>
      </c>
      <c r="D8400" s="30" t="s">
        <v>6686</v>
      </c>
      <c r="E8400" s="30" t="s">
        <v>6685</v>
      </c>
      <c r="F8400" s="15">
        <v>1</v>
      </c>
      <c r="G8400" s="29">
        <v>21</v>
      </c>
      <c r="H8400" s="29">
        <v>2</v>
      </c>
      <c r="I8400" s="29">
        <v>2007</v>
      </c>
      <c r="J8400" s="15">
        <v>-1</v>
      </c>
      <c r="K8400" s="15">
        <v>-1</v>
      </c>
      <c r="L8400" s="15">
        <v>0</v>
      </c>
      <c r="M8400" s="15">
        <v>0</v>
      </c>
      <c r="N8400" s="27" t="e">
        <f>SUMIF(#REF!,'Integrantes original'!A8337,#REF!)</f>
        <v>#REF!</v>
      </c>
      <c r="O8400" s="27">
        <f t="shared" si="524"/>
        <v>21022007</v>
      </c>
      <c r="P8400" s="27">
        <f t="shared" si="525"/>
        <v>210220071</v>
      </c>
      <c r="Q8400" s="31">
        <f t="shared" si="526"/>
        <v>63203011210207</v>
      </c>
      <c r="R8400" s="27">
        <f>COUNTIF(tratycont!S:S,'Integrantes original'!Q8400)</f>
        <v>0</v>
      </c>
      <c r="S8400" s="27">
        <f t="shared" si="527"/>
        <v>0</v>
      </c>
    </row>
    <row r="8401" spans="1:19" x14ac:dyDescent="0.15">
      <c r="A8401" s="29">
        <v>6320301</v>
      </c>
      <c r="B8401" s="29">
        <v>632030105</v>
      </c>
      <c r="C8401" s="29" t="s">
        <v>27</v>
      </c>
      <c r="D8401" s="30" t="s">
        <v>6687</v>
      </c>
      <c r="E8401" s="30" t="s">
        <v>6685</v>
      </c>
      <c r="F8401" s="15">
        <v>2</v>
      </c>
      <c r="G8401" s="29">
        <v>21</v>
      </c>
      <c r="H8401" s="29">
        <v>12</v>
      </c>
      <c r="I8401" s="29">
        <v>2009</v>
      </c>
      <c r="J8401" s="15">
        <v>-1</v>
      </c>
      <c r="K8401" s="15">
        <v>-1</v>
      </c>
      <c r="L8401" s="15">
        <v>0</v>
      </c>
      <c r="M8401" s="15">
        <v>0</v>
      </c>
      <c r="N8401" s="27" t="e">
        <f>SUMIF(#REF!,'Integrantes original'!A8338,#REF!)</f>
        <v>#REF!</v>
      </c>
      <c r="O8401" s="27">
        <f t="shared" si="524"/>
        <v>21122009</v>
      </c>
      <c r="P8401" s="27">
        <f t="shared" si="525"/>
        <v>211220092</v>
      </c>
      <c r="Q8401" s="31">
        <f t="shared" si="526"/>
        <v>63203012211209</v>
      </c>
      <c r="R8401" s="27">
        <f>COUNTIF(tratycont!S:S,'Integrantes original'!Q8401)</f>
        <v>0</v>
      </c>
      <c r="S8401" s="27">
        <f t="shared" si="527"/>
        <v>0</v>
      </c>
    </row>
    <row r="8402" spans="1:19" x14ac:dyDescent="0.15">
      <c r="A8402" s="29">
        <v>6320341</v>
      </c>
      <c r="B8402" s="29">
        <v>632034101</v>
      </c>
      <c r="C8402" s="29" t="s">
        <v>16</v>
      </c>
      <c r="D8402" s="30" t="s">
        <v>6688</v>
      </c>
      <c r="E8402" s="30" t="s">
        <v>158</v>
      </c>
      <c r="F8402" s="15">
        <v>1</v>
      </c>
      <c r="G8402" s="29">
        <v>3</v>
      </c>
      <c r="H8402" s="29">
        <v>1</v>
      </c>
      <c r="I8402" s="29">
        <v>1988</v>
      </c>
      <c r="J8402" s="15">
        <v>-1</v>
      </c>
      <c r="K8402" s="15">
        <v>-1</v>
      </c>
      <c r="L8402" s="15">
        <v>0</v>
      </c>
      <c r="M8402" s="15">
        <v>0</v>
      </c>
      <c r="N8402" s="27" t="e">
        <f>SUMIF(#REF!,'Integrantes original'!A8339,#REF!)</f>
        <v>#REF!</v>
      </c>
      <c r="O8402" s="27">
        <f t="shared" si="524"/>
        <v>3011988</v>
      </c>
      <c r="P8402" s="27">
        <f t="shared" si="525"/>
        <v>30119881</v>
      </c>
      <c r="Q8402" s="31">
        <f t="shared" si="526"/>
        <v>63203411030188</v>
      </c>
      <c r="R8402" s="27">
        <f>COUNTIF(tratycont!S:S,'Integrantes original'!Q8402)</f>
        <v>0</v>
      </c>
      <c r="S8402" s="27">
        <f t="shared" si="527"/>
        <v>0</v>
      </c>
    </row>
    <row r="8403" spans="1:19" x14ac:dyDescent="0.15">
      <c r="A8403" s="29">
        <v>6320341</v>
      </c>
      <c r="B8403" s="29">
        <v>632034102</v>
      </c>
      <c r="C8403" s="29" t="s">
        <v>19</v>
      </c>
      <c r="D8403" s="30" t="s">
        <v>6689</v>
      </c>
      <c r="E8403" s="30" t="s">
        <v>49</v>
      </c>
      <c r="F8403" s="15">
        <v>2</v>
      </c>
      <c r="G8403" s="29">
        <v>16</v>
      </c>
      <c r="H8403" s="29">
        <v>8</v>
      </c>
      <c r="I8403" s="29">
        <v>1989</v>
      </c>
      <c r="J8403" s="15">
        <v>1</v>
      </c>
      <c r="K8403" s="15">
        <v>0</v>
      </c>
      <c r="L8403" s="15">
        <v>2</v>
      </c>
      <c r="M8403" s="15">
        <v>0</v>
      </c>
      <c r="N8403" s="27" t="e">
        <f>SUMIF(#REF!,'Integrantes original'!A8340,#REF!)</f>
        <v>#REF!</v>
      </c>
      <c r="O8403" s="27">
        <f t="shared" si="524"/>
        <v>16081989</v>
      </c>
      <c r="P8403" s="27">
        <f t="shared" si="525"/>
        <v>160819892</v>
      </c>
      <c r="Q8403" s="31">
        <f t="shared" si="526"/>
        <v>63203412160889</v>
      </c>
      <c r="R8403" s="27">
        <f>COUNTIF(tratycont!S:S,'Integrantes original'!Q8403)</f>
        <v>0</v>
      </c>
      <c r="S8403" s="27">
        <f t="shared" si="527"/>
        <v>0</v>
      </c>
    </row>
    <row r="8404" spans="1:19" x14ac:dyDescent="0.15">
      <c r="A8404" s="29">
        <v>6320341</v>
      </c>
      <c r="B8404" s="29">
        <v>632034103</v>
      </c>
      <c r="C8404" s="29" t="s">
        <v>22</v>
      </c>
      <c r="D8404" s="30" t="s">
        <v>6690</v>
      </c>
      <c r="E8404" s="30" t="s">
        <v>158</v>
      </c>
      <c r="F8404" s="15">
        <v>2</v>
      </c>
      <c r="G8404" s="29">
        <v>20</v>
      </c>
      <c r="H8404" s="29">
        <v>2</v>
      </c>
      <c r="I8404" s="29">
        <v>2006</v>
      </c>
      <c r="J8404" s="15">
        <v>-1</v>
      </c>
      <c r="K8404" s="15">
        <v>-1</v>
      </c>
      <c r="L8404" s="15">
        <v>0</v>
      </c>
      <c r="M8404" s="15">
        <v>0</v>
      </c>
      <c r="N8404" s="27" t="e">
        <f>SUMIF(#REF!,'Integrantes original'!A8341,#REF!)</f>
        <v>#REF!</v>
      </c>
      <c r="O8404" s="27">
        <f t="shared" si="524"/>
        <v>20022006</v>
      </c>
      <c r="P8404" s="27">
        <f t="shared" si="525"/>
        <v>200220062</v>
      </c>
      <c r="Q8404" s="31">
        <f t="shared" si="526"/>
        <v>63203412200206</v>
      </c>
      <c r="R8404" s="27">
        <f>COUNTIF(tratycont!S:S,'Integrantes original'!Q8404)</f>
        <v>0</v>
      </c>
      <c r="S8404" s="27">
        <f t="shared" si="527"/>
        <v>0</v>
      </c>
    </row>
    <row r="8405" spans="1:19" x14ac:dyDescent="0.15">
      <c r="A8405" s="29">
        <v>6320341</v>
      </c>
      <c r="B8405" s="29">
        <v>632034104</v>
      </c>
      <c r="C8405" s="29" t="s">
        <v>25</v>
      </c>
      <c r="D8405" s="30" t="s">
        <v>6691</v>
      </c>
      <c r="E8405" s="30" t="s">
        <v>158</v>
      </c>
      <c r="F8405" s="15">
        <v>1</v>
      </c>
      <c r="G8405" s="29">
        <v>23</v>
      </c>
      <c r="H8405" s="29">
        <v>2</v>
      </c>
      <c r="I8405" s="29">
        <v>2008</v>
      </c>
      <c r="J8405" s="15">
        <v>-1</v>
      </c>
      <c r="K8405" s="15">
        <v>-1</v>
      </c>
      <c r="L8405" s="15">
        <v>0</v>
      </c>
      <c r="M8405" s="15">
        <v>0</v>
      </c>
      <c r="N8405" s="27" t="e">
        <f>SUMIF(#REF!,'Integrantes original'!A8342,#REF!)</f>
        <v>#REF!</v>
      </c>
      <c r="O8405" s="27">
        <f t="shared" si="524"/>
        <v>23022008</v>
      </c>
      <c r="P8405" s="27">
        <f t="shared" si="525"/>
        <v>230220081</v>
      </c>
      <c r="Q8405" s="31">
        <f t="shared" si="526"/>
        <v>63203411230208</v>
      </c>
      <c r="R8405" s="27">
        <f>COUNTIF(tratycont!S:S,'Integrantes original'!Q8405)</f>
        <v>0</v>
      </c>
      <c r="S8405" s="27">
        <f t="shared" si="527"/>
        <v>0</v>
      </c>
    </row>
    <row r="8406" spans="1:19" x14ac:dyDescent="0.15">
      <c r="A8406" s="29">
        <v>6320341</v>
      </c>
      <c r="B8406" s="29">
        <v>632034105</v>
      </c>
      <c r="C8406" s="29" t="s">
        <v>27</v>
      </c>
      <c r="D8406" s="30" t="s">
        <v>6692</v>
      </c>
      <c r="E8406" s="30" t="s">
        <v>158</v>
      </c>
      <c r="F8406" s="15">
        <v>2</v>
      </c>
      <c r="G8406" s="29">
        <v>15</v>
      </c>
      <c r="H8406" s="29">
        <v>1</v>
      </c>
      <c r="I8406" s="29">
        <v>2012</v>
      </c>
      <c r="J8406" s="15">
        <v>-1</v>
      </c>
      <c r="K8406" s="15">
        <v>-1</v>
      </c>
      <c r="L8406" s="15">
        <v>0</v>
      </c>
      <c r="M8406" s="15">
        <v>0</v>
      </c>
      <c r="N8406" s="27" t="e">
        <f>SUMIF(#REF!,'Integrantes original'!A8343,#REF!)</f>
        <v>#REF!</v>
      </c>
      <c r="O8406" s="27">
        <f t="shared" si="524"/>
        <v>15012012</v>
      </c>
      <c r="P8406" s="27">
        <f t="shared" si="525"/>
        <v>150120122</v>
      </c>
      <c r="Q8406" s="31">
        <f t="shared" si="526"/>
        <v>63203412150112</v>
      </c>
      <c r="R8406" s="27">
        <f>COUNTIF(tratycont!S:S,'Integrantes original'!Q8406)</f>
        <v>0</v>
      </c>
      <c r="S8406" s="27">
        <f t="shared" si="527"/>
        <v>0</v>
      </c>
    </row>
    <row r="8407" spans="1:19" x14ac:dyDescent="0.15">
      <c r="A8407" s="29">
        <v>6320341</v>
      </c>
      <c r="B8407" s="29">
        <v>632034106</v>
      </c>
      <c r="C8407" s="29" t="s">
        <v>30</v>
      </c>
      <c r="D8407" s="30" t="s">
        <v>6693</v>
      </c>
      <c r="E8407" s="30" t="s">
        <v>158</v>
      </c>
      <c r="F8407" s="15">
        <v>2</v>
      </c>
      <c r="G8407" s="29">
        <v>12</v>
      </c>
      <c r="H8407" s="29">
        <v>7</v>
      </c>
      <c r="I8407" s="29">
        <v>2014</v>
      </c>
      <c r="J8407" s="15">
        <v>-1</v>
      </c>
      <c r="K8407" s="15">
        <v>-1</v>
      </c>
      <c r="L8407" s="15">
        <v>0</v>
      </c>
      <c r="M8407" s="15">
        <v>0</v>
      </c>
      <c r="N8407" s="27" t="e">
        <f>SUMIF(#REF!,'Integrantes original'!A8344,#REF!)</f>
        <v>#REF!</v>
      </c>
      <c r="O8407" s="27">
        <f t="shared" si="524"/>
        <v>12072014</v>
      </c>
      <c r="P8407" s="27">
        <f t="shared" si="525"/>
        <v>120720142</v>
      </c>
      <c r="Q8407" s="31">
        <f t="shared" si="526"/>
        <v>63203412120714</v>
      </c>
      <c r="R8407" s="27">
        <f>COUNTIF(tratycont!S:S,'Integrantes original'!Q8407)</f>
        <v>0</v>
      </c>
      <c r="S8407" s="27">
        <f t="shared" si="527"/>
        <v>0</v>
      </c>
    </row>
    <row r="8408" spans="1:19" x14ac:dyDescent="0.15">
      <c r="A8408" s="29">
        <v>6320341</v>
      </c>
      <c r="B8408" s="29">
        <v>632034107</v>
      </c>
      <c r="C8408" s="29" t="s">
        <v>56</v>
      </c>
      <c r="D8408" s="30" t="s">
        <v>6694</v>
      </c>
      <c r="E8408" s="30" t="s">
        <v>521</v>
      </c>
      <c r="F8408" s="15">
        <v>1</v>
      </c>
      <c r="G8408" s="29">
        <v>1</v>
      </c>
      <c r="H8408" s="29">
        <v>10</v>
      </c>
      <c r="I8408" s="29">
        <v>2018</v>
      </c>
      <c r="J8408" s="15">
        <v>2</v>
      </c>
      <c r="K8408" s="15">
        <v>2</v>
      </c>
      <c r="L8408" s="15">
        <v>0</v>
      </c>
      <c r="M8408" s="15">
        <v>0</v>
      </c>
      <c r="N8408" s="27" t="e">
        <f>SUMIF(#REF!,'Integrantes original'!A8345,#REF!)</f>
        <v>#REF!</v>
      </c>
      <c r="O8408" s="27">
        <f t="shared" si="524"/>
        <v>1102018</v>
      </c>
      <c r="P8408" s="27">
        <f t="shared" si="525"/>
        <v>11020181</v>
      </c>
      <c r="Q8408" s="31">
        <f t="shared" si="526"/>
        <v>63203411011018</v>
      </c>
      <c r="R8408" s="27">
        <f>COUNTIF(tratycont!S:S,'Integrantes original'!Q8408)</f>
        <v>1</v>
      </c>
      <c r="S8408" s="27">
        <f t="shared" si="527"/>
        <v>1</v>
      </c>
    </row>
    <row r="8409" spans="1:19" x14ac:dyDescent="0.15">
      <c r="A8409" s="29">
        <v>6320341</v>
      </c>
      <c r="B8409" s="29">
        <v>632034108</v>
      </c>
      <c r="C8409" s="29" t="s">
        <v>58</v>
      </c>
      <c r="D8409" s="30" t="s">
        <v>6695</v>
      </c>
      <c r="E8409" s="30" t="s">
        <v>521</v>
      </c>
      <c r="F8409" s="15">
        <v>2</v>
      </c>
      <c r="G8409" s="29">
        <v>1</v>
      </c>
      <c r="H8409" s="29">
        <v>10</v>
      </c>
      <c r="I8409" s="29">
        <v>2018</v>
      </c>
      <c r="J8409" s="15">
        <v>2</v>
      </c>
      <c r="K8409" s="15">
        <v>2</v>
      </c>
      <c r="L8409" s="15">
        <v>0</v>
      </c>
      <c r="M8409" s="15">
        <v>0</v>
      </c>
      <c r="N8409" s="27" t="e">
        <f>SUMIF(#REF!,'Integrantes original'!A8346,#REF!)</f>
        <v>#REF!</v>
      </c>
      <c r="O8409" s="27">
        <f t="shared" si="524"/>
        <v>1102018</v>
      </c>
      <c r="P8409" s="27">
        <f t="shared" si="525"/>
        <v>11020182</v>
      </c>
      <c r="Q8409" s="31">
        <f t="shared" si="526"/>
        <v>63203412011018</v>
      </c>
      <c r="R8409" s="27">
        <f>COUNTIF(tratycont!S:S,'Integrantes original'!Q8409)</f>
        <v>1</v>
      </c>
      <c r="S8409" s="27">
        <f t="shared" si="527"/>
        <v>1</v>
      </c>
    </row>
    <row r="8410" spans="1:19" x14ac:dyDescent="0.15">
      <c r="A8410" s="29">
        <v>6320351</v>
      </c>
      <c r="B8410" s="29">
        <v>632035101</v>
      </c>
      <c r="C8410" s="29" t="s">
        <v>16</v>
      </c>
      <c r="D8410" s="30" t="s">
        <v>285</v>
      </c>
      <c r="E8410" s="30" t="s">
        <v>1648</v>
      </c>
      <c r="F8410" s="15">
        <v>1</v>
      </c>
      <c r="G8410" s="29">
        <v>9</v>
      </c>
      <c r="H8410" s="29">
        <v>12</v>
      </c>
      <c r="I8410" s="29">
        <v>1971</v>
      </c>
      <c r="J8410" s="15">
        <v>-1</v>
      </c>
      <c r="K8410" s="15">
        <v>-1</v>
      </c>
      <c r="L8410" s="15">
        <v>0</v>
      </c>
      <c r="M8410" s="15">
        <v>0</v>
      </c>
      <c r="N8410" s="27" t="e">
        <f>SUMIF(#REF!,'Integrantes original'!A8347,#REF!)</f>
        <v>#REF!</v>
      </c>
      <c r="O8410" s="27">
        <f t="shared" si="524"/>
        <v>9121971</v>
      </c>
      <c r="P8410" s="27">
        <f t="shared" si="525"/>
        <v>91219711</v>
      </c>
      <c r="Q8410" s="31">
        <f t="shared" si="526"/>
        <v>63203511091271</v>
      </c>
      <c r="R8410" s="27">
        <f>COUNTIF(tratycont!S:S,'Integrantes original'!Q8410)</f>
        <v>0</v>
      </c>
      <c r="S8410" s="27">
        <f t="shared" si="527"/>
        <v>0</v>
      </c>
    </row>
    <row r="8411" spans="1:19" x14ac:dyDescent="0.15">
      <c r="A8411" s="29">
        <v>6320351</v>
      </c>
      <c r="B8411" s="29">
        <v>632035102</v>
      </c>
      <c r="C8411" s="29" t="s">
        <v>19</v>
      </c>
      <c r="D8411" s="30" t="s">
        <v>1324</v>
      </c>
      <c r="E8411" s="30" t="s">
        <v>6696</v>
      </c>
      <c r="F8411" s="15">
        <v>2</v>
      </c>
      <c r="G8411" s="29">
        <v>25</v>
      </c>
      <c r="H8411" s="29">
        <v>11</v>
      </c>
      <c r="I8411" s="29">
        <v>1980</v>
      </c>
      <c r="J8411" s="15">
        <v>1</v>
      </c>
      <c r="K8411" s="15">
        <v>0</v>
      </c>
      <c r="L8411" s="15">
        <v>2</v>
      </c>
      <c r="M8411" s="15">
        <v>0</v>
      </c>
      <c r="N8411" s="27" t="e">
        <f>SUMIF(#REF!,'Integrantes original'!A8348,#REF!)</f>
        <v>#REF!</v>
      </c>
      <c r="O8411" s="27">
        <f t="shared" si="524"/>
        <v>25111980</v>
      </c>
      <c r="P8411" s="27">
        <f t="shared" si="525"/>
        <v>251119802</v>
      </c>
      <c r="Q8411" s="31">
        <f t="shared" si="526"/>
        <v>63203512251180</v>
      </c>
      <c r="R8411" s="27">
        <f>COUNTIF(tratycont!S:S,'Integrantes original'!Q8411)</f>
        <v>0</v>
      </c>
      <c r="S8411" s="27">
        <f t="shared" si="527"/>
        <v>0</v>
      </c>
    </row>
    <row r="8412" spans="1:19" x14ac:dyDescent="0.15">
      <c r="A8412" s="29">
        <v>6320351</v>
      </c>
      <c r="B8412" s="29">
        <v>632035103</v>
      </c>
      <c r="C8412" s="29" t="s">
        <v>22</v>
      </c>
      <c r="D8412" s="30" t="s">
        <v>6377</v>
      </c>
      <c r="E8412" s="30" t="s">
        <v>6697</v>
      </c>
      <c r="F8412" s="15">
        <v>2</v>
      </c>
      <c r="G8412" s="29">
        <v>12</v>
      </c>
      <c r="H8412" s="29">
        <v>10</v>
      </c>
      <c r="I8412" s="29">
        <v>1998</v>
      </c>
      <c r="J8412" s="15">
        <v>-1</v>
      </c>
      <c r="K8412" s="15">
        <v>-1</v>
      </c>
      <c r="L8412" s="15">
        <v>0</v>
      </c>
      <c r="M8412" s="15">
        <v>0</v>
      </c>
      <c r="N8412" s="27" t="e">
        <f>SUMIF(#REF!,'Integrantes original'!A8349,#REF!)</f>
        <v>#REF!</v>
      </c>
      <c r="O8412" s="27">
        <f t="shared" si="524"/>
        <v>12101998</v>
      </c>
      <c r="P8412" s="27">
        <f t="shared" si="525"/>
        <v>121019982</v>
      </c>
      <c r="Q8412" s="31">
        <f t="shared" si="526"/>
        <v>63203512121098</v>
      </c>
      <c r="R8412" s="27">
        <f>COUNTIF(tratycont!S:S,'Integrantes original'!Q8412)</f>
        <v>0</v>
      </c>
      <c r="S8412" s="27">
        <f t="shared" si="527"/>
        <v>0</v>
      </c>
    </row>
    <row r="8413" spans="1:19" x14ac:dyDescent="0.15">
      <c r="A8413" s="29">
        <v>6320351</v>
      </c>
      <c r="B8413" s="29">
        <v>632035104</v>
      </c>
      <c r="C8413" s="29" t="s">
        <v>25</v>
      </c>
      <c r="D8413" s="30" t="s">
        <v>1655</v>
      </c>
      <c r="E8413" s="30" t="s">
        <v>6697</v>
      </c>
      <c r="F8413" s="15">
        <v>2</v>
      </c>
      <c r="G8413" s="29">
        <v>23</v>
      </c>
      <c r="H8413" s="29">
        <v>3</v>
      </c>
      <c r="I8413" s="29">
        <v>2001</v>
      </c>
      <c r="J8413" s="15">
        <v>-1</v>
      </c>
      <c r="K8413" s="15">
        <v>-1</v>
      </c>
      <c r="L8413" s="15">
        <v>0</v>
      </c>
      <c r="M8413" s="15">
        <v>0</v>
      </c>
      <c r="N8413" s="27" t="e">
        <f>SUMIF(#REF!,'Integrantes original'!A8350,#REF!)</f>
        <v>#REF!</v>
      </c>
      <c r="O8413" s="27">
        <f t="shared" si="524"/>
        <v>23032001</v>
      </c>
      <c r="P8413" s="27">
        <f t="shared" si="525"/>
        <v>230320012</v>
      </c>
      <c r="Q8413" s="31">
        <f t="shared" si="526"/>
        <v>63203512230301</v>
      </c>
      <c r="R8413" s="27">
        <f>COUNTIF(tratycont!S:S,'Integrantes original'!Q8413)</f>
        <v>0</v>
      </c>
      <c r="S8413" s="27">
        <f t="shared" si="527"/>
        <v>0</v>
      </c>
    </row>
    <row r="8414" spans="1:19" x14ac:dyDescent="0.15">
      <c r="A8414" s="29">
        <v>6320351</v>
      </c>
      <c r="B8414" s="29">
        <v>632035105</v>
      </c>
      <c r="C8414" s="29" t="s">
        <v>27</v>
      </c>
      <c r="D8414" s="30" t="s">
        <v>6698</v>
      </c>
      <c r="E8414" s="30" t="s">
        <v>6697</v>
      </c>
      <c r="F8414" s="15">
        <v>2</v>
      </c>
      <c r="G8414" s="29">
        <v>4</v>
      </c>
      <c r="H8414" s="29">
        <v>6</v>
      </c>
      <c r="I8414" s="29">
        <v>2004</v>
      </c>
      <c r="J8414" s="15">
        <v>-1</v>
      </c>
      <c r="K8414" s="15">
        <v>-1</v>
      </c>
      <c r="L8414" s="15">
        <v>0</v>
      </c>
      <c r="M8414" s="15">
        <v>0</v>
      </c>
      <c r="N8414" s="27" t="e">
        <f>SUMIF(#REF!,'Integrantes original'!A8351,#REF!)</f>
        <v>#REF!</v>
      </c>
      <c r="O8414" s="27">
        <f t="shared" si="524"/>
        <v>4062004</v>
      </c>
      <c r="P8414" s="27">
        <f t="shared" si="525"/>
        <v>40620042</v>
      </c>
      <c r="Q8414" s="31">
        <f t="shared" si="526"/>
        <v>63203512040604</v>
      </c>
      <c r="R8414" s="27">
        <f>COUNTIF(tratycont!S:S,'Integrantes original'!Q8414)</f>
        <v>0</v>
      </c>
      <c r="S8414" s="27">
        <f t="shared" si="527"/>
        <v>0</v>
      </c>
    </row>
    <row r="8415" spans="1:19" x14ac:dyDescent="0.15">
      <c r="A8415" s="29">
        <v>6320351</v>
      </c>
      <c r="B8415" s="29">
        <v>632035106</v>
      </c>
      <c r="C8415" s="29" t="s">
        <v>30</v>
      </c>
      <c r="D8415" s="30" t="s">
        <v>6699</v>
      </c>
      <c r="E8415" s="30" t="s">
        <v>6697</v>
      </c>
      <c r="F8415" s="15">
        <v>2</v>
      </c>
      <c r="G8415" s="29">
        <v>27</v>
      </c>
      <c r="H8415" s="29">
        <v>1</v>
      </c>
      <c r="I8415" s="29">
        <v>2008</v>
      </c>
      <c r="J8415" s="15">
        <v>-1</v>
      </c>
      <c r="K8415" s="15">
        <v>-1</v>
      </c>
      <c r="L8415" s="15">
        <v>0</v>
      </c>
      <c r="M8415" s="15">
        <v>0</v>
      </c>
      <c r="N8415" s="27" t="e">
        <f>SUMIF(#REF!,'Integrantes original'!A8352,#REF!)</f>
        <v>#REF!</v>
      </c>
      <c r="O8415" s="27">
        <f t="shared" si="524"/>
        <v>27012008</v>
      </c>
      <c r="P8415" s="27">
        <f t="shared" si="525"/>
        <v>270120082</v>
      </c>
      <c r="Q8415" s="31">
        <f t="shared" si="526"/>
        <v>63203512270108</v>
      </c>
      <c r="R8415" s="27">
        <f>COUNTIF(tratycont!S:S,'Integrantes original'!Q8415)</f>
        <v>0</v>
      </c>
      <c r="S8415" s="27">
        <f t="shared" si="527"/>
        <v>0</v>
      </c>
    </row>
    <row r="8416" spans="1:19" x14ac:dyDescent="0.15">
      <c r="A8416" s="29">
        <v>6320351</v>
      </c>
      <c r="B8416" s="29">
        <v>632035107</v>
      </c>
      <c r="C8416" s="29" t="s">
        <v>56</v>
      </c>
      <c r="D8416" s="30" t="s">
        <v>6700</v>
      </c>
      <c r="E8416" s="30" t="s">
        <v>6697</v>
      </c>
      <c r="F8416" s="15">
        <v>2</v>
      </c>
      <c r="G8416" s="29">
        <v>12</v>
      </c>
      <c r="H8416" s="29">
        <v>2</v>
      </c>
      <c r="I8416" s="29">
        <v>2011</v>
      </c>
      <c r="J8416" s="15">
        <v>-1</v>
      </c>
      <c r="K8416" s="15">
        <v>-1</v>
      </c>
      <c r="L8416" s="15">
        <v>0</v>
      </c>
      <c r="M8416" s="15">
        <v>0</v>
      </c>
      <c r="N8416" s="27" t="e">
        <f>SUMIF(#REF!,'Integrantes original'!A8353,#REF!)</f>
        <v>#REF!</v>
      </c>
      <c r="O8416" s="27">
        <f t="shared" si="524"/>
        <v>12022011</v>
      </c>
      <c r="P8416" s="27">
        <f t="shared" si="525"/>
        <v>120220112</v>
      </c>
      <c r="Q8416" s="31">
        <f t="shared" si="526"/>
        <v>63203512120211</v>
      </c>
      <c r="R8416" s="27">
        <f>COUNTIF(tratycont!S:S,'Integrantes original'!Q8416)</f>
        <v>0</v>
      </c>
      <c r="S8416" s="27">
        <f t="shared" si="527"/>
        <v>0</v>
      </c>
    </row>
    <row r="8417" spans="1:19" x14ac:dyDescent="0.15">
      <c r="A8417" s="29">
        <v>6320351</v>
      </c>
      <c r="B8417" s="29">
        <v>632035108</v>
      </c>
      <c r="C8417" s="29" t="s">
        <v>58</v>
      </c>
      <c r="D8417" s="30" t="s">
        <v>6701</v>
      </c>
      <c r="E8417" s="30" t="s">
        <v>6697</v>
      </c>
      <c r="F8417" s="15">
        <v>1</v>
      </c>
      <c r="G8417" s="29">
        <v>11</v>
      </c>
      <c r="H8417" s="29">
        <v>5</v>
      </c>
      <c r="I8417" s="29">
        <v>2013</v>
      </c>
      <c r="J8417" s="15">
        <v>-1</v>
      </c>
      <c r="K8417" s="15">
        <v>-1</v>
      </c>
      <c r="L8417" s="15">
        <v>0</v>
      </c>
      <c r="M8417" s="15">
        <v>0</v>
      </c>
      <c r="N8417" s="27" t="e">
        <f>SUMIF(#REF!,'Integrantes original'!A8354,#REF!)</f>
        <v>#REF!</v>
      </c>
      <c r="O8417" s="27">
        <f t="shared" si="524"/>
        <v>11052013</v>
      </c>
      <c r="P8417" s="27">
        <f t="shared" si="525"/>
        <v>110520131</v>
      </c>
      <c r="Q8417" s="31">
        <f t="shared" si="526"/>
        <v>63203511110513</v>
      </c>
      <c r="R8417" s="27">
        <f>COUNTIF(tratycont!S:S,'Integrantes original'!Q8417)</f>
        <v>0</v>
      </c>
      <c r="S8417" s="27">
        <f t="shared" si="527"/>
        <v>0</v>
      </c>
    </row>
    <row r="8418" spans="1:19" x14ac:dyDescent="0.15">
      <c r="A8418" s="29">
        <v>6320351</v>
      </c>
      <c r="B8418" s="29">
        <v>632035109</v>
      </c>
      <c r="C8418" s="29" t="s">
        <v>120</v>
      </c>
      <c r="D8418" s="30" t="s">
        <v>6702</v>
      </c>
      <c r="E8418" s="30" t="s">
        <v>6697</v>
      </c>
      <c r="F8418" s="15">
        <v>2</v>
      </c>
      <c r="G8418" s="29">
        <v>5</v>
      </c>
      <c r="H8418" s="29">
        <v>2</v>
      </c>
      <c r="I8418" s="29">
        <v>2016</v>
      </c>
      <c r="J8418" s="15">
        <v>-1</v>
      </c>
      <c r="K8418" s="15">
        <v>-1</v>
      </c>
      <c r="L8418" s="15">
        <v>0</v>
      </c>
      <c r="M8418" s="15">
        <v>0</v>
      </c>
      <c r="N8418" s="27" t="e">
        <f>SUMIF(#REF!,'Integrantes original'!A8355,#REF!)</f>
        <v>#REF!</v>
      </c>
      <c r="O8418" s="27">
        <f t="shared" si="524"/>
        <v>5022016</v>
      </c>
      <c r="P8418" s="27">
        <f t="shared" si="525"/>
        <v>50220162</v>
      </c>
      <c r="Q8418" s="31">
        <f t="shared" si="526"/>
        <v>63203512050216</v>
      </c>
      <c r="R8418" s="27">
        <f>COUNTIF(tratycont!S:S,'Integrantes original'!Q8418)</f>
        <v>0</v>
      </c>
      <c r="S8418" s="27">
        <f t="shared" si="527"/>
        <v>0</v>
      </c>
    </row>
    <row r="8419" spans="1:19" x14ac:dyDescent="0.15">
      <c r="A8419" s="29">
        <v>6320351</v>
      </c>
      <c r="B8419" s="29">
        <v>632035110</v>
      </c>
      <c r="C8419" s="29" t="s">
        <v>123</v>
      </c>
      <c r="D8419" s="30" t="s">
        <v>6703</v>
      </c>
      <c r="E8419" s="30" t="s">
        <v>6697</v>
      </c>
      <c r="F8419" s="15">
        <v>2</v>
      </c>
      <c r="G8419" s="29">
        <v>7</v>
      </c>
      <c r="H8419" s="29">
        <v>8</v>
      </c>
      <c r="I8419" s="29">
        <v>2018</v>
      </c>
      <c r="J8419" s="15">
        <v>2</v>
      </c>
      <c r="K8419" s="15">
        <v>2</v>
      </c>
      <c r="L8419" s="15">
        <v>0</v>
      </c>
      <c r="M8419" s="15">
        <v>0</v>
      </c>
      <c r="N8419" s="27" t="e">
        <f>SUMIF(#REF!,'Integrantes original'!A8356,#REF!)</f>
        <v>#REF!</v>
      </c>
      <c r="O8419" s="27">
        <f t="shared" si="524"/>
        <v>7082018</v>
      </c>
      <c r="P8419" s="27">
        <f t="shared" si="525"/>
        <v>70820182</v>
      </c>
      <c r="Q8419" s="31">
        <f t="shared" si="526"/>
        <v>63203512070818</v>
      </c>
      <c r="R8419" s="27">
        <f>COUNTIF(tratycont!S:S,'Integrantes original'!Q8419)</f>
        <v>1</v>
      </c>
      <c r="S8419" s="27">
        <f t="shared" si="527"/>
        <v>1</v>
      </c>
    </row>
    <row r="8420" spans="1:19" x14ac:dyDescent="0.15">
      <c r="A8420" s="29">
        <v>6320361</v>
      </c>
      <c r="B8420" s="29">
        <v>632036101</v>
      </c>
      <c r="C8420" s="29" t="s">
        <v>16</v>
      </c>
      <c r="D8420" s="30" t="s">
        <v>1639</v>
      </c>
      <c r="E8420" s="30" t="s">
        <v>6704</v>
      </c>
      <c r="F8420" s="15">
        <v>1</v>
      </c>
      <c r="G8420" s="29">
        <v>4</v>
      </c>
      <c r="H8420" s="29">
        <v>11</v>
      </c>
      <c r="I8420" s="29">
        <v>1986</v>
      </c>
      <c r="J8420" s="15">
        <v>-1</v>
      </c>
      <c r="K8420" s="15">
        <v>-1</v>
      </c>
      <c r="L8420" s="15">
        <v>0</v>
      </c>
      <c r="M8420" s="15">
        <v>0</v>
      </c>
      <c r="N8420" s="27" t="e">
        <f>SUMIF(#REF!,'Integrantes original'!A8357,#REF!)</f>
        <v>#REF!</v>
      </c>
      <c r="O8420" s="27">
        <f t="shared" si="524"/>
        <v>4111986</v>
      </c>
      <c r="P8420" s="27">
        <f t="shared" si="525"/>
        <v>41119861</v>
      </c>
      <c r="Q8420" s="31">
        <f t="shared" si="526"/>
        <v>63203611041186</v>
      </c>
      <c r="R8420" s="27">
        <f>COUNTIF(tratycont!S:S,'Integrantes original'!Q8420)</f>
        <v>0</v>
      </c>
      <c r="S8420" s="27">
        <f t="shared" si="527"/>
        <v>0</v>
      </c>
    </row>
    <row r="8421" spans="1:19" x14ac:dyDescent="0.15">
      <c r="A8421" s="29">
        <v>6320361</v>
      </c>
      <c r="B8421" s="29">
        <v>632036102</v>
      </c>
      <c r="C8421" s="29" t="s">
        <v>19</v>
      </c>
      <c r="D8421" s="30" t="s">
        <v>23</v>
      </c>
      <c r="E8421" s="30" t="s">
        <v>6705</v>
      </c>
      <c r="F8421" s="15">
        <v>2</v>
      </c>
      <c r="G8421" s="29">
        <v>2</v>
      </c>
      <c r="H8421" s="29">
        <v>11</v>
      </c>
      <c r="I8421" s="29">
        <v>1989</v>
      </c>
      <c r="J8421" s="15">
        <v>1</v>
      </c>
      <c r="K8421" s="15">
        <v>0</v>
      </c>
      <c r="L8421" s="15">
        <v>2</v>
      </c>
      <c r="M8421" s="15">
        <v>0</v>
      </c>
      <c r="N8421" s="27" t="e">
        <f>SUMIF(#REF!,'Integrantes original'!A8358,#REF!)</f>
        <v>#REF!</v>
      </c>
      <c r="O8421" s="27">
        <f t="shared" si="524"/>
        <v>2111989</v>
      </c>
      <c r="P8421" s="27">
        <f t="shared" si="525"/>
        <v>21119892</v>
      </c>
      <c r="Q8421" s="31">
        <f t="shared" si="526"/>
        <v>63203612021189</v>
      </c>
      <c r="R8421" s="27">
        <f>COUNTIF(tratycont!S:S,'Integrantes original'!Q8421)</f>
        <v>0</v>
      </c>
      <c r="S8421" s="27">
        <f t="shared" si="527"/>
        <v>0</v>
      </c>
    </row>
    <row r="8422" spans="1:19" x14ac:dyDescent="0.15">
      <c r="A8422" s="29">
        <v>6320361</v>
      </c>
      <c r="B8422" s="29">
        <v>632036103</v>
      </c>
      <c r="C8422" s="29" t="s">
        <v>22</v>
      </c>
      <c r="D8422" s="30" t="s">
        <v>6706</v>
      </c>
      <c r="E8422" s="30" t="s">
        <v>6707</v>
      </c>
      <c r="F8422" s="15">
        <v>1</v>
      </c>
      <c r="G8422" s="29">
        <v>2</v>
      </c>
      <c r="H8422" s="29">
        <v>7</v>
      </c>
      <c r="I8422" s="29">
        <v>2009</v>
      </c>
      <c r="J8422" s="15">
        <v>-1</v>
      </c>
      <c r="K8422" s="15">
        <v>-1</v>
      </c>
      <c r="L8422" s="15">
        <v>0</v>
      </c>
      <c r="M8422" s="15">
        <v>0</v>
      </c>
      <c r="N8422" s="27" t="e">
        <f>SUMIF(#REF!,'Integrantes original'!A8359,#REF!)</f>
        <v>#REF!</v>
      </c>
      <c r="O8422" s="27">
        <f t="shared" si="524"/>
        <v>2072009</v>
      </c>
      <c r="P8422" s="27">
        <f t="shared" si="525"/>
        <v>20720091</v>
      </c>
      <c r="Q8422" s="31">
        <f t="shared" si="526"/>
        <v>63203611020709</v>
      </c>
      <c r="R8422" s="27">
        <f>COUNTIF(tratycont!S:S,'Integrantes original'!Q8422)</f>
        <v>0</v>
      </c>
      <c r="S8422" s="27">
        <f t="shared" si="527"/>
        <v>0</v>
      </c>
    </row>
    <row r="8423" spans="1:19" x14ac:dyDescent="0.15">
      <c r="A8423" s="29">
        <v>6320361</v>
      </c>
      <c r="B8423" s="29">
        <v>632036104</v>
      </c>
      <c r="C8423" s="29" t="s">
        <v>25</v>
      </c>
      <c r="D8423" s="30" t="s">
        <v>6708</v>
      </c>
      <c r="E8423" s="30" t="s">
        <v>6707</v>
      </c>
      <c r="F8423" s="15">
        <v>2</v>
      </c>
      <c r="G8423" s="29">
        <v>5</v>
      </c>
      <c r="H8423" s="29">
        <v>1</v>
      </c>
      <c r="I8423" s="29">
        <v>2012</v>
      </c>
      <c r="J8423" s="15">
        <v>-1</v>
      </c>
      <c r="K8423" s="15">
        <v>-1</v>
      </c>
      <c r="L8423" s="15">
        <v>0</v>
      </c>
      <c r="M8423" s="15">
        <v>0</v>
      </c>
      <c r="N8423" s="27" t="e">
        <f>SUMIF(#REF!,'Integrantes original'!A8360,#REF!)</f>
        <v>#REF!</v>
      </c>
      <c r="O8423" s="27">
        <f t="shared" si="524"/>
        <v>5012012</v>
      </c>
      <c r="P8423" s="27">
        <f t="shared" si="525"/>
        <v>50120122</v>
      </c>
      <c r="Q8423" s="31">
        <f t="shared" si="526"/>
        <v>63203612050112</v>
      </c>
      <c r="R8423" s="27">
        <f>COUNTIF(tratycont!S:S,'Integrantes original'!Q8423)</f>
        <v>0</v>
      </c>
      <c r="S8423" s="27">
        <f t="shared" si="527"/>
        <v>0</v>
      </c>
    </row>
    <row r="8424" spans="1:19" x14ac:dyDescent="0.15">
      <c r="A8424" s="29">
        <v>6320361</v>
      </c>
      <c r="B8424" s="29">
        <v>632036105</v>
      </c>
      <c r="C8424" s="29" t="s">
        <v>27</v>
      </c>
      <c r="D8424" s="30" t="s">
        <v>6709</v>
      </c>
      <c r="E8424" s="30" t="s">
        <v>6707</v>
      </c>
      <c r="F8424" s="15">
        <v>1</v>
      </c>
      <c r="G8424" s="29">
        <v>25</v>
      </c>
      <c r="H8424" s="29">
        <v>12</v>
      </c>
      <c r="I8424" s="29">
        <v>2013</v>
      </c>
      <c r="J8424" s="15">
        <v>-1</v>
      </c>
      <c r="K8424" s="15">
        <v>-1</v>
      </c>
      <c r="L8424" s="15">
        <v>0</v>
      </c>
      <c r="M8424" s="15">
        <v>0</v>
      </c>
      <c r="N8424" s="27" t="e">
        <f>SUMIF(#REF!,'Integrantes original'!A8361,#REF!)</f>
        <v>#REF!</v>
      </c>
      <c r="O8424" s="27">
        <f t="shared" si="524"/>
        <v>25122013</v>
      </c>
      <c r="P8424" s="27">
        <f t="shared" si="525"/>
        <v>251220131</v>
      </c>
      <c r="Q8424" s="31">
        <f t="shared" si="526"/>
        <v>63203611251213</v>
      </c>
      <c r="R8424" s="27">
        <f>COUNTIF(tratycont!S:S,'Integrantes original'!Q8424)</f>
        <v>0</v>
      </c>
      <c r="S8424" s="27">
        <f t="shared" si="527"/>
        <v>0</v>
      </c>
    </row>
    <row r="8425" spans="1:19" x14ac:dyDescent="0.15">
      <c r="A8425" s="29">
        <v>6320361</v>
      </c>
      <c r="B8425" s="29">
        <v>632036106</v>
      </c>
      <c r="C8425" s="29" t="s">
        <v>30</v>
      </c>
      <c r="D8425" s="30" t="s">
        <v>1819</v>
      </c>
      <c r="E8425" s="30" t="s">
        <v>6707</v>
      </c>
      <c r="F8425" s="15">
        <v>1</v>
      </c>
      <c r="G8425" s="29">
        <v>25</v>
      </c>
      <c r="H8425" s="29">
        <v>3</v>
      </c>
      <c r="I8425" s="29">
        <v>2017</v>
      </c>
      <c r="J8425" s="15">
        <v>2</v>
      </c>
      <c r="K8425" s="15">
        <v>2</v>
      </c>
      <c r="L8425" s="15">
        <v>0</v>
      </c>
      <c r="M8425" s="15">
        <v>0</v>
      </c>
      <c r="N8425" s="27" t="e">
        <f>SUMIF(#REF!,'Integrantes original'!A8362,#REF!)</f>
        <v>#REF!</v>
      </c>
      <c r="O8425" s="27">
        <f t="shared" si="524"/>
        <v>25032017</v>
      </c>
      <c r="P8425" s="27">
        <f t="shared" si="525"/>
        <v>250320171</v>
      </c>
      <c r="Q8425" s="31">
        <f t="shared" si="526"/>
        <v>63203611250317</v>
      </c>
      <c r="R8425" s="27">
        <f>COUNTIF(tratycont!S:S,'Integrantes original'!Q8425)</f>
        <v>0</v>
      </c>
      <c r="S8425" s="27">
        <f t="shared" si="527"/>
        <v>1</v>
      </c>
    </row>
    <row r="8426" spans="1:19" x14ac:dyDescent="0.15">
      <c r="A8426" s="29">
        <v>6320361</v>
      </c>
      <c r="B8426" s="29">
        <v>632036107</v>
      </c>
      <c r="C8426" s="29" t="s">
        <v>56</v>
      </c>
      <c r="D8426" s="30" t="s">
        <v>1108</v>
      </c>
      <c r="E8426" s="30" t="s">
        <v>6704</v>
      </c>
      <c r="F8426" s="15">
        <v>2</v>
      </c>
      <c r="G8426" s="29">
        <v>26</v>
      </c>
      <c r="H8426" s="29">
        <v>6</v>
      </c>
      <c r="I8426" s="29">
        <v>1989</v>
      </c>
      <c r="J8426" s="15">
        <v>-1</v>
      </c>
      <c r="K8426" s="15">
        <v>-1</v>
      </c>
      <c r="L8426" s="15">
        <v>0</v>
      </c>
      <c r="M8426" s="15">
        <v>0</v>
      </c>
      <c r="N8426" s="27" t="e">
        <f>SUMIF(#REF!,'Integrantes original'!A8363,#REF!)</f>
        <v>#REF!</v>
      </c>
      <c r="O8426" s="27">
        <f t="shared" si="524"/>
        <v>26061989</v>
      </c>
      <c r="P8426" s="27">
        <f t="shared" si="525"/>
        <v>260619892</v>
      </c>
      <c r="Q8426" s="31">
        <f t="shared" si="526"/>
        <v>63203612260689</v>
      </c>
      <c r="R8426" s="27">
        <f>COUNTIF(tratycont!S:S,'Integrantes original'!Q8426)</f>
        <v>0</v>
      </c>
      <c r="S8426" s="27">
        <f t="shared" si="527"/>
        <v>0</v>
      </c>
    </row>
    <row r="8427" spans="1:19" x14ac:dyDescent="0.15">
      <c r="A8427" s="29">
        <v>6320361</v>
      </c>
      <c r="B8427" s="29">
        <v>632036108</v>
      </c>
      <c r="C8427" s="29" t="s">
        <v>58</v>
      </c>
      <c r="D8427" s="30" t="s">
        <v>1047</v>
      </c>
      <c r="E8427" s="30" t="s">
        <v>6710</v>
      </c>
      <c r="F8427" s="15">
        <v>1</v>
      </c>
      <c r="G8427" s="29">
        <v>6</v>
      </c>
      <c r="H8427" s="29">
        <v>7</v>
      </c>
      <c r="I8427" s="29">
        <v>1949</v>
      </c>
      <c r="J8427" s="15">
        <v>-1</v>
      </c>
      <c r="K8427" s="15">
        <v>-1</v>
      </c>
      <c r="L8427" s="15">
        <v>0</v>
      </c>
      <c r="M8427" s="15">
        <v>0</v>
      </c>
      <c r="N8427" s="27" t="e">
        <f>SUMIF(#REF!,'Integrantes original'!A8364,#REF!)</f>
        <v>#REF!</v>
      </c>
      <c r="O8427" s="27">
        <f t="shared" si="524"/>
        <v>6071949</v>
      </c>
      <c r="P8427" s="27">
        <f t="shared" si="525"/>
        <v>60719491</v>
      </c>
      <c r="Q8427" s="31">
        <f t="shared" si="526"/>
        <v>63203611060749</v>
      </c>
      <c r="R8427" s="27">
        <f>COUNTIF(tratycont!S:S,'Integrantes original'!Q8427)</f>
        <v>0</v>
      </c>
      <c r="S8427" s="27">
        <f t="shared" si="527"/>
        <v>0</v>
      </c>
    </row>
    <row r="8428" spans="1:19" x14ac:dyDescent="0.15">
      <c r="A8428" s="29">
        <v>6320361</v>
      </c>
      <c r="B8428" s="29">
        <v>632036109</v>
      </c>
      <c r="C8428" s="29" t="s">
        <v>120</v>
      </c>
      <c r="D8428" s="30" t="s">
        <v>597</v>
      </c>
      <c r="E8428" s="30" t="s">
        <v>5096</v>
      </c>
      <c r="F8428" s="15">
        <v>2</v>
      </c>
      <c r="G8428" s="29">
        <v>99</v>
      </c>
      <c r="H8428" s="29">
        <v>99</v>
      </c>
      <c r="I8428" s="29">
        <v>9999</v>
      </c>
      <c r="J8428" s="15">
        <v>-1</v>
      </c>
      <c r="K8428" s="15">
        <v>-1</v>
      </c>
      <c r="L8428" s="15">
        <v>0</v>
      </c>
      <c r="M8428" s="15">
        <v>0</v>
      </c>
      <c r="N8428" s="27" t="e">
        <f>SUMIF(#REF!,'Integrantes original'!A8365,#REF!)</f>
        <v>#REF!</v>
      </c>
      <c r="O8428" s="27">
        <f t="shared" si="524"/>
        <v>99999999</v>
      </c>
      <c r="P8428" s="27">
        <f t="shared" si="525"/>
        <v>999999992</v>
      </c>
      <c r="Q8428" s="31">
        <f t="shared" si="526"/>
        <v>63203612999999</v>
      </c>
      <c r="R8428" s="27">
        <f>COUNTIF(tratycont!S:S,'Integrantes original'!Q8428)</f>
        <v>0</v>
      </c>
      <c r="S8428" s="27">
        <f t="shared" si="527"/>
        <v>0</v>
      </c>
    </row>
    <row r="8429" spans="1:19" x14ac:dyDescent="0.15">
      <c r="A8429" s="29">
        <v>6320371</v>
      </c>
      <c r="B8429" s="29">
        <v>632037101</v>
      </c>
      <c r="C8429" s="29" t="s">
        <v>16</v>
      </c>
      <c r="D8429" s="30" t="s">
        <v>815</v>
      </c>
      <c r="E8429" s="30" t="s">
        <v>1648</v>
      </c>
      <c r="F8429" s="15">
        <v>2</v>
      </c>
      <c r="G8429" s="29">
        <v>23</v>
      </c>
      <c r="H8429" s="29">
        <v>11</v>
      </c>
      <c r="I8429" s="29">
        <v>1964</v>
      </c>
      <c r="J8429" s="15">
        <v>-1</v>
      </c>
      <c r="K8429" s="15">
        <v>-1</v>
      </c>
      <c r="L8429" s="15">
        <v>0</v>
      </c>
      <c r="M8429" s="15">
        <v>0</v>
      </c>
      <c r="N8429" s="27" t="e">
        <f>SUMIF(#REF!,'Integrantes original'!A8366,#REF!)</f>
        <v>#REF!</v>
      </c>
      <c r="O8429" s="27">
        <f t="shared" si="524"/>
        <v>23111964</v>
      </c>
      <c r="P8429" s="27">
        <f t="shared" si="525"/>
        <v>231119642</v>
      </c>
      <c r="Q8429" s="31">
        <f t="shared" si="526"/>
        <v>63203712231164</v>
      </c>
      <c r="R8429" s="27">
        <f>COUNTIF(tratycont!S:S,'Integrantes original'!Q8429)</f>
        <v>0</v>
      </c>
      <c r="S8429" s="27">
        <f t="shared" si="527"/>
        <v>0</v>
      </c>
    </row>
    <row r="8430" spans="1:19" x14ac:dyDescent="0.15">
      <c r="A8430" s="29">
        <v>6320371</v>
      </c>
      <c r="B8430" s="29">
        <v>632037102</v>
      </c>
      <c r="C8430" s="29" t="s">
        <v>19</v>
      </c>
      <c r="D8430" s="30" t="s">
        <v>6711</v>
      </c>
      <c r="E8430" s="30" t="s">
        <v>6712</v>
      </c>
      <c r="F8430" s="15">
        <v>2</v>
      </c>
      <c r="G8430" s="29">
        <v>1</v>
      </c>
      <c r="H8430" s="29">
        <v>1</v>
      </c>
      <c r="I8430" s="29">
        <v>1996</v>
      </c>
      <c r="J8430" s="15">
        <v>1</v>
      </c>
      <c r="K8430" s="15">
        <v>0</v>
      </c>
      <c r="L8430" s="15">
        <v>2</v>
      </c>
      <c r="M8430" s="15">
        <v>0</v>
      </c>
      <c r="N8430" s="27" t="e">
        <f>SUMIF(#REF!,'Integrantes original'!A8367,#REF!)</f>
        <v>#REF!</v>
      </c>
      <c r="O8430" s="27">
        <f t="shared" si="524"/>
        <v>1011996</v>
      </c>
      <c r="P8430" s="27">
        <f t="shared" si="525"/>
        <v>10119962</v>
      </c>
      <c r="Q8430" s="31">
        <f t="shared" si="526"/>
        <v>63203712010196</v>
      </c>
      <c r="R8430" s="27">
        <f>COUNTIF(tratycont!S:S,'Integrantes original'!Q8430)</f>
        <v>0</v>
      </c>
      <c r="S8430" s="27">
        <f t="shared" si="527"/>
        <v>0</v>
      </c>
    </row>
    <row r="8431" spans="1:19" x14ac:dyDescent="0.15">
      <c r="A8431" s="29">
        <v>6320371</v>
      </c>
      <c r="B8431" s="29">
        <v>632037103</v>
      </c>
      <c r="C8431" s="29" t="s">
        <v>22</v>
      </c>
      <c r="D8431" s="30" t="s">
        <v>6713</v>
      </c>
      <c r="E8431" s="30" t="s">
        <v>6712</v>
      </c>
      <c r="F8431" s="15">
        <v>1</v>
      </c>
      <c r="G8431" s="29">
        <v>8</v>
      </c>
      <c r="H8431" s="29">
        <v>1</v>
      </c>
      <c r="I8431" s="29">
        <v>2000</v>
      </c>
      <c r="J8431" s="15">
        <v>-1</v>
      </c>
      <c r="K8431" s="15">
        <v>-1</v>
      </c>
      <c r="L8431" s="15">
        <v>0</v>
      </c>
      <c r="M8431" s="15">
        <v>0</v>
      </c>
      <c r="N8431" s="27" t="e">
        <f>SUMIF(#REF!,'Integrantes original'!A8368,#REF!)</f>
        <v>#REF!</v>
      </c>
      <c r="O8431" s="27">
        <f t="shared" si="524"/>
        <v>8012000</v>
      </c>
      <c r="P8431" s="27">
        <f t="shared" si="525"/>
        <v>80120001</v>
      </c>
      <c r="Q8431" s="31">
        <f t="shared" si="526"/>
        <v>63203711080100</v>
      </c>
      <c r="R8431" s="27">
        <f>COUNTIF(tratycont!S:S,'Integrantes original'!Q8431)</f>
        <v>0</v>
      </c>
      <c r="S8431" s="27">
        <f t="shared" si="527"/>
        <v>0</v>
      </c>
    </row>
    <row r="8432" spans="1:19" x14ac:dyDescent="0.15">
      <c r="A8432" s="29">
        <v>6320371</v>
      </c>
      <c r="B8432" s="29">
        <v>632037104</v>
      </c>
      <c r="C8432" s="29" t="s">
        <v>25</v>
      </c>
      <c r="D8432" s="30" t="s">
        <v>6714</v>
      </c>
      <c r="E8432" s="30" t="s">
        <v>6712</v>
      </c>
      <c r="F8432" s="15">
        <v>2</v>
      </c>
      <c r="G8432" s="29">
        <v>19</v>
      </c>
      <c r="H8432" s="29">
        <v>3</v>
      </c>
      <c r="I8432" s="29">
        <v>2003</v>
      </c>
      <c r="J8432" s="15">
        <v>-1</v>
      </c>
      <c r="K8432" s="15">
        <v>-1</v>
      </c>
      <c r="L8432" s="15">
        <v>0</v>
      </c>
      <c r="M8432" s="15">
        <v>0</v>
      </c>
      <c r="N8432" s="27" t="e">
        <f>SUMIF(#REF!,'Integrantes original'!A8369,#REF!)</f>
        <v>#REF!</v>
      </c>
      <c r="O8432" s="27">
        <f t="shared" si="524"/>
        <v>19032003</v>
      </c>
      <c r="P8432" s="27">
        <f t="shared" si="525"/>
        <v>190320032</v>
      </c>
      <c r="Q8432" s="31">
        <f t="shared" si="526"/>
        <v>63203712190303</v>
      </c>
      <c r="R8432" s="27">
        <f>COUNTIF(tratycont!S:S,'Integrantes original'!Q8432)</f>
        <v>0</v>
      </c>
      <c r="S8432" s="27">
        <f t="shared" si="527"/>
        <v>0</v>
      </c>
    </row>
    <row r="8433" spans="1:19" x14ac:dyDescent="0.15">
      <c r="A8433" s="29">
        <v>6320371</v>
      </c>
      <c r="B8433" s="29">
        <v>632037105</v>
      </c>
      <c r="C8433" s="29" t="s">
        <v>27</v>
      </c>
      <c r="D8433" s="30" t="s">
        <v>4954</v>
      </c>
      <c r="E8433" s="30" t="s">
        <v>6712</v>
      </c>
      <c r="F8433" s="15">
        <v>2</v>
      </c>
      <c r="G8433" s="29">
        <v>25</v>
      </c>
      <c r="H8433" s="29">
        <v>11</v>
      </c>
      <c r="I8433" s="29">
        <v>2007</v>
      </c>
      <c r="J8433" s="15">
        <v>-1</v>
      </c>
      <c r="K8433" s="15">
        <v>-1</v>
      </c>
      <c r="L8433" s="15">
        <v>0</v>
      </c>
      <c r="M8433" s="15">
        <v>0</v>
      </c>
      <c r="N8433" s="27" t="e">
        <f>SUMIF(#REF!,'Integrantes original'!A8370,#REF!)</f>
        <v>#REF!</v>
      </c>
      <c r="O8433" s="27">
        <f t="shared" si="524"/>
        <v>25112007</v>
      </c>
      <c r="P8433" s="27">
        <f t="shared" si="525"/>
        <v>251120072</v>
      </c>
      <c r="Q8433" s="31">
        <f t="shared" si="526"/>
        <v>63203712251107</v>
      </c>
      <c r="R8433" s="27">
        <f>COUNTIF(tratycont!S:S,'Integrantes original'!Q8433)</f>
        <v>0</v>
      </c>
      <c r="S8433" s="27">
        <f t="shared" si="527"/>
        <v>0</v>
      </c>
    </row>
    <row r="8434" spans="1:19" x14ac:dyDescent="0.15">
      <c r="A8434" s="29">
        <v>6320371</v>
      </c>
      <c r="B8434" s="29">
        <v>632037106</v>
      </c>
      <c r="C8434" s="29" t="s">
        <v>30</v>
      </c>
      <c r="D8434" s="30" t="s">
        <v>2948</v>
      </c>
      <c r="E8434" s="30" t="s">
        <v>6715</v>
      </c>
      <c r="F8434" s="15">
        <v>1</v>
      </c>
      <c r="G8434" s="29">
        <v>8</v>
      </c>
      <c r="H8434" s="29">
        <v>9</v>
      </c>
      <c r="I8434" s="29">
        <v>1992</v>
      </c>
      <c r="J8434" s="15">
        <v>-1</v>
      </c>
      <c r="K8434" s="15">
        <v>-1</v>
      </c>
      <c r="L8434" s="15">
        <v>0</v>
      </c>
      <c r="M8434" s="15">
        <v>0</v>
      </c>
      <c r="N8434" s="27" t="e">
        <f>SUMIF(#REF!,'Integrantes original'!A8371,#REF!)</f>
        <v>#REF!</v>
      </c>
      <c r="O8434" s="27">
        <f t="shared" si="524"/>
        <v>8091992</v>
      </c>
      <c r="P8434" s="27">
        <f t="shared" si="525"/>
        <v>80919921</v>
      </c>
      <c r="Q8434" s="31">
        <f t="shared" si="526"/>
        <v>63203711080992</v>
      </c>
      <c r="R8434" s="27">
        <f>COUNTIF(tratycont!S:S,'Integrantes original'!Q8434)</f>
        <v>0</v>
      </c>
      <c r="S8434" s="27">
        <f t="shared" si="527"/>
        <v>0</v>
      </c>
    </row>
    <row r="8435" spans="1:19" x14ac:dyDescent="0.15">
      <c r="A8435" s="29">
        <v>6320371</v>
      </c>
      <c r="B8435" s="29">
        <v>632037107</v>
      </c>
      <c r="C8435" s="29" t="s">
        <v>56</v>
      </c>
      <c r="D8435" s="30" t="s">
        <v>6716</v>
      </c>
      <c r="E8435" s="30" t="s">
        <v>6712</v>
      </c>
      <c r="F8435" s="15">
        <v>1</v>
      </c>
      <c r="G8435" s="29">
        <v>23</v>
      </c>
      <c r="H8435" s="29">
        <v>7</v>
      </c>
      <c r="I8435" s="29">
        <v>2012</v>
      </c>
      <c r="J8435" s="15">
        <v>-1</v>
      </c>
      <c r="K8435" s="15">
        <v>-1</v>
      </c>
      <c r="L8435" s="15">
        <v>0</v>
      </c>
      <c r="M8435" s="15">
        <v>0</v>
      </c>
      <c r="N8435" s="27" t="e">
        <f>SUMIF(#REF!,'Integrantes original'!A8372,#REF!)</f>
        <v>#REF!</v>
      </c>
      <c r="O8435" s="27">
        <f t="shared" si="524"/>
        <v>23072012</v>
      </c>
      <c r="P8435" s="27">
        <f t="shared" si="525"/>
        <v>230720121</v>
      </c>
      <c r="Q8435" s="31">
        <f t="shared" si="526"/>
        <v>63203711230712</v>
      </c>
      <c r="R8435" s="27">
        <f>COUNTIF(tratycont!S:S,'Integrantes original'!Q8435)</f>
        <v>0</v>
      </c>
      <c r="S8435" s="27">
        <f t="shared" si="527"/>
        <v>0</v>
      </c>
    </row>
    <row r="8436" spans="1:19" x14ac:dyDescent="0.15">
      <c r="A8436" s="29">
        <v>6320371</v>
      </c>
      <c r="B8436" s="29">
        <v>632037108</v>
      </c>
      <c r="C8436" s="29" t="s">
        <v>58</v>
      </c>
      <c r="D8436" s="30" t="s">
        <v>6717</v>
      </c>
      <c r="E8436" s="30" t="s">
        <v>6718</v>
      </c>
      <c r="F8436" s="15">
        <v>2</v>
      </c>
      <c r="G8436" s="29">
        <v>16</v>
      </c>
      <c r="H8436" s="29">
        <v>7</v>
      </c>
      <c r="I8436" s="29">
        <v>2018</v>
      </c>
      <c r="J8436" s="15">
        <v>2</v>
      </c>
      <c r="K8436" s="15">
        <v>2</v>
      </c>
      <c r="L8436" s="15">
        <v>0</v>
      </c>
      <c r="M8436" s="15">
        <v>0</v>
      </c>
      <c r="N8436" s="27" t="e">
        <f>SUMIF(#REF!,'Integrantes original'!A8373,#REF!)</f>
        <v>#REF!</v>
      </c>
      <c r="O8436" s="27">
        <f t="shared" si="524"/>
        <v>16072018</v>
      </c>
      <c r="P8436" s="27">
        <f t="shared" si="525"/>
        <v>160720182</v>
      </c>
      <c r="Q8436" s="31">
        <f t="shared" si="526"/>
        <v>63203712160718</v>
      </c>
      <c r="R8436" s="27">
        <f>COUNTIF(tratycont!S:S,'Integrantes original'!Q8436)</f>
        <v>0</v>
      </c>
      <c r="S8436" s="27">
        <f t="shared" si="527"/>
        <v>1</v>
      </c>
    </row>
    <row r="8437" spans="1:19" x14ac:dyDescent="0.15">
      <c r="A8437" s="29">
        <v>6320381</v>
      </c>
      <c r="B8437" s="29">
        <v>632038101</v>
      </c>
      <c r="C8437" s="29" t="s">
        <v>16</v>
      </c>
      <c r="D8437" s="30" t="s">
        <v>6719</v>
      </c>
      <c r="E8437" s="30" t="s">
        <v>6705</v>
      </c>
      <c r="F8437" s="15">
        <v>1</v>
      </c>
      <c r="G8437" s="29">
        <v>13</v>
      </c>
      <c r="H8437" s="29">
        <v>7</v>
      </c>
      <c r="I8437" s="29">
        <v>1988</v>
      </c>
      <c r="J8437" s="15">
        <v>-1</v>
      </c>
      <c r="K8437" s="15">
        <v>-1</v>
      </c>
      <c r="L8437" s="15">
        <v>0</v>
      </c>
      <c r="M8437" s="15">
        <v>0</v>
      </c>
      <c r="N8437" s="27" t="e">
        <f>SUMIF(#REF!,'Integrantes original'!A8374,#REF!)</f>
        <v>#REF!</v>
      </c>
      <c r="O8437" s="27">
        <f t="shared" si="524"/>
        <v>13071988</v>
      </c>
      <c r="P8437" s="27">
        <f t="shared" si="525"/>
        <v>130719881</v>
      </c>
      <c r="Q8437" s="31">
        <f t="shared" si="526"/>
        <v>63203811130788</v>
      </c>
      <c r="R8437" s="27">
        <f>COUNTIF(tratycont!S:S,'Integrantes original'!Q8437)</f>
        <v>0</v>
      </c>
      <c r="S8437" s="27">
        <f t="shared" si="527"/>
        <v>0</v>
      </c>
    </row>
    <row r="8438" spans="1:19" x14ac:dyDescent="0.15">
      <c r="A8438" s="29">
        <v>6320381</v>
      </c>
      <c r="B8438" s="29">
        <v>632038102</v>
      </c>
      <c r="C8438" s="29" t="s">
        <v>19</v>
      </c>
      <c r="D8438" s="30" t="s">
        <v>1141</v>
      </c>
      <c r="E8438" s="30" t="s">
        <v>6720</v>
      </c>
      <c r="F8438" s="15">
        <v>2</v>
      </c>
      <c r="G8438" s="29">
        <v>14</v>
      </c>
      <c r="H8438" s="29">
        <v>10</v>
      </c>
      <c r="I8438" s="29">
        <v>1989</v>
      </c>
      <c r="J8438" s="15">
        <v>1</v>
      </c>
      <c r="K8438" s="15">
        <v>0</v>
      </c>
      <c r="L8438" s="15">
        <v>2</v>
      </c>
      <c r="M8438" s="15">
        <v>0</v>
      </c>
      <c r="N8438" s="27" t="e">
        <f>SUMIF(#REF!,'Integrantes original'!A8375,#REF!)</f>
        <v>#REF!</v>
      </c>
      <c r="O8438" s="27">
        <f t="shared" si="524"/>
        <v>14101989</v>
      </c>
      <c r="P8438" s="27">
        <f t="shared" si="525"/>
        <v>141019892</v>
      </c>
      <c r="Q8438" s="31">
        <f t="shared" si="526"/>
        <v>63203812141089</v>
      </c>
      <c r="R8438" s="27">
        <f>COUNTIF(tratycont!S:S,'Integrantes original'!Q8438)</f>
        <v>0</v>
      </c>
      <c r="S8438" s="27">
        <f t="shared" si="527"/>
        <v>0</v>
      </c>
    </row>
    <row r="8439" spans="1:19" x14ac:dyDescent="0.15">
      <c r="A8439" s="29">
        <v>6320381</v>
      </c>
      <c r="B8439" s="29">
        <v>632038103</v>
      </c>
      <c r="C8439" s="29" t="s">
        <v>22</v>
      </c>
      <c r="D8439" s="30" t="s">
        <v>6134</v>
      </c>
      <c r="E8439" s="30" t="s">
        <v>6721</v>
      </c>
      <c r="F8439" s="15">
        <v>1</v>
      </c>
      <c r="G8439" s="29">
        <v>16</v>
      </c>
      <c r="H8439" s="29">
        <v>9</v>
      </c>
      <c r="I8439" s="29">
        <v>2007</v>
      </c>
      <c r="J8439" s="15">
        <v>-1</v>
      </c>
      <c r="K8439" s="15">
        <v>-1</v>
      </c>
      <c r="L8439" s="15">
        <v>0</v>
      </c>
      <c r="M8439" s="15">
        <v>0</v>
      </c>
      <c r="N8439" s="27" t="e">
        <f>SUMIF(#REF!,'Integrantes original'!A8376,#REF!)</f>
        <v>#REF!</v>
      </c>
      <c r="O8439" s="27">
        <f t="shared" si="524"/>
        <v>16092007</v>
      </c>
      <c r="P8439" s="27">
        <f t="shared" si="525"/>
        <v>160920071</v>
      </c>
      <c r="Q8439" s="31">
        <f t="shared" si="526"/>
        <v>63203811160907</v>
      </c>
      <c r="R8439" s="27">
        <f>COUNTIF(tratycont!S:S,'Integrantes original'!Q8439)</f>
        <v>0</v>
      </c>
      <c r="S8439" s="27">
        <f t="shared" si="527"/>
        <v>0</v>
      </c>
    </row>
    <row r="8440" spans="1:19" x14ac:dyDescent="0.15">
      <c r="A8440" s="29">
        <v>6320381</v>
      </c>
      <c r="B8440" s="29">
        <v>632038104</v>
      </c>
      <c r="C8440" s="29" t="s">
        <v>25</v>
      </c>
      <c r="D8440" s="30" t="s">
        <v>6722</v>
      </c>
      <c r="E8440" s="30" t="s">
        <v>6721</v>
      </c>
      <c r="F8440" s="15">
        <v>1</v>
      </c>
      <c r="G8440" s="29">
        <v>15</v>
      </c>
      <c r="H8440" s="29">
        <v>12</v>
      </c>
      <c r="I8440" s="29">
        <v>2011</v>
      </c>
      <c r="J8440" s="15">
        <v>-1</v>
      </c>
      <c r="K8440" s="15">
        <v>-1</v>
      </c>
      <c r="L8440" s="15">
        <v>0</v>
      </c>
      <c r="M8440" s="15">
        <v>0</v>
      </c>
      <c r="N8440" s="27" t="e">
        <f>SUMIF(#REF!,'Integrantes original'!A8377,#REF!)</f>
        <v>#REF!</v>
      </c>
      <c r="O8440" s="27">
        <f t="shared" si="524"/>
        <v>15122011</v>
      </c>
      <c r="P8440" s="27">
        <f t="shared" si="525"/>
        <v>151220111</v>
      </c>
      <c r="Q8440" s="31">
        <f t="shared" si="526"/>
        <v>63203811151211</v>
      </c>
      <c r="R8440" s="27">
        <f>COUNTIF(tratycont!S:S,'Integrantes original'!Q8440)</f>
        <v>0</v>
      </c>
      <c r="S8440" s="27">
        <f t="shared" si="527"/>
        <v>0</v>
      </c>
    </row>
    <row r="8441" spans="1:19" x14ac:dyDescent="0.15">
      <c r="A8441" s="29">
        <v>6320381</v>
      </c>
      <c r="B8441" s="29">
        <v>632038105</v>
      </c>
      <c r="C8441" s="29" t="s">
        <v>27</v>
      </c>
      <c r="D8441" s="30" t="s">
        <v>6723</v>
      </c>
      <c r="E8441" s="30" t="s">
        <v>6721</v>
      </c>
      <c r="F8441" s="15">
        <v>2</v>
      </c>
      <c r="G8441" s="29">
        <v>25</v>
      </c>
      <c r="H8441" s="29">
        <v>4</v>
      </c>
      <c r="I8441" s="29">
        <v>2015</v>
      </c>
      <c r="J8441" s="15">
        <v>-1</v>
      </c>
      <c r="K8441" s="15">
        <v>-1</v>
      </c>
      <c r="L8441" s="15">
        <v>0</v>
      </c>
      <c r="M8441" s="15">
        <v>0</v>
      </c>
      <c r="N8441" s="27" t="e">
        <f>SUMIF(#REF!,'Integrantes original'!A8378,#REF!)</f>
        <v>#REF!</v>
      </c>
      <c r="O8441" s="27">
        <f t="shared" si="524"/>
        <v>25042015</v>
      </c>
      <c r="P8441" s="27">
        <f t="shared" si="525"/>
        <v>250420152</v>
      </c>
      <c r="Q8441" s="31">
        <f t="shared" si="526"/>
        <v>63203812250415</v>
      </c>
      <c r="R8441" s="27">
        <f>COUNTIF(tratycont!S:S,'Integrantes original'!Q8441)</f>
        <v>0</v>
      </c>
      <c r="S8441" s="27">
        <f t="shared" si="527"/>
        <v>0</v>
      </c>
    </row>
    <row r="8442" spans="1:19" x14ac:dyDescent="0.15">
      <c r="A8442" s="29">
        <v>6320381</v>
      </c>
      <c r="B8442" s="29">
        <v>632038106</v>
      </c>
      <c r="C8442" s="29" t="s">
        <v>30</v>
      </c>
      <c r="D8442" s="30" t="s">
        <v>6724</v>
      </c>
      <c r="E8442" s="30" t="s">
        <v>6721</v>
      </c>
      <c r="F8442" s="15">
        <v>2</v>
      </c>
      <c r="G8442" s="29">
        <v>18</v>
      </c>
      <c r="H8442" s="29">
        <v>5</v>
      </c>
      <c r="I8442" s="29">
        <v>2017</v>
      </c>
      <c r="J8442" s="15">
        <v>2</v>
      </c>
      <c r="K8442" s="15">
        <v>2</v>
      </c>
      <c r="L8442" s="15">
        <v>0</v>
      </c>
      <c r="M8442" s="15">
        <v>0</v>
      </c>
      <c r="N8442" s="27" t="e">
        <f>SUMIF(#REF!,'Integrantes original'!A8379,#REF!)</f>
        <v>#REF!</v>
      </c>
      <c r="O8442" s="27">
        <f t="shared" si="524"/>
        <v>18052017</v>
      </c>
      <c r="P8442" s="27">
        <f t="shared" si="525"/>
        <v>180520172</v>
      </c>
      <c r="Q8442" s="31">
        <f t="shared" si="526"/>
        <v>63203812180517</v>
      </c>
      <c r="R8442" s="27">
        <f>COUNTIF(tratycont!S:S,'Integrantes original'!Q8442)</f>
        <v>0</v>
      </c>
      <c r="S8442" s="27">
        <f t="shared" si="527"/>
        <v>1</v>
      </c>
    </row>
    <row r="8443" spans="1:19" x14ac:dyDescent="0.15">
      <c r="A8443" s="29">
        <v>6320401</v>
      </c>
      <c r="B8443" s="29">
        <v>632040101</v>
      </c>
      <c r="C8443" s="29" t="s">
        <v>16</v>
      </c>
      <c r="D8443" s="30" t="s">
        <v>6725</v>
      </c>
      <c r="E8443" s="30" t="s">
        <v>6460</v>
      </c>
      <c r="F8443" s="15">
        <v>1</v>
      </c>
      <c r="G8443" s="29">
        <v>5</v>
      </c>
      <c r="H8443" s="29">
        <v>6</v>
      </c>
      <c r="I8443" s="29">
        <v>1987</v>
      </c>
      <c r="J8443" s="15">
        <v>-1</v>
      </c>
      <c r="K8443" s="15">
        <v>-1</v>
      </c>
      <c r="L8443" s="15">
        <v>0</v>
      </c>
      <c r="M8443" s="15">
        <v>0</v>
      </c>
      <c r="N8443" s="27" t="e">
        <f>SUMIF(#REF!,'Integrantes original'!A8380,#REF!)</f>
        <v>#REF!</v>
      </c>
      <c r="O8443" s="27">
        <f t="shared" si="524"/>
        <v>5061987</v>
      </c>
      <c r="P8443" s="27">
        <f t="shared" si="525"/>
        <v>50619871</v>
      </c>
      <c r="Q8443" s="31">
        <f t="shared" si="526"/>
        <v>63204011050687</v>
      </c>
      <c r="R8443" s="27">
        <f>COUNTIF(tratycont!S:S,'Integrantes original'!Q8443)</f>
        <v>0</v>
      </c>
      <c r="S8443" s="27">
        <f t="shared" si="527"/>
        <v>0</v>
      </c>
    </row>
    <row r="8444" spans="1:19" x14ac:dyDescent="0.15">
      <c r="A8444" s="29">
        <v>6320401</v>
      </c>
      <c r="B8444" s="29">
        <v>632040102</v>
      </c>
      <c r="C8444" s="29" t="s">
        <v>19</v>
      </c>
      <c r="D8444" s="30" t="s">
        <v>111</v>
      </c>
      <c r="E8444" s="30" t="s">
        <v>5930</v>
      </c>
      <c r="F8444" s="15">
        <v>2</v>
      </c>
      <c r="G8444" s="29">
        <v>5</v>
      </c>
      <c r="H8444" s="29">
        <v>1</v>
      </c>
      <c r="I8444" s="29">
        <v>1987</v>
      </c>
      <c r="J8444" s="15">
        <v>1</v>
      </c>
      <c r="K8444" s="15">
        <v>0</v>
      </c>
      <c r="L8444" s="15">
        <v>2</v>
      </c>
      <c r="M8444" s="15">
        <v>0</v>
      </c>
      <c r="N8444" s="27" t="e">
        <f>SUMIF(#REF!,'Integrantes original'!A8381,#REF!)</f>
        <v>#REF!</v>
      </c>
      <c r="O8444" s="27">
        <f t="shared" si="524"/>
        <v>5011987</v>
      </c>
      <c r="P8444" s="27">
        <f t="shared" si="525"/>
        <v>50119872</v>
      </c>
      <c r="Q8444" s="31">
        <f t="shared" si="526"/>
        <v>63204012050187</v>
      </c>
      <c r="R8444" s="27">
        <f>COUNTIF(tratycont!S:S,'Integrantes original'!Q8444)</f>
        <v>0</v>
      </c>
      <c r="S8444" s="27">
        <f t="shared" si="527"/>
        <v>0</v>
      </c>
    </row>
    <row r="8445" spans="1:19" x14ac:dyDescent="0.15">
      <c r="A8445" s="29">
        <v>6320401</v>
      </c>
      <c r="B8445" s="29">
        <v>632040103</v>
      </c>
      <c r="C8445" s="29" t="s">
        <v>22</v>
      </c>
      <c r="D8445" s="30" t="s">
        <v>6726</v>
      </c>
      <c r="E8445" s="30" t="s">
        <v>6727</v>
      </c>
      <c r="F8445" s="15">
        <v>2</v>
      </c>
      <c r="G8445" s="29">
        <v>7</v>
      </c>
      <c r="H8445" s="29">
        <v>1</v>
      </c>
      <c r="I8445" s="29">
        <v>2004</v>
      </c>
      <c r="J8445" s="15">
        <v>-1</v>
      </c>
      <c r="K8445" s="15">
        <v>-1</v>
      </c>
      <c r="L8445" s="15">
        <v>0</v>
      </c>
      <c r="M8445" s="15">
        <v>0</v>
      </c>
      <c r="N8445" s="27" t="e">
        <f>SUMIF(#REF!,'Integrantes original'!A8382,#REF!)</f>
        <v>#REF!</v>
      </c>
      <c r="O8445" s="27">
        <f t="shared" si="524"/>
        <v>7012004</v>
      </c>
      <c r="P8445" s="27">
        <f t="shared" si="525"/>
        <v>70120042</v>
      </c>
      <c r="Q8445" s="31">
        <f t="shared" si="526"/>
        <v>63204012070104</v>
      </c>
      <c r="R8445" s="27">
        <f>COUNTIF(tratycont!S:S,'Integrantes original'!Q8445)</f>
        <v>0</v>
      </c>
      <c r="S8445" s="27">
        <f t="shared" si="527"/>
        <v>0</v>
      </c>
    </row>
    <row r="8446" spans="1:19" x14ac:dyDescent="0.15">
      <c r="A8446" s="29">
        <v>6320401</v>
      </c>
      <c r="B8446" s="29">
        <v>632040104</v>
      </c>
      <c r="C8446" s="29" t="s">
        <v>25</v>
      </c>
      <c r="D8446" s="30" t="s">
        <v>6728</v>
      </c>
      <c r="E8446" s="30" t="s">
        <v>6727</v>
      </c>
      <c r="F8446" s="15">
        <v>1</v>
      </c>
      <c r="G8446" s="29">
        <v>11</v>
      </c>
      <c r="H8446" s="29">
        <v>2</v>
      </c>
      <c r="I8446" s="29">
        <v>2007</v>
      </c>
      <c r="J8446" s="15">
        <v>-1</v>
      </c>
      <c r="K8446" s="15">
        <v>-1</v>
      </c>
      <c r="L8446" s="15">
        <v>0</v>
      </c>
      <c r="M8446" s="15">
        <v>0</v>
      </c>
      <c r="N8446" s="27" t="e">
        <f>SUMIF(#REF!,'Integrantes original'!A8383,#REF!)</f>
        <v>#REF!</v>
      </c>
      <c r="O8446" s="27">
        <f t="shared" si="524"/>
        <v>11022007</v>
      </c>
      <c r="P8446" s="27">
        <f t="shared" si="525"/>
        <v>110220071</v>
      </c>
      <c r="Q8446" s="31">
        <f t="shared" si="526"/>
        <v>63204011110207</v>
      </c>
      <c r="R8446" s="27">
        <f>COUNTIF(tratycont!S:S,'Integrantes original'!Q8446)</f>
        <v>0</v>
      </c>
      <c r="S8446" s="27">
        <f t="shared" si="527"/>
        <v>0</v>
      </c>
    </row>
    <row r="8447" spans="1:19" x14ac:dyDescent="0.15">
      <c r="A8447" s="29">
        <v>6320401</v>
      </c>
      <c r="B8447" s="29">
        <v>632040105</v>
      </c>
      <c r="C8447" s="29" t="s">
        <v>27</v>
      </c>
      <c r="D8447" s="30" t="s">
        <v>2207</v>
      </c>
      <c r="E8447" s="30" t="s">
        <v>6727</v>
      </c>
      <c r="F8447" s="15">
        <v>2</v>
      </c>
      <c r="G8447" s="29">
        <v>5</v>
      </c>
      <c r="H8447" s="29">
        <v>11</v>
      </c>
      <c r="I8447" s="29">
        <v>2009</v>
      </c>
      <c r="J8447" s="15">
        <v>-1</v>
      </c>
      <c r="K8447" s="15">
        <v>-1</v>
      </c>
      <c r="L8447" s="15">
        <v>0</v>
      </c>
      <c r="M8447" s="15">
        <v>0</v>
      </c>
      <c r="N8447" s="27" t="e">
        <f>SUMIF(#REF!,'Integrantes original'!A8384,#REF!)</f>
        <v>#REF!</v>
      </c>
      <c r="O8447" s="27">
        <f t="shared" si="524"/>
        <v>5112009</v>
      </c>
      <c r="P8447" s="27">
        <f t="shared" si="525"/>
        <v>51120092</v>
      </c>
      <c r="Q8447" s="31">
        <f t="shared" si="526"/>
        <v>63204012051109</v>
      </c>
      <c r="R8447" s="27">
        <f>COUNTIF(tratycont!S:S,'Integrantes original'!Q8447)</f>
        <v>0</v>
      </c>
      <c r="S8447" s="27">
        <f t="shared" si="527"/>
        <v>0</v>
      </c>
    </row>
    <row r="8448" spans="1:19" x14ac:dyDescent="0.15">
      <c r="A8448" s="29">
        <v>6320401</v>
      </c>
      <c r="B8448" s="29">
        <v>632040106</v>
      </c>
      <c r="C8448" s="29" t="s">
        <v>30</v>
      </c>
      <c r="D8448" s="30" t="s">
        <v>6729</v>
      </c>
      <c r="E8448" s="30" t="s">
        <v>6727</v>
      </c>
      <c r="F8448" s="15">
        <v>2</v>
      </c>
      <c r="G8448" s="29">
        <v>5</v>
      </c>
      <c r="H8448" s="29">
        <v>10</v>
      </c>
      <c r="I8448" s="29">
        <v>2011</v>
      </c>
      <c r="J8448" s="15">
        <v>-1</v>
      </c>
      <c r="K8448" s="15">
        <v>-1</v>
      </c>
      <c r="L8448" s="15">
        <v>0</v>
      </c>
      <c r="M8448" s="15">
        <v>0</v>
      </c>
      <c r="N8448" s="27" t="e">
        <f>SUMIF(#REF!,'Integrantes original'!A8385,#REF!)</f>
        <v>#REF!</v>
      </c>
      <c r="O8448" s="27">
        <f t="shared" si="524"/>
        <v>5102011</v>
      </c>
      <c r="P8448" s="27">
        <f t="shared" si="525"/>
        <v>51020112</v>
      </c>
      <c r="Q8448" s="31">
        <f t="shared" si="526"/>
        <v>63204012051011</v>
      </c>
      <c r="R8448" s="27">
        <f>COUNTIF(tratycont!S:S,'Integrantes original'!Q8448)</f>
        <v>0</v>
      </c>
      <c r="S8448" s="27">
        <f t="shared" si="527"/>
        <v>0</v>
      </c>
    </row>
    <row r="8449" spans="1:19" x14ac:dyDescent="0.15">
      <c r="A8449" s="29">
        <v>6320401</v>
      </c>
      <c r="B8449" s="29">
        <v>632040107</v>
      </c>
      <c r="C8449" s="29" t="s">
        <v>56</v>
      </c>
      <c r="D8449" s="30" t="s">
        <v>6730</v>
      </c>
      <c r="E8449" s="30" t="s">
        <v>6727</v>
      </c>
      <c r="F8449" s="15">
        <v>2</v>
      </c>
      <c r="G8449" s="29">
        <v>3</v>
      </c>
      <c r="H8449" s="29">
        <v>5</v>
      </c>
      <c r="I8449" s="29">
        <v>2014</v>
      </c>
      <c r="J8449" s="15">
        <v>-1</v>
      </c>
      <c r="K8449" s="15">
        <v>-1</v>
      </c>
      <c r="L8449" s="15">
        <v>0</v>
      </c>
      <c r="M8449" s="15">
        <v>0</v>
      </c>
      <c r="N8449" s="27" t="e">
        <f>SUMIF(#REF!,'Integrantes original'!A8386,#REF!)</f>
        <v>#REF!</v>
      </c>
      <c r="O8449" s="27">
        <f t="shared" si="524"/>
        <v>3052014</v>
      </c>
      <c r="P8449" s="27">
        <f t="shared" si="525"/>
        <v>30520142</v>
      </c>
      <c r="Q8449" s="31">
        <f t="shared" si="526"/>
        <v>63204012030514</v>
      </c>
      <c r="R8449" s="27">
        <f>COUNTIF(tratycont!S:S,'Integrantes original'!Q8449)</f>
        <v>0</v>
      </c>
      <c r="S8449" s="27">
        <f t="shared" si="527"/>
        <v>0</v>
      </c>
    </row>
    <row r="8450" spans="1:19" x14ac:dyDescent="0.15">
      <c r="A8450" s="29">
        <v>6320401</v>
      </c>
      <c r="B8450" s="29">
        <v>632040108</v>
      </c>
      <c r="C8450" s="29" t="s">
        <v>58</v>
      </c>
      <c r="D8450" s="30" t="s">
        <v>5731</v>
      </c>
      <c r="E8450" s="30" t="s">
        <v>6727</v>
      </c>
      <c r="F8450" s="15">
        <v>1</v>
      </c>
      <c r="G8450" s="29">
        <v>9</v>
      </c>
      <c r="H8450" s="29">
        <v>8</v>
      </c>
      <c r="I8450" s="29">
        <v>2016</v>
      </c>
      <c r="J8450" s="15">
        <v>-1</v>
      </c>
      <c r="K8450" s="15">
        <v>-1</v>
      </c>
      <c r="L8450" s="15">
        <v>0</v>
      </c>
      <c r="M8450" s="15">
        <v>0</v>
      </c>
      <c r="N8450" s="27" t="e">
        <f>SUMIF(#REF!,'Integrantes original'!A8387,#REF!)</f>
        <v>#REF!</v>
      </c>
      <c r="O8450" s="27">
        <f t="shared" si="524"/>
        <v>9082016</v>
      </c>
      <c r="P8450" s="27">
        <f t="shared" si="525"/>
        <v>90820161</v>
      </c>
      <c r="Q8450" s="31">
        <f t="shared" si="526"/>
        <v>63204011090816</v>
      </c>
      <c r="R8450" s="27">
        <f>COUNTIF(tratycont!S:S,'Integrantes original'!Q8450)</f>
        <v>0</v>
      </c>
      <c r="S8450" s="27">
        <f t="shared" si="527"/>
        <v>0</v>
      </c>
    </row>
    <row r="8451" spans="1:19" x14ac:dyDescent="0.15">
      <c r="A8451" s="29">
        <v>6320411</v>
      </c>
      <c r="B8451" s="29">
        <v>632041101</v>
      </c>
      <c r="C8451" s="29" t="s">
        <v>16</v>
      </c>
      <c r="D8451" s="30" t="s">
        <v>976</v>
      </c>
      <c r="E8451" s="30" t="s">
        <v>6617</v>
      </c>
      <c r="F8451" s="15">
        <v>1</v>
      </c>
      <c r="G8451" s="29">
        <v>21</v>
      </c>
      <c r="H8451" s="29">
        <v>1</v>
      </c>
      <c r="I8451" s="29">
        <v>1991</v>
      </c>
      <c r="J8451" s="15">
        <v>-1</v>
      </c>
      <c r="K8451" s="15">
        <v>-1</v>
      </c>
      <c r="L8451" s="15">
        <v>0</v>
      </c>
      <c r="M8451" s="15">
        <v>0</v>
      </c>
      <c r="N8451" s="27" t="e">
        <f>SUMIF(#REF!,'Integrantes original'!A8388,#REF!)</f>
        <v>#REF!</v>
      </c>
      <c r="O8451" s="27">
        <f t="shared" ref="O8451:O8514" si="528">(((G8451*100)+H8451)*10000)+I8451</f>
        <v>21011991</v>
      </c>
      <c r="P8451" s="27">
        <f t="shared" ref="P8451:P8514" si="529">(O8451*10)+F8451</f>
        <v>210119911</v>
      </c>
      <c r="Q8451" s="31">
        <f t="shared" ref="Q8451:Q8514" si="530">(((((((A8451*10)+F8451)*100)+G8451)*100)+H8451)*100)+RIGHT(I8451,2)</f>
        <v>63204111210191</v>
      </c>
      <c r="R8451" s="27">
        <f>COUNTIF(tratycont!S:S,'Integrantes original'!Q8451)</f>
        <v>0</v>
      </c>
      <c r="S8451" s="27">
        <f t="shared" ref="S8451:S8514" si="531">IF(J8451=2,1,0)</f>
        <v>0</v>
      </c>
    </row>
    <row r="8452" spans="1:19" x14ac:dyDescent="0.15">
      <c r="A8452" s="29">
        <v>6320411</v>
      </c>
      <c r="B8452" s="29">
        <v>632041102</v>
      </c>
      <c r="C8452" s="29" t="s">
        <v>19</v>
      </c>
      <c r="D8452" s="30" t="s">
        <v>6731</v>
      </c>
      <c r="E8452" s="30" t="s">
        <v>6732</v>
      </c>
      <c r="F8452" s="15">
        <v>2</v>
      </c>
      <c r="G8452" s="29">
        <v>9</v>
      </c>
      <c r="H8452" s="29">
        <v>4</v>
      </c>
      <c r="I8452" s="29">
        <v>1996</v>
      </c>
      <c r="J8452" s="15">
        <v>1</v>
      </c>
      <c r="K8452" s="15">
        <v>0</v>
      </c>
      <c r="L8452" s="15">
        <v>2</v>
      </c>
      <c r="M8452" s="15">
        <v>0</v>
      </c>
      <c r="N8452" s="27" t="e">
        <f>SUMIF(#REF!,'Integrantes original'!A8389,#REF!)</f>
        <v>#REF!</v>
      </c>
      <c r="O8452" s="27">
        <f t="shared" si="528"/>
        <v>9041996</v>
      </c>
      <c r="P8452" s="27">
        <f t="shared" si="529"/>
        <v>90419962</v>
      </c>
      <c r="Q8452" s="31">
        <f t="shared" si="530"/>
        <v>63204112090496</v>
      </c>
      <c r="R8452" s="27">
        <f>COUNTIF(tratycont!S:S,'Integrantes original'!Q8452)</f>
        <v>0</v>
      </c>
      <c r="S8452" s="27">
        <f t="shared" si="531"/>
        <v>0</v>
      </c>
    </row>
    <row r="8453" spans="1:19" x14ac:dyDescent="0.15">
      <c r="A8453" s="29">
        <v>6320411</v>
      </c>
      <c r="B8453" s="29">
        <v>632041103</v>
      </c>
      <c r="C8453" s="29" t="s">
        <v>22</v>
      </c>
      <c r="D8453" s="30" t="s">
        <v>6733</v>
      </c>
      <c r="E8453" s="30" t="s">
        <v>6734</v>
      </c>
      <c r="F8453" s="15">
        <v>2</v>
      </c>
      <c r="G8453" s="29">
        <v>21</v>
      </c>
      <c r="H8453" s="29">
        <v>10</v>
      </c>
      <c r="I8453" s="29">
        <v>2014</v>
      </c>
      <c r="J8453" s="15">
        <v>-1</v>
      </c>
      <c r="K8453" s="15">
        <v>-1</v>
      </c>
      <c r="L8453" s="15">
        <v>0</v>
      </c>
      <c r="M8453" s="15">
        <v>0</v>
      </c>
      <c r="N8453" s="27" t="e">
        <f>SUMIF(#REF!,'Integrantes original'!A8390,#REF!)</f>
        <v>#REF!</v>
      </c>
      <c r="O8453" s="27">
        <f t="shared" si="528"/>
        <v>21102014</v>
      </c>
      <c r="P8453" s="27">
        <f t="shared" si="529"/>
        <v>211020142</v>
      </c>
      <c r="Q8453" s="31">
        <f t="shared" si="530"/>
        <v>63204112211014</v>
      </c>
      <c r="R8453" s="27">
        <f>COUNTIF(tratycont!S:S,'Integrantes original'!Q8453)</f>
        <v>0</v>
      </c>
      <c r="S8453" s="27">
        <f t="shared" si="531"/>
        <v>0</v>
      </c>
    </row>
    <row r="8454" spans="1:19" x14ac:dyDescent="0.15">
      <c r="A8454" s="29">
        <v>6320431</v>
      </c>
      <c r="B8454" s="29">
        <v>632043101</v>
      </c>
      <c r="C8454" s="29" t="s">
        <v>16</v>
      </c>
      <c r="D8454" s="30" t="s">
        <v>6735</v>
      </c>
      <c r="E8454" s="30" t="s">
        <v>4966</v>
      </c>
      <c r="F8454" s="15">
        <v>1</v>
      </c>
      <c r="G8454" s="29">
        <v>28</v>
      </c>
      <c r="H8454" s="29">
        <v>1</v>
      </c>
      <c r="I8454" s="29">
        <v>1999</v>
      </c>
      <c r="J8454" s="15">
        <v>-1</v>
      </c>
      <c r="K8454" s="15">
        <v>-1</v>
      </c>
      <c r="L8454" s="15">
        <v>0</v>
      </c>
      <c r="M8454" s="15">
        <v>0</v>
      </c>
      <c r="N8454" s="27" t="e">
        <f>SUMIF(#REF!,'Integrantes original'!A8391,#REF!)</f>
        <v>#REF!</v>
      </c>
      <c r="O8454" s="27">
        <f t="shared" si="528"/>
        <v>28011999</v>
      </c>
      <c r="P8454" s="27">
        <f t="shared" si="529"/>
        <v>280119991</v>
      </c>
      <c r="Q8454" s="31">
        <f t="shared" si="530"/>
        <v>63204311280199</v>
      </c>
      <c r="R8454" s="27">
        <f>COUNTIF(tratycont!S:S,'Integrantes original'!Q8454)</f>
        <v>0</v>
      </c>
      <c r="S8454" s="27">
        <f t="shared" si="531"/>
        <v>0</v>
      </c>
    </row>
    <row r="8455" spans="1:19" x14ac:dyDescent="0.15">
      <c r="A8455" s="29">
        <v>6320431</v>
      </c>
      <c r="B8455" s="29">
        <v>632043102</v>
      </c>
      <c r="C8455" s="29" t="s">
        <v>19</v>
      </c>
      <c r="D8455" s="30" t="s">
        <v>1022</v>
      </c>
      <c r="E8455" s="30" t="s">
        <v>6736</v>
      </c>
      <c r="F8455" s="15">
        <v>2</v>
      </c>
      <c r="G8455" s="29">
        <v>4</v>
      </c>
      <c r="H8455" s="29">
        <v>10</v>
      </c>
      <c r="I8455" s="29">
        <v>2002</v>
      </c>
      <c r="J8455" s="15">
        <v>1</v>
      </c>
      <c r="K8455" s="15">
        <v>0</v>
      </c>
      <c r="L8455" s="15">
        <v>2</v>
      </c>
      <c r="M8455" s="15">
        <v>0</v>
      </c>
      <c r="N8455" s="27" t="e">
        <f>SUMIF(#REF!,'Integrantes original'!A8392,#REF!)</f>
        <v>#REF!</v>
      </c>
      <c r="O8455" s="27">
        <f t="shared" si="528"/>
        <v>4102002</v>
      </c>
      <c r="P8455" s="27">
        <f t="shared" si="529"/>
        <v>41020022</v>
      </c>
      <c r="Q8455" s="31">
        <f t="shared" si="530"/>
        <v>63204312041002</v>
      </c>
      <c r="R8455" s="27">
        <f>COUNTIF(tratycont!S:S,'Integrantes original'!Q8455)</f>
        <v>0</v>
      </c>
      <c r="S8455" s="27">
        <f t="shared" si="531"/>
        <v>0</v>
      </c>
    </row>
    <row r="8456" spans="1:19" x14ac:dyDescent="0.15">
      <c r="A8456" s="29">
        <v>6320431</v>
      </c>
      <c r="B8456" s="29">
        <v>632043103</v>
      </c>
      <c r="C8456" s="29" t="s">
        <v>22</v>
      </c>
      <c r="D8456" s="30" t="s">
        <v>6737</v>
      </c>
      <c r="E8456" s="30" t="s">
        <v>4966</v>
      </c>
      <c r="F8456" s="15">
        <v>2</v>
      </c>
      <c r="G8456" s="29">
        <v>26</v>
      </c>
      <c r="H8456" s="29">
        <v>5</v>
      </c>
      <c r="I8456" s="29">
        <v>2003</v>
      </c>
      <c r="J8456" s="15">
        <v>-1</v>
      </c>
      <c r="K8456" s="15">
        <v>-1</v>
      </c>
      <c r="L8456" s="15">
        <v>0</v>
      </c>
      <c r="M8456" s="15">
        <v>0</v>
      </c>
      <c r="N8456" s="27" t="e">
        <f>SUMIF(#REF!,'Integrantes original'!A8393,#REF!)</f>
        <v>#REF!</v>
      </c>
      <c r="O8456" s="27">
        <f t="shared" si="528"/>
        <v>26052003</v>
      </c>
      <c r="P8456" s="27">
        <f t="shared" si="529"/>
        <v>260520032</v>
      </c>
      <c r="Q8456" s="31">
        <f t="shared" si="530"/>
        <v>63204312260503</v>
      </c>
      <c r="R8456" s="27">
        <f>COUNTIF(tratycont!S:S,'Integrantes original'!Q8456)</f>
        <v>0</v>
      </c>
      <c r="S8456" s="27">
        <f t="shared" si="531"/>
        <v>0</v>
      </c>
    </row>
    <row r="8457" spans="1:19" x14ac:dyDescent="0.15">
      <c r="A8457" s="29">
        <v>6320431</v>
      </c>
      <c r="B8457" s="29">
        <v>632043104</v>
      </c>
      <c r="C8457" s="29" t="s">
        <v>25</v>
      </c>
      <c r="D8457" s="30" t="s">
        <v>6738</v>
      </c>
      <c r="E8457" s="30" t="s">
        <v>4966</v>
      </c>
      <c r="F8457" s="15">
        <v>1</v>
      </c>
      <c r="G8457" s="29">
        <v>6</v>
      </c>
      <c r="H8457" s="29">
        <v>4</v>
      </c>
      <c r="I8457" s="29">
        <v>2003</v>
      </c>
      <c r="J8457" s="15">
        <v>-1</v>
      </c>
      <c r="K8457" s="15">
        <v>-1</v>
      </c>
      <c r="L8457" s="15">
        <v>0</v>
      </c>
      <c r="M8457" s="15">
        <v>0</v>
      </c>
      <c r="N8457" s="27" t="e">
        <f>SUMIF(#REF!,'Integrantes original'!A8394,#REF!)</f>
        <v>#REF!</v>
      </c>
      <c r="O8457" s="27">
        <f t="shared" si="528"/>
        <v>6042003</v>
      </c>
      <c r="P8457" s="27">
        <f t="shared" si="529"/>
        <v>60420031</v>
      </c>
      <c r="Q8457" s="31">
        <f t="shared" si="530"/>
        <v>63204311060403</v>
      </c>
      <c r="R8457" s="27">
        <f>COUNTIF(tratycont!S:S,'Integrantes original'!Q8457)</f>
        <v>0</v>
      </c>
      <c r="S8457" s="27">
        <f t="shared" si="531"/>
        <v>0</v>
      </c>
    </row>
    <row r="8458" spans="1:19" x14ac:dyDescent="0.15">
      <c r="A8458" s="29">
        <v>6320431</v>
      </c>
      <c r="B8458" s="29">
        <v>632043105</v>
      </c>
      <c r="C8458" s="29" t="s">
        <v>27</v>
      </c>
      <c r="D8458" s="30" t="s">
        <v>6739</v>
      </c>
      <c r="E8458" s="30" t="s">
        <v>4966</v>
      </c>
      <c r="F8458" s="15">
        <v>2</v>
      </c>
      <c r="G8458" s="29">
        <v>23</v>
      </c>
      <c r="H8458" s="29">
        <v>12</v>
      </c>
      <c r="I8458" s="29">
        <v>2010</v>
      </c>
      <c r="J8458" s="15">
        <v>-1</v>
      </c>
      <c r="K8458" s="15">
        <v>-1</v>
      </c>
      <c r="L8458" s="15">
        <v>0</v>
      </c>
      <c r="M8458" s="15">
        <v>0</v>
      </c>
      <c r="N8458" s="27" t="e">
        <f>SUMIF(#REF!,'Integrantes original'!A8395,#REF!)</f>
        <v>#REF!</v>
      </c>
      <c r="O8458" s="27">
        <f t="shared" si="528"/>
        <v>23122010</v>
      </c>
      <c r="P8458" s="27">
        <f t="shared" si="529"/>
        <v>231220102</v>
      </c>
      <c r="Q8458" s="31">
        <f t="shared" si="530"/>
        <v>63204312231210</v>
      </c>
      <c r="R8458" s="27">
        <f>COUNTIF(tratycont!S:S,'Integrantes original'!Q8458)</f>
        <v>0</v>
      </c>
      <c r="S8458" s="27">
        <f t="shared" si="531"/>
        <v>0</v>
      </c>
    </row>
    <row r="8459" spans="1:19" x14ac:dyDescent="0.15">
      <c r="A8459" s="29">
        <v>6320431</v>
      </c>
      <c r="B8459" s="29">
        <v>632043106</v>
      </c>
      <c r="C8459" s="29" t="s">
        <v>30</v>
      </c>
      <c r="D8459" s="30" t="s">
        <v>141</v>
      </c>
      <c r="E8459" s="30" t="s">
        <v>4966</v>
      </c>
      <c r="F8459" s="15">
        <v>2</v>
      </c>
      <c r="G8459" s="29">
        <v>12</v>
      </c>
      <c r="H8459" s="29">
        <v>3</v>
      </c>
      <c r="I8459" s="29">
        <v>1978</v>
      </c>
      <c r="J8459" s="15">
        <v>-1</v>
      </c>
      <c r="K8459" s="15">
        <v>-1</v>
      </c>
      <c r="L8459" s="15">
        <v>0</v>
      </c>
      <c r="M8459" s="15">
        <v>0</v>
      </c>
      <c r="N8459" s="27" t="e">
        <f>SUMIF(#REF!,'Integrantes original'!A8396,#REF!)</f>
        <v>#REF!</v>
      </c>
      <c r="O8459" s="27">
        <f t="shared" si="528"/>
        <v>12031978</v>
      </c>
      <c r="P8459" s="27">
        <f t="shared" si="529"/>
        <v>120319782</v>
      </c>
      <c r="Q8459" s="31">
        <f t="shared" si="530"/>
        <v>63204312120378</v>
      </c>
      <c r="R8459" s="27">
        <f>COUNTIF(tratycont!S:S,'Integrantes original'!Q8459)</f>
        <v>0</v>
      </c>
      <c r="S8459" s="27">
        <f t="shared" si="531"/>
        <v>0</v>
      </c>
    </row>
    <row r="8460" spans="1:19" x14ac:dyDescent="0.15">
      <c r="A8460" s="29">
        <v>6320431</v>
      </c>
      <c r="B8460" s="29">
        <v>632043107</v>
      </c>
      <c r="C8460" s="29" t="s">
        <v>56</v>
      </c>
      <c r="D8460" s="30" t="s">
        <v>255</v>
      </c>
      <c r="E8460" s="30" t="s">
        <v>4966</v>
      </c>
      <c r="F8460" s="15">
        <v>2</v>
      </c>
      <c r="G8460" s="29">
        <v>18</v>
      </c>
      <c r="H8460" s="29">
        <v>11</v>
      </c>
      <c r="I8460" s="29">
        <v>1948</v>
      </c>
      <c r="J8460" s="15">
        <v>-1</v>
      </c>
      <c r="K8460" s="15">
        <v>-1</v>
      </c>
      <c r="L8460" s="15">
        <v>0</v>
      </c>
      <c r="M8460" s="15">
        <v>0</v>
      </c>
      <c r="N8460" s="27" t="e">
        <f>SUMIF(#REF!,'Integrantes original'!A8397,#REF!)</f>
        <v>#REF!</v>
      </c>
      <c r="O8460" s="27">
        <f t="shared" si="528"/>
        <v>18111948</v>
      </c>
      <c r="P8460" s="27">
        <f t="shared" si="529"/>
        <v>181119482</v>
      </c>
      <c r="Q8460" s="31">
        <f t="shared" si="530"/>
        <v>63204312181148</v>
      </c>
      <c r="R8460" s="27">
        <f>COUNTIF(tratycont!S:S,'Integrantes original'!Q8460)</f>
        <v>0</v>
      </c>
      <c r="S8460" s="27">
        <f t="shared" si="531"/>
        <v>0</v>
      </c>
    </row>
    <row r="8461" spans="1:19" x14ac:dyDescent="0.15">
      <c r="A8461" s="29">
        <v>6320441</v>
      </c>
      <c r="B8461" s="29">
        <v>632044101</v>
      </c>
      <c r="C8461" s="29" t="s">
        <v>16</v>
      </c>
      <c r="D8461" s="30" t="s">
        <v>756</v>
      </c>
      <c r="E8461" s="30" t="s">
        <v>6608</v>
      </c>
      <c r="F8461" s="15">
        <v>1</v>
      </c>
      <c r="G8461" s="29">
        <v>22</v>
      </c>
      <c r="H8461" s="29">
        <v>1</v>
      </c>
      <c r="I8461" s="29">
        <v>1987</v>
      </c>
      <c r="J8461" s="15">
        <v>-1</v>
      </c>
      <c r="K8461" s="15">
        <v>-1</v>
      </c>
      <c r="L8461" s="15">
        <v>0</v>
      </c>
      <c r="M8461" s="15">
        <v>0</v>
      </c>
      <c r="N8461" s="27" t="e">
        <f>SUMIF(#REF!,'Integrantes original'!A8398,#REF!)</f>
        <v>#REF!</v>
      </c>
      <c r="O8461" s="27">
        <f t="shared" si="528"/>
        <v>22011987</v>
      </c>
      <c r="P8461" s="27">
        <f t="shared" si="529"/>
        <v>220119871</v>
      </c>
      <c r="Q8461" s="31">
        <f t="shared" si="530"/>
        <v>63204411220187</v>
      </c>
      <c r="R8461" s="27">
        <f>COUNTIF(tratycont!S:S,'Integrantes original'!Q8461)</f>
        <v>0</v>
      </c>
      <c r="S8461" s="27">
        <f t="shared" si="531"/>
        <v>0</v>
      </c>
    </row>
    <row r="8462" spans="1:19" x14ac:dyDescent="0.15">
      <c r="A8462" s="29">
        <v>6320441</v>
      </c>
      <c r="B8462" s="29">
        <v>632044102</v>
      </c>
      <c r="C8462" s="29" t="s">
        <v>19</v>
      </c>
      <c r="D8462" s="30" t="s">
        <v>1183</v>
      </c>
      <c r="E8462" s="30" t="s">
        <v>6740</v>
      </c>
      <c r="F8462" s="15">
        <v>2</v>
      </c>
      <c r="G8462" s="29">
        <v>4</v>
      </c>
      <c r="H8462" s="29">
        <v>1</v>
      </c>
      <c r="I8462" s="29">
        <v>1987</v>
      </c>
      <c r="J8462" s="15">
        <v>1</v>
      </c>
      <c r="K8462" s="15">
        <v>0</v>
      </c>
      <c r="L8462" s="15">
        <v>2</v>
      </c>
      <c r="M8462" s="15">
        <v>0</v>
      </c>
      <c r="N8462" s="27" t="e">
        <f>SUMIF(#REF!,'Integrantes original'!A8399,#REF!)</f>
        <v>#REF!</v>
      </c>
      <c r="O8462" s="27">
        <f t="shared" si="528"/>
        <v>4011987</v>
      </c>
      <c r="P8462" s="27">
        <f t="shared" si="529"/>
        <v>40119872</v>
      </c>
      <c r="Q8462" s="31">
        <f t="shared" si="530"/>
        <v>63204412040187</v>
      </c>
      <c r="R8462" s="27">
        <f>COUNTIF(tratycont!S:S,'Integrantes original'!Q8462)</f>
        <v>0</v>
      </c>
      <c r="S8462" s="27">
        <f t="shared" si="531"/>
        <v>0</v>
      </c>
    </row>
    <row r="8463" spans="1:19" x14ac:dyDescent="0.15">
      <c r="A8463" s="29">
        <v>6320441</v>
      </c>
      <c r="B8463" s="29">
        <v>632044103</v>
      </c>
      <c r="C8463" s="29" t="s">
        <v>22</v>
      </c>
      <c r="D8463" s="30" t="s">
        <v>808</v>
      </c>
      <c r="E8463" s="30" t="s">
        <v>5295</v>
      </c>
      <c r="F8463" s="15">
        <v>1</v>
      </c>
      <c r="G8463" s="29">
        <v>22</v>
      </c>
      <c r="H8463" s="29">
        <v>9</v>
      </c>
      <c r="I8463" s="29">
        <v>2005</v>
      </c>
      <c r="J8463" s="15">
        <v>-1</v>
      </c>
      <c r="K8463" s="15">
        <v>-1</v>
      </c>
      <c r="L8463" s="15">
        <v>0</v>
      </c>
      <c r="M8463" s="15">
        <v>0</v>
      </c>
      <c r="N8463" s="27" t="e">
        <f>SUMIF(#REF!,'Integrantes original'!A8400,#REF!)</f>
        <v>#REF!</v>
      </c>
      <c r="O8463" s="27">
        <f t="shared" si="528"/>
        <v>22092005</v>
      </c>
      <c r="P8463" s="27">
        <f t="shared" si="529"/>
        <v>220920051</v>
      </c>
      <c r="Q8463" s="31">
        <f t="shared" si="530"/>
        <v>63204411220905</v>
      </c>
      <c r="R8463" s="27">
        <f>COUNTIF(tratycont!S:S,'Integrantes original'!Q8463)</f>
        <v>0</v>
      </c>
      <c r="S8463" s="27">
        <f t="shared" si="531"/>
        <v>0</v>
      </c>
    </row>
    <row r="8464" spans="1:19" x14ac:dyDescent="0.15">
      <c r="A8464" s="29">
        <v>6320441</v>
      </c>
      <c r="B8464" s="29">
        <v>632044104</v>
      </c>
      <c r="C8464" s="29" t="s">
        <v>25</v>
      </c>
      <c r="D8464" s="30" t="s">
        <v>970</v>
      </c>
      <c r="E8464" s="30" t="s">
        <v>5295</v>
      </c>
      <c r="F8464" s="15">
        <v>2</v>
      </c>
      <c r="G8464" s="29">
        <v>20</v>
      </c>
      <c r="H8464" s="29">
        <v>11</v>
      </c>
      <c r="I8464" s="29">
        <v>2007</v>
      </c>
      <c r="J8464" s="15">
        <v>-1</v>
      </c>
      <c r="K8464" s="15">
        <v>-1</v>
      </c>
      <c r="L8464" s="15">
        <v>0</v>
      </c>
      <c r="M8464" s="15">
        <v>0</v>
      </c>
      <c r="N8464" s="27" t="e">
        <f>SUMIF(#REF!,'Integrantes original'!A8401,#REF!)</f>
        <v>#REF!</v>
      </c>
      <c r="O8464" s="27">
        <f t="shared" si="528"/>
        <v>20112007</v>
      </c>
      <c r="P8464" s="27">
        <f t="shared" si="529"/>
        <v>201120072</v>
      </c>
      <c r="Q8464" s="31">
        <f t="shared" si="530"/>
        <v>63204412201107</v>
      </c>
      <c r="R8464" s="27">
        <f>COUNTIF(tratycont!S:S,'Integrantes original'!Q8464)</f>
        <v>0</v>
      </c>
      <c r="S8464" s="27">
        <f t="shared" si="531"/>
        <v>0</v>
      </c>
    </row>
    <row r="8465" spans="1:19" x14ac:dyDescent="0.15">
      <c r="A8465" s="29">
        <v>6320441</v>
      </c>
      <c r="B8465" s="29">
        <v>632044105</v>
      </c>
      <c r="C8465" s="29" t="s">
        <v>27</v>
      </c>
      <c r="D8465" s="30" t="s">
        <v>6741</v>
      </c>
      <c r="E8465" s="30" t="s">
        <v>5295</v>
      </c>
      <c r="F8465" s="15">
        <v>2</v>
      </c>
      <c r="G8465" s="29">
        <v>22</v>
      </c>
      <c r="H8465" s="29">
        <v>4</v>
      </c>
      <c r="I8465" s="29">
        <v>2010</v>
      </c>
      <c r="J8465" s="15">
        <v>-1</v>
      </c>
      <c r="K8465" s="15">
        <v>-1</v>
      </c>
      <c r="L8465" s="15">
        <v>0</v>
      </c>
      <c r="M8465" s="15">
        <v>0</v>
      </c>
      <c r="N8465" s="27" t="e">
        <f>SUMIF(#REF!,'Integrantes original'!A8402,#REF!)</f>
        <v>#REF!</v>
      </c>
      <c r="O8465" s="27">
        <f t="shared" si="528"/>
        <v>22042010</v>
      </c>
      <c r="P8465" s="27">
        <f t="shared" si="529"/>
        <v>220420102</v>
      </c>
      <c r="Q8465" s="31">
        <f t="shared" si="530"/>
        <v>63204412220410</v>
      </c>
      <c r="R8465" s="27">
        <f>COUNTIF(tratycont!S:S,'Integrantes original'!Q8465)</f>
        <v>0</v>
      </c>
      <c r="S8465" s="27">
        <f t="shared" si="531"/>
        <v>0</v>
      </c>
    </row>
    <row r="8466" spans="1:19" x14ac:dyDescent="0.15">
      <c r="A8466" s="29">
        <v>6320441</v>
      </c>
      <c r="B8466" s="29">
        <v>632044106</v>
      </c>
      <c r="C8466" s="29" t="s">
        <v>30</v>
      </c>
      <c r="D8466" s="30" t="s">
        <v>6622</v>
      </c>
      <c r="E8466" s="30" t="s">
        <v>5295</v>
      </c>
      <c r="F8466" s="15">
        <v>1</v>
      </c>
      <c r="G8466" s="29">
        <v>13</v>
      </c>
      <c r="H8466" s="29">
        <v>10</v>
      </c>
      <c r="I8466" s="29">
        <v>2012</v>
      </c>
      <c r="J8466" s="15">
        <v>-1</v>
      </c>
      <c r="K8466" s="15">
        <v>-1</v>
      </c>
      <c r="L8466" s="15">
        <v>0</v>
      </c>
      <c r="M8466" s="15">
        <v>0</v>
      </c>
      <c r="N8466" s="27" t="e">
        <f>SUMIF(#REF!,'Integrantes original'!A8403,#REF!)</f>
        <v>#REF!</v>
      </c>
      <c r="O8466" s="27">
        <f t="shared" si="528"/>
        <v>13102012</v>
      </c>
      <c r="P8466" s="27">
        <f t="shared" si="529"/>
        <v>131020121</v>
      </c>
      <c r="Q8466" s="31">
        <f t="shared" si="530"/>
        <v>63204411131012</v>
      </c>
      <c r="R8466" s="27">
        <f>COUNTIF(tratycont!S:S,'Integrantes original'!Q8466)</f>
        <v>0</v>
      </c>
      <c r="S8466" s="27">
        <f t="shared" si="531"/>
        <v>0</v>
      </c>
    </row>
    <row r="8467" spans="1:19" x14ac:dyDescent="0.15">
      <c r="A8467" s="29">
        <v>6320441</v>
      </c>
      <c r="B8467" s="29">
        <v>632044107</v>
      </c>
      <c r="C8467" s="29" t="s">
        <v>56</v>
      </c>
      <c r="D8467" s="30" t="s">
        <v>6742</v>
      </c>
      <c r="E8467" s="30" t="s">
        <v>5295</v>
      </c>
      <c r="F8467" s="15">
        <v>2</v>
      </c>
      <c r="G8467" s="29">
        <v>23</v>
      </c>
      <c r="H8467" s="29">
        <v>2</v>
      </c>
      <c r="I8467" s="29">
        <v>2016</v>
      </c>
      <c r="J8467" s="15">
        <v>-1</v>
      </c>
      <c r="K8467" s="15">
        <v>-1</v>
      </c>
      <c r="L8467" s="15">
        <v>0</v>
      </c>
      <c r="M8467" s="15">
        <v>0</v>
      </c>
      <c r="N8467" s="27" t="e">
        <f>SUMIF(#REF!,'Integrantes original'!A8404,#REF!)</f>
        <v>#REF!</v>
      </c>
      <c r="O8467" s="27">
        <f t="shared" si="528"/>
        <v>23022016</v>
      </c>
      <c r="P8467" s="27">
        <f t="shared" si="529"/>
        <v>230220162</v>
      </c>
      <c r="Q8467" s="31">
        <f t="shared" si="530"/>
        <v>63204412230216</v>
      </c>
      <c r="R8467" s="27">
        <f>COUNTIF(tratycont!S:S,'Integrantes original'!Q8467)</f>
        <v>0</v>
      </c>
      <c r="S8467" s="27">
        <f t="shared" si="531"/>
        <v>0</v>
      </c>
    </row>
    <row r="8468" spans="1:19" x14ac:dyDescent="0.15">
      <c r="A8468" s="29">
        <v>6320441</v>
      </c>
      <c r="B8468" s="29">
        <v>632044108</v>
      </c>
      <c r="C8468" s="29" t="s">
        <v>58</v>
      </c>
      <c r="D8468" s="30" t="s">
        <v>99</v>
      </c>
      <c r="E8468" s="30" t="s">
        <v>100</v>
      </c>
      <c r="F8468" s="15">
        <v>2</v>
      </c>
      <c r="G8468" s="29">
        <v>21</v>
      </c>
      <c r="H8468" s="29">
        <v>8</v>
      </c>
      <c r="I8468" s="29">
        <v>2018</v>
      </c>
      <c r="J8468" s="15">
        <v>2</v>
      </c>
      <c r="K8468" s="15">
        <v>2</v>
      </c>
      <c r="L8468" s="15">
        <v>0</v>
      </c>
      <c r="M8468" s="15">
        <v>0</v>
      </c>
      <c r="N8468" s="27" t="e">
        <f>SUMIF(#REF!,'Integrantes original'!A8405,#REF!)</f>
        <v>#REF!</v>
      </c>
      <c r="O8468" s="27">
        <f t="shared" si="528"/>
        <v>21082018</v>
      </c>
      <c r="P8468" s="27">
        <f t="shared" si="529"/>
        <v>210820182</v>
      </c>
      <c r="Q8468" s="31">
        <f t="shared" si="530"/>
        <v>63204412210818</v>
      </c>
      <c r="R8468" s="27">
        <f>COUNTIF(tratycont!S:S,'Integrantes original'!Q8468)</f>
        <v>1</v>
      </c>
      <c r="S8468" s="27">
        <f t="shared" si="531"/>
        <v>1</v>
      </c>
    </row>
    <row r="8469" spans="1:19" x14ac:dyDescent="0.15">
      <c r="A8469" s="29">
        <v>6320451</v>
      </c>
      <c r="B8469" s="29">
        <v>632045101</v>
      </c>
      <c r="C8469" s="29" t="s">
        <v>16</v>
      </c>
      <c r="D8469" s="30" t="s">
        <v>1384</v>
      </c>
      <c r="E8469" s="30" t="s">
        <v>6740</v>
      </c>
      <c r="F8469" s="15">
        <v>1</v>
      </c>
      <c r="G8469" s="29">
        <v>10</v>
      </c>
      <c r="H8469" s="29">
        <v>3</v>
      </c>
      <c r="I8469" s="29">
        <v>1995</v>
      </c>
      <c r="J8469" s="15">
        <v>-1</v>
      </c>
      <c r="K8469" s="15">
        <v>-1</v>
      </c>
      <c r="L8469" s="15">
        <v>0</v>
      </c>
      <c r="M8469" s="15">
        <v>0</v>
      </c>
      <c r="N8469" s="27" t="e">
        <f>SUMIF(#REF!,'Integrantes original'!A8406,#REF!)</f>
        <v>#REF!</v>
      </c>
      <c r="O8469" s="27">
        <f t="shared" si="528"/>
        <v>10031995</v>
      </c>
      <c r="P8469" s="27">
        <f t="shared" si="529"/>
        <v>100319951</v>
      </c>
      <c r="Q8469" s="31">
        <f t="shared" si="530"/>
        <v>63204511100395</v>
      </c>
      <c r="R8469" s="27">
        <f>COUNTIF(tratycont!S:S,'Integrantes original'!Q8469)</f>
        <v>0</v>
      </c>
      <c r="S8469" s="27">
        <f t="shared" si="531"/>
        <v>0</v>
      </c>
    </row>
    <row r="8470" spans="1:19" x14ac:dyDescent="0.15">
      <c r="A8470" s="29">
        <v>6320451</v>
      </c>
      <c r="B8470" s="29">
        <v>632045102</v>
      </c>
      <c r="C8470" s="29" t="s">
        <v>19</v>
      </c>
      <c r="D8470" s="30" t="s">
        <v>6743</v>
      </c>
      <c r="E8470" s="30" t="s">
        <v>6744</v>
      </c>
      <c r="F8470" s="15">
        <v>2</v>
      </c>
      <c r="G8470" s="29">
        <v>31</v>
      </c>
      <c r="H8470" s="29">
        <v>8</v>
      </c>
      <c r="I8470" s="29">
        <v>1995</v>
      </c>
      <c r="J8470" s="15">
        <v>1</v>
      </c>
      <c r="K8470" s="15">
        <v>0</v>
      </c>
      <c r="L8470" s="15">
        <v>2</v>
      </c>
      <c r="M8470" s="15">
        <v>0</v>
      </c>
      <c r="N8470" s="27" t="e">
        <f>SUMIF(#REF!,'Integrantes original'!A8407,#REF!)</f>
        <v>#REF!</v>
      </c>
      <c r="O8470" s="27">
        <f t="shared" si="528"/>
        <v>31081995</v>
      </c>
      <c r="P8470" s="27">
        <f t="shared" si="529"/>
        <v>310819952</v>
      </c>
      <c r="Q8470" s="31">
        <f t="shared" si="530"/>
        <v>63204512310895</v>
      </c>
      <c r="R8470" s="27">
        <f>COUNTIF(tratycont!S:S,'Integrantes original'!Q8470)</f>
        <v>0</v>
      </c>
      <c r="S8470" s="27">
        <f t="shared" si="531"/>
        <v>0</v>
      </c>
    </row>
    <row r="8471" spans="1:19" x14ac:dyDescent="0.15">
      <c r="A8471" s="29">
        <v>6320461</v>
      </c>
      <c r="B8471" s="29">
        <v>632046101</v>
      </c>
      <c r="C8471" s="29" t="s">
        <v>16</v>
      </c>
      <c r="D8471" s="30" t="s">
        <v>1167</v>
      </c>
      <c r="E8471" s="30" t="s">
        <v>4647</v>
      </c>
      <c r="F8471" s="15">
        <v>1</v>
      </c>
      <c r="G8471" s="29">
        <v>22</v>
      </c>
      <c r="H8471" s="29">
        <v>2</v>
      </c>
      <c r="I8471" s="29">
        <v>1984</v>
      </c>
      <c r="J8471" s="15">
        <v>-1</v>
      </c>
      <c r="K8471" s="15">
        <v>-1</v>
      </c>
      <c r="L8471" s="15">
        <v>0</v>
      </c>
      <c r="M8471" s="15">
        <v>0</v>
      </c>
      <c r="N8471" s="27" t="e">
        <f>SUMIF(#REF!,'Integrantes original'!A8408,#REF!)</f>
        <v>#REF!</v>
      </c>
      <c r="O8471" s="27">
        <f t="shared" si="528"/>
        <v>22021984</v>
      </c>
      <c r="P8471" s="27">
        <f t="shared" si="529"/>
        <v>220219841</v>
      </c>
      <c r="Q8471" s="31">
        <f t="shared" si="530"/>
        <v>63204611220284</v>
      </c>
      <c r="R8471" s="27">
        <f>COUNTIF(tratycont!S:S,'Integrantes original'!Q8471)</f>
        <v>0</v>
      </c>
      <c r="S8471" s="27">
        <f t="shared" si="531"/>
        <v>0</v>
      </c>
    </row>
    <row r="8472" spans="1:19" x14ac:dyDescent="0.15">
      <c r="A8472" s="29">
        <v>6320461</v>
      </c>
      <c r="B8472" s="29">
        <v>632046102</v>
      </c>
      <c r="C8472" s="29" t="s">
        <v>19</v>
      </c>
      <c r="D8472" s="30" t="s">
        <v>89</v>
      </c>
      <c r="E8472" s="30" t="s">
        <v>6745</v>
      </c>
      <c r="F8472" s="15">
        <v>2</v>
      </c>
      <c r="G8472" s="29">
        <v>2</v>
      </c>
      <c r="H8472" s="29">
        <v>7</v>
      </c>
      <c r="I8472" s="29">
        <v>1985</v>
      </c>
      <c r="J8472" s="15">
        <v>1</v>
      </c>
      <c r="K8472" s="15">
        <v>0</v>
      </c>
      <c r="L8472" s="15">
        <v>2</v>
      </c>
      <c r="M8472" s="15">
        <v>0</v>
      </c>
      <c r="N8472" s="27" t="e">
        <f>SUMIF(#REF!,'Integrantes original'!A8409,#REF!)</f>
        <v>#REF!</v>
      </c>
      <c r="O8472" s="27">
        <f t="shared" si="528"/>
        <v>2071985</v>
      </c>
      <c r="P8472" s="27">
        <f t="shared" si="529"/>
        <v>20719852</v>
      </c>
      <c r="Q8472" s="31">
        <f t="shared" si="530"/>
        <v>63204612020785</v>
      </c>
      <c r="R8472" s="27">
        <f>COUNTIF(tratycont!S:S,'Integrantes original'!Q8472)</f>
        <v>0</v>
      </c>
      <c r="S8472" s="27">
        <f t="shared" si="531"/>
        <v>0</v>
      </c>
    </row>
    <row r="8473" spans="1:19" x14ac:dyDescent="0.15">
      <c r="A8473" s="29">
        <v>6320461</v>
      </c>
      <c r="B8473" s="29">
        <v>632046103</v>
      </c>
      <c r="C8473" s="29" t="s">
        <v>22</v>
      </c>
      <c r="D8473" s="30" t="s">
        <v>2340</v>
      </c>
      <c r="E8473" s="30" t="s">
        <v>6746</v>
      </c>
      <c r="F8473" s="15">
        <v>1</v>
      </c>
      <c r="G8473" s="29">
        <v>6</v>
      </c>
      <c r="H8473" s="29">
        <v>7</v>
      </c>
      <c r="I8473" s="29">
        <v>2007</v>
      </c>
      <c r="J8473" s="15">
        <v>-1</v>
      </c>
      <c r="K8473" s="15">
        <v>-1</v>
      </c>
      <c r="L8473" s="15">
        <v>0</v>
      </c>
      <c r="M8473" s="15">
        <v>0</v>
      </c>
      <c r="N8473" s="27" t="e">
        <f>SUMIF(#REF!,'Integrantes original'!A8410,#REF!)</f>
        <v>#REF!</v>
      </c>
      <c r="O8473" s="27">
        <f t="shared" si="528"/>
        <v>6072007</v>
      </c>
      <c r="P8473" s="27">
        <f t="shared" si="529"/>
        <v>60720071</v>
      </c>
      <c r="Q8473" s="31">
        <f t="shared" si="530"/>
        <v>63204611060707</v>
      </c>
      <c r="R8473" s="27">
        <f>COUNTIF(tratycont!S:S,'Integrantes original'!Q8473)</f>
        <v>0</v>
      </c>
      <c r="S8473" s="27">
        <f t="shared" si="531"/>
        <v>0</v>
      </c>
    </row>
    <row r="8474" spans="1:19" x14ac:dyDescent="0.15">
      <c r="A8474" s="29">
        <v>6320461</v>
      </c>
      <c r="B8474" s="29">
        <v>632046104</v>
      </c>
      <c r="C8474" s="29" t="s">
        <v>25</v>
      </c>
      <c r="D8474" s="30" t="s">
        <v>6747</v>
      </c>
      <c r="E8474" s="30" t="s">
        <v>6746</v>
      </c>
      <c r="F8474" s="15">
        <v>2</v>
      </c>
      <c r="G8474" s="29">
        <v>1</v>
      </c>
      <c r="H8474" s="29">
        <v>4</v>
      </c>
      <c r="I8474" s="29">
        <v>2010</v>
      </c>
      <c r="J8474" s="15">
        <v>-1</v>
      </c>
      <c r="K8474" s="15">
        <v>-1</v>
      </c>
      <c r="L8474" s="15">
        <v>0</v>
      </c>
      <c r="M8474" s="15">
        <v>0</v>
      </c>
      <c r="N8474" s="27" t="e">
        <f>SUMIF(#REF!,'Integrantes original'!A8411,#REF!)</f>
        <v>#REF!</v>
      </c>
      <c r="O8474" s="27">
        <f t="shared" si="528"/>
        <v>1042010</v>
      </c>
      <c r="P8474" s="27">
        <f t="shared" si="529"/>
        <v>10420102</v>
      </c>
      <c r="Q8474" s="31">
        <f t="shared" si="530"/>
        <v>63204612010410</v>
      </c>
      <c r="R8474" s="27">
        <f>COUNTIF(tratycont!S:S,'Integrantes original'!Q8474)</f>
        <v>0</v>
      </c>
      <c r="S8474" s="27">
        <f t="shared" si="531"/>
        <v>0</v>
      </c>
    </row>
    <row r="8475" spans="1:19" x14ac:dyDescent="0.15">
      <c r="A8475" s="29">
        <v>6320461</v>
      </c>
      <c r="B8475" s="29">
        <v>632046105</v>
      </c>
      <c r="C8475" s="29" t="s">
        <v>27</v>
      </c>
      <c r="D8475" s="30" t="s">
        <v>6748</v>
      </c>
      <c r="E8475" s="30" t="s">
        <v>6746</v>
      </c>
      <c r="F8475" s="15">
        <v>1</v>
      </c>
      <c r="G8475" s="29">
        <v>28</v>
      </c>
      <c r="H8475" s="29">
        <v>10</v>
      </c>
      <c r="I8475" s="29">
        <v>2013</v>
      </c>
      <c r="J8475" s="15">
        <v>-1</v>
      </c>
      <c r="K8475" s="15">
        <v>-1</v>
      </c>
      <c r="L8475" s="15">
        <v>0</v>
      </c>
      <c r="M8475" s="15">
        <v>0</v>
      </c>
      <c r="N8475" s="27" t="e">
        <f>SUMIF(#REF!,'Integrantes original'!A8412,#REF!)</f>
        <v>#REF!</v>
      </c>
      <c r="O8475" s="27">
        <f t="shared" si="528"/>
        <v>28102013</v>
      </c>
      <c r="P8475" s="27">
        <f t="shared" si="529"/>
        <v>281020131</v>
      </c>
      <c r="Q8475" s="31">
        <f t="shared" si="530"/>
        <v>63204611281013</v>
      </c>
      <c r="R8475" s="27">
        <f>COUNTIF(tratycont!S:S,'Integrantes original'!Q8475)</f>
        <v>0</v>
      </c>
      <c r="S8475" s="27">
        <f t="shared" si="531"/>
        <v>0</v>
      </c>
    </row>
    <row r="8476" spans="1:19" x14ac:dyDescent="0.15">
      <c r="A8476" s="29">
        <v>6320461</v>
      </c>
      <c r="B8476" s="29">
        <v>632046106</v>
      </c>
      <c r="C8476" s="29" t="s">
        <v>30</v>
      </c>
      <c r="D8476" s="30" t="s">
        <v>1436</v>
      </c>
      <c r="E8476" s="30" t="s">
        <v>6746</v>
      </c>
      <c r="F8476" s="15">
        <v>1</v>
      </c>
      <c r="G8476" s="29">
        <v>31</v>
      </c>
      <c r="H8476" s="29">
        <v>8</v>
      </c>
      <c r="I8476" s="29">
        <v>2018</v>
      </c>
      <c r="J8476" s="15">
        <v>2</v>
      </c>
      <c r="K8476" s="15">
        <v>2</v>
      </c>
      <c r="L8476" s="15">
        <v>0</v>
      </c>
      <c r="M8476" s="15">
        <v>0</v>
      </c>
      <c r="N8476" s="27" t="e">
        <f>SUMIF(#REF!,'Integrantes original'!A8413,#REF!)</f>
        <v>#REF!</v>
      </c>
      <c r="O8476" s="27">
        <f t="shared" si="528"/>
        <v>31082018</v>
      </c>
      <c r="P8476" s="27">
        <f t="shared" si="529"/>
        <v>310820181</v>
      </c>
      <c r="Q8476" s="31">
        <f t="shared" si="530"/>
        <v>63204611310818</v>
      </c>
      <c r="R8476" s="27">
        <f>COUNTIF(tratycont!S:S,'Integrantes original'!Q8476)</f>
        <v>1</v>
      </c>
      <c r="S8476" s="27">
        <f t="shared" si="531"/>
        <v>1</v>
      </c>
    </row>
    <row r="8477" spans="1:19" x14ac:dyDescent="0.15">
      <c r="A8477" s="29">
        <v>6320461</v>
      </c>
      <c r="B8477" s="29">
        <v>632046107</v>
      </c>
      <c r="C8477" s="29" t="s">
        <v>56</v>
      </c>
      <c r="D8477" s="30" t="s">
        <v>2518</v>
      </c>
      <c r="E8477" s="30" t="s">
        <v>5437</v>
      </c>
      <c r="F8477" s="15">
        <v>1</v>
      </c>
      <c r="G8477" s="29">
        <v>15</v>
      </c>
      <c r="H8477" s="29">
        <v>11</v>
      </c>
      <c r="I8477" s="29">
        <v>1935</v>
      </c>
      <c r="J8477" s="15">
        <v>-1</v>
      </c>
      <c r="K8477" s="15">
        <v>-1</v>
      </c>
      <c r="L8477" s="15">
        <v>0</v>
      </c>
      <c r="M8477" s="15">
        <v>0</v>
      </c>
      <c r="N8477" s="27" t="e">
        <f>SUMIF(#REF!,'Integrantes original'!A8414,#REF!)</f>
        <v>#REF!</v>
      </c>
      <c r="O8477" s="27">
        <f t="shared" si="528"/>
        <v>15111935</v>
      </c>
      <c r="P8477" s="27">
        <f t="shared" si="529"/>
        <v>151119351</v>
      </c>
      <c r="Q8477" s="31">
        <f t="shared" si="530"/>
        <v>63204611151135</v>
      </c>
      <c r="R8477" s="27">
        <f>COUNTIF(tratycont!S:S,'Integrantes original'!Q8477)</f>
        <v>0</v>
      </c>
      <c r="S8477" s="27">
        <f t="shared" si="531"/>
        <v>0</v>
      </c>
    </row>
    <row r="8478" spans="1:19" x14ac:dyDescent="0.15">
      <c r="A8478" s="29">
        <v>6320471</v>
      </c>
      <c r="B8478" s="29">
        <v>632047101</v>
      </c>
      <c r="C8478" s="29" t="s">
        <v>16</v>
      </c>
      <c r="D8478" s="30" t="s">
        <v>800</v>
      </c>
      <c r="E8478" s="30" t="s">
        <v>158</v>
      </c>
      <c r="F8478" s="15">
        <v>1</v>
      </c>
      <c r="G8478" s="29">
        <v>25</v>
      </c>
      <c r="H8478" s="29">
        <v>7</v>
      </c>
      <c r="I8478" s="29">
        <v>1967</v>
      </c>
      <c r="J8478" s="15">
        <v>-1</v>
      </c>
      <c r="K8478" s="15">
        <v>-1</v>
      </c>
      <c r="L8478" s="15">
        <v>0</v>
      </c>
      <c r="M8478" s="15">
        <v>0</v>
      </c>
      <c r="N8478" s="27" t="e">
        <f>SUMIF(#REF!,'Integrantes original'!A8415,#REF!)</f>
        <v>#REF!</v>
      </c>
      <c r="O8478" s="27">
        <f t="shared" si="528"/>
        <v>25071967</v>
      </c>
      <c r="P8478" s="27">
        <f t="shared" si="529"/>
        <v>250719671</v>
      </c>
      <c r="Q8478" s="31">
        <f t="shared" si="530"/>
        <v>63204711250767</v>
      </c>
      <c r="R8478" s="27">
        <f>COUNTIF(tratycont!S:S,'Integrantes original'!Q8478)</f>
        <v>0</v>
      </c>
      <c r="S8478" s="27">
        <f t="shared" si="531"/>
        <v>0</v>
      </c>
    </row>
    <row r="8479" spans="1:19" x14ac:dyDescent="0.15">
      <c r="A8479" s="29">
        <v>6320471</v>
      </c>
      <c r="B8479" s="29">
        <v>632047102</v>
      </c>
      <c r="C8479" s="29" t="s">
        <v>19</v>
      </c>
      <c r="D8479" s="30" t="s">
        <v>199</v>
      </c>
      <c r="E8479" s="30" t="s">
        <v>198</v>
      </c>
      <c r="F8479" s="15">
        <v>2</v>
      </c>
      <c r="G8479" s="29">
        <v>17</v>
      </c>
      <c r="H8479" s="29">
        <v>6</v>
      </c>
      <c r="I8479" s="29">
        <v>1972</v>
      </c>
      <c r="J8479" s="15">
        <v>-1</v>
      </c>
      <c r="K8479" s="15">
        <v>-1</v>
      </c>
      <c r="L8479" s="15">
        <v>0</v>
      </c>
      <c r="M8479" s="15">
        <v>0</v>
      </c>
      <c r="N8479" s="27" t="e">
        <f>SUMIF(#REF!,'Integrantes original'!A8416,#REF!)</f>
        <v>#REF!</v>
      </c>
      <c r="O8479" s="27">
        <f t="shared" si="528"/>
        <v>17061972</v>
      </c>
      <c r="P8479" s="27">
        <f t="shared" si="529"/>
        <v>170619722</v>
      </c>
      <c r="Q8479" s="31">
        <f t="shared" si="530"/>
        <v>63204712170672</v>
      </c>
      <c r="R8479" s="27">
        <f>COUNTIF(tratycont!S:S,'Integrantes original'!Q8479)</f>
        <v>0</v>
      </c>
      <c r="S8479" s="27">
        <f t="shared" si="531"/>
        <v>0</v>
      </c>
    </row>
    <row r="8480" spans="1:19" x14ac:dyDescent="0.15">
      <c r="A8480" s="29">
        <v>6320471</v>
      </c>
      <c r="B8480" s="29">
        <v>632047103</v>
      </c>
      <c r="C8480" s="29" t="s">
        <v>22</v>
      </c>
      <c r="D8480" s="30" t="s">
        <v>6749</v>
      </c>
      <c r="E8480" s="30" t="s">
        <v>6750</v>
      </c>
      <c r="F8480" s="15">
        <v>1</v>
      </c>
      <c r="G8480" s="29">
        <v>27</v>
      </c>
      <c r="H8480" s="29">
        <v>5</v>
      </c>
      <c r="I8480" s="29">
        <v>2009</v>
      </c>
      <c r="J8480" s="15">
        <v>-1</v>
      </c>
      <c r="K8480" s="15">
        <v>-1</v>
      </c>
      <c r="L8480" s="15">
        <v>0</v>
      </c>
      <c r="M8480" s="15">
        <v>0</v>
      </c>
      <c r="N8480" s="27" t="e">
        <f>SUMIF(#REF!,'Integrantes original'!A8417,#REF!)</f>
        <v>#REF!</v>
      </c>
      <c r="O8480" s="27">
        <f t="shared" si="528"/>
        <v>27052009</v>
      </c>
      <c r="P8480" s="27">
        <f t="shared" si="529"/>
        <v>270520091</v>
      </c>
      <c r="Q8480" s="31">
        <f t="shared" si="530"/>
        <v>63204711270509</v>
      </c>
      <c r="R8480" s="27">
        <f>COUNTIF(tratycont!S:S,'Integrantes original'!Q8480)</f>
        <v>0</v>
      </c>
      <c r="S8480" s="27">
        <f t="shared" si="531"/>
        <v>0</v>
      </c>
    </row>
    <row r="8481" spans="1:19" x14ac:dyDescent="0.15">
      <c r="A8481" s="29">
        <v>6320471</v>
      </c>
      <c r="B8481" s="29">
        <v>632047104</v>
      </c>
      <c r="C8481" s="29" t="s">
        <v>25</v>
      </c>
      <c r="D8481" s="30" t="s">
        <v>3808</v>
      </c>
      <c r="E8481" s="30" t="s">
        <v>6750</v>
      </c>
      <c r="F8481" s="15">
        <v>2</v>
      </c>
      <c r="G8481" s="29">
        <v>23</v>
      </c>
      <c r="H8481" s="29">
        <v>12</v>
      </c>
      <c r="I8481" s="29">
        <v>2014</v>
      </c>
      <c r="J8481" s="15">
        <v>-1</v>
      </c>
      <c r="K8481" s="15">
        <v>-1</v>
      </c>
      <c r="L8481" s="15">
        <v>0</v>
      </c>
      <c r="M8481" s="15">
        <v>0</v>
      </c>
      <c r="N8481" s="27" t="e">
        <f>SUMIF(#REF!,'Integrantes original'!A8418,#REF!)</f>
        <v>#REF!</v>
      </c>
      <c r="O8481" s="27">
        <f t="shared" si="528"/>
        <v>23122014</v>
      </c>
      <c r="P8481" s="27">
        <f t="shared" si="529"/>
        <v>231220142</v>
      </c>
      <c r="Q8481" s="31">
        <f t="shared" si="530"/>
        <v>63204712231214</v>
      </c>
      <c r="R8481" s="27">
        <f>COUNTIF(tratycont!S:S,'Integrantes original'!Q8481)</f>
        <v>0</v>
      </c>
      <c r="S8481" s="27">
        <f t="shared" si="531"/>
        <v>0</v>
      </c>
    </row>
    <row r="8482" spans="1:19" x14ac:dyDescent="0.15">
      <c r="A8482" s="29">
        <v>6320471</v>
      </c>
      <c r="B8482" s="29">
        <v>632047105</v>
      </c>
      <c r="C8482" s="29" t="s">
        <v>27</v>
      </c>
      <c r="D8482" s="30" t="s">
        <v>977</v>
      </c>
      <c r="E8482" s="30" t="s">
        <v>6750</v>
      </c>
      <c r="F8482" s="15">
        <v>1</v>
      </c>
      <c r="G8482" s="29">
        <v>25</v>
      </c>
      <c r="H8482" s="29">
        <v>7</v>
      </c>
      <c r="I8482" s="29">
        <v>1995</v>
      </c>
      <c r="J8482" s="15">
        <v>-1</v>
      </c>
      <c r="K8482" s="15">
        <v>-1</v>
      </c>
      <c r="L8482" s="15">
        <v>0</v>
      </c>
      <c r="M8482" s="15">
        <v>0</v>
      </c>
      <c r="N8482" s="27" t="e">
        <f>SUMIF(#REF!,'Integrantes original'!A8419,#REF!)</f>
        <v>#REF!</v>
      </c>
      <c r="O8482" s="27">
        <f t="shared" si="528"/>
        <v>25071995</v>
      </c>
      <c r="P8482" s="27">
        <f t="shared" si="529"/>
        <v>250719951</v>
      </c>
      <c r="Q8482" s="31">
        <f t="shared" si="530"/>
        <v>63204711250795</v>
      </c>
      <c r="R8482" s="27">
        <f>COUNTIF(tratycont!S:S,'Integrantes original'!Q8482)</f>
        <v>0</v>
      </c>
      <c r="S8482" s="27">
        <f t="shared" si="531"/>
        <v>0</v>
      </c>
    </row>
    <row r="8483" spans="1:19" x14ac:dyDescent="0.15">
      <c r="A8483" s="29">
        <v>6320471</v>
      </c>
      <c r="B8483" s="29">
        <v>632047106</v>
      </c>
      <c r="C8483" s="29" t="s">
        <v>30</v>
      </c>
      <c r="D8483" s="30" t="s">
        <v>1822</v>
      </c>
      <c r="E8483" s="30" t="s">
        <v>6750</v>
      </c>
      <c r="F8483" s="15">
        <v>2</v>
      </c>
      <c r="G8483" s="29">
        <v>11</v>
      </c>
      <c r="H8483" s="29">
        <v>2</v>
      </c>
      <c r="I8483" s="29">
        <v>2001</v>
      </c>
      <c r="J8483" s="15">
        <v>1</v>
      </c>
      <c r="K8483" s="15">
        <v>0</v>
      </c>
      <c r="L8483" s="15">
        <v>2</v>
      </c>
      <c r="M8483" s="15">
        <v>0</v>
      </c>
      <c r="N8483" s="27" t="e">
        <f>SUMIF(#REF!,'Integrantes original'!A8420,#REF!)</f>
        <v>#REF!</v>
      </c>
      <c r="O8483" s="27">
        <f t="shared" si="528"/>
        <v>11022001</v>
      </c>
      <c r="P8483" s="27">
        <f t="shared" si="529"/>
        <v>110220012</v>
      </c>
      <c r="Q8483" s="31">
        <f t="shared" si="530"/>
        <v>63204712110201</v>
      </c>
      <c r="R8483" s="27">
        <f>COUNTIF(tratycont!S:S,'Integrantes original'!Q8483)</f>
        <v>0</v>
      </c>
      <c r="S8483" s="27">
        <f t="shared" si="531"/>
        <v>0</v>
      </c>
    </row>
    <row r="8484" spans="1:19" x14ac:dyDescent="0.15">
      <c r="A8484" s="29">
        <v>6320471</v>
      </c>
      <c r="B8484" s="29">
        <v>632047107</v>
      </c>
      <c r="C8484" s="29" t="s">
        <v>56</v>
      </c>
      <c r="D8484" s="30" t="s">
        <v>2158</v>
      </c>
      <c r="E8484" s="30" t="s">
        <v>6460</v>
      </c>
      <c r="F8484" s="15">
        <v>2</v>
      </c>
      <c r="G8484" s="29">
        <v>27</v>
      </c>
      <c r="H8484" s="29">
        <v>6</v>
      </c>
      <c r="I8484" s="29">
        <v>1996</v>
      </c>
      <c r="J8484" s="15">
        <v>1</v>
      </c>
      <c r="K8484" s="15">
        <v>0</v>
      </c>
      <c r="L8484" s="15">
        <v>0</v>
      </c>
      <c r="M8484" s="15">
        <v>0</v>
      </c>
      <c r="N8484" s="27" t="e">
        <f>SUMIF(#REF!,'Integrantes original'!A8421,#REF!)</f>
        <v>#REF!</v>
      </c>
      <c r="O8484" s="27">
        <f t="shared" si="528"/>
        <v>27061996</v>
      </c>
      <c r="P8484" s="27">
        <f t="shared" si="529"/>
        <v>270619962</v>
      </c>
      <c r="Q8484" s="31">
        <f t="shared" si="530"/>
        <v>63204712270696</v>
      </c>
      <c r="R8484" s="27">
        <f>COUNTIF(tratycont!S:S,'Integrantes original'!Q8484)</f>
        <v>0</v>
      </c>
      <c r="S8484" s="27">
        <f t="shared" si="531"/>
        <v>0</v>
      </c>
    </row>
    <row r="8485" spans="1:19" x14ac:dyDescent="0.15">
      <c r="A8485" s="29">
        <v>6320471</v>
      </c>
      <c r="B8485" s="29">
        <v>632047108</v>
      </c>
      <c r="C8485" s="29" t="s">
        <v>58</v>
      </c>
      <c r="D8485" s="30" t="s">
        <v>6751</v>
      </c>
      <c r="E8485" s="30" t="s">
        <v>5433</v>
      </c>
      <c r="F8485" s="15">
        <v>1</v>
      </c>
      <c r="G8485" s="29">
        <v>27</v>
      </c>
      <c r="H8485" s="29">
        <v>1</v>
      </c>
      <c r="I8485" s="29">
        <v>1999</v>
      </c>
      <c r="J8485" s="15">
        <v>-1</v>
      </c>
      <c r="K8485" s="15">
        <v>-1</v>
      </c>
      <c r="L8485" s="15">
        <v>0</v>
      </c>
      <c r="M8485" s="15">
        <v>0</v>
      </c>
      <c r="N8485" s="27" t="e">
        <f>SUMIF(#REF!,'Integrantes original'!A8422,#REF!)</f>
        <v>#REF!</v>
      </c>
      <c r="O8485" s="27">
        <f t="shared" si="528"/>
        <v>27011999</v>
      </c>
      <c r="P8485" s="27">
        <f t="shared" si="529"/>
        <v>270119991</v>
      </c>
      <c r="Q8485" s="31">
        <f t="shared" si="530"/>
        <v>63204711270199</v>
      </c>
      <c r="R8485" s="27">
        <f>COUNTIF(tratycont!S:S,'Integrantes original'!Q8485)</f>
        <v>0</v>
      </c>
      <c r="S8485" s="27">
        <f t="shared" si="531"/>
        <v>0</v>
      </c>
    </row>
    <row r="8486" spans="1:19" x14ac:dyDescent="0.15">
      <c r="A8486" s="29">
        <v>6320471</v>
      </c>
      <c r="B8486" s="29">
        <v>632047109</v>
      </c>
      <c r="C8486" s="29" t="s">
        <v>120</v>
      </c>
      <c r="D8486" s="30" t="s">
        <v>953</v>
      </c>
      <c r="E8486" s="30" t="s">
        <v>198</v>
      </c>
      <c r="F8486" s="15">
        <v>2</v>
      </c>
      <c r="G8486" s="29">
        <v>99</v>
      </c>
      <c r="H8486" s="29">
        <v>99</v>
      </c>
      <c r="I8486" s="29">
        <v>9999</v>
      </c>
      <c r="J8486" s="15">
        <v>-1</v>
      </c>
      <c r="K8486" s="15">
        <v>-1</v>
      </c>
      <c r="L8486" s="15">
        <v>0</v>
      </c>
      <c r="M8486" s="15">
        <v>0</v>
      </c>
      <c r="N8486" s="27" t="e">
        <f>SUMIF(#REF!,'Integrantes original'!A8423,#REF!)</f>
        <v>#REF!</v>
      </c>
      <c r="O8486" s="27">
        <f t="shared" si="528"/>
        <v>99999999</v>
      </c>
      <c r="P8486" s="27">
        <f t="shared" si="529"/>
        <v>999999992</v>
      </c>
      <c r="Q8486" s="31">
        <f t="shared" si="530"/>
        <v>63204712999999</v>
      </c>
      <c r="R8486" s="27">
        <f>COUNTIF(tratycont!S:S,'Integrantes original'!Q8486)</f>
        <v>0</v>
      </c>
      <c r="S8486" s="27">
        <f t="shared" si="531"/>
        <v>0</v>
      </c>
    </row>
    <row r="8487" spans="1:19" x14ac:dyDescent="0.15">
      <c r="A8487" s="29">
        <v>6320481</v>
      </c>
      <c r="B8487" s="29">
        <v>632048101</v>
      </c>
      <c r="C8487" s="29" t="s">
        <v>16</v>
      </c>
      <c r="D8487" s="30" t="s">
        <v>462</v>
      </c>
      <c r="E8487" s="30" t="s">
        <v>6715</v>
      </c>
      <c r="F8487" s="15">
        <v>1</v>
      </c>
      <c r="G8487" s="29">
        <v>27</v>
      </c>
      <c r="H8487" s="29">
        <v>9</v>
      </c>
      <c r="I8487" s="29">
        <v>1980</v>
      </c>
      <c r="J8487" s="15">
        <v>-1</v>
      </c>
      <c r="K8487" s="15">
        <v>-1</v>
      </c>
      <c r="L8487" s="15">
        <v>0</v>
      </c>
      <c r="M8487" s="15">
        <v>0</v>
      </c>
      <c r="N8487" s="27" t="e">
        <f>SUMIF(#REF!,'Integrantes original'!A8433,#REF!)</f>
        <v>#REF!</v>
      </c>
      <c r="O8487" s="27">
        <f t="shared" si="528"/>
        <v>27091980</v>
      </c>
      <c r="P8487" s="27">
        <f t="shared" si="529"/>
        <v>270919801</v>
      </c>
      <c r="Q8487" s="31">
        <f t="shared" si="530"/>
        <v>63204811270980</v>
      </c>
      <c r="R8487" s="27">
        <f>COUNTIF(tratycont!S:S,'Integrantes original'!Q8487)</f>
        <v>0</v>
      </c>
      <c r="S8487" s="27">
        <f t="shared" si="531"/>
        <v>0</v>
      </c>
    </row>
    <row r="8488" spans="1:19" x14ac:dyDescent="0.15">
      <c r="A8488" s="29">
        <v>6320481</v>
      </c>
      <c r="B8488" s="29">
        <v>632048102</v>
      </c>
      <c r="C8488" s="29" t="s">
        <v>19</v>
      </c>
      <c r="D8488" s="30" t="s">
        <v>2855</v>
      </c>
      <c r="E8488" s="30" t="s">
        <v>158</v>
      </c>
      <c r="F8488" s="15">
        <v>2</v>
      </c>
      <c r="G8488" s="29">
        <v>28</v>
      </c>
      <c r="H8488" s="29">
        <v>6</v>
      </c>
      <c r="I8488" s="29">
        <v>1984</v>
      </c>
      <c r="J8488" s="15">
        <v>1</v>
      </c>
      <c r="K8488" s="15">
        <v>0</v>
      </c>
      <c r="L8488" s="15">
        <v>2</v>
      </c>
      <c r="M8488" s="15">
        <v>0</v>
      </c>
      <c r="N8488" s="27" t="e">
        <f>SUMIF(#REF!,'Integrantes original'!A8434,#REF!)</f>
        <v>#REF!</v>
      </c>
      <c r="O8488" s="27">
        <f t="shared" si="528"/>
        <v>28061984</v>
      </c>
      <c r="P8488" s="27">
        <f t="shared" si="529"/>
        <v>280619842</v>
      </c>
      <c r="Q8488" s="31">
        <f t="shared" si="530"/>
        <v>63204812280684</v>
      </c>
      <c r="R8488" s="27">
        <f>COUNTIF(tratycont!S:S,'Integrantes original'!Q8488)</f>
        <v>0</v>
      </c>
      <c r="S8488" s="27">
        <f t="shared" si="531"/>
        <v>0</v>
      </c>
    </row>
    <row r="8489" spans="1:19" x14ac:dyDescent="0.15">
      <c r="A8489" s="29">
        <v>6320481</v>
      </c>
      <c r="B8489" s="29">
        <v>632048103</v>
      </c>
      <c r="C8489" s="29" t="s">
        <v>22</v>
      </c>
      <c r="D8489" s="30" t="s">
        <v>6747</v>
      </c>
      <c r="E8489" s="30" t="s">
        <v>5635</v>
      </c>
      <c r="F8489" s="15">
        <v>2</v>
      </c>
      <c r="G8489" s="29">
        <v>24</v>
      </c>
      <c r="H8489" s="29">
        <v>12</v>
      </c>
      <c r="I8489" s="29">
        <v>2003</v>
      </c>
      <c r="J8489" s="15">
        <v>-1</v>
      </c>
      <c r="K8489" s="15">
        <v>-1</v>
      </c>
      <c r="L8489" s="15">
        <v>0</v>
      </c>
      <c r="M8489" s="15">
        <v>0</v>
      </c>
      <c r="N8489" s="27" t="e">
        <f>SUMIF(#REF!,'Integrantes original'!A8435,#REF!)</f>
        <v>#REF!</v>
      </c>
      <c r="O8489" s="27">
        <f t="shared" si="528"/>
        <v>24122003</v>
      </c>
      <c r="P8489" s="27">
        <f t="shared" si="529"/>
        <v>241220032</v>
      </c>
      <c r="Q8489" s="31">
        <f t="shared" si="530"/>
        <v>63204812241203</v>
      </c>
      <c r="R8489" s="27">
        <f>COUNTIF(tratycont!S:S,'Integrantes original'!Q8489)</f>
        <v>0</v>
      </c>
      <c r="S8489" s="27">
        <f t="shared" si="531"/>
        <v>0</v>
      </c>
    </row>
    <row r="8490" spans="1:19" x14ac:dyDescent="0.15">
      <c r="A8490" s="29">
        <v>6320481</v>
      </c>
      <c r="B8490" s="29">
        <v>632048104</v>
      </c>
      <c r="C8490" s="29" t="s">
        <v>25</v>
      </c>
      <c r="D8490" s="30" t="s">
        <v>6752</v>
      </c>
      <c r="E8490" s="30" t="s">
        <v>5635</v>
      </c>
      <c r="F8490" s="15">
        <v>1</v>
      </c>
      <c r="G8490" s="29">
        <v>29</v>
      </c>
      <c r="H8490" s="29">
        <v>3</v>
      </c>
      <c r="I8490" s="29">
        <v>2006</v>
      </c>
      <c r="J8490" s="15">
        <v>-1</v>
      </c>
      <c r="K8490" s="15">
        <v>-1</v>
      </c>
      <c r="L8490" s="15">
        <v>0</v>
      </c>
      <c r="M8490" s="15">
        <v>0</v>
      </c>
      <c r="N8490" s="27" t="e">
        <f>SUMIF(#REF!,'Integrantes original'!A8436,#REF!)</f>
        <v>#REF!</v>
      </c>
      <c r="O8490" s="27">
        <f t="shared" si="528"/>
        <v>29032006</v>
      </c>
      <c r="P8490" s="27">
        <f t="shared" si="529"/>
        <v>290320061</v>
      </c>
      <c r="Q8490" s="31">
        <f t="shared" si="530"/>
        <v>63204811290306</v>
      </c>
      <c r="R8490" s="27">
        <f>COUNTIF(tratycont!S:S,'Integrantes original'!Q8490)</f>
        <v>0</v>
      </c>
      <c r="S8490" s="27">
        <f t="shared" si="531"/>
        <v>0</v>
      </c>
    </row>
    <row r="8491" spans="1:19" x14ac:dyDescent="0.15">
      <c r="A8491" s="29">
        <v>6320481</v>
      </c>
      <c r="B8491" s="29">
        <v>632048105</v>
      </c>
      <c r="C8491" s="29" t="s">
        <v>27</v>
      </c>
      <c r="D8491" s="30" t="s">
        <v>6753</v>
      </c>
      <c r="E8491" s="30" t="s">
        <v>5635</v>
      </c>
      <c r="F8491" s="15">
        <v>2</v>
      </c>
      <c r="G8491" s="29">
        <v>22</v>
      </c>
      <c r="H8491" s="29">
        <v>11</v>
      </c>
      <c r="I8491" s="29">
        <v>2009</v>
      </c>
      <c r="J8491" s="15">
        <v>-1</v>
      </c>
      <c r="K8491" s="15">
        <v>-1</v>
      </c>
      <c r="L8491" s="15">
        <v>0</v>
      </c>
      <c r="M8491" s="15">
        <v>0</v>
      </c>
      <c r="N8491" s="27" t="e">
        <f>SUMIF(#REF!,'Integrantes original'!A8437,#REF!)</f>
        <v>#REF!</v>
      </c>
      <c r="O8491" s="27">
        <f t="shared" si="528"/>
        <v>22112009</v>
      </c>
      <c r="P8491" s="27">
        <f t="shared" si="529"/>
        <v>221120092</v>
      </c>
      <c r="Q8491" s="31">
        <f t="shared" si="530"/>
        <v>63204812221109</v>
      </c>
      <c r="R8491" s="27">
        <f>COUNTIF(tratycont!S:S,'Integrantes original'!Q8491)</f>
        <v>0</v>
      </c>
      <c r="S8491" s="27">
        <f t="shared" si="531"/>
        <v>0</v>
      </c>
    </row>
    <row r="8492" spans="1:19" x14ac:dyDescent="0.15">
      <c r="A8492" s="29">
        <v>6320481</v>
      </c>
      <c r="B8492" s="29">
        <v>632048106</v>
      </c>
      <c r="C8492" s="29" t="s">
        <v>30</v>
      </c>
      <c r="D8492" s="30" t="s">
        <v>6754</v>
      </c>
      <c r="E8492" s="30" t="s">
        <v>5635</v>
      </c>
      <c r="F8492" s="15">
        <v>2</v>
      </c>
      <c r="G8492" s="29">
        <v>1</v>
      </c>
      <c r="H8492" s="29">
        <v>11</v>
      </c>
      <c r="I8492" s="29">
        <v>2011</v>
      </c>
      <c r="J8492" s="15">
        <v>-1</v>
      </c>
      <c r="K8492" s="15">
        <v>-1</v>
      </c>
      <c r="L8492" s="15">
        <v>0</v>
      </c>
      <c r="M8492" s="15">
        <v>0</v>
      </c>
      <c r="N8492" s="27" t="e">
        <f>SUMIF(#REF!,'Integrantes original'!A8438,#REF!)</f>
        <v>#REF!</v>
      </c>
      <c r="O8492" s="27">
        <f t="shared" si="528"/>
        <v>1112011</v>
      </c>
      <c r="P8492" s="27">
        <f t="shared" si="529"/>
        <v>11120112</v>
      </c>
      <c r="Q8492" s="31">
        <f t="shared" si="530"/>
        <v>63204812011111</v>
      </c>
      <c r="R8492" s="27">
        <f>COUNTIF(tratycont!S:S,'Integrantes original'!Q8492)</f>
        <v>0</v>
      </c>
      <c r="S8492" s="27">
        <f t="shared" si="531"/>
        <v>0</v>
      </c>
    </row>
    <row r="8493" spans="1:19" x14ac:dyDescent="0.15">
      <c r="A8493" s="29">
        <v>6320481</v>
      </c>
      <c r="B8493" s="29">
        <v>632048107</v>
      </c>
      <c r="C8493" s="29" t="s">
        <v>56</v>
      </c>
      <c r="D8493" s="30" t="s">
        <v>6755</v>
      </c>
      <c r="E8493" s="30" t="s">
        <v>5635</v>
      </c>
      <c r="F8493" s="15">
        <v>2</v>
      </c>
      <c r="G8493" s="29">
        <v>2</v>
      </c>
      <c r="H8493" s="29">
        <v>9</v>
      </c>
      <c r="I8493" s="29">
        <v>2013</v>
      </c>
      <c r="J8493" s="15">
        <v>-1</v>
      </c>
      <c r="K8493" s="15">
        <v>-1</v>
      </c>
      <c r="L8493" s="15">
        <v>0</v>
      </c>
      <c r="M8493" s="15">
        <v>0</v>
      </c>
      <c r="N8493" s="27" t="e">
        <f>SUMIF(#REF!,'Integrantes original'!A8439,#REF!)</f>
        <v>#REF!</v>
      </c>
      <c r="O8493" s="27">
        <f t="shared" si="528"/>
        <v>2092013</v>
      </c>
      <c r="P8493" s="27">
        <f t="shared" si="529"/>
        <v>20920132</v>
      </c>
      <c r="Q8493" s="31">
        <f t="shared" si="530"/>
        <v>63204812020913</v>
      </c>
      <c r="R8493" s="27">
        <f>COUNTIF(tratycont!S:S,'Integrantes original'!Q8493)</f>
        <v>0</v>
      </c>
      <c r="S8493" s="27">
        <f t="shared" si="531"/>
        <v>0</v>
      </c>
    </row>
    <row r="8494" spans="1:19" x14ac:dyDescent="0.15">
      <c r="A8494" s="29">
        <v>6320481</v>
      </c>
      <c r="B8494" s="29">
        <v>632048108</v>
      </c>
      <c r="C8494" s="29" t="s">
        <v>58</v>
      </c>
      <c r="D8494" s="30" t="s">
        <v>6756</v>
      </c>
      <c r="E8494" s="30" t="s">
        <v>6757</v>
      </c>
      <c r="F8494" s="15">
        <v>1</v>
      </c>
      <c r="G8494" s="29">
        <v>30</v>
      </c>
      <c r="H8494" s="29">
        <v>8</v>
      </c>
      <c r="I8494" s="29">
        <v>2018</v>
      </c>
      <c r="J8494" s="15">
        <v>2</v>
      </c>
      <c r="K8494" s="15">
        <v>2</v>
      </c>
      <c r="L8494" s="15">
        <v>0</v>
      </c>
      <c r="M8494" s="15">
        <v>0</v>
      </c>
      <c r="N8494" s="27" t="e">
        <f>SUMIF(#REF!,'Integrantes original'!A8440,#REF!)</f>
        <v>#REF!</v>
      </c>
      <c r="O8494" s="27">
        <f t="shared" si="528"/>
        <v>30082018</v>
      </c>
      <c r="P8494" s="27">
        <f t="shared" si="529"/>
        <v>300820181</v>
      </c>
      <c r="Q8494" s="31">
        <f t="shared" si="530"/>
        <v>63204811300818</v>
      </c>
      <c r="R8494" s="27">
        <f>COUNTIF(tratycont!S:S,'Integrantes original'!Q8494)</f>
        <v>1</v>
      </c>
      <c r="S8494" s="27">
        <f t="shared" si="531"/>
        <v>1</v>
      </c>
    </row>
    <row r="8495" spans="1:19" x14ac:dyDescent="0.15">
      <c r="A8495" s="29">
        <v>6370011</v>
      </c>
      <c r="B8495" s="29">
        <v>637001101</v>
      </c>
      <c r="C8495" s="29" t="s">
        <v>16</v>
      </c>
      <c r="D8495" s="30" t="s">
        <v>6758</v>
      </c>
      <c r="E8495" s="30" t="s">
        <v>6759</v>
      </c>
      <c r="F8495" s="15">
        <v>1</v>
      </c>
      <c r="G8495" s="29">
        <v>23</v>
      </c>
      <c r="H8495" s="29">
        <v>3</v>
      </c>
      <c r="I8495" s="29">
        <v>1967</v>
      </c>
      <c r="J8495" s="15">
        <v>-1</v>
      </c>
      <c r="K8495" s="15">
        <v>-1</v>
      </c>
      <c r="L8495" s="15">
        <v>0</v>
      </c>
      <c r="M8495" s="15">
        <v>0</v>
      </c>
      <c r="N8495" s="27" t="e">
        <f>SUMIF(#REF!,'Integrantes original'!A8441,#REF!)</f>
        <v>#REF!</v>
      </c>
      <c r="O8495" s="27">
        <f t="shared" si="528"/>
        <v>23031967</v>
      </c>
      <c r="P8495" s="27">
        <f t="shared" si="529"/>
        <v>230319671</v>
      </c>
      <c r="Q8495" s="31">
        <f t="shared" si="530"/>
        <v>63700111230367</v>
      </c>
      <c r="R8495" s="27">
        <f>COUNTIF(tratycont!S:S,'Integrantes original'!Q8495)</f>
        <v>0</v>
      </c>
      <c r="S8495" s="27">
        <f t="shared" si="531"/>
        <v>0</v>
      </c>
    </row>
    <row r="8496" spans="1:19" x14ac:dyDescent="0.15">
      <c r="A8496" s="29">
        <v>6370011</v>
      </c>
      <c r="B8496" s="29">
        <v>637001102</v>
      </c>
      <c r="C8496" s="29" t="s">
        <v>19</v>
      </c>
      <c r="D8496" s="30" t="s">
        <v>2885</v>
      </c>
      <c r="E8496" s="30" t="s">
        <v>317</v>
      </c>
      <c r="F8496" s="15">
        <v>2</v>
      </c>
      <c r="G8496" s="29">
        <v>10</v>
      </c>
      <c r="H8496" s="29">
        <v>4</v>
      </c>
      <c r="I8496" s="29">
        <v>1982</v>
      </c>
      <c r="J8496" s="15">
        <v>1</v>
      </c>
      <c r="K8496" s="15">
        <v>0</v>
      </c>
      <c r="L8496" s="15">
        <v>1</v>
      </c>
      <c r="M8496" s="15">
        <v>1</v>
      </c>
      <c r="N8496" s="27" t="e">
        <f>SUMIF(#REF!,'Integrantes original'!A8442,#REF!)</f>
        <v>#REF!</v>
      </c>
      <c r="O8496" s="27">
        <f t="shared" si="528"/>
        <v>10041982</v>
      </c>
      <c r="P8496" s="27">
        <f t="shared" si="529"/>
        <v>100419822</v>
      </c>
      <c r="Q8496" s="31">
        <f t="shared" si="530"/>
        <v>63700112100482</v>
      </c>
      <c r="R8496" s="27">
        <f>COUNTIF(tratycont!S:S,'Integrantes original'!Q8496)</f>
        <v>0</v>
      </c>
      <c r="S8496" s="27">
        <f t="shared" si="531"/>
        <v>0</v>
      </c>
    </row>
    <row r="8497" spans="1:19" x14ac:dyDescent="0.15">
      <c r="A8497" s="29">
        <v>6370011</v>
      </c>
      <c r="B8497" s="29">
        <v>637001103</v>
      </c>
      <c r="C8497" s="29" t="s">
        <v>22</v>
      </c>
      <c r="D8497" s="30" t="s">
        <v>4707</v>
      </c>
      <c r="E8497" s="30" t="s">
        <v>6760</v>
      </c>
      <c r="F8497" s="15">
        <v>2</v>
      </c>
      <c r="G8497" s="29">
        <v>1</v>
      </c>
      <c r="H8497" s="29">
        <v>1</v>
      </c>
      <c r="I8497" s="29">
        <v>1999</v>
      </c>
      <c r="J8497" s="15">
        <v>-1</v>
      </c>
      <c r="K8497" s="15">
        <v>-1</v>
      </c>
      <c r="L8497" s="15">
        <v>0</v>
      </c>
      <c r="M8497" s="15">
        <v>0</v>
      </c>
      <c r="N8497" s="27" t="e">
        <f>SUMIF(#REF!,'Integrantes original'!A8443,#REF!)</f>
        <v>#REF!</v>
      </c>
      <c r="O8497" s="27">
        <f t="shared" si="528"/>
        <v>1011999</v>
      </c>
      <c r="P8497" s="27">
        <f t="shared" si="529"/>
        <v>10119992</v>
      </c>
      <c r="Q8497" s="31">
        <f t="shared" si="530"/>
        <v>63700112010199</v>
      </c>
      <c r="R8497" s="27">
        <f>COUNTIF(tratycont!S:S,'Integrantes original'!Q8497)</f>
        <v>0</v>
      </c>
      <c r="S8497" s="27">
        <f t="shared" si="531"/>
        <v>0</v>
      </c>
    </row>
    <row r="8498" spans="1:19" x14ac:dyDescent="0.15">
      <c r="A8498" s="29">
        <v>6370011</v>
      </c>
      <c r="B8498" s="29">
        <v>637001104</v>
      </c>
      <c r="C8498" s="29" t="s">
        <v>25</v>
      </c>
      <c r="D8498" s="30" t="s">
        <v>1098</v>
      </c>
      <c r="E8498" s="30" t="s">
        <v>6760</v>
      </c>
      <c r="F8498" s="15">
        <v>2</v>
      </c>
      <c r="G8498" s="29">
        <v>22</v>
      </c>
      <c r="H8498" s="29">
        <v>7</v>
      </c>
      <c r="I8498" s="29">
        <v>2003</v>
      </c>
      <c r="J8498" s="15">
        <v>-1</v>
      </c>
      <c r="K8498" s="15">
        <v>-1</v>
      </c>
      <c r="L8498" s="15">
        <v>0</v>
      </c>
      <c r="M8498" s="15">
        <v>0</v>
      </c>
      <c r="N8498" s="27" t="e">
        <f>SUMIF(#REF!,'Integrantes original'!A8444,#REF!)</f>
        <v>#REF!</v>
      </c>
      <c r="O8498" s="27">
        <f t="shared" si="528"/>
        <v>22072003</v>
      </c>
      <c r="P8498" s="27">
        <f t="shared" si="529"/>
        <v>220720032</v>
      </c>
      <c r="Q8498" s="31">
        <f t="shared" si="530"/>
        <v>63700112220703</v>
      </c>
      <c r="R8498" s="27">
        <f>COUNTIF(tratycont!S:S,'Integrantes original'!Q8498)</f>
        <v>0</v>
      </c>
      <c r="S8498" s="27">
        <f t="shared" si="531"/>
        <v>0</v>
      </c>
    </row>
    <row r="8499" spans="1:19" x14ac:dyDescent="0.15">
      <c r="A8499" s="29">
        <v>6370011</v>
      </c>
      <c r="B8499" s="29">
        <v>637001105</v>
      </c>
      <c r="C8499" s="29" t="s">
        <v>27</v>
      </c>
      <c r="D8499" s="30" t="s">
        <v>6761</v>
      </c>
      <c r="E8499" s="30" t="s">
        <v>6760</v>
      </c>
      <c r="F8499" s="15">
        <v>2</v>
      </c>
      <c r="G8499" s="29">
        <v>1</v>
      </c>
      <c r="H8499" s="29">
        <v>3</v>
      </c>
      <c r="I8499" s="29">
        <v>2006</v>
      </c>
      <c r="J8499" s="15">
        <v>-1</v>
      </c>
      <c r="K8499" s="15">
        <v>-1</v>
      </c>
      <c r="L8499" s="15">
        <v>0</v>
      </c>
      <c r="M8499" s="15">
        <v>0</v>
      </c>
      <c r="N8499" s="27" t="e">
        <f>SUMIF(#REF!,'Integrantes original'!A8445,#REF!)</f>
        <v>#REF!</v>
      </c>
      <c r="O8499" s="27">
        <f t="shared" si="528"/>
        <v>1032006</v>
      </c>
      <c r="P8499" s="27">
        <f t="shared" si="529"/>
        <v>10320062</v>
      </c>
      <c r="Q8499" s="31">
        <f t="shared" si="530"/>
        <v>63700112010306</v>
      </c>
      <c r="R8499" s="27">
        <f>COUNTIF(tratycont!S:S,'Integrantes original'!Q8499)</f>
        <v>0</v>
      </c>
      <c r="S8499" s="27">
        <f t="shared" si="531"/>
        <v>0</v>
      </c>
    </row>
    <row r="8500" spans="1:19" x14ac:dyDescent="0.15">
      <c r="A8500" s="29">
        <v>6370011</v>
      </c>
      <c r="B8500" s="29">
        <v>637001106</v>
      </c>
      <c r="C8500" s="29" t="s">
        <v>30</v>
      </c>
      <c r="D8500" s="30" t="s">
        <v>6762</v>
      </c>
      <c r="E8500" s="30" t="s">
        <v>6760</v>
      </c>
      <c r="F8500" s="15">
        <v>2</v>
      </c>
      <c r="G8500" s="29">
        <v>2</v>
      </c>
      <c r="H8500" s="29">
        <v>7</v>
      </c>
      <c r="I8500" s="29">
        <v>2010</v>
      </c>
      <c r="J8500" s="15">
        <v>-1</v>
      </c>
      <c r="K8500" s="15">
        <v>-1</v>
      </c>
      <c r="L8500" s="15">
        <v>0</v>
      </c>
      <c r="M8500" s="15">
        <v>0</v>
      </c>
      <c r="N8500" s="27" t="e">
        <f>SUMIF(#REF!,'Integrantes original'!A8446,#REF!)</f>
        <v>#REF!</v>
      </c>
      <c r="O8500" s="27">
        <f t="shared" si="528"/>
        <v>2072010</v>
      </c>
      <c r="P8500" s="27">
        <f t="shared" si="529"/>
        <v>20720102</v>
      </c>
      <c r="Q8500" s="31">
        <f t="shared" si="530"/>
        <v>63700112020710</v>
      </c>
      <c r="R8500" s="27">
        <f>COUNTIF(tratycont!S:S,'Integrantes original'!Q8500)</f>
        <v>0</v>
      </c>
      <c r="S8500" s="27">
        <f t="shared" si="531"/>
        <v>0</v>
      </c>
    </row>
    <row r="8501" spans="1:19" x14ac:dyDescent="0.15">
      <c r="A8501" s="29">
        <v>6370011</v>
      </c>
      <c r="B8501" s="29">
        <v>637001107</v>
      </c>
      <c r="C8501" s="29" t="s">
        <v>56</v>
      </c>
      <c r="D8501" s="30" t="s">
        <v>6763</v>
      </c>
      <c r="E8501" s="30" t="s">
        <v>6760</v>
      </c>
      <c r="F8501" s="15">
        <v>1</v>
      </c>
      <c r="G8501" s="29">
        <v>3</v>
      </c>
      <c r="H8501" s="29">
        <v>7</v>
      </c>
      <c r="I8501" s="29">
        <v>2012</v>
      </c>
      <c r="J8501" s="15">
        <v>-1</v>
      </c>
      <c r="K8501" s="15">
        <v>-1</v>
      </c>
      <c r="L8501" s="15">
        <v>0</v>
      </c>
      <c r="M8501" s="15">
        <v>0</v>
      </c>
      <c r="N8501" s="27" t="e">
        <f>SUMIF(#REF!,'Integrantes original'!A8447,#REF!)</f>
        <v>#REF!</v>
      </c>
      <c r="O8501" s="27">
        <f t="shared" si="528"/>
        <v>3072012</v>
      </c>
      <c r="P8501" s="27">
        <f t="shared" si="529"/>
        <v>30720121</v>
      </c>
      <c r="Q8501" s="31">
        <f t="shared" si="530"/>
        <v>63700111030712</v>
      </c>
      <c r="R8501" s="27">
        <f>COUNTIF(tratycont!S:S,'Integrantes original'!Q8501)</f>
        <v>0</v>
      </c>
      <c r="S8501" s="27">
        <f t="shared" si="531"/>
        <v>0</v>
      </c>
    </row>
    <row r="8502" spans="1:19" x14ac:dyDescent="0.15">
      <c r="A8502" s="29">
        <v>6370011</v>
      </c>
      <c r="B8502" s="29">
        <v>637001108</v>
      </c>
      <c r="C8502" s="29" t="s">
        <v>58</v>
      </c>
      <c r="D8502" s="30" t="s">
        <v>6764</v>
      </c>
      <c r="E8502" s="30" t="s">
        <v>6760</v>
      </c>
      <c r="F8502" s="15">
        <v>2</v>
      </c>
      <c r="G8502" s="29">
        <v>4</v>
      </c>
      <c r="H8502" s="29">
        <v>9</v>
      </c>
      <c r="I8502" s="29">
        <v>2016</v>
      </c>
      <c r="J8502" s="15">
        <v>-1</v>
      </c>
      <c r="K8502" s="15">
        <v>-1</v>
      </c>
      <c r="L8502" s="15">
        <v>0</v>
      </c>
      <c r="M8502" s="15">
        <v>0</v>
      </c>
      <c r="N8502" s="27" t="e">
        <f>SUMIF(#REF!,'Integrantes original'!A8448,#REF!)</f>
        <v>#REF!</v>
      </c>
      <c r="O8502" s="27">
        <f t="shared" si="528"/>
        <v>4092016</v>
      </c>
      <c r="P8502" s="27">
        <f t="shared" si="529"/>
        <v>40920162</v>
      </c>
      <c r="Q8502" s="31">
        <f t="shared" si="530"/>
        <v>63700112040916</v>
      </c>
      <c r="R8502" s="27">
        <f>COUNTIF(tratycont!S:S,'Integrantes original'!Q8502)</f>
        <v>0</v>
      </c>
      <c r="S8502" s="27">
        <f t="shared" si="531"/>
        <v>0</v>
      </c>
    </row>
    <row r="8503" spans="1:19" x14ac:dyDescent="0.15">
      <c r="A8503" s="29">
        <v>6370011</v>
      </c>
      <c r="B8503" s="29">
        <v>637001109</v>
      </c>
      <c r="C8503" s="29" t="s">
        <v>120</v>
      </c>
      <c r="D8503" s="30" t="s">
        <v>6765</v>
      </c>
      <c r="E8503" s="30" t="s">
        <v>6760</v>
      </c>
      <c r="F8503" s="15">
        <v>2</v>
      </c>
      <c r="G8503" s="29">
        <v>21</v>
      </c>
      <c r="H8503" s="29">
        <v>4</v>
      </c>
      <c r="I8503" s="29">
        <v>2018</v>
      </c>
      <c r="J8503" s="15">
        <v>2</v>
      </c>
      <c r="K8503" s="15">
        <v>2</v>
      </c>
      <c r="L8503" s="15">
        <v>0</v>
      </c>
      <c r="M8503" s="15">
        <v>0</v>
      </c>
      <c r="N8503" s="27" t="e">
        <f>SUMIF(#REF!,'Integrantes original'!A8449,#REF!)</f>
        <v>#REF!</v>
      </c>
      <c r="O8503" s="27">
        <f t="shared" si="528"/>
        <v>21042018</v>
      </c>
      <c r="P8503" s="27">
        <f t="shared" si="529"/>
        <v>210420182</v>
      </c>
      <c r="Q8503" s="31">
        <f t="shared" si="530"/>
        <v>63700112210418</v>
      </c>
      <c r="R8503" s="27">
        <f>COUNTIF(tratycont!S:S,'Integrantes original'!Q8503)</f>
        <v>1</v>
      </c>
      <c r="S8503" s="27">
        <f t="shared" si="531"/>
        <v>1</v>
      </c>
    </row>
    <row r="8504" spans="1:19" x14ac:dyDescent="0.15">
      <c r="A8504" s="29">
        <v>6370011</v>
      </c>
      <c r="B8504" s="29">
        <v>637001110</v>
      </c>
      <c r="C8504" s="29" t="s">
        <v>123</v>
      </c>
      <c r="D8504" s="30" t="s">
        <v>6766</v>
      </c>
      <c r="E8504" s="30" t="s">
        <v>6760</v>
      </c>
      <c r="F8504" s="15">
        <v>1</v>
      </c>
      <c r="G8504" s="29">
        <v>10</v>
      </c>
      <c r="H8504" s="29">
        <v>2</v>
      </c>
      <c r="I8504" s="29">
        <v>1998</v>
      </c>
      <c r="J8504" s="15">
        <v>-1</v>
      </c>
      <c r="K8504" s="15">
        <v>-1</v>
      </c>
      <c r="L8504" s="15">
        <v>0</v>
      </c>
      <c r="M8504" s="15">
        <v>0</v>
      </c>
      <c r="N8504" s="27" t="e">
        <f>SUMIF(#REF!,'Integrantes original'!A8450,#REF!)</f>
        <v>#REF!</v>
      </c>
      <c r="O8504" s="27">
        <f t="shared" si="528"/>
        <v>10021998</v>
      </c>
      <c r="P8504" s="27">
        <f t="shared" si="529"/>
        <v>100219981</v>
      </c>
      <c r="Q8504" s="31">
        <f t="shared" si="530"/>
        <v>63700111100298</v>
      </c>
      <c r="R8504" s="27">
        <f>COUNTIF(tratycont!S:S,'Integrantes original'!Q8504)</f>
        <v>0</v>
      </c>
      <c r="S8504" s="27">
        <f t="shared" si="531"/>
        <v>0</v>
      </c>
    </row>
    <row r="8505" spans="1:19" x14ac:dyDescent="0.15">
      <c r="A8505" s="29">
        <v>6370011</v>
      </c>
      <c r="B8505" s="29">
        <v>637001111</v>
      </c>
      <c r="C8505" s="29" t="s">
        <v>154</v>
      </c>
      <c r="D8505" s="30" t="s">
        <v>6767</v>
      </c>
      <c r="E8505" s="30" t="s">
        <v>6768</v>
      </c>
      <c r="F8505" s="15">
        <v>2</v>
      </c>
      <c r="G8505" s="29">
        <v>3</v>
      </c>
      <c r="H8505" s="29">
        <v>12</v>
      </c>
      <c r="I8505" s="29">
        <v>2002</v>
      </c>
      <c r="J8505" s="15">
        <v>-1</v>
      </c>
      <c r="K8505" s="15">
        <v>-1</v>
      </c>
      <c r="L8505" s="15">
        <v>0</v>
      </c>
      <c r="M8505" s="15">
        <v>0</v>
      </c>
      <c r="N8505" s="27" t="e">
        <f>SUMIF(#REF!,'Integrantes original'!A8451,#REF!)</f>
        <v>#REF!</v>
      </c>
      <c r="O8505" s="27">
        <f t="shared" si="528"/>
        <v>3122002</v>
      </c>
      <c r="P8505" s="27">
        <f t="shared" si="529"/>
        <v>31220022</v>
      </c>
      <c r="Q8505" s="31">
        <f t="shared" si="530"/>
        <v>63700112031202</v>
      </c>
      <c r="R8505" s="27">
        <f>COUNTIF(tratycont!S:S,'Integrantes original'!Q8505)</f>
        <v>0</v>
      </c>
      <c r="S8505" s="27">
        <f t="shared" si="531"/>
        <v>0</v>
      </c>
    </row>
    <row r="8506" spans="1:19" x14ac:dyDescent="0.15">
      <c r="A8506" s="29">
        <v>6370021</v>
      </c>
      <c r="B8506" s="29">
        <v>637002101</v>
      </c>
      <c r="C8506" s="29" t="s">
        <v>16</v>
      </c>
      <c r="D8506" s="30" t="s">
        <v>1634</v>
      </c>
      <c r="E8506" s="30" t="s">
        <v>464</v>
      </c>
      <c r="F8506" s="15">
        <v>1</v>
      </c>
      <c r="G8506" s="29">
        <v>14</v>
      </c>
      <c r="H8506" s="29">
        <v>10</v>
      </c>
      <c r="I8506" s="29">
        <v>1978</v>
      </c>
      <c r="J8506" s="15">
        <v>-1</v>
      </c>
      <c r="K8506" s="15">
        <v>-1</v>
      </c>
      <c r="L8506" s="15">
        <v>0</v>
      </c>
      <c r="M8506" s="15">
        <v>0</v>
      </c>
      <c r="N8506" s="27" t="e">
        <f>SUMIF(#REF!,'Integrantes original'!A8452,#REF!)</f>
        <v>#REF!</v>
      </c>
      <c r="O8506" s="27">
        <f t="shared" si="528"/>
        <v>14101978</v>
      </c>
      <c r="P8506" s="27">
        <f t="shared" si="529"/>
        <v>141019781</v>
      </c>
      <c r="Q8506" s="31">
        <f t="shared" si="530"/>
        <v>63700211141078</v>
      </c>
      <c r="R8506" s="27">
        <f>COUNTIF(tratycont!S:S,'Integrantes original'!Q8506)</f>
        <v>0</v>
      </c>
      <c r="S8506" s="27">
        <f t="shared" si="531"/>
        <v>0</v>
      </c>
    </row>
    <row r="8507" spans="1:19" x14ac:dyDescent="0.15">
      <c r="A8507" s="29">
        <v>6370021</v>
      </c>
      <c r="B8507" s="29">
        <v>637002102</v>
      </c>
      <c r="C8507" s="29" t="s">
        <v>19</v>
      </c>
      <c r="D8507" s="30" t="s">
        <v>704</v>
      </c>
      <c r="E8507" s="30" t="s">
        <v>464</v>
      </c>
      <c r="F8507" s="15">
        <v>2</v>
      </c>
      <c r="G8507" s="29">
        <v>4</v>
      </c>
      <c r="H8507" s="29">
        <v>1</v>
      </c>
      <c r="I8507" s="29">
        <v>1986</v>
      </c>
      <c r="J8507" s="15">
        <v>1</v>
      </c>
      <c r="K8507" s="15">
        <v>0</v>
      </c>
      <c r="L8507" s="15">
        <v>1</v>
      </c>
      <c r="M8507" s="15">
        <v>1</v>
      </c>
      <c r="N8507" s="27" t="e">
        <f>SUMIF(#REF!,'Integrantes original'!A8453,#REF!)</f>
        <v>#REF!</v>
      </c>
      <c r="O8507" s="27">
        <f t="shared" si="528"/>
        <v>4011986</v>
      </c>
      <c r="P8507" s="27">
        <f t="shared" si="529"/>
        <v>40119862</v>
      </c>
      <c r="Q8507" s="31">
        <f t="shared" si="530"/>
        <v>63700212040186</v>
      </c>
      <c r="R8507" s="27">
        <f>COUNTIF(tratycont!S:S,'Integrantes original'!Q8507)</f>
        <v>0</v>
      </c>
      <c r="S8507" s="27">
        <f t="shared" si="531"/>
        <v>0</v>
      </c>
    </row>
    <row r="8508" spans="1:19" x14ac:dyDescent="0.15">
      <c r="A8508" s="29">
        <v>6370021</v>
      </c>
      <c r="B8508" s="29">
        <v>637002103</v>
      </c>
      <c r="C8508" s="29" t="s">
        <v>22</v>
      </c>
      <c r="D8508" s="30" t="s">
        <v>2725</v>
      </c>
      <c r="E8508" s="30" t="s">
        <v>5363</v>
      </c>
      <c r="F8508" s="15">
        <v>2</v>
      </c>
      <c r="G8508" s="29">
        <v>25</v>
      </c>
      <c r="H8508" s="29">
        <v>5</v>
      </c>
      <c r="I8508" s="29">
        <v>2009</v>
      </c>
      <c r="J8508" s="15">
        <v>-1</v>
      </c>
      <c r="K8508" s="15">
        <v>-1</v>
      </c>
      <c r="L8508" s="15">
        <v>0</v>
      </c>
      <c r="M8508" s="15">
        <v>0</v>
      </c>
      <c r="N8508" s="27" t="e">
        <f>SUMIF(#REF!,'Integrantes original'!A8454,#REF!)</f>
        <v>#REF!</v>
      </c>
      <c r="O8508" s="27">
        <f t="shared" si="528"/>
        <v>25052009</v>
      </c>
      <c r="P8508" s="27">
        <f t="shared" si="529"/>
        <v>250520092</v>
      </c>
      <c r="Q8508" s="31">
        <f t="shared" si="530"/>
        <v>63700212250509</v>
      </c>
      <c r="R8508" s="27">
        <f>COUNTIF(tratycont!S:S,'Integrantes original'!Q8508)</f>
        <v>0</v>
      </c>
      <c r="S8508" s="27">
        <f t="shared" si="531"/>
        <v>0</v>
      </c>
    </row>
    <row r="8509" spans="1:19" x14ac:dyDescent="0.15">
      <c r="A8509" s="29">
        <v>6370021</v>
      </c>
      <c r="B8509" s="29">
        <v>637002104</v>
      </c>
      <c r="C8509" s="29" t="s">
        <v>25</v>
      </c>
      <c r="D8509" s="30" t="s">
        <v>6769</v>
      </c>
      <c r="E8509" s="30" t="s">
        <v>5363</v>
      </c>
      <c r="F8509" s="15">
        <v>1</v>
      </c>
      <c r="G8509" s="29">
        <v>15</v>
      </c>
      <c r="H8509" s="29">
        <v>11</v>
      </c>
      <c r="I8509" s="29">
        <v>2013</v>
      </c>
      <c r="J8509" s="15">
        <v>-1</v>
      </c>
      <c r="K8509" s="15">
        <v>-1</v>
      </c>
      <c r="L8509" s="15">
        <v>0</v>
      </c>
      <c r="M8509" s="15">
        <v>0</v>
      </c>
      <c r="N8509" s="27" t="e">
        <f>SUMIF(#REF!,'Integrantes original'!A8455,#REF!)</f>
        <v>#REF!</v>
      </c>
      <c r="O8509" s="27">
        <f t="shared" si="528"/>
        <v>15112013</v>
      </c>
      <c r="P8509" s="27">
        <f t="shared" si="529"/>
        <v>151120131</v>
      </c>
      <c r="Q8509" s="31">
        <f t="shared" si="530"/>
        <v>63700211151113</v>
      </c>
      <c r="R8509" s="27">
        <f>COUNTIF(tratycont!S:S,'Integrantes original'!Q8509)</f>
        <v>0</v>
      </c>
      <c r="S8509" s="27">
        <f t="shared" si="531"/>
        <v>0</v>
      </c>
    </row>
    <row r="8510" spans="1:19" x14ac:dyDescent="0.15">
      <c r="A8510" s="29">
        <v>6370021</v>
      </c>
      <c r="B8510" s="29">
        <v>637002105</v>
      </c>
      <c r="C8510" s="29" t="s">
        <v>27</v>
      </c>
      <c r="D8510" s="30" t="s">
        <v>6770</v>
      </c>
      <c r="E8510" s="30" t="s">
        <v>5363</v>
      </c>
      <c r="F8510" s="15">
        <v>2</v>
      </c>
      <c r="G8510" s="29">
        <v>22</v>
      </c>
      <c r="H8510" s="29">
        <v>2</v>
      </c>
      <c r="I8510" s="29">
        <v>2016</v>
      </c>
      <c r="J8510" s="15">
        <v>-1</v>
      </c>
      <c r="K8510" s="15">
        <v>-1</v>
      </c>
      <c r="L8510" s="15">
        <v>0</v>
      </c>
      <c r="M8510" s="15">
        <v>0</v>
      </c>
      <c r="N8510" s="27" t="e">
        <f>SUMIF(#REF!,'Integrantes original'!A8456,#REF!)</f>
        <v>#REF!</v>
      </c>
      <c r="O8510" s="27">
        <f t="shared" si="528"/>
        <v>22022016</v>
      </c>
      <c r="P8510" s="27">
        <f t="shared" si="529"/>
        <v>220220162</v>
      </c>
      <c r="Q8510" s="31">
        <f t="shared" si="530"/>
        <v>63700212220216</v>
      </c>
      <c r="R8510" s="27">
        <f>COUNTIF(tratycont!S:S,'Integrantes original'!Q8510)</f>
        <v>0</v>
      </c>
      <c r="S8510" s="27">
        <f t="shared" si="531"/>
        <v>0</v>
      </c>
    </row>
    <row r="8511" spans="1:19" x14ac:dyDescent="0.15">
      <c r="A8511" s="29">
        <v>6370021</v>
      </c>
      <c r="B8511" s="29">
        <v>637002106</v>
      </c>
      <c r="C8511" s="29" t="s">
        <v>30</v>
      </c>
      <c r="D8511" s="30" t="s">
        <v>6771</v>
      </c>
      <c r="E8511" s="30" t="s">
        <v>5363</v>
      </c>
      <c r="F8511" s="15">
        <v>2</v>
      </c>
      <c r="G8511" s="29">
        <v>22</v>
      </c>
      <c r="H8511" s="29">
        <v>4</v>
      </c>
      <c r="I8511" s="29">
        <v>2018</v>
      </c>
      <c r="J8511" s="15">
        <v>2</v>
      </c>
      <c r="K8511" s="15">
        <v>2</v>
      </c>
      <c r="L8511" s="15">
        <v>0</v>
      </c>
      <c r="M8511" s="15">
        <v>0</v>
      </c>
      <c r="N8511" s="27" t="e">
        <f>SUMIF(#REF!,'Integrantes original'!A8457,#REF!)</f>
        <v>#REF!</v>
      </c>
      <c r="O8511" s="27">
        <f t="shared" si="528"/>
        <v>22042018</v>
      </c>
      <c r="P8511" s="27">
        <f t="shared" si="529"/>
        <v>220420182</v>
      </c>
      <c r="Q8511" s="31">
        <f t="shared" si="530"/>
        <v>63700212220418</v>
      </c>
      <c r="R8511" s="27">
        <f>COUNTIF(tratycont!S:S,'Integrantes original'!Q8511)</f>
        <v>1</v>
      </c>
      <c r="S8511" s="27">
        <f t="shared" si="531"/>
        <v>1</v>
      </c>
    </row>
    <row r="8512" spans="1:19" x14ac:dyDescent="0.15">
      <c r="A8512" s="29">
        <v>6370031</v>
      </c>
      <c r="B8512" s="29">
        <v>637003101</v>
      </c>
      <c r="C8512" s="29" t="s">
        <v>16</v>
      </c>
      <c r="D8512" s="30" t="s">
        <v>5804</v>
      </c>
      <c r="E8512" s="30" t="s">
        <v>6056</v>
      </c>
      <c r="F8512" s="15">
        <v>1</v>
      </c>
      <c r="G8512" s="29">
        <v>22</v>
      </c>
      <c r="H8512" s="29">
        <v>9</v>
      </c>
      <c r="I8512" s="29">
        <v>1990</v>
      </c>
      <c r="J8512" s="15">
        <v>-1</v>
      </c>
      <c r="K8512" s="15">
        <v>-1</v>
      </c>
      <c r="L8512" s="15">
        <v>0</v>
      </c>
      <c r="M8512" s="15">
        <v>0</v>
      </c>
      <c r="N8512" s="27" t="e">
        <f>SUMIF(#REF!,'Integrantes original'!A8458,#REF!)</f>
        <v>#REF!</v>
      </c>
      <c r="O8512" s="27">
        <f t="shared" si="528"/>
        <v>22091990</v>
      </c>
      <c r="P8512" s="27">
        <f t="shared" si="529"/>
        <v>220919901</v>
      </c>
      <c r="Q8512" s="31">
        <f t="shared" si="530"/>
        <v>63700311220990</v>
      </c>
      <c r="R8512" s="27">
        <f>COUNTIF(tratycont!S:S,'Integrantes original'!Q8512)</f>
        <v>0</v>
      </c>
      <c r="S8512" s="27">
        <f t="shared" si="531"/>
        <v>0</v>
      </c>
    </row>
    <row r="8513" spans="1:19" x14ac:dyDescent="0.15">
      <c r="A8513" s="29">
        <v>6370031</v>
      </c>
      <c r="B8513" s="29">
        <v>637003102</v>
      </c>
      <c r="C8513" s="29" t="s">
        <v>19</v>
      </c>
      <c r="D8513" s="30" t="s">
        <v>1003</v>
      </c>
      <c r="E8513" s="30" t="s">
        <v>6772</v>
      </c>
      <c r="F8513" s="15">
        <v>2</v>
      </c>
      <c r="G8513" s="29">
        <v>30</v>
      </c>
      <c r="H8513" s="29">
        <v>1</v>
      </c>
      <c r="I8513" s="29">
        <v>1994</v>
      </c>
      <c r="J8513" s="15">
        <v>1</v>
      </c>
      <c r="K8513" s="15">
        <v>0</v>
      </c>
      <c r="L8513" s="15">
        <v>1</v>
      </c>
      <c r="M8513" s="15">
        <v>2</v>
      </c>
      <c r="N8513" s="27" t="e">
        <f>SUMIF(#REF!,'Integrantes original'!A8459,#REF!)</f>
        <v>#REF!</v>
      </c>
      <c r="O8513" s="27">
        <f t="shared" si="528"/>
        <v>30011994</v>
      </c>
      <c r="P8513" s="27">
        <f t="shared" si="529"/>
        <v>300119942</v>
      </c>
      <c r="Q8513" s="31">
        <f t="shared" si="530"/>
        <v>63700312300194</v>
      </c>
      <c r="R8513" s="27">
        <f>COUNTIF(tratycont!S:S,'Integrantes original'!Q8513)</f>
        <v>0</v>
      </c>
      <c r="S8513" s="27">
        <f t="shared" si="531"/>
        <v>0</v>
      </c>
    </row>
    <row r="8514" spans="1:19" x14ac:dyDescent="0.15">
      <c r="A8514" s="29">
        <v>6370031</v>
      </c>
      <c r="B8514" s="29">
        <v>637003103</v>
      </c>
      <c r="C8514" s="29" t="s">
        <v>22</v>
      </c>
      <c r="D8514" s="30" t="s">
        <v>6773</v>
      </c>
      <c r="E8514" s="30" t="s">
        <v>6774</v>
      </c>
      <c r="F8514" s="15">
        <v>1</v>
      </c>
      <c r="G8514" s="29">
        <v>30</v>
      </c>
      <c r="H8514" s="29">
        <v>9</v>
      </c>
      <c r="I8514" s="29">
        <v>2010</v>
      </c>
      <c r="J8514" s="15">
        <v>-1</v>
      </c>
      <c r="K8514" s="15">
        <v>-1</v>
      </c>
      <c r="L8514" s="15">
        <v>0</v>
      </c>
      <c r="M8514" s="15">
        <v>0</v>
      </c>
      <c r="N8514" s="27" t="e">
        <f>SUMIF(#REF!,'Integrantes original'!A8460,#REF!)</f>
        <v>#REF!</v>
      </c>
      <c r="O8514" s="27">
        <f t="shared" si="528"/>
        <v>30092010</v>
      </c>
      <c r="P8514" s="27">
        <f t="shared" si="529"/>
        <v>300920101</v>
      </c>
      <c r="Q8514" s="31">
        <f t="shared" si="530"/>
        <v>63700311300910</v>
      </c>
      <c r="R8514" s="27">
        <f>COUNTIF(tratycont!S:S,'Integrantes original'!Q8514)</f>
        <v>0</v>
      </c>
      <c r="S8514" s="27">
        <f t="shared" si="531"/>
        <v>0</v>
      </c>
    </row>
    <row r="8515" spans="1:19" x14ac:dyDescent="0.15">
      <c r="A8515" s="29">
        <v>6370031</v>
      </c>
      <c r="B8515" s="29">
        <v>637003104</v>
      </c>
      <c r="C8515" s="29" t="s">
        <v>25</v>
      </c>
      <c r="D8515" s="30" t="s">
        <v>6775</v>
      </c>
      <c r="E8515" s="30" t="s">
        <v>6774</v>
      </c>
      <c r="F8515" s="15">
        <v>1</v>
      </c>
      <c r="G8515" s="29">
        <v>7</v>
      </c>
      <c r="H8515" s="29">
        <v>8</v>
      </c>
      <c r="I8515" s="29">
        <v>2015</v>
      </c>
      <c r="J8515" s="15">
        <v>-1</v>
      </c>
      <c r="K8515" s="15">
        <v>-1</v>
      </c>
      <c r="L8515" s="15">
        <v>0</v>
      </c>
      <c r="M8515" s="15">
        <v>0</v>
      </c>
      <c r="N8515" s="27" t="e">
        <f>SUMIF(#REF!,'Integrantes original'!A8461,#REF!)</f>
        <v>#REF!</v>
      </c>
      <c r="O8515" s="27">
        <f t="shared" ref="O8515:O8578" si="532">(((G8515*100)+H8515)*10000)+I8515</f>
        <v>7082015</v>
      </c>
      <c r="P8515" s="27">
        <f t="shared" ref="P8515:P8578" si="533">(O8515*10)+F8515</f>
        <v>70820151</v>
      </c>
      <c r="Q8515" s="31">
        <f t="shared" ref="Q8515:Q8578" si="534">(((((((A8515*10)+F8515)*100)+G8515)*100)+H8515)*100)+RIGHT(I8515,2)</f>
        <v>63700311070815</v>
      </c>
      <c r="R8515" s="27">
        <f>COUNTIF(tratycont!S:S,'Integrantes original'!Q8515)</f>
        <v>0</v>
      </c>
      <c r="S8515" s="27">
        <f t="shared" ref="S8515:S8578" si="535">IF(J8515=2,1,0)</f>
        <v>0</v>
      </c>
    </row>
    <row r="8516" spans="1:19" x14ac:dyDescent="0.15">
      <c r="A8516" s="29">
        <v>6370031</v>
      </c>
      <c r="B8516" s="29">
        <v>637003105</v>
      </c>
      <c r="C8516" s="29" t="s">
        <v>27</v>
      </c>
      <c r="D8516" s="30" t="s">
        <v>6776</v>
      </c>
      <c r="E8516" s="30" t="s">
        <v>6774</v>
      </c>
      <c r="F8516" s="15">
        <v>1</v>
      </c>
      <c r="G8516" s="29">
        <v>19</v>
      </c>
      <c r="H8516" s="29">
        <v>3</v>
      </c>
      <c r="I8516" s="29">
        <v>2018</v>
      </c>
      <c r="J8516" s="15">
        <v>2</v>
      </c>
      <c r="K8516" s="15">
        <v>2</v>
      </c>
      <c r="L8516" s="15">
        <v>0</v>
      </c>
      <c r="M8516" s="15">
        <v>0</v>
      </c>
      <c r="N8516" s="27" t="e">
        <f>SUMIF(#REF!,'Integrantes original'!A8462,#REF!)</f>
        <v>#REF!</v>
      </c>
      <c r="O8516" s="27">
        <f t="shared" si="532"/>
        <v>19032018</v>
      </c>
      <c r="P8516" s="27">
        <f t="shared" si="533"/>
        <v>190320181</v>
      </c>
      <c r="Q8516" s="31">
        <f t="shared" si="534"/>
        <v>63700311190318</v>
      </c>
      <c r="R8516" s="27">
        <f>COUNTIF(tratycont!S:S,'Integrantes original'!Q8516)</f>
        <v>0</v>
      </c>
      <c r="S8516" s="27">
        <f t="shared" si="535"/>
        <v>1</v>
      </c>
    </row>
    <row r="8517" spans="1:19" x14ac:dyDescent="0.15">
      <c r="A8517" s="29">
        <v>6370041</v>
      </c>
      <c r="B8517" s="29">
        <v>637004101</v>
      </c>
      <c r="C8517" s="29" t="s">
        <v>16</v>
      </c>
      <c r="D8517" s="30" t="s">
        <v>450</v>
      </c>
      <c r="E8517" s="30" t="s">
        <v>5133</v>
      </c>
      <c r="F8517" s="15">
        <v>1</v>
      </c>
      <c r="G8517" s="29">
        <v>20</v>
      </c>
      <c r="H8517" s="29">
        <v>10</v>
      </c>
      <c r="I8517" s="29">
        <v>1970</v>
      </c>
      <c r="J8517" s="15">
        <v>-1</v>
      </c>
      <c r="K8517" s="15">
        <v>-1</v>
      </c>
      <c r="L8517" s="15">
        <v>0</v>
      </c>
      <c r="M8517" s="15">
        <v>0</v>
      </c>
      <c r="N8517" s="27" t="e">
        <f>SUMIF(#REF!,'Integrantes original'!A8463,#REF!)</f>
        <v>#REF!</v>
      </c>
      <c r="O8517" s="27">
        <f t="shared" si="532"/>
        <v>20101970</v>
      </c>
      <c r="P8517" s="27">
        <f t="shared" si="533"/>
        <v>201019701</v>
      </c>
      <c r="Q8517" s="31">
        <f t="shared" si="534"/>
        <v>63700411201070</v>
      </c>
      <c r="R8517" s="27">
        <f>COUNTIF(tratycont!S:S,'Integrantes original'!Q8517)</f>
        <v>0</v>
      </c>
      <c r="S8517" s="27">
        <f t="shared" si="535"/>
        <v>0</v>
      </c>
    </row>
    <row r="8518" spans="1:19" x14ac:dyDescent="0.15">
      <c r="A8518" s="29">
        <v>6370041</v>
      </c>
      <c r="B8518" s="29">
        <v>637004102</v>
      </c>
      <c r="C8518" s="29" t="s">
        <v>19</v>
      </c>
      <c r="D8518" s="30" t="s">
        <v>2765</v>
      </c>
      <c r="E8518" s="30" t="s">
        <v>4791</v>
      </c>
      <c r="F8518" s="15">
        <v>2</v>
      </c>
      <c r="G8518" s="29">
        <v>6</v>
      </c>
      <c r="H8518" s="29">
        <v>6</v>
      </c>
      <c r="I8518" s="29">
        <v>1972</v>
      </c>
      <c r="J8518" s="15">
        <v>-1</v>
      </c>
      <c r="K8518" s="15">
        <v>-1</v>
      </c>
      <c r="L8518" s="15">
        <v>0</v>
      </c>
      <c r="M8518" s="15">
        <v>0</v>
      </c>
      <c r="N8518" s="27" t="e">
        <f>SUMIF(#REF!,'Integrantes original'!A8464,#REF!)</f>
        <v>#REF!</v>
      </c>
      <c r="O8518" s="27">
        <f t="shared" si="532"/>
        <v>6061972</v>
      </c>
      <c r="P8518" s="27">
        <f t="shared" si="533"/>
        <v>60619722</v>
      </c>
      <c r="Q8518" s="31">
        <f t="shared" si="534"/>
        <v>63700412060672</v>
      </c>
      <c r="R8518" s="27">
        <f>COUNTIF(tratycont!S:S,'Integrantes original'!Q8518)</f>
        <v>0</v>
      </c>
      <c r="S8518" s="27">
        <f t="shared" si="535"/>
        <v>0</v>
      </c>
    </row>
    <row r="8519" spans="1:19" x14ac:dyDescent="0.15">
      <c r="A8519" s="29">
        <v>6370041</v>
      </c>
      <c r="B8519" s="29">
        <v>637004103</v>
      </c>
      <c r="C8519" s="29" t="s">
        <v>22</v>
      </c>
      <c r="D8519" s="30" t="s">
        <v>192</v>
      </c>
      <c r="E8519" s="30" t="s">
        <v>6777</v>
      </c>
      <c r="F8519" s="15">
        <v>1</v>
      </c>
      <c r="G8519" s="29">
        <v>15</v>
      </c>
      <c r="H8519" s="29">
        <v>11</v>
      </c>
      <c r="I8519" s="29">
        <v>1997</v>
      </c>
      <c r="J8519" s="15">
        <v>-1</v>
      </c>
      <c r="K8519" s="15">
        <v>-1</v>
      </c>
      <c r="L8519" s="15">
        <v>0</v>
      </c>
      <c r="M8519" s="15">
        <v>0</v>
      </c>
      <c r="N8519" s="27" t="e">
        <f>SUMIF(#REF!,'Integrantes original'!A8465,#REF!)</f>
        <v>#REF!</v>
      </c>
      <c r="O8519" s="27">
        <f t="shared" si="532"/>
        <v>15111997</v>
      </c>
      <c r="P8519" s="27">
        <f t="shared" si="533"/>
        <v>151119971</v>
      </c>
      <c r="Q8519" s="31">
        <f t="shared" si="534"/>
        <v>63700411151197</v>
      </c>
      <c r="R8519" s="27">
        <f>COUNTIF(tratycont!S:S,'Integrantes original'!Q8519)</f>
        <v>0</v>
      </c>
      <c r="S8519" s="27">
        <f t="shared" si="535"/>
        <v>0</v>
      </c>
    </row>
    <row r="8520" spans="1:19" x14ac:dyDescent="0.15">
      <c r="A8520" s="29">
        <v>6370041</v>
      </c>
      <c r="B8520" s="29">
        <v>637004104</v>
      </c>
      <c r="C8520" s="29" t="s">
        <v>25</v>
      </c>
      <c r="D8520" s="30" t="s">
        <v>6778</v>
      </c>
      <c r="E8520" s="30" t="s">
        <v>6777</v>
      </c>
      <c r="F8520" s="15">
        <v>1</v>
      </c>
      <c r="G8520" s="29">
        <v>1</v>
      </c>
      <c r="H8520" s="29">
        <v>6</v>
      </c>
      <c r="I8520" s="29">
        <v>2003</v>
      </c>
      <c r="J8520" s="15">
        <v>-1</v>
      </c>
      <c r="K8520" s="15">
        <v>-1</v>
      </c>
      <c r="L8520" s="15">
        <v>0</v>
      </c>
      <c r="M8520" s="15">
        <v>0</v>
      </c>
      <c r="N8520" s="27" t="e">
        <f>SUMIF(#REF!,'Integrantes original'!A8466,#REF!)</f>
        <v>#REF!</v>
      </c>
      <c r="O8520" s="27">
        <f t="shared" si="532"/>
        <v>1062003</v>
      </c>
      <c r="P8520" s="27">
        <f t="shared" si="533"/>
        <v>10620031</v>
      </c>
      <c r="Q8520" s="31">
        <f t="shared" si="534"/>
        <v>63700411010603</v>
      </c>
      <c r="R8520" s="27">
        <f>COUNTIF(tratycont!S:S,'Integrantes original'!Q8520)</f>
        <v>0</v>
      </c>
      <c r="S8520" s="27">
        <f t="shared" si="535"/>
        <v>0</v>
      </c>
    </row>
    <row r="8521" spans="1:19" x14ac:dyDescent="0.15">
      <c r="A8521" s="29">
        <v>6370041</v>
      </c>
      <c r="B8521" s="29">
        <v>637004105</v>
      </c>
      <c r="C8521" s="29" t="s">
        <v>27</v>
      </c>
      <c r="D8521" s="30" t="s">
        <v>1696</v>
      </c>
      <c r="E8521" s="30" t="s">
        <v>6777</v>
      </c>
      <c r="F8521" s="15">
        <v>2</v>
      </c>
      <c r="G8521" s="29">
        <v>15</v>
      </c>
      <c r="H8521" s="29">
        <v>6</v>
      </c>
      <c r="I8521" s="29">
        <v>2008</v>
      </c>
      <c r="J8521" s="15">
        <v>-1</v>
      </c>
      <c r="K8521" s="15">
        <v>-1</v>
      </c>
      <c r="L8521" s="15">
        <v>0</v>
      </c>
      <c r="M8521" s="15">
        <v>0</v>
      </c>
      <c r="N8521" s="27" t="e">
        <f>SUMIF(#REF!,'Integrantes original'!A8467,#REF!)</f>
        <v>#REF!</v>
      </c>
      <c r="O8521" s="27">
        <f t="shared" si="532"/>
        <v>15062008</v>
      </c>
      <c r="P8521" s="27">
        <f t="shared" si="533"/>
        <v>150620082</v>
      </c>
      <c r="Q8521" s="31">
        <f t="shared" si="534"/>
        <v>63700412150608</v>
      </c>
      <c r="R8521" s="27">
        <f>COUNTIF(tratycont!S:S,'Integrantes original'!Q8521)</f>
        <v>0</v>
      </c>
      <c r="S8521" s="27">
        <f t="shared" si="535"/>
        <v>0</v>
      </c>
    </row>
    <row r="8522" spans="1:19" x14ac:dyDescent="0.15">
      <c r="A8522" s="29">
        <v>6370041</v>
      </c>
      <c r="B8522" s="29">
        <v>637004106</v>
      </c>
      <c r="C8522" s="29" t="s">
        <v>30</v>
      </c>
      <c r="D8522" s="30" t="s">
        <v>6779</v>
      </c>
      <c r="E8522" s="30" t="s">
        <v>6777</v>
      </c>
      <c r="F8522" s="15">
        <v>1</v>
      </c>
      <c r="G8522" s="29">
        <v>5</v>
      </c>
      <c r="H8522" s="29">
        <v>8</v>
      </c>
      <c r="I8522" s="29">
        <v>2011</v>
      </c>
      <c r="J8522" s="15">
        <v>-1</v>
      </c>
      <c r="K8522" s="15">
        <v>-1</v>
      </c>
      <c r="L8522" s="15">
        <v>0</v>
      </c>
      <c r="M8522" s="15">
        <v>0</v>
      </c>
      <c r="N8522" s="27" t="e">
        <f>SUMIF(#REF!,'Integrantes original'!A8468,#REF!)</f>
        <v>#REF!</v>
      </c>
      <c r="O8522" s="27">
        <f t="shared" si="532"/>
        <v>5082011</v>
      </c>
      <c r="P8522" s="27">
        <f t="shared" si="533"/>
        <v>50820111</v>
      </c>
      <c r="Q8522" s="31">
        <f t="shared" si="534"/>
        <v>63700411050811</v>
      </c>
      <c r="R8522" s="27">
        <f>COUNTIF(tratycont!S:S,'Integrantes original'!Q8522)</f>
        <v>0</v>
      </c>
      <c r="S8522" s="27">
        <f t="shared" si="535"/>
        <v>0</v>
      </c>
    </row>
    <row r="8523" spans="1:19" x14ac:dyDescent="0.15">
      <c r="A8523" s="29">
        <v>6370041</v>
      </c>
      <c r="B8523" s="29">
        <v>637004107</v>
      </c>
      <c r="C8523" s="29" t="s">
        <v>56</v>
      </c>
      <c r="D8523" s="30" t="s">
        <v>6780</v>
      </c>
      <c r="E8523" s="30" t="s">
        <v>6777</v>
      </c>
      <c r="F8523" s="15">
        <v>2</v>
      </c>
      <c r="G8523" s="29">
        <v>2</v>
      </c>
      <c r="H8523" s="29">
        <v>6</v>
      </c>
      <c r="I8523" s="29">
        <v>2000</v>
      </c>
      <c r="J8523" s="15">
        <v>1</v>
      </c>
      <c r="K8523" s="15">
        <v>0</v>
      </c>
      <c r="L8523" s="15">
        <v>1</v>
      </c>
      <c r="M8523" s="15">
        <v>1</v>
      </c>
      <c r="N8523" s="27" t="e">
        <f>SUMIF(#REF!,'Integrantes original'!A8469,#REF!)</f>
        <v>#REF!</v>
      </c>
      <c r="O8523" s="27">
        <f t="shared" si="532"/>
        <v>2062000</v>
      </c>
      <c r="P8523" s="27">
        <f t="shared" si="533"/>
        <v>20620002</v>
      </c>
      <c r="Q8523" s="31">
        <f t="shared" si="534"/>
        <v>63700412020600</v>
      </c>
      <c r="R8523" s="27">
        <f>COUNTIF(tratycont!S:S,'Integrantes original'!Q8523)</f>
        <v>0</v>
      </c>
      <c r="S8523" s="27">
        <f t="shared" si="535"/>
        <v>0</v>
      </c>
    </row>
    <row r="8524" spans="1:19" x14ac:dyDescent="0.15">
      <c r="A8524" s="29">
        <v>6370041</v>
      </c>
      <c r="B8524" s="29">
        <v>637004108</v>
      </c>
      <c r="C8524" s="29" t="s">
        <v>58</v>
      </c>
      <c r="D8524" s="30" t="s">
        <v>6781</v>
      </c>
      <c r="E8524" s="30" t="s">
        <v>6782</v>
      </c>
      <c r="F8524" s="15">
        <v>1</v>
      </c>
      <c r="G8524" s="29">
        <v>17</v>
      </c>
      <c r="H8524" s="29">
        <v>3</v>
      </c>
      <c r="I8524" s="29">
        <v>1999</v>
      </c>
      <c r="J8524" s="15">
        <v>-1</v>
      </c>
      <c r="K8524" s="15">
        <v>-1</v>
      </c>
      <c r="L8524" s="15">
        <v>0</v>
      </c>
      <c r="M8524" s="15">
        <v>0</v>
      </c>
      <c r="N8524" s="27" t="e">
        <f>SUMIF(#REF!,'Integrantes original'!A8470,#REF!)</f>
        <v>#REF!</v>
      </c>
      <c r="O8524" s="27">
        <f t="shared" si="532"/>
        <v>17031999</v>
      </c>
      <c r="P8524" s="27">
        <f t="shared" si="533"/>
        <v>170319991</v>
      </c>
      <c r="Q8524" s="31">
        <f t="shared" si="534"/>
        <v>63700411170399</v>
      </c>
      <c r="R8524" s="27">
        <f>COUNTIF(tratycont!S:S,'Integrantes original'!Q8524)</f>
        <v>0</v>
      </c>
      <c r="S8524" s="27">
        <f t="shared" si="535"/>
        <v>0</v>
      </c>
    </row>
    <row r="8525" spans="1:19" x14ac:dyDescent="0.15">
      <c r="A8525" s="29">
        <v>6370041</v>
      </c>
      <c r="B8525" s="29">
        <v>637004109</v>
      </c>
      <c r="C8525" s="29" t="s">
        <v>120</v>
      </c>
      <c r="D8525" s="30" t="s">
        <v>6783</v>
      </c>
      <c r="E8525" s="30" t="s">
        <v>6784</v>
      </c>
      <c r="F8525" s="15">
        <v>2</v>
      </c>
      <c r="G8525" s="29">
        <v>15</v>
      </c>
      <c r="H8525" s="29">
        <v>3</v>
      </c>
      <c r="I8525" s="29">
        <v>2018</v>
      </c>
      <c r="J8525" s="15">
        <v>2</v>
      </c>
      <c r="K8525" s="15">
        <v>7</v>
      </c>
      <c r="L8525" s="15">
        <v>0</v>
      </c>
      <c r="M8525" s="15">
        <v>0</v>
      </c>
      <c r="N8525" s="27" t="e">
        <f>SUMIF(#REF!,'Integrantes original'!A8471,#REF!)</f>
        <v>#REF!</v>
      </c>
      <c r="O8525" s="27">
        <f t="shared" si="532"/>
        <v>15032018</v>
      </c>
      <c r="P8525" s="27">
        <f t="shared" si="533"/>
        <v>150320182</v>
      </c>
      <c r="Q8525" s="31">
        <f t="shared" si="534"/>
        <v>63700412150318</v>
      </c>
      <c r="R8525" s="27">
        <f>COUNTIF(tratycont!S:S,'Integrantes original'!Q8525)</f>
        <v>1</v>
      </c>
      <c r="S8525" s="27">
        <f t="shared" si="535"/>
        <v>1</v>
      </c>
    </row>
    <row r="8526" spans="1:19" x14ac:dyDescent="0.15">
      <c r="A8526" s="29">
        <v>6370051</v>
      </c>
      <c r="B8526" s="29">
        <v>637005101</v>
      </c>
      <c r="C8526" s="29" t="s">
        <v>16</v>
      </c>
      <c r="D8526" s="30" t="s">
        <v>2038</v>
      </c>
      <c r="E8526" s="30" t="s">
        <v>6785</v>
      </c>
      <c r="F8526" s="15">
        <v>1</v>
      </c>
      <c r="G8526" s="29">
        <v>29</v>
      </c>
      <c r="H8526" s="29">
        <v>9</v>
      </c>
      <c r="I8526" s="29">
        <v>1996</v>
      </c>
      <c r="J8526" s="15">
        <v>-1</v>
      </c>
      <c r="K8526" s="15">
        <v>-1</v>
      </c>
      <c r="L8526" s="15">
        <v>0</v>
      </c>
      <c r="M8526" s="15">
        <v>0</v>
      </c>
      <c r="N8526" s="27" t="e">
        <f>SUMIF(#REF!,'Integrantes original'!A8472,#REF!)</f>
        <v>#REF!</v>
      </c>
      <c r="O8526" s="27">
        <f t="shared" si="532"/>
        <v>29091996</v>
      </c>
      <c r="P8526" s="27">
        <f t="shared" si="533"/>
        <v>290919961</v>
      </c>
      <c r="Q8526" s="31">
        <f t="shared" si="534"/>
        <v>63700511290996</v>
      </c>
      <c r="R8526" s="27">
        <f>COUNTIF(tratycont!S:S,'Integrantes original'!Q8526)</f>
        <v>0</v>
      </c>
      <c r="S8526" s="27">
        <f t="shared" si="535"/>
        <v>0</v>
      </c>
    </row>
    <row r="8527" spans="1:19" x14ac:dyDescent="0.15">
      <c r="A8527" s="29">
        <v>6370051</v>
      </c>
      <c r="B8527" s="29">
        <v>637005102</v>
      </c>
      <c r="C8527" s="29" t="s">
        <v>19</v>
      </c>
      <c r="D8527" s="30" t="s">
        <v>23</v>
      </c>
      <c r="E8527" s="30" t="s">
        <v>5133</v>
      </c>
      <c r="F8527" s="15">
        <v>2</v>
      </c>
      <c r="G8527" s="29">
        <v>20</v>
      </c>
      <c r="H8527" s="29">
        <v>6</v>
      </c>
      <c r="I8527" s="29">
        <v>1966</v>
      </c>
      <c r="J8527" s="15">
        <v>-1</v>
      </c>
      <c r="K8527" s="15">
        <v>-1</v>
      </c>
      <c r="L8527" s="15">
        <v>0</v>
      </c>
      <c r="M8527" s="15">
        <v>0</v>
      </c>
      <c r="N8527" s="27" t="e">
        <f>SUMIF(#REF!,'Integrantes original'!A8473,#REF!)</f>
        <v>#REF!</v>
      </c>
      <c r="O8527" s="27">
        <f t="shared" si="532"/>
        <v>20061966</v>
      </c>
      <c r="P8527" s="27">
        <f t="shared" si="533"/>
        <v>200619662</v>
      </c>
      <c r="Q8527" s="31">
        <f t="shared" si="534"/>
        <v>63700512200666</v>
      </c>
      <c r="R8527" s="27">
        <f>COUNTIF(tratycont!S:S,'Integrantes original'!Q8527)</f>
        <v>0</v>
      </c>
      <c r="S8527" s="27">
        <f t="shared" si="535"/>
        <v>0</v>
      </c>
    </row>
    <row r="8528" spans="1:19" x14ac:dyDescent="0.15">
      <c r="A8528" s="29">
        <v>6370051</v>
      </c>
      <c r="B8528" s="29">
        <v>637005103</v>
      </c>
      <c r="C8528" s="29" t="s">
        <v>22</v>
      </c>
      <c r="D8528" s="30" t="s">
        <v>1341</v>
      </c>
      <c r="E8528" s="30" t="s">
        <v>6785</v>
      </c>
      <c r="F8528" s="15">
        <v>1</v>
      </c>
      <c r="G8528" s="29">
        <v>26</v>
      </c>
      <c r="H8528" s="29">
        <v>9</v>
      </c>
      <c r="I8528" s="29">
        <v>1998</v>
      </c>
      <c r="J8528" s="15">
        <v>-1</v>
      </c>
      <c r="K8528" s="15">
        <v>-1</v>
      </c>
      <c r="L8528" s="15">
        <v>0</v>
      </c>
      <c r="M8528" s="15">
        <v>0</v>
      </c>
      <c r="N8528" s="27" t="e">
        <f>SUMIF(#REF!,'Integrantes original'!A8474,#REF!)</f>
        <v>#REF!</v>
      </c>
      <c r="O8528" s="27">
        <f t="shared" si="532"/>
        <v>26091998</v>
      </c>
      <c r="P8528" s="27">
        <f t="shared" si="533"/>
        <v>260919981</v>
      </c>
      <c r="Q8528" s="31">
        <f t="shared" si="534"/>
        <v>63700511260998</v>
      </c>
      <c r="R8528" s="27">
        <f>COUNTIF(tratycont!S:S,'Integrantes original'!Q8528)</f>
        <v>0</v>
      </c>
      <c r="S8528" s="27">
        <f t="shared" si="535"/>
        <v>0</v>
      </c>
    </row>
    <row r="8529" spans="1:19" x14ac:dyDescent="0.15">
      <c r="A8529" s="29">
        <v>6370051</v>
      </c>
      <c r="B8529" s="29">
        <v>637005104</v>
      </c>
      <c r="C8529" s="29" t="s">
        <v>25</v>
      </c>
      <c r="D8529" s="30" t="s">
        <v>1371</v>
      </c>
      <c r="E8529" s="30" t="s">
        <v>6785</v>
      </c>
      <c r="F8529" s="15">
        <v>2</v>
      </c>
      <c r="G8529" s="29">
        <v>30</v>
      </c>
      <c r="H8529" s="29">
        <v>8</v>
      </c>
      <c r="I8529" s="29">
        <v>2008</v>
      </c>
      <c r="J8529" s="15">
        <v>-1</v>
      </c>
      <c r="K8529" s="15">
        <v>-1</v>
      </c>
      <c r="L8529" s="15">
        <v>0</v>
      </c>
      <c r="M8529" s="15">
        <v>0</v>
      </c>
      <c r="N8529" s="27" t="e">
        <f>SUMIF(#REF!,'Integrantes original'!A8475,#REF!)</f>
        <v>#REF!</v>
      </c>
      <c r="O8529" s="27">
        <f t="shared" si="532"/>
        <v>30082008</v>
      </c>
      <c r="P8529" s="27">
        <f t="shared" si="533"/>
        <v>300820082</v>
      </c>
      <c r="Q8529" s="31">
        <f t="shared" si="534"/>
        <v>63700512300808</v>
      </c>
      <c r="R8529" s="27">
        <f>COUNTIF(tratycont!S:S,'Integrantes original'!Q8529)</f>
        <v>0</v>
      </c>
      <c r="S8529" s="27">
        <f t="shared" si="535"/>
        <v>0</v>
      </c>
    </row>
    <row r="8530" spans="1:19" x14ac:dyDescent="0.15">
      <c r="A8530" s="29">
        <v>6370051</v>
      </c>
      <c r="B8530" s="29">
        <v>637005105</v>
      </c>
      <c r="C8530" s="29" t="s">
        <v>27</v>
      </c>
      <c r="D8530" s="30" t="s">
        <v>3591</v>
      </c>
      <c r="E8530" s="30" t="s">
        <v>6785</v>
      </c>
      <c r="F8530" s="15">
        <v>2</v>
      </c>
      <c r="G8530" s="29">
        <v>14</v>
      </c>
      <c r="H8530" s="29">
        <v>1</v>
      </c>
      <c r="I8530" s="29">
        <v>2011</v>
      </c>
      <c r="J8530" s="15">
        <v>-1</v>
      </c>
      <c r="K8530" s="15">
        <v>-1</v>
      </c>
      <c r="L8530" s="15">
        <v>0</v>
      </c>
      <c r="M8530" s="15">
        <v>0</v>
      </c>
      <c r="N8530" s="27" t="e">
        <f>SUMIF(#REF!,'Integrantes original'!A8476,#REF!)</f>
        <v>#REF!</v>
      </c>
      <c r="O8530" s="27">
        <f t="shared" si="532"/>
        <v>14012011</v>
      </c>
      <c r="P8530" s="27">
        <f t="shared" si="533"/>
        <v>140120112</v>
      </c>
      <c r="Q8530" s="31">
        <f t="shared" si="534"/>
        <v>63700512140111</v>
      </c>
      <c r="R8530" s="27">
        <f>COUNTIF(tratycont!S:S,'Integrantes original'!Q8530)</f>
        <v>0</v>
      </c>
      <c r="S8530" s="27">
        <f t="shared" si="535"/>
        <v>0</v>
      </c>
    </row>
    <row r="8531" spans="1:19" x14ac:dyDescent="0.15">
      <c r="A8531" s="29">
        <v>6370051</v>
      </c>
      <c r="B8531" s="29">
        <v>637005106</v>
      </c>
      <c r="C8531" s="29" t="s">
        <v>30</v>
      </c>
      <c r="D8531" s="30" t="s">
        <v>3557</v>
      </c>
      <c r="E8531" s="30" t="s">
        <v>6650</v>
      </c>
      <c r="F8531" s="15">
        <v>2</v>
      </c>
      <c r="G8531" s="29">
        <v>5</v>
      </c>
      <c r="H8531" s="29">
        <v>12</v>
      </c>
      <c r="I8531" s="29">
        <v>2000</v>
      </c>
      <c r="J8531" s="15">
        <v>1</v>
      </c>
      <c r="K8531" s="15">
        <v>0</v>
      </c>
      <c r="L8531" s="15">
        <v>1</v>
      </c>
      <c r="M8531" s="15">
        <v>1</v>
      </c>
      <c r="N8531" s="27" t="e">
        <f>SUMIF(#REF!,'Integrantes original'!A8477,#REF!)</f>
        <v>#REF!</v>
      </c>
      <c r="O8531" s="27">
        <f t="shared" si="532"/>
        <v>5122000</v>
      </c>
      <c r="P8531" s="27">
        <f t="shared" si="533"/>
        <v>51220002</v>
      </c>
      <c r="Q8531" s="31">
        <f t="shared" si="534"/>
        <v>63700512051200</v>
      </c>
      <c r="R8531" s="27">
        <f>COUNTIF(tratycont!S:S,'Integrantes original'!Q8531)</f>
        <v>0</v>
      </c>
      <c r="S8531" s="27">
        <f t="shared" si="535"/>
        <v>0</v>
      </c>
    </row>
    <row r="8532" spans="1:19" x14ac:dyDescent="0.15">
      <c r="A8532" s="29">
        <v>6370051</v>
      </c>
      <c r="B8532" s="29">
        <v>637005107</v>
      </c>
      <c r="C8532" s="29" t="s">
        <v>56</v>
      </c>
      <c r="D8532" s="30" t="s">
        <v>6786</v>
      </c>
      <c r="E8532" s="30" t="s">
        <v>6787</v>
      </c>
      <c r="F8532" s="15">
        <v>2</v>
      </c>
      <c r="G8532" s="29">
        <v>12</v>
      </c>
      <c r="H8532" s="29">
        <v>6</v>
      </c>
      <c r="I8532" s="29">
        <v>2018</v>
      </c>
      <c r="J8532" s="15">
        <v>2</v>
      </c>
      <c r="K8532" s="15">
        <v>6</v>
      </c>
      <c r="L8532" s="15">
        <v>0</v>
      </c>
      <c r="M8532" s="15">
        <v>0</v>
      </c>
      <c r="N8532" s="27" t="e">
        <f>SUMIF(#REF!,'Integrantes original'!A8478,#REF!)</f>
        <v>#REF!</v>
      </c>
      <c r="O8532" s="27">
        <f t="shared" si="532"/>
        <v>12062018</v>
      </c>
      <c r="P8532" s="27">
        <f t="shared" si="533"/>
        <v>120620182</v>
      </c>
      <c r="Q8532" s="31">
        <f t="shared" si="534"/>
        <v>63700512120618</v>
      </c>
      <c r="R8532" s="27">
        <f>COUNTIF(tratycont!S:S,'Integrantes original'!Q8532)</f>
        <v>1</v>
      </c>
      <c r="S8532" s="27">
        <f t="shared" si="535"/>
        <v>1</v>
      </c>
    </row>
    <row r="8533" spans="1:19" x14ac:dyDescent="0.15">
      <c r="A8533" s="29">
        <v>6370061</v>
      </c>
      <c r="B8533" s="29">
        <v>637006101</v>
      </c>
      <c r="C8533" s="29" t="s">
        <v>16</v>
      </c>
      <c r="D8533" s="30" t="s">
        <v>355</v>
      </c>
      <c r="E8533" s="30" t="s">
        <v>6785</v>
      </c>
      <c r="F8533" s="15">
        <v>1</v>
      </c>
      <c r="G8533" s="29">
        <v>14</v>
      </c>
      <c r="H8533" s="29">
        <v>11</v>
      </c>
      <c r="I8533" s="29">
        <v>1985</v>
      </c>
      <c r="J8533" s="15">
        <v>-1</v>
      </c>
      <c r="K8533" s="15">
        <v>-1</v>
      </c>
      <c r="L8533" s="15">
        <v>0</v>
      </c>
      <c r="M8533" s="15">
        <v>0</v>
      </c>
      <c r="N8533" s="27" t="e">
        <f>SUMIF(#REF!,'Integrantes original'!A8479,#REF!)</f>
        <v>#REF!</v>
      </c>
      <c r="O8533" s="27">
        <f t="shared" si="532"/>
        <v>14111985</v>
      </c>
      <c r="P8533" s="27">
        <f t="shared" si="533"/>
        <v>141119851</v>
      </c>
      <c r="Q8533" s="31">
        <f t="shared" si="534"/>
        <v>63700611141185</v>
      </c>
      <c r="R8533" s="27">
        <f>COUNTIF(tratycont!S:S,'Integrantes original'!Q8533)</f>
        <v>0</v>
      </c>
      <c r="S8533" s="27">
        <f t="shared" si="535"/>
        <v>0</v>
      </c>
    </row>
    <row r="8534" spans="1:19" x14ac:dyDescent="0.15">
      <c r="A8534" s="29">
        <v>6370061</v>
      </c>
      <c r="B8534" s="29">
        <v>637006102</v>
      </c>
      <c r="C8534" s="29" t="s">
        <v>19</v>
      </c>
      <c r="D8534" s="30" t="s">
        <v>6788</v>
      </c>
      <c r="E8534" s="30" t="s">
        <v>6068</v>
      </c>
      <c r="F8534" s="15">
        <v>2</v>
      </c>
      <c r="G8534" s="29">
        <v>12</v>
      </c>
      <c r="H8534" s="29">
        <v>7</v>
      </c>
      <c r="I8534" s="29">
        <v>1989</v>
      </c>
      <c r="J8534" s="15">
        <v>1</v>
      </c>
      <c r="K8534" s="15">
        <v>0</v>
      </c>
      <c r="L8534" s="15">
        <v>1</v>
      </c>
      <c r="M8534" s="15">
        <v>1</v>
      </c>
      <c r="N8534" s="27" t="e">
        <f>SUMIF(#REF!,'Integrantes original'!A8480,#REF!)</f>
        <v>#REF!</v>
      </c>
      <c r="O8534" s="27">
        <f t="shared" si="532"/>
        <v>12071989</v>
      </c>
      <c r="P8534" s="27">
        <f t="shared" si="533"/>
        <v>120719892</v>
      </c>
      <c r="Q8534" s="31">
        <f t="shared" si="534"/>
        <v>63700612120789</v>
      </c>
      <c r="R8534" s="27">
        <f>COUNTIF(tratycont!S:S,'Integrantes original'!Q8534)</f>
        <v>0</v>
      </c>
      <c r="S8534" s="27">
        <f t="shared" si="535"/>
        <v>0</v>
      </c>
    </row>
    <row r="8535" spans="1:19" x14ac:dyDescent="0.15">
      <c r="A8535" s="29">
        <v>6370061</v>
      </c>
      <c r="B8535" s="29">
        <v>637006103</v>
      </c>
      <c r="C8535" s="29" t="s">
        <v>22</v>
      </c>
      <c r="D8535" s="30" t="s">
        <v>5341</v>
      </c>
      <c r="E8535" s="30" t="s">
        <v>6789</v>
      </c>
      <c r="F8535" s="15">
        <v>2</v>
      </c>
      <c r="G8535" s="29">
        <v>24</v>
      </c>
      <c r="H8535" s="29">
        <v>3</v>
      </c>
      <c r="I8535" s="29">
        <v>2007</v>
      </c>
      <c r="J8535" s="15">
        <v>-1</v>
      </c>
      <c r="K8535" s="15">
        <v>-1</v>
      </c>
      <c r="L8535" s="15">
        <v>0</v>
      </c>
      <c r="M8535" s="15">
        <v>0</v>
      </c>
      <c r="N8535" s="27" t="e">
        <f>SUMIF(#REF!,'Integrantes original'!A8481,#REF!)</f>
        <v>#REF!</v>
      </c>
      <c r="O8535" s="27">
        <f t="shared" si="532"/>
        <v>24032007</v>
      </c>
      <c r="P8535" s="27">
        <f t="shared" si="533"/>
        <v>240320072</v>
      </c>
      <c r="Q8535" s="31">
        <f t="shared" si="534"/>
        <v>63700612240307</v>
      </c>
      <c r="R8535" s="27">
        <f>COUNTIF(tratycont!S:S,'Integrantes original'!Q8535)</f>
        <v>0</v>
      </c>
      <c r="S8535" s="27">
        <f t="shared" si="535"/>
        <v>0</v>
      </c>
    </row>
    <row r="8536" spans="1:19" x14ac:dyDescent="0.15">
      <c r="A8536" s="29">
        <v>6370061</v>
      </c>
      <c r="B8536" s="29">
        <v>637006104</v>
      </c>
      <c r="C8536" s="29" t="s">
        <v>25</v>
      </c>
      <c r="D8536" s="30" t="s">
        <v>6790</v>
      </c>
      <c r="E8536" s="30" t="s">
        <v>6789</v>
      </c>
      <c r="F8536" s="15">
        <v>1</v>
      </c>
      <c r="G8536" s="29">
        <v>6</v>
      </c>
      <c r="H8536" s="29">
        <v>8</v>
      </c>
      <c r="I8536" s="29">
        <v>2009</v>
      </c>
      <c r="J8536" s="15">
        <v>-1</v>
      </c>
      <c r="K8536" s="15">
        <v>-1</v>
      </c>
      <c r="L8536" s="15">
        <v>0</v>
      </c>
      <c r="M8536" s="15">
        <v>0</v>
      </c>
      <c r="N8536" s="27" t="e">
        <f>SUMIF(#REF!,'Integrantes original'!A8482,#REF!)</f>
        <v>#REF!</v>
      </c>
      <c r="O8536" s="27">
        <f t="shared" si="532"/>
        <v>6082009</v>
      </c>
      <c r="P8536" s="27">
        <f t="shared" si="533"/>
        <v>60820091</v>
      </c>
      <c r="Q8536" s="31">
        <f t="shared" si="534"/>
        <v>63700611060809</v>
      </c>
      <c r="R8536" s="27">
        <f>COUNTIF(tratycont!S:S,'Integrantes original'!Q8536)</f>
        <v>0</v>
      </c>
      <c r="S8536" s="27">
        <f t="shared" si="535"/>
        <v>0</v>
      </c>
    </row>
    <row r="8537" spans="1:19" x14ac:dyDescent="0.15">
      <c r="A8537" s="29">
        <v>6370061</v>
      </c>
      <c r="B8537" s="29">
        <v>637006105</v>
      </c>
      <c r="C8537" s="29" t="s">
        <v>27</v>
      </c>
      <c r="D8537" s="30" t="s">
        <v>6791</v>
      </c>
      <c r="E8537" s="30" t="s">
        <v>6789</v>
      </c>
      <c r="F8537" s="15">
        <v>2</v>
      </c>
      <c r="G8537" s="29">
        <v>16</v>
      </c>
      <c r="H8537" s="29">
        <v>2</v>
      </c>
      <c r="I8537" s="29">
        <v>2012</v>
      </c>
      <c r="J8537" s="15">
        <v>-1</v>
      </c>
      <c r="K8537" s="15">
        <v>-1</v>
      </c>
      <c r="L8537" s="15">
        <v>0</v>
      </c>
      <c r="M8537" s="15">
        <v>0</v>
      </c>
      <c r="N8537" s="27" t="e">
        <f>SUMIF(#REF!,'Integrantes original'!A8483,#REF!)</f>
        <v>#REF!</v>
      </c>
      <c r="O8537" s="27">
        <f t="shared" si="532"/>
        <v>16022012</v>
      </c>
      <c r="P8537" s="27">
        <f t="shared" si="533"/>
        <v>160220122</v>
      </c>
      <c r="Q8537" s="31">
        <f t="shared" si="534"/>
        <v>63700612160212</v>
      </c>
      <c r="R8537" s="27">
        <f>COUNTIF(tratycont!S:S,'Integrantes original'!Q8537)</f>
        <v>0</v>
      </c>
      <c r="S8537" s="27">
        <f t="shared" si="535"/>
        <v>0</v>
      </c>
    </row>
    <row r="8538" spans="1:19" x14ac:dyDescent="0.15">
      <c r="A8538" s="29">
        <v>6370061</v>
      </c>
      <c r="B8538" s="29">
        <v>637006106</v>
      </c>
      <c r="C8538" s="29" t="s">
        <v>30</v>
      </c>
      <c r="D8538" s="30" t="s">
        <v>450</v>
      </c>
      <c r="E8538" s="30" t="s">
        <v>6789</v>
      </c>
      <c r="F8538" s="15">
        <v>1</v>
      </c>
      <c r="G8538" s="29">
        <v>1</v>
      </c>
      <c r="H8538" s="29">
        <v>11</v>
      </c>
      <c r="I8538" s="29">
        <v>2014</v>
      </c>
      <c r="J8538" s="15">
        <v>-1</v>
      </c>
      <c r="K8538" s="15">
        <v>-1</v>
      </c>
      <c r="L8538" s="15">
        <v>0</v>
      </c>
      <c r="M8538" s="15">
        <v>0</v>
      </c>
      <c r="N8538" s="27" t="e">
        <f>SUMIF(#REF!,'Integrantes original'!A8484,#REF!)</f>
        <v>#REF!</v>
      </c>
      <c r="O8538" s="27">
        <f t="shared" si="532"/>
        <v>1112014</v>
      </c>
      <c r="P8538" s="27">
        <f t="shared" si="533"/>
        <v>11120141</v>
      </c>
      <c r="Q8538" s="31">
        <f t="shared" si="534"/>
        <v>63700611011114</v>
      </c>
      <c r="R8538" s="27">
        <f>COUNTIF(tratycont!S:S,'Integrantes original'!Q8538)</f>
        <v>0</v>
      </c>
      <c r="S8538" s="27">
        <f t="shared" si="535"/>
        <v>0</v>
      </c>
    </row>
    <row r="8539" spans="1:19" x14ac:dyDescent="0.15">
      <c r="A8539" s="29">
        <v>6370061</v>
      </c>
      <c r="B8539" s="29">
        <v>637006107</v>
      </c>
      <c r="C8539" s="29" t="s">
        <v>56</v>
      </c>
      <c r="D8539" s="30" t="s">
        <v>6792</v>
      </c>
      <c r="E8539" s="30" t="s">
        <v>6789</v>
      </c>
      <c r="F8539" s="15">
        <v>1</v>
      </c>
      <c r="G8539" s="29">
        <v>7</v>
      </c>
      <c r="H8539" s="29">
        <v>5</v>
      </c>
      <c r="I8539" s="29">
        <v>2018</v>
      </c>
      <c r="J8539" s="15">
        <v>2</v>
      </c>
      <c r="K8539" s="15">
        <v>2</v>
      </c>
      <c r="L8539" s="15">
        <v>0</v>
      </c>
      <c r="M8539" s="15">
        <v>0</v>
      </c>
      <c r="N8539" s="27" t="e">
        <f>SUMIF(#REF!,'Integrantes original'!A8485,#REF!)</f>
        <v>#REF!</v>
      </c>
      <c r="O8539" s="27">
        <f t="shared" si="532"/>
        <v>7052018</v>
      </c>
      <c r="P8539" s="27">
        <f t="shared" si="533"/>
        <v>70520181</v>
      </c>
      <c r="Q8539" s="31">
        <f t="shared" si="534"/>
        <v>63700611070518</v>
      </c>
      <c r="R8539" s="27">
        <f>COUNTIF(tratycont!S:S,'Integrantes original'!Q8539)</f>
        <v>1</v>
      </c>
      <c r="S8539" s="27">
        <f t="shared" si="535"/>
        <v>1</v>
      </c>
    </row>
    <row r="8540" spans="1:19" x14ac:dyDescent="0.15">
      <c r="A8540" s="29">
        <v>6370071</v>
      </c>
      <c r="B8540" s="29">
        <v>637007101</v>
      </c>
      <c r="C8540" s="29" t="s">
        <v>16</v>
      </c>
      <c r="D8540" s="30" t="s">
        <v>1840</v>
      </c>
      <c r="E8540" s="30" t="s">
        <v>6793</v>
      </c>
      <c r="F8540" s="15">
        <v>1</v>
      </c>
      <c r="G8540" s="29">
        <v>10</v>
      </c>
      <c r="H8540" s="29">
        <v>6</v>
      </c>
      <c r="I8540" s="29">
        <v>1961</v>
      </c>
      <c r="J8540" s="15">
        <v>-1</v>
      </c>
      <c r="K8540" s="15">
        <v>-1</v>
      </c>
      <c r="L8540" s="15">
        <v>0</v>
      </c>
      <c r="M8540" s="15">
        <v>0</v>
      </c>
      <c r="N8540" s="27" t="e">
        <f>SUMIF(#REF!,'Integrantes original'!A8486,#REF!)</f>
        <v>#REF!</v>
      </c>
      <c r="O8540" s="27">
        <f t="shared" si="532"/>
        <v>10061961</v>
      </c>
      <c r="P8540" s="27">
        <f t="shared" si="533"/>
        <v>100619611</v>
      </c>
      <c r="Q8540" s="31">
        <f t="shared" si="534"/>
        <v>63700711100661</v>
      </c>
      <c r="R8540" s="27">
        <f>COUNTIF(tratycont!S:S,'Integrantes original'!Q8540)</f>
        <v>0</v>
      </c>
      <c r="S8540" s="27">
        <f t="shared" si="535"/>
        <v>0</v>
      </c>
    </row>
    <row r="8541" spans="1:19" x14ac:dyDescent="0.15">
      <c r="A8541" s="29">
        <v>6370071</v>
      </c>
      <c r="B8541" s="29">
        <v>637007102</v>
      </c>
      <c r="C8541" s="29" t="s">
        <v>19</v>
      </c>
      <c r="D8541" s="30" t="s">
        <v>759</v>
      </c>
      <c r="E8541" s="30" t="s">
        <v>51</v>
      </c>
      <c r="F8541" s="15">
        <v>2</v>
      </c>
      <c r="G8541" s="29">
        <v>10</v>
      </c>
      <c r="H8541" s="29">
        <v>12</v>
      </c>
      <c r="I8541" s="29">
        <v>1979</v>
      </c>
      <c r="J8541" s="15">
        <v>-1</v>
      </c>
      <c r="K8541" s="15">
        <v>-1</v>
      </c>
      <c r="L8541" s="15">
        <v>0</v>
      </c>
      <c r="M8541" s="15">
        <v>0</v>
      </c>
      <c r="N8541" s="27" t="e">
        <f>SUMIF(#REF!,'Integrantes original'!A8487,#REF!)</f>
        <v>#REF!</v>
      </c>
      <c r="O8541" s="27">
        <f t="shared" si="532"/>
        <v>10121979</v>
      </c>
      <c r="P8541" s="27">
        <f t="shared" si="533"/>
        <v>101219792</v>
      </c>
      <c r="Q8541" s="31">
        <f t="shared" si="534"/>
        <v>63700712101279</v>
      </c>
      <c r="R8541" s="27">
        <f>COUNTIF(tratycont!S:S,'Integrantes original'!Q8541)</f>
        <v>0</v>
      </c>
      <c r="S8541" s="27">
        <f t="shared" si="535"/>
        <v>0</v>
      </c>
    </row>
    <row r="8542" spans="1:19" x14ac:dyDescent="0.15">
      <c r="A8542" s="29">
        <v>6370071</v>
      </c>
      <c r="B8542" s="29">
        <v>637007103</v>
      </c>
      <c r="C8542" s="29" t="s">
        <v>22</v>
      </c>
      <c r="D8542" s="30" t="s">
        <v>6794</v>
      </c>
      <c r="E8542" s="30" t="s">
        <v>6795</v>
      </c>
      <c r="F8542" s="15">
        <v>1</v>
      </c>
      <c r="G8542" s="29">
        <v>5</v>
      </c>
      <c r="H8542" s="29">
        <v>9</v>
      </c>
      <c r="I8542" s="29">
        <v>1995</v>
      </c>
      <c r="J8542" s="15">
        <v>-1</v>
      </c>
      <c r="K8542" s="15">
        <v>-1</v>
      </c>
      <c r="L8542" s="15">
        <v>0</v>
      </c>
      <c r="M8542" s="15">
        <v>0</v>
      </c>
      <c r="N8542" s="27" t="e">
        <f>SUMIF(#REF!,'Integrantes original'!A8488,#REF!)</f>
        <v>#REF!</v>
      </c>
      <c r="O8542" s="27">
        <f t="shared" si="532"/>
        <v>5091995</v>
      </c>
      <c r="P8542" s="27">
        <f t="shared" si="533"/>
        <v>50919951</v>
      </c>
      <c r="Q8542" s="31">
        <f t="shared" si="534"/>
        <v>63700711050995</v>
      </c>
      <c r="R8542" s="27">
        <f>COUNTIF(tratycont!S:S,'Integrantes original'!Q8542)</f>
        <v>0</v>
      </c>
      <c r="S8542" s="27">
        <f t="shared" si="535"/>
        <v>0</v>
      </c>
    </row>
    <row r="8543" spans="1:19" x14ac:dyDescent="0.15">
      <c r="A8543" s="29">
        <v>6370071</v>
      </c>
      <c r="B8543" s="29">
        <v>637007104</v>
      </c>
      <c r="C8543" s="29" t="s">
        <v>25</v>
      </c>
      <c r="D8543" s="30" t="s">
        <v>5341</v>
      </c>
      <c r="E8543" s="30" t="s">
        <v>6796</v>
      </c>
      <c r="F8543" s="15">
        <v>2</v>
      </c>
      <c r="G8543" s="29">
        <v>19</v>
      </c>
      <c r="H8543" s="29">
        <v>10</v>
      </c>
      <c r="I8543" s="29">
        <v>1999</v>
      </c>
      <c r="J8543" s="15">
        <v>1</v>
      </c>
      <c r="K8543" s="15">
        <v>0</v>
      </c>
      <c r="L8543" s="15">
        <v>1</v>
      </c>
      <c r="M8543" s="15">
        <v>1</v>
      </c>
      <c r="N8543" s="27" t="e">
        <f>SUMIF(#REF!,'Integrantes original'!A8489,#REF!)</f>
        <v>#REF!</v>
      </c>
      <c r="O8543" s="27">
        <f t="shared" si="532"/>
        <v>19101999</v>
      </c>
      <c r="P8543" s="27">
        <f t="shared" si="533"/>
        <v>191019992</v>
      </c>
      <c r="Q8543" s="31">
        <f t="shared" si="534"/>
        <v>63700712191099</v>
      </c>
      <c r="R8543" s="27">
        <f>COUNTIF(tratycont!S:S,'Integrantes original'!Q8543)</f>
        <v>0</v>
      </c>
      <c r="S8543" s="27">
        <f t="shared" si="535"/>
        <v>0</v>
      </c>
    </row>
    <row r="8544" spans="1:19" x14ac:dyDescent="0.15">
      <c r="A8544" s="29">
        <v>6370071</v>
      </c>
      <c r="B8544" s="29">
        <v>637007105</v>
      </c>
      <c r="C8544" s="29" t="s">
        <v>27</v>
      </c>
      <c r="D8544" s="30" t="s">
        <v>6797</v>
      </c>
      <c r="E8544" s="30" t="s">
        <v>6798</v>
      </c>
      <c r="F8544" s="15">
        <v>2</v>
      </c>
      <c r="G8544" s="29">
        <v>19</v>
      </c>
      <c r="H8544" s="29">
        <v>3</v>
      </c>
      <c r="I8544" s="29">
        <v>2016</v>
      </c>
      <c r="J8544" s="15">
        <v>-1</v>
      </c>
      <c r="K8544" s="15">
        <v>-1</v>
      </c>
      <c r="L8544" s="15">
        <v>0</v>
      </c>
      <c r="M8544" s="15">
        <v>0</v>
      </c>
      <c r="N8544" s="27" t="e">
        <f>SUMIF(#REF!,'Integrantes original'!A8490,#REF!)</f>
        <v>#REF!</v>
      </c>
      <c r="O8544" s="27">
        <f t="shared" si="532"/>
        <v>19032016</v>
      </c>
      <c r="P8544" s="27">
        <f t="shared" si="533"/>
        <v>190320162</v>
      </c>
      <c r="Q8544" s="31">
        <f t="shared" si="534"/>
        <v>63700712190316</v>
      </c>
      <c r="R8544" s="27">
        <f>COUNTIF(tratycont!S:S,'Integrantes original'!Q8544)</f>
        <v>0</v>
      </c>
      <c r="S8544" s="27">
        <f t="shared" si="535"/>
        <v>0</v>
      </c>
    </row>
    <row r="8545" spans="1:19" x14ac:dyDescent="0.15">
      <c r="A8545" s="29">
        <v>6370071</v>
      </c>
      <c r="B8545" s="29">
        <v>637007106</v>
      </c>
      <c r="C8545" s="29" t="s">
        <v>30</v>
      </c>
      <c r="D8545" s="30" t="s">
        <v>6799</v>
      </c>
      <c r="E8545" s="30" t="s">
        <v>6798</v>
      </c>
      <c r="F8545" s="15">
        <v>1</v>
      </c>
      <c r="G8545" s="29">
        <v>20</v>
      </c>
      <c r="H8545" s="29">
        <v>3</v>
      </c>
      <c r="I8545" s="29">
        <v>2018</v>
      </c>
      <c r="J8545" s="15">
        <v>2</v>
      </c>
      <c r="K8545" s="15">
        <v>2</v>
      </c>
      <c r="L8545" s="15">
        <v>0</v>
      </c>
      <c r="M8545" s="15">
        <v>0</v>
      </c>
      <c r="N8545" s="27" t="e">
        <f>SUMIF(#REF!,'Integrantes original'!A8491,#REF!)</f>
        <v>#REF!</v>
      </c>
      <c r="O8545" s="27">
        <f t="shared" si="532"/>
        <v>20032018</v>
      </c>
      <c r="P8545" s="27">
        <f t="shared" si="533"/>
        <v>200320181</v>
      </c>
      <c r="Q8545" s="31">
        <f t="shared" si="534"/>
        <v>63700711200318</v>
      </c>
      <c r="R8545" s="27">
        <f>COUNTIF(tratycont!S:S,'Integrantes original'!Q8545)</f>
        <v>1</v>
      </c>
      <c r="S8545" s="27">
        <f t="shared" si="535"/>
        <v>1</v>
      </c>
    </row>
    <row r="8546" spans="1:19" x14ac:dyDescent="0.15">
      <c r="A8546" s="29">
        <v>6370091</v>
      </c>
      <c r="B8546" s="29">
        <v>637009101</v>
      </c>
      <c r="C8546" s="29" t="s">
        <v>16</v>
      </c>
      <c r="D8546" s="30" t="s">
        <v>977</v>
      </c>
      <c r="E8546" s="30" t="s">
        <v>464</v>
      </c>
      <c r="F8546" s="15">
        <v>1</v>
      </c>
      <c r="G8546" s="29">
        <v>3</v>
      </c>
      <c r="H8546" s="29">
        <v>3</v>
      </c>
      <c r="I8546" s="29">
        <v>1954</v>
      </c>
      <c r="J8546" s="15">
        <v>-1</v>
      </c>
      <c r="K8546" s="15">
        <v>-1</v>
      </c>
      <c r="L8546" s="15">
        <v>0</v>
      </c>
      <c r="M8546" s="15">
        <v>0</v>
      </c>
      <c r="N8546" s="27" t="e">
        <f>SUMIF(#REF!,'Integrantes original'!A8492,#REF!)</f>
        <v>#REF!</v>
      </c>
      <c r="O8546" s="27">
        <f t="shared" si="532"/>
        <v>3031954</v>
      </c>
      <c r="P8546" s="27">
        <f t="shared" si="533"/>
        <v>30319541</v>
      </c>
      <c r="Q8546" s="31">
        <f t="shared" si="534"/>
        <v>63700911030354</v>
      </c>
      <c r="R8546" s="27">
        <f>COUNTIF(tratycont!S:S,'Integrantes original'!Q8546)</f>
        <v>0</v>
      </c>
      <c r="S8546" s="27">
        <f t="shared" si="535"/>
        <v>0</v>
      </c>
    </row>
    <row r="8547" spans="1:19" x14ac:dyDescent="0.15">
      <c r="A8547" s="29">
        <v>6370091</v>
      </c>
      <c r="B8547" s="29">
        <v>637009102</v>
      </c>
      <c r="C8547" s="29" t="s">
        <v>19</v>
      </c>
      <c r="D8547" s="30" t="s">
        <v>62</v>
      </c>
      <c r="E8547" s="30" t="s">
        <v>464</v>
      </c>
      <c r="F8547" s="15">
        <v>2</v>
      </c>
      <c r="G8547" s="29">
        <v>27</v>
      </c>
      <c r="H8547" s="29">
        <v>4</v>
      </c>
      <c r="I8547" s="29">
        <v>1955</v>
      </c>
      <c r="J8547" s="15">
        <v>-1</v>
      </c>
      <c r="K8547" s="15">
        <v>-1</v>
      </c>
      <c r="L8547" s="15">
        <v>0</v>
      </c>
      <c r="M8547" s="15">
        <v>0</v>
      </c>
      <c r="N8547" s="27" t="e">
        <f>SUMIF(#REF!,'Integrantes original'!A8493,#REF!)</f>
        <v>#REF!</v>
      </c>
      <c r="O8547" s="27">
        <f t="shared" si="532"/>
        <v>27041955</v>
      </c>
      <c r="P8547" s="27">
        <f t="shared" si="533"/>
        <v>270419552</v>
      </c>
      <c r="Q8547" s="31">
        <f t="shared" si="534"/>
        <v>63700912270455</v>
      </c>
      <c r="R8547" s="27">
        <f>COUNTIF(tratycont!S:S,'Integrantes original'!Q8547)</f>
        <v>0</v>
      </c>
      <c r="S8547" s="27">
        <f t="shared" si="535"/>
        <v>0</v>
      </c>
    </row>
    <row r="8548" spans="1:19" x14ac:dyDescent="0.15">
      <c r="A8548" s="29">
        <v>6370091</v>
      </c>
      <c r="B8548" s="29">
        <v>637009103</v>
      </c>
      <c r="C8548" s="29" t="s">
        <v>22</v>
      </c>
      <c r="D8548" s="30" t="s">
        <v>2674</v>
      </c>
      <c r="E8548" s="30" t="s">
        <v>5363</v>
      </c>
      <c r="F8548" s="15">
        <v>1</v>
      </c>
      <c r="G8548" s="29">
        <v>24</v>
      </c>
      <c r="H8548" s="29">
        <v>3</v>
      </c>
      <c r="I8548" s="29">
        <v>1981</v>
      </c>
      <c r="J8548" s="15">
        <v>-1</v>
      </c>
      <c r="K8548" s="15">
        <v>-1</v>
      </c>
      <c r="L8548" s="15">
        <v>0</v>
      </c>
      <c r="M8548" s="15">
        <v>0</v>
      </c>
      <c r="N8548" s="27" t="e">
        <f>SUMIF(#REF!,'Integrantes original'!A8494,#REF!)</f>
        <v>#REF!</v>
      </c>
      <c r="O8548" s="27">
        <f t="shared" si="532"/>
        <v>24031981</v>
      </c>
      <c r="P8548" s="27">
        <f t="shared" si="533"/>
        <v>240319811</v>
      </c>
      <c r="Q8548" s="31">
        <f t="shared" si="534"/>
        <v>63700911240381</v>
      </c>
      <c r="R8548" s="27">
        <f>COUNTIF(tratycont!S:S,'Integrantes original'!Q8548)</f>
        <v>0</v>
      </c>
      <c r="S8548" s="27">
        <f t="shared" si="535"/>
        <v>0</v>
      </c>
    </row>
    <row r="8549" spans="1:19" x14ac:dyDescent="0.15">
      <c r="A8549" s="29">
        <v>6370091</v>
      </c>
      <c r="B8549" s="29">
        <v>637009104</v>
      </c>
      <c r="C8549" s="29" t="s">
        <v>25</v>
      </c>
      <c r="D8549" s="30" t="s">
        <v>1800</v>
      </c>
      <c r="E8549" s="30" t="s">
        <v>5363</v>
      </c>
      <c r="F8549" s="15">
        <v>1</v>
      </c>
      <c r="G8549" s="29">
        <v>17</v>
      </c>
      <c r="H8549" s="29">
        <v>5</v>
      </c>
      <c r="I8549" s="29">
        <v>1988</v>
      </c>
      <c r="J8549" s="15">
        <v>-1</v>
      </c>
      <c r="K8549" s="15">
        <v>-1</v>
      </c>
      <c r="L8549" s="15">
        <v>0</v>
      </c>
      <c r="M8549" s="15">
        <v>0</v>
      </c>
      <c r="N8549" s="27" t="e">
        <f>SUMIF(#REF!,'Integrantes original'!A8495,#REF!)</f>
        <v>#REF!</v>
      </c>
      <c r="O8549" s="27">
        <f t="shared" si="532"/>
        <v>17051988</v>
      </c>
      <c r="P8549" s="27">
        <f t="shared" si="533"/>
        <v>170519881</v>
      </c>
      <c r="Q8549" s="31">
        <f t="shared" si="534"/>
        <v>63700911170588</v>
      </c>
      <c r="R8549" s="27">
        <f>COUNTIF(tratycont!S:S,'Integrantes original'!Q8549)</f>
        <v>0</v>
      </c>
      <c r="S8549" s="27">
        <f t="shared" si="535"/>
        <v>0</v>
      </c>
    </row>
    <row r="8550" spans="1:19" x14ac:dyDescent="0.15">
      <c r="A8550" s="29">
        <v>6370091</v>
      </c>
      <c r="B8550" s="29">
        <v>637009105</v>
      </c>
      <c r="C8550" s="29" t="s">
        <v>27</v>
      </c>
      <c r="D8550" s="30" t="s">
        <v>2765</v>
      </c>
      <c r="E8550" s="30" t="s">
        <v>6800</v>
      </c>
      <c r="F8550" s="15">
        <v>2</v>
      </c>
      <c r="G8550" s="29">
        <v>22</v>
      </c>
      <c r="H8550" s="29">
        <v>11</v>
      </c>
      <c r="I8550" s="29">
        <v>1992</v>
      </c>
      <c r="J8550" s="15">
        <v>1</v>
      </c>
      <c r="K8550" s="15">
        <v>0</v>
      </c>
      <c r="L8550" s="15">
        <v>1</v>
      </c>
      <c r="M8550" s="15">
        <v>1</v>
      </c>
      <c r="N8550" s="27" t="e">
        <f>SUMIF(#REF!,'Integrantes original'!A8496,#REF!)</f>
        <v>#REF!</v>
      </c>
      <c r="O8550" s="27">
        <f t="shared" si="532"/>
        <v>22111992</v>
      </c>
      <c r="P8550" s="27">
        <f t="shared" si="533"/>
        <v>221119922</v>
      </c>
      <c r="Q8550" s="31">
        <f t="shared" si="534"/>
        <v>63700912221192</v>
      </c>
      <c r="R8550" s="27">
        <f>COUNTIF(tratycont!S:S,'Integrantes original'!Q8550)</f>
        <v>0</v>
      </c>
      <c r="S8550" s="27">
        <f t="shared" si="535"/>
        <v>0</v>
      </c>
    </row>
    <row r="8551" spans="1:19" x14ac:dyDescent="0.15">
      <c r="A8551" s="29">
        <v>6370091</v>
      </c>
      <c r="B8551" s="29">
        <v>637009106</v>
      </c>
      <c r="C8551" s="29" t="s">
        <v>30</v>
      </c>
      <c r="D8551" s="30" t="s">
        <v>1015</v>
      </c>
      <c r="E8551" s="30" t="s">
        <v>6801</v>
      </c>
      <c r="F8551" s="15">
        <v>1</v>
      </c>
      <c r="G8551" s="29">
        <v>4</v>
      </c>
      <c r="H8551" s="29">
        <v>5</v>
      </c>
      <c r="I8551" s="29">
        <v>2010</v>
      </c>
      <c r="J8551" s="15">
        <v>-1</v>
      </c>
      <c r="K8551" s="15">
        <v>-1</v>
      </c>
      <c r="L8551" s="15">
        <v>0</v>
      </c>
      <c r="M8551" s="15">
        <v>0</v>
      </c>
      <c r="N8551" s="27" t="e">
        <f>SUMIF(#REF!,'Integrantes original'!A8497,#REF!)</f>
        <v>#REF!</v>
      </c>
      <c r="O8551" s="27">
        <f t="shared" si="532"/>
        <v>4052010</v>
      </c>
      <c r="P8551" s="27">
        <f t="shared" si="533"/>
        <v>40520101</v>
      </c>
      <c r="Q8551" s="31">
        <f t="shared" si="534"/>
        <v>63700911040510</v>
      </c>
      <c r="R8551" s="27">
        <f>COUNTIF(tratycont!S:S,'Integrantes original'!Q8551)</f>
        <v>0</v>
      </c>
      <c r="S8551" s="27">
        <f t="shared" si="535"/>
        <v>0</v>
      </c>
    </row>
    <row r="8552" spans="1:19" x14ac:dyDescent="0.15">
      <c r="A8552" s="29">
        <v>6370091</v>
      </c>
      <c r="B8552" s="29">
        <v>637009107</v>
      </c>
      <c r="C8552" s="29" t="s">
        <v>56</v>
      </c>
      <c r="D8552" s="30" t="s">
        <v>619</v>
      </c>
      <c r="E8552" s="30" t="s">
        <v>6801</v>
      </c>
      <c r="F8552" s="15">
        <v>1</v>
      </c>
      <c r="G8552" s="29">
        <v>13</v>
      </c>
      <c r="H8552" s="29">
        <v>8</v>
      </c>
      <c r="I8552" s="29">
        <v>2012</v>
      </c>
      <c r="J8552" s="15">
        <v>-1</v>
      </c>
      <c r="K8552" s="15">
        <v>-1</v>
      </c>
      <c r="L8552" s="15">
        <v>0</v>
      </c>
      <c r="M8552" s="15">
        <v>0</v>
      </c>
      <c r="N8552" s="27" t="e">
        <f>SUMIF(#REF!,'Integrantes original'!A8498,#REF!)</f>
        <v>#REF!</v>
      </c>
      <c r="O8552" s="27">
        <f t="shared" si="532"/>
        <v>13082012</v>
      </c>
      <c r="P8552" s="27">
        <f t="shared" si="533"/>
        <v>130820121</v>
      </c>
      <c r="Q8552" s="31">
        <f t="shared" si="534"/>
        <v>63700911130812</v>
      </c>
      <c r="R8552" s="27">
        <f>COUNTIF(tratycont!S:S,'Integrantes original'!Q8552)</f>
        <v>0</v>
      </c>
      <c r="S8552" s="27">
        <f t="shared" si="535"/>
        <v>0</v>
      </c>
    </row>
    <row r="8553" spans="1:19" x14ac:dyDescent="0.15">
      <c r="A8553" s="29">
        <v>6370091</v>
      </c>
      <c r="B8553" s="29">
        <v>637009108</v>
      </c>
      <c r="C8553" s="29" t="s">
        <v>58</v>
      </c>
      <c r="D8553" s="30" t="s">
        <v>111</v>
      </c>
      <c r="E8553" s="30" t="s">
        <v>6801</v>
      </c>
      <c r="F8553" s="15">
        <v>2</v>
      </c>
      <c r="G8553" s="29">
        <v>23</v>
      </c>
      <c r="H8553" s="29">
        <v>6</v>
      </c>
      <c r="I8553" s="29">
        <v>2015</v>
      </c>
      <c r="J8553" s="15">
        <v>-1</v>
      </c>
      <c r="K8553" s="15">
        <v>-1</v>
      </c>
      <c r="L8553" s="15">
        <v>0</v>
      </c>
      <c r="M8553" s="15">
        <v>0</v>
      </c>
      <c r="N8553" s="27" t="e">
        <f>SUMIF(#REF!,'Integrantes original'!A8499,#REF!)</f>
        <v>#REF!</v>
      </c>
      <c r="O8553" s="27">
        <f t="shared" si="532"/>
        <v>23062015</v>
      </c>
      <c r="P8553" s="27">
        <f t="shared" si="533"/>
        <v>230620152</v>
      </c>
      <c r="Q8553" s="31">
        <f t="shared" si="534"/>
        <v>63700912230615</v>
      </c>
      <c r="R8553" s="27">
        <f>COUNTIF(tratycont!S:S,'Integrantes original'!Q8553)</f>
        <v>0</v>
      </c>
      <c r="S8553" s="27">
        <f t="shared" si="535"/>
        <v>0</v>
      </c>
    </row>
    <row r="8554" spans="1:19" x14ac:dyDescent="0.15">
      <c r="A8554" s="29">
        <v>6370091</v>
      </c>
      <c r="B8554" s="29">
        <v>637009109</v>
      </c>
      <c r="C8554" s="29" t="s">
        <v>120</v>
      </c>
      <c r="D8554" s="30" t="s">
        <v>99</v>
      </c>
      <c r="E8554" s="30" t="s">
        <v>100</v>
      </c>
      <c r="F8554" s="15">
        <v>2</v>
      </c>
      <c r="G8554" s="29">
        <v>6</v>
      </c>
      <c r="H8554" s="29">
        <v>6</v>
      </c>
      <c r="I8554" s="29">
        <v>2018</v>
      </c>
      <c r="J8554" s="15">
        <v>2</v>
      </c>
      <c r="K8554" s="15">
        <v>5</v>
      </c>
      <c r="L8554" s="15">
        <v>0</v>
      </c>
      <c r="M8554" s="15">
        <v>0</v>
      </c>
      <c r="N8554" s="27" t="e">
        <f>SUMIF(#REF!,'Integrantes original'!A8500,#REF!)</f>
        <v>#REF!</v>
      </c>
      <c r="O8554" s="27">
        <f t="shared" si="532"/>
        <v>6062018</v>
      </c>
      <c r="P8554" s="27">
        <f t="shared" si="533"/>
        <v>60620182</v>
      </c>
      <c r="Q8554" s="31">
        <f t="shared" si="534"/>
        <v>63700912060618</v>
      </c>
      <c r="R8554" s="27">
        <f>COUNTIF(tratycont!S:S,'Integrantes original'!Q8554)</f>
        <v>1</v>
      </c>
      <c r="S8554" s="27">
        <f t="shared" si="535"/>
        <v>1</v>
      </c>
    </row>
    <row r="8555" spans="1:19" x14ac:dyDescent="0.15">
      <c r="A8555" s="29">
        <v>6370101</v>
      </c>
      <c r="B8555" s="29">
        <v>637010101</v>
      </c>
      <c r="C8555" s="29" t="s">
        <v>16</v>
      </c>
      <c r="D8555" s="30" t="s">
        <v>1591</v>
      </c>
      <c r="E8555" s="30" t="s">
        <v>5948</v>
      </c>
      <c r="F8555" s="15">
        <v>1</v>
      </c>
      <c r="G8555" s="29">
        <v>6</v>
      </c>
      <c r="H8555" s="29">
        <v>5</v>
      </c>
      <c r="I8555" s="29">
        <v>1991</v>
      </c>
      <c r="J8555" s="15">
        <v>-1</v>
      </c>
      <c r="K8555" s="15">
        <v>-1</v>
      </c>
      <c r="L8555" s="15">
        <v>0</v>
      </c>
      <c r="M8555" s="15">
        <v>0</v>
      </c>
      <c r="N8555" s="27" t="e">
        <f>SUMIF(#REF!,'Integrantes original'!A8501,#REF!)</f>
        <v>#REF!</v>
      </c>
      <c r="O8555" s="27">
        <f t="shared" si="532"/>
        <v>6051991</v>
      </c>
      <c r="P8555" s="27">
        <f t="shared" si="533"/>
        <v>60519911</v>
      </c>
      <c r="Q8555" s="31">
        <f t="shared" si="534"/>
        <v>63701011060591</v>
      </c>
      <c r="R8555" s="27">
        <f>COUNTIF(tratycont!S:S,'Integrantes original'!Q8555)</f>
        <v>0</v>
      </c>
      <c r="S8555" s="27">
        <f t="shared" si="535"/>
        <v>0</v>
      </c>
    </row>
    <row r="8556" spans="1:19" x14ac:dyDescent="0.15">
      <c r="A8556" s="29">
        <v>6370101</v>
      </c>
      <c r="B8556" s="29">
        <v>637010102</v>
      </c>
      <c r="C8556" s="29" t="s">
        <v>19</v>
      </c>
      <c r="D8556" s="30" t="s">
        <v>5633</v>
      </c>
      <c r="E8556" s="30" t="s">
        <v>6802</v>
      </c>
      <c r="F8556" s="15">
        <v>2</v>
      </c>
      <c r="G8556" s="29">
        <v>14</v>
      </c>
      <c r="H8556" s="29">
        <v>2</v>
      </c>
      <c r="I8556" s="29">
        <v>1996</v>
      </c>
      <c r="J8556" s="15">
        <v>1</v>
      </c>
      <c r="K8556" s="15">
        <v>0</v>
      </c>
      <c r="L8556" s="15">
        <v>1</v>
      </c>
      <c r="M8556" s="15">
        <v>1</v>
      </c>
      <c r="N8556" s="27" t="e">
        <f>SUMIF(#REF!,'Integrantes original'!A8502,#REF!)</f>
        <v>#REF!</v>
      </c>
      <c r="O8556" s="27">
        <f t="shared" si="532"/>
        <v>14021996</v>
      </c>
      <c r="P8556" s="27">
        <f t="shared" si="533"/>
        <v>140219962</v>
      </c>
      <c r="Q8556" s="31">
        <f t="shared" si="534"/>
        <v>63701012140296</v>
      </c>
      <c r="R8556" s="27">
        <f>COUNTIF(tratycont!S:S,'Integrantes original'!Q8556)</f>
        <v>0</v>
      </c>
      <c r="S8556" s="27">
        <f t="shared" si="535"/>
        <v>0</v>
      </c>
    </row>
    <row r="8557" spans="1:19" x14ac:dyDescent="0.15">
      <c r="A8557" s="29">
        <v>6370101</v>
      </c>
      <c r="B8557" s="29">
        <v>637010103</v>
      </c>
      <c r="C8557" s="29" t="s">
        <v>22</v>
      </c>
      <c r="D8557" s="30" t="s">
        <v>6803</v>
      </c>
      <c r="E8557" s="30" t="s">
        <v>6804</v>
      </c>
      <c r="F8557" s="15">
        <v>1</v>
      </c>
      <c r="G8557" s="29">
        <v>4</v>
      </c>
      <c r="H8557" s="29">
        <v>2</v>
      </c>
      <c r="I8557" s="29">
        <v>2011</v>
      </c>
      <c r="J8557" s="15">
        <v>-1</v>
      </c>
      <c r="K8557" s="15">
        <v>-1</v>
      </c>
      <c r="L8557" s="15">
        <v>0</v>
      </c>
      <c r="M8557" s="15">
        <v>0</v>
      </c>
      <c r="N8557" s="27" t="e">
        <f>SUMIF(#REF!,'Integrantes original'!A8503,#REF!)</f>
        <v>#REF!</v>
      </c>
      <c r="O8557" s="27">
        <f t="shared" si="532"/>
        <v>4022011</v>
      </c>
      <c r="P8557" s="27">
        <f t="shared" si="533"/>
        <v>40220111</v>
      </c>
      <c r="Q8557" s="31">
        <f t="shared" si="534"/>
        <v>63701011040211</v>
      </c>
      <c r="R8557" s="27">
        <f>COUNTIF(tratycont!S:S,'Integrantes original'!Q8557)</f>
        <v>0</v>
      </c>
      <c r="S8557" s="27">
        <f t="shared" si="535"/>
        <v>0</v>
      </c>
    </row>
    <row r="8558" spans="1:19" x14ac:dyDescent="0.15">
      <c r="A8558" s="29">
        <v>6370101</v>
      </c>
      <c r="B8558" s="29">
        <v>637010104</v>
      </c>
      <c r="C8558" s="29" t="s">
        <v>25</v>
      </c>
      <c r="D8558" s="30" t="s">
        <v>6805</v>
      </c>
      <c r="E8558" s="30" t="s">
        <v>6804</v>
      </c>
      <c r="F8558" s="15">
        <v>1</v>
      </c>
      <c r="G8558" s="29">
        <v>30</v>
      </c>
      <c r="H8558" s="29">
        <v>4</v>
      </c>
      <c r="I8558" s="29">
        <v>2013</v>
      </c>
      <c r="J8558" s="15">
        <v>-1</v>
      </c>
      <c r="K8558" s="15">
        <v>-1</v>
      </c>
      <c r="L8558" s="15">
        <v>0</v>
      </c>
      <c r="M8558" s="15">
        <v>0</v>
      </c>
      <c r="N8558" s="27" t="e">
        <f>SUMIF(#REF!,'Integrantes original'!A8504,#REF!)</f>
        <v>#REF!</v>
      </c>
      <c r="O8558" s="27">
        <f t="shared" si="532"/>
        <v>30042013</v>
      </c>
      <c r="P8558" s="27">
        <f t="shared" si="533"/>
        <v>300420131</v>
      </c>
      <c r="Q8558" s="31">
        <f t="shared" si="534"/>
        <v>63701011300413</v>
      </c>
      <c r="R8558" s="27">
        <f>COUNTIF(tratycont!S:S,'Integrantes original'!Q8558)</f>
        <v>0</v>
      </c>
      <c r="S8558" s="27">
        <f t="shared" si="535"/>
        <v>0</v>
      </c>
    </row>
    <row r="8559" spans="1:19" x14ac:dyDescent="0.15">
      <c r="A8559" s="29">
        <v>6370101</v>
      </c>
      <c r="B8559" s="29">
        <v>637010105</v>
      </c>
      <c r="C8559" s="29" t="s">
        <v>27</v>
      </c>
      <c r="D8559" s="30" t="s">
        <v>6806</v>
      </c>
      <c r="E8559" s="30" t="s">
        <v>6804</v>
      </c>
      <c r="F8559" s="15">
        <v>1</v>
      </c>
      <c r="G8559" s="29">
        <v>23</v>
      </c>
      <c r="H8559" s="29">
        <v>5</v>
      </c>
      <c r="I8559" s="29">
        <v>2017</v>
      </c>
      <c r="J8559" s="15">
        <v>2</v>
      </c>
      <c r="K8559" s="15">
        <v>2</v>
      </c>
      <c r="L8559" s="15">
        <v>0</v>
      </c>
      <c r="M8559" s="15">
        <v>0</v>
      </c>
      <c r="N8559" s="27" t="e">
        <f>SUMIF(#REF!,'Integrantes original'!A8505,#REF!)</f>
        <v>#REF!</v>
      </c>
      <c r="O8559" s="27">
        <f t="shared" si="532"/>
        <v>23052017</v>
      </c>
      <c r="P8559" s="27">
        <f t="shared" si="533"/>
        <v>230520171</v>
      </c>
      <c r="Q8559" s="31">
        <f t="shared" si="534"/>
        <v>63701011230517</v>
      </c>
      <c r="R8559" s="27">
        <f>COUNTIF(tratycont!S:S,'Integrantes original'!Q8559)</f>
        <v>0</v>
      </c>
      <c r="S8559" s="27">
        <f t="shared" si="535"/>
        <v>1</v>
      </c>
    </row>
    <row r="8560" spans="1:19" x14ac:dyDescent="0.15">
      <c r="A8560" s="29">
        <v>6370101</v>
      </c>
      <c r="B8560" s="29">
        <v>637010106</v>
      </c>
      <c r="C8560" s="29" t="s">
        <v>30</v>
      </c>
      <c r="D8560" s="30" t="s">
        <v>6807</v>
      </c>
      <c r="E8560" s="30" t="s">
        <v>6804</v>
      </c>
      <c r="F8560" s="15">
        <v>1</v>
      </c>
      <c r="G8560" s="29">
        <v>17</v>
      </c>
      <c r="H8560" s="29">
        <v>6</v>
      </c>
      <c r="I8560" s="29">
        <v>2018</v>
      </c>
      <c r="J8560" s="15">
        <v>2</v>
      </c>
      <c r="K8560" s="15">
        <v>2</v>
      </c>
      <c r="L8560" s="15">
        <v>0</v>
      </c>
      <c r="M8560" s="15">
        <v>0</v>
      </c>
      <c r="N8560" s="27" t="e">
        <f>SUMIF(#REF!,'Integrantes original'!A8506,#REF!)</f>
        <v>#REF!</v>
      </c>
      <c r="O8560" s="27">
        <f t="shared" si="532"/>
        <v>17062018</v>
      </c>
      <c r="P8560" s="27">
        <f t="shared" si="533"/>
        <v>170620181</v>
      </c>
      <c r="Q8560" s="31">
        <f t="shared" si="534"/>
        <v>63701011170618</v>
      </c>
      <c r="R8560" s="27">
        <f>COUNTIF(tratycont!S:S,'Integrantes original'!Q8560)</f>
        <v>0</v>
      </c>
      <c r="S8560" s="27">
        <f t="shared" si="535"/>
        <v>1</v>
      </c>
    </row>
    <row r="8561" spans="1:19" x14ac:dyDescent="0.15">
      <c r="A8561" s="29">
        <v>6370111</v>
      </c>
      <c r="B8561" s="29">
        <v>637011101</v>
      </c>
      <c r="C8561" s="29" t="s">
        <v>16</v>
      </c>
      <c r="D8561" s="30" t="s">
        <v>430</v>
      </c>
      <c r="E8561" s="30" t="s">
        <v>6804</v>
      </c>
      <c r="F8561" s="15">
        <v>1</v>
      </c>
      <c r="G8561" s="29">
        <v>11</v>
      </c>
      <c r="H8561" s="29">
        <v>3</v>
      </c>
      <c r="I8561" s="29">
        <v>1985</v>
      </c>
      <c r="J8561" s="15">
        <v>-1</v>
      </c>
      <c r="K8561" s="15">
        <v>-1</v>
      </c>
      <c r="L8561" s="15">
        <v>0</v>
      </c>
      <c r="M8561" s="15">
        <v>0</v>
      </c>
      <c r="N8561" s="27" t="e">
        <f>SUMIF(#REF!,'Integrantes original'!A8507,#REF!)</f>
        <v>#REF!</v>
      </c>
      <c r="O8561" s="27">
        <f t="shared" si="532"/>
        <v>11031985</v>
      </c>
      <c r="P8561" s="27">
        <f t="shared" si="533"/>
        <v>110319851</v>
      </c>
      <c r="Q8561" s="31">
        <f t="shared" si="534"/>
        <v>63701111110385</v>
      </c>
      <c r="R8561" s="27">
        <f>COUNTIF(tratycont!S:S,'Integrantes original'!Q8561)</f>
        <v>0</v>
      </c>
      <c r="S8561" s="27">
        <f t="shared" si="535"/>
        <v>0</v>
      </c>
    </row>
    <row r="8562" spans="1:19" x14ac:dyDescent="0.15">
      <c r="A8562" s="29">
        <v>6370111</v>
      </c>
      <c r="B8562" s="29">
        <v>637011102</v>
      </c>
      <c r="C8562" s="29" t="s">
        <v>19</v>
      </c>
      <c r="D8562" s="30" t="s">
        <v>1201</v>
      </c>
      <c r="E8562" s="30" t="s">
        <v>5891</v>
      </c>
      <c r="F8562" s="15">
        <v>2</v>
      </c>
      <c r="G8562" s="29">
        <v>21</v>
      </c>
      <c r="H8562" s="29">
        <v>12</v>
      </c>
      <c r="I8562" s="29">
        <v>1985</v>
      </c>
      <c r="J8562" s="15">
        <v>1</v>
      </c>
      <c r="K8562" s="15">
        <v>0</v>
      </c>
      <c r="L8562" s="15">
        <v>1</v>
      </c>
      <c r="M8562" s="15">
        <v>1</v>
      </c>
      <c r="N8562" s="27" t="e">
        <f>SUMIF(#REF!,'Integrantes original'!A8508,#REF!)</f>
        <v>#REF!</v>
      </c>
      <c r="O8562" s="27">
        <f t="shared" si="532"/>
        <v>21121985</v>
      </c>
      <c r="P8562" s="27">
        <f t="shared" si="533"/>
        <v>211219852</v>
      </c>
      <c r="Q8562" s="31">
        <f t="shared" si="534"/>
        <v>63701112211285</v>
      </c>
      <c r="R8562" s="27">
        <f>COUNTIF(tratycont!S:S,'Integrantes original'!Q8562)</f>
        <v>0</v>
      </c>
      <c r="S8562" s="27">
        <f t="shared" si="535"/>
        <v>0</v>
      </c>
    </row>
    <row r="8563" spans="1:19" x14ac:dyDescent="0.15">
      <c r="A8563" s="29">
        <v>6370111</v>
      </c>
      <c r="B8563" s="29">
        <v>637011103</v>
      </c>
      <c r="C8563" s="29" t="s">
        <v>22</v>
      </c>
      <c r="D8563" s="30" t="s">
        <v>6808</v>
      </c>
      <c r="E8563" s="30" t="s">
        <v>6809</v>
      </c>
      <c r="F8563" s="15">
        <v>2</v>
      </c>
      <c r="G8563" s="29">
        <v>18</v>
      </c>
      <c r="H8563" s="29">
        <v>5</v>
      </c>
      <c r="I8563" s="29">
        <v>2006</v>
      </c>
      <c r="J8563" s="15">
        <v>-1</v>
      </c>
      <c r="K8563" s="15">
        <v>-1</v>
      </c>
      <c r="L8563" s="15">
        <v>0</v>
      </c>
      <c r="M8563" s="15">
        <v>0</v>
      </c>
      <c r="N8563" s="27" t="e">
        <f>SUMIF(#REF!,'Integrantes original'!A8509,#REF!)</f>
        <v>#REF!</v>
      </c>
      <c r="O8563" s="27">
        <f t="shared" si="532"/>
        <v>18052006</v>
      </c>
      <c r="P8563" s="27">
        <f t="shared" si="533"/>
        <v>180520062</v>
      </c>
      <c r="Q8563" s="31">
        <f t="shared" si="534"/>
        <v>63701112180506</v>
      </c>
      <c r="R8563" s="27">
        <f>COUNTIF(tratycont!S:S,'Integrantes original'!Q8563)</f>
        <v>0</v>
      </c>
      <c r="S8563" s="27">
        <f t="shared" si="535"/>
        <v>0</v>
      </c>
    </row>
    <row r="8564" spans="1:19" x14ac:dyDescent="0.15">
      <c r="A8564" s="29">
        <v>6370111</v>
      </c>
      <c r="B8564" s="29">
        <v>637011104</v>
      </c>
      <c r="C8564" s="29" t="s">
        <v>25</v>
      </c>
      <c r="D8564" s="30" t="s">
        <v>6070</v>
      </c>
      <c r="E8564" s="30" t="s">
        <v>6809</v>
      </c>
      <c r="F8564" s="15">
        <v>1</v>
      </c>
      <c r="G8564" s="29">
        <v>8</v>
      </c>
      <c r="H8564" s="29">
        <v>12</v>
      </c>
      <c r="I8564" s="29">
        <v>2010</v>
      </c>
      <c r="J8564" s="15">
        <v>-1</v>
      </c>
      <c r="K8564" s="15">
        <v>-1</v>
      </c>
      <c r="L8564" s="15">
        <v>0</v>
      </c>
      <c r="M8564" s="15">
        <v>0</v>
      </c>
      <c r="N8564" s="27" t="e">
        <f>SUMIF(#REF!,'Integrantes original'!A8510,#REF!)</f>
        <v>#REF!</v>
      </c>
      <c r="O8564" s="27">
        <f t="shared" si="532"/>
        <v>8122010</v>
      </c>
      <c r="P8564" s="27">
        <f t="shared" si="533"/>
        <v>81220101</v>
      </c>
      <c r="Q8564" s="31">
        <f t="shared" si="534"/>
        <v>63701111081210</v>
      </c>
      <c r="R8564" s="27">
        <f>COUNTIF(tratycont!S:S,'Integrantes original'!Q8564)</f>
        <v>0</v>
      </c>
      <c r="S8564" s="27">
        <f t="shared" si="535"/>
        <v>0</v>
      </c>
    </row>
    <row r="8565" spans="1:19" x14ac:dyDescent="0.15">
      <c r="A8565" s="29">
        <v>6370111</v>
      </c>
      <c r="B8565" s="29">
        <v>637011105</v>
      </c>
      <c r="C8565" s="29" t="s">
        <v>27</v>
      </c>
      <c r="D8565" s="30" t="s">
        <v>6810</v>
      </c>
      <c r="E8565" s="30" t="s">
        <v>6809</v>
      </c>
      <c r="F8565" s="15">
        <v>2</v>
      </c>
      <c r="G8565" s="29">
        <v>13</v>
      </c>
      <c r="H8565" s="29">
        <v>4</v>
      </c>
      <c r="I8565" s="29">
        <v>2004</v>
      </c>
      <c r="J8565" s="15">
        <v>-1</v>
      </c>
      <c r="K8565" s="15">
        <v>-1</v>
      </c>
      <c r="L8565" s="15">
        <v>0</v>
      </c>
      <c r="M8565" s="15">
        <v>0</v>
      </c>
      <c r="N8565" s="27" t="e">
        <f>SUMIF(#REF!,'Integrantes original'!A8511,#REF!)</f>
        <v>#REF!</v>
      </c>
      <c r="O8565" s="27">
        <f t="shared" si="532"/>
        <v>13042004</v>
      </c>
      <c r="P8565" s="27">
        <f t="shared" si="533"/>
        <v>130420042</v>
      </c>
      <c r="Q8565" s="31">
        <f t="shared" si="534"/>
        <v>63701112130404</v>
      </c>
      <c r="R8565" s="27">
        <f>COUNTIF(tratycont!S:S,'Integrantes original'!Q8565)</f>
        <v>0</v>
      </c>
      <c r="S8565" s="27">
        <f t="shared" si="535"/>
        <v>0</v>
      </c>
    </row>
    <row r="8566" spans="1:19" x14ac:dyDescent="0.15">
      <c r="A8566" s="29">
        <v>6370111</v>
      </c>
      <c r="B8566" s="29">
        <v>637011106</v>
      </c>
      <c r="C8566" s="29" t="s">
        <v>30</v>
      </c>
      <c r="D8566" s="30" t="s">
        <v>1319</v>
      </c>
      <c r="E8566" s="30" t="s">
        <v>6809</v>
      </c>
      <c r="F8566" s="15">
        <v>2</v>
      </c>
      <c r="G8566" s="29">
        <v>1</v>
      </c>
      <c r="H8566" s="29">
        <v>12</v>
      </c>
      <c r="I8566" s="29">
        <v>2008</v>
      </c>
      <c r="J8566" s="15">
        <v>-1</v>
      </c>
      <c r="K8566" s="15">
        <v>-1</v>
      </c>
      <c r="L8566" s="15">
        <v>0</v>
      </c>
      <c r="M8566" s="15">
        <v>0</v>
      </c>
      <c r="N8566" s="27" t="e">
        <f>SUMIF(#REF!,'Integrantes original'!A8512,#REF!)</f>
        <v>#REF!</v>
      </c>
      <c r="O8566" s="27">
        <f t="shared" si="532"/>
        <v>1122008</v>
      </c>
      <c r="P8566" s="27">
        <f t="shared" si="533"/>
        <v>11220082</v>
      </c>
      <c r="Q8566" s="31">
        <f t="shared" si="534"/>
        <v>63701112011208</v>
      </c>
      <c r="R8566" s="27">
        <f>COUNTIF(tratycont!S:S,'Integrantes original'!Q8566)</f>
        <v>0</v>
      </c>
      <c r="S8566" s="27">
        <f t="shared" si="535"/>
        <v>0</v>
      </c>
    </row>
    <row r="8567" spans="1:19" x14ac:dyDescent="0.15">
      <c r="A8567" s="29">
        <v>6370111</v>
      </c>
      <c r="B8567" s="29">
        <v>637011107</v>
      </c>
      <c r="C8567" s="29" t="s">
        <v>56</v>
      </c>
      <c r="D8567" s="30" t="s">
        <v>6811</v>
      </c>
      <c r="E8567" s="30" t="s">
        <v>6809</v>
      </c>
      <c r="F8567" s="15">
        <v>2</v>
      </c>
      <c r="G8567" s="29">
        <v>27</v>
      </c>
      <c r="H8567" s="29">
        <v>7</v>
      </c>
      <c r="I8567" s="29">
        <v>2013</v>
      </c>
      <c r="J8567" s="15">
        <v>-1</v>
      </c>
      <c r="K8567" s="15">
        <v>-1</v>
      </c>
      <c r="L8567" s="15">
        <v>0</v>
      </c>
      <c r="M8567" s="15">
        <v>0</v>
      </c>
      <c r="N8567" s="27" t="e">
        <f>SUMIF(#REF!,'Integrantes original'!A8513,#REF!)</f>
        <v>#REF!</v>
      </c>
      <c r="O8567" s="27">
        <f t="shared" si="532"/>
        <v>27072013</v>
      </c>
      <c r="P8567" s="27">
        <f t="shared" si="533"/>
        <v>270720132</v>
      </c>
      <c r="Q8567" s="31">
        <f t="shared" si="534"/>
        <v>63701112270713</v>
      </c>
      <c r="R8567" s="27">
        <f>COUNTIF(tratycont!S:S,'Integrantes original'!Q8567)</f>
        <v>0</v>
      </c>
      <c r="S8567" s="27">
        <f t="shared" si="535"/>
        <v>0</v>
      </c>
    </row>
    <row r="8568" spans="1:19" x14ac:dyDescent="0.15">
      <c r="A8568" s="29">
        <v>6370111</v>
      </c>
      <c r="B8568" s="29">
        <v>637011108</v>
      </c>
      <c r="C8568" s="29" t="s">
        <v>58</v>
      </c>
      <c r="D8568" s="30" t="s">
        <v>6812</v>
      </c>
      <c r="E8568" s="30" t="s">
        <v>6809</v>
      </c>
      <c r="F8568" s="15">
        <v>2</v>
      </c>
      <c r="G8568" s="29">
        <v>4</v>
      </c>
      <c r="H8568" s="29">
        <v>10</v>
      </c>
      <c r="I8568" s="29">
        <v>2016</v>
      </c>
      <c r="J8568" s="15">
        <v>2</v>
      </c>
      <c r="K8568" s="15">
        <v>2</v>
      </c>
      <c r="L8568" s="15">
        <v>0</v>
      </c>
      <c r="M8568" s="15">
        <v>0</v>
      </c>
      <c r="N8568" s="27" t="e">
        <f>SUMIF(#REF!,'Integrantes original'!A8514,#REF!)</f>
        <v>#REF!</v>
      </c>
      <c r="O8568" s="27">
        <f t="shared" si="532"/>
        <v>4102016</v>
      </c>
      <c r="P8568" s="27">
        <f t="shared" si="533"/>
        <v>41020162</v>
      </c>
      <c r="Q8568" s="31">
        <f t="shared" si="534"/>
        <v>63701112041016</v>
      </c>
      <c r="R8568" s="27">
        <f>COUNTIF(tratycont!S:S,'Integrantes original'!Q8568)</f>
        <v>0</v>
      </c>
      <c r="S8568" s="27">
        <f t="shared" si="535"/>
        <v>1</v>
      </c>
    </row>
    <row r="8569" spans="1:19" x14ac:dyDescent="0.15">
      <c r="A8569" s="29">
        <v>6370121</v>
      </c>
      <c r="B8569" s="29">
        <v>637012101</v>
      </c>
      <c r="C8569" s="29" t="s">
        <v>16</v>
      </c>
      <c r="D8569" s="30" t="s">
        <v>6813</v>
      </c>
      <c r="E8569" s="30" t="s">
        <v>6566</v>
      </c>
      <c r="F8569" s="15">
        <v>1</v>
      </c>
      <c r="G8569" s="29">
        <v>26</v>
      </c>
      <c r="H8569" s="29">
        <v>2</v>
      </c>
      <c r="I8569" s="29">
        <v>1985</v>
      </c>
      <c r="J8569" s="15">
        <v>-1</v>
      </c>
      <c r="K8569" s="15">
        <v>-1</v>
      </c>
      <c r="L8569" s="15">
        <v>0</v>
      </c>
      <c r="M8569" s="15">
        <v>0</v>
      </c>
      <c r="N8569" s="27" t="e">
        <f>SUMIF(#REF!,'Integrantes original'!A8515,#REF!)</f>
        <v>#REF!</v>
      </c>
      <c r="O8569" s="27">
        <f t="shared" si="532"/>
        <v>26021985</v>
      </c>
      <c r="P8569" s="27">
        <f t="shared" si="533"/>
        <v>260219851</v>
      </c>
      <c r="Q8569" s="31">
        <f t="shared" si="534"/>
        <v>63701211260285</v>
      </c>
      <c r="R8569" s="27">
        <f>COUNTIF(tratycont!S:S,'Integrantes original'!Q8569)</f>
        <v>0</v>
      </c>
      <c r="S8569" s="27">
        <f t="shared" si="535"/>
        <v>0</v>
      </c>
    </row>
    <row r="8570" spans="1:19" x14ac:dyDescent="0.15">
      <c r="A8570" s="29">
        <v>6370121</v>
      </c>
      <c r="B8570" s="29">
        <v>637012102</v>
      </c>
      <c r="C8570" s="29" t="s">
        <v>19</v>
      </c>
      <c r="D8570" s="30" t="s">
        <v>5649</v>
      </c>
      <c r="E8570" s="30" t="s">
        <v>6026</v>
      </c>
      <c r="F8570" s="15">
        <v>2</v>
      </c>
      <c r="G8570" s="29">
        <v>1</v>
      </c>
      <c r="H8570" s="29">
        <v>5</v>
      </c>
      <c r="I8570" s="29">
        <v>1992</v>
      </c>
      <c r="J8570" s="15">
        <v>1</v>
      </c>
      <c r="K8570" s="15">
        <v>0</v>
      </c>
      <c r="L8570" s="15">
        <v>1</v>
      </c>
      <c r="M8570" s="15">
        <v>1</v>
      </c>
      <c r="N8570" s="27" t="e">
        <f>SUMIF(#REF!,'Integrantes original'!A8516,#REF!)</f>
        <v>#REF!</v>
      </c>
      <c r="O8570" s="27">
        <f t="shared" si="532"/>
        <v>1051992</v>
      </c>
      <c r="P8570" s="27">
        <f t="shared" si="533"/>
        <v>10519922</v>
      </c>
      <c r="Q8570" s="31">
        <f t="shared" si="534"/>
        <v>63701212010592</v>
      </c>
      <c r="R8570" s="27">
        <f>COUNTIF(tratycont!S:S,'Integrantes original'!Q8570)</f>
        <v>0</v>
      </c>
      <c r="S8570" s="27">
        <f t="shared" si="535"/>
        <v>0</v>
      </c>
    </row>
    <row r="8571" spans="1:19" x14ac:dyDescent="0.15">
      <c r="A8571" s="29">
        <v>6370121</v>
      </c>
      <c r="B8571" s="29">
        <v>637012103</v>
      </c>
      <c r="C8571" s="29" t="s">
        <v>22</v>
      </c>
      <c r="D8571" s="30" t="s">
        <v>2703</v>
      </c>
      <c r="E8571" s="30" t="s">
        <v>6814</v>
      </c>
      <c r="F8571" s="15">
        <v>1</v>
      </c>
      <c r="G8571" s="29">
        <v>7</v>
      </c>
      <c r="H8571" s="29">
        <v>8</v>
      </c>
      <c r="I8571" s="29">
        <v>2009</v>
      </c>
      <c r="J8571" s="15">
        <v>-1</v>
      </c>
      <c r="K8571" s="15">
        <v>-1</v>
      </c>
      <c r="L8571" s="15">
        <v>0</v>
      </c>
      <c r="M8571" s="15">
        <v>0</v>
      </c>
      <c r="N8571" s="27" t="e">
        <f>SUMIF(#REF!,'Integrantes original'!A8517,#REF!)</f>
        <v>#REF!</v>
      </c>
      <c r="O8571" s="27">
        <f t="shared" si="532"/>
        <v>7082009</v>
      </c>
      <c r="P8571" s="27">
        <f t="shared" si="533"/>
        <v>70820091</v>
      </c>
      <c r="Q8571" s="31">
        <f t="shared" si="534"/>
        <v>63701211070809</v>
      </c>
      <c r="R8571" s="27">
        <f>COUNTIF(tratycont!S:S,'Integrantes original'!Q8571)</f>
        <v>0</v>
      </c>
      <c r="S8571" s="27">
        <f t="shared" si="535"/>
        <v>0</v>
      </c>
    </row>
    <row r="8572" spans="1:19" x14ac:dyDescent="0.15">
      <c r="A8572" s="29">
        <v>6370121</v>
      </c>
      <c r="B8572" s="29">
        <v>637012104</v>
      </c>
      <c r="C8572" s="29" t="s">
        <v>25</v>
      </c>
      <c r="D8572" s="30" t="s">
        <v>6815</v>
      </c>
      <c r="E8572" s="30" t="s">
        <v>6814</v>
      </c>
      <c r="F8572" s="15">
        <v>2</v>
      </c>
      <c r="G8572" s="29">
        <v>2</v>
      </c>
      <c r="H8572" s="29">
        <v>5</v>
      </c>
      <c r="I8572" s="29">
        <v>2013</v>
      </c>
      <c r="J8572" s="15">
        <v>-1</v>
      </c>
      <c r="K8572" s="15">
        <v>-1</v>
      </c>
      <c r="L8572" s="15">
        <v>0</v>
      </c>
      <c r="M8572" s="15">
        <v>0</v>
      </c>
      <c r="N8572" s="27" t="e">
        <f>SUMIF(#REF!,'Integrantes original'!A8518,#REF!)</f>
        <v>#REF!</v>
      </c>
      <c r="O8572" s="27">
        <f t="shared" si="532"/>
        <v>2052013</v>
      </c>
      <c r="P8572" s="27">
        <f t="shared" si="533"/>
        <v>20520132</v>
      </c>
      <c r="Q8572" s="31">
        <f t="shared" si="534"/>
        <v>63701212020513</v>
      </c>
      <c r="R8572" s="27">
        <f>COUNTIF(tratycont!S:S,'Integrantes original'!Q8572)</f>
        <v>0</v>
      </c>
      <c r="S8572" s="27">
        <f t="shared" si="535"/>
        <v>0</v>
      </c>
    </row>
    <row r="8573" spans="1:19" x14ac:dyDescent="0.15">
      <c r="A8573" s="29">
        <v>6370141</v>
      </c>
      <c r="B8573" s="29">
        <v>637014101</v>
      </c>
      <c r="C8573" s="29" t="s">
        <v>16</v>
      </c>
      <c r="D8573" s="30" t="s">
        <v>535</v>
      </c>
      <c r="E8573" s="30" t="s">
        <v>6816</v>
      </c>
      <c r="F8573" s="15">
        <v>2</v>
      </c>
      <c r="G8573" s="29">
        <v>5</v>
      </c>
      <c r="H8573" s="29">
        <v>2</v>
      </c>
      <c r="I8573" s="29">
        <v>1972</v>
      </c>
      <c r="J8573" s="15">
        <v>-1</v>
      </c>
      <c r="K8573" s="15">
        <v>-1</v>
      </c>
      <c r="L8573" s="15">
        <v>0</v>
      </c>
      <c r="M8573" s="15">
        <v>0</v>
      </c>
      <c r="N8573" s="27" t="e">
        <f>SUMIF(#REF!,'Integrantes original'!A8519,#REF!)</f>
        <v>#REF!</v>
      </c>
      <c r="O8573" s="27">
        <f t="shared" si="532"/>
        <v>5021972</v>
      </c>
      <c r="P8573" s="27">
        <f t="shared" si="533"/>
        <v>50219722</v>
      </c>
      <c r="Q8573" s="31">
        <f t="shared" si="534"/>
        <v>63701412050272</v>
      </c>
      <c r="R8573" s="27">
        <f>COUNTIF(tratycont!S:S,'Integrantes original'!Q8573)</f>
        <v>0</v>
      </c>
      <c r="S8573" s="27">
        <f t="shared" si="535"/>
        <v>0</v>
      </c>
    </row>
    <row r="8574" spans="1:19" x14ac:dyDescent="0.15">
      <c r="A8574" s="29">
        <v>6370141</v>
      </c>
      <c r="B8574" s="29">
        <v>637014102</v>
      </c>
      <c r="C8574" s="29" t="s">
        <v>19</v>
      </c>
      <c r="D8574" s="30" t="s">
        <v>814</v>
      </c>
      <c r="E8574" s="30" t="s">
        <v>6817</v>
      </c>
      <c r="F8574" s="15">
        <v>1</v>
      </c>
      <c r="G8574" s="29">
        <v>99</v>
      </c>
      <c r="H8574" s="29">
        <v>99</v>
      </c>
      <c r="I8574" s="29">
        <v>9999</v>
      </c>
      <c r="J8574" s="15">
        <v>-1</v>
      </c>
      <c r="K8574" s="15">
        <v>-1</v>
      </c>
      <c r="L8574" s="15">
        <v>0</v>
      </c>
      <c r="M8574" s="15">
        <v>0</v>
      </c>
      <c r="N8574" s="27" t="e">
        <f>SUMIF(#REF!,'Integrantes original'!A8520,#REF!)</f>
        <v>#REF!</v>
      </c>
      <c r="O8574" s="27">
        <f t="shared" si="532"/>
        <v>99999999</v>
      </c>
      <c r="P8574" s="27">
        <f t="shared" si="533"/>
        <v>999999991</v>
      </c>
      <c r="Q8574" s="31">
        <f t="shared" si="534"/>
        <v>63701411999999</v>
      </c>
      <c r="R8574" s="27">
        <f>COUNTIF(tratycont!S:S,'Integrantes original'!Q8574)</f>
        <v>0</v>
      </c>
      <c r="S8574" s="27">
        <f t="shared" si="535"/>
        <v>0</v>
      </c>
    </row>
    <row r="8575" spans="1:19" x14ac:dyDescent="0.15">
      <c r="A8575" s="29">
        <v>6370141</v>
      </c>
      <c r="B8575" s="29">
        <v>637014103</v>
      </c>
      <c r="C8575" s="29" t="s">
        <v>22</v>
      </c>
      <c r="D8575" s="30" t="s">
        <v>2421</v>
      </c>
      <c r="E8575" s="30" t="s">
        <v>198</v>
      </c>
      <c r="F8575" s="15">
        <v>1</v>
      </c>
      <c r="G8575" s="29">
        <v>99</v>
      </c>
      <c r="H8575" s="29">
        <v>99</v>
      </c>
      <c r="I8575" s="29">
        <v>9999</v>
      </c>
      <c r="J8575" s="15">
        <v>-1</v>
      </c>
      <c r="K8575" s="15">
        <v>-1</v>
      </c>
      <c r="L8575" s="15">
        <v>0</v>
      </c>
      <c r="M8575" s="15">
        <v>0</v>
      </c>
      <c r="N8575" s="27" t="e">
        <f>SUMIF(#REF!,'Integrantes original'!A8521,#REF!)</f>
        <v>#REF!</v>
      </c>
      <c r="O8575" s="27">
        <f t="shared" si="532"/>
        <v>99999999</v>
      </c>
      <c r="P8575" s="27">
        <f t="shared" si="533"/>
        <v>999999991</v>
      </c>
      <c r="Q8575" s="31">
        <f t="shared" si="534"/>
        <v>63701411999999</v>
      </c>
      <c r="R8575" s="27">
        <f>COUNTIF(tratycont!S:S,'Integrantes original'!Q8575)</f>
        <v>0</v>
      </c>
      <c r="S8575" s="27">
        <f t="shared" si="535"/>
        <v>0</v>
      </c>
    </row>
    <row r="8576" spans="1:19" x14ac:dyDescent="0.15">
      <c r="A8576" s="29">
        <v>6370141</v>
      </c>
      <c r="B8576" s="29">
        <v>637014104</v>
      </c>
      <c r="C8576" s="29" t="s">
        <v>25</v>
      </c>
      <c r="D8576" s="30" t="s">
        <v>807</v>
      </c>
      <c r="E8576" s="30" t="s">
        <v>198</v>
      </c>
      <c r="F8576" s="15">
        <v>1</v>
      </c>
      <c r="G8576" s="29">
        <v>99</v>
      </c>
      <c r="H8576" s="29">
        <v>99</v>
      </c>
      <c r="I8576" s="29">
        <v>9999</v>
      </c>
      <c r="J8576" s="15">
        <v>-1</v>
      </c>
      <c r="K8576" s="15">
        <v>-1</v>
      </c>
      <c r="L8576" s="15">
        <v>0</v>
      </c>
      <c r="M8576" s="15">
        <v>0</v>
      </c>
      <c r="N8576" s="27" t="e">
        <f>SUMIF(#REF!,'Integrantes original'!A8522,#REF!)</f>
        <v>#REF!</v>
      </c>
      <c r="O8576" s="27">
        <f t="shared" si="532"/>
        <v>99999999</v>
      </c>
      <c r="P8576" s="27">
        <f t="shared" si="533"/>
        <v>999999991</v>
      </c>
      <c r="Q8576" s="31">
        <f t="shared" si="534"/>
        <v>63701411999999</v>
      </c>
      <c r="R8576" s="27">
        <f>COUNTIF(tratycont!S:S,'Integrantes original'!Q8576)</f>
        <v>0</v>
      </c>
      <c r="S8576" s="27">
        <f t="shared" si="535"/>
        <v>0</v>
      </c>
    </row>
    <row r="8577" spans="1:19" x14ac:dyDescent="0.15">
      <c r="A8577" s="29">
        <v>6370141</v>
      </c>
      <c r="B8577" s="29">
        <v>637014105</v>
      </c>
      <c r="C8577" s="29" t="s">
        <v>27</v>
      </c>
      <c r="D8577" s="30" t="s">
        <v>839</v>
      </c>
      <c r="E8577" s="30" t="s">
        <v>6816</v>
      </c>
      <c r="F8577" s="15">
        <v>2</v>
      </c>
      <c r="G8577" s="29">
        <v>15</v>
      </c>
      <c r="H8577" s="29">
        <v>6</v>
      </c>
      <c r="I8577" s="29">
        <v>1994</v>
      </c>
      <c r="J8577" s="15">
        <v>-1</v>
      </c>
      <c r="K8577" s="15">
        <v>-1</v>
      </c>
      <c r="L8577" s="15">
        <v>0</v>
      </c>
      <c r="M8577" s="15">
        <v>0</v>
      </c>
      <c r="N8577" s="27" t="e">
        <f>SUMIF(#REF!,'Integrantes original'!A8523,#REF!)</f>
        <v>#REF!</v>
      </c>
      <c r="O8577" s="27">
        <f t="shared" si="532"/>
        <v>15061994</v>
      </c>
      <c r="P8577" s="27">
        <f t="shared" si="533"/>
        <v>150619942</v>
      </c>
      <c r="Q8577" s="31">
        <f t="shared" si="534"/>
        <v>63701412150694</v>
      </c>
      <c r="R8577" s="27">
        <f>COUNTIF(tratycont!S:S,'Integrantes original'!Q8577)</f>
        <v>0</v>
      </c>
      <c r="S8577" s="27">
        <f t="shared" si="535"/>
        <v>0</v>
      </c>
    </row>
    <row r="8578" spans="1:19" x14ac:dyDescent="0.15">
      <c r="A8578" s="29">
        <v>6370141</v>
      </c>
      <c r="B8578" s="29">
        <v>637014106</v>
      </c>
      <c r="C8578" s="29" t="s">
        <v>30</v>
      </c>
      <c r="D8578" s="30" t="s">
        <v>199</v>
      </c>
      <c r="E8578" s="30" t="s">
        <v>6818</v>
      </c>
      <c r="F8578" s="15">
        <v>2</v>
      </c>
      <c r="G8578" s="29">
        <v>11</v>
      </c>
      <c r="H8578" s="29">
        <v>11</v>
      </c>
      <c r="I8578" s="29">
        <v>2001</v>
      </c>
      <c r="J8578" s="15">
        <v>1</v>
      </c>
      <c r="K8578" s="15">
        <v>0</v>
      </c>
      <c r="L8578" s="15">
        <v>1</v>
      </c>
      <c r="M8578" s="15">
        <v>1</v>
      </c>
      <c r="N8578" s="27" t="e">
        <f>SUMIF(#REF!,'Integrantes original'!A8524,#REF!)</f>
        <v>#REF!</v>
      </c>
      <c r="O8578" s="27">
        <f t="shared" si="532"/>
        <v>11112001</v>
      </c>
      <c r="P8578" s="27">
        <f t="shared" si="533"/>
        <v>111120012</v>
      </c>
      <c r="Q8578" s="31">
        <f t="shared" si="534"/>
        <v>63701412111101</v>
      </c>
      <c r="R8578" s="27">
        <f>COUNTIF(tratycont!S:S,'Integrantes original'!Q8578)</f>
        <v>0</v>
      </c>
      <c r="S8578" s="27">
        <f t="shared" si="535"/>
        <v>0</v>
      </c>
    </row>
    <row r="8579" spans="1:19" x14ac:dyDescent="0.15">
      <c r="A8579" s="29">
        <v>6370141</v>
      </c>
      <c r="B8579" s="29">
        <v>637014107</v>
      </c>
      <c r="C8579" s="29" t="s">
        <v>56</v>
      </c>
      <c r="D8579" s="30" t="s">
        <v>382</v>
      </c>
      <c r="E8579" s="30" t="s">
        <v>6364</v>
      </c>
      <c r="F8579" s="15">
        <v>1</v>
      </c>
      <c r="G8579" s="29">
        <v>27</v>
      </c>
      <c r="H8579" s="29">
        <v>5</v>
      </c>
      <c r="I8579" s="29">
        <v>1999</v>
      </c>
      <c r="J8579" s="15">
        <v>-1</v>
      </c>
      <c r="K8579" s="15">
        <v>-1</v>
      </c>
      <c r="L8579" s="15">
        <v>0</v>
      </c>
      <c r="M8579" s="15">
        <v>0</v>
      </c>
      <c r="N8579" s="27" t="e">
        <f>SUMIF(#REF!,'Integrantes original'!A8525,#REF!)</f>
        <v>#REF!</v>
      </c>
      <c r="O8579" s="27">
        <f t="shared" ref="O8579:O8642" si="536">(((G8579*100)+H8579)*10000)+I8579</f>
        <v>27051999</v>
      </c>
      <c r="P8579" s="27">
        <f t="shared" ref="P8579:P8642" si="537">(O8579*10)+F8579</f>
        <v>270519991</v>
      </c>
      <c r="Q8579" s="31">
        <f t="shared" ref="Q8579:Q8642" si="538">(((((((A8579*10)+F8579)*100)+G8579)*100)+H8579)*100)+RIGHT(I8579,2)</f>
        <v>63701411270599</v>
      </c>
      <c r="R8579" s="27">
        <f>COUNTIF(tratycont!S:S,'Integrantes original'!Q8579)</f>
        <v>0</v>
      </c>
      <c r="S8579" s="27">
        <f t="shared" ref="S8579:S8642" si="539">IF(J8579=2,1,0)</f>
        <v>0</v>
      </c>
    </row>
    <row r="8580" spans="1:19" x14ac:dyDescent="0.15">
      <c r="A8580" s="29">
        <v>6370141</v>
      </c>
      <c r="B8580" s="29">
        <v>637014108</v>
      </c>
      <c r="C8580" s="29" t="s">
        <v>58</v>
      </c>
      <c r="D8580" s="30" t="s">
        <v>6819</v>
      </c>
      <c r="E8580" s="30" t="s">
        <v>6820</v>
      </c>
      <c r="F8580" s="15">
        <v>2</v>
      </c>
      <c r="G8580" s="29">
        <v>28</v>
      </c>
      <c r="H8580" s="29">
        <v>9</v>
      </c>
      <c r="I8580" s="29">
        <v>2008</v>
      </c>
      <c r="J8580" s="15">
        <v>-1</v>
      </c>
      <c r="K8580" s="15">
        <v>-1</v>
      </c>
      <c r="L8580" s="15">
        <v>0</v>
      </c>
      <c r="M8580" s="15">
        <v>0</v>
      </c>
      <c r="N8580" s="27" t="e">
        <f>SUMIF(#REF!,'Integrantes original'!A8526,#REF!)</f>
        <v>#REF!</v>
      </c>
      <c r="O8580" s="27">
        <f t="shared" si="536"/>
        <v>28092008</v>
      </c>
      <c r="P8580" s="27">
        <f t="shared" si="537"/>
        <v>280920082</v>
      </c>
      <c r="Q8580" s="31">
        <f t="shared" si="538"/>
        <v>63701412280908</v>
      </c>
      <c r="R8580" s="27">
        <f>COUNTIF(tratycont!S:S,'Integrantes original'!Q8580)</f>
        <v>0</v>
      </c>
      <c r="S8580" s="27">
        <f t="shared" si="539"/>
        <v>0</v>
      </c>
    </row>
    <row r="8581" spans="1:19" x14ac:dyDescent="0.15">
      <c r="A8581" s="29">
        <v>6370141</v>
      </c>
      <c r="B8581" s="29">
        <v>637014109</v>
      </c>
      <c r="C8581" s="29" t="s">
        <v>120</v>
      </c>
      <c r="D8581" s="30" t="s">
        <v>1030</v>
      </c>
      <c r="E8581" s="30" t="s">
        <v>1823</v>
      </c>
      <c r="F8581" s="15">
        <v>1</v>
      </c>
      <c r="G8581" s="29">
        <v>29</v>
      </c>
      <c r="H8581" s="29">
        <v>10</v>
      </c>
      <c r="I8581" s="29">
        <v>2010</v>
      </c>
      <c r="J8581" s="15">
        <v>-1</v>
      </c>
      <c r="K8581" s="15">
        <v>-1</v>
      </c>
      <c r="L8581" s="15">
        <v>0</v>
      </c>
      <c r="M8581" s="15">
        <v>0</v>
      </c>
      <c r="N8581" s="27" t="e">
        <f>SUMIF(#REF!,'Integrantes original'!A8527,#REF!)</f>
        <v>#REF!</v>
      </c>
      <c r="O8581" s="27">
        <f t="shared" si="536"/>
        <v>29102010</v>
      </c>
      <c r="P8581" s="27">
        <f t="shared" si="537"/>
        <v>291020101</v>
      </c>
      <c r="Q8581" s="31">
        <f t="shared" si="538"/>
        <v>63701411291010</v>
      </c>
      <c r="R8581" s="27">
        <f>COUNTIF(tratycont!S:S,'Integrantes original'!Q8581)</f>
        <v>0</v>
      </c>
      <c r="S8581" s="27">
        <f t="shared" si="539"/>
        <v>0</v>
      </c>
    </row>
    <row r="8582" spans="1:19" x14ac:dyDescent="0.15">
      <c r="A8582" s="29">
        <v>6370141</v>
      </c>
      <c r="B8582" s="29">
        <v>637014110</v>
      </c>
      <c r="C8582" s="29" t="s">
        <v>123</v>
      </c>
      <c r="D8582" s="30" t="s">
        <v>6821</v>
      </c>
      <c r="E8582" s="30" t="s">
        <v>6816</v>
      </c>
      <c r="F8582" s="15">
        <v>1</v>
      </c>
      <c r="G8582" s="29">
        <v>23</v>
      </c>
      <c r="H8582" s="29">
        <v>12</v>
      </c>
      <c r="I8582" s="29">
        <v>2014</v>
      </c>
      <c r="J8582" s="15">
        <v>-1</v>
      </c>
      <c r="K8582" s="15">
        <v>-1</v>
      </c>
      <c r="L8582" s="15">
        <v>0</v>
      </c>
      <c r="M8582" s="15">
        <v>0</v>
      </c>
      <c r="N8582" s="27" t="e">
        <f>SUMIF(#REF!,'Integrantes original'!A8528,#REF!)</f>
        <v>#REF!</v>
      </c>
      <c r="O8582" s="27">
        <f t="shared" si="536"/>
        <v>23122014</v>
      </c>
      <c r="P8582" s="27">
        <f t="shared" si="537"/>
        <v>231220141</v>
      </c>
      <c r="Q8582" s="31">
        <f t="shared" si="538"/>
        <v>63701411231214</v>
      </c>
      <c r="R8582" s="27">
        <f>COUNTIF(tratycont!S:S,'Integrantes original'!Q8582)</f>
        <v>0</v>
      </c>
      <c r="S8582" s="27">
        <f t="shared" si="539"/>
        <v>0</v>
      </c>
    </row>
    <row r="8583" spans="1:19" x14ac:dyDescent="0.15">
      <c r="A8583" s="29">
        <v>6370141</v>
      </c>
      <c r="B8583" s="29">
        <v>637014111</v>
      </c>
      <c r="C8583" s="29" t="s">
        <v>154</v>
      </c>
      <c r="D8583" s="30" t="s">
        <v>6822</v>
      </c>
      <c r="E8583" s="30" t="s">
        <v>6816</v>
      </c>
      <c r="F8583" s="15">
        <v>1</v>
      </c>
      <c r="G8583" s="29">
        <v>6</v>
      </c>
      <c r="H8583" s="29">
        <v>9</v>
      </c>
      <c r="I8583" s="29">
        <v>2017</v>
      </c>
      <c r="J8583" s="15">
        <v>2</v>
      </c>
      <c r="K8583" s="15">
        <v>5</v>
      </c>
      <c r="L8583" s="15">
        <v>0</v>
      </c>
      <c r="M8583" s="15">
        <v>0</v>
      </c>
      <c r="N8583" s="27" t="e">
        <f>SUMIF(#REF!,'Integrantes original'!A8529,#REF!)</f>
        <v>#REF!</v>
      </c>
      <c r="O8583" s="27">
        <f t="shared" si="536"/>
        <v>6092017</v>
      </c>
      <c r="P8583" s="27">
        <f t="shared" si="537"/>
        <v>60920171</v>
      </c>
      <c r="Q8583" s="31">
        <f t="shared" si="538"/>
        <v>63701411060917</v>
      </c>
      <c r="R8583" s="27">
        <f>COUNTIF(tratycont!S:S,'Integrantes original'!Q8583)</f>
        <v>0</v>
      </c>
      <c r="S8583" s="27">
        <f t="shared" si="539"/>
        <v>1</v>
      </c>
    </row>
    <row r="8584" spans="1:19" x14ac:dyDescent="0.15">
      <c r="A8584" s="29">
        <v>6370151</v>
      </c>
      <c r="B8584" s="29">
        <v>637015101</v>
      </c>
      <c r="C8584" s="29" t="s">
        <v>16</v>
      </c>
      <c r="D8584" s="30" t="s">
        <v>6823</v>
      </c>
      <c r="E8584" s="30" t="s">
        <v>5386</v>
      </c>
      <c r="F8584" s="15">
        <v>1</v>
      </c>
      <c r="G8584" s="29">
        <v>7</v>
      </c>
      <c r="H8584" s="29">
        <v>9</v>
      </c>
      <c r="I8584" s="29">
        <v>1983</v>
      </c>
      <c r="J8584" s="15">
        <v>-1</v>
      </c>
      <c r="K8584" s="15">
        <v>-1</v>
      </c>
      <c r="L8584" s="15">
        <v>0</v>
      </c>
      <c r="M8584" s="15">
        <v>0</v>
      </c>
      <c r="N8584" s="27" t="e">
        <f>SUMIF(#REF!,'Integrantes original'!A8530,#REF!)</f>
        <v>#REF!</v>
      </c>
      <c r="O8584" s="27">
        <f t="shared" si="536"/>
        <v>7091983</v>
      </c>
      <c r="P8584" s="27">
        <f t="shared" si="537"/>
        <v>70919831</v>
      </c>
      <c r="Q8584" s="31">
        <f t="shared" si="538"/>
        <v>63701511070983</v>
      </c>
      <c r="R8584" s="27">
        <f>COUNTIF(tratycont!S:S,'Integrantes original'!Q8584)</f>
        <v>0</v>
      </c>
      <c r="S8584" s="27">
        <f t="shared" si="539"/>
        <v>0</v>
      </c>
    </row>
    <row r="8585" spans="1:19" x14ac:dyDescent="0.15">
      <c r="A8585" s="29">
        <v>6370151</v>
      </c>
      <c r="B8585" s="29">
        <v>637015102</v>
      </c>
      <c r="C8585" s="29" t="s">
        <v>19</v>
      </c>
      <c r="D8585" s="30" t="s">
        <v>6824</v>
      </c>
      <c r="E8585" s="30" t="s">
        <v>6825</v>
      </c>
      <c r="F8585" s="15">
        <v>2</v>
      </c>
      <c r="G8585" s="29">
        <v>22</v>
      </c>
      <c r="H8585" s="29">
        <v>7</v>
      </c>
      <c r="I8585" s="29">
        <v>1987</v>
      </c>
      <c r="J8585" s="15">
        <v>1</v>
      </c>
      <c r="K8585" s="15">
        <v>0</v>
      </c>
      <c r="L8585" s="15">
        <v>1</v>
      </c>
      <c r="M8585" s="15">
        <v>1</v>
      </c>
      <c r="N8585" s="27" t="e">
        <f>SUMIF(#REF!,'Integrantes original'!A8531,#REF!)</f>
        <v>#REF!</v>
      </c>
      <c r="O8585" s="27">
        <f t="shared" si="536"/>
        <v>22071987</v>
      </c>
      <c r="P8585" s="27">
        <f t="shared" si="537"/>
        <v>220719872</v>
      </c>
      <c r="Q8585" s="31">
        <f t="shared" si="538"/>
        <v>63701512220787</v>
      </c>
      <c r="R8585" s="27">
        <f>COUNTIF(tratycont!S:S,'Integrantes original'!Q8585)</f>
        <v>0</v>
      </c>
      <c r="S8585" s="27">
        <f t="shared" si="539"/>
        <v>0</v>
      </c>
    </row>
    <row r="8586" spans="1:19" x14ac:dyDescent="0.15">
      <c r="A8586" s="29">
        <v>6370151</v>
      </c>
      <c r="B8586" s="29">
        <v>637015103</v>
      </c>
      <c r="C8586" s="29" t="s">
        <v>22</v>
      </c>
      <c r="D8586" s="30" t="s">
        <v>6826</v>
      </c>
      <c r="E8586" s="30" t="s">
        <v>6827</v>
      </c>
      <c r="F8586" s="15">
        <v>1</v>
      </c>
      <c r="G8586" s="29">
        <v>14</v>
      </c>
      <c r="H8586" s="29">
        <v>12</v>
      </c>
      <c r="I8586" s="29">
        <v>2005</v>
      </c>
      <c r="J8586" s="15">
        <v>-1</v>
      </c>
      <c r="K8586" s="15">
        <v>-1</v>
      </c>
      <c r="L8586" s="15">
        <v>0</v>
      </c>
      <c r="M8586" s="15">
        <v>0</v>
      </c>
      <c r="N8586" s="27" t="e">
        <f>SUMIF(#REF!,'Integrantes original'!A8532,#REF!)</f>
        <v>#REF!</v>
      </c>
      <c r="O8586" s="27">
        <f t="shared" si="536"/>
        <v>14122005</v>
      </c>
      <c r="P8586" s="27">
        <f t="shared" si="537"/>
        <v>141220051</v>
      </c>
      <c r="Q8586" s="31">
        <f t="shared" si="538"/>
        <v>63701511141205</v>
      </c>
      <c r="R8586" s="27">
        <f>COUNTIF(tratycont!S:S,'Integrantes original'!Q8586)</f>
        <v>0</v>
      </c>
      <c r="S8586" s="27">
        <f t="shared" si="539"/>
        <v>0</v>
      </c>
    </row>
    <row r="8587" spans="1:19" x14ac:dyDescent="0.15">
      <c r="A8587" s="29">
        <v>6370151</v>
      </c>
      <c r="B8587" s="29">
        <v>637015104</v>
      </c>
      <c r="C8587" s="29" t="s">
        <v>25</v>
      </c>
      <c r="D8587" s="30" t="s">
        <v>6828</v>
      </c>
      <c r="E8587" s="30" t="s">
        <v>6827</v>
      </c>
      <c r="F8587" s="15">
        <v>2</v>
      </c>
      <c r="G8587" s="29">
        <v>24</v>
      </c>
      <c r="H8587" s="29">
        <v>3</v>
      </c>
      <c r="I8587" s="29">
        <v>2007</v>
      </c>
      <c r="J8587" s="15">
        <v>-1</v>
      </c>
      <c r="K8587" s="15">
        <v>-1</v>
      </c>
      <c r="L8587" s="15">
        <v>0</v>
      </c>
      <c r="M8587" s="15">
        <v>0</v>
      </c>
      <c r="N8587" s="27" t="e">
        <f>SUMIF(#REF!,'Integrantes original'!A8533,#REF!)</f>
        <v>#REF!</v>
      </c>
      <c r="O8587" s="27">
        <f t="shared" si="536"/>
        <v>24032007</v>
      </c>
      <c r="P8587" s="27">
        <f t="shared" si="537"/>
        <v>240320072</v>
      </c>
      <c r="Q8587" s="31">
        <f t="shared" si="538"/>
        <v>63701512240307</v>
      </c>
      <c r="R8587" s="27">
        <f>COUNTIF(tratycont!S:S,'Integrantes original'!Q8587)</f>
        <v>0</v>
      </c>
      <c r="S8587" s="27">
        <f t="shared" si="539"/>
        <v>0</v>
      </c>
    </row>
    <row r="8588" spans="1:19" x14ac:dyDescent="0.15">
      <c r="A8588" s="29">
        <v>6370151</v>
      </c>
      <c r="B8588" s="29">
        <v>637015105</v>
      </c>
      <c r="C8588" s="29" t="s">
        <v>27</v>
      </c>
      <c r="D8588" s="30" t="s">
        <v>6829</v>
      </c>
      <c r="E8588" s="30" t="s">
        <v>6827</v>
      </c>
      <c r="F8588" s="15">
        <v>2</v>
      </c>
      <c r="G8588" s="29">
        <v>14</v>
      </c>
      <c r="H8588" s="29">
        <v>5</v>
      </c>
      <c r="I8588" s="29">
        <v>2013</v>
      </c>
      <c r="J8588" s="15">
        <v>-1</v>
      </c>
      <c r="K8588" s="15">
        <v>-1</v>
      </c>
      <c r="L8588" s="15">
        <v>0</v>
      </c>
      <c r="M8588" s="15">
        <v>0</v>
      </c>
      <c r="N8588" s="27" t="e">
        <f>SUMIF(#REF!,'Integrantes original'!A8534,#REF!)</f>
        <v>#REF!</v>
      </c>
      <c r="O8588" s="27">
        <f t="shared" si="536"/>
        <v>14052013</v>
      </c>
      <c r="P8588" s="27">
        <f t="shared" si="537"/>
        <v>140520132</v>
      </c>
      <c r="Q8588" s="31">
        <f t="shared" si="538"/>
        <v>63701512140513</v>
      </c>
      <c r="R8588" s="27">
        <f>COUNTIF(tratycont!S:S,'Integrantes original'!Q8588)</f>
        <v>0</v>
      </c>
      <c r="S8588" s="27">
        <f t="shared" si="539"/>
        <v>0</v>
      </c>
    </row>
    <row r="8589" spans="1:19" x14ac:dyDescent="0.15">
      <c r="A8589" s="29">
        <v>6370151</v>
      </c>
      <c r="B8589" s="29">
        <v>637015106</v>
      </c>
      <c r="C8589" s="29" t="s">
        <v>30</v>
      </c>
      <c r="D8589" s="30" t="s">
        <v>6830</v>
      </c>
      <c r="E8589" s="30" t="s">
        <v>6827</v>
      </c>
      <c r="F8589" s="15">
        <v>2</v>
      </c>
      <c r="G8589" s="29">
        <v>13</v>
      </c>
      <c r="H8589" s="29">
        <v>9</v>
      </c>
      <c r="I8589" s="29">
        <v>2015</v>
      </c>
      <c r="J8589" s="15">
        <v>-1</v>
      </c>
      <c r="K8589" s="15">
        <v>-1</v>
      </c>
      <c r="L8589" s="15">
        <v>0</v>
      </c>
      <c r="M8589" s="15">
        <v>0</v>
      </c>
      <c r="N8589" s="27" t="e">
        <f>SUMIF(#REF!,'Integrantes original'!A8535,#REF!)</f>
        <v>#REF!</v>
      </c>
      <c r="O8589" s="27">
        <f t="shared" si="536"/>
        <v>13092015</v>
      </c>
      <c r="P8589" s="27">
        <f t="shared" si="537"/>
        <v>130920152</v>
      </c>
      <c r="Q8589" s="31">
        <f t="shared" si="538"/>
        <v>63701512130915</v>
      </c>
      <c r="R8589" s="27">
        <f>COUNTIF(tratycont!S:S,'Integrantes original'!Q8589)</f>
        <v>0</v>
      </c>
      <c r="S8589" s="27">
        <f t="shared" si="539"/>
        <v>0</v>
      </c>
    </row>
    <row r="8590" spans="1:19" x14ac:dyDescent="0.15">
      <c r="A8590" s="29">
        <v>6370161</v>
      </c>
      <c r="B8590" s="29">
        <v>637016101</v>
      </c>
      <c r="C8590" s="29" t="s">
        <v>16</v>
      </c>
      <c r="D8590" s="30" t="s">
        <v>214</v>
      </c>
      <c r="E8590" s="30" t="s">
        <v>6035</v>
      </c>
      <c r="F8590" s="15">
        <v>1</v>
      </c>
      <c r="G8590" s="29">
        <v>29</v>
      </c>
      <c r="H8590" s="29">
        <v>8</v>
      </c>
      <c r="I8590" s="29">
        <v>1995</v>
      </c>
      <c r="J8590" s="15">
        <v>-1</v>
      </c>
      <c r="K8590" s="15">
        <v>-1</v>
      </c>
      <c r="L8590" s="15">
        <v>0</v>
      </c>
      <c r="M8590" s="15">
        <v>0</v>
      </c>
      <c r="N8590" s="27" t="e">
        <f>SUMIF(#REF!,'Integrantes original'!A8536,#REF!)</f>
        <v>#REF!</v>
      </c>
      <c r="O8590" s="27">
        <f t="shared" si="536"/>
        <v>29081995</v>
      </c>
      <c r="P8590" s="27">
        <f t="shared" si="537"/>
        <v>290819951</v>
      </c>
      <c r="Q8590" s="31">
        <f t="shared" si="538"/>
        <v>63701611290895</v>
      </c>
      <c r="R8590" s="27">
        <f>COUNTIF(tratycont!S:S,'Integrantes original'!Q8590)</f>
        <v>0</v>
      </c>
      <c r="S8590" s="27">
        <f t="shared" si="539"/>
        <v>0</v>
      </c>
    </row>
    <row r="8591" spans="1:19" x14ac:dyDescent="0.15">
      <c r="A8591" s="29">
        <v>6370161</v>
      </c>
      <c r="B8591" s="29">
        <v>637016102</v>
      </c>
      <c r="C8591" s="29" t="s">
        <v>19</v>
      </c>
      <c r="D8591" s="30" t="s">
        <v>4700</v>
      </c>
      <c r="E8591" s="30" t="s">
        <v>6831</v>
      </c>
      <c r="F8591" s="15">
        <v>2</v>
      </c>
      <c r="G8591" s="29">
        <v>30</v>
      </c>
      <c r="H8591" s="29">
        <v>12</v>
      </c>
      <c r="I8591" s="29">
        <v>1995</v>
      </c>
      <c r="J8591" s="15">
        <v>1</v>
      </c>
      <c r="K8591" s="15">
        <v>0</v>
      </c>
      <c r="L8591" s="15">
        <v>1</v>
      </c>
      <c r="M8591" s="15">
        <v>1</v>
      </c>
      <c r="N8591" s="27" t="e">
        <f>SUMIF(#REF!,'Integrantes original'!A8537,#REF!)</f>
        <v>#REF!</v>
      </c>
      <c r="O8591" s="27">
        <f t="shared" si="536"/>
        <v>30121995</v>
      </c>
      <c r="P8591" s="27">
        <f t="shared" si="537"/>
        <v>301219952</v>
      </c>
      <c r="Q8591" s="31">
        <f t="shared" si="538"/>
        <v>63701612301295</v>
      </c>
      <c r="R8591" s="27">
        <f>COUNTIF(tratycont!S:S,'Integrantes original'!Q8591)</f>
        <v>0</v>
      </c>
      <c r="S8591" s="27">
        <f t="shared" si="539"/>
        <v>0</v>
      </c>
    </row>
    <row r="8592" spans="1:19" x14ac:dyDescent="0.15">
      <c r="A8592" s="29">
        <v>6370161</v>
      </c>
      <c r="B8592" s="29">
        <v>637016103</v>
      </c>
      <c r="C8592" s="29" t="s">
        <v>22</v>
      </c>
      <c r="D8592" s="30" t="s">
        <v>6832</v>
      </c>
      <c r="E8592" s="30" t="s">
        <v>6833</v>
      </c>
      <c r="F8592" s="15">
        <v>2</v>
      </c>
      <c r="G8592" s="29">
        <v>4</v>
      </c>
      <c r="H8592" s="29">
        <v>11</v>
      </c>
      <c r="I8592" s="29">
        <v>2015</v>
      </c>
      <c r="J8592" s="15">
        <v>-1</v>
      </c>
      <c r="K8592" s="15">
        <v>-1</v>
      </c>
      <c r="L8592" s="15">
        <v>0</v>
      </c>
      <c r="M8592" s="15">
        <v>0</v>
      </c>
      <c r="N8592" s="27" t="e">
        <f>SUMIF(#REF!,'Integrantes original'!A8538,#REF!)</f>
        <v>#REF!</v>
      </c>
      <c r="O8592" s="27">
        <f t="shared" si="536"/>
        <v>4112015</v>
      </c>
      <c r="P8592" s="27">
        <f t="shared" si="537"/>
        <v>41120152</v>
      </c>
      <c r="Q8592" s="31">
        <f t="shared" si="538"/>
        <v>63701612041115</v>
      </c>
      <c r="R8592" s="27">
        <f>COUNTIF(tratycont!S:S,'Integrantes original'!Q8592)</f>
        <v>0</v>
      </c>
      <c r="S8592" s="27">
        <f t="shared" si="539"/>
        <v>0</v>
      </c>
    </row>
    <row r="8593" spans="1:19" x14ac:dyDescent="0.15">
      <c r="A8593" s="29">
        <v>6370171</v>
      </c>
      <c r="B8593" s="29">
        <v>637017101</v>
      </c>
      <c r="C8593" s="29" t="s">
        <v>16</v>
      </c>
      <c r="D8593" s="30" t="s">
        <v>467</v>
      </c>
      <c r="E8593" s="30" t="s">
        <v>6035</v>
      </c>
      <c r="F8593" s="15">
        <v>1</v>
      </c>
      <c r="G8593" s="29">
        <v>5</v>
      </c>
      <c r="H8593" s="29">
        <v>10</v>
      </c>
      <c r="I8593" s="29">
        <v>1991</v>
      </c>
      <c r="J8593" s="15">
        <v>-1</v>
      </c>
      <c r="K8593" s="15">
        <v>-1</v>
      </c>
      <c r="L8593" s="15">
        <v>0</v>
      </c>
      <c r="M8593" s="15">
        <v>0</v>
      </c>
      <c r="N8593" s="27" t="e">
        <f>SUMIF(#REF!,'Integrantes original'!A8539,#REF!)</f>
        <v>#REF!</v>
      </c>
      <c r="O8593" s="27">
        <f t="shared" si="536"/>
        <v>5101991</v>
      </c>
      <c r="P8593" s="27">
        <f t="shared" si="537"/>
        <v>51019911</v>
      </c>
      <c r="Q8593" s="31">
        <f t="shared" si="538"/>
        <v>63701711051091</v>
      </c>
      <c r="R8593" s="27">
        <f>COUNTIF(tratycont!S:S,'Integrantes original'!Q8593)</f>
        <v>0</v>
      </c>
      <c r="S8593" s="27">
        <f t="shared" si="539"/>
        <v>0</v>
      </c>
    </row>
    <row r="8594" spans="1:19" x14ac:dyDescent="0.15">
      <c r="A8594" s="29">
        <v>6370171</v>
      </c>
      <c r="B8594" s="29">
        <v>637017102</v>
      </c>
      <c r="C8594" s="29" t="s">
        <v>19</v>
      </c>
      <c r="D8594" s="30" t="s">
        <v>1338</v>
      </c>
      <c r="E8594" s="30" t="s">
        <v>6834</v>
      </c>
      <c r="F8594" s="15">
        <v>2</v>
      </c>
      <c r="G8594" s="29">
        <v>29</v>
      </c>
      <c r="H8594" s="29">
        <v>8</v>
      </c>
      <c r="I8594" s="29">
        <v>2000</v>
      </c>
      <c r="J8594" s="15">
        <v>1</v>
      </c>
      <c r="K8594" s="15">
        <v>0</v>
      </c>
      <c r="L8594" s="15">
        <v>1</v>
      </c>
      <c r="M8594" s="15">
        <v>1</v>
      </c>
      <c r="N8594" s="27" t="e">
        <f>SUMIF(#REF!,'Integrantes original'!A8540,#REF!)</f>
        <v>#REF!</v>
      </c>
      <c r="O8594" s="27">
        <f t="shared" si="536"/>
        <v>29082000</v>
      </c>
      <c r="P8594" s="27">
        <f t="shared" si="537"/>
        <v>290820002</v>
      </c>
      <c r="Q8594" s="31">
        <f t="shared" si="538"/>
        <v>63701712290800</v>
      </c>
      <c r="R8594" s="27">
        <f>COUNTIF(tratycont!S:S,'Integrantes original'!Q8594)</f>
        <v>0</v>
      </c>
      <c r="S8594" s="27">
        <f t="shared" si="539"/>
        <v>0</v>
      </c>
    </row>
    <row r="8595" spans="1:19" x14ac:dyDescent="0.15">
      <c r="A8595" s="29">
        <v>6370201</v>
      </c>
      <c r="B8595" s="29">
        <v>637020101</v>
      </c>
      <c r="C8595" s="29" t="s">
        <v>16</v>
      </c>
      <c r="D8595" s="30" t="s">
        <v>1284</v>
      </c>
      <c r="E8595" s="30" t="s">
        <v>6364</v>
      </c>
      <c r="F8595" s="15">
        <v>1</v>
      </c>
      <c r="G8595" s="29">
        <v>99</v>
      </c>
      <c r="H8595" s="29">
        <v>99</v>
      </c>
      <c r="I8595" s="29">
        <v>9999</v>
      </c>
      <c r="J8595" s="15">
        <v>-1</v>
      </c>
      <c r="K8595" s="15">
        <v>-1</v>
      </c>
      <c r="L8595" s="15">
        <v>0</v>
      </c>
      <c r="M8595" s="15">
        <v>0</v>
      </c>
      <c r="N8595" s="27" t="e">
        <f>SUMIF(#REF!,'Integrantes original'!A8541,#REF!)</f>
        <v>#REF!</v>
      </c>
      <c r="O8595" s="27">
        <f t="shared" si="536"/>
        <v>99999999</v>
      </c>
      <c r="P8595" s="27">
        <f t="shared" si="537"/>
        <v>999999991</v>
      </c>
      <c r="Q8595" s="31">
        <f t="shared" si="538"/>
        <v>63702011999999</v>
      </c>
      <c r="R8595" s="27">
        <f>COUNTIF(tratycont!S:S,'Integrantes original'!Q8595)</f>
        <v>0</v>
      </c>
      <c r="S8595" s="27">
        <f t="shared" si="539"/>
        <v>0</v>
      </c>
    </row>
    <row r="8596" spans="1:19" x14ac:dyDescent="0.15">
      <c r="A8596" s="29">
        <v>6370201</v>
      </c>
      <c r="B8596" s="29">
        <v>637020102</v>
      </c>
      <c r="C8596" s="29" t="s">
        <v>19</v>
      </c>
      <c r="D8596" s="30" t="s">
        <v>1904</v>
      </c>
      <c r="E8596" s="30" t="s">
        <v>6835</v>
      </c>
      <c r="F8596" s="15">
        <v>2</v>
      </c>
      <c r="G8596" s="29">
        <v>1</v>
      </c>
      <c r="H8596" s="29">
        <v>1</v>
      </c>
      <c r="I8596" s="29">
        <v>1996</v>
      </c>
      <c r="J8596" s="15">
        <v>1</v>
      </c>
      <c r="K8596" s="15">
        <v>0</v>
      </c>
      <c r="L8596" s="15">
        <v>1</v>
      </c>
      <c r="M8596" s="15">
        <v>2</v>
      </c>
      <c r="N8596" s="27" t="e">
        <f>SUMIF(#REF!,'Integrantes original'!A8542,#REF!)</f>
        <v>#REF!</v>
      </c>
      <c r="O8596" s="27">
        <f t="shared" si="536"/>
        <v>1011996</v>
      </c>
      <c r="P8596" s="27">
        <f t="shared" si="537"/>
        <v>10119962</v>
      </c>
      <c r="Q8596" s="31">
        <f t="shared" si="538"/>
        <v>63702012010196</v>
      </c>
      <c r="R8596" s="27">
        <f>COUNTIF(tratycont!S:S,'Integrantes original'!Q8596)</f>
        <v>0</v>
      </c>
      <c r="S8596" s="27">
        <f t="shared" si="539"/>
        <v>0</v>
      </c>
    </row>
    <row r="8597" spans="1:19" x14ac:dyDescent="0.15">
      <c r="A8597" s="29">
        <v>6370201</v>
      </c>
      <c r="B8597" s="29">
        <v>637020103</v>
      </c>
      <c r="C8597" s="29" t="s">
        <v>22</v>
      </c>
      <c r="D8597" s="30" t="s">
        <v>99</v>
      </c>
      <c r="E8597" s="30" t="s">
        <v>100</v>
      </c>
      <c r="F8597" s="15">
        <v>2</v>
      </c>
      <c r="G8597" s="29">
        <v>19</v>
      </c>
      <c r="H8597" s="29">
        <v>6</v>
      </c>
      <c r="I8597" s="29">
        <v>2018</v>
      </c>
      <c r="J8597" s="15">
        <v>2</v>
      </c>
      <c r="K8597" s="15">
        <v>2</v>
      </c>
      <c r="L8597" s="15">
        <v>0</v>
      </c>
      <c r="M8597" s="15">
        <v>0</v>
      </c>
      <c r="N8597" s="27" t="e">
        <f>SUMIF(#REF!,'Integrantes original'!A8543,#REF!)</f>
        <v>#REF!</v>
      </c>
      <c r="O8597" s="27">
        <f t="shared" si="536"/>
        <v>19062018</v>
      </c>
      <c r="P8597" s="27">
        <f t="shared" si="537"/>
        <v>190620182</v>
      </c>
      <c r="Q8597" s="31">
        <f t="shared" si="538"/>
        <v>63702012190618</v>
      </c>
      <c r="R8597" s="27">
        <f>COUNTIF(tratycont!S:S,'Integrantes original'!Q8597)</f>
        <v>1</v>
      </c>
      <c r="S8597" s="27">
        <f t="shared" si="539"/>
        <v>1</v>
      </c>
    </row>
    <row r="8598" spans="1:19" x14ac:dyDescent="0.15">
      <c r="A8598" s="29">
        <v>6380011</v>
      </c>
      <c r="B8598" s="29">
        <v>638001101</v>
      </c>
      <c r="C8598" s="29" t="s">
        <v>16</v>
      </c>
      <c r="D8598" s="30" t="s">
        <v>6003</v>
      </c>
      <c r="E8598" s="30" t="s">
        <v>6836</v>
      </c>
      <c r="F8598" s="15">
        <v>1</v>
      </c>
      <c r="G8598" s="29">
        <v>99</v>
      </c>
      <c r="H8598" s="29">
        <v>99</v>
      </c>
      <c r="I8598" s="29">
        <v>9999</v>
      </c>
      <c r="J8598" s="15">
        <v>-1</v>
      </c>
      <c r="K8598" s="15">
        <v>-1</v>
      </c>
      <c r="L8598" s="15">
        <v>0</v>
      </c>
      <c r="M8598" s="15">
        <v>0</v>
      </c>
      <c r="N8598" s="27" t="e">
        <f>SUMIF(#REF!,'Integrantes original'!A8544,#REF!)</f>
        <v>#REF!</v>
      </c>
      <c r="O8598" s="27">
        <f t="shared" si="536"/>
        <v>99999999</v>
      </c>
      <c r="P8598" s="27">
        <f t="shared" si="537"/>
        <v>999999991</v>
      </c>
      <c r="Q8598" s="31">
        <f t="shared" si="538"/>
        <v>63800111999999</v>
      </c>
      <c r="R8598" s="27">
        <f>COUNTIF(tratycont!S:S,'Integrantes original'!Q8598)</f>
        <v>0</v>
      </c>
      <c r="S8598" s="27">
        <f t="shared" si="539"/>
        <v>0</v>
      </c>
    </row>
    <row r="8599" spans="1:19" x14ac:dyDescent="0.15">
      <c r="A8599" s="29">
        <v>6380011</v>
      </c>
      <c r="B8599" s="29">
        <v>638001102</v>
      </c>
      <c r="C8599" s="29" t="s">
        <v>19</v>
      </c>
      <c r="D8599" s="30" t="s">
        <v>20</v>
      </c>
      <c r="E8599" s="30" t="s">
        <v>6837</v>
      </c>
      <c r="F8599" s="15">
        <v>2</v>
      </c>
      <c r="G8599" s="29">
        <v>7</v>
      </c>
      <c r="H8599" s="29">
        <v>11</v>
      </c>
      <c r="I8599" s="29">
        <v>1996</v>
      </c>
      <c r="J8599" s="15">
        <v>1</v>
      </c>
      <c r="K8599" s="15">
        <v>0</v>
      </c>
      <c r="L8599" s="15">
        <v>1</v>
      </c>
      <c r="M8599" s="15">
        <v>1</v>
      </c>
      <c r="N8599" s="27" t="e">
        <f>SUMIF(#REF!,'Integrantes original'!A8545,#REF!)</f>
        <v>#REF!</v>
      </c>
      <c r="O8599" s="27">
        <f t="shared" si="536"/>
        <v>7111996</v>
      </c>
      <c r="P8599" s="27">
        <f t="shared" si="537"/>
        <v>71119962</v>
      </c>
      <c r="Q8599" s="31">
        <f t="shared" si="538"/>
        <v>63800112071196</v>
      </c>
      <c r="R8599" s="27">
        <f>COUNTIF(tratycont!S:S,'Integrantes original'!Q8599)</f>
        <v>0</v>
      </c>
      <c r="S8599" s="27">
        <f t="shared" si="539"/>
        <v>0</v>
      </c>
    </row>
    <row r="8600" spans="1:19" x14ac:dyDescent="0.15">
      <c r="A8600" s="29">
        <v>6380011</v>
      </c>
      <c r="B8600" s="29">
        <v>638001103</v>
      </c>
      <c r="C8600" s="29" t="s">
        <v>22</v>
      </c>
      <c r="D8600" s="30" t="s">
        <v>6838</v>
      </c>
      <c r="E8600" s="30" t="s">
        <v>6839</v>
      </c>
      <c r="F8600" s="15">
        <v>1</v>
      </c>
      <c r="G8600" s="29">
        <v>27</v>
      </c>
      <c r="H8600" s="29">
        <v>3</v>
      </c>
      <c r="I8600" s="29">
        <v>2014</v>
      </c>
      <c r="J8600" s="15">
        <v>-1</v>
      </c>
      <c r="K8600" s="15">
        <v>-1</v>
      </c>
      <c r="L8600" s="15">
        <v>0</v>
      </c>
      <c r="M8600" s="15">
        <v>0</v>
      </c>
      <c r="N8600" s="27" t="e">
        <f>SUMIF(#REF!,'Integrantes original'!A8546,#REF!)</f>
        <v>#REF!</v>
      </c>
      <c r="O8600" s="27">
        <f t="shared" si="536"/>
        <v>27032014</v>
      </c>
      <c r="P8600" s="27">
        <f t="shared" si="537"/>
        <v>270320141</v>
      </c>
      <c r="Q8600" s="31">
        <f t="shared" si="538"/>
        <v>63800111270314</v>
      </c>
      <c r="R8600" s="27">
        <f>COUNTIF(tratycont!S:S,'Integrantes original'!Q8600)</f>
        <v>0</v>
      </c>
      <c r="S8600" s="27">
        <f t="shared" si="539"/>
        <v>0</v>
      </c>
    </row>
    <row r="8601" spans="1:19" x14ac:dyDescent="0.15">
      <c r="A8601" s="29">
        <v>6380011</v>
      </c>
      <c r="B8601" s="29">
        <v>638001104</v>
      </c>
      <c r="C8601" s="29" t="s">
        <v>25</v>
      </c>
      <c r="D8601" s="30" t="s">
        <v>971</v>
      </c>
      <c r="E8601" s="30" t="s">
        <v>6839</v>
      </c>
      <c r="F8601" s="15">
        <v>2</v>
      </c>
      <c r="G8601" s="29">
        <v>13</v>
      </c>
      <c r="H8601" s="29">
        <v>2</v>
      </c>
      <c r="I8601" s="29">
        <v>2016</v>
      </c>
      <c r="J8601" s="15">
        <v>-1</v>
      </c>
      <c r="K8601" s="15">
        <v>-1</v>
      </c>
      <c r="L8601" s="15">
        <v>0</v>
      </c>
      <c r="M8601" s="15">
        <v>0</v>
      </c>
      <c r="N8601" s="27" t="e">
        <f>SUMIF(#REF!,'Integrantes original'!A8547,#REF!)</f>
        <v>#REF!</v>
      </c>
      <c r="O8601" s="27">
        <f t="shared" si="536"/>
        <v>13022016</v>
      </c>
      <c r="P8601" s="27">
        <f t="shared" si="537"/>
        <v>130220162</v>
      </c>
      <c r="Q8601" s="31">
        <f t="shared" si="538"/>
        <v>63800112130216</v>
      </c>
      <c r="R8601" s="27">
        <f>COUNTIF(tratycont!S:S,'Integrantes original'!Q8601)</f>
        <v>0</v>
      </c>
      <c r="S8601" s="27">
        <f t="shared" si="539"/>
        <v>0</v>
      </c>
    </row>
    <row r="8602" spans="1:19" x14ac:dyDescent="0.15">
      <c r="A8602" s="29">
        <v>6380011</v>
      </c>
      <c r="B8602" s="29">
        <v>638001105</v>
      </c>
      <c r="C8602" s="29" t="s">
        <v>27</v>
      </c>
      <c r="D8602" s="30" t="s">
        <v>99</v>
      </c>
      <c r="E8602" s="30" t="s">
        <v>100</v>
      </c>
      <c r="F8602" s="15">
        <v>2</v>
      </c>
      <c r="G8602" s="29">
        <v>19</v>
      </c>
      <c r="H8602" s="29">
        <v>5</v>
      </c>
      <c r="I8602" s="29">
        <v>2018</v>
      </c>
      <c r="J8602" s="15">
        <v>2</v>
      </c>
      <c r="K8602" s="15">
        <v>2</v>
      </c>
      <c r="L8602" s="15">
        <v>0</v>
      </c>
      <c r="M8602" s="15">
        <v>0</v>
      </c>
      <c r="N8602" s="27" t="e">
        <f>SUMIF(#REF!,'Integrantes original'!A8548,#REF!)</f>
        <v>#REF!</v>
      </c>
      <c r="O8602" s="27">
        <f t="shared" si="536"/>
        <v>19052018</v>
      </c>
      <c r="P8602" s="27">
        <f t="shared" si="537"/>
        <v>190520182</v>
      </c>
      <c r="Q8602" s="31">
        <f t="shared" si="538"/>
        <v>63800112190518</v>
      </c>
      <c r="R8602" s="27">
        <f>COUNTIF(tratycont!S:S,'Integrantes original'!Q8602)</f>
        <v>1</v>
      </c>
      <c r="S8602" s="27">
        <f t="shared" si="539"/>
        <v>1</v>
      </c>
    </row>
    <row r="8603" spans="1:19" x14ac:dyDescent="0.15">
      <c r="A8603" s="29">
        <v>6380021</v>
      </c>
      <c r="B8603" s="29">
        <v>638002101</v>
      </c>
      <c r="C8603" s="29" t="s">
        <v>16</v>
      </c>
      <c r="D8603" s="30" t="s">
        <v>3151</v>
      </c>
      <c r="E8603" s="30" t="s">
        <v>6840</v>
      </c>
      <c r="F8603" s="15">
        <v>1</v>
      </c>
      <c r="G8603" s="29">
        <v>1</v>
      </c>
      <c r="H8603" s="29">
        <v>6</v>
      </c>
      <c r="I8603" s="29">
        <v>1989</v>
      </c>
      <c r="J8603" s="15">
        <v>-1</v>
      </c>
      <c r="K8603" s="15">
        <v>-1</v>
      </c>
      <c r="L8603" s="15">
        <v>0</v>
      </c>
      <c r="M8603" s="15">
        <v>0</v>
      </c>
      <c r="N8603" s="27" t="e">
        <f>SUMIF(#REF!,'Integrantes original'!A8549,#REF!)</f>
        <v>#REF!</v>
      </c>
      <c r="O8603" s="27">
        <f t="shared" si="536"/>
        <v>1061989</v>
      </c>
      <c r="P8603" s="27">
        <f t="shared" si="537"/>
        <v>10619891</v>
      </c>
      <c r="Q8603" s="31">
        <f t="shared" si="538"/>
        <v>63800211010689</v>
      </c>
      <c r="R8603" s="27">
        <f>COUNTIF(tratycont!S:S,'Integrantes original'!Q8603)</f>
        <v>0</v>
      </c>
      <c r="S8603" s="27">
        <f t="shared" si="539"/>
        <v>0</v>
      </c>
    </row>
    <row r="8604" spans="1:19" x14ac:dyDescent="0.15">
      <c r="A8604" s="29">
        <v>6380021</v>
      </c>
      <c r="B8604" s="29">
        <v>638002102</v>
      </c>
      <c r="C8604" s="29" t="s">
        <v>19</v>
      </c>
      <c r="D8604" s="30" t="s">
        <v>1244</v>
      </c>
      <c r="E8604" s="30" t="s">
        <v>6836</v>
      </c>
      <c r="F8604" s="15">
        <v>2</v>
      </c>
      <c r="G8604" s="29">
        <v>29</v>
      </c>
      <c r="H8604" s="29">
        <v>11</v>
      </c>
      <c r="I8604" s="29">
        <v>1993</v>
      </c>
      <c r="J8604" s="15">
        <v>1</v>
      </c>
      <c r="K8604" s="15">
        <v>0</v>
      </c>
      <c r="L8604" s="15">
        <v>1</v>
      </c>
      <c r="M8604" s="15">
        <v>1</v>
      </c>
      <c r="N8604" s="27" t="e">
        <f>SUMIF(#REF!,'Integrantes original'!A8550,#REF!)</f>
        <v>#REF!</v>
      </c>
      <c r="O8604" s="27">
        <f t="shared" si="536"/>
        <v>29111993</v>
      </c>
      <c r="P8604" s="27">
        <f t="shared" si="537"/>
        <v>291119932</v>
      </c>
      <c r="Q8604" s="31">
        <f t="shared" si="538"/>
        <v>63800212291193</v>
      </c>
      <c r="R8604" s="27">
        <f>COUNTIF(tratycont!S:S,'Integrantes original'!Q8604)</f>
        <v>0</v>
      </c>
      <c r="S8604" s="27">
        <f t="shared" si="539"/>
        <v>0</v>
      </c>
    </row>
    <row r="8605" spans="1:19" x14ac:dyDescent="0.15">
      <c r="A8605" s="29">
        <v>6380021</v>
      </c>
      <c r="B8605" s="29">
        <v>638002103</v>
      </c>
      <c r="C8605" s="29" t="s">
        <v>22</v>
      </c>
      <c r="D8605" s="30" t="s">
        <v>6841</v>
      </c>
      <c r="E8605" s="30" t="s">
        <v>6471</v>
      </c>
      <c r="F8605" s="15">
        <v>1</v>
      </c>
      <c r="G8605" s="29">
        <v>8</v>
      </c>
      <c r="H8605" s="29">
        <v>8</v>
      </c>
      <c r="I8605" s="29">
        <v>2012</v>
      </c>
      <c r="J8605" s="15">
        <v>-1</v>
      </c>
      <c r="K8605" s="15">
        <v>-1</v>
      </c>
      <c r="L8605" s="15">
        <v>0</v>
      </c>
      <c r="M8605" s="15">
        <v>0</v>
      </c>
      <c r="N8605" s="27" t="e">
        <f>SUMIF(#REF!,'Integrantes original'!A8551,#REF!)</f>
        <v>#REF!</v>
      </c>
      <c r="O8605" s="27">
        <f t="shared" si="536"/>
        <v>8082012</v>
      </c>
      <c r="P8605" s="27">
        <f t="shared" si="537"/>
        <v>80820121</v>
      </c>
      <c r="Q8605" s="31">
        <f t="shared" si="538"/>
        <v>63800211080812</v>
      </c>
      <c r="R8605" s="27">
        <f>COUNTIF(tratycont!S:S,'Integrantes original'!Q8605)</f>
        <v>0</v>
      </c>
      <c r="S8605" s="27">
        <f t="shared" si="539"/>
        <v>0</v>
      </c>
    </row>
    <row r="8606" spans="1:19" x14ac:dyDescent="0.15">
      <c r="A8606" s="29">
        <v>6380021</v>
      </c>
      <c r="B8606" s="29">
        <v>638002104</v>
      </c>
      <c r="C8606" s="29" t="s">
        <v>25</v>
      </c>
      <c r="D8606" s="30" t="s">
        <v>6842</v>
      </c>
      <c r="E8606" s="30" t="s">
        <v>6471</v>
      </c>
      <c r="F8606" s="15">
        <v>1</v>
      </c>
      <c r="G8606" s="29">
        <v>7</v>
      </c>
      <c r="H8606" s="29">
        <v>9</v>
      </c>
      <c r="I8606" s="29">
        <v>2015</v>
      </c>
      <c r="J8606" s="15">
        <v>-1</v>
      </c>
      <c r="K8606" s="15">
        <v>-1</v>
      </c>
      <c r="L8606" s="15">
        <v>0</v>
      </c>
      <c r="M8606" s="15">
        <v>0</v>
      </c>
      <c r="N8606" s="27" t="e">
        <f>SUMIF(#REF!,'Integrantes original'!A8552,#REF!)</f>
        <v>#REF!</v>
      </c>
      <c r="O8606" s="27">
        <f t="shared" si="536"/>
        <v>7092015</v>
      </c>
      <c r="P8606" s="27">
        <f t="shared" si="537"/>
        <v>70920151</v>
      </c>
      <c r="Q8606" s="31">
        <f t="shared" si="538"/>
        <v>63800211070915</v>
      </c>
      <c r="R8606" s="27">
        <f>COUNTIF(tratycont!S:S,'Integrantes original'!Q8606)</f>
        <v>0</v>
      </c>
      <c r="S8606" s="27">
        <f t="shared" si="539"/>
        <v>0</v>
      </c>
    </row>
    <row r="8607" spans="1:19" x14ac:dyDescent="0.15">
      <c r="A8607" s="29">
        <v>6380021</v>
      </c>
      <c r="B8607" s="29">
        <v>638002105</v>
      </c>
      <c r="C8607" s="29" t="s">
        <v>27</v>
      </c>
      <c r="D8607" s="30" t="s">
        <v>6843</v>
      </c>
      <c r="E8607" s="30" t="s">
        <v>6471</v>
      </c>
      <c r="F8607" s="15">
        <v>2</v>
      </c>
      <c r="G8607" s="29">
        <v>5</v>
      </c>
      <c r="H8607" s="29">
        <v>5</v>
      </c>
      <c r="I8607" s="29">
        <v>2018</v>
      </c>
      <c r="J8607" s="15">
        <v>2</v>
      </c>
      <c r="K8607" s="15">
        <v>2</v>
      </c>
      <c r="L8607" s="15">
        <v>0</v>
      </c>
      <c r="M8607" s="15">
        <v>0</v>
      </c>
      <c r="N8607" s="27" t="e">
        <f>SUMIF(#REF!,'Integrantes original'!A8553,#REF!)</f>
        <v>#REF!</v>
      </c>
      <c r="O8607" s="27">
        <f t="shared" si="536"/>
        <v>5052018</v>
      </c>
      <c r="P8607" s="27">
        <f t="shared" si="537"/>
        <v>50520182</v>
      </c>
      <c r="Q8607" s="31">
        <f t="shared" si="538"/>
        <v>63800212050518</v>
      </c>
      <c r="R8607" s="27">
        <f>COUNTIF(tratycont!S:S,'Integrantes original'!Q8607)</f>
        <v>1</v>
      </c>
      <c r="S8607" s="27">
        <f t="shared" si="539"/>
        <v>1</v>
      </c>
    </row>
    <row r="8608" spans="1:19" x14ac:dyDescent="0.15">
      <c r="A8608" s="29">
        <v>6380031</v>
      </c>
      <c r="B8608" s="29">
        <v>638003101</v>
      </c>
      <c r="C8608" s="29" t="s">
        <v>16</v>
      </c>
      <c r="D8608" s="30" t="s">
        <v>2730</v>
      </c>
      <c r="E8608" s="30" t="s">
        <v>6844</v>
      </c>
      <c r="F8608" s="15">
        <v>1</v>
      </c>
      <c r="G8608" s="29">
        <v>13</v>
      </c>
      <c r="H8608" s="29">
        <v>9</v>
      </c>
      <c r="I8608" s="29">
        <v>1978</v>
      </c>
      <c r="J8608" s="15">
        <v>-1</v>
      </c>
      <c r="K8608" s="15">
        <v>-1</v>
      </c>
      <c r="L8608" s="15">
        <v>0</v>
      </c>
      <c r="M8608" s="15">
        <v>0</v>
      </c>
      <c r="N8608" s="27" t="e">
        <f>SUMIF(#REF!,'Integrantes original'!A8554,#REF!)</f>
        <v>#REF!</v>
      </c>
      <c r="O8608" s="27">
        <f t="shared" si="536"/>
        <v>13091978</v>
      </c>
      <c r="P8608" s="27">
        <f t="shared" si="537"/>
        <v>130919781</v>
      </c>
      <c r="Q8608" s="31">
        <f t="shared" si="538"/>
        <v>63800311130978</v>
      </c>
      <c r="R8608" s="27">
        <f>COUNTIF(tratycont!S:S,'Integrantes original'!Q8608)</f>
        <v>0</v>
      </c>
      <c r="S8608" s="27">
        <f t="shared" si="539"/>
        <v>0</v>
      </c>
    </row>
    <row r="8609" spans="1:19" x14ac:dyDescent="0.15">
      <c r="A8609" s="29">
        <v>6380031</v>
      </c>
      <c r="B8609" s="29">
        <v>638003102</v>
      </c>
      <c r="C8609" s="29" t="s">
        <v>19</v>
      </c>
      <c r="D8609" s="30" t="s">
        <v>1247</v>
      </c>
      <c r="E8609" s="30" t="s">
        <v>6845</v>
      </c>
      <c r="F8609" s="15">
        <v>2</v>
      </c>
      <c r="G8609" s="29">
        <v>15</v>
      </c>
      <c r="H8609" s="29">
        <v>6</v>
      </c>
      <c r="I8609" s="29">
        <v>1985</v>
      </c>
      <c r="J8609" s="15">
        <v>1</v>
      </c>
      <c r="K8609" s="15">
        <v>0</v>
      </c>
      <c r="L8609" s="15">
        <v>1</v>
      </c>
      <c r="M8609" s="15">
        <v>1</v>
      </c>
      <c r="N8609" s="27" t="e">
        <f>SUMIF(#REF!,'Integrantes original'!A8555,#REF!)</f>
        <v>#REF!</v>
      </c>
      <c r="O8609" s="27">
        <f t="shared" si="536"/>
        <v>15061985</v>
      </c>
      <c r="P8609" s="27">
        <f t="shared" si="537"/>
        <v>150619852</v>
      </c>
      <c r="Q8609" s="31">
        <f t="shared" si="538"/>
        <v>63800312150685</v>
      </c>
      <c r="R8609" s="27">
        <f>COUNTIF(tratycont!S:S,'Integrantes original'!Q8609)</f>
        <v>0</v>
      </c>
      <c r="S8609" s="27">
        <f t="shared" si="539"/>
        <v>0</v>
      </c>
    </row>
    <row r="8610" spans="1:19" x14ac:dyDescent="0.15">
      <c r="A8610" s="29">
        <v>6380031</v>
      </c>
      <c r="B8610" s="29">
        <v>638003103</v>
      </c>
      <c r="C8610" s="29" t="s">
        <v>22</v>
      </c>
      <c r="D8610" s="30" t="s">
        <v>1842</v>
      </c>
      <c r="E8610" s="30" t="s">
        <v>6846</v>
      </c>
      <c r="F8610" s="15">
        <v>2</v>
      </c>
      <c r="G8610" s="29">
        <v>3</v>
      </c>
      <c r="H8610" s="29">
        <v>11</v>
      </c>
      <c r="I8610" s="29">
        <v>2005</v>
      </c>
      <c r="J8610" s="15">
        <v>-1</v>
      </c>
      <c r="K8610" s="15">
        <v>-1</v>
      </c>
      <c r="L8610" s="15">
        <v>0</v>
      </c>
      <c r="M8610" s="15">
        <v>0</v>
      </c>
      <c r="N8610" s="27" t="e">
        <f>SUMIF(#REF!,'Integrantes original'!A8556,#REF!)</f>
        <v>#REF!</v>
      </c>
      <c r="O8610" s="27">
        <f t="shared" si="536"/>
        <v>3112005</v>
      </c>
      <c r="P8610" s="27">
        <f t="shared" si="537"/>
        <v>31120052</v>
      </c>
      <c r="Q8610" s="31">
        <f t="shared" si="538"/>
        <v>63800312031105</v>
      </c>
      <c r="R8610" s="27">
        <f>COUNTIF(tratycont!S:S,'Integrantes original'!Q8610)</f>
        <v>0</v>
      </c>
      <c r="S8610" s="27">
        <f t="shared" si="539"/>
        <v>0</v>
      </c>
    </row>
    <row r="8611" spans="1:19" x14ac:dyDescent="0.15">
      <c r="A8611" s="29">
        <v>6380031</v>
      </c>
      <c r="B8611" s="29">
        <v>638003104</v>
      </c>
      <c r="C8611" s="29" t="s">
        <v>25</v>
      </c>
      <c r="D8611" s="30" t="s">
        <v>6847</v>
      </c>
      <c r="E8611" s="30" t="s">
        <v>6846</v>
      </c>
      <c r="F8611" s="15">
        <v>1</v>
      </c>
      <c r="G8611" s="29">
        <v>21</v>
      </c>
      <c r="H8611" s="29">
        <v>5</v>
      </c>
      <c r="I8611" s="29">
        <v>2008</v>
      </c>
      <c r="J8611" s="15">
        <v>-1</v>
      </c>
      <c r="K8611" s="15">
        <v>-1</v>
      </c>
      <c r="L8611" s="15">
        <v>0</v>
      </c>
      <c r="M8611" s="15">
        <v>0</v>
      </c>
      <c r="N8611" s="27" t="e">
        <f>SUMIF(#REF!,'Integrantes original'!A8557,#REF!)</f>
        <v>#REF!</v>
      </c>
      <c r="O8611" s="27">
        <f t="shared" si="536"/>
        <v>21052008</v>
      </c>
      <c r="P8611" s="27">
        <f t="shared" si="537"/>
        <v>210520081</v>
      </c>
      <c r="Q8611" s="31">
        <f t="shared" si="538"/>
        <v>63800311210508</v>
      </c>
      <c r="R8611" s="27">
        <f>COUNTIF(tratycont!S:S,'Integrantes original'!Q8611)</f>
        <v>0</v>
      </c>
      <c r="S8611" s="27">
        <f t="shared" si="539"/>
        <v>0</v>
      </c>
    </row>
    <row r="8612" spans="1:19" x14ac:dyDescent="0.15">
      <c r="A8612" s="29">
        <v>6380031</v>
      </c>
      <c r="B8612" s="29">
        <v>638003105</v>
      </c>
      <c r="C8612" s="29" t="s">
        <v>27</v>
      </c>
      <c r="D8612" s="30" t="s">
        <v>1247</v>
      </c>
      <c r="E8612" s="30" t="s">
        <v>6846</v>
      </c>
      <c r="F8612" s="15">
        <v>2</v>
      </c>
      <c r="G8612" s="29">
        <v>25</v>
      </c>
      <c r="H8612" s="29">
        <v>7</v>
      </c>
      <c r="I8612" s="29">
        <v>2011</v>
      </c>
      <c r="J8612" s="15">
        <v>-1</v>
      </c>
      <c r="K8612" s="15">
        <v>-1</v>
      </c>
      <c r="L8612" s="15">
        <v>0</v>
      </c>
      <c r="M8612" s="15">
        <v>0</v>
      </c>
      <c r="N8612" s="27" t="e">
        <f>SUMIF(#REF!,'Integrantes original'!A8558,#REF!)</f>
        <v>#REF!</v>
      </c>
      <c r="O8612" s="27">
        <f t="shared" si="536"/>
        <v>25072011</v>
      </c>
      <c r="P8612" s="27">
        <f t="shared" si="537"/>
        <v>250720112</v>
      </c>
      <c r="Q8612" s="31">
        <f t="shared" si="538"/>
        <v>63800312250711</v>
      </c>
      <c r="R8612" s="27">
        <f>COUNTIF(tratycont!S:S,'Integrantes original'!Q8612)</f>
        <v>0</v>
      </c>
      <c r="S8612" s="27">
        <f t="shared" si="539"/>
        <v>0</v>
      </c>
    </row>
    <row r="8613" spans="1:19" x14ac:dyDescent="0.15">
      <c r="A8613" s="29">
        <v>6380031</v>
      </c>
      <c r="B8613" s="29">
        <v>638003106</v>
      </c>
      <c r="C8613" s="29" t="s">
        <v>30</v>
      </c>
      <c r="D8613" s="30" t="s">
        <v>6848</v>
      </c>
      <c r="E8613" s="30" t="s">
        <v>6846</v>
      </c>
      <c r="F8613" s="15">
        <v>2</v>
      </c>
      <c r="G8613" s="29">
        <v>12</v>
      </c>
      <c r="H8613" s="29">
        <v>10</v>
      </c>
      <c r="I8613" s="29">
        <v>2013</v>
      </c>
      <c r="J8613" s="15">
        <v>-1</v>
      </c>
      <c r="K8613" s="15">
        <v>-1</v>
      </c>
      <c r="L8613" s="15">
        <v>0</v>
      </c>
      <c r="M8613" s="15">
        <v>0</v>
      </c>
      <c r="N8613" s="27" t="e">
        <f>SUMIF(#REF!,'Integrantes original'!A8559,#REF!)</f>
        <v>#REF!</v>
      </c>
      <c r="O8613" s="27">
        <f t="shared" si="536"/>
        <v>12102013</v>
      </c>
      <c r="P8613" s="27">
        <f t="shared" si="537"/>
        <v>121020132</v>
      </c>
      <c r="Q8613" s="31">
        <f t="shared" si="538"/>
        <v>63800312121013</v>
      </c>
      <c r="R8613" s="27">
        <f>COUNTIF(tratycont!S:S,'Integrantes original'!Q8613)</f>
        <v>0</v>
      </c>
      <c r="S8613" s="27">
        <f t="shared" si="539"/>
        <v>0</v>
      </c>
    </row>
    <row r="8614" spans="1:19" x14ac:dyDescent="0.15">
      <c r="A8614" s="29">
        <v>6380031</v>
      </c>
      <c r="B8614" s="29">
        <v>638003107</v>
      </c>
      <c r="C8614" s="29" t="s">
        <v>56</v>
      </c>
      <c r="D8614" s="30" t="s">
        <v>6849</v>
      </c>
      <c r="E8614" s="30" t="s">
        <v>6846</v>
      </c>
      <c r="F8614" s="15">
        <v>2</v>
      </c>
      <c r="G8614" s="29">
        <v>15</v>
      </c>
      <c r="H8614" s="29">
        <v>4</v>
      </c>
      <c r="I8614" s="29">
        <v>2018</v>
      </c>
      <c r="J8614" s="15">
        <v>2</v>
      </c>
      <c r="K8614" s="15">
        <v>2</v>
      </c>
      <c r="L8614" s="15">
        <v>0</v>
      </c>
      <c r="M8614" s="15">
        <v>0</v>
      </c>
      <c r="N8614" s="27" t="e">
        <f>SUMIF(#REF!,'Integrantes original'!A8560,#REF!)</f>
        <v>#REF!</v>
      </c>
      <c r="O8614" s="27">
        <f t="shared" si="536"/>
        <v>15042018</v>
      </c>
      <c r="P8614" s="27">
        <f t="shared" si="537"/>
        <v>150420182</v>
      </c>
      <c r="Q8614" s="31">
        <f t="shared" si="538"/>
        <v>63800312150418</v>
      </c>
      <c r="R8614" s="27">
        <f>COUNTIF(tratycont!S:S,'Integrantes original'!Q8614)</f>
        <v>0</v>
      </c>
      <c r="S8614" s="27">
        <f t="shared" si="539"/>
        <v>1</v>
      </c>
    </row>
    <row r="8615" spans="1:19" x14ac:dyDescent="0.15">
      <c r="A8615" s="29">
        <v>6380041</v>
      </c>
      <c r="B8615" s="29">
        <v>638004101</v>
      </c>
      <c r="C8615" s="29" t="s">
        <v>16</v>
      </c>
      <c r="D8615" s="30" t="s">
        <v>6850</v>
      </c>
      <c r="E8615" s="30" t="s">
        <v>3523</v>
      </c>
      <c r="F8615" s="15">
        <v>1</v>
      </c>
      <c r="G8615" s="29">
        <v>4</v>
      </c>
      <c r="H8615" s="29">
        <v>8</v>
      </c>
      <c r="I8615" s="29">
        <v>1987</v>
      </c>
      <c r="J8615" s="15">
        <v>-1</v>
      </c>
      <c r="K8615" s="15">
        <v>-1</v>
      </c>
      <c r="L8615" s="15">
        <v>0</v>
      </c>
      <c r="M8615" s="15">
        <v>0</v>
      </c>
      <c r="N8615" s="27" t="e">
        <f>SUMIF(#REF!,'Integrantes original'!A8561,#REF!)</f>
        <v>#REF!</v>
      </c>
      <c r="O8615" s="27">
        <f t="shared" si="536"/>
        <v>4081987</v>
      </c>
      <c r="P8615" s="27">
        <f t="shared" si="537"/>
        <v>40819871</v>
      </c>
      <c r="Q8615" s="31">
        <f t="shared" si="538"/>
        <v>63800411040887</v>
      </c>
      <c r="R8615" s="27">
        <f>COUNTIF(tratycont!S:S,'Integrantes original'!Q8615)</f>
        <v>0</v>
      </c>
      <c r="S8615" s="27">
        <f t="shared" si="539"/>
        <v>0</v>
      </c>
    </row>
    <row r="8616" spans="1:19" x14ac:dyDescent="0.15">
      <c r="A8616" s="29">
        <v>6380041</v>
      </c>
      <c r="B8616" s="29">
        <v>638004102</v>
      </c>
      <c r="C8616" s="29" t="s">
        <v>19</v>
      </c>
      <c r="D8616" s="30" t="s">
        <v>6851</v>
      </c>
      <c r="E8616" s="30" t="s">
        <v>6852</v>
      </c>
      <c r="F8616" s="15">
        <v>2</v>
      </c>
      <c r="G8616" s="29">
        <v>4</v>
      </c>
      <c r="H8616" s="29">
        <v>1</v>
      </c>
      <c r="I8616" s="29">
        <v>1986</v>
      </c>
      <c r="J8616" s="15">
        <v>1</v>
      </c>
      <c r="K8616" s="15">
        <v>0</v>
      </c>
      <c r="L8616" s="15">
        <v>1</v>
      </c>
      <c r="M8616" s="15">
        <v>2</v>
      </c>
      <c r="N8616" s="27" t="e">
        <f>SUMIF(#REF!,'Integrantes original'!A8562,#REF!)</f>
        <v>#REF!</v>
      </c>
      <c r="O8616" s="27">
        <f t="shared" si="536"/>
        <v>4011986</v>
      </c>
      <c r="P8616" s="27">
        <f t="shared" si="537"/>
        <v>40119862</v>
      </c>
      <c r="Q8616" s="31">
        <f t="shared" si="538"/>
        <v>63800412040186</v>
      </c>
      <c r="R8616" s="27">
        <f>COUNTIF(tratycont!S:S,'Integrantes original'!Q8616)</f>
        <v>0</v>
      </c>
      <c r="S8616" s="27">
        <f t="shared" si="539"/>
        <v>0</v>
      </c>
    </row>
    <row r="8617" spans="1:19" x14ac:dyDescent="0.15">
      <c r="A8617" s="29">
        <v>6380041</v>
      </c>
      <c r="B8617" s="29">
        <v>638004103</v>
      </c>
      <c r="C8617" s="29" t="s">
        <v>22</v>
      </c>
      <c r="D8617" s="30" t="s">
        <v>293</v>
      </c>
      <c r="E8617" s="30" t="s">
        <v>3523</v>
      </c>
      <c r="F8617" s="15">
        <v>1</v>
      </c>
      <c r="G8617" s="29">
        <v>8</v>
      </c>
      <c r="H8617" s="29">
        <v>8</v>
      </c>
      <c r="I8617" s="29">
        <v>2006</v>
      </c>
      <c r="J8617" s="15">
        <v>-1</v>
      </c>
      <c r="K8617" s="15">
        <v>-1</v>
      </c>
      <c r="L8617" s="15">
        <v>0</v>
      </c>
      <c r="M8617" s="15">
        <v>0</v>
      </c>
      <c r="N8617" s="27" t="e">
        <f>SUMIF(#REF!,'Integrantes original'!A8563,#REF!)</f>
        <v>#REF!</v>
      </c>
      <c r="O8617" s="27">
        <f t="shared" si="536"/>
        <v>8082006</v>
      </c>
      <c r="P8617" s="27">
        <f t="shared" si="537"/>
        <v>80820061</v>
      </c>
      <c r="Q8617" s="31">
        <f t="shared" si="538"/>
        <v>63800411080806</v>
      </c>
      <c r="R8617" s="27">
        <f>COUNTIF(tratycont!S:S,'Integrantes original'!Q8617)</f>
        <v>0</v>
      </c>
      <c r="S8617" s="27">
        <f t="shared" si="539"/>
        <v>0</v>
      </c>
    </row>
    <row r="8618" spans="1:19" x14ac:dyDescent="0.15">
      <c r="A8618" s="29">
        <v>6380041</v>
      </c>
      <c r="B8618" s="29">
        <v>638004104</v>
      </c>
      <c r="C8618" s="29" t="s">
        <v>25</v>
      </c>
      <c r="D8618" s="30" t="s">
        <v>491</v>
      </c>
      <c r="E8618" s="30" t="s">
        <v>3523</v>
      </c>
      <c r="F8618" s="15">
        <v>1</v>
      </c>
      <c r="G8618" s="29">
        <v>22</v>
      </c>
      <c r="H8618" s="29">
        <v>6</v>
      </c>
      <c r="I8618" s="29">
        <v>2009</v>
      </c>
      <c r="J8618" s="15">
        <v>-1</v>
      </c>
      <c r="K8618" s="15">
        <v>-1</v>
      </c>
      <c r="L8618" s="15">
        <v>0</v>
      </c>
      <c r="M8618" s="15">
        <v>0</v>
      </c>
      <c r="N8618" s="27" t="e">
        <f>SUMIF(#REF!,'Integrantes original'!A8564,#REF!)</f>
        <v>#REF!</v>
      </c>
      <c r="O8618" s="27">
        <f t="shared" si="536"/>
        <v>22062009</v>
      </c>
      <c r="P8618" s="27">
        <f t="shared" si="537"/>
        <v>220620091</v>
      </c>
      <c r="Q8618" s="31">
        <f t="shared" si="538"/>
        <v>63800411220609</v>
      </c>
      <c r="R8618" s="27">
        <f>COUNTIF(tratycont!S:S,'Integrantes original'!Q8618)</f>
        <v>0</v>
      </c>
      <c r="S8618" s="27">
        <f t="shared" si="539"/>
        <v>0</v>
      </c>
    </row>
    <row r="8619" spans="1:19" x14ac:dyDescent="0.15">
      <c r="A8619" s="29">
        <v>6380041</v>
      </c>
      <c r="B8619" s="29">
        <v>638004105</v>
      </c>
      <c r="C8619" s="29" t="s">
        <v>27</v>
      </c>
      <c r="D8619" s="30" t="s">
        <v>6853</v>
      </c>
      <c r="E8619" s="30" t="s">
        <v>3523</v>
      </c>
      <c r="F8619" s="15">
        <v>2</v>
      </c>
      <c r="G8619" s="29">
        <v>11</v>
      </c>
      <c r="H8619" s="29">
        <v>11</v>
      </c>
      <c r="I8619" s="29">
        <v>2013</v>
      </c>
      <c r="J8619" s="15">
        <v>-1</v>
      </c>
      <c r="K8619" s="15">
        <v>-1</v>
      </c>
      <c r="L8619" s="15">
        <v>0</v>
      </c>
      <c r="M8619" s="15">
        <v>0</v>
      </c>
      <c r="N8619" s="27" t="e">
        <f>SUMIF(#REF!,'Integrantes original'!A8565,#REF!)</f>
        <v>#REF!</v>
      </c>
      <c r="O8619" s="27">
        <f t="shared" si="536"/>
        <v>11112013</v>
      </c>
      <c r="P8619" s="27">
        <f t="shared" si="537"/>
        <v>111120132</v>
      </c>
      <c r="Q8619" s="31">
        <f t="shared" si="538"/>
        <v>63800412111113</v>
      </c>
      <c r="R8619" s="27">
        <f>COUNTIF(tratycont!S:S,'Integrantes original'!Q8619)</f>
        <v>0</v>
      </c>
      <c r="S8619" s="27">
        <f t="shared" si="539"/>
        <v>0</v>
      </c>
    </row>
    <row r="8620" spans="1:19" x14ac:dyDescent="0.15">
      <c r="A8620" s="29">
        <v>6380041</v>
      </c>
      <c r="B8620" s="29">
        <v>638004106</v>
      </c>
      <c r="C8620" s="29" t="s">
        <v>30</v>
      </c>
      <c r="D8620" s="30" t="s">
        <v>6854</v>
      </c>
      <c r="E8620" s="30" t="s">
        <v>6855</v>
      </c>
      <c r="F8620" s="15">
        <v>1</v>
      </c>
      <c r="G8620" s="29">
        <v>22</v>
      </c>
      <c r="H8620" s="29">
        <v>6</v>
      </c>
      <c r="I8620" s="29">
        <v>2016</v>
      </c>
      <c r="J8620" s="15">
        <v>-1</v>
      </c>
      <c r="K8620" s="15">
        <v>-1</v>
      </c>
      <c r="L8620" s="15">
        <v>0</v>
      </c>
      <c r="M8620" s="15">
        <v>0</v>
      </c>
      <c r="N8620" s="27" t="e">
        <f>SUMIF(#REF!,'Integrantes original'!A8566,#REF!)</f>
        <v>#REF!</v>
      </c>
      <c r="O8620" s="27">
        <f t="shared" si="536"/>
        <v>22062016</v>
      </c>
      <c r="P8620" s="27">
        <f t="shared" si="537"/>
        <v>220620161</v>
      </c>
      <c r="Q8620" s="31">
        <f t="shared" si="538"/>
        <v>63800411220616</v>
      </c>
      <c r="R8620" s="27">
        <f>COUNTIF(tratycont!S:S,'Integrantes original'!Q8620)</f>
        <v>0</v>
      </c>
      <c r="S8620" s="27">
        <f t="shared" si="539"/>
        <v>0</v>
      </c>
    </row>
    <row r="8621" spans="1:19" x14ac:dyDescent="0.15">
      <c r="A8621" s="29">
        <v>6380041</v>
      </c>
      <c r="B8621" s="29">
        <v>638004107</v>
      </c>
      <c r="C8621" s="29" t="s">
        <v>56</v>
      </c>
      <c r="D8621" s="30" t="s">
        <v>6856</v>
      </c>
      <c r="E8621" s="30" t="s">
        <v>6855</v>
      </c>
      <c r="F8621" s="15">
        <v>1</v>
      </c>
      <c r="G8621" s="29">
        <v>23</v>
      </c>
      <c r="H8621" s="29">
        <v>5</v>
      </c>
      <c r="I8621" s="29">
        <v>2018</v>
      </c>
      <c r="J8621" s="15">
        <v>2</v>
      </c>
      <c r="K8621" s="15">
        <v>2</v>
      </c>
      <c r="L8621" s="15">
        <v>0</v>
      </c>
      <c r="M8621" s="15">
        <v>0</v>
      </c>
      <c r="N8621" s="27" t="e">
        <f>SUMIF(#REF!,'Integrantes original'!A8567,#REF!)</f>
        <v>#REF!</v>
      </c>
      <c r="O8621" s="27">
        <f t="shared" si="536"/>
        <v>23052018</v>
      </c>
      <c r="P8621" s="27">
        <f t="shared" si="537"/>
        <v>230520181</v>
      </c>
      <c r="Q8621" s="31">
        <f t="shared" si="538"/>
        <v>63800411230518</v>
      </c>
      <c r="R8621" s="27">
        <f>COUNTIF(tratycont!S:S,'Integrantes original'!Q8621)</f>
        <v>1</v>
      </c>
      <c r="S8621" s="27">
        <f t="shared" si="539"/>
        <v>1</v>
      </c>
    </row>
    <row r="8622" spans="1:19" x14ac:dyDescent="0.15">
      <c r="A8622" s="29">
        <v>6380051</v>
      </c>
      <c r="B8622" s="29">
        <v>638005101</v>
      </c>
      <c r="C8622" s="29" t="s">
        <v>16</v>
      </c>
      <c r="D8622" s="30" t="s">
        <v>6003</v>
      </c>
      <c r="E8622" s="30" t="s">
        <v>5079</v>
      </c>
      <c r="F8622" s="15">
        <v>1</v>
      </c>
      <c r="G8622" s="29">
        <v>3</v>
      </c>
      <c r="H8622" s="29">
        <v>7</v>
      </c>
      <c r="I8622" s="29">
        <v>1988</v>
      </c>
      <c r="J8622" s="15">
        <v>-1</v>
      </c>
      <c r="K8622" s="15">
        <v>-1</v>
      </c>
      <c r="L8622" s="15">
        <v>0</v>
      </c>
      <c r="M8622" s="15">
        <v>0</v>
      </c>
      <c r="N8622" s="27" t="e">
        <f>SUMIF(#REF!,'Integrantes original'!A8568,#REF!)</f>
        <v>#REF!</v>
      </c>
      <c r="O8622" s="27">
        <f t="shared" si="536"/>
        <v>3071988</v>
      </c>
      <c r="P8622" s="27">
        <f t="shared" si="537"/>
        <v>30719881</v>
      </c>
      <c r="Q8622" s="31">
        <f t="shared" si="538"/>
        <v>63800511030788</v>
      </c>
      <c r="R8622" s="27">
        <f>COUNTIF(tratycont!S:S,'Integrantes original'!Q8622)</f>
        <v>0</v>
      </c>
      <c r="S8622" s="27">
        <f t="shared" si="539"/>
        <v>0</v>
      </c>
    </row>
    <row r="8623" spans="1:19" x14ac:dyDescent="0.15">
      <c r="A8623" s="29">
        <v>6380051</v>
      </c>
      <c r="B8623" s="29">
        <v>638005102</v>
      </c>
      <c r="C8623" s="29" t="s">
        <v>19</v>
      </c>
      <c r="D8623" s="30" t="s">
        <v>2855</v>
      </c>
      <c r="E8623" s="30" t="s">
        <v>5550</v>
      </c>
      <c r="F8623" s="15">
        <v>2</v>
      </c>
      <c r="G8623" s="29">
        <v>22</v>
      </c>
      <c r="H8623" s="29">
        <v>6</v>
      </c>
      <c r="I8623" s="29">
        <v>1990</v>
      </c>
      <c r="J8623" s="15">
        <v>1</v>
      </c>
      <c r="K8623" s="15">
        <v>0</v>
      </c>
      <c r="L8623" s="15">
        <v>1</v>
      </c>
      <c r="M8623" s="15">
        <v>1</v>
      </c>
      <c r="N8623" s="27" t="e">
        <f>SUMIF(#REF!,'Integrantes original'!A8569,#REF!)</f>
        <v>#REF!</v>
      </c>
      <c r="O8623" s="27">
        <f t="shared" si="536"/>
        <v>22061990</v>
      </c>
      <c r="P8623" s="27">
        <f t="shared" si="537"/>
        <v>220619902</v>
      </c>
      <c r="Q8623" s="31">
        <f t="shared" si="538"/>
        <v>63800512220690</v>
      </c>
      <c r="R8623" s="27">
        <f>COUNTIF(tratycont!S:S,'Integrantes original'!Q8623)</f>
        <v>0</v>
      </c>
      <c r="S8623" s="27">
        <f t="shared" si="539"/>
        <v>0</v>
      </c>
    </row>
    <row r="8624" spans="1:19" x14ac:dyDescent="0.15">
      <c r="A8624" s="29">
        <v>6380051</v>
      </c>
      <c r="B8624" s="29">
        <v>638005103</v>
      </c>
      <c r="C8624" s="29" t="s">
        <v>22</v>
      </c>
      <c r="D8624" s="30" t="s">
        <v>1330</v>
      </c>
      <c r="E8624" s="30" t="s">
        <v>6857</v>
      </c>
      <c r="F8624" s="15">
        <v>1</v>
      </c>
      <c r="G8624" s="29">
        <v>2</v>
      </c>
      <c r="H8624" s="29">
        <v>12</v>
      </c>
      <c r="I8624" s="29">
        <v>2007</v>
      </c>
      <c r="J8624" s="15">
        <v>-1</v>
      </c>
      <c r="K8624" s="15">
        <v>-1</v>
      </c>
      <c r="L8624" s="15">
        <v>0</v>
      </c>
      <c r="M8624" s="15">
        <v>0</v>
      </c>
      <c r="N8624" s="27" t="e">
        <f>SUMIF(#REF!,'Integrantes original'!A8570,#REF!)</f>
        <v>#REF!</v>
      </c>
      <c r="O8624" s="27">
        <f t="shared" si="536"/>
        <v>2122007</v>
      </c>
      <c r="P8624" s="27">
        <f t="shared" si="537"/>
        <v>21220071</v>
      </c>
      <c r="Q8624" s="31">
        <f t="shared" si="538"/>
        <v>63800511021207</v>
      </c>
      <c r="R8624" s="27">
        <f>COUNTIF(tratycont!S:S,'Integrantes original'!Q8624)</f>
        <v>0</v>
      </c>
      <c r="S8624" s="27">
        <f t="shared" si="539"/>
        <v>0</v>
      </c>
    </row>
    <row r="8625" spans="1:19" x14ac:dyDescent="0.15">
      <c r="A8625" s="29">
        <v>6380051</v>
      </c>
      <c r="B8625" s="29">
        <v>638005104</v>
      </c>
      <c r="C8625" s="29" t="s">
        <v>25</v>
      </c>
      <c r="D8625" s="30" t="s">
        <v>961</v>
      </c>
      <c r="E8625" s="30" t="s">
        <v>6857</v>
      </c>
      <c r="F8625" s="15">
        <v>2</v>
      </c>
      <c r="G8625" s="29">
        <v>7</v>
      </c>
      <c r="H8625" s="29">
        <v>1</v>
      </c>
      <c r="I8625" s="29">
        <v>2011</v>
      </c>
      <c r="J8625" s="15">
        <v>-1</v>
      </c>
      <c r="K8625" s="15">
        <v>-1</v>
      </c>
      <c r="L8625" s="15">
        <v>0</v>
      </c>
      <c r="M8625" s="15">
        <v>0</v>
      </c>
      <c r="N8625" s="27" t="e">
        <f>SUMIF(#REF!,'Integrantes original'!A8571,#REF!)</f>
        <v>#REF!</v>
      </c>
      <c r="O8625" s="27">
        <f t="shared" si="536"/>
        <v>7012011</v>
      </c>
      <c r="P8625" s="27">
        <f t="shared" si="537"/>
        <v>70120112</v>
      </c>
      <c r="Q8625" s="31">
        <f t="shared" si="538"/>
        <v>63800512070111</v>
      </c>
      <c r="R8625" s="27">
        <f>COUNTIF(tratycont!S:S,'Integrantes original'!Q8625)</f>
        <v>0</v>
      </c>
      <c r="S8625" s="27">
        <f t="shared" si="539"/>
        <v>0</v>
      </c>
    </row>
    <row r="8626" spans="1:19" x14ac:dyDescent="0.15">
      <c r="A8626" s="29">
        <v>6380051</v>
      </c>
      <c r="B8626" s="29">
        <v>638005105</v>
      </c>
      <c r="C8626" s="29" t="s">
        <v>27</v>
      </c>
      <c r="D8626" s="30" t="s">
        <v>3196</v>
      </c>
      <c r="E8626" s="30" t="s">
        <v>6857</v>
      </c>
      <c r="F8626" s="15">
        <v>2</v>
      </c>
      <c r="G8626" s="29">
        <v>20</v>
      </c>
      <c r="H8626" s="29">
        <v>9</v>
      </c>
      <c r="I8626" s="29">
        <v>2012</v>
      </c>
      <c r="J8626" s="15">
        <v>-1</v>
      </c>
      <c r="K8626" s="15">
        <v>-1</v>
      </c>
      <c r="L8626" s="15">
        <v>0</v>
      </c>
      <c r="M8626" s="15">
        <v>0</v>
      </c>
      <c r="N8626" s="27" t="e">
        <f>SUMIF(#REF!,'Integrantes original'!A8572,#REF!)</f>
        <v>#REF!</v>
      </c>
      <c r="O8626" s="27">
        <f t="shared" si="536"/>
        <v>20092012</v>
      </c>
      <c r="P8626" s="27">
        <f t="shared" si="537"/>
        <v>200920122</v>
      </c>
      <c r="Q8626" s="31">
        <f t="shared" si="538"/>
        <v>63800512200912</v>
      </c>
      <c r="R8626" s="27">
        <f>COUNTIF(tratycont!S:S,'Integrantes original'!Q8626)</f>
        <v>0</v>
      </c>
      <c r="S8626" s="27">
        <f t="shared" si="539"/>
        <v>0</v>
      </c>
    </row>
    <row r="8627" spans="1:19" x14ac:dyDescent="0.15">
      <c r="A8627" s="29">
        <v>6380051</v>
      </c>
      <c r="B8627" s="29">
        <v>638005106</v>
      </c>
      <c r="C8627" s="29" t="s">
        <v>30</v>
      </c>
      <c r="D8627" s="30" t="s">
        <v>265</v>
      </c>
      <c r="E8627" s="30" t="s">
        <v>6857</v>
      </c>
      <c r="F8627" s="15">
        <v>1</v>
      </c>
      <c r="G8627" s="29">
        <v>7</v>
      </c>
      <c r="H8627" s="29">
        <v>7</v>
      </c>
      <c r="I8627" s="29">
        <v>2014</v>
      </c>
      <c r="J8627" s="15">
        <v>-1</v>
      </c>
      <c r="K8627" s="15">
        <v>-1</v>
      </c>
      <c r="L8627" s="15">
        <v>0</v>
      </c>
      <c r="M8627" s="15">
        <v>0</v>
      </c>
      <c r="N8627" s="27" t="e">
        <f>SUMIF(#REF!,'Integrantes original'!A8573,#REF!)</f>
        <v>#REF!</v>
      </c>
      <c r="O8627" s="27">
        <f t="shared" si="536"/>
        <v>7072014</v>
      </c>
      <c r="P8627" s="27">
        <f t="shared" si="537"/>
        <v>70720141</v>
      </c>
      <c r="Q8627" s="31">
        <f t="shared" si="538"/>
        <v>63800511070714</v>
      </c>
      <c r="R8627" s="27">
        <f>COUNTIF(tratycont!S:S,'Integrantes original'!Q8627)</f>
        <v>0</v>
      </c>
      <c r="S8627" s="27">
        <f t="shared" si="539"/>
        <v>0</v>
      </c>
    </row>
    <row r="8628" spans="1:19" x14ac:dyDescent="0.15">
      <c r="A8628" s="29">
        <v>6380051</v>
      </c>
      <c r="B8628" s="29">
        <v>638005107</v>
      </c>
      <c r="C8628" s="29" t="s">
        <v>56</v>
      </c>
      <c r="D8628" s="30" t="s">
        <v>6858</v>
      </c>
      <c r="E8628" s="30" t="s">
        <v>6857</v>
      </c>
      <c r="F8628" s="15">
        <v>2</v>
      </c>
      <c r="G8628" s="29">
        <v>3</v>
      </c>
      <c r="H8628" s="29">
        <v>12</v>
      </c>
      <c r="I8628" s="29">
        <v>2016</v>
      </c>
      <c r="J8628" s="15">
        <v>2</v>
      </c>
      <c r="K8628" s="15">
        <v>2</v>
      </c>
      <c r="L8628" s="15">
        <v>0</v>
      </c>
      <c r="M8628" s="15">
        <v>0</v>
      </c>
      <c r="N8628" s="27" t="e">
        <f>SUMIF(#REF!,'Integrantes original'!A8574,#REF!)</f>
        <v>#REF!</v>
      </c>
      <c r="O8628" s="27">
        <f t="shared" si="536"/>
        <v>3122016</v>
      </c>
      <c r="P8628" s="27">
        <f t="shared" si="537"/>
        <v>31220162</v>
      </c>
      <c r="Q8628" s="31">
        <f t="shared" si="538"/>
        <v>63800512031216</v>
      </c>
      <c r="R8628" s="27">
        <f>COUNTIF(tratycont!S:S,'Integrantes original'!Q8628)</f>
        <v>0</v>
      </c>
      <c r="S8628" s="27">
        <f t="shared" si="539"/>
        <v>1</v>
      </c>
    </row>
    <row r="8629" spans="1:19" x14ac:dyDescent="0.15">
      <c r="A8629" s="29">
        <v>6380061</v>
      </c>
      <c r="B8629" s="29">
        <v>638006101</v>
      </c>
      <c r="C8629" s="29" t="s">
        <v>16</v>
      </c>
      <c r="D8629" s="30" t="s">
        <v>323</v>
      </c>
      <c r="E8629" s="30" t="s">
        <v>6846</v>
      </c>
      <c r="F8629" s="15">
        <v>1</v>
      </c>
      <c r="G8629" s="29">
        <v>99</v>
      </c>
      <c r="H8629" s="29">
        <v>99</v>
      </c>
      <c r="I8629" s="29">
        <v>9999</v>
      </c>
      <c r="J8629" s="15">
        <v>-1</v>
      </c>
      <c r="K8629" s="15">
        <v>-1</v>
      </c>
      <c r="L8629" s="15">
        <v>0</v>
      </c>
      <c r="M8629" s="15">
        <v>0</v>
      </c>
      <c r="N8629" s="27" t="e">
        <f>SUMIF(#REF!,'Integrantes original'!A8575,#REF!)</f>
        <v>#REF!</v>
      </c>
      <c r="O8629" s="27">
        <f t="shared" si="536"/>
        <v>99999999</v>
      </c>
      <c r="P8629" s="27">
        <f t="shared" si="537"/>
        <v>999999991</v>
      </c>
      <c r="Q8629" s="31">
        <f t="shared" si="538"/>
        <v>63800611999999</v>
      </c>
      <c r="R8629" s="27">
        <f>COUNTIF(tratycont!S:S,'Integrantes original'!Q8629)</f>
        <v>0</v>
      </c>
      <c r="S8629" s="27">
        <f t="shared" si="539"/>
        <v>0</v>
      </c>
    </row>
    <row r="8630" spans="1:19" x14ac:dyDescent="0.15">
      <c r="A8630" s="29">
        <v>6380061</v>
      </c>
      <c r="B8630" s="29">
        <v>638006102</v>
      </c>
      <c r="C8630" s="29" t="s">
        <v>19</v>
      </c>
      <c r="D8630" s="30" t="s">
        <v>23</v>
      </c>
      <c r="E8630" s="30" t="s">
        <v>3523</v>
      </c>
      <c r="F8630" s="15">
        <v>2</v>
      </c>
      <c r="G8630" s="29">
        <v>14</v>
      </c>
      <c r="H8630" s="29">
        <v>5</v>
      </c>
      <c r="I8630" s="29">
        <v>1969</v>
      </c>
      <c r="J8630" s="15">
        <v>-1</v>
      </c>
      <c r="K8630" s="15">
        <v>-1</v>
      </c>
      <c r="L8630" s="15">
        <v>0</v>
      </c>
      <c r="M8630" s="15">
        <v>0</v>
      </c>
      <c r="N8630" s="27" t="e">
        <f>SUMIF(#REF!,'Integrantes original'!A8576,#REF!)</f>
        <v>#REF!</v>
      </c>
      <c r="O8630" s="27">
        <f t="shared" si="536"/>
        <v>14051969</v>
      </c>
      <c r="P8630" s="27">
        <f t="shared" si="537"/>
        <v>140519692</v>
      </c>
      <c r="Q8630" s="31">
        <f t="shared" si="538"/>
        <v>63800612140569</v>
      </c>
      <c r="R8630" s="27">
        <f>COUNTIF(tratycont!S:S,'Integrantes original'!Q8630)</f>
        <v>0</v>
      </c>
      <c r="S8630" s="27">
        <f t="shared" si="539"/>
        <v>0</v>
      </c>
    </row>
    <row r="8631" spans="1:19" x14ac:dyDescent="0.15">
      <c r="A8631" s="29">
        <v>6380061</v>
      </c>
      <c r="B8631" s="29">
        <v>638006103</v>
      </c>
      <c r="C8631" s="29" t="s">
        <v>22</v>
      </c>
      <c r="D8631" s="30" t="s">
        <v>2765</v>
      </c>
      <c r="E8631" s="30" t="s">
        <v>6859</v>
      </c>
      <c r="F8631" s="15">
        <v>2</v>
      </c>
      <c r="G8631" s="29">
        <v>15</v>
      </c>
      <c r="H8631" s="29">
        <v>3</v>
      </c>
      <c r="I8631" s="29">
        <v>1994</v>
      </c>
      <c r="J8631" s="15">
        <v>1</v>
      </c>
      <c r="K8631" s="15">
        <v>0</v>
      </c>
      <c r="L8631" s="15">
        <v>1</v>
      </c>
      <c r="M8631" s="15">
        <v>1</v>
      </c>
      <c r="N8631" s="27" t="e">
        <f>SUMIF(#REF!,'Integrantes original'!A8577,#REF!)</f>
        <v>#REF!</v>
      </c>
      <c r="O8631" s="27">
        <f t="shared" si="536"/>
        <v>15031994</v>
      </c>
      <c r="P8631" s="27">
        <f t="shared" si="537"/>
        <v>150319942</v>
      </c>
      <c r="Q8631" s="31">
        <f t="shared" si="538"/>
        <v>63800612150394</v>
      </c>
      <c r="R8631" s="27">
        <f>COUNTIF(tratycont!S:S,'Integrantes original'!Q8631)</f>
        <v>0</v>
      </c>
      <c r="S8631" s="27">
        <f t="shared" si="539"/>
        <v>0</v>
      </c>
    </row>
    <row r="8632" spans="1:19" x14ac:dyDescent="0.15">
      <c r="A8632" s="29">
        <v>6380061</v>
      </c>
      <c r="B8632" s="29">
        <v>638006104</v>
      </c>
      <c r="C8632" s="29" t="s">
        <v>25</v>
      </c>
      <c r="D8632" s="30" t="s">
        <v>2584</v>
      </c>
      <c r="E8632" s="30" t="s">
        <v>6859</v>
      </c>
      <c r="F8632" s="15">
        <v>1</v>
      </c>
      <c r="G8632" s="29">
        <v>12</v>
      </c>
      <c r="H8632" s="29">
        <v>4</v>
      </c>
      <c r="I8632" s="29">
        <v>2001</v>
      </c>
      <c r="J8632" s="15">
        <v>-1</v>
      </c>
      <c r="K8632" s="15">
        <v>-1</v>
      </c>
      <c r="L8632" s="15">
        <v>0</v>
      </c>
      <c r="M8632" s="15">
        <v>0</v>
      </c>
      <c r="N8632" s="27" t="e">
        <f>SUMIF(#REF!,'Integrantes original'!A8578,#REF!)</f>
        <v>#REF!</v>
      </c>
      <c r="O8632" s="27">
        <f t="shared" si="536"/>
        <v>12042001</v>
      </c>
      <c r="P8632" s="27">
        <f t="shared" si="537"/>
        <v>120420011</v>
      </c>
      <c r="Q8632" s="31">
        <f t="shared" si="538"/>
        <v>63800611120401</v>
      </c>
      <c r="R8632" s="27">
        <f>COUNTIF(tratycont!S:S,'Integrantes original'!Q8632)</f>
        <v>0</v>
      </c>
      <c r="S8632" s="27">
        <f t="shared" si="539"/>
        <v>0</v>
      </c>
    </row>
    <row r="8633" spans="1:19" x14ac:dyDescent="0.15">
      <c r="A8633" s="29">
        <v>6380061</v>
      </c>
      <c r="B8633" s="29">
        <v>638006105</v>
      </c>
      <c r="C8633" s="29" t="s">
        <v>27</v>
      </c>
      <c r="D8633" s="30" t="s">
        <v>201</v>
      </c>
      <c r="E8633" s="30" t="s">
        <v>6859</v>
      </c>
      <c r="F8633" s="15">
        <v>2</v>
      </c>
      <c r="G8633" s="29">
        <v>7</v>
      </c>
      <c r="H8633" s="29">
        <v>2</v>
      </c>
      <c r="I8633" s="29">
        <v>2005</v>
      </c>
      <c r="J8633" s="15">
        <v>-1</v>
      </c>
      <c r="K8633" s="15">
        <v>-1</v>
      </c>
      <c r="L8633" s="15">
        <v>0</v>
      </c>
      <c r="M8633" s="15">
        <v>0</v>
      </c>
      <c r="N8633" s="27" t="e">
        <f>SUMIF(#REF!,'Integrantes original'!A8579,#REF!)</f>
        <v>#REF!</v>
      </c>
      <c r="O8633" s="27">
        <f t="shared" si="536"/>
        <v>7022005</v>
      </c>
      <c r="P8633" s="27">
        <f t="shared" si="537"/>
        <v>70220052</v>
      </c>
      <c r="Q8633" s="31">
        <f t="shared" si="538"/>
        <v>63800612070205</v>
      </c>
      <c r="R8633" s="27">
        <f>COUNTIF(tratycont!S:S,'Integrantes original'!Q8633)</f>
        <v>0</v>
      </c>
      <c r="S8633" s="27">
        <f t="shared" si="539"/>
        <v>0</v>
      </c>
    </row>
    <row r="8634" spans="1:19" x14ac:dyDescent="0.15">
      <c r="A8634" s="29">
        <v>6380061</v>
      </c>
      <c r="B8634" s="29">
        <v>638006106</v>
      </c>
      <c r="C8634" s="29" t="s">
        <v>30</v>
      </c>
      <c r="D8634" s="30" t="s">
        <v>214</v>
      </c>
      <c r="E8634" s="30" t="s">
        <v>6859</v>
      </c>
      <c r="F8634" s="15">
        <v>1</v>
      </c>
      <c r="G8634" s="29">
        <v>1</v>
      </c>
      <c r="H8634" s="29">
        <v>3</v>
      </c>
      <c r="I8634" s="29">
        <v>2008</v>
      </c>
      <c r="J8634" s="15">
        <v>-1</v>
      </c>
      <c r="K8634" s="15">
        <v>-1</v>
      </c>
      <c r="L8634" s="15">
        <v>0</v>
      </c>
      <c r="M8634" s="15">
        <v>0</v>
      </c>
      <c r="N8634" s="27" t="e">
        <f>SUMIF(#REF!,'Integrantes original'!A8580,#REF!)</f>
        <v>#REF!</v>
      </c>
      <c r="O8634" s="27">
        <f t="shared" si="536"/>
        <v>1032008</v>
      </c>
      <c r="P8634" s="27">
        <f t="shared" si="537"/>
        <v>10320081</v>
      </c>
      <c r="Q8634" s="31">
        <f t="shared" si="538"/>
        <v>63800611010308</v>
      </c>
      <c r="R8634" s="27">
        <f>COUNTIF(tratycont!S:S,'Integrantes original'!Q8634)</f>
        <v>0</v>
      </c>
      <c r="S8634" s="27">
        <f t="shared" si="539"/>
        <v>0</v>
      </c>
    </row>
    <row r="8635" spans="1:19" x14ac:dyDescent="0.15">
      <c r="A8635" s="29">
        <v>6380071</v>
      </c>
      <c r="B8635" s="29">
        <v>638007101</v>
      </c>
      <c r="C8635" s="29" t="s">
        <v>16</v>
      </c>
      <c r="D8635" s="30" t="s">
        <v>995</v>
      </c>
      <c r="E8635" s="30" t="s">
        <v>6836</v>
      </c>
      <c r="F8635" s="15">
        <v>1</v>
      </c>
      <c r="G8635" s="29">
        <v>9</v>
      </c>
      <c r="H8635" s="29">
        <v>6</v>
      </c>
      <c r="I8635" s="29">
        <v>1998</v>
      </c>
      <c r="J8635" s="15">
        <v>-1</v>
      </c>
      <c r="K8635" s="15">
        <v>-1</v>
      </c>
      <c r="L8635" s="15">
        <v>0</v>
      </c>
      <c r="M8635" s="15">
        <v>0</v>
      </c>
      <c r="N8635" s="27" t="e">
        <f>SUMIF(#REF!,'Integrantes original'!A8581,#REF!)</f>
        <v>#REF!</v>
      </c>
      <c r="O8635" s="27">
        <f t="shared" si="536"/>
        <v>9061998</v>
      </c>
      <c r="P8635" s="27">
        <f t="shared" si="537"/>
        <v>90619981</v>
      </c>
      <c r="Q8635" s="31">
        <f t="shared" si="538"/>
        <v>63800711090698</v>
      </c>
      <c r="R8635" s="27">
        <f>COUNTIF(tratycont!S:S,'Integrantes original'!Q8635)</f>
        <v>0</v>
      </c>
      <c r="S8635" s="27">
        <f t="shared" si="539"/>
        <v>0</v>
      </c>
    </row>
    <row r="8636" spans="1:19" x14ac:dyDescent="0.15">
      <c r="A8636" s="29">
        <v>6380071</v>
      </c>
      <c r="B8636" s="29">
        <v>638007102</v>
      </c>
      <c r="C8636" s="29" t="s">
        <v>19</v>
      </c>
      <c r="D8636" s="30" t="s">
        <v>4571</v>
      </c>
      <c r="E8636" s="30" t="s">
        <v>5133</v>
      </c>
      <c r="F8636" s="15">
        <v>2</v>
      </c>
      <c r="G8636" s="29">
        <v>25</v>
      </c>
      <c r="H8636" s="29">
        <v>6</v>
      </c>
      <c r="I8636" s="29">
        <v>1999</v>
      </c>
      <c r="J8636" s="15">
        <v>1</v>
      </c>
      <c r="K8636" s="15">
        <v>0</v>
      </c>
      <c r="L8636" s="15">
        <v>1</v>
      </c>
      <c r="M8636" s="15">
        <v>1</v>
      </c>
      <c r="N8636" s="27" t="e">
        <f>SUMIF(#REF!,'Integrantes original'!A8582,#REF!)</f>
        <v>#REF!</v>
      </c>
      <c r="O8636" s="27">
        <f t="shared" si="536"/>
        <v>25061999</v>
      </c>
      <c r="P8636" s="27">
        <f t="shared" si="537"/>
        <v>250619992</v>
      </c>
      <c r="Q8636" s="31">
        <f t="shared" si="538"/>
        <v>63800712250699</v>
      </c>
      <c r="R8636" s="27">
        <f>COUNTIF(tratycont!S:S,'Integrantes original'!Q8636)</f>
        <v>0</v>
      </c>
      <c r="S8636" s="27">
        <f t="shared" si="539"/>
        <v>0</v>
      </c>
    </row>
    <row r="8637" spans="1:19" x14ac:dyDescent="0.15">
      <c r="A8637" s="29">
        <v>6380071</v>
      </c>
      <c r="B8637" s="29">
        <v>638007103</v>
      </c>
      <c r="C8637" s="29" t="s">
        <v>22</v>
      </c>
      <c r="D8637" s="30" t="s">
        <v>6860</v>
      </c>
      <c r="E8637" s="30" t="s">
        <v>6861</v>
      </c>
      <c r="F8637" s="15">
        <v>1</v>
      </c>
      <c r="G8637" s="29">
        <v>22</v>
      </c>
      <c r="H8637" s="29">
        <v>2</v>
      </c>
      <c r="I8637" s="29">
        <v>2017</v>
      </c>
      <c r="J8637" s="15">
        <v>2</v>
      </c>
      <c r="K8637" s="15">
        <v>2</v>
      </c>
      <c r="L8637" s="15">
        <v>0</v>
      </c>
      <c r="M8637" s="15">
        <v>0</v>
      </c>
      <c r="N8637" s="27" t="e">
        <f>SUMIF(#REF!,'Integrantes original'!A8583,#REF!)</f>
        <v>#REF!</v>
      </c>
      <c r="O8637" s="27">
        <f t="shared" si="536"/>
        <v>22022017</v>
      </c>
      <c r="P8637" s="27">
        <f t="shared" si="537"/>
        <v>220220171</v>
      </c>
      <c r="Q8637" s="31">
        <f t="shared" si="538"/>
        <v>63800711220217</v>
      </c>
      <c r="R8637" s="27">
        <f>COUNTIF(tratycont!S:S,'Integrantes original'!Q8637)</f>
        <v>0</v>
      </c>
      <c r="S8637" s="27">
        <f t="shared" si="539"/>
        <v>1</v>
      </c>
    </row>
    <row r="8638" spans="1:19" x14ac:dyDescent="0.15">
      <c r="A8638" s="29">
        <v>6380071</v>
      </c>
      <c r="B8638" s="29">
        <v>638007104</v>
      </c>
      <c r="C8638" s="29" t="s">
        <v>25</v>
      </c>
      <c r="D8638" s="30" t="s">
        <v>382</v>
      </c>
      <c r="E8638" s="30" t="s">
        <v>6836</v>
      </c>
      <c r="F8638" s="15">
        <v>1</v>
      </c>
      <c r="G8638" s="29">
        <v>99</v>
      </c>
      <c r="H8638" s="29">
        <v>99</v>
      </c>
      <c r="I8638" s="29">
        <v>9999</v>
      </c>
      <c r="J8638" s="15">
        <v>-1</v>
      </c>
      <c r="K8638" s="15">
        <v>-1</v>
      </c>
      <c r="L8638" s="15">
        <v>0</v>
      </c>
      <c r="M8638" s="15">
        <v>0</v>
      </c>
      <c r="N8638" s="27" t="e">
        <f>SUMIF(#REF!,'Integrantes original'!A8584,#REF!)</f>
        <v>#REF!</v>
      </c>
      <c r="O8638" s="27">
        <f t="shared" si="536"/>
        <v>99999999</v>
      </c>
      <c r="P8638" s="27">
        <f t="shared" si="537"/>
        <v>999999991</v>
      </c>
      <c r="Q8638" s="31">
        <f t="shared" si="538"/>
        <v>63800711999999</v>
      </c>
      <c r="R8638" s="27">
        <f>COUNTIF(tratycont!S:S,'Integrantes original'!Q8638)</f>
        <v>0</v>
      </c>
      <c r="S8638" s="27">
        <f t="shared" si="539"/>
        <v>0</v>
      </c>
    </row>
    <row r="8639" spans="1:19" x14ac:dyDescent="0.15">
      <c r="A8639" s="29">
        <v>6380071</v>
      </c>
      <c r="B8639" s="29">
        <v>638007105</v>
      </c>
      <c r="C8639" s="29" t="s">
        <v>27</v>
      </c>
      <c r="D8639" s="30" t="s">
        <v>977</v>
      </c>
      <c r="E8639" s="30" t="s">
        <v>5079</v>
      </c>
      <c r="F8639" s="15">
        <v>1</v>
      </c>
      <c r="G8639" s="29">
        <v>99</v>
      </c>
      <c r="H8639" s="29">
        <v>99</v>
      </c>
      <c r="I8639" s="29">
        <v>9999</v>
      </c>
      <c r="J8639" s="15">
        <v>-1</v>
      </c>
      <c r="K8639" s="15">
        <v>-1</v>
      </c>
      <c r="L8639" s="15">
        <v>0</v>
      </c>
      <c r="M8639" s="15">
        <v>0</v>
      </c>
      <c r="N8639" s="27" t="e">
        <f>SUMIF(#REF!,'Integrantes original'!A8585,#REF!)</f>
        <v>#REF!</v>
      </c>
      <c r="O8639" s="27">
        <f t="shared" si="536"/>
        <v>99999999</v>
      </c>
      <c r="P8639" s="27">
        <f t="shared" si="537"/>
        <v>999999991</v>
      </c>
      <c r="Q8639" s="31">
        <f t="shared" si="538"/>
        <v>63800711999999</v>
      </c>
      <c r="R8639" s="27">
        <f>COUNTIF(tratycont!S:S,'Integrantes original'!Q8639)</f>
        <v>0</v>
      </c>
      <c r="S8639" s="27">
        <f t="shared" si="539"/>
        <v>0</v>
      </c>
    </row>
    <row r="8640" spans="1:19" x14ac:dyDescent="0.15">
      <c r="A8640" s="29">
        <v>6380071</v>
      </c>
      <c r="B8640" s="29">
        <v>638007106</v>
      </c>
      <c r="C8640" s="29" t="s">
        <v>30</v>
      </c>
      <c r="D8640" s="30" t="s">
        <v>1201</v>
      </c>
      <c r="E8640" s="30" t="s">
        <v>1648</v>
      </c>
      <c r="F8640" s="15">
        <v>2</v>
      </c>
      <c r="G8640" s="29">
        <v>99</v>
      </c>
      <c r="H8640" s="29">
        <v>99</v>
      </c>
      <c r="I8640" s="29">
        <v>9999</v>
      </c>
      <c r="J8640" s="15">
        <v>-1</v>
      </c>
      <c r="K8640" s="15">
        <v>-1</v>
      </c>
      <c r="L8640" s="15">
        <v>0</v>
      </c>
      <c r="M8640" s="15">
        <v>0</v>
      </c>
      <c r="N8640" s="27" t="e">
        <f>SUMIF(#REF!,'Integrantes original'!A8586,#REF!)</f>
        <v>#REF!</v>
      </c>
      <c r="O8640" s="27">
        <f t="shared" si="536"/>
        <v>99999999</v>
      </c>
      <c r="P8640" s="27">
        <f t="shared" si="537"/>
        <v>999999992</v>
      </c>
      <c r="Q8640" s="31">
        <f t="shared" si="538"/>
        <v>63800712999999</v>
      </c>
      <c r="R8640" s="27">
        <f>COUNTIF(tratycont!S:S,'Integrantes original'!Q8640)</f>
        <v>0</v>
      </c>
      <c r="S8640" s="27">
        <f t="shared" si="539"/>
        <v>0</v>
      </c>
    </row>
    <row r="8641" spans="1:19" x14ac:dyDescent="0.15">
      <c r="A8641" s="29">
        <v>6380081</v>
      </c>
      <c r="B8641" s="29">
        <v>638008101</v>
      </c>
      <c r="C8641" s="29" t="s">
        <v>16</v>
      </c>
      <c r="D8641" s="30" t="s">
        <v>6862</v>
      </c>
      <c r="E8641" s="30" t="s">
        <v>6836</v>
      </c>
      <c r="F8641" s="15">
        <v>1</v>
      </c>
      <c r="G8641" s="29">
        <v>99</v>
      </c>
      <c r="H8641" s="29">
        <v>99</v>
      </c>
      <c r="I8641" s="29">
        <v>1990</v>
      </c>
      <c r="J8641" s="15">
        <v>-1</v>
      </c>
      <c r="K8641" s="15">
        <v>-1</v>
      </c>
      <c r="L8641" s="15">
        <v>0</v>
      </c>
      <c r="M8641" s="15">
        <v>0</v>
      </c>
      <c r="N8641" s="27" t="e">
        <f>SUMIF(#REF!,'Integrantes original'!A8587,#REF!)</f>
        <v>#REF!</v>
      </c>
      <c r="O8641" s="27">
        <f t="shared" si="536"/>
        <v>99991990</v>
      </c>
      <c r="P8641" s="27">
        <f t="shared" si="537"/>
        <v>999919901</v>
      </c>
      <c r="Q8641" s="31">
        <f t="shared" si="538"/>
        <v>63800811999990</v>
      </c>
      <c r="R8641" s="27">
        <f>COUNTIF(tratycont!S:S,'Integrantes original'!Q8641)</f>
        <v>0</v>
      </c>
      <c r="S8641" s="27">
        <f t="shared" si="539"/>
        <v>0</v>
      </c>
    </row>
    <row r="8642" spans="1:19" x14ac:dyDescent="0.15">
      <c r="A8642" s="29">
        <v>6380081</v>
      </c>
      <c r="B8642" s="29">
        <v>638008102</v>
      </c>
      <c r="C8642" s="29" t="s">
        <v>19</v>
      </c>
      <c r="D8642" s="30" t="s">
        <v>4980</v>
      </c>
      <c r="E8642" s="30" t="s">
        <v>6863</v>
      </c>
      <c r="F8642" s="15">
        <v>2</v>
      </c>
      <c r="G8642" s="29">
        <v>5</v>
      </c>
      <c r="H8642" s="29">
        <v>9</v>
      </c>
      <c r="I8642" s="29">
        <v>1993</v>
      </c>
      <c r="J8642" s="15">
        <v>1</v>
      </c>
      <c r="K8642" s="15">
        <v>0</v>
      </c>
      <c r="L8642" s="15">
        <v>1</v>
      </c>
      <c r="M8642" s="15">
        <v>1</v>
      </c>
      <c r="N8642" s="27" t="e">
        <f>SUMIF(#REF!,'Integrantes original'!A8588,#REF!)</f>
        <v>#REF!</v>
      </c>
      <c r="O8642" s="27">
        <f t="shared" si="536"/>
        <v>5091993</v>
      </c>
      <c r="P8642" s="27">
        <f t="shared" si="537"/>
        <v>50919932</v>
      </c>
      <c r="Q8642" s="31">
        <f t="shared" si="538"/>
        <v>63800812050993</v>
      </c>
      <c r="R8642" s="27">
        <f>COUNTIF(tratycont!S:S,'Integrantes original'!Q8642)</f>
        <v>0</v>
      </c>
      <c r="S8642" s="27">
        <f t="shared" si="539"/>
        <v>0</v>
      </c>
    </row>
    <row r="8643" spans="1:19" x14ac:dyDescent="0.15">
      <c r="A8643" s="29">
        <v>6380081</v>
      </c>
      <c r="B8643" s="29">
        <v>638008103</v>
      </c>
      <c r="C8643" s="29" t="s">
        <v>22</v>
      </c>
      <c r="D8643" s="30" t="s">
        <v>6864</v>
      </c>
      <c r="E8643" s="30" t="s">
        <v>6865</v>
      </c>
      <c r="F8643" s="15">
        <v>1</v>
      </c>
      <c r="G8643" s="29">
        <v>30</v>
      </c>
      <c r="H8643" s="29">
        <v>12</v>
      </c>
      <c r="I8643" s="29">
        <v>2007</v>
      </c>
      <c r="J8643" s="15">
        <v>-1</v>
      </c>
      <c r="K8643" s="15">
        <v>-1</v>
      </c>
      <c r="L8643" s="15">
        <v>0</v>
      </c>
      <c r="M8643" s="15">
        <v>0</v>
      </c>
      <c r="N8643" s="27" t="e">
        <f>SUMIF(#REF!,'Integrantes original'!A8589,#REF!)</f>
        <v>#REF!</v>
      </c>
      <c r="O8643" s="27">
        <f t="shared" ref="O8643:O8706" si="540">(((G8643*100)+H8643)*10000)+I8643</f>
        <v>30122007</v>
      </c>
      <c r="P8643" s="27">
        <f t="shared" ref="P8643:P8706" si="541">(O8643*10)+F8643</f>
        <v>301220071</v>
      </c>
      <c r="Q8643" s="31">
        <f t="shared" ref="Q8643:Q8706" si="542">(((((((A8643*10)+F8643)*100)+G8643)*100)+H8643)*100)+RIGHT(I8643,2)</f>
        <v>63800811301207</v>
      </c>
      <c r="R8643" s="27">
        <f>COUNTIF(tratycont!S:S,'Integrantes original'!Q8643)</f>
        <v>0</v>
      </c>
      <c r="S8643" s="27">
        <f t="shared" ref="S8643:S8706" si="543">IF(J8643=2,1,0)</f>
        <v>0</v>
      </c>
    </row>
    <row r="8644" spans="1:19" x14ac:dyDescent="0.15">
      <c r="A8644" s="29">
        <v>6380081</v>
      </c>
      <c r="B8644" s="29">
        <v>638008104</v>
      </c>
      <c r="C8644" s="29" t="s">
        <v>25</v>
      </c>
      <c r="D8644" s="30" t="s">
        <v>6866</v>
      </c>
      <c r="E8644" s="30" t="s">
        <v>6865</v>
      </c>
      <c r="F8644" s="15">
        <v>1</v>
      </c>
      <c r="G8644" s="29">
        <v>23</v>
      </c>
      <c r="H8644" s="29">
        <v>11</v>
      </c>
      <c r="I8644" s="29">
        <v>2009</v>
      </c>
      <c r="J8644" s="15">
        <v>-1</v>
      </c>
      <c r="K8644" s="15">
        <v>-1</v>
      </c>
      <c r="L8644" s="15">
        <v>0</v>
      </c>
      <c r="M8644" s="15">
        <v>0</v>
      </c>
      <c r="N8644" s="27" t="e">
        <f>SUMIF(#REF!,'Integrantes original'!A8590,#REF!)</f>
        <v>#REF!</v>
      </c>
      <c r="O8644" s="27">
        <f t="shared" si="540"/>
        <v>23112009</v>
      </c>
      <c r="P8644" s="27">
        <f t="shared" si="541"/>
        <v>231120091</v>
      </c>
      <c r="Q8644" s="31">
        <f t="shared" si="542"/>
        <v>63800811231109</v>
      </c>
      <c r="R8644" s="27">
        <f>COUNTIF(tratycont!S:S,'Integrantes original'!Q8644)</f>
        <v>0</v>
      </c>
      <c r="S8644" s="27">
        <f t="shared" si="543"/>
        <v>0</v>
      </c>
    </row>
    <row r="8645" spans="1:19" x14ac:dyDescent="0.15">
      <c r="A8645" s="29">
        <v>6380081</v>
      </c>
      <c r="B8645" s="29">
        <v>638008105</v>
      </c>
      <c r="C8645" s="29" t="s">
        <v>27</v>
      </c>
      <c r="D8645" s="30" t="s">
        <v>6867</v>
      </c>
      <c r="E8645" s="30" t="s">
        <v>6861</v>
      </c>
      <c r="F8645" s="15">
        <v>1</v>
      </c>
      <c r="G8645" s="29">
        <v>5</v>
      </c>
      <c r="H8645" s="29">
        <v>2</v>
      </c>
      <c r="I8645" s="29">
        <v>2012</v>
      </c>
      <c r="J8645" s="15">
        <v>-1</v>
      </c>
      <c r="K8645" s="15">
        <v>-1</v>
      </c>
      <c r="L8645" s="15">
        <v>0</v>
      </c>
      <c r="M8645" s="15">
        <v>0</v>
      </c>
      <c r="N8645" s="27" t="e">
        <f>SUMIF(#REF!,'Integrantes original'!A8591,#REF!)</f>
        <v>#REF!</v>
      </c>
      <c r="O8645" s="27">
        <f t="shared" si="540"/>
        <v>5022012</v>
      </c>
      <c r="P8645" s="27">
        <f t="shared" si="541"/>
        <v>50220121</v>
      </c>
      <c r="Q8645" s="31">
        <f t="shared" si="542"/>
        <v>63800811050212</v>
      </c>
      <c r="R8645" s="27">
        <f>COUNTIF(tratycont!S:S,'Integrantes original'!Q8645)</f>
        <v>0</v>
      </c>
      <c r="S8645" s="27">
        <f t="shared" si="543"/>
        <v>0</v>
      </c>
    </row>
    <row r="8646" spans="1:19" x14ac:dyDescent="0.15">
      <c r="A8646" s="29">
        <v>6380081</v>
      </c>
      <c r="B8646" s="29">
        <v>638008106</v>
      </c>
      <c r="C8646" s="29" t="s">
        <v>30</v>
      </c>
      <c r="D8646" s="30" t="s">
        <v>6868</v>
      </c>
      <c r="E8646" s="30" t="s">
        <v>6861</v>
      </c>
      <c r="F8646" s="15">
        <v>2</v>
      </c>
      <c r="G8646" s="29">
        <v>31</v>
      </c>
      <c r="H8646" s="29">
        <v>10</v>
      </c>
      <c r="I8646" s="29">
        <v>2015</v>
      </c>
      <c r="J8646" s="15">
        <v>-1</v>
      </c>
      <c r="K8646" s="15">
        <v>-1</v>
      </c>
      <c r="L8646" s="15">
        <v>0</v>
      </c>
      <c r="M8646" s="15">
        <v>0</v>
      </c>
      <c r="N8646" s="27" t="e">
        <f>SUMIF(#REF!,'Integrantes original'!A8592,#REF!)</f>
        <v>#REF!</v>
      </c>
      <c r="O8646" s="27">
        <f t="shared" si="540"/>
        <v>31102015</v>
      </c>
      <c r="P8646" s="27">
        <f t="shared" si="541"/>
        <v>311020152</v>
      </c>
      <c r="Q8646" s="31">
        <f t="shared" si="542"/>
        <v>63800812311015</v>
      </c>
      <c r="R8646" s="27">
        <f>COUNTIF(tratycont!S:S,'Integrantes original'!Q8646)</f>
        <v>0</v>
      </c>
      <c r="S8646" s="27">
        <f t="shared" si="543"/>
        <v>0</v>
      </c>
    </row>
    <row r="8647" spans="1:19" x14ac:dyDescent="0.15">
      <c r="A8647" s="29">
        <v>6380091</v>
      </c>
      <c r="B8647" s="29">
        <v>638009101</v>
      </c>
      <c r="C8647" s="29" t="s">
        <v>16</v>
      </c>
      <c r="D8647" s="30" t="s">
        <v>200</v>
      </c>
      <c r="E8647" s="30" t="s">
        <v>5079</v>
      </c>
      <c r="F8647" s="15">
        <v>1</v>
      </c>
      <c r="G8647" s="29">
        <v>27</v>
      </c>
      <c r="H8647" s="29">
        <v>7</v>
      </c>
      <c r="I8647" s="29">
        <v>1961</v>
      </c>
      <c r="J8647" s="15">
        <v>-1</v>
      </c>
      <c r="K8647" s="15">
        <v>-1</v>
      </c>
      <c r="L8647" s="15">
        <v>0</v>
      </c>
      <c r="M8647" s="15">
        <v>0</v>
      </c>
      <c r="N8647" s="27" t="e">
        <f>SUMIF(#REF!,'Integrantes original'!A8593,#REF!)</f>
        <v>#REF!</v>
      </c>
      <c r="O8647" s="27">
        <f t="shared" si="540"/>
        <v>27071961</v>
      </c>
      <c r="P8647" s="27">
        <f t="shared" si="541"/>
        <v>270719611</v>
      </c>
      <c r="Q8647" s="31">
        <f t="shared" si="542"/>
        <v>63800911270761</v>
      </c>
      <c r="R8647" s="27">
        <f>COUNTIF(tratycont!S:S,'Integrantes original'!Q8647)</f>
        <v>0</v>
      </c>
      <c r="S8647" s="27">
        <f t="shared" si="543"/>
        <v>0</v>
      </c>
    </row>
    <row r="8648" spans="1:19" x14ac:dyDescent="0.15">
      <c r="A8648" s="29">
        <v>6380091</v>
      </c>
      <c r="B8648" s="29">
        <v>638009102</v>
      </c>
      <c r="C8648" s="29" t="s">
        <v>19</v>
      </c>
      <c r="D8648" s="30" t="s">
        <v>843</v>
      </c>
      <c r="E8648" s="30" t="s">
        <v>4740</v>
      </c>
      <c r="F8648" s="15">
        <v>2</v>
      </c>
      <c r="G8648" s="29">
        <v>21</v>
      </c>
      <c r="H8648" s="29">
        <v>9</v>
      </c>
      <c r="I8648" s="29">
        <v>1970</v>
      </c>
      <c r="J8648" s="15">
        <v>-1</v>
      </c>
      <c r="K8648" s="15">
        <v>-1</v>
      </c>
      <c r="L8648" s="15">
        <v>0</v>
      </c>
      <c r="M8648" s="15">
        <v>0</v>
      </c>
      <c r="N8648" s="27" t="e">
        <f>SUMIF(#REF!,'Integrantes original'!A8594,#REF!)</f>
        <v>#REF!</v>
      </c>
      <c r="O8648" s="27">
        <f t="shared" si="540"/>
        <v>21091970</v>
      </c>
      <c r="P8648" s="27">
        <f t="shared" si="541"/>
        <v>210919702</v>
      </c>
      <c r="Q8648" s="31">
        <f t="shared" si="542"/>
        <v>63800912210970</v>
      </c>
      <c r="R8648" s="27">
        <f>COUNTIF(tratycont!S:S,'Integrantes original'!Q8648)</f>
        <v>0</v>
      </c>
      <c r="S8648" s="27">
        <f t="shared" si="543"/>
        <v>0</v>
      </c>
    </row>
    <row r="8649" spans="1:19" x14ac:dyDescent="0.15">
      <c r="A8649" s="29">
        <v>6380091</v>
      </c>
      <c r="B8649" s="29">
        <v>638009103</v>
      </c>
      <c r="C8649" s="29" t="s">
        <v>22</v>
      </c>
      <c r="D8649" s="30" t="s">
        <v>6869</v>
      </c>
      <c r="E8649" s="30" t="s">
        <v>6870</v>
      </c>
      <c r="F8649" s="15">
        <v>1</v>
      </c>
      <c r="G8649" s="29">
        <v>1</v>
      </c>
      <c r="H8649" s="29">
        <v>3</v>
      </c>
      <c r="I8649" s="29">
        <v>2000</v>
      </c>
      <c r="J8649" s="15">
        <v>-1</v>
      </c>
      <c r="K8649" s="15">
        <v>-1</v>
      </c>
      <c r="L8649" s="15">
        <v>0</v>
      </c>
      <c r="M8649" s="15">
        <v>0</v>
      </c>
      <c r="N8649" s="27" t="e">
        <f>SUMIF(#REF!,'Integrantes original'!A8595,#REF!)</f>
        <v>#REF!</v>
      </c>
      <c r="O8649" s="27">
        <f t="shared" si="540"/>
        <v>1032000</v>
      </c>
      <c r="P8649" s="27">
        <f t="shared" si="541"/>
        <v>10320001</v>
      </c>
      <c r="Q8649" s="31">
        <f t="shared" si="542"/>
        <v>63800911010300</v>
      </c>
      <c r="R8649" s="27">
        <f>COUNTIF(tratycont!S:S,'Integrantes original'!Q8649)</f>
        <v>0</v>
      </c>
      <c r="S8649" s="27">
        <f t="shared" si="543"/>
        <v>0</v>
      </c>
    </row>
    <row r="8650" spans="1:19" x14ac:dyDescent="0.15">
      <c r="A8650" s="29">
        <v>6380091</v>
      </c>
      <c r="B8650" s="29">
        <v>638009104</v>
      </c>
      <c r="C8650" s="29" t="s">
        <v>25</v>
      </c>
      <c r="D8650" s="30" t="s">
        <v>6871</v>
      </c>
      <c r="E8650" s="30" t="s">
        <v>6870</v>
      </c>
      <c r="F8650" s="15">
        <v>2</v>
      </c>
      <c r="G8650" s="29">
        <v>17</v>
      </c>
      <c r="H8650" s="29">
        <v>5</v>
      </c>
      <c r="I8650" s="29">
        <v>2003</v>
      </c>
      <c r="J8650" s="15">
        <v>-1</v>
      </c>
      <c r="K8650" s="15">
        <v>-1</v>
      </c>
      <c r="L8650" s="15">
        <v>0</v>
      </c>
      <c r="M8650" s="15">
        <v>0</v>
      </c>
      <c r="N8650" s="27" t="e">
        <f>SUMIF(#REF!,'Integrantes original'!A8596,#REF!)</f>
        <v>#REF!</v>
      </c>
      <c r="O8650" s="27">
        <f t="shared" si="540"/>
        <v>17052003</v>
      </c>
      <c r="P8650" s="27">
        <f t="shared" si="541"/>
        <v>170520032</v>
      </c>
      <c r="Q8650" s="31">
        <f t="shared" si="542"/>
        <v>63800912170503</v>
      </c>
      <c r="R8650" s="27">
        <f>COUNTIF(tratycont!S:S,'Integrantes original'!Q8650)</f>
        <v>0</v>
      </c>
      <c r="S8650" s="27">
        <f t="shared" si="543"/>
        <v>0</v>
      </c>
    </row>
    <row r="8651" spans="1:19" x14ac:dyDescent="0.15">
      <c r="A8651" s="29">
        <v>6380091</v>
      </c>
      <c r="B8651" s="29">
        <v>638009105</v>
      </c>
      <c r="C8651" s="29" t="s">
        <v>27</v>
      </c>
      <c r="D8651" s="30" t="s">
        <v>2181</v>
      </c>
      <c r="E8651" s="30" t="s">
        <v>6870</v>
      </c>
      <c r="F8651" s="15">
        <v>2</v>
      </c>
      <c r="G8651" s="29">
        <v>13</v>
      </c>
      <c r="H8651" s="29">
        <v>6</v>
      </c>
      <c r="I8651" s="29">
        <v>2005</v>
      </c>
      <c r="J8651" s="15">
        <v>-1</v>
      </c>
      <c r="K8651" s="15">
        <v>-1</v>
      </c>
      <c r="L8651" s="15">
        <v>0</v>
      </c>
      <c r="M8651" s="15">
        <v>0</v>
      </c>
      <c r="N8651" s="27" t="e">
        <f>SUMIF(#REF!,'Integrantes original'!A8597,#REF!)</f>
        <v>#REF!</v>
      </c>
      <c r="O8651" s="27">
        <f t="shared" si="540"/>
        <v>13062005</v>
      </c>
      <c r="P8651" s="27">
        <f t="shared" si="541"/>
        <v>130620052</v>
      </c>
      <c r="Q8651" s="31">
        <f t="shared" si="542"/>
        <v>63800912130605</v>
      </c>
      <c r="R8651" s="27">
        <f>COUNTIF(tratycont!S:S,'Integrantes original'!Q8651)</f>
        <v>0</v>
      </c>
      <c r="S8651" s="27">
        <f t="shared" si="543"/>
        <v>0</v>
      </c>
    </row>
    <row r="8652" spans="1:19" x14ac:dyDescent="0.15">
      <c r="A8652" s="29">
        <v>6380091</v>
      </c>
      <c r="B8652" s="29">
        <v>638009106</v>
      </c>
      <c r="C8652" s="29" t="s">
        <v>30</v>
      </c>
      <c r="D8652" s="30" t="s">
        <v>1244</v>
      </c>
      <c r="E8652" s="30" t="s">
        <v>6870</v>
      </c>
      <c r="F8652" s="15">
        <v>2</v>
      </c>
      <c r="G8652" s="29">
        <v>30</v>
      </c>
      <c r="H8652" s="29">
        <v>6</v>
      </c>
      <c r="I8652" s="29">
        <v>2007</v>
      </c>
      <c r="J8652" s="15">
        <v>-1</v>
      </c>
      <c r="K8652" s="15">
        <v>-1</v>
      </c>
      <c r="L8652" s="15">
        <v>0</v>
      </c>
      <c r="M8652" s="15">
        <v>0</v>
      </c>
      <c r="N8652" s="27" t="e">
        <f>SUMIF(#REF!,'Integrantes original'!A8598,#REF!)</f>
        <v>#REF!</v>
      </c>
      <c r="O8652" s="27">
        <f t="shared" si="540"/>
        <v>30062007</v>
      </c>
      <c r="P8652" s="27">
        <f t="shared" si="541"/>
        <v>300620072</v>
      </c>
      <c r="Q8652" s="31">
        <f t="shared" si="542"/>
        <v>63800912300607</v>
      </c>
      <c r="R8652" s="27">
        <f>COUNTIF(tratycont!S:S,'Integrantes original'!Q8652)</f>
        <v>0</v>
      </c>
      <c r="S8652" s="27">
        <f t="shared" si="543"/>
        <v>0</v>
      </c>
    </row>
    <row r="8653" spans="1:19" x14ac:dyDescent="0.15">
      <c r="A8653" s="29">
        <v>6380091</v>
      </c>
      <c r="B8653" s="29">
        <v>638009107</v>
      </c>
      <c r="C8653" s="29" t="s">
        <v>56</v>
      </c>
      <c r="D8653" s="30" t="s">
        <v>6381</v>
      </c>
      <c r="E8653" s="30" t="s">
        <v>6870</v>
      </c>
      <c r="F8653" s="15">
        <v>2</v>
      </c>
      <c r="G8653" s="29">
        <v>11</v>
      </c>
      <c r="H8653" s="29">
        <v>1</v>
      </c>
      <c r="I8653" s="29">
        <v>2011</v>
      </c>
      <c r="J8653" s="15">
        <v>-1</v>
      </c>
      <c r="K8653" s="15">
        <v>-1</v>
      </c>
      <c r="L8653" s="15">
        <v>0</v>
      </c>
      <c r="M8653" s="15">
        <v>0</v>
      </c>
      <c r="N8653" s="27" t="e">
        <f>SUMIF(#REF!,'Integrantes original'!A8599,#REF!)</f>
        <v>#REF!</v>
      </c>
      <c r="O8653" s="27">
        <f t="shared" si="540"/>
        <v>11012011</v>
      </c>
      <c r="P8653" s="27">
        <f t="shared" si="541"/>
        <v>110120112</v>
      </c>
      <c r="Q8653" s="31">
        <f t="shared" si="542"/>
        <v>63800912110111</v>
      </c>
      <c r="R8653" s="27">
        <f>COUNTIF(tratycont!S:S,'Integrantes original'!Q8653)</f>
        <v>0</v>
      </c>
      <c r="S8653" s="27">
        <f t="shared" si="543"/>
        <v>0</v>
      </c>
    </row>
    <row r="8654" spans="1:19" x14ac:dyDescent="0.15">
      <c r="A8654" s="29">
        <v>6380091</v>
      </c>
      <c r="B8654" s="29">
        <v>638009108</v>
      </c>
      <c r="C8654" s="29" t="s">
        <v>58</v>
      </c>
      <c r="D8654" s="30" t="s">
        <v>6872</v>
      </c>
      <c r="E8654" s="30" t="s">
        <v>6870</v>
      </c>
      <c r="F8654" s="15">
        <v>1</v>
      </c>
      <c r="G8654" s="29">
        <v>4</v>
      </c>
      <c r="H8654" s="29">
        <v>2</v>
      </c>
      <c r="I8654" s="29">
        <v>2014</v>
      </c>
      <c r="J8654" s="15">
        <v>-1</v>
      </c>
      <c r="K8654" s="15">
        <v>-1</v>
      </c>
      <c r="L8654" s="15">
        <v>0</v>
      </c>
      <c r="M8654" s="15">
        <v>0</v>
      </c>
      <c r="N8654" s="27" t="e">
        <f>SUMIF(#REF!,'Integrantes original'!A8600,#REF!)</f>
        <v>#REF!</v>
      </c>
      <c r="O8654" s="27">
        <f t="shared" si="540"/>
        <v>4022014</v>
      </c>
      <c r="P8654" s="27">
        <f t="shared" si="541"/>
        <v>40220141</v>
      </c>
      <c r="Q8654" s="31">
        <f t="shared" si="542"/>
        <v>63800911040214</v>
      </c>
      <c r="R8654" s="27">
        <f>COUNTIF(tratycont!S:S,'Integrantes original'!Q8654)</f>
        <v>0</v>
      </c>
      <c r="S8654" s="27">
        <f t="shared" si="543"/>
        <v>0</v>
      </c>
    </row>
    <row r="8655" spans="1:19" x14ac:dyDescent="0.15">
      <c r="A8655" s="29">
        <v>6380091</v>
      </c>
      <c r="B8655" s="29">
        <v>638009109</v>
      </c>
      <c r="C8655" s="29" t="s">
        <v>120</v>
      </c>
      <c r="D8655" s="30" t="s">
        <v>898</v>
      </c>
      <c r="E8655" s="30" t="s">
        <v>6870</v>
      </c>
      <c r="F8655" s="15">
        <v>2</v>
      </c>
      <c r="G8655" s="29">
        <v>25</v>
      </c>
      <c r="H8655" s="29">
        <v>9</v>
      </c>
      <c r="I8655" s="29">
        <v>1997</v>
      </c>
      <c r="J8655" s="15">
        <v>1</v>
      </c>
      <c r="K8655" s="15">
        <v>0</v>
      </c>
      <c r="L8655" s="15">
        <v>1</v>
      </c>
      <c r="M8655" s="15">
        <v>1</v>
      </c>
      <c r="N8655" s="27" t="e">
        <f>SUMIF(#REF!,'Integrantes original'!A8601,#REF!)</f>
        <v>#REF!</v>
      </c>
      <c r="O8655" s="27">
        <f t="shared" si="540"/>
        <v>25091997</v>
      </c>
      <c r="P8655" s="27">
        <f t="shared" si="541"/>
        <v>250919972</v>
      </c>
      <c r="Q8655" s="31">
        <f t="shared" si="542"/>
        <v>63800912250997</v>
      </c>
      <c r="R8655" s="27">
        <f>COUNTIF(tratycont!S:S,'Integrantes original'!Q8655)</f>
        <v>0</v>
      </c>
      <c r="S8655" s="27">
        <f t="shared" si="543"/>
        <v>0</v>
      </c>
    </row>
    <row r="8656" spans="1:19" x14ac:dyDescent="0.15">
      <c r="A8656" s="29">
        <v>6380091</v>
      </c>
      <c r="B8656" s="29">
        <v>638009110</v>
      </c>
      <c r="C8656" s="29" t="s">
        <v>123</v>
      </c>
      <c r="D8656" s="30" t="s">
        <v>382</v>
      </c>
      <c r="E8656" s="30" t="s">
        <v>6873</v>
      </c>
      <c r="F8656" s="15">
        <v>1</v>
      </c>
      <c r="G8656" s="29">
        <v>6</v>
      </c>
      <c r="H8656" s="29">
        <v>6</v>
      </c>
      <c r="I8656" s="29">
        <v>1992</v>
      </c>
      <c r="J8656" s="15">
        <v>-1</v>
      </c>
      <c r="K8656" s="15">
        <v>-1</v>
      </c>
      <c r="L8656" s="15">
        <v>0</v>
      </c>
      <c r="M8656" s="15">
        <v>0</v>
      </c>
      <c r="N8656" s="27" t="e">
        <f>SUMIF(#REF!,'Integrantes original'!A8602,#REF!)</f>
        <v>#REF!</v>
      </c>
      <c r="O8656" s="27">
        <f t="shared" si="540"/>
        <v>6061992</v>
      </c>
      <c r="P8656" s="27">
        <f t="shared" si="541"/>
        <v>60619921</v>
      </c>
      <c r="Q8656" s="31">
        <f t="shared" si="542"/>
        <v>63800911060692</v>
      </c>
      <c r="R8656" s="27">
        <f>COUNTIF(tratycont!S:S,'Integrantes original'!Q8656)</f>
        <v>0</v>
      </c>
      <c r="S8656" s="27">
        <f t="shared" si="543"/>
        <v>0</v>
      </c>
    </row>
    <row r="8657" spans="1:19" x14ac:dyDescent="0.15">
      <c r="A8657" s="29">
        <v>6380091</v>
      </c>
      <c r="B8657" s="29">
        <v>638009111</v>
      </c>
      <c r="C8657" s="29" t="s">
        <v>154</v>
      </c>
      <c r="D8657" s="30" t="s">
        <v>4518</v>
      </c>
      <c r="E8657" s="30" t="s">
        <v>6874</v>
      </c>
      <c r="F8657" s="15">
        <v>1</v>
      </c>
      <c r="G8657" s="29">
        <v>25</v>
      </c>
      <c r="H8657" s="29">
        <v>1</v>
      </c>
      <c r="I8657" s="29">
        <v>2009</v>
      </c>
      <c r="J8657" s="15">
        <v>-1</v>
      </c>
      <c r="K8657" s="15">
        <v>-1</v>
      </c>
      <c r="L8657" s="15">
        <v>0</v>
      </c>
      <c r="M8657" s="15">
        <v>0</v>
      </c>
      <c r="N8657" s="27" t="e">
        <f>SUMIF(#REF!,'Integrantes original'!A8603,#REF!)</f>
        <v>#REF!</v>
      </c>
      <c r="O8657" s="27">
        <f t="shared" si="540"/>
        <v>25012009</v>
      </c>
      <c r="P8657" s="27">
        <f t="shared" si="541"/>
        <v>250120091</v>
      </c>
      <c r="Q8657" s="31">
        <f t="shared" si="542"/>
        <v>63800911250109</v>
      </c>
      <c r="R8657" s="27">
        <f>COUNTIF(tratycont!S:S,'Integrantes original'!Q8657)</f>
        <v>0</v>
      </c>
      <c r="S8657" s="27">
        <f t="shared" si="543"/>
        <v>0</v>
      </c>
    </row>
    <row r="8658" spans="1:19" x14ac:dyDescent="0.15">
      <c r="A8658" s="29">
        <v>6380091</v>
      </c>
      <c r="B8658" s="29">
        <v>638009112</v>
      </c>
      <c r="C8658" s="29" t="s">
        <v>240</v>
      </c>
      <c r="D8658" s="30" t="s">
        <v>6875</v>
      </c>
      <c r="E8658" s="30" t="s">
        <v>6874</v>
      </c>
      <c r="F8658" s="15">
        <v>1</v>
      </c>
      <c r="G8658" s="29">
        <v>16</v>
      </c>
      <c r="H8658" s="29">
        <v>8</v>
      </c>
      <c r="I8658" s="29">
        <v>2013</v>
      </c>
      <c r="J8658" s="15">
        <v>-1</v>
      </c>
      <c r="K8658" s="15">
        <v>-1</v>
      </c>
      <c r="L8658" s="15">
        <v>0</v>
      </c>
      <c r="M8658" s="15">
        <v>0</v>
      </c>
      <c r="N8658" s="27" t="e">
        <f>SUMIF(#REF!,'Integrantes original'!A8604,#REF!)</f>
        <v>#REF!</v>
      </c>
      <c r="O8658" s="27">
        <f t="shared" si="540"/>
        <v>16082013</v>
      </c>
      <c r="P8658" s="27">
        <f t="shared" si="541"/>
        <v>160820131</v>
      </c>
      <c r="Q8658" s="31">
        <f t="shared" si="542"/>
        <v>63800911160813</v>
      </c>
      <c r="R8658" s="27">
        <f>COUNTIF(tratycont!S:S,'Integrantes original'!Q8658)</f>
        <v>0</v>
      </c>
      <c r="S8658" s="27">
        <f t="shared" si="543"/>
        <v>0</v>
      </c>
    </row>
    <row r="8659" spans="1:19" x14ac:dyDescent="0.15">
      <c r="A8659" s="29">
        <v>6380091</v>
      </c>
      <c r="B8659" s="29">
        <v>638009113</v>
      </c>
      <c r="C8659" s="29" t="s">
        <v>242</v>
      </c>
      <c r="D8659" s="30" t="s">
        <v>5785</v>
      </c>
      <c r="E8659" s="30" t="s">
        <v>6873</v>
      </c>
      <c r="F8659" s="15">
        <v>1</v>
      </c>
      <c r="G8659" s="29">
        <v>24</v>
      </c>
      <c r="H8659" s="29">
        <v>7</v>
      </c>
      <c r="I8659" s="29">
        <v>2015</v>
      </c>
      <c r="J8659" s="15">
        <v>-1</v>
      </c>
      <c r="K8659" s="15">
        <v>-1</v>
      </c>
      <c r="L8659" s="15">
        <v>0</v>
      </c>
      <c r="M8659" s="15">
        <v>0</v>
      </c>
      <c r="N8659" s="27" t="e">
        <f>SUMIF(#REF!,'Integrantes original'!A8605,#REF!)</f>
        <v>#REF!</v>
      </c>
      <c r="O8659" s="27">
        <f t="shared" si="540"/>
        <v>24072015</v>
      </c>
      <c r="P8659" s="27">
        <f t="shared" si="541"/>
        <v>240720151</v>
      </c>
      <c r="Q8659" s="31">
        <f t="shared" si="542"/>
        <v>63800911240715</v>
      </c>
      <c r="R8659" s="27">
        <f>COUNTIF(tratycont!S:S,'Integrantes original'!Q8659)</f>
        <v>0</v>
      </c>
      <c r="S8659" s="27">
        <f t="shared" si="543"/>
        <v>0</v>
      </c>
    </row>
    <row r="8660" spans="1:19" x14ac:dyDescent="0.15">
      <c r="A8660" s="29">
        <v>6380101</v>
      </c>
      <c r="B8660" s="29">
        <v>638010101</v>
      </c>
      <c r="C8660" s="29" t="s">
        <v>16</v>
      </c>
      <c r="D8660" s="30" t="s">
        <v>2724</v>
      </c>
      <c r="E8660" s="30" t="s">
        <v>6876</v>
      </c>
      <c r="F8660" s="15">
        <v>1</v>
      </c>
      <c r="G8660" s="29">
        <v>1</v>
      </c>
      <c r="H8660" s="29">
        <v>9</v>
      </c>
      <c r="I8660" s="29">
        <v>1984</v>
      </c>
      <c r="J8660" s="15">
        <v>-1</v>
      </c>
      <c r="K8660" s="15">
        <v>-1</v>
      </c>
      <c r="L8660" s="15">
        <v>0</v>
      </c>
      <c r="M8660" s="15">
        <v>0</v>
      </c>
      <c r="N8660" s="27" t="e">
        <f>SUMIF(#REF!,'Integrantes original'!A8606,#REF!)</f>
        <v>#REF!</v>
      </c>
      <c r="O8660" s="27">
        <f t="shared" si="540"/>
        <v>1091984</v>
      </c>
      <c r="P8660" s="27">
        <f t="shared" si="541"/>
        <v>10919841</v>
      </c>
      <c r="Q8660" s="31">
        <f t="shared" si="542"/>
        <v>63801011010984</v>
      </c>
      <c r="R8660" s="27">
        <f>COUNTIF(tratycont!S:S,'Integrantes original'!Q8660)</f>
        <v>0</v>
      </c>
      <c r="S8660" s="27">
        <f t="shared" si="543"/>
        <v>0</v>
      </c>
    </row>
    <row r="8661" spans="1:19" x14ac:dyDescent="0.15">
      <c r="A8661" s="29">
        <v>6380101</v>
      </c>
      <c r="B8661" s="29">
        <v>638010102</v>
      </c>
      <c r="C8661" s="29" t="s">
        <v>19</v>
      </c>
      <c r="D8661" s="30" t="s">
        <v>1201</v>
      </c>
      <c r="E8661" s="30" t="s">
        <v>6816</v>
      </c>
      <c r="F8661" s="15">
        <v>2</v>
      </c>
      <c r="G8661" s="29">
        <v>15</v>
      </c>
      <c r="H8661" s="29">
        <v>6</v>
      </c>
      <c r="I8661" s="29">
        <v>1984</v>
      </c>
      <c r="J8661" s="15">
        <v>1</v>
      </c>
      <c r="K8661" s="15">
        <v>0</v>
      </c>
      <c r="L8661" s="15">
        <v>1</v>
      </c>
      <c r="M8661" s="15">
        <v>1</v>
      </c>
      <c r="N8661" s="27" t="e">
        <f>SUMIF(#REF!,'Integrantes original'!A8607,#REF!)</f>
        <v>#REF!</v>
      </c>
      <c r="O8661" s="27">
        <f t="shared" si="540"/>
        <v>15061984</v>
      </c>
      <c r="P8661" s="27">
        <f t="shared" si="541"/>
        <v>150619842</v>
      </c>
      <c r="Q8661" s="31">
        <f t="shared" si="542"/>
        <v>63801012150684</v>
      </c>
      <c r="R8661" s="27">
        <f>COUNTIF(tratycont!S:S,'Integrantes original'!Q8661)</f>
        <v>0</v>
      </c>
      <c r="S8661" s="27">
        <f t="shared" si="543"/>
        <v>0</v>
      </c>
    </row>
    <row r="8662" spans="1:19" x14ac:dyDescent="0.15">
      <c r="A8662" s="29">
        <v>6380101</v>
      </c>
      <c r="B8662" s="29">
        <v>638010103</v>
      </c>
      <c r="C8662" s="29" t="s">
        <v>22</v>
      </c>
      <c r="D8662" s="30" t="s">
        <v>6877</v>
      </c>
      <c r="E8662" s="30" t="s">
        <v>6878</v>
      </c>
      <c r="F8662" s="15">
        <v>2</v>
      </c>
      <c r="G8662" s="29">
        <v>11</v>
      </c>
      <c r="H8662" s="29">
        <v>11</v>
      </c>
      <c r="I8662" s="29">
        <v>2006</v>
      </c>
      <c r="J8662" s="15">
        <v>-1</v>
      </c>
      <c r="K8662" s="15">
        <v>-1</v>
      </c>
      <c r="L8662" s="15">
        <v>0</v>
      </c>
      <c r="M8662" s="15">
        <v>0</v>
      </c>
      <c r="N8662" s="27" t="e">
        <f>SUMIF(#REF!,'Integrantes original'!A8608,#REF!)</f>
        <v>#REF!</v>
      </c>
      <c r="O8662" s="27">
        <f t="shared" si="540"/>
        <v>11112006</v>
      </c>
      <c r="P8662" s="27">
        <f t="shared" si="541"/>
        <v>111120062</v>
      </c>
      <c r="Q8662" s="31">
        <f t="shared" si="542"/>
        <v>63801012111106</v>
      </c>
      <c r="R8662" s="27">
        <f>COUNTIF(tratycont!S:S,'Integrantes original'!Q8662)</f>
        <v>0</v>
      </c>
      <c r="S8662" s="27">
        <f t="shared" si="543"/>
        <v>0</v>
      </c>
    </row>
    <row r="8663" spans="1:19" x14ac:dyDescent="0.15">
      <c r="A8663" s="29">
        <v>6380101</v>
      </c>
      <c r="B8663" s="29">
        <v>638010104</v>
      </c>
      <c r="C8663" s="29" t="s">
        <v>25</v>
      </c>
      <c r="D8663" s="30" t="s">
        <v>6879</v>
      </c>
      <c r="E8663" s="30" t="s">
        <v>6878</v>
      </c>
      <c r="F8663" s="15">
        <v>2</v>
      </c>
      <c r="G8663" s="29">
        <v>18</v>
      </c>
      <c r="H8663" s="29">
        <v>8</v>
      </c>
      <c r="I8663" s="29">
        <v>2009</v>
      </c>
      <c r="J8663" s="15">
        <v>-1</v>
      </c>
      <c r="K8663" s="15">
        <v>-1</v>
      </c>
      <c r="L8663" s="15">
        <v>0</v>
      </c>
      <c r="M8663" s="15">
        <v>0</v>
      </c>
      <c r="N8663" s="27" t="e">
        <f>SUMIF(#REF!,'Integrantes original'!A8609,#REF!)</f>
        <v>#REF!</v>
      </c>
      <c r="O8663" s="27">
        <f t="shared" si="540"/>
        <v>18082009</v>
      </c>
      <c r="P8663" s="27">
        <f t="shared" si="541"/>
        <v>180820092</v>
      </c>
      <c r="Q8663" s="31">
        <f t="shared" si="542"/>
        <v>63801012180809</v>
      </c>
      <c r="R8663" s="27">
        <f>COUNTIF(tratycont!S:S,'Integrantes original'!Q8663)</f>
        <v>0</v>
      </c>
      <c r="S8663" s="27">
        <f t="shared" si="543"/>
        <v>0</v>
      </c>
    </row>
    <row r="8664" spans="1:19" x14ac:dyDescent="0.15">
      <c r="A8664" s="29">
        <v>6380101</v>
      </c>
      <c r="B8664" s="29">
        <v>638010105</v>
      </c>
      <c r="C8664" s="29" t="s">
        <v>27</v>
      </c>
      <c r="D8664" s="30" t="s">
        <v>6880</v>
      </c>
      <c r="E8664" s="30" t="s">
        <v>6878</v>
      </c>
      <c r="F8664" s="15">
        <v>1</v>
      </c>
      <c r="G8664" s="29">
        <v>3</v>
      </c>
      <c r="H8664" s="29">
        <v>1</v>
      </c>
      <c r="I8664" s="29">
        <v>2014</v>
      </c>
      <c r="J8664" s="15">
        <v>-1</v>
      </c>
      <c r="K8664" s="15">
        <v>-1</v>
      </c>
      <c r="L8664" s="15">
        <v>0</v>
      </c>
      <c r="M8664" s="15">
        <v>0</v>
      </c>
      <c r="N8664" s="27" t="e">
        <f>SUMIF(#REF!,'Integrantes original'!A8610,#REF!)</f>
        <v>#REF!</v>
      </c>
      <c r="O8664" s="27">
        <f t="shared" si="540"/>
        <v>3012014</v>
      </c>
      <c r="P8664" s="27">
        <f t="shared" si="541"/>
        <v>30120141</v>
      </c>
      <c r="Q8664" s="31">
        <f t="shared" si="542"/>
        <v>63801011030114</v>
      </c>
      <c r="R8664" s="27">
        <f>COUNTIF(tratycont!S:S,'Integrantes original'!Q8664)</f>
        <v>0</v>
      </c>
      <c r="S8664" s="27">
        <f t="shared" si="543"/>
        <v>0</v>
      </c>
    </row>
    <row r="8665" spans="1:19" x14ac:dyDescent="0.15">
      <c r="A8665" s="29">
        <v>6380111</v>
      </c>
      <c r="B8665" s="29">
        <v>638011101</v>
      </c>
      <c r="C8665" s="29" t="s">
        <v>16</v>
      </c>
      <c r="D8665" s="30" t="s">
        <v>2724</v>
      </c>
      <c r="E8665" s="30" t="s">
        <v>6881</v>
      </c>
      <c r="F8665" s="15">
        <v>1</v>
      </c>
      <c r="G8665" s="29">
        <v>14</v>
      </c>
      <c r="H8665" s="29">
        <v>10</v>
      </c>
      <c r="I8665" s="29">
        <v>1980</v>
      </c>
      <c r="J8665" s="15">
        <v>-1</v>
      </c>
      <c r="K8665" s="15">
        <v>-1</v>
      </c>
      <c r="L8665" s="15">
        <v>0</v>
      </c>
      <c r="M8665" s="15">
        <v>0</v>
      </c>
      <c r="N8665" s="27" t="e">
        <f>SUMIF(#REF!,'Integrantes original'!A8611,#REF!)</f>
        <v>#REF!</v>
      </c>
      <c r="O8665" s="27">
        <f t="shared" si="540"/>
        <v>14101980</v>
      </c>
      <c r="P8665" s="27">
        <f t="shared" si="541"/>
        <v>141019801</v>
      </c>
      <c r="Q8665" s="31">
        <f t="shared" si="542"/>
        <v>63801111141080</v>
      </c>
      <c r="R8665" s="27">
        <f>COUNTIF(tratycont!S:S,'Integrantes original'!Q8665)</f>
        <v>0</v>
      </c>
      <c r="S8665" s="27">
        <f t="shared" si="543"/>
        <v>0</v>
      </c>
    </row>
    <row r="8666" spans="1:19" x14ac:dyDescent="0.15">
      <c r="A8666" s="29">
        <v>6380111</v>
      </c>
      <c r="B8666" s="29">
        <v>638011102</v>
      </c>
      <c r="C8666" s="29" t="s">
        <v>19</v>
      </c>
      <c r="D8666" s="30" t="s">
        <v>5062</v>
      </c>
      <c r="E8666" s="30" t="s">
        <v>317</v>
      </c>
      <c r="F8666" s="15">
        <v>2</v>
      </c>
      <c r="G8666" s="29">
        <v>1</v>
      </c>
      <c r="H8666" s="29">
        <v>3</v>
      </c>
      <c r="I8666" s="29">
        <v>1982</v>
      </c>
      <c r="J8666" s="15">
        <v>1</v>
      </c>
      <c r="K8666" s="15">
        <v>0</v>
      </c>
      <c r="L8666" s="15">
        <v>1</v>
      </c>
      <c r="M8666" s="15">
        <v>2</v>
      </c>
      <c r="N8666" s="27" t="e">
        <f>SUMIF(#REF!,'Integrantes original'!A8612,#REF!)</f>
        <v>#REF!</v>
      </c>
      <c r="O8666" s="27">
        <f t="shared" si="540"/>
        <v>1031982</v>
      </c>
      <c r="P8666" s="27">
        <f t="shared" si="541"/>
        <v>10319822</v>
      </c>
      <c r="Q8666" s="31">
        <f t="shared" si="542"/>
        <v>63801112010382</v>
      </c>
      <c r="R8666" s="27">
        <f>COUNTIF(tratycont!S:S,'Integrantes original'!Q8666)</f>
        <v>0</v>
      </c>
      <c r="S8666" s="27">
        <f t="shared" si="543"/>
        <v>0</v>
      </c>
    </row>
    <row r="8667" spans="1:19" x14ac:dyDescent="0.15">
      <c r="A8667" s="29">
        <v>6380111</v>
      </c>
      <c r="B8667" s="29">
        <v>638011103</v>
      </c>
      <c r="C8667" s="29" t="s">
        <v>22</v>
      </c>
      <c r="D8667" s="30" t="s">
        <v>6882</v>
      </c>
      <c r="E8667" s="30" t="s">
        <v>5386</v>
      </c>
      <c r="F8667" s="15">
        <v>1</v>
      </c>
      <c r="G8667" s="29">
        <v>8</v>
      </c>
      <c r="H8667" s="29">
        <v>9</v>
      </c>
      <c r="I8667" s="29">
        <v>2002</v>
      </c>
      <c r="J8667" s="15">
        <v>-1</v>
      </c>
      <c r="K8667" s="15">
        <v>-1</v>
      </c>
      <c r="L8667" s="15">
        <v>0</v>
      </c>
      <c r="M8667" s="15">
        <v>0</v>
      </c>
      <c r="N8667" s="27" t="e">
        <f>SUMIF(#REF!,'Integrantes original'!A8613,#REF!)</f>
        <v>#REF!</v>
      </c>
      <c r="O8667" s="27">
        <f t="shared" si="540"/>
        <v>8092002</v>
      </c>
      <c r="P8667" s="27">
        <f t="shared" si="541"/>
        <v>80920021</v>
      </c>
      <c r="Q8667" s="31">
        <f t="shared" si="542"/>
        <v>63801111080902</v>
      </c>
      <c r="R8667" s="27">
        <f>COUNTIF(tratycont!S:S,'Integrantes original'!Q8667)</f>
        <v>0</v>
      </c>
      <c r="S8667" s="27">
        <f t="shared" si="543"/>
        <v>0</v>
      </c>
    </row>
    <row r="8668" spans="1:19" x14ac:dyDescent="0.15">
      <c r="A8668" s="29">
        <v>6380111</v>
      </c>
      <c r="B8668" s="29">
        <v>638011104</v>
      </c>
      <c r="C8668" s="29" t="s">
        <v>25</v>
      </c>
      <c r="D8668" s="30" t="s">
        <v>6883</v>
      </c>
      <c r="E8668" s="30" t="s">
        <v>5386</v>
      </c>
      <c r="F8668" s="15">
        <v>2</v>
      </c>
      <c r="G8668" s="29">
        <v>5</v>
      </c>
      <c r="H8668" s="29">
        <v>1</v>
      </c>
      <c r="I8668" s="29">
        <v>2004</v>
      </c>
      <c r="J8668" s="15">
        <v>-1</v>
      </c>
      <c r="K8668" s="15">
        <v>-1</v>
      </c>
      <c r="L8668" s="15">
        <v>0</v>
      </c>
      <c r="M8668" s="15">
        <v>0</v>
      </c>
      <c r="N8668" s="27" t="e">
        <f>SUMIF(#REF!,'Integrantes original'!A8614,#REF!)</f>
        <v>#REF!</v>
      </c>
      <c r="O8668" s="27">
        <f t="shared" si="540"/>
        <v>5012004</v>
      </c>
      <c r="P8668" s="27">
        <f t="shared" si="541"/>
        <v>50120042</v>
      </c>
      <c r="Q8668" s="31">
        <f t="shared" si="542"/>
        <v>63801112050104</v>
      </c>
      <c r="R8668" s="27">
        <f>COUNTIF(tratycont!S:S,'Integrantes original'!Q8668)</f>
        <v>0</v>
      </c>
      <c r="S8668" s="27">
        <f t="shared" si="543"/>
        <v>0</v>
      </c>
    </row>
    <row r="8669" spans="1:19" x14ac:dyDescent="0.15">
      <c r="A8669" s="29">
        <v>6380111</v>
      </c>
      <c r="B8669" s="29">
        <v>638011105</v>
      </c>
      <c r="C8669" s="29" t="s">
        <v>27</v>
      </c>
      <c r="D8669" s="30" t="s">
        <v>6884</v>
      </c>
      <c r="E8669" s="30" t="s">
        <v>5386</v>
      </c>
      <c r="F8669" s="15">
        <v>1</v>
      </c>
      <c r="G8669" s="29">
        <v>8</v>
      </c>
      <c r="H8669" s="29">
        <v>11</v>
      </c>
      <c r="I8669" s="29">
        <v>2006</v>
      </c>
      <c r="J8669" s="15">
        <v>-1</v>
      </c>
      <c r="K8669" s="15">
        <v>-1</v>
      </c>
      <c r="L8669" s="15">
        <v>0</v>
      </c>
      <c r="M8669" s="15">
        <v>0</v>
      </c>
      <c r="N8669" s="27" t="e">
        <f>SUMIF(#REF!,'Integrantes original'!A8615,#REF!)</f>
        <v>#REF!</v>
      </c>
      <c r="O8669" s="27">
        <f t="shared" si="540"/>
        <v>8112006</v>
      </c>
      <c r="P8669" s="27">
        <f t="shared" si="541"/>
        <v>81120061</v>
      </c>
      <c r="Q8669" s="31">
        <f t="shared" si="542"/>
        <v>63801111081106</v>
      </c>
      <c r="R8669" s="27">
        <f>COUNTIF(tratycont!S:S,'Integrantes original'!Q8669)</f>
        <v>0</v>
      </c>
      <c r="S8669" s="27">
        <f t="shared" si="543"/>
        <v>0</v>
      </c>
    </row>
    <row r="8670" spans="1:19" x14ac:dyDescent="0.15">
      <c r="A8670" s="29">
        <v>6380111</v>
      </c>
      <c r="B8670" s="29">
        <v>638011106</v>
      </c>
      <c r="C8670" s="29" t="s">
        <v>30</v>
      </c>
      <c r="D8670" s="30" t="s">
        <v>6885</v>
      </c>
      <c r="E8670" s="30" t="s">
        <v>5386</v>
      </c>
      <c r="F8670" s="15">
        <v>2</v>
      </c>
      <c r="G8670" s="29">
        <v>28</v>
      </c>
      <c r="H8670" s="29">
        <v>2</v>
      </c>
      <c r="I8670" s="29">
        <v>2010</v>
      </c>
      <c r="J8670" s="15">
        <v>-1</v>
      </c>
      <c r="K8670" s="15">
        <v>-1</v>
      </c>
      <c r="L8670" s="15">
        <v>0</v>
      </c>
      <c r="M8670" s="15">
        <v>0</v>
      </c>
      <c r="N8670" s="27" t="e">
        <f>SUMIF(#REF!,'Integrantes original'!A8616,#REF!)</f>
        <v>#REF!</v>
      </c>
      <c r="O8670" s="27">
        <f t="shared" si="540"/>
        <v>28022010</v>
      </c>
      <c r="P8670" s="27">
        <f t="shared" si="541"/>
        <v>280220102</v>
      </c>
      <c r="Q8670" s="31">
        <f t="shared" si="542"/>
        <v>63801112280210</v>
      </c>
      <c r="R8670" s="27">
        <f>COUNTIF(tratycont!S:S,'Integrantes original'!Q8670)</f>
        <v>0</v>
      </c>
      <c r="S8670" s="27">
        <f t="shared" si="543"/>
        <v>0</v>
      </c>
    </row>
    <row r="8671" spans="1:19" x14ac:dyDescent="0.15">
      <c r="A8671" s="29">
        <v>6380111</v>
      </c>
      <c r="B8671" s="29">
        <v>638011107</v>
      </c>
      <c r="C8671" s="29" t="s">
        <v>56</v>
      </c>
      <c r="D8671" s="30" t="s">
        <v>6886</v>
      </c>
      <c r="E8671" s="30" t="s">
        <v>5386</v>
      </c>
      <c r="F8671" s="15">
        <v>1</v>
      </c>
      <c r="G8671" s="29">
        <v>25</v>
      </c>
      <c r="H8671" s="29">
        <v>2</v>
      </c>
      <c r="I8671" s="29">
        <v>2014</v>
      </c>
      <c r="J8671" s="15">
        <v>-1</v>
      </c>
      <c r="K8671" s="15">
        <v>-1</v>
      </c>
      <c r="L8671" s="15">
        <v>0</v>
      </c>
      <c r="M8671" s="15">
        <v>0</v>
      </c>
      <c r="N8671" s="27" t="e">
        <f>SUMIF(#REF!,'Integrantes original'!A8617,#REF!)</f>
        <v>#REF!</v>
      </c>
      <c r="O8671" s="27">
        <f t="shared" si="540"/>
        <v>25022014</v>
      </c>
      <c r="P8671" s="27">
        <f t="shared" si="541"/>
        <v>250220141</v>
      </c>
      <c r="Q8671" s="31">
        <f t="shared" si="542"/>
        <v>63801111250214</v>
      </c>
      <c r="R8671" s="27">
        <f>COUNTIF(tratycont!S:S,'Integrantes original'!Q8671)</f>
        <v>0</v>
      </c>
      <c r="S8671" s="27">
        <f t="shared" si="543"/>
        <v>0</v>
      </c>
    </row>
    <row r="8672" spans="1:19" x14ac:dyDescent="0.15">
      <c r="A8672" s="29">
        <v>6380111</v>
      </c>
      <c r="B8672" s="29">
        <v>638011108</v>
      </c>
      <c r="C8672" s="29" t="s">
        <v>58</v>
      </c>
      <c r="D8672" s="30" t="s">
        <v>6887</v>
      </c>
      <c r="E8672" s="30" t="s">
        <v>5386</v>
      </c>
      <c r="F8672" s="15">
        <v>2</v>
      </c>
      <c r="G8672" s="29">
        <v>26</v>
      </c>
      <c r="H8672" s="29">
        <v>5</v>
      </c>
      <c r="I8672" s="29">
        <v>2017</v>
      </c>
      <c r="J8672" s="15">
        <v>2</v>
      </c>
      <c r="K8672" s="15">
        <v>2</v>
      </c>
      <c r="L8672" s="15">
        <v>0</v>
      </c>
      <c r="M8672" s="15">
        <v>0</v>
      </c>
      <c r="N8672" s="27" t="e">
        <f>SUMIF(#REF!,'Integrantes original'!A8618,#REF!)</f>
        <v>#REF!</v>
      </c>
      <c r="O8672" s="27">
        <f t="shared" si="540"/>
        <v>26052017</v>
      </c>
      <c r="P8672" s="27">
        <f t="shared" si="541"/>
        <v>260520172</v>
      </c>
      <c r="Q8672" s="31">
        <f t="shared" si="542"/>
        <v>63801112260517</v>
      </c>
      <c r="R8672" s="27">
        <f>COUNTIF(tratycont!S:S,'Integrantes original'!Q8672)</f>
        <v>0</v>
      </c>
      <c r="S8672" s="27">
        <f t="shared" si="543"/>
        <v>1</v>
      </c>
    </row>
    <row r="8673" spans="1:19" x14ac:dyDescent="0.15">
      <c r="A8673" s="29">
        <v>6380111</v>
      </c>
      <c r="B8673" s="29">
        <v>638011109</v>
      </c>
      <c r="C8673" s="29" t="s">
        <v>120</v>
      </c>
      <c r="D8673" s="30" t="s">
        <v>6888</v>
      </c>
      <c r="E8673" s="30" t="s">
        <v>5386</v>
      </c>
      <c r="F8673" s="15">
        <v>2</v>
      </c>
      <c r="G8673" s="29">
        <v>10</v>
      </c>
      <c r="H8673" s="29">
        <v>11</v>
      </c>
      <c r="I8673" s="29">
        <v>2000</v>
      </c>
      <c r="J8673" s="15">
        <v>1</v>
      </c>
      <c r="K8673" s="15">
        <v>0</v>
      </c>
      <c r="L8673" s="19">
        <v>0</v>
      </c>
      <c r="M8673" s="15">
        <v>0</v>
      </c>
      <c r="N8673" s="27" t="e">
        <f>SUMIF(#REF!,'Integrantes original'!A8619,#REF!)</f>
        <v>#REF!</v>
      </c>
      <c r="O8673" s="27">
        <f t="shared" si="540"/>
        <v>10112000</v>
      </c>
      <c r="P8673" s="27">
        <f t="shared" si="541"/>
        <v>101120002</v>
      </c>
      <c r="Q8673" s="31">
        <f t="shared" si="542"/>
        <v>63801112101100</v>
      </c>
      <c r="R8673" s="27">
        <f>COUNTIF(tratycont!S:S,'Integrantes original'!Q8673)</f>
        <v>0</v>
      </c>
      <c r="S8673" s="27">
        <f t="shared" si="543"/>
        <v>0</v>
      </c>
    </row>
    <row r="8674" spans="1:19" x14ac:dyDescent="0.15">
      <c r="A8674" s="29">
        <v>6380111</v>
      </c>
      <c r="B8674" s="29">
        <v>638011110</v>
      </c>
      <c r="C8674" s="29" t="s">
        <v>123</v>
      </c>
      <c r="D8674" s="30" t="s">
        <v>1274</v>
      </c>
      <c r="E8674" s="30" t="s">
        <v>6889</v>
      </c>
      <c r="F8674" s="15">
        <v>1</v>
      </c>
      <c r="G8674" s="29">
        <v>18</v>
      </c>
      <c r="H8674" s="29">
        <v>11</v>
      </c>
      <c r="I8674" s="29">
        <v>1995</v>
      </c>
      <c r="J8674" s="15">
        <v>-1</v>
      </c>
      <c r="K8674" s="15">
        <v>-1</v>
      </c>
      <c r="L8674" s="15">
        <v>0</v>
      </c>
      <c r="M8674" s="15">
        <v>0</v>
      </c>
      <c r="N8674" s="27" t="e">
        <f>SUMIF(#REF!,'Integrantes original'!A8620,#REF!)</f>
        <v>#REF!</v>
      </c>
      <c r="O8674" s="27">
        <f t="shared" si="540"/>
        <v>18111995</v>
      </c>
      <c r="P8674" s="27">
        <f t="shared" si="541"/>
        <v>181119951</v>
      </c>
      <c r="Q8674" s="31">
        <f t="shared" si="542"/>
        <v>63801111181195</v>
      </c>
      <c r="R8674" s="27">
        <f>COUNTIF(tratycont!S:S,'Integrantes original'!Q8674)</f>
        <v>0</v>
      </c>
      <c r="S8674" s="27">
        <f t="shared" si="543"/>
        <v>0</v>
      </c>
    </row>
    <row r="8675" spans="1:19" x14ac:dyDescent="0.15">
      <c r="A8675" s="29">
        <v>6380111</v>
      </c>
      <c r="B8675" s="29">
        <v>638011111</v>
      </c>
      <c r="C8675" s="29" t="s">
        <v>154</v>
      </c>
      <c r="D8675" s="30" t="s">
        <v>6890</v>
      </c>
      <c r="E8675" s="30" t="s">
        <v>6889</v>
      </c>
      <c r="F8675" s="15">
        <v>2</v>
      </c>
      <c r="G8675" s="29">
        <v>23</v>
      </c>
      <c r="H8675" s="29">
        <v>9</v>
      </c>
      <c r="I8675" s="29">
        <v>2016</v>
      </c>
      <c r="J8675" s="15">
        <v>-1</v>
      </c>
      <c r="K8675" s="15">
        <v>-1</v>
      </c>
      <c r="L8675" s="15">
        <v>0</v>
      </c>
      <c r="M8675" s="15">
        <v>0</v>
      </c>
      <c r="N8675" s="27" t="e">
        <f>SUMIF(#REF!,'Integrantes original'!A8621,#REF!)</f>
        <v>#REF!</v>
      </c>
      <c r="O8675" s="27">
        <f t="shared" si="540"/>
        <v>23092016</v>
      </c>
      <c r="P8675" s="27">
        <f t="shared" si="541"/>
        <v>230920162</v>
      </c>
      <c r="Q8675" s="31">
        <f t="shared" si="542"/>
        <v>63801112230916</v>
      </c>
      <c r="R8675" s="27">
        <f>COUNTIF(tratycont!S:S,'Integrantes original'!Q8675)</f>
        <v>0</v>
      </c>
      <c r="S8675" s="27">
        <f t="shared" si="543"/>
        <v>0</v>
      </c>
    </row>
    <row r="8676" spans="1:19" x14ac:dyDescent="0.15">
      <c r="A8676" s="29">
        <v>6410011</v>
      </c>
      <c r="B8676" s="29">
        <v>641001101</v>
      </c>
      <c r="C8676" s="29" t="s">
        <v>16</v>
      </c>
      <c r="D8676" s="30" t="s">
        <v>6891</v>
      </c>
      <c r="E8676" s="30" t="s">
        <v>6816</v>
      </c>
      <c r="F8676" s="15">
        <v>1</v>
      </c>
      <c r="G8676" s="29">
        <v>25</v>
      </c>
      <c r="H8676" s="29">
        <v>5</v>
      </c>
      <c r="I8676" s="29">
        <v>1965</v>
      </c>
      <c r="J8676" s="15">
        <v>-1</v>
      </c>
      <c r="K8676" s="15">
        <v>-1</v>
      </c>
      <c r="L8676" s="15">
        <v>0</v>
      </c>
      <c r="M8676" s="15">
        <v>0</v>
      </c>
      <c r="N8676" s="27" t="e">
        <f>SUMIF(#REF!,'Integrantes original'!A8633,#REF!)</f>
        <v>#REF!</v>
      </c>
      <c r="O8676" s="27">
        <f t="shared" si="540"/>
        <v>25051965</v>
      </c>
      <c r="P8676" s="27">
        <f t="shared" si="541"/>
        <v>250519651</v>
      </c>
      <c r="Q8676" s="31">
        <f t="shared" si="542"/>
        <v>64100111250565</v>
      </c>
      <c r="R8676" s="27">
        <f>COUNTIF(tratycont!S:S,'Integrantes original'!Q8676)</f>
        <v>0</v>
      </c>
      <c r="S8676" s="27">
        <f t="shared" si="543"/>
        <v>0</v>
      </c>
    </row>
    <row r="8677" spans="1:19" x14ac:dyDescent="0.15">
      <c r="A8677" s="29">
        <v>6410011</v>
      </c>
      <c r="B8677" s="29">
        <v>641001102</v>
      </c>
      <c r="C8677" s="29" t="s">
        <v>19</v>
      </c>
      <c r="D8677" s="30" t="s">
        <v>483</v>
      </c>
      <c r="E8677" s="30" t="s">
        <v>6892</v>
      </c>
      <c r="F8677" s="15">
        <v>2</v>
      </c>
      <c r="G8677" s="29">
        <v>12</v>
      </c>
      <c r="H8677" s="29">
        <v>12</v>
      </c>
      <c r="I8677" s="29">
        <v>1968</v>
      </c>
      <c r="J8677" s="15">
        <v>-1</v>
      </c>
      <c r="K8677" s="15">
        <v>-1</v>
      </c>
      <c r="L8677" s="15">
        <v>0</v>
      </c>
      <c r="M8677" s="15">
        <v>0</v>
      </c>
      <c r="N8677" s="27" t="e">
        <f>SUMIF(#REF!,'Integrantes original'!A8634,#REF!)</f>
        <v>#REF!</v>
      </c>
      <c r="O8677" s="27">
        <f t="shared" si="540"/>
        <v>12121968</v>
      </c>
      <c r="P8677" s="27">
        <f t="shared" si="541"/>
        <v>121219682</v>
      </c>
      <c r="Q8677" s="31">
        <f t="shared" si="542"/>
        <v>64100112121268</v>
      </c>
      <c r="R8677" s="27">
        <f>COUNTIF(tratycont!S:S,'Integrantes original'!Q8677)</f>
        <v>0</v>
      </c>
      <c r="S8677" s="27">
        <f t="shared" si="543"/>
        <v>0</v>
      </c>
    </row>
    <row r="8678" spans="1:19" x14ac:dyDescent="0.15">
      <c r="A8678" s="29">
        <v>6410011</v>
      </c>
      <c r="B8678" s="29">
        <v>641001103</v>
      </c>
      <c r="C8678" s="29" t="s">
        <v>22</v>
      </c>
      <c r="D8678" s="30" t="s">
        <v>6893</v>
      </c>
      <c r="E8678" s="30" t="s">
        <v>6816</v>
      </c>
      <c r="F8678" s="15">
        <v>2</v>
      </c>
      <c r="G8678" s="29">
        <v>12</v>
      </c>
      <c r="H8678" s="29">
        <v>7</v>
      </c>
      <c r="I8678" s="29">
        <v>2002</v>
      </c>
      <c r="J8678" s="15">
        <v>-1</v>
      </c>
      <c r="K8678" s="15">
        <v>-1</v>
      </c>
      <c r="L8678" s="15">
        <v>0</v>
      </c>
      <c r="M8678" s="15">
        <v>0</v>
      </c>
      <c r="N8678" s="27" t="e">
        <f>SUMIF(#REF!,'Integrantes original'!A8635,#REF!)</f>
        <v>#REF!</v>
      </c>
      <c r="O8678" s="27">
        <f t="shared" si="540"/>
        <v>12072002</v>
      </c>
      <c r="P8678" s="27">
        <f t="shared" si="541"/>
        <v>120720022</v>
      </c>
      <c r="Q8678" s="31">
        <f t="shared" si="542"/>
        <v>64100112120702</v>
      </c>
      <c r="R8678" s="27">
        <f>COUNTIF(tratycont!S:S,'Integrantes original'!Q8678)</f>
        <v>0</v>
      </c>
      <c r="S8678" s="27">
        <f t="shared" si="543"/>
        <v>0</v>
      </c>
    </row>
    <row r="8679" spans="1:19" x14ac:dyDescent="0.15">
      <c r="A8679" s="29">
        <v>6410011</v>
      </c>
      <c r="B8679" s="29">
        <v>641001104</v>
      </c>
      <c r="C8679" s="29" t="s">
        <v>25</v>
      </c>
      <c r="D8679" s="30" t="s">
        <v>6894</v>
      </c>
      <c r="E8679" s="30" t="s">
        <v>6816</v>
      </c>
      <c r="F8679" s="15">
        <v>2</v>
      </c>
      <c r="G8679" s="29">
        <v>2</v>
      </c>
      <c r="H8679" s="29">
        <v>10</v>
      </c>
      <c r="I8679" s="29">
        <v>2009</v>
      </c>
      <c r="J8679" s="15">
        <v>-1</v>
      </c>
      <c r="K8679" s="15">
        <v>-1</v>
      </c>
      <c r="L8679" s="15">
        <v>0</v>
      </c>
      <c r="M8679" s="15">
        <v>0</v>
      </c>
      <c r="N8679" s="27" t="e">
        <f>SUMIF(#REF!,'Integrantes original'!A8636,#REF!)</f>
        <v>#REF!</v>
      </c>
      <c r="O8679" s="27">
        <f t="shared" si="540"/>
        <v>2102009</v>
      </c>
      <c r="P8679" s="27">
        <f t="shared" si="541"/>
        <v>21020092</v>
      </c>
      <c r="Q8679" s="31">
        <f t="shared" si="542"/>
        <v>64100112021009</v>
      </c>
      <c r="R8679" s="27">
        <f>COUNTIF(tratycont!S:S,'Integrantes original'!Q8679)</f>
        <v>0</v>
      </c>
      <c r="S8679" s="27">
        <f t="shared" si="543"/>
        <v>0</v>
      </c>
    </row>
    <row r="8680" spans="1:19" x14ac:dyDescent="0.15">
      <c r="A8680" s="29">
        <v>6410011</v>
      </c>
      <c r="B8680" s="29">
        <v>641001105</v>
      </c>
      <c r="C8680" s="29" t="s">
        <v>27</v>
      </c>
      <c r="D8680" s="30" t="s">
        <v>2165</v>
      </c>
      <c r="E8680" s="30" t="s">
        <v>6816</v>
      </c>
      <c r="F8680" s="15">
        <v>1</v>
      </c>
      <c r="G8680" s="29">
        <v>14</v>
      </c>
      <c r="H8680" s="29">
        <v>11</v>
      </c>
      <c r="I8680" s="29">
        <v>1985</v>
      </c>
      <c r="J8680" s="15">
        <v>-1</v>
      </c>
      <c r="K8680" s="15">
        <v>-1</v>
      </c>
      <c r="L8680" s="15">
        <v>0</v>
      </c>
      <c r="M8680" s="15">
        <v>0</v>
      </c>
      <c r="N8680" s="27" t="e">
        <f>SUMIF(#REF!,'Integrantes original'!A8637,#REF!)</f>
        <v>#REF!</v>
      </c>
      <c r="O8680" s="27">
        <f t="shared" si="540"/>
        <v>14111985</v>
      </c>
      <c r="P8680" s="27">
        <f t="shared" si="541"/>
        <v>141119851</v>
      </c>
      <c r="Q8680" s="31">
        <f t="shared" si="542"/>
        <v>64100111141185</v>
      </c>
      <c r="R8680" s="27">
        <f>COUNTIF(tratycont!S:S,'Integrantes original'!Q8680)</f>
        <v>0</v>
      </c>
      <c r="S8680" s="27">
        <f t="shared" si="543"/>
        <v>0</v>
      </c>
    </row>
    <row r="8681" spans="1:19" x14ac:dyDescent="0.15">
      <c r="A8681" s="29">
        <v>6410011</v>
      </c>
      <c r="B8681" s="29">
        <v>641001106</v>
      </c>
      <c r="C8681" s="29" t="s">
        <v>30</v>
      </c>
      <c r="D8681" s="30" t="s">
        <v>6895</v>
      </c>
      <c r="E8681" s="30" t="s">
        <v>6816</v>
      </c>
      <c r="F8681" s="15">
        <v>1</v>
      </c>
      <c r="G8681" s="29">
        <v>26</v>
      </c>
      <c r="H8681" s="29">
        <v>6</v>
      </c>
      <c r="I8681" s="29">
        <v>1996</v>
      </c>
      <c r="J8681" s="15">
        <v>-1</v>
      </c>
      <c r="K8681" s="15">
        <v>-1</v>
      </c>
      <c r="L8681" s="15">
        <v>0</v>
      </c>
      <c r="M8681" s="15">
        <v>0</v>
      </c>
      <c r="N8681" s="27" t="e">
        <f>SUMIF(#REF!,'Integrantes original'!A8638,#REF!)</f>
        <v>#REF!</v>
      </c>
      <c r="O8681" s="27">
        <f t="shared" si="540"/>
        <v>26061996</v>
      </c>
      <c r="P8681" s="27">
        <f t="shared" si="541"/>
        <v>260619961</v>
      </c>
      <c r="Q8681" s="31">
        <f t="shared" si="542"/>
        <v>64100111260696</v>
      </c>
      <c r="R8681" s="27">
        <f>COUNTIF(tratycont!S:S,'Integrantes original'!Q8681)</f>
        <v>0</v>
      </c>
      <c r="S8681" s="27">
        <f t="shared" si="543"/>
        <v>0</v>
      </c>
    </row>
    <row r="8682" spans="1:19" x14ac:dyDescent="0.15">
      <c r="A8682" s="29">
        <v>6410011</v>
      </c>
      <c r="B8682" s="29">
        <v>641001107</v>
      </c>
      <c r="C8682" s="29" t="s">
        <v>56</v>
      </c>
      <c r="D8682" s="30" t="s">
        <v>1575</v>
      </c>
      <c r="E8682" s="30" t="s">
        <v>6896</v>
      </c>
      <c r="F8682" s="15">
        <v>2</v>
      </c>
      <c r="G8682" s="29">
        <v>9</v>
      </c>
      <c r="H8682" s="29">
        <v>4</v>
      </c>
      <c r="I8682" s="29">
        <v>1996</v>
      </c>
      <c r="J8682" s="15">
        <v>-1</v>
      </c>
      <c r="K8682" s="15">
        <v>-1</v>
      </c>
      <c r="L8682" s="15">
        <v>0</v>
      </c>
      <c r="M8682" s="15">
        <v>0</v>
      </c>
      <c r="N8682" s="27" t="e">
        <f>SUMIF(#REF!,'Integrantes original'!A8639,#REF!)</f>
        <v>#REF!</v>
      </c>
      <c r="O8682" s="27">
        <f t="shared" si="540"/>
        <v>9041996</v>
      </c>
      <c r="P8682" s="27">
        <f t="shared" si="541"/>
        <v>90419962</v>
      </c>
      <c r="Q8682" s="31">
        <f t="shared" si="542"/>
        <v>64100112090496</v>
      </c>
      <c r="R8682" s="27">
        <f>COUNTIF(tratycont!S:S,'Integrantes original'!Q8682)</f>
        <v>0</v>
      </c>
      <c r="S8682" s="27">
        <f t="shared" si="543"/>
        <v>0</v>
      </c>
    </row>
    <row r="8683" spans="1:19" x14ac:dyDescent="0.15">
      <c r="A8683" s="29">
        <v>6410011</v>
      </c>
      <c r="B8683" s="29">
        <v>641001108</v>
      </c>
      <c r="C8683" s="29" t="s">
        <v>58</v>
      </c>
      <c r="D8683" s="30" t="s">
        <v>6897</v>
      </c>
      <c r="E8683" s="30" t="s">
        <v>6898</v>
      </c>
      <c r="F8683" s="15">
        <v>2</v>
      </c>
      <c r="G8683" s="29">
        <v>13</v>
      </c>
      <c r="H8683" s="29">
        <v>12</v>
      </c>
      <c r="I8683" s="29">
        <v>1999</v>
      </c>
      <c r="J8683" s="15">
        <v>1</v>
      </c>
      <c r="K8683" s="15">
        <v>0</v>
      </c>
      <c r="L8683" s="15">
        <v>1</v>
      </c>
      <c r="M8683" s="15">
        <v>1</v>
      </c>
      <c r="N8683" s="27" t="e">
        <f>SUMIF(#REF!,'Integrantes original'!A8640,#REF!)</f>
        <v>#REF!</v>
      </c>
      <c r="O8683" s="27">
        <f t="shared" si="540"/>
        <v>13121999</v>
      </c>
      <c r="P8683" s="27">
        <f t="shared" si="541"/>
        <v>131219992</v>
      </c>
      <c r="Q8683" s="31">
        <f t="shared" si="542"/>
        <v>64100112131299</v>
      </c>
      <c r="R8683" s="27">
        <f>COUNTIF(tratycont!S:S,'Integrantes original'!Q8683)</f>
        <v>0</v>
      </c>
      <c r="S8683" s="27">
        <f t="shared" si="543"/>
        <v>0</v>
      </c>
    </row>
    <row r="8684" spans="1:19" x14ac:dyDescent="0.15">
      <c r="A8684" s="29">
        <v>6410011</v>
      </c>
      <c r="B8684" s="29">
        <v>641001109</v>
      </c>
      <c r="C8684" s="29" t="s">
        <v>120</v>
      </c>
      <c r="D8684" s="30" t="s">
        <v>6899</v>
      </c>
      <c r="E8684" s="30" t="s">
        <v>6900</v>
      </c>
      <c r="F8684" s="15">
        <v>2</v>
      </c>
      <c r="G8684" s="29">
        <v>28</v>
      </c>
      <c r="H8684" s="29">
        <v>3</v>
      </c>
      <c r="I8684" s="29">
        <v>2018</v>
      </c>
      <c r="J8684" s="15">
        <v>2</v>
      </c>
      <c r="K8684" s="15">
        <v>8</v>
      </c>
      <c r="L8684" s="15">
        <v>0</v>
      </c>
      <c r="M8684" s="15">
        <v>0</v>
      </c>
      <c r="N8684" s="27" t="e">
        <f>SUMIF(#REF!,'Integrantes original'!A8641,#REF!)</f>
        <v>#REF!</v>
      </c>
      <c r="O8684" s="27">
        <f t="shared" si="540"/>
        <v>28032018</v>
      </c>
      <c r="P8684" s="27">
        <f t="shared" si="541"/>
        <v>280320182</v>
      </c>
      <c r="Q8684" s="31">
        <f t="shared" si="542"/>
        <v>64100112280318</v>
      </c>
      <c r="R8684" s="27">
        <f>COUNTIF(tratycont!S:S,'Integrantes original'!Q8684)</f>
        <v>1</v>
      </c>
      <c r="S8684" s="27">
        <f t="shared" si="543"/>
        <v>1</v>
      </c>
    </row>
    <row r="8685" spans="1:19" x14ac:dyDescent="0.15">
      <c r="A8685" s="29">
        <v>6410021</v>
      </c>
      <c r="B8685" s="29">
        <v>641002101</v>
      </c>
      <c r="C8685" s="29" t="s">
        <v>16</v>
      </c>
      <c r="D8685" s="30" t="s">
        <v>382</v>
      </c>
      <c r="E8685" s="30" t="s">
        <v>6901</v>
      </c>
      <c r="F8685" s="15">
        <v>1</v>
      </c>
      <c r="G8685" s="29">
        <v>27</v>
      </c>
      <c r="H8685" s="29">
        <v>11</v>
      </c>
      <c r="I8685" s="29">
        <v>1987</v>
      </c>
      <c r="J8685" s="15">
        <v>-1</v>
      </c>
      <c r="K8685" s="15">
        <v>-1</v>
      </c>
      <c r="L8685" s="15">
        <v>0</v>
      </c>
      <c r="M8685" s="15">
        <v>0</v>
      </c>
      <c r="N8685" s="27" t="e">
        <f>SUMIF(#REF!,'Integrantes original'!A8642,#REF!)</f>
        <v>#REF!</v>
      </c>
      <c r="O8685" s="27">
        <f t="shared" si="540"/>
        <v>27111987</v>
      </c>
      <c r="P8685" s="27">
        <f t="shared" si="541"/>
        <v>271119871</v>
      </c>
      <c r="Q8685" s="31">
        <f t="shared" si="542"/>
        <v>64100211271187</v>
      </c>
      <c r="R8685" s="27">
        <f>COUNTIF(tratycont!S:S,'Integrantes original'!Q8685)</f>
        <v>0</v>
      </c>
      <c r="S8685" s="27">
        <f t="shared" si="543"/>
        <v>0</v>
      </c>
    </row>
    <row r="8686" spans="1:19" x14ac:dyDescent="0.15">
      <c r="A8686" s="29">
        <v>6410021</v>
      </c>
      <c r="B8686" s="29">
        <v>641002102</v>
      </c>
      <c r="C8686" s="29" t="s">
        <v>19</v>
      </c>
      <c r="D8686" s="30" t="s">
        <v>3878</v>
      </c>
      <c r="E8686" s="30" t="s">
        <v>6902</v>
      </c>
      <c r="F8686" s="15">
        <v>2</v>
      </c>
      <c r="G8686" s="29">
        <v>15</v>
      </c>
      <c r="H8686" s="29">
        <v>6</v>
      </c>
      <c r="I8686" s="29">
        <v>1995</v>
      </c>
      <c r="J8686" s="15">
        <v>1</v>
      </c>
      <c r="K8686" s="15">
        <v>0</v>
      </c>
      <c r="L8686" s="15">
        <v>1</v>
      </c>
      <c r="M8686" s="15">
        <v>1</v>
      </c>
      <c r="N8686" s="27" t="e">
        <f>SUMIF(#REF!,'Integrantes original'!A8643,#REF!)</f>
        <v>#REF!</v>
      </c>
      <c r="O8686" s="27">
        <f t="shared" si="540"/>
        <v>15061995</v>
      </c>
      <c r="P8686" s="27">
        <f t="shared" si="541"/>
        <v>150619952</v>
      </c>
      <c r="Q8686" s="31">
        <f t="shared" si="542"/>
        <v>64100212150695</v>
      </c>
      <c r="R8686" s="27">
        <f>COUNTIF(tratycont!S:S,'Integrantes original'!Q8686)</f>
        <v>0</v>
      </c>
      <c r="S8686" s="27">
        <f t="shared" si="543"/>
        <v>0</v>
      </c>
    </row>
    <row r="8687" spans="1:19" x14ac:dyDescent="0.15">
      <c r="A8687" s="29">
        <v>6410021</v>
      </c>
      <c r="B8687" s="29">
        <v>641002103</v>
      </c>
      <c r="C8687" s="29" t="s">
        <v>22</v>
      </c>
      <c r="D8687" s="30" t="s">
        <v>6903</v>
      </c>
      <c r="E8687" s="30" t="s">
        <v>337</v>
      </c>
      <c r="F8687" s="15">
        <v>2</v>
      </c>
      <c r="G8687" s="29">
        <v>4</v>
      </c>
      <c r="H8687" s="29">
        <v>1</v>
      </c>
      <c r="I8687" s="29">
        <v>2015</v>
      </c>
      <c r="J8687" s="15">
        <v>-1</v>
      </c>
      <c r="K8687" s="15">
        <v>-1</v>
      </c>
      <c r="L8687" s="15">
        <v>0</v>
      </c>
      <c r="M8687" s="15">
        <v>0</v>
      </c>
      <c r="N8687" s="27" t="e">
        <f>SUMIF(#REF!,'Integrantes original'!A8644,#REF!)</f>
        <v>#REF!</v>
      </c>
      <c r="O8687" s="27">
        <f t="shared" si="540"/>
        <v>4012015</v>
      </c>
      <c r="P8687" s="27">
        <f t="shared" si="541"/>
        <v>40120152</v>
      </c>
      <c r="Q8687" s="31">
        <f t="shared" si="542"/>
        <v>64100212040115</v>
      </c>
      <c r="R8687" s="27">
        <f>COUNTIF(tratycont!S:S,'Integrantes original'!Q8687)</f>
        <v>0</v>
      </c>
      <c r="S8687" s="27">
        <f t="shared" si="543"/>
        <v>0</v>
      </c>
    </row>
    <row r="8688" spans="1:19" x14ac:dyDescent="0.15">
      <c r="A8688" s="29">
        <v>6410021</v>
      </c>
      <c r="B8688" s="29">
        <v>641002104</v>
      </c>
      <c r="C8688" s="29" t="s">
        <v>25</v>
      </c>
      <c r="D8688" s="30" t="s">
        <v>6904</v>
      </c>
      <c r="E8688" s="30" t="s">
        <v>337</v>
      </c>
      <c r="F8688" s="15">
        <v>2</v>
      </c>
      <c r="G8688" s="29">
        <v>13</v>
      </c>
      <c r="H8688" s="29">
        <v>4</v>
      </c>
      <c r="I8688" s="29">
        <v>2018</v>
      </c>
      <c r="J8688" s="15">
        <v>2</v>
      </c>
      <c r="K8688" s="15">
        <v>2</v>
      </c>
      <c r="L8688" s="15">
        <v>0</v>
      </c>
      <c r="M8688" s="15">
        <v>0</v>
      </c>
      <c r="N8688" s="27" t="e">
        <f>SUMIF(#REF!,'Integrantes original'!A8645,#REF!)</f>
        <v>#REF!</v>
      </c>
      <c r="O8688" s="27">
        <f t="shared" si="540"/>
        <v>13042018</v>
      </c>
      <c r="P8688" s="27">
        <f t="shared" si="541"/>
        <v>130420182</v>
      </c>
      <c r="Q8688" s="31">
        <f t="shared" si="542"/>
        <v>64100212130418</v>
      </c>
      <c r="R8688" s="27">
        <f>COUNTIF(tratycont!S:S,'Integrantes original'!Q8688)</f>
        <v>0</v>
      </c>
      <c r="S8688" s="27">
        <f t="shared" si="543"/>
        <v>1</v>
      </c>
    </row>
    <row r="8689" spans="1:19" x14ac:dyDescent="0.15">
      <c r="A8689" s="29">
        <v>6410021</v>
      </c>
      <c r="B8689" s="29">
        <v>641002105</v>
      </c>
      <c r="C8689" s="29" t="s">
        <v>27</v>
      </c>
      <c r="D8689" s="30" t="s">
        <v>5468</v>
      </c>
      <c r="E8689" s="30" t="s">
        <v>5345</v>
      </c>
      <c r="F8689" s="15">
        <v>1</v>
      </c>
      <c r="G8689" s="29">
        <v>20</v>
      </c>
      <c r="H8689" s="29">
        <v>2</v>
      </c>
      <c r="I8689" s="29">
        <v>2000</v>
      </c>
      <c r="J8689" s="15">
        <v>-1</v>
      </c>
      <c r="K8689" s="15">
        <v>-1</v>
      </c>
      <c r="L8689" s="15">
        <v>0</v>
      </c>
      <c r="M8689" s="15">
        <v>0</v>
      </c>
      <c r="N8689" s="27" t="e">
        <f>SUMIF(#REF!,'Integrantes original'!A8646,#REF!)</f>
        <v>#REF!</v>
      </c>
      <c r="O8689" s="27">
        <f t="shared" si="540"/>
        <v>20022000</v>
      </c>
      <c r="P8689" s="27">
        <f t="shared" si="541"/>
        <v>200220001</v>
      </c>
      <c r="Q8689" s="31">
        <f t="shared" si="542"/>
        <v>64100211200200</v>
      </c>
      <c r="R8689" s="27">
        <f>COUNTIF(tratycont!S:S,'Integrantes original'!Q8689)</f>
        <v>0</v>
      </c>
      <c r="S8689" s="27">
        <f t="shared" si="543"/>
        <v>0</v>
      </c>
    </row>
    <row r="8690" spans="1:19" x14ac:dyDescent="0.15">
      <c r="A8690" s="29">
        <v>6410021</v>
      </c>
      <c r="B8690" s="29">
        <v>641002106</v>
      </c>
      <c r="C8690" s="29" t="s">
        <v>30</v>
      </c>
      <c r="D8690" s="30" t="s">
        <v>6905</v>
      </c>
      <c r="E8690" s="30" t="s">
        <v>5345</v>
      </c>
      <c r="F8690" s="15">
        <v>1</v>
      </c>
      <c r="G8690" s="29">
        <v>12</v>
      </c>
      <c r="H8690" s="29">
        <v>5</v>
      </c>
      <c r="I8690" s="29">
        <v>2006</v>
      </c>
      <c r="J8690" s="15">
        <v>-1</v>
      </c>
      <c r="K8690" s="15">
        <v>-1</v>
      </c>
      <c r="L8690" s="15">
        <v>0</v>
      </c>
      <c r="M8690" s="15">
        <v>0</v>
      </c>
      <c r="N8690" s="27" t="e">
        <f>SUMIF(#REF!,'Integrantes original'!A8647,#REF!)</f>
        <v>#REF!</v>
      </c>
      <c r="O8690" s="27">
        <f t="shared" si="540"/>
        <v>12052006</v>
      </c>
      <c r="P8690" s="27">
        <f t="shared" si="541"/>
        <v>120520061</v>
      </c>
      <c r="Q8690" s="31">
        <f t="shared" si="542"/>
        <v>64100211120506</v>
      </c>
      <c r="R8690" s="27">
        <f>COUNTIF(tratycont!S:S,'Integrantes original'!Q8690)</f>
        <v>0</v>
      </c>
      <c r="S8690" s="27">
        <f t="shared" si="543"/>
        <v>0</v>
      </c>
    </row>
    <row r="8691" spans="1:19" x14ac:dyDescent="0.15">
      <c r="A8691" s="29">
        <v>6410021</v>
      </c>
      <c r="B8691" s="29">
        <v>641002107</v>
      </c>
      <c r="C8691" s="29" t="s">
        <v>56</v>
      </c>
      <c r="D8691" s="30" t="s">
        <v>484</v>
      </c>
      <c r="E8691" s="30" t="s">
        <v>5345</v>
      </c>
      <c r="F8691" s="15">
        <v>2</v>
      </c>
      <c r="G8691" s="29">
        <v>9</v>
      </c>
      <c r="H8691" s="29">
        <v>7</v>
      </c>
      <c r="I8691" s="29">
        <v>2016</v>
      </c>
      <c r="J8691" s="15">
        <v>-1</v>
      </c>
      <c r="K8691" s="15">
        <v>-1</v>
      </c>
      <c r="L8691" s="15">
        <v>0</v>
      </c>
      <c r="M8691" s="15">
        <v>0</v>
      </c>
      <c r="N8691" s="27" t="e">
        <f>SUMIF(#REF!,'Integrantes original'!A8648,#REF!)</f>
        <v>#REF!</v>
      </c>
      <c r="O8691" s="27">
        <f t="shared" si="540"/>
        <v>9072016</v>
      </c>
      <c r="P8691" s="27">
        <f t="shared" si="541"/>
        <v>90720162</v>
      </c>
      <c r="Q8691" s="31">
        <f t="shared" si="542"/>
        <v>64100212090716</v>
      </c>
      <c r="R8691" s="27">
        <f>COUNTIF(tratycont!S:S,'Integrantes original'!Q8691)</f>
        <v>0</v>
      </c>
      <c r="S8691" s="27">
        <f t="shared" si="543"/>
        <v>0</v>
      </c>
    </row>
    <row r="8692" spans="1:19" x14ac:dyDescent="0.15">
      <c r="A8692" s="29">
        <v>6410021</v>
      </c>
      <c r="B8692" s="29">
        <v>641002108</v>
      </c>
      <c r="C8692" s="29" t="s">
        <v>58</v>
      </c>
      <c r="D8692" s="30" t="s">
        <v>1797</v>
      </c>
      <c r="E8692" s="30" t="s">
        <v>5345</v>
      </c>
      <c r="F8692" s="15">
        <v>1</v>
      </c>
      <c r="G8692" s="29">
        <v>10</v>
      </c>
      <c r="H8692" s="29">
        <v>5</v>
      </c>
      <c r="I8692" s="29">
        <v>1962</v>
      </c>
      <c r="J8692" s="15">
        <v>-1</v>
      </c>
      <c r="K8692" s="15">
        <v>-1</v>
      </c>
      <c r="L8692" s="15">
        <v>0</v>
      </c>
      <c r="M8692" s="15">
        <v>0</v>
      </c>
      <c r="N8692" s="27" t="e">
        <f>SUMIF(#REF!,'Integrantes original'!A8649,#REF!)</f>
        <v>#REF!</v>
      </c>
      <c r="O8692" s="27">
        <f t="shared" si="540"/>
        <v>10051962</v>
      </c>
      <c r="P8692" s="27">
        <f t="shared" si="541"/>
        <v>100519621</v>
      </c>
      <c r="Q8692" s="31">
        <f t="shared" si="542"/>
        <v>64100211100562</v>
      </c>
      <c r="R8692" s="27">
        <f>COUNTIF(tratycont!S:S,'Integrantes original'!Q8692)</f>
        <v>0</v>
      </c>
      <c r="S8692" s="27">
        <f t="shared" si="543"/>
        <v>0</v>
      </c>
    </row>
    <row r="8693" spans="1:19" x14ac:dyDescent="0.15">
      <c r="A8693" s="29">
        <v>6410021</v>
      </c>
      <c r="B8693" s="29">
        <v>641002109</v>
      </c>
      <c r="C8693" s="29" t="s">
        <v>120</v>
      </c>
      <c r="D8693" s="30" t="s">
        <v>704</v>
      </c>
      <c r="E8693" s="30" t="s">
        <v>5072</v>
      </c>
      <c r="F8693" s="15">
        <v>2</v>
      </c>
      <c r="G8693" s="29">
        <v>28</v>
      </c>
      <c r="H8693" s="29">
        <v>1</v>
      </c>
      <c r="I8693" s="29">
        <v>1960</v>
      </c>
      <c r="J8693" s="15">
        <v>-1</v>
      </c>
      <c r="K8693" s="15">
        <v>-1</v>
      </c>
      <c r="L8693" s="15">
        <v>0</v>
      </c>
      <c r="M8693" s="15">
        <v>0</v>
      </c>
      <c r="N8693" s="27" t="e">
        <f>SUMIF(#REF!,'Integrantes original'!A8650,#REF!)</f>
        <v>#REF!</v>
      </c>
      <c r="O8693" s="27">
        <f t="shared" si="540"/>
        <v>28011960</v>
      </c>
      <c r="P8693" s="27">
        <f t="shared" si="541"/>
        <v>280119602</v>
      </c>
      <c r="Q8693" s="31">
        <f t="shared" si="542"/>
        <v>64100212280160</v>
      </c>
      <c r="R8693" s="27">
        <f>COUNTIF(tratycont!S:S,'Integrantes original'!Q8693)</f>
        <v>0</v>
      </c>
      <c r="S8693" s="27">
        <f t="shared" si="543"/>
        <v>0</v>
      </c>
    </row>
    <row r="8694" spans="1:19" x14ac:dyDescent="0.15">
      <c r="A8694" s="29">
        <v>6410031</v>
      </c>
      <c r="B8694" s="29">
        <v>641003101</v>
      </c>
      <c r="C8694" s="29" t="s">
        <v>16</v>
      </c>
      <c r="D8694" s="30" t="s">
        <v>6906</v>
      </c>
      <c r="E8694" s="30" t="s">
        <v>6898</v>
      </c>
      <c r="F8694" s="15">
        <v>1</v>
      </c>
      <c r="G8694" s="29">
        <v>26</v>
      </c>
      <c r="H8694" s="29">
        <v>9</v>
      </c>
      <c r="I8694" s="29">
        <v>1988</v>
      </c>
      <c r="J8694" s="15">
        <v>-1</v>
      </c>
      <c r="K8694" s="15">
        <v>-1</v>
      </c>
      <c r="L8694" s="15">
        <v>0</v>
      </c>
      <c r="M8694" s="15">
        <v>0</v>
      </c>
      <c r="N8694" s="27" t="e">
        <f>SUMIF(#REF!,'Integrantes original'!A8651,#REF!)</f>
        <v>#REF!</v>
      </c>
      <c r="O8694" s="27">
        <f t="shared" si="540"/>
        <v>26091988</v>
      </c>
      <c r="P8694" s="27">
        <f t="shared" si="541"/>
        <v>260919881</v>
      </c>
      <c r="Q8694" s="31">
        <f t="shared" si="542"/>
        <v>64100311260988</v>
      </c>
      <c r="R8694" s="27">
        <f>COUNTIF(tratycont!S:S,'Integrantes original'!Q8694)</f>
        <v>0</v>
      </c>
      <c r="S8694" s="27">
        <f t="shared" si="543"/>
        <v>0</v>
      </c>
    </row>
    <row r="8695" spans="1:19" x14ac:dyDescent="0.15">
      <c r="A8695" s="29">
        <v>6410031</v>
      </c>
      <c r="B8695" s="29">
        <v>641003102</v>
      </c>
      <c r="C8695" s="29" t="s">
        <v>19</v>
      </c>
      <c r="D8695" s="30" t="s">
        <v>1635</v>
      </c>
      <c r="E8695" s="30" t="s">
        <v>6907</v>
      </c>
      <c r="F8695" s="15">
        <v>2</v>
      </c>
      <c r="G8695" s="29">
        <v>9</v>
      </c>
      <c r="H8695" s="29">
        <v>2</v>
      </c>
      <c r="I8695" s="29">
        <v>1991</v>
      </c>
      <c r="J8695" s="15">
        <v>1</v>
      </c>
      <c r="K8695" s="15">
        <v>0</v>
      </c>
      <c r="L8695" s="15">
        <v>1</v>
      </c>
      <c r="M8695" s="15">
        <v>1</v>
      </c>
      <c r="N8695" s="27" t="e">
        <f>SUMIF(#REF!,'Integrantes original'!A8652,#REF!)</f>
        <v>#REF!</v>
      </c>
      <c r="O8695" s="27">
        <f t="shared" si="540"/>
        <v>9021991</v>
      </c>
      <c r="P8695" s="27">
        <f t="shared" si="541"/>
        <v>90219912</v>
      </c>
      <c r="Q8695" s="31">
        <f t="shared" si="542"/>
        <v>64100312090291</v>
      </c>
      <c r="R8695" s="27">
        <f>COUNTIF(tratycont!S:S,'Integrantes original'!Q8695)</f>
        <v>0</v>
      </c>
      <c r="S8695" s="27">
        <f t="shared" si="543"/>
        <v>0</v>
      </c>
    </row>
    <row r="8696" spans="1:19" x14ac:dyDescent="0.15">
      <c r="A8696" s="29">
        <v>6410031</v>
      </c>
      <c r="B8696" s="29">
        <v>641003103</v>
      </c>
      <c r="C8696" s="29" t="s">
        <v>22</v>
      </c>
      <c r="D8696" s="30" t="s">
        <v>6908</v>
      </c>
      <c r="E8696" s="30" t="s">
        <v>6909</v>
      </c>
      <c r="F8696" s="15">
        <v>1</v>
      </c>
      <c r="G8696" s="29">
        <v>2</v>
      </c>
      <c r="H8696" s="29">
        <v>7</v>
      </c>
      <c r="I8696" s="29">
        <v>2007</v>
      </c>
      <c r="J8696" s="15">
        <v>-1</v>
      </c>
      <c r="K8696" s="15">
        <v>-1</v>
      </c>
      <c r="L8696" s="15">
        <v>0</v>
      </c>
      <c r="M8696" s="15">
        <v>0</v>
      </c>
      <c r="N8696" s="27" t="e">
        <f>SUMIF(#REF!,'Integrantes original'!A8653,#REF!)</f>
        <v>#REF!</v>
      </c>
      <c r="O8696" s="27">
        <f t="shared" si="540"/>
        <v>2072007</v>
      </c>
      <c r="P8696" s="27">
        <f t="shared" si="541"/>
        <v>20720071</v>
      </c>
      <c r="Q8696" s="31">
        <f t="shared" si="542"/>
        <v>64100311020707</v>
      </c>
      <c r="R8696" s="27">
        <f>COUNTIF(tratycont!S:S,'Integrantes original'!Q8696)</f>
        <v>0</v>
      </c>
      <c r="S8696" s="27">
        <f t="shared" si="543"/>
        <v>0</v>
      </c>
    </row>
    <row r="8697" spans="1:19" x14ac:dyDescent="0.15">
      <c r="A8697" s="29">
        <v>6410031</v>
      </c>
      <c r="B8697" s="29">
        <v>641003104</v>
      </c>
      <c r="C8697" s="29" t="s">
        <v>25</v>
      </c>
      <c r="D8697" s="30" t="s">
        <v>6910</v>
      </c>
      <c r="E8697" s="30" t="s">
        <v>6909</v>
      </c>
      <c r="F8697" s="15">
        <v>1</v>
      </c>
      <c r="G8697" s="29">
        <v>5</v>
      </c>
      <c r="H8697" s="29">
        <v>5</v>
      </c>
      <c r="I8697" s="29">
        <v>2009</v>
      </c>
      <c r="J8697" s="15">
        <v>-1</v>
      </c>
      <c r="K8697" s="15">
        <v>-1</v>
      </c>
      <c r="L8697" s="15">
        <v>0</v>
      </c>
      <c r="M8697" s="15">
        <v>0</v>
      </c>
      <c r="N8697" s="27" t="e">
        <f>SUMIF(#REF!,'Integrantes original'!A8654,#REF!)</f>
        <v>#REF!</v>
      </c>
      <c r="O8697" s="27">
        <f t="shared" si="540"/>
        <v>5052009</v>
      </c>
      <c r="P8697" s="27">
        <f t="shared" si="541"/>
        <v>50520091</v>
      </c>
      <c r="Q8697" s="31">
        <f t="shared" si="542"/>
        <v>64100311050509</v>
      </c>
      <c r="R8697" s="27">
        <f>COUNTIF(tratycont!S:S,'Integrantes original'!Q8697)</f>
        <v>0</v>
      </c>
      <c r="S8697" s="27">
        <f t="shared" si="543"/>
        <v>0</v>
      </c>
    </row>
    <row r="8698" spans="1:19" x14ac:dyDescent="0.15">
      <c r="A8698" s="29">
        <v>6410031</v>
      </c>
      <c r="B8698" s="29">
        <v>641003105</v>
      </c>
      <c r="C8698" s="29" t="s">
        <v>27</v>
      </c>
      <c r="D8698" s="30" t="s">
        <v>6911</v>
      </c>
      <c r="E8698" s="30" t="s">
        <v>6909</v>
      </c>
      <c r="F8698" s="15">
        <v>1</v>
      </c>
      <c r="G8698" s="29">
        <v>1</v>
      </c>
      <c r="H8698" s="29">
        <v>3</v>
      </c>
      <c r="I8698" s="29">
        <v>2011</v>
      </c>
      <c r="J8698" s="15">
        <v>-1</v>
      </c>
      <c r="K8698" s="15">
        <v>-1</v>
      </c>
      <c r="L8698" s="15">
        <v>0</v>
      </c>
      <c r="M8698" s="15">
        <v>0</v>
      </c>
      <c r="N8698" s="27" t="e">
        <f>SUMIF(#REF!,'Integrantes original'!A8655,#REF!)</f>
        <v>#REF!</v>
      </c>
      <c r="O8698" s="27">
        <f t="shared" si="540"/>
        <v>1032011</v>
      </c>
      <c r="P8698" s="27">
        <f t="shared" si="541"/>
        <v>10320111</v>
      </c>
      <c r="Q8698" s="31">
        <f t="shared" si="542"/>
        <v>64100311010311</v>
      </c>
      <c r="R8698" s="27">
        <f>COUNTIF(tratycont!S:S,'Integrantes original'!Q8698)</f>
        <v>0</v>
      </c>
      <c r="S8698" s="27">
        <f t="shared" si="543"/>
        <v>0</v>
      </c>
    </row>
    <row r="8699" spans="1:19" x14ac:dyDescent="0.15">
      <c r="A8699" s="29">
        <v>6410031</v>
      </c>
      <c r="B8699" s="29">
        <v>641003106</v>
      </c>
      <c r="C8699" s="29" t="s">
        <v>30</v>
      </c>
      <c r="D8699" s="30" t="s">
        <v>6912</v>
      </c>
      <c r="E8699" s="30" t="s">
        <v>6909</v>
      </c>
      <c r="F8699" s="15">
        <v>1</v>
      </c>
      <c r="G8699" s="29">
        <v>15</v>
      </c>
      <c r="H8699" s="29">
        <v>3</v>
      </c>
      <c r="I8699" s="29">
        <v>2012</v>
      </c>
      <c r="J8699" s="15">
        <v>-1</v>
      </c>
      <c r="K8699" s="15">
        <v>-1</v>
      </c>
      <c r="L8699" s="15">
        <v>0</v>
      </c>
      <c r="M8699" s="15">
        <v>0</v>
      </c>
      <c r="N8699" s="27" t="e">
        <f>SUMIF(#REF!,'Integrantes original'!A8656,#REF!)</f>
        <v>#REF!</v>
      </c>
      <c r="O8699" s="27">
        <f t="shared" si="540"/>
        <v>15032012</v>
      </c>
      <c r="P8699" s="27">
        <f t="shared" si="541"/>
        <v>150320121</v>
      </c>
      <c r="Q8699" s="31">
        <f t="shared" si="542"/>
        <v>64100311150312</v>
      </c>
      <c r="R8699" s="27">
        <f>COUNTIF(tratycont!S:S,'Integrantes original'!Q8699)</f>
        <v>0</v>
      </c>
      <c r="S8699" s="27">
        <f t="shared" si="543"/>
        <v>0</v>
      </c>
    </row>
    <row r="8700" spans="1:19" x14ac:dyDescent="0.15">
      <c r="A8700" s="29">
        <v>6410031</v>
      </c>
      <c r="B8700" s="29">
        <v>641003107</v>
      </c>
      <c r="C8700" s="29" t="s">
        <v>56</v>
      </c>
      <c r="D8700" s="30" t="s">
        <v>6557</v>
      </c>
      <c r="E8700" s="30" t="s">
        <v>6909</v>
      </c>
      <c r="F8700" s="15">
        <v>2</v>
      </c>
      <c r="G8700" s="29">
        <v>15</v>
      </c>
      <c r="H8700" s="29">
        <v>3</v>
      </c>
      <c r="I8700" s="29">
        <v>2014</v>
      </c>
      <c r="J8700" s="15">
        <v>-1</v>
      </c>
      <c r="K8700" s="15">
        <v>-1</v>
      </c>
      <c r="L8700" s="15">
        <v>0</v>
      </c>
      <c r="M8700" s="15">
        <v>0</v>
      </c>
      <c r="N8700" s="27" t="e">
        <f>SUMIF(#REF!,'Integrantes original'!A8657,#REF!)</f>
        <v>#REF!</v>
      </c>
      <c r="O8700" s="27">
        <f t="shared" si="540"/>
        <v>15032014</v>
      </c>
      <c r="P8700" s="27">
        <f t="shared" si="541"/>
        <v>150320142</v>
      </c>
      <c r="Q8700" s="31">
        <f t="shared" si="542"/>
        <v>64100312150314</v>
      </c>
      <c r="R8700" s="27">
        <f>COUNTIF(tratycont!S:S,'Integrantes original'!Q8700)</f>
        <v>0</v>
      </c>
      <c r="S8700" s="27">
        <f t="shared" si="543"/>
        <v>0</v>
      </c>
    </row>
    <row r="8701" spans="1:19" x14ac:dyDescent="0.15">
      <c r="A8701" s="29">
        <v>6410031</v>
      </c>
      <c r="B8701" s="29">
        <v>641003108</v>
      </c>
      <c r="C8701" s="29" t="s">
        <v>58</v>
      </c>
      <c r="D8701" s="30" t="s">
        <v>6913</v>
      </c>
      <c r="E8701" s="30" t="s">
        <v>6909</v>
      </c>
      <c r="F8701" s="15">
        <v>2</v>
      </c>
      <c r="G8701" s="29">
        <v>17</v>
      </c>
      <c r="H8701" s="29">
        <v>7</v>
      </c>
      <c r="I8701" s="29">
        <v>2016</v>
      </c>
      <c r="J8701" s="15">
        <v>-1</v>
      </c>
      <c r="K8701" s="15">
        <v>-1</v>
      </c>
      <c r="L8701" s="15">
        <v>0</v>
      </c>
      <c r="M8701" s="15">
        <v>0</v>
      </c>
      <c r="N8701" s="27" t="e">
        <f>SUMIF(#REF!,'Integrantes original'!A8658,#REF!)</f>
        <v>#REF!</v>
      </c>
      <c r="O8701" s="27">
        <f t="shared" si="540"/>
        <v>17072016</v>
      </c>
      <c r="P8701" s="27">
        <f t="shared" si="541"/>
        <v>170720162</v>
      </c>
      <c r="Q8701" s="31">
        <f t="shared" si="542"/>
        <v>64100312170716</v>
      </c>
      <c r="R8701" s="27">
        <f>COUNTIF(tratycont!S:S,'Integrantes original'!Q8701)</f>
        <v>0</v>
      </c>
      <c r="S8701" s="27">
        <f t="shared" si="543"/>
        <v>0</v>
      </c>
    </row>
    <row r="8702" spans="1:19" x14ac:dyDescent="0.15">
      <c r="A8702" s="29">
        <v>6410031</v>
      </c>
      <c r="B8702" s="29">
        <v>641003109</v>
      </c>
      <c r="C8702" s="29" t="s">
        <v>120</v>
      </c>
      <c r="D8702" s="30" t="s">
        <v>6914</v>
      </c>
      <c r="E8702" s="30" t="s">
        <v>6909</v>
      </c>
      <c r="F8702" s="15">
        <v>2</v>
      </c>
      <c r="G8702" s="29">
        <v>16</v>
      </c>
      <c r="H8702" s="29">
        <v>3</v>
      </c>
      <c r="I8702" s="29">
        <v>2018</v>
      </c>
      <c r="J8702" s="15">
        <v>2</v>
      </c>
      <c r="K8702" s="15">
        <v>2</v>
      </c>
      <c r="L8702" s="15">
        <v>0</v>
      </c>
      <c r="M8702" s="15">
        <v>0</v>
      </c>
      <c r="N8702" s="27" t="e">
        <f>SUMIF(#REF!,'Integrantes original'!A8659,#REF!)</f>
        <v>#REF!</v>
      </c>
      <c r="O8702" s="27">
        <f t="shared" si="540"/>
        <v>16032018</v>
      </c>
      <c r="P8702" s="27">
        <f t="shared" si="541"/>
        <v>160320182</v>
      </c>
      <c r="Q8702" s="31">
        <f t="shared" si="542"/>
        <v>64100312160318</v>
      </c>
      <c r="R8702" s="27">
        <f>COUNTIF(tratycont!S:S,'Integrantes original'!Q8702)</f>
        <v>1</v>
      </c>
      <c r="S8702" s="27">
        <f t="shared" si="543"/>
        <v>1</v>
      </c>
    </row>
    <row r="8703" spans="1:19" x14ac:dyDescent="0.15">
      <c r="A8703" s="29">
        <v>6410041</v>
      </c>
      <c r="B8703" s="29">
        <v>641004101</v>
      </c>
      <c r="C8703" s="29" t="s">
        <v>16</v>
      </c>
      <c r="D8703" s="30" t="s">
        <v>1565</v>
      </c>
      <c r="E8703" s="30" t="s">
        <v>5079</v>
      </c>
      <c r="F8703" s="15">
        <v>1</v>
      </c>
      <c r="G8703" s="29">
        <v>5</v>
      </c>
      <c r="H8703" s="29">
        <v>12</v>
      </c>
      <c r="I8703" s="29">
        <v>1986</v>
      </c>
      <c r="J8703" s="15">
        <v>-1</v>
      </c>
      <c r="K8703" s="15">
        <v>-1</v>
      </c>
      <c r="L8703" s="15">
        <v>0</v>
      </c>
      <c r="M8703" s="15">
        <v>0</v>
      </c>
      <c r="N8703" s="27" t="e">
        <f>SUMIF(#REF!,'Integrantes original'!A8660,#REF!)</f>
        <v>#REF!</v>
      </c>
      <c r="O8703" s="27">
        <f t="shared" si="540"/>
        <v>5121986</v>
      </c>
      <c r="P8703" s="27">
        <f t="shared" si="541"/>
        <v>51219861</v>
      </c>
      <c r="Q8703" s="31">
        <f t="shared" si="542"/>
        <v>64100411051286</v>
      </c>
      <c r="R8703" s="27">
        <f>COUNTIF(tratycont!S:S,'Integrantes original'!Q8703)</f>
        <v>0</v>
      </c>
      <c r="S8703" s="27">
        <f t="shared" si="543"/>
        <v>0</v>
      </c>
    </row>
    <row r="8704" spans="1:19" x14ac:dyDescent="0.15">
      <c r="A8704" s="29">
        <v>6410041</v>
      </c>
      <c r="B8704" s="29">
        <v>641004102</v>
      </c>
      <c r="C8704" s="29" t="s">
        <v>19</v>
      </c>
      <c r="D8704" s="30" t="s">
        <v>6915</v>
      </c>
      <c r="E8704" s="30" t="s">
        <v>6916</v>
      </c>
      <c r="F8704" s="15">
        <v>2</v>
      </c>
      <c r="G8704" s="29">
        <v>15</v>
      </c>
      <c r="H8704" s="29">
        <v>6</v>
      </c>
      <c r="I8704" s="29">
        <v>1994</v>
      </c>
      <c r="J8704" s="15">
        <v>1</v>
      </c>
      <c r="K8704" s="15">
        <v>0</v>
      </c>
      <c r="L8704" s="15">
        <v>1</v>
      </c>
      <c r="M8704" s="15">
        <v>1</v>
      </c>
      <c r="N8704" s="27" t="e">
        <f>SUMIF(#REF!,'Integrantes original'!A8661,#REF!)</f>
        <v>#REF!</v>
      </c>
      <c r="O8704" s="27">
        <f t="shared" si="540"/>
        <v>15061994</v>
      </c>
      <c r="P8704" s="27">
        <f t="shared" si="541"/>
        <v>150619942</v>
      </c>
      <c r="Q8704" s="31">
        <f t="shared" si="542"/>
        <v>64100412150694</v>
      </c>
      <c r="R8704" s="27">
        <f>COUNTIF(tratycont!S:S,'Integrantes original'!Q8704)</f>
        <v>0</v>
      </c>
      <c r="S8704" s="27">
        <f t="shared" si="543"/>
        <v>0</v>
      </c>
    </row>
    <row r="8705" spans="1:19" x14ac:dyDescent="0.15">
      <c r="A8705" s="29">
        <v>6410041</v>
      </c>
      <c r="B8705" s="29">
        <v>641004103</v>
      </c>
      <c r="C8705" s="29" t="s">
        <v>22</v>
      </c>
      <c r="D8705" s="30" t="s">
        <v>1655</v>
      </c>
      <c r="E8705" s="30" t="s">
        <v>5079</v>
      </c>
      <c r="F8705" s="15">
        <v>2</v>
      </c>
      <c r="G8705" s="29">
        <v>25</v>
      </c>
      <c r="H8705" s="29">
        <v>4</v>
      </c>
      <c r="I8705" s="29">
        <v>2010</v>
      </c>
      <c r="J8705" s="15">
        <v>-1</v>
      </c>
      <c r="K8705" s="15">
        <v>-1</v>
      </c>
      <c r="L8705" s="15">
        <v>0</v>
      </c>
      <c r="M8705" s="15">
        <v>0</v>
      </c>
      <c r="N8705" s="27" t="e">
        <f>SUMIF(#REF!,'Integrantes original'!A8662,#REF!)</f>
        <v>#REF!</v>
      </c>
      <c r="O8705" s="27">
        <f t="shared" si="540"/>
        <v>25042010</v>
      </c>
      <c r="P8705" s="27">
        <f t="shared" si="541"/>
        <v>250420102</v>
      </c>
      <c r="Q8705" s="31">
        <f t="shared" si="542"/>
        <v>64100412250410</v>
      </c>
      <c r="R8705" s="27">
        <f>COUNTIF(tratycont!S:S,'Integrantes original'!Q8705)</f>
        <v>0</v>
      </c>
      <c r="S8705" s="27">
        <f t="shared" si="543"/>
        <v>0</v>
      </c>
    </row>
    <row r="8706" spans="1:19" x14ac:dyDescent="0.15">
      <c r="A8706" s="29">
        <v>6410041</v>
      </c>
      <c r="B8706" s="29">
        <v>641004104</v>
      </c>
      <c r="C8706" s="29" t="s">
        <v>25</v>
      </c>
      <c r="D8706" s="30" t="s">
        <v>1223</v>
      </c>
      <c r="E8706" s="30" t="s">
        <v>5079</v>
      </c>
      <c r="F8706" s="15">
        <v>2</v>
      </c>
      <c r="G8706" s="29">
        <v>11</v>
      </c>
      <c r="H8706" s="29">
        <v>4</v>
      </c>
      <c r="I8706" s="29">
        <v>2012</v>
      </c>
      <c r="J8706" s="15">
        <v>-1</v>
      </c>
      <c r="K8706" s="15">
        <v>-1</v>
      </c>
      <c r="L8706" s="15">
        <v>0</v>
      </c>
      <c r="M8706" s="15">
        <v>0</v>
      </c>
      <c r="N8706" s="27" t="e">
        <f>SUMIF(#REF!,'Integrantes original'!A8663,#REF!)</f>
        <v>#REF!</v>
      </c>
      <c r="O8706" s="27">
        <f t="shared" si="540"/>
        <v>11042012</v>
      </c>
      <c r="P8706" s="27">
        <f t="shared" si="541"/>
        <v>110420122</v>
      </c>
      <c r="Q8706" s="31">
        <f t="shared" si="542"/>
        <v>64100412110412</v>
      </c>
      <c r="R8706" s="27">
        <f>COUNTIF(tratycont!S:S,'Integrantes original'!Q8706)</f>
        <v>0</v>
      </c>
      <c r="S8706" s="27">
        <f t="shared" si="543"/>
        <v>0</v>
      </c>
    </row>
    <row r="8707" spans="1:19" x14ac:dyDescent="0.15">
      <c r="A8707" s="29">
        <v>6410041</v>
      </c>
      <c r="B8707" s="29">
        <v>641004105</v>
      </c>
      <c r="C8707" s="29" t="s">
        <v>27</v>
      </c>
      <c r="D8707" s="30" t="s">
        <v>6917</v>
      </c>
      <c r="E8707" s="30" t="s">
        <v>5079</v>
      </c>
      <c r="F8707" s="15">
        <v>1</v>
      </c>
      <c r="G8707" s="29">
        <v>26</v>
      </c>
      <c r="H8707" s="29">
        <v>6</v>
      </c>
      <c r="I8707" s="29">
        <v>2016</v>
      </c>
      <c r="J8707" s="15">
        <v>-1</v>
      </c>
      <c r="K8707" s="15">
        <v>-1</v>
      </c>
      <c r="L8707" s="15">
        <v>0</v>
      </c>
      <c r="M8707" s="15">
        <v>0</v>
      </c>
      <c r="N8707" s="27" t="e">
        <f>SUMIF(#REF!,'Integrantes original'!A8664,#REF!)</f>
        <v>#REF!</v>
      </c>
      <c r="O8707" s="27">
        <f t="shared" ref="O8707:O8770" si="544">(((G8707*100)+H8707)*10000)+I8707</f>
        <v>26062016</v>
      </c>
      <c r="P8707" s="27">
        <f t="shared" ref="P8707:P8770" si="545">(O8707*10)+F8707</f>
        <v>260620161</v>
      </c>
      <c r="Q8707" s="31">
        <f t="shared" ref="Q8707:Q8770" si="546">(((((((A8707*10)+F8707)*100)+G8707)*100)+H8707)*100)+RIGHT(I8707,2)</f>
        <v>64100411260616</v>
      </c>
      <c r="R8707" s="27">
        <f>COUNTIF(tratycont!S:S,'Integrantes original'!Q8707)</f>
        <v>0</v>
      </c>
      <c r="S8707" s="27">
        <f t="shared" ref="S8707:S8770" si="547">IF(J8707=2,1,0)</f>
        <v>0</v>
      </c>
    </row>
    <row r="8708" spans="1:19" x14ac:dyDescent="0.15">
      <c r="A8708" s="29">
        <v>6410041</v>
      </c>
      <c r="B8708" s="29">
        <v>641004106</v>
      </c>
      <c r="C8708" s="29" t="s">
        <v>30</v>
      </c>
      <c r="D8708" s="30" t="s">
        <v>99</v>
      </c>
      <c r="E8708" s="30" t="s">
        <v>100</v>
      </c>
      <c r="F8708" s="15">
        <v>2</v>
      </c>
      <c r="G8708" s="29">
        <v>1</v>
      </c>
      <c r="H8708" s="29">
        <v>6</v>
      </c>
      <c r="I8708" s="29">
        <v>2018</v>
      </c>
      <c r="J8708" s="15">
        <v>2</v>
      </c>
      <c r="K8708" s="15">
        <v>2</v>
      </c>
      <c r="L8708" s="15">
        <v>0</v>
      </c>
      <c r="M8708" s="15">
        <v>0</v>
      </c>
      <c r="N8708" s="27" t="e">
        <f>SUMIF(#REF!,'Integrantes original'!A8665,#REF!)</f>
        <v>#REF!</v>
      </c>
      <c r="O8708" s="27">
        <f t="shared" si="544"/>
        <v>1062018</v>
      </c>
      <c r="P8708" s="27">
        <f t="shared" si="545"/>
        <v>10620182</v>
      </c>
      <c r="Q8708" s="31">
        <f t="shared" si="546"/>
        <v>64100412010618</v>
      </c>
      <c r="R8708" s="27">
        <f>COUNTIF(tratycont!S:S,'Integrantes original'!Q8708)</f>
        <v>0</v>
      </c>
      <c r="S8708" s="27">
        <f t="shared" si="547"/>
        <v>1</v>
      </c>
    </row>
    <row r="8709" spans="1:19" x14ac:dyDescent="0.15">
      <c r="A8709" s="29">
        <v>6410051</v>
      </c>
      <c r="B8709" s="29">
        <v>641005101</v>
      </c>
      <c r="C8709" s="29" t="s">
        <v>16</v>
      </c>
      <c r="D8709" s="30" t="s">
        <v>1828</v>
      </c>
      <c r="E8709" s="30" t="s">
        <v>6918</v>
      </c>
      <c r="F8709" s="15">
        <v>1</v>
      </c>
      <c r="G8709" s="29">
        <v>99</v>
      </c>
      <c r="H8709" s="29">
        <v>99</v>
      </c>
      <c r="I8709" s="29">
        <v>9999</v>
      </c>
      <c r="J8709" s="15">
        <v>-1</v>
      </c>
      <c r="K8709" s="15">
        <v>-1</v>
      </c>
      <c r="L8709" s="15">
        <v>0</v>
      </c>
      <c r="M8709" s="15">
        <v>0</v>
      </c>
      <c r="N8709" s="27" t="e">
        <f>SUMIF(#REF!,'Integrantes original'!A8666,#REF!)</f>
        <v>#REF!</v>
      </c>
      <c r="O8709" s="27">
        <f t="shared" si="544"/>
        <v>99999999</v>
      </c>
      <c r="P8709" s="27">
        <f t="shared" si="545"/>
        <v>999999991</v>
      </c>
      <c r="Q8709" s="31">
        <f t="shared" si="546"/>
        <v>64100511999999</v>
      </c>
      <c r="R8709" s="27">
        <f>COUNTIF(tratycont!S:S,'Integrantes original'!Q8709)</f>
        <v>0</v>
      </c>
      <c r="S8709" s="27">
        <f t="shared" si="547"/>
        <v>0</v>
      </c>
    </row>
    <row r="8710" spans="1:19" x14ac:dyDescent="0.15">
      <c r="A8710" s="29">
        <v>6410051</v>
      </c>
      <c r="B8710" s="29">
        <v>641005102</v>
      </c>
      <c r="C8710" s="29" t="s">
        <v>19</v>
      </c>
      <c r="D8710" s="30" t="s">
        <v>1575</v>
      </c>
      <c r="E8710" s="30" t="s">
        <v>5345</v>
      </c>
      <c r="F8710" s="15">
        <v>2</v>
      </c>
      <c r="G8710" s="29">
        <v>12</v>
      </c>
      <c r="H8710" s="29">
        <v>11</v>
      </c>
      <c r="I8710" s="29">
        <v>1983</v>
      </c>
      <c r="J8710" s="15">
        <v>1</v>
      </c>
      <c r="K8710" s="15">
        <v>0</v>
      </c>
      <c r="L8710" s="15">
        <v>1</v>
      </c>
      <c r="M8710" s="15">
        <v>1</v>
      </c>
      <c r="N8710" s="27" t="e">
        <f>SUMIF(#REF!,'Integrantes original'!A8667,#REF!)</f>
        <v>#REF!</v>
      </c>
      <c r="O8710" s="27">
        <f t="shared" si="544"/>
        <v>12111983</v>
      </c>
      <c r="P8710" s="27">
        <f t="shared" si="545"/>
        <v>121119832</v>
      </c>
      <c r="Q8710" s="31">
        <f t="shared" si="546"/>
        <v>64100512121183</v>
      </c>
      <c r="R8710" s="27">
        <f>COUNTIF(tratycont!S:S,'Integrantes original'!Q8710)</f>
        <v>0</v>
      </c>
      <c r="S8710" s="27">
        <f t="shared" si="547"/>
        <v>0</v>
      </c>
    </row>
    <row r="8711" spans="1:19" x14ac:dyDescent="0.15">
      <c r="A8711" s="29">
        <v>6410051</v>
      </c>
      <c r="B8711" s="29">
        <v>641005103</v>
      </c>
      <c r="C8711" s="29" t="s">
        <v>22</v>
      </c>
      <c r="D8711" s="30" t="s">
        <v>6919</v>
      </c>
      <c r="E8711" s="30" t="s">
        <v>6920</v>
      </c>
      <c r="F8711" s="15">
        <v>1</v>
      </c>
      <c r="G8711" s="29">
        <v>2</v>
      </c>
      <c r="H8711" s="29">
        <v>10</v>
      </c>
      <c r="I8711" s="29">
        <v>2000</v>
      </c>
      <c r="J8711" s="15">
        <v>-1</v>
      </c>
      <c r="K8711" s="15">
        <v>-1</v>
      </c>
      <c r="L8711" s="15">
        <v>0</v>
      </c>
      <c r="M8711" s="15">
        <v>0</v>
      </c>
      <c r="N8711" s="27" t="e">
        <f>SUMIF(#REF!,'Integrantes original'!A8668,#REF!)</f>
        <v>#REF!</v>
      </c>
      <c r="O8711" s="27">
        <f t="shared" si="544"/>
        <v>2102000</v>
      </c>
      <c r="P8711" s="27">
        <f t="shared" si="545"/>
        <v>21020001</v>
      </c>
      <c r="Q8711" s="31">
        <f t="shared" si="546"/>
        <v>64100511021000</v>
      </c>
      <c r="R8711" s="27">
        <f>COUNTIF(tratycont!S:S,'Integrantes original'!Q8711)</f>
        <v>0</v>
      </c>
      <c r="S8711" s="27">
        <f t="shared" si="547"/>
        <v>0</v>
      </c>
    </row>
    <row r="8712" spans="1:19" x14ac:dyDescent="0.15">
      <c r="A8712" s="29">
        <v>6410051</v>
      </c>
      <c r="B8712" s="29">
        <v>641005104</v>
      </c>
      <c r="C8712" s="29" t="s">
        <v>25</v>
      </c>
      <c r="D8712" s="30" t="s">
        <v>3679</v>
      </c>
      <c r="E8712" s="30" t="s">
        <v>6920</v>
      </c>
      <c r="F8712" s="15">
        <v>2</v>
      </c>
      <c r="G8712" s="29">
        <v>3</v>
      </c>
      <c r="H8712" s="29">
        <v>10</v>
      </c>
      <c r="I8712" s="29">
        <v>2002</v>
      </c>
      <c r="J8712" s="15">
        <v>-1</v>
      </c>
      <c r="K8712" s="15">
        <v>-1</v>
      </c>
      <c r="L8712" s="15">
        <v>0</v>
      </c>
      <c r="M8712" s="15">
        <v>0</v>
      </c>
      <c r="N8712" s="27" t="e">
        <f>SUMIF(#REF!,'Integrantes original'!A8669,#REF!)</f>
        <v>#REF!</v>
      </c>
      <c r="O8712" s="27">
        <f t="shared" si="544"/>
        <v>3102002</v>
      </c>
      <c r="P8712" s="27">
        <f t="shared" si="545"/>
        <v>31020022</v>
      </c>
      <c r="Q8712" s="31">
        <f t="shared" si="546"/>
        <v>64100512031002</v>
      </c>
      <c r="R8712" s="27">
        <f>COUNTIF(tratycont!S:S,'Integrantes original'!Q8712)</f>
        <v>0</v>
      </c>
      <c r="S8712" s="27">
        <f t="shared" si="547"/>
        <v>0</v>
      </c>
    </row>
    <row r="8713" spans="1:19" x14ac:dyDescent="0.15">
      <c r="A8713" s="29">
        <v>6410051</v>
      </c>
      <c r="B8713" s="29">
        <v>641005105</v>
      </c>
      <c r="C8713" s="29" t="s">
        <v>27</v>
      </c>
      <c r="D8713" s="30" t="s">
        <v>298</v>
      </c>
      <c r="E8713" s="30" t="s">
        <v>6920</v>
      </c>
      <c r="F8713" s="15">
        <v>1</v>
      </c>
      <c r="G8713" s="29">
        <v>27</v>
      </c>
      <c r="H8713" s="29">
        <v>1</v>
      </c>
      <c r="I8713" s="29">
        <v>2007</v>
      </c>
      <c r="J8713" s="15">
        <v>-1</v>
      </c>
      <c r="K8713" s="15">
        <v>-1</v>
      </c>
      <c r="L8713" s="15">
        <v>0</v>
      </c>
      <c r="M8713" s="15">
        <v>0</v>
      </c>
      <c r="N8713" s="27" t="e">
        <f>SUMIF(#REF!,'Integrantes original'!A8670,#REF!)</f>
        <v>#REF!</v>
      </c>
      <c r="O8713" s="27">
        <f t="shared" si="544"/>
        <v>27012007</v>
      </c>
      <c r="P8713" s="27">
        <f t="shared" si="545"/>
        <v>270120071</v>
      </c>
      <c r="Q8713" s="31">
        <f t="shared" si="546"/>
        <v>64100511270107</v>
      </c>
      <c r="R8713" s="27">
        <f>COUNTIF(tratycont!S:S,'Integrantes original'!Q8713)</f>
        <v>0</v>
      </c>
      <c r="S8713" s="27">
        <f t="shared" si="547"/>
        <v>0</v>
      </c>
    </row>
    <row r="8714" spans="1:19" x14ac:dyDescent="0.15">
      <c r="A8714" s="29">
        <v>6410051</v>
      </c>
      <c r="B8714" s="29">
        <v>641005106</v>
      </c>
      <c r="C8714" s="29" t="s">
        <v>30</v>
      </c>
      <c r="D8714" s="30" t="s">
        <v>138</v>
      </c>
      <c r="E8714" s="30" t="s">
        <v>6920</v>
      </c>
      <c r="F8714" s="15">
        <v>1</v>
      </c>
      <c r="G8714" s="29">
        <v>23</v>
      </c>
      <c r="H8714" s="29">
        <v>12</v>
      </c>
      <c r="I8714" s="29">
        <v>2008</v>
      </c>
      <c r="J8714" s="15">
        <v>-1</v>
      </c>
      <c r="K8714" s="15">
        <v>-1</v>
      </c>
      <c r="L8714" s="15">
        <v>0</v>
      </c>
      <c r="M8714" s="15">
        <v>0</v>
      </c>
      <c r="N8714" s="27" t="e">
        <f>SUMIF(#REF!,'Integrantes original'!A8671,#REF!)</f>
        <v>#REF!</v>
      </c>
      <c r="O8714" s="27">
        <f t="shared" si="544"/>
        <v>23122008</v>
      </c>
      <c r="P8714" s="27">
        <f t="shared" si="545"/>
        <v>231220081</v>
      </c>
      <c r="Q8714" s="31">
        <f t="shared" si="546"/>
        <v>64100511231208</v>
      </c>
      <c r="R8714" s="27">
        <f>COUNTIF(tratycont!S:S,'Integrantes original'!Q8714)</f>
        <v>0</v>
      </c>
      <c r="S8714" s="27">
        <f t="shared" si="547"/>
        <v>0</v>
      </c>
    </row>
    <row r="8715" spans="1:19" x14ac:dyDescent="0.15">
      <c r="A8715" s="29">
        <v>6410051</v>
      </c>
      <c r="B8715" s="29">
        <v>641005107</v>
      </c>
      <c r="C8715" s="29" t="s">
        <v>56</v>
      </c>
      <c r="D8715" s="30" t="s">
        <v>772</v>
      </c>
      <c r="E8715" s="30" t="s">
        <v>6920</v>
      </c>
      <c r="F8715" s="15">
        <v>1</v>
      </c>
      <c r="G8715" s="29">
        <v>24</v>
      </c>
      <c r="H8715" s="29">
        <v>12</v>
      </c>
      <c r="I8715" s="29">
        <v>2010</v>
      </c>
      <c r="J8715" s="15">
        <v>-1</v>
      </c>
      <c r="K8715" s="15">
        <v>-1</v>
      </c>
      <c r="L8715" s="15">
        <v>0</v>
      </c>
      <c r="M8715" s="15">
        <v>0</v>
      </c>
      <c r="N8715" s="27" t="e">
        <f>SUMIF(#REF!,'Integrantes original'!A8672,#REF!)</f>
        <v>#REF!</v>
      </c>
      <c r="O8715" s="27">
        <f t="shared" si="544"/>
        <v>24122010</v>
      </c>
      <c r="P8715" s="27">
        <f t="shared" si="545"/>
        <v>241220101</v>
      </c>
      <c r="Q8715" s="31">
        <f t="shared" si="546"/>
        <v>64100511241210</v>
      </c>
      <c r="R8715" s="27">
        <f>COUNTIF(tratycont!S:S,'Integrantes original'!Q8715)</f>
        <v>0</v>
      </c>
      <c r="S8715" s="27">
        <f t="shared" si="547"/>
        <v>0</v>
      </c>
    </row>
    <row r="8716" spans="1:19" x14ac:dyDescent="0.15">
      <c r="A8716" s="29">
        <v>6410051</v>
      </c>
      <c r="B8716" s="29">
        <v>641005108</v>
      </c>
      <c r="C8716" s="29" t="s">
        <v>58</v>
      </c>
      <c r="D8716" s="30" t="s">
        <v>6541</v>
      </c>
      <c r="E8716" s="30" t="s">
        <v>6920</v>
      </c>
      <c r="F8716" s="15">
        <v>1</v>
      </c>
      <c r="G8716" s="29">
        <v>18</v>
      </c>
      <c r="H8716" s="29">
        <v>4</v>
      </c>
      <c r="I8716" s="29">
        <v>2013</v>
      </c>
      <c r="J8716" s="15">
        <v>-1</v>
      </c>
      <c r="K8716" s="15">
        <v>-1</v>
      </c>
      <c r="L8716" s="15">
        <v>0</v>
      </c>
      <c r="M8716" s="15">
        <v>0</v>
      </c>
      <c r="N8716" s="27" t="e">
        <f>SUMIF(#REF!,'Integrantes original'!A8673,#REF!)</f>
        <v>#REF!</v>
      </c>
      <c r="O8716" s="27">
        <f t="shared" si="544"/>
        <v>18042013</v>
      </c>
      <c r="P8716" s="27">
        <f t="shared" si="545"/>
        <v>180420131</v>
      </c>
      <c r="Q8716" s="31">
        <f t="shared" si="546"/>
        <v>64100511180413</v>
      </c>
      <c r="R8716" s="27">
        <f>COUNTIF(tratycont!S:S,'Integrantes original'!Q8716)</f>
        <v>0</v>
      </c>
      <c r="S8716" s="27">
        <f t="shared" si="547"/>
        <v>0</v>
      </c>
    </row>
    <row r="8717" spans="1:19" x14ac:dyDescent="0.15">
      <c r="A8717" s="29">
        <v>6410051</v>
      </c>
      <c r="B8717" s="29">
        <v>641005109</v>
      </c>
      <c r="C8717" s="29" t="s">
        <v>120</v>
      </c>
      <c r="D8717" s="30" t="s">
        <v>6921</v>
      </c>
      <c r="E8717" s="30" t="s">
        <v>6920</v>
      </c>
      <c r="F8717" s="15">
        <v>2</v>
      </c>
      <c r="G8717" s="29">
        <v>7</v>
      </c>
      <c r="H8717" s="29">
        <v>3</v>
      </c>
      <c r="I8717" s="29">
        <v>2015</v>
      </c>
      <c r="J8717" s="15">
        <v>-1</v>
      </c>
      <c r="K8717" s="15">
        <v>-1</v>
      </c>
      <c r="L8717" s="15">
        <v>0</v>
      </c>
      <c r="M8717" s="15">
        <v>0</v>
      </c>
      <c r="N8717" s="27" t="e">
        <f>SUMIF(#REF!,'Integrantes original'!A8674,#REF!)</f>
        <v>#REF!</v>
      </c>
      <c r="O8717" s="27">
        <f t="shared" si="544"/>
        <v>7032015</v>
      </c>
      <c r="P8717" s="27">
        <f t="shared" si="545"/>
        <v>70320152</v>
      </c>
      <c r="Q8717" s="31">
        <f t="shared" si="546"/>
        <v>64100512070315</v>
      </c>
      <c r="R8717" s="27">
        <f>COUNTIF(tratycont!S:S,'Integrantes original'!Q8717)</f>
        <v>0</v>
      </c>
      <c r="S8717" s="27">
        <f t="shared" si="547"/>
        <v>0</v>
      </c>
    </row>
    <row r="8718" spans="1:19" x14ac:dyDescent="0.15">
      <c r="A8718" s="29">
        <v>6410051</v>
      </c>
      <c r="B8718" s="29">
        <v>641005110</v>
      </c>
      <c r="C8718" s="29" t="s">
        <v>123</v>
      </c>
      <c r="D8718" s="30" t="s">
        <v>99</v>
      </c>
      <c r="E8718" s="30" t="s">
        <v>6920</v>
      </c>
      <c r="F8718" s="15">
        <v>1</v>
      </c>
      <c r="G8718" s="29">
        <v>20</v>
      </c>
      <c r="H8718" s="29">
        <v>9</v>
      </c>
      <c r="I8718" s="29">
        <v>2018</v>
      </c>
      <c r="J8718" s="15">
        <v>2</v>
      </c>
      <c r="K8718" s="15">
        <v>2</v>
      </c>
      <c r="L8718" s="15">
        <v>0</v>
      </c>
      <c r="M8718" s="15">
        <v>0</v>
      </c>
      <c r="N8718" s="27" t="e">
        <f>SUMIF(#REF!,'Integrantes original'!A8675,#REF!)</f>
        <v>#REF!</v>
      </c>
      <c r="O8718" s="27">
        <f t="shared" si="544"/>
        <v>20092018</v>
      </c>
      <c r="P8718" s="27">
        <f t="shared" si="545"/>
        <v>200920181</v>
      </c>
      <c r="Q8718" s="31">
        <f t="shared" si="546"/>
        <v>64100511200918</v>
      </c>
      <c r="R8718" s="27">
        <f>COUNTIF(tratycont!S:S,'Integrantes original'!Q8718)</f>
        <v>0</v>
      </c>
      <c r="S8718" s="27">
        <f t="shared" si="547"/>
        <v>1</v>
      </c>
    </row>
    <row r="8719" spans="1:19" x14ac:dyDescent="0.15">
      <c r="A8719" s="29">
        <v>6410061</v>
      </c>
      <c r="B8719" s="29">
        <v>641006101</v>
      </c>
      <c r="C8719" s="29" t="s">
        <v>16</v>
      </c>
      <c r="D8719" s="30" t="s">
        <v>1797</v>
      </c>
      <c r="E8719" s="30" t="s">
        <v>1648</v>
      </c>
      <c r="F8719" s="15">
        <v>1</v>
      </c>
      <c r="G8719" s="29">
        <v>26</v>
      </c>
      <c r="H8719" s="29">
        <v>4</v>
      </c>
      <c r="I8719" s="29">
        <v>1982</v>
      </c>
      <c r="J8719" s="15">
        <v>-1</v>
      </c>
      <c r="K8719" s="15">
        <v>-1</v>
      </c>
      <c r="L8719" s="15">
        <v>0</v>
      </c>
      <c r="M8719" s="15">
        <v>0</v>
      </c>
      <c r="N8719" s="27" t="e">
        <f>SUMIF(#REF!,'Integrantes original'!A8676,#REF!)</f>
        <v>#REF!</v>
      </c>
      <c r="O8719" s="27">
        <f t="shared" si="544"/>
        <v>26041982</v>
      </c>
      <c r="P8719" s="27">
        <f t="shared" si="545"/>
        <v>260419821</v>
      </c>
      <c r="Q8719" s="31">
        <f t="shared" si="546"/>
        <v>64100611260482</v>
      </c>
      <c r="R8719" s="27">
        <f>COUNTIF(tratycont!S:S,'Integrantes original'!Q8719)</f>
        <v>0</v>
      </c>
      <c r="S8719" s="27">
        <f t="shared" si="547"/>
        <v>0</v>
      </c>
    </row>
    <row r="8720" spans="1:19" x14ac:dyDescent="0.15">
      <c r="A8720" s="29">
        <v>6410061</v>
      </c>
      <c r="B8720" s="29">
        <v>641006102</v>
      </c>
      <c r="C8720" s="29" t="s">
        <v>19</v>
      </c>
      <c r="D8720" s="30" t="s">
        <v>6922</v>
      </c>
      <c r="E8720" s="30" t="s">
        <v>6902</v>
      </c>
      <c r="F8720" s="15">
        <v>2</v>
      </c>
      <c r="G8720" s="29">
        <v>2</v>
      </c>
      <c r="H8720" s="29">
        <v>10</v>
      </c>
      <c r="I8720" s="29">
        <v>1989</v>
      </c>
      <c r="J8720" s="15">
        <v>1</v>
      </c>
      <c r="K8720" s="15">
        <v>0</v>
      </c>
      <c r="L8720" s="15">
        <v>1</v>
      </c>
      <c r="M8720" s="15">
        <v>1</v>
      </c>
      <c r="N8720" s="27" t="e">
        <f>SUMIF(#REF!,'Integrantes original'!A8677,#REF!)</f>
        <v>#REF!</v>
      </c>
      <c r="O8720" s="27">
        <f t="shared" si="544"/>
        <v>2101989</v>
      </c>
      <c r="P8720" s="27">
        <f t="shared" si="545"/>
        <v>21019892</v>
      </c>
      <c r="Q8720" s="31">
        <f t="shared" si="546"/>
        <v>64100612021089</v>
      </c>
      <c r="R8720" s="27">
        <f>COUNTIF(tratycont!S:S,'Integrantes original'!Q8720)</f>
        <v>0</v>
      </c>
      <c r="S8720" s="27">
        <f t="shared" si="547"/>
        <v>0</v>
      </c>
    </row>
    <row r="8721" spans="1:19" x14ac:dyDescent="0.15">
      <c r="A8721" s="29">
        <v>6410061</v>
      </c>
      <c r="B8721" s="29">
        <v>641006103</v>
      </c>
      <c r="C8721" s="29" t="s">
        <v>22</v>
      </c>
      <c r="D8721" s="30" t="s">
        <v>6923</v>
      </c>
      <c r="E8721" s="30" t="s">
        <v>6924</v>
      </c>
      <c r="F8721" s="15">
        <v>1</v>
      </c>
      <c r="G8721" s="29">
        <v>7</v>
      </c>
      <c r="H8721" s="29">
        <v>10</v>
      </c>
      <c r="I8721" s="29">
        <v>2004</v>
      </c>
      <c r="J8721" s="15">
        <v>-1</v>
      </c>
      <c r="K8721" s="15">
        <v>-1</v>
      </c>
      <c r="L8721" s="15">
        <v>0</v>
      </c>
      <c r="M8721" s="15">
        <v>0</v>
      </c>
      <c r="N8721" s="27" t="e">
        <f>SUMIF(#REF!,'Integrantes original'!A8678,#REF!)</f>
        <v>#REF!</v>
      </c>
      <c r="O8721" s="27">
        <f t="shared" si="544"/>
        <v>7102004</v>
      </c>
      <c r="P8721" s="27">
        <f t="shared" si="545"/>
        <v>71020041</v>
      </c>
      <c r="Q8721" s="31">
        <f t="shared" si="546"/>
        <v>64100611071004</v>
      </c>
      <c r="R8721" s="27">
        <f>COUNTIF(tratycont!S:S,'Integrantes original'!Q8721)</f>
        <v>0</v>
      </c>
      <c r="S8721" s="27">
        <f t="shared" si="547"/>
        <v>0</v>
      </c>
    </row>
    <row r="8722" spans="1:19" x14ac:dyDescent="0.15">
      <c r="A8722" s="29">
        <v>6410061</v>
      </c>
      <c r="B8722" s="29">
        <v>641006104</v>
      </c>
      <c r="C8722" s="29" t="s">
        <v>25</v>
      </c>
      <c r="D8722" s="30" t="s">
        <v>847</v>
      </c>
      <c r="E8722" s="30" t="s">
        <v>6924</v>
      </c>
      <c r="F8722" s="15">
        <v>2</v>
      </c>
      <c r="G8722" s="29">
        <v>10</v>
      </c>
      <c r="H8722" s="29">
        <v>11</v>
      </c>
      <c r="I8722" s="29">
        <v>2006</v>
      </c>
      <c r="J8722" s="15">
        <v>-1</v>
      </c>
      <c r="K8722" s="15">
        <v>-1</v>
      </c>
      <c r="L8722" s="15">
        <v>0</v>
      </c>
      <c r="M8722" s="15">
        <v>0</v>
      </c>
      <c r="N8722" s="27" t="e">
        <f>SUMIF(#REF!,'Integrantes original'!A8679,#REF!)</f>
        <v>#REF!</v>
      </c>
      <c r="O8722" s="27">
        <f t="shared" si="544"/>
        <v>10112006</v>
      </c>
      <c r="P8722" s="27">
        <f t="shared" si="545"/>
        <v>101120062</v>
      </c>
      <c r="Q8722" s="31">
        <f t="shared" si="546"/>
        <v>64100612101106</v>
      </c>
      <c r="R8722" s="27">
        <f>COUNTIF(tratycont!S:S,'Integrantes original'!Q8722)</f>
        <v>0</v>
      </c>
      <c r="S8722" s="27">
        <f t="shared" si="547"/>
        <v>0</v>
      </c>
    </row>
    <row r="8723" spans="1:19" x14ac:dyDescent="0.15">
      <c r="A8723" s="29">
        <v>6410061</v>
      </c>
      <c r="B8723" s="29">
        <v>641006105</v>
      </c>
      <c r="C8723" s="29" t="s">
        <v>27</v>
      </c>
      <c r="D8723" s="30" t="s">
        <v>921</v>
      </c>
      <c r="E8723" s="30" t="s">
        <v>6924</v>
      </c>
      <c r="F8723" s="15">
        <v>1</v>
      </c>
      <c r="G8723" s="29">
        <v>15</v>
      </c>
      <c r="H8723" s="29">
        <v>5</v>
      </c>
      <c r="I8723" s="29">
        <v>2009</v>
      </c>
      <c r="J8723" s="15">
        <v>-1</v>
      </c>
      <c r="K8723" s="15">
        <v>-1</v>
      </c>
      <c r="L8723" s="15">
        <v>0</v>
      </c>
      <c r="M8723" s="15">
        <v>0</v>
      </c>
      <c r="N8723" s="27" t="e">
        <f>SUMIF(#REF!,'Integrantes original'!A8680,#REF!)</f>
        <v>#REF!</v>
      </c>
      <c r="O8723" s="27">
        <f t="shared" si="544"/>
        <v>15052009</v>
      </c>
      <c r="P8723" s="27">
        <f t="shared" si="545"/>
        <v>150520091</v>
      </c>
      <c r="Q8723" s="31">
        <f t="shared" si="546"/>
        <v>64100611150509</v>
      </c>
      <c r="R8723" s="27">
        <f>COUNTIF(tratycont!S:S,'Integrantes original'!Q8723)</f>
        <v>0</v>
      </c>
      <c r="S8723" s="27">
        <f t="shared" si="547"/>
        <v>0</v>
      </c>
    </row>
    <row r="8724" spans="1:19" x14ac:dyDescent="0.15">
      <c r="A8724" s="29">
        <v>6410061</v>
      </c>
      <c r="B8724" s="29">
        <v>641006106</v>
      </c>
      <c r="C8724" s="29" t="s">
        <v>30</v>
      </c>
      <c r="D8724" s="30" t="s">
        <v>6925</v>
      </c>
      <c r="E8724" s="30" t="s">
        <v>6924</v>
      </c>
      <c r="F8724" s="15">
        <v>2</v>
      </c>
      <c r="G8724" s="29">
        <v>20</v>
      </c>
      <c r="H8724" s="29">
        <v>11</v>
      </c>
      <c r="I8724" s="29">
        <v>2012</v>
      </c>
      <c r="J8724" s="15">
        <v>-1</v>
      </c>
      <c r="K8724" s="15">
        <v>-1</v>
      </c>
      <c r="L8724" s="15">
        <v>0</v>
      </c>
      <c r="M8724" s="15">
        <v>0</v>
      </c>
      <c r="N8724" s="27" t="e">
        <f>SUMIF(#REF!,'Integrantes original'!A8681,#REF!)</f>
        <v>#REF!</v>
      </c>
      <c r="O8724" s="27">
        <f t="shared" si="544"/>
        <v>20112012</v>
      </c>
      <c r="P8724" s="27">
        <f t="shared" si="545"/>
        <v>201120122</v>
      </c>
      <c r="Q8724" s="31">
        <f t="shared" si="546"/>
        <v>64100612201112</v>
      </c>
      <c r="R8724" s="27">
        <f>COUNTIF(tratycont!S:S,'Integrantes original'!Q8724)</f>
        <v>0</v>
      </c>
      <c r="S8724" s="27">
        <f t="shared" si="547"/>
        <v>0</v>
      </c>
    </row>
    <row r="8725" spans="1:19" x14ac:dyDescent="0.15">
      <c r="A8725" s="29">
        <v>6410061</v>
      </c>
      <c r="B8725" s="29">
        <v>641006107</v>
      </c>
      <c r="C8725" s="29" t="s">
        <v>56</v>
      </c>
      <c r="D8725" s="30" t="s">
        <v>2676</v>
      </c>
      <c r="E8725" s="30" t="s">
        <v>6924</v>
      </c>
      <c r="F8725" s="15">
        <v>2</v>
      </c>
      <c r="G8725" s="29">
        <v>10</v>
      </c>
      <c r="H8725" s="29">
        <v>8</v>
      </c>
      <c r="I8725" s="29">
        <v>2016</v>
      </c>
      <c r="J8725" s="15">
        <v>-1</v>
      </c>
      <c r="K8725" s="15">
        <v>-1</v>
      </c>
      <c r="L8725" s="15">
        <v>0</v>
      </c>
      <c r="M8725" s="15">
        <v>0</v>
      </c>
      <c r="N8725" s="27" t="e">
        <f>SUMIF(#REF!,'Integrantes original'!A8682,#REF!)</f>
        <v>#REF!</v>
      </c>
      <c r="O8725" s="27">
        <f t="shared" si="544"/>
        <v>10082016</v>
      </c>
      <c r="P8725" s="27">
        <f t="shared" si="545"/>
        <v>100820162</v>
      </c>
      <c r="Q8725" s="31">
        <f t="shared" si="546"/>
        <v>64100612100816</v>
      </c>
      <c r="R8725" s="27">
        <f>COUNTIF(tratycont!S:S,'Integrantes original'!Q8725)</f>
        <v>0</v>
      </c>
      <c r="S8725" s="27">
        <f t="shared" si="547"/>
        <v>0</v>
      </c>
    </row>
    <row r="8726" spans="1:19" x14ac:dyDescent="0.15">
      <c r="A8726" s="29">
        <v>6410071</v>
      </c>
      <c r="B8726" s="29">
        <v>641007101</v>
      </c>
      <c r="C8726" s="29" t="s">
        <v>16</v>
      </c>
      <c r="D8726" s="30" t="s">
        <v>807</v>
      </c>
      <c r="E8726" s="30" t="s">
        <v>6801</v>
      </c>
      <c r="F8726" s="15">
        <v>1</v>
      </c>
      <c r="G8726" s="29">
        <v>16</v>
      </c>
      <c r="H8726" s="29">
        <v>7</v>
      </c>
      <c r="I8726" s="29">
        <v>1981</v>
      </c>
      <c r="J8726" s="15">
        <v>-1</v>
      </c>
      <c r="K8726" s="15">
        <v>-1</v>
      </c>
      <c r="L8726" s="15">
        <v>0</v>
      </c>
      <c r="M8726" s="15">
        <v>0</v>
      </c>
      <c r="N8726" s="27" t="e">
        <f>SUMIF(#REF!,'Integrantes original'!A8683,#REF!)</f>
        <v>#REF!</v>
      </c>
      <c r="O8726" s="27">
        <f t="shared" si="544"/>
        <v>16071981</v>
      </c>
      <c r="P8726" s="27">
        <f t="shared" si="545"/>
        <v>160719811</v>
      </c>
      <c r="Q8726" s="31">
        <f t="shared" si="546"/>
        <v>64100711160781</v>
      </c>
      <c r="R8726" s="27">
        <f>COUNTIF(tratycont!S:S,'Integrantes original'!Q8726)</f>
        <v>0</v>
      </c>
      <c r="S8726" s="27">
        <f t="shared" si="547"/>
        <v>0</v>
      </c>
    </row>
    <row r="8727" spans="1:19" x14ac:dyDescent="0.15">
      <c r="A8727" s="29">
        <v>6410071</v>
      </c>
      <c r="B8727" s="29">
        <v>641007102</v>
      </c>
      <c r="C8727" s="29" t="s">
        <v>19</v>
      </c>
      <c r="D8727" s="30" t="s">
        <v>2765</v>
      </c>
      <c r="E8727" s="30" t="s">
        <v>4368</v>
      </c>
      <c r="F8727" s="15">
        <v>2</v>
      </c>
      <c r="G8727" s="29">
        <v>19</v>
      </c>
      <c r="H8727" s="29">
        <v>1</v>
      </c>
      <c r="I8727" s="29">
        <v>1986</v>
      </c>
      <c r="J8727" s="15">
        <v>1</v>
      </c>
      <c r="K8727" s="15">
        <v>0</v>
      </c>
      <c r="L8727" s="15">
        <v>1</v>
      </c>
      <c r="M8727" s="15">
        <v>1</v>
      </c>
      <c r="N8727" s="27" t="e">
        <f>SUMIF(#REF!,'Integrantes original'!A8684,#REF!)</f>
        <v>#REF!</v>
      </c>
      <c r="O8727" s="27">
        <f t="shared" si="544"/>
        <v>19011986</v>
      </c>
      <c r="P8727" s="27">
        <f t="shared" si="545"/>
        <v>190119862</v>
      </c>
      <c r="Q8727" s="31">
        <f t="shared" si="546"/>
        <v>64100712190186</v>
      </c>
      <c r="R8727" s="27">
        <f>COUNTIF(tratycont!S:S,'Integrantes original'!Q8727)</f>
        <v>0</v>
      </c>
      <c r="S8727" s="27">
        <f t="shared" si="547"/>
        <v>0</v>
      </c>
    </row>
    <row r="8728" spans="1:19" x14ac:dyDescent="0.15">
      <c r="A8728" s="29">
        <v>6410071</v>
      </c>
      <c r="B8728" s="29">
        <v>641007103</v>
      </c>
      <c r="C8728" s="29" t="s">
        <v>22</v>
      </c>
      <c r="D8728" s="30" t="s">
        <v>6926</v>
      </c>
      <c r="E8728" s="30" t="s">
        <v>6927</v>
      </c>
      <c r="F8728" s="15">
        <v>1</v>
      </c>
      <c r="G8728" s="29">
        <v>10</v>
      </c>
      <c r="H8728" s="29">
        <v>10</v>
      </c>
      <c r="I8728" s="29">
        <v>2001</v>
      </c>
      <c r="J8728" s="15">
        <v>-1</v>
      </c>
      <c r="K8728" s="15">
        <v>-1</v>
      </c>
      <c r="L8728" s="15">
        <v>0</v>
      </c>
      <c r="M8728" s="15">
        <v>0</v>
      </c>
      <c r="N8728" s="27" t="e">
        <f>SUMIF(#REF!,'Integrantes original'!A8685,#REF!)</f>
        <v>#REF!</v>
      </c>
      <c r="O8728" s="27">
        <f t="shared" si="544"/>
        <v>10102001</v>
      </c>
      <c r="P8728" s="27">
        <f t="shared" si="545"/>
        <v>101020011</v>
      </c>
      <c r="Q8728" s="31">
        <f t="shared" si="546"/>
        <v>64100711101001</v>
      </c>
      <c r="R8728" s="27">
        <f>COUNTIF(tratycont!S:S,'Integrantes original'!Q8728)</f>
        <v>0</v>
      </c>
      <c r="S8728" s="27">
        <f t="shared" si="547"/>
        <v>0</v>
      </c>
    </row>
    <row r="8729" spans="1:19" x14ac:dyDescent="0.15">
      <c r="A8729" s="29">
        <v>6410071</v>
      </c>
      <c r="B8729" s="29">
        <v>641007104</v>
      </c>
      <c r="C8729" s="29" t="s">
        <v>25</v>
      </c>
      <c r="D8729" s="30" t="s">
        <v>2181</v>
      </c>
      <c r="E8729" s="30" t="s">
        <v>6927</v>
      </c>
      <c r="F8729" s="15">
        <v>2</v>
      </c>
      <c r="G8729" s="29">
        <v>6</v>
      </c>
      <c r="H8729" s="29">
        <v>3</v>
      </c>
      <c r="I8729" s="29">
        <v>2004</v>
      </c>
      <c r="J8729" s="15">
        <v>-1</v>
      </c>
      <c r="K8729" s="15">
        <v>-1</v>
      </c>
      <c r="L8729" s="15">
        <v>0</v>
      </c>
      <c r="M8729" s="15">
        <v>0</v>
      </c>
      <c r="N8729" s="27" t="e">
        <f>SUMIF(#REF!,'Integrantes original'!A8686,#REF!)</f>
        <v>#REF!</v>
      </c>
      <c r="O8729" s="27">
        <f t="shared" si="544"/>
        <v>6032004</v>
      </c>
      <c r="P8729" s="27">
        <f t="shared" si="545"/>
        <v>60320042</v>
      </c>
      <c r="Q8729" s="31">
        <f t="shared" si="546"/>
        <v>64100712060304</v>
      </c>
      <c r="R8729" s="27">
        <f>COUNTIF(tratycont!S:S,'Integrantes original'!Q8729)</f>
        <v>0</v>
      </c>
      <c r="S8729" s="27">
        <f t="shared" si="547"/>
        <v>0</v>
      </c>
    </row>
    <row r="8730" spans="1:19" x14ac:dyDescent="0.15">
      <c r="A8730" s="29">
        <v>6410071</v>
      </c>
      <c r="B8730" s="29">
        <v>641007105</v>
      </c>
      <c r="C8730" s="29" t="s">
        <v>27</v>
      </c>
      <c r="D8730" s="30" t="s">
        <v>6928</v>
      </c>
      <c r="E8730" s="30" t="s">
        <v>6927</v>
      </c>
      <c r="F8730" s="15">
        <v>1</v>
      </c>
      <c r="G8730" s="29">
        <v>24</v>
      </c>
      <c r="H8730" s="29">
        <v>2</v>
      </c>
      <c r="I8730" s="29">
        <v>2006</v>
      </c>
      <c r="J8730" s="15">
        <v>-1</v>
      </c>
      <c r="K8730" s="15">
        <v>-1</v>
      </c>
      <c r="L8730" s="15">
        <v>0</v>
      </c>
      <c r="M8730" s="15">
        <v>0</v>
      </c>
      <c r="N8730" s="27" t="e">
        <f>SUMIF(#REF!,'Integrantes original'!A8687,#REF!)</f>
        <v>#REF!</v>
      </c>
      <c r="O8730" s="27">
        <f t="shared" si="544"/>
        <v>24022006</v>
      </c>
      <c r="P8730" s="27">
        <f t="shared" si="545"/>
        <v>240220061</v>
      </c>
      <c r="Q8730" s="31">
        <f t="shared" si="546"/>
        <v>64100711240206</v>
      </c>
      <c r="R8730" s="27">
        <f>COUNTIF(tratycont!S:S,'Integrantes original'!Q8730)</f>
        <v>0</v>
      </c>
      <c r="S8730" s="27">
        <f t="shared" si="547"/>
        <v>0</v>
      </c>
    </row>
    <row r="8731" spans="1:19" x14ac:dyDescent="0.15">
      <c r="A8731" s="29">
        <v>6410071</v>
      </c>
      <c r="B8731" s="29">
        <v>641007106</v>
      </c>
      <c r="C8731" s="29" t="s">
        <v>30</v>
      </c>
      <c r="D8731" s="30" t="s">
        <v>6929</v>
      </c>
      <c r="E8731" s="30" t="s">
        <v>6927</v>
      </c>
      <c r="F8731" s="15">
        <v>1</v>
      </c>
      <c r="G8731" s="29">
        <v>5</v>
      </c>
      <c r="H8731" s="29">
        <v>1</v>
      </c>
      <c r="I8731" s="29">
        <v>2008</v>
      </c>
      <c r="J8731" s="15">
        <v>-1</v>
      </c>
      <c r="K8731" s="15">
        <v>-1</v>
      </c>
      <c r="L8731" s="15">
        <v>0</v>
      </c>
      <c r="M8731" s="15">
        <v>0</v>
      </c>
      <c r="N8731" s="27" t="e">
        <f>SUMIF(#REF!,'Integrantes original'!A8688,#REF!)</f>
        <v>#REF!</v>
      </c>
      <c r="O8731" s="27">
        <f t="shared" si="544"/>
        <v>5012008</v>
      </c>
      <c r="P8731" s="27">
        <f t="shared" si="545"/>
        <v>50120081</v>
      </c>
      <c r="Q8731" s="31">
        <f t="shared" si="546"/>
        <v>64100711050108</v>
      </c>
      <c r="R8731" s="27">
        <f>COUNTIF(tratycont!S:S,'Integrantes original'!Q8731)</f>
        <v>0</v>
      </c>
      <c r="S8731" s="27">
        <f t="shared" si="547"/>
        <v>0</v>
      </c>
    </row>
    <row r="8732" spans="1:19" x14ac:dyDescent="0.15">
      <c r="A8732" s="29">
        <v>6410071</v>
      </c>
      <c r="B8732" s="29">
        <v>641007107</v>
      </c>
      <c r="C8732" s="29" t="s">
        <v>56</v>
      </c>
      <c r="D8732" s="30" t="s">
        <v>6930</v>
      </c>
      <c r="E8732" s="30" t="s">
        <v>6927</v>
      </c>
      <c r="F8732" s="15">
        <v>2</v>
      </c>
      <c r="G8732" s="29">
        <v>20</v>
      </c>
      <c r="H8732" s="29">
        <v>11</v>
      </c>
      <c r="I8732" s="29">
        <v>2009</v>
      </c>
      <c r="J8732" s="15">
        <v>-1</v>
      </c>
      <c r="K8732" s="15">
        <v>-1</v>
      </c>
      <c r="L8732" s="15">
        <v>0</v>
      </c>
      <c r="M8732" s="15">
        <v>0</v>
      </c>
      <c r="N8732" s="27" t="e">
        <f>SUMIF(#REF!,'Integrantes original'!A8689,#REF!)</f>
        <v>#REF!</v>
      </c>
      <c r="O8732" s="27">
        <f t="shared" si="544"/>
        <v>20112009</v>
      </c>
      <c r="P8732" s="27">
        <f t="shared" si="545"/>
        <v>201120092</v>
      </c>
      <c r="Q8732" s="31">
        <f t="shared" si="546"/>
        <v>64100712201109</v>
      </c>
      <c r="R8732" s="27">
        <f>COUNTIF(tratycont!S:S,'Integrantes original'!Q8732)</f>
        <v>0</v>
      </c>
      <c r="S8732" s="27">
        <f t="shared" si="547"/>
        <v>0</v>
      </c>
    </row>
    <row r="8733" spans="1:19" x14ac:dyDescent="0.15">
      <c r="A8733" s="29">
        <v>6410071</v>
      </c>
      <c r="B8733" s="29">
        <v>641007108</v>
      </c>
      <c r="C8733" s="29" t="s">
        <v>58</v>
      </c>
      <c r="D8733" s="30" t="s">
        <v>6931</v>
      </c>
      <c r="E8733" s="30" t="s">
        <v>6927</v>
      </c>
      <c r="F8733" s="15">
        <v>2</v>
      </c>
      <c r="G8733" s="29">
        <v>14</v>
      </c>
      <c r="H8733" s="29">
        <v>5</v>
      </c>
      <c r="I8733" s="29">
        <v>2011</v>
      </c>
      <c r="J8733" s="15">
        <v>-1</v>
      </c>
      <c r="K8733" s="15">
        <v>-1</v>
      </c>
      <c r="L8733" s="15">
        <v>0</v>
      </c>
      <c r="M8733" s="15">
        <v>0</v>
      </c>
      <c r="N8733" s="27" t="e">
        <f>SUMIF(#REF!,'Integrantes original'!A8690,#REF!)</f>
        <v>#REF!</v>
      </c>
      <c r="O8733" s="27">
        <f t="shared" si="544"/>
        <v>14052011</v>
      </c>
      <c r="P8733" s="27">
        <f t="shared" si="545"/>
        <v>140520112</v>
      </c>
      <c r="Q8733" s="31">
        <f t="shared" si="546"/>
        <v>64100712140511</v>
      </c>
      <c r="R8733" s="27">
        <f>COUNTIF(tratycont!S:S,'Integrantes original'!Q8733)</f>
        <v>0</v>
      </c>
      <c r="S8733" s="27">
        <f t="shared" si="547"/>
        <v>0</v>
      </c>
    </row>
    <row r="8734" spans="1:19" x14ac:dyDescent="0.15">
      <c r="A8734" s="29">
        <v>6410071</v>
      </c>
      <c r="B8734" s="29">
        <v>641007109</v>
      </c>
      <c r="C8734" s="29" t="s">
        <v>120</v>
      </c>
      <c r="D8734" s="30" t="s">
        <v>6932</v>
      </c>
      <c r="E8734" s="30" t="s">
        <v>6927</v>
      </c>
      <c r="F8734" s="15">
        <v>1</v>
      </c>
      <c r="G8734" s="29">
        <v>26</v>
      </c>
      <c r="H8734" s="29">
        <v>7</v>
      </c>
      <c r="I8734" s="29">
        <v>2013</v>
      </c>
      <c r="J8734" s="15">
        <v>-1</v>
      </c>
      <c r="K8734" s="15">
        <v>-1</v>
      </c>
      <c r="L8734" s="15">
        <v>0</v>
      </c>
      <c r="M8734" s="15">
        <v>0</v>
      </c>
      <c r="N8734" s="27" t="e">
        <f>SUMIF(#REF!,'Integrantes original'!A8691,#REF!)</f>
        <v>#REF!</v>
      </c>
      <c r="O8734" s="27">
        <f t="shared" si="544"/>
        <v>26072013</v>
      </c>
      <c r="P8734" s="27">
        <f t="shared" si="545"/>
        <v>260720131</v>
      </c>
      <c r="Q8734" s="31">
        <f t="shared" si="546"/>
        <v>64100711260713</v>
      </c>
      <c r="R8734" s="27">
        <f>COUNTIF(tratycont!S:S,'Integrantes original'!Q8734)</f>
        <v>0</v>
      </c>
      <c r="S8734" s="27">
        <f t="shared" si="547"/>
        <v>0</v>
      </c>
    </row>
    <row r="8735" spans="1:19" x14ac:dyDescent="0.15">
      <c r="A8735" s="29">
        <v>6410071</v>
      </c>
      <c r="B8735" s="29">
        <v>641007110</v>
      </c>
      <c r="C8735" s="29" t="s">
        <v>123</v>
      </c>
      <c r="D8735" s="30" t="s">
        <v>6933</v>
      </c>
      <c r="E8735" s="30" t="s">
        <v>6927</v>
      </c>
      <c r="F8735" s="15">
        <v>1</v>
      </c>
      <c r="G8735" s="29">
        <v>9</v>
      </c>
      <c r="H8735" s="29">
        <v>8</v>
      </c>
      <c r="I8735" s="29">
        <v>2015</v>
      </c>
      <c r="J8735" s="15">
        <v>-1</v>
      </c>
      <c r="K8735" s="15">
        <v>-1</v>
      </c>
      <c r="L8735" s="15">
        <v>0</v>
      </c>
      <c r="M8735" s="15">
        <v>0</v>
      </c>
      <c r="N8735" s="27" t="e">
        <f>SUMIF(#REF!,'Integrantes original'!A8692,#REF!)</f>
        <v>#REF!</v>
      </c>
      <c r="O8735" s="27">
        <f t="shared" si="544"/>
        <v>9082015</v>
      </c>
      <c r="P8735" s="27">
        <f t="shared" si="545"/>
        <v>90820151</v>
      </c>
      <c r="Q8735" s="31">
        <f t="shared" si="546"/>
        <v>64100711090815</v>
      </c>
      <c r="R8735" s="27">
        <f>COUNTIF(tratycont!S:S,'Integrantes original'!Q8735)</f>
        <v>0</v>
      </c>
      <c r="S8735" s="27">
        <f t="shared" si="547"/>
        <v>0</v>
      </c>
    </row>
    <row r="8736" spans="1:19" x14ac:dyDescent="0.15">
      <c r="A8736" s="29">
        <v>6410091</v>
      </c>
      <c r="B8736" s="29">
        <v>641009101</v>
      </c>
      <c r="C8736" s="29" t="s">
        <v>16</v>
      </c>
      <c r="D8736" s="30" t="s">
        <v>6934</v>
      </c>
      <c r="E8736" s="30" t="s">
        <v>6898</v>
      </c>
      <c r="F8736" s="15">
        <v>1</v>
      </c>
      <c r="G8736" s="29">
        <v>30</v>
      </c>
      <c r="H8736" s="29">
        <v>7</v>
      </c>
      <c r="I8736" s="29">
        <v>1993</v>
      </c>
      <c r="J8736" s="15">
        <v>-1</v>
      </c>
      <c r="K8736" s="15">
        <v>-1</v>
      </c>
      <c r="L8736" s="15">
        <v>0</v>
      </c>
      <c r="M8736" s="15">
        <v>0</v>
      </c>
      <c r="N8736" s="27" t="e">
        <f>SUMIF(#REF!,'Integrantes original'!A8693,#REF!)</f>
        <v>#REF!</v>
      </c>
      <c r="O8736" s="27">
        <f t="shared" si="544"/>
        <v>30071993</v>
      </c>
      <c r="P8736" s="27">
        <f t="shared" si="545"/>
        <v>300719931</v>
      </c>
      <c r="Q8736" s="31">
        <f t="shared" si="546"/>
        <v>64100911300793</v>
      </c>
      <c r="R8736" s="27">
        <f>COUNTIF(tratycont!S:S,'Integrantes original'!Q8736)</f>
        <v>0</v>
      </c>
      <c r="S8736" s="27">
        <f t="shared" si="547"/>
        <v>0</v>
      </c>
    </row>
    <row r="8737" spans="1:19" x14ac:dyDescent="0.15">
      <c r="A8737" s="29">
        <v>6410091</v>
      </c>
      <c r="B8737" s="29">
        <v>641009102</v>
      </c>
      <c r="C8737" s="29" t="s">
        <v>19</v>
      </c>
      <c r="D8737" s="30" t="s">
        <v>6935</v>
      </c>
      <c r="E8737" s="30" t="s">
        <v>6936</v>
      </c>
      <c r="F8737" s="15">
        <v>2</v>
      </c>
      <c r="G8737" s="29">
        <v>15</v>
      </c>
      <c r="H8737" s="29">
        <v>2</v>
      </c>
      <c r="I8737" s="29">
        <v>1994</v>
      </c>
      <c r="J8737" s="15">
        <v>1</v>
      </c>
      <c r="K8737" s="15">
        <v>0</v>
      </c>
      <c r="L8737" s="15">
        <v>1</v>
      </c>
      <c r="M8737" s="15">
        <v>1</v>
      </c>
      <c r="N8737" s="27" t="e">
        <f>SUMIF(#REF!,'Integrantes original'!A8694,#REF!)</f>
        <v>#REF!</v>
      </c>
      <c r="O8737" s="27">
        <f t="shared" si="544"/>
        <v>15021994</v>
      </c>
      <c r="P8737" s="27">
        <f t="shared" si="545"/>
        <v>150219942</v>
      </c>
      <c r="Q8737" s="31">
        <f t="shared" si="546"/>
        <v>64100912150294</v>
      </c>
      <c r="R8737" s="27">
        <f>COUNTIF(tratycont!S:S,'Integrantes original'!Q8737)</f>
        <v>0</v>
      </c>
      <c r="S8737" s="27">
        <f t="shared" si="547"/>
        <v>0</v>
      </c>
    </row>
    <row r="8738" spans="1:19" x14ac:dyDescent="0.15">
      <c r="A8738" s="29">
        <v>6410091</v>
      </c>
      <c r="B8738" s="29">
        <v>641009103</v>
      </c>
      <c r="C8738" s="29" t="s">
        <v>22</v>
      </c>
      <c r="D8738" s="30" t="s">
        <v>6937</v>
      </c>
      <c r="E8738" s="30" t="s">
        <v>6938</v>
      </c>
      <c r="F8738" s="15">
        <v>2</v>
      </c>
      <c r="G8738" s="29">
        <v>22</v>
      </c>
      <c r="H8738" s="29">
        <v>2</v>
      </c>
      <c r="I8738" s="29">
        <v>2014</v>
      </c>
      <c r="J8738" s="15">
        <v>-1</v>
      </c>
      <c r="K8738" s="15">
        <v>-1</v>
      </c>
      <c r="L8738" s="15">
        <v>0</v>
      </c>
      <c r="M8738" s="15">
        <v>0</v>
      </c>
      <c r="N8738" s="27" t="e">
        <f>SUMIF(#REF!,'Integrantes original'!A8695,#REF!)</f>
        <v>#REF!</v>
      </c>
      <c r="O8738" s="27">
        <f t="shared" si="544"/>
        <v>22022014</v>
      </c>
      <c r="P8738" s="27">
        <f t="shared" si="545"/>
        <v>220220142</v>
      </c>
      <c r="Q8738" s="31">
        <f t="shared" si="546"/>
        <v>64100912220214</v>
      </c>
      <c r="R8738" s="27">
        <f>COUNTIF(tratycont!S:S,'Integrantes original'!Q8738)</f>
        <v>0</v>
      </c>
      <c r="S8738" s="27">
        <f t="shared" si="547"/>
        <v>0</v>
      </c>
    </row>
    <row r="8739" spans="1:19" x14ac:dyDescent="0.15">
      <c r="A8739" s="29">
        <v>6410091</v>
      </c>
      <c r="B8739" s="29">
        <v>641009104</v>
      </c>
      <c r="C8739" s="29" t="s">
        <v>25</v>
      </c>
      <c r="D8739" s="30" t="s">
        <v>6939</v>
      </c>
      <c r="E8739" s="30" t="s">
        <v>6938</v>
      </c>
      <c r="F8739" s="15">
        <v>1</v>
      </c>
      <c r="G8739" s="29">
        <v>21</v>
      </c>
      <c r="H8739" s="29">
        <v>5</v>
      </c>
      <c r="I8739" s="29">
        <v>2016</v>
      </c>
      <c r="J8739" s="15">
        <v>-1</v>
      </c>
      <c r="K8739" s="15">
        <v>-1</v>
      </c>
      <c r="L8739" s="15">
        <v>0</v>
      </c>
      <c r="M8739" s="15">
        <v>0</v>
      </c>
      <c r="N8739" s="27" t="e">
        <f>SUMIF(#REF!,'Integrantes original'!A8696,#REF!)</f>
        <v>#REF!</v>
      </c>
      <c r="O8739" s="27">
        <f t="shared" si="544"/>
        <v>21052016</v>
      </c>
      <c r="P8739" s="27">
        <f t="shared" si="545"/>
        <v>210520161</v>
      </c>
      <c r="Q8739" s="31">
        <f t="shared" si="546"/>
        <v>64100911210516</v>
      </c>
      <c r="R8739" s="27">
        <f>COUNTIF(tratycont!S:S,'Integrantes original'!Q8739)</f>
        <v>0</v>
      </c>
      <c r="S8739" s="27">
        <f t="shared" si="547"/>
        <v>0</v>
      </c>
    </row>
    <row r="8740" spans="1:19" x14ac:dyDescent="0.15">
      <c r="A8740" s="29">
        <v>6410101</v>
      </c>
      <c r="B8740" s="29">
        <v>641010101</v>
      </c>
      <c r="C8740" s="29" t="s">
        <v>16</v>
      </c>
      <c r="D8740" s="30" t="s">
        <v>5316</v>
      </c>
      <c r="E8740" s="30" t="s">
        <v>5322</v>
      </c>
      <c r="F8740" s="15">
        <v>1</v>
      </c>
      <c r="G8740" s="29">
        <v>10</v>
      </c>
      <c r="H8740" s="29">
        <v>9</v>
      </c>
      <c r="I8740" s="29">
        <v>1971</v>
      </c>
      <c r="J8740" s="15">
        <v>-1</v>
      </c>
      <c r="K8740" s="15">
        <v>-1</v>
      </c>
      <c r="L8740" s="15">
        <v>0</v>
      </c>
      <c r="M8740" s="15">
        <v>0</v>
      </c>
      <c r="N8740" s="27" t="e">
        <f>SUMIF(#REF!,'Integrantes original'!A8697,#REF!)</f>
        <v>#REF!</v>
      </c>
      <c r="O8740" s="27">
        <f t="shared" si="544"/>
        <v>10091971</v>
      </c>
      <c r="P8740" s="27">
        <f t="shared" si="545"/>
        <v>100919711</v>
      </c>
      <c r="Q8740" s="31">
        <f t="shared" si="546"/>
        <v>64101011100971</v>
      </c>
      <c r="R8740" s="27">
        <f>COUNTIF(tratycont!S:S,'Integrantes original'!Q8740)</f>
        <v>0</v>
      </c>
      <c r="S8740" s="27">
        <f t="shared" si="547"/>
        <v>0</v>
      </c>
    </row>
    <row r="8741" spans="1:19" x14ac:dyDescent="0.15">
      <c r="A8741" s="29">
        <v>6410101</v>
      </c>
      <c r="B8741" s="29">
        <v>641010102</v>
      </c>
      <c r="C8741" s="29" t="s">
        <v>19</v>
      </c>
      <c r="D8741" s="30" t="s">
        <v>718</v>
      </c>
      <c r="E8741" s="30" t="s">
        <v>6940</v>
      </c>
      <c r="F8741" s="15">
        <v>2</v>
      </c>
      <c r="G8741" s="29">
        <v>28</v>
      </c>
      <c r="H8741" s="29">
        <v>2</v>
      </c>
      <c r="I8741" s="29">
        <v>1978</v>
      </c>
      <c r="J8741" s="15">
        <v>-1</v>
      </c>
      <c r="K8741" s="15">
        <v>-1</v>
      </c>
      <c r="L8741" s="15">
        <v>0</v>
      </c>
      <c r="M8741" s="15">
        <v>0</v>
      </c>
      <c r="N8741" s="27" t="e">
        <f>SUMIF(#REF!,'Integrantes original'!A8698,#REF!)</f>
        <v>#REF!</v>
      </c>
      <c r="O8741" s="27">
        <f t="shared" si="544"/>
        <v>28021978</v>
      </c>
      <c r="P8741" s="27">
        <f t="shared" si="545"/>
        <v>280219782</v>
      </c>
      <c r="Q8741" s="31">
        <f t="shared" si="546"/>
        <v>64101012280278</v>
      </c>
      <c r="R8741" s="27">
        <f>COUNTIF(tratycont!S:S,'Integrantes original'!Q8741)</f>
        <v>0</v>
      </c>
      <c r="S8741" s="27">
        <f t="shared" si="547"/>
        <v>0</v>
      </c>
    </row>
    <row r="8742" spans="1:19" x14ac:dyDescent="0.15">
      <c r="A8742" s="29">
        <v>6410101</v>
      </c>
      <c r="B8742" s="29">
        <v>641010103</v>
      </c>
      <c r="C8742" s="29" t="s">
        <v>22</v>
      </c>
      <c r="D8742" s="30" t="s">
        <v>6941</v>
      </c>
      <c r="E8742" s="30" t="s">
        <v>6942</v>
      </c>
      <c r="F8742" s="15">
        <v>2</v>
      </c>
      <c r="G8742" s="29">
        <v>19</v>
      </c>
      <c r="H8742" s="29">
        <v>10</v>
      </c>
      <c r="I8742" s="29">
        <v>1997</v>
      </c>
      <c r="J8742" s="15">
        <v>-1</v>
      </c>
      <c r="K8742" s="15">
        <v>-1</v>
      </c>
      <c r="L8742" s="15">
        <v>0</v>
      </c>
      <c r="M8742" s="15">
        <v>0</v>
      </c>
      <c r="N8742" s="27" t="e">
        <f>SUMIF(#REF!,'Integrantes original'!A8699,#REF!)</f>
        <v>#REF!</v>
      </c>
      <c r="O8742" s="27">
        <f t="shared" si="544"/>
        <v>19101997</v>
      </c>
      <c r="P8742" s="27">
        <f t="shared" si="545"/>
        <v>191019972</v>
      </c>
      <c r="Q8742" s="31">
        <f t="shared" si="546"/>
        <v>64101012191097</v>
      </c>
      <c r="R8742" s="27">
        <f>COUNTIF(tratycont!S:S,'Integrantes original'!Q8742)</f>
        <v>0</v>
      </c>
      <c r="S8742" s="27">
        <f t="shared" si="547"/>
        <v>0</v>
      </c>
    </row>
    <row r="8743" spans="1:19" x14ac:dyDescent="0.15">
      <c r="A8743" s="29">
        <v>6410101</v>
      </c>
      <c r="B8743" s="29">
        <v>641010104</v>
      </c>
      <c r="C8743" s="29" t="s">
        <v>25</v>
      </c>
      <c r="D8743" s="30" t="s">
        <v>1562</v>
      </c>
      <c r="E8743" s="30" t="s">
        <v>6942</v>
      </c>
      <c r="F8743" s="15">
        <v>1</v>
      </c>
      <c r="G8743" s="29">
        <v>16</v>
      </c>
      <c r="H8743" s="29">
        <v>8</v>
      </c>
      <c r="I8743" s="29">
        <v>2001</v>
      </c>
      <c r="J8743" s="15">
        <v>-1</v>
      </c>
      <c r="K8743" s="15">
        <v>-1</v>
      </c>
      <c r="L8743" s="15">
        <v>0</v>
      </c>
      <c r="M8743" s="15">
        <v>0</v>
      </c>
      <c r="N8743" s="27" t="e">
        <f>SUMIF(#REF!,'Integrantes original'!A8700,#REF!)</f>
        <v>#REF!</v>
      </c>
      <c r="O8743" s="27">
        <f t="shared" si="544"/>
        <v>16082001</v>
      </c>
      <c r="P8743" s="27">
        <f t="shared" si="545"/>
        <v>160820011</v>
      </c>
      <c r="Q8743" s="31">
        <f t="shared" si="546"/>
        <v>64101011160801</v>
      </c>
      <c r="R8743" s="27">
        <f>COUNTIF(tratycont!S:S,'Integrantes original'!Q8743)</f>
        <v>0</v>
      </c>
      <c r="S8743" s="27">
        <f t="shared" si="547"/>
        <v>0</v>
      </c>
    </row>
    <row r="8744" spans="1:19" x14ac:dyDescent="0.15">
      <c r="A8744" s="29">
        <v>6410101</v>
      </c>
      <c r="B8744" s="29">
        <v>641010105</v>
      </c>
      <c r="C8744" s="29" t="s">
        <v>27</v>
      </c>
      <c r="D8744" s="30" t="s">
        <v>3235</v>
      </c>
      <c r="E8744" s="30" t="s">
        <v>6942</v>
      </c>
      <c r="F8744" s="15">
        <v>1</v>
      </c>
      <c r="G8744" s="29">
        <v>12</v>
      </c>
      <c r="H8744" s="29">
        <v>3</v>
      </c>
      <c r="I8744" s="29">
        <v>2005</v>
      </c>
      <c r="J8744" s="15">
        <v>-1</v>
      </c>
      <c r="K8744" s="15">
        <v>-1</v>
      </c>
      <c r="L8744" s="15">
        <v>0</v>
      </c>
      <c r="M8744" s="15">
        <v>0</v>
      </c>
      <c r="N8744" s="27" t="e">
        <f>SUMIF(#REF!,'Integrantes original'!A8701,#REF!)</f>
        <v>#REF!</v>
      </c>
      <c r="O8744" s="27">
        <f t="shared" si="544"/>
        <v>12032005</v>
      </c>
      <c r="P8744" s="27">
        <f t="shared" si="545"/>
        <v>120320051</v>
      </c>
      <c r="Q8744" s="31">
        <f t="shared" si="546"/>
        <v>64101011120305</v>
      </c>
      <c r="R8744" s="27">
        <f>COUNTIF(tratycont!S:S,'Integrantes original'!Q8744)</f>
        <v>0</v>
      </c>
      <c r="S8744" s="27">
        <f t="shared" si="547"/>
        <v>0</v>
      </c>
    </row>
    <row r="8745" spans="1:19" x14ac:dyDescent="0.15">
      <c r="A8745" s="29">
        <v>6410101</v>
      </c>
      <c r="B8745" s="29">
        <v>641010106</v>
      </c>
      <c r="C8745" s="29" t="s">
        <v>30</v>
      </c>
      <c r="D8745" s="30" t="s">
        <v>332</v>
      </c>
      <c r="E8745" s="30" t="s">
        <v>6942</v>
      </c>
      <c r="F8745" s="15">
        <v>1</v>
      </c>
      <c r="G8745" s="29">
        <v>25</v>
      </c>
      <c r="H8745" s="29">
        <v>6</v>
      </c>
      <c r="I8745" s="29">
        <v>2010</v>
      </c>
      <c r="J8745" s="15">
        <v>-1</v>
      </c>
      <c r="K8745" s="15">
        <v>-1</v>
      </c>
      <c r="L8745" s="15">
        <v>0</v>
      </c>
      <c r="M8745" s="15">
        <v>0</v>
      </c>
      <c r="N8745" s="27" t="e">
        <f>SUMIF(#REF!,'Integrantes original'!A8702,#REF!)</f>
        <v>#REF!</v>
      </c>
      <c r="O8745" s="27">
        <f t="shared" si="544"/>
        <v>25062010</v>
      </c>
      <c r="P8745" s="27">
        <f t="shared" si="545"/>
        <v>250620101</v>
      </c>
      <c r="Q8745" s="31">
        <f t="shared" si="546"/>
        <v>64101011250610</v>
      </c>
      <c r="R8745" s="27">
        <f>COUNTIF(tratycont!S:S,'Integrantes original'!Q8745)</f>
        <v>0</v>
      </c>
      <c r="S8745" s="27">
        <f t="shared" si="547"/>
        <v>0</v>
      </c>
    </row>
    <row r="8746" spans="1:19" x14ac:dyDescent="0.15">
      <c r="A8746" s="29">
        <v>6410101</v>
      </c>
      <c r="B8746" s="29">
        <v>641010107</v>
      </c>
      <c r="C8746" s="29" t="s">
        <v>56</v>
      </c>
      <c r="D8746" s="30" t="s">
        <v>1336</v>
      </c>
      <c r="E8746" s="30" t="s">
        <v>6942</v>
      </c>
      <c r="F8746" s="15">
        <v>1</v>
      </c>
      <c r="G8746" s="29">
        <v>11</v>
      </c>
      <c r="H8746" s="29">
        <v>9</v>
      </c>
      <c r="I8746" s="29">
        <v>1994</v>
      </c>
      <c r="J8746" s="15">
        <v>-1</v>
      </c>
      <c r="K8746" s="15">
        <v>-1</v>
      </c>
      <c r="L8746" s="15">
        <v>0</v>
      </c>
      <c r="M8746" s="15">
        <v>0</v>
      </c>
      <c r="N8746" s="27" t="e">
        <f>SUMIF(#REF!,'Integrantes original'!A8703,#REF!)</f>
        <v>#REF!</v>
      </c>
      <c r="O8746" s="27">
        <f t="shared" si="544"/>
        <v>11091994</v>
      </c>
      <c r="P8746" s="27">
        <f t="shared" si="545"/>
        <v>110919941</v>
      </c>
      <c r="Q8746" s="31">
        <f t="shared" si="546"/>
        <v>64101011110994</v>
      </c>
      <c r="R8746" s="27">
        <f>COUNTIF(tratycont!S:S,'Integrantes original'!Q8746)</f>
        <v>0</v>
      </c>
      <c r="S8746" s="27">
        <f t="shared" si="547"/>
        <v>0</v>
      </c>
    </row>
    <row r="8747" spans="1:19" x14ac:dyDescent="0.15">
      <c r="A8747" s="29">
        <v>6410101</v>
      </c>
      <c r="B8747" s="29">
        <v>641010108</v>
      </c>
      <c r="C8747" s="29" t="s">
        <v>58</v>
      </c>
      <c r="D8747" s="30" t="s">
        <v>6006</v>
      </c>
      <c r="E8747" s="30" t="s">
        <v>6942</v>
      </c>
      <c r="F8747" s="15">
        <v>2</v>
      </c>
      <c r="G8747" s="29">
        <v>1</v>
      </c>
      <c r="H8747" s="29">
        <v>11</v>
      </c>
      <c r="I8747" s="29">
        <v>1998</v>
      </c>
      <c r="J8747" s="15">
        <v>1</v>
      </c>
      <c r="K8747" s="15">
        <v>0</v>
      </c>
      <c r="L8747" s="15">
        <v>1</v>
      </c>
      <c r="M8747" s="15">
        <v>1</v>
      </c>
      <c r="N8747" s="27" t="e">
        <f>SUMIF(#REF!,'Integrantes original'!A8704,#REF!)</f>
        <v>#REF!</v>
      </c>
      <c r="O8747" s="27">
        <f t="shared" si="544"/>
        <v>1111998</v>
      </c>
      <c r="P8747" s="27">
        <f t="shared" si="545"/>
        <v>11119982</v>
      </c>
      <c r="Q8747" s="31">
        <f t="shared" si="546"/>
        <v>64101012011198</v>
      </c>
      <c r="R8747" s="27">
        <f>COUNTIF(tratycont!S:S,'Integrantes original'!Q8747)</f>
        <v>0</v>
      </c>
      <c r="S8747" s="27">
        <f t="shared" si="547"/>
        <v>0</v>
      </c>
    </row>
    <row r="8748" spans="1:19" x14ac:dyDescent="0.15">
      <c r="A8748" s="29">
        <v>6410101</v>
      </c>
      <c r="B8748" s="29">
        <v>641010109</v>
      </c>
      <c r="C8748" s="29" t="s">
        <v>120</v>
      </c>
      <c r="D8748" s="30" t="s">
        <v>6943</v>
      </c>
      <c r="E8748" s="30" t="s">
        <v>198</v>
      </c>
      <c r="F8748" s="15">
        <v>2</v>
      </c>
      <c r="G8748" s="29">
        <v>10</v>
      </c>
      <c r="H8748" s="29">
        <v>10</v>
      </c>
      <c r="I8748" s="29">
        <v>1999</v>
      </c>
      <c r="J8748" s="15">
        <v>-1</v>
      </c>
      <c r="K8748" s="15">
        <v>-1</v>
      </c>
      <c r="L8748" s="15">
        <v>0</v>
      </c>
      <c r="M8748" s="15">
        <v>0</v>
      </c>
      <c r="N8748" s="27" t="e">
        <f>SUMIF(#REF!,'Integrantes original'!A8705,#REF!)</f>
        <v>#REF!</v>
      </c>
      <c r="O8748" s="27">
        <f t="shared" si="544"/>
        <v>10101999</v>
      </c>
      <c r="P8748" s="27">
        <f t="shared" si="545"/>
        <v>101019992</v>
      </c>
      <c r="Q8748" s="31">
        <f t="shared" si="546"/>
        <v>64101012101099</v>
      </c>
      <c r="R8748" s="27">
        <f>COUNTIF(tratycont!S:S,'Integrantes original'!Q8748)</f>
        <v>0</v>
      </c>
      <c r="S8748" s="27">
        <f t="shared" si="547"/>
        <v>0</v>
      </c>
    </row>
    <row r="8749" spans="1:19" x14ac:dyDescent="0.15">
      <c r="A8749" s="29">
        <v>6410101</v>
      </c>
      <c r="B8749" s="29">
        <v>641010110</v>
      </c>
      <c r="C8749" s="29" t="s">
        <v>123</v>
      </c>
      <c r="D8749" s="30" t="s">
        <v>328</v>
      </c>
      <c r="E8749" s="30" t="s">
        <v>6944</v>
      </c>
      <c r="F8749" s="15">
        <v>1</v>
      </c>
      <c r="G8749" s="29">
        <v>15</v>
      </c>
      <c r="H8749" s="29">
        <v>1</v>
      </c>
      <c r="I8749" s="29">
        <v>1996</v>
      </c>
      <c r="J8749" s="15">
        <v>-1</v>
      </c>
      <c r="K8749" s="15">
        <v>-1</v>
      </c>
      <c r="L8749" s="15">
        <v>0</v>
      </c>
      <c r="M8749" s="15">
        <v>0</v>
      </c>
      <c r="N8749" s="27" t="e">
        <f>SUMIF(#REF!,'Integrantes original'!A8706,#REF!)</f>
        <v>#REF!</v>
      </c>
      <c r="O8749" s="27">
        <f t="shared" si="544"/>
        <v>15011996</v>
      </c>
      <c r="P8749" s="27">
        <f t="shared" si="545"/>
        <v>150119961</v>
      </c>
      <c r="Q8749" s="31">
        <f t="shared" si="546"/>
        <v>64101011150196</v>
      </c>
      <c r="R8749" s="27">
        <f>COUNTIF(tratycont!S:S,'Integrantes original'!Q8749)</f>
        <v>0</v>
      </c>
      <c r="S8749" s="27">
        <f t="shared" si="547"/>
        <v>0</v>
      </c>
    </row>
    <row r="8750" spans="1:19" x14ac:dyDescent="0.15">
      <c r="A8750" s="29">
        <v>6410101</v>
      </c>
      <c r="B8750" s="29">
        <v>641010111</v>
      </c>
      <c r="C8750" s="29" t="s">
        <v>154</v>
      </c>
      <c r="D8750" s="30" t="s">
        <v>6945</v>
      </c>
      <c r="E8750" s="30" t="s">
        <v>5905</v>
      </c>
      <c r="F8750" s="15">
        <v>1</v>
      </c>
      <c r="G8750" s="29">
        <v>18</v>
      </c>
      <c r="H8750" s="29">
        <v>2</v>
      </c>
      <c r="I8750" s="29">
        <v>2017</v>
      </c>
      <c r="J8750" s="15">
        <v>2</v>
      </c>
      <c r="K8750" s="15">
        <v>9</v>
      </c>
      <c r="L8750" s="15">
        <v>0</v>
      </c>
      <c r="M8750" s="15">
        <v>0</v>
      </c>
      <c r="N8750" s="27" t="e">
        <f>SUMIF(#REF!,'Integrantes original'!A8707,#REF!)</f>
        <v>#REF!</v>
      </c>
      <c r="O8750" s="27">
        <f t="shared" si="544"/>
        <v>18022017</v>
      </c>
      <c r="P8750" s="27">
        <f t="shared" si="545"/>
        <v>180220171</v>
      </c>
      <c r="Q8750" s="31">
        <f t="shared" si="546"/>
        <v>64101011180217</v>
      </c>
      <c r="R8750" s="27">
        <f>COUNTIF(tratycont!S:S,'Integrantes original'!Q8750)</f>
        <v>0</v>
      </c>
      <c r="S8750" s="27">
        <f t="shared" si="547"/>
        <v>1</v>
      </c>
    </row>
    <row r="8751" spans="1:19" x14ac:dyDescent="0.15">
      <c r="A8751" s="29">
        <v>6410111</v>
      </c>
      <c r="B8751" s="29">
        <v>641011101</v>
      </c>
      <c r="C8751" s="29" t="s">
        <v>16</v>
      </c>
      <c r="D8751" s="30" t="s">
        <v>977</v>
      </c>
      <c r="E8751" s="30" t="s">
        <v>317</v>
      </c>
      <c r="F8751" s="15">
        <v>1</v>
      </c>
      <c r="G8751" s="29">
        <v>99</v>
      </c>
      <c r="H8751" s="29">
        <v>8</v>
      </c>
      <c r="I8751" s="29">
        <v>9999</v>
      </c>
      <c r="J8751" s="15">
        <v>-1</v>
      </c>
      <c r="K8751" s="15">
        <v>-1</v>
      </c>
      <c r="L8751" s="15">
        <v>0</v>
      </c>
      <c r="M8751" s="15">
        <v>0</v>
      </c>
      <c r="N8751" s="27" t="e">
        <f>SUMIF(#REF!,'Integrantes original'!A8708,#REF!)</f>
        <v>#REF!</v>
      </c>
      <c r="O8751" s="27">
        <f t="shared" si="544"/>
        <v>99089999</v>
      </c>
      <c r="P8751" s="27">
        <f t="shared" si="545"/>
        <v>990899991</v>
      </c>
      <c r="Q8751" s="31">
        <f t="shared" si="546"/>
        <v>64101111990899</v>
      </c>
      <c r="R8751" s="27">
        <f>COUNTIF(tratycont!S:S,'Integrantes original'!Q8751)</f>
        <v>0</v>
      </c>
      <c r="S8751" s="27">
        <f t="shared" si="547"/>
        <v>0</v>
      </c>
    </row>
    <row r="8752" spans="1:19" x14ac:dyDescent="0.15">
      <c r="A8752" s="29">
        <v>6410111</v>
      </c>
      <c r="B8752" s="29">
        <v>641011102</v>
      </c>
      <c r="C8752" s="29" t="s">
        <v>19</v>
      </c>
      <c r="D8752" s="30" t="s">
        <v>953</v>
      </c>
      <c r="E8752" s="30" t="s">
        <v>6946</v>
      </c>
      <c r="F8752" s="15">
        <v>2</v>
      </c>
      <c r="G8752" s="29">
        <v>18</v>
      </c>
      <c r="H8752" s="29">
        <v>1</v>
      </c>
      <c r="I8752" s="29">
        <v>1981</v>
      </c>
      <c r="J8752" s="15">
        <v>-1</v>
      </c>
      <c r="K8752" s="15">
        <v>-1</v>
      </c>
      <c r="L8752" s="15">
        <v>0</v>
      </c>
      <c r="M8752" s="15">
        <v>0</v>
      </c>
      <c r="N8752" s="27" t="e">
        <f>SUMIF(#REF!,'Integrantes original'!A8709,#REF!)</f>
        <v>#REF!</v>
      </c>
      <c r="O8752" s="27">
        <f t="shared" si="544"/>
        <v>18011981</v>
      </c>
      <c r="P8752" s="27">
        <f t="shared" si="545"/>
        <v>180119812</v>
      </c>
      <c r="Q8752" s="31">
        <f t="shared" si="546"/>
        <v>64101112180181</v>
      </c>
      <c r="R8752" s="27">
        <f>COUNTIF(tratycont!S:S,'Integrantes original'!Q8752)</f>
        <v>0</v>
      </c>
      <c r="S8752" s="27">
        <f t="shared" si="547"/>
        <v>0</v>
      </c>
    </row>
    <row r="8753" spans="1:19" x14ac:dyDescent="0.15">
      <c r="A8753" s="29">
        <v>6410111</v>
      </c>
      <c r="B8753" s="29">
        <v>641011103</v>
      </c>
      <c r="C8753" s="29" t="s">
        <v>22</v>
      </c>
      <c r="D8753" s="30" t="s">
        <v>1031</v>
      </c>
      <c r="E8753" s="30" t="s">
        <v>1231</v>
      </c>
      <c r="F8753" s="15">
        <v>2</v>
      </c>
      <c r="G8753" s="29">
        <v>15</v>
      </c>
      <c r="H8753" s="29">
        <v>5</v>
      </c>
      <c r="I8753" s="29">
        <v>1986</v>
      </c>
      <c r="J8753" s="15">
        <v>-1</v>
      </c>
      <c r="K8753" s="15">
        <v>-1</v>
      </c>
      <c r="L8753" s="15">
        <v>0</v>
      </c>
      <c r="M8753" s="15">
        <v>0</v>
      </c>
      <c r="N8753" s="27" t="e">
        <f>SUMIF(#REF!,'Integrantes original'!A8710,#REF!)</f>
        <v>#REF!</v>
      </c>
      <c r="O8753" s="27">
        <f t="shared" si="544"/>
        <v>15051986</v>
      </c>
      <c r="P8753" s="27">
        <f t="shared" si="545"/>
        <v>150519862</v>
      </c>
      <c r="Q8753" s="31">
        <f t="shared" si="546"/>
        <v>64101112150586</v>
      </c>
      <c r="R8753" s="27">
        <f>COUNTIF(tratycont!S:S,'Integrantes original'!Q8753)</f>
        <v>0</v>
      </c>
      <c r="S8753" s="27">
        <f t="shared" si="547"/>
        <v>0</v>
      </c>
    </row>
    <row r="8754" spans="1:19" x14ac:dyDescent="0.15">
      <c r="A8754" s="29">
        <v>6410111</v>
      </c>
      <c r="B8754" s="29">
        <v>641011104</v>
      </c>
      <c r="C8754" s="29" t="s">
        <v>25</v>
      </c>
      <c r="D8754" s="30" t="s">
        <v>1635</v>
      </c>
      <c r="E8754" s="30" t="s">
        <v>6947</v>
      </c>
      <c r="F8754" s="15">
        <v>2</v>
      </c>
      <c r="G8754" s="29">
        <v>1</v>
      </c>
      <c r="H8754" s="29">
        <v>2</v>
      </c>
      <c r="I8754" s="29">
        <v>1988</v>
      </c>
      <c r="J8754" s="15">
        <v>1</v>
      </c>
      <c r="K8754" s="15">
        <v>0</v>
      </c>
      <c r="L8754" s="15">
        <v>2</v>
      </c>
      <c r="M8754" s="15">
        <v>0</v>
      </c>
      <c r="N8754" s="27" t="e">
        <f>SUMIF(#REF!,'Integrantes original'!A8711,#REF!)</f>
        <v>#REF!</v>
      </c>
      <c r="O8754" s="27">
        <f t="shared" si="544"/>
        <v>1021988</v>
      </c>
      <c r="P8754" s="27">
        <f t="shared" si="545"/>
        <v>10219882</v>
      </c>
      <c r="Q8754" s="31">
        <f t="shared" si="546"/>
        <v>64101112010288</v>
      </c>
      <c r="R8754" s="27">
        <f>COUNTIF(tratycont!S:S,'Integrantes original'!Q8754)</f>
        <v>0</v>
      </c>
      <c r="S8754" s="27">
        <f t="shared" si="547"/>
        <v>0</v>
      </c>
    </row>
    <row r="8755" spans="1:19" x14ac:dyDescent="0.15">
      <c r="A8755" s="29">
        <v>6410111</v>
      </c>
      <c r="B8755" s="29">
        <v>641011105</v>
      </c>
      <c r="C8755" s="29" t="s">
        <v>27</v>
      </c>
      <c r="D8755" s="30" t="s">
        <v>1729</v>
      </c>
      <c r="E8755" s="30" t="s">
        <v>1231</v>
      </c>
      <c r="F8755" s="15">
        <v>2</v>
      </c>
      <c r="G8755" s="29">
        <v>28</v>
      </c>
      <c r="H8755" s="29">
        <v>11</v>
      </c>
      <c r="I8755" s="29">
        <v>1995</v>
      </c>
      <c r="J8755" s="15">
        <v>1</v>
      </c>
      <c r="K8755" s="15">
        <v>0</v>
      </c>
      <c r="L8755" s="15">
        <v>0</v>
      </c>
      <c r="M8755" s="15">
        <v>0</v>
      </c>
      <c r="N8755" s="27" t="e">
        <f>SUMIF(#REF!,'Integrantes original'!A8712,#REF!)</f>
        <v>#REF!</v>
      </c>
      <c r="O8755" s="27">
        <f t="shared" si="544"/>
        <v>28111995</v>
      </c>
      <c r="P8755" s="27">
        <f t="shared" si="545"/>
        <v>281119952</v>
      </c>
      <c r="Q8755" s="31">
        <f t="shared" si="546"/>
        <v>64101112281195</v>
      </c>
      <c r="R8755" s="27">
        <f>COUNTIF(tratycont!S:S,'Integrantes original'!Q8755)</f>
        <v>0</v>
      </c>
      <c r="S8755" s="27">
        <f t="shared" si="547"/>
        <v>0</v>
      </c>
    </row>
    <row r="8756" spans="1:19" x14ac:dyDescent="0.15">
      <c r="A8756" s="29">
        <v>6410111</v>
      </c>
      <c r="B8756" s="29">
        <v>641011106</v>
      </c>
      <c r="C8756" s="29" t="s">
        <v>30</v>
      </c>
      <c r="D8756" s="30" t="s">
        <v>84</v>
      </c>
      <c r="E8756" s="30" t="s">
        <v>6947</v>
      </c>
      <c r="F8756" s="15">
        <v>1</v>
      </c>
      <c r="G8756" s="29">
        <v>17</v>
      </c>
      <c r="H8756" s="29">
        <v>9</v>
      </c>
      <c r="I8756" s="29">
        <v>2001</v>
      </c>
      <c r="J8756" s="15">
        <v>-1</v>
      </c>
      <c r="K8756" s="15">
        <v>-1</v>
      </c>
      <c r="L8756" s="15">
        <v>0</v>
      </c>
      <c r="M8756" s="15">
        <v>0</v>
      </c>
      <c r="N8756" s="27" t="e">
        <f>SUMIF(#REF!,'Integrantes original'!A8713,#REF!)</f>
        <v>#REF!</v>
      </c>
      <c r="O8756" s="27">
        <f t="shared" si="544"/>
        <v>17092001</v>
      </c>
      <c r="P8756" s="27">
        <f t="shared" si="545"/>
        <v>170920011</v>
      </c>
      <c r="Q8756" s="31">
        <f t="shared" si="546"/>
        <v>64101111170901</v>
      </c>
      <c r="R8756" s="27">
        <f>COUNTIF(tratycont!S:S,'Integrantes original'!Q8756)</f>
        <v>0</v>
      </c>
      <c r="S8756" s="27">
        <f t="shared" si="547"/>
        <v>0</v>
      </c>
    </row>
    <row r="8757" spans="1:19" x14ac:dyDescent="0.15">
      <c r="A8757" s="29">
        <v>6410111</v>
      </c>
      <c r="B8757" s="29">
        <v>641011107</v>
      </c>
      <c r="C8757" s="29" t="s">
        <v>56</v>
      </c>
      <c r="D8757" s="30" t="s">
        <v>1934</v>
      </c>
      <c r="E8757" s="30" t="s">
        <v>6947</v>
      </c>
      <c r="F8757" s="15">
        <v>2</v>
      </c>
      <c r="G8757" s="29">
        <v>13</v>
      </c>
      <c r="H8757" s="29">
        <v>10</v>
      </c>
      <c r="I8757" s="29">
        <v>2010</v>
      </c>
      <c r="J8757" s="15">
        <v>-1</v>
      </c>
      <c r="K8757" s="15">
        <v>-1</v>
      </c>
      <c r="L8757" s="15">
        <v>0</v>
      </c>
      <c r="M8757" s="15">
        <v>0</v>
      </c>
      <c r="N8757" s="27" t="e">
        <f>SUMIF(#REF!,'Integrantes original'!A8714,#REF!)</f>
        <v>#REF!</v>
      </c>
      <c r="O8757" s="27">
        <f t="shared" si="544"/>
        <v>13102010</v>
      </c>
      <c r="P8757" s="27">
        <f t="shared" si="545"/>
        <v>131020102</v>
      </c>
      <c r="Q8757" s="31">
        <f t="shared" si="546"/>
        <v>64101112131010</v>
      </c>
      <c r="R8757" s="27">
        <f>COUNTIF(tratycont!S:S,'Integrantes original'!Q8757)</f>
        <v>0</v>
      </c>
      <c r="S8757" s="27">
        <f t="shared" si="547"/>
        <v>0</v>
      </c>
    </row>
    <row r="8758" spans="1:19" x14ac:dyDescent="0.15">
      <c r="A8758" s="29">
        <v>6410111</v>
      </c>
      <c r="B8758" s="29">
        <v>641011108</v>
      </c>
      <c r="C8758" s="29" t="s">
        <v>58</v>
      </c>
      <c r="D8758" s="30" t="s">
        <v>323</v>
      </c>
      <c r="E8758" s="30" t="s">
        <v>1648</v>
      </c>
      <c r="F8758" s="15">
        <v>1</v>
      </c>
      <c r="G8758" s="29">
        <v>29</v>
      </c>
      <c r="H8758" s="29">
        <v>5</v>
      </c>
      <c r="I8758" s="29">
        <v>1957</v>
      </c>
      <c r="J8758" s="15">
        <v>-1</v>
      </c>
      <c r="K8758" s="15">
        <v>-1</v>
      </c>
      <c r="L8758" s="15">
        <v>0</v>
      </c>
      <c r="M8758" s="15">
        <v>0</v>
      </c>
      <c r="N8758" s="27" t="e">
        <f>SUMIF(#REF!,'Integrantes original'!A8715,#REF!)</f>
        <v>#REF!</v>
      </c>
      <c r="O8758" s="27">
        <f t="shared" si="544"/>
        <v>29051957</v>
      </c>
      <c r="P8758" s="27">
        <f t="shared" si="545"/>
        <v>290519571</v>
      </c>
      <c r="Q8758" s="31">
        <f t="shared" si="546"/>
        <v>64101111290557</v>
      </c>
      <c r="R8758" s="27">
        <f>COUNTIF(tratycont!S:S,'Integrantes original'!Q8758)</f>
        <v>0</v>
      </c>
      <c r="S8758" s="27">
        <f t="shared" si="547"/>
        <v>0</v>
      </c>
    </row>
    <row r="8759" spans="1:19" x14ac:dyDescent="0.15">
      <c r="A8759" s="29">
        <v>6410111</v>
      </c>
      <c r="B8759" s="29">
        <v>641011109</v>
      </c>
      <c r="C8759" s="29" t="s">
        <v>120</v>
      </c>
      <c r="D8759" s="30" t="s">
        <v>6948</v>
      </c>
      <c r="E8759" s="30" t="s">
        <v>6949</v>
      </c>
      <c r="F8759" s="15">
        <v>1</v>
      </c>
      <c r="G8759" s="29">
        <v>29</v>
      </c>
      <c r="H8759" s="29">
        <v>11</v>
      </c>
      <c r="I8759" s="29">
        <v>2013</v>
      </c>
      <c r="J8759" s="15">
        <v>-1</v>
      </c>
      <c r="K8759" s="15">
        <v>-1</v>
      </c>
      <c r="L8759" s="15">
        <v>0</v>
      </c>
      <c r="M8759" s="15">
        <v>0</v>
      </c>
      <c r="N8759" s="27" t="e">
        <f>SUMIF(#REF!,'Integrantes original'!A8716,#REF!)</f>
        <v>#REF!</v>
      </c>
      <c r="O8759" s="27">
        <f t="shared" si="544"/>
        <v>29112013</v>
      </c>
      <c r="P8759" s="27">
        <f t="shared" si="545"/>
        <v>291120131</v>
      </c>
      <c r="Q8759" s="31">
        <f t="shared" si="546"/>
        <v>64101111291113</v>
      </c>
      <c r="R8759" s="27">
        <f>COUNTIF(tratycont!S:S,'Integrantes original'!Q8759)</f>
        <v>0</v>
      </c>
      <c r="S8759" s="27">
        <f t="shared" si="547"/>
        <v>0</v>
      </c>
    </row>
    <row r="8760" spans="1:19" x14ac:dyDescent="0.15">
      <c r="A8760" s="29">
        <v>6410111</v>
      </c>
      <c r="B8760" s="29">
        <v>641011110</v>
      </c>
      <c r="C8760" s="29" t="s">
        <v>123</v>
      </c>
      <c r="D8760" s="30" t="s">
        <v>6950</v>
      </c>
      <c r="E8760" s="30" t="s">
        <v>6947</v>
      </c>
      <c r="F8760" s="15">
        <v>2</v>
      </c>
      <c r="G8760" s="29">
        <v>16</v>
      </c>
      <c r="H8760" s="29">
        <v>3</v>
      </c>
      <c r="I8760" s="29">
        <v>2015</v>
      </c>
      <c r="J8760" s="15">
        <v>-1</v>
      </c>
      <c r="K8760" s="15">
        <v>-1</v>
      </c>
      <c r="L8760" s="15">
        <v>0</v>
      </c>
      <c r="M8760" s="15">
        <v>0</v>
      </c>
      <c r="N8760" s="27" t="e">
        <f>SUMIF(#REF!,'Integrantes original'!A8717,#REF!)</f>
        <v>#REF!</v>
      </c>
      <c r="O8760" s="27">
        <f t="shared" si="544"/>
        <v>16032015</v>
      </c>
      <c r="P8760" s="27">
        <f t="shared" si="545"/>
        <v>160320152</v>
      </c>
      <c r="Q8760" s="31">
        <f t="shared" si="546"/>
        <v>64101112160315</v>
      </c>
      <c r="R8760" s="27">
        <f>COUNTIF(tratycont!S:S,'Integrantes original'!Q8760)</f>
        <v>0</v>
      </c>
      <c r="S8760" s="27">
        <f t="shared" si="547"/>
        <v>0</v>
      </c>
    </row>
    <row r="8761" spans="1:19" x14ac:dyDescent="0.15">
      <c r="A8761" s="29">
        <v>6410111</v>
      </c>
      <c r="B8761" s="29">
        <v>641011111</v>
      </c>
      <c r="C8761" s="29" t="s">
        <v>154</v>
      </c>
      <c r="D8761" s="30" t="s">
        <v>6951</v>
      </c>
      <c r="E8761" s="30" t="s">
        <v>6949</v>
      </c>
      <c r="F8761" s="15">
        <v>1</v>
      </c>
      <c r="G8761" s="29">
        <v>9</v>
      </c>
      <c r="H8761" s="29">
        <v>2</v>
      </c>
      <c r="I8761" s="29">
        <v>2016</v>
      </c>
      <c r="J8761" s="15">
        <v>-1</v>
      </c>
      <c r="K8761" s="15">
        <v>-1</v>
      </c>
      <c r="L8761" s="15">
        <v>0</v>
      </c>
      <c r="M8761" s="15">
        <v>0</v>
      </c>
      <c r="N8761" s="27" t="e">
        <f>SUMIF(#REF!,'Integrantes original'!A8718,#REF!)</f>
        <v>#REF!</v>
      </c>
      <c r="O8761" s="27">
        <f t="shared" si="544"/>
        <v>9022016</v>
      </c>
      <c r="P8761" s="27">
        <f t="shared" si="545"/>
        <v>90220161</v>
      </c>
      <c r="Q8761" s="31">
        <f t="shared" si="546"/>
        <v>64101111090216</v>
      </c>
      <c r="R8761" s="27">
        <f>COUNTIF(tratycont!S:S,'Integrantes original'!Q8761)</f>
        <v>0</v>
      </c>
      <c r="S8761" s="27">
        <f t="shared" si="547"/>
        <v>0</v>
      </c>
    </row>
    <row r="8762" spans="1:19" x14ac:dyDescent="0.15">
      <c r="A8762" s="29">
        <v>6410111</v>
      </c>
      <c r="B8762" s="29">
        <v>641011112</v>
      </c>
      <c r="C8762" s="29" t="s">
        <v>240</v>
      </c>
      <c r="D8762" s="30" t="s">
        <v>6952</v>
      </c>
      <c r="E8762" s="30" t="s">
        <v>5896</v>
      </c>
      <c r="F8762" s="15">
        <v>1</v>
      </c>
      <c r="G8762" s="29">
        <v>3</v>
      </c>
      <c r="H8762" s="29">
        <v>2</v>
      </c>
      <c r="I8762" s="29">
        <v>2017</v>
      </c>
      <c r="J8762" s="15">
        <v>2</v>
      </c>
      <c r="K8762" s="15">
        <v>4</v>
      </c>
      <c r="L8762" s="15">
        <v>0</v>
      </c>
      <c r="M8762" s="15">
        <v>0</v>
      </c>
      <c r="N8762" s="27" t="e">
        <f>SUMIF(#REF!,'Integrantes original'!A8719,#REF!)</f>
        <v>#REF!</v>
      </c>
      <c r="O8762" s="27">
        <f t="shared" si="544"/>
        <v>3022017</v>
      </c>
      <c r="P8762" s="27">
        <f t="shared" si="545"/>
        <v>30220171</v>
      </c>
      <c r="Q8762" s="31">
        <f t="shared" si="546"/>
        <v>64101111030217</v>
      </c>
      <c r="R8762" s="27">
        <f>COUNTIF(tratycont!S:S,'Integrantes original'!Q8762)</f>
        <v>0</v>
      </c>
      <c r="S8762" s="27">
        <f t="shared" si="547"/>
        <v>1</v>
      </c>
    </row>
    <row r="8763" spans="1:19" x14ac:dyDescent="0.15">
      <c r="A8763" s="29">
        <v>6410111</v>
      </c>
      <c r="B8763" s="29">
        <v>641011113</v>
      </c>
      <c r="C8763" s="29" t="s">
        <v>242</v>
      </c>
      <c r="D8763" s="30" t="s">
        <v>6953</v>
      </c>
      <c r="E8763" s="30" t="s">
        <v>1231</v>
      </c>
      <c r="F8763" s="15">
        <v>1</v>
      </c>
      <c r="G8763" s="29">
        <v>16</v>
      </c>
      <c r="H8763" s="29">
        <v>3</v>
      </c>
      <c r="I8763" s="29">
        <v>2017</v>
      </c>
      <c r="J8763" s="15">
        <v>2</v>
      </c>
      <c r="K8763" s="15">
        <v>3</v>
      </c>
      <c r="L8763" s="15">
        <v>0</v>
      </c>
      <c r="M8763" s="15">
        <v>0</v>
      </c>
      <c r="N8763" s="27" t="e">
        <f>SUMIF(#REF!,'Integrantes original'!A8720,#REF!)</f>
        <v>#REF!</v>
      </c>
      <c r="O8763" s="27">
        <f t="shared" si="544"/>
        <v>16032017</v>
      </c>
      <c r="P8763" s="27">
        <f t="shared" si="545"/>
        <v>160320171</v>
      </c>
      <c r="Q8763" s="31">
        <f t="shared" si="546"/>
        <v>64101111160317</v>
      </c>
      <c r="R8763" s="27">
        <f>COUNTIF(tratycont!S:S,'Integrantes original'!Q8763)</f>
        <v>0</v>
      </c>
      <c r="S8763" s="27">
        <f t="shared" si="547"/>
        <v>1</v>
      </c>
    </row>
    <row r="8764" spans="1:19" x14ac:dyDescent="0.15">
      <c r="A8764" s="29">
        <v>6410111</v>
      </c>
      <c r="B8764" s="29">
        <v>641011114</v>
      </c>
      <c r="C8764" s="29" t="s">
        <v>245</v>
      </c>
      <c r="D8764" s="30" t="s">
        <v>99</v>
      </c>
      <c r="E8764" s="30" t="s">
        <v>100</v>
      </c>
      <c r="F8764" s="15">
        <v>2</v>
      </c>
      <c r="G8764" s="29">
        <v>5</v>
      </c>
      <c r="H8764" s="29">
        <v>8</v>
      </c>
      <c r="I8764" s="29">
        <v>2018</v>
      </c>
      <c r="J8764" s="15">
        <v>2</v>
      </c>
      <c r="K8764" s="15">
        <v>5</v>
      </c>
      <c r="L8764" s="15">
        <v>0</v>
      </c>
      <c r="M8764" s="15">
        <v>0</v>
      </c>
      <c r="N8764" s="27" t="e">
        <f>SUMIF(#REF!,'Integrantes original'!A8721,#REF!)</f>
        <v>#REF!</v>
      </c>
      <c r="O8764" s="27">
        <f t="shared" si="544"/>
        <v>5082018</v>
      </c>
      <c r="P8764" s="27">
        <f t="shared" si="545"/>
        <v>50820182</v>
      </c>
      <c r="Q8764" s="31">
        <f t="shared" si="546"/>
        <v>64101112050818</v>
      </c>
      <c r="R8764" s="27">
        <f>COUNTIF(tratycont!S:S,'Integrantes original'!Q8764)</f>
        <v>0</v>
      </c>
      <c r="S8764" s="27">
        <f t="shared" si="547"/>
        <v>1</v>
      </c>
    </row>
    <row r="8765" spans="1:19" x14ac:dyDescent="0.15">
      <c r="A8765" s="29">
        <v>6410121</v>
      </c>
      <c r="B8765" s="29">
        <v>641012101</v>
      </c>
      <c r="C8765" s="29" t="s">
        <v>16</v>
      </c>
      <c r="D8765" s="30" t="s">
        <v>6954</v>
      </c>
      <c r="E8765" s="30" t="s">
        <v>5391</v>
      </c>
      <c r="F8765" s="15">
        <v>1</v>
      </c>
      <c r="G8765" s="29">
        <v>29</v>
      </c>
      <c r="H8765" s="29">
        <v>10</v>
      </c>
      <c r="I8765" s="29">
        <v>9999</v>
      </c>
      <c r="J8765" s="15">
        <v>-1</v>
      </c>
      <c r="K8765" s="15">
        <v>-1</v>
      </c>
      <c r="L8765" s="15">
        <v>0</v>
      </c>
      <c r="M8765" s="15">
        <v>0</v>
      </c>
      <c r="N8765" s="27" t="e">
        <f>SUMIF(#REF!,'Integrantes original'!A8736,#REF!)</f>
        <v>#REF!</v>
      </c>
      <c r="O8765" s="27">
        <f t="shared" si="544"/>
        <v>29109999</v>
      </c>
      <c r="P8765" s="27">
        <f t="shared" si="545"/>
        <v>291099991</v>
      </c>
      <c r="Q8765" s="31">
        <f t="shared" si="546"/>
        <v>64101211291099</v>
      </c>
      <c r="R8765" s="27">
        <f>COUNTIF(tratycont!S:S,'Integrantes original'!Q8765)</f>
        <v>0</v>
      </c>
      <c r="S8765" s="27">
        <f t="shared" si="547"/>
        <v>0</v>
      </c>
    </row>
    <row r="8766" spans="1:19" x14ac:dyDescent="0.15">
      <c r="A8766" s="29">
        <v>6410121</v>
      </c>
      <c r="B8766" s="29">
        <v>641012102</v>
      </c>
      <c r="C8766" s="29" t="s">
        <v>19</v>
      </c>
      <c r="D8766" s="30" t="s">
        <v>6283</v>
      </c>
      <c r="E8766" s="30" t="s">
        <v>6955</v>
      </c>
      <c r="F8766" s="15">
        <v>2</v>
      </c>
      <c r="G8766" s="29">
        <v>22</v>
      </c>
      <c r="H8766" s="29">
        <v>4</v>
      </c>
      <c r="I8766" s="29">
        <v>1997</v>
      </c>
      <c r="J8766" s="15">
        <v>1</v>
      </c>
      <c r="K8766" s="15">
        <v>0</v>
      </c>
      <c r="L8766" s="15">
        <v>1</v>
      </c>
      <c r="M8766" s="15">
        <v>2</v>
      </c>
      <c r="N8766" s="27" t="e">
        <f>SUMIF(#REF!,'Integrantes original'!A8737,#REF!)</f>
        <v>#REF!</v>
      </c>
      <c r="O8766" s="27">
        <f t="shared" si="544"/>
        <v>22041997</v>
      </c>
      <c r="P8766" s="27">
        <f t="shared" si="545"/>
        <v>220419972</v>
      </c>
      <c r="Q8766" s="31">
        <f t="shared" si="546"/>
        <v>64101212220497</v>
      </c>
      <c r="R8766" s="27">
        <f>COUNTIF(tratycont!S:S,'Integrantes original'!Q8766)</f>
        <v>0</v>
      </c>
      <c r="S8766" s="27">
        <f t="shared" si="547"/>
        <v>0</v>
      </c>
    </row>
    <row r="8767" spans="1:19" x14ac:dyDescent="0.15">
      <c r="A8767" s="29">
        <v>6410121</v>
      </c>
      <c r="B8767" s="29">
        <v>641012103</v>
      </c>
      <c r="C8767" s="29" t="s">
        <v>22</v>
      </c>
      <c r="D8767" s="30" t="s">
        <v>6956</v>
      </c>
      <c r="E8767" s="30" t="s">
        <v>6957</v>
      </c>
      <c r="F8767" s="15">
        <v>2</v>
      </c>
      <c r="G8767" s="29">
        <v>15</v>
      </c>
      <c r="H8767" s="29">
        <v>1</v>
      </c>
      <c r="I8767" s="29">
        <v>2015</v>
      </c>
      <c r="J8767" s="15">
        <v>-1</v>
      </c>
      <c r="K8767" s="15">
        <v>-1</v>
      </c>
      <c r="L8767" s="15">
        <v>0</v>
      </c>
      <c r="M8767" s="15">
        <v>0</v>
      </c>
      <c r="N8767" s="27" t="e">
        <f>SUMIF(#REF!,'Integrantes original'!A8738,#REF!)</f>
        <v>#REF!</v>
      </c>
      <c r="O8767" s="27">
        <f t="shared" si="544"/>
        <v>15012015</v>
      </c>
      <c r="P8767" s="27">
        <f t="shared" si="545"/>
        <v>150120152</v>
      </c>
      <c r="Q8767" s="31">
        <f t="shared" si="546"/>
        <v>64101212150115</v>
      </c>
      <c r="R8767" s="27">
        <f>COUNTIF(tratycont!S:S,'Integrantes original'!Q8767)</f>
        <v>0</v>
      </c>
      <c r="S8767" s="27">
        <f t="shared" si="547"/>
        <v>0</v>
      </c>
    </row>
    <row r="8768" spans="1:19" x14ac:dyDescent="0.15">
      <c r="A8768" s="29">
        <v>6410121</v>
      </c>
      <c r="B8768" s="29">
        <v>641012104</v>
      </c>
      <c r="C8768" s="29" t="s">
        <v>25</v>
      </c>
      <c r="D8768" s="30" t="s">
        <v>6958</v>
      </c>
      <c r="E8768" s="30" t="s">
        <v>6957</v>
      </c>
      <c r="F8768" s="15">
        <v>2</v>
      </c>
      <c r="G8768" s="29">
        <v>30</v>
      </c>
      <c r="H8768" s="29">
        <v>9</v>
      </c>
      <c r="I8768" s="29">
        <v>2016</v>
      </c>
      <c r="J8768" s="15">
        <v>2</v>
      </c>
      <c r="K8768" s="15">
        <v>2</v>
      </c>
      <c r="L8768" s="15">
        <v>0</v>
      </c>
      <c r="M8768" s="15">
        <v>0</v>
      </c>
      <c r="N8768" s="27" t="e">
        <f>SUMIF(#REF!,'Integrantes original'!A8739,#REF!)</f>
        <v>#REF!</v>
      </c>
      <c r="O8768" s="27">
        <f t="shared" si="544"/>
        <v>30092016</v>
      </c>
      <c r="P8768" s="27">
        <f t="shared" si="545"/>
        <v>300920162</v>
      </c>
      <c r="Q8768" s="31">
        <f t="shared" si="546"/>
        <v>64101212300916</v>
      </c>
      <c r="R8768" s="27">
        <f>COUNTIF(tratycont!S:S,'Integrantes original'!Q8768)</f>
        <v>0</v>
      </c>
      <c r="S8768" s="27">
        <f t="shared" si="547"/>
        <v>1</v>
      </c>
    </row>
    <row r="8769" spans="1:19" x14ac:dyDescent="0.15">
      <c r="A8769" s="29">
        <v>6410121</v>
      </c>
      <c r="B8769" s="29">
        <v>641012105</v>
      </c>
      <c r="C8769" s="29" t="s">
        <v>27</v>
      </c>
      <c r="D8769" s="30" t="s">
        <v>1527</v>
      </c>
      <c r="E8769" s="30" t="s">
        <v>5391</v>
      </c>
      <c r="F8769" s="15">
        <v>2</v>
      </c>
      <c r="G8769" s="29">
        <v>99</v>
      </c>
      <c r="H8769" s="29">
        <v>99</v>
      </c>
      <c r="I8769" s="29">
        <v>9999</v>
      </c>
      <c r="J8769" s="15">
        <v>-1</v>
      </c>
      <c r="K8769" s="15">
        <v>-1</v>
      </c>
      <c r="L8769" s="15">
        <v>0</v>
      </c>
      <c r="M8769" s="15">
        <v>0</v>
      </c>
      <c r="N8769" s="27" t="e">
        <f>SUMIF(#REF!,'Integrantes original'!A8740,#REF!)</f>
        <v>#REF!</v>
      </c>
      <c r="O8769" s="27">
        <f t="shared" si="544"/>
        <v>99999999</v>
      </c>
      <c r="P8769" s="27">
        <f t="shared" si="545"/>
        <v>999999992</v>
      </c>
      <c r="Q8769" s="31">
        <f t="shared" si="546"/>
        <v>64101212999999</v>
      </c>
      <c r="R8769" s="27">
        <f>COUNTIF(tratycont!S:S,'Integrantes original'!Q8769)</f>
        <v>0</v>
      </c>
      <c r="S8769" s="27">
        <f t="shared" si="547"/>
        <v>0</v>
      </c>
    </row>
    <row r="8770" spans="1:19" x14ac:dyDescent="0.15">
      <c r="A8770" s="29">
        <v>6410121</v>
      </c>
      <c r="B8770" s="29">
        <v>641012106</v>
      </c>
      <c r="C8770" s="29" t="s">
        <v>30</v>
      </c>
      <c r="D8770" s="30" t="s">
        <v>1167</v>
      </c>
      <c r="E8770" s="30" t="s">
        <v>4570</v>
      </c>
      <c r="F8770" s="15">
        <v>1</v>
      </c>
      <c r="G8770" s="29">
        <v>99</v>
      </c>
      <c r="H8770" s="29">
        <v>99</v>
      </c>
      <c r="I8770" s="29">
        <v>9999</v>
      </c>
      <c r="J8770" s="15">
        <v>-1</v>
      </c>
      <c r="K8770" s="15">
        <v>-1</v>
      </c>
      <c r="L8770" s="15">
        <v>0</v>
      </c>
      <c r="M8770" s="15">
        <v>0</v>
      </c>
      <c r="N8770" s="27" t="e">
        <f>SUMIF(#REF!,'Integrantes original'!A8741,#REF!)</f>
        <v>#REF!</v>
      </c>
      <c r="O8770" s="27">
        <f t="shared" si="544"/>
        <v>99999999</v>
      </c>
      <c r="P8770" s="27">
        <f t="shared" si="545"/>
        <v>999999991</v>
      </c>
      <c r="Q8770" s="31">
        <f t="shared" si="546"/>
        <v>64101211999999</v>
      </c>
      <c r="R8770" s="27">
        <f>COUNTIF(tratycont!S:S,'Integrantes original'!Q8770)</f>
        <v>0</v>
      </c>
      <c r="S8770" s="27">
        <f t="shared" si="547"/>
        <v>0</v>
      </c>
    </row>
    <row r="8771" spans="1:19" x14ac:dyDescent="0.15">
      <c r="A8771" s="29">
        <v>6410121</v>
      </c>
      <c r="B8771" s="29">
        <v>641012107</v>
      </c>
      <c r="C8771" s="29" t="s">
        <v>56</v>
      </c>
      <c r="D8771" s="30" t="s">
        <v>5303</v>
      </c>
      <c r="E8771" s="30" t="s">
        <v>317</v>
      </c>
      <c r="F8771" s="15">
        <v>2</v>
      </c>
      <c r="G8771" s="29">
        <v>99</v>
      </c>
      <c r="H8771" s="29">
        <v>99</v>
      </c>
      <c r="I8771" s="29">
        <v>9999</v>
      </c>
      <c r="J8771" s="15">
        <v>-1</v>
      </c>
      <c r="K8771" s="15">
        <v>-1</v>
      </c>
      <c r="L8771" s="15">
        <v>0</v>
      </c>
      <c r="M8771" s="15">
        <v>0</v>
      </c>
      <c r="N8771" s="27" t="e">
        <f>SUMIF(#REF!,'Integrantes original'!A8742,#REF!)</f>
        <v>#REF!</v>
      </c>
      <c r="O8771" s="27">
        <f t="shared" ref="O8771:O8834" si="548">(((G8771*100)+H8771)*10000)+I8771</f>
        <v>99999999</v>
      </c>
      <c r="P8771" s="27">
        <f t="shared" ref="P8771:P8834" si="549">(O8771*10)+F8771</f>
        <v>999999992</v>
      </c>
      <c r="Q8771" s="31">
        <f t="shared" ref="Q8771:Q8834" si="550">(((((((A8771*10)+F8771)*100)+G8771)*100)+H8771)*100)+RIGHT(I8771,2)</f>
        <v>64101212999999</v>
      </c>
      <c r="R8771" s="27">
        <f>COUNTIF(tratycont!S:S,'Integrantes original'!Q8771)</f>
        <v>0</v>
      </c>
      <c r="S8771" s="27">
        <f t="shared" ref="S8771:S8834" si="551">IF(J8771=2,1,0)</f>
        <v>0</v>
      </c>
    </row>
    <row r="8772" spans="1:19" x14ac:dyDescent="0.15">
      <c r="A8772" s="29">
        <v>6410121</v>
      </c>
      <c r="B8772" s="29">
        <v>641012108</v>
      </c>
      <c r="C8772" s="29" t="s">
        <v>58</v>
      </c>
      <c r="D8772" s="30" t="s">
        <v>759</v>
      </c>
      <c r="E8772" s="30" t="s">
        <v>4570</v>
      </c>
      <c r="F8772" s="15">
        <v>2</v>
      </c>
      <c r="G8772" s="29">
        <v>99</v>
      </c>
      <c r="H8772" s="29">
        <v>99</v>
      </c>
      <c r="I8772" s="29">
        <v>9999</v>
      </c>
      <c r="J8772" s="15">
        <v>-1</v>
      </c>
      <c r="K8772" s="15">
        <v>-1</v>
      </c>
      <c r="L8772" s="15">
        <v>0</v>
      </c>
      <c r="M8772" s="15">
        <v>0</v>
      </c>
      <c r="N8772" s="27" t="e">
        <f>SUMIF(#REF!,'Integrantes original'!A8743,#REF!)</f>
        <v>#REF!</v>
      </c>
      <c r="O8772" s="27">
        <f t="shared" si="548"/>
        <v>99999999</v>
      </c>
      <c r="P8772" s="27">
        <f t="shared" si="549"/>
        <v>999999992</v>
      </c>
      <c r="Q8772" s="31">
        <f t="shared" si="550"/>
        <v>64101212999999</v>
      </c>
      <c r="R8772" s="27">
        <f>COUNTIF(tratycont!S:S,'Integrantes original'!Q8772)</f>
        <v>0</v>
      </c>
      <c r="S8772" s="27">
        <f t="shared" si="551"/>
        <v>0</v>
      </c>
    </row>
    <row r="8773" spans="1:19" x14ac:dyDescent="0.15">
      <c r="A8773" s="29">
        <v>6410121</v>
      </c>
      <c r="B8773" s="29">
        <v>641012109</v>
      </c>
      <c r="C8773" s="29" t="s">
        <v>120</v>
      </c>
      <c r="D8773" s="30" t="s">
        <v>6959</v>
      </c>
      <c r="E8773" s="30" t="s">
        <v>4570</v>
      </c>
      <c r="F8773" s="15">
        <v>2</v>
      </c>
      <c r="G8773" s="29">
        <v>99</v>
      </c>
      <c r="H8773" s="29">
        <v>8</v>
      </c>
      <c r="I8773" s="29">
        <v>9999</v>
      </c>
      <c r="J8773" s="15">
        <v>-1</v>
      </c>
      <c r="K8773" s="15">
        <v>-1</v>
      </c>
      <c r="L8773" s="15">
        <v>0</v>
      </c>
      <c r="M8773" s="15">
        <v>0</v>
      </c>
      <c r="N8773" s="27" t="e">
        <f>SUMIF(#REF!,'Integrantes original'!A8744,#REF!)</f>
        <v>#REF!</v>
      </c>
      <c r="O8773" s="27">
        <f t="shared" si="548"/>
        <v>99089999</v>
      </c>
      <c r="P8773" s="27">
        <f t="shared" si="549"/>
        <v>990899992</v>
      </c>
      <c r="Q8773" s="31">
        <f t="shared" si="550"/>
        <v>64101212990899</v>
      </c>
      <c r="R8773" s="27">
        <f>COUNTIF(tratycont!S:S,'Integrantes original'!Q8773)</f>
        <v>0</v>
      </c>
      <c r="S8773" s="27">
        <f t="shared" si="551"/>
        <v>0</v>
      </c>
    </row>
    <row r="8774" spans="1:19" x14ac:dyDescent="0.15">
      <c r="A8774" s="29">
        <v>6410131</v>
      </c>
      <c r="B8774" s="29">
        <v>641013101</v>
      </c>
      <c r="C8774" s="29" t="s">
        <v>16</v>
      </c>
      <c r="D8774" s="30" t="s">
        <v>4803</v>
      </c>
      <c r="E8774" s="30" t="s">
        <v>317</v>
      </c>
      <c r="F8774" s="15">
        <v>1</v>
      </c>
      <c r="G8774" s="29">
        <v>20</v>
      </c>
      <c r="H8774" s="29">
        <v>8</v>
      </c>
      <c r="I8774" s="29">
        <v>1981</v>
      </c>
      <c r="J8774" s="15">
        <v>-1</v>
      </c>
      <c r="K8774" s="15">
        <v>-1</v>
      </c>
      <c r="L8774" s="15">
        <v>0</v>
      </c>
      <c r="M8774" s="15">
        <v>0</v>
      </c>
      <c r="N8774" s="27" t="e">
        <f>SUMIF(#REF!,'Integrantes original'!A8745,#REF!)</f>
        <v>#REF!</v>
      </c>
      <c r="O8774" s="27">
        <f t="shared" si="548"/>
        <v>20081981</v>
      </c>
      <c r="P8774" s="27">
        <f t="shared" si="549"/>
        <v>200819811</v>
      </c>
      <c r="Q8774" s="31">
        <f t="shared" si="550"/>
        <v>64101311200881</v>
      </c>
      <c r="R8774" s="27">
        <f>COUNTIF(tratycont!S:S,'Integrantes original'!Q8774)</f>
        <v>0</v>
      </c>
      <c r="S8774" s="27">
        <f t="shared" si="551"/>
        <v>0</v>
      </c>
    </row>
    <row r="8775" spans="1:19" x14ac:dyDescent="0.15">
      <c r="A8775" s="29">
        <v>6410131</v>
      </c>
      <c r="B8775" s="29">
        <v>641013102</v>
      </c>
      <c r="C8775" s="29" t="s">
        <v>19</v>
      </c>
      <c r="D8775" s="30" t="s">
        <v>5371</v>
      </c>
      <c r="E8775" s="30" t="s">
        <v>6918</v>
      </c>
      <c r="F8775" s="15">
        <v>2</v>
      </c>
      <c r="G8775" s="29">
        <v>13</v>
      </c>
      <c r="H8775" s="29">
        <v>4</v>
      </c>
      <c r="I8775" s="29">
        <v>1983</v>
      </c>
      <c r="J8775" s="15">
        <v>1</v>
      </c>
      <c r="K8775" s="15">
        <v>0</v>
      </c>
      <c r="L8775" s="15">
        <v>1</v>
      </c>
      <c r="M8775" s="15">
        <v>2</v>
      </c>
      <c r="N8775" s="27" t="e">
        <f>SUMIF(#REF!,'Integrantes original'!A8746,#REF!)</f>
        <v>#REF!</v>
      </c>
      <c r="O8775" s="27">
        <f t="shared" si="548"/>
        <v>13041983</v>
      </c>
      <c r="P8775" s="27">
        <f t="shared" si="549"/>
        <v>130419832</v>
      </c>
      <c r="Q8775" s="31">
        <f t="shared" si="550"/>
        <v>64101312130483</v>
      </c>
      <c r="R8775" s="27">
        <f>COUNTIF(tratycont!S:S,'Integrantes original'!Q8775)</f>
        <v>0</v>
      </c>
      <c r="S8775" s="27">
        <f t="shared" si="551"/>
        <v>0</v>
      </c>
    </row>
    <row r="8776" spans="1:19" x14ac:dyDescent="0.15">
      <c r="A8776" s="29">
        <v>6410131</v>
      </c>
      <c r="B8776" s="29">
        <v>641013103</v>
      </c>
      <c r="C8776" s="29" t="s">
        <v>22</v>
      </c>
      <c r="D8776" s="30" t="s">
        <v>6960</v>
      </c>
      <c r="E8776" s="30" t="s">
        <v>6961</v>
      </c>
      <c r="F8776" s="15">
        <v>1</v>
      </c>
      <c r="G8776" s="29">
        <v>99</v>
      </c>
      <c r="H8776" s="29">
        <v>99</v>
      </c>
      <c r="I8776" s="29">
        <v>9999</v>
      </c>
      <c r="J8776" s="15">
        <v>-1</v>
      </c>
      <c r="K8776" s="15">
        <v>-1</v>
      </c>
      <c r="L8776" s="15">
        <v>0</v>
      </c>
      <c r="M8776" s="15">
        <v>0</v>
      </c>
      <c r="N8776" s="27" t="e">
        <f>SUMIF(#REF!,'Integrantes original'!A8747,#REF!)</f>
        <v>#REF!</v>
      </c>
      <c r="O8776" s="27">
        <f t="shared" si="548"/>
        <v>99999999</v>
      </c>
      <c r="P8776" s="27">
        <f t="shared" si="549"/>
        <v>999999991</v>
      </c>
      <c r="Q8776" s="31">
        <f t="shared" si="550"/>
        <v>64101311999999</v>
      </c>
      <c r="R8776" s="27">
        <f>COUNTIF(tratycont!S:S,'Integrantes original'!Q8776)</f>
        <v>0</v>
      </c>
      <c r="S8776" s="27">
        <f t="shared" si="551"/>
        <v>0</v>
      </c>
    </row>
    <row r="8777" spans="1:19" x14ac:dyDescent="0.15">
      <c r="A8777" s="29">
        <v>6410131</v>
      </c>
      <c r="B8777" s="29">
        <v>641013104</v>
      </c>
      <c r="C8777" s="29" t="s">
        <v>25</v>
      </c>
      <c r="D8777" s="30" t="s">
        <v>6962</v>
      </c>
      <c r="E8777" s="30" t="s">
        <v>6961</v>
      </c>
      <c r="F8777" s="15">
        <v>1</v>
      </c>
      <c r="G8777" s="29">
        <v>99</v>
      </c>
      <c r="H8777" s="29">
        <v>99</v>
      </c>
      <c r="I8777" s="29">
        <v>9999</v>
      </c>
      <c r="J8777" s="15">
        <v>-1</v>
      </c>
      <c r="K8777" s="15">
        <v>-1</v>
      </c>
      <c r="L8777" s="15">
        <v>0</v>
      </c>
      <c r="M8777" s="15">
        <v>0</v>
      </c>
      <c r="N8777" s="27" t="e">
        <f>SUMIF(#REF!,'Integrantes original'!A8748,#REF!)</f>
        <v>#REF!</v>
      </c>
      <c r="O8777" s="27">
        <f t="shared" si="548"/>
        <v>99999999</v>
      </c>
      <c r="P8777" s="27">
        <f t="shared" si="549"/>
        <v>999999991</v>
      </c>
      <c r="Q8777" s="31">
        <f t="shared" si="550"/>
        <v>64101311999999</v>
      </c>
      <c r="R8777" s="27">
        <f>COUNTIF(tratycont!S:S,'Integrantes original'!Q8777)</f>
        <v>0</v>
      </c>
      <c r="S8777" s="27">
        <f t="shared" si="551"/>
        <v>0</v>
      </c>
    </row>
    <row r="8778" spans="1:19" x14ac:dyDescent="0.15">
      <c r="A8778" s="29">
        <v>6410131</v>
      </c>
      <c r="B8778" s="29">
        <v>641013105</v>
      </c>
      <c r="C8778" s="29" t="s">
        <v>27</v>
      </c>
      <c r="D8778" s="30" t="s">
        <v>6963</v>
      </c>
      <c r="E8778" s="30" t="s">
        <v>6961</v>
      </c>
      <c r="F8778" s="15">
        <v>2</v>
      </c>
      <c r="G8778" s="29">
        <v>99</v>
      </c>
      <c r="H8778" s="29">
        <v>99</v>
      </c>
      <c r="I8778" s="29">
        <v>9999</v>
      </c>
      <c r="J8778" s="15">
        <v>-1</v>
      </c>
      <c r="K8778" s="15">
        <v>-1</v>
      </c>
      <c r="L8778" s="15">
        <v>0</v>
      </c>
      <c r="M8778" s="15">
        <v>0</v>
      </c>
      <c r="N8778" s="27" t="e">
        <f>SUMIF(#REF!,'Integrantes original'!A8749,#REF!)</f>
        <v>#REF!</v>
      </c>
      <c r="O8778" s="27">
        <f t="shared" si="548"/>
        <v>99999999</v>
      </c>
      <c r="P8778" s="27">
        <f t="shared" si="549"/>
        <v>999999992</v>
      </c>
      <c r="Q8778" s="31">
        <f t="shared" si="550"/>
        <v>64101312999999</v>
      </c>
      <c r="R8778" s="27">
        <f>COUNTIF(tratycont!S:S,'Integrantes original'!Q8778)</f>
        <v>0</v>
      </c>
      <c r="S8778" s="27">
        <f t="shared" si="551"/>
        <v>0</v>
      </c>
    </row>
    <row r="8779" spans="1:19" x14ac:dyDescent="0.15">
      <c r="A8779" s="29">
        <v>6410131</v>
      </c>
      <c r="B8779" s="29">
        <v>641013106</v>
      </c>
      <c r="C8779" s="29" t="s">
        <v>30</v>
      </c>
      <c r="D8779" s="30" t="s">
        <v>1448</v>
      </c>
      <c r="E8779" s="30" t="s">
        <v>6961</v>
      </c>
      <c r="F8779" s="15">
        <v>1</v>
      </c>
      <c r="G8779" s="29">
        <v>99</v>
      </c>
      <c r="H8779" s="29">
        <v>99</v>
      </c>
      <c r="I8779" s="29">
        <v>9999</v>
      </c>
      <c r="J8779" s="15">
        <v>-1</v>
      </c>
      <c r="K8779" s="15">
        <v>-1</v>
      </c>
      <c r="L8779" s="15">
        <v>0</v>
      </c>
      <c r="M8779" s="15">
        <v>0</v>
      </c>
      <c r="N8779" s="27" t="e">
        <f>SUMIF(#REF!,'Integrantes original'!A8750,#REF!)</f>
        <v>#REF!</v>
      </c>
      <c r="O8779" s="27">
        <f t="shared" si="548"/>
        <v>99999999</v>
      </c>
      <c r="P8779" s="27">
        <f t="shared" si="549"/>
        <v>999999991</v>
      </c>
      <c r="Q8779" s="31">
        <f t="shared" si="550"/>
        <v>64101311999999</v>
      </c>
      <c r="R8779" s="27">
        <f>COUNTIF(tratycont!S:S,'Integrantes original'!Q8779)</f>
        <v>0</v>
      </c>
      <c r="S8779" s="27">
        <f t="shared" si="551"/>
        <v>0</v>
      </c>
    </row>
    <row r="8780" spans="1:19" x14ac:dyDescent="0.15">
      <c r="A8780" s="29">
        <v>6410131</v>
      </c>
      <c r="B8780" s="29">
        <v>641013107</v>
      </c>
      <c r="C8780" s="29" t="s">
        <v>56</v>
      </c>
      <c r="D8780" s="30" t="s">
        <v>6964</v>
      </c>
      <c r="E8780" s="30" t="s">
        <v>6961</v>
      </c>
      <c r="F8780" s="15">
        <v>1</v>
      </c>
      <c r="G8780" s="29">
        <v>17</v>
      </c>
      <c r="H8780" s="29">
        <v>3</v>
      </c>
      <c r="I8780" s="29">
        <v>2012</v>
      </c>
      <c r="J8780" s="15">
        <v>-1</v>
      </c>
      <c r="K8780" s="15">
        <v>-1</v>
      </c>
      <c r="L8780" s="15">
        <v>0</v>
      </c>
      <c r="M8780" s="15">
        <v>0</v>
      </c>
      <c r="N8780" s="27" t="e">
        <f>SUMIF(#REF!,'Integrantes original'!A8751,#REF!)</f>
        <v>#REF!</v>
      </c>
      <c r="O8780" s="27">
        <f t="shared" si="548"/>
        <v>17032012</v>
      </c>
      <c r="P8780" s="27">
        <f t="shared" si="549"/>
        <v>170320121</v>
      </c>
      <c r="Q8780" s="31">
        <f t="shared" si="550"/>
        <v>64101311170312</v>
      </c>
      <c r="R8780" s="27">
        <f>COUNTIF(tratycont!S:S,'Integrantes original'!Q8780)</f>
        <v>0</v>
      </c>
      <c r="S8780" s="27">
        <f t="shared" si="551"/>
        <v>0</v>
      </c>
    </row>
    <row r="8781" spans="1:19" x14ac:dyDescent="0.15">
      <c r="A8781" s="29">
        <v>6410131</v>
      </c>
      <c r="B8781" s="29">
        <v>641013108</v>
      </c>
      <c r="C8781" s="29" t="s">
        <v>58</v>
      </c>
      <c r="D8781" s="30" t="s">
        <v>6965</v>
      </c>
      <c r="E8781" s="30" t="s">
        <v>6961</v>
      </c>
      <c r="F8781" s="15">
        <v>2</v>
      </c>
      <c r="G8781" s="29">
        <v>13</v>
      </c>
      <c r="H8781" s="29">
        <v>1</v>
      </c>
      <c r="I8781" s="29">
        <v>2015</v>
      </c>
      <c r="J8781" s="15">
        <v>-1</v>
      </c>
      <c r="K8781" s="15">
        <v>-1</v>
      </c>
      <c r="L8781" s="15">
        <v>0</v>
      </c>
      <c r="M8781" s="15">
        <v>0</v>
      </c>
      <c r="N8781" s="27" t="e">
        <f>SUMIF(#REF!,'Integrantes original'!A8752,#REF!)</f>
        <v>#REF!</v>
      </c>
      <c r="O8781" s="27">
        <f t="shared" si="548"/>
        <v>13012015</v>
      </c>
      <c r="P8781" s="27">
        <f t="shared" si="549"/>
        <v>130120152</v>
      </c>
      <c r="Q8781" s="31">
        <f t="shared" si="550"/>
        <v>64101312130115</v>
      </c>
      <c r="R8781" s="27">
        <f>COUNTIF(tratycont!S:S,'Integrantes original'!Q8781)</f>
        <v>0</v>
      </c>
      <c r="S8781" s="27">
        <f t="shared" si="551"/>
        <v>0</v>
      </c>
    </row>
    <row r="8782" spans="1:19" x14ac:dyDescent="0.15">
      <c r="A8782" s="29">
        <v>6410131</v>
      </c>
      <c r="B8782" s="29">
        <v>641013109</v>
      </c>
      <c r="C8782" s="29" t="s">
        <v>120</v>
      </c>
      <c r="D8782" s="30" t="s">
        <v>6966</v>
      </c>
      <c r="E8782" s="30" t="s">
        <v>6961</v>
      </c>
      <c r="F8782" s="15">
        <v>2</v>
      </c>
      <c r="G8782" s="29">
        <v>11</v>
      </c>
      <c r="H8782" s="29">
        <v>11</v>
      </c>
      <c r="I8782" s="29">
        <v>2016</v>
      </c>
      <c r="J8782" s="15">
        <v>-1</v>
      </c>
      <c r="K8782" s="15">
        <v>-1</v>
      </c>
      <c r="L8782" s="15">
        <v>0</v>
      </c>
      <c r="M8782" s="15">
        <v>0</v>
      </c>
      <c r="N8782" s="27" t="e">
        <f>SUMIF(#REF!,'Integrantes original'!A8753,#REF!)</f>
        <v>#REF!</v>
      </c>
      <c r="O8782" s="27">
        <f t="shared" si="548"/>
        <v>11112016</v>
      </c>
      <c r="P8782" s="27">
        <f t="shared" si="549"/>
        <v>111120162</v>
      </c>
      <c r="Q8782" s="31">
        <f t="shared" si="550"/>
        <v>64101312111116</v>
      </c>
      <c r="R8782" s="27">
        <f>COUNTIF(tratycont!S:S,'Integrantes original'!Q8782)</f>
        <v>0</v>
      </c>
      <c r="S8782" s="27">
        <f t="shared" si="551"/>
        <v>0</v>
      </c>
    </row>
    <row r="8783" spans="1:19" x14ac:dyDescent="0.15">
      <c r="A8783" s="29">
        <v>6410131</v>
      </c>
      <c r="B8783" s="29">
        <v>641013110</v>
      </c>
      <c r="C8783" s="29" t="s">
        <v>123</v>
      </c>
      <c r="D8783" s="30" t="s">
        <v>99</v>
      </c>
      <c r="E8783" s="30" t="s">
        <v>100</v>
      </c>
      <c r="F8783" s="15">
        <v>1</v>
      </c>
      <c r="G8783" s="29">
        <v>8</v>
      </c>
      <c r="H8783" s="29">
        <v>9</v>
      </c>
      <c r="I8783" s="29">
        <v>2018</v>
      </c>
      <c r="J8783" s="15">
        <v>2</v>
      </c>
      <c r="K8783" s="15">
        <v>2</v>
      </c>
      <c r="L8783" s="15">
        <v>0</v>
      </c>
      <c r="M8783" s="15">
        <v>0</v>
      </c>
      <c r="N8783" s="27" t="e">
        <f>SUMIF(#REF!,'Integrantes original'!A8754,#REF!)</f>
        <v>#REF!</v>
      </c>
      <c r="O8783" s="27">
        <f t="shared" si="548"/>
        <v>8092018</v>
      </c>
      <c r="P8783" s="27">
        <f t="shared" si="549"/>
        <v>80920181</v>
      </c>
      <c r="Q8783" s="31">
        <f t="shared" si="550"/>
        <v>64101311080918</v>
      </c>
      <c r="R8783" s="27">
        <f>COUNTIF(tratycont!S:S,'Integrantes original'!Q8783)</f>
        <v>0</v>
      </c>
      <c r="S8783" s="27">
        <f t="shared" si="551"/>
        <v>1</v>
      </c>
    </row>
    <row r="8784" spans="1:19" x14ac:dyDescent="0.15">
      <c r="A8784" s="29">
        <v>6410151</v>
      </c>
      <c r="B8784" s="29">
        <v>641015101</v>
      </c>
      <c r="C8784" s="29" t="s">
        <v>16</v>
      </c>
      <c r="D8784" s="30" t="s">
        <v>6967</v>
      </c>
      <c r="E8784" s="30" t="s">
        <v>1231</v>
      </c>
      <c r="F8784" s="15">
        <v>1</v>
      </c>
      <c r="G8784" s="29">
        <v>1</v>
      </c>
      <c r="H8784" s="29">
        <v>4</v>
      </c>
      <c r="I8784" s="29">
        <v>1972</v>
      </c>
      <c r="J8784" s="15">
        <v>-1</v>
      </c>
      <c r="K8784" s="15">
        <v>-1</v>
      </c>
      <c r="L8784" s="15">
        <v>0</v>
      </c>
      <c r="M8784" s="15">
        <v>0</v>
      </c>
      <c r="N8784" s="27" t="e">
        <f>SUMIF(#REF!,'Integrantes original'!A8755,#REF!)</f>
        <v>#REF!</v>
      </c>
      <c r="O8784" s="27">
        <f t="shared" si="548"/>
        <v>1041972</v>
      </c>
      <c r="P8784" s="27">
        <f t="shared" si="549"/>
        <v>10419721</v>
      </c>
      <c r="Q8784" s="31">
        <f t="shared" si="550"/>
        <v>64101511010472</v>
      </c>
      <c r="R8784" s="27">
        <f>COUNTIF(tratycont!S:S,'Integrantes original'!Q8784)</f>
        <v>0</v>
      </c>
      <c r="S8784" s="27">
        <f t="shared" si="551"/>
        <v>0</v>
      </c>
    </row>
    <row r="8785" spans="1:19" x14ac:dyDescent="0.15">
      <c r="A8785" s="29">
        <v>6410151</v>
      </c>
      <c r="B8785" s="29">
        <v>641015102</v>
      </c>
      <c r="C8785" s="29" t="s">
        <v>19</v>
      </c>
      <c r="D8785" s="30" t="s">
        <v>1826</v>
      </c>
      <c r="E8785" s="30" t="s">
        <v>6968</v>
      </c>
      <c r="F8785" s="15">
        <v>2</v>
      </c>
      <c r="G8785" s="29">
        <v>29</v>
      </c>
      <c r="H8785" s="29">
        <v>5</v>
      </c>
      <c r="I8785" s="29">
        <v>1975</v>
      </c>
      <c r="J8785" s="15">
        <v>-1</v>
      </c>
      <c r="K8785" s="15">
        <v>-1</v>
      </c>
      <c r="L8785" s="15">
        <v>0</v>
      </c>
      <c r="M8785" s="15">
        <v>0</v>
      </c>
      <c r="N8785" s="27" t="e">
        <f>SUMIF(#REF!,'Integrantes original'!A8756,#REF!)</f>
        <v>#REF!</v>
      </c>
      <c r="O8785" s="27">
        <f t="shared" si="548"/>
        <v>29051975</v>
      </c>
      <c r="P8785" s="27">
        <f t="shared" si="549"/>
        <v>290519752</v>
      </c>
      <c r="Q8785" s="31">
        <f t="shared" si="550"/>
        <v>64101512290575</v>
      </c>
      <c r="R8785" s="27">
        <f>COUNTIF(tratycont!S:S,'Integrantes original'!Q8785)</f>
        <v>0</v>
      </c>
      <c r="S8785" s="27">
        <f t="shared" si="551"/>
        <v>0</v>
      </c>
    </row>
    <row r="8786" spans="1:19" x14ac:dyDescent="0.15">
      <c r="A8786" s="29">
        <v>6410151</v>
      </c>
      <c r="B8786" s="29">
        <v>641015103</v>
      </c>
      <c r="C8786" s="29" t="s">
        <v>22</v>
      </c>
      <c r="D8786" s="30" t="s">
        <v>6969</v>
      </c>
      <c r="E8786" s="30" t="s">
        <v>6970</v>
      </c>
      <c r="F8786" s="15">
        <v>2</v>
      </c>
      <c r="G8786" s="29">
        <v>10</v>
      </c>
      <c r="H8786" s="29">
        <v>3</v>
      </c>
      <c r="I8786" s="29">
        <v>1994</v>
      </c>
      <c r="J8786" s="15">
        <v>-1</v>
      </c>
      <c r="K8786" s="15">
        <v>-1</v>
      </c>
      <c r="L8786" s="15">
        <v>0</v>
      </c>
      <c r="M8786" s="15">
        <v>0</v>
      </c>
      <c r="N8786" s="27" t="e">
        <f>SUMIF(#REF!,'Integrantes original'!A8757,#REF!)</f>
        <v>#REF!</v>
      </c>
      <c r="O8786" s="27">
        <f t="shared" si="548"/>
        <v>10031994</v>
      </c>
      <c r="P8786" s="27">
        <f t="shared" si="549"/>
        <v>100319942</v>
      </c>
      <c r="Q8786" s="31">
        <f t="shared" si="550"/>
        <v>64101512100394</v>
      </c>
      <c r="R8786" s="27">
        <f>COUNTIF(tratycont!S:S,'Integrantes original'!Q8786)</f>
        <v>0</v>
      </c>
      <c r="S8786" s="27">
        <f t="shared" si="551"/>
        <v>0</v>
      </c>
    </row>
    <row r="8787" spans="1:19" x14ac:dyDescent="0.15">
      <c r="A8787" s="29">
        <v>6410151</v>
      </c>
      <c r="B8787" s="29">
        <v>641015104</v>
      </c>
      <c r="C8787" s="29" t="s">
        <v>25</v>
      </c>
      <c r="D8787" s="30" t="s">
        <v>331</v>
      </c>
      <c r="E8787" s="30" t="s">
        <v>6970</v>
      </c>
      <c r="F8787" s="15">
        <v>2</v>
      </c>
      <c r="G8787" s="29">
        <v>13</v>
      </c>
      <c r="H8787" s="29">
        <v>11</v>
      </c>
      <c r="I8787" s="29">
        <v>2000</v>
      </c>
      <c r="J8787" s="15">
        <v>1</v>
      </c>
      <c r="K8787" s="15">
        <v>0</v>
      </c>
      <c r="L8787" s="15">
        <v>1</v>
      </c>
      <c r="M8787" s="15">
        <v>1</v>
      </c>
      <c r="N8787" s="27" t="e">
        <f>SUMIF(#REF!,'Integrantes original'!A8758,#REF!)</f>
        <v>#REF!</v>
      </c>
      <c r="O8787" s="27">
        <f t="shared" si="548"/>
        <v>13112000</v>
      </c>
      <c r="P8787" s="27">
        <f t="shared" si="549"/>
        <v>131120002</v>
      </c>
      <c r="Q8787" s="31">
        <f t="shared" si="550"/>
        <v>64101512131100</v>
      </c>
      <c r="R8787" s="27">
        <f>COUNTIF(tratycont!S:S,'Integrantes original'!Q8787)</f>
        <v>0</v>
      </c>
      <c r="S8787" s="27">
        <f t="shared" si="551"/>
        <v>0</v>
      </c>
    </row>
    <row r="8788" spans="1:19" x14ac:dyDescent="0.15">
      <c r="A8788" s="29">
        <v>6410151</v>
      </c>
      <c r="B8788" s="29">
        <v>641015105</v>
      </c>
      <c r="C8788" s="29" t="s">
        <v>27</v>
      </c>
      <c r="D8788" s="30" t="s">
        <v>6971</v>
      </c>
      <c r="E8788" s="30" t="s">
        <v>6970</v>
      </c>
      <c r="F8788" s="15">
        <v>1</v>
      </c>
      <c r="G8788" s="29">
        <v>28</v>
      </c>
      <c r="H8788" s="29">
        <v>9</v>
      </c>
      <c r="I8788" s="29">
        <v>2003</v>
      </c>
      <c r="J8788" s="15">
        <v>-1</v>
      </c>
      <c r="K8788" s="15">
        <v>-1</v>
      </c>
      <c r="L8788" s="15">
        <v>0</v>
      </c>
      <c r="M8788" s="15">
        <v>0</v>
      </c>
      <c r="N8788" s="27" t="e">
        <f>SUMIF(#REF!,'Integrantes original'!A8759,#REF!)</f>
        <v>#REF!</v>
      </c>
      <c r="O8788" s="27">
        <f t="shared" si="548"/>
        <v>28092003</v>
      </c>
      <c r="P8788" s="27">
        <f t="shared" si="549"/>
        <v>280920031</v>
      </c>
      <c r="Q8788" s="31">
        <f t="shared" si="550"/>
        <v>64101511280903</v>
      </c>
      <c r="R8788" s="27">
        <f>COUNTIF(tratycont!S:S,'Integrantes original'!Q8788)</f>
        <v>0</v>
      </c>
      <c r="S8788" s="27">
        <f t="shared" si="551"/>
        <v>0</v>
      </c>
    </row>
    <row r="8789" spans="1:19" x14ac:dyDescent="0.15">
      <c r="A8789" s="29">
        <v>6410151</v>
      </c>
      <c r="B8789" s="29">
        <v>641015106</v>
      </c>
      <c r="C8789" s="29" t="s">
        <v>30</v>
      </c>
      <c r="D8789" s="30" t="s">
        <v>6972</v>
      </c>
      <c r="E8789" s="30" t="s">
        <v>6970</v>
      </c>
      <c r="F8789" s="15">
        <v>2</v>
      </c>
      <c r="G8789" s="29">
        <v>17</v>
      </c>
      <c r="H8789" s="29">
        <v>11</v>
      </c>
      <c r="I8789" s="29">
        <v>2006</v>
      </c>
      <c r="J8789" s="15">
        <v>-1</v>
      </c>
      <c r="K8789" s="15">
        <v>-1</v>
      </c>
      <c r="L8789" s="15">
        <v>0</v>
      </c>
      <c r="M8789" s="15">
        <v>0</v>
      </c>
      <c r="N8789" s="27" t="e">
        <f>SUMIF(#REF!,'Integrantes original'!A8760,#REF!)</f>
        <v>#REF!</v>
      </c>
      <c r="O8789" s="27">
        <f t="shared" si="548"/>
        <v>17112006</v>
      </c>
      <c r="P8789" s="27">
        <f t="shared" si="549"/>
        <v>171120062</v>
      </c>
      <c r="Q8789" s="31">
        <f t="shared" si="550"/>
        <v>64101512171106</v>
      </c>
      <c r="R8789" s="27">
        <f>COUNTIF(tratycont!S:S,'Integrantes original'!Q8789)</f>
        <v>0</v>
      </c>
      <c r="S8789" s="27">
        <f t="shared" si="551"/>
        <v>0</v>
      </c>
    </row>
    <row r="8790" spans="1:19" x14ac:dyDescent="0.15">
      <c r="A8790" s="29">
        <v>6410151</v>
      </c>
      <c r="B8790" s="29">
        <v>641015107</v>
      </c>
      <c r="C8790" s="29" t="s">
        <v>56</v>
      </c>
      <c r="D8790" s="30" t="s">
        <v>6973</v>
      </c>
      <c r="E8790" s="30" t="s">
        <v>6970</v>
      </c>
      <c r="F8790" s="15">
        <v>1</v>
      </c>
      <c r="G8790" s="29">
        <v>22</v>
      </c>
      <c r="H8790" s="29">
        <v>6</v>
      </c>
      <c r="I8790" s="29">
        <v>2009</v>
      </c>
      <c r="J8790" s="15">
        <v>-1</v>
      </c>
      <c r="K8790" s="15">
        <v>-1</v>
      </c>
      <c r="L8790" s="15">
        <v>0</v>
      </c>
      <c r="M8790" s="15">
        <v>0</v>
      </c>
      <c r="N8790" s="27" t="e">
        <f>SUMIF(#REF!,'Integrantes original'!A8761,#REF!)</f>
        <v>#REF!</v>
      </c>
      <c r="O8790" s="27">
        <f t="shared" si="548"/>
        <v>22062009</v>
      </c>
      <c r="P8790" s="27">
        <f t="shared" si="549"/>
        <v>220620091</v>
      </c>
      <c r="Q8790" s="31">
        <f t="shared" si="550"/>
        <v>64101511220609</v>
      </c>
      <c r="R8790" s="27">
        <f>COUNTIF(tratycont!S:S,'Integrantes original'!Q8790)</f>
        <v>0</v>
      </c>
      <c r="S8790" s="27">
        <f t="shared" si="551"/>
        <v>0</v>
      </c>
    </row>
    <row r="8791" spans="1:19" x14ac:dyDescent="0.15">
      <c r="A8791" s="29">
        <v>6410151</v>
      </c>
      <c r="B8791" s="29">
        <v>641015108</v>
      </c>
      <c r="C8791" s="29" t="s">
        <v>58</v>
      </c>
      <c r="D8791" s="30" t="s">
        <v>6974</v>
      </c>
      <c r="E8791" s="30" t="s">
        <v>6970</v>
      </c>
      <c r="F8791" s="15">
        <v>2</v>
      </c>
      <c r="G8791" s="29">
        <v>22</v>
      </c>
      <c r="H8791" s="29">
        <v>1</v>
      </c>
      <c r="I8791" s="29">
        <v>2015</v>
      </c>
      <c r="J8791" s="15">
        <v>-1</v>
      </c>
      <c r="K8791" s="15">
        <v>-1</v>
      </c>
      <c r="L8791" s="15">
        <v>0</v>
      </c>
      <c r="M8791" s="15">
        <v>0</v>
      </c>
      <c r="N8791" s="27" t="e">
        <f>SUMIF(#REF!,'Integrantes original'!A8762,#REF!)</f>
        <v>#REF!</v>
      </c>
      <c r="O8791" s="27">
        <f t="shared" si="548"/>
        <v>22012015</v>
      </c>
      <c r="P8791" s="27">
        <f t="shared" si="549"/>
        <v>220120152</v>
      </c>
      <c r="Q8791" s="31">
        <f t="shared" si="550"/>
        <v>64101512220115</v>
      </c>
      <c r="R8791" s="27">
        <f>COUNTIF(tratycont!S:S,'Integrantes original'!Q8791)</f>
        <v>0</v>
      </c>
      <c r="S8791" s="27">
        <f t="shared" si="551"/>
        <v>0</v>
      </c>
    </row>
    <row r="8792" spans="1:19" x14ac:dyDescent="0.15">
      <c r="A8792" s="29">
        <v>6410151</v>
      </c>
      <c r="B8792" s="29">
        <v>641015109</v>
      </c>
      <c r="C8792" s="29" t="s">
        <v>120</v>
      </c>
      <c r="D8792" s="30" t="s">
        <v>807</v>
      </c>
      <c r="E8792" s="30" t="s">
        <v>5309</v>
      </c>
      <c r="F8792" s="15">
        <v>1</v>
      </c>
      <c r="G8792" s="29">
        <v>12</v>
      </c>
      <c r="H8792" s="29">
        <v>5</v>
      </c>
      <c r="I8792" s="29">
        <v>1995</v>
      </c>
      <c r="J8792" s="15">
        <v>-1</v>
      </c>
      <c r="K8792" s="15">
        <v>-1</v>
      </c>
      <c r="L8792" s="15">
        <v>0</v>
      </c>
      <c r="M8792" s="15">
        <v>0</v>
      </c>
      <c r="N8792" s="27" t="e">
        <f>SUMIF(#REF!,'Integrantes original'!A8763,#REF!)</f>
        <v>#REF!</v>
      </c>
      <c r="O8792" s="27">
        <f t="shared" si="548"/>
        <v>12051995</v>
      </c>
      <c r="P8792" s="27">
        <f t="shared" si="549"/>
        <v>120519951</v>
      </c>
      <c r="Q8792" s="31">
        <f t="shared" si="550"/>
        <v>64101511120595</v>
      </c>
      <c r="R8792" s="27">
        <f>COUNTIF(tratycont!S:S,'Integrantes original'!Q8792)</f>
        <v>0</v>
      </c>
      <c r="S8792" s="27">
        <f t="shared" si="551"/>
        <v>0</v>
      </c>
    </row>
    <row r="8793" spans="1:19" x14ac:dyDescent="0.15">
      <c r="A8793" s="29">
        <v>6450011</v>
      </c>
      <c r="B8793" s="29">
        <v>645001101</v>
      </c>
      <c r="C8793" s="29" t="s">
        <v>16</v>
      </c>
      <c r="D8793" s="30" t="s">
        <v>785</v>
      </c>
      <c r="E8793" s="30" t="s">
        <v>6975</v>
      </c>
      <c r="F8793" s="15">
        <v>1</v>
      </c>
      <c r="G8793" s="29">
        <v>2</v>
      </c>
      <c r="H8793" s="29">
        <v>4</v>
      </c>
      <c r="I8793" s="29">
        <v>1966</v>
      </c>
      <c r="J8793" s="15">
        <v>-1</v>
      </c>
      <c r="K8793" s="15">
        <v>-1</v>
      </c>
      <c r="L8793" s="15">
        <v>0</v>
      </c>
      <c r="M8793" s="15">
        <v>0</v>
      </c>
      <c r="N8793" s="27" t="e">
        <f>SUMIF(#REF!,'Integrantes original'!A8764,#REF!)</f>
        <v>#REF!</v>
      </c>
      <c r="O8793" s="27">
        <f t="shared" si="548"/>
        <v>2041966</v>
      </c>
      <c r="P8793" s="27">
        <f t="shared" si="549"/>
        <v>20419661</v>
      </c>
      <c r="Q8793" s="31">
        <f t="shared" si="550"/>
        <v>64500111020466</v>
      </c>
      <c r="R8793" s="27">
        <f>COUNTIF(tratycont!S:S,'Integrantes original'!Q8793)</f>
        <v>0</v>
      </c>
      <c r="S8793" s="27">
        <f t="shared" si="551"/>
        <v>0</v>
      </c>
    </row>
    <row r="8794" spans="1:19" x14ac:dyDescent="0.15">
      <c r="A8794" s="29">
        <v>6450011</v>
      </c>
      <c r="B8794" s="29">
        <v>645001102</v>
      </c>
      <c r="C8794" s="29" t="s">
        <v>19</v>
      </c>
      <c r="D8794" s="30" t="s">
        <v>255</v>
      </c>
      <c r="E8794" s="30" t="s">
        <v>6976</v>
      </c>
      <c r="F8794" s="15">
        <v>2</v>
      </c>
      <c r="G8794" s="29">
        <v>18</v>
      </c>
      <c r="H8794" s="29">
        <v>3</v>
      </c>
      <c r="I8794" s="29">
        <v>1967</v>
      </c>
      <c r="J8794" s="15">
        <v>-1</v>
      </c>
      <c r="K8794" s="15">
        <v>-1</v>
      </c>
      <c r="L8794" s="15">
        <v>0</v>
      </c>
      <c r="M8794" s="15">
        <v>0</v>
      </c>
      <c r="N8794" s="27" t="e">
        <f>SUMIF(#REF!,'Integrantes original'!A8765,#REF!)</f>
        <v>#REF!</v>
      </c>
      <c r="O8794" s="27">
        <f t="shared" si="548"/>
        <v>18031967</v>
      </c>
      <c r="P8794" s="27">
        <f t="shared" si="549"/>
        <v>180319672</v>
      </c>
      <c r="Q8794" s="31">
        <f t="shared" si="550"/>
        <v>64500112180367</v>
      </c>
      <c r="R8794" s="27">
        <f>COUNTIF(tratycont!S:S,'Integrantes original'!Q8794)</f>
        <v>0</v>
      </c>
      <c r="S8794" s="27">
        <f t="shared" si="551"/>
        <v>0</v>
      </c>
    </row>
    <row r="8795" spans="1:19" x14ac:dyDescent="0.15">
      <c r="A8795" s="29">
        <v>6450011</v>
      </c>
      <c r="B8795" s="29">
        <v>645001103</v>
      </c>
      <c r="C8795" s="29" t="s">
        <v>22</v>
      </c>
      <c r="D8795" s="30" t="s">
        <v>254</v>
      </c>
      <c r="E8795" s="30" t="s">
        <v>3523</v>
      </c>
      <c r="F8795" s="15">
        <v>1</v>
      </c>
      <c r="G8795" s="29">
        <v>9</v>
      </c>
      <c r="H8795" s="29">
        <v>5</v>
      </c>
      <c r="I8795" s="29">
        <v>1983</v>
      </c>
      <c r="J8795" s="15">
        <v>-1</v>
      </c>
      <c r="K8795" s="15">
        <v>-1</v>
      </c>
      <c r="L8795" s="15">
        <v>0</v>
      </c>
      <c r="M8795" s="15">
        <v>0</v>
      </c>
      <c r="N8795" s="27" t="e">
        <f>SUMIF(#REF!,'Integrantes original'!A8766,#REF!)</f>
        <v>#REF!</v>
      </c>
      <c r="O8795" s="27">
        <f t="shared" si="548"/>
        <v>9051983</v>
      </c>
      <c r="P8795" s="27">
        <f t="shared" si="549"/>
        <v>90519831</v>
      </c>
      <c r="Q8795" s="31">
        <f t="shared" si="550"/>
        <v>64500111090583</v>
      </c>
      <c r="R8795" s="27">
        <f>COUNTIF(tratycont!S:S,'Integrantes original'!Q8795)</f>
        <v>0</v>
      </c>
      <c r="S8795" s="27">
        <f t="shared" si="551"/>
        <v>0</v>
      </c>
    </row>
    <row r="8796" spans="1:19" x14ac:dyDescent="0.15">
      <c r="A8796" s="29">
        <v>6450011</v>
      </c>
      <c r="B8796" s="29">
        <v>645001104</v>
      </c>
      <c r="C8796" s="29" t="s">
        <v>25</v>
      </c>
      <c r="D8796" s="30" t="s">
        <v>1063</v>
      </c>
      <c r="E8796" s="30" t="s">
        <v>6977</v>
      </c>
      <c r="F8796" s="15">
        <v>1</v>
      </c>
      <c r="G8796" s="29">
        <v>22</v>
      </c>
      <c r="H8796" s="29">
        <v>4</v>
      </c>
      <c r="I8796" s="29">
        <v>2002</v>
      </c>
      <c r="J8796" s="15">
        <v>-1</v>
      </c>
      <c r="K8796" s="15">
        <v>-1</v>
      </c>
      <c r="L8796" s="15">
        <v>0</v>
      </c>
      <c r="M8796" s="15">
        <v>0</v>
      </c>
      <c r="N8796" s="27" t="e">
        <f>SUMIF(#REF!,'Integrantes original'!A8767,#REF!)</f>
        <v>#REF!</v>
      </c>
      <c r="O8796" s="27">
        <f t="shared" si="548"/>
        <v>22042002</v>
      </c>
      <c r="P8796" s="27">
        <f t="shared" si="549"/>
        <v>220420021</v>
      </c>
      <c r="Q8796" s="31">
        <f t="shared" si="550"/>
        <v>64500111220402</v>
      </c>
      <c r="R8796" s="27">
        <f>COUNTIF(tratycont!S:S,'Integrantes original'!Q8796)</f>
        <v>0</v>
      </c>
      <c r="S8796" s="27">
        <f t="shared" si="551"/>
        <v>0</v>
      </c>
    </row>
    <row r="8797" spans="1:19" x14ac:dyDescent="0.15">
      <c r="A8797" s="29">
        <v>6450011</v>
      </c>
      <c r="B8797" s="29">
        <v>645001105</v>
      </c>
      <c r="C8797" s="29" t="s">
        <v>27</v>
      </c>
      <c r="D8797" s="30" t="s">
        <v>815</v>
      </c>
      <c r="E8797" s="30" t="s">
        <v>6978</v>
      </c>
      <c r="F8797" s="15">
        <v>2</v>
      </c>
      <c r="G8797" s="29">
        <v>2</v>
      </c>
      <c r="H8797" s="29">
        <v>1</v>
      </c>
      <c r="I8797" s="29">
        <v>1992</v>
      </c>
      <c r="J8797" s="15">
        <v>1</v>
      </c>
      <c r="K8797" s="15">
        <v>0</v>
      </c>
      <c r="L8797" s="15">
        <v>2</v>
      </c>
      <c r="M8797" s="15">
        <v>0</v>
      </c>
      <c r="N8797" s="27" t="e">
        <f>SUMIF(#REF!,'Integrantes original'!A8768,#REF!)</f>
        <v>#REF!</v>
      </c>
      <c r="O8797" s="27">
        <f t="shared" si="548"/>
        <v>2011992</v>
      </c>
      <c r="P8797" s="27">
        <f t="shared" si="549"/>
        <v>20119922</v>
      </c>
      <c r="Q8797" s="31">
        <f t="shared" si="550"/>
        <v>64500112020192</v>
      </c>
      <c r="R8797" s="27">
        <f>COUNTIF(tratycont!S:S,'Integrantes original'!Q8797)</f>
        <v>0</v>
      </c>
      <c r="S8797" s="27">
        <f t="shared" si="551"/>
        <v>0</v>
      </c>
    </row>
    <row r="8798" spans="1:19" x14ac:dyDescent="0.15">
      <c r="A8798" s="29">
        <v>6450011</v>
      </c>
      <c r="B8798" s="29">
        <v>645001106</v>
      </c>
      <c r="C8798" s="29" t="s">
        <v>30</v>
      </c>
      <c r="D8798" s="30" t="s">
        <v>6979</v>
      </c>
      <c r="E8798" s="30" t="s">
        <v>6980</v>
      </c>
      <c r="F8798" s="15">
        <v>1</v>
      </c>
      <c r="G8798" s="29">
        <v>21</v>
      </c>
      <c r="H8798" s="29">
        <v>10</v>
      </c>
      <c r="I8798" s="29">
        <v>2011</v>
      </c>
      <c r="J8798" s="15">
        <v>-1</v>
      </c>
      <c r="K8798" s="15">
        <v>-1</v>
      </c>
      <c r="L8798" s="15">
        <v>0</v>
      </c>
      <c r="M8798" s="15">
        <v>0</v>
      </c>
      <c r="N8798" s="27" t="e">
        <f>SUMIF(#REF!,'Integrantes original'!A8769,#REF!)</f>
        <v>#REF!</v>
      </c>
      <c r="O8798" s="27">
        <f t="shared" si="548"/>
        <v>21102011</v>
      </c>
      <c r="P8798" s="27">
        <f t="shared" si="549"/>
        <v>211020111</v>
      </c>
      <c r="Q8798" s="31">
        <f t="shared" si="550"/>
        <v>64500111211011</v>
      </c>
      <c r="R8798" s="27">
        <f>COUNTIF(tratycont!S:S,'Integrantes original'!Q8798)</f>
        <v>0</v>
      </c>
      <c r="S8798" s="27">
        <f t="shared" si="551"/>
        <v>0</v>
      </c>
    </row>
    <row r="8799" spans="1:19" x14ac:dyDescent="0.15">
      <c r="A8799" s="29">
        <v>6450011</v>
      </c>
      <c r="B8799" s="29">
        <v>645001107</v>
      </c>
      <c r="C8799" s="29" t="s">
        <v>56</v>
      </c>
      <c r="D8799" s="30" t="s">
        <v>6981</v>
      </c>
      <c r="E8799" s="30" t="s">
        <v>6980</v>
      </c>
      <c r="F8799" s="15">
        <v>2</v>
      </c>
      <c r="G8799" s="29">
        <v>12</v>
      </c>
      <c r="H8799" s="29">
        <v>8</v>
      </c>
      <c r="I8799" s="29">
        <v>2014</v>
      </c>
      <c r="J8799" s="15">
        <v>-1</v>
      </c>
      <c r="K8799" s="15">
        <v>-1</v>
      </c>
      <c r="L8799" s="15">
        <v>0</v>
      </c>
      <c r="M8799" s="15">
        <v>0</v>
      </c>
      <c r="N8799" s="27" t="e">
        <f>SUMIF(#REF!,'Integrantes original'!A8770,#REF!)</f>
        <v>#REF!</v>
      </c>
      <c r="O8799" s="27">
        <f t="shared" si="548"/>
        <v>12082014</v>
      </c>
      <c r="P8799" s="27">
        <f t="shared" si="549"/>
        <v>120820142</v>
      </c>
      <c r="Q8799" s="31">
        <f t="shared" si="550"/>
        <v>64500112120814</v>
      </c>
      <c r="R8799" s="27">
        <f>COUNTIF(tratycont!S:S,'Integrantes original'!Q8799)</f>
        <v>0</v>
      </c>
      <c r="S8799" s="27">
        <f t="shared" si="551"/>
        <v>0</v>
      </c>
    </row>
    <row r="8800" spans="1:19" x14ac:dyDescent="0.15">
      <c r="A8800" s="29">
        <v>6450011</v>
      </c>
      <c r="B8800" s="29">
        <v>645001108</v>
      </c>
      <c r="C8800" s="29" t="s">
        <v>58</v>
      </c>
      <c r="D8800" s="30" t="s">
        <v>1281</v>
      </c>
      <c r="E8800" s="30" t="s">
        <v>6980</v>
      </c>
      <c r="F8800" s="15">
        <v>2</v>
      </c>
      <c r="G8800" s="29">
        <v>18</v>
      </c>
      <c r="H8800" s="29">
        <v>5</v>
      </c>
      <c r="I8800" s="29">
        <v>2016</v>
      </c>
      <c r="J8800" s="15">
        <v>-1</v>
      </c>
      <c r="K8800" s="15">
        <v>-1</v>
      </c>
      <c r="L8800" s="15">
        <v>0</v>
      </c>
      <c r="M8800" s="15">
        <v>0</v>
      </c>
      <c r="N8800" s="27" t="e">
        <f>SUMIF(#REF!,'Integrantes original'!A8771,#REF!)</f>
        <v>#REF!</v>
      </c>
      <c r="O8800" s="27">
        <f t="shared" si="548"/>
        <v>18052016</v>
      </c>
      <c r="P8800" s="27">
        <f t="shared" si="549"/>
        <v>180520162</v>
      </c>
      <c r="Q8800" s="31">
        <f t="shared" si="550"/>
        <v>64500112180516</v>
      </c>
      <c r="R8800" s="27">
        <f>COUNTIF(tratycont!S:S,'Integrantes original'!Q8800)</f>
        <v>0</v>
      </c>
      <c r="S8800" s="27">
        <f t="shared" si="551"/>
        <v>0</v>
      </c>
    </row>
    <row r="8801" spans="1:19" x14ac:dyDescent="0.15">
      <c r="A8801" s="29">
        <v>6450011</v>
      </c>
      <c r="B8801" s="29">
        <v>645001109</v>
      </c>
      <c r="C8801" s="29" t="s">
        <v>120</v>
      </c>
      <c r="D8801" s="30" t="s">
        <v>6982</v>
      </c>
      <c r="E8801" s="30" t="s">
        <v>6980</v>
      </c>
      <c r="F8801" s="15">
        <v>2</v>
      </c>
      <c r="G8801" s="29">
        <v>4</v>
      </c>
      <c r="H8801" s="29">
        <v>6</v>
      </c>
      <c r="I8801" s="29">
        <v>2018</v>
      </c>
      <c r="J8801" s="15">
        <v>2</v>
      </c>
      <c r="K8801" s="15">
        <v>5</v>
      </c>
      <c r="L8801" s="15">
        <v>0</v>
      </c>
      <c r="M8801" s="15">
        <v>0</v>
      </c>
      <c r="N8801" s="27" t="e">
        <f>SUMIF(#REF!,'Integrantes original'!A8772,#REF!)</f>
        <v>#REF!</v>
      </c>
      <c r="O8801" s="27">
        <f t="shared" si="548"/>
        <v>4062018</v>
      </c>
      <c r="P8801" s="27">
        <f t="shared" si="549"/>
        <v>40620182</v>
      </c>
      <c r="Q8801" s="31">
        <f t="shared" si="550"/>
        <v>64500112040618</v>
      </c>
      <c r="R8801" s="27">
        <f>COUNTIF(tratycont!S:S,'Integrantes original'!Q8801)</f>
        <v>1</v>
      </c>
      <c r="S8801" s="27">
        <f t="shared" si="551"/>
        <v>1</v>
      </c>
    </row>
    <row r="8802" spans="1:19" x14ac:dyDescent="0.15">
      <c r="A8802" s="29">
        <v>6450031</v>
      </c>
      <c r="B8802" s="29">
        <v>645003101</v>
      </c>
      <c r="C8802" s="29" t="s">
        <v>16</v>
      </c>
      <c r="D8802" s="30" t="s">
        <v>1199</v>
      </c>
      <c r="E8802" s="30" t="s">
        <v>6983</v>
      </c>
      <c r="F8802" s="15">
        <v>1</v>
      </c>
      <c r="G8802" s="29">
        <v>8</v>
      </c>
      <c r="H8802" s="29">
        <v>1</v>
      </c>
      <c r="I8802" s="29">
        <v>1997</v>
      </c>
      <c r="J8802" s="15">
        <v>-1</v>
      </c>
      <c r="K8802" s="15">
        <v>-1</v>
      </c>
      <c r="L8802" s="15">
        <v>0</v>
      </c>
      <c r="M8802" s="15">
        <v>0</v>
      </c>
      <c r="N8802" s="27" t="e">
        <f>SUMIF(#REF!,'Integrantes original'!A8773,#REF!)</f>
        <v>#REF!</v>
      </c>
      <c r="O8802" s="27">
        <f t="shared" si="548"/>
        <v>8011997</v>
      </c>
      <c r="P8802" s="27">
        <f t="shared" si="549"/>
        <v>80119971</v>
      </c>
      <c r="Q8802" s="31">
        <f t="shared" si="550"/>
        <v>64500311080197</v>
      </c>
      <c r="R8802" s="27">
        <f>COUNTIF(tratycont!S:S,'Integrantes original'!Q8802)</f>
        <v>0</v>
      </c>
      <c r="S8802" s="27">
        <f t="shared" si="551"/>
        <v>0</v>
      </c>
    </row>
    <row r="8803" spans="1:19" x14ac:dyDescent="0.15">
      <c r="A8803" s="29">
        <v>6450031</v>
      </c>
      <c r="B8803" s="29">
        <v>645003102</v>
      </c>
      <c r="C8803" s="29" t="s">
        <v>19</v>
      </c>
      <c r="D8803" s="30" t="s">
        <v>5038</v>
      </c>
      <c r="E8803" s="30" t="s">
        <v>6984</v>
      </c>
      <c r="F8803" s="15">
        <v>2</v>
      </c>
      <c r="G8803" s="29">
        <v>11</v>
      </c>
      <c r="H8803" s="29">
        <v>4</v>
      </c>
      <c r="I8803" s="29">
        <v>1998</v>
      </c>
      <c r="J8803" s="15">
        <v>1</v>
      </c>
      <c r="K8803" s="15">
        <v>0</v>
      </c>
      <c r="L8803" s="15">
        <v>2</v>
      </c>
      <c r="M8803" s="15">
        <v>0</v>
      </c>
      <c r="N8803" s="27" t="e">
        <f>SUMIF(#REF!,'Integrantes original'!A8774,#REF!)</f>
        <v>#REF!</v>
      </c>
      <c r="O8803" s="27">
        <f t="shared" si="548"/>
        <v>11041998</v>
      </c>
      <c r="P8803" s="27">
        <f t="shared" si="549"/>
        <v>110419982</v>
      </c>
      <c r="Q8803" s="31">
        <f t="shared" si="550"/>
        <v>64500312110498</v>
      </c>
      <c r="R8803" s="27">
        <f>COUNTIF(tratycont!S:S,'Integrantes original'!Q8803)</f>
        <v>0</v>
      </c>
      <c r="S8803" s="27">
        <f t="shared" si="551"/>
        <v>0</v>
      </c>
    </row>
    <row r="8804" spans="1:19" x14ac:dyDescent="0.15">
      <c r="A8804" s="29">
        <v>6450031</v>
      </c>
      <c r="B8804" s="29">
        <v>645003103</v>
      </c>
      <c r="C8804" s="29" t="s">
        <v>22</v>
      </c>
      <c r="D8804" s="30" t="s">
        <v>6985</v>
      </c>
      <c r="E8804" s="30" t="s">
        <v>6986</v>
      </c>
      <c r="F8804" s="15">
        <v>2</v>
      </c>
      <c r="G8804" s="29">
        <v>6</v>
      </c>
      <c r="H8804" s="29">
        <v>7</v>
      </c>
      <c r="I8804" s="29">
        <v>2014</v>
      </c>
      <c r="J8804" s="15">
        <v>-1</v>
      </c>
      <c r="K8804" s="15">
        <v>-1</v>
      </c>
      <c r="L8804" s="15">
        <v>0</v>
      </c>
      <c r="M8804" s="15">
        <v>0</v>
      </c>
      <c r="N8804" s="27" t="e">
        <f>SUMIF(#REF!,'Integrantes original'!A8775,#REF!)</f>
        <v>#REF!</v>
      </c>
      <c r="O8804" s="27">
        <f t="shared" si="548"/>
        <v>6072014</v>
      </c>
      <c r="P8804" s="27">
        <f t="shared" si="549"/>
        <v>60720142</v>
      </c>
      <c r="Q8804" s="31">
        <f t="shared" si="550"/>
        <v>64500312060714</v>
      </c>
      <c r="R8804" s="27">
        <f>COUNTIF(tratycont!S:S,'Integrantes original'!Q8804)</f>
        <v>0</v>
      </c>
      <c r="S8804" s="27">
        <f t="shared" si="551"/>
        <v>0</v>
      </c>
    </row>
    <row r="8805" spans="1:19" x14ac:dyDescent="0.15">
      <c r="A8805" s="29">
        <v>6450031</v>
      </c>
      <c r="B8805" s="29">
        <v>645003104</v>
      </c>
      <c r="C8805" s="29" t="s">
        <v>25</v>
      </c>
      <c r="D8805" s="30" t="s">
        <v>6987</v>
      </c>
      <c r="E8805" s="30" t="s">
        <v>6986</v>
      </c>
      <c r="F8805" s="15">
        <v>1</v>
      </c>
      <c r="G8805" s="29">
        <v>4</v>
      </c>
      <c r="H8805" s="29">
        <v>2</v>
      </c>
      <c r="I8805" s="29">
        <v>2016</v>
      </c>
      <c r="J8805" s="15">
        <v>-1</v>
      </c>
      <c r="K8805" s="15">
        <v>-1</v>
      </c>
      <c r="L8805" s="15">
        <v>0</v>
      </c>
      <c r="M8805" s="15">
        <v>0</v>
      </c>
      <c r="N8805" s="27" t="e">
        <f>SUMIF(#REF!,'Integrantes original'!A8776,#REF!)</f>
        <v>#REF!</v>
      </c>
      <c r="O8805" s="27">
        <f t="shared" si="548"/>
        <v>4022016</v>
      </c>
      <c r="P8805" s="27">
        <f t="shared" si="549"/>
        <v>40220161</v>
      </c>
      <c r="Q8805" s="31">
        <f t="shared" si="550"/>
        <v>64500311040216</v>
      </c>
      <c r="R8805" s="27">
        <f>COUNTIF(tratycont!S:S,'Integrantes original'!Q8805)</f>
        <v>0</v>
      </c>
      <c r="S8805" s="27">
        <f t="shared" si="551"/>
        <v>0</v>
      </c>
    </row>
    <row r="8806" spans="1:19" x14ac:dyDescent="0.15">
      <c r="A8806" s="29">
        <v>6450031</v>
      </c>
      <c r="B8806" s="29">
        <v>645003105</v>
      </c>
      <c r="C8806" s="29" t="s">
        <v>27</v>
      </c>
      <c r="D8806" s="30" t="s">
        <v>6988</v>
      </c>
      <c r="E8806" s="30" t="s">
        <v>6986</v>
      </c>
      <c r="F8806" s="15">
        <v>1</v>
      </c>
      <c r="G8806" s="29">
        <v>9</v>
      </c>
      <c r="H8806" s="29">
        <v>5</v>
      </c>
      <c r="I8806" s="29">
        <v>2018</v>
      </c>
      <c r="J8806" s="15">
        <v>2</v>
      </c>
      <c r="K8806" s="15">
        <v>2</v>
      </c>
      <c r="L8806" s="15">
        <v>0</v>
      </c>
      <c r="M8806" s="15">
        <v>0</v>
      </c>
      <c r="N8806" s="27" t="e">
        <f>SUMIF(#REF!,'Integrantes original'!A8777,#REF!)</f>
        <v>#REF!</v>
      </c>
      <c r="O8806" s="27">
        <f t="shared" si="548"/>
        <v>9052018</v>
      </c>
      <c r="P8806" s="27">
        <f t="shared" si="549"/>
        <v>90520181</v>
      </c>
      <c r="Q8806" s="31">
        <f t="shared" si="550"/>
        <v>64500311090518</v>
      </c>
      <c r="R8806" s="27">
        <f>COUNTIF(tratycont!S:S,'Integrantes original'!Q8806)</f>
        <v>1</v>
      </c>
      <c r="S8806" s="27">
        <f t="shared" si="551"/>
        <v>1</v>
      </c>
    </row>
    <row r="8807" spans="1:19" x14ac:dyDescent="0.15">
      <c r="A8807" s="29">
        <v>6450041</v>
      </c>
      <c r="B8807" s="29">
        <v>645004101</v>
      </c>
      <c r="C8807" s="29" t="s">
        <v>16</v>
      </c>
      <c r="D8807" s="30" t="s">
        <v>995</v>
      </c>
      <c r="E8807" s="30" t="s">
        <v>5975</v>
      </c>
      <c r="F8807" s="15">
        <v>1</v>
      </c>
      <c r="G8807" s="29">
        <v>18</v>
      </c>
      <c r="H8807" s="29">
        <v>10</v>
      </c>
      <c r="I8807" s="29">
        <v>1980</v>
      </c>
      <c r="J8807" s="15">
        <v>-1</v>
      </c>
      <c r="K8807" s="15">
        <v>-1</v>
      </c>
      <c r="L8807" s="15">
        <v>0</v>
      </c>
      <c r="M8807" s="15">
        <v>0</v>
      </c>
      <c r="N8807" s="27" t="e">
        <f>SUMIF(#REF!,'Integrantes original'!A8778,#REF!)</f>
        <v>#REF!</v>
      </c>
      <c r="O8807" s="27">
        <f t="shared" si="548"/>
        <v>18101980</v>
      </c>
      <c r="P8807" s="27">
        <f t="shared" si="549"/>
        <v>181019801</v>
      </c>
      <c r="Q8807" s="31">
        <f t="shared" si="550"/>
        <v>64500411181080</v>
      </c>
      <c r="R8807" s="27">
        <f>COUNTIF(tratycont!S:S,'Integrantes original'!Q8807)</f>
        <v>0</v>
      </c>
      <c r="S8807" s="27">
        <f t="shared" si="551"/>
        <v>0</v>
      </c>
    </row>
    <row r="8808" spans="1:19" x14ac:dyDescent="0.15">
      <c r="A8808" s="29">
        <v>6450041</v>
      </c>
      <c r="B8808" s="29">
        <v>645004102</v>
      </c>
      <c r="C8808" s="29" t="s">
        <v>19</v>
      </c>
      <c r="D8808" s="30" t="s">
        <v>141</v>
      </c>
      <c r="E8808" s="30" t="s">
        <v>6989</v>
      </c>
      <c r="F8808" s="15">
        <v>2</v>
      </c>
      <c r="G8808" s="29">
        <v>5</v>
      </c>
      <c r="H8808" s="29">
        <v>8</v>
      </c>
      <c r="I8808" s="29">
        <v>1980</v>
      </c>
      <c r="J8808" s="15">
        <v>1</v>
      </c>
      <c r="K8808" s="15">
        <v>0</v>
      </c>
      <c r="L8808" s="15">
        <v>2</v>
      </c>
      <c r="M8808" s="15">
        <v>0</v>
      </c>
      <c r="N8808" s="27" t="e">
        <f>SUMIF(#REF!,'Integrantes original'!A8779,#REF!)</f>
        <v>#REF!</v>
      </c>
      <c r="O8808" s="27">
        <f t="shared" si="548"/>
        <v>5081980</v>
      </c>
      <c r="P8808" s="27">
        <f t="shared" si="549"/>
        <v>50819802</v>
      </c>
      <c r="Q8808" s="31">
        <f t="shared" si="550"/>
        <v>64500412050880</v>
      </c>
      <c r="R8808" s="27">
        <f>COUNTIF(tratycont!S:S,'Integrantes original'!Q8808)</f>
        <v>0</v>
      </c>
      <c r="S8808" s="27">
        <f t="shared" si="551"/>
        <v>0</v>
      </c>
    </row>
    <row r="8809" spans="1:19" x14ac:dyDescent="0.15">
      <c r="A8809" s="29">
        <v>6450041</v>
      </c>
      <c r="B8809" s="29">
        <v>645004103</v>
      </c>
      <c r="C8809" s="29" t="s">
        <v>22</v>
      </c>
      <c r="D8809" s="30" t="s">
        <v>6990</v>
      </c>
      <c r="E8809" s="30" t="s">
        <v>5823</v>
      </c>
      <c r="F8809" s="15">
        <v>1</v>
      </c>
      <c r="G8809" s="29">
        <v>2</v>
      </c>
      <c r="H8809" s="29">
        <v>8</v>
      </c>
      <c r="I8809" s="29">
        <v>2000</v>
      </c>
      <c r="J8809" s="15">
        <v>-1</v>
      </c>
      <c r="K8809" s="15">
        <v>-1</v>
      </c>
      <c r="L8809" s="15">
        <v>0</v>
      </c>
      <c r="M8809" s="15">
        <v>0</v>
      </c>
      <c r="N8809" s="27" t="e">
        <f>SUMIF(#REF!,'Integrantes original'!A8780,#REF!)</f>
        <v>#REF!</v>
      </c>
      <c r="O8809" s="27">
        <f t="shared" si="548"/>
        <v>2082000</v>
      </c>
      <c r="P8809" s="27">
        <f t="shared" si="549"/>
        <v>20820001</v>
      </c>
      <c r="Q8809" s="31">
        <f t="shared" si="550"/>
        <v>64500411020800</v>
      </c>
      <c r="R8809" s="27">
        <f>COUNTIF(tratycont!S:S,'Integrantes original'!Q8809)</f>
        <v>0</v>
      </c>
      <c r="S8809" s="27">
        <f t="shared" si="551"/>
        <v>0</v>
      </c>
    </row>
    <row r="8810" spans="1:19" x14ac:dyDescent="0.15">
      <c r="A8810" s="29">
        <v>6450041</v>
      </c>
      <c r="B8810" s="29">
        <v>645004104</v>
      </c>
      <c r="C8810" s="29" t="s">
        <v>25</v>
      </c>
      <c r="D8810" s="30" t="s">
        <v>5633</v>
      </c>
      <c r="E8810" s="30" t="s">
        <v>5823</v>
      </c>
      <c r="F8810" s="15">
        <v>2</v>
      </c>
      <c r="G8810" s="29">
        <v>8</v>
      </c>
      <c r="H8810" s="29">
        <v>5</v>
      </c>
      <c r="I8810" s="29">
        <v>2004</v>
      </c>
      <c r="J8810" s="15">
        <v>-1</v>
      </c>
      <c r="K8810" s="15">
        <v>-1</v>
      </c>
      <c r="L8810" s="15">
        <v>0</v>
      </c>
      <c r="M8810" s="15">
        <v>0</v>
      </c>
      <c r="N8810" s="27" t="e">
        <f>SUMIF(#REF!,'Integrantes original'!A8781,#REF!)</f>
        <v>#REF!</v>
      </c>
      <c r="O8810" s="27">
        <f t="shared" si="548"/>
        <v>8052004</v>
      </c>
      <c r="P8810" s="27">
        <f t="shared" si="549"/>
        <v>80520042</v>
      </c>
      <c r="Q8810" s="31">
        <f t="shared" si="550"/>
        <v>64500412080504</v>
      </c>
      <c r="R8810" s="27">
        <f>COUNTIF(tratycont!S:S,'Integrantes original'!Q8810)</f>
        <v>0</v>
      </c>
      <c r="S8810" s="27">
        <f t="shared" si="551"/>
        <v>0</v>
      </c>
    </row>
    <row r="8811" spans="1:19" x14ac:dyDescent="0.15">
      <c r="A8811" s="29">
        <v>6450041</v>
      </c>
      <c r="B8811" s="29">
        <v>645004105</v>
      </c>
      <c r="C8811" s="29" t="s">
        <v>27</v>
      </c>
      <c r="D8811" s="30" t="s">
        <v>6991</v>
      </c>
      <c r="E8811" s="30" t="s">
        <v>5823</v>
      </c>
      <c r="F8811" s="15">
        <v>1</v>
      </c>
      <c r="G8811" s="29">
        <v>17</v>
      </c>
      <c r="H8811" s="29">
        <v>11</v>
      </c>
      <c r="I8811" s="29">
        <v>2007</v>
      </c>
      <c r="J8811" s="15">
        <v>-1</v>
      </c>
      <c r="K8811" s="15">
        <v>-1</v>
      </c>
      <c r="L8811" s="15">
        <v>0</v>
      </c>
      <c r="M8811" s="15">
        <v>0</v>
      </c>
      <c r="N8811" s="27" t="e">
        <f>SUMIF(#REF!,'Integrantes original'!A8782,#REF!)</f>
        <v>#REF!</v>
      </c>
      <c r="O8811" s="27">
        <f t="shared" si="548"/>
        <v>17112007</v>
      </c>
      <c r="P8811" s="27">
        <f t="shared" si="549"/>
        <v>171120071</v>
      </c>
      <c r="Q8811" s="31">
        <f t="shared" si="550"/>
        <v>64500411171107</v>
      </c>
      <c r="R8811" s="27">
        <f>COUNTIF(tratycont!S:S,'Integrantes original'!Q8811)</f>
        <v>0</v>
      </c>
      <c r="S8811" s="27">
        <f t="shared" si="551"/>
        <v>0</v>
      </c>
    </row>
    <row r="8812" spans="1:19" x14ac:dyDescent="0.15">
      <c r="A8812" s="29">
        <v>6450041</v>
      </c>
      <c r="B8812" s="29">
        <v>645004106</v>
      </c>
      <c r="C8812" s="29" t="s">
        <v>30</v>
      </c>
      <c r="D8812" s="30" t="s">
        <v>6992</v>
      </c>
      <c r="E8812" s="30" t="s">
        <v>5823</v>
      </c>
      <c r="F8812" s="15">
        <v>1</v>
      </c>
      <c r="G8812" s="29">
        <v>30</v>
      </c>
      <c r="H8812" s="29">
        <v>4</v>
      </c>
      <c r="I8812" s="29">
        <v>2018</v>
      </c>
      <c r="J8812" s="15">
        <v>2</v>
      </c>
      <c r="K8812" s="15">
        <v>2</v>
      </c>
      <c r="L8812" s="15">
        <v>0</v>
      </c>
      <c r="M8812" s="15">
        <v>0</v>
      </c>
      <c r="N8812" s="27" t="e">
        <f>SUMIF(#REF!,'Integrantes original'!A8783,#REF!)</f>
        <v>#REF!</v>
      </c>
      <c r="O8812" s="27">
        <f t="shared" si="548"/>
        <v>30042018</v>
      </c>
      <c r="P8812" s="27">
        <f t="shared" si="549"/>
        <v>300420181</v>
      </c>
      <c r="Q8812" s="31">
        <f t="shared" si="550"/>
        <v>64500411300418</v>
      </c>
      <c r="R8812" s="27">
        <f>COUNTIF(tratycont!S:S,'Integrantes original'!Q8812)</f>
        <v>1</v>
      </c>
      <c r="S8812" s="27">
        <f t="shared" si="551"/>
        <v>1</v>
      </c>
    </row>
    <row r="8813" spans="1:19" x14ac:dyDescent="0.15">
      <c r="A8813" s="29">
        <v>6450051</v>
      </c>
      <c r="B8813" s="29">
        <v>645005101</v>
      </c>
      <c r="C8813" s="29" t="s">
        <v>16</v>
      </c>
      <c r="D8813" s="30" t="s">
        <v>977</v>
      </c>
      <c r="E8813" s="30" t="s">
        <v>261</v>
      </c>
      <c r="F8813" s="15">
        <v>1</v>
      </c>
      <c r="G8813" s="29">
        <v>19</v>
      </c>
      <c r="H8813" s="29">
        <v>8</v>
      </c>
      <c r="I8813" s="29">
        <v>1966</v>
      </c>
      <c r="J8813" s="15">
        <v>-1</v>
      </c>
      <c r="K8813" s="15">
        <v>-1</v>
      </c>
      <c r="L8813" s="15">
        <v>0</v>
      </c>
      <c r="M8813" s="15">
        <v>0</v>
      </c>
      <c r="N8813" s="27" t="e">
        <f>SUMIF(#REF!,'Integrantes original'!A8784,#REF!)</f>
        <v>#REF!</v>
      </c>
      <c r="O8813" s="27">
        <f t="shared" si="548"/>
        <v>19081966</v>
      </c>
      <c r="P8813" s="27">
        <f t="shared" si="549"/>
        <v>190819661</v>
      </c>
      <c r="Q8813" s="31">
        <f t="shared" si="550"/>
        <v>64500511190866</v>
      </c>
      <c r="R8813" s="27">
        <f>COUNTIF(tratycont!S:S,'Integrantes original'!Q8813)</f>
        <v>0</v>
      </c>
      <c r="S8813" s="27">
        <f t="shared" si="551"/>
        <v>0</v>
      </c>
    </row>
    <row r="8814" spans="1:19" x14ac:dyDescent="0.15">
      <c r="A8814" s="29">
        <v>6450051</v>
      </c>
      <c r="B8814" s="29">
        <v>645005102</v>
      </c>
      <c r="C8814" s="29" t="s">
        <v>19</v>
      </c>
      <c r="D8814" s="30" t="s">
        <v>4700</v>
      </c>
      <c r="E8814" s="30" t="s">
        <v>317</v>
      </c>
      <c r="F8814" s="15">
        <v>2</v>
      </c>
      <c r="G8814" s="29">
        <v>9</v>
      </c>
      <c r="H8814" s="29">
        <v>11</v>
      </c>
      <c r="I8814" s="29">
        <v>1973</v>
      </c>
      <c r="J8814" s="15">
        <v>-1</v>
      </c>
      <c r="K8814" s="15">
        <v>-1</v>
      </c>
      <c r="L8814" s="15">
        <v>0</v>
      </c>
      <c r="M8814" s="15">
        <v>0</v>
      </c>
      <c r="N8814" s="27" t="e">
        <f>SUMIF(#REF!,'Integrantes original'!A8785,#REF!)</f>
        <v>#REF!</v>
      </c>
      <c r="O8814" s="27">
        <f t="shared" si="548"/>
        <v>9111973</v>
      </c>
      <c r="P8814" s="27">
        <f t="shared" si="549"/>
        <v>91119732</v>
      </c>
      <c r="Q8814" s="31">
        <f t="shared" si="550"/>
        <v>64500512091173</v>
      </c>
      <c r="R8814" s="27">
        <f>COUNTIF(tratycont!S:S,'Integrantes original'!Q8814)</f>
        <v>0</v>
      </c>
      <c r="S8814" s="27">
        <f t="shared" si="551"/>
        <v>0</v>
      </c>
    </row>
    <row r="8815" spans="1:19" x14ac:dyDescent="0.15">
      <c r="A8815" s="29">
        <v>6450051</v>
      </c>
      <c r="B8815" s="29">
        <v>645005103</v>
      </c>
      <c r="C8815" s="29" t="s">
        <v>22</v>
      </c>
      <c r="D8815" s="30" t="s">
        <v>2421</v>
      </c>
      <c r="E8815" s="30" t="s">
        <v>5974</v>
      </c>
      <c r="F8815" s="15">
        <v>1</v>
      </c>
      <c r="G8815" s="29">
        <v>12</v>
      </c>
      <c r="H8815" s="29">
        <v>12</v>
      </c>
      <c r="I8815" s="29">
        <v>1997</v>
      </c>
      <c r="J8815" s="15">
        <v>-1</v>
      </c>
      <c r="K8815" s="15">
        <v>-1</v>
      </c>
      <c r="L8815" s="15">
        <v>0</v>
      </c>
      <c r="M8815" s="15">
        <v>0</v>
      </c>
      <c r="N8815" s="27" t="e">
        <f>SUMIF(#REF!,'Integrantes original'!A8786,#REF!)</f>
        <v>#REF!</v>
      </c>
      <c r="O8815" s="27">
        <f t="shared" si="548"/>
        <v>12121997</v>
      </c>
      <c r="P8815" s="27">
        <f t="shared" si="549"/>
        <v>121219971</v>
      </c>
      <c r="Q8815" s="31">
        <f t="shared" si="550"/>
        <v>64500511121297</v>
      </c>
      <c r="R8815" s="27">
        <f>COUNTIF(tratycont!S:S,'Integrantes original'!Q8815)</f>
        <v>0</v>
      </c>
      <c r="S8815" s="27">
        <f t="shared" si="551"/>
        <v>0</v>
      </c>
    </row>
    <row r="8816" spans="1:19" x14ac:dyDescent="0.15">
      <c r="A8816" s="29">
        <v>6450051</v>
      </c>
      <c r="B8816" s="29">
        <v>645005104</v>
      </c>
      <c r="C8816" s="29" t="s">
        <v>25</v>
      </c>
      <c r="D8816" s="30" t="s">
        <v>847</v>
      </c>
      <c r="E8816" s="30" t="s">
        <v>5974</v>
      </c>
      <c r="F8816" s="15">
        <v>2</v>
      </c>
      <c r="G8816" s="29">
        <v>10</v>
      </c>
      <c r="H8816" s="29">
        <v>12</v>
      </c>
      <c r="I8816" s="29">
        <v>2000</v>
      </c>
      <c r="J8816" s="15">
        <v>-1</v>
      </c>
      <c r="K8816" s="15">
        <v>-1</v>
      </c>
      <c r="L8816" s="15">
        <v>0</v>
      </c>
      <c r="M8816" s="15">
        <v>0</v>
      </c>
      <c r="N8816" s="27" t="e">
        <f>SUMIF(#REF!,'Integrantes original'!A8787,#REF!)</f>
        <v>#REF!</v>
      </c>
      <c r="O8816" s="27">
        <f t="shared" si="548"/>
        <v>10122000</v>
      </c>
      <c r="P8816" s="27">
        <f t="shared" si="549"/>
        <v>101220002</v>
      </c>
      <c r="Q8816" s="31">
        <f t="shared" si="550"/>
        <v>64500512101200</v>
      </c>
      <c r="R8816" s="27">
        <f>COUNTIF(tratycont!S:S,'Integrantes original'!Q8816)</f>
        <v>0</v>
      </c>
      <c r="S8816" s="27">
        <f t="shared" si="551"/>
        <v>0</v>
      </c>
    </row>
    <row r="8817" spans="1:19" x14ac:dyDescent="0.15">
      <c r="A8817" s="29">
        <v>6450051</v>
      </c>
      <c r="B8817" s="29">
        <v>645005105</v>
      </c>
      <c r="C8817" s="29" t="s">
        <v>27</v>
      </c>
      <c r="D8817" s="30" t="s">
        <v>6993</v>
      </c>
      <c r="E8817" s="30" t="s">
        <v>5974</v>
      </c>
      <c r="F8817" s="15">
        <v>2</v>
      </c>
      <c r="G8817" s="29">
        <v>9</v>
      </c>
      <c r="H8817" s="29">
        <v>4</v>
      </c>
      <c r="I8817" s="29">
        <v>2004</v>
      </c>
      <c r="J8817" s="15">
        <v>-1</v>
      </c>
      <c r="K8817" s="15">
        <v>-1</v>
      </c>
      <c r="L8817" s="15">
        <v>0</v>
      </c>
      <c r="M8817" s="15">
        <v>0</v>
      </c>
      <c r="N8817" s="27" t="e">
        <f>SUMIF(#REF!,'Integrantes original'!A8788,#REF!)</f>
        <v>#REF!</v>
      </c>
      <c r="O8817" s="27">
        <f t="shared" si="548"/>
        <v>9042004</v>
      </c>
      <c r="P8817" s="27">
        <f t="shared" si="549"/>
        <v>90420042</v>
      </c>
      <c r="Q8817" s="31">
        <f t="shared" si="550"/>
        <v>64500512090404</v>
      </c>
      <c r="R8817" s="27">
        <f>COUNTIF(tratycont!S:S,'Integrantes original'!Q8817)</f>
        <v>0</v>
      </c>
      <c r="S8817" s="27">
        <f t="shared" si="551"/>
        <v>0</v>
      </c>
    </row>
    <row r="8818" spans="1:19" x14ac:dyDescent="0.15">
      <c r="A8818" s="29">
        <v>6450051</v>
      </c>
      <c r="B8818" s="29">
        <v>645005106</v>
      </c>
      <c r="C8818" s="29" t="s">
        <v>30</v>
      </c>
      <c r="D8818" s="30" t="s">
        <v>6994</v>
      </c>
      <c r="E8818" s="30" t="s">
        <v>5974</v>
      </c>
      <c r="F8818" s="15">
        <v>1</v>
      </c>
      <c r="G8818" s="29">
        <v>6</v>
      </c>
      <c r="H8818" s="29">
        <v>2</v>
      </c>
      <c r="I8818" s="29">
        <v>2008</v>
      </c>
      <c r="J8818" s="15">
        <v>-1</v>
      </c>
      <c r="K8818" s="15">
        <v>-1</v>
      </c>
      <c r="L8818" s="15">
        <v>0</v>
      </c>
      <c r="M8818" s="15">
        <v>0</v>
      </c>
      <c r="N8818" s="27" t="e">
        <f>SUMIF(#REF!,'Integrantes original'!A8789,#REF!)</f>
        <v>#REF!</v>
      </c>
      <c r="O8818" s="27">
        <f t="shared" si="548"/>
        <v>6022008</v>
      </c>
      <c r="P8818" s="27">
        <f t="shared" si="549"/>
        <v>60220081</v>
      </c>
      <c r="Q8818" s="31">
        <f t="shared" si="550"/>
        <v>64500511060208</v>
      </c>
      <c r="R8818" s="27">
        <f>COUNTIF(tratycont!S:S,'Integrantes original'!Q8818)</f>
        <v>0</v>
      </c>
      <c r="S8818" s="27">
        <f t="shared" si="551"/>
        <v>0</v>
      </c>
    </row>
    <row r="8819" spans="1:19" x14ac:dyDescent="0.15">
      <c r="A8819" s="29">
        <v>6450051</v>
      </c>
      <c r="B8819" s="29">
        <v>645005107</v>
      </c>
      <c r="C8819" s="29" t="s">
        <v>56</v>
      </c>
      <c r="D8819" s="30" t="s">
        <v>6995</v>
      </c>
      <c r="E8819" s="30" t="s">
        <v>5974</v>
      </c>
      <c r="F8819" s="15">
        <v>2</v>
      </c>
      <c r="G8819" s="29">
        <v>25</v>
      </c>
      <c r="H8819" s="29">
        <v>10</v>
      </c>
      <c r="I8819" s="29">
        <v>2011</v>
      </c>
      <c r="J8819" s="15">
        <v>-1</v>
      </c>
      <c r="K8819" s="15">
        <v>-1</v>
      </c>
      <c r="L8819" s="15">
        <v>0</v>
      </c>
      <c r="M8819" s="15">
        <v>0</v>
      </c>
      <c r="N8819" s="27" t="e">
        <f>SUMIF(#REF!,'Integrantes original'!A8790,#REF!)</f>
        <v>#REF!</v>
      </c>
      <c r="O8819" s="27">
        <f t="shared" si="548"/>
        <v>25102011</v>
      </c>
      <c r="P8819" s="27">
        <f t="shared" si="549"/>
        <v>251020112</v>
      </c>
      <c r="Q8819" s="31">
        <f t="shared" si="550"/>
        <v>64500512251011</v>
      </c>
      <c r="R8819" s="27">
        <f>COUNTIF(tratycont!S:S,'Integrantes original'!Q8819)</f>
        <v>0</v>
      </c>
      <c r="S8819" s="27">
        <f t="shared" si="551"/>
        <v>0</v>
      </c>
    </row>
    <row r="8820" spans="1:19" x14ac:dyDescent="0.15">
      <c r="A8820" s="29">
        <v>6450051</v>
      </c>
      <c r="B8820" s="29">
        <v>645005108</v>
      </c>
      <c r="C8820" s="29" t="s">
        <v>58</v>
      </c>
      <c r="D8820" s="30" t="s">
        <v>6996</v>
      </c>
      <c r="E8820" s="30" t="s">
        <v>5974</v>
      </c>
      <c r="F8820" s="15">
        <v>2</v>
      </c>
      <c r="G8820" s="29">
        <v>25</v>
      </c>
      <c r="H8820" s="29">
        <v>11</v>
      </c>
      <c r="I8820" s="29">
        <v>1995</v>
      </c>
      <c r="J8820" s="15">
        <v>1</v>
      </c>
      <c r="K8820" s="15">
        <v>0</v>
      </c>
      <c r="L8820" s="15">
        <v>2</v>
      </c>
      <c r="M8820" s="15">
        <v>0</v>
      </c>
      <c r="N8820" s="27" t="e">
        <f>SUMIF(#REF!,'Integrantes original'!A8791,#REF!)</f>
        <v>#REF!</v>
      </c>
      <c r="O8820" s="27">
        <f t="shared" si="548"/>
        <v>25111995</v>
      </c>
      <c r="P8820" s="27">
        <f t="shared" si="549"/>
        <v>251119952</v>
      </c>
      <c r="Q8820" s="31">
        <f t="shared" si="550"/>
        <v>64500512251195</v>
      </c>
      <c r="R8820" s="27">
        <f>COUNTIF(tratycont!S:S,'Integrantes original'!Q8820)</f>
        <v>0</v>
      </c>
      <c r="S8820" s="27">
        <f t="shared" si="551"/>
        <v>0</v>
      </c>
    </row>
    <row r="8821" spans="1:19" x14ac:dyDescent="0.15">
      <c r="A8821" s="29">
        <v>6450051</v>
      </c>
      <c r="B8821" s="29">
        <v>645005109</v>
      </c>
      <c r="C8821" s="29" t="s">
        <v>120</v>
      </c>
      <c r="D8821" s="30" t="s">
        <v>6997</v>
      </c>
      <c r="E8821" s="30" t="s">
        <v>6998</v>
      </c>
      <c r="F8821" s="15">
        <v>2</v>
      </c>
      <c r="G8821" s="29">
        <v>15</v>
      </c>
      <c r="H8821" s="29">
        <v>9</v>
      </c>
      <c r="I8821" s="29">
        <v>2015</v>
      </c>
      <c r="J8821" s="15">
        <v>-1</v>
      </c>
      <c r="K8821" s="15">
        <v>-1</v>
      </c>
      <c r="L8821" s="15">
        <v>0</v>
      </c>
      <c r="M8821" s="15">
        <v>0</v>
      </c>
      <c r="N8821" s="27" t="e">
        <f>SUMIF(#REF!,'Integrantes original'!A8792,#REF!)</f>
        <v>#REF!</v>
      </c>
      <c r="O8821" s="27">
        <f t="shared" si="548"/>
        <v>15092015</v>
      </c>
      <c r="P8821" s="27">
        <f t="shared" si="549"/>
        <v>150920152</v>
      </c>
      <c r="Q8821" s="31">
        <f t="shared" si="550"/>
        <v>64500512150915</v>
      </c>
      <c r="R8821" s="27">
        <f>COUNTIF(tratycont!S:S,'Integrantes original'!Q8821)</f>
        <v>0</v>
      </c>
      <c r="S8821" s="27">
        <f t="shared" si="551"/>
        <v>0</v>
      </c>
    </row>
    <row r="8822" spans="1:19" x14ac:dyDescent="0.15">
      <c r="A8822" s="29">
        <v>6450051</v>
      </c>
      <c r="B8822" s="29">
        <v>645005110</v>
      </c>
      <c r="C8822" s="29" t="s">
        <v>123</v>
      </c>
      <c r="D8822" s="30" t="s">
        <v>6999</v>
      </c>
      <c r="E8822" s="30" t="s">
        <v>5974</v>
      </c>
      <c r="F8822" s="15">
        <v>1</v>
      </c>
      <c r="G8822" s="29">
        <v>6</v>
      </c>
      <c r="H8822" s="29">
        <v>7</v>
      </c>
      <c r="I8822" s="29">
        <v>2018</v>
      </c>
      <c r="J8822" s="15">
        <v>2</v>
      </c>
      <c r="K8822" s="15">
        <v>8</v>
      </c>
      <c r="L8822" s="15">
        <v>0</v>
      </c>
      <c r="M8822" s="15">
        <v>0</v>
      </c>
      <c r="N8822" s="27" t="e">
        <f>SUMIF(#REF!,'Integrantes original'!A8793,#REF!)</f>
        <v>#REF!</v>
      </c>
      <c r="O8822" s="27">
        <f t="shared" si="548"/>
        <v>6072018</v>
      </c>
      <c r="P8822" s="27">
        <f t="shared" si="549"/>
        <v>60720181</v>
      </c>
      <c r="Q8822" s="31">
        <f t="shared" si="550"/>
        <v>64500511060718</v>
      </c>
      <c r="R8822" s="27">
        <f>COUNTIF(tratycont!S:S,'Integrantes original'!Q8822)</f>
        <v>1</v>
      </c>
      <c r="S8822" s="27">
        <f t="shared" si="551"/>
        <v>1</v>
      </c>
    </row>
    <row r="8823" spans="1:19" x14ac:dyDescent="0.15">
      <c r="A8823" s="29">
        <v>6450061</v>
      </c>
      <c r="B8823" s="29">
        <v>645006101</v>
      </c>
      <c r="C8823" s="29" t="s">
        <v>16</v>
      </c>
      <c r="D8823" s="30" t="s">
        <v>7000</v>
      </c>
      <c r="E8823" s="30" t="s">
        <v>6292</v>
      </c>
      <c r="F8823" s="15">
        <v>1</v>
      </c>
      <c r="G8823" s="29">
        <v>15</v>
      </c>
      <c r="H8823" s="29">
        <v>3</v>
      </c>
      <c r="I8823" s="29">
        <v>1984</v>
      </c>
      <c r="J8823" s="15">
        <v>-1</v>
      </c>
      <c r="K8823" s="15">
        <v>-1</v>
      </c>
      <c r="L8823" s="15">
        <v>0</v>
      </c>
      <c r="M8823" s="15">
        <v>0</v>
      </c>
      <c r="N8823" s="27" t="e">
        <f>SUMIF(#REF!,'Integrantes original'!A8794,#REF!)</f>
        <v>#REF!</v>
      </c>
      <c r="O8823" s="27">
        <f t="shared" si="548"/>
        <v>15031984</v>
      </c>
      <c r="P8823" s="27">
        <f t="shared" si="549"/>
        <v>150319841</v>
      </c>
      <c r="Q8823" s="31">
        <f t="shared" si="550"/>
        <v>64500611150384</v>
      </c>
      <c r="R8823" s="27">
        <f>COUNTIF(tratycont!S:S,'Integrantes original'!Q8823)</f>
        <v>0</v>
      </c>
      <c r="S8823" s="27">
        <f t="shared" si="551"/>
        <v>0</v>
      </c>
    </row>
    <row r="8824" spans="1:19" x14ac:dyDescent="0.15">
      <c r="A8824" s="29">
        <v>6450061</v>
      </c>
      <c r="B8824" s="29">
        <v>645006102</v>
      </c>
      <c r="C8824" s="29" t="s">
        <v>19</v>
      </c>
      <c r="D8824" s="30" t="s">
        <v>1842</v>
      </c>
      <c r="E8824" s="30" t="s">
        <v>6768</v>
      </c>
      <c r="F8824" s="15">
        <v>2</v>
      </c>
      <c r="G8824" s="29">
        <v>25</v>
      </c>
      <c r="H8824" s="29">
        <v>1</v>
      </c>
      <c r="I8824" s="29">
        <v>1987</v>
      </c>
      <c r="J8824" s="15">
        <v>1</v>
      </c>
      <c r="K8824" s="15">
        <v>0</v>
      </c>
      <c r="L8824" s="15">
        <v>2</v>
      </c>
      <c r="M8824" s="15">
        <v>0</v>
      </c>
      <c r="N8824" s="27" t="e">
        <f>SUMIF(#REF!,'Integrantes original'!A8795,#REF!)</f>
        <v>#REF!</v>
      </c>
      <c r="O8824" s="27">
        <f t="shared" si="548"/>
        <v>25011987</v>
      </c>
      <c r="P8824" s="27">
        <f t="shared" si="549"/>
        <v>250119872</v>
      </c>
      <c r="Q8824" s="31">
        <f t="shared" si="550"/>
        <v>64500612250187</v>
      </c>
      <c r="R8824" s="27">
        <f>COUNTIF(tratycont!S:S,'Integrantes original'!Q8824)</f>
        <v>0</v>
      </c>
      <c r="S8824" s="27">
        <f t="shared" si="551"/>
        <v>0</v>
      </c>
    </row>
    <row r="8825" spans="1:19" x14ac:dyDescent="0.15">
      <c r="A8825" s="29">
        <v>6450061</v>
      </c>
      <c r="B8825" s="29">
        <v>645006103</v>
      </c>
      <c r="C8825" s="29" t="s">
        <v>22</v>
      </c>
      <c r="D8825" s="30" t="s">
        <v>7001</v>
      </c>
      <c r="E8825" s="30" t="s">
        <v>7002</v>
      </c>
      <c r="F8825" s="15">
        <v>1</v>
      </c>
      <c r="G8825" s="29">
        <v>7</v>
      </c>
      <c r="H8825" s="29">
        <v>3</v>
      </c>
      <c r="I8825" s="29">
        <v>2007</v>
      </c>
      <c r="J8825" s="15">
        <v>-1</v>
      </c>
      <c r="K8825" s="15">
        <v>-1</v>
      </c>
      <c r="L8825" s="15">
        <v>0</v>
      </c>
      <c r="M8825" s="15">
        <v>0</v>
      </c>
      <c r="N8825" s="27" t="e">
        <f>SUMIF(#REF!,'Integrantes original'!A8796,#REF!)</f>
        <v>#REF!</v>
      </c>
      <c r="O8825" s="27">
        <f t="shared" si="548"/>
        <v>7032007</v>
      </c>
      <c r="P8825" s="27">
        <f t="shared" si="549"/>
        <v>70320071</v>
      </c>
      <c r="Q8825" s="31">
        <f t="shared" si="550"/>
        <v>64500611070307</v>
      </c>
      <c r="R8825" s="27">
        <f>COUNTIF(tratycont!S:S,'Integrantes original'!Q8825)</f>
        <v>0</v>
      </c>
      <c r="S8825" s="27">
        <f t="shared" si="551"/>
        <v>0</v>
      </c>
    </row>
    <row r="8826" spans="1:19" x14ac:dyDescent="0.15">
      <c r="A8826" s="29">
        <v>6450061</v>
      </c>
      <c r="B8826" s="29">
        <v>645006104</v>
      </c>
      <c r="C8826" s="29" t="s">
        <v>25</v>
      </c>
      <c r="D8826" s="30" t="s">
        <v>7003</v>
      </c>
      <c r="E8826" s="30" t="s">
        <v>7002</v>
      </c>
      <c r="F8826" s="15">
        <v>2</v>
      </c>
      <c r="G8826" s="29">
        <v>20</v>
      </c>
      <c r="H8826" s="29">
        <v>12</v>
      </c>
      <c r="I8826" s="29">
        <v>2008</v>
      </c>
      <c r="J8826" s="15">
        <v>-1</v>
      </c>
      <c r="K8826" s="15">
        <v>-1</v>
      </c>
      <c r="L8826" s="15">
        <v>0</v>
      </c>
      <c r="M8826" s="15">
        <v>0</v>
      </c>
      <c r="N8826" s="27" t="e">
        <f>SUMIF(#REF!,'Integrantes original'!A8797,#REF!)</f>
        <v>#REF!</v>
      </c>
      <c r="O8826" s="27">
        <f t="shared" si="548"/>
        <v>20122008</v>
      </c>
      <c r="P8826" s="27">
        <f t="shared" si="549"/>
        <v>201220082</v>
      </c>
      <c r="Q8826" s="31">
        <f t="shared" si="550"/>
        <v>64500612201208</v>
      </c>
      <c r="R8826" s="27">
        <f>COUNTIF(tratycont!S:S,'Integrantes original'!Q8826)</f>
        <v>0</v>
      </c>
      <c r="S8826" s="27">
        <f t="shared" si="551"/>
        <v>0</v>
      </c>
    </row>
    <row r="8827" spans="1:19" x14ac:dyDescent="0.15">
      <c r="A8827" s="29">
        <v>6450061</v>
      </c>
      <c r="B8827" s="29">
        <v>645006105</v>
      </c>
      <c r="C8827" s="29" t="s">
        <v>27</v>
      </c>
      <c r="D8827" s="30" t="s">
        <v>7004</v>
      </c>
      <c r="E8827" s="30" t="s">
        <v>7002</v>
      </c>
      <c r="F8827" s="15">
        <v>2</v>
      </c>
      <c r="G8827" s="29">
        <v>30</v>
      </c>
      <c r="H8827" s="29">
        <v>11</v>
      </c>
      <c r="I8827" s="29">
        <v>2010</v>
      </c>
      <c r="J8827" s="15">
        <v>-1</v>
      </c>
      <c r="K8827" s="15">
        <v>-1</v>
      </c>
      <c r="L8827" s="15">
        <v>0</v>
      </c>
      <c r="M8827" s="15">
        <v>0</v>
      </c>
      <c r="N8827" s="27" t="e">
        <f>SUMIF(#REF!,'Integrantes original'!A8798,#REF!)</f>
        <v>#REF!</v>
      </c>
      <c r="O8827" s="27">
        <f t="shared" si="548"/>
        <v>30112010</v>
      </c>
      <c r="P8827" s="27">
        <f t="shared" si="549"/>
        <v>301120102</v>
      </c>
      <c r="Q8827" s="31">
        <f t="shared" si="550"/>
        <v>64500612301110</v>
      </c>
      <c r="R8827" s="27">
        <f>COUNTIF(tratycont!S:S,'Integrantes original'!Q8827)</f>
        <v>0</v>
      </c>
      <c r="S8827" s="27">
        <f t="shared" si="551"/>
        <v>0</v>
      </c>
    </row>
    <row r="8828" spans="1:19" x14ac:dyDescent="0.15">
      <c r="A8828" s="29">
        <v>6450061</v>
      </c>
      <c r="B8828" s="29">
        <v>645006106</v>
      </c>
      <c r="C8828" s="29" t="s">
        <v>30</v>
      </c>
      <c r="D8828" s="30" t="s">
        <v>7005</v>
      </c>
      <c r="E8828" s="30" t="s">
        <v>7002</v>
      </c>
      <c r="F8828" s="15">
        <v>2</v>
      </c>
      <c r="G8828" s="29">
        <v>27</v>
      </c>
      <c r="H8828" s="29">
        <v>7</v>
      </c>
      <c r="I8828" s="29">
        <v>2012</v>
      </c>
      <c r="J8828" s="15">
        <v>-1</v>
      </c>
      <c r="K8828" s="15">
        <v>-1</v>
      </c>
      <c r="L8828" s="15">
        <v>0</v>
      </c>
      <c r="M8828" s="15">
        <v>0</v>
      </c>
      <c r="N8828" s="27" t="e">
        <f>SUMIF(#REF!,'Integrantes original'!A8799,#REF!)</f>
        <v>#REF!</v>
      </c>
      <c r="O8828" s="27">
        <f t="shared" si="548"/>
        <v>27072012</v>
      </c>
      <c r="P8828" s="27">
        <f t="shared" si="549"/>
        <v>270720122</v>
      </c>
      <c r="Q8828" s="31">
        <f t="shared" si="550"/>
        <v>64500612270712</v>
      </c>
      <c r="R8828" s="27">
        <f>COUNTIF(tratycont!S:S,'Integrantes original'!Q8828)</f>
        <v>0</v>
      </c>
      <c r="S8828" s="27">
        <f t="shared" si="551"/>
        <v>0</v>
      </c>
    </row>
    <row r="8829" spans="1:19" x14ac:dyDescent="0.15">
      <c r="A8829" s="29">
        <v>6450061</v>
      </c>
      <c r="B8829" s="29">
        <v>645006107</v>
      </c>
      <c r="C8829" s="29" t="s">
        <v>56</v>
      </c>
      <c r="D8829" s="30" t="s">
        <v>7006</v>
      </c>
      <c r="E8829" s="30" t="s">
        <v>7002</v>
      </c>
      <c r="F8829" s="15">
        <v>1</v>
      </c>
      <c r="G8829" s="29">
        <v>15</v>
      </c>
      <c r="H8829" s="29">
        <v>6</v>
      </c>
      <c r="I8829" s="29">
        <v>2018</v>
      </c>
      <c r="J8829" s="15">
        <v>2</v>
      </c>
      <c r="K8829" s="15">
        <v>2</v>
      </c>
      <c r="L8829" s="15">
        <v>0</v>
      </c>
      <c r="M8829" s="15">
        <v>0</v>
      </c>
      <c r="N8829" s="27" t="e">
        <f>SUMIF(#REF!,'Integrantes original'!A8800,#REF!)</f>
        <v>#REF!</v>
      </c>
      <c r="O8829" s="27">
        <f t="shared" si="548"/>
        <v>15062018</v>
      </c>
      <c r="P8829" s="27">
        <f t="shared" si="549"/>
        <v>150620181</v>
      </c>
      <c r="Q8829" s="31">
        <f t="shared" si="550"/>
        <v>64500611150618</v>
      </c>
      <c r="R8829" s="27">
        <f>COUNTIF(tratycont!S:S,'Integrantes original'!Q8829)</f>
        <v>1</v>
      </c>
      <c r="S8829" s="27">
        <f t="shared" si="551"/>
        <v>1</v>
      </c>
    </row>
    <row r="8830" spans="1:19" x14ac:dyDescent="0.15">
      <c r="A8830" s="29">
        <v>6450071</v>
      </c>
      <c r="B8830" s="29">
        <v>645007101</v>
      </c>
      <c r="C8830" s="29" t="s">
        <v>16</v>
      </c>
      <c r="D8830" s="30" t="s">
        <v>976</v>
      </c>
      <c r="E8830" s="30" t="s">
        <v>7007</v>
      </c>
      <c r="F8830" s="15">
        <v>1</v>
      </c>
      <c r="G8830" s="29">
        <v>20</v>
      </c>
      <c r="H8830" s="29">
        <v>9</v>
      </c>
      <c r="I8830" s="29">
        <v>1978</v>
      </c>
      <c r="J8830" s="15">
        <v>-1</v>
      </c>
      <c r="K8830" s="15">
        <v>-1</v>
      </c>
      <c r="L8830" s="15">
        <v>0</v>
      </c>
      <c r="M8830" s="15">
        <v>0</v>
      </c>
      <c r="N8830" s="27" t="e">
        <f>SUMIF(#REF!,'Integrantes original'!A8801,#REF!)</f>
        <v>#REF!</v>
      </c>
      <c r="O8830" s="27">
        <f t="shared" si="548"/>
        <v>20091978</v>
      </c>
      <c r="P8830" s="27">
        <f t="shared" si="549"/>
        <v>200919781</v>
      </c>
      <c r="Q8830" s="31">
        <f t="shared" si="550"/>
        <v>64500711200978</v>
      </c>
      <c r="R8830" s="27">
        <f>COUNTIF(tratycont!S:S,'Integrantes original'!Q8830)</f>
        <v>0</v>
      </c>
      <c r="S8830" s="27">
        <f t="shared" si="551"/>
        <v>0</v>
      </c>
    </row>
    <row r="8831" spans="1:19" x14ac:dyDescent="0.15">
      <c r="A8831" s="29">
        <v>6450071</v>
      </c>
      <c r="B8831" s="29">
        <v>645007102</v>
      </c>
      <c r="C8831" s="29" t="s">
        <v>19</v>
      </c>
      <c r="D8831" s="30" t="s">
        <v>201</v>
      </c>
      <c r="E8831" s="30" t="s">
        <v>198</v>
      </c>
      <c r="F8831" s="15">
        <v>2</v>
      </c>
      <c r="G8831" s="29">
        <v>27</v>
      </c>
      <c r="H8831" s="29">
        <v>8</v>
      </c>
      <c r="I8831" s="29">
        <v>1985</v>
      </c>
      <c r="J8831" s="15">
        <v>1</v>
      </c>
      <c r="K8831" s="15">
        <v>0</v>
      </c>
      <c r="L8831" s="15">
        <v>2</v>
      </c>
      <c r="M8831" s="15">
        <v>0</v>
      </c>
      <c r="N8831" s="27" t="e">
        <f>SUMIF(#REF!,'Integrantes original'!A8802,#REF!)</f>
        <v>#REF!</v>
      </c>
      <c r="O8831" s="27">
        <f t="shared" si="548"/>
        <v>27081985</v>
      </c>
      <c r="P8831" s="27">
        <f t="shared" si="549"/>
        <v>270819852</v>
      </c>
      <c r="Q8831" s="31">
        <f t="shared" si="550"/>
        <v>64500712270885</v>
      </c>
      <c r="R8831" s="27">
        <f>COUNTIF(tratycont!S:S,'Integrantes original'!Q8831)</f>
        <v>0</v>
      </c>
      <c r="S8831" s="27">
        <f t="shared" si="551"/>
        <v>0</v>
      </c>
    </row>
    <row r="8832" spans="1:19" x14ac:dyDescent="0.15">
      <c r="A8832" s="29">
        <v>6450071</v>
      </c>
      <c r="B8832" s="29">
        <v>645007103</v>
      </c>
      <c r="C8832" s="29" t="s">
        <v>22</v>
      </c>
      <c r="D8832" s="30" t="s">
        <v>4518</v>
      </c>
      <c r="E8832" s="30" t="s">
        <v>7008</v>
      </c>
      <c r="F8832" s="15">
        <v>1</v>
      </c>
      <c r="G8832" s="29">
        <v>1</v>
      </c>
      <c r="H8832" s="29">
        <v>9</v>
      </c>
      <c r="I8832" s="29">
        <v>2002</v>
      </c>
      <c r="J8832" s="15">
        <v>-1</v>
      </c>
      <c r="K8832" s="15">
        <v>-1</v>
      </c>
      <c r="L8832" s="15">
        <v>0</v>
      </c>
      <c r="M8832" s="15">
        <v>0</v>
      </c>
      <c r="N8832" s="27" t="e">
        <f>SUMIF(#REF!,'Integrantes original'!A8803,#REF!)</f>
        <v>#REF!</v>
      </c>
      <c r="O8832" s="27">
        <f t="shared" si="548"/>
        <v>1092002</v>
      </c>
      <c r="P8832" s="27">
        <f t="shared" si="549"/>
        <v>10920021</v>
      </c>
      <c r="Q8832" s="31">
        <f t="shared" si="550"/>
        <v>64500711010902</v>
      </c>
      <c r="R8832" s="27">
        <f>COUNTIF(tratycont!S:S,'Integrantes original'!Q8832)</f>
        <v>0</v>
      </c>
      <c r="S8832" s="27">
        <f t="shared" si="551"/>
        <v>0</v>
      </c>
    </row>
    <row r="8833" spans="1:19" x14ac:dyDescent="0.15">
      <c r="A8833" s="29">
        <v>6450071</v>
      </c>
      <c r="B8833" s="29">
        <v>645007104</v>
      </c>
      <c r="C8833" s="29" t="s">
        <v>25</v>
      </c>
      <c r="D8833" s="30" t="s">
        <v>7009</v>
      </c>
      <c r="E8833" s="30" t="s">
        <v>7008</v>
      </c>
      <c r="F8833" s="15">
        <v>1</v>
      </c>
      <c r="G8833" s="29">
        <v>2</v>
      </c>
      <c r="H8833" s="29">
        <v>5</v>
      </c>
      <c r="I8833" s="29">
        <v>2008</v>
      </c>
      <c r="J8833" s="15">
        <v>-1</v>
      </c>
      <c r="K8833" s="15">
        <v>-1</v>
      </c>
      <c r="L8833" s="15">
        <v>0</v>
      </c>
      <c r="M8833" s="15">
        <v>0</v>
      </c>
      <c r="N8833" s="27" t="e">
        <f>SUMIF(#REF!,'Integrantes original'!A8804,#REF!)</f>
        <v>#REF!</v>
      </c>
      <c r="O8833" s="27">
        <f t="shared" si="548"/>
        <v>2052008</v>
      </c>
      <c r="P8833" s="27">
        <f t="shared" si="549"/>
        <v>20520081</v>
      </c>
      <c r="Q8833" s="31">
        <f t="shared" si="550"/>
        <v>64500711020508</v>
      </c>
      <c r="R8833" s="27">
        <f>COUNTIF(tratycont!S:S,'Integrantes original'!Q8833)</f>
        <v>0</v>
      </c>
      <c r="S8833" s="27">
        <f t="shared" si="551"/>
        <v>0</v>
      </c>
    </row>
    <row r="8834" spans="1:19" x14ac:dyDescent="0.15">
      <c r="A8834" s="29">
        <v>6450071</v>
      </c>
      <c r="B8834" s="29">
        <v>645007105</v>
      </c>
      <c r="C8834" s="29" t="s">
        <v>27</v>
      </c>
      <c r="D8834" s="30" t="s">
        <v>7010</v>
      </c>
      <c r="E8834" s="30" t="s">
        <v>7008</v>
      </c>
      <c r="F8834" s="15">
        <v>1</v>
      </c>
      <c r="G8834" s="29">
        <v>7</v>
      </c>
      <c r="H8834" s="29">
        <v>3</v>
      </c>
      <c r="I8834" s="29">
        <v>2015</v>
      </c>
      <c r="J8834" s="15">
        <v>-1</v>
      </c>
      <c r="K8834" s="15">
        <v>-1</v>
      </c>
      <c r="L8834" s="15">
        <v>0</v>
      </c>
      <c r="M8834" s="15">
        <v>0</v>
      </c>
      <c r="N8834" s="27" t="e">
        <f>SUMIF(#REF!,'Integrantes original'!A8805,#REF!)</f>
        <v>#REF!</v>
      </c>
      <c r="O8834" s="27">
        <f t="shared" si="548"/>
        <v>7032015</v>
      </c>
      <c r="P8834" s="27">
        <f t="shared" si="549"/>
        <v>70320151</v>
      </c>
      <c r="Q8834" s="31">
        <f t="shared" si="550"/>
        <v>64500711070315</v>
      </c>
      <c r="R8834" s="27">
        <f>COUNTIF(tratycont!S:S,'Integrantes original'!Q8834)</f>
        <v>0</v>
      </c>
      <c r="S8834" s="27">
        <f t="shared" si="551"/>
        <v>0</v>
      </c>
    </row>
    <row r="8835" spans="1:19" x14ac:dyDescent="0.15">
      <c r="A8835" s="29">
        <v>6450071</v>
      </c>
      <c r="B8835" s="29">
        <v>645007106</v>
      </c>
      <c r="C8835" s="29" t="s">
        <v>30</v>
      </c>
      <c r="D8835" s="30" t="s">
        <v>739</v>
      </c>
      <c r="E8835" s="30" t="s">
        <v>7008</v>
      </c>
      <c r="F8835" s="15">
        <v>1</v>
      </c>
      <c r="G8835" s="29">
        <v>8</v>
      </c>
      <c r="H8835" s="29">
        <v>6</v>
      </c>
      <c r="I8835" s="29">
        <v>2018</v>
      </c>
      <c r="J8835" s="15">
        <v>2</v>
      </c>
      <c r="K8835" s="15">
        <v>2</v>
      </c>
      <c r="L8835" s="15">
        <v>0</v>
      </c>
      <c r="M8835" s="15">
        <v>0</v>
      </c>
      <c r="N8835" s="27" t="e">
        <f>SUMIF(#REF!,'Integrantes original'!A8806,#REF!)</f>
        <v>#REF!</v>
      </c>
      <c r="O8835" s="27">
        <f t="shared" ref="O8835:O8898" si="552">(((G8835*100)+H8835)*10000)+I8835</f>
        <v>8062018</v>
      </c>
      <c r="P8835" s="27">
        <f t="shared" ref="P8835:P8898" si="553">(O8835*10)+F8835</f>
        <v>80620181</v>
      </c>
      <c r="Q8835" s="31">
        <f t="shared" ref="Q8835:Q8898" si="554">(((((((A8835*10)+F8835)*100)+G8835)*100)+H8835)*100)+RIGHT(I8835,2)</f>
        <v>64500711080618</v>
      </c>
      <c r="R8835" s="27">
        <f>COUNTIF(tratycont!S:S,'Integrantes original'!Q8835)</f>
        <v>1</v>
      </c>
      <c r="S8835" s="27">
        <f t="shared" ref="S8835:S8898" si="555">IF(J8835=2,1,0)</f>
        <v>1</v>
      </c>
    </row>
    <row r="8836" spans="1:19" x14ac:dyDescent="0.15">
      <c r="A8836" s="29">
        <v>6450071</v>
      </c>
      <c r="B8836" s="29">
        <v>645007107</v>
      </c>
      <c r="C8836" s="29" t="s">
        <v>56</v>
      </c>
      <c r="D8836" s="30" t="s">
        <v>1735</v>
      </c>
      <c r="E8836" s="30" t="s">
        <v>7007</v>
      </c>
      <c r="F8836" s="15">
        <v>2</v>
      </c>
      <c r="G8836" s="29">
        <v>23</v>
      </c>
      <c r="H8836" s="29">
        <v>7</v>
      </c>
      <c r="I8836" s="29">
        <v>1974</v>
      </c>
      <c r="J8836" s="15">
        <v>-1</v>
      </c>
      <c r="K8836" s="15">
        <v>-1</v>
      </c>
      <c r="L8836" s="15">
        <v>0</v>
      </c>
      <c r="M8836" s="15">
        <v>0</v>
      </c>
      <c r="N8836" s="27" t="e">
        <f>SUMIF(#REF!,'Integrantes original'!A8807,#REF!)</f>
        <v>#REF!</v>
      </c>
      <c r="O8836" s="27">
        <f t="shared" si="552"/>
        <v>23071974</v>
      </c>
      <c r="P8836" s="27">
        <f t="shared" si="553"/>
        <v>230719742</v>
      </c>
      <c r="Q8836" s="31">
        <f t="shared" si="554"/>
        <v>64500712230774</v>
      </c>
      <c r="R8836" s="27">
        <f>COUNTIF(tratycont!S:S,'Integrantes original'!Q8836)</f>
        <v>0</v>
      </c>
      <c r="S8836" s="27">
        <f t="shared" si="555"/>
        <v>0</v>
      </c>
    </row>
    <row r="8837" spans="1:19" x14ac:dyDescent="0.15">
      <c r="A8837" s="29">
        <v>6450071</v>
      </c>
      <c r="B8837" s="29">
        <v>645007108</v>
      </c>
      <c r="C8837" s="29" t="s">
        <v>58</v>
      </c>
      <c r="D8837" s="30" t="s">
        <v>285</v>
      </c>
      <c r="E8837" s="30" t="s">
        <v>464</v>
      </c>
      <c r="F8837" s="15">
        <v>1</v>
      </c>
      <c r="G8837" s="29">
        <v>26</v>
      </c>
      <c r="H8837" s="29">
        <v>7</v>
      </c>
      <c r="I8837" s="29">
        <v>1940</v>
      </c>
      <c r="J8837" s="15">
        <v>-1</v>
      </c>
      <c r="K8837" s="15">
        <v>-1</v>
      </c>
      <c r="L8837" s="15">
        <v>0</v>
      </c>
      <c r="M8837" s="15">
        <v>0</v>
      </c>
      <c r="N8837" s="27" t="e">
        <f>SUMIF(#REF!,'Integrantes original'!A8808,#REF!)</f>
        <v>#REF!</v>
      </c>
      <c r="O8837" s="27">
        <f t="shared" si="552"/>
        <v>26071940</v>
      </c>
      <c r="P8837" s="27">
        <f t="shared" si="553"/>
        <v>260719401</v>
      </c>
      <c r="Q8837" s="31">
        <f t="shared" si="554"/>
        <v>64500711260740</v>
      </c>
      <c r="R8837" s="27">
        <f>COUNTIF(tratycont!S:S,'Integrantes original'!Q8837)</f>
        <v>0</v>
      </c>
      <c r="S8837" s="27">
        <f t="shared" si="555"/>
        <v>0</v>
      </c>
    </row>
    <row r="8838" spans="1:19" x14ac:dyDescent="0.15">
      <c r="A8838" s="29">
        <v>6450071</v>
      </c>
      <c r="B8838" s="29">
        <v>645007109</v>
      </c>
      <c r="C8838" s="29" t="s">
        <v>120</v>
      </c>
      <c r="D8838" s="30" t="s">
        <v>62</v>
      </c>
      <c r="E8838" s="30" t="s">
        <v>1648</v>
      </c>
      <c r="F8838" s="15">
        <v>2</v>
      </c>
      <c r="G8838" s="29">
        <v>24</v>
      </c>
      <c r="H8838" s="29">
        <v>5</v>
      </c>
      <c r="I8838" s="29">
        <v>1945</v>
      </c>
      <c r="J8838" s="15">
        <v>-1</v>
      </c>
      <c r="K8838" s="15">
        <v>-1</v>
      </c>
      <c r="L8838" s="15">
        <v>0</v>
      </c>
      <c r="M8838" s="15">
        <v>0</v>
      </c>
      <c r="N8838" s="27" t="e">
        <f>SUMIF(#REF!,'Integrantes original'!A8809,#REF!)</f>
        <v>#REF!</v>
      </c>
      <c r="O8838" s="27">
        <f t="shared" si="552"/>
        <v>24051945</v>
      </c>
      <c r="P8838" s="27">
        <f t="shared" si="553"/>
        <v>240519452</v>
      </c>
      <c r="Q8838" s="31">
        <f t="shared" si="554"/>
        <v>64500712240545</v>
      </c>
      <c r="R8838" s="27">
        <f>COUNTIF(tratycont!S:S,'Integrantes original'!Q8838)</f>
        <v>0</v>
      </c>
      <c r="S8838" s="27">
        <f t="shared" si="555"/>
        <v>0</v>
      </c>
    </row>
    <row r="8839" spans="1:19" x14ac:dyDescent="0.15">
      <c r="A8839" s="29">
        <v>6450091</v>
      </c>
      <c r="B8839" s="29">
        <v>645009101</v>
      </c>
      <c r="C8839" s="29" t="s">
        <v>16</v>
      </c>
      <c r="D8839" s="30" t="s">
        <v>6308</v>
      </c>
      <c r="E8839" s="30" t="s">
        <v>7011</v>
      </c>
      <c r="F8839" s="15">
        <v>1</v>
      </c>
      <c r="G8839" s="29">
        <v>29</v>
      </c>
      <c r="H8839" s="29">
        <v>12</v>
      </c>
      <c r="I8839" s="29">
        <v>1983</v>
      </c>
      <c r="J8839" s="15">
        <v>-1</v>
      </c>
      <c r="K8839" s="15">
        <v>-1</v>
      </c>
      <c r="L8839" s="15">
        <v>0</v>
      </c>
      <c r="M8839" s="15">
        <v>0</v>
      </c>
      <c r="N8839" s="27" t="e">
        <f>SUMIF(#REF!,'Integrantes original'!A8810,#REF!)</f>
        <v>#REF!</v>
      </c>
      <c r="O8839" s="27">
        <f t="shared" si="552"/>
        <v>29121983</v>
      </c>
      <c r="P8839" s="27">
        <f t="shared" si="553"/>
        <v>291219831</v>
      </c>
      <c r="Q8839" s="31">
        <f t="shared" si="554"/>
        <v>64500911291283</v>
      </c>
      <c r="R8839" s="27">
        <f>COUNTIF(tratycont!S:S,'Integrantes original'!Q8839)</f>
        <v>0</v>
      </c>
      <c r="S8839" s="27">
        <f t="shared" si="555"/>
        <v>0</v>
      </c>
    </row>
    <row r="8840" spans="1:19" x14ac:dyDescent="0.15">
      <c r="A8840" s="29">
        <v>6450091</v>
      </c>
      <c r="B8840" s="29">
        <v>645009102</v>
      </c>
      <c r="C8840" s="29" t="s">
        <v>19</v>
      </c>
      <c r="D8840" s="30" t="s">
        <v>6643</v>
      </c>
      <c r="E8840" s="30" t="s">
        <v>317</v>
      </c>
      <c r="F8840" s="15">
        <v>2</v>
      </c>
      <c r="G8840" s="29">
        <v>5</v>
      </c>
      <c r="H8840" s="29">
        <v>12</v>
      </c>
      <c r="I8840" s="29">
        <v>1985</v>
      </c>
      <c r="J8840" s="15">
        <v>1</v>
      </c>
      <c r="K8840" s="15">
        <v>0</v>
      </c>
      <c r="L8840" s="15">
        <v>2</v>
      </c>
      <c r="M8840" s="15">
        <v>0</v>
      </c>
      <c r="N8840" s="27" t="e">
        <f>SUMIF(#REF!,'Integrantes original'!A8811,#REF!)</f>
        <v>#REF!</v>
      </c>
      <c r="O8840" s="27">
        <f t="shared" si="552"/>
        <v>5121985</v>
      </c>
      <c r="P8840" s="27">
        <f t="shared" si="553"/>
        <v>51219852</v>
      </c>
      <c r="Q8840" s="31">
        <f t="shared" si="554"/>
        <v>64500912051285</v>
      </c>
      <c r="R8840" s="27">
        <f>COUNTIF(tratycont!S:S,'Integrantes original'!Q8840)</f>
        <v>0</v>
      </c>
      <c r="S8840" s="27">
        <f t="shared" si="555"/>
        <v>0</v>
      </c>
    </row>
    <row r="8841" spans="1:19" x14ac:dyDescent="0.15">
      <c r="A8841" s="29">
        <v>6450091</v>
      </c>
      <c r="B8841" s="29">
        <v>645009103</v>
      </c>
      <c r="C8841" s="29" t="s">
        <v>22</v>
      </c>
      <c r="D8841" s="30" t="s">
        <v>7012</v>
      </c>
      <c r="E8841" s="30" t="s">
        <v>7013</v>
      </c>
      <c r="F8841" s="15">
        <v>2</v>
      </c>
      <c r="G8841" s="29">
        <v>3</v>
      </c>
      <c r="H8841" s="29">
        <v>9</v>
      </c>
      <c r="I8841" s="29">
        <v>2004</v>
      </c>
      <c r="J8841" s="15">
        <v>-1</v>
      </c>
      <c r="K8841" s="15">
        <v>-1</v>
      </c>
      <c r="L8841" s="15">
        <v>0</v>
      </c>
      <c r="M8841" s="15">
        <v>0</v>
      </c>
      <c r="N8841" s="27" t="e">
        <f>SUMIF(#REF!,'Integrantes original'!A8812,#REF!)</f>
        <v>#REF!</v>
      </c>
      <c r="O8841" s="27">
        <f t="shared" si="552"/>
        <v>3092004</v>
      </c>
      <c r="P8841" s="27">
        <f t="shared" si="553"/>
        <v>30920042</v>
      </c>
      <c r="Q8841" s="31">
        <f t="shared" si="554"/>
        <v>64500912030904</v>
      </c>
      <c r="R8841" s="27">
        <f>COUNTIF(tratycont!S:S,'Integrantes original'!Q8841)</f>
        <v>0</v>
      </c>
      <c r="S8841" s="27">
        <f t="shared" si="555"/>
        <v>0</v>
      </c>
    </row>
    <row r="8842" spans="1:19" x14ac:dyDescent="0.15">
      <c r="A8842" s="29">
        <v>6450091</v>
      </c>
      <c r="B8842" s="29">
        <v>645009104</v>
      </c>
      <c r="C8842" s="29" t="s">
        <v>25</v>
      </c>
      <c r="D8842" s="30" t="s">
        <v>436</v>
      </c>
      <c r="E8842" s="30" t="s">
        <v>7013</v>
      </c>
      <c r="F8842" s="15">
        <v>1</v>
      </c>
      <c r="G8842" s="29">
        <v>31</v>
      </c>
      <c r="H8842" s="29">
        <v>5</v>
      </c>
      <c r="I8842" s="29">
        <v>2006</v>
      </c>
      <c r="J8842" s="15">
        <v>-1</v>
      </c>
      <c r="K8842" s="15">
        <v>-1</v>
      </c>
      <c r="L8842" s="15">
        <v>0</v>
      </c>
      <c r="M8842" s="15">
        <v>0</v>
      </c>
      <c r="N8842" s="27" t="e">
        <f>SUMIF(#REF!,'Integrantes original'!A8813,#REF!)</f>
        <v>#REF!</v>
      </c>
      <c r="O8842" s="27">
        <f t="shared" si="552"/>
        <v>31052006</v>
      </c>
      <c r="P8842" s="27">
        <f t="shared" si="553"/>
        <v>310520061</v>
      </c>
      <c r="Q8842" s="31">
        <f t="shared" si="554"/>
        <v>64500911310506</v>
      </c>
      <c r="R8842" s="27">
        <f>COUNTIF(tratycont!S:S,'Integrantes original'!Q8842)</f>
        <v>0</v>
      </c>
      <c r="S8842" s="27">
        <f t="shared" si="555"/>
        <v>0</v>
      </c>
    </row>
    <row r="8843" spans="1:19" x14ac:dyDescent="0.15">
      <c r="A8843" s="29">
        <v>6450091</v>
      </c>
      <c r="B8843" s="29">
        <v>645009105</v>
      </c>
      <c r="C8843" s="29" t="s">
        <v>27</v>
      </c>
      <c r="D8843" s="30" t="s">
        <v>7014</v>
      </c>
      <c r="E8843" s="30" t="s">
        <v>7013</v>
      </c>
      <c r="F8843" s="15">
        <v>1</v>
      </c>
      <c r="G8843" s="29">
        <v>17</v>
      </c>
      <c r="H8843" s="29">
        <v>5</v>
      </c>
      <c r="I8843" s="29">
        <v>2009</v>
      </c>
      <c r="J8843" s="15">
        <v>-1</v>
      </c>
      <c r="K8843" s="15">
        <v>-1</v>
      </c>
      <c r="L8843" s="15">
        <v>0</v>
      </c>
      <c r="M8843" s="15">
        <v>0</v>
      </c>
      <c r="N8843" s="27" t="e">
        <f>SUMIF(#REF!,'Integrantes original'!A8814,#REF!)</f>
        <v>#REF!</v>
      </c>
      <c r="O8843" s="27">
        <f t="shared" si="552"/>
        <v>17052009</v>
      </c>
      <c r="P8843" s="27">
        <f t="shared" si="553"/>
        <v>170520091</v>
      </c>
      <c r="Q8843" s="31">
        <f t="shared" si="554"/>
        <v>64500911170509</v>
      </c>
      <c r="R8843" s="27">
        <f>COUNTIF(tratycont!S:S,'Integrantes original'!Q8843)</f>
        <v>0</v>
      </c>
      <c r="S8843" s="27">
        <f t="shared" si="555"/>
        <v>0</v>
      </c>
    </row>
    <row r="8844" spans="1:19" x14ac:dyDescent="0.15">
      <c r="A8844" s="29">
        <v>6450091</v>
      </c>
      <c r="B8844" s="29">
        <v>645009106</v>
      </c>
      <c r="C8844" s="29" t="s">
        <v>30</v>
      </c>
      <c r="D8844" s="30" t="s">
        <v>7015</v>
      </c>
      <c r="E8844" s="30" t="s">
        <v>7013</v>
      </c>
      <c r="F8844" s="15">
        <v>2</v>
      </c>
      <c r="G8844" s="29">
        <v>19</v>
      </c>
      <c r="H8844" s="29">
        <v>9</v>
      </c>
      <c r="I8844" s="29">
        <v>2016</v>
      </c>
      <c r="J8844" s="15">
        <v>-1</v>
      </c>
      <c r="K8844" s="15">
        <v>-1</v>
      </c>
      <c r="L8844" s="15">
        <v>0</v>
      </c>
      <c r="M8844" s="15">
        <v>0</v>
      </c>
      <c r="N8844" s="27" t="e">
        <f>SUMIF(#REF!,'Integrantes original'!A8815,#REF!)</f>
        <v>#REF!</v>
      </c>
      <c r="O8844" s="27">
        <f t="shared" si="552"/>
        <v>19092016</v>
      </c>
      <c r="P8844" s="27">
        <f t="shared" si="553"/>
        <v>190920162</v>
      </c>
      <c r="Q8844" s="31">
        <f t="shared" si="554"/>
        <v>64500912190916</v>
      </c>
      <c r="R8844" s="27">
        <f>COUNTIF(tratycont!S:S,'Integrantes original'!Q8844)</f>
        <v>0</v>
      </c>
      <c r="S8844" s="27">
        <f t="shared" si="555"/>
        <v>0</v>
      </c>
    </row>
    <row r="8845" spans="1:19" x14ac:dyDescent="0.15">
      <c r="A8845" s="29">
        <v>6450091</v>
      </c>
      <c r="B8845" s="29">
        <v>645009107</v>
      </c>
      <c r="C8845" s="29" t="s">
        <v>56</v>
      </c>
      <c r="D8845" s="30" t="s">
        <v>7016</v>
      </c>
      <c r="E8845" s="30" t="s">
        <v>7013</v>
      </c>
      <c r="F8845" s="15">
        <v>2</v>
      </c>
      <c r="G8845" s="29">
        <v>27</v>
      </c>
      <c r="H8845" s="29">
        <v>9</v>
      </c>
      <c r="I8845" s="29">
        <v>2018</v>
      </c>
      <c r="J8845" s="15">
        <v>2</v>
      </c>
      <c r="K8845" s="15">
        <v>2</v>
      </c>
      <c r="L8845" s="15">
        <v>0</v>
      </c>
      <c r="M8845" s="15">
        <v>0</v>
      </c>
      <c r="N8845" s="27" t="e">
        <f>SUMIF(#REF!,'Integrantes original'!A8816,#REF!)</f>
        <v>#REF!</v>
      </c>
      <c r="O8845" s="27">
        <f t="shared" si="552"/>
        <v>27092018</v>
      </c>
      <c r="P8845" s="27">
        <f t="shared" si="553"/>
        <v>270920182</v>
      </c>
      <c r="Q8845" s="31">
        <f t="shared" si="554"/>
        <v>64500912270918</v>
      </c>
      <c r="R8845" s="27">
        <f>COUNTIF(tratycont!S:S,'Integrantes original'!Q8845)</f>
        <v>1</v>
      </c>
      <c r="S8845" s="27">
        <f t="shared" si="555"/>
        <v>1</v>
      </c>
    </row>
    <row r="8846" spans="1:19" x14ac:dyDescent="0.15">
      <c r="A8846" s="29">
        <v>6450101</v>
      </c>
      <c r="B8846" s="29">
        <v>645010101</v>
      </c>
      <c r="C8846" s="29" t="s">
        <v>16</v>
      </c>
      <c r="D8846" s="30" t="s">
        <v>5062</v>
      </c>
      <c r="E8846" s="30" t="s">
        <v>5896</v>
      </c>
      <c r="F8846" s="15">
        <v>2</v>
      </c>
      <c r="G8846" s="29">
        <v>28</v>
      </c>
      <c r="H8846" s="29">
        <v>1</v>
      </c>
      <c r="I8846" s="29">
        <v>1962</v>
      </c>
      <c r="J8846" s="15">
        <v>-1</v>
      </c>
      <c r="K8846" s="15">
        <v>-1</v>
      </c>
      <c r="L8846" s="15">
        <v>0</v>
      </c>
      <c r="M8846" s="15">
        <v>0</v>
      </c>
      <c r="N8846" s="27" t="e">
        <f>SUMIF(#REF!,'Integrantes original'!A8817,#REF!)</f>
        <v>#REF!</v>
      </c>
      <c r="O8846" s="27">
        <f t="shared" si="552"/>
        <v>28011962</v>
      </c>
      <c r="P8846" s="27">
        <f t="shared" si="553"/>
        <v>280119622</v>
      </c>
      <c r="Q8846" s="31">
        <f t="shared" si="554"/>
        <v>64501012280162</v>
      </c>
      <c r="R8846" s="27">
        <f>COUNTIF(tratycont!S:S,'Integrantes original'!Q8846)</f>
        <v>0</v>
      </c>
      <c r="S8846" s="27">
        <f t="shared" si="555"/>
        <v>0</v>
      </c>
    </row>
    <row r="8847" spans="1:19" x14ac:dyDescent="0.15">
      <c r="A8847" s="29">
        <v>6450101</v>
      </c>
      <c r="B8847" s="29">
        <v>645010102</v>
      </c>
      <c r="C8847" s="29" t="s">
        <v>19</v>
      </c>
      <c r="D8847" s="30" t="s">
        <v>1047</v>
      </c>
      <c r="E8847" s="30" t="s">
        <v>7017</v>
      </c>
      <c r="F8847" s="15">
        <v>1</v>
      </c>
      <c r="G8847" s="29">
        <v>15</v>
      </c>
      <c r="H8847" s="29">
        <v>10</v>
      </c>
      <c r="I8847" s="29">
        <v>1963</v>
      </c>
      <c r="J8847" s="15">
        <v>-1</v>
      </c>
      <c r="K8847" s="15">
        <v>-1</v>
      </c>
      <c r="L8847" s="15">
        <v>0</v>
      </c>
      <c r="M8847" s="15">
        <v>0</v>
      </c>
      <c r="N8847" s="27" t="e">
        <f>SUMIF(#REF!,'Integrantes original'!A8818,#REF!)</f>
        <v>#REF!</v>
      </c>
      <c r="O8847" s="27">
        <f t="shared" si="552"/>
        <v>15101963</v>
      </c>
      <c r="P8847" s="27">
        <f t="shared" si="553"/>
        <v>151019631</v>
      </c>
      <c r="Q8847" s="31">
        <f t="shared" si="554"/>
        <v>64501011151063</v>
      </c>
      <c r="R8847" s="27">
        <f>COUNTIF(tratycont!S:S,'Integrantes original'!Q8847)</f>
        <v>0</v>
      </c>
      <c r="S8847" s="27">
        <f t="shared" si="555"/>
        <v>0</v>
      </c>
    </row>
    <row r="8848" spans="1:19" x14ac:dyDescent="0.15">
      <c r="A8848" s="29">
        <v>6450101</v>
      </c>
      <c r="B8848" s="29">
        <v>645010103</v>
      </c>
      <c r="C8848" s="29" t="s">
        <v>22</v>
      </c>
      <c r="D8848" s="30" t="s">
        <v>6719</v>
      </c>
      <c r="E8848" s="30" t="s">
        <v>5460</v>
      </c>
      <c r="F8848" s="15">
        <v>1</v>
      </c>
      <c r="G8848" s="29">
        <v>11</v>
      </c>
      <c r="H8848" s="29">
        <v>11</v>
      </c>
      <c r="I8848" s="29">
        <v>1993</v>
      </c>
      <c r="J8848" s="15">
        <v>-1</v>
      </c>
      <c r="K8848" s="15">
        <v>-1</v>
      </c>
      <c r="L8848" s="15">
        <v>0</v>
      </c>
      <c r="M8848" s="15">
        <v>0</v>
      </c>
      <c r="N8848" s="27" t="e">
        <f>SUMIF(#REF!,'Integrantes original'!A8819,#REF!)</f>
        <v>#REF!</v>
      </c>
      <c r="O8848" s="27">
        <f t="shared" si="552"/>
        <v>11111993</v>
      </c>
      <c r="P8848" s="27">
        <f t="shared" si="553"/>
        <v>111119931</v>
      </c>
      <c r="Q8848" s="31">
        <f t="shared" si="554"/>
        <v>64501011111193</v>
      </c>
      <c r="R8848" s="27">
        <f>COUNTIF(tratycont!S:S,'Integrantes original'!Q8848)</f>
        <v>0</v>
      </c>
      <c r="S8848" s="27">
        <f t="shared" si="555"/>
        <v>0</v>
      </c>
    </row>
    <row r="8849" spans="1:19" x14ac:dyDescent="0.15">
      <c r="A8849" s="29">
        <v>6450101</v>
      </c>
      <c r="B8849" s="29">
        <v>645010104</v>
      </c>
      <c r="C8849" s="29" t="s">
        <v>25</v>
      </c>
      <c r="D8849" s="30" t="s">
        <v>7018</v>
      </c>
      <c r="E8849" s="30" t="s">
        <v>5460</v>
      </c>
      <c r="F8849" s="15">
        <v>1</v>
      </c>
      <c r="G8849" s="29">
        <v>10</v>
      </c>
      <c r="H8849" s="29">
        <v>5</v>
      </c>
      <c r="I8849" s="29">
        <v>1998</v>
      </c>
      <c r="J8849" s="15">
        <v>-1</v>
      </c>
      <c r="K8849" s="15">
        <v>-1</v>
      </c>
      <c r="L8849" s="15">
        <v>0</v>
      </c>
      <c r="M8849" s="15">
        <v>0</v>
      </c>
      <c r="N8849" s="27" t="e">
        <f>SUMIF(#REF!,'Integrantes original'!A8820,#REF!)</f>
        <v>#REF!</v>
      </c>
      <c r="O8849" s="27">
        <f t="shared" si="552"/>
        <v>10051998</v>
      </c>
      <c r="P8849" s="27">
        <f t="shared" si="553"/>
        <v>100519981</v>
      </c>
      <c r="Q8849" s="31">
        <f t="shared" si="554"/>
        <v>64501011100598</v>
      </c>
      <c r="R8849" s="27">
        <f>COUNTIF(tratycont!S:S,'Integrantes original'!Q8849)</f>
        <v>0</v>
      </c>
      <c r="S8849" s="27">
        <f t="shared" si="555"/>
        <v>0</v>
      </c>
    </row>
    <row r="8850" spans="1:19" x14ac:dyDescent="0.15">
      <c r="A8850" s="29">
        <v>6450101</v>
      </c>
      <c r="B8850" s="29">
        <v>645010105</v>
      </c>
      <c r="C8850" s="29" t="s">
        <v>27</v>
      </c>
      <c r="D8850" s="30" t="s">
        <v>7019</v>
      </c>
      <c r="E8850" s="30" t="s">
        <v>5460</v>
      </c>
      <c r="F8850" s="15">
        <v>1</v>
      </c>
      <c r="G8850" s="29">
        <v>10</v>
      </c>
      <c r="H8850" s="29">
        <v>5</v>
      </c>
      <c r="I8850" s="29">
        <v>1998</v>
      </c>
      <c r="J8850" s="15">
        <v>-1</v>
      </c>
      <c r="K8850" s="15">
        <v>-1</v>
      </c>
      <c r="L8850" s="15">
        <v>0</v>
      </c>
      <c r="M8850" s="15">
        <v>0</v>
      </c>
      <c r="N8850" s="27" t="e">
        <f>SUMIF(#REF!,'Integrantes original'!A8821,#REF!)</f>
        <v>#REF!</v>
      </c>
      <c r="O8850" s="27">
        <f t="shared" si="552"/>
        <v>10051998</v>
      </c>
      <c r="P8850" s="27">
        <f t="shared" si="553"/>
        <v>100519981</v>
      </c>
      <c r="Q8850" s="31">
        <f t="shared" si="554"/>
        <v>64501011100598</v>
      </c>
      <c r="R8850" s="27">
        <f>COUNTIF(tratycont!S:S,'Integrantes original'!Q8850)</f>
        <v>0</v>
      </c>
      <c r="S8850" s="27">
        <f t="shared" si="555"/>
        <v>0</v>
      </c>
    </row>
    <row r="8851" spans="1:19" x14ac:dyDescent="0.15">
      <c r="A8851" s="29">
        <v>6450101</v>
      </c>
      <c r="B8851" s="29">
        <v>645010106</v>
      </c>
      <c r="C8851" s="29" t="s">
        <v>30</v>
      </c>
      <c r="D8851" s="30" t="s">
        <v>7020</v>
      </c>
      <c r="E8851" s="30" t="s">
        <v>5460</v>
      </c>
      <c r="F8851" s="15">
        <v>2</v>
      </c>
      <c r="G8851" s="29">
        <v>6</v>
      </c>
      <c r="H8851" s="29">
        <v>7</v>
      </c>
      <c r="I8851" s="29">
        <v>2006</v>
      </c>
      <c r="J8851" s="15">
        <v>-1</v>
      </c>
      <c r="K8851" s="15">
        <v>-1</v>
      </c>
      <c r="L8851" s="15">
        <v>0</v>
      </c>
      <c r="M8851" s="15">
        <v>0</v>
      </c>
      <c r="N8851" s="27" t="e">
        <f>SUMIF(#REF!,'Integrantes original'!A8822,#REF!)</f>
        <v>#REF!</v>
      </c>
      <c r="O8851" s="27">
        <f t="shared" si="552"/>
        <v>6072006</v>
      </c>
      <c r="P8851" s="27">
        <f t="shared" si="553"/>
        <v>60720062</v>
      </c>
      <c r="Q8851" s="31">
        <f t="shared" si="554"/>
        <v>64501012060706</v>
      </c>
      <c r="R8851" s="27">
        <f>COUNTIF(tratycont!S:S,'Integrantes original'!Q8851)</f>
        <v>0</v>
      </c>
      <c r="S8851" s="27">
        <f t="shared" si="555"/>
        <v>0</v>
      </c>
    </row>
    <row r="8852" spans="1:19" x14ac:dyDescent="0.15">
      <c r="A8852" s="29">
        <v>6450101</v>
      </c>
      <c r="B8852" s="29">
        <v>645010107</v>
      </c>
      <c r="C8852" s="29" t="s">
        <v>56</v>
      </c>
      <c r="D8852" s="30" t="s">
        <v>382</v>
      </c>
      <c r="E8852" s="30" t="s">
        <v>5460</v>
      </c>
      <c r="F8852" s="15">
        <v>1</v>
      </c>
      <c r="G8852" s="29">
        <v>11</v>
      </c>
      <c r="H8852" s="29">
        <v>11</v>
      </c>
      <c r="I8852" s="29">
        <v>1993</v>
      </c>
      <c r="J8852" s="15">
        <v>-1</v>
      </c>
      <c r="K8852" s="15">
        <v>-1</v>
      </c>
      <c r="L8852" s="15">
        <v>0</v>
      </c>
      <c r="M8852" s="15">
        <v>0</v>
      </c>
      <c r="N8852" s="27" t="e">
        <f>SUMIF(#REF!,'Integrantes original'!A8823,#REF!)</f>
        <v>#REF!</v>
      </c>
      <c r="O8852" s="27">
        <f t="shared" si="552"/>
        <v>11111993</v>
      </c>
      <c r="P8852" s="27">
        <f t="shared" si="553"/>
        <v>111119931</v>
      </c>
      <c r="Q8852" s="31">
        <f t="shared" si="554"/>
        <v>64501011111193</v>
      </c>
      <c r="R8852" s="27">
        <f>COUNTIF(tratycont!S:S,'Integrantes original'!Q8852)</f>
        <v>0</v>
      </c>
      <c r="S8852" s="27">
        <f t="shared" si="555"/>
        <v>0</v>
      </c>
    </row>
    <row r="8853" spans="1:19" x14ac:dyDescent="0.15">
      <c r="A8853" s="29">
        <v>6450101</v>
      </c>
      <c r="B8853" s="29">
        <v>645010108</v>
      </c>
      <c r="C8853" s="29" t="s">
        <v>58</v>
      </c>
      <c r="D8853" s="30" t="s">
        <v>1822</v>
      </c>
      <c r="E8853" s="30" t="s">
        <v>6984</v>
      </c>
      <c r="F8853" s="15">
        <v>2</v>
      </c>
      <c r="G8853" s="29">
        <v>6</v>
      </c>
      <c r="H8853" s="29">
        <v>12</v>
      </c>
      <c r="I8853" s="29">
        <v>1994</v>
      </c>
      <c r="J8853" s="15">
        <v>1</v>
      </c>
      <c r="K8853" s="15">
        <v>0</v>
      </c>
      <c r="L8853" s="15">
        <v>2</v>
      </c>
      <c r="M8853" s="15">
        <v>0</v>
      </c>
      <c r="N8853" s="27" t="e">
        <f>SUMIF(#REF!,'Integrantes original'!A8824,#REF!)</f>
        <v>#REF!</v>
      </c>
      <c r="O8853" s="27">
        <f t="shared" si="552"/>
        <v>6121994</v>
      </c>
      <c r="P8853" s="27">
        <f t="shared" si="553"/>
        <v>61219942</v>
      </c>
      <c r="Q8853" s="31">
        <f t="shared" si="554"/>
        <v>64501012061294</v>
      </c>
      <c r="R8853" s="27">
        <f>COUNTIF(tratycont!S:S,'Integrantes original'!Q8853)</f>
        <v>0</v>
      </c>
      <c r="S8853" s="27">
        <f t="shared" si="555"/>
        <v>0</v>
      </c>
    </row>
    <row r="8854" spans="1:19" x14ac:dyDescent="0.15">
      <c r="A8854" s="29">
        <v>6450101</v>
      </c>
      <c r="B8854" s="29">
        <v>645010109</v>
      </c>
      <c r="C8854" s="29" t="s">
        <v>120</v>
      </c>
      <c r="D8854" s="30" t="s">
        <v>7021</v>
      </c>
      <c r="E8854" s="30" t="s">
        <v>7022</v>
      </c>
      <c r="F8854" s="15">
        <v>2</v>
      </c>
      <c r="G8854" s="29">
        <v>23</v>
      </c>
      <c r="H8854" s="29">
        <v>1</v>
      </c>
      <c r="I8854" s="29">
        <v>2012</v>
      </c>
      <c r="J8854" s="15">
        <v>-1</v>
      </c>
      <c r="K8854" s="15">
        <v>-1</v>
      </c>
      <c r="L8854" s="15">
        <v>0</v>
      </c>
      <c r="M8854" s="15">
        <v>0</v>
      </c>
      <c r="N8854" s="27" t="e">
        <f>SUMIF(#REF!,'Integrantes original'!A8825,#REF!)</f>
        <v>#REF!</v>
      </c>
      <c r="O8854" s="27">
        <f t="shared" si="552"/>
        <v>23012012</v>
      </c>
      <c r="P8854" s="27">
        <f t="shared" si="553"/>
        <v>230120122</v>
      </c>
      <c r="Q8854" s="31">
        <f t="shared" si="554"/>
        <v>64501012230112</v>
      </c>
      <c r="R8854" s="27">
        <f>COUNTIF(tratycont!S:S,'Integrantes original'!Q8854)</f>
        <v>0</v>
      </c>
      <c r="S8854" s="27">
        <f t="shared" si="555"/>
        <v>0</v>
      </c>
    </row>
    <row r="8855" spans="1:19" x14ac:dyDescent="0.15">
      <c r="A8855" s="29">
        <v>6450101</v>
      </c>
      <c r="B8855" s="29">
        <v>645010110</v>
      </c>
      <c r="C8855" s="29" t="s">
        <v>123</v>
      </c>
      <c r="D8855" s="30" t="s">
        <v>7023</v>
      </c>
      <c r="E8855" s="30" t="s">
        <v>7022</v>
      </c>
      <c r="F8855" s="15">
        <v>1</v>
      </c>
      <c r="G8855" s="29">
        <v>4</v>
      </c>
      <c r="H8855" s="29">
        <v>7</v>
      </c>
      <c r="I8855" s="29">
        <v>2013</v>
      </c>
      <c r="J8855" s="15">
        <v>-1</v>
      </c>
      <c r="K8855" s="15">
        <v>-1</v>
      </c>
      <c r="L8855" s="15">
        <v>0</v>
      </c>
      <c r="M8855" s="15">
        <v>0</v>
      </c>
      <c r="N8855" s="27" t="e">
        <f>SUMIF(#REF!,'Integrantes original'!A8826,#REF!)</f>
        <v>#REF!</v>
      </c>
      <c r="O8855" s="27">
        <f t="shared" si="552"/>
        <v>4072013</v>
      </c>
      <c r="P8855" s="27">
        <f t="shared" si="553"/>
        <v>40720131</v>
      </c>
      <c r="Q8855" s="31">
        <f t="shared" si="554"/>
        <v>64501011040713</v>
      </c>
      <c r="R8855" s="27">
        <f>COUNTIF(tratycont!S:S,'Integrantes original'!Q8855)</f>
        <v>0</v>
      </c>
      <c r="S8855" s="27">
        <f t="shared" si="555"/>
        <v>0</v>
      </c>
    </row>
    <row r="8856" spans="1:19" x14ac:dyDescent="0.15">
      <c r="A8856" s="29">
        <v>6450101</v>
      </c>
      <c r="B8856" s="29">
        <v>645010111</v>
      </c>
      <c r="C8856" s="29" t="s">
        <v>154</v>
      </c>
      <c r="D8856" s="30" t="s">
        <v>7024</v>
      </c>
      <c r="E8856" s="30" t="s">
        <v>7022</v>
      </c>
      <c r="F8856" s="15">
        <v>2</v>
      </c>
      <c r="G8856" s="29">
        <v>3</v>
      </c>
      <c r="H8856" s="29">
        <v>9</v>
      </c>
      <c r="I8856" s="29">
        <v>2018</v>
      </c>
      <c r="J8856" s="15">
        <v>2</v>
      </c>
      <c r="K8856" s="15">
        <v>2</v>
      </c>
      <c r="L8856" s="15">
        <v>0</v>
      </c>
      <c r="M8856" s="15">
        <v>0</v>
      </c>
      <c r="N8856" s="27" t="e">
        <f>SUMIF(#REF!,'Integrantes original'!A8827,#REF!)</f>
        <v>#REF!</v>
      </c>
      <c r="O8856" s="27">
        <f t="shared" si="552"/>
        <v>3092018</v>
      </c>
      <c r="P8856" s="27">
        <f t="shared" si="553"/>
        <v>30920182</v>
      </c>
      <c r="Q8856" s="31">
        <f t="shared" si="554"/>
        <v>64501012030918</v>
      </c>
      <c r="R8856" s="27">
        <f>COUNTIF(tratycont!S:S,'Integrantes original'!Q8856)</f>
        <v>1</v>
      </c>
      <c r="S8856" s="27">
        <f t="shared" si="555"/>
        <v>1</v>
      </c>
    </row>
    <row r="8857" spans="1:19" x14ac:dyDescent="0.15">
      <c r="A8857" s="29">
        <v>6450111</v>
      </c>
      <c r="B8857" s="29">
        <v>645011101</v>
      </c>
      <c r="C8857" s="29" t="s">
        <v>16</v>
      </c>
      <c r="D8857" s="30" t="s">
        <v>7025</v>
      </c>
      <c r="E8857" s="30" t="s">
        <v>6983</v>
      </c>
      <c r="F8857" s="15">
        <v>1</v>
      </c>
      <c r="G8857" s="29">
        <v>31</v>
      </c>
      <c r="H8857" s="29">
        <v>5</v>
      </c>
      <c r="I8857" s="29">
        <v>1985</v>
      </c>
      <c r="J8857" s="15">
        <v>-1</v>
      </c>
      <c r="K8857" s="15">
        <v>-1</v>
      </c>
      <c r="L8857" s="15">
        <v>0</v>
      </c>
      <c r="M8857" s="15">
        <v>0</v>
      </c>
      <c r="N8857" s="27" t="e">
        <f>SUMIF(#REF!,'Integrantes original'!A8828,#REF!)</f>
        <v>#REF!</v>
      </c>
      <c r="O8857" s="27">
        <f t="shared" si="552"/>
        <v>31051985</v>
      </c>
      <c r="P8857" s="27">
        <f t="shared" si="553"/>
        <v>310519851</v>
      </c>
      <c r="Q8857" s="31">
        <f t="shared" si="554"/>
        <v>64501111310585</v>
      </c>
      <c r="R8857" s="27">
        <f>COUNTIF(tratycont!S:S,'Integrantes original'!Q8857)</f>
        <v>0</v>
      </c>
      <c r="S8857" s="27">
        <f t="shared" si="555"/>
        <v>0</v>
      </c>
    </row>
    <row r="8858" spans="1:19" x14ac:dyDescent="0.15">
      <c r="A8858" s="29">
        <v>6450111</v>
      </c>
      <c r="B8858" s="29">
        <v>645011102</v>
      </c>
      <c r="C8858" s="29" t="s">
        <v>19</v>
      </c>
      <c r="D8858" s="30" t="s">
        <v>7026</v>
      </c>
      <c r="E8858" s="30" t="s">
        <v>7027</v>
      </c>
      <c r="F8858" s="15">
        <v>2</v>
      </c>
      <c r="G8858" s="29">
        <v>14</v>
      </c>
      <c r="H8858" s="29">
        <v>6</v>
      </c>
      <c r="I8858" s="29">
        <v>1987</v>
      </c>
      <c r="J8858" s="15">
        <v>1</v>
      </c>
      <c r="K8858" s="15">
        <v>0</v>
      </c>
      <c r="L8858" s="15">
        <v>2</v>
      </c>
      <c r="M8858" s="15">
        <v>0</v>
      </c>
      <c r="N8858" s="27" t="e">
        <f>SUMIF(#REF!,'Integrantes original'!A8829,#REF!)</f>
        <v>#REF!</v>
      </c>
      <c r="O8858" s="27">
        <f t="shared" si="552"/>
        <v>14061987</v>
      </c>
      <c r="P8858" s="27">
        <f t="shared" si="553"/>
        <v>140619872</v>
      </c>
      <c r="Q8858" s="31">
        <f t="shared" si="554"/>
        <v>64501112140687</v>
      </c>
      <c r="R8858" s="27">
        <f>COUNTIF(tratycont!S:S,'Integrantes original'!Q8858)</f>
        <v>0</v>
      </c>
      <c r="S8858" s="27">
        <f t="shared" si="555"/>
        <v>0</v>
      </c>
    </row>
    <row r="8859" spans="1:19" x14ac:dyDescent="0.15">
      <c r="A8859" s="29">
        <v>6450111</v>
      </c>
      <c r="B8859" s="29">
        <v>645011103</v>
      </c>
      <c r="C8859" s="29" t="s">
        <v>22</v>
      </c>
      <c r="D8859" s="30" t="s">
        <v>7028</v>
      </c>
      <c r="E8859" s="30" t="s">
        <v>6927</v>
      </c>
      <c r="F8859" s="15">
        <v>2</v>
      </c>
      <c r="G8859" s="29">
        <v>27</v>
      </c>
      <c r="H8859" s="29">
        <v>1</v>
      </c>
      <c r="I8859" s="29">
        <v>2005</v>
      </c>
      <c r="J8859" s="15">
        <v>-1</v>
      </c>
      <c r="K8859" s="15">
        <v>-1</v>
      </c>
      <c r="L8859" s="15">
        <v>0</v>
      </c>
      <c r="M8859" s="15">
        <v>0</v>
      </c>
      <c r="N8859" s="27" t="e">
        <f>SUMIF(#REF!,'Integrantes original'!A8830,#REF!)</f>
        <v>#REF!</v>
      </c>
      <c r="O8859" s="27">
        <f t="shared" si="552"/>
        <v>27012005</v>
      </c>
      <c r="P8859" s="27">
        <f t="shared" si="553"/>
        <v>270120052</v>
      </c>
      <c r="Q8859" s="31">
        <f t="shared" si="554"/>
        <v>64501112270105</v>
      </c>
      <c r="R8859" s="27">
        <f>COUNTIF(tratycont!S:S,'Integrantes original'!Q8859)</f>
        <v>0</v>
      </c>
      <c r="S8859" s="27">
        <f t="shared" si="555"/>
        <v>0</v>
      </c>
    </row>
    <row r="8860" spans="1:19" x14ac:dyDescent="0.15">
      <c r="A8860" s="29">
        <v>6450111</v>
      </c>
      <c r="B8860" s="29">
        <v>645011104</v>
      </c>
      <c r="C8860" s="29" t="s">
        <v>25</v>
      </c>
      <c r="D8860" s="30" t="s">
        <v>1098</v>
      </c>
      <c r="E8860" s="30" t="s">
        <v>6927</v>
      </c>
      <c r="F8860" s="15">
        <v>2</v>
      </c>
      <c r="G8860" s="29">
        <v>22</v>
      </c>
      <c r="H8860" s="29">
        <v>7</v>
      </c>
      <c r="I8860" s="29">
        <v>2007</v>
      </c>
      <c r="J8860" s="15">
        <v>-1</v>
      </c>
      <c r="K8860" s="15">
        <v>-1</v>
      </c>
      <c r="L8860" s="15">
        <v>0</v>
      </c>
      <c r="M8860" s="15">
        <v>0</v>
      </c>
      <c r="N8860" s="27" t="e">
        <f>SUMIF(#REF!,'Integrantes original'!A8831,#REF!)</f>
        <v>#REF!</v>
      </c>
      <c r="O8860" s="27">
        <f t="shared" si="552"/>
        <v>22072007</v>
      </c>
      <c r="P8860" s="27">
        <f t="shared" si="553"/>
        <v>220720072</v>
      </c>
      <c r="Q8860" s="31">
        <f t="shared" si="554"/>
        <v>64501112220707</v>
      </c>
      <c r="R8860" s="27">
        <f>COUNTIF(tratycont!S:S,'Integrantes original'!Q8860)</f>
        <v>0</v>
      </c>
      <c r="S8860" s="27">
        <f t="shared" si="555"/>
        <v>0</v>
      </c>
    </row>
    <row r="8861" spans="1:19" x14ac:dyDescent="0.15">
      <c r="A8861" s="29">
        <v>6450111</v>
      </c>
      <c r="B8861" s="29">
        <v>645011105</v>
      </c>
      <c r="C8861" s="29" t="s">
        <v>27</v>
      </c>
      <c r="D8861" s="30" t="s">
        <v>300</v>
      </c>
      <c r="E8861" s="30" t="s">
        <v>6927</v>
      </c>
      <c r="F8861" s="15">
        <v>1</v>
      </c>
      <c r="G8861" s="29">
        <v>11</v>
      </c>
      <c r="H8861" s="29">
        <v>9</v>
      </c>
      <c r="I8861" s="29">
        <v>2009</v>
      </c>
      <c r="J8861" s="15">
        <v>-1</v>
      </c>
      <c r="K8861" s="15">
        <v>-1</v>
      </c>
      <c r="L8861" s="15">
        <v>0</v>
      </c>
      <c r="M8861" s="15">
        <v>0</v>
      </c>
      <c r="N8861" s="27" t="e">
        <f>SUMIF(#REF!,'Integrantes original'!A8832,#REF!)</f>
        <v>#REF!</v>
      </c>
      <c r="O8861" s="27">
        <f t="shared" si="552"/>
        <v>11092009</v>
      </c>
      <c r="P8861" s="27">
        <f t="shared" si="553"/>
        <v>110920091</v>
      </c>
      <c r="Q8861" s="31">
        <f t="shared" si="554"/>
        <v>64501111110909</v>
      </c>
      <c r="R8861" s="27">
        <f>COUNTIF(tratycont!S:S,'Integrantes original'!Q8861)</f>
        <v>0</v>
      </c>
      <c r="S8861" s="27">
        <f t="shared" si="555"/>
        <v>0</v>
      </c>
    </row>
    <row r="8862" spans="1:19" x14ac:dyDescent="0.15">
      <c r="A8862" s="29">
        <v>6450111</v>
      </c>
      <c r="B8862" s="29">
        <v>645011106</v>
      </c>
      <c r="C8862" s="29" t="s">
        <v>30</v>
      </c>
      <c r="D8862" s="30" t="s">
        <v>3539</v>
      </c>
      <c r="E8862" s="30" t="s">
        <v>6927</v>
      </c>
      <c r="F8862" s="15">
        <v>1</v>
      </c>
      <c r="G8862" s="29">
        <v>23</v>
      </c>
      <c r="H8862" s="29">
        <v>4</v>
      </c>
      <c r="I8862" s="29">
        <v>2013</v>
      </c>
      <c r="J8862" s="15">
        <v>-1</v>
      </c>
      <c r="K8862" s="15">
        <v>-1</v>
      </c>
      <c r="L8862" s="15">
        <v>0</v>
      </c>
      <c r="M8862" s="15">
        <v>0</v>
      </c>
      <c r="N8862" s="27" t="e">
        <f>SUMIF(#REF!,'Integrantes original'!A8833,#REF!)</f>
        <v>#REF!</v>
      </c>
      <c r="O8862" s="27">
        <f t="shared" si="552"/>
        <v>23042013</v>
      </c>
      <c r="P8862" s="27">
        <f t="shared" si="553"/>
        <v>230420131</v>
      </c>
      <c r="Q8862" s="31">
        <f t="shared" si="554"/>
        <v>64501111230413</v>
      </c>
      <c r="R8862" s="27">
        <f>COUNTIF(tratycont!S:S,'Integrantes original'!Q8862)</f>
        <v>0</v>
      </c>
      <c r="S8862" s="27">
        <f t="shared" si="555"/>
        <v>0</v>
      </c>
    </row>
    <row r="8863" spans="1:19" x14ac:dyDescent="0.15">
      <c r="A8863" s="29">
        <v>6450111</v>
      </c>
      <c r="B8863" s="29">
        <v>645011107</v>
      </c>
      <c r="C8863" s="29" t="s">
        <v>56</v>
      </c>
      <c r="D8863" s="30" t="s">
        <v>7029</v>
      </c>
      <c r="E8863" s="30" t="s">
        <v>6927</v>
      </c>
      <c r="F8863" s="15">
        <v>1</v>
      </c>
      <c r="G8863" s="29">
        <v>8</v>
      </c>
      <c r="H8863" s="29">
        <v>10</v>
      </c>
      <c r="I8863" s="29">
        <v>2015</v>
      </c>
      <c r="J8863" s="15">
        <v>-1</v>
      </c>
      <c r="K8863" s="15">
        <v>-1</v>
      </c>
      <c r="L8863" s="15">
        <v>0</v>
      </c>
      <c r="M8863" s="15">
        <v>0</v>
      </c>
      <c r="N8863" s="27" t="e">
        <f>SUMIF(#REF!,'Integrantes original'!A8834,#REF!)</f>
        <v>#REF!</v>
      </c>
      <c r="O8863" s="27">
        <f t="shared" si="552"/>
        <v>8102015</v>
      </c>
      <c r="P8863" s="27">
        <f t="shared" si="553"/>
        <v>81020151</v>
      </c>
      <c r="Q8863" s="31">
        <f t="shared" si="554"/>
        <v>64501111081015</v>
      </c>
      <c r="R8863" s="27">
        <f>COUNTIF(tratycont!S:S,'Integrantes original'!Q8863)</f>
        <v>0</v>
      </c>
      <c r="S8863" s="27">
        <f t="shared" si="555"/>
        <v>0</v>
      </c>
    </row>
    <row r="8864" spans="1:19" x14ac:dyDescent="0.15">
      <c r="A8864" s="29">
        <v>6450111</v>
      </c>
      <c r="B8864" s="29">
        <v>645011108</v>
      </c>
      <c r="C8864" s="29" t="s">
        <v>58</v>
      </c>
      <c r="D8864" s="30" t="s">
        <v>6308</v>
      </c>
      <c r="E8864" s="30" t="s">
        <v>6927</v>
      </c>
      <c r="F8864" s="15">
        <v>1</v>
      </c>
      <c r="G8864" s="29">
        <v>23</v>
      </c>
      <c r="H8864" s="29">
        <v>7</v>
      </c>
      <c r="I8864" s="29">
        <v>2018</v>
      </c>
      <c r="J8864" s="15">
        <v>2</v>
      </c>
      <c r="K8864" s="15">
        <v>2</v>
      </c>
      <c r="L8864" s="15">
        <v>0</v>
      </c>
      <c r="M8864" s="15">
        <v>0</v>
      </c>
      <c r="N8864" s="27" t="e">
        <f>SUMIF(#REF!,'Integrantes original'!A8835,#REF!)</f>
        <v>#REF!</v>
      </c>
      <c r="O8864" s="27">
        <f t="shared" si="552"/>
        <v>23072018</v>
      </c>
      <c r="P8864" s="27">
        <f t="shared" si="553"/>
        <v>230720181</v>
      </c>
      <c r="Q8864" s="31">
        <f t="shared" si="554"/>
        <v>64501111230718</v>
      </c>
      <c r="R8864" s="27">
        <f>COUNTIF(tratycont!S:S,'Integrantes original'!Q8864)</f>
        <v>1</v>
      </c>
      <c r="S8864" s="27">
        <f t="shared" si="555"/>
        <v>1</v>
      </c>
    </row>
    <row r="8865" spans="1:19" x14ac:dyDescent="0.15">
      <c r="A8865" s="29">
        <v>6450131</v>
      </c>
      <c r="B8865" s="29">
        <v>645013101</v>
      </c>
      <c r="C8865" s="29" t="s">
        <v>16</v>
      </c>
      <c r="D8865" s="30" t="s">
        <v>92</v>
      </c>
      <c r="E8865" s="30" t="s">
        <v>464</v>
      </c>
      <c r="F8865" s="15">
        <v>1</v>
      </c>
      <c r="G8865" s="29">
        <v>2</v>
      </c>
      <c r="H8865" s="29">
        <v>9</v>
      </c>
      <c r="I8865" s="29">
        <v>1972</v>
      </c>
      <c r="J8865" s="15">
        <v>-1</v>
      </c>
      <c r="K8865" s="15">
        <v>-1</v>
      </c>
      <c r="L8865" s="15">
        <v>0</v>
      </c>
      <c r="M8865" s="15">
        <v>0</v>
      </c>
      <c r="N8865" s="27" t="e">
        <f>SUMIF(#REF!,'Integrantes original'!A8836,#REF!)</f>
        <v>#REF!</v>
      </c>
      <c r="O8865" s="27">
        <f t="shared" si="552"/>
        <v>2091972</v>
      </c>
      <c r="P8865" s="27">
        <f t="shared" si="553"/>
        <v>20919721</v>
      </c>
      <c r="Q8865" s="31">
        <f t="shared" si="554"/>
        <v>64501311020972</v>
      </c>
      <c r="R8865" s="27">
        <f>COUNTIF(tratycont!S:S,'Integrantes original'!Q8865)</f>
        <v>0</v>
      </c>
      <c r="S8865" s="27">
        <f t="shared" si="555"/>
        <v>0</v>
      </c>
    </row>
    <row r="8866" spans="1:19" x14ac:dyDescent="0.15">
      <c r="A8866" s="29">
        <v>6450131</v>
      </c>
      <c r="B8866" s="29">
        <v>645013102</v>
      </c>
      <c r="C8866" s="29" t="s">
        <v>19</v>
      </c>
      <c r="D8866" s="30" t="s">
        <v>953</v>
      </c>
      <c r="E8866" s="30" t="s">
        <v>5896</v>
      </c>
      <c r="F8866" s="15">
        <v>2</v>
      </c>
      <c r="G8866" s="29">
        <v>15</v>
      </c>
      <c r="H8866" s="29">
        <v>10</v>
      </c>
      <c r="I8866" s="29">
        <v>1977</v>
      </c>
      <c r="J8866" s="15">
        <v>1</v>
      </c>
      <c r="K8866" s="15">
        <v>0</v>
      </c>
      <c r="L8866" s="15">
        <v>2</v>
      </c>
      <c r="M8866" s="15">
        <v>0</v>
      </c>
      <c r="N8866" s="27" t="e">
        <f>SUMIF(#REF!,'Integrantes original'!A8837,#REF!)</f>
        <v>#REF!</v>
      </c>
      <c r="O8866" s="27">
        <f t="shared" si="552"/>
        <v>15101977</v>
      </c>
      <c r="P8866" s="27">
        <f t="shared" si="553"/>
        <v>151019772</v>
      </c>
      <c r="Q8866" s="31">
        <f t="shared" si="554"/>
        <v>64501312151077</v>
      </c>
      <c r="R8866" s="27">
        <f>COUNTIF(tratycont!S:S,'Integrantes original'!Q8866)</f>
        <v>0</v>
      </c>
      <c r="S8866" s="27">
        <f t="shared" si="555"/>
        <v>0</v>
      </c>
    </row>
    <row r="8867" spans="1:19" x14ac:dyDescent="0.15">
      <c r="A8867" s="29">
        <v>6450131</v>
      </c>
      <c r="B8867" s="29">
        <v>645013103</v>
      </c>
      <c r="C8867" s="29" t="s">
        <v>22</v>
      </c>
      <c r="D8867" s="30" t="s">
        <v>7030</v>
      </c>
      <c r="E8867" s="30" t="s">
        <v>7007</v>
      </c>
      <c r="F8867" s="15">
        <v>2</v>
      </c>
      <c r="G8867" s="29">
        <v>23</v>
      </c>
      <c r="H8867" s="29">
        <v>5</v>
      </c>
      <c r="I8867" s="29">
        <v>1998</v>
      </c>
      <c r="J8867" s="15">
        <v>-1</v>
      </c>
      <c r="K8867" s="15">
        <v>-1</v>
      </c>
      <c r="L8867" s="15">
        <v>0</v>
      </c>
      <c r="M8867" s="15">
        <v>0</v>
      </c>
      <c r="N8867" s="27" t="e">
        <f>SUMIF(#REF!,'Integrantes original'!A8838,#REF!)</f>
        <v>#REF!</v>
      </c>
      <c r="O8867" s="27">
        <f t="shared" si="552"/>
        <v>23051998</v>
      </c>
      <c r="P8867" s="27">
        <f t="shared" si="553"/>
        <v>230519982</v>
      </c>
      <c r="Q8867" s="31">
        <f t="shared" si="554"/>
        <v>64501312230598</v>
      </c>
      <c r="R8867" s="27">
        <f>COUNTIF(tratycont!S:S,'Integrantes original'!Q8867)</f>
        <v>0</v>
      </c>
      <c r="S8867" s="27">
        <f t="shared" si="555"/>
        <v>0</v>
      </c>
    </row>
    <row r="8868" spans="1:19" x14ac:dyDescent="0.15">
      <c r="A8868" s="29">
        <v>6450131</v>
      </c>
      <c r="B8868" s="29">
        <v>645013104</v>
      </c>
      <c r="C8868" s="29" t="s">
        <v>25</v>
      </c>
      <c r="D8868" s="30" t="s">
        <v>7031</v>
      </c>
      <c r="E8868" s="30" t="s">
        <v>7007</v>
      </c>
      <c r="F8868" s="15">
        <v>1</v>
      </c>
      <c r="G8868" s="29">
        <v>23</v>
      </c>
      <c r="H8868" s="29">
        <v>9</v>
      </c>
      <c r="I8868" s="29">
        <v>2000</v>
      </c>
      <c r="J8868" s="15">
        <v>-1</v>
      </c>
      <c r="K8868" s="15">
        <v>-1</v>
      </c>
      <c r="L8868" s="15">
        <v>0</v>
      </c>
      <c r="M8868" s="15">
        <v>0</v>
      </c>
      <c r="N8868" s="27" t="e">
        <f>SUMIF(#REF!,'Integrantes original'!A8839,#REF!)</f>
        <v>#REF!</v>
      </c>
      <c r="O8868" s="27">
        <f t="shared" si="552"/>
        <v>23092000</v>
      </c>
      <c r="P8868" s="27">
        <f t="shared" si="553"/>
        <v>230920001</v>
      </c>
      <c r="Q8868" s="31">
        <f t="shared" si="554"/>
        <v>64501311230900</v>
      </c>
      <c r="R8868" s="27">
        <f>COUNTIF(tratycont!S:S,'Integrantes original'!Q8868)</f>
        <v>0</v>
      </c>
      <c r="S8868" s="27">
        <f t="shared" si="555"/>
        <v>0</v>
      </c>
    </row>
    <row r="8869" spans="1:19" x14ac:dyDescent="0.15">
      <c r="A8869" s="29">
        <v>6450131</v>
      </c>
      <c r="B8869" s="29">
        <v>645013105</v>
      </c>
      <c r="C8869" s="29" t="s">
        <v>27</v>
      </c>
      <c r="D8869" s="30" t="s">
        <v>3504</v>
      </c>
      <c r="E8869" s="30" t="s">
        <v>7007</v>
      </c>
      <c r="F8869" s="15">
        <v>2</v>
      </c>
      <c r="G8869" s="29">
        <v>12</v>
      </c>
      <c r="H8869" s="29">
        <v>11</v>
      </c>
      <c r="I8869" s="29">
        <v>2002</v>
      </c>
      <c r="J8869" s="15">
        <v>-1</v>
      </c>
      <c r="K8869" s="15">
        <v>-1</v>
      </c>
      <c r="L8869" s="15">
        <v>0</v>
      </c>
      <c r="M8869" s="15">
        <v>0</v>
      </c>
      <c r="N8869" s="27" t="e">
        <f>SUMIF(#REF!,'Integrantes original'!A8840,#REF!)</f>
        <v>#REF!</v>
      </c>
      <c r="O8869" s="27">
        <f t="shared" si="552"/>
        <v>12112002</v>
      </c>
      <c r="P8869" s="27">
        <f t="shared" si="553"/>
        <v>121120022</v>
      </c>
      <c r="Q8869" s="31">
        <f t="shared" si="554"/>
        <v>64501312121102</v>
      </c>
      <c r="R8869" s="27">
        <f>COUNTIF(tratycont!S:S,'Integrantes original'!Q8869)</f>
        <v>0</v>
      </c>
      <c r="S8869" s="27">
        <f t="shared" si="555"/>
        <v>0</v>
      </c>
    </row>
    <row r="8870" spans="1:19" x14ac:dyDescent="0.15">
      <c r="A8870" s="29">
        <v>6450131</v>
      </c>
      <c r="B8870" s="29">
        <v>645013106</v>
      </c>
      <c r="C8870" s="29" t="s">
        <v>30</v>
      </c>
      <c r="D8870" s="30" t="s">
        <v>7032</v>
      </c>
      <c r="E8870" s="30" t="s">
        <v>7007</v>
      </c>
      <c r="F8870" s="15">
        <v>1</v>
      </c>
      <c r="G8870" s="29">
        <v>6</v>
      </c>
      <c r="H8870" s="29">
        <v>9</v>
      </c>
      <c r="I8870" s="29">
        <v>2006</v>
      </c>
      <c r="J8870" s="15">
        <v>-1</v>
      </c>
      <c r="K8870" s="15">
        <v>-1</v>
      </c>
      <c r="L8870" s="15">
        <v>0</v>
      </c>
      <c r="M8870" s="15">
        <v>0</v>
      </c>
      <c r="N8870" s="27" t="e">
        <f>SUMIF(#REF!,'Integrantes original'!A8841,#REF!)</f>
        <v>#REF!</v>
      </c>
      <c r="O8870" s="27">
        <f t="shared" si="552"/>
        <v>6092006</v>
      </c>
      <c r="P8870" s="27">
        <f t="shared" si="553"/>
        <v>60920061</v>
      </c>
      <c r="Q8870" s="31">
        <f t="shared" si="554"/>
        <v>64501311060906</v>
      </c>
      <c r="R8870" s="27">
        <f>COUNTIF(tratycont!S:S,'Integrantes original'!Q8870)</f>
        <v>0</v>
      </c>
      <c r="S8870" s="27">
        <f t="shared" si="555"/>
        <v>0</v>
      </c>
    </row>
    <row r="8871" spans="1:19" x14ac:dyDescent="0.15">
      <c r="A8871" s="29">
        <v>6450131</v>
      </c>
      <c r="B8871" s="29">
        <v>645013107</v>
      </c>
      <c r="C8871" s="29" t="s">
        <v>56</v>
      </c>
      <c r="D8871" s="30" t="s">
        <v>7033</v>
      </c>
      <c r="E8871" s="30" t="s">
        <v>7007</v>
      </c>
      <c r="F8871" s="15">
        <v>1</v>
      </c>
      <c r="G8871" s="29">
        <v>13</v>
      </c>
      <c r="H8871" s="29">
        <v>6</v>
      </c>
      <c r="I8871" s="29">
        <v>2010</v>
      </c>
      <c r="J8871" s="15">
        <v>-1</v>
      </c>
      <c r="K8871" s="15">
        <v>-1</v>
      </c>
      <c r="L8871" s="15">
        <v>0</v>
      </c>
      <c r="M8871" s="15">
        <v>0</v>
      </c>
      <c r="N8871" s="27" t="e">
        <f>SUMIF(#REF!,'Integrantes original'!A8842,#REF!)</f>
        <v>#REF!</v>
      </c>
      <c r="O8871" s="27">
        <f t="shared" si="552"/>
        <v>13062010</v>
      </c>
      <c r="P8871" s="27">
        <f t="shared" si="553"/>
        <v>130620101</v>
      </c>
      <c r="Q8871" s="31">
        <f t="shared" si="554"/>
        <v>64501311130610</v>
      </c>
      <c r="R8871" s="27">
        <f>COUNTIF(tratycont!S:S,'Integrantes original'!Q8871)</f>
        <v>0</v>
      </c>
      <c r="S8871" s="27">
        <f t="shared" si="555"/>
        <v>0</v>
      </c>
    </row>
    <row r="8872" spans="1:19" x14ac:dyDescent="0.15">
      <c r="A8872" s="29">
        <v>6450131</v>
      </c>
      <c r="B8872" s="29">
        <v>645013108</v>
      </c>
      <c r="C8872" s="29" t="s">
        <v>58</v>
      </c>
      <c r="D8872" s="30" t="s">
        <v>7034</v>
      </c>
      <c r="E8872" s="30" t="s">
        <v>7007</v>
      </c>
      <c r="F8872" s="15">
        <v>1</v>
      </c>
      <c r="G8872" s="29">
        <v>17</v>
      </c>
      <c r="H8872" s="29">
        <v>8</v>
      </c>
      <c r="I8872" s="29">
        <v>2018</v>
      </c>
      <c r="J8872" s="15">
        <v>2</v>
      </c>
      <c r="K8872" s="15">
        <v>2</v>
      </c>
      <c r="L8872" s="15">
        <v>0</v>
      </c>
      <c r="M8872" s="15">
        <v>0</v>
      </c>
      <c r="N8872" s="27" t="e">
        <f>SUMIF(#REF!,'Integrantes original'!A8843,#REF!)</f>
        <v>#REF!</v>
      </c>
      <c r="O8872" s="27">
        <f t="shared" si="552"/>
        <v>17082018</v>
      </c>
      <c r="P8872" s="27">
        <f t="shared" si="553"/>
        <v>170820181</v>
      </c>
      <c r="Q8872" s="31">
        <f t="shared" si="554"/>
        <v>64501311170818</v>
      </c>
      <c r="R8872" s="27">
        <f>COUNTIF(tratycont!S:S,'Integrantes original'!Q8872)</f>
        <v>1</v>
      </c>
      <c r="S8872" s="27">
        <f t="shared" si="555"/>
        <v>1</v>
      </c>
    </row>
    <row r="8873" spans="1:19" x14ac:dyDescent="0.15">
      <c r="A8873" s="29">
        <v>6450141</v>
      </c>
      <c r="B8873" s="29">
        <v>645014101</v>
      </c>
      <c r="C8873" s="29" t="s">
        <v>16</v>
      </c>
      <c r="D8873" s="30" t="s">
        <v>1124</v>
      </c>
      <c r="E8873" s="30" t="s">
        <v>464</v>
      </c>
      <c r="F8873" s="15">
        <v>1</v>
      </c>
      <c r="G8873" s="29">
        <v>27</v>
      </c>
      <c r="H8873" s="29">
        <v>8</v>
      </c>
      <c r="I8873" s="29">
        <v>1982</v>
      </c>
      <c r="J8873" s="15">
        <v>-1</v>
      </c>
      <c r="K8873" s="15">
        <v>-1</v>
      </c>
      <c r="L8873" s="15">
        <v>0</v>
      </c>
      <c r="M8873" s="15">
        <v>0</v>
      </c>
      <c r="N8873" s="27" t="e">
        <f>SUMIF(#REF!,'Integrantes original'!A8844,#REF!)</f>
        <v>#REF!</v>
      </c>
      <c r="O8873" s="27">
        <f t="shared" si="552"/>
        <v>27081982</v>
      </c>
      <c r="P8873" s="27">
        <f t="shared" si="553"/>
        <v>270819821</v>
      </c>
      <c r="Q8873" s="31">
        <f t="shared" si="554"/>
        <v>64501411270882</v>
      </c>
      <c r="R8873" s="27">
        <f>COUNTIF(tratycont!S:S,'Integrantes original'!Q8873)</f>
        <v>0</v>
      </c>
      <c r="S8873" s="27">
        <f t="shared" si="555"/>
        <v>0</v>
      </c>
    </row>
    <row r="8874" spans="1:19" x14ac:dyDescent="0.15">
      <c r="A8874" s="29">
        <v>6450141</v>
      </c>
      <c r="B8874" s="29">
        <v>645014102</v>
      </c>
      <c r="C8874" s="29" t="s">
        <v>19</v>
      </c>
      <c r="D8874" s="30" t="s">
        <v>7035</v>
      </c>
      <c r="E8874" s="30" t="s">
        <v>7036</v>
      </c>
      <c r="F8874" s="15">
        <v>2</v>
      </c>
      <c r="G8874" s="29">
        <v>20</v>
      </c>
      <c r="H8874" s="29">
        <v>3</v>
      </c>
      <c r="I8874" s="29">
        <v>1986</v>
      </c>
      <c r="J8874" s="15">
        <v>1</v>
      </c>
      <c r="K8874" s="15">
        <v>0</v>
      </c>
      <c r="L8874" s="15">
        <v>2</v>
      </c>
      <c r="M8874" s="15">
        <v>0</v>
      </c>
      <c r="N8874" s="27" t="e">
        <f>SUMIF(#REF!,'Integrantes original'!A8845,#REF!)</f>
        <v>#REF!</v>
      </c>
      <c r="O8874" s="27">
        <f t="shared" si="552"/>
        <v>20031986</v>
      </c>
      <c r="P8874" s="27">
        <f t="shared" si="553"/>
        <v>200319862</v>
      </c>
      <c r="Q8874" s="31">
        <f t="shared" si="554"/>
        <v>64501412200386</v>
      </c>
      <c r="R8874" s="27">
        <f>COUNTIF(tratycont!S:S,'Integrantes original'!Q8874)</f>
        <v>0</v>
      </c>
      <c r="S8874" s="27">
        <f t="shared" si="555"/>
        <v>0</v>
      </c>
    </row>
    <row r="8875" spans="1:19" x14ac:dyDescent="0.15">
      <c r="A8875" s="29">
        <v>6450141</v>
      </c>
      <c r="B8875" s="29">
        <v>645014103</v>
      </c>
      <c r="C8875" s="29" t="s">
        <v>22</v>
      </c>
      <c r="D8875" s="30" t="s">
        <v>7037</v>
      </c>
      <c r="E8875" s="30" t="s">
        <v>7038</v>
      </c>
      <c r="F8875" s="15">
        <v>2</v>
      </c>
      <c r="G8875" s="29">
        <v>6</v>
      </c>
      <c r="H8875" s="29">
        <v>2</v>
      </c>
      <c r="I8875" s="29">
        <v>2007</v>
      </c>
      <c r="J8875" s="15">
        <v>-1</v>
      </c>
      <c r="K8875" s="15">
        <v>-1</v>
      </c>
      <c r="L8875" s="15">
        <v>0</v>
      </c>
      <c r="M8875" s="15">
        <v>0</v>
      </c>
      <c r="N8875" s="27" t="e">
        <f>SUMIF(#REF!,'Integrantes original'!A8846,#REF!)</f>
        <v>#REF!</v>
      </c>
      <c r="O8875" s="27">
        <f t="shared" si="552"/>
        <v>6022007</v>
      </c>
      <c r="P8875" s="27">
        <f t="shared" si="553"/>
        <v>60220072</v>
      </c>
      <c r="Q8875" s="31">
        <f t="shared" si="554"/>
        <v>64501412060207</v>
      </c>
      <c r="R8875" s="27">
        <f>COUNTIF(tratycont!S:S,'Integrantes original'!Q8875)</f>
        <v>0</v>
      </c>
      <c r="S8875" s="27">
        <f t="shared" si="555"/>
        <v>0</v>
      </c>
    </row>
    <row r="8876" spans="1:19" x14ac:dyDescent="0.15">
      <c r="A8876" s="29">
        <v>6450141</v>
      </c>
      <c r="B8876" s="29">
        <v>645014104</v>
      </c>
      <c r="C8876" s="29" t="s">
        <v>25</v>
      </c>
      <c r="D8876" s="30" t="s">
        <v>1080</v>
      </c>
      <c r="E8876" s="30" t="s">
        <v>7038</v>
      </c>
      <c r="F8876" s="15">
        <v>2</v>
      </c>
      <c r="G8876" s="29">
        <v>16</v>
      </c>
      <c r="H8876" s="29">
        <v>7</v>
      </c>
      <c r="I8876" s="29">
        <v>2009</v>
      </c>
      <c r="J8876" s="15">
        <v>-1</v>
      </c>
      <c r="K8876" s="15">
        <v>-1</v>
      </c>
      <c r="L8876" s="15">
        <v>0</v>
      </c>
      <c r="M8876" s="15">
        <v>0</v>
      </c>
      <c r="N8876" s="27" t="e">
        <f>SUMIF(#REF!,'Integrantes original'!A8847,#REF!)</f>
        <v>#REF!</v>
      </c>
      <c r="O8876" s="27">
        <f t="shared" si="552"/>
        <v>16072009</v>
      </c>
      <c r="P8876" s="27">
        <f t="shared" si="553"/>
        <v>160720092</v>
      </c>
      <c r="Q8876" s="31">
        <f t="shared" si="554"/>
        <v>64501412160709</v>
      </c>
      <c r="R8876" s="27">
        <f>COUNTIF(tratycont!S:S,'Integrantes original'!Q8876)</f>
        <v>0</v>
      </c>
      <c r="S8876" s="27">
        <f t="shared" si="555"/>
        <v>0</v>
      </c>
    </row>
    <row r="8877" spans="1:19" x14ac:dyDescent="0.15">
      <c r="A8877" s="29">
        <v>6450141</v>
      </c>
      <c r="B8877" s="29">
        <v>645014105</v>
      </c>
      <c r="C8877" s="29" t="s">
        <v>27</v>
      </c>
      <c r="D8877" s="30" t="s">
        <v>7039</v>
      </c>
      <c r="E8877" s="30" t="s">
        <v>7038</v>
      </c>
      <c r="F8877" s="15">
        <v>1</v>
      </c>
      <c r="G8877" s="29">
        <v>8</v>
      </c>
      <c r="H8877" s="29">
        <v>2</v>
      </c>
      <c r="I8877" s="29">
        <v>2012</v>
      </c>
      <c r="J8877" s="15">
        <v>-1</v>
      </c>
      <c r="K8877" s="15">
        <v>-1</v>
      </c>
      <c r="L8877" s="15">
        <v>0</v>
      </c>
      <c r="M8877" s="15">
        <v>0</v>
      </c>
      <c r="N8877" s="27" t="e">
        <f>SUMIF(#REF!,'Integrantes original'!A8848,#REF!)</f>
        <v>#REF!</v>
      </c>
      <c r="O8877" s="27">
        <f t="shared" si="552"/>
        <v>8022012</v>
      </c>
      <c r="P8877" s="27">
        <f t="shared" si="553"/>
        <v>80220121</v>
      </c>
      <c r="Q8877" s="31">
        <f t="shared" si="554"/>
        <v>64501411080212</v>
      </c>
      <c r="R8877" s="27">
        <f>COUNTIF(tratycont!S:S,'Integrantes original'!Q8877)</f>
        <v>0</v>
      </c>
      <c r="S8877" s="27">
        <f t="shared" si="555"/>
        <v>0</v>
      </c>
    </row>
    <row r="8878" spans="1:19" x14ac:dyDescent="0.15">
      <c r="A8878" s="29">
        <v>6450141</v>
      </c>
      <c r="B8878" s="29">
        <v>645014106</v>
      </c>
      <c r="C8878" s="29" t="s">
        <v>30</v>
      </c>
      <c r="D8878" s="30" t="s">
        <v>7040</v>
      </c>
      <c r="E8878" s="30" t="s">
        <v>7038</v>
      </c>
      <c r="F8878" s="15">
        <v>2</v>
      </c>
      <c r="G8878" s="29">
        <v>14</v>
      </c>
      <c r="H8878" s="29">
        <v>7</v>
      </c>
      <c r="I8878" s="29">
        <v>2016</v>
      </c>
      <c r="J8878" s="15">
        <v>-1</v>
      </c>
      <c r="K8878" s="15">
        <v>-1</v>
      </c>
      <c r="L8878" s="15">
        <v>0</v>
      </c>
      <c r="M8878" s="15">
        <v>0</v>
      </c>
      <c r="N8878" s="27" t="e">
        <f>SUMIF(#REF!,'Integrantes original'!A8849,#REF!)</f>
        <v>#REF!</v>
      </c>
      <c r="O8878" s="27">
        <f t="shared" si="552"/>
        <v>14072016</v>
      </c>
      <c r="P8878" s="27">
        <f t="shared" si="553"/>
        <v>140720162</v>
      </c>
      <c r="Q8878" s="31">
        <f t="shared" si="554"/>
        <v>64501412140716</v>
      </c>
      <c r="R8878" s="27">
        <f>COUNTIF(tratycont!S:S,'Integrantes original'!Q8878)</f>
        <v>0</v>
      </c>
      <c r="S8878" s="27">
        <f t="shared" si="555"/>
        <v>0</v>
      </c>
    </row>
    <row r="8879" spans="1:19" x14ac:dyDescent="0.15">
      <c r="A8879" s="29">
        <v>6450141</v>
      </c>
      <c r="B8879" s="29">
        <v>645014107</v>
      </c>
      <c r="C8879" s="29" t="s">
        <v>56</v>
      </c>
      <c r="D8879" s="30" t="s">
        <v>7041</v>
      </c>
      <c r="E8879" s="30" t="s">
        <v>7038</v>
      </c>
      <c r="F8879" s="15">
        <v>2</v>
      </c>
      <c r="G8879" s="29">
        <v>18</v>
      </c>
      <c r="H8879" s="29">
        <v>9</v>
      </c>
      <c r="I8879" s="29">
        <v>2018</v>
      </c>
      <c r="J8879" s="15">
        <v>2</v>
      </c>
      <c r="K8879" s="15">
        <v>2</v>
      </c>
      <c r="L8879" s="15">
        <v>0</v>
      </c>
      <c r="M8879" s="15">
        <v>0</v>
      </c>
      <c r="N8879" s="27" t="e">
        <f>SUMIF(#REF!,'Integrantes original'!A8850,#REF!)</f>
        <v>#REF!</v>
      </c>
      <c r="O8879" s="27">
        <f t="shared" si="552"/>
        <v>18092018</v>
      </c>
      <c r="P8879" s="27">
        <f t="shared" si="553"/>
        <v>180920182</v>
      </c>
      <c r="Q8879" s="31">
        <f t="shared" si="554"/>
        <v>64501412180918</v>
      </c>
      <c r="R8879" s="27">
        <f>COUNTIF(tratycont!S:S,'Integrantes original'!Q8879)</f>
        <v>1</v>
      </c>
      <c r="S8879" s="27">
        <f t="shared" si="555"/>
        <v>1</v>
      </c>
    </row>
    <row r="8880" spans="1:19" x14ac:dyDescent="0.15">
      <c r="A8880" s="29">
        <v>6450151</v>
      </c>
      <c r="B8880" s="29">
        <v>645015101</v>
      </c>
      <c r="C8880" s="29" t="s">
        <v>16</v>
      </c>
      <c r="D8880" s="30" t="s">
        <v>235</v>
      </c>
      <c r="E8880" s="30" t="s">
        <v>7042</v>
      </c>
      <c r="F8880" s="15">
        <v>1</v>
      </c>
      <c r="G8880" s="29">
        <v>16</v>
      </c>
      <c r="H8880" s="29">
        <v>10</v>
      </c>
      <c r="I8880" s="29">
        <v>1984</v>
      </c>
      <c r="J8880" s="15">
        <v>-1</v>
      </c>
      <c r="K8880" s="15">
        <v>-1</v>
      </c>
      <c r="L8880" s="15">
        <v>0</v>
      </c>
      <c r="M8880" s="15">
        <v>0</v>
      </c>
      <c r="N8880" s="27" t="e">
        <f>SUMIF(#REF!,'Integrantes original'!A8851,#REF!)</f>
        <v>#REF!</v>
      </c>
      <c r="O8880" s="27">
        <f t="shared" si="552"/>
        <v>16101984</v>
      </c>
      <c r="P8880" s="27">
        <f t="shared" si="553"/>
        <v>161019841</v>
      </c>
      <c r="Q8880" s="31">
        <f t="shared" si="554"/>
        <v>64501511161084</v>
      </c>
      <c r="R8880" s="27">
        <f>COUNTIF(tratycont!S:S,'Integrantes original'!Q8880)</f>
        <v>0</v>
      </c>
      <c r="S8880" s="27">
        <f t="shared" si="555"/>
        <v>0</v>
      </c>
    </row>
    <row r="8881" spans="1:19" x14ac:dyDescent="0.15">
      <c r="A8881" s="29">
        <v>6450151</v>
      </c>
      <c r="B8881" s="29">
        <v>645015102</v>
      </c>
      <c r="C8881" s="29" t="s">
        <v>19</v>
      </c>
      <c r="D8881" s="30" t="s">
        <v>1813</v>
      </c>
      <c r="E8881" s="30" t="s">
        <v>5295</v>
      </c>
      <c r="F8881" s="15">
        <v>2</v>
      </c>
      <c r="G8881" s="29">
        <v>18</v>
      </c>
      <c r="H8881" s="29">
        <v>12</v>
      </c>
      <c r="I8881" s="29">
        <v>1989</v>
      </c>
      <c r="J8881" s="15">
        <v>1</v>
      </c>
      <c r="K8881" s="15">
        <v>0</v>
      </c>
      <c r="L8881" s="15">
        <v>2</v>
      </c>
      <c r="M8881" s="15">
        <v>0</v>
      </c>
      <c r="N8881" s="27" t="e">
        <f>SUMIF(#REF!,'Integrantes original'!A8852,#REF!)</f>
        <v>#REF!</v>
      </c>
      <c r="O8881" s="27">
        <f t="shared" si="552"/>
        <v>18121989</v>
      </c>
      <c r="P8881" s="27">
        <f t="shared" si="553"/>
        <v>181219892</v>
      </c>
      <c r="Q8881" s="31">
        <f t="shared" si="554"/>
        <v>64501512181289</v>
      </c>
      <c r="R8881" s="27">
        <f>COUNTIF(tratycont!S:S,'Integrantes original'!Q8881)</f>
        <v>0</v>
      </c>
      <c r="S8881" s="27">
        <f t="shared" si="555"/>
        <v>0</v>
      </c>
    </row>
    <row r="8882" spans="1:19" x14ac:dyDescent="0.15">
      <c r="A8882" s="29">
        <v>6450151</v>
      </c>
      <c r="B8882" s="29">
        <v>645015103</v>
      </c>
      <c r="C8882" s="29" t="s">
        <v>22</v>
      </c>
      <c r="D8882" s="30" t="s">
        <v>7043</v>
      </c>
      <c r="E8882" s="30" t="s">
        <v>7044</v>
      </c>
      <c r="F8882" s="15">
        <v>2</v>
      </c>
      <c r="G8882" s="29">
        <v>15</v>
      </c>
      <c r="H8882" s="29">
        <v>1</v>
      </c>
      <c r="I8882" s="29">
        <v>2007</v>
      </c>
      <c r="J8882" s="15">
        <v>-1</v>
      </c>
      <c r="K8882" s="15">
        <v>-1</v>
      </c>
      <c r="L8882" s="15">
        <v>0</v>
      </c>
      <c r="M8882" s="15">
        <v>0</v>
      </c>
      <c r="N8882" s="27" t="e">
        <f>SUMIF(#REF!,'Integrantes original'!A8853,#REF!)</f>
        <v>#REF!</v>
      </c>
      <c r="O8882" s="27">
        <f t="shared" si="552"/>
        <v>15012007</v>
      </c>
      <c r="P8882" s="27">
        <f t="shared" si="553"/>
        <v>150120072</v>
      </c>
      <c r="Q8882" s="31">
        <f t="shared" si="554"/>
        <v>64501512150107</v>
      </c>
      <c r="R8882" s="27">
        <f>COUNTIF(tratycont!S:S,'Integrantes original'!Q8882)</f>
        <v>0</v>
      </c>
      <c r="S8882" s="27">
        <f t="shared" si="555"/>
        <v>0</v>
      </c>
    </row>
    <row r="8883" spans="1:19" x14ac:dyDescent="0.15">
      <c r="A8883" s="29">
        <v>6450151</v>
      </c>
      <c r="B8883" s="29">
        <v>645015104</v>
      </c>
      <c r="C8883" s="29" t="s">
        <v>25</v>
      </c>
      <c r="D8883" s="30" t="s">
        <v>7045</v>
      </c>
      <c r="E8883" s="30" t="s">
        <v>7044</v>
      </c>
      <c r="F8883" s="15">
        <v>2</v>
      </c>
      <c r="G8883" s="29">
        <v>30</v>
      </c>
      <c r="H8883" s="29">
        <v>12</v>
      </c>
      <c r="I8883" s="29">
        <v>2009</v>
      </c>
      <c r="J8883" s="15">
        <v>-1</v>
      </c>
      <c r="K8883" s="15">
        <v>-1</v>
      </c>
      <c r="L8883" s="15">
        <v>0</v>
      </c>
      <c r="M8883" s="15">
        <v>0</v>
      </c>
      <c r="N8883" s="27" t="e">
        <f>SUMIF(#REF!,'Integrantes original'!A8854,#REF!)</f>
        <v>#REF!</v>
      </c>
      <c r="O8883" s="27">
        <f t="shared" si="552"/>
        <v>30122009</v>
      </c>
      <c r="P8883" s="27">
        <f t="shared" si="553"/>
        <v>301220092</v>
      </c>
      <c r="Q8883" s="31">
        <f t="shared" si="554"/>
        <v>64501512301209</v>
      </c>
      <c r="R8883" s="27">
        <f>COUNTIF(tratycont!S:S,'Integrantes original'!Q8883)</f>
        <v>0</v>
      </c>
      <c r="S8883" s="27">
        <f t="shared" si="555"/>
        <v>0</v>
      </c>
    </row>
    <row r="8884" spans="1:19" x14ac:dyDescent="0.15">
      <c r="A8884" s="29">
        <v>6450151</v>
      </c>
      <c r="B8884" s="29">
        <v>645015105</v>
      </c>
      <c r="C8884" s="29" t="s">
        <v>27</v>
      </c>
      <c r="D8884" s="30" t="s">
        <v>7046</v>
      </c>
      <c r="E8884" s="30" t="s">
        <v>7044</v>
      </c>
      <c r="F8884" s="15">
        <v>2</v>
      </c>
      <c r="G8884" s="29">
        <v>1</v>
      </c>
      <c r="H8884" s="29">
        <v>4</v>
      </c>
      <c r="I8884" s="29">
        <v>2012</v>
      </c>
      <c r="J8884" s="15">
        <v>-1</v>
      </c>
      <c r="K8884" s="15">
        <v>-1</v>
      </c>
      <c r="L8884" s="15">
        <v>0</v>
      </c>
      <c r="M8884" s="15">
        <v>0</v>
      </c>
      <c r="N8884" s="27" t="e">
        <f>SUMIF(#REF!,'Integrantes original'!A8855,#REF!)</f>
        <v>#REF!</v>
      </c>
      <c r="O8884" s="27">
        <f t="shared" si="552"/>
        <v>1042012</v>
      </c>
      <c r="P8884" s="27">
        <f t="shared" si="553"/>
        <v>10420122</v>
      </c>
      <c r="Q8884" s="31">
        <f t="shared" si="554"/>
        <v>64501512010412</v>
      </c>
      <c r="R8884" s="27">
        <f>COUNTIF(tratycont!S:S,'Integrantes original'!Q8884)</f>
        <v>0</v>
      </c>
      <c r="S8884" s="27">
        <f t="shared" si="555"/>
        <v>0</v>
      </c>
    </row>
    <row r="8885" spans="1:19" x14ac:dyDescent="0.15">
      <c r="A8885" s="29">
        <v>6450151</v>
      </c>
      <c r="B8885" s="29">
        <v>645015106</v>
      </c>
      <c r="C8885" s="29" t="s">
        <v>30</v>
      </c>
      <c r="D8885" s="30" t="s">
        <v>7047</v>
      </c>
      <c r="E8885" s="30" t="s">
        <v>7044</v>
      </c>
      <c r="F8885" s="15">
        <v>2</v>
      </c>
      <c r="G8885" s="29">
        <v>27</v>
      </c>
      <c r="H8885" s="29">
        <v>4</v>
      </c>
      <c r="I8885" s="29">
        <v>2014</v>
      </c>
      <c r="J8885" s="15">
        <v>-1</v>
      </c>
      <c r="K8885" s="15">
        <v>-1</v>
      </c>
      <c r="L8885" s="15">
        <v>0</v>
      </c>
      <c r="M8885" s="15">
        <v>0</v>
      </c>
      <c r="N8885" s="27" t="e">
        <f>SUMIF(#REF!,'Integrantes original'!A8856,#REF!)</f>
        <v>#REF!</v>
      </c>
      <c r="O8885" s="27">
        <f t="shared" si="552"/>
        <v>27042014</v>
      </c>
      <c r="P8885" s="27">
        <f t="shared" si="553"/>
        <v>270420142</v>
      </c>
      <c r="Q8885" s="31">
        <f t="shared" si="554"/>
        <v>64501512270414</v>
      </c>
      <c r="R8885" s="27">
        <f>COUNTIF(tratycont!S:S,'Integrantes original'!Q8885)</f>
        <v>0</v>
      </c>
      <c r="S8885" s="27">
        <f t="shared" si="555"/>
        <v>0</v>
      </c>
    </row>
    <row r="8886" spans="1:19" x14ac:dyDescent="0.15">
      <c r="A8886" s="29">
        <v>6450151</v>
      </c>
      <c r="B8886" s="29">
        <v>645015107</v>
      </c>
      <c r="C8886" s="29" t="s">
        <v>56</v>
      </c>
      <c r="D8886" s="30" t="s">
        <v>7048</v>
      </c>
      <c r="E8886" s="30" t="s">
        <v>7044</v>
      </c>
      <c r="F8886" s="15">
        <v>1</v>
      </c>
      <c r="G8886" s="29">
        <v>9</v>
      </c>
      <c r="H8886" s="29">
        <v>6</v>
      </c>
      <c r="I8886" s="29">
        <v>2016</v>
      </c>
      <c r="J8886" s="15">
        <v>-1</v>
      </c>
      <c r="K8886" s="15">
        <v>-1</v>
      </c>
      <c r="L8886" s="15">
        <v>0</v>
      </c>
      <c r="M8886" s="15">
        <v>0</v>
      </c>
      <c r="N8886" s="27" t="e">
        <f>SUMIF(#REF!,'Integrantes original'!A8857,#REF!)</f>
        <v>#REF!</v>
      </c>
      <c r="O8886" s="27">
        <f t="shared" si="552"/>
        <v>9062016</v>
      </c>
      <c r="P8886" s="27">
        <f t="shared" si="553"/>
        <v>90620161</v>
      </c>
      <c r="Q8886" s="31">
        <f t="shared" si="554"/>
        <v>64501511090616</v>
      </c>
      <c r="R8886" s="27">
        <f>COUNTIF(tratycont!S:S,'Integrantes original'!Q8886)</f>
        <v>0</v>
      </c>
      <c r="S8886" s="27">
        <f t="shared" si="555"/>
        <v>0</v>
      </c>
    </row>
    <row r="8887" spans="1:19" x14ac:dyDescent="0.15">
      <c r="A8887" s="29">
        <v>6450151</v>
      </c>
      <c r="B8887" s="29">
        <v>645015108</v>
      </c>
      <c r="C8887" s="29" t="s">
        <v>58</v>
      </c>
      <c r="D8887" s="30" t="s">
        <v>7049</v>
      </c>
      <c r="E8887" s="30" t="s">
        <v>7044</v>
      </c>
      <c r="F8887" s="15">
        <v>2</v>
      </c>
      <c r="G8887" s="29">
        <v>5</v>
      </c>
      <c r="H8887" s="29">
        <v>8</v>
      </c>
      <c r="I8887" s="29">
        <v>2018</v>
      </c>
      <c r="J8887" s="15">
        <v>2</v>
      </c>
      <c r="K8887" s="15">
        <v>2</v>
      </c>
      <c r="L8887" s="15">
        <v>0</v>
      </c>
      <c r="M8887" s="15">
        <v>0</v>
      </c>
      <c r="N8887" s="27" t="e">
        <f>SUMIF(#REF!,'Integrantes original'!A8858,#REF!)</f>
        <v>#REF!</v>
      </c>
      <c r="O8887" s="27">
        <f t="shared" si="552"/>
        <v>5082018</v>
      </c>
      <c r="P8887" s="27">
        <f t="shared" si="553"/>
        <v>50820182</v>
      </c>
      <c r="Q8887" s="31">
        <f t="shared" si="554"/>
        <v>64501512050818</v>
      </c>
      <c r="R8887" s="27">
        <f>COUNTIF(tratycont!S:S,'Integrantes original'!Q8887)</f>
        <v>1</v>
      </c>
      <c r="S8887" s="27">
        <f t="shared" si="555"/>
        <v>1</v>
      </c>
    </row>
    <row r="8888" spans="1:19" x14ac:dyDescent="0.15">
      <c r="A8888" s="29">
        <v>6450161</v>
      </c>
      <c r="B8888" s="29">
        <v>645016101</v>
      </c>
      <c r="C8888" s="29" t="s">
        <v>16</v>
      </c>
      <c r="D8888" s="30" t="s">
        <v>973</v>
      </c>
      <c r="E8888" s="30" t="s">
        <v>5460</v>
      </c>
      <c r="F8888" s="15">
        <v>1</v>
      </c>
      <c r="G8888" s="29">
        <v>1</v>
      </c>
      <c r="H8888" s="29">
        <v>1</v>
      </c>
      <c r="I8888" s="29">
        <v>1990</v>
      </c>
      <c r="J8888" s="15">
        <v>-1</v>
      </c>
      <c r="K8888" s="15">
        <v>-1</v>
      </c>
      <c r="L8888" s="15">
        <v>0</v>
      </c>
      <c r="M8888" s="15">
        <v>0</v>
      </c>
      <c r="N8888" s="27" t="e">
        <f>SUMIF(#REF!,'Integrantes original'!A8859,#REF!)</f>
        <v>#REF!</v>
      </c>
      <c r="O8888" s="27">
        <f t="shared" si="552"/>
        <v>1011990</v>
      </c>
      <c r="P8888" s="27">
        <f t="shared" si="553"/>
        <v>10119901</v>
      </c>
      <c r="Q8888" s="31">
        <f t="shared" si="554"/>
        <v>64501611010190</v>
      </c>
      <c r="R8888" s="27">
        <f>COUNTIF(tratycont!S:S,'Integrantes original'!Q8888)</f>
        <v>0</v>
      </c>
      <c r="S8888" s="27">
        <f t="shared" si="555"/>
        <v>0</v>
      </c>
    </row>
    <row r="8889" spans="1:19" x14ac:dyDescent="0.15">
      <c r="A8889" s="29">
        <v>6450161</v>
      </c>
      <c r="B8889" s="29">
        <v>645016102</v>
      </c>
      <c r="C8889" s="29" t="s">
        <v>19</v>
      </c>
      <c r="D8889" s="30" t="s">
        <v>6462</v>
      </c>
      <c r="E8889" s="30" t="s">
        <v>6598</v>
      </c>
      <c r="F8889" s="15">
        <v>2</v>
      </c>
      <c r="G8889" s="29">
        <v>20</v>
      </c>
      <c r="H8889" s="29">
        <v>12</v>
      </c>
      <c r="I8889" s="29">
        <v>1994</v>
      </c>
      <c r="J8889" s="15">
        <v>1</v>
      </c>
      <c r="K8889" s="15">
        <v>0</v>
      </c>
      <c r="L8889" s="15">
        <v>2</v>
      </c>
      <c r="M8889" s="15">
        <v>0</v>
      </c>
      <c r="N8889" s="27" t="e">
        <f>SUMIF(#REF!,'Integrantes original'!A8860,#REF!)</f>
        <v>#REF!</v>
      </c>
      <c r="O8889" s="27">
        <f t="shared" si="552"/>
        <v>20121994</v>
      </c>
      <c r="P8889" s="27">
        <f t="shared" si="553"/>
        <v>201219942</v>
      </c>
      <c r="Q8889" s="31">
        <f t="shared" si="554"/>
        <v>64501612201294</v>
      </c>
      <c r="R8889" s="27">
        <f>COUNTIF(tratycont!S:S,'Integrantes original'!Q8889)</f>
        <v>0</v>
      </c>
      <c r="S8889" s="27">
        <f t="shared" si="555"/>
        <v>0</v>
      </c>
    </row>
    <row r="8890" spans="1:19" x14ac:dyDescent="0.15">
      <c r="A8890" s="29">
        <v>6450161</v>
      </c>
      <c r="B8890" s="29">
        <v>645016103</v>
      </c>
      <c r="C8890" s="29" t="s">
        <v>22</v>
      </c>
      <c r="D8890" s="30" t="s">
        <v>7050</v>
      </c>
      <c r="E8890" s="30" t="s">
        <v>4978</v>
      </c>
      <c r="F8890" s="15">
        <v>2</v>
      </c>
      <c r="G8890" s="29">
        <v>7</v>
      </c>
      <c r="H8890" s="29">
        <v>7</v>
      </c>
      <c r="I8890" s="29">
        <v>2012</v>
      </c>
      <c r="J8890" s="15">
        <v>-1</v>
      </c>
      <c r="K8890" s="15">
        <v>-1</v>
      </c>
      <c r="L8890" s="15">
        <v>0</v>
      </c>
      <c r="M8890" s="15">
        <v>0</v>
      </c>
      <c r="N8890" s="27" t="e">
        <f>SUMIF(#REF!,'Integrantes original'!A8861,#REF!)</f>
        <v>#REF!</v>
      </c>
      <c r="O8890" s="27">
        <f t="shared" si="552"/>
        <v>7072012</v>
      </c>
      <c r="P8890" s="27">
        <f t="shared" si="553"/>
        <v>70720122</v>
      </c>
      <c r="Q8890" s="31">
        <f t="shared" si="554"/>
        <v>64501612070712</v>
      </c>
      <c r="R8890" s="27">
        <f>COUNTIF(tratycont!S:S,'Integrantes original'!Q8890)</f>
        <v>0</v>
      </c>
      <c r="S8890" s="27">
        <f t="shared" si="555"/>
        <v>0</v>
      </c>
    </row>
    <row r="8891" spans="1:19" x14ac:dyDescent="0.15">
      <c r="A8891" s="29">
        <v>6450161</v>
      </c>
      <c r="B8891" s="29">
        <v>645016104</v>
      </c>
      <c r="C8891" s="29" t="s">
        <v>25</v>
      </c>
      <c r="D8891" s="30" t="s">
        <v>7051</v>
      </c>
      <c r="E8891" s="30" t="s">
        <v>4978</v>
      </c>
      <c r="F8891" s="15">
        <v>2</v>
      </c>
      <c r="G8891" s="29">
        <v>9</v>
      </c>
      <c r="H8891" s="29">
        <v>3</v>
      </c>
      <c r="I8891" s="29">
        <v>2014</v>
      </c>
      <c r="J8891" s="15">
        <v>-1</v>
      </c>
      <c r="K8891" s="15">
        <v>-1</v>
      </c>
      <c r="L8891" s="15">
        <v>0</v>
      </c>
      <c r="M8891" s="15">
        <v>0</v>
      </c>
      <c r="N8891" s="27" t="e">
        <f>SUMIF(#REF!,'Integrantes original'!A8862,#REF!)</f>
        <v>#REF!</v>
      </c>
      <c r="O8891" s="27">
        <f t="shared" si="552"/>
        <v>9032014</v>
      </c>
      <c r="P8891" s="27">
        <f t="shared" si="553"/>
        <v>90320142</v>
      </c>
      <c r="Q8891" s="31">
        <f t="shared" si="554"/>
        <v>64501612090314</v>
      </c>
      <c r="R8891" s="27">
        <f>COUNTIF(tratycont!S:S,'Integrantes original'!Q8891)</f>
        <v>0</v>
      </c>
      <c r="S8891" s="27">
        <f t="shared" si="555"/>
        <v>0</v>
      </c>
    </row>
    <row r="8892" spans="1:19" x14ac:dyDescent="0.15">
      <c r="A8892" s="29">
        <v>6450161</v>
      </c>
      <c r="B8892" s="29">
        <v>645016105</v>
      </c>
      <c r="C8892" s="29" t="s">
        <v>27</v>
      </c>
      <c r="D8892" s="30" t="s">
        <v>99</v>
      </c>
      <c r="E8892" s="30" t="s">
        <v>100</v>
      </c>
      <c r="F8892" s="15">
        <v>1</v>
      </c>
      <c r="G8892" s="29">
        <v>27</v>
      </c>
      <c r="H8892" s="29">
        <v>10</v>
      </c>
      <c r="I8892" s="29">
        <v>2018</v>
      </c>
      <c r="J8892" s="15">
        <v>2</v>
      </c>
      <c r="K8892" s="15">
        <v>2</v>
      </c>
      <c r="L8892" s="15">
        <v>0</v>
      </c>
      <c r="M8892" s="15">
        <v>0</v>
      </c>
      <c r="N8892" s="27" t="e">
        <f>SUMIF(#REF!,'Integrantes original'!A8863,#REF!)</f>
        <v>#REF!</v>
      </c>
      <c r="O8892" s="27">
        <f t="shared" si="552"/>
        <v>27102018</v>
      </c>
      <c r="P8892" s="27">
        <f t="shared" si="553"/>
        <v>271020181</v>
      </c>
      <c r="Q8892" s="31">
        <f t="shared" si="554"/>
        <v>64501611271018</v>
      </c>
      <c r="R8892" s="27">
        <f>COUNTIF(tratycont!S:S,'Integrantes original'!Q8892)</f>
        <v>1</v>
      </c>
      <c r="S8892" s="27">
        <f t="shared" si="555"/>
        <v>1</v>
      </c>
    </row>
    <row r="8893" spans="1:19" x14ac:dyDescent="0.15">
      <c r="A8893" s="29">
        <v>6450171</v>
      </c>
      <c r="B8893" s="29">
        <v>645017101</v>
      </c>
      <c r="C8893" s="29" t="s">
        <v>16</v>
      </c>
      <c r="D8893" s="30" t="s">
        <v>1063</v>
      </c>
      <c r="E8893" s="30" t="s">
        <v>5072</v>
      </c>
      <c r="F8893" s="15">
        <v>1</v>
      </c>
      <c r="G8893" s="29">
        <v>21</v>
      </c>
      <c r="H8893" s="29">
        <v>10</v>
      </c>
      <c r="I8893" s="29">
        <v>1947</v>
      </c>
      <c r="J8893" s="15">
        <v>-1</v>
      </c>
      <c r="K8893" s="15">
        <v>-1</v>
      </c>
      <c r="L8893" s="15">
        <v>0</v>
      </c>
      <c r="M8893" s="15">
        <v>0</v>
      </c>
      <c r="N8893" s="27" t="e">
        <f>SUMIF(#REF!,'Integrantes original'!A8864,#REF!)</f>
        <v>#REF!</v>
      </c>
      <c r="O8893" s="27">
        <f t="shared" si="552"/>
        <v>21101947</v>
      </c>
      <c r="P8893" s="27">
        <f t="shared" si="553"/>
        <v>211019471</v>
      </c>
      <c r="Q8893" s="31">
        <f t="shared" si="554"/>
        <v>64501711211047</v>
      </c>
      <c r="R8893" s="27">
        <f>COUNTIF(tratycont!S:S,'Integrantes original'!Q8893)</f>
        <v>0</v>
      </c>
      <c r="S8893" s="27">
        <f t="shared" si="555"/>
        <v>0</v>
      </c>
    </row>
    <row r="8894" spans="1:19" x14ac:dyDescent="0.15">
      <c r="A8894" s="29">
        <v>6450171</v>
      </c>
      <c r="B8894" s="29">
        <v>645017102</v>
      </c>
      <c r="C8894" s="29" t="s">
        <v>19</v>
      </c>
      <c r="D8894" s="30" t="s">
        <v>953</v>
      </c>
      <c r="E8894" s="30" t="s">
        <v>1648</v>
      </c>
      <c r="F8894" s="15">
        <v>2</v>
      </c>
      <c r="G8894" s="29">
        <v>27</v>
      </c>
      <c r="H8894" s="29">
        <v>12</v>
      </c>
      <c r="I8894" s="29">
        <v>1954</v>
      </c>
      <c r="J8894" s="15">
        <v>-1</v>
      </c>
      <c r="K8894" s="15">
        <v>-1</v>
      </c>
      <c r="L8894" s="15">
        <v>0</v>
      </c>
      <c r="M8894" s="15">
        <v>0</v>
      </c>
      <c r="N8894" s="27" t="e">
        <f>SUMIF(#REF!,'Integrantes original'!A8865,#REF!)</f>
        <v>#REF!</v>
      </c>
      <c r="O8894" s="27">
        <f t="shared" si="552"/>
        <v>27121954</v>
      </c>
      <c r="P8894" s="27">
        <f t="shared" si="553"/>
        <v>271219542</v>
      </c>
      <c r="Q8894" s="31">
        <f t="shared" si="554"/>
        <v>64501712271254</v>
      </c>
      <c r="R8894" s="27">
        <f>COUNTIF(tratycont!S:S,'Integrantes original'!Q8894)</f>
        <v>0</v>
      </c>
      <c r="S8894" s="27">
        <f t="shared" si="555"/>
        <v>0</v>
      </c>
    </row>
    <row r="8895" spans="1:19" x14ac:dyDescent="0.15">
      <c r="A8895" s="29">
        <v>6450171</v>
      </c>
      <c r="B8895" s="29">
        <v>645017103</v>
      </c>
      <c r="C8895" s="29" t="s">
        <v>22</v>
      </c>
      <c r="D8895" s="30" t="s">
        <v>2765</v>
      </c>
      <c r="E8895" s="30" t="s">
        <v>5891</v>
      </c>
      <c r="F8895" s="15">
        <v>2</v>
      </c>
      <c r="G8895" s="29">
        <v>7</v>
      </c>
      <c r="H8895" s="29">
        <v>10</v>
      </c>
      <c r="I8895" s="29">
        <v>1987</v>
      </c>
      <c r="J8895" s="15">
        <v>1</v>
      </c>
      <c r="K8895" s="15">
        <v>0</v>
      </c>
      <c r="L8895" s="15">
        <v>2</v>
      </c>
      <c r="M8895" s="15">
        <v>0</v>
      </c>
      <c r="N8895" s="27" t="e">
        <f>SUMIF(#REF!,'Integrantes original'!A8866,#REF!)</f>
        <v>#REF!</v>
      </c>
      <c r="O8895" s="27">
        <f t="shared" si="552"/>
        <v>7101987</v>
      </c>
      <c r="P8895" s="27">
        <f t="shared" si="553"/>
        <v>71019872</v>
      </c>
      <c r="Q8895" s="31">
        <f t="shared" si="554"/>
        <v>64501712071087</v>
      </c>
      <c r="R8895" s="27">
        <f>COUNTIF(tratycont!S:S,'Integrantes original'!Q8895)</f>
        <v>0</v>
      </c>
      <c r="S8895" s="27">
        <f t="shared" si="555"/>
        <v>0</v>
      </c>
    </row>
    <row r="8896" spans="1:19" x14ac:dyDescent="0.15">
      <c r="A8896" s="29">
        <v>6450171</v>
      </c>
      <c r="B8896" s="29">
        <v>645017104</v>
      </c>
      <c r="C8896" s="29" t="s">
        <v>25</v>
      </c>
      <c r="D8896" s="30" t="s">
        <v>7052</v>
      </c>
      <c r="E8896" s="30" t="s">
        <v>5891</v>
      </c>
      <c r="F8896" s="15">
        <v>1</v>
      </c>
      <c r="G8896" s="29">
        <v>13</v>
      </c>
      <c r="H8896" s="29">
        <v>1</v>
      </c>
      <c r="I8896" s="29">
        <v>1996</v>
      </c>
      <c r="J8896" s="15">
        <v>-1</v>
      </c>
      <c r="K8896" s="15">
        <v>-1</v>
      </c>
      <c r="L8896" s="15">
        <v>0</v>
      </c>
      <c r="M8896" s="15">
        <v>0</v>
      </c>
      <c r="N8896" s="27" t="e">
        <f>SUMIF(#REF!,'Integrantes original'!A8867,#REF!)</f>
        <v>#REF!</v>
      </c>
      <c r="O8896" s="27">
        <f t="shared" si="552"/>
        <v>13011996</v>
      </c>
      <c r="P8896" s="27">
        <f t="shared" si="553"/>
        <v>130119961</v>
      </c>
      <c r="Q8896" s="31">
        <f t="shared" si="554"/>
        <v>64501711130196</v>
      </c>
      <c r="R8896" s="27">
        <f>COUNTIF(tratycont!S:S,'Integrantes original'!Q8896)</f>
        <v>0</v>
      </c>
      <c r="S8896" s="27">
        <f t="shared" si="555"/>
        <v>0</v>
      </c>
    </row>
    <row r="8897" spans="1:19" x14ac:dyDescent="0.15">
      <c r="A8897" s="29">
        <v>6450171</v>
      </c>
      <c r="B8897" s="29">
        <v>645017105</v>
      </c>
      <c r="C8897" s="29" t="s">
        <v>27</v>
      </c>
      <c r="D8897" s="30" t="s">
        <v>1386</v>
      </c>
      <c r="E8897" s="30" t="s">
        <v>5891</v>
      </c>
      <c r="F8897" s="15">
        <v>2</v>
      </c>
      <c r="G8897" s="29">
        <v>18</v>
      </c>
      <c r="H8897" s="29">
        <v>5</v>
      </c>
      <c r="I8897" s="29">
        <v>2000</v>
      </c>
      <c r="J8897" s="15">
        <v>-1</v>
      </c>
      <c r="K8897" s="15">
        <v>-1</v>
      </c>
      <c r="L8897" s="15">
        <v>0</v>
      </c>
      <c r="M8897" s="15">
        <v>0</v>
      </c>
      <c r="N8897" s="27" t="e">
        <f>SUMIF(#REF!,'Integrantes original'!A8868,#REF!)</f>
        <v>#REF!</v>
      </c>
      <c r="O8897" s="27">
        <f t="shared" si="552"/>
        <v>18052000</v>
      </c>
      <c r="P8897" s="27">
        <f t="shared" si="553"/>
        <v>180520002</v>
      </c>
      <c r="Q8897" s="31">
        <f t="shared" si="554"/>
        <v>64501712180500</v>
      </c>
      <c r="R8897" s="27">
        <f>COUNTIF(tratycont!S:S,'Integrantes original'!Q8897)</f>
        <v>0</v>
      </c>
      <c r="S8897" s="27">
        <f t="shared" si="555"/>
        <v>0</v>
      </c>
    </row>
    <row r="8898" spans="1:19" x14ac:dyDescent="0.15">
      <c r="A8898" s="29">
        <v>6450171</v>
      </c>
      <c r="B8898" s="29">
        <v>645017106</v>
      </c>
      <c r="C8898" s="29" t="s">
        <v>30</v>
      </c>
      <c r="D8898" s="30" t="s">
        <v>7053</v>
      </c>
      <c r="E8898" s="30" t="s">
        <v>5891</v>
      </c>
      <c r="F8898" s="15">
        <v>1</v>
      </c>
      <c r="G8898" s="29">
        <v>17</v>
      </c>
      <c r="H8898" s="29">
        <v>11</v>
      </c>
      <c r="I8898" s="29">
        <v>2009</v>
      </c>
      <c r="J8898" s="15">
        <v>-1</v>
      </c>
      <c r="K8898" s="15">
        <v>-1</v>
      </c>
      <c r="L8898" s="15">
        <v>0</v>
      </c>
      <c r="M8898" s="15">
        <v>0</v>
      </c>
      <c r="N8898" s="27" t="e">
        <f>SUMIF(#REF!,'Integrantes original'!A8869,#REF!)</f>
        <v>#REF!</v>
      </c>
      <c r="O8898" s="27">
        <f t="shared" si="552"/>
        <v>17112009</v>
      </c>
      <c r="P8898" s="27">
        <f t="shared" si="553"/>
        <v>171120091</v>
      </c>
      <c r="Q8898" s="31">
        <f t="shared" si="554"/>
        <v>64501711171109</v>
      </c>
      <c r="R8898" s="27">
        <f>COUNTIF(tratycont!S:S,'Integrantes original'!Q8898)</f>
        <v>0</v>
      </c>
      <c r="S8898" s="27">
        <f t="shared" si="555"/>
        <v>0</v>
      </c>
    </row>
    <row r="8899" spans="1:19" x14ac:dyDescent="0.15">
      <c r="A8899" s="29">
        <v>6450171</v>
      </c>
      <c r="B8899" s="29">
        <v>645017107</v>
      </c>
      <c r="C8899" s="29" t="s">
        <v>56</v>
      </c>
      <c r="D8899" s="30" t="s">
        <v>665</v>
      </c>
      <c r="E8899" s="30" t="s">
        <v>5891</v>
      </c>
      <c r="F8899" s="15">
        <v>1</v>
      </c>
      <c r="G8899" s="29">
        <v>18</v>
      </c>
      <c r="H8899" s="29">
        <v>8</v>
      </c>
      <c r="I8899" s="29">
        <v>2018</v>
      </c>
      <c r="J8899" s="15">
        <v>2</v>
      </c>
      <c r="K8899" s="15">
        <v>2</v>
      </c>
      <c r="L8899" s="15">
        <v>0</v>
      </c>
      <c r="M8899" s="15">
        <v>0</v>
      </c>
      <c r="N8899" s="27" t="e">
        <f>SUMIF(#REF!,'Integrantes original'!A8870,#REF!)</f>
        <v>#REF!</v>
      </c>
      <c r="O8899" s="27">
        <f t="shared" ref="O8899:O8962" si="556">(((G8899*100)+H8899)*10000)+I8899</f>
        <v>18082018</v>
      </c>
      <c r="P8899" s="27">
        <f t="shared" ref="P8899:P8962" si="557">(O8899*10)+F8899</f>
        <v>180820181</v>
      </c>
      <c r="Q8899" s="31">
        <f t="shared" ref="Q8899:Q8962" si="558">(((((((A8899*10)+F8899)*100)+G8899)*100)+H8899)*100)+RIGHT(I8899,2)</f>
        <v>64501711180818</v>
      </c>
      <c r="R8899" s="27">
        <f>COUNTIF(tratycont!S:S,'Integrantes original'!Q8899)</f>
        <v>1</v>
      </c>
      <c r="S8899" s="27">
        <f t="shared" ref="S8899:S8962" si="559">IF(J8899=2,1,0)</f>
        <v>1</v>
      </c>
    </row>
    <row r="8900" spans="1:19" x14ac:dyDescent="0.15">
      <c r="A8900" s="29">
        <v>6450191</v>
      </c>
      <c r="B8900" s="29">
        <v>645019101</v>
      </c>
      <c r="C8900" s="29" t="s">
        <v>16</v>
      </c>
      <c r="D8900" s="30" t="s">
        <v>628</v>
      </c>
      <c r="E8900" s="30" t="s">
        <v>5105</v>
      </c>
      <c r="F8900" s="15">
        <v>1</v>
      </c>
      <c r="G8900" s="29">
        <v>10</v>
      </c>
      <c r="H8900" s="29">
        <v>5</v>
      </c>
      <c r="I8900" s="29">
        <v>1972</v>
      </c>
      <c r="J8900" s="15">
        <v>-1</v>
      </c>
      <c r="K8900" s="15">
        <v>-1</v>
      </c>
      <c r="L8900" s="15">
        <v>0</v>
      </c>
      <c r="M8900" s="15">
        <v>0</v>
      </c>
      <c r="N8900" s="27" t="e">
        <f>SUMIF(#REF!,'Integrantes original'!A8871,#REF!)</f>
        <v>#REF!</v>
      </c>
      <c r="O8900" s="27">
        <f t="shared" si="556"/>
        <v>10051972</v>
      </c>
      <c r="P8900" s="27">
        <f t="shared" si="557"/>
        <v>100519721</v>
      </c>
      <c r="Q8900" s="31">
        <f t="shared" si="558"/>
        <v>64501911100572</v>
      </c>
      <c r="R8900" s="27">
        <f>COUNTIF(tratycont!S:S,'Integrantes original'!Q8900)</f>
        <v>0</v>
      </c>
      <c r="S8900" s="27">
        <f t="shared" si="559"/>
        <v>0</v>
      </c>
    </row>
    <row r="8901" spans="1:19" x14ac:dyDescent="0.15">
      <c r="A8901" s="29">
        <v>6450191</v>
      </c>
      <c r="B8901" s="29">
        <v>645019102</v>
      </c>
      <c r="C8901" s="29" t="s">
        <v>19</v>
      </c>
      <c r="D8901" s="30" t="s">
        <v>199</v>
      </c>
      <c r="E8901" s="30" t="s">
        <v>5292</v>
      </c>
      <c r="F8901" s="15">
        <v>2</v>
      </c>
      <c r="G8901" s="29">
        <v>24</v>
      </c>
      <c r="H8901" s="29">
        <v>5</v>
      </c>
      <c r="I8901" s="29">
        <v>1977</v>
      </c>
      <c r="J8901" s="15">
        <v>-1</v>
      </c>
      <c r="K8901" s="15">
        <v>-1</v>
      </c>
      <c r="L8901" s="15">
        <v>0</v>
      </c>
      <c r="M8901" s="15">
        <v>0</v>
      </c>
      <c r="N8901" s="27" t="e">
        <f>SUMIF(#REF!,'Integrantes original'!A8872,#REF!)</f>
        <v>#REF!</v>
      </c>
      <c r="O8901" s="27">
        <f t="shared" si="556"/>
        <v>24051977</v>
      </c>
      <c r="P8901" s="27">
        <f t="shared" si="557"/>
        <v>240519772</v>
      </c>
      <c r="Q8901" s="31">
        <f t="shared" si="558"/>
        <v>64501912240577</v>
      </c>
      <c r="R8901" s="27">
        <f>COUNTIF(tratycont!S:S,'Integrantes original'!Q8901)</f>
        <v>0</v>
      </c>
      <c r="S8901" s="27">
        <f t="shared" si="559"/>
        <v>0</v>
      </c>
    </row>
    <row r="8902" spans="1:19" x14ac:dyDescent="0.15">
      <c r="A8902" s="29">
        <v>6450191</v>
      </c>
      <c r="B8902" s="29">
        <v>645019103</v>
      </c>
      <c r="C8902" s="29" t="s">
        <v>22</v>
      </c>
      <c r="D8902" s="30" t="s">
        <v>1436</v>
      </c>
      <c r="E8902" s="30" t="s">
        <v>7054</v>
      </c>
      <c r="F8902" s="15">
        <v>1</v>
      </c>
      <c r="G8902" s="29">
        <v>19</v>
      </c>
      <c r="H8902" s="29">
        <v>12</v>
      </c>
      <c r="I8902" s="29">
        <v>1999</v>
      </c>
      <c r="J8902" s="15">
        <v>-1</v>
      </c>
      <c r="K8902" s="15">
        <v>-1</v>
      </c>
      <c r="L8902" s="15">
        <v>0</v>
      </c>
      <c r="M8902" s="15">
        <v>0</v>
      </c>
      <c r="N8902" s="27" t="e">
        <f>SUMIF(#REF!,'Integrantes original'!A8873,#REF!)</f>
        <v>#REF!</v>
      </c>
      <c r="O8902" s="27">
        <f t="shared" si="556"/>
        <v>19121999</v>
      </c>
      <c r="P8902" s="27">
        <f t="shared" si="557"/>
        <v>191219991</v>
      </c>
      <c r="Q8902" s="31">
        <f t="shared" si="558"/>
        <v>64501911191299</v>
      </c>
      <c r="R8902" s="27">
        <f>COUNTIF(tratycont!S:S,'Integrantes original'!Q8902)</f>
        <v>0</v>
      </c>
      <c r="S8902" s="27">
        <f t="shared" si="559"/>
        <v>0</v>
      </c>
    </row>
    <row r="8903" spans="1:19" x14ac:dyDescent="0.15">
      <c r="A8903" s="29">
        <v>6450191</v>
      </c>
      <c r="B8903" s="29">
        <v>645019104</v>
      </c>
      <c r="C8903" s="29" t="s">
        <v>25</v>
      </c>
      <c r="D8903" s="30" t="s">
        <v>951</v>
      </c>
      <c r="E8903" s="30" t="s">
        <v>7054</v>
      </c>
      <c r="F8903" s="15">
        <v>1</v>
      </c>
      <c r="G8903" s="29">
        <v>23</v>
      </c>
      <c r="H8903" s="29">
        <v>2</v>
      </c>
      <c r="I8903" s="29">
        <v>2002</v>
      </c>
      <c r="J8903" s="15">
        <v>-1</v>
      </c>
      <c r="K8903" s="15">
        <v>-1</v>
      </c>
      <c r="L8903" s="15">
        <v>0</v>
      </c>
      <c r="M8903" s="15">
        <v>0</v>
      </c>
      <c r="N8903" s="27" t="e">
        <f>SUMIF(#REF!,'Integrantes original'!A8874,#REF!)</f>
        <v>#REF!</v>
      </c>
      <c r="O8903" s="27">
        <f t="shared" si="556"/>
        <v>23022002</v>
      </c>
      <c r="P8903" s="27">
        <f t="shared" si="557"/>
        <v>230220021</v>
      </c>
      <c r="Q8903" s="31">
        <f t="shared" si="558"/>
        <v>64501911230202</v>
      </c>
      <c r="R8903" s="27">
        <f>COUNTIF(tratycont!S:S,'Integrantes original'!Q8903)</f>
        <v>0</v>
      </c>
      <c r="S8903" s="27">
        <f t="shared" si="559"/>
        <v>0</v>
      </c>
    </row>
    <row r="8904" spans="1:19" x14ac:dyDescent="0.15">
      <c r="A8904" s="29">
        <v>6450191</v>
      </c>
      <c r="B8904" s="29">
        <v>645019105</v>
      </c>
      <c r="C8904" s="29" t="s">
        <v>27</v>
      </c>
      <c r="D8904" s="30" t="s">
        <v>7055</v>
      </c>
      <c r="E8904" s="30" t="s">
        <v>7054</v>
      </c>
      <c r="F8904" s="15">
        <v>2</v>
      </c>
      <c r="G8904" s="29">
        <v>30</v>
      </c>
      <c r="H8904" s="29">
        <v>4</v>
      </c>
      <c r="I8904" s="29">
        <v>2006</v>
      </c>
      <c r="J8904" s="15">
        <v>-1</v>
      </c>
      <c r="K8904" s="15">
        <v>-1</v>
      </c>
      <c r="L8904" s="15">
        <v>0</v>
      </c>
      <c r="M8904" s="15">
        <v>0</v>
      </c>
      <c r="N8904" s="27" t="e">
        <f>SUMIF(#REF!,'Integrantes original'!A8875,#REF!)</f>
        <v>#REF!</v>
      </c>
      <c r="O8904" s="27">
        <f t="shared" si="556"/>
        <v>30042006</v>
      </c>
      <c r="P8904" s="27">
        <f t="shared" si="557"/>
        <v>300420062</v>
      </c>
      <c r="Q8904" s="31">
        <f t="shared" si="558"/>
        <v>64501912300406</v>
      </c>
      <c r="R8904" s="27">
        <f>COUNTIF(tratycont!S:S,'Integrantes original'!Q8904)</f>
        <v>0</v>
      </c>
      <c r="S8904" s="27">
        <f t="shared" si="559"/>
        <v>0</v>
      </c>
    </row>
    <row r="8905" spans="1:19" x14ac:dyDescent="0.15">
      <c r="A8905" s="29">
        <v>6450191</v>
      </c>
      <c r="B8905" s="29">
        <v>645019106</v>
      </c>
      <c r="C8905" s="29" t="s">
        <v>30</v>
      </c>
      <c r="D8905" s="30" t="s">
        <v>1284</v>
      </c>
      <c r="E8905" s="30" t="s">
        <v>7054</v>
      </c>
      <c r="F8905" s="15">
        <v>1</v>
      </c>
      <c r="G8905" s="29">
        <v>1</v>
      </c>
      <c r="H8905" s="29">
        <v>8</v>
      </c>
      <c r="I8905" s="29">
        <v>2008</v>
      </c>
      <c r="J8905" s="15">
        <v>-1</v>
      </c>
      <c r="K8905" s="15">
        <v>-1</v>
      </c>
      <c r="L8905" s="15">
        <v>0</v>
      </c>
      <c r="M8905" s="15">
        <v>0</v>
      </c>
      <c r="N8905" s="27" t="e">
        <f>SUMIF(#REF!,'Integrantes original'!A8876,#REF!)</f>
        <v>#REF!</v>
      </c>
      <c r="O8905" s="27">
        <f t="shared" si="556"/>
        <v>1082008</v>
      </c>
      <c r="P8905" s="27">
        <f t="shared" si="557"/>
        <v>10820081</v>
      </c>
      <c r="Q8905" s="31">
        <f t="shared" si="558"/>
        <v>64501911010808</v>
      </c>
      <c r="R8905" s="27">
        <f>COUNTIF(tratycont!S:S,'Integrantes original'!Q8905)</f>
        <v>0</v>
      </c>
      <c r="S8905" s="27">
        <f t="shared" si="559"/>
        <v>0</v>
      </c>
    </row>
    <row r="8906" spans="1:19" x14ac:dyDescent="0.15">
      <c r="A8906" s="29">
        <v>6450191</v>
      </c>
      <c r="B8906" s="29">
        <v>645019107</v>
      </c>
      <c r="C8906" s="29" t="s">
        <v>56</v>
      </c>
      <c r="D8906" s="30" t="s">
        <v>7056</v>
      </c>
      <c r="E8906" s="30" t="s">
        <v>7054</v>
      </c>
      <c r="F8906" s="15">
        <v>2</v>
      </c>
      <c r="G8906" s="29">
        <v>15</v>
      </c>
      <c r="H8906" s="29">
        <v>10</v>
      </c>
      <c r="I8906" s="29">
        <v>2010</v>
      </c>
      <c r="J8906" s="15">
        <v>-1</v>
      </c>
      <c r="K8906" s="15">
        <v>-1</v>
      </c>
      <c r="L8906" s="15">
        <v>0</v>
      </c>
      <c r="M8906" s="15">
        <v>0</v>
      </c>
      <c r="N8906" s="27" t="e">
        <f>SUMIF(#REF!,'Integrantes original'!A8877,#REF!)</f>
        <v>#REF!</v>
      </c>
      <c r="O8906" s="27">
        <f t="shared" si="556"/>
        <v>15102010</v>
      </c>
      <c r="P8906" s="27">
        <f t="shared" si="557"/>
        <v>151020102</v>
      </c>
      <c r="Q8906" s="31">
        <f t="shared" si="558"/>
        <v>64501912151010</v>
      </c>
      <c r="R8906" s="27">
        <f>COUNTIF(tratycont!S:S,'Integrantes original'!Q8906)</f>
        <v>0</v>
      </c>
      <c r="S8906" s="27">
        <f t="shared" si="559"/>
        <v>0</v>
      </c>
    </row>
    <row r="8907" spans="1:19" x14ac:dyDescent="0.15">
      <c r="A8907" s="29">
        <v>6450191</v>
      </c>
      <c r="B8907" s="29">
        <v>645019108</v>
      </c>
      <c r="C8907" s="29" t="s">
        <v>58</v>
      </c>
      <c r="D8907" s="30" t="s">
        <v>5107</v>
      </c>
      <c r="E8907" s="30" t="s">
        <v>7054</v>
      </c>
      <c r="F8907" s="15">
        <v>2</v>
      </c>
      <c r="G8907" s="29">
        <v>2</v>
      </c>
      <c r="H8907" s="29">
        <v>7</v>
      </c>
      <c r="I8907" s="29">
        <v>2013</v>
      </c>
      <c r="J8907" s="15">
        <v>-1</v>
      </c>
      <c r="K8907" s="15">
        <v>-1</v>
      </c>
      <c r="L8907" s="15">
        <v>0</v>
      </c>
      <c r="M8907" s="15">
        <v>0</v>
      </c>
      <c r="N8907" s="27" t="e">
        <f>SUMIF(#REF!,'Integrantes original'!A8878,#REF!)</f>
        <v>#REF!</v>
      </c>
      <c r="O8907" s="27">
        <f t="shared" si="556"/>
        <v>2072013</v>
      </c>
      <c r="P8907" s="27">
        <f t="shared" si="557"/>
        <v>20720132</v>
      </c>
      <c r="Q8907" s="31">
        <f t="shared" si="558"/>
        <v>64501912020713</v>
      </c>
      <c r="R8907" s="27">
        <f>COUNTIF(tratycont!S:S,'Integrantes original'!Q8907)</f>
        <v>0</v>
      </c>
      <c r="S8907" s="27">
        <f t="shared" si="559"/>
        <v>0</v>
      </c>
    </row>
    <row r="8908" spans="1:19" x14ac:dyDescent="0.15">
      <c r="A8908" s="29">
        <v>6450191</v>
      </c>
      <c r="B8908" s="29">
        <v>645019109</v>
      </c>
      <c r="C8908" s="29" t="s">
        <v>120</v>
      </c>
      <c r="D8908" s="30" t="s">
        <v>7057</v>
      </c>
      <c r="E8908" s="30" t="s">
        <v>7054</v>
      </c>
      <c r="F8908" s="15">
        <v>2</v>
      </c>
      <c r="G8908" s="29">
        <v>1</v>
      </c>
      <c r="H8908" s="29">
        <v>9</v>
      </c>
      <c r="I8908" s="29">
        <v>2015</v>
      </c>
      <c r="J8908" s="15">
        <v>-1</v>
      </c>
      <c r="K8908" s="15">
        <v>-1</v>
      </c>
      <c r="L8908" s="15">
        <v>0</v>
      </c>
      <c r="M8908" s="15">
        <v>0</v>
      </c>
      <c r="N8908" s="27" t="e">
        <f>SUMIF(#REF!,'Integrantes original'!A8879,#REF!)</f>
        <v>#REF!</v>
      </c>
      <c r="O8908" s="27">
        <f t="shared" si="556"/>
        <v>1092015</v>
      </c>
      <c r="P8908" s="27">
        <f t="shared" si="557"/>
        <v>10920152</v>
      </c>
      <c r="Q8908" s="31">
        <f t="shared" si="558"/>
        <v>64501912010915</v>
      </c>
      <c r="R8908" s="27">
        <f>COUNTIF(tratycont!S:S,'Integrantes original'!Q8908)</f>
        <v>0</v>
      </c>
      <c r="S8908" s="27">
        <f t="shared" si="559"/>
        <v>0</v>
      </c>
    </row>
    <row r="8909" spans="1:19" x14ac:dyDescent="0.15">
      <c r="A8909" s="29">
        <v>6450191</v>
      </c>
      <c r="B8909" s="29">
        <v>645019110</v>
      </c>
      <c r="C8909" s="29" t="s">
        <v>123</v>
      </c>
      <c r="D8909" s="30" t="s">
        <v>1635</v>
      </c>
      <c r="E8909" s="30" t="s">
        <v>7054</v>
      </c>
      <c r="F8909" s="15">
        <v>2</v>
      </c>
      <c r="G8909" s="29">
        <v>25</v>
      </c>
      <c r="H8909" s="29">
        <v>10</v>
      </c>
      <c r="I8909" s="29">
        <v>1997</v>
      </c>
      <c r="J8909" s="15">
        <v>1</v>
      </c>
      <c r="K8909" s="15">
        <v>0</v>
      </c>
      <c r="L8909" s="15">
        <v>2</v>
      </c>
      <c r="M8909" s="15">
        <v>0</v>
      </c>
      <c r="N8909" s="27" t="e">
        <f>SUMIF(#REF!,'Integrantes original'!A8880,#REF!)</f>
        <v>#REF!</v>
      </c>
      <c r="O8909" s="27">
        <f t="shared" si="556"/>
        <v>25101997</v>
      </c>
      <c r="P8909" s="27">
        <f t="shared" si="557"/>
        <v>251019972</v>
      </c>
      <c r="Q8909" s="31">
        <f t="shared" si="558"/>
        <v>64501912251097</v>
      </c>
      <c r="R8909" s="27">
        <f>COUNTIF(tratycont!S:S,'Integrantes original'!Q8909)</f>
        <v>0</v>
      </c>
      <c r="S8909" s="27">
        <f t="shared" si="559"/>
        <v>0</v>
      </c>
    </row>
    <row r="8910" spans="1:19" x14ac:dyDescent="0.15">
      <c r="A8910" s="29">
        <v>6450191</v>
      </c>
      <c r="B8910" s="29">
        <v>645019111</v>
      </c>
      <c r="C8910" s="29" t="s">
        <v>154</v>
      </c>
      <c r="D8910" s="30" t="s">
        <v>7058</v>
      </c>
      <c r="E8910" s="30" t="s">
        <v>7059</v>
      </c>
      <c r="F8910" s="15">
        <v>1</v>
      </c>
      <c r="G8910" s="29">
        <v>7</v>
      </c>
      <c r="H8910" s="29">
        <v>7</v>
      </c>
      <c r="I8910" s="29">
        <v>1991</v>
      </c>
      <c r="J8910" s="15">
        <v>-1</v>
      </c>
      <c r="K8910" s="15">
        <v>-1</v>
      </c>
      <c r="L8910" s="15">
        <v>0</v>
      </c>
      <c r="M8910" s="15">
        <v>0</v>
      </c>
      <c r="N8910" s="27" t="e">
        <f>SUMIF(#REF!,'Integrantes original'!A8881,#REF!)</f>
        <v>#REF!</v>
      </c>
      <c r="O8910" s="27">
        <f t="shared" si="556"/>
        <v>7071991</v>
      </c>
      <c r="P8910" s="27">
        <f t="shared" si="557"/>
        <v>70719911</v>
      </c>
      <c r="Q8910" s="31">
        <f t="shared" si="558"/>
        <v>64501911070791</v>
      </c>
      <c r="R8910" s="27">
        <f>COUNTIF(tratycont!S:S,'Integrantes original'!Q8910)</f>
        <v>0</v>
      </c>
      <c r="S8910" s="27">
        <f t="shared" si="559"/>
        <v>0</v>
      </c>
    </row>
    <row r="8911" spans="1:19" x14ac:dyDescent="0.15">
      <c r="A8911" s="29">
        <v>6450191</v>
      </c>
      <c r="B8911" s="29">
        <v>645019112</v>
      </c>
      <c r="C8911" s="29" t="s">
        <v>240</v>
      </c>
      <c r="D8911" s="30" t="s">
        <v>99</v>
      </c>
      <c r="E8911" s="30" t="s">
        <v>100</v>
      </c>
      <c r="F8911" s="15">
        <v>2</v>
      </c>
      <c r="G8911" s="29">
        <v>25</v>
      </c>
      <c r="H8911" s="29">
        <v>9</v>
      </c>
      <c r="I8911" s="29">
        <v>2018</v>
      </c>
      <c r="J8911" s="15">
        <v>2</v>
      </c>
      <c r="K8911" s="15">
        <v>10</v>
      </c>
      <c r="L8911" s="15">
        <v>0</v>
      </c>
      <c r="M8911" s="15">
        <v>0</v>
      </c>
      <c r="N8911" s="27" t="e">
        <f>SUMIF(#REF!,'Integrantes original'!A8882,#REF!)</f>
        <v>#REF!</v>
      </c>
      <c r="O8911" s="27">
        <f t="shared" si="556"/>
        <v>25092018</v>
      </c>
      <c r="P8911" s="27">
        <f t="shared" si="557"/>
        <v>250920182</v>
      </c>
      <c r="Q8911" s="31">
        <f t="shared" si="558"/>
        <v>64501912250918</v>
      </c>
      <c r="R8911" s="27">
        <f>COUNTIF(tratycont!S:S,'Integrantes original'!Q8911)</f>
        <v>1</v>
      </c>
      <c r="S8911" s="27">
        <f t="shared" si="559"/>
        <v>1</v>
      </c>
    </row>
    <row r="8912" spans="1:19" x14ac:dyDescent="0.15">
      <c r="A8912" s="29">
        <v>6450201</v>
      </c>
      <c r="B8912" s="29">
        <v>645020101</v>
      </c>
      <c r="C8912" s="29" t="s">
        <v>16</v>
      </c>
      <c r="D8912" s="30" t="s">
        <v>2624</v>
      </c>
      <c r="E8912" s="30" t="s">
        <v>5891</v>
      </c>
      <c r="F8912" s="15">
        <v>1</v>
      </c>
      <c r="G8912" s="29">
        <v>6</v>
      </c>
      <c r="H8912" s="29">
        <v>10</v>
      </c>
      <c r="I8912" s="29">
        <v>1992</v>
      </c>
      <c r="J8912" s="15">
        <v>-1</v>
      </c>
      <c r="K8912" s="15">
        <v>-1</v>
      </c>
      <c r="L8912" s="15">
        <v>0</v>
      </c>
      <c r="M8912" s="15">
        <v>0</v>
      </c>
      <c r="N8912" s="27" t="e">
        <f>SUMIF(#REF!,'Integrantes original'!A8883,#REF!)</f>
        <v>#REF!</v>
      </c>
      <c r="O8912" s="27">
        <f t="shared" si="556"/>
        <v>6101992</v>
      </c>
      <c r="P8912" s="27">
        <f t="shared" si="557"/>
        <v>61019921</v>
      </c>
      <c r="Q8912" s="31">
        <f t="shared" si="558"/>
        <v>64502011061092</v>
      </c>
      <c r="R8912" s="27">
        <f>COUNTIF(tratycont!S:S,'Integrantes original'!Q8912)</f>
        <v>0</v>
      </c>
      <c r="S8912" s="27">
        <f t="shared" si="559"/>
        <v>0</v>
      </c>
    </row>
    <row r="8913" spans="1:19" x14ac:dyDescent="0.15">
      <c r="A8913" s="29">
        <v>6450201</v>
      </c>
      <c r="B8913" s="29">
        <v>645020102</v>
      </c>
      <c r="C8913" s="29" t="s">
        <v>19</v>
      </c>
      <c r="D8913" s="30" t="s">
        <v>7060</v>
      </c>
      <c r="E8913" s="30" t="s">
        <v>5460</v>
      </c>
      <c r="F8913" s="15">
        <v>2</v>
      </c>
      <c r="G8913" s="29">
        <v>15</v>
      </c>
      <c r="H8913" s="29">
        <v>8</v>
      </c>
      <c r="I8913" s="29">
        <v>1996</v>
      </c>
      <c r="J8913" s="15">
        <v>1</v>
      </c>
      <c r="K8913" s="15">
        <v>0</v>
      </c>
      <c r="L8913" s="15">
        <v>2</v>
      </c>
      <c r="M8913" s="15">
        <v>0</v>
      </c>
      <c r="N8913" s="27" t="e">
        <f>SUMIF(#REF!,'Integrantes original'!A8884,#REF!)</f>
        <v>#REF!</v>
      </c>
      <c r="O8913" s="27">
        <f t="shared" si="556"/>
        <v>15081996</v>
      </c>
      <c r="P8913" s="27">
        <f t="shared" si="557"/>
        <v>150819962</v>
      </c>
      <c r="Q8913" s="31">
        <f t="shared" si="558"/>
        <v>64502012150896</v>
      </c>
      <c r="R8913" s="27">
        <f>COUNTIF(tratycont!S:S,'Integrantes original'!Q8913)</f>
        <v>0</v>
      </c>
      <c r="S8913" s="27">
        <f t="shared" si="559"/>
        <v>0</v>
      </c>
    </row>
    <row r="8914" spans="1:19" x14ac:dyDescent="0.15">
      <c r="A8914" s="29">
        <v>6450201</v>
      </c>
      <c r="B8914" s="29">
        <v>645020103</v>
      </c>
      <c r="C8914" s="29" t="s">
        <v>22</v>
      </c>
      <c r="D8914" s="30" t="s">
        <v>7061</v>
      </c>
      <c r="E8914" s="30" t="s">
        <v>6013</v>
      </c>
      <c r="F8914" s="15">
        <v>2</v>
      </c>
      <c r="G8914" s="29">
        <v>23</v>
      </c>
      <c r="H8914" s="29">
        <v>10</v>
      </c>
      <c r="I8914" s="29">
        <v>2013</v>
      </c>
      <c r="J8914" s="15">
        <v>-1</v>
      </c>
      <c r="K8914" s="15">
        <v>-1</v>
      </c>
      <c r="L8914" s="15">
        <v>0</v>
      </c>
      <c r="M8914" s="15">
        <v>0</v>
      </c>
      <c r="N8914" s="27" t="e">
        <f>SUMIF(#REF!,'Integrantes original'!A8885,#REF!)</f>
        <v>#REF!</v>
      </c>
      <c r="O8914" s="27">
        <f t="shared" si="556"/>
        <v>23102013</v>
      </c>
      <c r="P8914" s="27">
        <f t="shared" si="557"/>
        <v>231020132</v>
      </c>
      <c r="Q8914" s="31">
        <f t="shared" si="558"/>
        <v>64502012231013</v>
      </c>
      <c r="R8914" s="27">
        <f>COUNTIF(tratycont!S:S,'Integrantes original'!Q8914)</f>
        <v>0</v>
      </c>
      <c r="S8914" s="27">
        <f t="shared" si="559"/>
        <v>0</v>
      </c>
    </row>
    <row r="8915" spans="1:19" x14ac:dyDescent="0.15">
      <c r="A8915" s="29">
        <v>6450201</v>
      </c>
      <c r="B8915" s="29">
        <v>645020104</v>
      </c>
      <c r="C8915" s="29" t="s">
        <v>25</v>
      </c>
      <c r="D8915" s="30" t="s">
        <v>7062</v>
      </c>
      <c r="E8915" s="30" t="s">
        <v>6013</v>
      </c>
      <c r="F8915" s="15">
        <v>2</v>
      </c>
      <c r="G8915" s="29">
        <v>9</v>
      </c>
      <c r="H8915" s="29">
        <v>10</v>
      </c>
      <c r="I8915" s="29">
        <v>2015</v>
      </c>
      <c r="J8915" s="15">
        <v>-1</v>
      </c>
      <c r="K8915" s="15">
        <v>-1</v>
      </c>
      <c r="L8915" s="15">
        <v>0</v>
      </c>
      <c r="M8915" s="15">
        <v>0</v>
      </c>
      <c r="N8915" s="27" t="e">
        <f>SUMIF(#REF!,'Integrantes original'!A8886,#REF!)</f>
        <v>#REF!</v>
      </c>
      <c r="O8915" s="27">
        <f t="shared" si="556"/>
        <v>9102015</v>
      </c>
      <c r="P8915" s="27">
        <f t="shared" si="557"/>
        <v>91020152</v>
      </c>
      <c r="Q8915" s="31">
        <f t="shared" si="558"/>
        <v>64502012091015</v>
      </c>
      <c r="R8915" s="27">
        <f>COUNTIF(tratycont!S:S,'Integrantes original'!Q8915)</f>
        <v>0</v>
      </c>
      <c r="S8915" s="27">
        <f t="shared" si="559"/>
        <v>0</v>
      </c>
    </row>
    <row r="8916" spans="1:19" x14ac:dyDescent="0.15">
      <c r="A8916" s="29">
        <v>6450211</v>
      </c>
      <c r="B8916" s="29">
        <v>645021101</v>
      </c>
      <c r="C8916" s="29" t="s">
        <v>16</v>
      </c>
      <c r="D8916" s="30" t="s">
        <v>192</v>
      </c>
      <c r="E8916" s="30" t="s">
        <v>5077</v>
      </c>
      <c r="F8916" s="15">
        <v>1</v>
      </c>
      <c r="G8916" s="29">
        <v>8</v>
      </c>
      <c r="H8916" s="29">
        <v>10</v>
      </c>
      <c r="I8916" s="29">
        <v>1955</v>
      </c>
      <c r="J8916" s="15">
        <v>-1</v>
      </c>
      <c r="K8916" s="15">
        <v>-1</v>
      </c>
      <c r="L8916" s="15">
        <v>0</v>
      </c>
      <c r="M8916" s="15">
        <v>0</v>
      </c>
      <c r="N8916" s="27" t="e">
        <f>SUMIF(#REF!,'Integrantes original'!A8887,#REF!)</f>
        <v>#REF!</v>
      </c>
      <c r="O8916" s="27">
        <f t="shared" si="556"/>
        <v>8101955</v>
      </c>
      <c r="P8916" s="27">
        <f t="shared" si="557"/>
        <v>81019551</v>
      </c>
      <c r="Q8916" s="31">
        <f t="shared" si="558"/>
        <v>64502111081055</v>
      </c>
      <c r="R8916" s="27">
        <f>COUNTIF(tratycont!S:S,'Integrantes original'!Q8916)</f>
        <v>0</v>
      </c>
      <c r="S8916" s="27">
        <f t="shared" si="559"/>
        <v>0</v>
      </c>
    </row>
    <row r="8917" spans="1:19" x14ac:dyDescent="0.15">
      <c r="A8917" s="29">
        <v>6450211</v>
      </c>
      <c r="B8917" s="29">
        <v>645021102</v>
      </c>
      <c r="C8917" s="29" t="s">
        <v>19</v>
      </c>
      <c r="D8917" s="30" t="s">
        <v>5062</v>
      </c>
      <c r="E8917" s="30" t="s">
        <v>5292</v>
      </c>
      <c r="F8917" s="15">
        <v>2</v>
      </c>
      <c r="G8917" s="29">
        <v>21</v>
      </c>
      <c r="H8917" s="29">
        <v>6</v>
      </c>
      <c r="I8917" s="29">
        <v>1959</v>
      </c>
      <c r="J8917" s="15">
        <v>-1</v>
      </c>
      <c r="K8917" s="15">
        <v>-1</v>
      </c>
      <c r="L8917" s="15">
        <v>0</v>
      </c>
      <c r="M8917" s="15">
        <v>0</v>
      </c>
      <c r="N8917" s="27" t="e">
        <f>SUMIF(#REF!,'Integrantes original'!A8888,#REF!)</f>
        <v>#REF!</v>
      </c>
      <c r="O8917" s="27">
        <f t="shared" si="556"/>
        <v>21061959</v>
      </c>
      <c r="P8917" s="27">
        <f t="shared" si="557"/>
        <v>210619592</v>
      </c>
      <c r="Q8917" s="31">
        <f t="shared" si="558"/>
        <v>64502112210659</v>
      </c>
      <c r="R8917" s="27">
        <f>COUNTIF(tratycont!S:S,'Integrantes original'!Q8917)</f>
        <v>0</v>
      </c>
      <c r="S8917" s="27">
        <f t="shared" si="559"/>
        <v>0</v>
      </c>
    </row>
    <row r="8918" spans="1:19" x14ac:dyDescent="0.15">
      <c r="A8918" s="29">
        <v>6450211</v>
      </c>
      <c r="B8918" s="29">
        <v>645021103</v>
      </c>
      <c r="C8918" s="29" t="s">
        <v>22</v>
      </c>
      <c r="D8918" s="30" t="s">
        <v>2517</v>
      </c>
      <c r="E8918" s="30" t="s">
        <v>5077</v>
      </c>
      <c r="F8918" s="15">
        <v>2</v>
      </c>
      <c r="G8918" s="29">
        <v>23</v>
      </c>
      <c r="H8918" s="29">
        <v>10</v>
      </c>
      <c r="I8918" s="29">
        <v>2000</v>
      </c>
      <c r="J8918" s="15">
        <v>-1</v>
      </c>
      <c r="K8918" s="15">
        <v>-1</v>
      </c>
      <c r="L8918" s="15">
        <v>0</v>
      </c>
      <c r="M8918" s="15">
        <v>0</v>
      </c>
      <c r="N8918" s="27" t="e">
        <f>SUMIF(#REF!,'Integrantes original'!A8889,#REF!)</f>
        <v>#REF!</v>
      </c>
      <c r="O8918" s="27">
        <f t="shared" si="556"/>
        <v>23102000</v>
      </c>
      <c r="P8918" s="27">
        <f t="shared" si="557"/>
        <v>231020002</v>
      </c>
      <c r="Q8918" s="31">
        <f t="shared" si="558"/>
        <v>64502112231000</v>
      </c>
      <c r="R8918" s="27">
        <f>COUNTIF(tratycont!S:S,'Integrantes original'!Q8918)</f>
        <v>0</v>
      </c>
      <c r="S8918" s="27">
        <f t="shared" si="559"/>
        <v>0</v>
      </c>
    </row>
    <row r="8919" spans="1:19" x14ac:dyDescent="0.15">
      <c r="A8919" s="29">
        <v>6450211</v>
      </c>
      <c r="B8919" s="29">
        <v>645021104</v>
      </c>
      <c r="C8919" s="29" t="s">
        <v>25</v>
      </c>
      <c r="D8919" s="30" t="s">
        <v>1247</v>
      </c>
      <c r="E8919" s="30" t="s">
        <v>7063</v>
      </c>
      <c r="F8919" s="15">
        <v>2</v>
      </c>
      <c r="G8919" s="29">
        <v>3</v>
      </c>
      <c r="H8919" s="29">
        <v>8</v>
      </c>
      <c r="I8919" s="29">
        <v>1993</v>
      </c>
      <c r="J8919" s="15">
        <v>1</v>
      </c>
      <c r="K8919" s="15">
        <v>0</v>
      </c>
      <c r="L8919" s="15">
        <v>2</v>
      </c>
      <c r="M8919" s="15">
        <v>0</v>
      </c>
      <c r="N8919" s="27" t="e">
        <f>SUMIF(#REF!,'Integrantes original'!A8890,#REF!)</f>
        <v>#REF!</v>
      </c>
      <c r="O8919" s="27">
        <f t="shared" si="556"/>
        <v>3081993</v>
      </c>
      <c r="P8919" s="27">
        <f t="shared" si="557"/>
        <v>30819932</v>
      </c>
      <c r="Q8919" s="31">
        <f t="shared" si="558"/>
        <v>64502112030893</v>
      </c>
      <c r="R8919" s="27">
        <f>COUNTIF(tratycont!S:S,'Integrantes original'!Q8919)</f>
        <v>0</v>
      </c>
      <c r="S8919" s="27">
        <f t="shared" si="559"/>
        <v>0</v>
      </c>
    </row>
    <row r="8920" spans="1:19" x14ac:dyDescent="0.15">
      <c r="A8920" s="29">
        <v>6450211</v>
      </c>
      <c r="B8920" s="29">
        <v>645021105</v>
      </c>
      <c r="C8920" s="29" t="s">
        <v>27</v>
      </c>
      <c r="D8920" s="30" t="s">
        <v>7064</v>
      </c>
      <c r="E8920" s="30" t="s">
        <v>7063</v>
      </c>
      <c r="F8920" s="15">
        <v>2</v>
      </c>
      <c r="G8920" s="29">
        <v>15</v>
      </c>
      <c r="H8920" s="29">
        <v>12</v>
      </c>
      <c r="I8920" s="29">
        <v>2010</v>
      </c>
      <c r="J8920" s="15">
        <v>-1</v>
      </c>
      <c r="K8920" s="15">
        <v>-1</v>
      </c>
      <c r="L8920" s="15">
        <v>0</v>
      </c>
      <c r="M8920" s="15">
        <v>0</v>
      </c>
      <c r="N8920" s="27" t="e">
        <f>SUMIF(#REF!,'Integrantes original'!A8891,#REF!)</f>
        <v>#REF!</v>
      </c>
      <c r="O8920" s="27">
        <f t="shared" si="556"/>
        <v>15122010</v>
      </c>
      <c r="P8920" s="27">
        <f t="shared" si="557"/>
        <v>151220102</v>
      </c>
      <c r="Q8920" s="31">
        <f t="shared" si="558"/>
        <v>64502112151210</v>
      </c>
      <c r="R8920" s="27">
        <f>COUNTIF(tratycont!S:S,'Integrantes original'!Q8920)</f>
        <v>0</v>
      </c>
      <c r="S8920" s="27">
        <f t="shared" si="559"/>
        <v>0</v>
      </c>
    </row>
    <row r="8921" spans="1:19" x14ac:dyDescent="0.15">
      <c r="A8921" s="29">
        <v>6450221</v>
      </c>
      <c r="B8921" s="29">
        <v>645022101</v>
      </c>
      <c r="C8921" s="29" t="s">
        <v>16</v>
      </c>
      <c r="D8921" s="30" t="s">
        <v>1124</v>
      </c>
      <c r="E8921" s="30" t="s">
        <v>5896</v>
      </c>
      <c r="F8921" s="15">
        <v>1</v>
      </c>
      <c r="G8921" s="29">
        <v>8</v>
      </c>
      <c r="H8921" s="29">
        <v>12</v>
      </c>
      <c r="I8921" s="29">
        <v>1981</v>
      </c>
      <c r="J8921" s="15">
        <v>-1</v>
      </c>
      <c r="K8921" s="15">
        <v>-1</v>
      </c>
      <c r="L8921" s="15">
        <v>0</v>
      </c>
      <c r="M8921" s="15">
        <v>0</v>
      </c>
      <c r="N8921" s="27" t="e">
        <f>SUMIF(#REF!,'Integrantes original'!A8892,#REF!)</f>
        <v>#REF!</v>
      </c>
      <c r="O8921" s="27">
        <f t="shared" si="556"/>
        <v>8121981</v>
      </c>
      <c r="P8921" s="27">
        <f t="shared" si="557"/>
        <v>81219811</v>
      </c>
      <c r="Q8921" s="31">
        <f t="shared" si="558"/>
        <v>64502211081281</v>
      </c>
      <c r="R8921" s="27">
        <f>COUNTIF(tratycont!S:S,'Integrantes original'!Q8921)</f>
        <v>0</v>
      </c>
      <c r="S8921" s="27">
        <f t="shared" si="559"/>
        <v>0</v>
      </c>
    </row>
    <row r="8922" spans="1:19" x14ac:dyDescent="0.15">
      <c r="A8922" s="29">
        <v>6450221</v>
      </c>
      <c r="B8922" s="29">
        <v>645022102</v>
      </c>
      <c r="C8922" s="29" t="s">
        <v>19</v>
      </c>
      <c r="D8922" s="30" t="s">
        <v>7065</v>
      </c>
      <c r="E8922" s="30" t="s">
        <v>7066</v>
      </c>
      <c r="F8922" s="15">
        <v>2</v>
      </c>
      <c r="G8922" s="29">
        <v>18</v>
      </c>
      <c r="H8922" s="29">
        <v>8</v>
      </c>
      <c r="I8922" s="29">
        <v>1984</v>
      </c>
      <c r="J8922" s="15">
        <v>1</v>
      </c>
      <c r="K8922" s="15">
        <v>0</v>
      </c>
      <c r="L8922" s="15">
        <v>2</v>
      </c>
      <c r="M8922" s="15">
        <v>0</v>
      </c>
      <c r="N8922" s="27" t="e">
        <f>SUMIF(#REF!,'Integrantes original'!A8893,#REF!)</f>
        <v>#REF!</v>
      </c>
      <c r="O8922" s="27">
        <f t="shared" si="556"/>
        <v>18081984</v>
      </c>
      <c r="P8922" s="27">
        <f t="shared" si="557"/>
        <v>180819842</v>
      </c>
      <c r="Q8922" s="31">
        <f t="shared" si="558"/>
        <v>64502212180884</v>
      </c>
      <c r="R8922" s="27">
        <f>COUNTIF(tratycont!S:S,'Integrantes original'!Q8922)</f>
        <v>0</v>
      </c>
      <c r="S8922" s="27">
        <f t="shared" si="559"/>
        <v>0</v>
      </c>
    </row>
    <row r="8923" spans="1:19" x14ac:dyDescent="0.15">
      <c r="A8923" s="29">
        <v>6450221</v>
      </c>
      <c r="B8923" s="29">
        <v>645022103</v>
      </c>
      <c r="C8923" s="29" t="s">
        <v>22</v>
      </c>
      <c r="D8923" s="30" t="s">
        <v>7067</v>
      </c>
      <c r="E8923" s="30" t="s">
        <v>7068</v>
      </c>
      <c r="F8923" s="15">
        <v>2</v>
      </c>
      <c r="G8923" s="29">
        <v>29</v>
      </c>
      <c r="H8923" s="29">
        <v>12</v>
      </c>
      <c r="I8923" s="29">
        <v>2001</v>
      </c>
      <c r="J8923" s="15">
        <v>-1</v>
      </c>
      <c r="K8923" s="15">
        <v>-1</v>
      </c>
      <c r="L8923" s="15">
        <v>0</v>
      </c>
      <c r="M8923" s="15">
        <v>0</v>
      </c>
      <c r="N8923" s="27" t="e">
        <f>SUMIF(#REF!,'Integrantes original'!A8894,#REF!)</f>
        <v>#REF!</v>
      </c>
      <c r="O8923" s="27">
        <f t="shared" si="556"/>
        <v>29122001</v>
      </c>
      <c r="P8923" s="27">
        <f t="shared" si="557"/>
        <v>291220012</v>
      </c>
      <c r="Q8923" s="31">
        <f t="shared" si="558"/>
        <v>64502212291201</v>
      </c>
      <c r="R8923" s="27">
        <f>COUNTIF(tratycont!S:S,'Integrantes original'!Q8923)</f>
        <v>0</v>
      </c>
      <c r="S8923" s="27">
        <f t="shared" si="559"/>
        <v>0</v>
      </c>
    </row>
    <row r="8924" spans="1:19" x14ac:dyDescent="0.15">
      <c r="A8924" s="29">
        <v>6450221</v>
      </c>
      <c r="B8924" s="29">
        <v>645022104</v>
      </c>
      <c r="C8924" s="29" t="s">
        <v>25</v>
      </c>
      <c r="D8924" s="30" t="s">
        <v>7069</v>
      </c>
      <c r="E8924" s="30" t="s">
        <v>7068</v>
      </c>
      <c r="F8924" s="15">
        <v>1</v>
      </c>
      <c r="G8924" s="29">
        <v>2</v>
      </c>
      <c r="H8924" s="29">
        <v>9</v>
      </c>
      <c r="I8924" s="29">
        <v>2006</v>
      </c>
      <c r="J8924" s="15">
        <v>-1</v>
      </c>
      <c r="K8924" s="15">
        <v>-1</v>
      </c>
      <c r="L8924" s="15">
        <v>0</v>
      </c>
      <c r="M8924" s="15">
        <v>0</v>
      </c>
      <c r="N8924" s="27" t="e">
        <f>SUMIF(#REF!,'Integrantes original'!A8895,#REF!)</f>
        <v>#REF!</v>
      </c>
      <c r="O8924" s="27">
        <f t="shared" si="556"/>
        <v>2092006</v>
      </c>
      <c r="P8924" s="27">
        <f t="shared" si="557"/>
        <v>20920061</v>
      </c>
      <c r="Q8924" s="31">
        <f t="shared" si="558"/>
        <v>64502211020906</v>
      </c>
      <c r="R8924" s="27">
        <f>COUNTIF(tratycont!S:S,'Integrantes original'!Q8924)</f>
        <v>0</v>
      </c>
      <c r="S8924" s="27">
        <f t="shared" si="559"/>
        <v>0</v>
      </c>
    </row>
    <row r="8925" spans="1:19" x14ac:dyDescent="0.15">
      <c r="A8925" s="29">
        <v>6450221</v>
      </c>
      <c r="B8925" s="29">
        <v>645022105</v>
      </c>
      <c r="C8925" s="29" t="s">
        <v>27</v>
      </c>
      <c r="D8925" s="30" t="s">
        <v>7070</v>
      </c>
      <c r="E8925" s="30" t="s">
        <v>7068</v>
      </c>
      <c r="F8925" s="15">
        <v>2</v>
      </c>
      <c r="G8925" s="29">
        <v>26</v>
      </c>
      <c r="H8925" s="29">
        <v>7</v>
      </c>
      <c r="I8925" s="29">
        <v>2008</v>
      </c>
      <c r="J8925" s="15">
        <v>-1</v>
      </c>
      <c r="K8925" s="15">
        <v>-1</v>
      </c>
      <c r="L8925" s="15">
        <v>0</v>
      </c>
      <c r="M8925" s="15">
        <v>0</v>
      </c>
      <c r="N8925" s="27" t="e">
        <f>SUMIF(#REF!,'Integrantes original'!A8896,#REF!)</f>
        <v>#REF!</v>
      </c>
      <c r="O8925" s="27">
        <f t="shared" si="556"/>
        <v>26072008</v>
      </c>
      <c r="P8925" s="27">
        <f t="shared" si="557"/>
        <v>260720082</v>
      </c>
      <c r="Q8925" s="31">
        <f t="shared" si="558"/>
        <v>64502212260708</v>
      </c>
      <c r="R8925" s="27">
        <f>COUNTIF(tratycont!S:S,'Integrantes original'!Q8925)</f>
        <v>0</v>
      </c>
      <c r="S8925" s="27">
        <f t="shared" si="559"/>
        <v>0</v>
      </c>
    </row>
    <row r="8926" spans="1:19" x14ac:dyDescent="0.15">
      <c r="A8926" s="29">
        <v>6450221</v>
      </c>
      <c r="B8926" s="29">
        <v>645022106</v>
      </c>
      <c r="C8926" s="29" t="s">
        <v>30</v>
      </c>
      <c r="D8926" s="30" t="s">
        <v>7071</v>
      </c>
      <c r="E8926" s="30" t="s">
        <v>7068</v>
      </c>
      <c r="F8926" s="15">
        <v>1</v>
      </c>
      <c r="G8926" s="29">
        <v>12</v>
      </c>
      <c r="H8926" s="29">
        <v>11</v>
      </c>
      <c r="I8926" s="29">
        <v>2010</v>
      </c>
      <c r="J8926" s="15">
        <v>-1</v>
      </c>
      <c r="K8926" s="15">
        <v>-1</v>
      </c>
      <c r="L8926" s="15">
        <v>0</v>
      </c>
      <c r="M8926" s="15">
        <v>0</v>
      </c>
      <c r="N8926" s="27" t="e">
        <f>SUMIF(#REF!,'Integrantes original'!A8897,#REF!)</f>
        <v>#REF!</v>
      </c>
      <c r="O8926" s="27">
        <f t="shared" si="556"/>
        <v>12112010</v>
      </c>
      <c r="P8926" s="27">
        <f t="shared" si="557"/>
        <v>121120101</v>
      </c>
      <c r="Q8926" s="31">
        <f t="shared" si="558"/>
        <v>64502211121110</v>
      </c>
      <c r="R8926" s="27">
        <f>COUNTIF(tratycont!S:S,'Integrantes original'!Q8926)</f>
        <v>0</v>
      </c>
      <c r="S8926" s="27">
        <f t="shared" si="559"/>
        <v>0</v>
      </c>
    </row>
    <row r="8927" spans="1:19" x14ac:dyDescent="0.15">
      <c r="A8927" s="29">
        <v>6450221</v>
      </c>
      <c r="B8927" s="29">
        <v>645022107</v>
      </c>
      <c r="C8927" s="29" t="s">
        <v>56</v>
      </c>
      <c r="D8927" s="30" t="s">
        <v>7072</v>
      </c>
      <c r="E8927" s="30" t="s">
        <v>7068</v>
      </c>
      <c r="F8927" s="15">
        <v>2</v>
      </c>
      <c r="G8927" s="29">
        <v>27</v>
      </c>
      <c r="H8927" s="29">
        <v>2</v>
      </c>
      <c r="I8927" s="29">
        <v>2013</v>
      </c>
      <c r="J8927" s="15">
        <v>-1</v>
      </c>
      <c r="K8927" s="15">
        <v>-1</v>
      </c>
      <c r="L8927" s="15">
        <v>0</v>
      </c>
      <c r="M8927" s="15">
        <v>0</v>
      </c>
      <c r="N8927" s="27" t="e">
        <f>SUMIF(#REF!,'Integrantes original'!A8898,#REF!)</f>
        <v>#REF!</v>
      </c>
      <c r="O8927" s="27">
        <f t="shared" si="556"/>
        <v>27022013</v>
      </c>
      <c r="P8927" s="27">
        <f t="shared" si="557"/>
        <v>270220132</v>
      </c>
      <c r="Q8927" s="31">
        <f t="shared" si="558"/>
        <v>64502212270213</v>
      </c>
      <c r="R8927" s="27">
        <f>COUNTIF(tratycont!S:S,'Integrantes original'!Q8927)</f>
        <v>0</v>
      </c>
      <c r="S8927" s="27">
        <f t="shared" si="559"/>
        <v>0</v>
      </c>
    </row>
    <row r="8928" spans="1:19" x14ac:dyDescent="0.15">
      <c r="A8928" s="29">
        <v>6450221</v>
      </c>
      <c r="B8928" s="29">
        <v>645022108</v>
      </c>
      <c r="C8928" s="29" t="s">
        <v>58</v>
      </c>
      <c r="D8928" s="30" t="s">
        <v>4268</v>
      </c>
      <c r="E8928" s="30" t="s">
        <v>7068</v>
      </c>
      <c r="F8928" s="15">
        <v>2</v>
      </c>
      <c r="G8928" s="29">
        <v>14</v>
      </c>
      <c r="H8928" s="29">
        <v>6</v>
      </c>
      <c r="I8928" s="29">
        <v>2014</v>
      </c>
      <c r="J8928" s="15">
        <v>-1</v>
      </c>
      <c r="K8928" s="15">
        <v>-1</v>
      </c>
      <c r="L8928" s="15">
        <v>0</v>
      </c>
      <c r="M8928" s="15">
        <v>0</v>
      </c>
      <c r="N8928" s="27" t="e">
        <f>SUMIF(#REF!,'Integrantes original'!A8899,#REF!)</f>
        <v>#REF!</v>
      </c>
      <c r="O8928" s="27">
        <f t="shared" si="556"/>
        <v>14062014</v>
      </c>
      <c r="P8928" s="27">
        <f t="shared" si="557"/>
        <v>140620142</v>
      </c>
      <c r="Q8928" s="31">
        <f t="shared" si="558"/>
        <v>64502212140614</v>
      </c>
      <c r="R8928" s="27">
        <f>COUNTIF(tratycont!S:S,'Integrantes original'!Q8928)</f>
        <v>0</v>
      </c>
      <c r="S8928" s="27">
        <f t="shared" si="559"/>
        <v>0</v>
      </c>
    </row>
    <row r="8929" spans="1:19" x14ac:dyDescent="0.15">
      <c r="A8929" s="29">
        <v>6450221</v>
      </c>
      <c r="B8929" s="29">
        <v>645022109</v>
      </c>
      <c r="C8929" s="29" t="s">
        <v>120</v>
      </c>
      <c r="D8929" s="30" t="s">
        <v>7073</v>
      </c>
      <c r="E8929" s="30" t="s">
        <v>7068</v>
      </c>
      <c r="F8929" s="15">
        <v>1</v>
      </c>
      <c r="G8929" s="29">
        <v>8</v>
      </c>
      <c r="H8929" s="29">
        <v>2</v>
      </c>
      <c r="I8929" s="29">
        <v>2016</v>
      </c>
      <c r="J8929" s="15">
        <v>-1</v>
      </c>
      <c r="K8929" s="15">
        <v>-1</v>
      </c>
      <c r="L8929" s="15">
        <v>0</v>
      </c>
      <c r="M8929" s="15">
        <v>0</v>
      </c>
      <c r="N8929" s="27" t="e">
        <f>SUMIF(#REF!,'Integrantes original'!A8900,#REF!)</f>
        <v>#REF!</v>
      </c>
      <c r="O8929" s="27">
        <f t="shared" si="556"/>
        <v>8022016</v>
      </c>
      <c r="P8929" s="27">
        <f t="shared" si="557"/>
        <v>80220161</v>
      </c>
      <c r="Q8929" s="31">
        <f t="shared" si="558"/>
        <v>64502211080216</v>
      </c>
      <c r="R8929" s="27">
        <f>COUNTIF(tratycont!S:S,'Integrantes original'!Q8929)</f>
        <v>0</v>
      </c>
      <c r="S8929" s="27">
        <f t="shared" si="559"/>
        <v>0</v>
      </c>
    </row>
    <row r="8930" spans="1:19" x14ac:dyDescent="0.15">
      <c r="A8930" s="29">
        <v>6450221</v>
      </c>
      <c r="B8930" s="29">
        <v>645022110</v>
      </c>
      <c r="C8930" s="29" t="s">
        <v>123</v>
      </c>
      <c r="D8930" s="30" t="s">
        <v>7074</v>
      </c>
      <c r="E8930" s="30" t="s">
        <v>7068</v>
      </c>
      <c r="F8930" s="15">
        <v>1</v>
      </c>
      <c r="G8930" s="29">
        <v>8</v>
      </c>
      <c r="H8930" s="29">
        <v>2</v>
      </c>
      <c r="I8930" s="29">
        <v>2016</v>
      </c>
      <c r="J8930" s="15">
        <v>-1</v>
      </c>
      <c r="K8930" s="15">
        <v>-1</v>
      </c>
      <c r="L8930" s="15">
        <v>0</v>
      </c>
      <c r="M8930" s="15">
        <v>0</v>
      </c>
      <c r="N8930" s="27" t="e">
        <f>SUMIF(#REF!,'Integrantes original'!A8901,#REF!)</f>
        <v>#REF!</v>
      </c>
      <c r="O8930" s="27">
        <f t="shared" si="556"/>
        <v>8022016</v>
      </c>
      <c r="P8930" s="27">
        <f t="shared" si="557"/>
        <v>80220161</v>
      </c>
      <c r="Q8930" s="31">
        <f t="shared" si="558"/>
        <v>64502211080216</v>
      </c>
      <c r="R8930" s="27">
        <f>COUNTIF(tratycont!S:S,'Integrantes original'!Q8930)</f>
        <v>0</v>
      </c>
      <c r="S8930" s="27">
        <f t="shared" si="559"/>
        <v>0</v>
      </c>
    </row>
    <row r="8931" spans="1:19" x14ac:dyDescent="0.15">
      <c r="A8931" s="29">
        <v>6530011</v>
      </c>
      <c r="B8931" s="29">
        <v>653001101</v>
      </c>
      <c r="C8931" s="29" t="s">
        <v>16</v>
      </c>
      <c r="D8931" s="30" t="s">
        <v>976</v>
      </c>
      <c r="E8931" s="30" t="s">
        <v>5079</v>
      </c>
      <c r="F8931" s="15">
        <v>1</v>
      </c>
      <c r="G8931" s="29">
        <v>10</v>
      </c>
      <c r="H8931" s="29">
        <v>10</v>
      </c>
      <c r="I8931" s="29">
        <v>1989</v>
      </c>
      <c r="J8931" s="15">
        <v>-1</v>
      </c>
      <c r="K8931" s="15">
        <v>-1</v>
      </c>
      <c r="L8931" s="15">
        <v>0</v>
      </c>
      <c r="M8931" s="15">
        <v>0</v>
      </c>
      <c r="N8931" s="27" t="e">
        <f>SUMIF(#REF!,'Integrantes original'!A8902,#REF!)</f>
        <v>#REF!</v>
      </c>
      <c r="O8931" s="27">
        <f t="shared" si="556"/>
        <v>10101989</v>
      </c>
      <c r="P8931" s="27">
        <f t="shared" si="557"/>
        <v>101019891</v>
      </c>
      <c r="Q8931" s="31">
        <f t="shared" si="558"/>
        <v>65300111101089</v>
      </c>
      <c r="R8931" s="27">
        <f>COUNTIF(tratycont!S:S,'Integrantes original'!Q8931)</f>
        <v>0</v>
      </c>
      <c r="S8931" s="27">
        <f t="shared" si="559"/>
        <v>0</v>
      </c>
    </row>
    <row r="8932" spans="1:19" x14ac:dyDescent="0.15">
      <c r="A8932" s="29">
        <v>6530011</v>
      </c>
      <c r="B8932" s="29">
        <v>653001102</v>
      </c>
      <c r="C8932" s="29" t="s">
        <v>19</v>
      </c>
      <c r="D8932" s="30" t="s">
        <v>4355</v>
      </c>
      <c r="E8932" s="30" t="s">
        <v>5930</v>
      </c>
      <c r="F8932" s="15">
        <v>2</v>
      </c>
      <c r="G8932" s="29">
        <v>7</v>
      </c>
      <c r="H8932" s="29">
        <v>5</v>
      </c>
      <c r="I8932" s="29">
        <v>1994</v>
      </c>
      <c r="J8932" s="15">
        <v>1</v>
      </c>
      <c r="K8932" s="15">
        <v>0</v>
      </c>
      <c r="L8932" s="15">
        <v>2</v>
      </c>
      <c r="M8932" s="15">
        <v>0</v>
      </c>
      <c r="N8932" s="27" t="e">
        <f>SUMIF(#REF!,'Integrantes original'!A8903,#REF!)</f>
        <v>#REF!</v>
      </c>
      <c r="O8932" s="27">
        <f t="shared" si="556"/>
        <v>7051994</v>
      </c>
      <c r="P8932" s="27">
        <f t="shared" si="557"/>
        <v>70519942</v>
      </c>
      <c r="Q8932" s="31">
        <f t="shared" si="558"/>
        <v>65300112070594</v>
      </c>
      <c r="R8932" s="27">
        <f>COUNTIF(tratycont!S:S,'Integrantes original'!Q8932)</f>
        <v>0</v>
      </c>
      <c r="S8932" s="27">
        <f t="shared" si="559"/>
        <v>0</v>
      </c>
    </row>
    <row r="8933" spans="1:19" x14ac:dyDescent="0.15">
      <c r="A8933" s="29">
        <v>6530011</v>
      </c>
      <c r="B8933" s="29">
        <v>653001103</v>
      </c>
      <c r="C8933" s="29" t="s">
        <v>22</v>
      </c>
      <c r="D8933" s="30" t="s">
        <v>7075</v>
      </c>
      <c r="E8933" s="30" t="s">
        <v>5048</v>
      </c>
      <c r="F8933" s="15">
        <v>1</v>
      </c>
      <c r="G8933" s="29">
        <v>14</v>
      </c>
      <c r="H8933" s="29">
        <v>8</v>
      </c>
      <c r="I8933" s="29">
        <v>2014</v>
      </c>
      <c r="J8933" s="15">
        <v>-1</v>
      </c>
      <c r="K8933" s="15">
        <v>-1</v>
      </c>
      <c r="L8933" s="15">
        <v>0</v>
      </c>
      <c r="M8933" s="15">
        <v>0</v>
      </c>
      <c r="N8933" s="27" t="e">
        <f>SUMIF(#REF!,'Integrantes original'!A8904,#REF!)</f>
        <v>#REF!</v>
      </c>
      <c r="O8933" s="27">
        <f t="shared" si="556"/>
        <v>14082014</v>
      </c>
      <c r="P8933" s="27">
        <f t="shared" si="557"/>
        <v>140820141</v>
      </c>
      <c r="Q8933" s="31">
        <f t="shared" si="558"/>
        <v>65300111140814</v>
      </c>
      <c r="R8933" s="27">
        <f>COUNTIF(tratycont!S:S,'Integrantes original'!Q8933)</f>
        <v>0</v>
      </c>
      <c r="S8933" s="27">
        <f t="shared" si="559"/>
        <v>0</v>
      </c>
    </row>
    <row r="8934" spans="1:19" x14ac:dyDescent="0.15">
      <c r="A8934" s="29">
        <v>6530011</v>
      </c>
      <c r="B8934" s="29">
        <v>653001104</v>
      </c>
      <c r="C8934" s="29" t="s">
        <v>25</v>
      </c>
      <c r="D8934" s="30" t="s">
        <v>7076</v>
      </c>
      <c r="E8934" s="30" t="s">
        <v>5048</v>
      </c>
      <c r="F8934" s="15">
        <v>2</v>
      </c>
      <c r="G8934" s="29">
        <v>1</v>
      </c>
      <c r="H8934" s="29">
        <v>7</v>
      </c>
      <c r="I8934" s="29">
        <v>2016</v>
      </c>
      <c r="J8934" s="15">
        <v>-1</v>
      </c>
      <c r="K8934" s="15">
        <v>-1</v>
      </c>
      <c r="L8934" s="15">
        <v>0</v>
      </c>
      <c r="M8934" s="15">
        <v>0</v>
      </c>
      <c r="N8934" s="27" t="e">
        <f>SUMIF(#REF!,'Integrantes original'!A8905,#REF!)</f>
        <v>#REF!</v>
      </c>
      <c r="O8934" s="27">
        <f t="shared" si="556"/>
        <v>1072016</v>
      </c>
      <c r="P8934" s="27">
        <f t="shared" si="557"/>
        <v>10720162</v>
      </c>
      <c r="Q8934" s="31">
        <f t="shared" si="558"/>
        <v>65300112010716</v>
      </c>
      <c r="R8934" s="27">
        <f>COUNTIF(tratycont!S:S,'Integrantes original'!Q8934)</f>
        <v>0</v>
      </c>
      <c r="S8934" s="27">
        <f t="shared" si="559"/>
        <v>0</v>
      </c>
    </row>
    <row r="8935" spans="1:19" x14ac:dyDescent="0.15">
      <c r="A8935" s="29">
        <v>6530011</v>
      </c>
      <c r="B8935" s="29">
        <v>653001105</v>
      </c>
      <c r="C8935" s="29" t="s">
        <v>27</v>
      </c>
      <c r="D8935" s="30" t="s">
        <v>7077</v>
      </c>
      <c r="E8935" s="30" t="s">
        <v>5048</v>
      </c>
      <c r="F8935" s="15">
        <v>1</v>
      </c>
      <c r="G8935" s="29">
        <v>3</v>
      </c>
      <c r="H8935" s="29">
        <v>7</v>
      </c>
      <c r="I8935" s="29">
        <v>2018</v>
      </c>
      <c r="J8935" s="15">
        <v>2</v>
      </c>
      <c r="K8935" s="15">
        <v>2</v>
      </c>
      <c r="L8935" s="15">
        <v>0</v>
      </c>
      <c r="M8935" s="15">
        <v>0</v>
      </c>
      <c r="N8935" s="27" t="e">
        <f>SUMIF(#REF!,'Integrantes original'!A8906,#REF!)</f>
        <v>#REF!</v>
      </c>
      <c r="O8935" s="27">
        <f t="shared" si="556"/>
        <v>3072018</v>
      </c>
      <c r="P8935" s="27">
        <f t="shared" si="557"/>
        <v>30720181</v>
      </c>
      <c r="Q8935" s="31">
        <f t="shared" si="558"/>
        <v>65300111030718</v>
      </c>
      <c r="R8935" s="27">
        <f>COUNTIF(tratycont!S:S,'Integrantes original'!Q8935)</f>
        <v>1</v>
      </c>
      <c r="S8935" s="27">
        <f t="shared" si="559"/>
        <v>1</v>
      </c>
    </row>
    <row r="8936" spans="1:19" x14ac:dyDescent="0.15">
      <c r="A8936" s="29">
        <v>6530021</v>
      </c>
      <c r="B8936" s="29">
        <v>653002101</v>
      </c>
      <c r="C8936" s="29" t="s">
        <v>16</v>
      </c>
      <c r="D8936" s="30" t="s">
        <v>5316</v>
      </c>
      <c r="E8936" s="30" t="s">
        <v>7078</v>
      </c>
      <c r="F8936" s="15">
        <v>1</v>
      </c>
      <c r="G8936" s="29">
        <v>14</v>
      </c>
      <c r="H8936" s="29">
        <v>8</v>
      </c>
      <c r="I8936" s="29">
        <v>1987</v>
      </c>
      <c r="J8936" s="15">
        <v>-1</v>
      </c>
      <c r="K8936" s="15">
        <v>-1</v>
      </c>
      <c r="L8936" s="15">
        <v>0</v>
      </c>
      <c r="M8936" s="15">
        <v>0</v>
      </c>
      <c r="N8936" s="27" t="e">
        <f>SUMIF(#REF!,'Integrantes original'!A8907,#REF!)</f>
        <v>#REF!</v>
      </c>
      <c r="O8936" s="27">
        <f t="shared" si="556"/>
        <v>14081987</v>
      </c>
      <c r="P8936" s="27">
        <f t="shared" si="557"/>
        <v>140819871</v>
      </c>
      <c r="Q8936" s="31">
        <f t="shared" si="558"/>
        <v>65300211140887</v>
      </c>
      <c r="R8936" s="27">
        <f>COUNTIF(tratycont!S:S,'Integrantes original'!Q8936)</f>
        <v>0</v>
      </c>
      <c r="S8936" s="27">
        <f t="shared" si="559"/>
        <v>0</v>
      </c>
    </row>
    <row r="8937" spans="1:19" x14ac:dyDescent="0.15">
      <c r="A8937" s="29">
        <v>6530021</v>
      </c>
      <c r="B8937" s="29">
        <v>653002102</v>
      </c>
      <c r="C8937" s="29" t="s">
        <v>19</v>
      </c>
      <c r="D8937" s="30" t="s">
        <v>1813</v>
      </c>
      <c r="E8937" s="30" t="s">
        <v>7079</v>
      </c>
      <c r="F8937" s="15">
        <v>2</v>
      </c>
      <c r="G8937" s="29">
        <v>21</v>
      </c>
      <c r="H8937" s="29">
        <v>6</v>
      </c>
      <c r="I8937" s="29">
        <v>1992</v>
      </c>
      <c r="J8937" s="15">
        <v>1</v>
      </c>
      <c r="K8937" s="15">
        <v>0</v>
      </c>
      <c r="L8937" s="15">
        <v>2</v>
      </c>
      <c r="M8937" s="15">
        <v>0</v>
      </c>
      <c r="N8937" s="27" t="e">
        <f>SUMIF(#REF!,'Integrantes original'!A8908,#REF!)</f>
        <v>#REF!</v>
      </c>
      <c r="O8937" s="27">
        <f t="shared" si="556"/>
        <v>21061992</v>
      </c>
      <c r="P8937" s="27">
        <f t="shared" si="557"/>
        <v>210619922</v>
      </c>
      <c r="Q8937" s="31">
        <f t="shared" si="558"/>
        <v>65300212210692</v>
      </c>
      <c r="R8937" s="27">
        <f>COUNTIF(tratycont!S:S,'Integrantes original'!Q8937)</f>
        <v>0</v>
      </c>
      <c r="S8937" s="27">
        <f t="shared" si="559"/>
        <v>0</v>
      </c>
    </row>
    <row r="8938" spans="1:19" x14ac:dyDescent="0.15">
      <c r="A8938" s="29">
        <v>6530021</v>
      </c>
      <c r="B8938" s="29">
        <v>653002103</v>
      </c>
      <c r="C8938" s="29" t="s">
        <v>22</v>
      </c>
      <c r="D8938" s="30" t="s">
        <v>379</v>
      </c>
      <c r="E8938" s="30" t="s">
        <v>5930</v>
      </c>
      <c r="F8938" s="15">
        <v>2</v>
      </c>
      <c r="G8938" s="29">
        <v>15</v>
      </c>
      <c r="H8938" s="29">
        <v>2</v>
      </c>
      <c r="I8938" s="29">
        <v>2009</v>
      </c>
      <c r="J8938" s="15">
        <v>-1</v>
      </c>
      <c r="K8938" s="15">
        <v>-1</v>
      </c>
      <c r="L8938" s="15">
        <v>0</v>
      </c>
      <c r="M8938" s="15">
        <v>0</v>
      </c>
      <c r="N8938" s="27" t="e">
        <f>SUMIF(#REF!,'Integrantes original'!A8909,#REF!)</f>
        <v>#REF!</v>
      </c>
      <c r="O8938" s="27">
        <f t="shared" si="556"/>
        <v>15022009</v>
      </c>
      <c r="P8938" s="27">
        <f t="shared" si="557"/>
        <v>150220092</v>
      </c>
      <c r="Q8938" s="31">
        <f t="shared" si="558"/>
        <v>65300212150209</v>
      </c>
      <c r="R8938" s="27">
        <f>COUNTIF(tratycont!S:S,'Integrantes original'!Q8938)</f>
        <v>0</v>
      </c>
      <c r="S8938" s="27">
        <f t="shared" si="559"/>
        <v>0</v>
      </c>
    </row>
    <row r="8939" spans="1:19" x14ac:dyDescent="0.15">
      <c r="A8939" s="29">
        <v>6530021</v>
      </c>
      <c r="B8939" s="29">
        <v>653002104</v>
      </c>
      <c r="C8939" s="29" t="s">
        <v>25</v>
      </c>
      <c r="D8939" s="30" t="s">
        <v>1094</v>
      </c>
      <c r="E8939" s="30" t="s">
        <v>5930</v>
      </c>
      <c r="F8939" s="15">
        <v>1</v>
      </c>
      <c r="G8939" s="29">
        <v>12</v>
      </c>
      <c r="H8939" s="29">
        <v>5</v>
      </c>
      <c r="I8939" s="29">
        <v>2011</v>
      </c>
      <c r="J8939" s="15">
        <v>-1</v>
      </c>
      <c r="K8939" s="15">
        <v>-1</v>
      </c>
      <c r="L8939" s="15">
        <v>0</v>
      </c>
      <c r="M8939" s="15">
        <v>0</v>
      </c>
      <c r="N8939" s="27" t="e">
        <f>SUMIF(#REF!,'Integrantes original'!A8910,#REF!)</f>
        <v>#REF!</v>
      </c>
      <c r="O8939" s="27">
        <f t="shared" si="556"/>
        <v>12052011</v>
      </c>
      <c r="P8939" s="27">
        <f t="shared" si="557"/>
        <v>120520111</v>
      </c>
      <c r="Q8939" s="31">
        <f t="shared" si="558"/>
        <v>65300211120511</v>
      </c>
      <c r="R8939" s="27">
        <f>COUNTIF(tratycont!S:S,'Integrantes original'!Q8939)</f>
        <v>0</v>
      </c>
      <c r="S8939" s="27">
        <f t="shared" si="559"/>
        <v>0</v>
      </c>
    </row>
    <row r="8940" spans="1:19" x14ac:dyDescent="0.15">
      <c r="A8940" s="29">
        <v>6530021</v>
      </c>
      <c r="B8940" s="29">
        <v>653002105</v>
      </c>
      <c r="C8940" s="29" t="s">
        <v>27</v>
      </c>
      <c r="D8940" s="30" t="s">
        <v>474</v>
      </c>
      <c r="E8940" s="30" t="s">
        <v>5930</v>
      </c>
      <c r="F8940" s="15">
        <v>1</v>
      </c>
      <c r="G8940" s="29">
        <v>11</v>
      </c>
      <c r="H8940" s="29">
        <v>11</v>
      </c>
      <c r="I8940" s="29">
        <v>2015</v>
      </c>
      <c r="J8940" s="15">
        <v>-1</v>
      </c>
      <c r="K8940" s="15">
        <v>-1</v>
      </c>
      <c r="L8940" s="15">
        <v>0</v>
      </c>
      <c r="M8940" s="15">
        <v>0</v>
      </c>
      <c r="N8940" s="27" t="e">
        <f>SUMIF(#REF!,'Integrantes original'!A8911,#REF!)</f>
        <v>#REF!</v>
      </c>
      <c r="O8940" s="27">
        <f t="shared" si="556"/>
        <v>11112015</v>
      </c>
      <c r="P8940" s="27">
        <f t="shared" si="557"/>
        <v>111120151</v>
      </c>
      <c r="Q8940" s="31">
        <f t="shared" si="558"/>
        <v>65300211111115</v>
      </c>
      <c r="R8940" s="27">
        <f>COUNTIF(tratycont!S:S,'Integrantes original'!Q8940)</f>
        <v>0</v>
      </c>
      <c r="S8940" s="27">
        <f t="shared" si="559"/>
        <v>0</v>
      </c>
    </row>
    <row r="8941" spans="1:19" x14ac:dyDescent="0.15">
      <c r="A8941" s="29">
        <v>6530031</v>
      </c>
      <c r="B8941" s="29">
        <v>653003101</v>
      </c>
      <c r="C8941" s="29" t="s">
        <v>16</v>
      </c>
      <c r="D8941" s="30" t="s">
        <v>628</v>
      </c>
      <c r="E8941" s="30" t="s">
        <v>5322</v>
      </c>
      <c r="F8941" s="15">
        <v>1</v>
      </c>
      <c r="G8941" s="29">
        <v>30</v>
      </c>
      <c r="H8941" s="29">
        <v>12</v>
      </c>
      <c r="I8941" s="29">
        <v>1975</v>
      </c>
      <c r="J8941" s="15">
        <v>-1</v>
      </c>
      <c r="K8941" s="15">
        <v>-1</v>
      </c>
      <c r="L8941" s="15">
        <v>0</v>
      </c>
      <c r="M8941" s="15">
        <v>0</v>
      </c>
      <c r="N8941" s="27" t="e">
        <f>SUMIF(#REF!,'Integrantes original'!A8912,#REF!)</f>
        <v>#REF!</v>
      </c>
      <c r="O8941" s="27">
        <f t="shared" si="556"/>
        <v>30121975</v>
      </c>
      <c r="P8941" s="27">
        <f t="shared" si="557"/>
        <v>301219751</v>
      </c>
      <c r="Q8941" s="31">
        <f t="shared" si="558"/>
        <v>65300311301275</v>
      </c>
      <c r="R8941" s="27">
        <f>COUNTIF(tratycont!S:S,'Integrantes original'!Q8941)</f>
        <v>0</v>
      </c>
      <c r="S8941" s="27">
        <f t="shared" si="559"/>
        <v>0</v>
      </c>
    </row>
    <row r="8942" spans="1:19" x14ac:dyDescent="0.15">
      <c r="A8942" s="29">
        <v>6530031</v>
      </c>
      <c r="B8942" s="29">
        <v>653003102</v>
      </c>
      <c r="C8942" s="29" t="s">
        <v>19</v>
      </c>
      <c r="D8942" s="30" t="s">
        <v>2725</v>
      </c>
      <c r="E8942" s="30" t="s">
        <v>464</v>
      </c>
      <c r="F8942" s="15">
        <v>2</v>
      </c>
      <c r="G8942" s="29">
        <v>29</v>
      </c>
      <c r="H8942" s="29">
        <v>9</v>
      </c>
      <c r="I8942" s="29">
        <v>1979</v>
      </c>
      <c r="J8942" s="15">
        <v>1</v>
      </c>
      <c r="K8942" s="15">
        <v>0</v>
      </c>
      <c r="L8942" s="15">
        <v>2</v>
      </c>
      <c r="M8942" s="15">
        <v>0</v>
      </c>
      <c r="N8942" s="27" t="e">
        <f>SUMIF(#REF!,'Integrantes original'!A8913,#REF!)</f>
        <v>#REF!</v>
      </c>
      <c r="O8942" s="27">
        <f t="shared" si="556"/>
        <v>29091979</v>
      </c>
      <c r="P8942" s="27">
        <f t="shared" si="557"/>
        <v>290919792</v>
      </c>
      <c r="Q8942" s="31">
        <f t="shared" si="558"/>
        <v>65300312290979</v>
      </c>
      <c r="R8942" s="27">
        <f>COUNTIF(tratycont!S:S,'Integrantes original'!Q8942)</f>
        <v>0</v>
      </c>
      <c r="S8942" s="27">
        <f t="shared" si="559"/>
        <v>0</v>
      </c>
    </row>
    <row r="8943" spans="1:19" x14ac:dyDescent="0.15">
      <c r="A8943" s="29">
        <v>6530031</v>
      </c>
      <c r="B8943" s="29">
        <v>653003103</v>
      </c>
      <c r="C8943" s="29" t="s">
        <v>22</v>
      </c>
      <c r="D8943" s="30" t="s">
        <v>807</v>
      </c>
      <c r="E8943" s="30" t="s">
        <v>6942</v>
      </c>
      <c r="F8943" s="15">
        <v>1</v>
      </c>
      <c r="G8943" s="29">
        <v>11</v>
      </c>
      <c r="H8943" s="29">
        <v>11</v>
      </c>
      <c r="I8943" s="29">
        <v>1999</v>
      </c>
      <c r="J8943" s="15">
        <v>-1</v>
      </c>
      <c r="K8943" s="15">
        <v>-1</v>
      </c>
      <c r="L8943" s="15">
        <v>0</v>
      </c>
      <c r="M8943" s="15">
        <v>0</v>
      </c>
      <c r="N8943" s="27" t="e">
        <f>SUMIF(#REF!,'Integrantes original'!A8914,#REF!)</f>
        <v>#REF!</v>
      </c>
      <c r="O8943" s="27">
        <f t="shared" si="556"/>
        <v>11111999</v>
      </c>
      <c r="P8943" s="27">
        <f t="shared" si="557"/>
        <v>111119991</v>
      </c>
      <c r="Q8943" s="31">
        <f t="shared" si="558"/>
        <v>65300311111199</v>
      </c>
      <c r="R8943" s="27">
        <f>COUNTIF(tratycont!S:S,'Integrantes original'!Q8943)</f>
        <v>0</v>
      </c>
      <c r="S8943" s="27">
        <f t="shared" si="559"/>
        <v>0</v>
      </c>
    </row>
    <row r="8944" spans="1:19" x14ac:dyDescent="0.15">
      <c r="A8944" s="29">
        <v>6530031</v>
      </c>
      <c r="B8944" s="29">
        <v>653003104</v>
      </c>
      <c r="C8944" s="29" t="s">
        <v>25</v>
      </c>
      <c r="D8944" s="30" t="s">
        <v>804</v>
      </c>
      <c r="E8944" s="30" t="s">
        <v>6942</v>
      </c>
      <c r="F8944" s="15">
        <v>1</v>
      </c>
      <c r="G8944" s="29">
        <v>11</v>
      </c>
      <c r="H8944" s="29">
        <v>7</v>
      </c>
      <c r="I8944" s="29">
        <v>2001</v>
      </c>
      <c r="J8944" s="15">
        <v>-1</v>
      </c>
      <c r="K8944" s="15">
        <v>-1</v>
      </c>
      <c r="L8944" s="15">
        <v>0</v>
      </c>
      <c r="M8944" s="15">
        <v>0</v>
      </c>
      <c r="N8944" s="27" t="e">
        <f>SUMIF(#REF!,'Integrantes original'!A8915,#REF!)</f>
        <v>#REF!</v>
      </c>
      <c r="O8944" s="27">
        <f t="shared" si="556"/>
        <v>11072001</v>
      </c>
      <c r="P8944" s="27">
        <f t="shared" si="557"/>
        <v>110720011</v>
      </c>
      <c r="Q8944" s="31">
        <f t="shared" si="558"/>
        <v>65300311110701</v>
      </c>
      <c r="R8944" s="27">
        <f>COUNTIF(tratycont!S:S,'Integrantes original'!Q8944)</f>
        <v>0</v>
      </c>
      <c r="S8944" s="27">
        <f t="shared" si="559"/>
        <v>0</v>
      </c>
    </row>
    <row r="8945" spans="1:19" x14ac:dyDescent="0.15">
      <c r="A8945" s="29">
        <v>6530031</v>
      </c>
      <c r="B8945" s="29">
        <v>653003105</v>
      </c>
      <c r="C8945" s="29" t="s">
        <v>27</v>
      </c>
      <c r="D8945" s="30" t="s">
        <v>915</v>
      </c>
      <c r="E8945" s="30" t="s">
        <v>6942</v>
      </c>
      <c r="F8945" s="15">
        <v>1</v>
      </c>
      <c r="G8945" s="29">
        <v>7</v>
      </c>
      <c r="H8945" s="29">
        <v>3</v>
      </c>
      <c r="I8945" s="29">
        <v>2004</v>
      </c>
      <c r="J8945" s="15">
        <v>-1</v>
      </c>
      <c r="K8945" s="15">
        <v>-1</v>
      </c>
      <c r="L8945" s="15">
        <v>0</v>
      </c>
      <c r="M8945" s="15">
        <v>0</v>
      </c>
      <c r="N8945" s="27" t="e">
        <f>SUMIF(#REF!,'Integrantes original'!A8916,#REF!)</f>
        <v>#REF!</v>
      </c>
      <c r="O8945" s="27">
        <f t="shared" si="556"/>
        <v>7032004</v>
      </c>
      <c r="P8945" s="27">
        <f t="shared" si="557"/>
        <v>70320041</v>
      </c>
      <c r="Q8945" s="31">
        <f t="shared" si="558"/>
        <v>65300311070304</v>
      </c>
      <c r="R8945" s="27">
        <f>COUNTIF(tratycont!S:S,'Integrantes original'!Q8945)</f>
        <v>0</v>
      </c>
      <c r="S8945" s="27">
        <f t="shared" si="559"/>
        <v>0</v>
      </c>
    </row>
    <row r="8946" spans="1:19" x14ac:dyDescent="0.15">
      <c r="A8946" s="29">
        <v>6530031</v>
      </c>
      <c r="B8946" s="29">
        <v>653003106</v>
      </c>
      <c r="C8946" s="29" t="s">
        <v>30</v>
      </c>
      <c r="D8946" s="30" t="s">
        <v>7080</v>
      </c>
      <c r="E8946" s="30" t="s">
        <v>6942</v>
      </c>
      <c r="F8946" s="15">
        <v>1</v>
      </c>
      <c r="G8946" s="29">
        <v>15</v>
      </c>
      <c r="H8946" s="29">
        <v>5</v>
      </c>
      <c r="I8946" s="29">
        <v>2007</v>
      </c>
      <c r="J8946" s="15">
        <v>-1</v>
      </c>
      <c r="K8946" s="15">
        <v>-1</v>
      </c>
      <c r="L8946" s="15">
        <v>0</v>
      </c>
      <c r="M8946" s="15">
        <v>0</v>
      </c>
      <c r="N8946" s="27" t="e">
        <f>SUMIF(#REF!,'Integrantes original'!A8917,#REF!)</f>
        <v>#REF!</v>
      </c>
      <c r="O8946" s="27">
        <f t="shared" si="556"/>
        <v>15052007</v>
      </c>
      <c r="P8946" s="27">
        <f t="shared" si="557"/>
        <v>150520071</v>
      </c>
      <c r="Q8946" s="31">
        <f t="shared" si="558"/>
        <v>65300311150507</v>
      </c>
      <c r="R8946" s="27">
        <f>COUNTIF(tratycont!S:S,'Integrantes original'!Q8946)</f>
        <v>0</v>
      </c>
      <c r="S8946" s="27">
        <f t="shared" si="559"/>
        <v>0</v>
      </c>
    </row>
    <row r="8947" spans="1:19" x14ac:dyDescent="0.15">
      <c r="A8947" s="29">
        <v>6530031</v>
      </c>
      <c r="B8947" s="29">
        <v>653003107</v>
      </c>
      <c r="C8947" s="29" t="s">
        <v>56</v>
      </c>
      <c r="D8947" s="30" t="s">
        <v>108</v>
      </c>
      <c r="E8947" s="30" t="s">
        <v>6942</v>
      </c>
      <c r="F8947" s="15">
        <v>1</v>
      </c>
      <c r="G8947" s="29">
        <v>16</v>
      </c>
      <c r="H8947" s="29">
        <v>12</v>
      </c>
      <c r="I8947" s="29">
        <v>2007</v>
      </c>
      <c r="J8947" s="15">
        <v>-1</v>
      </c>
      <c r="K8947" s="15">
        <v>-1</v>
      </c>
      <c r="L8947" s="15">
        <v>0</v>
      </c>
      <c r="M8947" s="15">
        <v>0</v>
      </c>
      <c r="N8947" s="27" t="e">
        <f>SUMIF(#REF!,'Integrantes original'!A8918,#REF!)</f>
        <v>#REF!</v>
      </c>
      <c r="O8947" s="27">
        <f t="shared" si="556"/>
        <v>16122007</v>
      </c>
      <c r="P8947" s="27">
        <f t="shared" si="557"/>
        <v>161220071</v>
      </c>
      <c r="Q8947" s="31">
        <f t="shared" si="558"/>
        <v>65300311161207</v>
      </c>
      <c r="R8947" s="27">
        <f>COUNTIF(tratycont!S:S,'Integrantes original'!Q8947)</f>
        <v>0</v>
      </c>
      <c r="S8947" s="27">
        <f t="shared" si="559"/>
        <v>0</v>
      </c>
    </row>
    <row r="8948" spans="1:19" x14ac:dyDescent="0.15">
      <c r="A8948" s="29">
        <v>6530031</v>
      </c>
      <c r="B8948" s="29">
        <v>653003108</v>
      </c>
      <c r="C8948" s="29" t="s">
        <v>58</v>
      </c>
      <c r="D8948" s="30" t="s">
        <v>1784</v>
      </c>
      <c r="E8948" s="30" t="s">
        <v>6942</v>
      </c>
      <c r="F8948" s="15">
        <v>2</v>
      </c>
      <c r="G8948" s="29">
        <v>27</v>
      </c>
      <c r="H8948" s="29">
        <v>2</v>
      </c>
      <c r="I8948" s="29">
        <v>2010</v>
      </c>
      <c r="J8948" s="15">
        <v>-1</v>
      </c>
      <c r="K8948" s="15">
        <v>-1</v>
      </c>
      <c r="L8948" s="15">
        <v>0</v>
      </c>
      <c r="M8948" s="15">
        <v>0</v>
      </c>
      <c r="N8948" s="27" t="e">
        <f>SUMIF(#REF!,'Integrantes original'!A8919,#REF!)</f>
        <v>#REF!</v>
      </c>
      <c r="O8948" s="27">
        <f t="shared" si="556"/>
        <v>27022010</v>
      </c>
      <c r="P8948" s="27">
        <f t="shared" si="557"/>
        <v>270220102</v>
      </c>
      <c r="Q8948" s="31">
        <f t="shared" si="558"/>
        <v>65300312270210</v>
      </c>
      <c r="R8948" s="27">
        <f>COUNTIF(tratycont!S:S,'Integrantes original'!Q8948)</f>
        <v>0</v>
      </c>
      <c r="S8948" s="27">
        <f t="shared" si="559"/>
        <v>0</v>
      </c>
    </row>
    <row r="8949" spans="1:19" x14ac:dyDescent="0.15">
      <c r="A8949" s="29">
        <v>6530031</v>
      </c>
      <c r="B8949" s="29">
        <v>653003109</v>
      </c>
      <c r="C8949" s="29" t="s">
        <v>120</v>
      </c>
      <c r="D8949" s="30" t="s">
        <v>1319</v>
      </c>
      <c r="E8949" s="30" t="s">
        <v>6942</v>
      </c>
      <c r="F8949" s="15">
        <v>2</v>
      </c>
      <c r="G8949" s="29">
        <v>12</v>
      </c>
      <c r="H8949" s="29">
        <v>11</v>
      </c>
      <c r="I8949" s="29">
        <v>2009</v>
      </c>
      <c r="J8949" s="15">
        <v>-1</v>
      </c>
      <c r="K8949" s="15">
        <v>-1</v>
      </c>
      <c r="L8949" s="15">
        <v>0</v>
      </c>
      <c r="M8949" s="15">
        <v>0</v>
      </c>
      <c r="N8949" s="27" t="e">
        <f>SUMIF(#REF!,'Integrantes original'!A8920,#REF!)</f>
        <v>#REF!</v>
      </c>
      <c r="O8949" s="27">
        <f t="shared" si="556"/>
        <v>12112009</v>
      </c>
      <c r="P8949" s="27">
        <f t="shared" si="557"/>
        <v>121120092</v>
      </c>
      <c r="Q8949" s="31">
        <f t="shared" si="558"/>
        <v>65300312121109</v>
      </c>
      <c r="R8949" s="27">
        <f>COUNTIF(tratycont!S:S,'Integrantes original'!Q8949)</f>
        <v>0</v>
      </c>
      <c r="S8949" s="27">
        <f t="shared" si="559"/>
        <v>0</v>
      </c>
    </row>
    <row r="8950" spans="1:19" x14ac:dyDescent="0.15">
      <c r="A8950" s="29">
        <v>6530031</v>
      </c>
      <c r="B8950" s="29">
        <v>653003110</v>
      </c>
      <c r="C8950" s="29" t="s">
        <v>123</v>
      </c>
      <c r="D8950" s="30" t="s">
        <v>7081</v>
      </c>
      <c r="E8950" s="30" t="s">
        <v>6942</v>
      </c>
      <c r="F8950" s="15">
        <v>2</v>
      </c>
      <c r="G8950" s="29">
        <v>12</v>
      </c>
      <c r="H8950" s="29">
        <v>1</v>
      </c>
      <c r="I8950" s="29">
        <v>2013</v>
      </c>
      <c r="J8950" s="15">
        <v>-1</v>
      </c>
      <c r="K8950" s="15">
        <v>-1</v>
      </c>
      <c r="L8950" s="15">
        <v>0</v>
      </c>
      <c r="M8950" s="15">
        <v>0</v>
      </c>
      <c r="N8950" s="27" t="e">
        <f>SUMIF(#REF!,'Integrantes original'!A8921,#REF!)</f>
        <v>#REF!</v>
      </c>
      <c r="O8950" s="27">
        <f t="shared" si="556"/>
        <v>12012013</v>
      </c>
      <c r="P8950" s="27">
        <f t="shared" si="557"/>
        <v>120120132</v>
      </c>
      <c r="Q8950" s="31">
        <f t="shared" si="558"/>
        <v>65300312120113</v>
      </c>
      <c r="R8950" s="27">
        <f>COUNTIF(tratycont!S:S,'Integrantes original'!Q8950)</f>
        <v>0</v>
      </c>
      <c r="S8950" s="27">
        <f t="shared" si="559"/>
        <v>0</v>
      </c>
    </row>
    <row r="8951" spans="1:19" x14ac:dyDescent="0.15">
      <c r="A8951" s="29">
        <v>6530031</v>
      </c>
      <c r="B8951" s="29">
        <v>653003111</v>
      </c>
      <c r="C8951" s="29" t="s">
        <v>154</v>
      </c>
      <c r="D8951" s="30" t="s">
        <v>99</v>
      </c>
      <c r="E8951" s="30" t="s">
        <v>6942</v>
      </c>
      <c r="F8951" s="15">
        <v>1</v>
      </c>
      <c r="G8951" s="29">
        <v>12</v>
      </c>
      <c r="H8951" s="29">
        <v>9</v>
      </c>
      <c r="I8951" s="29">
        <v>2018</v>
      </c>
      <c r="J8951" s="15">
        <v>2</v>
      </c>
      <c r="K8951" s="15">
        <v>2</v>
      </c>
      <c r="L8951" s="15">
        <v>0</v>
      </c>
      <c r="M8951" s="15">
        <v>0</v>
      </c>
      <c r="N8951" s="27" t="e">
        <f>SUMIF(#REF!,'Integrantes original'!A8922,#REF!)</f>
        <v>#REF!</v>
      </c>
      <c r="O8951" s="27">
        <f t="shared" si="556"/>
        <v>12092018</v>
      </c>
      <c r="P8951" s="27">
        <f t="shared" si="557"/>
        <v>120920181</v>
      </c>
      <c r="Q8951" s="31">
        <f t="shared" si="558"/>
        <v>65300311120918</v>
      </c>
      <c r="R8951" s="27">
        <f>COUNTIF(tratycont!S:S,'Integrantes original'!Q8951)</f>
        <v>1</v>
      </c>
      <c r="S8951" s="27">
        <f t="shared" si="559"/>
        <v>1</v>
      </c>
    </row>
    <row r="8952" spans="1:19" x14ac:dyDescent="0.15">
      <c r="A8952" s="29">
        <v>6530031</v>
      </c>
      <c r="B8952" s="29">
        <v>653003112</v>
      </c>
      <c r="C8952" s="29" t="s">
        <v>240</v>
      </c>
      <c r="D8952" s="30" t="s">
        <v>5956</v>
      </c>
      <c r="E8952" s="30" t="s">
        <v>6942</v>
      </c>
      <c r="F8952" s="15">
        <v>1</v>
      </c>
      <c r="G8952" s="29">
        <v>12</v>
      </c>
      <c r="H8952" s="29">
        <v>9</v>
      </c>
      <c r="I8952" s="29">
        <v>1995</v>
      </c>
      <c r="J8952" s="15">
        <v>-1</v>
      </c>
      <c r="K8952" s="15">
        <v>-1</v>
      </c>
      <c r="L8952" s="15">
        <v>0</v>
      </c>
      <c r="M8952" s="15">
        <v>0</v>
      </c>
      <c r="N8952" s="27" t="e">
        <f>SUMIF(#REF!,'Integrantes original'!A8923,#REF!)</f>
        <v>#REF!</v>
      </c>
      <c r="O8952" s="27">
        <f t="shared" si="556"/>
        <v>12091995</v>
      </c>
      <c r="P8952" s="27">
        <f t="shared" si="557"/>
        <v>120919951</v>
      </c>
      <c r="Q8952" s="31">
        <f t="shared" si="558"/>
        <v>65300311120995</v>
      </c>
      <c r="R8952" s="27">
        <f>COUNTIF(tratycont!S:S,'Integrantes original'!Q8952)</f>
        <v>0</v>
      </c>
      <c r="S8952" s="27">
        <f t="shared" si="559"/>
        <v>0</v>
      </c>
    </row>
    <row r="8953" spans="1:19" x14ac:dyDescent="0.15">
      <c r="A8953" s="29">
        <v>6530031</v>
      </c>
      <c r="B8953" s="29">
        <v>653003113</v>
      </c>
      <c r="C8953" s="29" t="s">
        <v>242</v>
      </c>
      <c r="D8953" s="30" t="s">
        <v>1813</v>
      </c>
      <c r="E8953" s="30" t="s">
        <v>6942</v>
      </c>
      <c r="F8953" s="15">
        <v>2</v>
      </c>
      <c r="G8953" s="29">
        <v>20</v>
      </c>
      <c r="H8953" s="29">
        <v>12</v>
      </c>
      <c r="I8953" s="29">
        <v>1997</v>
      </c>
      <c r="J8953" s="15">
        <v>-1</v>
      </c>
      <c r="K8953" s="15">
        <v>-1</v>
      </c>
      <c r="L8953" s="15">
        <v>0</v>
      </c>
      <c r="M8953" s="15">
        <v>0</v>
      </c>
      <c r="N8953" s="27" t="e">
        <f>SUMIF(#REF!,'Integrantes original'!A8924,#REF!)</f>
        <v>#REF!</v>
      </c>
      <c r="O8953" s="27">
        <f t="shared" si="556"/>
        <v>20121997</v>
      </c>
      <c r="P8953" s="27">
        <f t="shared" si="557"/>
        <v>201219972</v>
      </c>
      <c r="Q8953" s="31">
        <f t="shared" si="558"/>
        <v>65300312201297</v>
      </c>
      <c r="R8953" s="27">
        <f>COUNTIF(tratycont!S:S,'Integrantes original'!Q8953)</f>
        <v>0</v>
      </c>
      <c r="S8953" s="27">
        <f t="shared" si="559"/>
        <v>0</v>
      </c>
    </row>
    <row r="8954" spans="1:19" x14ac:dyDescent="0.15">
      <c r="A8954" s="29">
        <v>6530031</v>
      </c>
      <c r="B8954" s="29">
        <v>653003114</v>
      </c>
      <c r="C8954" s="29" t="s">
        <v>245</v>
      </c>
      <c r="D8954" s="30" t="s">
        <v>1575</v>
      </c>
      <c r="E8954" s="30" t="s">
        <v>7082</v>
      </c>
      <c r="F8954" s="15">
        <v>2</v>
      </c>
      <c r="G8954" s="29">
        <v>14</v>
      </c>
      <c r="H8954" s="29">
        <v>12</v>
      </c>
      <c r="I8954" s="29">
        <v>2001</v>
      </c>
      <c r="J8954" s="15">
        <v>-1</v>
      </c>
      <c r="K8954" s="15">
        <v>-1</v>
      </c>
      <c r="L8954" s="15">
        <v>0</v>
      </c>
      <c r="M8954" s="15">
        <v>0</v>
      </c>
      <c r="N8954" s="27" t="e">
        <f>SUMIF(#REF!,'Integrantes original'!A8925,#REF!)</f>
        <v>#REF!</v>
      </c>
      <c r="O8954" s="27">
        <f t="shared" si="556"/>
        <v>14122001</v>
      </c>
      <c r="P8954" s="27">
        <f t="shared" si="557"/>
        <v>141220012</v>
      </c>
      <c r="Q8954" s="31">
        <f t="shared" si="558"/>
        <v>65300312141201</v>
      </c>
      <c r="R8954" s="27">
        <f>COUNTIF(tratycont!S:S,'Integrantes original'!Q8954)</f>
        <v>0</v>
      </c>
      <c r="S8954" s="27">
        <f t="shared" si="559"/>
        <v>0</v>
      </c>
    </row>
    <row r="8955" spans="1:19" x14ac:dyDescent="0.15">
      <c r="A8955" s="29">
        <v>6530031</v>
      </c>
      <c r="B8955" s="29">
        <v>653003115</v>
      </c>
      <c r="C8955" s="29" t="s">
        <v>988</v>
      </c>
      <c r="D8955" s="30" t="s">
        <v>7083</v>
      </c>
      <c r="E8955" s="30" t="s">
        <v>7084</v>
      </c>
      <c r="F8955" s="15">
        <v>2</v>
      </c>
      <c r="G8955" s="29">
        <v>25</v>
      </c>
      <c r="H8955" s="29">
        <v>3</v>
      </c>
      <c r="I8955" s="29">
        <v>2016</v>
      </c>
      <c r="J8955" s="15">
        <v>-1</v>
      </c>
      <c r="K8955" s="15">
        <v>-1</v>
      </c>
      <c r="L8955" s="15">
        <v>0</v>
      </c>
      <c r="M8955" s="15">
        <v>0</v>
      </c>
      <c r="N8955" s="27" t="e">
        <f>SUMIF(#REF!,'Integrantes original'!A8926,#REF!)</f>
        <v>#REF!</v>
      </c>
      <c r="O8955" s="27">
        <f t="shared" si="556"/>
        <v>25032016</v>
      </c>
      <c r="P8955" s="27">
        <f t="shared" si="557"/>
        <v>250320162</v>
      </c>
      <c r="Q8955" s="31">
        <f t="shared" si="558"/>
        <v>65300312250316</v>
      </c>
      <c r="R8955" s="27">
        <f>COUNTIF(tratycont!S:S,'Integrantes original'!Q8955)</f>
        <v>0</v>
      </c>
      <c r="S8955" s="27">
        <f t="shared" si="559"/>
        <v>0</v>
      </c>
    </row>
    <row r="8956" spans="1:19" x14ac:dyDescent="0.15">
      <c r="A8956" s="29">
        <v>6530041</v>
      </c>
      <c r="B8956" s="29">
        <v>653004101</v>
      </c>
      <c r="C8956" s="29" t="s">
        <v>16</v>
      </c>
      <c r="D8956" s="30" t="s">
        <v>2734</v>
      </c>
      <c r="E8956" s="30" t="s">
        <v>6800</v>
      </c>
      <c r="F8956" s="15">
        <v>1</v>
      </c>
      <c r="G8956" s="29">
        <v>8</v>
      </c>
      <c r="H8956" s="29">
        <v>12</v>
      </c>
      <c r="I8956" s="29">
        <v>1992</v>
      </c>
      <c r="J8956" s="15">
        <v>-1</v>
      </c>
      <c r="K8956" s="15">
        <v>-1</v>
      </c>
      <c r="L8956" s="15">
        <v>0</v>
      </c>
      <c r="M8956" s="15">
        <v>0</v>
      </c>
      <c r="N8956" s="27" t="e">
        <f>SUMIF(#REF!,'Integrantes original'!A8927,#REF!)</f>
        <v>#REF!</v>
      </c>
      <c r="O8956" s="27">
        <f t="shared" si="556"/>
        <v>8121992</v>
      </c>
      <c r="P8956" s="27">
        <f t="shared" si="557"/>
        <v>81219921</v>
      </c>
      <c r="Q8956" s="31">
        <f t="shared" si="558"/>
        <v>65300411081292</v>
      </c>
      <c r="R8956" s="27">
        <f>COUNTIF(tratycont!S:S,'Integrantes original'!Q8956)</f>
        <v>0</v>
      </c>
      <c r="S8956" s="27">
        <f t="shared" si="559"/>
        <v>0</v>
      </c>
    </row>
    <row r="8957" spans="1:19" x14ac:dyDescent="0.15">
      <c r="A8957" s="29">
        <v>6530041</v>
      </c>
      <c r="B8957" s="29">
        <v>653004102</v>
      </c>
      <c r="C8957" s="29" t="s">
        <v>19</v>
      </c>
      <c r="D8957" s="30" t="s">
        <v>1022</v>
      </c>
      <c r="E8957" s="30" t="s">
        <v>7085</v>
      </c>
      <c r="F8957" s="15">
        <v>2</v>
      </c>
      <c r="G8957" s="29">
        <v>5</v>
      </c>
      <c r="H8957" s="29">
        <v>1</v>
      </c>
      <c r="I8957" s="29">
        <v>1998</v>
      </c>
      <c r="J8957" s="15">
        <v>1</v>
      </c>
      <c r="K8957" s="15">
        <v>0</v>
      </c>
      <c r="L8957" s="15">
        <v>2</v>
      </c>
      <c r="M8957" s="15">
        <v>0</v>
      </c>
      <c r="N8957" s="27" t="e">
        <f>SUMIF(#REF!,'Integrantes original'!A8928,#REF!)</f>
        <v>#REF!</v>
      </c>
      <c r="O8957" s="27">
        <f t="shared" si="556"/>
        <v>5011998</v>
      </c>
      <c r="P8957" s="27">
        <f t="shared" si="557"/>
        <v>50119982</v>
      </c>
      <c r="Q8957" s="31">
        <f t="shared" si="558"/>
        <v>65300412050198</v>
      </c>
      <c r="R8957" s="27">
        <f>COUNTIF(tratycont!S:S,'Integrantes original'!Q8957)</f>
        <v>0</v>
      </c>
      <c r="S8957" s="27">
        <f t="shared" si="559"/>
        <v>0</v>
      </c>
    </row>
    <row r="8958" spans="1:19" x14ac:dyDescent="0.15">
      <c r="A8958" s="29">
        <v>6530041</v>
      </c>
      <c r="B8958" s="29">
        <v>653004103</v>
      </c>
      <c r="C8958" s="29" t="s">
        <v>22</v>
      </c>
      <c r="D8958" s="30" t="s">
        <v>3253</v>
      </c>
      <c r="E8958" s="30" t="s">
        <v>5066</v>
      </c>
      <c r="F8958" s="15">
        <v>2</v>
      </c>
      <c r="G8958" s="29">
        <v>30</v>
      </c>
      <c r="H8958" s="29">
        <v>9</v>
      </c>
      <c r="I8958" s="29">
        <v>2015</v>
      </c>
      <c r="J8958" s="15">
        <v>-1</v>
      </c>
      <c r="K8958" s="15">
        <v>-1</v>
      </c>
      <c r="L8958" s="15">
        <v>0</v>
      </c>
      <c r="M8958" s="15">
        <v>0</v>
      </c>
      <c r="N8958" s="27" t="e">
        <f>SUMIF(#REF!,'Integrantes original'!A8929,#REF!)</f>
        <v>#REF!</v>
      </c>
      <c r="O8958" s="27">
        <f t="shared" si="556"/>
        <v>30092015</v>
      </c>
      <c r="P8958" s="27">
        <f t="shared" si="557"/>
        <v>300920152</v>
      </c>
      <c r="Q8958" s="31">
        <f t="shared" si="558"/>
        <v>65300412300915</v>
      </c>
      <c r="R8958" s="27">
        <f>COUNTIF(tratycont!S:S,'Integrantes original'!Q8958)</f>
        <v>0</v>
      </c>
      <c r="S8958" s="27">
        <f t="shared" si="559"/>
        <v>0</v>
      </c>
    </row>
    <row r="8959" spans="1:19" x14ac:dyDescent="0.15">
      <c r="A8959" s="29">
        <v>6530051</v>
      </c>
      <c r="B8959" s="29">
        <v>653005101</v>
      </c>
      <c r="C8959" s="29" t="s">
        <v>16</v>
      </c>
      <c r="D8959" s="30" t="s">
        <v>2730</v>
      </c>
      <c r="E8959" s="30" t="s">
        <v>5309</v>
      </c>
      <c r="F8959" s="15">
        <v>1</v>
      </c>
      <c r="G8959" s="29">
        <v>21</v>
      </c>
      <c r="H8959" s="29">
        <v>3</v>
      </c>
      <c r="I8959" s="29">
        <v>1981</v>
      </c>
      <c r="J8959" s="15">
        <v>-1</v>
      </c>
      <c r="K8959" s="15">
        <v>-1</v>
      </c>
      <c r="L8959" s="15">
        <v>0</v>
      </c>
      <c r="M8959" s="15">
        <v>0</v>
      </c>
      <c r="N8959" s="27" t="e">
        <f>SUMIF(#REF!,'Integrantes original'!A8930,#REF!)</f>
        <v>#REF!</v>
      </c>
      <c r="O8959" s="27">
        <f t="shared" si="556"/>
        <v>21031981</v>
      </c>
      <c r="P8959" s="27">
        <f t="shared" si="557"/>
        <v>210319811</v>
      </c>
      <c r="Q8959" s="31">
        <f t="shared" si="558"/>
        <v>65300511210381</v>
      </c>
      <c r="R8959" s="27">
        <f>COUNTIF(tratycont!S:S,'Integrantes original'!Q8959)</f>
        <v>0</v>
      </c>
      <c r="S8959" s="27">
        <f t="shared" si="559"/>
        <v>0</v>
      </c>
    </row>
    <row r="8960" spans="1:19" x14ac:dyDescent="0.15">
      <c r="A8960" s="29">
        <v>6530051</v>
      </c>
      <c r="B8960" s="29">
        <v>653005102</v>
      </c>
      <c r="C8960" s="29" t="s">
        <v>19</v>
      </c>
      <c r="D8960" s="30" t="s">
        <v>89</v>
      </c>
      <c r="E8960" s="30" t="s">
        <v>337</v>
      </c>
      <c r="F8960" s="15">
        <v>2</v>
      </c>
      <c r="G8960" s="29">
        <v>17</v>
      </c>
      <c r="H8960" s="29">
        <v>4</v>
      </c>
      <c r="I8960" s="29">
        <v>1992</v>
      </c>
      <c r="J8960" s="15">
        <v>1</v>
      </c>
      <c r="K8960" s="15">
        <v>0</v>
      </c>
      <c r="L8960" s="15">
        <v>2</v>
      </c>
      <c r="M8960" s="15">
        <v>0</v>
      </c>
      <c r="N8960" s="27" t="e">
        <f>SUMIF(#REF!,'Integrantes original'!A8931,#REF!)</f>
        <v>#REF!</v>
      </c>
      <c r="O8960" s="27">
        <f t="shared" si="556"/>
        <v>17041992</v>
      </c>
      <c r="P8960" s="27">
        <f t="shared" si="557"/>
        <v>170419922</v>
      </c>
      <c r="Q8960" s="31">
        <f t="shared" si="558"/>
        <v>65300512170492</v>
      </c>
      <c r="R8960" s="27">
        <f>COUNTIF(tratycont!S:S,'Integrantes original'!Q8960)</f>
        <v>0</v>
      </c>
      <c r="S8960" s="27">
        <f t="shared" si="559"/>
        <v>0</v>
      </c>
    </row>
    <row r="8961" spans="1:19" x14ac:dyDescent="0.15">
      <c r="A8961" s="29">
        <v>6530051</v>
      </c>
      <c r="B8961" s="29">
        <v>653005103</v>
      </c>
      <c r="C8961" s="29" t="s">
        <v>22</v>
      </c>
      <c r="D8961" s="30" t="s">
        <v>2497</v>
      </c>
      <c r="E8961" s="30" t="s">
        <v>7086</v>
      </c>
      <c r="F8961" s="15">
        <v>2</v>
      </c>
      <c r="G8961" s="29">
        <v>1</v>
      </c>
      <c r="H8961" s="29">
        <v>4</v>
      </c>
      <c r="I8961" s="29">
        <v>2006</v>
      </c>
      <c r="J8961" s="15">
        <v>-1</v>
      </c>
      <c r="K8961" s="15">
        <v>-1</v>
      </c>
      <c r="L8961" s="15">
        <v>0</v>
      </c>
      <c r="M8961" s="15">
        <v>0</v>
      </c>
      <c r="N8961" s="27" t="e">
        <f>SUMIF(#REF!,'Integrantes original'!A8932,#REF!)</f>
        <v>#REF!</v>
      </c>
      <c r="O8961" s="27">
        <f t="shared" si="556"/>
        <v>1042006</v>
      </c>
      <c r="P8961" s="27">
        <f t="shared" si="557"/>
        <v>10420062</v>
      </c>
      <c r="Q8961" s="31">
        <f t="shared" si="558"/>
        <v>65300512010406</v>
      </c>
      <c r="R8961" s="27">
        <f>COUNTIF(tratycont!S:S,'Integrantes original'!Q8961)</f>
        <v>0</v>
      </c>
      <c r="S8961" s="27">
        <f t="shared" si="559"/>
        <v>0</v>
      </c>
    </row>
    <row r="8962" spans="1:19" x14ac:dyDescent="0.15">
      <c r="A8962" s="29">
        <v>6530051</v>
      </c>
      <c r="B8962" s="29">
        <v>653005104</v>
      </c>
      <c r="C8962" s="29" t="s">
        <v>25</v>
      </c>
      <c r="D8962" s="30" t="s">
        <v>3329</v>
      </c>
      <c r="E8962" s="30" t="s">
        <v>7086</v>
      </c>
      <c r="F8962" s="15">
        <v>2</v>
      </c>
      <c r="G8962" s="29">
        <v>1</v>
      </c>
      <c r="H8962" s="29">
        <v>3</v>
      </c>
      <c r="I8962" s="29">
        <v>2010</v>
      </c>
      <c r="J8962" s="15">
        <v>-1</v>
      </c>
      <c r="K8962" s="15">
        <v>-1</v>
      </c>
      <c r="L8962" s="15">
        <v>0</v>
      </c>
      <c r="M8962" s="15">
        <v>0</v>
      </c>
      <c r="N8962" s="27" t="e">
        <f>SUMIF(#REF!,'Integrantes original'!A8933,#REF!)</f>
        <v>#REF!</v>
      </c>
      <c r="O8962" s="27">
        <f t="shared" si="556"/>
        <v>1032010</v>
      </c>
      <c r="P8962" s="27">
        <f t="shared" si="557"/>
        <v>10320102</v>
      </c>
      <c r="Q8962" s="31">
        <f t="shared" si="558"/>
        <v>65300512010310</v>
      </c>
      <c r="R8962" s="27">
        <f>COUNTIF(tratycont!S:S,'Integrantes original'!Q8962)</f>
        <v>0</v>
      </c>
      <c r="S8962" s="27">
        <f t="shared" si="559"/>
        <v>0</v>
      </c>
    </row>
    <row r="8963" spans="1:19" x14ac:dyDescent="0.15">
      <c r="A8963" s="29">
        <v>6530051</v>
      </c>
      <c r="B8963" s="29">
        <v>653005105</v>
      </c>
      <c r="C8963" s="29" t="s">
        <v>27</v>
      </c>
      <c r="D8963" s="30" t="s">
        <v>2517</v>
      </c>
      <c r="E8963" s="30" t="s">
        <v>7086</v>
      </c>
      <c r="F8963" s="15">
        <v>2</v>
      </c>
      <c r="G8963" s="29">
        <v>30</v>
      </c>
      <c r="H8963" s="29">
        <v>9</v>
      </c>
      <c r="I8963" s="29">
        <v>2015</v>
      </c>
      <c r="J8963" s="15">
        <v>-1</v>
      </c>
      <c r="K8963" s="15">
        <v>-1</v>
      </c>
      <c r="L8963" s="15">
        <v>0</v>
      </c>
      <c r="M8963" s="15">
        <v>0</v>
      </c>
      <c r="N8963" s="27" t="e">
        <f>SUMIF(#REF!,'Integrantes original'!A8934,#REF!)</f>
        <v>#REF!</v>
      </c>
      <c r="O8963" s="27">
        <f t="shared" ref="O8963:O9026" si="560">(((G8963*100)+H8963)*10000)+I8963</f>
        <v>30092015</v>
      </c>
      <c r="P8963" s="27">
        <f t="shared" ref="P8963:P9026" si="561">(O8963*10)+F8963</f>
        <v>300920152</v>
      </c>
      <c r="Q8963" s="31">
        <f t="shared" ref="Q8963:Q9026" si="562">(((((((A8963*10)+F8963)*100)+G8963)*100)+H8963)*100)+RIGHT(I8963,2)</f>
        <v>65300512300915</v>
      </c>
      <c r="R8963" s="27">
        <f>COUNTIF(tratycont!S:S,'Integrantes original'!Q8963)</f>
        <v>0</v>
      </c>
      <c r="S8963" s="27">
        <f t="shared" ref="S8963:S9026" si="563">IF(J8963=2,1,0)</f>
        <v>0</v>
      </c>
    </row>
    <row r="8964" spans="1:19" x14ac:dyDescent="0.15">
      <c r="A8964" s="29">
        <v>6530051</v>
      </c>
      <c r="B8964" s="29">
        <v>653005106</v>
      </c>
      <c r="C8964" s="29" t="s">
        <v>30</v>
      </c>
      <c r="D8964" s="30" t="s">
        <v>535</v>
      </c>
      <c r="E8964" s="30" t="s">
        <v>317</v>
      </c>
      <c r="F8964" s="15">
        <v>2</v>
      </c>
      <c r="G8964" s="29">
        <v>99</v>
      </c>
      <c r="H8964" s="29">
        <v>99</v>
      </c>
      <c r="I8964" s="29">
        <v>9999</v>
      </c>
      <c r="J8964" s="15">
        <v>-1</v>
      </c>
      <c r="K8964" s="15">
        <v>-1</v>
      </c>
      <c r="L8964" s="15">
        <v>0</v>
      </c>
      <c r="M8964" s="15">
        <v>0</v>
      </c>
      <c r="N8964" s="27" t="e">
        <f>SUMIF(#REF!,'Integrantes original'!A8935,#REF!)</f>
        <v>#REF!</v>
      </c>
      <c r="O8964" s="27">
        <f t="shared" si="560"/>
        <v>99999999</v>
      </c>
      <c r="P8964" s="27">
        <f t="shared" si="561"/>
        <v>999999992</v>
      </c>
      <c r="Q8964" s="31">
        <f t="shared" si="562"/>
        <v>65300512999999</v>
      </c>
      <c r="R8964" s="27">
        <f>COUNTIF(tratycont!S:S,'Integrantes original'!Q8964)</f>
        <v>0</v>
      </c>
      <c r="S8964" s="27">
        <f t="shared" si="563"/>
        <v>0</v>
      </c>
    </row>
    <row r="8965" spans="1:19" x14ac:dyDescent="0.15">
      <c r="A8965" s="29">
        <v>6530071</v>
      </c>
      <c r="B8965" s="29">
        <v>653007101</v>
      </c>
      <c r="C8965" s="29" t="s">
        <v>16</v>
      </c>
      <c r="D8965" s="30" t="s">
        <v>976</v>
      </c>
      <c r="E8965" s="30" t="s">
        <v>7087</v>
      </c>
      <c r="F8965" s="15">
        <v>1</v>
      </c>
      <c r="G8965" s="29">
        <v>4</v>
      </c>
      <c r="H8965" s="29">
        <v>2</v>
      </c>
      <c r="I8965" s="29">
        <v>1996</v>
      </c>
      <c r="J8965" s="15">
        <v>-1</v>
      </c>
      <c r="K8965" s="15">
        <v>-1</v>
      </c>
      <c r="L8965" s="15">
        <v>0</v>
      </c>
      <c r="M8965" s="15">
        <v>0</v>
      </c>
      <c r="N8965" s="27" t="e">
        <f>SUMIF(#REF!,'Integrantes original'!A8936,#REF!)</f>
        <v>#REF!</v>
      </c>
      <c r="O8965" s="27">
        <f t="shared" si="560"/>
        <v>4021996</v>
      </c>
      <c r="P8965" s="27">
        <f t="shared" si="561"/>
        <v>40219961</v>
      </c>
      <c r="Q8965" s="31">
        <f t="shared" si="562"/>
        <v>65300711040296</v>
      </c>
      <c r="R8965" s="27">
        <f>COUNTIF(tratycont!S:S,'Integrantes original'!Q8965)</f>
        <v>0</v>
      </c>
      <c r="S8965" s="27">
        <f t="shared" si="563"/>
        <v>0</v>
      </c>
    </row>
    <row r="8966" spans="1:19" x14ac:dyDescent="0.15">
      <c r="A8966" s="29">
        <v>6530071</v>
      </c>
      <c r="B8966" s="29">
        <v>653007102</v>
      </c>
      <c r="C8966" s="29" t="s">
        <v>19</v>
      </c>
      <c r="D8966" s="30" t="s">
        <v>7088</v>
      </c>
      <c r="E8966" s="30" t="s">
        <v>5905</v>
      </c>
      <c r="F8966" s="15">
        <v>2</v>
      </c>
      <c r="G8966" s="29">
        <v>21</v>
      </c>
      <c r="H8966" s="29">
        <v>8</v>
      </c>
      <c r="I8966" s="29">
        <v>1999</v>
      </c>
      <c r="J8966" s="15">
        <v>1</v>
      </c>
      <c r="K8966" s="15">
        <v>0</v>
      </c>
      <c r="L8966" s="15">
        <v>2</v>
      </c>
      <c r="M8966" s="15">
        <v>0</v>
      </c>
      <c r="N8966" s="27" t="e">
        <f>SUMIF(#REF!,'Integrantes original'!A8937,#REF!)</f>
        <v>#REF!</v>
      </c>
      <c r="O8966" s="27">
        <f t="shared" si="560"/>
        <v>21081999</v>
      </c>
      <c r="P8966" s="27">
        <f t="shared" si="561"/>
        <v>210819992</v>
      </c>
      <c r="Q8966" s="31">
        <f t="shared" si="562"/>
        <v>65300712210899</v>
      </c>
      <c r="R8966" s="27">
        <f>COUNTIF(tratycont!S:S,'Integrantes original'!Q8966)</f>
        <v>0</v>
      </c>
      <c r="S8966" s="27">
        <f t="shared" si="563"/>
        <v>0</v>
      </c>
    </row>
    <row r="8967" spans="1:19" x14ac:dyDescent="0.15">
      <c r="A8967" s="29">
        <v>6530071</v>
      </c>
      <c r="B8967" s="29">
        <v>653007103</v>
      </c>
      <c r="C8967" s="29" t="s">
        <v>22</v>
      </c>
      <c r="D8967" s="30" t="s">
        <v>7089</v>
      </c>
      <c r="E8967" s="30" t="s">
        <v>5906</v>
      </c>
      <c r="F8967" s="15">
        <v>1</v>
      </c>
      <c r="G8967" s="29">
        <v>17</v>
      </c>
      <c r="H8967" s="29">
        <v>8</v>
      </c>
      <c r="I8967" s="29">
        <v>2018</v>
      </c>
      <c r="J8967" s="15">
        <v>2</v>
      </c>
      <c r="K8967" s="15">
        <v>2</v>
      </c>
      <c r="L8967" s="15">
        <v>0</v>
      </c>
      <c r="M8967" s="15">
        <v>0</v>
      </c>
      <c r="N8967" s="27" t="e">
        <f>SUMIF(#REF!,'Integrantes original'!A8938,#REF!)</f>
        <v>#REF!</v>
      </c>
      <c r="O8967" s="27">
        <f t="shared" si="560"/>
        <v>17082018</v>
      </c>
      <c r="P8967" s="27">
        <f t="shared" si="561"/>
        <v>170820181</v>
      </c>
      <c r="Q8967" s="31">
        <f t="shared" si="562"/>
        <v>65300711170818</v>
      </c>
      <c r="R8967" s="27">
        <f>COUNTIF(tratycont!S:S,'Integrantes original'!Q8967)</f>
        <v>1</v>
      </c>
      <c r="S8967" s="27">
        <f t="shared" si="563"/>
        <v>1</v>
      </c>
    </row>
    <row r="8968" spans="1:19" x14ac:dyDescent="0.15">
      <c r="A8968" s="29">
        <v>6530081</v>
      </c>
      <c r="B8968" s="29">
        <v>653008101</v>
      </c>
      <c r="C8968" s="29" t="s">
        <v>16</v>
      </c>
      <c r="D8968" s="30" t="s">
        <v>1565</v>
      </c>
      <c r="E8968" s="30" t="s">
        <v>5072</v>
      </c>
      <c r="F8968" s="15">
        <v>1</v>
      </c>
      <c r="G8968" s="29">
        <v>21</v>
      </c>
      <c r="H8968" s="29">
        <v>3</v>
      </c>
      <c r="I8968" s="29">
        <v>1971</v>
      </c>
      <c r="J8968" s="15">
        <v>-1</v>
      </c>
      <c r="K8968" s="15">
        <v>-1</v>
      </c>
      <c r="L8968" s="15">
        <v>0</v>
      </c>
      <c r="M8968" s="15">
        <v>0</v>
      </c>
      <c r="N8968" s="27" t="e">
        <f>SUMIF(#REF!,'Integrantes original'!A8939,#REF!)</f>
        <v>#REF!</v>
      </c>
      <c r="O8968" s="27">
        <f t="shared" si="560"/>
        <v>21031971</v>
      </c>
      <c r="P8968" s="27">
        <f t="shared" si="561"/>
        <v>210319711</v>
      </c>
      <c r="Q8968" s="31">
        <f t="shared" si="562"/>
        <v>65300811210371</v>
      </c>
      <c r="R8968" s="27">
        <f>COUNTIF(tratycont!S:S,'Integrantes original'!Q8968)</f>
        <v>0</v>
      </c>
      <c r="S8968" s="27">
        <f t="shared" si="563"/>
        <v>0</v>
      </c>
    </row>
    <row r="8969" spans="1:19" x14ac:dyDescent="0.15">
      <c r="A8969" s="29">
        <v>6530081</v>
      </c>
      <c r="B8969" s="29">
        <v>653008102</v>
      </c>
      <c r="C8969" s="29" t="s">
        <v>19</v>
      </c>
      <c r="D8969" s="30" t="s">
        <v>815</v>
      </c>
      <c r="E8969" s="30" t="s">
        <v>5079</v>
      </c>
      <c r="F8969" s="15">
        <v>2</v>
      </c>
      <c r="G8969" s="29">
        <v>17</v>
      </c>
      <c r="H8969" s="29">
        <v>1</v>
      </c>
      <c r="I8969" s="29">
        <v>1972</v>
      </c>
      <c r="J8969" s="15">
        <v>-1</v>
      </c>
      <c r="K8969" s="15">
        <v>-1</v>
      </c>
      <c r="L8969" s="15">
        <v>0</v>
      </c>
      <c r="M8969" s="15">
        <v>0</v>
      </c>
      <c r="N8969" s="27" t="e">
        <f>SUMIF(#REF!,'Integrantes original'!A8940,#REF!)</f>
        <v>#REF!</v>
      </c>
      <c r="O8969" s="27">
        <f t="shared" si="560"/>
        <v>17011972</v>
      </c>
      <c r="P8969" s="27">
        <f t="shared" si="561"/>
        <v>170119722</v>
      </c>
      <c r="Q8969" s="31">
        <f t="shared" si="562"/>
        <v>65300812170172</v>
      </c>
      <c r="R8969" s="27">
        <f>COUNTIF(tratycont!S:S,'Integrantes original'!Q8969)</f>
        <v>0</v>
      </c>
      <c r="S8969" s="27">
        <f t="shared" si="563"/>
        <v>0</v>
      </c>
    </row>
    <row r="8970" spans="1:19" x14ac:dyDescent="0.15">
      <c r="A8970" s="29">
        <v>6530081</v>
      </c>
      <c r="B8970" s="29">
        <v>653008103</v>
      </c>
      <c r="C8970" s="29" t="s">
        <v>22</v>
      </c>
      <c r="D8970" s="30" t="s">
        <v>953</v>
      </c>
      <c r="E8970" s="30" t="s">
        <v>7087</v>
      </c>
      <c r="F8970" s="15">
        <v>2</v>
      </c>
      <c r="G8970" s="29">
        <v>17</v>
      </c>
      <c r="H8970" s="29">
        <v>3</v>
      </c>
      <c r="I8970" s="29">
        <v>1990</v>
      </c>
      <c r="J8970" s="15">
        <v>-1</v>
      </c>
      <c r="K8970" s="15">
        <v>-1</v>
      </c>
      <c r="L8970" s="15">
        <v>0</v>
      </c>
      <c r="M8970" s="15">
        <v>0</v>
      </c>
      <c r="N8970" s="27" t="e">
        <f>SUMIF(#REF!,'Integrantes original'!A8941,#REF!)</f>
        <v>#REF!</v>
      </c>
      <c r="O8970" s="27">
        <f t="shared" si="560"/>
        <v>17031990</v>
      </c>
      <c r="P8970" s="27">
        <f t="shared" si="561"/>
        <v>170319902</v>
      </c>
      <c r="Q8970" s="31">
        <f t="shared" si="562"/>
        <v>65300812170390</v>
      </c>
      <c r="R8970" s="27">
        <f>COUNTIF(tratycont!S:S,'Integrantes original'!Q8970)</f>
        <v>0</v>
      </c>
      <c r="S8970" s="27">
        <f t="shared" si="563"/>
        <v>0</v>
      </c>
    </row>
    <row r="8971" spans="1:19" x14ac:dyDescent="0.15">
      <c r="A8971" s="29">
        <v>6530081</v>
      </c>
      <c r="B8971" s="29">
        <v>653008104</v>
      </c>
      <c r="C8971" s="29" t="s">
        <v>25</v>
      </c>
      <c r="D8971" s="30" t="s">
        <v>5468</v>
      </c>
      <c r="E8971" s="30" t="s">
        <v>7087</v>
      </c>
      <c r="F8971" s="15">
        <v>1</v>
      </c>
      <c r="G8971" s="29">
        <v>1</v>
      </c>
      <c r="H8971" s="29">
        <v>11</v>
      </c>
      <c r="I8971" s="29">
        <v>1998</v>
      </c>
      <c r="J8971" s="15">
        <v>-1</v>
      </c>
      <c r="K8971" s="15">
        <v>-1</v>
      </c>
      <c r="L8971" s="15">
        <v>0</v>
      </c>
      <c r="M8971" s="15">
        <v>0</v>
      </c>
      <c r="N8971" s="27" t="e">
        <f>SUMIF(#REF!,'Integrantes original'!A8942,#REF!)</f>
        <v>#REF!</v>
      </c>
      <c r="O8971" s="27">
        <f t="shared" si="560"/>
        <v>1111998</v>
      </c>
      <c r="P8971" s="27">
        <f t="shared" si="561"/>
        <v>11119981</v>
      </c>
      <c r="Q8971" s="31">
        <f t="shared" si="562"/>
        <v>65300811011198</v>
      </c>
      <c r="R8971" s="27">
        <f>COUNTIF(tratycont!S:S,'Integrantes original'!Q8971)</f>
        <v>0</v>
      </c>
      <c r="S8971" s="27">
        <f t="shared" si="563"/>
        <v>0</v>
      </c>
    </row>
    <row r="8972" spans="1:19" x14ac:dyDescent="0.15">
      <c r="A8972" s="29">
        <v>6530081</v>
      </c>
      <c r="B8972" s="29">
        <v>653008105</v>
      </c>
      <c r="C8972" s="29" t="s">
        <v>27</v>
      </c>
      <c r="D8972" s="30" t="s">
        <v>7090</v>
      </c>
      <c r="E8972" s="30" t="s">
        <v>7087</v>
      </c>
      <c r="F8972" s="15">
        <v>1</v>
      </c>
      <c r="G8972" s="29">
        <v>24</v>
      </c>
      <c r="H8972" s="29">
        <v>4</v>
      </c>
      <c r="I8972" s="29">
        <v>2006</v>
      </c>
      <c r="J8972" s="15">
        <v>-1</v>
      </c>
      <c r="K8972" s="15">
        <v>-1</v>
      </c>
      <c r="L8972" s="15">
        <v>0</v>
      </c>
      <c r="M8972" s="15">
        <v>0</v>
      </c>
      <c r="N8972" s="27" t="e">
        <f>SUMIF(#REF!,'Integrantes original'!A8943,#REF!)</f>
        <v>#REF!</v>
      </c>
      <c r="O8972" s="27">
        <f t="shared" si="560"/>
        <v>24042006</v>
      </c>
      <c r="P8972" s="27">
        <f t="shared" si="561"/>
        <v>240420061</v>
      </c>
      <c r="Q8972" s="31">
        <f t="shared" si="562"/>
        <v>65300811240406</v>
      </c>
      <c r="R8972" s="27">
        <f>COUNTIF(tratycont!S:S,'Integrantes original'!Q8972)</f>
        <v>0</v>
      </c>
      <c r="S8972" s="27">
        <f t="shared" si="563"/>
        <v>0</v>
      </c>
    </row>
    <row r="8973" spans="1:19" x14ac:dyDescent="0.15">
      <c r="A8973" s="29">
        <v>6530081</v>
      </c>
      <c r="B8973" s="29">
        <v>653008106</v>
      </c>
      <c r="C8973" s="29" t="s">
        <v>30</v>
      </c>
      <c r="D8973" s="30" t="s">
        <v>1028</v>
      </c>
      <c r="E8973" s="30" t="s">
        <v>7087</v>
      </c>
      <c r="F8973" s="15">
        <v>1</v>
      </c>
      <c r="G8973" s="29">
        <v>7</v>
      </c>
      <c r="H8973" s="29">
        <v>6</v>
      </c>
      <c r="I8973" s="29">
        <v>2008</v>
      </c>
      <c r="J8973" s="15">
        <v>-1</v>
      </c>
      <c r="K8973" s="15">
        <v>-1</v>
      </c>
      <c r="L8973" s="15">
        <v>0</v>
      </c>
      <c r="M8973" s="15">
        <v>0</v>
      </c>
      <c r="N8973" s="27" t="e">
        <f>SUMIF(#REF!,'Integrantes original'!A8944,#REF!)</f>
        <v>#REF!</v>
      </c>
      <c r="O8973" s="27">
        <f t="shared" si="560"/>
        <v>7062008</v>
      </c>
      <c r="P8973" s="27">
        <f t="shared" si="561"/>
        <v>70620081</v>
      </c>
      <c r="Q8973" s="31">
        <f t="shared" si="562"/>
        <v>65300811070608</v>
      </c>
      <c r="R8973" s="27">
        <f>COUNTIF(tratycont!S:S,'Integrantes original'!Q8973)</f>
        <v>0</v>
      </c>
      <c r="S8973" s="27">
        <f t="shared" si="563"/>
        <v>0</v>
      </c>
    </row>
    <row r="8974" spans="1:19" x14ac:dyDescent="0.15">
      <c r="A8974" s="29">
        <v>6530081</v>
      </c>
      <c r="B8974" s="29">
        <v>653008107</v>
      </c>
      <c r="C8974" s="29" t="s">
        <v>56</v>
      </c>
      <c r="D8974" s="30" t="s">
        <v>571</v>
      </c>
      <c r="E8974" s="30" t="s">
        <v>7091</v>
      </c>
      <c r="F8974" s="15">
        <v>2</v>
      </c>
      <c r="G8974" s="29">
        <v>5</v>
      </c>
      <c r="H8974" s="29">
        <v>8</v>
      </c>
      <c r="I8974" s="29">
        <v>2001</v>
      </c>
      <c r="J8974" s="15">
        <v>1</v>
      </c>
      <c r="K8974" s="15">
        <v>0</v>
      </c>
      <c r="L8974" s="15">
        <v>2</v>
      </c>
      <c r="M8974" s="15">
        <v>0</v>
      </c>
      <c r="N8974" s="27" t="e">
        <f>SUMIF(#REF!,'Integrantes original'!A8945,#REF!)</f>
        <v>#REF!</v>
      </c>
      <c r="O8974" s="27">
        <f t="shared" si="560"/>
        <v>5082001</v>
      </c>
      <c r="P8974" s="27">
        <f t="shared" si="561"/>
        <v>50820012</v>
      </c>
      <c r="Q8974" s="31">
        <f t="shared" si="562"/>
        <v>65300812050801</v>
      </c>
      <c r="R8974" s="27">
        <f>COUNTIF(tratycont!S:S,'Integrantes original'!Q8974)</f>
        <v>0</v>
      </c>
      <c r="S8974" s="27">
        <f t="shared" si="563"/>
        <v>0</v>
      </c>
    </row>
    <row r="8975" spans="1:19" x14ac:dyDescent="0.15">
      <c r="A8975" s="29">
        <v>6530081</v>
      </c>
      <c r="B8975" s="29">
        <v>653008108</v>
      </c>
      <c r="C8975" s="29" t="s">
        <v>58</v>
      </c>
      <c r="D8975" s="30" t="s">
        <v>7092</v>
      </c>
      <c r="E8975" s="30" t="s">
        <v>7087</v>
      </c>
      <c r="F8975" s="15">
        <v>2</v>
      </c>
      <c r="G8975" s="29">
        <v>4</v>
      </c>
      <c r="H8975" s="29">
        <v>9</v>
      </c>
      <c r="I8975" s="29">
        <v>2018</v>
      </c>
      <c r="J8975" s="15">
        <v>2</v>
      </c>
      <c r="K8975" s="15">
        <v>7</v>
      </c>
      <c r="L8975" s="15">
        <v>0</v>
      </c>
      <c r="M8975" s="15">
        <v>0</v>
      </c>
      <c r="N8975" s="27" t="e">
        <f>SUMIF(#REF!,'Integrantes original'!A8946,#REF!)</f>
        <v>#REF!</v>
      </c>
      <c r="O8975" s="27">
        <f t="shared" si="560"/>
        <v>4092018</v>
      </c>
      <c r="P8975" s="27">
        <f t="shared" si="561"/>
        <v>40920182</v>
      </c>
      <c r="Q8975" s="31">
        <f t="shared" si="562"/>
        <v>65300812040918</v>
      </c>
      <c r="R8975" s="27">
        <f>COUNTIF(tratycont!S:S,'Integrantes original'!Q8975)</f>
        <v>1</v>
      </c>
      <c r="S8975" s="27">
        <f t="shared" si="563"/>
        <v>1</v>
      </c>
    </row>
    <row r="8976" spans="1:19" x14ac:dyDescent="0.15">
      <c r="A8976" s="29">
        <v>6530091</v>
      </c>
      <c r="B8976" s="29">
        <v>653009101</v>
      </c>
      <c r="C8976" s="29" t="s">
        <v>16</v>
      </c>
      <c r="D8976" s="30" t="s">
        <v>807</v>
      </c>
      <c r="E8976" s="30" t="s">
        <v>198</v>
      </c>
      <c r="F8976" s="15">
        <v>1</v>
      </c>
      <c r="G8976" s="29">
        <v>30</v>
      </c>
      <c r="H8976" s="29">
        <v>3</v>
      </c>
      <c r="I8976" s="29">
        <v>1995</v>
      </c>
      <c r="J8976" s="15">
        <v>-1</v>
      </c>
      <c r="K8976" s="15">
        <v>-1</v>
      </c>
      <c r="L8976" s="15">
        <v>0</v>
      </c>
      <c r="M8976" s="15">
        <v>0</v>
      </c>
      <c r="N8976" s="27" t="e">
        <f>SUMIF(#REF!,'Integrantes original'!A8947,#REF!)</f>
        <v>#REF!</v>
      </c>
      <c r="O8976" s="27">
        <f t="shared" si="560"/>
        <v>30031995</v>
      </c>
      <c r="P8976" s="27">
        <f t="shared" si="561"/>
        <v>300319951</v>
      </c>
      <c r="Q8976" s="31">
        <f t="shared" si="562"/>
        <v>65300911300395</v>
      </c>
      <c r="R8976" s="27">
        <f>COUNTIF(tratycont!S:S,'Integrantes original'!Q8976)</f>
        <v>0</v>
      </c>
      <c r="S8976" s="27">
        <f t="shared" si="563"/>
        <v>0</v>
      </c>
    </row>
    <row r="8977" spans="1:19" x14ac:dyDescent="0.15">
      <c r="A8977" s="29">
        <v>6530091</v>
      </c>
      <c r="B8977" s="29">
        <v>653009102</v>
      </c>
      <c r="C8977" s="29" t="s">
        <v>19</v>
      </c>
      <c r="D8977" s="30" t="s">
        <v>1445</v>
      </c>
      <c r="E8977" s="30" t="s">
        <v>7093</v>
      </c>
      <c r="F8977" s="15">
        <v>2</v>
      </c>
      <c r="G8977" s="29">
        <v>20</v>
      </c>
      <c r="H8977" s="29">
        <v>3</v>
      </c>
      <c r="I8977" s="29">
        <v>1996</v>
      </c>
      <c r="J8977" s="15">
        <v>1</v>
      </c>
      <c r="K8977" s="15">
        <v>0</v>
      </c>
      <c r="L8977" s="15">
        <v>2</v>
      </c>
      <c r="M8977" s="15">
        <v>0</v>
      </c>
      <c r="N8977" s="27" t="e">
        <f>SUMIF(#REF!,'Integrantes original'!A8948,#REF!)</f>
        <v>#REF!</v>
      </c>
      <c r="O8977" s="27">
        <f t="shared" si="560"/>
        <v>20031996</v>
      </c>
      <c r="P8977" s="27">
        <f t="shared" si="561"/>
        <v>200319962</v>
      </c>
      <c r="Q8977" s="31">
        <f t="shared" si="562"/>
        <v>65300912200396</v>
      </c>
      <c r="R8977" s="27">
        <f>COUNTIF(tratycont!S:S,'Integrantes original'!Q8977)</f>
        <v>0</v>
      </c>
      <c r="S8977" s="27">
        <f t="shared" si="563"/>
        <v>0</v>
      </c>
    </row>
    <row r="8978" spans="1:19" x14ac:dyDescent="0.15">
      <c r="A8978" s="29">
        <v>6530091</v>
      </c>
      <c r="B8978" s="29">
        <v>653009103</v>
      </c>
      <c r="C8978" s="29" t="s">
        <v>22</v>
      </c>
      <c r="D8978" s="30" t="s">
        <v>7094</v>
      </c>
      <c r="E8978" s="30" t="s">
        <v>198</v>
      </c>
      <c r="F8978" s="15">
        <v>2</v>
      </c>
      <c r="G8978" s="29">
        <v>18</v>
      </c>
      <c r="H8978" s="29">
        <v>3</v>
      </c>
      <c r="I8978" s="29">
        <v>2015</v>
      </c>
      <c r="J8978" s="15">
        <v>-1</v>
      </c>
      <c r="K8978" s="15">
        <v>-1</v>
      </c>
      <c r="L8978" s="15">
        <v>0</v>
      </c>
      <c r="M8978" s="15">
        <v>0</v>
      </c>
      <c r="N8978" s="27" t="e">
        <f>SUMIF(#REF!,'Integrantes original'!A8949,#REF!)</f>
        <v>#REF!</v>
      </c>
      <c r="O8978" s="27">
        <f t="shared" si="560"/>
        <v>18032015</v>
      </c>
      <c r="P8978" s="27">
        <f t="shared" si="561"/>
        <v>180320152</v>
      </c>
      <c r="Q8978" s="31">
        <f t="shared" si="562"/>
        <v>65300912180315</v>
      </c>
      <c r="R8978" s="27">
        <f>COUNTIF(tratycont!S:S,'Integrantes original'!Q8978)</f>
        <v>0</v>
      </c>
      <c r="S8978" s="27">
        <f t="shared" si="563"/>
        <v>0</v>
      </c>
    </row>
    <row r="8979" spans="1:19" x14ac:dyDescent="0.15">
      <c r="A8979" s="29">
        <v>6530091</v>
      </c>
      <c r="B8979" s="29">
        <v>653009104</v>
      </c>
      <c r="C8979" s="29" t="s">
        <v>25</v>
      </c>
      <c r="D8979" s="30" t="s">
        <v>886</v>
      </c>
      <c r="E8979" s="30" t="s">
        <v>198</v>
      </c>
      <c r="F8979" s="15">
        <v>1</v>
      </c>
      <c r="G8979" s="29">
        <v>11</v>
      </c>
      <c r="H8979" s="29">
        <v>10</v>
      </c>
      <c r="I8979" s="29">
        <v>2016</v>
      </c>
      <c r="J8979" s="15">
        <v>2</v>
      </c>
      <c r="K8979" s="15">
        <v>2</v>
      </c>
      <c r="L8979" s="15">
        <v>0</v>
      </c>
      <c r="M8979" s="15">
        <v>0</v>
      </c>
      <c r="N8979" s="27" t="e">
        <f>SUMIF(#REF!,'Integrantes original'!A8950,#REF!)</f>
        <v>#REF!</v>
      </c>
      <c r="O8979" s="27">
        <f t="shared" si="560"/>
        <v>11102016</v>
      </c>
      <c r="P8979" s="27">
        <f t="shared" si="561"/>
        <v>111020161</v>
      </c>
      <c r="Q8979" s="31">
        <f t="shared" si="562"/>
        <v>65300911111016</v>
      </c>
      <c r="R8979" s="27">
        <f>COUNTIF(tratycont!S:S,'Integrantes original'!Q8979)</f>
        <v>0</v>
      </c>
      <c r="S8979" s="27">
        <f t="shared" si="563"/>
        <v>1</v>
      </c>
    </row>
    <row r="8980" spans="1:19" x14ac:dyDescent="0.15">
      <c r="A8980" s="29">
        <v>6530091</v>
      </c>
      <c r="B8980" s="29">
        <v>653009105</v>
      </c>
      <c r="C8980" s="29" t="s">
        <v>27</v>
      </c>
      <c r="D8980" s="30" t="s">
        <v>704</v>
      </c>
      <c r="E8980" s="30" t="s">
        <v>198</v>
      </c>
      <c r="F8980" s="15">
        <v>2</v>
      </c>
      <c r="G8980" s="29">
        <v>15</v>
      </c>
      <c r="H8980" s="29">
        <v>1</v>
      </c>
      <c r="I8980" s="29">
        <v>1961</v>
      </c>
      <c r="J8980" s="15">
        <v>-1</v>
      </c>
      <c r="K8980" s="15">
        <v>-1</v>
      </c>
      <c r="L8980" s="15">
        <v>0</v>
      </c>
      <c r="M8980" s="15">
        <v>0</v>
      </c>
      <c r="N8980" s="27" t="e">
        <f>SUMIF(#REF!,'Integrantes original'!A8951,#REF!)</f>
        <v>#REF!</v>
      </c>
      <c r="O8980" s="27">
        <f t="shared" si="560"/>
        <v>15011961</v>
      </c>
      <c r="P8980" s="27">
        <f t="shared" si="561"/>
        <v>150119612</v>
      </c>
      <c r="Q8980" s="31">
        <f t="shared" si="562"/>
        <v>65300912150161</v>
      </c>
      <c r="R8980" s="27">
        <f>COUNTIF(tratycont!S:S,'Integrantes original'!Q8980)</f>
        <v>0</v>
      </c>
      <c r="S8980" s="27">
        <f t="shared" si="563"/>
        <v>0</v>
      </c>
    </row>
    <row r="8981" spans="1:19" x14ac:dyDescent="0.15">
      <c r="A8981" s="29">
        <v>6530111</v>
      </c>
      <c r="B8981" s="29">
        <v>653011101</v>
      </c>
      <c r="C8981" s="29" t="s">
        <v>16</v>
      </c>
      <c r="D8981" s="30" t="s">
        <v>1124</v>
      </c>
      <c r="E8981" s="30" t="s">
        <v>7095</v>
      </c>
      <c r="F8981" s="15">
        <v>1</v>
      </c>
      <c r="G8981" s="29">
        <v>21</v>
      </c>
      <c r="H8981" s="29">
        <v>5</v>
      </c>
      <c r="I8981" s="29">
        <v>1982</v>
      </c>
      <c r="J8981" s="15">
        <v>-1</v>
      </c>
      <c r="K8981" s="15">
        <v>-1</v>
      </c>
      <c r="L8981" s="15">
        <v>0</v>
      </c>
      <c r="M8981" s="15">
        <v>0</v>
      </c>
      <c r="N8981" s="27" t="e">
        <f>SUMIF(#REF!,'Integrantes original'!A8952,#REF!)</f>
        <v>#REF!</v>
      </c>
      <c r="O8981" s="27">
        <f t="shared" si="560"/>
        <v>21051982</v>
      </c>
      <c r="P8981" s="27">
        <f t="shared" si="561"/>
        <v>210519821</v>
      </c>
      <c r="Q8981" s="31">
        <f t="shared" si="562"/>
        <v>65301111210582</v>
      </c>
      <c r="R8981" s="27">
        <f>COUNTIF(tratycont!S:S,'Integrantes original'!Q8981)</f>
        <v>0</v>
      </c>
      <c r="S8981" s="27">
        <f t="shared" si="563"/>
        <v>0</v>
      </c>
    </row>
    <row r="8982" spans="1:19" x14ac:dyDescent="0.15">
      <c r="A8982" s="29">
        <v>6530111</v>
      </c>
      <c r="B8982" s="29">
        <v>653011102</v>
      </c>
      <c r="C8982" s="29" t="s">
        <v>19</v>
      </c>
      <c r="D8982" s="30" t="s">
        <v>62</v>
      </c>
      <c r="E8982" s="30" t="s">
        <v>7096</v>
      </c>
      <c r="F8982" s="15">
        <v>2</v>
      </c>
      <c r="G8982" s="29">
        <v>4</v>
      </c>
      <c r="H8982" s="29">
        <v>3</v>
      </c>
      <c r="I8982" s="29">
        <v>1987</v>
      </c>
      <c r="J8982" s="15">
        <v>1</v>
      </c>
      <c r="K8982" s="15">
        <v>0</v>
      </c>
      <c r="L8982" s="15">
        <v>2</v>
      </c>
      <c r="M8982" s="15">
        <v>0</v>
      </c>
      <c r="N8982" s="27" t="e">
        <f>SUMIF(#REF!,'Integrantes original'!A8953,#REF!)</f>
        <v>#REF!</v>
      </c>
      <c r="O8982" s="27">
        <f t="shared" si="560"/>
        <v>4031987</v>
      </c>
      <c r="P8982" s="27">
        <f t="shared" si="561"/>
        <v>40319872</v>
      </c>
      <c r="Q8982" s="31">
        <f t="shared" si="562"/>
        <v>65301112040387</v>
      </c>
      <c r="R8982" s="27">
        <f>COUNTIF(tratycont!S:S,'Integrantes original'!Q8982)</f>
        <v>0</v>
      </c>
      <c r="S8982" s="27">
        <f t="shared" si="563"/>
        <v>0</v>
      </c>
    </row>
    <row r="8983" spans="1:19" x14ac:dyDescent="0.15">
      <c r="A8983" s="29">
        <v>6530111</v>
      </c>
      <c r="B8983" s="29">
        <v>653011103</v>
      </c>
      <c r="C8983" s="29" t="s">
        <v>22</v>
      </c>
      <c r="D8983" s="30" t="s">
        <v>7097</v>
      </c>
      <c r="E8983" s="30" t="s">
        <v>7098</v>
      </c>
      <c r="F8983" s="15">
        <v>2</v>
      </c>
      <c r="G8983" s="29">
        <v>28</v>
      </c>
      <c r="H8983" s="29">
        <v>7</v>
      </c>
      <c r="I8983" s="29">
        <v>2002</v>
      </c>
      <c r="J8983" s="15">
        <v>-1</v>
      </c>
      <c r="K8983" s="15">
        <v>-1</v>
      </c>
      <c r="L8983" s="15">
        <v>0</v>
      </c>
      <c r="M8983" s="15">
        <v>0</v>
      </c>
      <c r="N8983" s="27" t="e">
        <f>SUMIF(#REF!,'Integrantes original'!A8954,#REF!)</f>
        <v>#REF!</v>
      </c>
      <c r="O8983" s="27">
        <f t="shared" si="560"/>
        <v>28072002</v>
      </c>
      <c r="P8983" s="27">
        <f t="shared" si="561"/>
        <v>280720022</v>
      </c>
      <c r="Q8983" s="31">
        <f t="shared" si="562"/>
        <v>65301112280702</v>
      </c>
      <c r="R8983" s="27">
        <f>COUNTIF(tratycont!S:S,'Integrantes original'!Q8983)</f>
        <v>0</v>
      </c>
      <c r="S8983" s="27">
        <f t="shared" si="563"/>
        <v>0</v>
      </c>
    </row>
    <row r="8984" spans="1:19" x14ac:dyDescent="0.15">
      <c r="A8984" s="29">
        <v>6530111</v>
      </c>
      <c r="B8984" s="29">
        <v>653011104</v>
      </c>
      <c r="C8984" s="29" t="s">
        <v>25</v>
      </c>
      <c r="D8984" s="30" t="s">
        <v>7099</v>
      </c>
      <c r="E8984" s="30" t="s">
        <v>7098</v>
      </c>
      <c r="F8984" s="15">
        <v>1</v>
      </c>
      <c r="G8984" s="29">
        <v>26</v>
      </c>
      <c r="H8984" s="29">
        <v>6</v>
      </c>
      <c r="I8984" s="29">
        <v>2004</v>
      </c>
      <c r="J8984" s="15">
        <v>-1</v>
      </c>
      <c r="K8984" s="15">
        <v>-1</v>
      </c>
      <c r="L8984" s="15">
        <v>0</v>
      </c>
      <c r="M8984" s="15">
        <v>0</v>
      </c>
      <c r="N8984" s="27" t="e">
        <f>SUMIF(#REF!,'Integrantes original'!A8955,#REF!)</f>
        <v>#REF!</v>
      </c>
      <c r="O8984" s="27">
        <f t="shared" si="560"/>
        <v>26062004</v>
      </c>
      <c r="P8984" s="27">
        <f t="shared" si="561"/>
        <v>260620041</v>
      </c>
      <c r="Q8984" s="31">
        <f t="shared" si="562"/>
        <v>65301111260604</v>
      </c>
      <c r="R8984" s="27">
        <f>COUNTIF(tratycont!S:S,'Integrantes original'!Q8984)</f>
        <v>0</v>
      </c>
      <c r="S8984" s="27">
        <f t="shared" si="563"/>
        <v>0</v>
      </c>
    </row>
    <row r="8985" spans="1:19" x14ac:dyDescent="0.15">
      <c r="A8985" s="29">
        <v>6530111</v>
      </c>
      <c r="B8985" s="29">
        <v>653011105</v>
      </c>
      <c r="C8985" s="29" t="s">
        <v>27</v>
      </c>
      <c r="D8985" s="30" t="s">
        <v>7100</v>
      </c>
      <c r="E8985" s="30" t="s">
        <v>7098</v>
      </c>
      <c r="F8985" s="15">
        <v>2</v>
      </c>
      <c r="G8985" s="29">
        <v>8</v>
      </c>
      <c r="H8985" s="29">
        <v>7</v>
      </c>
      <c r="I8985" s="29">
        <v>2006</v>
      </c>
      <c r="J8985" s="15">
        <v>-1</v>
      </c>
      <c r="K8985" s="15">
        <v>-1</v>
      </c>
      <c r="L8985" s="15">
        <v>0</v>
      </c>
      <c r="M8985" s="15">
        <v>0</v>
      </c>
      <c r="N8985" s="27" t="e">
        <f>SUMIF(#REF!,'Integrantes original'!A8956,#REF!)</f>
        <v>#REF!</v>
      </c>
      <c r="O8985" s="27">
        <f t="shared" si="560"/>
        <v>8072006</v>
      </c>
      <c r="P8985" s="27">
        <f t="shared" si="561"/>
        <v>80720062</v>
      </c>
      <c r="Q8985" s="31">
        <f t="shared" si="562"/>
        <v>65301112080706</v>
      </c>
      <c r="R8985" s="27">
        <f>COUNTIF(tratycont!S:S,'Integrantes original'!Q8985)</f>
        <v>0</v>
      </c>
      <c r="S8985" s="27">
        <f t="shared" si="563"/>
        <v>0</v>
      </c>
    </row>
    <row r="8986" spans="1:19" x14ac:dyDescent="0.15">
      <c r="A8986" s="29">
        <v>6530111</v>
      </c>
      <c r="B8986" s="29">
        <v>653011106</v>
      </c>
      <c r="C8986" s="29" t="s">
        <v>30</v>
      </c>
      <c r="D8986" s="30" t="s">
        <v>7101</v>
      </c>
      <c r="E8986" s="30" t="s">
        <v>7098</v>
      </c>
      <c r="F8986" s="15">
        <v>2</v>
      </c>
      <c r="G8986" s="29">
        <v>24</v>
      </c>
      <c r="H8986" s="29">
        <v>11</v>
      </c>
      <c r="I8986" s="29">
        <v>2015</v>
      </c>
      <c r="J8986" s="15">
        <v>-1</v>
      </c>
      <c r="K8986" s="15">
        <v>-1</v>
      </c>
      <c r="L8986" s="15">
        <v>0</v>
      </c>
      <c r="M8986" s="15">
        <v>0</v>
      </c>
      <c r="N8986" s="27" t="e">
        <f>SUMIF(#REF!,'Integrantes original'!A8957,#REF!)</f>
        <v>#REF!</v>
      </c>
      <c r="O8986" s="27">
        <f t="shared" si="560"/>
        <v>24112015</v>
      </c>
      <c r="P8986" s="27">
        <f t="shared" si="561"/>
        <v>241120152</v>
      </c>
      <c r="Q8986" s="31">
        <f t="shared" si="562"/>
        <v>65301112241115</v>
      </c>
      <c r="R8986" s="27">
        <f>COUNTIF(tratycont!S:S,'Integrantes original'!Q8986)</f>
        <v>0</v>
      </c>
      <c r="S8986" s="27">
        <f t="shared" si="563"/>
        <v>0</v>
      </c>
    </row>
    <row r="8987" spans="1:19" x14ac:dyDescent="0.15">
      <c r="A8987" s="29">
        <v>6530111</v>
      </c>
      <c r="B8987" s="29">
        <v>653011107</v>
      </c>
      <c r="C8987" s="29" t="s">
        <v>56</v>
      </c>
      <c r="D8987" s="30" t="s">
        <v>7102</v>
      </c>
      <c r="E8987" s="30" t="s">
        <v>7098</v>
      </c>
      <c r="F8987" s="15">
        <v>2</v>
      </c>
      <c r="G8987" s="29">
        <v>20</v>
      </c>
      <c r="H8987" s="29">
        <v>9</v>
      </c>
      <c r="I8987" s="29">
        <v>2018</v>
      </c>
      <c r="J8987" s="15">
        <v>2</v>
      </c>
      <c r="K8987" s="15">
        <v>2</v>
      </c>
      <c r="L8987" s="15">
        <v>0</v>
      </c>
      <c r="M8987" s="15">
        <v>0</v>
      </c>
      <c r="N8987" s="27" t="e">
        <f>SUMIF(#REF!,'Integrantes original'!A8958,#REF!)</f>
        <v>#REF!</v>
      </c>
      <c r="O8987" s="27">
        <f t="shared" si="560"/>
        <v>20092018</v>
      </c>
      <c r="P8987" s="27">
        <f t="shared" si="561"/>
        <v>200920182</v>
      </c>
      <c r="Q8987" s="31">
        <f t="shared" si="562"/>
        <v>65301112200918</v>
      </c>
      <c r="R8987" s="27">
        <f>COUNTIF(tratycont!S:S,'Integrantes original'!Q8987)</f>
        <v>1</v>
      </c>
      <c r="S8987" s="27">
        <f t="shared" si="563"/>
        <v>1</v>
      </c>
    </row>
    <row r="8988" spans="1:19" x14ac:dyDescent="0.15">
      <c r="A8988" s="29">
        <v>6530121</v>
      </c>
      <c r="B8988" s="29">
        <v>653012101</v>
      </c>
      <c r="C8988" s="29" t="s">
        <v>16</v>
      </c>
      <c r="D8988" s="30" t="s">
        <v>7103</v>
      </c>
      <c r="E8988" s="30" t="s">
        <v>464</v>
      </c>
      <c r="F8988" s="15">
        <v>1</v>
      </c>
      <c r="G8988" s="29">
        <v>26</v>
      </c>
      <c r="H8988" s="29">
        <v>4</v>
      </c>
      <c r="I8988" s="29">
        <v>1962</v>
      </c>
      <c r="J8988" s="15">
        <v>-1</v>
      </c>
      <c r="K8988" s="15">
        <v>-1</v>
      </c>
      <c r="L8988" s="15">
        <v>0</v>
      </c>
      <c r="M8988" s="15">
        <v>0</v>
      </c>
      <c r="N8988" s="27" t="e">
        <f>SUMIF(#REF!,'Integrantes original'!A8959,#REF!)</f>
        <v>#REF!</v>
      </c>
      <c r="O8988" s="27">
        <f t="shared" si="560"/>
        <v>26041962</v>
      </c>
      <c r="P8988" s="27">
        <f t="shared" si="561"/>
        <v>260419621</v>
      </c>
      <c r="Q8988" s="31">
        <f t="shared" si="562"/>
        <v>65301211260462</v>
      </c>
      <c r="R8988" s="27">
        <f>COUNTIF(tratycont!S:S,'Integrantes original'!Q8988)</f>
        <v>0</v>
      </c>
      <c r="S8988" s="27">
        <f t="shared" si="563"/>
        <v>0</v>
      </c>
    </row>
    <row r="8989" spans="1:19" x14ac:dyDescent="0.15">
      <c r="A8989" s="29">
        <v>6530121</v>
      </c>
      <c r="B8989" s="29">
        <v>653012102</v>
      </c>
      <c r="C8989" s="29" t="s">
        <v>19</v>
      </c>
      <c r="D8989" s="30" t="s">
        <v>3340</v>
      </c>
      <c r="E8989" s="30" t="s">
        <v>261</v>
      </c>
      <c r="F8989" s="15">
        <v>2</v>
      </c>
      <c r="G8989" s="29">
        <v>21</v>
      </c>
      <c r="H8989" s="29">
        <v>9</v>
      </c>
      <c r="I8989" s="29">
        <v>1969</v>
      </c>
      <c r="J8989" s="15">
        <v>-1</v>
      </c>
      <c r="K8989" s="15">
        <v>-1</v>
      </c>
      <c r="L8989" s="15">
        <v>0</v>
      </c>
      <c r="M8989" s="15">
        <v>0</v>
      </c>
      <c r="N8989" s="27" t="e">
        <f>SUMIF(#REF!,'Integrantes original'!A8960,#REF!)</f>
        <v>#REF!</v>
      </c>
      <c r="O8989" s="27">
        <f t="shared" si="560"/>
        <v>21091969</v>
      </c>
      <c r="P8989" s="27">
        <f t="shared" si="561"/>
        <v>210919692</v>
      </c>
      <c r="Q8989" s="31">
        <f t="shared" si="562"/>
        <v>65301212210969</v>
      </c>
      <c r="R8989" s="27">
        <f>COUNTIF(tratycont!S:S,'Integrantes original'!Q8989)</f>
        <v>0</v>
      </c>
      <c r="S8989" s="27">
        <f t="shared" si="563"/>
        <v>0</v>
      </c>
    </row>
    <row r="8990" spans="1:19" x14ac:dyDescent="0.15">
      <c r="A8990" s="29">
        <v>6530121</v>
      </c>
      <c r="B8990" s="29">
        <v>653012103</v>
      </c>
      <c r="C8990" s="29" t="s">
        <v>22</v>
      </c>
      <c r="D8990" s="30" t="s">
        <v>1283</v>
      </c>
      <c r="E8990" s="30" t="s">
        <v>464</v>
      </c>
      <c r="F8990" s="15">
        <v>1</v>
      </c>
      <c r="G8990" s="29">
        <v>20</v>
      </c>
      <c r="H8990" s="29">
        <v>3</v>
      </c>
      <c r="I8990" s="29">
        <v>1996</v>
      </c>
      <c r="J8990" s="15">
        <v>-1</v>
      </c>
      <c r="K8990" s="15">
        <v>-1</v>
      </c>
      <c r="L8990" s="15">
        <v>0</v>
      </c>
      <c r="M8990" s="15">
        <v>0</v>
      </c>
      <c r="N8990" s="27" t="e">
        <f>SUMIF(#REF!,'Integrantes original'!A8961,#REF!)</f>
        <v>#REF!</v>
      </c>
      <c r="O8990" s="27">
        <f t="shared" si="560"/>
        <v>20031996</v>
      </c>
      <c r="P8990" s="27">
        <f t="shared" si="561"/>
        <v>200319961</v>
      </c>
      <c r="Q8990" s="31">
        <f t="shared" si="562"/>
        <v>65301211200396</v>
      </c>
      <c r="R8990" s="27">
        <f>COUNTIF(tratycont!S:S,'Integrantes original'!Q8990)</f>
        <v>0</v>
      </c>
      <c r="S8990" s="27">
        <f t="shared" si="563"/>
        <v>0</v>
      </c>
    </row>
    <row r="8991" spans="1:19" x14ac:dyDescent="0.15">
      <c r="A8991" s="29">
        <v>6530121</v>
      </c>
      <c r="B8991" s="29">
        <v>653012104</v>
      </c>
      <c r="C8991" s="29" t="s">
        <v>25</v>
      </c>
      <c r="D8991" s="30" t="s">
        <v>1012</v>
      </c>
      <c r="E8991" s="30" t="s">
        <v>464</v>
      </c>
      <c r="F8991" s="15">
        <v>2</v>
      </c>
      <c r="G8991" s="29">
        <v>25</v>
      </c>
      <c r="H8991" s="29">
        <v>8</v>
      </c>
      <c r="I8991" s="29">
        <v>2001</v>
      </c>
      <c r="J8991" s="15">
        <v>1</v>
      </c>
      <c r="K8991" s="15">
        <v>0</v>
      </c>
      <c r="L8991" s="15">
        <v>2</v>
      </c>
      <c r="M8991" s="15">
        <v>0</v>
      </c>
      <c r="N8991" s="27" t="e">
        <f>SUMIF(#REF!,'Integrantes original'!A8962,#REF!)</f>
        <v>#REF!</v>
      </c>
      <c r="O8991" s="27">
        <f t="shared" si="560"/>
        <v>25082001</v>
      </c>
      <c r="P8991" s="27">
        <f t="shared" si="561"/>
        <v>250820012</v>
      </c>
      <c r="Q8991" s="31">
        <f t="shared" si="562"/>
        <v>65301212250801</v>
      </c>
      <c r="R8991" s="27">
        <f>COUNTIF(tratycont!S:S,'Integrantes original'!Q8991)</f>
        <v>0</v>
      </c>
      <c r="S8991" s="27">
        <f t="shared" si="563"/>
        <v>0</v>
      </c>
    </row>
    <row r="8992" spans="1:19" x14ac:dyDescent="0.15">
      <c r="A8992" s="29">
        <v>6530121</v>
      </c>
      <c r="B8992" s="29">
        <v>653012105</v>
      </c>
      <c r="C8992" s="29" t="s">
        <v>27</v>
      </c>
      <c r="D8992" s="30" t="s">
        <v>704</v>
      </c>
      <c r="E8992" s="30" t="s">
        <v>261</v>
      </c>
      <c r="F8992" s="15">
        <v>2</v>
      </c>
      <c r="G8992" s="29">
        <v>23</v>
      </c>
      <c r="H8992" s="29">
        <v>2</v>
      </c>
      <c r="I8992" s="29">
        <v>2000</v>
      </c>
      <c r="J8992" s="15">
        <v>1</v>
      </c>
      <c r="K8992" s="15">
        <v>0</v>
      </c>
      <c r="L8992" s="15">
        <v>0</v>
      </c>
      <c r="M8992" s="15">
        <v>0</v>
      </c>
      <c r="N8992" s="27" t="e">
        <f>SUMIF(#REF!,'Integrantes original'!A8963,#REF!)</f>
        <v>#REF!</v>
      </c>
      <c r="O8992" s="27">
        <f t="shared" si="560"/>
        <v>23022000</v>
      </c>
      <c r="P8992" s="27">
        <f t="shared" si="561"/>
        <v>230220002</v>
      </c>
      <c r="Q8992" s="31">
        <f t="shared" si="562"/>
        <v>65301212230200</v>
      </c>
      <c r="R8992" s="27">
        <f>COUNTIF(tratycont!S:S,'Integrantes original'!Q8992)</f>
        <v>0</v>
      </c>
      <c r="S8992" s="27">
        <f t="shared" si="563"/>
        <v>0</v>
      </c>
    </row>
    <row r="8993" spans="1:19" x14ac:dyDescent="0.15">
      <c r="A8993" s="29">
        <v>6530121</v>
      </c>
      <c r="B8993" s="29">
        <v>653012106</v>
      </c>
      <c r="C8993" s="29" t="s">
        <v>30</v>
      </c>
      <c r="D8993" s="30" t="s">
        <v>628</v>
      </c>
      <c r="E8993" s="30" t="s">
        <v>1648</v>
      </c>
      <c r="F8993" s="15">
        <v>1</v>
      </c>
      <c r="G8993" s="29">
        <v>11</v>
      </c>
      <c r="H8993" s="29">
        <v>9</v>
      </c>
      <c r="I8993" s="29">
        <v>1996</v>
      </c>
      <c r="J8993" s="15">
        <v>-1</v>
      </c>
      <c r="K8993" s="15">
        <v>-1</v>
      </c>
      <c r="L8993" s="15">
        <v>0</v>
      </c>
      <c r="M8993" s="15">
        <v>0</v>
      </c>
      <c r="N8993" s="27" t="e">
        <f>SUMIF(#REF!,'Integrantes original'!A8964,#REF!)</f>
        <v>#REF!</v>
      </c>
      <c r="O8993" s="27">
        <f t="shared" si="560"/>
        <v>11091996</v>
      </c>
      <c r="P8993" s="27">
        <f t="shared" si="561"/>
        <v>110919961</v>
      </c>
      <c r="Q8993" s="31">
        <f t="shared" si="562"/>
        <v>65301211110996</v>
      </c>
      <c r="R8993" s="27">
        <f>COUNTIF(tratycont!S:S,'Integrantes original'!Q8993)</f>
        <v>0</v>
      </c>
      <c r="S8993" s="27">
        <f t="shared" si="563"/>
        <v>0</v>
      </c>
    </row>
    <row r="8994" spans="1:19" x14ac:dyDescent="0.15">
      <c r="A8994" s="29">
        <v>6530121</v>
      </c>
      <c r="B8994" s="29">
        <v>653012107</v>
      </c>
      <c r="C8994" s="29" t="s">
        <v>56</v>
      </c>
      <c r="D8994" s="30" t="s">
        <v>99</v>
      </c>
      <c r="E8994" s="30" t="s">
        <v>464</v>
      </c>
      <c r="F8994" s="15">
        <v>1</v>
      </c>
      <c r="G8994" s="29">
        <v>22</v>
      </c>
      <c r="H8994" s="29">
        <v>7</v>
      </c>
      <c r="I8994" s="29">
        <v>2018</v>
      </c>
      <c r="J8994" s="15">
        <v>2</v>
      </c>
      <c r="K8994" s="15">
        <v>5</v>
      </c>
      <c r="L8994" s="15">
        <v>0</v>
      </c>
      <c r="M8994" s="15">
        <v>0</v>
      </c>
      <c r="N8994" s="27" t="e">
        <f>SUMIF(#REF!,'Integrantes original'!A8965,#REF!)</f>
        <v>#REF!</v>
      </c>
      <c r="O8994" s="27">
        <f t="shared" si="560"/>
        <v>22072018</v>
      </c>
      <c r="P8994" s="27">
        <f t="shared" si="561"/>
        <v>220720181</v>
      </c>
      <c r="Q8994" s="31">
        <f t="shared" si="562"/>
        <v>65301211220718</v>
      </c>
      <c r="R8994" s="27">
        <f>COUNTIF(tratycont!S:S,'Integrantes original'!Q8994)</f>
        <v>0</v>
      </c>
      <c r="S8994" s="27">
        <f t="shared" si="563"/>
        <v>1</v>
      </c>
    </row>
    <row r="8995" spans="1:19" x14ac:dyDescent="0.15">
      <c r="A8995" s="29">
        <v>6530121</v>
      </c>
      <c r="B8995" s="29">
        <v>653012108</v>
      </c>
      <c r="C8995" s="29" t="s">
        <v>58</v>
      </c>
      <c r="D8995" s="30" t="s">
        <v>99</v>
      </c>
      <c r="E8995" s="30" t="s">
        <v>464</v>
      </c>
      <c r="F8995" s="15">
        <v>2</v>
      </c>
      <c r="G8995" s="29">
        <v>15</v>
      </c>
      <c r="H8995" s="29">
        <v>9</v>
      </c>
      <c r="I8995" s="29">
        <v>2018</v>
      </c>
      <c r="J8995" s="15">
        <v>2</v>
      </c>
      <c r="K8995" s="15">
        <v>4</v>
      </c>
      <c r="L8995" s="15">
        <v>0</v>
      </c>
      <c r="M8995" s="15">
        <v>0</v>
      </c>
      <c r="N8995" s="27" t="e">
        <f>SUMIF(#REF!,'Integrantes original'!A8966,#REF!)</f>
        <v>#REF!</v>
      </c>
      <c r="O8995" s="27">
        <f t="shared" si="560"/>
        <v>15092018</v>
      </c>
      <c r="P8995" s="27">
        <f t="shared" si="561"/>
        <v>150920182</v>
      </c>
      <c r="Q8995" s="31">
        <f t="shared" si="562"/>
        <v>65301212150918</v>
      </c>
      <c r="R8995" s="27">
        <f>COUNTIF(tratycont!S:S,'Integrantes original'!Q8995)</f>
        <v>1</v>
      </c>
      <c r="S8995" s="27">
        <f t="shared" si="563"/>
        <v>1</v>
      </c>
    </row>
    <row r="8996" spans="1:19" x14ac:dyDescent="0.15">
      <c r="A8996" s="29">
        <v>6530161</v>
      </c>
      <c r="B8996" s="29">
        <v>653016101</v>
      </c>
      <c r="C8996" s="29" t="s">
        <v>16</v>
      </c>
      <c r="D8996" s="30" t="s">
        <v>648</v>
      </c>
      <c r="E8996" s="30" t="s">
        <v>257</v>
      </c>
      <c r="F8996" s="15">
        <v>2</v>
      </c>
      <c r="G8996" s="29">
        <v>3</v>
      </c>
      <c r="H8996" s="29">
        <v>2</v>
      </c>
      <c r="I8996" s="29">
        <v>1957</v>
      </c>
      <c r="J8996" s="15">
        <v>-1</v>
      </c>
      <c r="K8996" s="15">
        <v>-1</v>
      </c>
      <c r="L8996" s="15">
        <v>0</v>
      </c>
      <c r="M8996" s="15">
        <v>0</v>
      </c>
      <c r="N8996" s="27" t="e">
        <f>SUMIF(#REF!,'Integrantes original'!A8975,#REF!)</f>
        <v>#REF!</v>
      </c>
      <c r="O8996" s="27">
        <f t="shared" si="560"/>
        <v>3021957</v>
      </c>
      <c r="P8996" s="27">
        <f t="shared" si="561"/>
        <v>30219572</v>
      </c>
      <c r="Q8996" s="31">
        <f t="shared" si="562"/>
        <v>65301612030257</v>
      </c>
      <c r="R8996" s="27">
        <f>COUNTIF(tratycont!S:S,'Integrantes original'!Q8996)</f>
        <v>0</v>
      </c>
      <c r="S8996" s="27">
        <f t="shared" si="563"/>
        <v>0</v>
      </c>
    </row>
    <row r="8997" spans="1:19" x14ac:dyDescent="0.15">
      <c r="A8997" s="29">
        <v>6530161</v>
      </c>
      <c r="B8997" s="29">
        <v>653016102</v>
      </c>
      <c r="C8997" s="29" t="s">
        <v>19</v>
      </c>
      <c r="D8997" s="30" t="s">
        <v>199</v>
      </c>
      <c r="E8997" s="30" t="s">
        <v>7104</v>
      </c>
      <c r="F8997" s="15">
        <v>2</v>
      </c>
      <c r="G8997" s="29">
        <v>16</v>
      </c>
      <c r="H8997" s="29">
        <v>12</v>
      </c>
      <c r="I8997" s="29">
        <v>1994</v>
      </c>
      <c r="J8997" s="15">
        <v>-1</v>
      </c>
      <c r="K8997" s="15">
        <v>-1</v>
      </c>
      <c r="L8997" s="15">
        <v>0</v>
      </c>
      <c r="M8997" s="15">
        <v>0</v>
      </c>
      <c r="N8997" s="27" t="e">
        <f>SUMIF(#REF!,'Integrantes original'!A8976,#REF!)</f>
        <v>#REF!</v>
      </c>
      <c r="O8997" s="27">
        <f t="shared" si="560"/>
        <v>16121994</v>
      </c>
      <c r="P8997" s="27">
        <f t="shared" si="561"/>
        <v>161219942</v>
      </c>
      <c r="Q8997" s="31">
        <f t="shared" si="562"/>
        <v>65301612161294</v>
      </c>
      <c r="R8997" s="27">
        <f>COUNTIF(tratycont!S:S,'Integrantes original'!Q8997)</f>
        <v>0</v>
      </c>
      <c r="S8997" s="27">
        <f t="shared" si="563"/>
        <v>0</v>
      </c>
    </row>
    <row r="8998" spans="1:19" x14ac:dyDescent="0.15">
      <c r="A8998" s="29">
        <v>6530161</v>
      </c>
      <c r="B8998" s="29">
        <v>653016103</v>
      </c>
      <c r="C8998" s="29" t="s">
        <v>22</v>
      </c>
      <c r="D8998" s="30" t="s">
        <v>1635</v>
      </c>
      <c r="E8998" s="30" t="s">
        <v>7104</v>
      </c>
      <c r="F8998" s="15">
        <v>2</v>
      </c>
      <c r="G8998" s="29">
        <v>27</v>
      </c>
      <c r="H8998" s="29">
        <v>8</v>
      </c>
      <c r="I8998" s="29">
        <v>1999</v>
      </c>
      <c r="J8998" s="15">
        <v>1</v>
      </c>
      <c r="K8998" s="15">
        <v>0</v>
      </c>
      <c r="L8998" s="15">
        <v>2</v>
      </c>
      <c r="M8998" s="15">
        <v>0</v>
      </c>
      <c r="N8998" s="27" t="e">
        <f>SUMIF(#REF!,'Integrantes original'!A8977,#REF!)</f>
        <v>#REF!</v>
      </c>
      <c r="O8998" s="27">
        <f t="shared" si="560"/>
        <v>27081999</v>
      </c>
      <c r="P8998" s="27">
        <f t="shared" si="561"/>
        <v>270819992</v>
      </c>
      <c r="Q8998" s="31">
        <f t="shared" si="562"/>
        <v>65301612270899</v>
      </c>
      <c r="R8998" s="27">
        <f>COUNTIF(tratycont!S:S,'Integrantes original'!Q8998)</f>
        <v>0</v>
      </c>
      <c r="S8998" s="27">
        <f t="shared" si="563"/>
        <v>0</v>
      </c>
    </row>
    <row r="8999" spans="1:19" x14ac:dyDescent="0.15">
      <c r="A8999" s="29">
        <v>6530161</v>
      </c>
      <c r="B8999" s="29">
        <v>653016104</v>
      </c>
      <c r="C8999" s="29" t="s">
        <v>25</v>
      </c>
      <c r="D8999" s="30" t="s">
        <v>7105</v>
      </c>
      <c r="E8999" s="30" t="s">
        <v>7104</v>
      </c>
      <c r="F8999" s="15">
        <v>1</v>
      </c>
      <c r="G8999" s="29">
        <v>13</v>
      </c>
      <c r="H8999" s="29">
        <v>8</v>
      </c>
      <c r="I8999" s="29">
        <v>2018</v>
      </c>
      <c r="J8999" s="15">
        <v>2</v>
      </c>
      <c r="K8999" s="15">
        <v>3</v>
      </c>
      <c r="L8999" s="15">
        <v>0</v>
      </c>
      <c r="M8999" s="15">
        <v>0</v>
      </c>
      <c r="N8999" s="27" t="e">
        <f>SUMIF(#REF!,'Integrantes original'!A8978,#REF!)</f>
        <v>#REF!</v>
      </c>
      <c r="O8999" s="27">
        <f t="shared" si="560"/>
        <v>13082018</v>
      </c>
      <c r="P8999" s="27">
        <f t="shared" si="561"/>
        <v>130820181</v>
      </c>
      <c r="Q8999" s="31">
        <f t="shared" si="562"/>
        <v>65301611130818</v>
      </c>
      <c r="R8999" s="27">
        <f>COUNTIF(tratycont!S:S,'Integrantes original'!Q8999)</f>
        <v>0</v>
      </c>
      <c r="S8999" s="27">
        <f t="shared" si="563"/>
        <v>1</v>
      </c>
    </row>
    <row r="9000" spans="1:19" x14ac:dyDescent="0.15">
      <c r="A9000" s="29">
        <v>6530161</v>
      </c>
      <c r="B9000" s="29">
        <v>653016105</v>
      </c>
      <c r="C9000" s="29" t="s">
        <v>27</v>
      </c>
      <c r="D9000" s="30" t="s">
        <v>7106</v>
      </c>
      <c r="E9000" s="30" t="s">
        <v>7107</v>
      </c>
      <c r="F9000" s="15">
        <v>2</v>
      </c>
      <c r="G9000" s="29">
        <v>30</v>
      </c>
      <c r="H9000" s="29">
        <v>1</v>
      </c>
      <c r="I9000" s="29">
        <v>2005</v>
      </c>
      <c r="J9000" s="15">
        <v>-1</v>
      </c>
      <c r="K9000" s="15">
        <v>-1</v>
      </c>
      <c r="L9000" s="15">
        <v>0</v>
      </c>
      <c r="M9000" s="15">
        <v>0</v>
      </c>
      <c r="N9000" s="27" t="e">
        <f>SUMIF(#REF!,'Integrantes original'!A8979,#REF!)</f>
        <v>#REF!</v>
      </c>
      <c r="O9000" s="27">
        <f t="shared" si="560"/>
        <v>30012005</v>
      </c>
      <c r="P9000" s="27">
        <f t="shared" si="561"/>
        <v>300120052</v>
      </c>
      <c r="Q9000" s="31">
        <f t="shared" si="562"/>
        <v>65301612300105</v>
      </c>
      <c r="R9000" s="27">
        <f>COUNTIF(tratycont!S:S,'Integrantes original'!Q9000)</f>
        <v>0</v>
      </c>
      <c r="S9000" s="27">
        <f t="shared" si="563"/>
        <v>0</v>
      </c>
    </row>
    <row r="9001" spans="1:19" x14ac:dyDescent="0.15">
      <c r="A9001" s="29">
        <v>6600011</v>
      </c>
      <c r="B9001" s="29">
        <v>660001101</v>
      </c>
      <c r="C9001" s="29" t="s">
        <v>16</v>
      </c>
      <c r="D9001" s="30" t="s">
        <v>6967</v>
      </c>
      <c r="E9001" s="30" t="s">
        <v>464</v>
      </c>
      <c r="F9001" s="15">
        <v>1</v>
      </c>
      <c r="G9001" s="29">
        <v>18</v>
      </c>
      <c r="H9001" s="29">
        <v>7</v>
      </c>
      <c r="I9001" s="29">
        <v>1973</v>
      </c>
      <c r="J9001" s="15">
        <v>-1</v>
      </c>
      <c r="K9001" s="15">
        <v>-1</v>
      </c>
      <c r="L9001" s="15">
        <v>0</v>
      </c>
      <c r="M9001" s="15">
        <v>0</v>
      </c>
      <c r="N9001" s="27" t="e">
        <f>SUMIF(#REF!,'Integrantes original'!A8980,#REF!)</f>
        <v>#REF!</v>
      </c>
      <c r="O9001" s="27">
        <f t="shared" si="560"/>
        <v>18071973</v>
      </c>
      <c r="P9001" s="27">
        <f t="shared" si="561"/>
        <v>180719731</v>
      </c>
      <c r="Q9001" s="31">
        <f t="shared" si="562"/>
        <v>66000111180773</v>
      </c>
      <c r="R9001" s="27">
        <f>COUNTIF(tratycont!S:S,'Integrantes original'!Q9001)</f>
        <v>0</v>
      </c>
      <c r="S9001" s="27">
        <f t="shared" si="563"/>
        <v>0</v>
      </c>
    </row>
    <row r="9002" spans="1:19" x14ac:dyDescent="0.15">
      <c r="A9002" s="29">
        <v>6600011</v>
      </c>
      <c r="B9002" s="29">
        <v>660001102</v>
      </c>
      <c r="C9002" s="29" t="s">
        <v>19</v>
      </c>
      <c r="D9002" s="30" t="s">
        <v>62</v>
      </c>
      <c r="E9002" s="30" t="s">
        <v>198</v>
      </c>
      <c r="F9002" s="15">
        <v>2</v>
      </c>
      <c r="G9002" s="29">
        <v>17</v>
      </c>
      <c r="H9002" s="29">
        <v>7</v>
      </c>
      <c r="I9002" s="29">
        <v>1979</v>
      </c>
      <c r="J9002" s="15">
        <v>-1</v>
      </c>
      <c r="K9002" s="15">
        <v>-1</v>
      </c>
      <c r="L9002" s="15">
        <v>0</v>
      </c>
      <c r="M9002" s="15">
        <v>0</v>
      </c>
      <c r="N9002" s="27" t="e">
        <f>SUMIF(#REF!,'Integrantes original'!A8981,#REF!)</f>
        <v>#REF!</v>
      </c>
      <c r="O9002" s="27">
        <f t="shared" si="560"/>
        <v>17071979</v>
      </c>
      <c r="P9002" s="27">
        <f t="shared" si="561"/>
        <v>170719792</v>
      </c>
      <c r="Q9002" s="31">
        <f t="shared" si="562"/>
        <v>66000112170779</v>
      </c>
      <c r="R9002" s="27">
        <f>COUNTIF(tratycont!S:S,'Integrantes original'!Q9002)</f>
        <v>0</v>
      </c>
      <c r="S9002" s="27">
        <f t="shared" si="563"/>
        <v>0</v>
      </c>
    </row>
    <row r="9003" spans="1:19" x14ac:dyDescent="0.15">
      <c r="A9003" s="29">
        <v>6600011</v>
      </c>
      <c r="B9003" s="29">
        <v>660001103</v>
      </c>
      <c r="C9003" s="29" t="s">
        <v>22</v>
      </c>
      <c r="D9003" s="30" t="s">
        <v>89</v>
      </c>
      <c r="E9003" s="30" t="s">
        <v>7008</v>
      </c>
      <c r="F9003" s="15">
        <v>2</v>
      </c>
      <c r="G9003" s="29">
        <v>27</v>
      </c>
      <c r="H9003" s="29">
        <v>4</v>
      </c>
      <c r="I9003" s="29">
        <v>1996</v>
      </c>
      <c r="J9003" s="15">
        <v>-1</v>
      </c>
      <c r="K9003" s="15">
        <v>-1</v>
      </c>
      <c r="L9003" s="15">
        <v>0</v>
      </c>
      <c r="M9003" s="15">
        <v>0</v>
      </c>
      <c r="N9003" s="27" t="e">
        <f>SUMIF(#REF!,'Integrantes original'!A8982,#REF!)</f>
        <v>#REF!</v>
      </c>
      <c r="O9003" s="27">
        <f t="shared" si="560"/>
        <v>27041996</v>
      </c>
      <c r="P9003" s="27">
        <f t="shared" si="561"/>
        <v>270419962</v>
      </c>
      <c r="Q9003" s="31">
        <f t="shared" si="562"/>
        <v>66000112270496</v>
      </c>
      <c r="R9003" s="27">
        <f>COUNTIF(tratycont!S:S,'Integrantes original'!Q9003)</f>
        <v>0</v>
      </c>
      <c r="S9003" s="27">
        <f t="shared" si="563"/>
        <v>0</v>
      </c>
    </row>
    <row r="9004" spans="1:19" x14ac:dyDescent="0.15">
      <c r="A9004" s="29">
        <v>6600011</v>
      </c>
      <c r="B9004" s="29">
        <v>660001104</v>
      </c>
      <c r="C9004" s="29" t="s">
        <v>25</v>
      </c>
      <c r="D9004" s="30" t="s">
        <v>5568</v>
      </c>
      <c r="E9004" s="30" t="s">
        <v>7008</v>
      </c>
      <c r="F9004" s="15">
        <v>1</v>
      </c>
      <c r="G9004" s="29">
        <v>23</v>
      </c>
      <c r="H9004" s="29">
        <v>10</v>
      </c>
      <c r="I9004" s="29">
        <v>1998</v>
      </c>
      <c r="J9004" s="15">
        <v>-1</v>
      </c>
      <c r="K9004" s="15">
        <v>-1</v>
      </c>
      <c r="L9004" s="15">
        <v>0</v>
      </c>
      <c r="M9004" s="15">
        <v>0</v>
      </c>
      <c r="N9004" s="27" t="e">
        <f>SUMIF(#REF!,'Integrantes original'!A8983,#REF!)</f>
        <v>#REF!</v>
      </c>
      <c r="O9004" s="27">
        <f t="shared" si="560"/>
        <v>23101998</v>
      </c>
      <c r="P9004" s="27">
        <f t="shared" si="561"/>
        <v>231019981</v>
      </c>
      <c r="Q9004" s="31">
        <f t="shared" si="562"/>
        <v>66000111231098</v>
      </c>
      <c r="R9004" s="27">
        <f>COUNTIF(tratycont!S:S,'Integrantes original'!Q9004)</f>
        <v>0</v>
      </c>
      <c r="S9004" s="27">
        <f t="shared" si="563"/>
        <v>0</v>
      </c>
    </row>
    <row r="9005" spans="1:19" x14ac:dyDescent="0.15">
      <c r="A9005" s="29">
        <v>6600011</v>
      </c>
      <c r="B9005" s="29">
        <v>660001105</v>
      </c>
      <c r="C9005" s="29" t="s">
        <v>27</v>
      </c>
      <c r="D9005" s="30" t="s">
        <v>2633</v>
      </c>
      <c r="E9005" s="30" t="s">
        <v>7008</v>
      </c>
      <c r="F9005" s="15">
        <v>1</v>
      </c>
      <c r="G9005" s="29">
        <v>20</v>
      </c>
      <c r="H9005" s="29">
        <v>11</v>
      </c>
      <c r="I9005" s="29">
        <v>2003</v>
      </c>
      <c r="J9005" s="15">
        <v>-1</v>
      </c>
      <c r="K9005" s="15">
        <v>-1</v>
      </c>
      <c r="L9005" s="15">
        <v>0</v>
      </c>
      <c r="M9005" s="15">
        <v>0</v>
      </c>
      <c r="N9005" s="27" t="e">
        <f>SUMIF(#REF!,'Integrantes original'!A8984,#REF!)</f>
        <v>#REF!</v>
      </c>
      <c r="O9005" s="27">
        <f t="shared" si="560"/>
        <v>20112003</v>
      </c>
      <c r="P9005" s="27">
        <f t="shared" si="561"/>
        <v>201120031</v>
      </c>
      <c r="Q9005" s="31">
        <f t="shared" si="562"/>
        <v>66000111201103</v>
      </c>
      <c r="R9005" s="27">
        <f>COUNTIF(tratycont!S:S,'Integrantes original'!Q9005)</f>
        <v>0</v>
      </c>
      <c r="S9005" s="27">
        <f t="shared" si="563"/>
        <v>0</v>
      </c>
    </row>
    <row r="9006" spans="1:19" x14ac:dyDescent="0.15">
      <c r="A9006" s="29">
        <v>6600011</v>
      </c>
      <c r="B9006" s="29">
        <v>660001106</v>
      </c>
      <c r="C9006" s="29" t="s">
        <v>30</v>
      </c>
      <c r="D9006" s="30" t="s">
        <v>7108</v>
      </c>
      <c r="E9006" s="30" t="s">
        <v>7008</v>
      </c>
      <c r="F9006" s="15">
        <v>2</v>
      </c>
      <c r="G9006" s="29">
        <v>18</v>
      </c>
      <c r="H9006" s="29">
        <v>1</v>
      </c>
      <c r="I9006" s="29">
        <v>2006</v>
      </c>
      <c r="J9006" s="15">
        <v>-1</v>
      </c>
      <c r="K9006" s="15">
        <v>-1</v>
      </c>
      <c r="L9006" s="15">
        <v>0</v>
      </c>
      <c r="M9006" s="15">
        <v>0</v>
      </c>
      <c r="N9006" s="27" t="e">
        <f>SUMIF(#REF!,'Integrantes original'!A8985,#REF!)</f>
        <v>#REF!</v>
      </c>
      <c r="O9006" s="27">
        <f t="shared" si="560"/>
        <v>18012006</v>
      </c>
      <c r="P9006" s="27">
        <f t="shared" si="561"/>
        <v>180120062</v>
      </c>
      <c r="Q9006" s="31">
        <f t="shared" si="562"/>
        <v>66000112180106</v>
      </c>
      <c r="R9006" s="27">
        <f>COUNTIF(tratycont!S:S,'Integrantes original'!Q9006)</f>
        <v>0</v>
      </c>
      <c r="S9006" s="27">
        <f t="shared" si="563"/>
        <v>0</v>
      </c>
    </row>
    <row r="9007" spans="1:19" x14ac:dyDescent="0.15">
      <c r="A9007" s="29">
        <v>6600011</v>
      </c>
      <c r="B9007" s="29">
        <v>660001107</v>
      </c>
      <c r="C9007" s="29" t="s">
        <v>56</v>
      </c>
      <c r="D9007" s="30" t="s">
        <v>1973</v>
      </c>
      <c r="E9007" s="30" t="s">
        <v>7008</v>
      </c>
      <c r="F9007" s="15">
        <v>1</v>
      </c>
      <c r="G9007" s="29">
        <v>25</v>
      </c>
      <c r="H9007" s="29">
        <v>1</v>
      </c>
      <c r="I9007" s="29">
        <v>2008</v>
      </c>
      <c r="J9007" s="15">
        <v>-1</v>
      </c>
      <c r="K9007" s="15">
        <v>-1</v>
      </c>
      <c r="L9007" s="15">
        <v>0</v>
      </c>
      <c r="M9007" s="15">
        <v>0</v>
      </c>
      <c r="N9007" s="27" t="e">
        <f>SUMIF(#REF!,'Integrantes original'!A8986,#REF!)</f>
        <v>#REF!</v>
      </c>
      <c r="O9007" s="27">
        <f t="shared" si="560"/>
        <v>25012008</v>
      </c>
      <c r="P9007" s="27">
        <f t="shared" si="561"/>
        <v>250120081</v>
      </c>
      <c r="Q9007" s="31">
        <f t="shared" si="562"/>
        <v>66000111250108</v>
      </c>
      <c r="R9007" s="27">
        <f>COUNTIF(tratycont!S:S,'Integrantes original'!Q9007)</f>
        <v>0</v>
      </c>
      <c r="S9007" s="27">
        <f t="shared" si="563"/>
        <v>0</v>
      </c>
    </row>
    <row r="9008" spans="1:19" x14ac:dyDescent="0.15">
      <c r="A9008" s="29">
        <v>6600011</v>
      </c>
      <c r="B9008" s="29">
        <v>660001108</v>
      </c>
      <c r="C9008" s="29" t="s">
        <v>58</v>
      </c>
      <c r="D9008" s="30" t="s">
        <v>7109</v>
      </c>
      <c r="E9008" s="30" t="s">
        <v>7008</v>
      </c>
      <c r="F9008" s="15">
        <v>1</v>
      </c>
      <c r="G9008" s="29">
        <v>25</v>
      </c>
      <c r="H9008" s="29">
        <v>11</v>
      </c>
      <c r="I9008" s="29">
        <v>2010</v>
      </c>
      <c r="J9008" s="15">
        <v>-1</v>
      </c>
      <c r="K9008" s="15">
        <v>-1</v>
      </c>
      <c r="L9008" s="15">
        <v>0</v>
      </c>
      <c r="M9008" s="15">
        <v>0</v>
      </c>
      <c r="N9008" s="27" t="e">
        <f>SUMIF(#REF!,'Integrantes original'!A8987,#REF!)</f>
        <v>#REF!</v>
      </c>
      <c r="O9008" s="27">
        <f t="shared" si="560"/>
        <v>25112010</v>
      </c>
      <c r="P9008" s="27">
        <f t="shared" si="561"/>
        <v>251120101</v>
      </c>
      <c r="Q9008" s="31">
        <f t="shared" si="562"/>
        <v>66000111251110</v>
      </c>
      <c r="R9008" s="27">
        <f>COUNTIF(tratycont!S:S,'Integrantes original'!Q9008)</f>
        <v>0</v>
      </c>
      <c r="S9008" s="27">
        <f t="shared" si="563"/>
        <v>0</v>
      </c>
    </row>
    <row r="9009" spans="1:19" x14ac:dyDescent="0.15">
      <c r="A9009" s="29">
        <v>6600011</v>
      </c>
      <c r="B9009" s="29">
        <v>660001109</v>
      </c>
      <c r="C9009" s="29" t="s">
        <v>120</v>
      </c>
      <c r="D9009" s="30" t="s">
        <v>7110</v>
      </c>
      <c r="E9009" s="30" t="s">
        <v>7008</v>
      </c>
      <c r="F9009" s="15">
        <v>1</v>
      </c>
      <c r="G9009" s="29">
        <v>14</v>
      </c>
      <c r="H9009" s="29">
        <v>3</v>
      </c>
      <c r="I9009" s="29">
        <v>2013</v>
      </c>
      <c r="J9009" s="15">
        <v>-1</v>
      </c>
      <c r="K9009" s="15">
        <v>-1</v>
      </c>
      <c r="L9009" s="15">
        <v>0</v>
      </c>
      <c r="M9009" s="15">
        <v>0</v>
      </c>
      <c r="N9009" s="27" t="e">
        <f>SUMIF(#REF!,'Integrantes original'!A8988,#REF!)</f>
        <v>#REF!</v>
      </c>
      <c r="O9009" s="27">
        <f t="shared" si="560"/>
        <v>14032013</v>
      </c>
      <c r="P9009" s="27">
        <f t="shared" si="561"/>
        <v>140320131</v>
      </c>
      <c r="Q9009" s="31">
        <f t="shared" si="562"/>
        <v>66000111140313</v>
      </c>
      <c r="R9009" s="27">
        <f>COUNTIF(tratycont!S:S,'Integrantes original'!Q9009)</f>
        <v>0</v>
      </c>
      <c r="S9009" s="27">
        <f t="shared" si="563"/>
        <v>0</v>
      </c>
    </row>
    <row r="9010" spans="1:19" x14ac:dyDescent="0.15">
      <c r="A9010" s="29">
        <v>6600011</v>
      </c>
      <c r="B9010" s="29">
        <v>660001110</v>
      </c>
      <c r="C9010" s="29" t="s">
        <v>123</v>
      </c>
      <c r="D9010" s="30" t="s">
        <v>5804</v>
      </c>
      <c r="E9010" s="30" t="s">
        <v>7008</v>
      </c>
      <c r="F9010" s="15">
        <v>1</v>
      </c>
      <c r="G9010" s="29">
        <v>14</v>
      </c>
      <c r="H9010" s="29">
        <v>3</v>
      </c>
      <c r="I9010" s="29">
        <v>2015</v>
      </c>
      <c r="J9010" s="15">
        <v>-1</v>
      </c>
      <c r="K9010" s="15">
        <v>-1</v>
      </c>
      <c r="L9010" s="15">
        <v>0</v>
      </c>
      <c r="M9010" s="15">
        <v>0</v>
      </c>
      <c r="N9010" s="27" t="e">
        <f>SUMIF(#REF!,'Integrantes original'!A8989,#REF!)</f>
        <v>#REF!</v>
      </c>
      <c r="O9010" s="27">
        <f t="shared" si="560"/>
        <v>14032015</v>
      </c>
      <c r="P9010" s="27">
        <f t="shared" si="561"/>
        <v>140320151</v>
      </c>
      <c r="Q9010" s="31">
        <f t="shared" si="562"/>
        <v>66000111140315</v>
      </c>
      <c r="R9010" s="27">
        <f>COUNTIF(tratycont!S:S,'Integrantes original'!Q9010)</f>
        <v>0</v>
      </c>
      <c r="S9010" s="27">
        <f t="shared" si="563"/>
        <v>0</v>
      </c>
    </row>
    <row r="9011" spans="1:19" x14ac:dyDescent="0.15">
      <c r="A9011" s="29">
        <v>6600011</v>
      </c>
      <c r="B9011" s="29">
        <v>660001111</v>
      </c>
      <c r="C9011" s="29" t="s">
        <v>154</v>
      </c>
      <c r="D9011" s="30" t="s">
        <v>7111</v>
      </c>
      <c r="E9011" s="30" t="s">
        <v>7008</v>
      </c>
      <c r="F9011" s="15">
        <v>2</v>
      </c>
      <c r="G9011" s="29">
        <v>23</v>
      </c>
      <c r="H9011" s="29">
        <v>1</v>
      </c>
      <c r="I9011" s="29">
        <v>2017</v>
      </c>
      <c r="J9011" s="15">
        <v>2</v>
      </c>
      <c r="K9011" s="15">
        <v>2</v>
      </c>
      <c r="L9011" s="15">
        <v>0</v>
      </c>
      <c r="M9011" s="15">
        <v>0</v>
      </c>
      <c r="N9011" s="27" t="e">
        <f>SUMIF(#REF!,'Integrantes original'!A8990,#REF!)</f>
        <v>#REF!</v>
      </c>
      <c r="O9011" s="27">
        <f t="shared" si="560"/>
        <v>23012017</v>
      </c>
      <c r="P9011" s="27">
        <f t="shared" si="561"/>
        <v>230120172</v>
      </c>
      <c r="Q9011" s="31">
        <f t="shared" si="562"/>
        <v>66000112230117</v>
      </c>
      <c r="R9011" s="27">
        <f>COUNTIF(tratycont!S:S,'Integrantes original'!Q9011)</f>
        <v>0</v>
      </c>
      <c r="S9011" s="27">
        <f t="shared" si="563"/>
        <v>1</v>
      </c>
    </row>
    <row r="9012" spans="1:19" x14ac:dyDescent="0.15">
      <c r="A9012" s="29">
        <v>6600011</v>
      </c>
      <c r="B9012" s="29">
        <v>660001112</v>
      </c>
      <c r="C9012" s="29" t="s">
        <v>240</v>
      </c>
      <c r="D9012" s="30" t="s">
        <v>2600</v>
      </c>
      <c r="E9012" s="30" t="s">
        <v>7008</v>
      </c>
      <c r="F9012" s="15">
        <v>2</v>
      </c>
      <c r="G9012" s="29">
        <v>5</v>
      </c>
      <c r="H9012" s="29">
        <v>6</v>
      </c>
      <c r="I9012" s="29">
        <v>1994</v>
      </c>
      <c r="J9012" s="15">
        <v>1</v>
      </c>
      <c r="K9012" s="15">
        <v>0</v>
      </c>
      <c r="L9012" s="15">
        <v>2</v>
      </c>
      <c r="M9012" s="15">
        <v>0</v>
      </c>
      <c r="N9012" s="27" t="e">
        <f>SUMIF(#REF!,'Integrantes original'!A8991,#REF!)</f>
        <v>#REF!</v>
      </c>
      <c r="O9012" s="27">
        <f t="shared" si="560"/>
        <v>5061994</v>
      </c>
      <c r="P9012" s="27">
        <f t="shared" si="561"/>
        <v>50619942</v>
      </c>
      <c r="Q9012" s="31">
        <f t="shared" si="562"/>
        <v>66000112050694</v>
      </c>
      <c r="R9012" s="27">
        <f>COUNTIF(tratycont!S:S,'Integrantes original'!Q9012)</f>
        <v>0</v>
      </c>
      <c r="S9012" s="27">
        <f t="shared" si="563"/>
        <v>0</v>
      </c>
    </row>
    <row r="9013" spans="1:19" x14ac:dyDescent="0.15">
      <c r="A9013" s="29">
        <v>6600011</v>
      </c>
      <c r="B9013" s="29">
        <v>660001113</v>
      </c>
      <c r="C9013" s="29" t="s">
        <v>242</v>
      </c>
      <c r="D9013" s="30" t="s">
        <v>7112</v>
      </c>
      <c r="E9013" s="30" t="s">
        <v>7113</v>
      </c>
      <c r="F9013" s="15">
        <v>1</v>
      </c>
      <c r="G9013" s="29">
        <v>1</v>
      </c>
      <c r="H9013" s="29">
        <v>2</v>
      </c>
      <c r="I9013" s="29">
        <v>1996</v>
      </c>
      <c r="J9013" s="15">
        <v>-1</v>
      </c>
      <c r="K9013" s="15">
        <v>-1</v>
      </c>
      <c r="L9013" s="15">
        <v>0</v>
      </c>
      <c r="M9013" s="15">
        <v>0</v>
      </c>
      <c r="N9013" s="27" t="e">
        <f>SUMIF(#REF!,'Integrantes original'!A8992,#REF!)</f>
        <v>#REF!</v>
      </c>
      <c r="O9013" s="27">
        <f t="shared" si="560"/>
        <v>1021996</v>
      </c>
      <c r="P9013" s="27">
        <f t="shared" si="561"/>
        <v>10219961</v>
      </c>
      <c r="Q9013" s="31">
        <f t="shared" si="562"/>
        <v>66000111010296</v>
      </c>
      <c r="R9013" s="27">
        <f>COUNTIF(tratycont!S:S,'Integrantes original'!Q9013)</f>
        <v>0</v>
      </c>
      <c r="S9013" s="27">
        <f t="shared" si="563"/>
        <v>0</v>
      </c>
    </row>
    <row r="9014" spans="1:19" x14ac:dyDescent="0.15">
      <c r="A9014" s="29">
        <v>6600021</v>
      </c>
      <c r="B9014" s="29">
        <v>660002101</v>
      </c>
      <c r="C9014" s="29" t="s">
        <v>16</v>
      </c>
      <c r="D9014" s="30" t="s">
        <v>323</v>
      </c>
      <c r="E9014" s="30" t="s">
        <v>7114</v>
      </c>
      <c r="F9014" s="15">
        <v>1</v>
      </c>
      <c r="G9014" s="29">
        <v>9</v>
      </c>
      <c r="H9014" s="29">
        <v>6</v>
      </c>
      <c r="I9014" s="29">
        <v>1978</v>
      </c>
      <c r="J9014" s="15">
        <v>-1</v>
      </c>
      <c r="K9014" s="15">
        <v>-1</v>
      </c>
      <c r="L9014" s="15">
        <v>0</v>
      </c>
      <c r="M9014" s="15">
        <v>0</v>
      </c>
      <c r="N9014" s="27" t="e">
        <f>SUMIF(#REF!,'Integrantes original'!A8993,#REF!)</f>
        <v>#REF!</v>
      </c>
      <c r="O9014" s="27">
        <f t="shared" si="560"/>
        <v>9061978</v>
      </c>
      <c r="P9014" s="27">
        <f t="shared" si="561"/>
        <v>90619781</v>
      </c>
      <c r="Q9014" s="31">
        <f t="shared" si="562"/>
        <v>66000211090678</v>
      </c>
      <c r="R9014" s="27">
        <f>COUNTIF(tratycont!S:S,'Integrantes original'!Q9014)</f>
        <v>0</v>
      </c>
      <c r="S9014" s="27">
        <f t="shared" si="563"/>
        <v>0</v>
      </c>
    </row>
    <row r="9015" spans="1:19" x14ac:dyDescent="0.15">
      <c r="A9015" s="29">
        <v>6600021</v>
      </c>
      <c r="B9015" s="29">
        <v>660002102</v>
      </c>
      <c r="C9015" s="29" t="s">
        <v>19</v>
      </c>
      <c r="D9015" s="30" t="s">
        <v>2600</v>
      </c>
      <c r="E9015" s="30" t="s">
        <v>1648</v>
      </c>
      <c r="F9015" s="15">
        <v>2</v>
      </c>
      <c r="G9015" s="29">
        <v>26</v>
      </c>
      <c r="H9015" s="29">
        <v>7</v>
      </c>
      <c r="I9015" s="29">
        <v>1979</v>
      </c>
      <c r="J9015" s="15">
        <v>-1</v>
      </c>
      <c r="K9015" s="15">
        <v>-1</v>
      </c>
      <c r="L9015" s="15">
        <v>0</v>
      </c>
      <c r="M9015" s="15">
        <v>0</v>
      </c>
      <c r="N9015" s="27" t="e">
        <f>SUMIF(#REF!,'Integrantes original'!A8994,#REF!)</f>
        <v>#REF!</v>
      </c>
      <c r="O9015" s="27">
        <f t="shared" si="560"/>
        <v>26071979</v>
      </c>
      <c r="P9015" s="27">
        <f t="shared" si="561"/>
        <v>260719792</v>
      </c>
      <c r="Q9015" s="31">
        <f t="shared" si="562"/>
        <v>66000212260779</v>
      </c>
      <c r="R9015" s="27">
        <f>COUNTIF(tratycont!S:S,'Integrantes original'!Q9015)</f>
        <v>0</v>
      </c>
      <c r="S9015" s="27">
        <f t="shared" si="563"/>
        <v>0</v>
      </c>
    </row>
    <row r="9016" spans="1:19" x14ac:dyDescent="0.15">
      <c r="A9016" s="29">
        <v>6600021</v>
      </c>
      <c r="B9016" s="29">
        <v>660002103</v>
      </c>
      <c r="C9016" s="29" t="s">
        <v>22</v>
      </c>
      <c r="D9016" s="30" t="s">
        <v>7115</v>
      </c>
      <c r="E9016" s="30" t="s">
        <v>7116</v>
      </c>
      <c r="F9016" s="15">
        <v>1</v>
      </c>
      <c r="G9016" s="29">
        <v>2</v>
      </c>
      <c r="H9016" s="29">
        <v>5</v>
      </c>
      <c r="I9016" s="29">
        <v>2002</v>
      </c>
      <c r="J9016" s="15">
        <v>-1</v>
      </c>
      <c r="K9016" s="15">
        <v>-1</v>
      </c>
      <c r="L9016" s="15">
        <v>0</v>
      </c>
      <c r="M9016" s="15">
        <v>0</v>
      </c>
      <c r="N9016" s="27" t="e">
        <f>SUMIF(#REF!,'Integrantes original'!A8995,#REF!)</f>
        <v>#REF!</v>
      </c>
      <c r="O9016" s="27">
        <f t="shared" si="560"/>
        <v>2052002</v>
      </c>
      <c r="P9016" s="27">
        <f t="shared" si="561"/>
        <v>20520021</v>
      </c>
      <c r="Q9016" s="31">
        <f t="shared" si="562"/>
        <v>66000211020502</v>
      </c>
      <c r="R9016" s="27">
        <f>COUNTIF(tratycont!S:S,'Integrantes original'!Q9016)</f>
        <v>0</v>
      </c>
      <c r="S9016" s="27">
        <f t="shared" si="563"/>
        <v>0</v>
      </c>
    </row>
    <row r="9017" spans="1:19" x14ac:dyDescent="0.15">
      <c r="A9017" s="29">
        <v>6600021</v>
      </c>
      <c r="B9017" s="29">
        <v>660002104</v>
      </c>
      <c r="C9017" s="29" t="s">
        <v>25</v>
      </c>
      <c r="D9017" s="30" t="s">
        <v>5799</v>
      </c>
      <c r="E9017" s="30" t="s">
        <v>7116</v>
      </c>
      <c r="F9017" s="15">
        <v>1</v>
      </c>
      <c r="G9017" s="29">
        <v>8</v>
      </c>
      <c r="H9017" s="29">
        <v>10</v>
      </c>
      <c r="I9017" s="29">
        <v>2007</v>
      </c>
      <c r="J9017" s="15">
        <v>-1</v>
      </c>
      <c r="K9017" s="15">
        <v>-1</v>
      </c>
      <c r="L9017" s="15">
        <v>0</v>
      </c>
      <c r="M9017" s="15">
        <v>0</v>
      </c>
      <c r="N9017" s="27" t="e">
        <f>SUMIF(#REF!,'Integrantes original'!A8996,#REF!)</f>
        <v>#REF!</v>
      </c>
      <c r="O9017" s="27">
        <f t="shared" si="560"/>
        <v>8102007</v>
      </c>
      <c r="P9017" s="27">
        <f t="shared" si="561"/>
        <v>81020071</v>
      </c>
      <c r="Q9017" s="31">
        <f t="shared" si="562"/>
        <v>66000211081007</v>
      </c>
      <c r="R9017" s="27">
        <f>COUNTIF(tratycont!S:S,'Integrantes original'!Q9017)</f>
        <v>0</v>
      </c>
      <c r="S9017" s="27">
        <f t="shared" si="563"/>
        <v>0</v>
      </c>
    </row>
    <row r="9018" spans="1:19" x14ac:dyDescent="0.15">
      <c r="A9018" s="29">
        <v>6600021</v>
      </c>
      <c r="B9018" s="29">
        <v>660002105</v>
      </c>
      <c r="C9018" s="29" t="s">
        <v>27</v>
      </c>
      <c r="D9018" s="30" t="s">
        <v>6283</v>
      </c>
      <c r="E9018" s="30" t="s">
        <v>7116</v>
      </c>
      <c r="F9018" s="15">
        <v>2</v>
      </c>
      <c r="G9018" s="29">
        <v>18</v>
      </c>
      <c r="H9018" s="29">
        <v>1</v>
      </c>
      <c r="I9018" s="29">
        <v>2010</v>
      </c>
      <c r="J9018" s="15">
        <v>-1</v>
      </c>
      <c r="K9018" s="15">
        <v>-1</v>
      </c>
      <c r="L9018" s="15">
        <v>0</v>
      </c>
      <c r="M9018" s="15">
        <v>0</v>
      </c>
      <c r="N9018" s="27" t="e">
        <f>SUMIF(#REF!,'Integrantes original'!A8997,#REF!)</f>
        <v>#REF!</v>
      </c>
      <c r="O9018" s="27">
        <f t="shared" si="560"/>
        <v>18012010</v>
      </c>
      <c r="P9018" s="27">
        <f t="shared" si="561"/>
        <v>180120102</v>
      </c>
      <c r="Q9018" s="31">
        <f t="shared" si="562"/>
        <v>66000212180110</v>
      </c>
      <c r="R9018" s="27">
        <f>COUNTIF(tratycont!S:S,'Integrantes original'!Q9018)</f>
        <v>0</v>
      </c>
      <c r="S9018" s="27">
        <f t="shared" si="563"/>
        <v>0</v>
      </c>
    </row>
    <row r="9019" spans="1:19" x14ac:dyDescent="0.15">
      <c r="A9019" s="29">
        <v>6600021</v>
      </c>
      <c r="B9019" s="29">
        <v>660002106</v>
      </c>
      <c r="C9019" s="29" t="s">
        <v>30</v>
      </c>
      <c r="D9019" s="30" t="s">
        <v>7117</v>
      </c>
      <c r="E9019" s="30" t="s">
        <v>7116</v>
      </c>
      <c r="F9019" s="15">
        <v>2</v>
      </c>
      <c r="G9019" s="29">
        <v>12</v>
      </c>
      <c r="H9019" s="29">
        <v>5</v>
      </c>
      <c r="I9019" s="29">
        <v>2012</v>
      </c>
      <c r="J9019" s="15">
        <v>-1</v>
      </c>
      <c r="K9019" s="15">
        <v>-1</v>
      </c>
      <c r="L9019" s="15">
        <v>0</v>
      </c>
      <c r="M9019" s="15">
        <v>0</v>
      </c>
      <c r="N9019" s="27" t="e">
        <f>SUMIF(#REF!,'Integrantes original'!A8998,#REF!)</f>
        <v>#REF!</v>
      </c>
      <c r="O9019" s="27">
        <f t="shared" si="560"/>
        <v>12052012</v>
      </c>
      <c r="P9019" s="27">
        <f t="shared" si="561"/>
        <v>120520122</v>
      </c>
      <c r="Q9019" s="31">
        <f t="shared" si="562"/>
        <v>66000212120512</v>
      </c>
      <c r="R9019" s="27">
        <f>COUNTIF(tratycont!S:S,'Integrantes original'!Q9019)</f>
        <v>0</v>
      </c>
      <c r="S9019" s="27">
        <f t="shared" si="563"/>
        <v>0</v>
      </c>
    </row>
    <row r="9020" spans="1:19" x14ac:dyDescent="0.15">
      <c r="A9020" s="29">
        <v>6600021</v>
      </c>
      <c r="B9020" s="29">
        <v>660002107</v>
      </c>
      <c r="C9020" s="29" t="s">
        <v>56</v>
      </c>
      <c r="D9020" s="30" t="s">
        <v>7118</v>
      </c>
      <c r="E9020" s="30" t="s">
        <v>7116</v>
      </c>
      <c r="F9020" s="15">
        <v>2</v>
      </c>
      <c r="G9020" s="29">
        <v>1</v>
      </c>
      <c r="H9020" s="29">
        <v>6</v>
      </c>
      <c r="I9020" s="29">
        <v>2014</v>
      </c>
      <c r="J9020" s="15">
        <v>-1</v>
      </c>
      <c r="K9020" s="15">
        <v>-1</v>
      </c>
      <c r="L9020" s="15">
        <v>0</v>
      </c>
      <c r="M9020" s="15">
        <v>0</v>
      </c>
      <c r="N9020" s="27" t="e">
        <f>SUMIF(#REF!,'Integrantes original'!A8999,#REF!)</f>
        <v>#REF!</v>
      </c>
      <c r="O9020" s="27">
        <f t="shared" si="560"/>
        <v>1062014</v>
      </c>
      <c r="P9020" s="27">
        <f t="shared" si="561"/>
        <v>10620142</v>
      </c>
      <c r="Q9020" s="31">
        <f t="shared" si="562"/>
        <v>66000212010614</v>
      </c>
      <c r="R9020" s="27">
        <f>COUNTIF(tratycont!S:S,'Integrantes original'!Q9020)</f>
        <v>0</v>
      </c>
      <c r="S9020" s="27">
        <f t="shared" si="563"/>
        <v>0</v>
      </c>
    </row>
    <row r="9021" spans="1:19" x14ac:dyDescent="0.15">
      <c r="A9021" s="29">
        <v>6600021</v>
      </c>
      <c r="B9021" s="29">
        <v>660002108</v>
      </c>
      <c r="C9021" s="29" t="s">
        <v>58</v>
      </c>
      <c r="D9021" s="30" t="s">
        <v>7119</v>
      </c>
      <c r="E9021" s="30" t="s">
        <v>7116</v>
      </c>
      <c r="F9021" s="15">
        <v>1</v>
      </c>
      <c r="G9021" s="29">
        <v>25</v>
      </c>
      <c r="H9021" s="29">
        <v>11</v>
      </c>
      <c r="I9021" s="29">
        <v>1999</v>
      </c>
      <c r="J9021" s="15">
        <v>-1</v>
      </c>
      <c r="K9021" s="15">
        <v>-1</v>
      </c>
      <c r="L9021" s="15">
        <v>0</v>
      </c>
      <c r="M9021" s="15">
        <v>0</v>
      </c>
      <c r="N9021" s="27" t="e">
        <f>SUMIF(#REF!,'Integrantes original'!A9000,#REF!)</f>
        <v>#REF!</v>
      </c>
      <c r="O9021" s="27">
        <f t="shared" si="560"/>
        <v>25111999</v>
      </c>
      <c r="P9021" s="27">
        <f t="shared" si="561"/>
        <v>251119991</v>
      </c>
      <c r="Q9021" s="31">
        <f t="shared" si="562"/>
        <v>66000211251199</v>
      </c>
      <c r="R9021" s="27">
        <f>COUNTIF(tratycont!S:S,'Integrantes original'!Q9021)</f>
        <v>0</v>
      </c>
      <c r="S9021" s="27">
        <f t="shared" si="563"/>
        <v>0</v>
      </c>
    </row>
    <row r="9022" spans="1:19" x14ac:dyDescent="0.15">
      <c r="A9022" s="29">
        <v>6600021</v>
      </c>
      <c r="B9022" s="29">
        <v>660002109</v>
      </c>
      <c r="C9022" s="29" t="s">
        <v>120</v>
      </c>
      <c r="D9022" s="30" t="s">
        <v>1826</v>
      </c>
      <c r="E9022" s="30" t="s">
        <v>7120</v>
      </c>
      <c r="F9022" s="15">
        <v>2</v>
      </c>
      <c r="G9022" s="29">
        <v>3</v>
      </c>
      <c r="H9022" s="29">
        <v>7</v>
      </c>
      <c r="I9022" s="29">
        <v>1999</v>
      </c>
      <c r="J9022" s="15">
        <v>1</v>
      </c>
      <c r="K9022" s="15">
        <v>0</v>
      </c>
      <c r="L9022" s="15">
        <v>2</v>
      </c>
      <c r="M9022" s="15">
        <v>0</v>
      </c>
      <c r="N9022" s="27" t="e">
        <f>SUMIF(#REF!,'Integrantes original'!A9001,#REF!)</f>
        <v>#REF!</v>
      </c>
      <c r="O9022" s="27">
        <f t="shared" si="560"/>
        <v>3071999</v>
      </c>
      <c r="P9022" s="27">
        <f t="shared" si="561"/>
        <v>30719992</v>
      </c>
      <c r="Q9022" s="31">
        <f t="shared" si="562"/>
        <v>66000212030799</v>
      </c>
      <c r="R9022" s="27">
        <f>COUNTIF(tratycont!S:S,'Integrantes original'!Q9022)</f>
        <v>0</v>
      </c>
      <c r="S9022" s="27">
        <f t="shared" si="563"/>
        <v>0</v>
      </c>
    </row>
    <row r="9023" spans="1:19" x14ac:dyDescent="0.15">
      <c r="A9023" s="29">
        <v>6600031</v>
      </c>
      <c r="B9023" s="29">
        <v>660003101</v>
      </c>
      <c r="C9023" s="29" t="s">
        <v>16</v>
      </c>
      <c r="D9023" s="30" t="s">
        <v>1284</v>
      </c>
      <c r="E9023" s="30" t="s">
        <v>464</v>
      </c>
      <c r="F9023" s="15">
        <v>1</v>
      </c>
      <c r="G9023" s="29">
        <v>22</v>
      </c>
      <c r="H9023" s="29">
        <v>8</v>
      </c>
      <c r="I9023" s="29">
        <v>1976</v>
      </c>
      <c r="J9023" s="15">
        <v>-1</v>
      </c>
      <c r="K9023" s="15">
        <v>-1</v>
      </c>
      <c r="L9023" s="15">
        <v>0</v>
      </c>
      <c r="M9023" s="15">
        <v>0</v>
      </c>
      <c r="N9023" s="27" t="e">
        <f>SUMIF(#REF!,'Integrantes original'!A9002,#REF!)</f>
        <v>#REF!</v>
      </c>
      <c r="O9023" s="27">
        <f t="shared" si="560"/>
        <v>22081976</v>
      </c>
      <c r="P9023" s="27">
        <f t="shared" si="561"/>
        <v>220819761</v>
      </c>
      <c r="Q9023" s="31">
        <f t="shared" si="562"/>
        <v>66000311220876</v>
      </c>
      <c r="R9023" s="27">
        <f>COUNTIF(tratycont!S:S,'Integrantes original'!Q9023)</f>
        <v>0</v>
      </c>
      <c r="S9023" s="27">
        <f t="shared" si="563"/>
        <v>0</v>
      </c>
    </row>
    <row r="9024" spans="1:19" x14ac:dyDescent="0.15">
      <c r="A9024" s="29">
        <v>6600031</v>
      </c>
      <c r="B9024" s="29">
        <v>660003102</v>
      </c>
      <c r="C9024" s="29" t="s">
        <v>19</v>
      </c>
      <c r="D9024" s="30" t="s">
        <v>2765</v>
      </c>
      <c r="E9024" s="30" t="s">
        <v>4746</v>
      </c>
      <c r="F9024" s="15">
        <v>2</v>
      </c>
      <c r="G9024" s="29">
        <v>8</v>
      </c>
      <c r="H9024" s="29">
        <v>4</v>
      </c>
      <c r="I9024" s="29">
        <v>1980</v>
      </c>
      <c r="J9024" s="15">
        <v>-1</v>
      </c>
      <c r="K9024" s="15">
        <v>-1</v>
      </c>
      <c r="L9024" s="15">
        <v>0</v>
      </c>
      <c r="M9024" s="15">
        <v>0</v>
      </c>
      <c r="N9024" s="27" t="e">
        <f>SUMIF(#REF!,'Integrantes original'!A9003,#REF!)</f>
        <v>#REF!</v>
      </c>
      <c r="O9024" s="27">
        <f t="shared" si="560"/>
        <v>8041980</v>
      </c>
      <c r="P9024" s="27">
        <f t="shared" si="561"/>
        <v>80419802</v>
      </c>
      <c r="Q9024" s="31">
        <f t="shared" si="562"/>
        <v>66000312080480</v>
      </c>
      <c r="R9024" s="27">
        <f>COUNTIF(tratycont!S:S,'Integrantes original'!Q9024)</f>
        <v>0</v>
      </c>
      <c r="S9024" s="27">
        <f t="shared" si="563"/>
        <v>0</v>
      </c>
    </row>
    <row r="9025" spans="1:19" x14ac:dyDescent="0.15">
      <c r="A9025" s="29">
        <v>6600031</v>
      </c>
      <c r="B9025" s="29">
        <v>660003103</v>
      </c>
      <c r="C9025" s="29" t="s">
        <v>22</v>
      </c>
      <c r="D9025" s="30" t="s">
        <v>1828</v>
      </c>
      <c r="E9025" s="30" t="s">
        <v>7121</v>
      </c>
      <c r="F9025" s="15">
        <v>1</v>
      </c>
      <c r="G9025" s="29">
        <v>2</v>
      </c>
      <c r="H9025" s="29">
        <v>4</v>
      </c>
      <c r="I9025" s="29">
        <v>1996</v>
      </c>
      <c r="J9025" s="15">
        <v>-1</v>
      </c>
      <c r="K9025" s="15">
        <v>-1</v>
      </c>
      <c r="L9025" s="15">
        <v>0</v>
      </c>
      <c r="M9025" s="15">
        <v>0</v>
      </c>
      <c r="N9025" s="27" t="e">
        <f>SUMIF(#REF!,'Integrantes original'!A9004,#REF!)</f>
        <v>#REF!</v>
      </c>
      <c r="O9025" s="27">
        <f t="shared" si="560"/>
        <v>2041996</v>
      </c>
      <c r="P9025" s="27">
        <f t="shared" si="561"/>
        <v>20419961</v>
      </c>
      <c r="Q9025" s="31">
        <f t="shared" si="562"/>
        <v>66000311020496</v>
      </c>
      <c r="R9025" s="27">
        <f>COUNTIF(tratycont!S:S,'Integrantes original'!Q9025)</f>
        <v>0</v>
      </c>
      <c r="S9025" s="27">
        <f t="shared" si="563"/>
        <v>0</v>
      </c>
    </row>
    <row r="9026" spans="1:19" x14ac:dyDescent="0.15">
      <c r="A9026" s="29">
        <v>6600031</v>
      </c>
      <c r="B9026" s="29">
        <v>660003104</v>
      </c>
      <c r="C9026" s="29" t="s">
        <v>25</v>
      </c>
      <c r="D9026" s="30" t="s">
        <v>2765</v>
      </c>
      <c r="E9026" s="30" t="s">
        <v>7121</v>
      </c>
      <c r="F9026" s="15">
        <v>2</v>
      </c>
      <c r="G9026" s="29">
        <v>20</v>
      </c>
      <c r="H9026" s="29">
        <v>1</v>
      </c>
      <c r="I9026" s="29">
        <v>1998</v>
      </c>
      <c r="J9026" s="15">
        <v>1</v>
      </c>
      <c r="K9026" s="15">
        <v>0</v>
      </c>
      <c r="L9026" s="15">
        <v>2</v>
      </c>
      <c r="M9026" s="15">
        <v>0</v>
      </c>
      <c r="N9026" s="27" t="e">
        <f>SUMIF(#REF!,'Integrantes original'!A9005,#REF!)</f>
        <v>#REF!</v>
      </c>
      <c r="O9026" s="27">
        <f t="shared" si="560"/>
        <v>20011998</v>
      </c>
      <c r="P9026" s="27">
        <f t="shared" si="561"/>
        <v>200119982</v>
      </c>
      <c r="Q9026" s="31">
        <f t="shared" si="562"/>
        <v>66000312200198</v>
      </c>
      <c r="R9026" s="27">
        <f>COUNTIF(tratycont!S:S,'Integrantes original'!Q9026)</f>
        <v>0</v>
      </c>
      <c r="S9026" s="27">
        <f t="shared" si="563"/>
        <v>0</v>
      </c>
    </row>
    <row r="9027" spans="1:19" x14ac:dyDescent="0.15">
      <c r="A9027" s="29">
        <v>6600031</v>
      </c>
      <c r="B9027" s="29">
        <v>660003105</v>
      </c>
      <c r="C9027" s="29" t="s">
        <v>27</v>
      </c>
      <c r="D9027" s="30" t="s">
        <v>7122</v>
      </c>
      <c r="E9027" s="30" t="s">
        <v>7121</v>
      </c>
      <c r="F9027" s="15">
        <v>1</v>
      </c>
      <c r="G9027" s="29">
        <v>25</v>
      </c>
      <c r="H9027" s="29">
        <v>2</v>
      </c>
      <c r="I9027" s="29">
        <v>2000</v>
      </c>
      <c r="J9027" s="15">
        <v>-1</v>
      </c>
      <c r="K9027" s="15">
        <v>-1</v>
      </c>
      <c r="L9027" s="15">
        <v>0</v>
      </c>
      <c r="M9027" s="15">
        <v>0</v>
      </c>
      <c r="N9027" s="27" t="e">
        <f>SUMIF(#REF!,'Integrantes original'!A9006,#REF!)</f>
        <v>#REF!</v>
      </c>
      <c r="O9027" s="27">
        <f t="shared" ref="O9027:O9090" si="564">(((G9027*100)+H9027)*10000)+I9027</f>
        <v>25022000</v>
      </c>
      <c r="P9027" s="27">
        <f t="shared" ref="P9027:P9090" si="565">(O9027*10)+F9027</f>
        <v>250220001</v>
      </c>
      <c r="Q9027" s="31">
        <f t="shared" ref="Q9027:Q9090" si="566">(((((((A9027*10)+F9027)*100)+G9027)*100)+H9027)*100)+RIGHT(I9027,2)</f>
        <v>66000311250200</v>
      </c>
      <c r="R9027" s="27">
        <f>COUNTIF(tratycont!S:S,'Integrantes original'!Q9027)</f>
        <v>0</v>
      </c>
      <c r="S9027" s="27">
        <f t="shared" ref="S9027:S9090" si="567">IF(J9027=2,1,0)</f>
        <v>0</v>
      </c>
    </row>
    <row r="9028" spans="1:19" x14ac:dyDescent="0.15">
      <c r="A9028" s="29">
        <v>6600031</v>
      </c>
      <c r="B9028" s="29">
        <v>660003106</v>
      </c>
      <c r="C9028" s="29" t="s">
        <v>30</v>
      </c>
      <c r="D9028" s="30" t="s">
        <v>7123</v>
      </c>
      <c r="E9028" s="30" t="s">
        <v>7121</v>
      </c>
      <c r="F9028" s="15">
        <v>2</v>
      </c>
      <c r="G9028" s="29">
        <v>6</v>
      </c>
      <c r="H9028" s="29">
        <v>3</v>
      </c>
      <c r="I9028" s="29">
        <v>2004</v>
      </c>
      <c r="J9028" s="15">
        <v>-1</v>
      </c>
      <c r="K9028" s="15">
        <v>-1</v>
      </c>
      <c r="L9028" s="15">
        <v>0</v>
      </c>
      <c r="M9028" s="15">
        <v>0</v>
      </c>
      <c r="N9028" s="27" t="e">
        <f>SUMIF(#REF!,'Integrantes original'!A9007,#REF!)</f>
        <v>#REF!</v>
      </c>
      <c r="O9028" s="27">
        <f t="shared" si="564"/>
        <v>6032004</v>
      </c>
      <c r="P9028" s="27">
        <f t="shared" si="565"/>
        <v>60320042</v>
      </c>
      <c r="Q9028" s="31">
        <f t="shared" si="566"/>
        <v>66000312060304</v>
      </c>
      <c r="R9028" s="27">
        <f>COUNTIF(tratycont!S:S,'Integrantes original'!Q9028)</f>
        <v>0</v>
      </c>
      <c r="S9028" s="27">
        <f t="shared" si="567"/>
        <v>0</v>
      </c>
    </row>
    <row r="9029" spans="1:19" x14ac:dyDescent="0.15">
      <c r="A9029" s="29">
        <v>6600031</v>
      </c>
      <c r="B9029" s="29">
        <v>660003107</v>
      </c>
      <c r="C9029" s="29" t="s">
        <v>56</v>
      </c>
      <c r="D9029" s="30" t="s">
        <v>7124</v>
      </c>
      <c r="E9029" s="30" t="s">
        <v>7121</v>
      </c>
      <c r="F9029" s="15">
        <v>1</v>
      </c>
      <c r="G9029" s="29">
        <v>27</v>
      </c>
      <c r="H9029" s="29">
        <v>4</v>
      </c>
      <c r="I9029" s="29">
        <v>2006</v>
      </c>
      <c r="J9029" s="15">
        <v>-1</v>
      </c>
      <c r="K9029" s="15">
        <v>-1</v>
      </c>
      <c r="L9029" s="15">
        <v>0</v>
      </c>
      <c r="M9029" s="15">
        <v>0</v>
      </c>
      <c r="N9029" s="27" t="e">
        <f>SUMIF(#REF!,'Integrantes original'!A9008,#REF!)</f>
        <v>#REF!</v>
      </c>
      <c r="O9029" s="27">
        <f t="shared" si="564"/>
        <v>27042006</v>
      </c>
      <c r="P9029" s="27">
        <f t="shared" si="565"/>
        <v>270420061</v>
      </c>
      <c r="Q9029" s="31">
        <f t="shared" si="566"/>
        <v>66000311270406</v>
      </c>
      <c r="R9029" s="27">
        <f>COUNTIF(tratycont!S:S,'Integrantes original'!Q9029)</f>
        <v>0</v>
      </c>
      <c r="S9029" s="27">
        <f t="shared" si="567"/>
        <v>0</v>
      </c>
    </row>
    <row r="9030" spans="1:19" x14ac:dyDescent="0.15">
      <c r="A9030" s="29">
        <v>6600031</v>
      </c>
      <c r="B9030" s="29">
        <v>660003108</v>
      </c>
      <c r="C9030" s="29" t="s">
        <v>58</v>
      </c>
      <c r="D9030" s="30" t="s">
        <v>7125</v>
      </c>
      <c r="E9030" s="30" t="s">
        <v>7121</v>
      </c>
      <c r="F9030" s="15">
        <v>2</v>
      </c>
      <c r="G9030" s="29">
        <v>1</v>
      </c>
      <c r="H9030" s="29">
        <v>8</v>
      </c>
      <c r="I9030" s="29">
        <v>2008</v>
      </c>
      <c r="J9030" s="15">
        <v>-1</v>
      </c>
      <c r="K9030" s="15">
        <v>-1</v>
      </c>
      <c r="L9030" s="15">
        <v>0</v>
      </c>
      <c r="M9030" s="15">
        <v>0</v>
      </c>
      <c r="N9030" s="27" t="e">
        <f>SUMIF(#REF!,'Integrantes original'!A9009,#REF!)</f>
        <v>#REF!</v>
      </c>
      <c r="O9030" s="27">
        <f t="shared" si="564"/>
        <v>1082008</v>
      </c>
      <c r="P9030" s="27">
        <f t="shared" si="565"/>
        <v>10820082</v>
      </c>
      <c r="Q9030" s="31">
        <f t="shared" si="566"/>
        <v>66000312010808</v>
      </c>
      <c r="R9030" s="27">
        <f>COUNTIF(tratycont!S:S,'Integrantes original'!Q9030)</f>
        <v>0</v>
      </c>
      <c r="S9030" s="27">
        <f t="shared" si="567"/>
        <v>0</v>
      </c>
    </row>
    <row r="9031" spans="1:19" x14ac:dyDescent="0.15">
      <c r="A9031" s="29">
        <v>6600031</v>
      </c>
      <c r="B9031" s="29">
        <v>660003109</v>
      </c>
      <c r="C9031" s="29" t="s">
        <v>120</v>
      </c>
      <c r="D9031" s="30" t="s">
        <v>4367</v>
      </c>
      <c r="E9031" s="30" t="s">
        <v>7121</v>
      </c>
      <c r="F9031" s="15">
        <v>2</v>
      </c>
      <c r="G9031" s="29">
        <v>1</v>
      </c>
      <c r="H9031" s="29">
        <v>10</v>
      </c>
      <c r="I9031" s="29">
        <v>2010</v>
      </c>
      <c r="J9031" s="15">
        <v>-1</v>
      </c>
      <c r="K9031" s="15">
        <v>-1</v>
      </c>
      <c r="L9031" s="15">
        <v>0</v>
      </c>
      <c r="M9031" s="15">
        <v>0</v>
      </c>
      <c r="N9031" s="27" t="e">
        <f>SUMIF(#REF!,'Integrantes original'!A9010,#REF!)</f>
        <v>#REF!</v>
      </c>
      <c r="O9031" s="27">
        <f t="shared" si="564"/>
        <v>1102010</v>
      </c>
      <c r="P9031" s="27">
        <f t="shared" si="565"/>
        <v>11020102</v>
      </c>
      <c r="Q9031" s="31">
        <f t="shared" si="566"/>
        <v>66000312011010</v>
      </c>
      <c r="R9031" s="27">
        <f>COUNTIF(tratycont!S:S,'Integrantes original'!Q9031)</f>
        <v>0</v>
      </c>
      <c r="S9031" s="27">
        <f t="shared" si="567"/>
        <v>0</v>
      </c>
    </row>
    <row r="9032" spans="1:19" x14ac:dyDescent="0.15">
      <c r="A9032" s="29">
        <v>6600031</v>
      </c>
      <c r="B9032" s="29">
        <v>660003110</v>
      </c>
      <c r="C9032" s="29" t="s">
        <v>123</v>
      </c>
      <c r="D9032" s="30" t="s">
        <v>7126</v>
      </c>
      <c r="E9032" s="30" t="s">
        <v>7121</v>
      </c>
      <c r="F9032" s="15">
        <v>1</v>
      </c>
      <c r="G9032" s="29">
        <v>12</v>
      </c>
      <c r="H9032" s="29">
        <v>9</v>
      </c>
      <c r="I9032" s="29">
        <v>2012</v>
      </c>
      <c r="J9032" s="15">
        <v>-1</v>
      </c>
      <c r="K9032" s="15">
        <v>-1</v>
      </c>
      <c r="L9032" s="15">
        <v>0</v>
      </c>
      <c r="M9032" s="15">
        <v>0</v>
      </c>
      <c r="N9032" s="27" t="e">
        <f>SUMIF(#REF!,'Integrantes original'!A9011,#REF!)</f>
        <v>#REF!</v>
      </c>
      <c r="O9032" s="27">
        <f t="shared" si="564"/>
        <v>12092012</v>
      </c>
      <c r="P9032" s="27">
        <f t="shared" si="565"/>
        <v>120920121</v>
      </c>
      <c r="Q9032" s="31">
        <f t="shared" si="566"/>
        <v>66000311120912</v>
      </c>
      <c r="R9032" s="27">
        <f>COUNTIF(tratycont!S:S,'Integrantes original'!Q9032)</f>
        <v>0</v>
      </c>
      <c r="S9032" s="27">
        <f t="shared" si="567"/>
        <v>0</v>
      </c>
    </row>
    <row r="9033" spans="1:19" x14ac:dyDescent="0.15">
      <c r="A9033" s="29">
        <v>6600031</v>
      </c>
      <c r="B9033" s="29">
        <v>660003111</v>
      </c>
      <c r="C9033" s="29" t="s">
        <v>154</v>
      </c>
      <c r="D9033" s="30" t="s">
        <v>7127</v>
      </c>
      <c r="E9033" s="30" t="s">
        <v>7121</v>
      </c>
      <c r="F9033" s="15">
        <v>2</v>
      </c>
      <c r="G9033" s="29">
        <v>29</v>
      </c>
      <c r="H9033" s="29">
        <v>9</v>
      </c>
      <c r="I9033" s="29">
        <v>2015</v>
      </c>
      <c r="J9033" s="15">
        <v>-1</v>
      </c>
      <c r="K9033" s="15">
        <v>-1</v>
      </c>
      <c r="L9033" s="15">
        <v>0</v>
      </c>
      <c r="M9033" s="15">
        <v>0</v>
      </c>
      <c r="N9033" s="27" t="e">
        <f>SUMIF(#REF!,'Integrantes original'!A9012,#REF!)</f>
        <v>#REF!</v>
      </c>
      <c r="O9033" s="27">
        <f t="shared" si="564"/>
        <v>29092015</v>
      </c>
      <c r="P9033" s="27">
        <f t="shared" si="565"/>
        <v>290920152</v>
      </c>
      <c r="Q9033" s="31">
        <f t="shared" si="566"/>
        <v>66000312290915</v>
      </c>
      <c r="R9033" s="27">
        <f>COUNTIF(tratycont!S:S,'Integrantes original'!Q9033)</f>
        <v>0</v>
      </c>
      <c r="S9033" s="27">
        <f t="shared" si="567"/>
        <v>0</v>
      </c>
    </row>
    <row r="9034" spans="1:19" x14ac:dyDescent="0.15">
      <c r="A9034" s="29">
        <v>6600031</v>
      </c>
      <c r="B9034" s="29">
        <v>660003112</v>
      </c>
      <c r="C9034" s="29" t="s">
        <v>240</v>
      </c>
      <c r="D9034" s="30" t="s">
        <v>7128</v>
      </c>
      <c r="E9034" s="30" t="s">
        <v>1096</v>
      </c>
      <c r="F9034" s="15">
        <v>1</v>
      </c>
      <c r="G9034" s="29">
        <v>12</v>
      </c>
      <c r="H9034" s="29">
        <v>4</v>
      </c>
      <c r="I9034" s="29">
        <v>1994</v>
      </c>
      <c r="J9034" s="15">
        <v>-1</v>
      </c>
      <c r="K9034" s="15">
        <v>-1</v>
      </c>
      <c r="L9034" s="15">
        <v>0</v>
      </c>
      <c r="M9034" s="15">
        <v>0</v>
      </c>
      <c r="N9034" s="27" t="e">
        <f>SUMIF(#REF!,'Integrantes original'!A9013,#REF!)</f>
        <v>#REF!</v>
      </c>
      <c r="O9034" s="27">
        <f t="shared" si="564"/>
        <v>12041994</v>
      </c>
      <c r="P9034" s="27">
        <f t="shared" si="565"/>
        <v>120419941</v>
      </c>
      <c r="Q9034" s="31">
        <f t="shared" si="566"/>
        <v>66000311120494</v>
      </c>
      <c r="R9034" s="27">
        <f>COUNTIF(tratycont!S:S,'Integrantes original'!Q9034)</f>
        <v>0</v>
      </c>
      <c r="S9034" s="27">
        <f t="shared" si="567"/>
        <v>0</v>
      </c>
    </row>
    <row r="9035" spans="1:19" x14ac:dyDescent="0.15">
      <c r="A9035" s="29">
        <v>6600031</v>
      </c>
      <c r="B9035" s="29">
        <v>660003113</v>
      </c>
      <c r="C9035" s="29" t="s">
        <v>242</v>
      </c>
      <c r="D9035" s="30" t="s">
        <v>7129</v>
      </c>
      <c r="E9035" s="30" t="s">
        <v>681</v>
      </c>
      <c r="F9035" s="15">
        <v>2</v>
      </c>
      <c r="G9035" s="29">
        <v>28</v>
      </c>
      <c r="H9035" s="29">
        <v>4</v>
      </c>
      <c r="I9035" s="29">
        <v>2016</v>
      </c>
      <c r="J9035" s="15">
        <v>-1</v>
      </c>
      <c r="K9035" s="15">
        <v>-1</v>
      </c>
      <c r="L9035" s="15">
        <v>0</v>
      </c>
      <c r="M9035" s="15">
        <v>0</v>
      </c>
      <c r="N9035" s="27" t="e">
        <f>SUMIF(#REF!,'Integrantes original'!A9014,#REF!)</f>
        <v>#REF!</v>
      </c>
      <c r="O9035" s="27">
        <f t="shared" si="564"/>
        <v>28042016</v>
      </c>
      <c r="P9035" s="27">
        <f t="shared" si="565"/>
        <v>280420162</v>
      </c>
      <c r="Q9035" s="31">
        <f t="shared" si="566"/>
        <v>66000312280416</v>
      </c>
      <c r="R9035" s="27">
        <f>COUNTIF(tratycont!S:S,'Integrantes original'!Q9035)</f>
        <v>0</v>
      </c>
      <c r="S9035" s="27">
        <f t="shared" si="567"/>
        <v>0</v>
      </c>
    </row>
    <row r="9036" spans="1:19" x14ac:dyDescent="0.15">
      <c r="A9036" s="29">
        <v>6620011</v>
      </c>
      <c r="B9036" s="29">
        <v>662001101</v>
      </c>
      <c r="C9036" s="29" t="s">
        <v>16</v>
      </c>
      <c r="D9036" s="30" t="s">
        <v>328</v>
      </c>
      <c r="E9036" s="30" t="s">
        <v>7130</v>
      </c>
      <c r="F9036" s="15">
        <v>1</v>
      </c>
      <c r="G9036" s="29">
        <v>30</v>
      </c>
      <c r="H9036" s="29">
        <v>1</v>
      </c>
      <c r="I9036" s="29">
        <v>1988</v>
      </c>
      <c r="J9036" s="15">
        <v>-1</v>
      </c>
      <c r="K9036" s="15">
        <v>-1</v>
      </c>
      <c r="L9036" s="15">
        <v>0</v>
      </c>
      <c r="M9036" s="15">
        <v>0</v>
      </c>
      <c r="N9036" s="27" t="e">
        <f>SUMIF(#REF!,'Integrantes original'!A9015,#REF!)</f>
        <v>#REF!</v>
      </c>
      <c r="O9036" s="27">
        <f t="shared" si="564"/>
        <v>30011988</v>
      </c>
      <c r="P9036" s="27">
        <f t="shared" si="565"/>
        <v>300119881</v>
      </c>
      <c r="Q9036" s="31">
        <f t="shared" si="566"/>
        <v>66200111300188</v>
      </c>
      <c r="R9036" s="27">
        <f>COUNTIF(tratycont!S:S,'Integrantes original'!Q9036)</f>
        <v>0</v>
      </c>
      <c r="S9036" s="27">
        <f t="shared" si="567"/>
        <v>0</v>
      </c>
    </row>
    <row r="9037" spans="1:19" x14ac:dyDescent="0.15">
      <c r="A9037" s="29">
        <v>6620011</v>
      </c>
      <c r="B9037" s="29">
        <v>662001102</v>
      </c>
      <c r="C9037" s="29" t="s">
        <v>19</v>
      </c>
      <c r="D9037" s="30" t="s">
        <v>904</v>
      </c>
      <c r="E9037" s="30" t="s">
        <v>4695</v>
      </c>
      <c r="F9037" s="15">
        <v>2</v>
      </c>
      <c r="G9037" s="29">
        <v>31</v>
      </c>
      <c r="H9037" s="29">
        <v>7</v>
      </c>
      <c r="I9037" s="29">
        <v>1998</v>
      </c>
      <c r="J9037" s="15">
        <v>1</v>
      </c>
      <c r="K9037" s="15">
        <v>0</v>
      </c>
      <c r="L9037" s="15">
        <v>2</v>
      </c>
      <c r="M9037" s="15">
        <v>0</v>
      </c>
      <c r="N9037" s="27" t="e">
        <f>SUMIF(#REF!,'Integrantes original'!A9016,#REF!)</f>
        <v>#REF!</v>
      </c>
      <c r="O9037" s="27">
        <f t="shared" si="564"/>
        <v>31071998</v>
      </c>
      <c r="P9037" s="27">
        <f t="shared" si="565"/>
        <v>310719982</v>
      </c>
      <c r="Q9037" s="31">
        <f t="shared" si="566"/>
        <v>66200112310798</v>
      </c>
      <c r="R9037" s="27">
        <f>COUNTIF(tratycont!S:S,'Integrantes original'!Q9037)</f>
        <v>0</v>
      </c>
      <c r="S9037" s="27">
        <f t="shared" si="567"/>
        <v>0</v>
      </c>
    </row>
    <row r="9038" spans="1:19" x14ac:dyDescent="0.15">
      <c r="A9038" s="29">
        <v>6620011</v>
      </c>
      <c r="B9038" s="29">
        <v>662001103</v>
      </c>
      <c r="C9038" s="29" t="s">
        <v>22</v>
      </c>
      <c r="D9038" s="30" t="s">
        <v>4155</v>
      </c>
      <c r="E9038" s="30" t="s">
        <v>4955</v>
      </c>
      <c r="F9038" s="15">
        <v>2</v>
      </c>
      <c r="G9038" s="29">
        <v>1</v>
      </c>
      <c r="H9038" s="29">
        <v>9</v>
      </c>
      <c r="I9038" s="29">
        <v>2011</v>
      </c>
      <c r="J9038" s="15">
        <v>-1</v>
      </c>
      <c r="K9038" s="15">
        <v>-1</v>
      </c>
      <c r="L9038" s="15">
        <v>0</v>
      </c>
      <c r="M9038" s="15">
        <v>0</v>
      </c>
      <c r="N9038" s="27" t="e">
        <f>SUMIF(#REF!,'Integrantes original'!A9017,#REF!)</f>
        <v>#REF!</v>
      </c>
      <c r="O9038" s="27">
        <f t="shared" si="564"/>
        <v>1092011</v>
      </c>
      <c r="P9038" s="27">
        <f t="shared" si="565"/>
        <v>10920112</v>
      </c>
      <c r="Q9038" s="31">
        <f t="shared" si="566"/>
        <v>66200112010911</v>
      </c>
      <c r="R9038" s="27">
        <f>COUNTIF(tratycont!S:S,'Integrantes original'!Q9038)</f>
        <v>0</v>
      </c>
      <c r="S9038" s="27">
        <f t="shared" si="567"/>
        <v>0</v>
      </c>
    </row>
    <row r="9039" spans="1:19" x14ac:dyDescent="0.15">
      <c r="A9039" s="29">
        <v>6620011</v>
      </c>
      <c r="B9039" s="29">
        <v>662001104</v>
      </c>
      <c r="C9039" s="29" t="s">
        <v>25</v>
      </c>
      <c r="D9039" s="30" t="s">
        <v>7131</v>
      </c>
      <c r="E9039" s="30" t="s">
        <v>4955</v>
      </c>
      <c r="F9039" s="15">
        <v>2</v>
      </c>
      <c r="G9039" s="29">
        <v>8</v>
      </c>
      <c r="H9039" s="29">
        <v>1</v>
      </c>
      <c r="I9039" s="29">
        <v>2016</v>
      </c>
      <c r="J9039" s="15">
        <v>-1</v>
      </c>
      <c r="K9039" s="15">
        <v>-1</v>
      </c>
      <c r="L9039" s="15">
        <v>0</v>
      </c>
      <c r="M9039" s="15">
        <v>0</v>
      </c>
      <c r="N9039" s="27" t="e">
        <f>SUMIF(#REF!,'Integrantes original'!A9018,#REF!)</f>
        <v>#REF!</v>
      </c>
      <c r="O9039" s="27">
        <f t="shared" si="564"/>
        <v>8012016</v>
      </c>
      <c r="P9039" s="27">
        <f t="shared" si="565"/>
        <v>80120162</v>
      </c>
      <c r="Q9039" s="31">
        <f t="shared" si="566"/>
        <v>66200112080116</v>
      </c>
      <c r="R9039" s="27">
        <f>COUNTIF(tratycont!S:S,'Integrantes original'!Q9039)</f>
        <v>0</v>
      </c>
      <c r="S9039" s="27">
        <f t="shared" si="567"/>
        <v>0</v>
      </c>
    </row>
    <row r="9040" spans="1:19" x14ac:dyDescent="0.15">
      <c r="A9040" s="29">
        <v>6620011</v>
      </c>
      <c r="B9040" s="29">
        <v>662001105</v>
      </c>
      <c r="C9040" s="29" t="s">
        <v>27</v>
      </c>
      <c r="D9040" s="30" t="s">
        <v>7132</v>
      </c>
      <c r="E9040" s="30" t="s">
        <v>4955</v>
      </c>
      <c r="F9040" s="15">
        <v>1</v>
      </c>
      <c r="G9040" s="29">
        <v>20</v>
      </c>
      <c r="H9040" s="29">
        <v>4</v>
      </c>
      <c r="I9040" s="29">
        <v>2018</v>
      </c>
      <c r="J9040" s="15">
        <v>2</v>
      </c>
      <c r="K9040" s="15">
        <v>2</v>
      </c>
      <c r="L9040" s="15">
        <v>0</v>
      </c>
      <c r="M9040" s="15">
        <v>0</v>
      </c>
      <c r="N9040" s="27" t="e">
        <f>SUMIF(#REF!,'Integrantes original'!A9019,#REF!)</f>
        <v>#REF!</v>
      </c>
      <c r="O9040" s="27">
        <f t="shared" si="564"/>
        <v>20042018</v>
      </c>
      <c r="P9040" s="27">
        <f t="shared" si="565"/>
        <v>200420181</v>
      </c>
      <c r="Q9040" s="31">
        <f t="shared" si="566"/>
        <v>66200111200418</v>
      </c>
      <c r="R9040" s="27">
        <f>COUNTIF(tratycont!S:S,'Integrantes original'!Q9040)</f>
        <v>1</v>
      </c>
      <c r="S9040" s="27">
        <f t="shared" si="567"/>
        <v>1</v>
      </c>
    </row>
    <row r="9041" spans="1:19" x14ac:dyDescent="0.15">
      <c r="A9041" s="29">
        <v>6620021</v>
      </c>
      <c r="B9041" s="29">
        <v>662002101</v>
      </c>
      <c r="C9041" s="29" t="s">
        <v>16</v>
      </c>
      <c r="D9041" s="30" t="s">
        <v>2674</v>
      </c>
      <c r="E9041" s="30" t="s">
        <v>1231</v>
      </c>
      <c r="F9041" s="15">
        <v>1</v>
      </c>
      <c r="G9041" s="29">
        <v>1</v>
      </c>
      <c r="H9041" s="29">
        <v>6</v>
      </c>
      <c r="I9041" s="29">
        <v>1952</v>
      </c>
      <c r="J9041" s="15">
        <v>-1</v>
      </c>
      <c r="K9041" s="15">
        <v>-1</v>
      </c>
      <c r="L9041" s="15">
        <v>0</v>
      </c>
      <c r="M9041" s="15">
        <v>0</v>
      </c>
      <c r="N9041" s="27" t="e">
        <f>SUMIF(#REF!,'Integrantes original'!A9020,#REF!)</f>
        <v>#REF!</v>
      </c>
      <c r="O9041" s="27">
        <f t="shared" si="564"/>
        <v>1061952</v>
      </c>
      <c r="P9041" s="27">
        <f t="shared" si="565"/>
        <v>10619521</v>
      </c>
      <c r="Q9041" s="31">
        <f t="shared" si="566"/>
        <v>66200211010652</v>
      </c>
      <c r="R9041" s="27">
        <f>COUNTIF(tratycont!S:S,'Integrantes original'!Q9041)</f>
        <v>0</v>
      </c>
      <c r="S9041" s="27">
        <f t="shared" si="567"/>
        <v>0</v>
      </c>
    </row>
    <row r="9042" spans="1:19" x14ac:dyDescent="0.15">
      <c r="A9042" s="29">
        <v>6620021</v>
      </c>
      <c r="B9042" s="29">
        <v>662002102</v>
      </c>
      <c r="C9042" s="29" t="s">
        <v>19</v>
      </c>
      <c r="D9042" s="30" t="s">
        <v>1635</v>
      </c>
      <c r="E9042" s="30" t="s">
        <v>1648</v>
      </c>
      <c r="F9042" s="15">
        <v>2</v>
      </c>
      <c r="G9042" s="29">
        <v>22</v>
      </c>
      <c r="H9042" s="29">
        <v>9</v>
      </c>
      <c r="I9042" s="29">
        <v>1958</v>
      </c>
      <c r="J9042" s="15">
        <v>-1</v>
      </c>
      <c r="K9042" s="15">
        <v>-1</v>
      </c>
      <c r="L9042" s="15">
        <v>0</v>
      </c>
      <c r="M9042" s="15">
        <v>0</v>
      </c>
      <c r="N9042" s="27" t="e">
        <f>SUMIF(#REF!,'Integrantes original'!A9021,#REF!)</f>
        <v>#REF!</v>
      </c>
      <c r="O9042" s="27">
        <f t="shared" si="564"/>
        <v>22091958</v>
      </c>
      <c r="P9042" s="27">
        <f t="shared" si="565"/>
        <v>220919582</v>
      </c>
      <c r="Q9042" s="31">
        <f t="shared" si="566"/>
        <v>66200212220958</v>
      </c>
      <c r="R9042" s="27">
        <f>COUNTIF(tratycont!S:S,'Integrantes original'!Q9042)</f>
        <v>0</v>
      </c>
      <c r="S9042" s="27">
        <f t="shared" si="567"/>
        <v>0</v>
      </c>
    </row>
    <row r="9043" spans="1:19" x14ac:dyDescent="0.15">
      <c r="A9043" s="29">
        <v>6620021</v>
      </c>
      <c r="B9043" s="29">
        <v>662002103</v>
      </c>
      <c r="C9043" s="29" t="s">
        <v>22</v>
      </c>
      <c r="D9043" s="30" t="s">
        <v>5466</v>
      </c>
      <c r="E9043" s="30" t="s">
        <v>7116</v>
      </c>
      <c r="F9043" s="15">
        <v>2</v>
      </c>
      <c r="G9043" s="29">
        <v>99</v>
      </c>
      <c r="H9043" s="29">
        <v>99</v>
      </c>
      <c r="I9043" s="29">
        <v>9999</v>
      </c>
      <c r="J9043" s="15">
        <v>1</v>
      </c>
      <c r="K9043" s="15">
        <v>0</v>
      </c>
      <c r="L9043" s="15">
        <v>2</v>
      </c>
      <c r="M9043" s="15">
        <v>0</v>
      </c>
      <c r="N9043" s="27" t="e">
        <f>SUMIF(#REF!,'Integrantes original'!A9022,#REF!)</f>
        <v>#REF!</v>
      </c>
      <c r="O9043" s="27">
        <f t="shared" si="564"/>
        <v>99999999</v>
      </c>
      <c r="P9043" s="27">
        <f t="shared" si="565"/>
        <v>999999992</v>
      </c>
      <c r="Q9043" s="31">
        <f t="shared" si="566"/>
        <v>66200212999999</v>
      </c>
      <c r="R9043" s="27">
        <f>COUNTIF(tratycont!S:S,'Integrantes original'!Q9043)</f>
        <v>0</v>
      </c>
      <c r="S9043" s="27">
        <f t="shared" si="567"/>
        <v>0</v>
      </c>
    </row>
    <row r="9044" spans="1:19" x14ac:dyDescent="0.15">
      <c r="A9044" s="29">
        <v>6620021</v>
      </c>
      <c r="B9044" s="29">
        <v>662002104</v>
      </c>
      <c r="C9044" s="29" t="s">
        <v>25</v>
      </c>
      <c r="D9044" s="30" t="s">
        <v>2765</v>
      </c>
      <c r="E9044" s="30" t="s">
        <v>7116</v>
      </c>
      <c r="F9044" s="15">
        <v>2</v>
      </c>
      <c r="G9044" s="29">
        <v>23</v>
      </c>
      <c r="H9044" s="29">
        <v>9</v>
      </c>
      <c r="I9044" s="29">
        <v>2001</v>
      </c>
      <c r="J9044" s="15">
        <v>1</v>
      </c>
      <c r="K9044" s="15">
        <v>0</v>
      </c>
      <c r="L9044" s="15">
        <v>0</v>
      </c>
      <c r="M9044" s="15">
        <v>0</v>
      </c>
      <c r="N9044" s="27" t="e">
        <f>SUMIF(#REF!,'Integrantes original'!A9023,#REF!)</f>
        <v>#REF!</v>
      </c>
      <c r="O9044" s="27">
        <f t="shared" si="564"/>
        <v>23092001</v>
      </c>
      <c r="P9044" s="27">
        <f t="shared" si="565"/>
        <v>230920012</v>
      </c>
      <c r="Q9044" s="31">
        <f t="shared" si="566"/>
        <v>66200212230901</v>
      </c>
      <c r="R9044" s="27">
        <f>COUNTIF(tratycont!S:S,'Integrantes original'!Q9044)</f>
        <v>0</v>
      </c>
      <c r="S9044" s="27">
        <f t="shared" si="567"/>
        <v>0</v>
      </c>
    </row>
    <row r="9045" spans="1:19" x14ac:dyDescent="0.15">
      <c r="A9045" s="29">
        <v>6620021</v>
      </c>
      <c r="B9045" s="29">
        <v>662002105</v>
      </c>
      <c r="C9045" s="29" t="s">
        <v>27</v>
      </c>
      <c r="D9045" s="30" t="s">
        <v>2827</v>
      </c>
      <c r="E9045" s="30" t="s">
        <v>7133</v>
      </c>
      <c r="F9045" s="15">
        <v>1</v>
      </c>
      <c r="G9045" s="29">
        <v>20</v>
      </c>
      <c r="H9045" s="29">
        <v>7</v>
      </c>
      <c r="I9045" s="29">
        <v>1996</v>
      </c>
      <c r="J9045" s="15">
        <v>-1</v>
      </c>
      <c r="K9045" s="15">
        <v>-1</v>
      </c>
      <c r="L9045" s="15">
        <v>0</v>
      </c>
      <c r="M9045" s="15">
        <v>0</v>
      </c>
      <c r="N9045" s="27" t="e">
        <f>SUMIF(#REF!,'Integrantes original'!A9024,#REF!)</f>
        <v>#REF!</v>
      </c>
      <c r="O9045" s="27">
        <f t="shared" si="564"/>
        <v>20071996</v>
      </c>
      <c r="P9045" s="27">
        <f t="shared" si="565"/>
        <v>200719961</v>
      </c>
      <c r="Q9045" s="31">
        <f t="shared" si="566"/>
        <v>66200211200796</v>
      </c>
      <c r="R9045" s="27">
        <f>COUNTIF(tratycont!S:S,'Integrantes original'!Q9045)</f>
        <v>0</v>
      </c>
      <c r="S9045" s="27">
        <f t="shared" si="567"/>
        <v>0</v>
      </c>
    </row>
    <row r="9046" spans="1:19" x14ac:dyDescent="0.15">
      <c r="A9046" s="29">
        <v>6620021</v>
      </c>
      <c r="B9046" s="29">
        <v>662002106</v>
      </c>
      <c r="C9046" s="29" t="s">
        <v>30</v>
      </c>
      <c r="D9046" s="30" t="s">
        <v>3340</v>
      </c>
      <c r="E9046" s="30" t="s">
        <v>1648</v>
      </c>
      <c r="F9046" s="15">
        <v>2</v>
      </c>
      <c r="G9046" s="29">
        <v>99</v>
      </c>
      <c r="H9046" s="29">
        <v>99</v>
      </c>
      <c r="I9046" s="29">
        <v>9999</v>
      </c>
      <c r="J9046" s="15">
        <v>-1</v>
      </c>
      <c r="K9046" s="15">
        <v>-1</v>
      </c>
      <c r="L9046" s="15">
        <v>0</v>
      </c>
      <c r="M9046" s="15">
        <v>0</v>
      </c>
      <c r="N9046" s="27" t="e">
        <f>SUMIF(#REF!,'Integrantes original'!A9025,#REF!)</f>
        <v>#REF!</v>
      </c>
      <c r="O9046" s="27">
        <f t="shared" si="564"/>
        <v>99999999</v>
      </c>
      <c r="P9046" s="27">
        <f t="shared" si="565"/>
        <v>999999992</v>
      </c>
      <c r="Q9046" s="31">
        <f t="shared" si="566"/>
        <v>66200212999999</v>
      </c>
      <c r="R9046" s="27">
        <f>COUNTIF(tratycont!S:S,'Integrantes original'!Q9046)</f>
        <v>0</v>
      </c>
      <c r="S9046" s="27">
        <f t="shared" si="567"/>
        <v>0</v>
      </c>
    </row>
    <row r="9047" spans="1:19" x14ac:dyDescent="0.15">
      <c r="A9047" s="29">
        <v>6620021</v>
      </c>
      <c r="B9047" s="29">
        <v>662002107</v>
      </c>
      <c r="C9047" s="29" t="s">
        <v>56</v>
      </c>
      <c r="D9047" s="30" t="s">
        <v>6302</v>
      </c>
      <c r="E9047" s="30" t="s">
        <v>1648</v>
      </c>
      <c r="F9047" s="15">
        <v>1</v>
      </c>
      <c r="G9047" s="29">
        <v>99</v>
      </c>
      <c r="H9047" s="29">
        <v>99</v>
      </c>
      <c r="I9047" s="29">
        <v>9999</v>
      </c>
      <c r="J9047" s="15">
        <v>-1</v>
      </c>
      <c r="K9047" s="15">
        <v>-1</v>
      </c>
      <c r="L9047" s="15">
        <v>0</v>
      </c>
      <c r="M9047" s="15">
        <v>0</v>
      </c>
      <c r="N9047" s="27" t="e">
        <f>SUMIF(#REF!,'Integrantes original'!A9026,#REF!)</f>
        <v>#REF!</v>
      </c>
      <c r="O9047" s="27">
        <f t="shared" si="564"/>
        <v>99999999</v>
      </c>
      <c r="P9047" s="27">
        <f t="shared" si="565"/>
        <v>999999991</v>
      </c>
      <c r="Q9047" s="31">
        <f t="shared" si="566"/>
        <v>66200211999999</v>
      </c>
      <c r="R9047" s="27">
        <f>COUNTIF(tratycont!S:S,'Integrantes original'!Q9047)</f>
        <v>0</v>
      </c>
      <c r="S9047" s="27">
        <f t="shared" si="567"/>
        <v>0</v>
      </c>
    </row>
    <row r="9048" spans="1:19" x14ac:dyDescent="0.15">
      <c r="A9048" s="29">
        <v>6620021</v>
      </c>
      <c r="B9048" s="29">
        <v>662002108</v>
      </c>
      <c r="C9048" s="29" t="s">
        <v>58</v>
      </c>
      <c r="D9048" s="30" t="s">
        <v>1108</v>
      </c>
      <c r="E9048" s="30" t="s">
        <v>1648</v>
      </c>
      <c r="F9048" s="15">
        <v>2</v>
      </c>
      <c r="G9048" s="29">
        <v>99</v>
      </c>
      <c r="H9048" s="29">
        <v>99</v>
      </c>
      <c r="I9048" s="29">
        <v>9999</v>
      </c>
      <c r="J9048" s="15">
        <v>-1</v>
      </c>
      <c r="K9048" s="15">
        <v>-1</v>
      </c>
      <c r="L9048" s="15">
        <v>0</v>
      </c>
      <c r="M9048" s="15">
        <v>0</v>
      </c>
      <c r="N9048" s="27" t="e">
        <f>SUMIF(#REF!,'Integrantes original'!A9027,#REF!)</f>
        <v>#REF!</v>
      </c>
      <c r="O9048" s="27">
        <f t="shared" si="564"/>
        <v>99999999</v>
      </c>
      <c r="P9048" s="27">
        <f t="shared" si="565"/>
        <v>999999992</v>
      </c>
      <c r="Q9048" s="31">
        <f t="shared" si="566"/>
        <v>66200212999999</v>
      </c>
      <c r="R9048" s="27">
        <f>COUNTIF(tratycont!S:S,'Integrantes original'!Q9048)</f>
        <v>0</v>
      </c>
      <c r="S9048" s="27">
        <f t="shared" si="567"/>
        <v>0</v>
      </c>
    </row>
    <row r="9049" spans="1:19" x14ac:dyDescent="0.15">
      <c r="A9049" s="29">
        <v>6620021</v>
      </c>
      <c r="B9049" s="29">
        <v>662002109</v>
      </c>
      <c r="C9049" s="29" t="s">
        <v>120</v>
      </c>
      <c r="D9049" s="30" t="s">
        <v>7134</v>
      </c>
      <c r="E9049" s="30" t="s">
        <v>7135</v>
      </c>
      <c r="F9049" s="15">
        <v>1</v>
      </c>
      <c r="G9049" s="29">
        <v>21</v>
      </c>
      <c r="H9049" s="29">
        <v>9</v>
      </c>
      <c r="I9049" s="29">
        <v>2015</v>
      </c>
      <c r="J9049" s="15">
        <v>-1</v>
      </c>
      <c r="K9049" s="15">
        <v>-1</v>
      </c>
      <c r="L9049" s="15">
        <v>0</v>
      </c>
      <c r="M9049" s="15">
        <v>0</v>
      </c>
      <c r="N9049" s="27" t="e">
        <f>SUMIF(#REF!,'Integrantes original'!A9028,#REF!)</f>
        <v>#REF!</v>
      </c>
      <c r="O9049" s="27">
        <f t="shared" si="564"/>
        <v>21092015</v>
      </c>
      <c r="P9049" s="27">
        <f t="shared" si="565"/>
        <v>210920151</v>
      </c>
      <c r="Q9049" s="31">
        <f t="shared" si="566"/>
        <v>66200211210915</v>
      </c>
      <c r="R9049" s="27">
        <f>COUNTIF(tratycont!S:S,'Integrantes original'!Q9049)</f>
        <v>0</v>
      </c>
      <c r="S9049" s="27">
        <f t="shared" si="567"/>
        <v>0</v>
      </c>
    </row>
    <row r="9050" spans="1:19" x14ac:dyDescent="0.15">
      <c r="A9050" s="29">
        <v>6620021</v>
      </c>
      <c r="B9050" s="29">
        <v>662002110</v>
      </c>
      <c r="C9050" s="29" t="s">
        <v>123</v>
      </c>
      <c r="D9050" s="30" t="s">
        <v>7136</v>
      </c>
      <c r="E9050" s="30" t="s">
        <v>1648</v>
      </c>
      <c r="F9050" s="15">
        <v>2</v>
      </c>
      <c r="G9050" s="29">
        <v>99</v>
      </c>
      <c r="H9050" s="29">
        <v>99</v>
      </c>
      <c r="I9050" s="29">
        <v>9999</v>
      </c>
      <c r="J9050" s="15">
        <v>-1</v>
      </c>
      <c r="K9050" s="15">
        <v>-1</v>
      </c>
      <c r="L9050" s="15">
        <v>0</v>
      </c>
      <c r="M9050" s="15">
        <v>0</v>
      </c>
      <c r="N9050" s="27" t="e">
        <f>SUMIF(#REF!,'Integrantes original'!A9029,#REF!)</f>
        <v>#REF!</v>
      </c>
      <c r="O9050" s="27">
        <f t="shared" si="564"/>
        <v>99999999</v>
      </c>
      <c r="P9050" s="27">
        <f t="shared" si="565"/>
        <v>999999992</v>
      </c>
      <c r="Q9050" s="31">
        <f t="shared" si="566"/>
        <v>66200212999999</v>
      </c>
      <c r="R9050" s="27">
        <f>COUNTIF(tratycont!S:S,'Integrantes original'!Q9050)</f>
        <v>0</v>
      </c>
      <c r="S9050" s="27">
        <f t="shared" si="567"/>
        <v>0</v>
      </c>
    </row>
    <row r="9051" spans="1:19" x14ac:dyDescent="0.15">
      <c r="A9051" s="29">
        <v>6620021</v>
      </c>
      <c r="B9051" s="29">
        <v>662002111</v>
      </c>
      <c r="C9051" s="29" t="s">
        <v>154</v>
      </c>
      <c r="D9051" s="30" t="s">
        <v>99</v>
      </c>
      <c r="E9051" s="30" t="s">
        <v>100</v>
      </c>
      <c r="F9051" s="15">
        <v>2</v>
      </c>
      <c r="G9051" s="29">
        <v>99</v>
      </c>
      <c r="H9051" s="29">
        <v>99</v>
      </c>
      <c r="I9051" s="29">
        <v>9999</v>
      </c>
      <c r="J9051" s="15">
        <v>2</v>
      </c>
      <c r="K9051" s="15">
        <v>3</v>
      </c>
      <c r="L9051" s="15">
        <v>0</v>
      </c>
      <c r="M9051" s="15">
        <v>0</v>
      </c>
      <c r="N9051" s="27" t="e">
        <f>SUMIF(#REF!,'Integrantes original'!A9030,#REF!)</f>
        <v>#REF!</v>
      </c>
      <c r="O9051" s="27">
        <f t="shared" si="564"/>
        <v>99999999</v>
      </c>
      <c r="P9051" s="27">
        <f t="shared" si="565"/>
        <v>999999992</v>
      </c>
      <c r="Q9051" s="31">
        <f t="shared" si="566"/>
        <v>66200212999999</v>
      </c>
      <c r="R9051" s="27">
        <f>COUNTIF(tratycont!S:S,'Integrantes original'!Q9051)</f>
        <v>0</v>
      </c>
      <c r="S9051" s="27">
        <f t="shared" si="567"/>
        <v>1</v>
      </c>
    </row>
    <row r="9052" spans="1:19" x14ac:dyDescent="0.15">
      <c r="A9052" s="29">
        <v>6620021</v>
      </c>
      <c r="B9052" s="29">
        <v>662002112</v>
      </c>
      <c r="C9052" s="29" t="s">
        <v>240</v>
      </c>
      <c r="D9052" s="30" t="s">
        <v>99</v>
      </c>
      <c r="E9052" s="30" t="s">
        <v>100</v>
      </c>
      <c r="F9052" s="15">
        <v>1</v>
      </c>
      <c r="G9052" s="29">
        <v>23</v>
      </c>
      <c r="H9052" s="29">
        <v>10</v>
      </c>
      <c r="I9052" s="29">
        <v>2018</v>
      </c>
      <c r="J9052" s="15">
        <v>2</v>
      </c>
      <c r="K9052" s="15">
        <v>4</v>
      </c>
      <c r="L9052" s="15">
        <v>0</v>
      </c>
      <c r="M9052" s="15">
        <v>0</v>
      </c>
      <c r="N9052" s="27" t="e">
        <f>SUMIF(#REF!,'Integrantes original'!A9031,#REF!)</f>
        <v>#REF!</v>
      </c>
      <c r="O9052" s="27">
        <f t="shared" si="564"/>
        <v>23102018</v>
      </c>
      <c r="P9052" s="27">
        <f t="shared" si="565"/>
        <v>231020181</v>
      </c>
      <c r="Q9052" s="31">
        <f t="shared" si="566"/>
        <v>66200211231018</v>
      </c>
      <c r="R9052" s="27">
        <f>COUNTIF(tratycont!S:S,'Integrantes original'!Q9052)</f>
        <v>1</v>
      </c>
      <c r="S9052" s="27">
        <f t="shared" si="567"/>
        <v>1</v>
      </c>
    </row>
    <row r="9053" spans="1:19" x14ac:dyDescent="0.15">
      <c r="A9053" s="29">
        <v>6620031</v>
      </c>
      <c r="B9053" s="29">
        <v>662003101</v>
      </c>
      <c r="C9053" s="29" t="s">
        <v>16</v>
      </c>
      <c r="D9053" s="30" t="s">
        <v>7137</v>
      </c>
      <c r="E9053" s="30" t="s">
        <v>6944</v>
      </c>
      <c r="F9053" s="15">
        <v>1</v>
      </c>
      <c r="G9053" s="29">
        <v>31</v>
      </c>
      <c r="H9053" s="29">
        <v>10</v>
      </c>
      <c r="I9053" s="29">
        <v>1994</v>
      </c>
      <c r="J9053" s="15">
        <v>-1</v>
      </c>
      <c r="K9053" s="15">
        <v>-1</v>
      </c>
      <c r="L9053" s="15">
        <v>0</v>
      </c>
      <c r="M9053" s="15">
        <v>0</v>
      </c>
      <c r="N9053" s="27" t="e">
        <f>SUMIF(#REF!,'Integrantes original'!A9032,#REF!)</f>
        <v>#REF!</v>
      </c>
      <c r="O9053" s="27">
        <f t="shared" si="564"/>
        <v>31101994</v>
      </c>
      <c r="P9053" s="27">
        <f t="shared" si="565"/>
        <v>311019941</v>
      </c>
      <c r="Q9053" s="31">
        <f t="shared" si="566"/>
        <v>66200311311094</v>
      </c>
      <c r="R9053" s="27">
        <f>COUNTIF(tratycont!S:S,'Integrantes original'!Q9053)</f>
        <v>0</v>
      </c>
      <c r="S9053" s="27">
        <f t="shared" si="567"/>
        <v>0</v>
      </c>
    </row>
    <row r="9054" spans="1:19" x14ac:dyDescent="0.15">
      <c r="A9054" s="29">
        <v>6620031</v>
      </c>
      <c r="B9054" s="29">
        <v>662003102</v>
      </c>
      <c r="C9054" s="29" t="s">
        <v>19</v>
      </c>
      <c r="D9054" s="30" t="s">
        <v>89</v>
      </c>
      <c r="E9054" s="30" t="s">
        <v>5997</v>
      </c>
      <c r="F9054" s="15">
        <v>2</v>
      </c>
      <c r="G9054" s="29">
        <v>28</v>
      </c>
      <c r="H9054" s="29">
        <v>7</v>
      </c>
      <c r="I9054" s="29">
        <v>1993</v>
      </c>
      <c r="J9054" s="15">
        <v>1</v>
      </c>
      <c r="K9054" s="15">
        <v>0</v>
      </c>
      <c r="L9054" s="15">
        <v>2</v>
      </c>
      <c r="M9054" s="15">
        <v>0</v>
      </c>
      <c r="N9054" s="27" t="e">
        <f>SUMIF(#REF!,'Integrantes original'!A9033,#REF!)</f>
        <v>#REF!</v>
      </c>
      <c r="O9054" s="27">
        <f t="shared" si="564"/>
        <v>28071993</v>
      </c>
      <c r="P9054" s="27">
        <f t="shared" si="565"/>
        <v>280719932</v>
      </c>
      <c r="Q9054" s="31">
        <f t="shared" si="566"/>
        <v>66200312280793</v>
      </c>
      <c r="R9054" s="27">
        <f>COUNTIF(tratycont!S:S,'Integrantes original'!Q9054)</f>
        <v>0</v>
      </c>
      <c r="S9054" s="27">
        <f t="shared" si="567"/>
        <v>0</v>
      </c>
    </row>
    <row r="9055" spans="1:19" x14ac:dyDescent="0.15">
      <c r="A9055" s="29">
        <v>6620031</v>
      </c>
      <c r="B9055" s="29">
        <v>662003103</v>
      </c>
      <c r="C9055" s="29" t="s">
        <v>22</v>
      </c>
      <c r="D9055" s="30" t="s">
        <v>7138</v>
      </c>
      <c r="E9055" s="30" t="s">
        <v>7139</v>
      </c>
      <c r="F9055" s="15">
        <v>1</v>
      </c>
      <c r="G9055" s="29">
        <v>12</v>
      </c>
      <c r="H9055" s="29">
        <v>1</v>
      </c>
      <c r="I9055" s="29">
        <v>2016</v>
      </c>
      <c r="J9055" s="15">
        <v>-1</v>
      </c>
      <c r="K9055" s="15">
        <v>-1</v>
      </c>
      <c r="L9055" s="15">
        <v>0</v>
      </c>
      <c r="M9055" s="15">
        <v>0</v>
      </c>
      <c r="N9055" s="27" t="e">
        <f>SUMIF(#REF!,'Integrantes original'!A9034,#REF!)</f>
        <v>#REF!</v>
      </c>
      <c r="O9055" s="27">
        <f t="shared" si="564"/>
        <v>12012016</v>
      </c>
      <c r="P9055" s="27">
        <f t="shared" si="565"/>
        <v>120120161</v>
      </c>
      <c r="Q9055" s="31">
        <f t="shared" si="566"/>
        <v>66200311120116</v>
      </c>
      <c r="R9055" s="27">
        <f>COUNTIF(tratycont!S:S,'Integrantes original'!Q9055)</f>
        <v>0</v>
      </c>
      <c r="S9055" s="27">
        <f t="shared" si="567"/>
        <v>0</v>
      </c>
    </row>
    <row r="9056" spans="1:19" x14ac:dyDescent="0.15">
      <c r="A9056" s="29">
        <v>6620031</v>
      </c>
      <c r="B9056" s="29">
        <v>662003104</v>
      </c>
      <c r="C9056" s="29" t="s">
        <v>25</v>
      </c>
      <c r="D9056" s="30" t="s">
        <v>99</v>
      </c>
      <c r="E9056" s="30" t="s">
        <v>7139</v>
      </c>
      <c r="F9056" s="15">
        <v>2</v>
      </c>
      <c r="G9056" s="29">
        <v>27</v>
      </c>
      <c r="H9056" s="29">
        <v>7</v>
      </c>
      <c r="I9056" s="29">
        <v>2018</v>
      </c>
      <c r="J9056" s="15">
        <v>2</v>
      </c>
      <c r="K9056" s="15">
        <v>2</v>
      </c>
      <c r="L9056" s="15">
        <v>0</v>
      </c>
      <c r="M9056" s="15">
        <v>0</v>
      </c>
      <c r="N9056" s="27" t="e">
        <f>SUMIF(#REF!,'Integrantes original'!A9035,#REF!)</f>
        <v>#REF!</v>
      </c>
      <c r="O9056" s="27">
        <f t="shared" si="564"/>
        <v>27072018</v>
      </c>
      <c r="P9056" s="27">
        <f t="shared" si="565"/>
        <v>270720182</v>
      </c>
      <c r="Q9056" s="31">
        <f t="shared" si="566"/>
        <v>66200312270718</v>
      </c>
      <c r="R9056" s="27">
        <f>COUNTIF(tratycont!S:S,'Integrantes original'!Q9056)</f>
        <v>1</v>
      </c>
      <c r="S9056" s="27">
        <f t="shared" si="567"/>
        <v>1</v>
      </c>
    </row>
    <row r="9057" spans="1:19" x14ac:dyDescent="0.15">
      <c r="A9057" s="29">
        <v>6620041</v>
      </c>
      <c r="B9057" s="29">
        <v>662004101</v>
      </c>
      <c r="C9057" s="29" t="s">
        <v>16</v>
      </c>
      <c r="D9057" s="30" t="s">
        <v>1828</v>
      </c>
      <c r="E9057" s="30" t="s">
        <v>7140</v>
      </c>
      <c r="F9057" s="15">
        <v>1</v>
      </c>
      <c r="G9057" s="29">
        <v>16</v>
      </c>
      <c r="H9057" s="29">
        <v>1</v>
      </c>
      <c r="I9057" s="29">
        <v>1983</v>
      </c>
      <c r="J9057" s="15">
        <v>-1</v>
      </c>
      <c r="K9057" s="15">
        <v>-1</v>
      </c>
      <c r="L9057" s="15">
        <v>0</v>
      </c>
      <c r="M9057" s="15">
        <v>0</v>
      </c>
      <c r="N9057" s="27" t="e">
        <f>SUMIF(#REF!,'Integrantes original'!A9036,#REF!)</f>
        <v>#REF!</v>
      </c>
      <c r="O9057" s="27">
        <f t="shared" si="564"/>
        <v>16011983</v>
      </c>
      <c r="P9057" s="27">
        <f t="shared" si="565"/>
        <v>160119831</v>
      </c>
      <c r="Q9057" s="31">
        <f t="shared" si="566"/>
        <v>66200411160183</v>
      </c>
      <c r="R9057" s="27">
        <f>COUNTIF(tratycont!S:S,'Integrantes original'!Q9057)</f>
        <v>0</v>
      </c>
      <c r="S9057" s="27">
        <f t="shared" si="567"/>
        <v>0</v>
      </c>
    </row>
    <row r="9058" spans="1:19" x14ac:dyDescent="0.15">
      <c r="A9058" s="29">
        <v>6620041</v>
      </c>
      <c r="B9058" s="29">
        <v>662004102</v>
      </c>
      <c r="C9058" s="29" t="s">
        <v>19</v>
      </c>
      <c r="D9058" s="30" t="s">
        <v>199</v>
      </c>
      <c r="E9058" s="30" t="s">
        <v>1648</v>
      </c>
      <c r="F9058" s="15">
        <v>2</v>
      </c>
      <c r="G9058" s="29">
        <v>30</v>
      </c>
      <c r="H9058" s="29">
        <v>8</v>
      </c>
      <c r="I9058" s="29">
        <v>1988</v>
      </c>
      <c r="J9058" s="15">
        <v>1</v>
      </c>
      <c r="K9058" s="15">
        <v>0</v>
      </c>
      <c r="L9058" s="15">
        <v>2</v>
      </c>
      <c r="M9058" s="15">
        <v>0</v>
      </c>
      <c r="N9058" s="27" t="e">
        <f>SUMIF(#REF!,'Integrantes original'!A9037,#REF!)</f>
        <v>#REF!</v>
      </c>
      <c r="O9058" s="27">
        <f t="shared" si="564"/>
        <v>30081988</v>
      </c>
      <c r="P9058" s="27">
        <f t="shared" si="565"/>
        <v>300819882</v>
      </c>
      <c r="Q9058" s="31">
        <f t="shared" si="566"/>
        <v>66200412300888</v>
      </c>
      <c r="R9058" s="27">
        <f>COUNTIF(tratycont!S:S,'Integrantes original'!Q9058)</f>
        <v>0</v>
      </c>
      <c r="S9058" s="27">
        <f t="shared" si="567"/>
        <v>0</v>
      </c>
    </row>
    <row r="9059" spans="1:19" x14ac:dyDescent="0.15">
      <c r="A9059" s="29">
        <v>6620041</v>
      </c>
      <c r="B9059" s="29">
        <v>662004103</v>
      </c>
      <c r="C9059" s="29" t="s">
        <v>22</v>
      </c>
      <c r="D9059" s="30" t="s">
        <v>23</v>
      </c>
      <c r="E9059" s="30" t="s">
        <v>7141</v>
      </c>
      <c r="F9059" s="15">
        <v>2</v>
      </c>
      <c r="G9059" s="29">
        <v>3</v>
      </c>
      <c r="H9059" s="29">
        <v>11</v>
      </c>
      <c r="I9059" s="29">
        <v>2007</v>
      </c>
      <c r="J9059" s="15">
        <v>-1</v>
      </c>
      <c r="K9059" s="15">
        <v>-1</v>
      </c>
      <c r="L9059" s="15">
        <v>0</v>
      </c>
      <c r="M9059" s="15">
        <v>0</v>
      </c>
      <c r="N9059" s="27" t="e">
        <f>SUMIF(#REF!,'Integrantes original'!A9038,#REF!)</f>
        <v>#REF!</v>
      </c>
      <c r="O9059" s="27">
        <f t="shared" si="564"/>
        <v>3112007</v>
      </c>
      <c r="P9059" s="27">
        <f t="shared" si="565"/>
        <v>31120072</v>
      </c>
      <c r="Q9059" s="31">
        <f t="shared" si="566"/>
        <v>66200412031107</v>
      </c>
      <c r="R9059" s="27">
        <f>COUNTIF(tratycont!S:S,'Integrantes original'!Q9059)</f>
        <v>0</v>
      </c>
      <c r="S9059" s="27">
        <f t="shared" si="567"/>
        <v>0</v>
      </c>
    </row>
    <row r="9060" spans="1:19" x14ac:dyDescent="0.15">
      <c r="A9060" s="29">
        <v>6620041</v>
      </c>
      <c r="B9060" s="29">
        <v>662004104</v>
      </c>
      <c r="C9060" s="29" t="s">
        <v>25</v>
      </c>
      <c r="D9060" s="30" t="s">
        <v>7142</v>
      </c>
      <c r="E9060" s="30" t="s">
        <v>7141</v>
      </c>
      <c r="F9060" s="15">
        <v>1</v>
      </c>
      <c r="G9060" s="29">
        <v>25</v>
      </c>
      <c r="H9060" s="29">
        <v>6</v>
      </c>
      <c r="I9060" s="29">
        <v>2012</v>
      </c>
      <c r="J9060" s="15">
        <v>-1</v>
      </c>
      <c r="K9060" s="15">
        <v>-1</v>
      </c>
      <c r="L9060" s="15">
        <v>0</v>
      </c>
      <c r="M9060" s="15">
        <v>0</v>
      </c>
      <c r="N9060" s="27" t="e">
        <f>SUMIF(#REF!,'Integrantes original'!A9039,#REF!)</f>
        <v>#REF!</v>
      </c>
      <c r="O9060" s="27">
        <f t="shared" si="564"/>
        <v>25062012</v>
      </c>
      <c r="P9060" s="27">
        <f t="shared" si="565"/>
        <v>250620121</v>
      </c>
      <c r="Q9060" s="31">
        <f t="shared" si="566"/>
        <v>66200411250612</v>
      </c>
      <c r="R9060" s="27">
        <f>COUNTIF(tratycont!S:S,'Integrantes original'!Q9060)</f>
        <v>0</v>
      </c>
      <c r="S9060" s="27">
        <f t="shared" si="567"/>
        <v>0</v>
      </c>
    </row>
    <row r="9061" spans="1:19" x14ac:dyDescent="0.15">
      <c r="A9061" s="29">
        <v>6620041</v>
      </c>
      <c r="B9061" s="29">
        <v>662004105</v>
      </c>
      <c r="C9061" s="29" t="s">
        <v>27</v>
      </c>
      <c r="D9061" s="30" t="s">
        <v>7143</v>
      </c>
      <c r="E9061" s="30" t="s">
        <v>7141</v>
      </c>
      <c r="F9061" s="15">
        <v>1</v>
      </c>
      <c r="G9061" s="29">
        <v>16</v>
      </c>
      <c r="H9061" s="29">
        <v>6</v>
      </c>
      <c r="I9061" s="29">
        <v>2014</v>
      </c>
      <c r="J9061" s="15">
        <v>-1</v>
      </c>
      <c r="K9061" s="15">
        <v>-1</v>
      </c>
      <c r="L9061" s="15">
        <v>0</v>
      </c>
      <c r="M9061" s="15">
        <v>0</v>
      </c>
      <c r="N9061" s="27" t="e">
        <f>SUMIF(#REF!,'Integrantes original'!A9040,#REF!)</f>
        <v>#REF!</v>
      </c>
      <c r="O9061" s="27">
        <f t="shared" si="564"/>
        <v>16062014</v>
      </c>
      <c r="P9061" s="27">
        <f t="shared" si="565"/>
        <v>160620141</v>
      </c>
      <c r="Q9061" s="31">
        <f t="shared" si="566"/>
        <v>66200411160614</v>
      </c>
      <c r="R9061" s="27">
        <f>COUNTIF(tratycont!S:S,'Integrantes original'!Q9061)</f>
        <v>0</v>
      </c>
      <c r="S9061" s="27">
        <f t="shared" si="567"/>
        <v>0</v>
      </c>
    </row>
    <row r="9062" spans="1:19" x14ac:dyDescent="0.15">
      <c r="A9062" s="29">
        <v>6620051</v>
      </c>
      <c r="B9062" s="29">
        <v>662005101</v>
      </c>
      <c r="C9062" s="29" t="s">
        <v>16</v>
      </c>
      <c r="D9062" s="30" t="s">
        <v>977</v>
      </c>
      <c r="E9062" s="30" t="s">
        <v>7140</v>
      </c>
      <c r="F9062" s="15">
        <v>1</v>
      </c>
      <c r="G9062" s="29">
        <v>6</v>
      </c>
      <c r="H9062" s="29">
        <v>12</v>
      </c>
      <c r="I9062" s="29">
        <v>1978</v>
      </c>
      <c r="J9062" s="15">
        <v>-1</v>
      </c>
      <c r="K9062" s="15">
        <v>-1</v>
      </c>
      <c r="L9062" s="15">
        <v>0</v>
      </c>
      <c r="M9062" s="15">
        <v>0</v>
      </c>
      <c r="N9062" s="27" t="e">
        <f>SUMIF(#REF!,'Integrantes original'!A9041,#REF!)</f>
        <v>#REF!</v>
      </c>
      <c r="O9062" s="27">
        <f t="shared" si="564"/>
        <v>6121978</v>
      </c>
      <c r="P9062" s="27">
        <f t="shared" si="565"/>
        <v>61219781</v>
      </c>
      <c r="Q9062" s="31">
        <f t="shared" si="566"/>
        <v>66200511061278</v>
      </c>
      <c r="R9062" s="27">
        <f>COUNTIF(tratycont!S:S,'Integrantes original'!Q9062)</f>
        <v>0</v>
      </c>
      <c r="S9062" s="27">
        <f t="shared" si="567"/>
        <v>0</v>
      </c>
    </row>
    <row r="9063" spans="1:19" x14ac:dyDescent="0.15">
      <c r="A9063" s="29">
        <v>6620051</v>
      </c>
      <c r="B9063" s="29">
        <v>662005102</v>
      </c>
      <c r="C9063" s="29" t="s">
        <v>19</v>
      </c>
      <c r="D9063" s="30" t="s">
        <v>1635</v>
      </c>
      <c r="E9063" s="30" t="s">
        <v>7144</v>
      </c>
      <c r="F9063" s="15">
        <v>2</v>
      </c>
      <c r="G9063" s="29">
        <v>28</v>
      </c>
      <c r="H9063" s="29">
        <v>1</v>
      </c>
      <c r="I9063" s="29">
        <v>1982</v>
      </c>
      <c r="J9063" s="15">
        <v>1</v>
      </c>
      <c r="K9063" s="15">
        <v>0</v>
      </c>
      <c r="L9063" s="15">
        <v>2</v>
      </c>
      <c r="M9063" s="15">
        <v>0</v>
      </c>
      <c r="N9063" s="27" t="e">
        <f>SUMIF(#REF!,'Integrantes original'!A9042,#REF!)</f>
        <v>#REF!</v>
      </c>
      <c r="O9063" s="27">
        <f t="shared" si="564"/>
        <v>28011982</v>
      </c>
      <c r="P9063" s="27">
        <f t="shared" si="565"/>
        <v>280119822</v>
      </c>
      <c r="Q9063" s="31">
        <f t="shared" si="566"/>
        <v>66200512280182</v>
      </c>
      <c r="R9063" s="27">
        <f>COUNTIF(tratycont!S:S,'Integrantes original'!Q9063)</f>
        <v>0</v>
      </c>
      <c r="S9063" s="27">
        <f t="shared" si="567"/>
        <v>0</v>
      </c>
    </row>
    <row r="9064" spans="1:19" x14ac:dyDescent="0.15">
      <c r="A9064" s="29">
        <v>6620051</v>
      </c>
      <c r="B9064" s="29">
        <v>662005103</v>
      </c>
      <c r="C9064" s="29" t="s">
        <v>22</v>
      </c>
      <c r="D9064" s="30" t="s">
        <v>7145</v>
      </c>
      <c r="E9064" s="30" t="s">
        <v>7146</v>
      </c>
      <c r="F9064" s="15">
        <v>2</v>
      </c>
      <c r="G9064" s="29">
        <v>25</v>
      </c>
      <c r="H9064" s="29">
        <v>12</v>
      </c>
      <c r="I9064" s="29">
        <v>1999</v>
      </c>
      <c r="J9064" s="15">
        <v>1</v>
      </c>
      <c r="K9064" s="15">
        <v>0</v>
      </c>
      <c r="L9064" s="15">
        <v>0</v>
      </c>
      <c r="M9064" s="15">
        <v>0</v>
      </c>
      <c r="N9064" s="27" t="e">
        <f>SUMIF(#REF!,'Integrantes original'!A9043,#REF!)</f>
        <v>#REF!</v>
      </c>
      <c r="O9064" s="27">
        <f t="shared" si="564"/>
        <v>25121999</v>
      </c>
      <c r="P9064" s="27">
        <f t="shared" si="565"/>
        <v>251219992</v>
      </c>
      <c r="Q9064" s="31">
        <f t="shared" si="566"/>
        <v>66200512251299</v>
      </c>
      <c r="R9064" s="27">
        <f>COUNTIF(tratycont!S:S,'Integrantes original'!Q9064)</f>
        <v>0</v>
      </c>
      <c r="S9064" s="27">
        <f t="shared" si="567"/>
        <v>0</v>
      </c>
    </row>
    <row r="9065" spans="1:19" x14ac:dyDescent="0.15">
      <c r="A9065" s="29">
        <v>6620051</v>
      </c>
      <c r="B9065" s="29">
        <v>662005104</v>
      </c>
      <c r="C9065" s="29" t="s">
        <v>25</v>
      </c>
      <c r="D9065" s="30" t="s">
        <v>7147</v>
      </c>
      <c r="E9065" s="30" t="s">
        <v>7146</v>
      </c>
      <c r="F9065" s="15">
        <v>1</v>
      </c>
      <c r="G9065" s="29">
        <v>18</v>
      </c>
      <c r="H9065" s="29">
        <v>11</v>
      </c>
      <c r="I9065" s="29">
        <v>2004</v>
      </c>
      <c r="J9065" s="15">
        <v>-1</v>
      </c>
      <c r="K9065" s="15">
        <v>-1</v>
      </c>
      <c r="L9065" s="15">
        <v>0</v>
      </c>
      <c r="M9065" s="15">
        <v>0</v>
      </c>
      <c r="N9065" s="27" t="e">
        <f>SUMIF(#REF!,'Integrantes original'!A9044,#REF!)</f>
        <v>#REF!</v>
      </c>
      <c r="O9065" s="27">
        <f t="shared" si="564"/>
        <v>18112004</v>
      </c>
      <c r="P9065" s="27">
        <f t="shared" si="565"/>
        <v>181120041</v>
      </c>
      <c r="Q9065" s="31">
        <f t="shared" si="566"/>
        <v>66200511181104</v>
      </c>
      <c r="R9065" s="27">
        <f>COUNTIF(tratycont!S:S,'Integrantes original'!Q9065)</f>
        <v>0</v>
      </c>
      <c r="S9065" s="27">
        <f t="shared" si="567"/>
        <v>0</v>
      </c>
    </row>
    <row r="9066" spans="1:19" x14ac:dyDescent="0.15">
      <c r="A9066" s="29">
        <v>6620051</v>
      </c>
      <c r="B9066" s="29">
        <v>662005105</v>
      </c>
      <c r="C9066" s="29" t="s">
        <v>27</v>
      </c>
      <c r="D9066" s="30" t="s">
        <v>7148</v>
      </c>
      <c r="E9066" s="30" t="s">
        <v>7146</v>
      </c>
      <c r="F9066" s="15">
        <v>1</v>
      </c>
      <c r="G9066" s="29">
        <v>16</v>
      </c>
      <c r="H9066" s="29">
        <v>2</v>
      </c>
      <c r="I9066" s="29">
        <v>2007</v>
      </c>
      <c r="J9066" s="15">
        <v>-1</v>
      </c>
      <c r="K9066" s="15">
        <v>-1</v>
      </c>
      <c r="L9066" s="15">
        <v>0</v>
      </c>
      <c r="M9066" s="15">
        <v>0</v>
      </c>
      <c r="N9066" s="27" t="e">
        <f>SUMIF(#REF!,'Integrantes original'!A9045,#REF!)</f>
        <v>#REF!</v>
      </c>
      <c r="O9066" s="27">
        <f t="shared" si="564"/>
        <v>16022007</v>
      </c>
      <c r="P9066" s="27">
        <f t="shared" si="565"/>
        <v>160220071</v>
      </c>
      <c r="Q9066" s="31">
        <f t="shared" si="566"/>
        <v>66200511160207</v>
      </c>
      <c r="R9066" s="27">
        <f>COUNTIF(tratycont!S:S,'Integrantes original'!Q9066)</f>
        <v>0</v>
      </c>
      <c r="S9066" s="27">
        <f t="shared" si="567"/>
        <v>0</v>
      </c>
    </row>
    <row r="9067" spans="1:19" x14ac:dyDescent="0.15">
      <c r="A9067" s="29">
        <v>6620051</v>
      </c>
      <c r="B9067" s="29">
        <v>662005106</v>
      </c>
      <c r="C9067" s="29" t="s">
        <v>30</v>
      </c>
      <c r="D9067" s="30" t="s">
        <v>7149</v>
      </c>
      <c r="E9067" s="30" t="s">
        <v>7146</v>
      </c>
      <c r="F9067" s="15">
        <v>2</v>
      </c>
      <c r="G9067" s="29">
        <v>31</v>
      </c>
      <c r="H9067" s="29">
        <v>7</v>
      </c>
      <c r="I9067" s="29">
        <v>2009</v>
      </c>
      <c r="J9067" s="15">
        <v>-1</v>
      </c>
      <c r="K9067" s="15">
        <v>-1</v>
      </c>
      <c r="L9067" s="15">
        <v>0</v>
      </c>
      <c r="M9067" s="15">
        <v>0</v>
      </c>
      <c r="N9067" s="27" t="e">
        <f>SUMIF(#REF!,'Integrantes original'!A9046,#REF!)</f>
        <v>#REF!</v>
      </c>
      <c r="O9067" s="27">
        <f t="shared" si="564"/>
        <v>31072009</v>
      </c>
      <c r="P9067" s="27">
        <f t="shared" si="565"/>
        <v>310720092</v>
      </c>
      <c r="Q9067" s="31">
        <f t="shared" si="566"/>
        <v>66200512310709</v>
      </c>
      <c r="R9067" s="27">
        <f>COUNTIF(tratycont!S:S,'Integrantes original'!Q9067)</f>
        <v>0</v>
      </c>
      <c r="S9067" s="27">
        <f t="shared" si="567"/>
        <v>0</v>
      </c>
    </row>
    <row r="9068" spans="1:19" x14ac:dyDescent="0.15">
      <c r="A9068" s="29">
        <v>6620051</v>
      </c>
      <c r="B9068" s="29">
        <v>662005107</v>
      </c>
      <c r="C9068" s="29" t="s">
        <v>56</v>
      </c>
      <c r="D9068" s="30" t="s">
        <v>2099</v>
      </c>
      <c r="E9068" s="30" t="s">
        <v>7146</v>
      </c>
      <c r="F9068" s="15">
        <v>1</v>
      </c>
      <c r="G9068" s="29">
        <v>4</v>
      </c>
      <c r="H9068" s="29">
        <v>6</v>
      </c>
      <c r="I9068" s="29">
        <v>2011</v>
      </c>
      <c r="J9068" s="15">
        <v>-1</v>
      </c>
      <c r="K9068" s="15">
        <v>-1</v>
      </c>
      <c r="L9068" s="15">
        <v>0</v>
      </c>
      <c r="M9068" s="15">
        <v>0</v>
      </c>
      <c r="N9068" s="27" t="e">
        <f>SUMIF(#REF!,'Integrantes original'!A9047,#REF!)</f>
        <v>#REF!</v>
      </c>
      <c r="O9068" s="27">
        <f t="shared" si="564"/>
        <v>4062011</v>
      </c>
      <c r="P9068" s="27">
        <f t="shared" si="565"/>
        <v>40620111</v>
      </c>
      <c r="Q9068" s="31">
        <f t="shared" si="566"/>
        <v>66200511040611</v>
      </c>
      <c r="R9068" s="27">
        <f>COUNTIF(tratycont!S:S,'Integrantes original'!Q9068)</f>
        <v>0</v>
      </c>
      <c r="S9068" s="27">
        <f t="shared" si="567"/>
        <v>0</v>
      </c>
    </row>
    <row r="9069" spans="1:19" x14ac:dyDescent="0.15">
      <c r="A9069" s="29">
        <v>6620051</v>
      </c>
      <c r="B9069" s="29">
        <v>662005108</v>
      </c>
      <c r="C9069" s="29" t="s">
        <v>58</v>
      </c>
      <c r="D9069" s="30" t="s">
        <v>7150</v>
      </c>
      <c r="E9069" s="30" t="s">
        <v>7146</v>
      </c>
      <c r="F9069" s="15">
        <v>2</v>
      </c>
      <c r="G9069" s="29">
        <v>24</v>
      </c>
      <c r="H9069" s="29">
        <v>5</v>
      </c>
      <c r="I9069" s="29">
        <v>2016</v>
      </c>
      <c r="J9069" s="15">
        <v>-1</v>
      </c>
      <c r="K9069" s="15">
        <v>-1</v>
      </c>
      <c r="L9069" s="15">
        <v>0</v>
      </c>
      <c r="M9069" s="15">
        <v>0</v>
      </c>
      <c r="N9069" s="27" t="e">
        <f>SUMIF(#REF!,'Integrantes original'!A9048,#REF!)</f>
        <v>#REF!</v>
      </c>
      <c r="O9069" s="27">
        <f t="shared" si="564"/>
        <v>24052016</v>
      </c>
      <c r="P9069" s="27">
        <f t="shared" si="565"/>
        <v>240520162</v>
      </c>
      <c r="Q9069" s="31">
        <f t="shared" si="566"/>
        <v>66200512240516</v>
      </c>
      <c r="R9069" s="27">
        <f>COUNTIF(tratycont!S:S,'Integrantes original'!Q9069)</f>
        <v>0</v>
      </c>
      <c r="S9069" s="27">
        <f t="shared" si="567"/>
        <v>0</v>
      </c>
    </row>
    <row r="9070" spans="1:19" x14ac:dyDescent="0.15">
      <c r="A9070" s="29">
        <v>6620051</v>
      </c>
      <c r="B9070" s="29">
        <v>662005109</v>
      </c>
      <c r="C9070" s="29" t="s">
        <v>120</v>
      </c>
      <c r="D9070" s="30" t="s">
        <v>1591</v>
      </c>
      <c r="E9070" s="30" t="s">
        <v>7151</v>
      </c>
      <c r="F9070" s="15">
        <v>1</v>
      </c>
      <c r="G9070" s="29">
        <v>15</v>
      </c>
      <c r="H9070" s="29">
        <v>7</v>
      </c>
      <c r="I9070" s="29">
        <v>1994</v>
      </c>
      <c r="J9070" s="15">
        <v>-1</v>
      </c>
      <c r="K9070" s="15">
        <v>-1</v>
      </c>
      <c r="L9070" s="15">
        <v>0</v>
      </c>
      <c r="M9070" s="15">
        <v>0</v>
      </c>
      <c r="N9070" s="27" t="e">
        <f>SUMIF(#REF!,'Integrantes original'!A9049,#REF!)</f>
        <v>#REF!</v>
      </c>
      <c r="O9070" s="27">
        <f t="shared" si="564"/>
        <v>15071994</v>
      </c>
      <c r="P9070" s="27">
        <f t="shared" si="565"/>
        <v>150719941</v>
      </c>
      <c r="Q9070" s="31">
        <f t="shared" si="566"/>
        <v>66200511150794</v>
      </c>
      <c r="R9070" s="27">
        <f>COUNTIF(tratycont!S:S,'Integrantes original'!Q9070)</f>
        <v>0</v>
      </c>
      <c r="S9070" s="27">
        <f t="shared" si="567"/>
        <v>0</v>
      </c>
    </row>
    <row r="9071" spans="1:19" x14ac:dyDescent="0.15">
      <c r="A9071" s="29">
        <v>6620051</v>
      </c>
      <c r="B9071" s="29">
        <v>662005110</v>
      </c>
      <c r="C9071" s="29" t="s">
        <v>123</v>
      </c>
      <c r="D9071" s="30" t="s">
        <v>7152</v>
      </c>
      <c r="E9071" s="30" t="s">
        <v>7153</v>
      </c>
      <c r="F9071" s="15">
        <v>2</v>
      </c>
      <c r="G9071" s="29">
        <v>11</v>
      </c>
      <c r="H9071" s="29">
        <v>8</v>
      </c>
      <c r="I9071" s="29">
        <v>2016</v>
      </c>
      <c r="J9071" s="15">
        <v>-1</v>
      </c>
      <c r="K9071" s="15">
        <v>-1</v>
      </c>
      <c r="L9071" s="15">
        <v>0</v>
      </c>
      <c r="M9071" s="15">
        <v>0</v>
      </c>
      <c r="N9071" s="27" t="e">
        <f>SUMIF(#REF!,'Integrantes original'!A9050,#REF!)</f>
        <v>#REF!</v>
      </c>
      <c r="O9071" s="27">
        <f t="shared" si="564"/>
        <v>11082016</v>
      </c>
      <c r="P9071" s="27">
        <f t="shared" si="565"/>
        <v>110820162</v>
      </c>
      <c r="Q9071" s="31">
        <f t="shared" si="566"/>
        <v>66200512110816</v>
      </c>
      <c r="R9071" s="27">
        <f>COUNTIF(tratycont!S:S,'Integrantes original'!Q9071)</f>
        <v>0</v>
      </c>
      <c r="S9071" s="27">
        <f t="shared" si="567"/>
        <v>0</v>
      </c>
    </row>
    <row r="9072" spans="1:19" x14ac:dyDescent="0.15">
      <c r="A9072" s="29">
        <v>6620061</v>
      </c>
      <c r="B9072" s="29">
        <v>662006101</v>
      </c>
      <c r="C9072" s="29" t="s">
        <v>16</v>
      </c>
      <c r="D9072" s="30" t="s">
        <v>785</v>
      </c>
      <c r="E9072" s="30" t="s">
        <v>6976</v>
      </c>
      <c r="F9072" s="15">
        <v>1</v>
      </c>
      <c r="G9072" s="29">
        <v>29</v>
      </c>
      <c r="H9072" s="29">
        <v>10</v>
      </c>
      <c r="I9072" s="29">
        <v>1959</v>
      </c>
      <c r="J9072" s="15">
        <v>-1</v>
      </c>
      <c r="K9072" s="15">
        <v>-1</v>
      </c>
      <c r="L9072" s="15">
        <v>0</v>
      </c>
      <c r="M9072" s="15">
        <v>0</v>
      </c>
      <c r="N9072" s="27" t="e">
        <f>SUMIF(#REF!,'Integrantes original'!A9061,#REF!)</f>
        <v>#REF!</v>
      </c>
      <c r="O9072" s="27">
        <f t="shared" si="564"/>
        <v>29101959</v>
      </c>
      <c r="P9072" s="27">
        <f t="shared" si="565"/>
        <v>291019591</v>
      </c>
      <c r="Q9072" s="31">
        <f t="shared" si="566"/>
        <v>66200611291059</v>
      </c>
      <c r="R9072" s="27">
        <f>COUNTIF(tratycont!S:S,'Integrantes original'!Q9072)</f>
        <v>0</v>
      </c>
      <c r="S9072" s="27">
        <f t="shared" si="567"/>
        <v>0</v>
      </c>
    </row>
    <row r="9073" spans="1:19" x14ac:dyDescent="0.15">
      <c r="A9073" s="29">
        <v>6620061</v>
      </c>
      <c r="B9073" s="29">
        <v>662006102</v>
      </c>
      <c r="C9073" s="29" t="s">
        <v>19</v>
      </c>
      <c r="D9073" s="30" t="s">
        <v>62</v>
      </c>
      <c r="E9073" s="30" t="s">
        <v>5295</v>
      </c>
      <c r="F9073" s="15">
        <v>2</v>
      </c>
      <c r="G9073" s="29">
        <v>2</v>
      </c>
      <c r="H9073" s="29">
        <v>6</v>
      </c>
      <c r="I9073" s="29">
        <v>1962</v>
      </c>
      <c r="J9073" s="15">
        <v>-1</v>
      </c>
      <c r="K9073" s="15">
        <v>-1</v>
      </c>
      <c r="L9073" s="15">
        <v>0</v>
      </c>
      <c r="M9073" s="15">
        <v>0</v>
      </c>
      <c r="N9073" s="27" t="e">
        <f>SUMIF(#REF!,'Integrantes original'!A9062,#REF!)</f>
        <v>#REF!</v>
      </c>
      <c r="O9073" s="27">
        <f t="shared" si="564"/>
        <v>2061962</v>
      </c>
      <c r="P9073" s="27">
        <f t="shared" si="565"/>
        <v>20619622</v>
      </c>
      <c r="Q9073" s="31">
        <f t="shared" si="566"/>
        <v>66200612020662</v>
      </c>
      <c r="R9073" s="27">
        <f>COUNTIF(tratycont!S:S,'Integrantes original'!Q9073)</f>
        <v>0</v>
      </c>
      <c r="S9073" s="27">
        <f t="shared" si="567"/>
        <v>0</v>
      </c>
    </row>
    <row r="9074" spans="1:19" x14ac:dyDescent="0.15">
      <c r="A9074" s="29">
        <v>6620061</v>
      </c>
      <c r="B9074" s="29">
        <v>662006103</v>
      </c>
      <c r="C9074" s="29" t="s">
        <v>22</v>
      </c>
      <c r="D9074" s="30" t="s">
        <v>7154</v>
      </c>
      <c r="E9074" s="30" t="s">
        <v>7155</v>
      </c>
      <c r="F9074" s="15">
        <v>1</v>
      </c>
      <c r="G9074" s="29">
        <v>28</v>
      </c>
      <c r="H9074" s="29">
        <v>2</v>
      </c>
      <c r="I9074" s="29">
        <v>1995</v>
      </c>
      <c r="J9074" s="15">
        <v>-1</v>
      </c>
      <c r="K9074" s="15">
        <v>-1</v>
      </c>
      <c r="L9074" s="15">
        <v>0</v>
      </c>
      <c r="M9074" s="15">
        <v>0</v>
      </c>
      <c r="N9074" s="27" t="e">
        <f>SUMIF(#REF!,'Integrantes original'!A9063,#REF!)</f>
        <v>#REF!</v>
      </c>
      <c r="O9074" s="27">
        <f t="shared" si="564"/>
        <v>28021995</v>
      </c>
      <c r="P9074" s="27">
        <f t="shared" si="565"/>
        <v>280219951</v>
      </c>
      <c r="Q9074" s="31">
        <f t="shared" si="566"/>
        <v>66200611280295</v>
      </c>
      <c r="R9074" s="27">
        <f>COUNTIF(tratycont!S:S,'Integrantes original'!Q9074)</f>
        <v>0</v>
      </c>
      <c r="S9074" s="27">
        <f t="shared" si="567"/>
        <v>0</v>
      </c>
    </row>
    <row r="9075" spans="1:19" x14ac:dyDescent="0.15">
      <c r="A9075" s="29">
        <v>6620061</v>
      </c>
      <c r="B9075" s="29">
        <v>662006104</v>
      </c>
      <c r="C9075" s="29" t="s">
        <v>25</v>
      </c>
      <c r="D9075" s="30" t="s">
        <v>7156</v>
      </c>
      <c r="E9075" s="30" t="s">
        <v>7155</v>
      </c>
      <c r="F9075" s="15">
        <v>1</v>
      </c>
      <c r="G9075" s="29">
        <v>29</v>
      </c>
      <c r="H9075" s="29">
        <v>10</v>
      </c>
      <c r="I9075" s="29">
        <v>2000</v>
      </c>
      <c r="J9075" s="15">
        <v>-1</v>
      </c>
      <c r="K9075" s="15">
        <v>-1</v>
      </c>
      <c r="L9075" s="15">
        <v>0</v>
      </c>
      <c r="M9075" s="15">
        <v>0</v>
      </c>
      <c r="N9075" s="27" t="e">
        <f>SUMIF(#REF!,'Integrantes original'!A9064,#REF!)</f>
        <v>#REF!</v>
      </c>
      <c r="O9075" s="27">
        <f t="shared" si="564"/>
        <v>29102000</v>
      </c>
      <c r="P9075" s="27">
        <f t="shared" si="565"/>
        <v>291020001</v>
      </c>
      <c r="Q9075" s="31">
        <f t="shared" si="566"/>
        <v>66200611291000</v>
      </c>
      <c r="R9075" s="27">
        <f>COUNTIF(tratycont!S:S,'Integrantes original'!Q9075)</f>
        <v>0</v>
      </c>
      <c r="S9075" s="27">
        <f t="shared" si="567"/>
        <v>0</v>
      </c>
    </row>
    <row r="9076" spans="1:19" x14ac:dyDescent="0.15">
      <c r="A9076" s="29">
        <v>6620061</v>
      </c>
      <c r="B9076" s="29">
        <v>662006105</v>
      </c>
      <c r="C9076" s="29" t="s">
        <v>27</v>
      </c>
      <c r="D9076" s="30" t="s">
        <v>7157</v>
      </c>
      <c r="E9076" s="30" t="s">
        <v>5930</v>
      </c>
      <c r="F9076" s="15">
        <v>2</v>
      </c>
      <c r="G9076" s="29">
        <v>8</v>
      </c>
      <c r="H9076" s="29">
        <v>5</v>
      </c>
      <c r="I9076" s="29">
        <v>2004</v>
      </c>
      <c r="J9076" s="15">
        <v>1</v>
      </c>
      <c r="K9076" s="15">
        <v>0</v>
      </c>
      <c r="L9076" s="15">
        <v>2</v>
      </c>
      <c r="M9076" s="15">
        <v>0</v>
      </c>
      <c r="N9076" s="27" t="e">
        <f>SUMIF(#REF!,'Integrantes original'!A9065,#REF!)</f>
        <v>#REF!</v>
      </c>
      <c r="O9076" s="27">
        <f t="shared" si="564"/>
        <v>8052004</v>
      </c>
      <c r="P9076" s="27">
        <f t="shared" si="565"/>
        <v>80520042</v>
      </c>
      <c r="Q9076" s="31">
        <f t="shared" si="566"/>
        <v>66200612080504</v>
      </c>
      <c r="R9076" s="27">
        <f>COUNTIF(tratycont!S:S,'Integrantes original'!Q9076)</f>
        <v>0</v>
      </c>
      <c r="S9076" s="27">
        <f t="shared" si="567"/>
        <v>0</v>
      </c>
    </row>
    <row r="9077" spans="1:19" x14ac:dyDescent="0.15">
      <c r="A9077" s="29">
        <v>6620061</v>
      </c>
      <c r="B9077" s="29">
        <v>662006106</v>
      </c>
      <c r="C9077" s="29" t="s">
        <v>30</v>
      </c>
      <c r="D9077" s="30" t="s">
        <v>1644</v>
      </c>
      <c r="E9077" s="30" t="s">
        <v>1648</v>
      </c>
      <c r="F9077" s="15">
        <v>1</v>
      </c>
      <c r="G9077" s="29">
        <v>1</v>
      </c>
      <c r="H9077" s="29">
        <v>3</v>
      </c>
      <c r="I9077" s="29">
        <v>1968</v>
      </c>
      <c r="J9077" s="15">
        <v>-1</v>
      </c>
      <c r="K9077" s="15">
        <v>-1</v>
      </c>
      <c r="L9077" s="15">
        <v>0</v>
      </c>
      <c r="M9077" s="15">
        <v>0</v>
      </c>
      <c r="N9077" s="27" t="e">
        <f>SUMIF(#REF!,'Integrantes original'!A9066,#REF!)</f>
        <v>#REF!</v>
      </c>
      <c r="O9077" s="27">
        <f t="shared" si="564"/>
        <v>1031968</v>
      </c>
      <c r="P9077" s="27">
        <f t="shared" si="565"/>
        <v>10319681</v>
      </c>
      <c r="Q9077" s="31">
        <f t="shared" si="566"/>
        <v>66200611010368</v>
      </c>
      <c r="R9077" s="27">
        <f>COUNTIF(tratycont!S:S,'Integrantes original'!Q9077)</f>
        <v>0</v>
      </c>
      <c r="S9077" s="27">
        <f t="shared" si="567"/>
        <v>0</v>
      </c>
    </row>
    <row r="9078" spans="1:19" x14ac:dyDescent="0.15">
      <c r="A9078" s="29">
        <v>7050011</v>
      </c>
      <c r="B9078" s="29">
        <v>705001101</v>
      </c>
      <c r="C9078" s="29" t="s">
        <v>16</v>
      </c>
      <c r="D9078" s="30" t="s">
        <v>1562</v>
      </c>
      <c r="E9078" s="30" t="s">
        <v>49</v>
      </c>
      <c r="F9078" s="15">
        <v>1</v>
      </c>
      <c r="G9078" s="29">
        <v>19</v>
      </c>
      <c r="H9078" s="29">
        <v>9</v>
      </c>
      <c r="I9078" s="29">
        <v>1994</v>
      </c>
      <c r="J9078" s="15">
        <v>-1</v>
      </c>
      <c r="K9078" s="15">
        <v>-1</v>
      </c>
      <c r="L9078" s="15">
        <v>0</v>
      </c>
      <c r="M9078" s="15">
        <v>0</v>
      </c>
      <c r="N9078" s="27" t="e">
        <f>SUMIF(#REF!,'Integrantes original'!A9067,#REF!)</f>
        <v>#REF!</v>
      </c>
      <c r="O9078" s="27">
        <f t="shared" si="564"/>
        <v>19091994</v>
      </c>
      <c r="P9078" s="27">
        <f t="shared" si="565"/>
        <v>190919941</v>
      </c>
      <c r="Q9078" s="31">
        <f t="shared" si="566"/>
        <v>70500111190994</v>
      </c>
      <c r="R9078" s="27">
        <f>COUNTIF(tratycont!S:S,'Integrantes original'!Q9078)</f>
        <v>0</v>
      </c>
      <c r="S9078" s="27">
        <f t="shared" si="567"/>
        <v>0</v>
      </c>
    </row>
    <row r="9079" spans="1:19" x14ac:dyDescent="0.15">
      <c r="A9079" s="29">
        <v>7050011</v>
      </c>
      <c r="B9079" s="29">
        <v>705001102</v>
      </c>
      <c r="C9079" s="29" t="s">
        <v>19</v>
      </c>
      <c r="D9079" s="30" t="s">
        <v>1317</v>
      </c>
      <c r="E9079" s="30" t="s">
        <v>1039</v>
      </c>
      <c r="F9079" s="15">
        <v>2</v>
      </c>
      <c r="G9079" s="29">
        <v>24</v>
      </c>
      <c r="H9079" s="29">
        <v>11</v>
      </c>
      <c r="I9079" s="29">
        <v>1997</v>
      </c>
      <c r="J9079" s="15">
        <v>1</v>
      </c>
      <c r="K9079" s="15">
        <v>0</v>
      </c>
      <c r="L9079" s="15">
        <v>2</v>
      </c>
      <c r="M9079" s="15">
        <v>0</v>
      </c>
      <c r="N9079" s="27" t="e">
        <f>SUMIF(#REF!,'Integrantes original'!A9068,#REF!)</f>
        <v>#REF!</v>
      </c>
      <c r="O9079" s="27">
        <f t="shared" si="564"/>
        <v>24111997</v>
      </c>
      <c r="P9079" s="27">
        <f t="shared" si="565"/>
        <v>241119972</v>
      </c>
      <c r="Q9079" s="31">
        <f t="shared" si="566"/>
        <v>70500112241197</v>
      </c>
      <c r="R9079" s="27">
        <f>COUNTIF(tratycont!S:S,'Integrantes original'!Q9079)</f>
        <v>0</v>
      </c>
      <c r="S9079" s="27">
        <f t="shared" si="567"/>
        <v>0</v>
      </c>
    </row>
    <row r="9080" spans="1:19" x14ac:dyDescent="0.15">
      <c r="A9080" s="29">
        <v>7050011</v>
      </c>
      <c r="B9080" s="29">
        <v>705001103</v>
      </c>
      <c r="C9080" s="29" t="s">
        <v>22</v>
      </c>
      <c r="D9080" s="30" t="s">
        <v>621</v>
      </c>
      <c r="E9080" s="30" t="s">
        <v>49</v>
      </c>
      <c r="F9080" s="15">
        <v>2</v>
      </c>
      <c r="G9080" s="29">
        <v>16</v>
      </c>
      <c r="H9080" s="29">
        <v>6</v>
      </c>
      <c r="I9080" s="29">
        <v>2018</v>
      </c>
      <c r="J9080" s="15">
        <v>2</v>
      </c>
      <c r="K9080" s="15">
        <v>2</v>
      </c>
      <c r="L9080" s="15">
        <v>0</v>
      </c>
      <c r="M9080" s="15">
        <v>0</v>
      </c>
      <c r="N9080" s="27" t="e">
        <f>SUMIF(#REF!,'Integrantes original'!A9069,#REF!)</f>
        <v>#REF!</v>
      </c>
      <c r="O9080" s="27">
        <f t="shared" si="564"/>
        <v>16062018</v>
      </c>
      <c r="P9080" s="27">
        <f t="shared" si="565"/>
        <v>160620182</v>
      </c>
      <c r="Q9080" s="31">
        <f t="shared" si="566"/>
        <v>70500112160618</v>
      </c>
      <c r="R9080" s="27">
        <f>COUNTIF(tratycont!S:S,'Integrantes original'!Q9080)</f>
        <v>1</v>
      </c>
      <c r="S9080" s="27">
        <f t="shared" si="567"/>
        <v>1</v>
      </c>
    </row>
    <row r="9081" spans="1:19" x14ac:dyDescent="0.15">
      <c r="A9081" s="29">
        <v>7050021</v>
      </c>
      <c r="B9081" s="29">
        <v>705002101</v>
      </c>
      <c r="C9081" s="29" t="s">
        <v>16</v>
      </c>
      <c r="D9081" s="30" t="s">
        <v>808</v>
      </c>
      <c r="E9081" s="30" t="s">
        <v>259</v>
      </c>
      <c r="F9081" s="15">
        <v>1</v>
      </c>
      <c r="G9081" s="29">
        <v>13</v>
      </c>
      <c r="H9081" s="29">
        <v>10</v>
      </c>
      <c r="I9081" s="29">
        <v>1997</v>
      </c>
      <c r="J9081" s="15">
        <v>-1</v>
      </c>
      <c r="K9081" s="15">
        <v>-1</v>
      </c>
      <c r="L9081" s="15">
        <v>0</v>
      </c>
      <c r="M9081" s="15">
        <v>0</v>
      </c>
      <c r="N9081" s="27" t="e">
        <f>SUMIF(#REF!,'Integrantes original'!A9070,#REF!)</f>
        <v>#REF!</v>
      </c>
      <c r="O9081" s="27">
        <f t="shared" si="564"/>
        <v>13101997</v>
      </c>
      <c r="P9081" s="27">
        <f t="shared" si="565"/>
        <v>131019971</v>
      </c>
      <c r="Q9081" s="31">
        <f t="shared" si="566"/>
        <v>70500211131097</v>
      </c>
      <c r="R9081" s="27">
        <f>COUNTIF(tratycont!S:S,'Integrantes original'!Q9081)</f>
        <v>0</v>
      </c>
      <c r="S9081" s="27">
        <f t="shared" si="567"/>
        <v>0</v>
      </c>
    </row>
    <row r="9082" spans="1:19" x14ac:dyDescent="0.15">
      <c r="A9082" s="29">
        <v>7050021</v>
      </c>
      <c r="B9082" s="29">
        <v>705002102</v>
      </c>
      <c r="C9082" s="29" t="s">
        <v>19</v>
      </c>
      <c r="D9082" s="30" t="s">
        <v>62</v>
      </c>
      <c r="E9082" s="30" t="s">
        <v>51</v>
      </c>
      <c r="F9082" s="15">
        <v>2</v>
      </c>
      <c r="G9082" s="29">
        <v>30</v>
      </c>
      <c r="H9082" s="29">
        <v>6</v>
      </c>
      <c r="I9082" s="29">
        <v>2001</v>
      </c>
      <c r="J9082" s="15">
        <v>1</v>
      </c>
      <c r="K9082" s="15">
        <v>0</v>
      </c>
      <c r="L9082" s="15">
        <v>2</v>
      </c>
      <c r="M9082" s="15">
        <v>0</v>
      </c>
      <c r="N9082" s="27" t="e">
        <f>SUMIF(#REF!,'Integrantes original'!A9071,#REF!)</f>
        <v>#REF!</v>
      </c>
      <c r="O9082" s="27">
        <f t="shared" si="564"/>
        <v>30062001</v>
      </c>
      <c r="P9082" s="27">
        <f t="shared" si="565"/>
        <v>300620012</v>
      </c>
      <c r="Q9082" s="31">
        <f t="shared" si="566"/>
        <v>70500212300601</v>
      </c>
      <c r="R9082" s="27">
        <f>COUNTIF(tratycont!S:S,'Integrantes original'!Q9082)</f>
        <v>0</v>
      </c>
      <c r="S9082" s="27">
        <f t="shared" si="567"/>
        <v>0</v>
      </c>
    </row>
    <row r="9083" spans="1:19" x14ac:dyDescent="0.15">
      <c r="A9083" s="29">
        <v>7050021</v>
      </c>
      <c r="B9083" s="29">
        <v>705002103</v>
      </c>
      <c r="C9083" s="29" t="s">
        <v>22</v>
      </c>
      <c r="D9083" s="30" t="s">
        <v>795</v>
      </c>
      <c r="E9083" s="30" t="s">
        <v>259</v>
      </c>
      <c r="F9083" s="15">
        <v>2</v>
      </c>
      <c r="G9083" s="29">
        <v>18</v>
      </c>
      <c r="H9083" s="29">
        <v>5</v>
      </c>
      <c r="I9083" s="29">
        <v>2018</v>
      </c>
      <c r="J9083" s="15">
        <v>2</v>
      </c>
      <c r="K9083" s="15">
        <v>2</v>
      </c>
      <c r="L9083" s="15">
        <v>0</v>
      </c>
      <c r="M9083" s="15">
        <v>0</v>
      </c>
      <c r="N9083" s="27" t="e">
        <f>SUMIF(#REF!,'Integrantes original'!A9072,#REF!)</f>
        <v>#REF!</v>
      </c>
      <c r="O9083" s="27">
        <f t="shared" si="564"/>
        <v>18052018</v>
      </c>
      <c r="P9083" s="27">
        <f t="shared" si="565"/>
        <v>180520182</v>
      </c>
      <c r="Q9083" s="31">
        <f t="shared" si="566"/>
        <v>70500212180518</v>
      </c>
      <c r="R9083" s="27">
        <f>COUNTIF(tratycont!S:S,'Integrantes original'!Q9083)</f>
        <v>1</v>
      </c>
      <c r="S9083" s="27">
        <f t="shared" si="567"/>
        <v>1</v>
      </c>
    </row>
    <row r="9084" spans="1:19" x14ac:dyDescent="0.15">
      <c r="A9084" s="29">
        <v>7050031</v>
      </c>
      <c r="B9084" s="29">
        <v>705003101</v>
      </c>
      <c r="C9084" s="29" t="s">
        <v>16</v>
      </c>
      <c r="D9084" s="30" t="s">
        <v>5234</v>
      </c>
      <c r="E9084" s="30" t="s">
        <v>1308</v>
      </c>
      <c r="F9084" s="15">
        <v>1</v>
      </c>
      <c r="G9084" s="29">
        <v>29</v>
      </c>
      <c r="H9084" s="29">
        <v>7</v>
      </c>
      <c r="I9084" s="29">
        <v>1969</v>
      </c>
      <c r="J9084" s="15">
        <v>-1</v>
      </c>
      <c r="K9084" s="15">
        <v>-1</v>
      </c>
      <c r="L9084" s="15">
        <v>0</v>
      </c>
      <c r="M9084" s="15">
        <v>0</v>
      </c>
      <c r="N9084" s="27" t="e">
        <f>SUMIF(#REF!,'Integrantes original'!A9073,#REF!)</f>
        <v>#REF!</v>
      </c>
      <c r="O9084" s="27">
        <f t="shared" si="564"/>
        <v>29071969</v>
      </c>
      <c r="P9084" s="27">
        <f t="shared" si="565"/>
        <v>290719691</v>
      </c>
      <c r="Q9084" s="31">
        <f t="shared" si="566"/>
        <v>70500311290769</v>
      </c>
      <c r="R9084" s="27">
        <f>COUNTIF(tratycont!S:S,'Integrantes original'!Q9084)</f>
        <v>0</v>
      </c>
      <c r="S9084" s="27">
        <f t="shared" si="567"/>
        <v>0</v>
      </c>
    </row>
    <row r="9085" spans="1:19" x14ac:dyDescent="0.15">
      <c r="A9085" s="29">
        <v>7050031</v>
      </c>
      <c r="B9085" s="29">
        <v>705003102</v>
      </c>
      <c r="C9085" s="29" t="s">
        <v>19</v>
      </c>
      <c r="D9085" s="30" t="s">
        <v>815</v>
      </c>
      <c r="E9085" s="30" t="s">
        <v>944</v>
      </c>
      <c r="F9085" s="15">
        <v>2</v>
      </c>
      <c r="G9085" s="29">
        <v>8</v>
      </c>
      <c r="H9085" s="29">
        <v>6</v>
      </c>
      <c r="I9085" s="29">
        <v>1975</v>
      </c>
      <c r="J9085" s="15">
        <v>-1</v>
      </c>
      <c r="K9085" s="15">
        <v>-1</v>
      </c>
      <c r="L9085" s="15">
        <v>0</v>
      </c>
      <c r="M9085" s="15">
        <v>0</v>
      </c>
      <c r="N9085" s="27" t="e">
        <f>SUMIF(#REF!,'Integrantes original'!A9074,#REF!)</f>
        <v>#REF!</v>
      </c>
      <c r="O9085" s="27">
        <f t="shared" si="564"/>
        <v>8061975</v>
      </c>
      <c r="P9085" s="27">
        <f t="shared" si="565"/>
        <v>80619752</v>
      </c>
      <c r="Q9085" s="31">
        <f t="shared" si="566"/>
        <v>70500312080675</v>
      </c>
      <c r="R9085" s="27">
        <f>COUNTIF(tratycont!S:S,'Integrantes original'!Q9085)</f>
        <v>0</v>
      </c>
      <c r="S9085" s="27">
        <f t="shared" si="567"/>
        <v>0</v>
      </c>
    </row>
    <row r="9086" spans="1:19" x14ac:dyDescent="0.15">
      <c r="A9086" s="29">
        <v>7050031</v>
      </c>
      <c r="B9086" s="29">
        <v>705003103</v>
      </c>
      <c r="C9086" s="29" t="s">
        <v>22</v>
      </c>
      <c r="D9086" s="30" t="s">
        <v>808</v>
      </c>
      <c r="E9086" s="30" t="s">
        <v>1308</v>
      </c>
      <c r="F9086" s="15">
        <v>1</v>
      </c>
      <c r="G9086" s="29">
        <v>13</v>
      </c>
      <c r="H9086" s="29">
        <v>6</v>
      </c>
      <c r="I9086" s="29">
        <v>2004</v>
      </c>
      <c r="J9086" s="15">
        <v>-1</v>
      </c>
      <c r="K9086" s="15">
        <v>-1</v>
      </c>
      <c r="L9086" s="15">
        <v>0</v>
      </c>
      <c r="M9086" s="15">
        <v>0</v>
      </c>
      <c r="N9086" s="27" t="e">
        <f>SUMIF(#REF!,'Integrantes original'!A9075,#REF!)</f>
        <v>#REF!</v>
      </c>
      <c r="O9086" s="27">
        <f t="shared" si="564"/>
        <v>13062004</v>
      </c>
      <c r="P9086" s="27">
        <f t="shared" si="565"/>
        <v>130620041</v>
      </c>
      <c r="Q9086" s="31">
        <f t="shared" si="566"/>
        <v>70500311130604</v>
      </c>
      <c r="R9086" s="27">
        <f>COUNTIF(tratycont!S:S,'Integrantes original'!Q9086)</f>
        <v>0</v>
      </c>
      <c r="S9086" s="27">
        <f t="shared" si="567"/>
        <v>0</v>
      </c>
    </row>
    <row r="9087" spans="1:19" x14ac:dyDescent="0.15">
      <c r="A9087" s="29">
        <v>7050031</v>
      </c>
      <c r="B9087" s="29">
        <v>705003104</v>
      </c>
      <c r="C9087" s="29" t="s">
        <v>25</v>
      </c>
      <c r="D9087" s="30" t="s">
        <v>904</v>
      </c>
      <c r="E9087" s="30" t="s">
        <v>1308</v>
      </c>
      <c r="F9087" s="15">
        <v>2</v>
      </c>
      <c r="G9087" s="29">
        <v>28</v>
      </c>
      <c r="H9087" s="29">
        <v>6</v>
      </c>
      <c r="I9087" s="29">
        <v>2006</v>
      </c>
      <c r="J9087" s="15">
        <v>-1</v>
      </c>
      <c r="K9087" s="15">
        <v>-1</v>
      </c>
      <c r="L9087" s="15">
        <v>0</v>
      </c>
      <c r="M9087" s="15">
        <v>0</v>
      </c>
      <c r="N9087" s="27" t="e">
        <f>SUMIF(#REF!,'Integrantes original'!A9076,#REF!)</f>
        <v>#REF!</v>
      </c>
      <c r="O9087" s="27">
        <f t="shared" si="564"/>
        <v>28062006</v>
      </c>
      <c r="P9087" s="27">
        <f t="shared" si="565"/>
        <v>280620062</v>
      </c>
      <c r="Q9087" s="31">
        <f t="shared" si="566"/>
        <v>70500312280606</v>
      </c>
      <c r="R9087" s="27">
        <f>COUNTIF(tratycont!S:S,'Integrantes original'!Q9087)</f>
        <v>0</v>
      </c>
      <c r="S9087" s="27">
        <f t="shared" si="567"/>
        <v>0</v>
      </c>
    </row>
    <row r="9088" spans="1:19" x14ac:dyDescent="0.15">
      <c r="A9088" s="29">
        <v>7050031</v>
      </c>
      <c r="B9088" s="29">
        <v>705003105</v>
      </c>
      <c r="C9088" s="29" t="s">
        <v>27</v>
      </c>
      <c r="D9088" s="30" t="s">
        <v>1562</v>
      </c>
      <c r="E9088" s="30" t="s">
        <v>1308</v>
      </c>
      <c r="F9088" s="15">
        <v>1</v>
      </c>
      <c r="G9088" s="29">
        <v>30</v>
      </c>
      <c r="H9088" s="29">
        <v>6</v>
      </c>
      <c r="I9088" s="29">
        <v>2008</v>
      </c>
      <c r="J9088" s="15">
        <v>-1</v>
      </c>
      <c r="K9088" s="15">
        <v>-1</v>
      </c>
      <c r="L9088" s="15">
        <v>0</v>
      </c>
      <c r="M9088" s="15">
        <v>0</v>
      </c>
      <c r="N9088" s="27" t="e">
        <f>SUMIF(#REF!,'Integrantes original'!A9077,#REF!)</f>
        <v>#REF!</v>
      </c>
      <c r="O9088" s="27">
        <f t="shared" si="564"/>
        <v>30062008</v>
      </c>
      <c r="P9088" s="27">
        <f t="shared" si="565"/>
        <v>300620081</v>
      </c>
      <c r="Q9088" s="31">
        <f t="shared" si="566"/>
        <v>70500311300608</v>
      </c>
      <c r="R9088" s="27">
        <f>COUNTIF(tratycont!S:S,'Integrantes original'!Q9088)</f>
        <v>0</v>
      </c>
      <c r="S9088" s="27">
        <f t="shared" si="567"/>
        <v>0</v>
      </c>
    </row>
    <row r="9089" spans="1:19" x14ac:dyDescent="0.15">
      <c r="A9089" s="29">
        <v>7050031</v>
      </c>
      <c r="B9089" s="29">
        <v>705003106</v>
      </c>
      <c r="C9089" s="29" t="s">
        <v>30</v>
      </c>
      <c r="D9089" s="30" t="s">
        <v>628</v>
      </c>
      <c r="E9089" s="30" t="s">
        <v>1308</v>
      </c>
      <c r="F9089" s="15">
        <v>1</v>
      </c>
      <c r="G9089" s="29">
        <v>9</v>
      </c>
      <c r="H9089" s="29">
        <v>10</v>
      </c>
      <c r="I9089" s="29">
        <v>2012</v>
      </c>
      <c r="J9089" s="15">
        <v>-1</v>
      </c>
      <c r="K9089" s="15">
        <v>-1</v>
      </c>
      <c r="L9089" s="15">
        <v>0</v>
      </c>
      <c r="M9089" s="15">
        <v>0</v>
      </c>
      <c r="N9089" s="27" t="e">
        <f>SUMIF(#REF!,'Integrantes original'!A9078,#REF!)</f>
        <v>#REF!</v>
      </c>
      <c r="O9089" s="27">
        <f t="shared" si="564"/>
        <v>9102012</v>
      </c>
      <c r="P9089" s="27">
        <f t="shared" si="565"/>
        <v>91020121</v>
      </c>
      <c r="Q9089" s="31">
        <f t="shared" si="566"/>
        <v>70500311091012</v>
      </c>
      <c r="R9089" s="27">
        <f>COUNTIF(tratycont!S:S,'Integrantes original'!Q9089)</f>
        <v>0</v>
      </c>
      <c r="S9089" s="27">
        <f t="shared" si="567"/>
        <v>0</v>
      </c>
    </row>
    <row r="9090" spans="1:19" x14ac:dyDescent="0.15">
      <c r="A9090" s="29">
        <v>7050031</v>
      </c>
      <c r="B9090" s="29">
        <v>705003107</v>
      </c>
      <c r="C9090" s="29" t="s">
        <v>56</v>
      </c>
      <c r="D9090" s="30" t="s">
        <v>3060</v>
      </c>
      <c r="E9090" s="30" t="s">
        <v>1308</v>
      </c>
      <c r="F9090" s="15">
        <v>2</v>
      </c>
      <c r="G9090" s="29">
        <v>7</v>
      </c>
      <c r="H9090" s="29">
        <v>9</v>
      </c>
      <c r="I9090" s="29">
        <v>1996</v>
      </c>
      <c r="J9090" s="15">
        <v>1</v>
      </c>
      <c r="K9090" s="15">
        <v>0</v>
      </c>
      <c r="L9090" s="15">
        <v>2</v>
      </c>
      <c r="M9090" s="15">
        <v>0</v>
      </c>
      <c r="N9090" s="27" t="e">
        <f>SUMIF(#REF!,'Integrantes original'!A9079,#REF!)</f>
        <v>#REF!</v>
      </c>
      <c r="O9090" s="27">
        <f t="shared" si="564"/>
        <v>7091996</v>
      </c>
      <c r="P9090" s="27">
        <f t="shared" si="565"/>
        <v>70919962</v>
      </c>
      <c r="Q9090" s="31">
        <f t="shared" si="566"/>
        <v>70500312070996</v>
      </c>
      <c r="R9090" s="27">
        <f>COUNTIF(tratycont!S:S,'Integrantes original'!Q9090)</f>
        <v>0</v>
      </c>
      <c r="S9090" s="27">
        <f t="shared" si="567"/>
        <v>0</v>
      </c>
    </row>
    <row r="9091" spans="1:19" x14ac:dyDescent="0.15">
      <c r="A9091" s="29">
        <v>7050031</v>
      </c>
      <c r="B9091" s="29">
        <v>705003108</v>
      </c>
      <c r="C9091" s="29" t="s">
        <v>58</v>
      </c>
      <c r="D9091" s="30" t="s">
        <v>312</v>
      </c>
      <c r="E9091" s="30" t="s">
        <v>2994</v>
      </c>
      <c r="F9091" s="15">
        <v>1</v>
      </c>
      <c r="G9091" s="29">
        <v>6</v>
      </c>
      <c r="H9091" s="29">
        <v>9</v>
      </c>
      <c r="I9091" s="29">
        <v>1995</v>
      </c>
      <c r="J9091" s="15">
        <v>-1</v>
      </c>
      <c r="K9091" s="15">
        <v>-1</v>
      </c>
      <c r="L9091" s="15">
        <v>0</v>
      </c>
      <c r="M9091" s="15">
        <v>0</v>
      </c>
      <c r="N9091" s="27" t="e">
        <f>SUMIF(#REF!,'Integrantes original'!A9080,#REF!)</f>
        <v>#REF!</v>
      </c>
      <c r="O9091" s="27">
        <f t="shared" ref="O9091:O9154" si="568">(((G9091*100)+H9091)*10000)+I9091</f>
        <v>6091995</v>
      </c>
      <c r="P9091" s="27">
        <f t="shared" ref="P9091:P9154" si="569">(O9091*10)+F9091</f>
        <v>60919951</v>
      </c>
      <c r="Q9091" s="31">
        <f t="shared" ref="Q9091:Q9154" si="570">(((((((A9091*10)+F9091)*100)+G9091)*100)+H9091)*100)+RIGHT(I9091,2)</f>
        <v>70500311060995</v>
      </c>
      <c r="R9091" s="27">
        <f>COUNTIF(tratycont!S:S,'Integrantes original'!Q9091)</f>
        <v>0</v>
      </c>
      <c r="S9091" s="27">
        <f t="shared" ref="S9091:S9154" si="571">IF(J9091=2,1,0)</f>
        <v>0</v>
      </c>
    </row>
    <row r="9092" spans="1:19" x14ac:dyDescent="0.15">
      <c r="A9092" s="29">
        <v>7050031</v>
      </c>
      <c r="B9092" s="29">
        <v>705003109</v>
      </c>
      <c r="C9092" s="29" t="s">
        <v>120</v>
      </c>
      <c r="D9092" s="30" t="s">
        <v>7158</v>
      </c>
      <c r="E9092" s="30" t="s">
        <v>2994</v>
      </c>
      <c r="F9092" s="15">
        <v>1</v>
      </c>
      <c r="G9092" s="29">
        <v>3</v>
      </c>
      <c r="H9092" s="29">
        <v>5</v>
      </c>
      <c r="I9092" s="29">
        <v>2018</v>
      </c>
      <c r="J9092" s="15">
        <v>2</v>
      </c>
      <c r="K9092" s="15">
        <v>7</v>
      </c>
      <c r="L9092" s="15">
        <v>0</v>
      </c>
      <c r="M9092" s="15">
        <v>0</v>
      </c>
      <c r="N9092" s="27" t="e">
        <f>SUMIF(#REF!,'Integrantes original'!A9081,#REF!)</f>
        <v>#REF!</v>
      </c>
      <c r="O9092" s="27">
        <f t="shared" si="568"/>
        <v>3052018</v>
      </c>
      <c r="P9092" s="27">
        <f t="shared" si="569"/>
        <v>30520181</v>
      </c>
      <c r="Q9092" s="31">
        <f t="shared" si="570"/>
        <v>70500311030518</v>
      </c>
      <c r="R9092" s="27">
        <f>COUNTIF(tratycont!S:S,'Integrantes original'!Q9092)</f>
        <v>1</v>
      </c>
      <c r="S9092" s="27">
        <f t="shared" si="571"/>
        <v>1</v>
      </c>
    </row>
    <row r="9093" spans="1:19" x14ac:dyDescent="0.15">
      <c r="A9093" s="29">
        <v>7050041</v>
      </c>
      <c r="B9093" s="29">
        <v>705004101</v>
      </c>
      <c r="C9093" s="29" t="s">
        <v>16</v>
      </c>
      <c r="D9093" s="30" t="s">
        <v>381</v>
      </c>
      <c r="E9093" s="30" t="s">
        <v>1039</v>
      </c>
      <c r="F9093" s="15">
        <v>2</v>
      </c>
      <c r="G9093" s="29">
        <v>3</v>
      </c>
      <c r="H9093" s="29">
        <v>1</v>
      </c>
      <c r="I9093" s="29">
        <v>1974</v>
      </c>
      <c r="J9093" s="15">
        <v>-1</v>
      </c>
      <c r="K9093" s="15">
        <v>-1</v>
      </c>
      <c r="L9093" s="15">
        <v>0</v>
      </c>
      <c r="M9093" s="15">
        <v>0</v>
      </c>
      <c r="N9093" s="27" t="e">
        <f>SUMIF(#REF!,'Integrantes original'!A9082,#REF!)</f>
        <v>#REF!</v>
      </c>
      <c r="O9093" s="27">
        <f t="shared" si="568"/>
        <v>3011974</v>
      </c>
      <c r="P9093" s="27">
        <f t="shared" si="569"/>
        <v>30119742</v>
      </c>
      <c r="Q9093" s="31">
        <f t="shared" si="570"/>
        <v>70500412030174</v>
      </c>
      <c r="R9093" s="27">
        <f>COUNTIF(tratycont!S:S,'Integrantes original'!Q9093)</f>
        <v>0</v>
      </c>
      <c r="S9093" s="27">
        <f t="shared" si="571"/>
        <v>0</v>
      </c>
    </row>
    <row r="9094" spans="1:19" x14ac:dyDescent="0.15">
      <c r="A9094" s="29">
        <v>7050041</v>
      </c>
      <c r="B9094" s="29">
        <v>705004102</v>
      </c>
      <c r="C9094" s="29" t="s">
        <v>19</v>
      </c>
      <c r="D9094" s="30" t="s">
        <v>84</v>
      </c>
      <c r="E9094" s="30" t="s">
        <v>1039</v>
      </c>
      <c r="F9094" s="15">
        <v>1</v>
      </c>
      <c r="G9094" s="29">
        <v>8</v>
      </c>
      <c r="H9094" s="29">
        <v>10</v>
      </c>
      <c r="I9094" s="29">
        <v>1996</v>
      </c>
      <c r="J9094" s="15">
        <v>-1</v>
      </c>
      <c r="K9094" s="15">
        <v>-1</v>
      </c>
      <c r="L9094" s="15">
        <v>0</v>
      </c>
      <c r="M9094" s="15">
        <v>0</v>
      </c>
      <c r="N9094" s="27" t="e">
        <f>SUMIF(#REF!,'Integrantes original'!A9083,#REF!)</f>
        <v>#REF!</v>
      </c>
      <c r="O9094" s="27">
        <f t="shared" si="568"/>
        <v>8101996</v>
      </c>
      <c r="P9094" s="27">
        <f t="shared" si="569"/>
        <v>81019961</v>
      </c>
      <c r="Q9094" s="31">
        <f t="shared" si="570"/>
        <v>70500411081096</v>
      </c>
      <c r="R9094" s="27">
        <f>COUNTIF(tratycont!S:S,'Integrantes original'!Q9094)</f>
        <v>0</v>
      </c>
      <c r="S9094" s="27">
        <f t="shared" si="571"/>
        <v>0</v>
      </c>
    </row>
    <row r="9095" spans="1:19" x14ac:dyDescent="0.15">
      <c r="A9095" s="29">
        <v>7050041</v>
      </c>
      <c r="B9095" s="29">
        <v>705004103</v>
      </c>
      <c r="C9095" s="29" t="s">
        <v>22</v>
      </c>
      <c r="D9095" s="30" t="s">
        <v>7159</v>
      </c>
      <c r="E9095" s="30" t="s">
        <v>1039</v>
      </c>
      <c r="F9095" s="15">
        <v>2</v>
      </c>
      <c r="G9095" s="29">
        <v>28</v>
      </c>
      <c r="H9095" s="29">
        <v>2</v>
      </c>
      <c r="I9095" s="29">
        <v>1998</v>
      </c>
      <c r="J9095" s="15">
        <v>1</v>
      </c>
      <c r="K9095" s="15">
        <v>0</v>
      </c>
      <c r="L9095" s="15">
        <v>2</v>
      </c>
      <c r="M9095" s="15">
        <v>0</v>
      </c>
      <c r="N9095" s="27" t="e">
        <f>SUMIF(#REF!,'Integrantes original'!A9084,#REF!)</f>
        <v>#REF!</v>
      </c>
      <c r="O9095" s="27">
        <f t="shared" si="568"/>
        <v>28021998</v>
      </c>
      <c r="P9095" s="27">
        <f t="shared" si="569"/>
        <v>280219982</v>
      </c>
      <c r="Q9095" s="31">
        <f t="shared" si="570"/>
        <v>70500412280298</v>
      </c>
      <c r="R9095" s="27">
        <f>COUNTIF(tratycont!S:S,'Integrantes original'!Q9095)</f>
        <v>0</v>
      </c>
      <c r="S9095" s="27">
        <f t="shared" si="571"/>
        <v>0</v>
      </c>
    </row>
    <row r="9096" spans="1:19" x14ac:dyDescent="0.15">
      <c r="A9096" s="29">
        <v>7050041</v>
      </c>
      <c r="B9096" s="29">
        <v>705004104</v>
      </c>
      <c r="C9096" s="29" t="s">
        <v>25</v>
      </c>
      <c r="D9096" s="30" t="s">
        <v>7160</v>
      </c>
      <c r="E9096" s="30" t="s">
        <v>1039</v>
      </c>
      <c r="F9096" s="15">
        <v>1</v>
      </c>
      <c r="G9096" s="29">
        <v>1</v>
      </c>
      <c r="H9096" s="29">
        <v>1</v>
      </c>
      <c r="I9096" s="29">
        <v>2000</v>
      </c>
      <c r="J9096" s="15">
        <v>-1</v>
      </c>
      <c r="K9096" s="15">
        <v>-1</v>
      </c>
      <c r="L9096" s="15">
        <v>0</v>
      </c>
      <c r="M9096" s="15">
        <v>0</v>
      </c>
      <c r="N9096" s="27" t="e">
        <f>SUMIF(#REF!,'Integrantes original'!A9085,#REF!)</f>
        <v>#REF!</v>
      </c>
      <c r="O9096" s="27">
        <f t="shared" si="568"/>
        <v>1012000</v>
      </c>
      <c r="P9096" s="27">
        <f t="shared" si="569"/>
        <v>10120001</v>
      </c>
      <c r="Q9096" s="31">
        <f t="shared" si="570"/>
        <v>70500411010100</v>
      </c>
      <c r="R9096" s="27">
        <f>COUNTIF(tratycont!S:S,'Integrantes original'!Q9096)</f>
        <v>0</v>
      </c>
      <c r="S9096" s="27">
        <f t="shared" si="571"/>
        <v>0</v>
      </c>
    </row>
    <row r="9097" spans="1:19" x14ac:dyDescent="0.15">
      <c r="A9097" s="29">
        <v>7050041</v>
      </c>
      <c r="B9097" s="29">
        <v>705004105</v>
      </c>
      <c r="C9097" s="29" t="s">
        <v>27</v>
      </c>
      <c r="D9097" s="30" t="s">
        <v>1972</v>
      </c>
      <c r="E9097" s="30" t="s">
        <v>1039</v>
      </c>
      <c r="F9097" s="15">
        <v>2</v>
      </c>
      <c r="G9097" s="29">
        <v>13</v>
      </c>
      <c r="H9097" s="29">
        <v>12</v>
      </c>
      <c r="I9097" s="29">
        <v>2001</v>
      </c>
      <c r="J9097" s="15">
        <v>-1</v>
      </c>
      <c r="K9097" s="15">
        <v>-1</v>
      </c>
      <c r="L9097" s="15">
        <v>0</v>
      </c>
      <c r="M9097" s="15">
        <v>0</v>
      </c>
      <c r="N9097" s="27" t="e">
        <f>SUMIF(#REF!,'Integrantes original'!A9086,#REF!)</f>
        <v>#REF!</v>
      </c>
      <c r="O9097" s="27">
        <f t="shared" si="568"/>
        <v>13122001</v>
      </c>
      <c r="P9097" s="27">
        <f t="shared" si="569"/>
        <v>131220012</v>
      </c>
      <c r="Q9097" s="31">
        <f t="shared" si="570"/>
        <v>70500412131201</v>
      </c>
      <c r="R9097" s="27">
        <f>COUNTIF(tratycont!S:S,'Integrantes original'!Q9097)</f>
        <v>0</v>
      </c>
      <c r="S9097" s="27">
        <f t="shared" si="571"/>
        <v>0</v>
      </c>
    </row>
    <row r="9098" spans="1:19" x14ac:dyDescent="0.15">
      <c r="A9098" s="29">
        <v>7050041</v>
      </c>
      <c r="B9098" s="29">
        <v>705004106</v>
      </c>
      <c r="C9098" s="29" t="s">
        <v>30</v>
      </c>
      <c r="D9098" s="30" t="s">
        <v>1842</v>
      </c>
      <c r="E9098" s="30" t="s">
        <v>1039</v>
      </c>
      <c r="F9098" s="15">
        <v>2</v>
      </c>
      <c r="G9098" s="29">
        <v>1</v>
      </c>
      <c r="H9098" s="29">
        <v>12</v>
      </c>
      <c r="I9098" s="29">
        <v>2003</v>
      </c>
      <c r="J9098" s="15">
        <v>-1</v>
      </c>
      <c r="K9098" s="15">
        <v>-1</v>
      </c>
      <c r="L9098" s="15">
        <v>0</v>
      </c>
      <c r="M9098" s="15">
        <v>0</v>
      </c>
      <c r="N9098" s="27" t="e">
        <f>SUMIF(#REF!,'Integrantes original'!A9087,#REF!)</f>
        <v>#REF!</v>
      </c>
      <c r="O9098" s="27">
        <f t="shared" si="568"/>
        <v>1122003</v>
      </c>
      <c r="P9098" s="27">
        <f t="shared" si="569"/>
        <v>11220032</v>
      </c>
      <c r="Q9098" s="31">
        <f t="shared" si="570"/>
        <v>70500412011203</v>
      </c>
      <c r="R9098" s="27">
        <f>COUNTIF(tratycont!S:S,'Integrantes original'!Q9098)</f>
        <v>0</v>
      </c>
      <c r="S9098" s="27">
        <f t="shared" si="571"/>
        <v>0</v>
      </c>
    </row>
    <row r="9099" spans="1:19" x14ac:dyDescent="0.15">
      <c r="A9099" s="29">
        <v>7050041</v>
      </c>
      <c r="B9099" s="29">
        <v>705004107</v>
      </c>
      <c r="C9099" s="29" t="s">
        <v>56</v>
      </c>
      <c r="D9099" s="30" t="s">
        <v>1808</v>
      </c>
      <c r="E9099" s="30" t="s">
        <v>1039</v>
      </c>
      <c r="F9099" s="15">
        <v>1</v>
      </c>
      <c r="G9099" s="29">
        <v>11</v>
      </c>
      <c r="H9099" s="29">
        <v>7</v>
      </c>
      <c r="I9099" s="29">
        <v>2018</v>
      </c>
      <c r="J9099" s="15">
        <v>2</v>
      </c>
      <c r="K9099" s="15">
        <v>3</v>
      </c>
      <c r="L9099" s="15">
        <v>0</v>
      </c>
      <c r="M9099" s="15">
        <v>0</v>
      </c>
      <c r="N9099" s="27" t="e">
        <f>SUMIF(#REF!,'Integrantes original'!A9088,#REF!)</f>
        <v>#REF!</v>
      </c>
      <c r="O9099" s="27">
        <f t="shared" si="568"/>
        <v>11072018</v>
      </c>
      <c r="P9099" s="27">
        <f t="shared" si="569"/>
        <v>110720181</v>
      </c>
      <c r="Q9099" s="31">
        <f t="shared" si="570"/>
        <v>70500411110718</v>
      </c>
      <c r="R9099" s="27">
        <f>COUNTIF(tratycont!S:S,'Integrantes original'!Q9099)</f>
        <v>1</v>
      </c>
      <c r="S9099" s="27">
        <f t="shared" si="571"/>
        <v>1</v>
      </c>
    </row>
    <row r="9100" spans="1:19" x14ac:dyDescent="0.15">
      <c r="A9100" s="29">
        <v>7050041</v>
      </c>
      <c r="B9100" s="29">
        <v>705004108</v>
      </c>
      <c r="C9100" s="29" t="s">
        <v>58</v>
      </c>
      <c r="D9100" s="30" t="s">
        <v>192</v>
      </c>
      <c r="E9100" s="30" t="s">
        <v>742</v>
      </c>
      <c r="F9100" s="15">
        <v>1</v>
      </c>
      <c r="G9100" s="29">
        <v>18</v>
      </c>
      <c r="H9100" s="29">
        <v>9</v>
      </c>
      <c r="I9100" s="29">
        <v>1945</v>
      </c>
      <c r="J9100" s="15">
        <v>-1</v>
      </c>
      <c r="K9100" s="15">
        <v>-1</v>
      </c>
      <c r="L9100" s="15">
        <v>0</v>
      </c>
      <c r="M9100" s="15">
        <v>0</v>
      </c>
      <c r="N9100" s="27" t="e">
        <f>SUMIF(#REF!,'Integrantes original'!A9089,#REF!)</f>
        <v>#REF!</v>
      </c>
      <c r="O9100" s="27">
        <f t="shared" si="568"/>
        <v>18091945</v>
      </c>
      <c r="P9100" s="27">
        <f t="shared" si="569"/>
        <v>180919451</v>
      </c>
      <c r="Q9100" s="31">
        <f t="shared" si="570"/>
        <v>70500411180945</v>
      </c>
      <c r="R9100" s="27">
        <f>COUNTIF(tratycont!S:S,'Integrantes original'!Q9100)</f>
        <v>0</v>
      </c>
      <c r="S9100" s="27">
        <f t="shared" si="571"/>
        <v>0</v>
      </c>
    </row>
    <row r="9101" spans="1:19" x14ac:dyDescent="0.15">
      <c r="A9101" s="29">
        <v>7050041</v>
      </c>
      <c r="B9101" s="29">
        <v>705004109</v>
      </c>
      <c r="C9101" s="29" t="s">
        <v>120</v>
      </c>
      <c r="D9101" s="30" t="s">
        <v>381</v>
      </c>
      <c r="E9101" s="30" t="s">
        <v>742</v>
      </c>
      <c r="F9101" s="15">
        <v>2</v>
      </c>
      <c r="G9101" s="29">
        <v>99</v>
      </c>
      <c r="H9101" s="29">
        <v>99</v>
      </c>
      <c r="I9101" s="29">
        <v>9999</v>
      </c>
      <c r="J9101" s="15">
        <v>-1</v>
      </c>
      <c r="K9101" s="15">
        <v>-1</v>
      </c>
      <c r="L9101" s="15">
        <v>0</v>
      </c>
      <c r="M9101" s="15">
        <v>0</v>
      </c>
      <c r="N9101" s="27" t="e">
        <f>SUMIF(#REF!,'Integrantes original'!A9090,#REF!)</f>
        <v>#REF!</v>
      </c>
      <c r="O9101" s="27">
        <f t="shared" si="568"/>
        <v>99999999</v>
      </c>
      <c r="P9101" s="27">
        <f t="shared" si="569"/>
        <v>999999992</v>
      </c>
      <c r="Q9101" s="31">
        <f t="shared" si="570"/>
        <v>70500412999999</v>
      </c>
      <c r="R9101" s="27">
        <f>COUNTIF(tratycont!S:S,'Integrantes original'!Q9101)</f>
        <v>0</v>
      </c>
      <c r="S9101" s="27">
        <f t="shared" si="571"/>
        <v>0</v>
      </c>
    </row>
    <row r="9102" spans="1:19" x14ac:dyDescent="0.15">
      <c r="A9102" s="29">
        <v>7050051</v>
      </c>
      <c r="B9102" s="29">
        <v>705005101</v>
      </c>
      <c r="C9102" s="29" t="s">
        <v>16</v>
      </c>
      <c r="D9102" s="30" t="s">
        <v>1331</v>
      </c>
      <c r="E9102" s="30" t="s">
        <v>1308</v>
      </c>
      <c r="F9102" s="15">
        <v>1</v>
      </c>
      <c r="G9102" s="29">
        <v>24</v>
      </c>
      <c r="H9102" s="29">
        <v>9</v>
      </c>
      <c r="I9102" s="29">
        <v>1979</v>
      </c>
      <c r="J9102" s="15">
        <v>-1</v>
      </c>
      <c r="K9102" s="15">
        <v>-1</v>
      </c>
      <c r="L9102" s="15">
        <v>0</v>
      </c>
      <c r="M9102" s="15">
        <v>0</v>
      </c>
      <c r="N9102" s="27" t="e">
        <f>SUMIF(#REF!,'Integrantes original'!A9091,#REF!)</f>
        <v>#REF!</v>
      </c>
      <c r="O9102" s="27">
        <f t="shared" si="568"/>
        <v>24091979</v>
      </c>
      <c r="P9102" s="27">
        <f t="shared" si="569"/>
        <v>240919791</v>
      </c>
      <c r="Q9102" s="31">
        <f t="shared" si="570"/>
        <v>70500511240979</v>
      </c>
      <c r="R9102" s="27">
        <f>COUNTIF(tratycont!S:S,'Integrantes original'!Q9102)</f>
        <v>0</v>
      </c>
      <c r="S9102" s="27">
        <f t="shared" si="571"/>
        <v>0</v>
      </c>
    </row>
    <row r="9103" spans="1:19" x14ac:dyDescent="0.15">
      <c r="A9103" s="29">
        <v>7050051</v>
      </c>
      <c r="B9103" s="29">
        <v>705005102</v>
      </c>
      <c r="C9103" s="29" t="s">
        <v>19</v>
      </c>
      <c r="D9103" s="30" t="s">
        <v>62</v>
      </c>
      <c r="E9103" s="30" t="s">
        <v>1113</v>
      </c>
      <c r="F9103" s="15">
        <v>2</v>
      </c>
      <c r="G9103" s="29">
        <v>30</v>
      </c>
      <c r="H9103" s="29">
        <v>6</v>
      </c>
      <c r="I9103" s="29">
        <v>1983</v>
      </c>
      <c r="J9103" s="15">
        <v>1</v>
      </c>
      <c r="K9103" s="15">
        <v>0</v>
      </c>
      <c r="L9103" s="15">
        <v>2</v>
      </c>
      <c r="M9103" s="15">
        <v>0</v>
      </c>
      <c r="N9103" s="27" t="e">
        <f>SUMIF(#REF!,'Integrantes original'!A9092,#REF!)</f>
        <v>#REF!</v>
      </c>
      <c r="O9103" s="27">
        <f t="shared" si="568"/>
        <v>30061983</v>
      </c>
      <c r="P9103" s="27">
        <f t="shared" si="569"/>
        <v>300619832</v>
      </c>
      <c r="Q9103" s="31">
        <f t="shared" si="570"/>
        <v>70500512300683</v>
      </c>
      <c r="R9103" s="27">
        <f>COUNTIF(tratycont!S:S,'Integrantes original'!Q9103)</f>
        <v>0</v>
      </c>
      <c r="S9103" s="27">
        <f t="shared" si="571"/>
        <v>0</v>
      </c>
    </row>
    <row r="9104" spans="1:19" x14ac:dyDescent="0.15">
      <c r="A9104" s="29">
        <v>7050051</v>
      </c>
      <c r="B9104" s="29">
        <v>705005103</v>
      </c>
      <c r="C9104" s="29" t="s">
        <v>22</v>
      </c>
      <c r="D9104" s="30" t="s">
        <v>915</v>
      </c>
      <c r="E9104" s="30" t="s">
        <v>1308</v>
      </c>
      <c r="F9104" s="15">
        <v>1</v>
      </c>
      <c r="G9104" s="29">
        <v>3</v>
      </c>
      <c r="H9104" s="29">
        <v>6</v>
      </c>
      <c r="I9104" s="29">
        <v>2005</v>
      </c>
      <c r="J9104" s="15">
        <v>-1</v>
      </c>
      <c r="K9104" s="15">
        <v>-1</v>
      </c>
      <c r="L9104" s="15">
        <v>0</v>
      </c>
      <c r="M9104" s="15">
        <v>0</v>
      </c>
      <c r="N9104" s="27" t="e">
        <f>SUMIF(#REF!,'Integrantes original'!A9093,#REF!)</f>
        <v>#REF!</v>
      </c>
      <c r="O9104" s="27">
        <f t="shared" si="568"/>
        <v>3062005</v>
      </c>
      <c r="P9104" s="27">
        <f t="shared" si="569"/>
        <v>30620051</v>
      </c>
      <c r="Q9104" s="31">
        <f t="shared" si="570"/>
        <v>70500511030605</v>
      </c>
      <c r="R9104" s="27">
        <f>COUNTIF(tratycont!S:S,'Integrantes original'!Q9104)</f>
        <v>0</v>
      </c>
      <c r="S9104" s="27">
        <f t="shared" si="571"/>
        <v>0</v>
      </c>
    </row>
    <row r="9105" spans="1:19" x14ac:dyDescent="0.15">
      <c r="A9105" s="29">
        <v>7050051</v>
      </c>
      <c r="B9105" s="29">
        <v>705005104</v>
      </c>
      <c r="C9105" s="29" t="s">
        <v>25</v>
      </c>
      <c r="D9105" s="30" t="s">
        <v>2572</v>
      </c>
      <c r="E9105" s="30" t="s">
        <v>1308</v>
      </c>
      <c r="F9105" s="15">
        <v>1</v>
      </c>
      <c r="G9105" s="29">
        <v>15</v>
      </c>
      <c r="H9105" s="29">
        <v>9</v>
      </c>
      <c r="I9105" s="29">
        <v>2006</v>
      </c>
      <c r="J9105" s="15">
        <v>-1</v>
      </c>
      <c r="K9105" s="15">
        <v>-1</v>
      </c>
      <c r="L9105" s="15">
        <v>0</v>
      </c>
      <c r="M9105" s="15">
        <v>0</v>
      </c>
      <c r="N9105" s="27" t="e">
        <f>SUMIF(#REF!,'Integrantes original'!A9094,#REF!)</f>
        <v>#REF!</v>
      </c>
      <c r="O9105" s="27">
        <f t="shared" si="568"/>
        <v>15092006</v>
      </c>
      <c r="P9105" s="27">
        <f t="shared" si="569"/>
        <v>150920061</v>
      </c>
      <c r="Q9105" s="31">
        <f t="shared" si="570"/>
        <v>70500511150906</v>
      </c>
      <c r="R9105" s="27">
        <f>COUNTIF(tratycont!S:S,'Integrantes original'!Q9105)</f>
        <v>0</v>
      </c>
      <c r="S9105" s="27">
        <f t="shared" si="571"/>
        <v>0</v>
      </c>
    </row>
    <row r="9106" spans="1:19" x14ac:dyDescent="0.15">
      <c r="A9106" s="29">
        <v>7050051</v>
      </c>
      <c r="B9106" s="29">
        <v>705005105</v>
      </c>
      <c r="C9106" s="29" t="s">
        <v>27</v>
      </c>
      <c r="D9106" s="30" t="s">
        <v>1102</v>
      </c>
      <c r="E9106" s="30" t="s">
        <v>1308</v>
      </c>
      <c r="F9106" s="15">
        <v>2</v>
      </c>
      <c r="G9106" s="29">
        <v>8</v>
      </c>
      <c r="H9106" s="29">
        <v>8</v>
      </c>
      <c r="I9106" s="29">
        <v>2018</v>
      </c>
      <c r="J9106" s="15">
        <v>2</v>
      </c>
      <c r="K9106" s="15">
        <v>2</v>
      </c>
      <c r="L9106" s="15">
        <v>0</v>
      </c>
      <c r="M9106" s="15">
        <v>0</v>
      </c>
      <c r="N9106" s="27" t="e">
        <f>SUMIF(#REF!,'Integrantes original'!A9095,#REF!)</f>
        <v>#REF!</v>
      </c>
      <c r="O9106" s="27">
        <f t="shared" si="568"/>
        <v>8082018</v>
      </c>
      <c r="P9106" s="27">
        <f t="shared" si="569"/>
        <v>80820182</v>
      </c>
      <c r="Q9106" s="31">
        <f t="shared" si="570"/>
        <v>70500512080818</v>
      </c>
      <c r="R9106" s="27">
        <f>COUNTIF(tratycont!S:S,'Integrantes original'!Q9106)</f>
        <v>1</v>
      </c>
      <c r="S9106" s="27">
        <f t="shared" si="571"/>
        <v>1</v>
      </c>
    </row>
    <row r="9107" spans="1:19" x14ac:dyDescent="0.15">
      <c r="A9107" s="29">
        <v>7050051</v>
      </c>
      <c r="B9107" s="29">
        <v>705005106</v>
      </c>
      <c r="C9107" s="29" t="s">
        <v>30</v>
      </c>
      <c r="D9107" s="30" t="s">
        <v>468</v>
      </c>
      <c r="E9107" s="30" t="s">
        <v>1418</v>
      </c>
      <c r="F9107" s="15">
        <v>2</v>
      </c>
      <c r="G9107" s="29">
        <v>23</v>
      </c>
      <c r="H9107" s="29">
        <v>11</v>
      </c>
      <c r="I9107" s="29">
        <v>1940</v>
      </c>
      <c r="J9107" s="15">
        <v>-1</v>
      </c>
      <c r="K9107" s="15">
        <v>-1</v>
      </c>
      <c r="L9107" s="15">
        <v>0</v>
      </c>
      <c r="M9107" s="15">
        <v>0</v>
      </c>
      <c r="N9107" s="27" t="e">
        <f>SUMIF(#REF!,'Integrantes original'!A9096,#REF!)</f>
        <v>#REF!</v>
      </c>
      <c r="O9107" s="27">
        <f t="shared" si="568"/>
        <v>23111940</v>
      </c>
      <c r="P9107" s="27">
        <f t="shared" si="569"/>
        <v>231119402</v>
      </c>
      <c r="Q9107" s="31">
        <f t="shared" si="570"/>
        <v>70500512231140</v>
      </c>
      <c r="R9107" s="27">
        <f>COUNTIF(tratycont!S:S,'Integrantes original'!Q9107)</f>
        <v>0</v>
      </c>
      <c r="S9107" s="27">
        <f t="shared" si="571"/>
        <v>0</v>
      </c>
    </row>
    <row r="9108" spans="1:19" x14ac:dyDescent="0.15">
      <c r="A9108" s="29">
        <v>7050061</v>
      </c>
      <c r="B9108" s="29">
        <v>705006101</v>
      </c>
      <c r="C9108" s="29" t="s">
        <v>16</v>
      </c>
      <c r="D9108" s="30" t="s">
        <v>382</v>
      </c>
      <c r="E9108" s="30" t="s">
        <v>49</v>
      </c>
      <c r="F9108" s="15">
        <v>1</v>
      </c>
      <c r="G9108" s="29">
        <v>6</v>
      </c>
      <c r="H9108" s="29">
        <v>10</v>
      </c>
      <c r="I9108" s="29">
        <v>1973</v>
      </c>
      <c r="J9108" s="15">
        <v>-1</v>
      </c>
      <c r="K9108" s="15">
        <v>-1</v>
      </c>
      <c r="L9108" s="15">
        <v>0</v>
      </c>
      <c r="M9108" s="15">
        <v>0</v>
      </c>
      <c r="N9108" s="27" t="e">
        <f>SUMIF(#REF!,'Integrantes original'!A9097,#REF!)</f>
        <v>#REF!</v>
      </c>
      <c r="O9108" s="27">
        <f t="shared" si="568"/>
        <v>6101973</v>
      </c>
      <c r="P9108" s="27">
        <f t="shared" si="569"/>
        <v>61019731</v>
      </c>
      <c r="Q9108" s="31">
        <f t="shared" si="570"/>
        <v>70500611061073</v>
      </c>
      <c r="R9108" s="27">
        <f>COUNTIF(tratycont!S:S,'Integrantes original'!Q9108)</f>
        <v>0</v>
      </c>
      <c r="S9108" s="27">
        <f t="shared" si="571"/>
        <v>0</v>
      </c>
    </row>
    <row r="9109" spans="1:19" x14ac:dyDescent="0.15">
      <c r="A9109" s="29">
        <v>7050061</v>
      </c>
      <c r="B9109" s="29">
        <v>705006102</v>
      </c>
      <c r="C9109" s="29" t="s">
        <v>19</v>
      </c>
      <c r="D9109" s="30" t="s">
        <v>62</v>
      </c>
      <c r="E9109" s="30" t="s">
        <v>7161</v>
      </c>
      <c r="F9109" s="15">
        <v>2</v>
      </c>
      <c r="G9109" s="29">
        <v>22</v>
      </c>
      <c r="H9109" s="29">
        <v>7</v>
      </c>
      <c r="I9109" s="29">
        <v>1975</v>
      </c>
      <c r="J9109" s="15">
        <v>-1</v>
      </c>
      <c r="K9109" s="15">
        <v>-1</v>
      </c>
      <c r="L9109" s="15">
        <v>0</v>
      </c>
      <c r="M9109" s="15">
        <v>0</v>
      </c>
      <c r="N9109" s="27" t="e">
        <f>SUMIF(#REF!,'Integrantes original'!A9098,#REF!)</f>
        <v>#REF!</v>
      </c>
      <c r="O9109" s="27">
        <f t="shared" si="568"/>
        <v>22071975</v>
      </c>
      <c r="P9109" s="27">
        <f t="shared" si="569"/>
        <v>220719752</v>
      </c>
      <c r="Q9109" s="31">
        <f t="shared" si="570"/>
        <v>70500612220775</v>
      </c>
      <c r="R9109" s="27">
        <f>COUNTIF(tratycont!S:S,'Integrantes original'!Q9109)</f>
        <v>0</v>
      </c>
      <c r="S9109" s="27">
        <f t="shared" si="571"/>
        <v>0</v>
      </c>
    </row>
    <row r="9110" spans="1:19" x14ac:dyDescent="0.15">
      <c r="A9110" s="29">
        <v>7050061</v>
      </c>
      <c r="B9110" s="29">
        <v>705006103</v>
      </c>
      <c r="C9110" s="29" t="s">
        <v>22</v>
      </c>
      <c r="D9110" s="30" t="s">
        <v>1094</v>
      </c>
      <c r="E9110" s="30" t="s">
        <v>49</v>
      </c>
      <c r="F9110" s="15">
        <v>1</v>
      </c>
      <c r="G9110" s="29">
        <v>10</v>
      </c>
      <c r="H9110" s="29">
        <v>2</v>
      </c>
      <c r="I9110" s="29">
        <v>2000</v>
      </c>
      <c r="J9110" s="15">
        <v>-1</v>
      </c>
      <c r="K9110" s="15">
        <v>-1</v>
      </c>
      <c r="L9110" s="15">
        <v>0</v>
      </c>
      <c r="M9110" s="15">
        <v>0</v>
      </c>
      <c r="N9110" s="27" t="e">
        <f>SUMIF(#REF!,'Integrantes original'!A9099,#REF!)</f>
        <v>#REF!</v>
      </c>
      <c r="O9110" s="27">
        <f t="shared" si="568"/>
        <v>10022000</v>
      </c>
      <c r="P9110" s="27">
        <f t="shared" si="569"/>
        <v>100220001</v>
      </c>
      <c r="Q9110" s="31">
        <f t="shared" si="570"/>
        <v>70500611100200</v>
      </c>
      <c r="R9110" s="27">
        <f>COUNTIF(tratycont!S:S,'Integrantes original'!Q9110)</f>
        <v>0</v>
      </c>
      <c r="S9110" s="27">
        <f t="shared" si="571"/>
        <v>0</v>
      </c>
    </row>
    <row r="9111" spans="1:19" x14ac:dyDescent="0.15">
      <c r="A9111" s="29">
        <v>7050061</v>
      </c>
      <c r="B9111" s="29">
        <v>705006104</v>
      </c>
      <c r="C9111" s="29" t="s">
        <v>25</v>
      </c>
      <c r="D9111" s="30" t="s">
        <v>624</v>
      </c>
      <c r="E9111" s="30" t="s">
        <v>49</v>
      </c>
      <c r="F9111" s="15">
        <v>1</v>
      </c>
      <c r="G9111" s="29">
        <v>9</v>
      </c>
      <c r="H9111" s="29">
        <v>11</v>
      </c>
      <c r="I9111" s="29">
        <v>2002</v>
      </c>
      <c r="J9111" s="15">
        <v>-1</v>
      </c>
      <c r="K9111" s="15">
        <v>-1</v>
      </c>
      <c r="L9111" s="15">
        <v>0</v>
      </c>
      <c r="M9111" s="15">
        <v>0</v>
      </c>
      <c r="N9111" s="27" t="e">
        <f>SUMIF(#REF!,'Integrantes original'!A9100,#REF!)</f>
        <v>#REF!</v>
      </c>
      <c r="O9111" s="27">
        <f t="shared" si="568"/>
        <v>9112002</v>
      </c>
      <c r="P9111" s="27">
        <f t="shared" si="569"/>
        <v>91120021</v>
      </c>
      <c r="Q9111" s="31">
        <f t="shared" si="570"/>
        <v>70500611091102</v>
      </c>
      <c r="R9111" s="27">
        <f>COUNTIF(tratycont!S:S,'Integrantes original'!Q9111)</f>
        <v>0</v>
      </c>
      <c r="S9111" s="27">
        <f t="shared" si="571"/>
        <v>0</v>
      </c>
    </row>
    <row r="9112" spans="1:19" x14ac:dyDescent="0.15">
      <c r="A9112" s="29">
        <v>7050061</v>
      </c>
      <c r="B9112" s="29">
        <v>705006105</v>
      </c>
      <c r="C9112" s="29" t="s">
        <v>27</v>
      </c>
      <c r="D9112" s="30" t="s">
        <v>106</v>
      </c>
      <c r="E9112" s="30" t="s">
        <v>49</v>
      </c>
      <c r="F9112" s="15">
        <v>2</v>
      </c>
      <c r="G9112" s="29">
        <v>4</v>
      </c>
      <c r="H9112" s="29">
        <v>3</v>
      </c>
      <c r="I9112" s="29">
        <v>2006</v>
      </c>
      <c r="J9112" s="15">
        <v>-1</v>
      </c>
      <c r="K9112" s="15">
        <v>-1</v>
      </c>
      <c r="L9112" s="15">
        <v>0</v>
      </c>
      <c r="M9112" s="15">
        <v>0</v>
      </c>
      <c r="N9112" s="27" t="e">
        <f>SUMIF(#REF!,'Integrantes original'!A9101,#REF!)</f>
        <v>#REF!</v>
      </c>
      <c r="O9112" s="27">
        <f t="shared" si="568"/>
        <v>4032006</v>
      </c>
      <c r="P9112" s="27">
        <f t="shared" si="569"/>
        <v>40320062</v>
      </c>
      <c r="Q9112" s="31">
        <f t="shared" si="570"/>
        <v>70500612040306</v>
      </c>
      <c r="R9112" s="27">
        <f>COUNTIF(tratycont!S:S,'Integrantes original'!Q9112)</f>
        <v>0</v>
      </c>
      <c r="S9112" s="27">
        <f t="shared" si="571"/>
        <v>0</v>
      </c>
    </row>
    <row r="9113" spans="1:19" x14ac:dyDescent="0.15">
      <c r="A9113" s="29">
        <v>7050061</v>
      </c>
      <c r="B9113" s="29">
        <v>705006106</v>
      </c>
      <c r="C9113" s="29" t="s">
        <v>30</v>
      </c>
      <c r="D9113" s="30" t="s">
        <v>7162</v>
      </c>
      <c r="E9113" s="30" t="s">
        <v>49</v>
      </c>
      <c r="F9113" s="15">
        <v>1</v>
      </c>
      <c r="G9113" s="29">
        <v>19</v>
      </c>
      <c r="H9113" s="29">
        <v>12</v>
      </c>
      <c r="I9113" s="29">
        <v>1996</v>
      </c>
      <c r="J9113" s="15">
        <v>-1</v>
      </c>
      <c r="K9113" s="15">
        <v>-1</v>
      </c>
      <c r="L9113" s="15">
        <v>0</v>
      </c>
      <c r="M9113" s="15">
        <v>0</v>
      </c>
      <c r="N9113" s="27" t="e">
        <f>SUMIF(#REF!,'Integrantes original'!A9102,#REF!)</f>
        <v>#REF!</v>
      </c>
      <c r="O9113" s="27">
        <f t="shared" si="568"/>
        <v>19121996</v>
      </c>
      <c r="P9113" s="27">
        <f t="shared" si="569"/>
        <v>191219961</v>
      </c>
      <c r="Q9113" s="31">
        <f t="shared" si="570"/>
        <v>70500611191296</v>
      </c>
      <c r="R9113" s="27">
        <f>COUNTIF(tratycont!S:S,'Integrantes original'!Q9113)</f>
        <v>0</v>
      </c>
      <c r="S9113" s="27">
        <f t="shared" si="571"/>
        <v>0</v>
      </c>
    </row>
    <row r="9114" spans="1:19" x14ac:dyDescent="0.15">
      <c r="A9114" s="29">
        <v>7050061</v>
      </c>
      <c r="B9114" s="29">
        <v>705006107</v>
      </c>
      <c r="C9114" s="29" t="s">
        <v>56</v>
      </c>
      <c r="D9114" s="30" t="s">
        <v>1022</v>
      </c>
      <c r="E9114" s="30" t="s">
        <v>5437</v>
      </c>
      <c r="F9114" s="15">
        <v>2</v>
      </c>
      <c r="G9114" s="29">
        <v>17</v>
      </c>
      <c r="H9114" s="29">
        <v>12</v>
      </c>
      <c r="I9114" s="29">
        <v>1997</v>
      </c>
      <c r="J9114" s="15">
        <v>1</v>
      </c>
      <c r="K9114" s="15">
        <v>0</v>
      </c>
      <c r="L9114" s="15">
        <v>2</v>
      </c>
      <c r="M9114" s="15">
        <v>0</v>
      </c>
      <c r="N9114" s="27" t="e">
        <f>SUMIF(#REF!,'Integrantes original'!A9103,#REF!)</f>
        <v>#REF!</v>
      </c>
      <c r="O9114" s="27">
        <f t="shared" si="568"/>
        <v>17121997</v>
      </c>
      <c r="P9114" s="27">
        <f t="shared" si="569"/>
        <v>171219972</v>
      </c>
      <c r="Q9114" s="31">
        <f t="shared" si="570"/>
        <v>70500612171297</v>
      </c>
      <c r="R9114" s="27">
        <f>COUNTIF(tratycont!S:S,'Integrantes original'!Q9114)</f>
        <v>0</v>
      </c>
      <c r="S9114" s="27">
        <f t="shared" si="571"/>
        <v>0</v>
      </c>
    </row>
    <row r="9115" spans="1:19" x14ac:dyDescent="0.15">
      <c r="A9115" s="29">
        <v>7050061</v>
      </c>
      <c r="B9115" s="29">
        <v>705006108</v>
      </c>
      <c r="C9115" s="29" t="s">
        <v>58</v>
      </c>
      <c r="D9115" s="30" t="s">
        <v>2084</v>
      </c>
      <c r="E9115" s="30" t="s">
        <v>49</v>
      </c>
      <c r="F9115" s="15">
        <v>1</v>
      </c>
      <c r="G9115" s="29">
        <v>12</v>
      </c>
      <c r="H9115" s="29">
        <v>9</v>
      </c>
      <c r="I9115" s="29">
        <v>2018</v>
      </c>
      <c r="J9115" s="15">
        <v>2</v>
      </c>
      <c r="K9115" s="15">
        <v>7</v>
      </c>
      <c r="L9115" s="15">
        <v>0</v>
      </c>
      <c r="M9115" s="15">
        <v>0</v>
      </c>
      <c r="N9115" s="27" t="e">
        <f>SUMIF(#REF!,'Integrantes original'!A9104,#REF!)</f>
        <v>#REF!</v>
      </c>
      <c r="O9115" s="27">
        <f t="shared" si="568"/>
        <v>12092018</v>
      </c>
      <c r="P9115" s="27">
        <f t="shared" si="569"/>
        <v>120920181</v>
      </c>
      <c r="Q9115" s="31">
        <f t="shared" si="570"/>
        <v>70500611120918</v>
      </c>
      <c r="R9115" s="27">
        <f>COUNTIF(tratycont!S:S,'Integrantes original'!Q9115)</f>
        <v>0</v>
      </c>
      <c r="S9115" s="27">
        <f t="shared" si="571"/>
        <v>1</v>
      </c>
    </row>
    <row r="9116" spans="1:19" x14ac:dyDescent="0.15">
      <c r="A9116" s="29">
        <v>7050071</v>
      </c>
      <c r="B9116" s="29">
        <v>705007101</v>
      </c>
      <c r="C9116" s="29" t="s">
        <v>16</v>
      </c>
      <c r="D9116" s="30" t="s">
        <v>1671</v>
      </c>
      <c r="E9116" s="30" t="s">
        <v>5568</v>
      </c>
      <c r="F9116" s="15">
        <v>1</v>
      </c>
      <c r="G9116" s="29">
        <v>21</v>
      </c>
      <c r="H9116" s="29">
        <v>3</v>
      </c>
      <c r="I9116" s="29">
        <v>1993</v>
      </c>
      <c r="J9116" s="15">
        <v>-1</v>
      </c>
      <c r="K9116" s="15">
        <v>-1</v>
      </c>
      <c r="L9116" s="15">
        <v>0</v>
      </c>
      <c r="M9116" s="15">
        <v>0</v>
      </c>
      <c r="N9116" s="27" t="e">
        <f>SUMIF(#REF!,'Integrantes original'!A9105,#REF!)</f>
        <v>#REF!</v>
      </c>
      <c r="O9116" s="27">
        <f t="shared" si="568"/>
        <v>21031993</v>
      </c>
      <c r="P9116" s="27">
        <f t="shared" si="569"/>
        <v>210319931</v>
      </c>
      <c r="Q9116" s="31">
        <f t="shared" si="570"/>
        <v>70500711210393</v>
      </c>
      <c r="R9116" s="27">
        <f>COUNTIF(tratycont!S:S,'Integrantes original'!Q9116)</f>
        <v>0</v>
      </c>
      <c r="S9116" s="27">
        <f t="shared" si="571"/>
        <v>0</v>
      </c>
    </row>
    <row r="9117" spans="1:19" x14ac:dyDescent="0.15">
      <c r="A9117" s="29">
        <v>7050071</v>
      </c>
      <c r="B9117" s="29">
        <v>705007102</v>
      </c>
      <c r="C9117" s="29" t="s">
        <v>19</v>
      </c>
      <c r="D9117" s="30" t="s">
        <v>7163</v>
      </c>
      <c r="E9117" s="30" t="s">
        <v>263</v>
      </c>
      <c r="F9117" s="15">
        <v>2</v>
      </c>
      <c r="G9117" s="29">
        <v>10</v>
      </c>
      <c r="H9117" s="29">
        <v>12</v>
      </c>
      <c r="I9117" s="29">
        <v>1998</v>
      </c>
      <c r="J9117" s="15">
        <v>1</v>
      </c>
      <c r="K9117" s="15">
        <v>0</v>
      </c>
      <c r="L9117" s="15">
        <v>2</v>
      </c>
      <c r="M9117" s="15">
        <v>0</v>
      </c>
      <c r="N9117" s="27" t="e">
        <f>SUMIF(#REF!,'Integrantes original'!A9106,#REF!)</f>
        <v>#REF!</v>
      </c>
      <c r="O9117" s="27">
        <f t="shared" si="568"/>
        <v>10121998</v>
      </c>
      <c r="P9117" s="27">
        <f t="shared" si="569"/>
        <v>101219982</v>
      </c>
      <c r="Q9117" s="31">
        <f t="shared" si="570"/>
        <v>70500712101298</v>
      </c>
      <c r="R9117" s="27">
        <f>COUNTIF(tratycont!S:S,'Integrantes original'!Q9117)</f>
        <v>0</v>
      </c>
      <c r="S9117" s="27">
        <f t="shared" si="571"/>
        <v>0</v>
      </c>
    </row>
    <row r="9118" spans="1:19" x14ac:dyDescent="0.15">
      <c r="A9118" s="29">
        <v>7050071</v>
      </c>
      <c r="B9118" s="29">
        <v>705007103</v>
      </c>
      <c r="C9118" s="29" t="s">
        <v>22</v>
      </c>
      <c r="D9118" s="30" t="s">
        <v>1848</v>
      </c>
      <c r="E9118" s="30" t="s">
        <v>5568</v>
      </c>
      <c r="F9118" s="15">
        <v>2</v>
      </c>
      <c r="G9118" s="29">
        <v>5</v>
      </c>
      <c r="H9118" s="29">
        <v>3</v>
      </c>
      <c r="I9118" s="29">
        <v>2016</v>
      </c>
      <c r="J9118" s="15">
        <v>-1</v>
      </c>
      <c r="K9118" s="15">
        <v>-1</v>
      </c>
      <c r="L9118" s="15">
        <v>0</v>
      </c>
      <c r="M9118" s="15">
        <v>0</v>
      </c>
      <c r="N9118" s="27" t="e">
        <f>SUMIF(#REF!,'Integrantes original'!A9107,#REF!)</f>
        <v>#REF!</v>
      </c>
      <c r="O9118" s="27">
        <f t="shared" si="568"/>
        <v>5032016</v>
      </c>
      <c r="P9118" s="27">
        <f t="shared" si="569"/>
        <v>50320162</v>
      </c>
      <c r="Q9118" s="31">
        <f t="shared" si="570"/>
        <v>70500712050316</v>
      </c>
      <c r="R9118" s="27">
        <f>COUNTIF(tratycont!S:S,'Integrantes original'!Q9118)</f>
        <v>0</v>
      </c>
      <c r="S9118" s="27">
        <f t="shared" si="571"/>
        <v>0</v>
      </c>
    </row>
    <row r="9119" spans="1:19" x14ac:dyDescent="0.15">
      <c r="A9119" s="29">
        <v>7050091</v>
      </c>
      <c r="B9119" s="29">
        <v>705009101</v>
      </c>
      <c r="C9119" s="29" t="s">
        <v>16</v>
      </c>
      <c r="D9119" s="30" t="s">
        <v>1084</v>
      </c>
      <c r="E9119" s="30" t="s">
        <v>7164</v>
      </c>
      <c r="F9119" s="15">
        <v>1</v>
      </c>
      <c r="G9119" s="29">
        <v>25</v>
      </c>
      <c r="H9119" s="29">
        <v>3</v>
      </c>
      <c r="I9119" s="29">
        <v>1980</v>
      </c>
      <c r="J9119" s="15">
        <v>-1</v>
      </c>
      <c r="K9119" s="15">
        <v>-1</v>
      </c>
      <c r="L9119" s="15">
        <v>0</v>
      </c>
      <c r="M9119" s="15">
        <v>0</v>
      </c>
      <c r="N9119" s="27" t="e">
        <f>SUMIF(#REF!,'Integrantes original'!A9108,#REF!)</f>
        <v>#REF!</v>
      </c>
      <c r="O9119" s="27">
        <f t="shared" si="568"/>
        <v>25031980</v>
      </c>
      <c r="P9119" s="27">
        <f t="shared" si="569"/>
        <v>250319801</v>
      </c>
      <c r="Q9119" s="31">
        <f t="shared" si="570"/>
        <v>70500911250380</v>
      </c>
      <c r="R9119" s="27">
        <f>COUNTIF(tratycont!S:S,'Integrantes original'!Q9119)</f>
        <v>0</v>
      </c>
      <c r="S9119" s="27">
        <f t="shared" si="571"/>
        <v>0</v>
      </c>
    </row>
    <row r="9120" spans="1:19" x14ac:dyDescent="0.15">
      <c r="A9120" s="29">
        <v>7050091</v>
      </c>
      <c r="B9120" s="29">
        <v>705009102</v>
      </c>
      <c r="C9120" s="29" t="s">
        <v>19</v>
      </c>
      <c r="D9120" s="30" t="s">
        <v>2519</v>
      </c>
      <c r="E9120" s="30" t="s">
        <v>329</v>
      </c>
      <c r="F9120" s="15">
        <v>2</v>
      </c>
      <c r="G9120" s="29">
        <v>23</v>
      </c>
      <c r="H9120" s="29">
        <v>6</v>
      </c>
      <c r="I9120" s="29">
        <v>1980</v>
      </c>
      <c r="J9120" s="15">
        <v>1</v>
      </c>
      <c r="K9120" s="15">
        <v>0</v>
      </c>
      <c r="L9120" s="15">
        <v>2</v>
      </c>
      <c r="M9120" s="15">
        <v>0</v>
      </c>
      <c r="N9120" s="27" t="e">
        <f>SUMIF(#REF!,'Integrantes original'!A9109,#REF!)</f>
        <v>#REF!</v>
      </c>
      <c r="O9120" s="27">
        <f t="shared" si="568"/>
        <v>23061980</v>
      </c>
      <c r="P9120" s="27">
        <f t="shared" si="569"/>
        <v>230619802</v>
      </c>
      <c r="Q9120" s="31">
        <f t="shared" si="570"/>
        <v>70500912230680</v>
      </c>
      <c r="R9120" s="27">
        <f>COUNTIF(tratycont!S:S,'Integrantes original'!Q9120)</f>
        <v>0</v>
      </c>
      <c r="S9120" s="27">
        <f t="shared" si="571"/>
        <v>0</v>
      </c>
    </row>
    <row r="9121" spans="1:19" x14ac:dyDescent="0.15">
      <c r="A9121" s="29">
        <v>7050091</v>
      </c>
      <c r="B9121" s="29">
        <v>705009103</v>
      </c>
      <c r="C9121" s="29" t="s">
        <v>22</v>
      </c>
      <c r="D9121" s="30" t="s">
        <v>2519</v>
      </c>
      <c r="E9121" s="30" t="s">
        <v>7164</v>
      </c>
      <c r="F9121" s="15">
        <v>2</v>
      </c>
      <c r="G9121" s="29">
        <v>17</v>
      </c>
      <c r="H9121" s="29">
        <v>10</v>
      </c>
      <c r="I9121" s="29">
        <v>2006</v>
      </c>
      <c r="J9121" s="15">
        <v>-1</v>
      </c>
      <c r="K9121" s="15">
        <v>-1</v>
      </c>
      <c r="L9121" s="15">
        <v>0</v>
      </c>
      <c r="M9121" s="15">
        <v>0</v>
      </c>
      <c r="N9121" s="27" t="e">
        <f>SUMIF(#REF!,'Integrantes original'!A9110,#REF!)</f>
        <v>#REF!</v>
      </c>
      <c r="O9121" s="27">
        <f t="shared" si="568"/>
        <v>17102006</v>
      </c>
      <c r="P9121" s="27">
        <f t="shared" si="569"/>
        <v>171020062</v>
      </c>
      <c r="Q9121" s="31">
        <f t="shared" si="570"/>
        <v>70500912171006</v>
      </c>
      <c r="R9121" s="27">
        <f>COUNTIF(tratycont!S:S,'Integrantes original'!Q9121)</f>
        <v>0</v>
      </c>
      <c r="S9121" s="27">
        <f t="shared" si="571"/>
        <v>0</v>
      </c>
    </row>
    <row r="9122" spans="1:19" x14ac:dyDescent="0.15">
      <c r="A9122" s="29">
        <v>7050091</v>
      </c>
      <c r="B9122" s="29">
        <v>705009104</v>
      </c>
      <c r="C9122" s="29" t="s">
        <v>25</v>
      </c>
      <c r="D9122" s="30" t="s">
        <v>837</v>
      </c>
      <c r="E9122" s="30" t="s">
        <v>7164</v>
      </c>
      <c r="F9122" s="15">
        <v>1</v>
      </c>
      <c r="G9122" s="29">
        <v>19</v>
      </c>
      <c r="H9122" s="29">
        <v>9</v>
      </c>
      <c r="I9122" s="29">
        <v>2009</v>
      </c>
      <c r="J9122" s="15">
        <v>-1</v>
      </c>
      <c r="K9122" s="15">
        <v>-1</v>
      </c>
      <c r="L9122" s="15">
        <v>0</v>
      </c>
      <c r="M9122" s="15">
        <v>0</v>
      </c>
      <c r="N9122" s="27" t="e">
        <f>SUMIF(#REF!,'Integrantes original'!A9111,#REF!)</f>
        <v>#REF!</v>
      </c>
      <c r="O9122" s="27">
        <f t="shared" si="568"/>
        <v>19092009</v>
      </c>
      <c r="P9122" s="27">
        <f t="shared" si="569"/>
        <v>190920091</v>
      </c>
      <c r="Q9122" s="31">
        <f t="shared" si="570"/>
        <v>70500911190909</v>
      </c>
      <c r="R9122" s="27">
        <f>COUNTIF(tratycont!S:S,'Integrantes original'!Q9122)</f>
        <v>0</v>
      </c>
      <c r="S9122" s="27">
        <f t="shared" si="571"/>
        <v>0</v>
      </c>
    </row>
    <row r="9123" spans="1:19" x14ac:dyDescent="0.15">
      <c r="A9123" s="29">
        <v>7050091</v>
      </c>
      <c r="B9123" s="29">
        <v>705009105</v>
      </c>
      <c r="C9123" s="29" t="s">
        <v>27</v>
      </c>
      <c r="D9123" s="30" t="s">
        <v>881</v>
      </c>
      <c r="E9123" s="30" t="s">
        <v>7164</v>
      </c>
      <c r="F9123" s="15">
        <v>1</v>
      </c>
      <c r="G9123" s="29">
        <v>10</v>
      </c>
      <c r="H9123" s="29">
        <v>9</v>
      </c>
      <c r="I9123" s="29">
        <v>2011</v>
      </c>
      <c r="J9123" s="15">
        <v>-1</v>
      </c>
      <c r="K9123" s="15">
        <v>-1</v>
      </c>
      <c r="L9123" s="15">
        <v>0</v>
      </c>
      <c r="M9123" s="15">
        <v>0</v>
      </c>
      <c r="N9123" s="27" t="e">
        <f>SUMIF(#REF!,'Integrantes original'!A9112,#REF!)</f>
        <v>#REF!</v>
      </c>
      <c r="O9123" s="27">
        <f t="shared" si="568"/>
        <v>10092011</v>
      </c>
      <c r="P9123" s="27">
        <f t="shared" si="569"/>
        <v>100920111</v>
      </c>
      <c r="Q9123" s="31">
        <f t="shared" si="570"/>
        <v>70500911100911</v>
      </c>
      <c r="R9123" s="27">
        <f>COUNTIF(tratycont!S:S,'Integrantes original'!Q9123)</f>
        <v>0</v>
      </c>
      <c r="S9123" s="27">
        <f t="shared" si="571"/>
        <v>0</v>
      </c>
    </row>
    <row r="9124" spans="1:19" x14ac:dyDescent="0.15">
      <c r="A9124" s="29">
        <v>7050091</v>
      </c>
      <c r="B9124" s="29">
        <v>705009106</v>
      </c>
      <c r="C9124" s="29" t="s">
        <v>30</v>
      </c>
      <c r="D9124" s="30" t="s">
        <v>2707</v>
      </c>
      <c r="E9124" s="30" t="s">
        <v>7164</v>
      </c>
      <c r="F9124" s="15">
        <v>1</v>
      </c>
      <c r="G9124" s="29">
        <v>30</v>
      </c>
      <c r="H9124" s="29">
        <v>6</v>
      </c>
      <c r="I9124" s="29">
        <v>2015</v>
      </c>
      <c r="J9124" s="15">
        <v>-1</v>
      </c>
      <c r="K9124" s="15">
        <v>-1</v>
      </c>
      <c r="L9124" s="15">
        <v>0</v>
      </c>
      <c r="M9124" s="15">
        <v>0</v>
      </c>
      <c r="N9124" s="27" t="e">
        <f>SUMIF(#REF!,'Integrantes original'!A9113,#REF!)</f>
        <v>#REF!</v>
      </c>
      <c r="O9124" s="27">
        <f t="shared" si="568"/>
        <v>30062015</v>
      </c>
      <c r="P9124" s="27">
        <f t="shared" si="569"/>
        <v>300620151</v>
      </c>
      <c r="Q9124" s="31">
        <f t="shared" si="570"/>
        <v>70500911300615</v>
      </c>
      <c r="R9124" s="27">
        <f>COUNTIF(tratycont!S:S,'Integrantes original'!Q9124)</f>
        <v>0</v>
      </c>
      <c r="S9124" s="27">
        <f t="shared" si="571"/>
        <v>0</v>
      </c>
    </row>
    <row r="9125" spans="1:19" x14ac:dyDescent="0.15">
      <c r="A9125" s="29">
        <v>7050091</v>
      </c>
      <c r="B9125" s="29">
        <v>705009107</v>
      </c>
      <c r="C9125" s="29" t="s">
        <v>56</v>
      </c>
      <c r="D9125" s="30" t="s">
        <v>7165</v>
      </c>
      <c r="E9125" s="30" t="s">
        <v>896</v>
      </c>
      <c r="F9125" s="15">
        <v>2</v>
      </c>
      <c r="G9125" s="29">
        <v>28</v>
      </c>
      <c r="H9125" s="29">
        <v>12</v>
      </c>
      <c r="I9125" s="29">
        <v>1954</v>
      </c>
      <c r="J9125" s="15">
        <v>-1</v>
      </c>
      <c r="K9125" s="15">
        <v>-1</v>
      </c>
      <c r="L9125" s="15">
        <v>0</v>
      </c>
      <c r="M9125" s="15">
        <v>0</v>
      </c>
      <c r="N9125" s="27" t="e">
        <f>SUMIF(#REF!,'Integrantes original'!A9114,#REF!)</f>
        <v>#REF!</v>
      </c>
      <c r="O9125" s="27">
        <f t="shared" si="568"/>
        <v>28121954</v>
      </c>
      <c r="P9125" s="27">
        <f t="shared" si="569"/>
        <v>281219542</v>
      </c>
      <c r="Q9125" s="31">
        <f t="shared" si="570"/>
        <v>70500912281254</v>
      </c>
      <c r="R9125" s="27">
        <f>COUNTIF(tratycont!S:S,'Integrantes original'!Q9125)</f>
        <v>0</v>
      </c>
      <c r="S9125" s="27">
        <f t="shared" si="571"/>
        <v>0</v>
      </c>
    </row>
    <row r="9126" spans="1:19" x14ac:dyDescent="0.15">
      <c r="A9126" s="29">
        <v>7050101</v>
      </c>
      <c r="B9126" s="29">
        <v>705010101</v>
      </c>
      <c r="C9126" s="29" t="s">
        <v>16</v>
      </c>
      <c r="D9126" s="30" t="s">
        <v>141</v>
      </c>
      <c r="E9126" s="30" t="s">
        <v>855</v>
      </c>
      <c r="F9126" s="15">
        <v>1</v>
      </c>
      <c r="G9126" s="29">
        <v>8</v>
      </c>
      <c r="H9126" s="29">
        <v>12</v>
      </c>
      <c r="I9126" s="29">
        <v>1975</v>
      </c>
      <c r="J9126" s="15">
        <v>-1</v>
      </c>
      <c r="K9126" s="15">
        <v>-1</v>
      </c>
      <c r="L9126" s="15">
        <v>0</v>
      </c>
      <c r="M9126" s="15">
        <v>0</v>
      </c>
      <c r="N9126" s="27" t="e">
        <f>SUMIF(#REF!,'Integrantes original'!A9115,#REF!)</f>
        <v>#REF!</v>
      </c>
      <c r="O9126" s="27">
        <f t="shared" si="568"/>
        <v>8121975</v>
      </c>
      <c r="P9126" s="27">
        <f t="shared" si="569"/>
        <v>81219751</v>
      </c>
      <c r="Q9126" s="31">
        <f t="shared" si="570"/>
        <v>70501011081275</v>
      </c>
      <c r="R9126" s="27">
        <f>COUNTIF(tratycont!S:S,'Integrantes original'!Q9126)</f>
        <v>0</v>
      </c>
      <c r="S9126" s="27">
        <f t="shared" si="571"/>
        <v>0</v>
      </c>
    </row>
    <row r="9127" spans="1:19" x14ac:dyDescent="0.15">
      <c r="A9127" s="29">
        <v>7050101</v>
      </c>
      <c r="B9127" s="29">
        <v>705010102</v>
      </c>
      <c r="C9127" s="29" t="s">
        <v>19</v>
      </c>
      <c r="D9127" s="30" t="s">
        <v>3753</v>
      </c>
      <c r="E9127" s="30" t="s">
        <v>2631</v>
      </c>
      <c r="F9127" s="15">
        <v>2</v>
      </c>
      <c r="G9127" s="29">
        <v>17</v>
      </c>
      <c r="H9127" s="29">
        <v>5</v>
      </c>
      <c r="I9127" s="29">
        <v>1992</v>
      </c>
      <c r="J9127" s="15">
        <v>1</v>
      </c>
      <c r="K9127" s="15">
        <v>0</v>
      </c>
      <c r="L9127" s="15">
        <v>2</v>
      </c>
      <c r="M9127" s="15">
        <v>0</v>
      </c>
      <c r="N9127" s="27" t="e">
        <f>SUMIF(#REF!,'Integrantes original'!A9116,#REF!)</f>
        <v>#REF!</v>
      </c>
      <c r="O9127" s="27">
        <f t="shared" si="568"/>
        <v>17051992</v>
      </c>
      <c r="P9127" s="27">
        <f t="shared" si="569"/>
        <v>170519922</v>
      </c>
      <c r="Q9127" s="31">
        <f t="shared" si="570"/>
        <v>70501012170592</v>
      </c>
      <c r="R9127" s="27">
        <f>COUNTIF(tratycont!S:S,'Integrantes original'!Q9127)</f>
        <v>0</v>
      </c>
      <c r="S9127" s="27">
        <f t="shared" si="571"/>
        <v>0</v>
      </c>
    </row>
    <row r="9128" spans="1:19" x14ac:dyDescent="0.15">
      <c r="A9128" s="29">
        <v>7050101</v>
      </c>
      <c r="B9128" s="29">
        <v>705010103</v>
      </c>
      <c r="C9128" s="29" t="s">
        <v>22</v>
      </c>
      <c r="D9128" s="30" t="s">
        <v>7166</v>
      </c>
      <c r="E9128" s="30" t="s">
        <v>855</v>
      </c>
      <c r="F9128" s="15">
        <v>2</v>
      </c>
      <c r="G9128" s="29">
        <v>9</v>
      </c>
      <c r="H9128" s="29">
        <v>12</v>
      </c>
      <c r="I9128" s="29">
        <v>2007</v>
      </c>
      <c r="J9128" s="15">
        <v>-1</v>
      </c>
      <c r="K9128" s="15">
        <v>-1</v>
      </c>
      <c r="L9128" s="15">
        <v>0</v>
      </c>
      <c r="M9128" s="15">
        <v>0</v>
      </c>
      <c r="N9128" s="27" t="e">
        <f>SUMIF(#REF!,'Integrantes original'!A9117,#REF!)</f>
        <v>#REF!</v>
      </c>
      <c r="O9128" s="27">
        <f t="shared" si="568"/>
        <v>9122007</v>
      </c>
      <c r="P9128" s="27">
        <f t="shared" si="569"/>
        <v>91220072</v>
      </c>
      <c r="Q9128" s="31">
        <f t="shared" si="570"/>
        <v>70501012091207</v>
      </c>
      <c r="R9128" s="27">
        <f>COUNTIF(tratycont!S:S,'Integrantes original'!Q9128)</f>
        <v>0</v>
      </c>
      <c r="S9128" s="27">
        <f t="shared" si="571"/>
        <v>0</v>
      </c>
    </row>
    <row r="9129" spans="1:19" x14ac:dyDescent="0.15">
      <c r="A9129" s="29">
        <v>7050101</v>
      </c>
      <c r="B9129" s="29">
        <v>705010104</v>
      </c>
      <c r="C9129" s="29" t="s">
        <v>25</v>
      </c>
      <c r="D9129" s="30" t="s">
        <v>1863</v>
      </c>
      <c r="E9129" s="30" t="s">
        <v>855</v>
      </c>
      <c r="F9129" s="15">
        <v>2</v>
      </c>
      <c r="G9129" s="29">
        <v>23</v>
      </c>
      <c r="H9129" s="29">
        <v>12</v>
      </c>
      <c r="I9129" s="29">
        <v>2011</v>
      </c>
      <c r="J9129" s="15">
        <v>-1</v>
      </c>
      <c r="K9129" s="15">
        <v>-1</v>
      </c>
      <c r="L9129" s="15">
        <v>0</v>
      </c>
      <c r="M9129" s="15">
        <v>0</v>
      </c>
      <c r="N9129" s="27" t="e">
        <f>SUMIF(#REF!,'Integrantes original'!A9118,#REF!)</f>
        <v>#REF!</v>
      </c>
      <c r="O9129" s="27">
        <f t="shared" si="568"/>
        <v>23122011</v>
      </c>
      <c r="P9129" s="27">
        <f t="shared" si="569"/>
        <v>231220112</v>
      </c>
      <c r="Q9129" s="31">
        <f t="shared" si="570"/>
        <v>70501012231211</v>
      </c>
      <c r="R9129" s="27">
        <f>COUNTIF(tratycont!S:S,'Integrantes original'!Q9129)</f>
        <v>0</v>
      </c>
      <c r="S9129" s="27">
        <f t="shared" si="571"/>
        <v>0</v>
      </c>
    </row>
    <row r="9130" spans="1:19" x14ac:dyDescent="0.15">
      <c r="A9130" s="29">
        <v>7050111</v>
      </c>
      <c r="B9130" s="29">
        <v>705011101</v>
      </c>
      <c r="C9130" s="29" t="s">
        <v>16</v>
      </c>
      <c r="D9130" s="30" t="s">
        <v>1398</v>
      </c>
      <c r="E9130" s="30" t="s">
        <v>2631</v>
      </c>
      <c r="F9130" s="15">
        <v>1</v>
      </c>
      <c r="G9130" s="29">
        <v>16</v>
      </c>
      <c r="H9130" s="29">
        <v>1</v>
      </c>
      <c r="I9130" s="29">
        <v>1989</v>
      </c>
      <c r="J9130" s="15">
        <v>-1</v>
      </c>
      <c r="K9130" s="15">
        <v>-1</v>
      </c>
      <c r="L9130" s="15">
        <v>0</v>
      </c>
      <c r="M9130" s="15">
        <v>0</v>
      </c>
      <c r="N9130" s="27" t="e">
        <f>SUMIF(#REF!,'Integrantes original'!A9119,#REF!)</f>
        <v>#REF!</v>
      </c>
      <c r="O9130" s="27">
        <f t="shared" si="568"/>
        <v>16011989</v>
      </c>
      <c r="P9130" s="27">
        <f t="shared" si="569"/>
        <v>160119891</v>
      </c>
      <c r="Q9130" s="31">
        <f t="shared" si="570"/>
        <v>70501111160189</v>
      </c>
      <c r="R9130" s="27">
        <f>COUNTIF(tratycont!S:S,'Integrantes original'!Q9130)</f>
        <v>0</v>
      </c>
      <c r="S9130" s="27">
        <f t="shared" si="571"/>
        <v>0</v>
      </c>
    </row>
    <row r="9131" spans="1:19" x14ac:dyDescent="0.15">
      <c r="A9131" s="29">
        <v>7050111</v>
      </c>
      <c r="B9131" s="29">
        <v>705011102</v>
      </c>
      <c r="C9131" s="29" t="s">
        <v>19</v>
      </c>
      <c r="D9131" s="30" t="s">
        <v>2455</v>
      </c>
      <c r="E9131" s="30" t="s">
        <v>1039</v>
      </c>
      <c r="F9131" s="15">
        <v>2</v>
      </c>
      <c r="G9131" s="29">
        <v>28</v>
      </c>
      <c r="H9131" s="29">
        <v>12</v>
      </c>
      <c r="I9131" s="29">
        <v>1997</v>
      </c>
      <c r="J9131" s="15">
        <v>1</v>
      </c>
      <c r="K9131" s="15">
        <v>0</v>
      </c>
      <c r="L9131" s="15">
        <v>2</v>
      </c>
      <c r="M9131" s="15">
        <v>0</v>
      </c>
      <c r="N9131" s="27" t="e">
        <f>SUMIF(#REF!,'Integrantes original'!A9120,#REF!)</f>
        <v>#REF!</v>
      </c>
      <c r="O9131" s="27">
        <f t="shared" si="568"/>
        <v>28121997</v>
      </c>
      <c r="P9131" s="27">
        <f t="shared" si="569"/>
        <v>281219972</v>
      </c>
      <c r="Q9131" s="31">
        <f t="shared" si="570"/>
        <v>70501112281297</v>
      </c>
      <c r="R9131" s="27">
        <f>COUNTIF(tratycont!S:S,'Integrantes original'!Q9131)</f>
        <v>0</v>
      </c>
      <c r="S9131" s="27">
        <f t="shared" si="571"/>
        <v>0</v>
      </c>
    </row>
    <row r="9132" spans="1:19" x14ac:dyDescent="0.15">
      <c r="A9132" s="29">
        <v>7050111</v>
      </c>
      <c r="B9132" s="29">
        <v>705011103</v>
      </c>
      <c r="C9132" s="29" t="s">
        <v>22</v>
      </c>
      <c r="D9132" s="30" t="s">
        <v>3645</v>
      </c>
      <c r="E9132" s="30" t="s">
        <v>2631</v>
      </c>
      <c r="F9132" s="15">
        <v>2</v>
      </c>
      <c r="G9132" s="29">
        <v>10</v>
      </c>
      <c r="H9132" s="29">
        <v>1</v>
      </c>
      <c r="I9132" s="29">
        <v>2016</v>
      </c>
      <c r="J9132" s="15">
        <v>-1</v>
      </c>
      <c r="K9132" s="15">
        <v>-1</v>
      </c>
      <c r="L9132" s="15">
        <v>0</v>
      </c>
      <c r="M9132" s="15">
        <v>0</v>
      </c>
      <c r="N9132" s="27" t="e">
        <f>SUMIF(#REF!,'Integrantes original'!A9121,#REF!)</f>
        <v>#REF!</v>
      </c>
      <c r="O9132" s="27">
        <f t="shared" si="568"/>
        <v>10012016</v>
      </c>
      <c r="P9132" s="27">
        <f t="shared" si="569"/>
        <v>100120162</v>
      </c>
      <c r="Q9132" s="31">
        <f t="shared" si="570"/>
        <v>70501112100116</v>
      </c>
      <c r="R9132" s="27">
        <f>COUNTIF(tratycont!S:S,'Integrantes original'!Q9132)</f>
        <v>0</v>
      </c>
      <c r="S9132" s="27">
        <f t="shared" si="571"/>
        <v>0</v>
      </c>
    </row>
    <row r="9133" spans="1:19" x14ac:dyDescent="0.15">
      <c r="A9133" s="29">
        <v>7050121</v>
      </c>
      <c r="B9133" s="29">
        <v>705012101</v>
      </c>
      <c r="C9133" s="29" t="s">
        <v>16</v>
      </c>
      <c r="D9133" s="30" t="s">
        <v>3235</v>
      </c>
      <c r="E9133" s="30" t="s">
        <v>769</v>
      </c>
      <c r="F9133" s="15">
        <v>1</v>
      </c>
      <c r="G9133" s="29">
        <v>99</v>
      </c>
      <c r="H9133" s="29">
        <v>99</v>
      </c>
      <c r="I9133" s="29">
        <v>9999</v>
      </c>
      <c r="J9133" s="15">
        <v>-1</v>
      </c>
      <c r="K9133" s="15">
        <v>-1</v>
      </c>
      <c r="L9133" s="15">
        <v>0</v>
      </c>
      <c r="M9133" s="15">
        <v>0</v>
      </c>
      <c r="N9133" s="27" t="e">
        <f>SUMIF(#REF!,'Integrantes original'!A9122,#REF!)</f>
        <v>#REF!</v>
      </c>
      <c r="O9133" s="27">
        <f t="shared" si="568"/>
        <v>99999999</v>
      </c>
      <c r="P9133" s="27">
        <f t="shared" si="569"/>
        <v>999999991</v>
      </c>
      <c r="Q9133" s="31">
        <f t="shared" si="570"/>
        <v>70501211999999</v>
      </c>
      <c r="R9133" s="27">
        <f>COUNTIF(tratycont!S:S,'Integrantes original'!Q9133)</f>
        <v>0</v>
      </c>
      <c r="S9133" s="27">
        <f t="shared" si="571"/>
        <v>0</v>
      </c>
    </row>
    <row r="9134" spans="1:19" x14ac:dyDescent="0.15">
      <c r="A9134" s="29">
        <v>7050121</v>
      </c>
      <c r="B9134" s="29">
        <v>705012102</v>
      </c>
      <c r="C9134" s="29" t="s">
        <v>19</v>
      </c>
      <c r="D9134" s="30" t="s">
        <v>7167</v>
      </c>
      <c r="E9134" s="30" t="s">
        <v>3417</v>
      </c>
      <c r="F9134" s="15">
        <v>2</v>
      </c>
      <c r="G9134" s="29">
        <v>6</v>
      </c>
      <c r="H9134" s="29">
        <v>5</v>
      </c>
      <c r="I9134" s="29">
        <v>1974</v>
      </c>
      <c r="J9134" s="15">
        <v>-1</v>
      </c>
      <c r="K9134" s="15">
        <v>-1</v>
      </c>
      <c r="L9134" s="15">
        <v>0</v>
      </c>
      <c r="M9134" s="15">
        <v>0</v>
      </c>
      <c r="N9134" s="27" t="e">
        <f>SUMIF(#REF!,'Integrantes original'!A9123,#REF!)</f>
        <v>#REF!</v>
      </c>
      <c r="O9134" s="27">
        <f t="shared" si="568"/>
        <v>6051974</v>
      </c>
      <c r="P9134" s="27">
        <f t="shared" si="569"/>
        <v>60519742</v>
      </c>
      <c r="Q9134" s="31">
        <f t="shared" si="570"/>
        <v>70501212060574</v>
      </c>
      <c r="R9134" s="27">
        <f>COUNTIF(tratycont!S:S,'Integrantes original'!Q9134)</f>
        <v>0</v>
      </c>
      <c r="S9134" s="27">
        <f t="shared" si="571"/>
        <v>0</v>
      </c>
    </row>
    <row r="9135" spans="1:19" x14ac:dyDescent="0.15">
      <c r="A9135" s="29">
        <v>7050121</v>
      </c>
      <c r="B9135" s="29">
        <v>705012103</v>
      </c>
      <c r="C9135" s="29" t="s">
        <v>22</v>
      </c>
      <c r="D9135" s="30" t="s">
        <v>7168</v>
      </c>
      <c r="E9135" s="30" t="s">
        <v>769</v>
      </c>
      <c r="F9135" s="15">
        <v>1</v>
      </c>
      <c r="G9135" s="29">
        <v>3</v>
      </c>
      <c r="H9135" s="29">
        <v>4</v>
      </c>
      <c r="I9135" s="29">
        <v>2006</v>
      </c>
      <c r="J9135" s="15">
        <v>-1</v>
      </c>
      <c r="K9135" s="15">
        <v>-1</v>
      </c>
      <c r="L9135" s="15">
        <v>0</v>
      </c>
      <c r="M9135" s="15">
        <v>0</v>
      </c>
      <c r="N9135" s="27" t="e">
        <f>SUMIF(#REF!,'Integrantes original'!A9124,#REF!)</f>
        <v>#REF!</v>
      </c>
      <c r="O9135" s="27">
        <f t="shared" si="568"/>
        <v>3042006</v>
      </c>
      <c r="P9135" s="27">
        <f t="shared" si="569"/>
        <v>30420061</v>
      </c>
      <c r="Q9135" s="31">
        <f t="shared" si="570"/>
        <v>70501211030406</v>
      </c>
      <c r="R9135" s="27">
        <f>COUNTIF(tratycont!S:S,'Integrantes original'!Q9135)</f>
        <v>0</v>
      </c>
      <c r="S9135" s="27">
        <f t="shared" si="571"/>
        <v>0</v>
      </c>
    </row>
    <row r="9136" spans="1:19" x14ac:dyDescent="0.15">
      <c r="A9136" s="29">
        <v>7050121</v>
      </c>
      <c r="B9136" s="29">
        <v>705012104</v>
      </c>
      <c r="C9136" s="29" t="s">
        <v>25</v>
      </c>
      <c r="D9136" s="30" t="s">
        <v>3062</v>
      </c>
      <c r="E9136" s="30" t="s">
        <v>769</v>
      </c>
      <c r="F9136" s="15">
        <v>2</v>
      </c>
      <c r="G9136" s="29">
        <v>8</v>
      </c>
      <c r="H9136" s="29">
        <v>9</v>
      </c>
      <c r="I9136" s="29">
        <v>2002</v>
      </c>
      <c r="J9136" s="15">
        <v>1</v>
      </c>
      <c r="K9136" s="15">
        <v>0</v>
      </c>
      <c r="L9136" s="15">
        <v>2</v>
      </c>
      <c r="M9136" s="15">
        <v>0</v>
      </c>
      <c r="N9136" s="27" t="e">
        <f>SUMIF(#REF!,'Integrantes original'!A9125,#REF!)</f>
        <v>#REF!</v>
      </c>
      <c r="O9136" s="27">
        <f t="shared" si="568"/>
        <v>8092002</v>
      </c>
      <c r="P9136" s="27">
        <f t="shared" si="569"/>
        <v>80920022</v>
      </c>
      <c r="Q9136" s="31">
        <f t="shared" si="570"/>
        <v>70501212080902</v>
      </c>
      <c r="R9136" s="27">
        <f>COUNTIF(tratycont!S:S,'Integrantes original'!Q9136)</f>
        <v>0</v>
      </c>
      <c r="S9136" s="27">
        <f t="shared" si="571"/>
        <v>0</v>
      </c>
    </row>
    <row r="9137" spans="1:19" x14ac:dyDescent="0.15">
      <c r="A9137" s="29">
        <v>7050121</v>
      </c>
      <c r="B9137" s="29">
        <v>705012105</v>
      </c>
      <c r="C9137" s="29" t="s">
        <v>27</v>
      </c>
      <c r="D9137" s="30" t="s">
        <v>2642</v>
      </c>
      <c r="E9137" s="30" t="s">
        <v>2631</v>
      </c>
      <c r="F9137" s="15">
        <v>1</v>
      </c>
      <c r="G9137" s="29">
        <v>5</v>
      </c>
      <c r="H9137" s="29">
        <v>6</v>
      </c>
      <c r="I9137" s="29">
        <v>1998</v>
      </c>
      <c r="J9137" s="15">
        <v>-1</v>
      </c>
      <c r="K9137" s="15">
        <v>-1</v>
      </c>
      <c r="L9137" s="15">
        <v>0</v>
      </c>
      <c r="M9137" s="15">
        <v>0</v>
      </c>
      <c r="N9137" s="27" t="e">
        <f>SUMIF(#REF!,'Integrantes original'!A9126,#REF!)</f>
        <v>#REF!</v>
      </c>
      <c r="O9137" s="27">
        <f t="shared" si="568"/>
        <v>5061998</v>
      </c>
      <c r="P9137" s="27">
        <f t="shared" si="569"/>
        <v>50619981</v>
      </c>
      <c r="Q9137" s="31">
        <f t="shared" si="570"/>
        <v>70501211050698</v>
      </c>
      <c r="R9137" s="27">
        <f>COUNTIF(tratycont!S:S,'Integrantes original'!Q9137)</f>
        <v>0</v>
      </c>
      <c r="S9137" s="27">
        <f t="shared" si="571"/>
        <v>0</v>
      </c>
    </row>
    <row r="9138" spans="1:19" x14ac:dyDescent="0.15">
      <c r="A9138" s="29">
        <v>7050121</v>
      </c>
      <c r="B9138" s="29">
        <v>705012106</v>
      </c>
      <c r="C9138" s="29" t="s">
        <v>30</v>
      </c>
      <c r="D9138" s="30" t="s">
        <v>1150</v>
      </c>
      <c r="E9138" s="30" t="s">
        <v>2631</v>
      </c>
      <c r="F9138" s="15">
        <v>2</v>
      </c>
      <c r="G9138" s="29">
        <v>31</v>
      </c>
      <c r="H9138" s="29">
        <v>8</v>
      </c>
      <c r="I9138" s="29">
        <v>2018</v>
      </c>
      <c r="J9138" s="15">
        <v>2</v>
      </c>
      <c r="K9138" s="15">
        <v>4</v>
      </c>
      <c r="L9138" s="15">
        <v>0</v>
      </c>
      <c r="M9138" s="15">
        <v>0</v>
      </c>
      <c r="N9138" s="27" t="e">
        <f>SUMIF(#REF!,'Integrantes original'!A9127,#REF!)</f>
        <v>#REF!</v>
      </c>
      <c r="O9138" s="27">
        <f t="shared" si="568"/>
        <v>31082018</v>
      </c>
      <c r="P9138" s="27">
        <f t="shared" si="569"/>
        <v>310820182</v>
      </c>
      <c r="Q9138" s="31">
        <f t="shared" si="570"/>
        <v>70501212310818</v>
      </c>
      <c r="R9138" s="27">
        <f>COUNTIF(tratycont!S:S,'Integrantes original'!Q9138)</f>
        <v>1</v>
      </c>
      <c r="S9138" s="27">
        <f t="shared" si="571"/>
        <v>1</v>
      </c>
    </row>
    <row r="9139" spans="1:19" x14ac:dyDescent="0.15">
      <c r="A9139" s="29">
        <v>7050131</v>
      </c>
      <c r="B9139" s="29">
        <v>705013101</v>
      </c>
      <c r="C9139" s="29" t="s">
        <v>16</v>
      </c>
      <c r="D9139" s="30" t="s">
        <v>450</v>
      </c>
      <c r="E9139" s="30" t="s">
        <v>767</v>
      </c>
      <c r="F9139" s="15">
        <v>1</v>
      </c>
      <c r="G9139" s="29">
        <v>3</v>
      </c>
      <c r="H9139" s="29">
        <v>10</v>
      </c>
      <c r="I9139" s="29">
        <v>1974</v>
      </c>
      <c r="J9139" s="15">
        <v>-1</v>
      </c>
      <c r="K9139" s="15">
        <v>-1</v>
      </c>
      <c r="L9139" s="15">
        <v>0</v>
      </c>
      <c r="M9139" s="15">
        <v>0</v>
      </c>
      <c r="N9139" s="27" t="e">
        <f>SUMIF(#REF!,'Integrantes original'!A9128,#REF!)</f>
        <v>#REF!</v>
      </c>
      <c r="O9139" s="27">
        <f t="shared" si="568"/>
        <v>3101974</v>
      </c>
      <c r="P9139" s="27">
        <f t="shared" si="569"/>
        <v>31019741</v>
      </c>
      <c r="Q9139" s="31">
        <f t="shared" si="570"/>
        <v>70501311031074</v>
      </c>
      <c r="R9139" s="27">
        <f>COUNTIF(tratycont!S:S,'Integrantes original'!Q9139)</f>
        <v>0</v>
      </c>
      <c r="S9139" s="27">
        <f t="shared" si="571"/>
        <v>0</v>
      </c>
    </row>
    <row r="9140" spans="1:19" x14ac:dyDescent="0.15">
      <c r="A9140" s="29">
        <v>7050131</v>
      </c>
      <c r="B9140" s="29">
        <v>705013102</v>
      </c>
      <c r="C9140" s="29" t="s">
        <v>19</v>
      </c>
      <c r="D9140" s="30" t="s">
        <v>331</v>
      </c>
      <c r="E9140" s="30" t="s">
        <v>259</v>
      </c>
      <c r="F9140" s="15">
        <v>2</v>
      </c>
      <c r="G9140" s="29">
        <v>2</v>
      </c>
      <c r="H9140" s="29">
        <v>4</v>
      </c>
      <c r="I9140" s="29">
        <v>1978</v>
      </c>
      <c r="J9140" s="15">
        <v>-1</v>
      </c>
      <c r="K9140" s="15">
        <v>-1</v>
      </c>
      <c r="L9140" s="15">
        <v>0</v>
      </c>
      <c r="M9140" s="15">
        <v>0</v>
      </c>
      <c r="N9140" s="27" t="e">
        <f>SUMIF(#REF!,'Integrantes original'!A9129,#REF!)</f>
        <v>#REF!</v>
      </c>
      <c r="O9140" s="27">
        <f t="shared" si="568"/>
        <v>2041978</v>
      </c>
      <c r="P9140" s="27">
        <f t="shared" si="569"/>
        <v>20419782</v>
      </c>
      <c r="Q9140" s="31">
        <f t="shared" si="570"/>
        <v>70501312020478</v>
      </c>
      <c r="R9140" s="27">
        <f>COUNTIF(tratycont!S:S,'Integrantes original'!Q9140)</f>
        <v>0</v>
      </c>
      <c r="S9140" s="27">
        <f t="shared" si="571"/>
        <v>0</v>
      </c>
    </row>
    <row r="9141" spans="1:19" x14ac:dyDescent="0.15">
      <c r="A9141" s="29">
        <v>7050131</v>
      </c>
      <c r="B9141" s="29">
        <v>705013103</v>
      </c>
      <c r="C9141" s="29" t="s">
        <v>22</v>
      </c>
      <c r="D9141" s="30" t="s">
        <v>7169</v>
      </c>
      <c r="E9141" s="30" t="s">
        <v>767</v>
      </c>
      <c r="F9141" s="15">
        <v>2</v>
      </c>
      <c r="G9141" s="29">
        <v>4</v>
      </c>
      <c r="H9141" s="29">
        <v>12</v>
      </c>
      <c r="I9141" s="29">
        <v>2007</v>
      </c>
      <c r="J9141" s="15">
        <v>-1</v>
      </c>
      <c r="K9141" s="15">
        <v>-1</v>
      </c>
      <c r="L9141" s="15">
        <v>0</v>
      </c>
      <c r="M9141" s="15">
        <v>0</v>
      </c>
      <c r="N9141" s="27" t="e">
        <f>SUMIF(#REF!,'Integrantes original'!A9130,#REF!)</f>
        <v>#REF!</v>
      </c>
      <c r="O9141" s="27">
        <f t="shared" si="568"/>
        <v>4122007</v>
      </c>
      <c r="P9141" s="27">
        <f t="shared" si="569"/>
        <v>41220072</v>
      </c>
      <c r="Q9141" s="31">
        <f t="shared" si="570"/>
        <v>70501312041207</v>
      </c>
      <c r="R9141" s="27">
        <f>COUNTIF(tratycont!S:S,'Integrantes original'!Q9141)</f>
        <v>0</v>
      </c>
      <c r="S9141" s="27">
        <f t="shared" si="571"/>
        <v>0</v>
      </c>
    </row>
    <row r="9142" spans="1:19" x14ac:dyDescent="0.15">
      <c r="A9142" s="29">
        <v>7050131</v>
      </c>
      <c r="B9142" s="29">
        <v>705013104</v>
      </c>
      <c r="C9142" s="29" t="s">
        <v>25</v>
      </c>
      <c r="D9142" s="30" t="s">
        <v>7170</v>
      </c>
      <c r="E9142" s="30" t="s">
        <v>767</v>
      </c>
      <c r="F9142" s="15">
        <v>1</v>
      </c>
      <c r="G9142" s="29">
        <v>3</v>
      </c>
      <c r="H9142" s="29">
        <v>2</v>
      </c>
      <c r="I9142" s="29">
        <v>2009</v>
      </c>
      <c r="J9142" s="15">
        <v>-1</v>
      </c>
      <c r="K9142" s="15">
        <v>-1</v>
      </c>
      <c r="L9142" s="15">
        <v>0</v>
      </c>
      <c r="M9142" s="15">
        <v>0</v>
      </c>
      <c r="N9142" s="27" t="e">
        <f>SUMIF(#REF!,'Integrantes original'!A9131,#REF!)</f>
        <v>#REF!</v>
      </c>
      <c r="O9142" s="27">
        <f t="shared" si="568"/>
        <v>3022009</v>
      </c>
      <c r="P9142" s="27">
        <f t="shared" si="569"/>
        <v>30220091</v>
      </c>
      <c r="Q9142" s="31">
        <f t="shared" si="570"/>
        <v>70501311030209</v>
      </c>
      <c r="R9142" s="27">
        <f>COUNTIF(tratycont!S:S,'Integrantes original'!Q9142)</f>
        <v>0</v>
      </c>
      <c r="S9142" s="27">
        <f t="shared" si="571"/>
        <v>0</v>
      </c>
    </row>
    <row r="9143" spans="1:19" x14ac:dyDescent="0.15">
      <c r="A9143" s="29">
        <v>7050131</v>
      </c>
      <c r="B9143" s="29">
        <v>705013105</v>
      </c>
      <c r="C9143" s="29" t="s">
        <v>27</v>
      </c>
      <c r="D9143" s="30" t="s">
        <v>7171</v>
      </c>
      <c r="E9143" s="30" t="s">
        <v>767</v>
      </c>
      <c r="F9143" s="15">
        <v>2</v>
      </c>
      <c r="G9143" s="29">
        <v>1</v>
      </c>
      <c r="H9143" s="29">
        <v>4</v>
      </c>
      <c r="I9143" s="29">
        <v>2000</v>
      </c>
      <c r="J9143" s="15">
        <v>1</v>
      </c>
      <c r="K9143" s="15">
        <v>0</v>
      </c>
      <c r="L9143" s="15">
        <v>2</v>
      </c>
      <c r="M9143" s="15">
        <v>0</v>
      </c>
      <c r="N9143" s="27" t="e">
        <f>SUMIF(#REF!,'Integrantes original'!A9132,#REF!)</f>
        <v>#REF!</v>
      </c>
      <c r="O9143" s="27">
        <f t="shared" si="568"/>
        <v>1042000</v>
      </c>
      <c r="P9143" s="27">
        <f t="shared" si="569"/>
        <v>10420002</v>
      </c>
      <c r="Q9143" s="31">
        <f t="shared" si="570"/>
        <v>70501312010400</v>
      </c>
      <c r="R9143" s="27">
        <f>COUNTIF(tratycont!S:S,'Integrantes original'!Q9143)</f>
        <v>0</v>
      </c>
      <c r="S9143" s="27">
        <f t="shared" si="571"/>
        <v>0</v>
      </c>
    </row>
    <row r="9144" spans="1:19" x14ac:dyDescent="0.15">
      <c r="A9144" s="29">
        <v>7050131</v>
      </c>
      <c r="B9144" s="29">
        <v>705013106</v>
      </c>
      <c r="C9144" s="29" t="s">
        <v>30</v>
      </c>
      <c r="D9144" s="30" t="s">
        <v>84</v>
      </c>
      <c r="E9144" s="30" t="s">
        <v>1308</v>
      </c>
      <c r="F9144" s="15">
        <v>1</v>
      </c>
      <c r="G9144" s="29">
        <v>12</v>
      </c>
      <c r="H9144" s="29">
        <v>7</v>
      </c>
      <c r="I9144" s="29">
        <v>2001</v>
      </c>
      <c r="J9144" s="15">
        <v>-1</v>
      </c>
      <c r="K9144" s="15">
        <v>-1</v>
      </c>
      <c r="L9144" s="15">
        <v>0</v>
      </c>
      <c r="M9144" s="15">
        <v>0</v>
      </c>
      <c r="N9144" s="27" t="e">
        <f>SUMIF(#REF!,'Integrantes original'!A9133,#REF!)</f>
        <v>#REF!</v>
      </c>
      <c r="O9144" s="27">
        <f t="shared" si="568"/>
        <v>12072001</v>
      </c>
      <c r="P9144" s="27">
        <f t="shared" si="569"/>
        <v>120720011</v>
      </c>
      <c r="Q9144" s="31">
        <f t="shared" si="570"/>
        <v>70501311120701</v>
      </c>
      <c r="R9144" s="27">
        <f>COUNTIF(tratycont!S:S,'Integrantes original'!Q9144)</f>
        <v>0</v>
      </c>
      <c r="S9144" s="27">
        <f t="shared" si="571"/>
        <v>0</v>
      </c>
    </row>
    <row r="9145" spans="1:19" x14ac:dyDescent="0.15">
      <c r="A9145" s="29">
        <v>7120011</v>
      </c>
      <c r="B9145" s="29">
        <v>712001101</v>
      </c>
      <c r="C9145" s="29" t="s">
        <v>16</v>
      </c>
      <c r="D9145" s="30" t="s">
        <v>3417</v>
      </c>
      <c r="E9145" s="30" t="s">
        <v>1312</v>
      </c>
      <c r="F9145" s="15">
        <v>1</v>
      </c>
      <c r="G9145" s="29">
        <v>99</v>
      </c>
      <c r="H9145" s="29">
        <v>99</v>
      </c>
      <c r="I9145" s="29">
        <v>9999</v>
      </c>
      <c r="J9145" s="15">
        <v>-1</v>
      </c>
      <c r="K9145" s="15">
        <v>-1</v>
      </c>
      <c r="L9145" s="15">
        <v>0</v>
      </c>
      <c r="M9145" s="15">
        <v>0</v>
      </c>
      <c r="N9145" s="27" t="e">
        <f>SUMIF(#REF!,'Integrantes original'!A9134,#REF!)</f>
        <v>#REF!</v>
      </c>
      <c r="O9145" s="27">
        <f t="shared" si="568"/>
        <v>99999999</v>
      </c>
      <c r="P9145" s="27">
        <f t="shared" si="569"/>
        <v>999999991</v>
      </c>
      <c r="Q9145" s="31">
        <f t="shared" si="570"/>
        <v>71200111999999</v>
      </c>
      <c r="R9145" s="27">
        <f>COUNTIF(tratycont!S:S,'Integrantes original'!Q9145)</f>
        <v>0</v>
      </c>
      <c r="S9145" s="27">
        <f t="shared" si="571"/>
        <v>0</v>
      </c>
    </row>
    <row r="9146" spans="1:19" x14ac:dyDescent="0.15">
      <c r="A9146" s="29">
        <v>7120011</v>
      </c>
      <c r="B9146" s="29">
        <v>712001102</v>
      </c>
      <c r="C9146" s="29" t="s">
        <v>19</v>
      </c>
      <c r="D9146" s="30" t="s">
        <v>815</v>
      </c>
      <c r="E9146" s="30" t="s">
        <v>3818</v>
      </c>
      <c r="F9146" s="15">
        <v>2</v>
      </c>
      <c r="G9146" s="29">
        <v>10</v>
      </c>
      <c r="H9146" s="29">
        <v>6</v>
      </c>
      <c r="I9146" s="29">
        <v>1958</v>
      </c>
      <c r="J9146" s="15">
        <v>-1</v>
      </c>
      <c r="K9146" s="15">
        <v>-1</v>
      </c>
      <c r="L9146" s="15">
        <v>0</v>
      </c>
      <c r="M9146" s="15">
        <v>0</v>
      </c>
      <c r="N9146" s="27" t="e">
        <f>SUMIF(#REF!,'Integrantes original'!A9135,#REF!)</f>
        <v>#REF!</v>
      </c>
      <c r="O9146" s="27">
        <f t="shared" si="568"/>
        <v>10061958</v>
      </c>
      <c r="P9146" s="27">
        <f t="shared" si="569"/>
        <v>100619582</v>
      </c>
      <c r="Q9146" s="31">
        <f t="shared" si="570"/>
        <v>71200112100658</v>
      </c>
      <c r="R9146" s="27">
        <f>COUNTIF(tratycont!S:S,'Integrantes original'!Q9146)</f>
        <v>0</v>
      </c>
      <c r="S9146" s="27">
        <f t="shared" si="571"/>
        <v>0</v>
      </c>
    </row>
    <row r="9147" spans="1:19" x14ac:dyDescent="0.15">
      <c r="A9147" s="29">
        <v>7120011</v>
      </c>
      <c r="B9147" s="29">
        <v>712001103</v>
      </c>
      <c r="C9147" s="29" t="s">
        <v>22</v>
      </c>
      <c r="D9147" s="30" t="s">
        <v>2431</v>
      </c>
      <c r="E9147" s="30" t="s">
        <v>3698</v>
      </c>
      <c r="F9147" s="15">
        <v>1</v>
      </c>
      <c r="G9147" s="29">
        <v>30</v>
      </c>
      <c r="H9147" s="29">
        <v>1</v>
      </c>
      <c r="I9147" s="29">
        <v>1999</v>
      </c>
      <c r="J9147" s="15">
        <v>-1</v>
      </c>
      <c r="K9147" s="15">
        <v>-1</v>
      </c>
      <c r="L9147" s="15">
        <v>0</v>
      </c>
      <c r="M9147" s="15">
        <v>0</v>
      </c>
      <c r="N9147" s="27" t="e">
        <f>SUMIF(#REF!,'Integrantes original'!A9136,#REF!)</f>
        <v>#REF!</v>
      </c>
      <c r="O9147" s="27">
        <f t="shared" si="568"/>
        <v>30011999</v>
      </c>
      <c r="P9147" s="27">
        <f t="shared" si="569"/>
        <v>300119991</v>
      </c>
      <c r="Q9147" s="31">
        <f t="shared" si="570"/>
        <v>71200111300199</v>
      </c>
      <c r="R9147" s="27">
        <f>COUNTIF(tratycont!S:S,'Integrantes original'!Q9147)</f>
        <v>0</v>
      </c>
      <c r="S9147" s="27">
        <f t="shared" si="571"/>
        <v>0</v>
      </c>
    </row>
    <row r="9148" spans="1:19" x14ac:dyDescent="0.15">
      <c r="A9148" s="29">
        <v>7120011</v>
      </c>
      <c r="B9148" s="29">
        <v>712001104</v>
      </c>
      <c r="C9148" s="29" t="s">
        <v>25</v>
      </c>
      <c r="D9148" s="30" t="s">
        <v>618</v>
      </c>
      <c r="E9148" s="30" t="s">
        <v>3698</v>
      </c>
      <c r="F9148" s="15">
        <v>1</v>
      </c>
      <c r="G9148" s="29">
        <v>9</v>
      </c>
      <c r="H9148" s="29">
        <v>1</v>
      </c>
      <c r="I9148" s="29">
        <v>2004</v>
      </c>
      <c r="J9148" s="15">
        <v>-1</v>
      </c>
      <c r="K9148" s="15">
        <v>-1</v>
      </c>
      <c r="L9148" s="15">
        <v>0</v>
      </c>
      <c r="M9148" s="15">
        <v>0</v>
      </c>
      <c r="N9148" s="27" t="e">
        <f>SUMIF(#REF!,'Integrantes original'!A9137,#REF!)</f>
        <v>#REF!</v>
      </c>
      <c r="O9148" s="27">
        <f t="shared" si="568"/>
        <v>9012004</v>
      </c>
      <c r="P9148" s="27">
        <f t="shared" si="569"/>
        <v>90120041</v>
      </c>
      <c r="Q9148" s="31">
        <f t="shared" si="570"/>
        <v>71200111090104</v>
      </c>
      <c r="R9148" s="27">
        <f>COUNTIF(tratycont!S:S,'Integrantes original'!Q9148)</f>
        <v>0</v>
      </c>
      <c r="S9148" s="27">
        <f t="shared" si="571"/>
        <v>0</v>
      </c>
    </row>
    <row r="9149" spans="1:19" x14ac:dyDescent="0.15">
      <c r="A9149" s="29">
        <v>7120011</v>
      </c>
      <c r="B9149" s="29">
        <v>712001105</v>
      </c>
      <c r="C9149" s="29" t="s">
        <v>27</v>
      </c>
      <c r="D9149" s="30" t="s">
        <v>819</v>
      </c>
      <c r="E9149" s="30" t="s">
        <v>3698</v>
      </c>
      <c r="F9149" s="15">
        <v>1</v>
      </c>
      <c r="G9149" s="29">
        <v>30</v>
      </c>
      <c r="H9149" s="29">
        <v>4</v>
      </c>
      <c r="I9149" s="29">
        <v>1982</v>
      </c>
      <c r="J9149" s="15">
        <v>-1</v>
      </c>
      <c r="K9149" s="15">
        <v>-1</v>
      </c>
      <c r="L9149" s="15">
        <v>0</v>
      </c>
      <c r="M9149" s="15">
        <v>0</v>
      </c>
      <c r="N9149" s="27" t="e">
        <f>SUMIF(#REF!,'Integrantes original'!A9138,#REF!)</f>
        <v>#REF!</v>
      </c>
      <c r="O9149" s="27">
        <f t="shared" si="568"/>
        <v>30041982</v>
      </c>
      <c r="P9149" s="27">
        <f t="shared" si="569"/>
        <v>300419821</v>
      </c>
      <c r="Q9149" s="31">
        <f t="shared" si="570"/>
        <v>71200111300482</v>
      </c>
      <c r="R9149" s="27">
        <f>COUNTIF(tratycont!S:S,'Integrantes original'!Q9149)</f>
        <v>0</v>
      </c>
      <c r="S9149" s="27">
        <f t="shared" si="571"/>
        <v>0</v>
      </c>
    </row>
    <row r="9150" spans="1:19" x14ac:dyDescent="0.15">
      <c r="A9150" s="29">
        <v>7120011</v>
      </c>
      <c r="B9150" s="29">
        <v>712001106</v>
      </c>
      <c r="C9150" s="29" t="s">
        <v>30</v>
      </c>
      <c r="D9150" s="30" t="s">
        <v>884</v>
      </c>
      <c r="E9150" s="30" t="s">
        <v>3698</v>
      </c>
      <c r="F9150" s="15">
        <v>2</v>
      </c>
      <c r="G9150" s="29">
        <v>99</v>
      </c>
      <c r="H9150" s="29">
        <v>99</v>
      </c>
      <c r="I9150" s="29">
        <v>1984</v>
      </c>
      <c r="J9150" s="15">
        <v>-1</v>
      </c>
      <c r="K9150" s="15">
        <v>-1</v>
      </c>
      <c r="L9150" s="15">
        <v>0</v>
      </c>
      <c r="M9150" s="15">
        <v>0</v>
      </c>
      <c r="N9150" s="27" t="e">
        <f>SUMIF(#REF!,'Integrantes original'!A9139,#REF!)</f>
        <v>#REF!</v>
      </c>
      <c r="O9150" s="27">
        <f t="shared" si="568"/>
        <v>99991984</v>
      </c>
      <c r="P9150" s="27">
        <f t="shared" si="569"/>
        <v>999919842</v>
      </c>
      <c r="Q9150" s="31">
        <f t="shared" si="570"/>
        <v>71200112999984</v>
      </c>
      <c r="R9150" s="27">
        <f>COUNTIF(tratycont!S:S,'Integrantes original'!Q9150)</f>
        <v>0</v>
      </c>
      <c r="S9150" s="27">
        <f t="shared" si="571"/>
        <v>0</v>
      </c>
    </row>
    <row r="9151" spans="1:19" x14ac:dyDescent="0.15">
      <c r="A9151" s="29">
        <v>7120011</v>
      </c>
      <c r="B9151" s="29">
        <v>712001107</v>
      </c>
      <c r="C9151" s="29" t="s">
        <v>56</v>
      </c>
      <c r="D9151" s="30" t="s">
        <v>1605</v>
      </c>
      <c r="E9151" s="30" t="s">
        <v>3698</v>
      </c>
      <c r="F9151" s="15">
        <v>2</v>
      </c>
      <c r="G9151" s="29">
        <v>99</v>
      </c>
      <c r="H9151" s="29">
        <v>99</v>
      </c>
      <c r="I9151" s="29">
        <v>1987</v>
      </c>
      <c r="J9151" s="15">
        <v>-1</v>
      </c>
      <c r="K9151" s="15">
        <v>-1</v>
      </c>
      <c r="L9151" s="15">
        <v>0</v>
      </c>
      <c r="M9151" s="15">
        <v>0</v>
      </c>
      <c r="N9151" s="27" t="e">
        <f>SUMIF(#REF!,'Integrantes original'!A9140,#REF!)</f>
        <v>#REF!</v>
      </c>
      <c r="O9151" s="27">
        <f t="shared" si="568"/>
        <v>99991987</v>
      </c>
      <c r="P9151" s="27">
        <f t="shared" si="569"/>
        <v>999919872</v>
      </c>
      <c r="Q9151" s="31">
        <f t="shared" si="570"/>
        <v>71200112999987</v>
      </c>
      <c r="R9151" s="27">
        <f>COUNTIF(tratycont!S:S,'Integrantes original'!Q9151)</f>
        <v>0</v>
      </c>
      <c r="S9151" s="27">
        <f t="shared" si="571"/>
        <v>0</v>
      </c>
    </row>
    <row r="9152" spans="1:19" x14ac:dyDescent="0.15">
      <c r="A9152" s="29">
        <v>7120011</v>
      </c>
      <c r="B9152" s="29">
        <v>712001108</v>
      </c>
      <c r="C9152" s="29" t="s">
        <v>58</v>
      </c>
      <c r="D9152" s="30" t="s">
        <v>1386</v>
      </c>
      <c r="E9152" s="30" t="s">
        <v>3698</v>
      </c>
      <c r="F9152" s="15">
        <v>2</v>
      </c>
      <c r="G9152" s="29">
        <v>99</v>
      </c>
      <c r="H9152" s="29">
        <v>99</v>
      </c>
      <c r="I9152" s="29">
        <v>1989</v>
      </c>
      <c r="J9152" s="15">
        <v>-1</v>
      </c>
      <c r="K9152" s="15">
        <v>-1</v>
      </c>
      <c r="L9152" s="15">
        <v>0</v>
      </c>
      <c r="M9152" s="15">
        <v>0</v>
      </c>
      <c r="N9152" s="27" t="e">
        <f>SUMIF(#REF!,'Integrantes original'!A9141,#REF!)</f>
        <v>#REF!</v>
      </c>
      <c r="O9152" s="27">
        <f t="shared" si="568"/>
        <v>99991989</v>
      </c>
      <c r="P9152" s="27">
        <f t="shared" si="569"/>
        <v>999919892</v>
      </c>
      <c r="Q9152" s="31">
        <f t="shared" si="570"/>
        <v>71200112999989</v>
      </c>
      <c r="R9152" s="27">
        <f>COUNTIF(tratycont!S:S,'Integrantes original'!Q9152)</f>
        <v>0</v>
      </c>
      <c r="S9152" s="27">
        <f t="shared" si="571"/>
        <v>0</v>
      </c>
    </row>
    <row r="9153" spans="1:19" x14ac:dyDescent="0.15">
      <c r="A9153" s="29">
        <v>7120011</v>
      </c>
      <c r="B9153" s="29">
        <v>712001109</v>
      </c>
      <c r="C9153" s="29" t="s">
        <v>120</v>
      </c>
      <c r="D9153" s="30" t="s">
        <v>370</v>
      </c>
      <c r="E9153" s="30" t="s">
        <v>3698</v>
      </c>
      <c r="F9153" s="15">
        <v>2</v>
      </c>
      <c r="G9153" s="29">
        <v>99</v>
      </c>
      <c r="H9153" s="29">
        <v>99</v>
      </c>
      <c r="I9153" s="29">
        <v>1991</v>
      </c>
      <c r="J9153" s="15">
        <v>-1</v>
      </c>
      <c r="K9153" s="15">
        <v>-1</v>
      </c>
      <c r="L9153" s="15">
        <v>0</v>
      </c>
      <c r="M9153" s="15">
        <v>0</v>
      </c>
      <c r="N9153" s="27" t="e">
        <f>SUMIF(#REF!,'Integrantes original'!A9142,#REF!)</f>
        <v>#REF!</v>
      </c>
      <c r="O9153" s="27">
        <f t="shared" si="568"/>
        <v>99991991</v>
      </c>
      <c r="P9153" s="27">
        <f t="shared" si="569"/>
        <v>999919912</v>
      </c>
      <c r="Q9153" s="31">
        <f t="shared" si="570"/>
        <v>71200112999991</v>
      </c>
      <c r="R9153" s="27">
        <f>COUNTIF(tratycont!S:S,'Integrantes original'!Q9153)</f>
        <v>0</v>
      </c>
      <c r="S9153" s="27">
        <f t="shared" si="571"/>
        <v>0</v>
      </c>
    </row>
    <row r="9154" spans="1:19" x14ac:dyDescent="0.15">
      <c r="A9154" s="29">
        <v>7120011</v>
      </c>
      <c r="B9154" s="29">
        <v>712001110</v>
      </c>
      <c r="C9154" s="29" t="s">
        <v>123</v>
      </c>
      <c r="D9154" s="30" t="s">
        <v>571</v>
      </c>
      <c r="E9154" s="30" t="s">
        <v>3698</v>
      </c>
      <c r="F9154" s="15">
        <v>2</v>
      </c>
      <c r="G9154" s="29">
        <v>5</v>
      </c>
      <c r="H9154" s="29">
        <v>6</v>
      </c>
      <c r="I9154" s="29">
        <v>1996</v>
      </c>
      <c r="J9154" s="15">
        <v>1</v>
      </c>
      <c r="K9154" s="15">
        <v>0</v>
      </c>
      <c r="L9154" s="15">
        <v>1</v>
      </c>
      <c r="M9154" s="15">
        <v>1</v>
      </c>
      <c r="N9154" s="27" t="e">
        <f>SUMIF(#REF!,'Integrantes original'!A9143,#REF!)</f>
        <v>#REF!</v>
      </c>
      <c r="O9154" s="27">
        <f t="shared" si="568"/>
        <v>5061996</v>
      </c>
      <c r="P9154" s="27">
        <f t="shared" si="569"/>
        <v>50619962</v>
      </c>
      <c r="Q9154" s="31">
        <f t="shared" si="570"/>
        <v>71200112050696</v>
      </c>
      <c r="R9154" s="27">
        <f>COUNTIF(tratycont!S:S,'Integrantes original'!Q9154)</f>
        <v>0</v>
      </c>
      <c r="S9154" s="27">
        <f t="shared" si="571"/>
        <v>0</v>
      </c>
    </row>
    <row r="9155" spans="1:19" x14ac:dyDescent="0.15">
      <c r="A9155" s="29">
        <v>7120011</v>
      </c>
      <c r="B9155" s="29">
        <v>712001111</v>
      </c>
      <c r="C9155" s="29" t="s">
        <v>154</v>
      </c>
      <c r="D9155" s="30" t="s">
        <v>838</v>
      </c>
      <c r="E9155" s="30" t="s">
        <v>7172</v>
      </c>
      <c r="F9155" s="15">
        <v>1</v>
      </c>
      <c r="G9155" s="29">
        <v>99</v>
      </c>
      <c r="H9155" s="29">
        <v>99</v>
      </c>
      <c r="I9155" s="29">
        <v>1980</v>
      </c>
      <c r="J9155" s="15">
        <v>-1</v>
      </c>
      <c r="K9155" s="15">
        <v>-1</v>
      </c>
      <c r="L9155" s="15">
        <v>0</v>
      </c>
      <c r="M9155" s="15">
        <v>0</v>
      </c>
      <c r="N9155" s="27" t="e">
        <f>SUMIF(#REF!,'Integrantes original'!A9144,#REF!)</f>
        <v>#REF!</v>
      </c>
      <c r="O9155" s="27">
        <f t="shared" ref="O9155:O9218" si="572">(((G9155*100)+H9155)*10000)+I9155</f>
        <v>99991980</v>
      </c>
      <c r="P9155" s="27">
        <f t="shared" ref="P9155:P9218" si="573">(O9155*10)+F9155</f>
        <v>999919801</v>
      </c>
      <c r="Q9155" s="31">
        <f t="shared" ref="Q9155:Q9218" si="574">(((((((A9155*10)+F9155)*100)+G9155)*100)+H9155)*100)+RIGHT(I9155,2)</f>
        <v>71200111999980</v>
      </c>
      <c r="R9155" s="27">
        <f>COUNTIF(tratycont!S:S,'Integrantes original'!Q9155)</f>
        <v>0</v>
      </c>
      <c r="S9155" s="27">
        <f t="shared" ref="S9155:S9218" si="575">IF(J9155=2,1,0)</f>
        <v>0</v>
      </c>
    </row>
    <row r="9156" spans="1:19" x14ac:dyDescent="0.15">
      <c r="A9156" s="29">
        <v>7120011</v>
      </c>
      <c r="B9156" s="29">
        <v>712001112</v>
      </c>
      <c r="C9156" s="29" t="s">
        <v>240</v>
      </c>
      <c r="D9156" s="30" t="s">
        <v>1348</v>
      </c>
      <c r="E9156" s="30" t="s">
        <v>7173</v>
      </c>
      <c r="F9156" s="15">
        <v>1</v>
      </c>
      <c r="G9156" s="29">
        <v>99</v>
      </c>
      <c r="H9156" s="29">
        <v>99</v>
      </c>
      <c r="I9156" s="29">
        <v>1986</v>
      </c>
      <c r="J9156" s="15">
        <v>-1</v>
      </c>
      <c r="K9156" s="15">
        <v>-1</v>
      </c>
      <c r="L9156" s="15">
        <v>0</v>
      </c>
      <c r="M9156" s="15">
        <v>0</v>
      </c>
      <c r="N9156" s="27" t="e">
        <f>SUMIF(#REF!,'Integrantes original'!A9145,#REF!)</f>
        <v>#REF!</v>
      </c>
      <c r="O9156" s="27">
        <f t="shared" si="572"/>
        <v>99991986</v>
      </c>
      <c r="P9156" s="27">
        <f t="shared" si="573"/>
        <v>999919861</v>
      </c>
      <c r="Q9156" s="31">
        <f t="shared" si="574"/>
        <v>71200111999986</v>
      </c>
      <c r="R9156" s="27">
        <f>COUNTIF(tratycont!S:S,'Integrantes original'!Q9156)</f>
        <v>0</v>
      </c>
      <c r="S9156" s="27">
        <f t="shared" si="575"/>
        <v>0</v>
      </c>
    </row>
    <row r="9157" spans="1:19" x14ac:dyDescent="0.15">
      <c r="A9157" s="29">
        <v>7120011</v>
      </c>
      <c r="B9157" s="29">
        <v>712001113</v>
      </c>
      <c r="C9157" s="29" t="s">
        <v>242</v>
      </c>
      <c r="D9157" s="30" t="s">
        <v>7174</v>
      </c>
      <c r="E9157" s="30" t="s">
        <v>7175</v>
      </c>
      <c r="F9157" s="15">
        <v>1</v>
      </c>
      <c r="G9157" s="29">
        <v>99</v>
      </c>
      <c r="H9157" s="29">
        <v>99</v>
      </c>
      <c r="I9157" s="29">
        <v>9999</v>
      </c>
      <c r="J9157" s="15">
        <v>-1</v>
      </c>
      <c r="K9157" s="15">
        <v>-1</v>
      </c>
      <c r="L9157" s="15">
        <v>0</v>
      </c>
      <c r="M9157" s="15">
        <v>0</v>
      </c>
      <c r="N9157" s="27" t="e">
        <f>SUMIF(#REF!,'Integrantes original'!A9146,#REF!)</f>
        <v>#REF!</v>
      </c>
      <c r="O9157" s="27">
        <f t="shared" si="572"/>
        <v>99999999</v>
      </c>
      <c r="P9157" s="27">
        <f t="shared" si="573"/>
        <v>999999991</v>
      </c>
      <c r="Q9157" s="31">
        <f t="shared" si="574"/>
        <v>71200111999999</v>
      </c>
      <c r="R9157" s="27">
        <f>COUNTIF(tratycont!S:S,'Integrantes original'!Q9157)</f>
        <v>0</v>
      </c>
      <c r="S9157" s="27">
        <f t="shared" si="575"/>
        <v>0</v>
      </c>
    </row>
    <row r="9158" spans="1:19" x14ac:dyDescent="0.15">
      <c r="A9158" s="29">
        <v>7120011</v>
      </c>
      <c r="B9158" s="29">
        <v>712001114</v>
      </c>
      <c r="C9158" s="29" t="s">
        <v>245</v>
      </c>
      <c r="D9158" s="30" t="s">
        <v>807</v>
      </c>
      <c r="E9158" s="30" t="s">
        <v>2566</v>
      </c>
      <c r="F9158" s="15">
        <v>1</v>
      </c>
      <c r="G9158" s="29">
        <v>99</v>
      </c>
      <c r="H9158" s="29">
        <v>99</v>
      </c>
      <c r="I9158" s="29">
        <v>9999</v>
      </c>
      <c r="J9158" s="15">
        <v>-1</v>
      </c>
      <c r="K9158" s="15">
        <v>-1</v>
      </c>
      <c r="L9158" s="15">
        <v>0</v>
      </c>
      <c r="M9158" s="15">
        <v>0</v>
      </c>
      <c r="N9158" s="27" t="e">
        <f>SUMIF(#REF!,'Integrantes original'!A9147,#REF!)</f>
        <v>#REF!</v>
      </c>
      <c r="O9158" s="27">
        <f t="shared" si="572"/>
        <v>99999999</v>
      </c>
      <c r="P9158" s="27">
        <f t="shared" si="573"/>
        <v>999999991</v>
      </c>
      <c r="Q9158" s="31">
        <f t="shared" si="574"/>
        <v>71200111999999</v>
      </c>
      <c r="R9158" s="27">
        <f>COUNTIF(tratycont!S:S,'Integrantes original'!Q9158)</f>
        <v>0</v>
      </c>
      <c r="S9158" s="27">
        <f t="shared" si="575"/>
        <v>0</v>
      </c>
    </row>
    <row r="9159" spans="1:19" x14ac:dyDescent="0.15">
      <c r="A9159" s="29">
        <v>7120011</v>
      </c>
      <c r="B9159" s="29">
        <v>712001115</v>
      </c>
      <c r="C9159" s="29" t="s">
        <v>988</v>
      </c>
      <c r="D9159" s="30" t="s">
        <v>106</v>
      </c>
      <c r="E9159" s="30" t="s">
        <v>1048</v>
      </c>
      <c r="F9159" s="15">
        <v>2</v>
      </c>
      <c r="G9159" s="29">
        <v>99</v>
      </c>
      <c r="H9159" s="29">
        <v>99</v>
      </c>
      <c r="I9159" s="29">
        <v>9999</v>
      </c>
      <c r="J9159" s="15">
        <v>-1</v>
      </c>
      <c r="K9159" s="15">
        <v>-1</v>
      </c>
      <c r="L9159" s="15">
        <v>0</v>
      </c>
      <c r="M9159" s="15">
        <v>0</v>
      </c>
      <c r="N9159" s="27" t="e">
        <f>SUMIF(#REF!,'Integrantes original'!A9148,#REF!)</f>
        <v>#REF!</v>
      </c>
      <c r="O9159" s="27">
        <f t="shared" si="572"/>
        <v>99999999</v>
      </c>
      <c r="P9159" s="27">
        <f t="shared" si="573"/>
        <v>999999992</v>
      </c>
      <c r="Q9159" s="31">
        <f t="shared" si="574"/>
        <v>71200112999999</v>
      </c>
      <c r="R9159" s="27">
        <f>COUNTIF(tratycont!S:S,'Integrantes original'!Q9159)</f>
        <v>0</v>
      </c>
      <c r="S9159" s="27">
        <f t="shared" si="575"/>
        <v>0</v>
      </c>
    </row>
    <row r="9160" spans="1:19" x14ac:dyDescent="0.15">
      <c r="A9160" s="29">
        <v>7120011</v>
      </c>
      <c r="B9160" s="29">
        <v>712001116</v>
      </c>
      <c r="C9160" s="29" t="s">
        <v>1232</v>
      </c>
      <c r="D9160" s="30" t="s">
        <v>7176</v>
      </c>
      <c r="E9160" s="30" t="s">
        <v>3698</v>
      </c>
      <c r="F9160" s="15">
        <v>2</v>
      </c>
      <c r="G9160" s="29">
        <v>99</v>
      </c>
      <c r="H9160" s="29">
        <v>99</v>
      </c>
      <c r="I9160" s="29">
        <v>9999</v>
      </c>
      <c r="J9160" s="15">
        <v>-1</v>
      </c>
      <c r="K9160" s="15">
        <v>-1</v>
      </c>
      <c r="L9160" s="15">
        <v>0</v>
      </c>
      <c r="M9160" s="15">
        <v>0</v>
      </c>
      <c r="N9160" s="27" t="e">
        <f>SUMIF(#REF!,'Integrantes original'!A9149,#REF!)</f>
        <v>#REF!</v>
      </c>
      <c r="O9160" s="27">
        <f t="shared" si="572"/>
        <v>99999999</v>
      </c>
      <c r="P9160" s="27">
        <f t="shared" si="573"/>
        <v>999999992</v>
      </c>
      <c r="Q9160" s="31">
        <f t="shared" si="574"/>
        <v>71200112999999</v>
      </c>
      <c r="R9160" s="27">
        <f>COUNTIF(tratycont!S:S,'Integrantes original'!Q9160)</f>
        <v>0</v>
      </c>
      <c r="S9160" s="27">
        <f t="shared" si="575"/>
        <v>0</v>
      </c>
    </row>
    <row r="9161" spans="1:19" x14ac:dyDescent="0.15">
      <c r="A9161" s="29">
        <v>7120011</v>
      </c>
      <c r="B9161" s="29">
        <v>712001117</v>
      </c>
      <c r="C9161" s="29" t="s">
        <v>3628</v>
      </c>
      <c r="D9161" s="30" t="s">
        <v>7177</v>
      </c>
      <c r="E9161" s="30" t="s">
        <v>3698</v>
      </c>
      <c r="F9161" s="15">
        <v>2</v>
      </c>
      <c r="G9161" s="29">
        <v>15</v>
      </c>
      <c r="H9161" s="29">
        <v>6</v>
      </c>
      <c r="I9161" s="29">
        <v>2011</v>
      </c>
      <c r="J9161" s="15">
        <v>-1</v>
      </c>
      <c r="K9161" s="15">
        <v>-1</v>
      </c>
      <c r="L9161" s="15">
        <v>0</v>
      </c>
      <c r="M9161" s="15">
        <v>0</v>
      </c>
      <c r="N9161" s="27" t="e">
        <f>SUMIF(#REF!,'Integrantes original'!A9150,#REF!)</f>
        <v>#REF!</v>
      </c>
      <c r="O9161" s="27">
        <f t="shared" si="572"/>
        <v>15062011</v>
      </c>
      <c r="P9161" s="27">
        <f t="shared" si="573"/>
        <v>150620112</v>
      </c>
      <c r="Q9161" s="31">
        <f t="shared" si="574"/>
        <v>71200112150611</v>
      </c>
      <c r="R9161" s="27">
        <f>COUNTIF(tratycont!S:S,'Integrantes original'!Q9161)</f>
        <v>0</v>
      </c>
      <c r="S9161" s="27">
        <f t="shared" si="575"/>
        <v>0</v>
      </c>
    </row>
    <row r="9162" spans="1:19" x14ac:dyDescent="0.15">
      <c r="A9162" s="29">
        <v>7120011</v>
      </c>
      <c r="B9162" s="29">
        <v>712001118</v>
      </c>
      <c r="C9162" s="29" t="s">
        <v>3630</v>
      </c>
      <c r="D9162" s="30" t="s">
        <v>326</v>
      </c>
      <c r="E9162" s="30" t="s">
        <v>3698</v>
      </c>
      <c r="F9162" s="15">
        <v>1</v>
      </c>
      <c r="G9162" s="29">
        <v>16</v>
      </c>
      <c r="H9162" s="29">
        <v>6</v>
      </c>
      <c r="I9162" s="29">
        <v>2011</v>
      </c>
      <c r="J9162" s="15">
        <v>-1</v>
      </c>
      <c r="K9162" s="15">
        <v>-1</v>
      </c>
      <c r="L9162" s="15">
        <v>0</v>
      </c>
      <c r="M9162" s="15">
        <v>0</v>
      </c>
      <c r="N9162" s="27" t="e">
        <f>SUMIF(#REF!,'Integrantes original'!A9151,#REF!)</f>
        <v>#REF!</v>
      </c>
      <c r="O9162" s="27">
        <f t="shared" si="572"/>
        <v>16062011</v>
      </c>
      <c r="P9162" s="27">
        <f t="shared" si="573"/>
        <v>160620111</v>
      </c>
      <c r="Q9162" s="31">
        <f t="shared" si="574"/>
        <v>71200111160611</v>
      </c>
      <c r="R9162" s="27">
        <f>COUNTIF(tratycont!S:S,'Integrantes original'!Q9162)</f>
        <v>0</v>
      </c>
      <c r="S9162" s="27">
        <f t="shared" si="575"/>
        <v>0</v>
      </c>
    </row>
    <row r="9163" spans="1:19" x14ac:dyDescent="0.15">
      <c r="A9163" s="29">
        <v>7120011</v>
      </c>
      <c r="B9163" s="29">
        <v>712001119</v>
      </c>
      <c r="C9163" s="29" t="s">
        <v>3632</v>
      </c>
      <c r="D9163" s="30" t="s">
        <v>7178</v>
      </c>
      <c r="E9163" s="30" t="s">
        <v>1312</v>
      </c>
      <c r="F9163" s="15">
        <v>1</v>
      </c>
      <c r="G9163" s="29">
        <v>99</v>
      </c>
      <c r="H9163" s="29">
        <v>99</v>
      </c>
      <c r="I9163" s="29">
        <v>9999</v>
      </c>
      <c r="J9163" s="15">
        <v>-1</v>
      </c>
      <c r="K9163" s="15">
        <v>-1</v>
      </c>
      <c r="L9163" s="15">
        <v>0</v>
      </c>
      <c r="M9163" s="15">
        <v>0</v>
      </c>
      <c r="N9163" s="27" t="e">
        <f>SUMIF(#REF!,'Integrantes original'!A9152,#REF!)</f>
        <v>#REF!</v>
      </c>
      <c r="O9163" s="27">
        <f t="shared" si="572"/>
        <v>99999999</v>
      </c>
      <c r="P9163" s="27">
        <f t="shared" si="573"/>
        <v>999999991</v>
      </c>
      <c r="Q9163" s="31">
        <f t="shared" si="574"/>
        <v>71200111999999</v>
      </c>
      <c r="R9163" s="27">
        <f>COUNTIF(tratycont!S:S,'Integrantes original'!Q9163)</f>
        <v>0</v>
      </c>
      <c r="S9163" s="27">
        <f t="shared" si="575"/>
        <v>0</v>
      </c>
    </row>
    <row r="9164" spans="1:19" x14ac:dyDescent="0.15">
      <c r="A9164" s="29">
        <v>7120011</v>
      </c>
      <c r="B9164" s="29">
        <v>712001120</v>
      </c>
      <c r="C9164" s="29" t="s">
        <v>7179</v>
      </c>
      <c r="D9164" s="30" t="s">
        <v>7180</v>
      </c>
      <c r="E9164" s="30" t="s">
        <v>3698</v>
      </c>
      <c r="F9164" s="15">
        <v>2</v>
      </c>
      <c r="G9164" s="29">
        <v>29</v>
      </c>
      <c r="H9164" s="29">
        <v>2</v>
      </c>
      <c r="I9164" s="29">
        <v>2014</v>
      </c>
      <c r="J9164" s="15">
        <v>-1</v>
      </c>
      <c r="K9164" s="15">
        <v>-1</v>
      </c>
      <c r="L9164" s="15">
        <v>0</v>
      </c>
      <c r="M9164" s="15">
        <v>0</v>
      </c>
      <c r="N9164" s="27" t="e">
        <f>SUMIF(#REF!,'Integrantes original'!A9153,#REF!)</f>
        <v>#REF!</v>
      </c>
      <c r="O9164" s="27">
        <f t="shared" si="572"/>
        <v>29022014</v>
      </c>
      <c r="P9164" s="27">
        <f t="shared" si="573"/>
        <v>290220142</v>
      </c>
      <c r="Q9164" s="31">
        <f t="shared" si="574"/>
        <v>71200112290214</v>
      </c>
      <c r="R9164" s="27">
        <f>COUNTIF(tratycont!S:S,'Integrantes original'!Q9164)</f>
        <v>0</v>
      </c>
      <c r="S9164" s="27">
        <f t="shared" si="575"/>
        <v>0</v>
      </c>
    </row>
    <row r="9165" spans="1:19" x14ac:dyDescent="0.15">
      <c r="A9165" s="29">
        <v>7120011</v>
      </c>
      <c r="B9165" s="29">
        <v>712001121</v>
      </c>
      <c r="C9165" s="29" t="s">
        <v>7181</v>
      </c>
      <c r="D9165" s="30" t="s">
        <v>1030</v>
      </c>
      <c r="E9165" s="30" t="s">
        <v>2523</v>
      </c>
      <c r="F9165" s="15">
        <v>1</v>
      </c>
      <c r="G9165" s="29">
        <v>10</v>
      </c>
      <c r="H9165" s="29">
        <v>2</v>
      </c>
      <c r="I9165" s="29">
        <v>2014</v>
      </c>
      <c r="J9165" s="15">
        <v>-1</v>
      </c>
      <c r="K9165" s="15">
        <v>-1</v>
      </c>
      <c r="L9165" s="15">
        <v>0</v>
      </c>
      <c r="M9165" s="15">
        <v>0</v>
      </c>
      <c r="N9165" s="27" t="e">
        <f>SUMIF(#REF!,'Integrantes original'!A9154,#REF!)</f>
        <v>#REF!</v>
      </c>
      <c r="O9165" s="27">
        <f t="shared" si="572"/>
        <v>10022014</v>
      </c>
      <c r="P9165" s="27">
        <f t="shared" si="573"/>
        <v>100220141</v>
      </c>
      <c r="Q9165" s="31">
        <f t="shared" si="574"/>
        <v>71200111100214</v>
      </c>
      <c r="R9165" s="27">
        <f>COUNTIF(tratycont!S:S,'Integrantes original'!Q9165)</f>
        <v>0</v>
      </c>
      <c r="S9165" s="27">
        <f t="shared" si="575"/>
        <v>0</v>
      </c>
    </row>
    <row r="9166" spans="1:19" x14ac:dyDescent="0.15">
      <c r="A9166" s="29">
        <v>7120011</v>
      </c>
      <c r="B9166" s="29">
        <v>712001122</v>
      </c>
      <c r="C9166" s="29" t="s">
        <v>7182</v>
      </c>
      <c r="D9166" s="30" t="s">
        <v>204</v>
      </c>
      <c r="E9166" s="30" t="s">
        <v>1312</v>
      </c>
      <c r="F9166" s="15">
        <v>2</v>
      </c>
      <c r="G9166" s="29">
        <v>99</v>
      </c>
      <c r="H9166" s="29">
        <v>99</v>
      </c>
      <c r="I9166" s="29">
        <v>9999</v>
      </c>
      <c r="J9166" s="15">
        <v>-1</v>
      </c>
      <c r="K9166" s="15">
        <v>-1</v>
      </c>
      <c r="L9166" s="15">
        <v>0</v>
      </c>
      <c r="M9166" s="15">
        <v>0</v>
      </c>
      <c r="N9166" s="27" t="e">
        <f>SUMIF(#REF!,'Integrantes original'!A9155,#REF!)</f>
        <v>#REF!</v>
      </c>
      <c r="O9166" s="27">
        <f t="shared" si="572"/>
        <v>99999999</v>
      </c>
      <c r="P9166" s="27">
        <f t="shared" si="573"/>
        <v>999999992</v>
      </c>
      <c r="Q9166" s="31">
        <f t="shared" si="574"/>
        <v>71200112999999</v>
      </c>
      <c r="R9166" s="27">
        <f>COUNTIF(tratycont!S:S,'Integrantes original'!Q9166)</f>
        <v>0</v>
      </c>
      <c r="S9166" s="27">
        <f t="shared" si="575"/>
        <v>0</v>
      </c>
    </row>
    <row r="9167" spans="1:19" x14ac:dyDescent="0.15">
      <c r="A9167" s="29">
        <v>7120011</v>
      </c>
      <c r="B9167" s="29">
        <v>712001123</v>
      </c>
      <c r="C9167" s="29" t="s">
        <v>7183</v>
      </c>
      <c r="D9167" s="30" t="s">
        <v>529</v>
      </c>
      <c r="E9167" s="30" t="s">
        <v>2523</v>
      </c>
      <c r="F9167" s="15">
        <v>1</v>
      </c>
      <c r="G9167" s="29">
        <v>99</v>
      </c>
      <c r="H9167" s="29">
        <v>99</v>
      </c>
      <c r="I9167" s="29">
        <v>9999</v>
      </c>
      <c r="J9167" s="15">
        <v>2</v>
      </c>
      <c r="K9167" s="15">
        <v>4</v>
      </c>
      <c r="L9167" s="15">
        <v>0</v>
      </c>
      <c r="M9167" s="15">
        <v>0</v>
      </c>
      <c r="N9167" s="27" t="e">
        <f>SUMIF(#REF!,'Integrantes original'!A9156,#REF!)</f>
        <v>#REF!</v>
      </c>
      <c r="O9167" s="27">
        <f t="shared" si="572"/>
        <v>99999999</v>
      </c>
      <c r="P9167" s="27">
        <f t="shared" si="573"/>
        <v>999999991</v>
      </c>
      <c r="Q9167" s="31">
        <f t="shared" si="574"/>
        <v>71200111999999</v>
      </c>
      <c r="R9167" s="27">
        <f>COUNTIF(tratycont!S:S,'Integrantes original'!Q9167)</f>
        <v>0</v>
      </c>
      <c r="S9167" s="27">
        <f t="shared" si="575"/>
        <v>1</v>
      </c>
    </row>
    <row r="9168" spans="1:19" x14ac:dyDescent="0.15">
      <c r="A9168" s="29">
        <v>7120011</v>
      </c>
      <c r="B9168" s="29">
        <v>712001124</v>
      </c>
      <c r="C9168" s="29" t="s">
        <v>7184</v>
      </c>
      <c r="D9168" s="30" t="s">
        <v>1848</v>
      </c>
      <c r="E9168" s="30" t="s">
        <v>3698</v>
      </c>
      <c r="F9168" s="15">
        <v>2</v>
      </c>
      <c r="G9168" s="29">
        <v>3</v>
      </c>
      <c r="H9168" s="29">
        <v>7</v>
      </c>
      <c r="I9168" s="29">
        <v>2018</v>
      </c>
      <c r="J9168" s="15">
        <v>2</v>
      </c>
      <c r="K9168" s="15">
        <v>10</v>
      </c>
      <c r="L9168" s="15">
        <v>0</v>
      </c>
      <c r="M9168" s="15">
        <v>0</v>
      </c>
      <c r="N9168" s="27" t="e">
        <f>SUMIF(#REF!,'Integrantes original'!A9157,#REF!)</f>
        <v>#REF!</v>
      </c>
      <c r="O9168" s="27">
        <f t="shared" si="572"/>
        <v>3072018</v>
      </c>
      <c r="P9168" s="27">
        <f t="shared" si="573"/>
        <v>30720182</v>
      </c>
      <c r="Q9168" s="31">
        <f t="shared" si="574"/>
        <v>71200112030718</v>
      </c>
      <c r="R9168" s="27">
        <f>COUNTIF(tratycont!S:S,'Integrantes original'!Q9168)</f>
        <v>1</v>
      </c>
      <c r="S9168" s="27">
        <f t="shared" si="575"/>
        <v>1</v>
      </c>
    </row>
    <row r="9169" spans="1:19" x14ac:dyDescent="0.15">
      <c r="A9169" s="29">
        <v>7120021</v>
      </c>
      <c r="B9169" s="29">
        <v>712002101</v>
      </c>
      <c r="C9169" s="29" t="s">
        <v>16</v>
      </c>
      <c r="D9169" s="30" t="s">
        <v>7185</v>
      </c>
      <c r="E9169" s="30" t="s">
        <v>3303</v>
      </c>
      <c r="F9169" s="15">
        <v>1</v>
      </c>
      <c r="G9169" s="29">
        <v>8</v>
      </c>
      <c r="H9169" s="29">
        <v>1</v>
      </c>
      <c r="I9169" s="29">
        <v>1986</v>
      </c>
      <c r="J9169" s="15">
        <v>-1</v>
      </c>
      <c r="K9169" s="15">
        <v>-1</v>
      </c>
      <c r="L9169" s="15">
        <v>0</v>
      </c>
      <c r="M9169" s="15">
        <v>0</v>
      </c>
      <c r="N9169" s="27" t="e">
        <f>SUMIF(#REF!,'Integrantes original'!A9158,#REF!)</f>
        <v>#REF!</v>
      </c>
      <c r="O9169" s="27">
        <f t="shared" si="572"/>
        <v>8011986</v>
      </c>
      <c r="P9169" s="27">
        <f t="shared" si="573"/>
        <v>80119861</v>
      </c>
      <c r="Q9169" s="31">
        <f t="shared" si="574"/>
        <v>71200211080186</v>
      </c>
      <c r="R9169" s="27">
        <f>COUNTIF(tratycont!S:S,'Integrantes original'!Q9169)</f>
        <v>0</v>
      </c>
      <c r="S9169" s="27">
        <f t="shared" si="575"/>
        <v>0</v>
      </c>
    </row>
    <row r="9170" spans="1:19" x14ac:dyDescent="0.15">
      <c r="A9170" s="29">
        <v>7120021</v>
      </c>
      <c r="B9170" s="29">
        <v>712002102</v>
      </c>
      <c r="C9170" s="29" t="s">
        <v>19</v>
      </c>
      <c r="D9170" s="30" t="s">
        <v>1386</v>
      </c>
      <c r="E9170" s="30" t="s">
        <v>950</v>
      </c>
      <c r="F9170" s="15">
        <v>2</v>
      </c>
      <c r="G9170" s="29">
        <v>16</v>
      </c>
      <c r="H9170" s="29">
        <v>7</v>
      </c>
      <c r="I9170" s="29">
        <v>1989</v>
      </c>
      <c r="J9170" s="15">
        <v>1</v>
      </c>
      <c r="K9170" s="15">
        <v>0</v>
      </c>
      <c r="L9170" s="15">
        <v>1</v>
      </c>
      <c r="M9170" s="15">
        <v>1</v>
      </c>
      <c r="N9170" s="27" t="e">
        <f>SUMIF(#REF!,'Integrantes original'!A9159,#REF!)</f>
        <v>#REF!</v>
      </c>
      <c r="O9170" s="27">
        <f t="shared" si="572"/>
        <v>16071989</v>
      </c>
      <c r="P9170" s="27">
        <f t="shared" si="573"/>
        <v>160719892</v>
      </c>
      <c r="Q9170" s="31">
        <f t="shared" si="574"/>
        <v>71200212160789</v>
      </c>
      <c r="R9170" s="27">
        <f>COUNTIF(tratycont!S:S,'Integrantes original'!Q9170)</f>
        <v>0</v>
      </c>
      <c r="S9170" s="27">
        <f t="shared" si="575"/>
        <v>0</v>
      </c>
    </row>
    <row r="9171" spans="1:19" x14ac:dyDescent="0.15">
      <c r="A9171" s="29">
        <v>7120021</v>
      </c>
      <c r="B9171" s="29">
        <v>712002103</v>
      </c>
      <c r="C9171" s="29" t="s">
        <v>22</v>
      </c>
      <c r="D9171" s="30" t="s">
        <v>7186</v>
      </c>
      <c r="E9171" s="30" t="s">
        <v>3303</v>
      </c>
      <c r="F9171" s="15">
        <v>1</v>
      </c>
      <c r="G9171" s="29">
        <v>27</v>
      </c>
      <c r="H9171" s="29">
        <v>10</v>
      </c>
      <c r="I9171" s="29">
        <v>2007</v>
      </c>
      <c r="J9171" s="15">
        <v>-1</v>
      </c>
      <c r="K9171" s="15">
        <v>-1</v>
      </c>
      <c r="L9171" s="15">
        <v>0</v>
      </c>
      <c r="M9171" s="15">
        <v>0</v>
      </c>
      <c r="N9171" s="27" t="e">
        <f>SUMIF(#REF!,'Integrantes original'!A9160,#REF!)</f>
        <v>#REF!</v>
      </c>
      <c r="O9171" s="27">
        <f t="shared" si="572"/>
        <v>27102007</v>
      </c>
      <c r="P9171" s="27">
        <f t="shared" si="573"/>
        <v>271020071</v>
      </c>
      <c r="Q9171" s="31">
        <f t="shared" si="574"/>
        <v>71200211271007</v>
      </c>
      <c r="R9171" s="27">
        <f>COUNTIF(tratycont!S:S,'Integrantes original'!Q9171)</f>
        <v>0</v>
      </c>
      <c r="S9171" s="27">
        <f t="shared" si="575"/>
        <v>0</v>
      </c>
    </row>
    <row r="9172" spans="1:19" x14ac:dyDescent="0.15">
      <c r="A9172" s="29">
        <v>7120021</v>
      </c>
      <c r="B9172" s="29">
        <v>712002104</v>
      </c>
      <c r="C9172" s="29" t="s">
        <v>25</v>
      </c>
      <c r="D9172" s="30" t="s">
        <v>1010</v>
      </c>
      <c r="E9172" s="30" t="s">
        <v>3303</v>
      </c>
      <c r="F9172" s="15">
        <v>2</v>
      </c>
      <c r="G9172" s="29">
        <v>12</v>
      </c>
      <c r="H9172" s="29">
        <v>1</v>
      </c>
      <c r="I9172" s="29">
        <v>2010</v>
      </c>
      <c r="J9172" s="15">
        <v>-1</v>
      </c>
      <c r="K9172" s="15">
        <v>-1</v>
      </c>
      <c r="L9172" s="15">
        <v>0</v>
      </c>
      <c r="M9172" s="15">
        <v>0</v>
      </c>
      <c r="N9172" s="27" t="e">
        <f>SUMIF(#REF!,'Integrantes original'!A9161,#REF!)</f>
        <v>#REF!</v>
      </c>
      <c r="O9172" s="27">
        <f t="shared" si="572"/>
        <v>12012010</v>
      </c>
      <c r="P9172" s="27">
        <f t="shared" si="573"/>
        <v>120120102</v>
      </c>
      <c r="Q9172" s="31">
        <f t="shared" si="574"/>
        <v>71200212120110</v>
      </c>
      <c r="R9172" s="27">
        <f>COUNTIF(tratycont!S:S,'Integrantes original'!Q9172)</f>
        <v>0</v>
      </c>
      <c r="S9172" s="27">
        <f t="shared" si="575"/>
        <v>0</v>
      </c>
    </row>
    <row r="9173" spans="1:19" x14ac:dyDescent="0.15">
      <c r="A9173" s="29">
        <v>7120021</v>
      </c>
      <c r="B9173" s="29">
        <v>712002105</v>
      </c>
      <c r="C9173" s="29" t="s">
        <v>27</v>
      </c>
      <c r="D9173" s="30" t="s">
        <v>7187</v>
      </c>
      <c r="E9173" s="30" t="s">
        <v>3303</v>
      </c>
      <c r="F9173" s="15">
        <v>2</v>
      </c>
      <c r="G9173" s="29">
        <v>25</v>
      </c>
      <c r="H9173" s="29">
        <v>4</v>
      </c>
      <c r="I9173" s="29">
        <v>2012</v>
      </c>
      <c r="J9173" s="15">
        <v>-1</v>
      </c>
      <c r="K9173" s="15">
        <v>-1</v>
      </c>
      <c r="L9173" s="15">
        <v>0</v>
      </c>
      <c r="M9173" s="15">
        <v>0</v>
      </c>
      <c r="N9173" s="27" t="e">
        <f>SUMIF(#REF!,'Integrantes original'!A9162,#REF!)</f>
        <v>#REF!</v>
      </c>
      <c r="O9173" s="27">
        <f t="shared" si="572"/>
        <v>25042012</v>
      </c>
      <c r="P9173" s="27">
        <f t="shared" si="573"/>
        <v>250420122</v>
      </c>
      <c r="Q9173" s="31">
        <f t="shared" si="574"/>
        <v>71200212250412</v>
      </c>
      <c r="R9173" s="27">
        <f>COUNTIF(tratycont!S:S,'Integrantes original'!Q9173)</f>
        <v>0</v>
      </c>
      <c r="S9173" s="27">
        <f t="shared" si="575"/>
        <v>0</v>
      </c>
    </row>
    <row r="9174" spans="1:19" x14ac:dyDescent="0.15">
      <c r="A9174" s="29">
        <v>7120021</v>
      </c>
      <c r="B9174" s="29">
        <v>712002106</v>
      </c>
      <c r="C9174" s="29" t="s">
        <v>30</v>
      </c>
      <c r="D9174" s="30" t="s">
        <v>618</v>
      </c>
      <c r="E9174" s="30" t="s">
        <v>950</v>
      </c>
      <c r="F9174" s="15">
        <v>1</v>
      </c>
      <c r="G9174" s="29">
        <v>13</v>
      </c>
      <c r="H9174" s="29">
        <v>1</v>
      </c>
      <c r="I9174" s="29">
        <v>2004</v>
      </c>
      <c r="J9174" s="15">
        <v>-1</v>
      </c>
      <c r="K9174" s="15">
        <v>-1</v>
      </c>
      <c r="L9174" s="15">
        <v>0</v>
      </c>
      <c r="M9174" s="15">
        <v>0</v>
      </c>
      <c r="N9174" s="27" t="e">
        <f>SUMIF(#REF!,'Integrantes original'!A9163,#REF!)</f>
        <v>#REF!</v>
      </c>
      <c r="O9174" s="27">
        <f t="shared" si="572"/>
        <v>13012004</v>
      </c>
      <c r="P9174" s="27">
        <f t="shared" si="573"/>
        <v>130120041</v>
      </c>
      <c r="Q9174" s="31">
        <f t="shared" si="574"/>
        <v>71200211130104</v>
      </c>
      <c r="R9174" s="27">
        <f>COUNTIF(tratycont!S:S,'Integrantes original'!Q9174)</f>
        <v>0</v>
      </c>
      <c r="S9174" s="27">
        <f t="shared" si="575"/>
        <v>0</v>
      </c>
    </row>
    <row r="9175" spans="1:19" x14ac:dyDescent="0.15">
      <c r="A9175" s="29">
        <v>7120031</v>
      </c>
      <c r="B9175" s="29">
        <v>712003101</v>
      </c>
      <c r="C9175" s="29" t="s">
        <v>16</v>
      </c>
      <c r="D9175" s="30" t="s">
        <v>7174</v>
      </c>
      <c r="E9175" s="30" t="s">
        <v>7175</v>
      </c>
      <c r="F9175" s="15">
        <v>1</v>
      </c>
      <c r="G9175" s="29">
        <v>13</v>
      </c>
      <c r="H9175" s="29">
        <v>8</v>
      </c>
      <c r="I9175" s="29">
        <v>1990</v>
      </c>
      <c r="J9175" s="15">
        <v>-1</v>
      </c>
      <c r="K9175" s="15">
        <v>-1</v>
      </c>
      <c r="L9175" s="15">
        <v>0</v>
      </c>
      <c r="M9175" s="15">
        <v>0</v>
      </c>
      <c r="N9175" s="27" t="e">
        <f>SUMIF(#REF!,'Integrantes original'!A9164,#REF!)</f>
        <v>#REF!</v>
      </c>
      <c r="O9175" s="27">
        <f t="shared" si="572"/>
        <v>13081990</v>
      </c>
      <c r="P9175" s="27">
        <f t="shared" si="573"/>
        <v>130819901</v>
      </c>
      <c r="Q9175" s="31">
        <f t="shared" si="574"/>
        <v>71200311130890</v>
      </c>
      <c r="R9175" s="27">
        <f>COUNTIF(tratycont!S:S,'Integrantes original'!Q9175)</f>
        <v>0</v>
      </c>
      <c r="S9175" s="27">
        <f t="shared" si="575"/>
        <v>0</v>
      </c>
    </row>
    <row r="9176" spans="1:19" x14ac:dyDescent="0.15">
      <c r="A9176" s="29">
        <v>7120031</v>
      </c>
      <c r="B9176" s="29">
        <v>712003102</v>
      </c>
      <c r="C9176" s="29" t="s">
        <v>19</v>
      </c>
      <c r="D9176" s="30" t="s">
        <v>7188</v>
      </c>
      <c r="E9176" s="30" t="s">
        <v>7189</v>
      </c>
      <c r="F9176" s="15">
        <v>2</v>
      </c>
      <c r="G9176" s="29">
        <v>2</v>
      </c>
      <c r="H9176" s="29">
        <v>10</v>
      </c>
      <c r="I9176" s="29">
        <v>1992</v>
      </c>
      <c r="J9176" s="15">
        <v>1</v>
      </c>
      <c r="K9176" s="15">
        <v>0</v>
      </c>
      <c r="L9176" s="15">
        <v>1</v>
      </c>
      <c r="M9176" s="15">
        <v>1</v>
      </c>
      <c r="N9176" s="27" t="e">
        <f>SUMIF(#REF!,'Integrantes original'!A9165,#REF!)</f>
        <v>#REF!</v>
      </c>
      <c r="O9176" s="27">
        <f t="shared" si="572"/>
        <v>2101992</v>
      </c>
      <c r="P9176" s="27">
        <f t="shared" si="573"/>
        <v>21019922</v>
      </c>
      <c r="Q9176" s="31">
        <f t="shared" si="574"/>
        <v>71200312021092</v>
      </c>
      <c r="R9176" s="27">
        <f>COUNTIF(tratycont!S:S,'Integrantes original'!Q9176)</f>
        <v>0</v>
      </c>
      <c r="S9176" s="27">
        <f t="shared" si="575"/>
        <v>0</v>
      </c>
    </row>
    <row r="9177" spans="1:19" x14ac:dyDescent="0.15">
      <c r="A9177" s="29">
        <v>7120031</v>
      </c>
      <c r="B9177" s="29">
        <v>712003103</v>
      </c>
      <c r="C9177" s="29" t="s">
        <v>22</v>
      </c>
      <c r="D9177" s="30" t="s">
        <v>7190</v>
      </c>
      <c r="E9177" s="30" t="s">
        <v>7191</v>
      </c>
      <c r="F9177" s="15">
        <v>1</v>
      </c>
      <c r="G9177" s="29">
        <v>1</v>
      </c>
      <c r="H9177" s="29">
        <v>4</v>
      </c>
      <c r="I9177" s="29">
        <v>2015</v>
      </c>
      <c r="J9177" s="15">
        <v>-1</v>
      </c>
      <c r="K9177" s="15">
        <v>-1</v>
      </c>
      <c r="L9177" s="15">
        <v>0</v>
      </c>
      <c r="M9177" s="15">
        <v>0</v>
      </c>
      <c r="N9177" s="27" t="e">
        <f>SUMIF(#REF!,'Integrantes original'!A9166,#REF!)</f>
        <v>#REF!</v>
      </c>
      <c r="O9177" s="27">
        <f t="shared" si="572"/>
        <v>1042015</v>
      </c>
      <c r="P9177" s="27">
        <f t="shared" si="573"/>
        <v>10420151</v>
      </c>
      <c r="Q9177" s="31">
        <f t="shared" si="574"/>
        <v>71200311010415</v>
      </c>
      <c r="R9177" s="27">
        <f>COUNTIF(tratycont!S:S,'Integrantes original'!Q9177)</f>
        <v>0</v>
      </c>
      <c r="S9177" s="27">
        <f t="shared" si="575"/>
        <v>0</v>
      </c>
    </row>
    <row r="9178" spans="1:19" x14ac:dyDescent="0.15">
      <c r="A9178" s="29">
        <v>7120031</v>
      </c>
      <c r="B9178" s="29">
        <v>712003104</v>
      </c>
      <c r="C9178" s="29" t="s">
        <v>25</v>
      </c>
      <c r="D9178" s="30" t="s">
        <v>3129</v>
      </c>
      <c r="E9178" s="30" t="s">
        <v>7175</v>
      </c>
      <c r="F9178" s="15">
        <v>2</v>
      </c>
      <c r="G9178" s="29">
        <v>26</v>
      </c>
      <c r="H9178" s="29">
        <v>5</v>
      </c>
      <c r="I9178" s="29">
        <v>1986</v>
      </c>
      <c r="J9178" s="15">
        <v>-1</v>
      </c>
      <c r="K9178" s="15">
        <v>-1</v>
      </c>
      <c r="L9178" s="15">
        <v>0</v>
      </c>
      <c r="M9178" s="15">
        <v>0</v>
      </c>
      <c r="N9178" s="27" t="e">
        <f>SUMIF(#REF!,'Integrantes original'!A9167,#REF!)</f>
        <v>#REF!</v>
      </c>
      <c r="O9178" s="27">
        <f t="shared" si="572"/>
        <v>26051986</v>
      </c>
      <c r="P9178" s="27">
        <f t="shared" si="573"/>
        <v>260519862</v>
      </c>
      <c r="Q9178" s="31">
        <f t="shared" si="574"/>
        <v>71200312260586</v>
      </c>
      <c r="R9178" s="27">
        <f>COUNTIF(tratycont!S:S,'Integrantes original'!Q9178)</f>
        <v>0</v>
      </c>
      <c r="S9178" s="27">
        <f t="shared" si="575"/>
        <v>0</v>
      </c>
    </row>
    <row r="9179" spans="1:19" x14ac:dyDescent="0.15">
      <c r="A9179" s="29">
        <v>7120041</v>
      </c>
      <c r="B9179" s="29">
        <v>712004101</v>
      </c>
      <c r="C9179" s="29" t="s">
        <v>16</v>
      </c>
      <c r="D9179" s="30" t="s">
        <v>1075</v>
      </c>
      <c r="E9179" s="30" t="s">
        <v>1039</v>
      </c>
      <c r="F9179" s="15">
        <v>1</v>
      </c>
      <c r="G9179" s="29">
        <v>27</v>
      </c>
      <c r="H9179" s="29">
        <v>12</v>
      </c>
      <c r="I9179" s="29">
        <v>1987</v>
      </c>
      <c r="J9179" s="15">
        <v>-1</v>
      </c>
      <c r="K9179" s="15">
        <v>-1</v>
      </c>
      <c r="L9179" s="15">
        <v>0</v>
      </c>
      <c r="M9179" s="15">
        <v>0</v>
      </c>
      <c r="N9179" s="27" t="e">
        <f>SUMIF(#REF!,'Integrantes original'!A9168,#REF!)</f>
        <v>#REF!</v>
      </c>
      <c r="O9179" s="27">
        <f t="shared" si="572"/>
        <v>27121987</v>
      </c>
      <c r="P9179" s="27">
        <f t="shared" si="573"/>
        <v>271219871</v>
      </c>
      <c r="Q9179" s="31">
        <f t="shared" si="574"/>
        <v>71200411271287</v>
      </c>
      <c r="R9179" s="27">
        <f>COUNTIF(tratycont!S:S,'Integrantes original'!Q9179)</f>
        <v>0</v>
      </c>
      <c r="S9179" s="27">
        <f t="shared" si="575"/>
        <v>0</v>
      </c>
    </row>
    <row r="9180" spans="1:19" x14ac:dyDescent="0.15">
      <c r="A9180" s="29">
        <v>7120041</v>
      </c>
      <c r="B9180" s="29">
        <v>712004102</v>
      </c>
      <c r="C9180" s="29" t="s">
        <v>19</v>
      </c>
      <c r="D9180" s="30" t="s">
        <v>7192</v>
      </c>
      <c r="E9180" s="30" t="s">
        <v>144</v>
      </c>
      <c r="F9180" s="15">
        <v>2</v>
      </c>
      <c r="G9180" s="29">
        <v>19</v>
      </c>
      <c r="H9180" s="29">
        <v>11</v>
      </c>
      <c r="I9180" s="29">
        <v>1987</v>
      </c>
      <c r="J9180" s="15">
        <v>1</v>
      </c>
      <c r="K9180" s="15">
        <v>0</v>
      </c>
      <c r="L9180" s="15">
        <v>1</v>
      </c>
      <c r="M9180" s="15">
        <v>1</v>
      </c>
      <c r="N9180" s="27" t="e">
        <f>SUMIF(#REF!,'Integrantes original'!A9169,#REF!)</f>
        <v>#REF!</v>
      </c>
      <c r="O9180" s="27">
        <f t="shared" si="572"/>
        <v>19111987</v>
      </c>
      <c r="P9180" s="27">
        <f t="shared" si="573"/>
        <v>191119872</v>
      </c>
      <c r="Q9180" s="31">
        <f t="shared" si="574"/>
        <v>71200412191187</v>
      </c>
      <c r="R9180" s="27">
        <f>COUNTIF(tratycont!S:S,'Integrantes original'!Q9180)</f>
        <v>0</v>
      </c>
      <c r="S9180" s="27">
        <f t="shared" si="575"/>
        <v>0</v>
      </c>
    </row>
    <row r="9181" spans="1:19" x14ac:dyDescent="0.15">
      <c r="A9181" s="29">
        <v>7120041</v>
      </c>
      <c r="B9181" s="29">
        <v>712004103</v>
      </c>
      <c r="C9181" s="29" t="s">
        <v>22</v>
      </c>
      <c r="D9181" s="30" t="s">
        <v>7193</v>
      </c>
      <c r="E9181" s="30" t="s">
        <v>1039</v>
      </c>
      <c r="F9181" s="15">
        <v>1</v>
      </c>
      <c r="G9181" s="29">
        <v>23</v>
      </c>
      <c r="H9181" s="29">
        <v>1</v>
      </c>
      <c r="I9181" s="29">
        <v>2012</v>
      </c>
      <c r="J9181" s="15">
        <v>-1</v>
      </c>
      <c r="K9181" s="15">
        <v>-1</v>
      </c>
      <c r="L9181" s="15">
        <v>0</v>
      </c>
      <c r="M9181" s="15">
        <v>0</v>
      </c>
      <c r="N9181" s="27" t="e">
        <f>SUMIF(#REF!,'Integrantes original'!A9170,#REF!)</f>
        <v>#REF!</v>
      </c>
      <c r="O9181" s="27">
        <f t="shared" si="572"/>
        <v>23012012</v>
      </c>
      <c r="P9181" s="27">
        <f t="shared" si="573"/>
        <v>230120121</v>
      </c>
      <c r="Q9181" s="31">
        <f t="shared" si="574"/>
        <v>71200411230112</v>
      </c>
      <c r="R9181" s="27">
        <f>COUNTIF(tratycont!S:S,'Integrantes original'!Q9181)</f>
        <v>0</v>
      </c>
      <c r="S9181" s="27">
        <f t="shared" si="575"/>
        <v>0</v>
      </c>
    </row>
    <row r="9182" spans="1:19" x14ac:dyDescent="0.15">
      <c r="A9182" s="29">
        <v>7120051</v>
      </c>
      <c r="B9182" s="29">
        <v>712005101</v>
      </c>
      <c r="C9182" s="29" t="s">
        <v>16</v>
      </c>
      <c r="D9182" s="30" t="s">
        <v>192</v>
      </c>
      <c r="E9182" s="30" t="s">
        <v>1039</v>
      </c>
      <c r="F9182" s="15">
        <v>1</v>
      </c>
      <c r="G9182" s="29">
        <v>1</v>
      </c>
      <c r="H9182" s="29">
        <v>10</v>
      </c>
      <c r="I9182" s="29">
        <v>1988</v>
      </c>
      <c r="J9182" s="15">
        <v>-1</v>
      </c>
      <c r="K9182" s="15">
        <v>-1</v>
      </c>
      <c r="L9182" s="15">
        <v>0</v>
      </c>
      <c r="M9182" s="15">
        <v>0</v>
      </c>
      <c r="N9182" s="27" t="e">
        <f>SUMIF(#REF!,'Integrantes original'!A9171,#REF!)</f>
        <v>#REF!</v>
      </c>
      <c r="O9182" s="27">
        <f t="shared" si="572"/>
        <v>1101988</v>
      </c>
      <c r="P9182" s="27">
        <f t="shared" si="573"/>
        <v>11019881</v>
      </c>
      <c r="Q9182" s="31">
        <f t="shared" si="574"/>
        <v>71200511011088</v>
      </c>
      <c r="R9182" s="27">
        <f>COUNTIF(tratycont!S:S,'Integrantes original'!Q9182)</f>
        <v>0</v>
      </c>
      <c r="S9182" s="27">
        <f t="shared" si="575"/>
        <v>0</v>
      </c>
    </row>
    <row r="9183" spans="1:19" x14ac:dyDescent="0.15">
      <c r="A9183" s="29">
        <v>7120051</v>
      </c>
      <c r="B9183" s="29">
        <v>712005102</v>
      </c>
      <c r="C9183" s="29" t="s">
        <v>19</v>
      </c>
      <c r="D9183" s="30" t="s">
        <v>2852</v>
      </c>
      <c r="E9183" s="30" t="s">
        <v>1798</v>
      </c>
      <c r="F9183" s="15">
        <v>2</v>
      </c>
      <c r="G9183" s="29">
        <v>23</v>
      </c>
      <c r="H9183" s="29">
        <v>4</v>
      </c>
      <c r="I9183" s="29">
        <v>1990</v>
      </c>
      <c r="J9183" s="15">
        <v>1</v>
      </c>
      <c r="K9183" s="15">
        <v>0</v>
      </c>
      <c r="L9183" s="15">
        <v>1</v>
      </c>
      <c r="M9183" s="15">
        <v>1</v>
      </c>
      <c r="N9183" s="27" t="e">
        <f>SUMIF(#REF!,'Integrantes original'!A9172,#REF!)</f>
        <v>#REF!</v>
      </c>
      <c r="O9183" s="27">
        <f t="shared" si="572"/>
        <v>23041990</v>
      </c>
      <c r="P9183" s="27">
        <f t="shared" si="573"/>
        <v>230419902</v>
      </c>
      <c r="Q9183" s="31">
        <f t="shared" si="574"/>
        <v>71200512230490</v>
      </c>
      <c r="R9183" s="27">
        <f>COUNTIF(tratycont!S:S,'Integrantes original'!Q9183)</f>
        <v>0</v>
      </c>
      <c r="S9183" s="27">
        <f t="shared" si="575"/>
        <v>0</v>
      </c>
    </row>
    <row r="9184" spans="1:19" x14ac:dyDescent="0.15">
      <c r="A9184" s="29">
        <v>7120051</v>
      </c>
      <c r="B9184" s="29">
        <v>712005103</v>
      </c>
      <c r="C9184" s="29" t="s">
        <v>22</v>
      </c>
      <c r="D9184" s="30" t="s">
        <v>332</v>
      </c>
      <c r="E9184" s="30" t="s">
        <v>1039</v>
      </c>
      <c r="F9184" s="15">
        <v>1</v>
      </c>
      <c r="G9184" s="29">
        <v>5</v>
      </c>
      <c r="H9184" s="29">
        <v>10</v>
      </c>
      <c r="I9184" s="29">
        <v>2011</v>
      </c>
      <c r="J9184" s="15">
        <v>-1</v>
      </c>
      <c r="K9184" s="15">
        <v>-1</v>
      </c>
      <c r="L9184" s="15">
        <v>0</v>
      </c>
      <c r="M9184" s="15">
        <v>0</v>
      </c>
      <c r="N9184" s="27" t="e">
        <f>SUMIF(#REF!,'Integrantes original'!A9173,#REF!)</f>
        <v>#REF!</v>
      </c>
      <c r="O9184" s="27">
        <f t="shared" si="572"/>
        <v>5102011</v>
      </c>
      <c r="P9184" s="27">
        <f t="shared" si="573"/>
        <v>51020111</v>
      </c>
      <c r="Q9184" s="31">
        <f t="shared" si="574"/>
        <v>71200511051011</v>
      </c>
      <c r="R9184" s="27">
        <f>COUNTIF(tratycont!S:S,'Integrantes original'!Q9184)</f>
        <v>0</v>
      </c>
      <c r="S9184" s="27">
        <f t="shared" si="575"/>
        <v>0</v>
      </c>
    </row>
    <row r="9185" spans="1:19" x14ac:dyDescent="0.15">
      <c r="A9185" s="29">
        <v>7120061</v>
      </c>
      <c r="B9185" s="29">
        <v>712006101</v>
      </c>
      <c r="C9185" s="29" t="s">
        <v>16</v>
      </c>
      <c r="D9185" s="30" t="s">
        <v>7194</v>
      </c>
      <c r="E9185" s="30" t="s">
        <v>1312</v>
      </c>
      <c r="F9185" s="15">
        <v>1</v>
      </c>
      <c r="G9185" s="29">
        <v>27</v>
      </c>
      <c r="H9185" s="29">
        <v>6</v>
      </c>
      <c r="I9185" s="29">
        <v>2000</v>
      </c>
      <c r="J9185" s="15">
        <v>-1</v>
      </c>
      <c r="K9185" s="15">
        <v>-1</v>
      </c>
      <c r="L9185" s="15">
        <v>0</v>
      </c>
      <c r="M9185" s="15">
        <v>0</v>
      </c>
      <c r="N9185" s="27" t="e">
        <f>SUMIF(#REF!,'Integrantes original'!A9174,#REF!)</f>
        <v>#REF!</v>
      </c>
      <c r="O9185" s="27">
        <f t="shared" si="572"/>
        <v>27062000</v>
      </c>
      <c r="P9185" s="27">
        <f t="shared" si="573"/>
        <v>270620001</v>
      </c>
      <c r="Q9185" s="31">
        <f t="shared" si="574"/>
        <v>71200611270600</v>
      </c>
      <c r="R9185" s="27">
        <f>COUNTIF(tratycont!S:S,'Integrantes original'!Q9185)</f>
        <v>0</v>
      </c>
      <c r="S9185" s="27">
        <f t="shared" si="575"/>
        <v>0</v>
      </c>
    </row>
    <row r="9186" spans="1:19" x14ac:dyDescent="0.15">
      <c r="A9186" s="29">
        <v>7120061</v>
      </c>
      <c r="B9186" s="29">
        <v>712006102</v>
      </c>
      <c r="C9186" s="29" t="s">
        <v>19</v>
      </c>
      <c r="D9186" s="30" t="s">
        <v>7195</v>
      </c>
      <c r="E9186" s="30" t="s">
        <v>3831</v>
      </c>
      <c r="F9186" s="15">
        <v>2</v>
      </c>
      <c r="G9186" s="29">
        <v>26</v>
      </c>
      <c r="H9186" s="29">
        <v>12</v>
      </c>
      <c r="I9186" s="29">
        <v>1997</v>
      </c>
      <c r="J9186" s="15">
        <v>1</v>
      </c>
      <c r="K9186" s="15">
        <v>0</v>
      </c>
      <c r="L9186" s="15">
        <v>1</v>
      </c>
      <c r="M9186" s="15">
        <v>1</v>
      </c>
      <c r="N9186" s="27" t="e">
        <f>SUMIF(#REF!,'Integrantes original'!A9175,#REF!)</f>
        <v>#REF!</v>
      </c>
      <c r="O9186" s="27">
        <f t="shared" si="572"/>
        <v>26121997</v>
      </c>
      <c r="P9186" s="27">
        <f t="shared" si="573"/>
        <v>261219972</v>
      </c>
      <c r="Q9186" s="31">
        <f t="shared" si="574"/>
        <v>71200612261297</v>
      </c>
      <c r="R9186" s="27">
        <f>COUNTIF(tratycont!S:S,'Integrantes original'!Q9186)</f>
        <v>0</v>
      </c>
      <c r="S9186" s="27">
        <f t="shared" si="575"/>
        <v>0</v>
      </c>
    </row>
    <row r="9187" spans="1:19" x14ac:dyDescent="0.15">
      <c r="A9187" s="29">
        <v>7120061</v>
      </c>
      <c r="B9187" s="29">
        <v>712006103</v>
      </c>
      <c r="C9187" s="29" t="s">
        <v>22</v>
      </c>
      <c r="D9187" s="30" t="s">
        <v>7196</v>
      </c>
      <c r="E9187" s="30" t="s">
        <v>3831</v>
      </c>
      <c r="F9187" s="15">
        <v>1</v>
      </c>
      <c r="G9187" s="29">
        <v>9</v>
      </c>
      <c r="H9187" s="29">
        <v>10</v>
      </c>
      <c r="I9187" s="29">
        <v>2018</v>
      </c>
      <c r="J9187" s="15">
        <v>2</v>
      </c>
      <c r="K9187" s="15">
        <v>2</v>
      </c>
      <c r="L9187" s="15">
        <v>0</v>
      </c>
      <c r="M9187" s="15">
        <v>0</v>
      </c>
      <c r="N9187" s="27" t="e">
        <f>SUMIF(#REF!,'Integrantes original'!A9176,#REF!)</f>
        <v>#REF!</v>
      </c>
      <c r="O9187" s="27">
        <f t="shared" si="572"/>
        <v>9102018</v>
      </c>
      <c r="P9187" s="27">
        <f t="shared" si="573"/>
        <v>91020181</v>
      </c>
      <c r="Q9187" s="31">
        <f t="shared" si="574"/>
        <v>71200611091018</v>
      </c>
      <c r="R9187" s="27">
        <f>COUNTIF(tratycont!S:S,'Integrantes original'!Q9187)</f>
        <v>2</v>
      </c>
      <c r="S9187" s="27">
        <f t="shared" si="575"/>
        <v>1</v>
      </c>
    </row>
    <row r="9188" spans="1:19" x14ac:dyDescent="0.15">
      <c r="A9188" s="29">
        <v>7120061</v>
      </c>
      <c r="B9188" s="29">
        <v>712006104</v>
      </c>
      <c r="C9188" s="29" t="s">
        <v>25</v>
      </c>
      <c r="D9188" s="30" t="s">
        <v>7197</v>
      </c>
      <c r="E9188" s="30" t="s">
        <v>3831</v>
      </c>
      <c r="F9188" s="15">
        <v>1</v>
      </c>
      <c r="G9188" s="29">
        <v>9</v>
      </c>
      <c r="H9188" s="29">
        <v>10</v>
      </c>
      <c r="I9188" s="29">
        <v>2018</v>
      </c>
      <c r="J9188" s="15">
        <v>2</v>
      </c>
      <c r="K9188" s="15">
        <v>2</v>
      </c>
      <c r="L9188" s="15">
        <v>0</v>
      </c>
      <c r="M9188" s="15">
        <v>0</v>
      </c>
      <c r="N9188" s="27" t="e">
        <f>SUMIF(#REF!,'Integrantes original'!A9177,#REF!)</f>
        <v>#REF!</v>
      </c>
      <c r="O9188" s="27">
        <f t="shared" si="572"/>
        <v>9102018</v>
      </c>
      <c r="P9188" s="27">
        <f t="shared" si="573"/>
        <v>91020181</v>
      </c>
      <c r="Q9188" s="31">
        <f t="shared" si="574"/>
        <v>71200611091018</v>
      </c>
      <c r="R9188" s="27">
        <f>COUNTIF(tratycont!S:S,'Integrantes original'!Q9188)</f>
        <v>2</v>
      </c>
      <c r="S9188" s="27">
        <f t="shared" si="575"/>
        <v>1</v>
      </c>
    </row>
    <row r="9189" spans="1:19" x14ac:dyDescent="0.15">
      <c r="A9189" s="29">
        <v>7120071</v>
      </c>
      <c r="B9189" s="29">
        <v>712007101</v>
      </c>
      <c r="C9189" s="29" t="s">
        <v>16</v>
      </c>
      <c r="D9189" s="30" t="s">
        <v>611</v>
      </c>
      <c r="E9189" s="30" t="s">
        <v>259</v>
      </c>
      <c r="F9189" s="15">
        <v>1</v>
      </c>
      <c r="G9189" s="29">
        <v>1</v>
      </c>
      <c r="H9189" s="29">
        <v>7</v>
      </c>
      <c r="I9189" s="29">
        <v>1981</v>
      </c>
      <c r="J9189" s="15">
        <v>-1</v>
      </c>
      <c r="K9189" s="15">
        <v>-1</v>
      </c>
      <c r="L9189" s="15">
        <v>0</v>
      </c>
      <c r="M9189" s="15">
        <v>0</v>
      </c>
      <c r="N9189" s="27" t="e">
        <f>SUMIF(#REF!,'Integrantes original'!A9178,#REF!)</f>
        <v>#REF!</v>
      </c>
      <c r="O9189" s="27">
        <f t="shared" si="572"/>
        <v>1071981</v>
      </c>
      <c r="P9189" s="27">
        <f t="shared" si="573"/>
        <v>10719811</v>
      </c>
      <c r="Q9189" s="31">
        <f t="shared" si="574"/>
        <v>71200711010781</v>
      </c>
      <c r="R9189" s="27">
        <f>COUNTIF(tratycont!S:S,'Integrantes original'!Q9189)</f>
        <v>0</v>
      </c>
      <c r="S9189" s="27">
        <f t="shared" si="575"/>
        <v>0</v>
      </c>
    </row>
    <row r="9190" spans="1:19" x14ac:dyDescent="0.15">
      <c r="A9190" s="29">
        <v>7120071</v>
      </c>
      <c r="B9190" s="29">
        <v>712007102</v>
      </c>
      <c r="C9190" s="29" t="s">
        <v>19</v>
      </c>
      <c r="D9190" s="30" t="s">
        <v>2519</v>
      </c>
      <c r="E9190" s="30" t="s">
        <v>1312</v>
      </c>
      <c r="F9190" s="15">
        <v>2</v>
      </c>
      <c r="G9190" s="29">
        <v>15</v>
      </c>
      <c r="H9190" s="29">
        <v>10</v>
      </c>
      <c r="I9190" s="29">
        <v>1983</v>
      </c>
      <c r="J9190" s="15">
        <v>-1</v>
      </c>
      <c r="K9190" s="15">
        <v>-1</v>
      </c>
      <c r="L9190" s="15">
        <v>0</v>
      </c>
      <c r="M9190" s="15">
        <v>0</v>
      </c>
      <c r="N9190" s="27" t="e">
        <f>SUMIF(#REF!,'Integrantes original'!A9179,#REF!)</f>
        <v>#REF!</v>
      </c>
      <c r="O9190" s="27">
        <f t="shared" si="572"/>
        <v>15101983</v>
      </c>
      <c r="P9190" s="27">
        <f t="shared" si="573"/>
        <v>151019832</v>
      </c>
      <c r="Q9190" s="31">
        <f t="shared" si="574"/>
        <v>71200712151083</v>
      </c>
      <c r="R9190" s="27">
        <f>COUNTIF(tratycont!S:S,'Integrantes original'!Q9190)</f>
        <v>0</v>
      </c>
      <c r="S9190" s="27">
        <f t="shared" si="575"/>
        <v>0</v>
      </c>
    </row>
    <row r="9191" spans="1:19" x14ac:dyDescent="0.15">
      <c r="A9191" s="29">
        <v>7120071</v>
      </c>
      <c r="B9191" s="29">
        <v>712007103</v>
      </c>
      <c r="C9191" s="29" t="s">
        <v>22</v>
      </c>
      <c r="D9191" s="30" t="s">
        <v>1417</v>
      </c>
      <c r="E9191" s="30" t="s">
        <v>7198</v>
      </c>
      <c r="F9191" s="15">
        <v>2</v>
      </c>
      <c r="G9191" s="29">
        <v>8</v>
      </c>
      <c r="H9191" s="29">
        <v>9</v>
      </c>
      <c r="I9191" s="29">
        <v>2002</v>
      </c>
      <c r="J9191" s="15">
        <v>1</v>
      </c>
      <c r="K9191" s="15">
        <v>0</v>
      </c>
      <c r="L9191" s="15">
        <v>1</v>
      </c>
      <c r="M9191" s="15">
        <v>1</v>
      </c>
      <c r="N9191" s="27" t="e">
        <f>SUMIF(#REF!,'Integrantes original'!A9180,#REF!)</f>
        <v>#REF!</v>
      </c>
      <c r="O9191" s="27">
        <f t="shared" si="572"/>
        <v>8092002</v>
      </c>
      <c r="P9191" s="27">
        <f t="shared" si="573"/>
        <v>80920022</v>
      </c>
      <c r="Q9191" s="31">
        <f t="shared" si="574"/>
        <v>71200712080902</v>
      </c>
      <c r="R9191" s="27">
        <f>COUNTIF(tratycont!S:S,'Integrantes original'!Q9191)</f>
        <v>0</v>
      </c>
      <c r="S9191" s="27">
        <f t="shared" si="575"/>
        <v>0</v>
      </c>
    </row>
    <row r="9192" spans="1:19" x14ac:dyDescent="0.15">
      <c r="A9192" s="29">
        <v>7120071</v>
      </c>
      <c r="B9192" s="29">
        <v>712007104</v>
      </c>
      <c r="C9192" s="29" t="s">
        <v>25</v>
      </c>
      <c r="D9192" s="30" t="s">
        <v>7199</v>
      </c>
      <c r="E9192" s="30" t="s">
        <v>7198</v>
      </c>
      <c r="F9192" s="15">
        <v>2</v>
      </c>
      <c r="G9192" s="29">
        <v>2</v>
      </c>
      <c r="H9192" s="29">
        <v>2</v>
      </c>
      <c r="I9192" s="29">
        <v>2005</v>
      </c>
      <c r="J9192" s="15">
        <v>-1</v>
      </c>
      <c r="K9192" s="15">
        <v>-1</v>
      </c>
      <c r="L9192" s="15">
        <v>0</v>
      </c>
      <c r="M9192" s="15">
        <v>0</v>
      </c>
      <c r="N9192" s="27" t="e">
        <f>SUMIF(#REF!,'Integrantes original'!A9181,#REF!)</f>
        <v>#REF!</v>
      </c>
      <c r="O9192" s="27">
        <f t="shared" si="572"/>
        <v>2022005</v>
      </c>
      <c r="P9192" s="27">
        <f t="shared" si="573"/>
        <v>20220052</v>
      </c>
      <c r="Q9192" s="31">
        <f t="shared" si="574"/>
        <v>71200712020205</v>
      </c>
      <c r="R9192" s="27">
        <f>COUNTIF(tratycont!S:S,'Integrantes original'!Q9192)</f>
        <v>0</v>
      </c>
      <c r="S9192" s="27">
        <f t="shared" si="575"/>
        <v>0</v>
      </c>
    </row>
    <row r="9193" spans="1:19" x14ac:dyDescent="0.15">
      <c r="A9193" s="29">
        <v>7120071</v>
      </c>
      <c r="B9193" s="29">
        <v>712007105</v>
      </c>
      <c r="C9193" s="29" t="s">
        <v>27</v>
      </c>
      <c r="D9193" s="30" t="s">
        <v>7200</v>
      </c>
      <c r="E9193" s="30" t="s">
        <v>7198</v>
      </c>
      <c r="F9193" s="15">
        <v>1</v>
      </c>
      <c r="G9193" s="29">
        <v>24</v>
      </c>
      <c r="H9193" s="29">
        <v>1</v>
      </c>
      <c r="I9193" s="29">
        <v>2006</v>
      </c>
      <c r="J9193" s="15">
        <v>-1</v>
      </c>
      <c r="K9193" s="15">
        <v>-1</v>
      </c>
      <c r="L9193" s="15">
        <v>0</v>
      </c>
      <c r="M9193" s="15">
        <v>0</v>
      </c>
      <c r="N9193" s="27" t="e">
        <f>SUMIF(#REF!,'Integrantes original'!A9182,#REF!)</f>
        <v>#REF!</v>
      </c>
      <c r="O9193" s="27">
        <f t="shared" si="572"/>
        <v>24012006</v>
      </c>
      <c r="P9193" s="27">
        <f t="shared" si="573"/>
        <v>240120061</v>
      </c>
      <c r="Q9193" s="31">
        <f t="shared" si="574"/>
        <v>71200711240106</v>
      </c>
      <c r="R9193" s="27">
        <f>COUNTIF(tratycont!S:S,'Integrantes original'!Q9193)</f>
        <v>0</v>
      </c>
      <c r="S9193" s="27">
        <f t="shared" si="575"/>
        <v>0</v>
      </c>
    </row>
    <row r="9194" spans="1:19" x14ac:dyDescent="0.15">
      <c r="A9194" s="29">
        <v>7120071</v>
      </c>
      <c r="B9194" s="29">
        <v>712007106</v>
      </c>
      <c r="C9194" s="29" t="s">
        <v>30</v>
      </c>
      <c r="D9194" s="30" t="s">
        <v>7201</v>
      </c>
      <c r="E9194" s="30" t="s">
        <v>7198</v>
      </c>
      <c r="F9194" s="15">
        <v>1</v>
      </c>
      <c r="G9194" s="29">
        <v>5</v>
      </c>
      <c r="H9194" s="29">
        <v>2</v>
      </c>
      <c r="I9194" s="29">
        <v>2008</v>
      </c>
      <c r="J9194" s="15">
        <v>-1</v>
      </c>
      <c r="K9194" s="15">
        <v>-1</v>
      </c>
      <c r="L9194" s="15">
        <v>0</v>
      </c>
      <c r="M9194" s="15">
        <v>0</v>
      </c>
      <c r="N9194" s="27" t="e">
        <f>SUMIF(#REF!,'Integrantes original'!A9183,#REF!)</f>
        <v>#REF!</v>
      </c>
      <c r="O9194" s="27">
        <f t="shared" si="572"/>
        <v>5022008</v>
      </c>
      <c r="P9194" s="27">
        <f t="shared" si="573"/>
        <v>50220081</v>
      </c>
      <c r="Q9194" s="31">
        <f t="shared" si="574"/>
        <v>71200711050208</v>
      </c>
      <c r="R9194" s="27">
        <f>COUNTIF(tratycont!S:S,'Integrantes original'!Q9194)</f>
        <v>0</v>
      </c>
      <c r="S9194" s="27">
        <f t="shared" si="575"/>
        <v>0</v>
      </c>
    </row>
    <row r="9195" spans="1:19" x14ac:dyDescent="0.15">
      <c r="A9195" s="29">
        <v>7120071</v>
      </c>
      <c r="B9195" s="29">
        <v>712007107</v>
      </c>
      <c r="C9195" s="29" t="s">
        <v>56</v>
      </c>
      <c r="D9195" s="30" t="s">
        <v>7202</v>
      </c>
      <c r="E9195" s="30" t="s">
        <v>7198</v>
      </c>
      <c r="F9195" s="15">
        <v>2</v>
      </c>
      <c r="G9195" s="29">
        <v>12</v>
      </c>
      <c r="H9195" s="29">
        <v>12</v>
      </c>
      <c r="I9195" s="29">
        <v>2012</v>
      </c>
      <c r="J9195" s="15">
        <v>-1</v>
      </c>
      <c r="K9195" s="15">
        <v>-1</v>
      </c>
      <c r="L9195" s="15">
        <v>0</v>
      </c>
      <c r="M9195" s="15">
        <v>0</v>
      </c>
      <c r="N9195" s="27" t="e">
        <f>SUMIF(#REF!,'Integrantes original'!A9184,#REF!)</f>
        <v>#REF!</v>
      </c>
      <c r="O9195" s="27">
        <f t="shared" si="572"/>
        <v>12122012</v>
      </c>
      <c r="P9195" s="27">
        <f t="shared" si="573"/>
        <v>121220122</v>
      </c>
      <c r="Q9195" s="31">
        <f t="shared" si="574"/>
        <v>71200712121212</v>
      </c>
      <c r="R9195" s="27">
        <f>COUNTIF(tratycont!S:S,'Integrantes original'!Q9195)</f>
        <v>0</v>
      </c>
      <c r="S9195" s="27">
        <f t="shared" si="575"/>
        <v>0</v>
      </c>
    </row>
    <row r="9196" spans="1:19" x14ac:dyDescent="0.15">
      <c r="A9196" s="29">
        <v>7120071</v>
      </c>
      <c r="B9196" s="29">
        <v>712007108</v>
      </c>
      <c r="C9196" s="29" t="s">
        <v>58</v>
      </c>
      <c r="D9196" s="30" t="s">
        <v>7203</v>
      </c>
      <c r="E9196" s="30" t="s">
        <v>7198</v>
      </c>
      <c r="F9196" s="15">
        <v>1</v>
      </c>
      <c r="G9196" s="29">
        <v>4</v>
      </c>
      <c r="H9196" s="29">
        <v>7</v>
      </c>
      <c r="I9196" s="29">
        <v>2016</v>
      </c>
      <c r="J9196" s="15">
        <v>-1</v>
      </c>
      <c r="K9196" s="15">
        <v>-1</v>
      </c>
      <c r="L9196" s="15">
        <v>0</v>
      </c>
      <c r="M9196" s="15">
        <v>0</v>
      </c>
      <c r="N9196" s="27" t="e">
        <f>SUMIF(#REF!,'Integrantes original'!A9185,#REF!)</f>
        <v>#REF!</v>
      </c>
      <c r="O9196" s="27">
        <f t="shared" si="572"/>
        <v>4072016</v>
      </c>
      <c r="P9196" s="27">
        <f t="shared" si="573"/>
        <v>40720161</v>
      </c>
      <c r="Q9196" s="31">
        <f t="shared" si="574"/>
        <v>71200711040716</v>
      </c>
      <c r="R9196" s="27">
        <f>COUNTIF(tratycont!S:S,'Integrantes original'!Q9196)</f>
        <v>0</v>
      </c>
      <c r="S9196" s="27">
        <f t="shared" si="575"/>
        <v>0</v>
      </c>
    </row>
    <row r="9197" spans="1:19" x14ac:dyDescent="0.15">
      <c r="A9197" s="29">
        <v>7120071</v>
      </c>
      <c r="B9197" s="29">
        <v>712007109</v>
      </c>
      <c r="C9197" s="29" t="s">
        <v>120</v>
      </c>
      <c r="D9197" s="30" t="s">
        <v>7204</v>
      </c>
      <c r="E9197" s="30" t="s">
        <v>7198</v>
      </c>
      <c r="F9197" s="15">
        <v>1</v>
      </c>
      <c r="G9197" s="29">
        <v>8</v>
      </c>
      <c r="H9197" s="29">
        <v>11</v>
      </c>
      <c r="I9197" s="29">
        <v>2017</v>
      </c>
      <c r="J9197" s="15">
        <v>2</v>
      </c>
      <c r="K9197" s="15">
        <v>2</v>
      </c>
      <c r="L9197" s="15">
        <v>0</v>
      </c>
      <c r="M9197" s="15">
        <v>0</v>
      </c>
      <c r="N9197" s="27" t="e">
        <f>SUMIF(#REF!,'Integrantes original'!A9186,#REF!)</f>
        <v>#REF!</v>
      </c>
      <c r="O9197" s="27">
        <f t="shared" si="572"/>
        <v>8112017</v>
      </c>
      <c r="P9197" s="27">
        <f t="shared" si="573"/>
        <v>81120171</v>
      </c>
      <c r="Q9197" s="31">
        <f t="shared" si="574"/>
        <v>71200711081117</v>
      </c>
      <c r="R9197" s="27">
        <f>COUNTIF(tratycont!S:S,'Integrantes original'!Q9197)</f>
        <v>0</v>
      </c>
      <c r="S9197" s="27">
        <f t="shared" si="575"/>
        <v>1</v>
      </c>
    </row>
    <row r="9198" spans="1:19" x14ac:dyDescent="0.15">
      <c r="A9198" s="29">
        <v>9980011</v>
      </c>
      <c r="B9198" s="29">
        <v>998001101</v>
      </c>
      <c r="C9198" s="29" t="s">
        <v>16</v>
      </c>
      <c r="D9198" s="30" t="s">
        <v>2518</v>
      </c>
      <c r="E9198" s="30" t="s">
        <v>1000</v>
      </c>
      <c r="F9198" s="15">
        <v>1</v>
      </c>
      <c r="G9198" s="29">
        <v>12</v>
      </c>
      <c r="H9198" s="29">
        <v>9</v>
      </c>
      <c r="I9198" s="29">
        <v>1991</v>
      </c>
      <c r="J9198" s="15">
        <v>-1</v>
      </c>
      <c r="K9198" s="15">
        <v>-1</v>
      </c>
      <c r="L9198" s="15">
        <v>0</v>
      </c>
      <c r="M9198" s="15">
        <v>0</v>
      </c>
      <c r="N9198" s="27" t="e">
        <f>SUMIF(#REF!,'Integrantes original'!A9187,#REF!)</f>
        <v>#REF!</v>
      </c>
      <c r="O9198" s="27">
        <f t="shared" si="572"/>
        <v>12091991</v>
      </c>
      <c r="P9198" s="27">
        <f t="shared" si="573"/>
        <v>120919911</v>
      </c>
      <c r="Q9198" s="31">
        <f t="shared" si="574"/>
        <v>99800111120991</v>
      </c>
      <c r="R9198" s="27">
        <f>COUNTIF(tratycont!S:S,'Integrantes original'!Q9198)</f>
        <v>0</v>
      </c>
      <c r="S9198" s="27">
        <f t="shared" si="575"/>
        <v>0</v>
      </c>
    </row>
    <row r="9199" spans="1:19" x14ac:dyDescent="0.15">
      <c r="A9199" s="29">
        <v>9980011</v>
      </c>
      <c r="B9199" s="29">
        <v>998001102</v>
      </c>
      <c r="C9199" s="29" t="s">
        <v>19</v>
      </c>
      <c r="D9199" s="30" t="s">
        <v>2725</v>
      </c>
      <c r="E9199" s="30" t="s">
        <v>1665</v>
      </c>
      <c r="F9199" s="15">
        <v>2</v>
      </c>
      <c r="G9199" s="29">
        <v>99</v>
      </c>
      <c r="H9199" s="29">
        <v>5</v>
      </c>
      <c r="I9199" s="29">
        <v>1995</v>
      </c>
      <c r="J9199" s="15">
        <v>1</v>
      </c>
      <c r="K9199" s="15">
        <v>0</v>
      </c>
      <c r="L9199" s="15">
        <v>1</v>
      </c>
      <c r="M9199" s="15">
        <v>2</v>
      </c>
      <c r="N9199" s="27" t="e">
        <f>SUMIF(#REF!,'Integrantes original'!A9188,#REF!)</f>
        <v>#REF!</v>
      </c>
      <c r="O9199" s="27">
        <f t="shared" si="572"/>
        <v>99051995</v>
      </c>
      <c r="P9199" s="27">
        <f t="shared" si="573"/>
        <v>990519952</v>
      </c>
      <c r="Q9199" s="31">
        <f t="shared" si="574"/>
        <v>99800112990595</v>
      </c>
      <c r="R9199" s="27">
        <f>COUNTIF(tratycont!S:S,'Integrantes original'!Q9199)</f>
        <v>0</v>
      </c>
      <c r="S9199" s="27">
        <f t="shared" si="575"/>
        <v>0</v>
      </c>
    </row>
    <row r="9200" spans="1:19" x14ac:dyDescent="0.15">
      <c r="A9200" s="29">
        <v>9980011</v>
      </c>
      <c r="B9200" s="29">
        <v>998001103</v>
      </c>
      <c r="C9200" s="29" t="s">
        <v>22</v>
      </c>
      <c r="D9200" s="30" t="s">
        <v>7205</v>
      </c>
      <c r="E9200" s="30" t="s">
        <v>1000</v>
      </c>
      <c r="F9200" s="15">
        <v>1</v>
      </c>
      <c r="G9200" s="29">
        <v>18</v>
      </c>
      <c r="H9200" s="29">
        <v>11</v>
      </c>
      <c r="I9200" s="29">
        <v>2011</v>
      </c>
      <c r="J9200" s="15">
        <v>-1</v>
      </c>
      <c r="K9200" s="15">
        <v>-1</v>
      </c>
      <c r="L9200" s="15">
        <v>0</v>
      </c>
      <c r="M9200" s="15">
        <v>0</v>
      </c>
      <c r="N9200" s="27" t="e">
        <f>SUMIF(#REF!,'Integrantes original'!A9189,#REF!)</f>
        <v>#REF!</v>
      </c>
      <c r="O9200" s="27">
        <f t="shared" si="572"/>
        <v>18112011</v>
      </c>
      <c r="P9200" s="27">
        <f t="shared" si="573"/>
        <v>181120111</v>
      </c>
      <c r="Q9200" s="31">
        <f t="shared" si="574"/>
        <v>99800111181111</v>
      </c>
      <c r="R9200" s="27">
        <f>COUNTIF(tratycont!S:S,'Integrantes original'!Q9200)</f>
        <v>0</v>
      </c>
      <c r="S9200" s="27">
        <f t="shared" si="575"/>
        <v>0</v>
      </c>
    </row>
    <row r="9201" spans="1:19" x14ac:dyDescent="0.15">
      <c r="A9201" s="29">
        <v>9980011</v>
      </c>
      <c r="B9201" s="29">
        <v>998001104</v>
      </c>
      <c r="C9201" s="29" t="s">
        <v>25</v>
      </c>
      <c r="D9201" s="30" t="s">
        <v>809</v>
      </c>
      <c r="E9201" s="30" t="s">
        <v>1000</v>
      </c>
      <c r="F9201" s="15">
        <v>1</v>
      </c>
      <c r="G9201" s="29">
        <v>17</v>
      </c>
      <c r="H9201" s="29">
        <v>4</v>
      </c>
      <c r="I9201" s="29">
        <v>2014</v>
      </c>
      <c r="J9201" s="15">
        <v>-1</v>
      </c>
      <c r="K9201" s="15">
        <v>-1</v>
      </c>
      <c r="L9201" s="15">
        <v>0</v>
      </c>
      <c r="M9201" s="15">
        <v>0</v>
      </c>
      <c r="N9201" s="27" t="e">
        <f>SUMIF(#REF!,'Integrantes original'!A9190,#REF!)</f>
        <v>#REF!</v>
      </c>
      <c r="O9201" s="27">
        <f t="shared" si="572"/>
        <v>17042014</v>
      </c>
      <c r="P9201" s="27">
        <f t="shared" si="573"/>
        <v>170420141</v>
      </c>
      <c r="Q9201" s="31">
        <f t="shared" si="574"/>
        <v>99800111170414</v>
      </c>
      <c r="R9201" s="27">
        <f>COUNTIF(tratycont!S:S,'Integrantes original'!Q9201)</f>
        <v>0</v>
      </c>
      <c r="S9201" s="27">
        <f t="shared" si="575"/>
        <v>0</v>
      </c>
    </row>
    <row r="9202" spans="1:19" x14ac:dyDescent="0.15">
      <c r="A9202" s="29">
        <v>9980021</v>
      </c>
      <c r="B9202" s="29">
        <v>998002101</v>
      </c>
      <c r="C9202" s="29" t="s">
        <v>16</v>
      </c>
      <c r="D9202" s="30" t="s">
        <v>7206</v>
      </c>
      <c r="E9202" s="30" t="s">
        <v>21</v>
      </c>
      <c r="F9202" s="15">
        <v>1</v>
      </c>
      <c r="G9202" s="29">
        <v>24</v>
      </c>
      <c r="H9202" s="29">
        <v>12</v>
      </c>
      <c r="I9202" s="29">
        <v>9999</v>
      </c>
      <c r="J9202" s="15">
        <v>-1</v>
      </c>
      <c r="K9202" s="15">
        <v>-1</v>
      </c>
      <c r="L9202" s="15">
        <v>0</v>
      </c>
      <c r="M9202" s="15">
        <v>0</v>
      </c>
      <c r="N9202" s="27" t="e">
        <f>SUMIF(#REF!,'Integrantes original'!A9191,#REF!)</f>
        <v>#REF!</v>
      </c>
      <c r="O9202" s="27">
        <f t="shared" si="572"/>
        <v>24129999</v>
      </c>
      <c r="P9202" s="27">
        <f t="shared" si="573"/>
        <v>241299991</v>
      </c>
      <c r="Q9202" s="31">
        <f t="shared" si="574"/>
        <v>99800211241299</v>
      </c>
      <c r="R9202" s="27">
        <f>COUNTIF(tratycont!S:S,'Integrantes original'!Q9202)</f>
        <v>0</v>
      </c>
      <c r="S9202" s="27">
        <f t="shared" si="575"/>
        <v>0</v>
      </c>
    </row>
    <row r="9203" spans="1:19" x14ac:dyDescent="0.15">
      <c r="A9203" s="29">
        <v>9980021</v>
      </c>
      <c r="B9203" s="29">
        <v>998002102</v>
      </c>
      <c r="C9203" s="29" t="s">
        <v>19</v>
      </c>
      <c r="D9203" s="30" t="s">
        <v>62</v>
      </c>
      <c r="E9203" s="30" t="s">
        <v>21</v>
      </c>
      <c r="F9203" s="15">
        <v>2</v>
      </c>
      <c r="G9203" s="29">
        <v>15</v>
      </c>
      <c r="H9203" s="29">
        <v>4</v>
      </c>
      <c r="I9203" s="29">
        <v>9999</v>
      </c>
      <c r="J9203" s="15">
        <v>-1</v>
      </c>
      <c r="K9203" s="15">
        <v>-1</v>
      </c>
      <c r="L9203" s="15">
        <v>0</v>
      </c>
      <c r="M9203" s="15">
        <v>0</v>
      </c>
      <c r="N9203" s="27" t="e">
        <f>SUMIF(#REF!,'Integrantes original'!A9192,#REF!)</f>
        <v>#REF!</v>
      </c>
      <c r="O9203" s="27">
        <f t="shared" si="572"/>
        <v>15049999</v>
      </c>
      <c r="P9203" s="27">
        <f t="shared" si="573"/>
        <v>150499992</v>
      </c>
      <c r="Q9203" s="31">
        <f t="shared" si="574"/>
        <v>99800212150499</v>
      </c>
      <c r="R9203" s="27">
        <f>COUNTIF(tratycont!S:S,'Integrantes original'!Q9203)</f>
        <v>0</v>
      </c>
      <c r="S9203" s="27">
        <f t="shared" si="575"/>
        <v>0</v>
      </c>
    </row>
    <row r="9204" spans="1:19" x14ac:dyDescent="0.15">
      <c r="A9204" s="29">
        <v>9980021</v>
      </c>
      <c r="B9204" s="29">
        <v>998002103</v>
      </c>
      <c r="C9204" s="29" t="s">
        <v>22</v>
      </c>
      <c r="D9204" s="30" t="s">
        <v>7207</v>
      </c>
      <c r="E9204" s="30" t="s">
        <v>21</v>
      </c>
      <c r="F9204" s="15">
        <v>2</v>
      </c>
      <c r="G9204" s="29">
        <v>23</v>
      </c>
      <c r="H9204" s="29">
        <v>12</v>
      </c>
      <c r="I9204" s="29">
        <v>1994</v>
      </c>
      <c r="J9204" s="15">
        <v>-1</v>
      </c>
      <c r="K9204" s="15">
        <v>-1</v>
      </c>
      <c r="L9204" s="15">
        <v>0</v>
      </c>
      <c r="M9204" s="15">
        <v>0</v>
      </c>
      <c r="N9204" s="27" t="e">
        <f>SUMIF(#REF!,'Integrantes original'!A9193,#REF!)</f>
        <v>#REF!</v>
      </c>
      <c r="O9204" s="27">
        <f t="shared" si="572"/>
        <v>23121994</v>
      </c>
      <c r="P9204" s="27">
        <f t="shared" si="573"/>
        <v>231219942</v>
      </c>
      <c r="Q9204" s="31">
        <f t="shared" si="574"/>
        <v>99800212231294</v>
      </c>
      <c r="R9204" s="27">
        <f>COUNTIF(tratycont!S:S,'Integrantes original'!Q9204)</f>
        <v>0</v>
      </c>
      <c r="S9204" s="27">
        <f t="shared" si="575"/>
        <v>0</v>
      </c>
    </row>
    <row r="9205" spans="1:19" x14ac:dyDescent="0.15">
      <c r="A9205" s="29">
        <v>9980021</v>
      </c>
      <c r="B9205" s="29">
        <v>998002104</v>
      </c>
      <c r="C9205" s="29" t="s">
        <v>25</v>
      </c>
      <c r="D9205" s="30" t="s">
        <v>815</v>
      </c>
      <c r="E9205" s="30" t="s">
        <v>21</v>
      </c>
      <c r="F9205" s="15">
        <v>2</v>
      </c>
      <c r="G9205" s="29">
        <v>20</v>
      </c>
      <c r="H9205" s="29">
        <v>1</v>
      </c>
      <c r="I9205" s="29">
        <v>2001</v>
      </c>
      <c r="J9205" s="15">
        <v>1</v>
      </c>
      <c r="K9205" s="15">
        <v>0</v>
      </c>
      <c r="L9205" s="15">
        <v>1</v>
      </c>
      <c r="M9205" s="15">
        <v>1</v>
      </c>
      <c r="N9205" s="27" t="e">
        <f>SUMIF(#REF!,'Integrantes original'!A9194,#REF!)</f>
        <v>#REF!</v>
      </c>
      <c r="O9205" s="27">
        <f t="shared" si="572"/>
        <v>20012001</v>
      </c>
      <c r="P9205" s="27">
        <f t="shared" si="573"/>
        <v>200120012</v>
      </c>
      <c r="Q9205" s="31">
        <f t="shared" si="574"/>
        <v>99800212200101</v>
      </c>
      <c r="R9205" s="27">
        <f>COUNTIF(tratycont!S:S,'Integrantes original'!Q9205)</f>
        <v>0</v>
      </c>
      <c r="S9205" s="27">
        <f t="shared" si="575"/>
        <v>0</v>
      </c>
    </row>
    <row r="9206" spans="1:19" x14ac:dyDescent="0.15">
      <c r="A9206" s="29">
        <v>9980021</v>
      </c>
      <c r="B9206" s="29">
        <v>998002105</v>
      </c>
      <c r="C9206" s="29" t="s">
        <v>27</v>
      </c>
      <c r="D9206" s="30" t="s">
        <v>2340</v>
      </c>
      <c r="E9206" s="30" t="s">
        <v>21</v>
      </c>
      <c r="F9206" s="15">
        <v>1</v>
      </c>
      <c r="G9206" s="29">
        <v>15</v>
      </c>
      <c r="H9206" s="29">
        <v>4</v>
      </c>
      <c r="I9206" s="29">
        <v>2002</v>
      </c>
      <c r="J9206" s="15">
        <v>-1</v>
      </c>
      <c r="K9206" s="15">
        <v>-1</v>
      </c>
      <c r="L9206" s="15">
        <v>0</v>
      </c>
      <c r="M9206" s="15">
        <v>0</v>
      </c>
      <c r="N9206" s="27" t="e">
        <f>SUMIF(#REF!,'Integrantes original'!A9195,#REF!)</f>
        <v>#REF!</v>
      </c>
      <c r="O9206" s="27">
        <f t="shared" si="572"/>
        <v>15042002</v>
      </c>
      <c r="P9206" s="27">
        <f t="shared" si="573"/>
        <v>150420021</v>
      </c>
      <c r="Q9206" s="31">
        <f t="shared" si="574"/>
        <v>99800211150402</v>
      </c>
      <c r="R9206" s="27">
        <f>COUNTIF(tratycont!S:S,'Integrantes original'!Q9206)</f>
        <v>0</v>
      </c>
      <c r="S9206" s="27">
        <f t="shared" si="575"/>
        <v>0</v>
      </c>
    </row>
    <row r="9207" spans="1:19" x14ac:dyDescent="0.15">
      <c r="A9207" s="29">
        <v>9980021</v>
      </c>
      <c r="B9207" s="29">
        <v>998002106</v>
      </c>
      <c r="C9207" s="29" t="s">
        <v>30</v>
      </c>
      <c r="D9207" s="30" t="s">
        <v>7208</v>
      </c>
      <c r="E9207" s="30" t="s">
        <v>21</v>
      </c>
      <c r="F9207" s="15">
        <v>1</v>
      </c>
      <c r="G9207" s="29">
        <v>7</v>
      </c>
      <c r="H9207" s="29">
        <v>9</v>
      </c>
      <c r="I9207" s="29">
        <v>2018</v>
      </c>
      <c r="J9207" s="15">
        <v>2</v>
      </c>
      <c r="K9207" s="15">
        <v>4</v>
      </c>
      <c r="L9207" s="15">
        <v>0</v>
      </c>
      <c r="M9207" s="15">
        <v>0</v>
      </c>
      <c r="N9207" s="27" t="e">
        <f>SUMIF(#REF!,'Integrantes original'!A9196,#REF!)</f>
        <v>#REF!</v>
      </c>
      <c r="O9207" s="27">
        <f t="shared" si="572"/>
        <v>7092018</v>
      </c>
      <c r="P9207" s="27">
        <f t="shared" si="573"/>
        <v>70920181</v>
      </c>
      <c r="Q9207" s="31">
        <f t="shared" si="574"/>
        <v>99800211070918</v>
      </c>
      <c r="R9207" s="27">
        <f>COUNTIF(tratycont!S:S,'Integrantes original'!Q9207)</f>
        <v>1</v>
      </c>
      <c r="S9207" s="27">
        <f t="shared" si="575"/>
        <v>1</v>
      </c>
    </row>
    <row r="9208" spans="1:19" x14ac:dyDescent="0.15">
      <c r="A9208" s="29">
        <v>9980031</v>
      </c>
      <c r="B9208" s="29">
        <v>998003101</v>
      </c>
      <c r="C9208" s="29" t="s">
        <v>16</v>
      </c>
      <c r="D9208" s="30" t="s">
        <v>785</v>
      </c>
      <c r="E9208" s="30" t="s">
        <v>952</v>
      </c>
      <c r="F9208" s="15">
        <v>1</v>
      </c>
      <c r="G9208" s="29">
        <v>3</v>
      </c>
      <c r="H9208" s="29">
        <v>7</v>
      </c>
      <c r="I9208" s="29">
        <v>1961</v>
      </c>
      <c r="J9208" s="15">
        <v>-1</v>
      </c>
      <c r="K9208" s="15">
        <v>-1</v>
      </c>
      <c r="L9208" s="15">
        <v>0</v>
      </c>
      <c r="M9208" s="15">
        <v>0</v>
      </c>
      <c r="N9208" s="27" t="e">
        <f>SUMIF(#REF!,'Integrantes original'!A9197,#REF!)</f>
        <v>#REF!</v>
      </c>
      <c r="O9208" s="27">
        <f t="shared" si="572"/>
        <v>3071961</v>
      </c>
      <c r="P9208" s="27">
        <f t="shared" si="573"/>
        <v>30719611</v>
      </c>
      <c r="Q9208" s="31">
        <f t="shared" si="574"/>
        <v>99800311030761</v>
      </c>
      <c r="R9208" s="27">
        <f>COUNTIF(tratycont!S:S,'Integrantes original'!Q9208)</f>
        <v>0</v>
      </c>
      <c r="S9208" s="27">
        <f t="shared" si="575"/>
        <v>0</v>
      </c>
    </row>
    <row r="9209" spans="1:19" x14ac:dyDescent="0.15">
      <c r="A9209" s="29">
        <v>9980031</v>
      </c>
      <c r="B9209" s="29">
        <v>998003102</v>
      </c>
      <c r="C9209" s="29" t="s">
        <v>19</v>
      </c>
      <c r="D9209" s="30" t="s">
        <v>7209</v>
      </c>
      <c r="E9209" s="30" t="s">
        <v>371</v>
      </c>
      <c r="F9209" s="15">
        <v>2</v>
      </c>
      <c r="G9209" s="29">
        <v>24</v>
      </c>
      <c r="H9209" s="29">
        <v>7</v>
      </c>
      <c r="I9209" s="29">
        <v>1967</v>
      </c>
      <c r="J9209" s="15">
        <v>-1</v>
      </c>
      <c r="K9209" s="15">
        <v>-1</v>
      </c>
      <c r="L9209" s="15">
        <v>0</v>
      </c>
      <c r="M9209" s="15">
        <v>0</v>
      </c>
      <c r="N9209" s="27" t="e">
        <f>SUMIF(#REF!,'Integrantes original'!A9198,#REF!)</f>
        <v>#REF!</v>
      </c>
      <c r="O9209" s="27">
        <f t="shared" si="572"/>
        <v>24071967</v>
      </c>
      <c r="P9209" s="27">
        <f t="shared" si="573"/>
        <v>240719672</v>
      </c>
      <c r="Q9209" s="31">
        <f t="shared" si="574"/>
        <v>99800312240767</v>
      </c>
      <c r="R9209" s="27">
        <f>COUNTIF(tratycont!S:S,'Integrantes original'!Q9209)</f>
        <v>0</v>
      </c>
      <c r="S9209" s="27">
        <f t="shared" si="575"/>
        <v>0</v>
      </c>
    </row>
    <row r="9210" spans="1:19" x14ac:dyDescent="0.15">
      <c r="A9210" s="29">
        <v>9980031</v>
      </c>
      <c r="B9210" s="29">
        <v>998003103</v>
      </c>
      <c r="C9210" s="29" t="s">
        <v>22</v>
      </c>
      <c r="D9210" s="30" t="s">
        <v>256</v>
      </c>
      <c r="E9210" s="30" t="s">
        <v>952</v>
      </c>
      <c r="F9210" s="15">
        <v>2</v>
      </c>
      <c r="G9210" s="29">
        <v>31</v>
      </c>
      <c r="H9210" s="29">
        <v>8</v>
      </c>
      <c r="I9210" s="29">
        <v>1988</v>
      </c>
      <c r="J9210" s="15">
        <v>1</v>
      </c>
      <c r="K9210" s="15">
        <v>0</v>
      </c>
      <c r="L9210" s="15">
        <v>1</v>
      </c>
      <c r="M9210" s="15">
        <v>2</v>
      </c>
      <c r="N9210" s="27" t="e">
        <f>SUMIF(#REF!,'Integrantes original'!A9199,#REF!)</f>
        <v>#REF!</v>
      </c>
      <c r="O9210" s="27">
        <f t="shared" si="572"/>
        <v>31081988</v>
      </c>
      <c r="P9210" s="27">
        <f t="shared" si="573"/>
        <v>310819882</v>
      </c>
      <c r="Q9210" s="31">
        <f t="shared" si="574"/>
        <v>99800312310888</v>
      </c>
      <c r="R9210" s="27">
        <f>COUNTIF(tratycont!S:S,'Integrantes original'!Q9210)</f>
        <v>0</v>
      </c>
      <c r="S9210" s="27">
        <f t="shared" si="575"/>
        <v>0</v>
      </c>
    </row>
    <row r="9211" spans="1:19" x14ac:dyDescent="0.15">
      <c r="A9211" s="29">
        <v>9980031</v>
      </c>
      <c r="B9211" s="29">
        <v>998003104</v>
      </c>
      <c r="C9211" s="29" t="s">
        <v>25</v>
      </c>
      <c r="D9211" s="30" t="s">
        <v>1209</v>
      </c>
      <c r="E9211" s="30" t="s">
        <v>952</v>
      </c>
      <c r="F9211" s="15">
        <v>1</v>
      </c>
      <c r="G9211" s="29">
        <v>1</v>
      </c>
      <c r="H9211" s="29">
        <v>1</v>
      </c>
      <c r="I9211" s="29">
        <v>1995</v>
      </c>
      <c r="J9211" s="15">
        <v>-1</v>
      </c>
      <c r="K9211" s="15">
        <v>-1</v>
      </c>
      <c r="L9211" s="15">
        <v>0</v>
      </c>
      <c r="M9211" s="15">
        <v>0</v>
      </c>
      <c r="N9211" s="27" t="e">
        <f>SUMIF(#REF!,'Integrantes original'!A9200,#REF!)</f>
        <v>#REF!</v>
      </c>
      <c r="O9211" s="27">
        <f t="shared" si="572"/>
        <v>1011995</v>
      </c>
      <c r="P9211" s="27">
        <f t="shared" si="573"/>
        <v>10119951</v>
      </c>
      <c r="Q9211" s="31">
        <f t="shared" si="574"/>
        <v>99800311010195</v>
      </c>
      <c r="R9211" s="27">
        <f>COUNTIF(tratycont!S:S,'Integrantes original'!Q9211)</f>
        <v>0</v>
      </c>
      <c r="S9211" s="27">
        <f t="shared" si="575"/>
        <v>0</v>
      </c>
    </row>
    <row r="9212" spans="1:19" x14ac:dyDescent="0.15">
      <c r="A9212" s="29">
        <v>9980041</v>
      </c>
      <c r="B9212" s="29">
        <v>998004101</v>
      </c>
      <c r="C9212" s="29" t="s">
        <v>16</v>
      </c>
      <c r="D9212" s="30" t="s">
        <v>84</v>
      </c>
      <c r="E9212" s="30" t="s">
        <v>964</v>
      </c>
      <c r="F9212" s="15">
        <v>1</v>
      </c>
      <c r="G9212" s="29">
        <v>30</v>
      </c>
      <c r="H9212" s="29">
        <v>5</v>
      </c>
      <c r="I9212" s="29">
        <v>1983</v>
      </c>
      <c r="J9212" s="15">
        <v>-1</v>
      </c>
      <c r="K9212" s="15">
        <v>-1</v>
      </c>
      <c r="L9212" s="15">
        <v>0</v>
      </c>
      <c r="M9212" s="15">
        <v>0</v>
      </c>
      <c r="N9212" s="27" t="e">
        <f>SUMIF(#REF!,'Integrantes original'!A9201,#REF!)</f>
        <v>#REF!</v>
      </c>
      <c r="O9212" s="27">
        <f t="shared" si="572"/>
        <v>30051983</v>
      </c>
      <c r="P9212" s="27">
        <f t="shared" si="573"/>
        <v>300519831</v>
      </c>
      <c r="Q9212" s="31">
        <f t="shared" si="574"/>
        <v>99800411300583</v>
      </c>
      <c r="R9212" s="27">
        <f>COUNTIF(tratycont!S:S,'Integrantes original'!Q9212)</f>
        <v>0</v>
      </c>
      <c r="S9212" s="27">
        <f t="shared" si="575"/>
        <v>0</v>
      </c>
    </row>
    <row r="9213" spans="1:19" x14ac:dyDescent="0.15">
      <c r="A9213" s="29">
        <v>9980041</v>
      </c>
      <c r="B9213" s="29">
        <v>998004102</v>
      </c>
      <c r="C9213" s="29" t="s">
        <v>19</v>
      </c>
      <c r="D9213" s="30" t="s">
        <v>7210</v>
      </c>
      <c r="E9213" s="30" t="s">
        <v>200</v>
      </c>
      <c r="F9213" s="15">
        <v>2</v>
      </c>
      <c r="G9213" s="29">
        <v>2</v>
      </c>
      <c r="H9213" s="29">
        <v>7</v>
      </c>
      <c r="I9213" s="29">
        <v>1986</v>
      </c>
      <c r="J9213" s="15">
        <v>1</v>
      </c>
      <c r="K9213" s="15">
        <v>0</v>
      </c>
      <c r="L9213" s="15">
        <v>1</v>
      </c>
      <c r="M9213" s="15">
        <v>1</v>
      </c>
      <c r="N9213" s="27" t="e">
        <f>SUMIF(#REF!,'Integrantes original'!A9202,#REF!)</f>
        <v>#REF!</v>
      </c>
      <c r="O9213" s="27">
        <f t="shared" si="572"/>
        <v>2071986</v>
      </c>
      <c r="P9213" s="27">
        <f t="shared" si="573"/>
        <v>20719862</v>
      </c>
      <c r="Q9213" s="31">
        <f t="shared" si="574"/>
        <v>99800412020786</v>
      </c>
      <c r="R9213" s="27">
        <f>COUNTIF(tratycont!S:S,'Integrantes original'!Q9213)</f>
        <v>0</v>
      </c>
      <c r="S9213" s="27">
        <f t="shared" si="575"/>
        <v>0</v>
      </c>
    </row>
    <row r="9214" spans="1:19" x14ac:dyDescent="0.15">
      <c r="A9214" s="29">
        <v>9980041</v>
      </c>
      <c r="B9214" s="29">
        <v>998004103</v>
      </c>
      <c r="C9214" s="29" t="s">
        <v>22</v>
      </c>
      <c r="D9214" s="30" t="s">
        <v>971</v>
      </c>
      <c r="E9214" s="30" t="s">
        <v>964</v>
      </c>
      <c r="F9214" s="15">
        <v>2</v>
      </c>
      <c r="G9214" s="29">
        <v>17</v>
      </c>
      <c r="H9214" s="29">
        <v>2</v>
      </c>
      <c r="I9214" s="29">
        <v>2006</v>
      </c>
      <c r="J9214" s="15">
        <v>-1</v>
      </c>
      <c r="K9214" s="15">
        <v>-1</v>
      </c>
      <c r="L9214" s="15">
        <v>0</v>
      </c>
      <c r="M9214" s="15">
        <v>0</v>
      </c>
      <c r="N9214" s="27" t="e">
        <f>SUMIF(#REF!,'Integrantes original'!A9203,#REF!)</f>
        <v>#REF!</v>
      </c>
      <c r="O9214" s="27">
        <f t="shared" si="572"/>
        <v>17022006</v>
      </c>
      <c r="P9214" s="27">
        <f t="shared" si="573"/>
        <v>170220062</v>
      </c>
      <c r="Q9214" s="31">
        <f t="shared" si="574"/>
        <v>99800412170206</v>
      </c>
      <c r="R9214" s="27">
        <f>COUNTIF(tratycont!S:S,'Integrantes original'!Q9214)</f>
        <v>0</v>
      </c>
      <c r="S9214" s="27">
        <f t="shared" si="575"/>
        <v>0</v>
      </c>
    </row>
    <row r="9215" spans="1:19" x14ac:dyDescent="0.15">
      <c r="A9215" s="29">
        <v>9980041</v>
      </c>
      <c r="B9215" s="29">
        <v>998004104</v>
      </c>
      <c r="C9215" s="29" t="s">
        <v>25</v>
      </c>
      <c r="D9215" s="30" t="s">
        <v>1201</v>
      </c>
      <c r="E9215" s="30" t="s">
        <v>964</v>
      </c>
      <c r="F9215" s="15">
        <v>2</v>
      </c>
      <c r="G9215" s="29">
        <v>19</v>
      </c>
      <c r="H9215" s="29">
        <v>11</v>
      </c>
      <c r="I9215" s="29">
        <v>2009</v>
      </c>
      <c r="J9215" s="15">
        <v>-1</v>
      </c>
      <c r="K9215" s="15">
        <v>-1</v>
      </c>
      <c r="L9215" s="15">
        <v>0</v>
      </c>
      <c r="M9215" s="15">
        <v>0</v>
      </c>
      <c r="N9215" s="27" t="e">
        <f>SUMIF(#REF!,'Integrantes original'!A9204,#REF!)</f>
        <v>#REF!</v>
      </c>
      <c r="O9215" s="27">
        <f t="shared" si="572"/>
        <v>19112009</v>
      </c>
      <c r="P9215" s="27">
        <f t="shared" si="573"/>
        <v>191120092</v>
      </c>
      <c r="Q9215" s="31">
        <f t="shared" si="574"/>
        <v>99800412191109</v>
      </c>
      <c r="R9215" s="27">
        <f>COUNTIF(tratycont!S:S,'Integrantes original'!Q9215)</f>
        <v>0</v>
      </c>
      <c r="S9215" s="27">
        <f t="shared" si="575"/>
        <v>0</v>
      </c>
    </row>
    <row r="9216" spans="1:19" x14ac:dyDescent="0.15">
      <c r="A9216" s="29">
        <v>9980041</v>
      </c>
      <c r="B9216" s="29">
        <v>998004105</v>
      </c>
      <c r="C9216" s="29" t="s">
        <v>27</v>
      </c>
      <c r="D9216" s="30" t="s">
        <v>2663</v>
      </c>
      <c r="E9216" s="30" t="s">
        <v>964</v>
      </c>
      <c r="F9216" s="15">
        <v>2</v>
      </c>
      <c r="G9216" s="29">
        <v>22</v>
      </c>
      <c r="H9216" s="29">
        <v>5</v>
      </c>
      <c r="I9216" s="29">
        <v>2011</v>
      </c>
      <c r="J9216" s="15">
        <v>-1</v>
      </c>
      <c r="K9216" s="15">
        <v>-1</v>
      </c>
      <c r="L9216" s="15">
        <v>0</v>
      </c>
      <c r="M9216" s="15">
        <v>0</v>
      </c>
      <c r="N9216" s="27" t="e">
        <f>SUMIF(#REF!,'Integrantes original'!A9205,#REF!)</f>
        <v>#REF!</v>
      </c>
      <c r="O9216" s="27">
        <f t="shared" si="572"/>
        <v>22052011</v>
      </c>
      <c r="P9216" s="27">
        <f t="shared" si="573"/>
        <v>220520112</v>
      </c>
      <c r="Q9216" s="31">
        <f t="shared" si="574"/>
        <v>99800412220511</v>
      </c>
      <c r="R9216" s="27">
        <f>COUNTIF(tratycont!S:S,'Integrantes original'!Q9216)</f>
        <v>0</v>
      </c>
      <c r="S9216" s="27">
        <f t="shared" si="575"/>
        <v>0</v>
      </c>
    </row>
    <row r="9217" spans="1:19" x14ac:dyDescent="0.15">
      <c r="A9217" s="29">
        <v>9980051</v>
      </c>
      <c r="B9217" s="29">
        <v>998005101</v>
      </c>
      <c r="C9217" s="29" t="s">
        <v>16</v>
      </c>
      <c r="D9217" s="30" t="s">
        <v>7211</v>
      </c>
      <c r="E9217" s="30" t="s">
        <v>2382</v>
      </c>
      <c r="F9217" s="15">
        <v>1</v>
      </c>
      <c r="G9217" s="29">
        <v>8</v>
      </c>
      <c r="H9217" s="29">
        <v>10</v>
      </c>
      <c r="I9217" s="29">
        <v>1982</v>
      </c>
      <c r="J9217" s="15">
        <v>-1</v>
      </c>
      <c r="K9217" s="15">
        <v>-1</v>
      </c>
      <c r="L9217" s="15">
        <v>0</v>
      </c>
      <c r="M9217" s="15">
        <v>0</v>
      </c>
      <c r="N9217" s="27" t="e">
        <f>SUMIF(#REF!,'Integrantes original'!A9206,#REF!)</f>
        <v>#REF!</v>
      </c>
      <c r="O9217" s="27">
        <f t="shared" si="572"/>
        <v>8101982</v>
      </c>
      <c r="P9217" s="27">
        <f t="shared" si="573"/>
        <v>81019821</v>
      </c>
      <c r="Q9217" s="31">
        <f t="shared" si="574"/>
        <v>99800511081082</v>
      </c>
      <c r="R9217" s="27">
        <f>COUNTIF(tratycont!S:S,'Integrantes original'!Q9217)</f>
        <v>0</v>
      </c>
      <c r="S9217" s="27">
        <f t="shared" si="575"/>
        <v>0</v>
      </c>
    </row>
    <row r="9218" spans="1:19" x14ac:dyDescent="0.15">
      <c r="A9218" s="29">
        <v>9980051</v>
      </c>
      <c r="B9218" s="29">
        <v>998005102</v>
      </c>
      <c r="C9218" s="29" t="s">
        <v>19</v>
      </c>
      <c r="D9218" s="30" t="s">
        <v>843</v>
      </c>
      <c r="E9218" s="30" t="s">
        <v>1821</v>
      </c>
      <c r="F9218" s="15">
        <v>2</v>
      </c>
      <c r="G9218" s="29">
        <v>15</v>
      </c>
      <c r="H9218" s="29">
        <v>4</v>
      </c>
      <c r="I9218" s="29">
        <v>1989</v>
      </c>
      <c r="J9218" s="15">
        <v>1</v>
      </c>
      <c r="K9218" s="15">
        <v>0</v>
      </c>
      <c r="L9218" s="15">
        <v>1</v>
      </c>
      <c r="M9218" s="15">
        <v>2</v>
      </c>
      <c r="N9218" s="27" t="e">
        <f>SUMIF(#REF!,'Integrantes original'!A9207,#REF!)</f>
        <v>#REF!</v>
      </c>
      <c r="O9218" s="27">
        <f t="shared" si="572"/>
        <v>15041989</v>
      </c>
      <c r="P9218" s="27">
        <f t="shared" si="573"/>
        <v>150419892</v>
      </c>
      <c r="Q9218" s="31">
        <f t="shared" si="574"/>
        <v>99800512150489</v>
      </c>
      <c r="R9218" s="27">
        <f>COUNTIF(tratycont!S:S,'Integrantes original'!Q9218)</f>
        <v>0</v>
      </c>
      <c r="S9218" s="27">
        <f t="shared" si="575"/>
        <v>0</v>
      </c>
    </row>
    <row r="9219" spans="1:19" x14ac:dyDescent="0.15">
      <c r="A9219" s="29">
        <v>9980051</v>
      </c>
      <c r="B9219" s="29">
        <v>998005103</v>
      </c>
      <c r="C9219" s="29" t="s">
        <v>22</v>
      </c>
      <c r="D9219" s="30" t="s">
        <v>628</v>
      </c>
      <c r="E9219" s="30" t="s">
        <v>2382</v>
      </c>
      <c r="F9219" s="15">
        <v>1</v>
      </c>
      <c r="G9219" s="29">
        <v>16</v>
      </c>
      <c r="H9219" s="29">
        <v>10</v>
      </c>
      <c r="I9219" s="29">
        <v>2010</v>
      </c>
      <c r="J9219" s="15">
        <v>-1</v>
      </c>
      <c r="K9219" s="15">
        <v>-1</v>
      </c>
      <c r="L9219" s="15">
        <v>0</v>
      </c>
      <c r="M9219" s="15">
        <v>0</v>
      </c>
      <c r="N9219" s="27" t="e">
        <f>SUMIF(#REF!,'Integrantes original'!A9208,#REF!)</f>
        <v>#REF!</v>
      </c>
      <c r="O9219" s="27">
        <f t="shared" ref="O9219:O9282" si="576">(((G9219*100)+H9219)*10000)+I9219</f>
        <v>16102010</v>
      </c>
      <c r="P9219" s="27">
        <f t="shared" ref="P9219:P9282" si="577">(O9219*10)+F9219</f>
        <v>161020101</v>
      </c>
      <c r="Q9219" s="31">
        <f t="shared" ref="Q9219:Q9282" si="578">(((((((A9219*10)+F9219)*100)+G9219)*100)+H9219)*100)+RIGHT(I9219,2)</f>
        <v>99800511161010</v>
      </c>
      <c r="R9219" s="27">
        <f>COUNTIF(tratycont!S:S,'Integrantes original'!Q9219)</f>
        <v>0</v>
      </c>
      <c r="S9219" s="27">
        <f t="shared" ref="S9219:S9282" si="579">IF(J9219=2,1,0)</f>
        <v>0</v>
      </c>
    </row>
    <row r="9220" spans="1:19" x14ac:dyDescent="0.15">
      <c r="A9220" s="29">
        <v>9980051</v>
      </c>
      <c r="B9220" s="29">
        <v>998005104</v>
      </c>
      <c r="C9220" s="29" t="s">
        <v>25</v>
      </c>
      <c r="D9220" s="30" t="s">
        <v>1794</v>
      </c>
      <c r="E9220" s="30" t="s">
        <v>2382</v>
      </c>
      <c r="F9220" s="15">
        <v>1</v>
      </c>
      <c r="G9220" s="29">
        <v>13</v>
      </c>
      <c r="H9220" s="29">
        <v>3</v>
      </c>
      <c r="I9220" s="29">
        <v>2013</v>
      </c>
      <c r="J9220" s="15">
        <v>-1</v>
      </c>
      <c r="K9220" s="15">
        <v>-1</v>
      </c>
      <c r="L9220" s="15">
        <v>0</v>
      </c>
      <c r="M9220" s="15">
        <v>0</v>
      </c>
      <c r="N9220" s="27" t="e">
        <f>SUMIF(#REF!,'Integrantes original'!A9209,#REF!)</f>
        <v>#REF!</v>
      </c>
      <c r="O9220" s="27">
        <f t="shared" si="576"/>
        <v>13032013</v>
      </c>
      <c r="P9220" s="27">
        <f t="shared" si="577"/>
        <v>130320131</v>
      </c>
      <c r="Q9220" s="31">
        <f t="shared" si="578"/>
        <v>99800511130313</v>
      </c>
      <c r="R9220" s="27">
        <f>COUNTIF(tratycont!S:S,'Integrantes original'!Q9220)</f>
        <v>0</v>
      </c>
      <c r="S9220" s="27">
        <f t="shared" si="579"/>
        <v>0</v>
      </c>
    </row>
    <row r="9221" spans="1:19" x14ac:dyDescent="0.15">
      <c r="A9221" s="29">
        <v>9980051</v>
      </c>
      <c r="B9221" s="29">
        <v>998005105</v>
      </c>
      <c r="C9221" s="29" t="s">
        <v>27</v>
      </c>
      <c r="D9221" s="30" t="s">
        <v>326</v>
      </c>
      <c r="E9221" s="30" t="s">
        <v>2382</v>
      </c>
      <c r="F9221" s="15">
        <v>1</v>
      </c>
      <c r="G9221" s="29">
        <v>29</v>
      </c>
      <c r="H9221" s="29">
        <v>12</v>
      </c>
      <c r="I9221" s="29">
        <v>2015</v>
      </c>
      <c r="J9221" s="15">
        <v>-1</v>
      </c>
      <c r="K9221" s="15">
        <v>-1</v>
      </c>
      <c r="L9221" s="15">
        <v>0</v>
      </c>
      <c r="M9221" s="15">
        <v>0</v>
      </c>
      <c r="N9221" s="27" t="e">
        <f>SUMIF(#REF!,'Integrantes original'!A9210,#REF!)</f>
        <v>#REF!</v>
      </c>
      <c r="O9221" s="27">
        <f t="shared" si="576"/>
        <v>29122015</v>
      </c>
      <c r="P9221" s="27">
        <f t="shared" si="577"/>
        <v>291220151</v>
      </c>
      <c r="Q9221" s="31">
        <f t="shared" si="578"/>
        <v>99800511291215</v>
      </c>
      <c r="R9221" s="27">
        <f>COUNTIF(tratycont!S:S,'Integrantes original'!Q9221)</f>
        <v>0</v>
      </c>
      <c r="S9221" s="27">
        <f t="shared" si="579"/>
        <v>0</v>
      </c>
    </row>
    <row r="9222" spans="1:19" x14ac:dyDescent="0.15">
      <c r="A9222" s="29">
        <v>9980051</v>
      </c>
      <c r="B9222" s="29">
        <v>998005106</v>
      </c>
      <c r="C9222" s="29" t="s">
        <v>30</v>
      </c>
      <c r="D9222" s="30" t="s">
        <v>2633</v>
      </c>
      <c r="E9222" s="30" t="s">
        <v>2382</v>
      </c>
      <c r="F9222" s="15">
        <v>2</v>
      </c>
      <c r="G9222" s="29">
        <v>2</v>
      </c>
      <c r="H9222" s="29">
        <v>6</v>
      </c>
      <c r="I9222" s="29">
        <v>2018</v>
      </c>
      <c r="J9222" s="15">
        <v>2</v>
      </c>
      <c r="K9222" s="15">
        <v>2</v>
      </c>
      <c r="L9222" s="15">
        <v>0</v>
      </c>
      <c r="M9222" s="15">
        <v>0</v>
      </c>
      <c r="N9222" s="27" t="e">
        <f>SUMIF(#REF!,'Integrantes original'!A9211,#REF!)</f>
        <v>#REF!</v>
      </c>
      <c r="O9222" s="27">
        <f t="shared" si="576"/>
        <v>2062018</v>
      </c>
      <c r="P9222" s="27">
        <f t="shared" si="577"/>
        <v>20620182</v>
      </c>
      <c r="Q9222" s="31">
        <f t="shared" si="578"/>
        <v>99800512020618</v>
      </c>
      <c r="R9222" s="27">
        <f>COUNTIF(tratycont!S:S,'Integrantes original'!Q9222)</f>
        <v>1</v>
      </c>
      <c r="S9222" s="27">
        <f t="shared" si="579"/>
        <v>1</v>
      </c>
    </row>
    <row r="9223" spans="1:19" x14ac:dyDescent="0.15">
      <c r="A9223" s="29">
        <v>9980061</v>
      </c>
      <c r="B9223" s="29">
        <v>998006101</v>
      </c>
      <c r="C9223" s="29" t="s">
        <v>16</v>
      </c>
      <c r="D9223" s="30" t="s">
        <v>92</v>
      </c>
      <c r="E9223" s="30" t="s">
        <v>964</v>
      </c>
      <c r="F9223" s="15">
        <v>1</v>
      </c>
      <c r="G9223" s="29">
        <v>4</v>
      </c>
      <c r="H9223" s="29">
        <v>9</v>
      </c>
      <c r="I9223" s="29">
        <v>1995</v>
      </c>
      <c r="J9223" s="15">
        <v>-1</v>
      </c>
      <c r="K9223" s="15">
        <v>-1</v>
      </c>
      <c r="L9223" s="15">
        <v>0</v>
      </c>
      <c r="M9223" s="15">
        <v>0</v>
      </c>
      <c r="N9223" s="27" t="e">
        <f>SUMIF(#REF!,'Integrantes original'!A9212,#REF!)</f>
        <v>#REF!</v>
      </c>
      <c r="O9223" s="27">
        <f t="shared" si="576"/>
        <v>4091995</v>
      </c>
      <c r="P9223" s="27">
        <f t="shared" si="577"/>
        <v>40919951</v>
      </c>
      <c r="Q9223" s="31">
        <f t="shared" si="578"/>
        <v>99800611040995</v>
      </c>
      <c r="R9223" s="27">
        <f>COUNTIF(tratycont!S:S,'Integrantes original'!Q9223)</f>
        <v>0</v>
      </c>
      <c r="S9223" s="27">
        <f t="shared" si="579"/>
        <v>0</v>
      </c>
    </row>
    <row r="9224" spans="1:19" x14ac:dyDescent="0.15">
      <c r="A9224" s="29">
        <v>9980061</v>
      </c>
      <c r="B9224" s="29">
        <v>998006102</v>
      </c>
      <c r="C9224" s="29" t="s">
        <v>19</v>
      </c>
      <c r="D9224" s="30" t="s">
        <v>1900</v>
      </c>
      <c r="E9224" s="30" t="s">
        <v>2617</v>
      </c>
      <c r="F9224" s="15">
        <v>2</v>
      </c>
      <c r="G9224" s="29">
        <v>18</v>
      </c>
      <c r="H9224" s="29">
        <v>10</v>
      </c>
      <c r="I9224" s="29">
        <v>2002</v>
      </c>
      <c r="J9224" s="15">
        <v>1</v>
      </c>
      <c r="K9224" s="15">
        <v>0</v>
      </c>
      <c r="L9224" s="15">
        <v>1</v>
      </c>
      <c r="M9224" s="15">
        <v>2</v>
      </c>
      <c r="N9224" s="27" t="e">
        <f>SUMIF(#REF!,'Integrantes original'!A9213,#REF!)</f>
        <v>#REF!</v>
      </c>
      <c r="O9224" s="27">
        <f t="shared" si="576"/>
        <v>18102002</v>
      </c>
      <c r="P9224" s="27">
        <f t="shared" si="577"/>
        <v>181020022</v>
      </c>
      <c r="Q9224" s="31">
        <f t="shared" si="578"/>
        <v>99800612181002</v>
      </c>
      <c r="R9224" s="27">
        <f>COUNTIF(tratycont!S:S,'Integrantes original'!Q9224)</f>
        <v>0</v>
      </c>
      <c r="S9224" s="27">
        <f t="shared" si="579"/>
        <v>0</v>
      </c>
    </row>
    <row r="9225" spans="1:19" x14ac:dyDescent="0.15">
      <c r="A9225" s="29">
        <v>9980071</v>
      </c>
      <c r="B9225" s="29">
        <v>998007101</v>
      </c>
      <c r="C9225" s="29" t="s">
        <v>16</v>
      </c>
      <c r="D9225" s="30" t="s">
        <v>62</v>
      </c>
      <c r="E9225" s="30" t="s">
        <v>2382</v>
      </c>
      <c r="F9225" s="15">
        <v>2</v>
      </c>
      <c r="G9225" s="29">
        <v>7</v>
      </c>
      <c r="H9225" s="29">
        <v>5</v>
      </c>
      <c r="I9225" s="29">
        <v>9999</v>
      </c>
      <c r="J9225" s="15">
        <v>-1</v>
      </c>
      <c r="K9225" s="15">
        <v>-1</v>
      </c>
      <c r="L9225" s="15">
        <v>0</v>
      </c>
      <c r="M9225" s="15">
        <v>0</v>
      </c>
      <c r="N9225" s="27" t="e">
        <f>SUMIF(#REF!,'Integrantes original'!A9214,#REF!)</f>
        <v>#REF!</v>
      </c>
      <c r="O9225" s="27">
        <f t="shared" si="576"/>
        <v>7059999</v>
      </c>
      <c r="P9225" s="27">
        <f t="shared" si="577"/>
        <v>70599992</v>
      </c>
      <c r="Q9225" s="31">
        <f t="shared" si="578"/>
        <v>99800712070599</v>
      </c>
      <c r="R9225" s="27">
        <f>COUNTIF(tratycont!S:S,'Integrantes original'!Q9225)</f>
        <v>0</v>
      </c>
      <c r="S9225" s="27">
        <f t="shared" si="579"/>
        <v>0</v>
      </c>
    </row>
    <row r="9226" spans="1:19" x14ac:dyDescent="0.15">
      <c r="A9226" s="29">
        <v>9980071</v>
      </c>
      <c r="B9226" s="29">
        <v>998007102</v>
      </c>
      <c r="C9226" s="29" t="s">
        <v>19</v>
      </c>
      <c r="D9226" s="30" t="s">
        <v>84</v>
      </c>
      <c r="E9226" s="30" t="s">
        <v>2617</v>
      </c>
      <c r="F9226" s="15">
        <v>1</v>
      </c>
      <c r="G9226" s="29">
        <v>9</v>
      </c>
      <c r="H9226" s="29">
        <v>8</v>
      </c>
      <c r="I9226" s="29">
        <v>2001</v>
      </c>
      <c r="J9226" s="15">
        <v>-1</v>
      </c>
      <c r="K9226" s="15">
        <v>-1</v>
      </c>
      <c r="L9226" s="15">
        <v>0</v>
      </c>
      <c r="M9226" s="15">
        <v>0</v>
      </c>
      <c r="N9226" s="27" t="e">
        <f>SUMIF(#REF!,'Integrantes original'!A9215,#REF!)</f>
        <v>#REF!</v>
      </c>
      <c r="O9226" s="27">
        <f t="shared" si="576"/>
        <v>9082001</v>
      </c>
      <c r="P9226" s="27">
        <f t="shared" si="577"/>
        <v>90820011</v>
      </c>
      <c r="Q9226" s="31">
        <f t="shared" si="578"/>
        <v>99800711090801</v>
      </c>
      <c r="R9226" s="27">
        <f>COUNTIF(tratycont!S:S,'Integrantes original'!Q9226)</f>
        <v>0</v>
      </c>
      <c r="S9226" s="27">
        <f t="shared" si="579"/>
        <v>0</v>
      </c>
    </row>
    <row r="9227" spans="1:19" x14ac:dyDescent="0.15">
      <c r="A9227" s="29">
        <v>9980071</v>
      </c>
      <c r="B9227" s="29">
        <v>998007103</v>
      </c>
      <c r="C9227" s="29" t="s">
        <v>22</v>
      </c>
      <c r="D9227" s="30" t="s">
        <v>1031</v>
      </c>
      <c r="E9227" s="30" t="s">
        <v>7212</v>
      </c>
      <c r="F9227" s="15">
        <v>2</v>
      </c>
      <c r="G9227" s="29">
        <v>19</v>
      </c>
      <c r="H9227" s="29">
        <v>9</v>
      </c>
      <c r="I9227" s="29">
        <v>2002</v>
      </c>
      <c r="J9227" s="15">
        <v>1</v>
      </c>
      <c r="K9227" s="15">
        <v>0</v>
      </c>
      <c r="L9227" s="15">
        <v>1</v>
      </c>
      <c r="M9227" s="15">
        <v>2</v>
      </c>
      <c r="N9227" s="27" t="e">
        <f>SUMIF(#REF!,'Integrantes original'!A9216,#REF!)</f>
        <v>#REF!</v>
      </c>
      <c r="O9227" s="27">
        <f t="shared" si="576"/>
        <v>19092002</v>
      </c>
      <c r="P9227" s="27">
        <f t="shared" si="577"/>
        <v>190920022</v>
      </c>
      <c r="Q9227" s="31">
        <f t="shared" si="578"/>
        <v>99800712190902</v>
      </c>
      <c r="R9227" s="27">
        <f>COUNTIF(tratycont!S:S,'Integrantes original'!Q9227)</f>
        <v>0</v>
      </c>
      <c r="S9227" s="27">
        <f t="shared" si="579"/>
        <v>0</v>
      </c>
    </row>
    <row r="9228" spans="1:19" x14ac:dyDescent="0.15">
      <c r="A9228" s="29">
        <v>9980081</v>
      </c>
      <c r="B9228" s="29">
        <v>998008101</v>
      </c>
      <c r="C9228" s="29" t="s">
        <v>16</v>
      </c>
      <c r="D9228" s="30" t="s">
        <v>84</v>
      </c>
      <c r="E9228" s="30" t="s">
        <v>195</v>
      </c>
      <c r="F9228" s="15">
        <v>1</v>
      </c>
      <c r="G9228" s="29">
        <v>26</v>
      </c>
      <c r="H9228" s="29">
        <v>8</v>
      </c>
      <c r="I9228" s="29">
        <v>1976</v>
      </c>
      <c r="J9228" s="15">
        <v>-1</v>
      </c>
      <c r="K9228" s="15">
        <v>-1</v>
      </c>
      <c r="L9228" s="15">
        <v>0</v>
      </c>
      <c r="M9228" s="15">
        <v>0</v>
      </c>
      <c r="N9228" s="27" t="e">
        <f>SUMIF(#REF!,'Integrantes original'!A9217,#REF!)</f>
        <v>#REF!</v>
      </c>
      <c r="O9228" s="27">
        <f t="shared" si="576"/>
        <v>26081976</v>
      </c>
      <c r="P9228" s="27">
        <f t="shared" si="577"/>
        <v>260819761</v>
      </c>
      <c r="Q9228" s="31">
        <f t="shared" si="578"/>
        <v>99800811260876</v>
      </c>
      <c r="R9228" s="27">
        <f>COUNTIF(tratycont!S:S,'Integrantes original'!Q9228)</f>
        <v>0</v>
      </c>
      <c r="S9228" s="27">
        <f t="shared" si="579"/>
        <v>0</v>
      </c>
    </row>
    <row r="9229" spans="1:19" x14ac:dyDescent="0.15">
      <c r="A9229" s="29">
        <v>9980081</v>
      </c>
      <c r="B9229" s="29">
        <v>998008102</v>
      </c>
      <c r="C9229" s="29" t="s">
        <v>19</v>
      </c>
      <c r="D9229" s="30" t="s">
        <v>1729</v>
      </c>
      <c r="E9229" s="30" t="s">
        <v>2617</v>
      </c>
      <c r="F9229" s="15">
        <v>2</v>
      </c>
      <c r="G9229" s="29">
        <v>22</v>
      </c>
      <c r="H9229" s="29">
        <v>8</v>
      </c>
      <c r="I9229" s="29">
        <v>1976</v>
      </c>
      <c r="J9229" s="15">
        <v>-1</v>
      </c>
      <c r="K9229" s="15">
        <v>-1</v>
      </c>
      <c r="L9229" s="15">
        <v>0</v>
      </c>
      <c r="M9229" s="15">
        <v>0</v>
      </c>
      <c r="N9229" s="27" t="e">
        <f>SUMIF(#REF!,'Integrantes original'!A9218,#REF!)</f>
        <v>#REF!</v>
      </c>
      <c r="O9229" s="27">
        <f t="shared" si="576"/>
        <v>22081976</v>
      </c>
      <c r="P9229" s="27">
        <f t="shared" si="577"/>
        <v>220819762</v>
      </c>
      <c r="Q9229" s="31">
        <f t="shared" si="578"/>
        <v>99800812220876</v>
      </c>
      <c r="R9229" s="27">
        <f>COUNTIF(tratycont!S:S,'Integrantes original'!Q9229)</f>
        <v>0</v>
      </c>
      <c r="S9229" s="27">
        <f t="shared" si="579"/>
        <v>0</v>
      </c>
    </row>
    <row r="9230" spans="1:19" x14ac:dyDescent="0.15">
      <c r="A9230" s="29">
        <v>9980081</v>
      </c>
      <c r="B9230" s="29">
        <v>998008103</v>
      </c>
      <c r="C9230" s="29" t="s">
        <v>22</v>
      </c>
      <c r="D9230" s="30" t="s">
        <v>62</v>
      </c>
      <c r="E9230" s="30" t="s">
        <v>195</v>
      </c>
      <c r="F9230" s="15">
        <v>2</v>
      </c>
      <c r="G9230" s="29">
        <v>18</v>
      </c>
      <c r="H9230" s="29">
        <v>4</v>
      </c>
      <c r="I9230" s="29">
        <v>1997</v>
      </c>
      <c r="J9230" s="15">
        <v>-1</v>
      </c>
      <c r="K9230" s="15">
        <v>-1</v>
      </c>
      <c r="L9230" s="15">
        <v>0</v>
      </c>
      <c r="M9230" s="15">
        <v>0</v>
      </c>
      <c r="N9230" s="27" t="e">
        <f>SUMIF(#REF!,'Integrantes original'!A9219,#REF!)</f>
        <v>#REF!</v>
      </c>
      <c r="O9230" s="27">
        <f t="shared" si="576"/>
        <v>18041997</v>
      </c>
      <c r="P9230" s="27">
        <f t="shared" si="577"/>
        <v>180419972</v>
      </c>
      <c r="Q9230" s="31">
        <f t="shared" si="578"/>
        <v>99800812180497</v>
      </c>
      <c r="R9230" s="27">
        <f>COUNTIF(tratycont!S:S,'Integrantes original'!Q9230)</f>
        <v>0</v>
      </c>
      <c r="S9230" s="27">
        <f t="shared" si="579"/>
        <v>0</v>
      </c>
    </row>
    <row r="9231" spans="1:19" x14ac:dyDescent="0.15">
      <c r="A9231" s="29">
        <v>9980081</v>
      </c>
      <c r="B9231" s="29">
        <v>998008104</v>
      </c>
      <c r="C9231" s="29" t="s">
        <v>25</v>
      </c>
      <c r="D9231" s="30" t="s">
        <v>807</v>
      </c>
      <c r="E9231" s="30" t="s">
        <v>195</v>
      </c>
      <c r="F9231" s="15">
        <v>1</v>
      </c>
      <c r="G9231" s="29">
        <v>2</v>
      </c>
      <c r="H9231" s="29">
        <v>8</v>
      </c>
      <c r="I9231" s="29">
        <v>2000</v>
      </c>
      <c r="J9231" s="15">
        <v>-1</v>
      </c>
      <c r="K9231" s="15">
        <v>-1</v>
      </c>
      <c r="L9231" s="15">
        <v>0</v>
      </c>
      <c r="M9231" s="15">
        <v>0</v>
      </c>
      <c r="N9231" s="27" t="e">
        <f>SUMIF(#REF!,'Integrantes original'!A9220,#REF!)</f>
        <v>#REF!</v>
      </c>
      <c r="O9231" s="27">
        <f t="shared" si="576"/>
        <v>2082000</v>
      </c>
      <c r="P9231" s="27">
        <f t="shared" si="577"/>
        <v>20820001</v>
      </c>
      <c r="Q9231" s="31">
        <f t="shared" si="578"/>
        <v>99800811020800</v>
      </c>
      <c r="R9231" s="27">
        <f>COUNTIF(tratycont!S:S,'Integrantes original'!Q9231)</f>
        <v>0</v>
      </c>
      <c r="S9231" s="27">
        <f t="shared" si="579"/>
        <v>0</v>
      </c>
    </row>
    <row r="9232" spans="1:19" x14ac:dyDescent="0.15">
      <c r="A9232" s="29">
        <v>9980081</v>
      </c>
      <c r="B9232" s="29">
        <v>998008105</v>
      </c>
      <c r="C9232" s="29" t="s">
        <v>27</v>
      </c>
      <c r="D9232" s="30" t="s">
        <v>1782</v>
      </c>
      <c r="E9232" s="30" t="s">
        <v>195</v>
      </c>
      <c r="F9232" s="15">
        <v>2</v>
      </c>
      <c r="G9232" s="29">
        <v>27</v>
      </c>
      <c r="H9232" s="29">
        <v>2</v>
      </c>
      <c r="I9232" s="29">
        <v>2002</v>
      </c>
      <c r="J9232" s="15">
        <v>-1</v>
      </c>
      <c r="K9232" s="15">
        <v>-1</v>
      </c>
      <c r="L9232" s="15">
        <v>0</v>
      </c>
      <c r="M9232" s="15">
        <v>0</v>
      </c>
      <c r="N9232" s="27" t="e">
        <f>SUMIF(#REF!,'Integrantes original'!A9221,#REF!)</f>
        <v>#REF!</v>
      </c>
      <c r="O9232" s="27">
        <f t="shared" si="576"/>
        <v>27022002</v>
      </c>
      <c r="P9232" s="27">
        <f t="shared" si="577"/>
        <v>270220022</v>
      </c>
      <c r="Q9232" s="31">
        <f t="shared" si="578"/>
        <v>99800812270202</v>
      </c>
      <c r="R9232" s="27">
        <f>COUNTIF(tratycont!S:S,'Integrantes original'!Q9232)</f>
        <v>0</v>
      </c>
      <c r="S9232" s="27">
        <f t="shared" si="579"/>
        <v>0</v>
      </c>
    </row>
    <row r="9233" spans="1:19" x14ac:dyDescent="0.15">
      <c r="A9233" s="29">
        <v>9980081</v>
      </c>
      <c r="B9233" s="29">
        <v>998008106</v>
      </c>
      <c r="C9233" s="29" t="s">
        <v>30</v>
      </c>
      <c r="D9233" s="30" t="s">
        <v>408</v>
      </c>
      <c r="E9233" s="30" t="s">
        <v>195</v>
      </c>
      <c r="F9233" s="15">
        <v>2</v>
      </c>
      <c r="G9233" s="29">
        <v>1</v>
      </c>
      <c r="H9233" s="29">
        <v>3</v>
      </c>
      <c r="I9233" s="29">
        <v>2004</v>
      </c>
      <c r="J9233" s="15">
        <v>-1</v>
      </c>
      <c r="K9233" s="15">
        <v>-1</v>
      </c>
      <c r="L9233" s="15">
        <v>0</v>
      </c>
      <c r="M9233" s="15">
        <v>0</v>
      </c>
      <c r="N9233" s="27" t="e">
        <f>SUMIF(#REF!,'Integrantes original'!A9222,#REF!)</f>
        <v>#REF!</v>
      </c>
      <c r="O9233" s="27">
        <f t="shared" si="576"/>
        <v>1032004</v>
      </c>
      <c r="P9233" s="27">
        <f t="shared" si="577"/>
        <v>10320042</v>
      </c>
      <c r="Q9233" s="31">
        <f t="shared" si="578"/>
        <v>99800812010304</v>
      </c>
      <c r="R9233" s="27">
        <f>COUNTIF(tratycont!S:S,'Integrantes original'!Q9233)</f>
        <v>0</v>
      </c>
      <c r="S9233" s="27">
        <f t="shared" si="579"/>
        <v>0</v>
      </c>
    </row>
    <row r="9234" spans="1:19" x14ac:dyDescent="0.15">
      <c r="A9234" s="29">
        <v>9980081</v>
      </c>
      <c r="B9234" s="29">
        <v>998008107</v>
      </c>
      <c r="C9234" s="29" t="s">
        <v>56</v>
      </c>
      <c r="D9234" s="30" t="s">
        <v>265</v>
      </c>
      <c r="E9234" s="30" t="s">
        <v>195</v>
      </c>
      <c r="F9234" s="15">
        <v>1</v>
      </c>
      <c r="G9234" s="29">
        <v>20</v>
      </c>
      <c r="H9234" s="29">
        <v>9</v>
      </c>
      <c r="I9234" s="29">
        <v>2007</v>
      </c>
      <c r="J9234" s="15">
        <v>-1</v>
      </c>
      <c r="K9234" s="15">
        <v>-1</v>
      </c>
      <c r="L9234" s="15">
        <v>0</v>
      </c>
      <c r="M9234" s="15">
        <v>0</v>
      </c>
      <c r="N9234" s="27" t="e">
        <f>SUMIF(#REF!,'Integrantes original'!A9223,#REF!)</f>
        <v>#REF!</v>
      </c>
      <c r="O9234" s="27">
        <f t="shared" si="576"/>
        <v>20092007</v>
      </c>
      <c r="P9234" s="27">
        <f t="shared" si="577"/>
        <v>200920071</v>
      </c>
      <c r="Q9234" s="31">
        <f t="shared" si="578"/>
        <v>99800811200907</v>
      </c>
      <c r="R9234" s="27">
        <f>COUNTIF(tratycont!S:S,'Integrantes original'!Q9234)</f>
        <v>0</v>
      </c>
      <c r="S9234" s="27">
        <f t="shared" si="579"/>
        <v>0</v>
      </c>
    </row>
    <row r="9235" spans="1:19" x14ac:dyDescent="0.15">
      <c r="A9235" s="29">
        <v>9980081</v>
      </c>
      <c r="B9235" s="29">
        <v>998008108</v>
      </c>
      <c r="C9235" s="29" t="s">
        <v>58</v>
      </c>
      <c r="D9235" s="30" t="s">
        <v>62</v>
      </c>
      <c r="E9235" s="30" t="s">
        <v>195</v>
      </c>
      <c r="F9235" s="15">
        <v>2</v>
      </c>
      <c r="G9235" s="29">
        <v>13</v>
      </c>
      <c r="H9235" s="29">
        <v>4</v>
      </c>
      <c r="I9235" s="29">
        <v>2009</v>
      </c>
      <c r="J9235" s="15">
        <v>-1</v>
      </c>
      <c r="K9235" s="15">
        <v>-1</v>
      </c>
      <c r="L9235" s="15">
        <v>0</v>
      </c>
      <c r="M9235" s="15">
        <v>0</v>
      </c>
      <c r="N9235" s="27" t="e">
        <f>SUMIF(#REF!,'Integrantes original'!A9224,#REF!)</f>
        <v>#REF!</v>
      </c>
      <c r="O9235" s="27">
        <f t="shared" si="576"/>
        <v>13042009</v>
      </c>
      <c r="P9235" s="27">
        <f t="shared" si="577"/>
        <v>130420092</v>
      </c>
      <c r="Q9235" s="31">
        <f t="shared" si="578"/>
        <v>99800812130409</v>
      </c>
      <c r="R9235" s="27">
        <f>COUNTIF(tratycont!S:S,'Integrantes original'!Q9235)</f>
        <v>0</v>
      </c>
      <c r="S9235" s="27">
        <f t="shared" si="579"/>
        <v>0</v>
      </c>
    </row>
    <row r="9236" spans="1:19" x14ac:dyDescent="0.15">
      <c r="A9236" s="29">
        <v>9980081</v>
      </c>
      <c r="B9236" s="29">
        <v>998008109</v>
      </c>
      <c r="C9236" s="29" t="s">
        <v>120</v>
      </c>
      <c r="D9236" s="30" t="s">
        <v>1003</v>
      </c>
      <c r="E9236" s="30" t="s">
        <v>195</v>
      </c>
      <c r="F9236" s="15">
        <v>2</v>
      </c>
      <c r="G9236" s="29">
        <v>7</v>
      </c>
      <c r="H9236" s="29">
        <v>9</v>
      </c>
      <c r="I9236" s="29">
        <v>2013</v>
      </c>
      <c r="J9236" s="15">
        <v>-1</v>
      </c>
      <c r="K9236" s="15">
        <v>-1</v>
      </c>
      <c r="L9236" s="15">
        <v>0</v>
      </c>
      <c r="M9236" s="15">
        <v>0</v>
      </c>
      <c r="N9236" s="27" t="e">
        <f>SUMIF(#REF!,'Integrantes original'!A9225,#REF!)</f>
        <v>#REF!</v>
      </c>
      <c r="O9236" s="27">
        <f t="shared" si="576"/>
        <v>7092013</v>
      </c>
      <c r="P9236" s="27">
        <f t="shared" si="577"/>
        <v>70920132</v>
      </c>
      <c r="Q9236" s="31">
        <f t="shared" si="578"/>
        <v>99800812070913</v>
      </c>
      <c r="R9236" s="27">
        <f>COUNTIF(tratycont!S:S,'Integrantes original'!Q9236)</f>
        <v>0</v>
      </c>
      <c r="S9236" s="27">
        <f t="shared" si="579"/>
        <v>0</v>
      </c>
    </row>
    <row r="9237" spans="1:19" x14ac:dyDescent="0.15">
      <c r="A9237" s="29">
        <v>9980081</v>
      </c>
      <c r="B9237" s="29">
        <v>998008110</v>
      </c>
      <c r="C9237" s="29" t="s">
        <v>123</v>
      </c>
      <c r="D9237" s="30" t="s">
        <v>835</v>
      </c>
      <c r="E9237" s="30" t="s">
        <v>195</v>
      </c>
      <c r="F9237" s="15">
        <v>1</v>
      </c>
      <c r="G9237" s="29">
        <v>14</v>
      </c>
      <c r="H9237" s="29">
        <v>2</v>
      </c>
      <c r="I9237" s="29">
        <v>1995</v>
      </c>
      <c r="J9237" s="15">
        <v>-1</v>
      </c>
      <c r="K9237" s="15">
        <v>-1</v>
      </c>
      <c r="L9237" s="15">
        <v>0</v>
      </c>
      <c r="M9237" s="15">
        <v>0</v>
      </c>
      <c r="N9237" s="27" t="e">
        <f>SUMIF(#REF!,'Integrantes original'!A9226,#REF!)</f>
        <v>#REF!</v>
      </c>
      <c r="O9237" s="27">
        <f t="shared" si="576"/>
        <v>14021995</v>
      </c>
      <c r="P9237" s="27">
        <f t="shared" si="577"/>
        <v>140219951</v>
      </c>
      <c r="Q9237" s="31">
        <f t="shared" si="578"/>
        <v>99800811140295</v>
      </c>
      <c r="R9237" s="27">
        <f>COUNTIF(tratycont!S:S,'Integrantes original'!Q9237)</f>
        <v>0</v>
      </c>
      <c r="S9237" s="27">
        <f t="shared" si="579"/>
        <v>0</v>
      </c>
    </row>
    <row r="9238" spans="1:19" x14ac:dyDescent="0.15">
      <c r="A9238" s="29">
        <v>9980081</v>
      </c>
      <c r="B9238" s="29">
        <v>998008111</v>
      </c>
      <c r="C9238" s="29" t="s">
        <v>154</v>
      </c>
      <c r="D9238" s="30" t="s">
        <v>483</v>
      </c>
      <c r="E9238" s="30" t="s">
        <v>2461</v>
      </c>
      <c r="F9238" s="15">
        <v>2</v>
      </c>
      <c r="G9238" s="29">
        <v>6</v>
      </c>
      <c r="H9238" s="29">
        <v>4</v>
      </c>
      <c r="I9238" s="29">
        <v>1999</v>
      </c>
      <c r="J9238" s="15">
        <v>1</v>
      </c>
      <c r="K9238" s="15">
        <v>0</v>
      </c>
      <c r="L9238" s="15">
        <v>1</v>
      </c>
      <c r="M9238" s="15">
        <v>2</v>
      </c>
      <c r="N9238" s="27" t="e">
        <f>SUMIF(#REF!,'Integrantes original'!A9227,#REF!)</f>
        <v>#REF!</v>
      </c>
      <c r="O9238" s="27">
        <f t="shared" si="576"/>
        <v>6041999</v>
      </c>
      <c r="P9238" s="27">
        <f t="shared" si="577"/>
        <v>60419992</v>
      </c>
      <c r="Q9238" s="31">
        <f t="shared" si="578"/>
        <v>99800812060499</v>
      </c>
      <c r="R9238" s="27">
        <f>COUNTIF(tratycont!S:S,'Integrantes original'!Q9238)</f>
        <v>0</v>
      </c>
      <c r="S9238" s="27">
        <f t="shared" si="579"/>
        <v>0</v>
      </c>
    </row>
    <row r="9239" spans="1:19" x14ac:dyDescent="0.15">
      <c r="A9239" s="29">
        <v>9980081</v>
      </c>
      <c r="B9239" s="29">
        <v>998008112</v>
      </c>
      <c r="C9239" s="29" t="s">
        <v>240</v>
      </c>
      <c r="D9239" s="30" t="s">
        <v>89</v>
      </c>
      <c r="E9239" s="30" t="s">
        <v>195</v>
      </c>
      <c r="F9239" s="15">
        <v>2</v>
      </c>
      <c r="G9239" s="29">
        <v>16</v>
      </c>
      <c r="H9239" s="29">
        <v>10</v>
      </c>
      <c r="I9239" s="29">
        <v>2016</v>
      </c>
      <c r="J9239" s="15">
        <v>-1</v>
      </c>
      <c r="K9239" s="15">
        <v>-1</v>
      </c>
      <c r="L9239" s="15">
        <v>0</v>
      </c>
      <c r="M9239" s="15">
        <v>0</v>
      </c>
      <c r="N9239" s="27" t="e">
        <f>SUMIF(#REF!,'Integrantes original'!A9228,#REF!)</f>
        <v>#REF!</v>
      </c>
      <c r="O9239" s="27">
        <f t="shared" si="576"/>
        <v>16102016</v>
      </c>
      <c r="P9239" s="27">
        <f t="shared" si="577"/>
        <v>161020162</v>
      </c>
      <c r="Q9239" s="31">
        <f t="shared" si="578"/>
        <v>99800812161016</v>
      </c>
      <c r="R9239" s="27">
        <f>COUNTIF(tratycont!S:S,'Integrantes original'!Q9239)</f>
        <v>0</v>
      </c>
      <c r="S9239" s="27">
        <f t="shared" si="579"/>
        <v>0</v>
      </c>
    </row>
    <row r="9240" spans="1:19" x14ac:dyDescent="0.15">
      <c r="A9240" s="29">
        <v>9980081</v>
      </c>
      <c r="B9240" s="29">
        <v>998008113</v>
      </c>
      <c r="C9240" s="29" t="s">
        <v>242</v>
      </c>
      <c r="D9240" s="30" t="s">
        <v>481</v>
      </c>
      <c r="E9240" s="30" t="s">
        <v>964</v>
      </c>
      <c r="F9240" s="15">
        <v>2</v>
      </c>
      <c r="G9240" s="29">
        <v>30</v>
      </c>
      <c r="H9240" s="29">
        <v>10</v>
      </c>
      <c r="I9240" s="29">
        <v>2017</v>
      </c>
      <c r="J9240" s="15">
        <v>2</v>
      </c>
      <c r="K9240" s="15">
        <v>3</v>
      </c>
      <c r="L9240" s="15">
        <v>0</v>
      </c>
      <c r="M9240" s="15">
        <v>0</v>
      </c>
      <c r="N9240" s="27" t="e">
        <f>SUMIF(#REF!,'Integrantes original'!A9229,#REF!)</f>
        <v>#REF!</v>
      </c>
      <c r="O9240" s="27">
        <f t="shared" si="576"/>
        <v>30102017</v>
      </c>
      <c r="P9240" s="27">
        <f t="shared" si="577"/>
        <v>301020172</v>
      </c>
      <c r="Q9240" s="31">
        <f t="shared" si="578"/>
        <v>99800812301017</v>
      </c>
      <c r="R9240" s="27">
        <f>COUNTIF(tratycont!S:S,'Integrantes original'!Q9240)</f>
        <v>0</v>
      </c>
      <c r="S9240" s="27">
        <f t="shared" si="579"/>
        <v>1</v>
      </c>
    </row>
    <row r="9241" spans="1:19" x14ac:dyDescent="0.15">
      <c r="A9241" s="29">
        <v>9980081</v>
      </c>
      <c r="B9241" s="29">
        <v>998008114</v>
      </c>
      <c r="C9241" s="29" t="s">
        <v>245</v>
      </c>
      <c r="D9241" s="30" t="s">
        <v>84</v>
      </c>
      <c r="E9241" s="30" t="s">
        <v>195</v>
      </c>
      <c r="F9241" s="15">
        <v>1</v>
      </c>
      <c r="G9241" s="29">
        <v>27</v>
      </c>
      <c r="H9241" s="29">
        <v>8</v>
      </c>
      <c r="I9241" s="29">
        <v>2018</v>
      </c>
      <c r="J9241" s="15">
        <v>2</v>
      </c>
      <c r="K9241" s="15">
        <v>11</v>
      </c>
      <c r="L9241" s="15">
        <v>0</v>
      </c>
      <c r="M9241" s="15">
        <v>0</v>
      </c>
      <c r="N9241" s="27" t="e">
        <f>SUMIF(#REF!,'Integrantes original'!A9230,#REF!)</f>
        <v>#REF!</v>
      </c>
      <c r="O9241" s="27">
        <f t="shared" si="576"/>
        <v>27082018</v>
      </c>
      <c r="P9241" s="27">
        <f t="shared" si="577"/>
        <v>270820181</v>
      </c>
      <c r="Q9241" s="31">
        <f t="shared" si="578"/>
        <v>99800811270818</v>
      </c>
      <c r="R9241" s="27">
        <f>COUNTIF(tratycont!S:S,'Integrantes original'!Q9241)</f>
        <v>1</v>
      </c>
      <c r="S9241" s="27">
        <f t="shared" si="579"/>
        <v>1</v>
      </c>
    </row>
    <row r="9242" spans="1:19" x14ac:dyDescent="0.15">
      <c r="A9242" s="29">
        <v>9980091</v>
      </c>
      <c r="B9242" s="29">
        <v>998009101</v>
      </c>
      <c r="C9242" s="29" t="s">
        <v>16</v>
      </c>
      <c r="D9242" s="30" t="s">
        <v>624</v>
      </c>
      <c r="E9242" s="30" t="s">
        <v>49</v>
      </c>
      <c r="F9242" s="15">
        <v>1</v>
      </c>
      <c r="G9242" s="29">
        <v>99</v>
      </c>
      <c r="H9242" s="29">
        <v>99</v>
      </c>
      <c r="I9242" s="29">
        <v>9999</v>
      </c>
      <c r="J9242" s="15">
        <v>-1</v>
      </c>
      <c r="K9242" s="15">
        <v>-1</v>
      </c>
      <c r="L9242" s="15">
        <v>0</v>
      </c>
      <c r="M9242" s="15">
        <v>0</v>
      </c>
      <c r="N9242" s="27" t="e">
        <f>SUMIF(#REF!,'Integrantes original'!A9231,#REF!)</f>
        <v>#REF!</v>
      </c>
      <c r="O9242" s="27">
        <f t="shared" si="576"/>
        <v>99999999</v>
      </c>
      <c r="P9242" s="27">
        <f t="shared" si="577"/>
        <v>999999991</v>
      </c>
      <c r="Q9242" s="31">
        <f t="shared" si="578"/>
        <v>99800911999999</v>
      </c>
      <c r="R9242" s="27">
        <f>COUNTIF(tratycont!S:S,'Integrantes original'!Q9242)</f>
        <v>0</v>
      </c>
      <c r="S9242" s="27">
        <f t="shared" si="579"/>
        <v>0</v>
      </c>
    </row>
    <row r="9243" spans="1:19" x14ac:dyDescent="0.15">
      <c r="A9243" s="29">
        <v>9980091</v>
      </c>
      <c r="B9243" s="29">
        <v>998009102</v>
      </c>
      <c r="C9243" s="29" t="s">
        <v>19</v>
      </c>
      <c r="D9243" s="30" t="s">
        <v>2519</v>
      </c>
      <c r="E9243" s="30" t="s">
        <v>2382</v>
      </c>
      <c r="F9243" s="15">
        <v>2</v>
      </c>
      <c r="G9243" s="29">
        <v>4</v>
      </c>
      <c r="H9243" s="29">
        <v>2</v>
      </c>
      <c r="I9243" s="29">
        <v>1995</v>
      </c>
      <c r="J9243" s="15">
        <v>1</v>
      </c>
      <c r="K9243" s="15">
        <v>0</v>
      </c>
      <c r="L9243" s="15">
        <v>1</v>
      </c>
      <c r="M9243" s="15">
        <v>2</v>
      </c>
      <c r="N9243" s="27" t="e">
        <f>SUMIF(#REF!,'Integrantes original'!A9232,#REF!)</f>
        <v>#REF!</v>
      </c>
      <c r="O9243" s="27">
        <f t="shared" si="576"/>
        <v>4021995</v>
      </c>
      <c r="P9243" s="27">
        <f t="shared" si="577"/>
        <v>40219952</v>
      </c>
      <c r="Q9243" s="31">
        <f t="shared" si="578"/>
        <v>99800912040295</v>
      </c>
      <c r="R9243" s="27">
        <f>COUNTIF(tratycont!S:S,'Integrantes original'!Q9243)</f>
        <v>0</v>
      </c>
      <c r="S9243" s="27">
        <f t="shared" si="579"/>
        <v>0</v>
      </c>
    </row>
    <row r="9244" spans="1:19" x14ac:dyDescent="0.15">
      <c r="A9244" s="29">
        <v>9980101</v>
      </c>
      <c r="B9244" s="29">
        <v>998010101</v>
      </c>
      <c r="C9244" s="29" t="s">
        <v>16</v>
      </c>
      <c r="D9244" s="30" t="s">
        <v>285</v>
      </c>
      <c r="E9244" s="30" t="s">
        <v>2344</v>
      </c>
      <c r="F9244" s="15">
        <v>1</v>
      </c>
      <c r="G9244" s="29">
        <v>11</v>
      </c>
      <c r="H9244" s="29">
        <v>9</v>
      </c>
      <c r="I9244" s="29">
        <v>1988</v>
      </c>
      <c r="J9244" s="15">
        <v>-1</v>
      </c>
      <c r="K9244" s="15">
        <v>-1</v>
      </c>
      <c r="L9244" s="15">
        <v>0</v>
      </c>
      <c r="M9244" s="15">
        <v>0</v>
      </c>
      <c r="N9244" s="27" t="e">
        <f>SUMIF(#REF!,'Integrantes original'!A9233,#REF!)</f>
        <v>#REF!</v>
      </c>
      <c r="O9244" s="27">
        <f t="shared" si="576"/>
        <v>11091988</v>
      </c>
      <c r="P9244" s="27">
        <f t="shared" si="577"/>
        <v>110919881</v>
      </c>
      <c r="Q9244" s="31">
        <f t="shared" si="578"/>
        <v>99801011110988</v>
      </c>
      <c r="R9244" s="27">
        <f>COUNTIF(tratycont!S:S,'Integrantes original'!Q9244)</f>
        <v>0</v>
      </c>
      <c r="S9244" s="27">
        <f t="shared" si="579"/>
        <v>0</v>
      </c>
    </row>
    <row r="9245" spans="1:19" x14ac:dyDescent="0.15">
      <c r="A9245" s="29">
        <v>9980101</v>
      </c>
      <c r="B9245" s="29">
        <v>998010102</v>
      </c>
      <c r="C9245" s="29" t="s">
        <v>19</v>
      </c>
      <c r="D9245" s="30" t="s">
        <v>7213</v>
      </c>
      <c r="E9245" s="30" t="s">
        <v>152</v>
      </c>
      <c r="F9245" s="15">
        <v>2</v>
      </c>
      <c r="G9245" s="29">
        <v>16</v>
      </c>
      <c r="H9245" s="29">
        <v>5</v>
      </c>
      <c r="I9245" s="29">
        <v>2000</v>
      </c>
      <c r="J9245" s="15">
        <v>1</v>
      </c>
      <c r="K9245" s="15">
        <v>0</v>
      </c>
      <c r="L9245" s="15">
        <v>1</v>
      </c>
      <c r="M9245" s="15">
        <v>1</v>
      </c>
      <c r="N9245" s="27" t="e">
        <f>SUMIF(#REF!,'Integrantes original'!A9234,#REF!)</f>
        <v>#REF!</v>
      </c>
      <c r="O9245" s="27">
        <f t="shared" si="576"/>
        <v>16052000</v>
      </c>
      <c r="P9245" s="27">
        <f t="shared" si="577"/>
        <v>160520002</v>
      </c>
      <c r="Q9245" s="31">
        <f t="shared" si="578"/>
        <v>99801012160500</v>
      </c>
      <c r="R9245" s="27">
        <f>COUNTIF(tratycont!S:S,'Integrantes original'!Q9245)</f>
        <v>0</v>
      </c>
      <c r="S9245" s="27">
        <f t="shared" si="579"/>
        <v>0</v>
      </c>
    </row>
    <row r="9246" spans="1:19" x14ac:dyDescent="0.15">
      <c r="A9246" s="29">
        <v>9980101</v>
      </c>
      <c r="B9246" s="29">
        <v>998010103</v>
      </c>
      <c r="C9246" s="29" t="s">
        <v>22</v>
      </c>
      <c r="D9246" s="30" t="s">
        <v>3129</v>
      </c>
      <c r="E9246" s="30" t="s">
        <v>2344</v>
      </c>
      <c r="F9246" s="15">
        <v>2</v>
      </c>
      <c r="G9246" s="29">
        <v>10</v>
      </c>
      <c r="H9246" s="29">
        <v>7</v>
      </c>
      <c r="I9246" s="29">
        <v>2016</v>
      </c>
      <c r="J9246" s="15">
        <v>-1</v>
      </c>
      <c r="K9246" s="15">
        <v>-1</v>
      </c>
      <c r="L9246" s="15">
        <v>0</v>
      </c>
      <c r="M9246" s="15">
        <v>0</v>
      </c>
      <c r="N9246" s="27" t="e">
        <f>SUMIF(#REF!,'Integrantes original'!A9235,#REF!)</f>
        <v>#REF!</v>
      </c>
      <c r="O9246" s="27">
        <f t="shared" si="576"/>
        <v>10072016</v>
      </c>
      <c r="P9246" s="27">
        <f t="shared" si="577"/>
        <v>100720162</v>
      </c>
      <c r="Q9246" s="31">
        <f t="shared" si="578"/>
        <v>99801012100716</v>
      </c>
      <c r="R9246" s="27">
        <f>COUNTIF(tratycont!S:S,'Integrantes original'!Q9246)</f>
        <v>0</v>
      </c>
      <c r="S9246" s="27">
        <f t="shared" si="579"/>
        <v>0</v>
      </c>
    </row>
    <row r="9247" spans="1:19" x14ac:dyDescent="0.15">
      <c r="A9247" s="29">
        <v>9980111</v>
      </c>
      <c r="B9247" s="29">
        <v>998011101</v>
      </c>
      <c r="C9247" s="29" t="s">
        <v>16</v>
      </c>
      <c r="D9247" s="30" t="s">
        <v>2754</v>
      </c>
      <c r="E9247" s="30" t="s">
        <v>2382</v>
      </c>
      <c r="F9247" s="15">
        <v>1</v>
      </c>
      <c r="G9247" s="29">
        <v>30</v>
      </c>
      <c r="H9247" s="29">
        <v>6</v>
      </c>
      <c r="I9247" s="29">
        <v>1966</v>
      </c>
      <c r="J9247" s="15">
        <v>-1</v>
      </c>
      <c r="K9247" s="15">
        <v>-1</v>
      </c>
      <c r="L9247" s="15">
        <v>0</v>
      </c>
      <c r="M9247" s="15">
        <v>0</v>
      </c>
      <c r="N9247" s="27" t="e">
        <f>SUMIF(#REF!,'Integrantes original'!A9236,#REF!)</f>
        <v>#REF!</v>
      </c>
      <c r="O9247" s="27">
        <f t="shared" si="576"/>
        <v>30061966</v>
      </c>
      <c r="P9247" s="27">
        <f t="shared" si="577"/>
        <v>300619661</v>
      </c>
      <c r="Q9247" s="31">
        <f t="shared" si="578"/>
        <v>99801111300666</v>
      </c>
      <c r="R9247" s="27">
        <f>COUNTIF(tratycont!S:S,'Integrantes original'!Q9247)</f>
        <v>0</v>
      </c>
      <c r="S9247" s="27">
        <f t="shared" si="579"/>
        <v>0</v>
      </c>
    </row>
    <row r="9248" spans="1:19" x14ac:dyDescent="0.15">
      <c r="A9248" s="29">
        <v>9980111</v>
      </c>
      <c r="B9248" s="29">
        <v>998011102</v>
      </c>
      <c r="C9248" s="29" t="s">
        <v>19</v>
      </c>
      <c r="D9248" s="30" t="s">
        <v>2881</v>
      </c>
      <c r="E9248" s="30" t="s">
        <v>964</v>
      </c>
      <c r="F9248" s="15">
        <v>2</v>
      </c>
      <c r="G9248" s="29">
        <v>2</v>
      </c>
      <c r="H9248" s="29">
        <v>8</v>
      </c>
      <c r="I9248" s="29">
        <v>1968</v>
      </c>
      <c r="J9248" s="15">
        <v>-1</v>
      </c>
      <c r="K9248" s="15">
        <v>-1</v>
      </c>
      <c r="L9248" s="15">
        <v>0</v>
      </c>
      <c r="M9248" s="15">
        <v>0</v>
      </c>
      <c r="N9248" s="27" t="e">
        <f>SUMIF(#REF!,'Integrantes original'!A9237,#REF!)</f>
        <v>#REF!</v>
      </c>
      <c r="O9248" s="27">
        <f t="shared" si="576"/>
        <v>2081968</v>
      </c>
      <c r="P9248" s="27">
        <f t="shared" si="577"/>
        <v>20819682</v>
      </c>
      <c r="Q9248" s="31">
        <f t="shared" si="578"/>
        <v>99801112020868</v>
      </c>
      <c r="R9248" s="27">
        <f>COUNTIF(tratycont!S:S,'Integrantes original'!Q9248)</f>
        <v>0</v>
      </c>
      <c r="S9248" s="27">
        <f t="shared" si="579"/>
        <v>0</v>
      </c>
    </row>
    <row r="9249" spans="1:19" x14ac:dyDescent="0.15">
      <c r="A9249" s="29">
        <v>9980111</v>
      </c>
      <c r="B9249" s="29">
        <v>998011103</v>
      </c>
      <c r="C9249" s="29" t="s">
        <v>22</v>
      </c>
      <c r="D9249" s="30" t="s">
        <v>852</v>
      </c>
      <c r="E9249" s="30" t="s">
        <v>2382</v>
      </c>
      <c r="F9249" s="15">
        <v>2</v>
      </c>
      <c r="G9249" s="29">
        <v>26</v>
      </c>
      <c r="H9249" s="29">
        <v>7</v>
      </c>
      <c r="I9249" s="29">
        <v>2003</v>
      </c>
      <c r="J9249" s="15">
        <v>-1</v>
      </c>
      <c r="K9249" s="15">
        <v>-1</v>
      </c>
      <c r="L9249" s="15">
        <v>0</v>
      </c>
      <c r="M9249" s="15">
        <v>0</v>
      </c>
      <c r="N9249" s="27" t="e">
        <f>SUMIF(#REF!,'Integrantes original'!A9238,#REF!)</f>
        <v>#REF!</v>
      </c>
      <c r="O9249" s="27">
        <f t="shared" si="576"/>
        <v>26072003</v>
      </c>
      <c r="P9249" s="27">
        <f t="shared" si="577"/>
        <v>260720032</v>
      </c>
      <c r="Q9249" s="31">
        <f t="shared" si="578"/>
        <v>99801112260703</v>
      </c>
      <c r="R9249" s="27">
        <f>COUNTIF(tratycont!S:S,'Integrantes original'!Q9249)</f>
        <v>0</v>
      </c>
      <c r="S9249" s="27">
        <f t="shared" si="579"/>
        <v>0</v>
      </c>
    </row>
    <row r="9250" spans="1:19" x14ac:dyDescent="0.15">
      <c r="A9250" s="29">
        <v>9980111</v>
      </c>
      <c r="B9250" s="29">
        <v>998011104</v>
      </c>
      <c r="C9250" s="29" t="s">
        <v>25</v>
      </c>
      <c r="D9250" s="30" t="s">
        <v>1015</v>
      </c>
      <c r="E9250" s="30" t="s">
        <v>2382</v>
      </c>
      <c r="F9250" s="15">
        <v>1</v>
      </c>
      <c r="G9250" s="29">
        <v>24</v>
      </c>
      <c r="H9250" s="29">
        <v>4</v>
      </c>
      <c r="I9250" s="29">
        <v>1991</v>
      </c>
      <c r="J9250" s="15">
        <v>-1</v>
      </c>
      <c r="K9250" s="15">
        <v>-1</v>
      </c>
      <c r="L9250" s="15">
        <v>0</v>
      </c>
      <c r="M9250" s="15">
        <v>0</v>
      </c>
      <c r="N9250" s="27" t="e">
        <f>SUMIF(#REF!,'Integrantes original'!A9239,#REF!)</f>
        <v>#REF!</v>
      </c>
      <c r="O9250" s="27">
        <f t="shared" si="576"/>
        <v>24041991</v>
      </c>
      <c r="P9250" s="27">
        <f t="shared" si="577"/>
        <v>240419911</v>
      </c>
      <c r="Q9250" s="31">
        <f t="shared" si="578"/>
        <v>99801111240491</v>
      </c>
      <c r="R9250" s="27">
        <f>COUNTIF(tratycont!S:S,'Integrantes original'!Q9250)</f>
        <v>0</v>
      </c>
      <c r="S9250" s="27">
        <f t="shared" si="579"/>
        <v>0</v>
      </c>
    </row>
    <row r="9251" spans="1:19" x14ac:dyDescent="0.15">
      <c r="A9251" s="29">
        <v>9980111</v>
      </c>
      <c r="B9251" s="29">
        <v>998011105</v>
      </c>
      <c r="C9251" s="29" t="s">
        <v>27</v>
      </c>
      <c r="D9251" s="30" t="s">
        <v>1802</v>
      </c>
      <c r="E9251" s="30" t="s">
        <v>2587</v>
      </c>
      <c r="F9251" s="15">
        <v>2</v>
      </c>
      <c r="G9251" s="29">
        <v>7</v>
      </c>
      <c r="H9251" s="29">
        <v>2</v>
      </c>
      <c r="I9251" s="29">
        <v>1999</v>
      </c>
      <c r="J9251" s="15">
        <v>1</v>
      </c>
      <c r="K9251" s="15">
        <v>0</v>
      </c>
      <c r="L9251" s="15">
        <v>1</v>
      </c>
      <c r="M9251" s="15">
        <v>2</v>
      </c>
      <c r="N9251" s="27" t="e">
        <f>SUMIF(#REF!,'Integrantes original'!A9240,#REF!)</f>
        <v>#REF!</v>
      </c>
      <c r="O9251" s="27">
        <f t="shared" si="576"/>
        <v>7021999</v>
      </c>
      <c r="P9251" s="27">
        <f t="shared" si="577"/>
        <v>70219992</v>
      </c>
      <c r="Q9251" s="31">
        <f t="shared" si="578"/>
        <v>99801112070299</v>
      </c>
      <c r="R9251" s="27">
        <f>COUNTIF(tratycont!S:S,'Integrantes original'!Q9251)</f>
        <v>0</v>
      </c>
      <c r="S9251" s="27">
        <f t="shared" si="579"/>
        <v>0</v>
      </c>
    </row>
    <row r="9252" spans="1:19" x14ac:dyDescent="0.15">
      <c r="A9252" s="29">
        <v>9980121</v>
      </c>
      <c r="B9252" s="29">
        <v>998012101</v>
      </c>
      <c r="C9252" s="29" t="s">
        <v>16</v>
      </c>
      <c r="D9252" s="30" t="s">
        <v>1346</v>
      </c>
      <c r="E9252" s="30" t="s">
        <v>2344</v>
      </c>
      <c r="F9252" s="15">
        <v>1</v>
      </c>
      <c r="G9252" s="29">
        <v>14</v>
      </c>
      <c r="H9252" s="29">
        <v>4</v>
      </c>
      <c r="I9252" s="29">
        <v>1989</v>
      </c>
      <c r="J9252" s="15">
        <v>-1</v>
      </c>
      <c r="K9252" s="15">
        <v>-1</v>
      </c>
      <c r="L9252" s="15">
        <v>0</v>
      </c>
      <c r="M9252" s="15">
        <v>0</v>
      </c>
      <c r="N9252" s="27" t="e">
        <f>SUMIF(#REF!,'Integrantes original'!A9241,#REF!)</f>
        <v>#REF!</v>
      </c>
      <c r="O9252" s="27">
        <f t="shared" si="576"/>
        <v>14041989</v>
      </c>
      <c r="P9252" s="27">
        <f t="shared" si="577"/>
        <v>140419891</v>
      </c>
      <c r="Q9252" s="31">
        <f t="shared" si="578"/>
        <v>99801211140489</v>
      </c>
      <c r="R9252" s="27">
        <f>COUNTIF(tratycont!S:S,'Integrantes original'!Q9252)</f>
        <v>0</v>
      </c>
      <c r="S9252" s="27">
        <f t="shared" si="579"/>
        <v>0</v>
      </c>
    </row>
    <row r="9253" spans="1:19" x14ac:dyDescent="0.15">
      <c r="A9253" s="29">
        <v>9980121</v>
      </c>
      <c r="B9253" s="29">
        <v>998012102</v>
      </c>
      <c r="C9253" s="29" t="s">
        <v>19</v>
      </c>
      <c r="D9253" s="30" t="s">
        <v>1031</v>
      </c>
      <c r="E9253" s="30" t="s">
        <v>49</v>
      </c>
      <c r="F9253" s="15">
        <v>2</v>
      </c>
      <c r="G9253" s="29">
        <v>10</v>
      </c>
      <c r="H9253" s="29">
        <v>3</v>
      </c>
      <c r="I9253" s="29">
        <v>1991</v>
      </c>
      <c r="J9253" s="15">
        <v>1</v>
      </c>
      <c r="K9253" s="15">
        <v>0</v>
      </c>
      <c r="L9253" s="15">
        <v>1</v>
      </c>
      <c r="M9253" s="15">
        <v>1</v>
      </c>
      <c r="N9253" s="27" t="e">
        <f>SUMIF(#REF!,'Integrantes original'!A9242,#REF!)</f>
        <v>#REF!</v>
      </c>
      <c r="O9253" s="27">
        <f t="shared" si="576"/>
        <v>10031991</v>
      </c>
      <c r="P9253" s="27">
        <f t="shared" si="577"/>
        <v>100319912</v>
      </c>
      <c r="Q9253" s="31">
        <f t="shared" si="578"/>
        <v>99801212100391</v>
      </c>
      <c r="R9253" s="27">
        <f>COUNTIF(tratycont!S:S,'Integrantes original'!Q9253)</f>
        <v>0</v>
      </c>
      <c r="S9253" s="27">
        <f t="shared" si="579"/>
        <v>0</v>
      </c>
    </row>
    <row r="9254" spans="1:19" x14ac:dyDescent="0.15">
      <c r="A9254" s="29">
        <v>9980121</v>
      </c>
      <c r="B9254" s="29">
        <v>998012103</v>
      </c>
      <c r="C9254" s="29" t="s">
        <v>22</v>
      </c>
      <c r="D9254" s="30" t="s">
        <v>62</v>
      </c>
      <c r="E9254" s="30" t="s">
        <v>2344</v>
      </c>
      <c r="F9254" s="15">
        <v>2</v>
      </c>
      <c r="G9254" s="29">
        <v>22</v>
      </c>
      <c r="H9254" s="29">
        <v>12</v>
      </c>
      <c r="I9254" s="29">
        <v>2011</v>
      </c>
      <c r="J9254" s="15">
        <v>-1</v>
      </c>
      <c r="K9254" s="15">
        <v>-1</v>
      </c>
      <c r="L9254" s="15">
        <v>0</v>
      </c>
      <c r="M9254" s="15">
        <v>0</v>
      </c>
      <c r="N9254" s="27" t="e">
        <f>SUMIF(#REF!,'Integrantes original'!A9243,#REF!)</f>
        <v>#REF!</v>
      </c>
      <c r="O9254" s="27">
        <f t="shared" si="576"/>
        <v>22122011</v>
      </c>
      <c r="P9254" s="27">
        <f t="shared" si="577"/>
        <v>221220112</v>
      </c>
      <c r="Q9254" s="31">
        <f t="shared" si="578"/>
        <v>99801212221211</v>
      </c>
      <c r="R9254" s="27">
        <f>COUNTIF(tratycont!S:S,'Integrantes original'!Q9254)</f>
        <v>0</v>
      </c>
      <c r="S9254" s="27">
        <f t="shared" si="579"/>
        <v>0</v>
      </c>
    </row>
    <row r="9255" spans="1:19" x14ac:dyDescent="0.15">
      <c r="A9255" s="29">
        <v>9980121</v>
      </c>
      <c r="B9255" s="29">
        <v>998012104</v>
      </c>
      <c r="C9255" s="29" t="s">
        <v>25</v>
      </c>
      <c r="D9255" s="30" t="s">
        <v>7214</v>
      </c>
      <c r="E9255" s="30" t="s">
        <v>2344</v>
      </c>
      <c r="F9255" s="15">
        <v>2</v>
      </c>
      <c r="G9255" s="29">
        <v>10</v>
      </c>
      <c r="H9255" s="29">
        <v>9</v>
      </c>
      <c r="I9255" s="29">
        <v>2016</v>
      </c>
      <c r="J9255" s="15">
        <v>-1</v>
      </c>
      <c r="K9255" s="15">
        <v>-1</v>
      </c>
      <c r="L9255" s="15">
        <v>0</v>
      </c>
      <c r="M9255" s="15">
        <v>0</v>
      </c>
      <c r="N9255" s="27" t="e">
        <f>SUMIF(#REF!,'Integrantes original'!A9244,#REF!)</f>
        <v>#REF!</v>
      </c>
      <c r="O9255" s="27">
        <f t="shared" si="576"/>
        <v>10092016</v>
      </c>
      <c r="P9255" s="27">
        <f t="shared" si="577"/>
        <v>100920162</v>
      </c>
      <c r="Q9255" s="31">
        <f t="shared" si="578"/>
        <v>99801212100916</v>
      </c>
      <c r="R9255" s="27">
        <f>COUNTIF(tratycont!S:S,'Integrantes original'!Q9255)</f>
        <v>0</v>
      </c>
      <c r="S9255" s="27">
        <f t="shared" si="579"/>
        <v>0</v>
      </c>
    </row>
    <row r="9256" spans="1:19" x14ac:dyDescent="0.15">
      <c r="A9256" s="29">
        <v>9980121</v>
      </c>
      <c r="B9256" s="29">
        <v>998012105</v>
      </c>
      <c r="C9256" s="29" t="s">
        <v>27</v>
      </c>
      <c r="D9256" s="30" t="s">
        <v>1799</v>
      </c>
      <c r="E9256" s="30" t="s">
        <v>2344</v>
      </c>
      <c r="F9256" s="15">
        <v>1</v>
      </c>
      <c r="G9256" s="29">
        <v>10</v>
      </c>
      <c r="H9256" s="29">
        <v>7</v>
      </c>
      <c r="I9256" s="29">
        <v>2018</v>
      </c>
      <c r="J9256" s="15">
        <v>2</v>
      </c>
      <c r="K9256" s="15">
        <v>2</v>
      </c>
      <c r="L9256" s="15">
        <v>0</v>
      </c>
      <c r="M9256" s="15">
        <v>0</v>
      </c>
      <c r="N9256" s="27" t="e">
        <f>SUMIF(#REF!,'Integrantes original'!A9245,#REF!)</f>
        <v>#REF!</v>
      </c>
      <c r="O9256" s="27">
        <f t="shared" si="576"/>
        <v>10072018</v>
      </c>
      <c r="P9256" s="27">
        <f t="shared" si="577"/>
        <v>100720181</v>
      </c>
      <c r="Q9256" s="31">
        <f t="shared" si="578"/>
        <v>99801211100718</v>
      </c>
      <c r="R9256" s="27">
        <f>COUNTIF(tratycont!S:S,'Integrantes original'!Q9256)</f>
        <v>1</v>
      </c>
      <c r="S9256" s="27">
        <f t="shared" si="579"/>
        <v>1</v>
      </c>
    </row>
    <row r="9257" spans="1:19" x14ac:dyDescent="0.15">
      <c r="A9257" s="29">
        <v>9980131</v>
      </c>
      <c r="B9257" s="29">
        <v>998013101</v>
      </c>
      <c r="C9257" s="29" t="s">
        <v>16</v>
      </c>
      <c r="D9257" s="30" t="s">
        <v>785</v>
      </c>
      <c r="E9257" s="30" t="s">
        <v>51</v>
      </c>
      <c r="F9257" s="15">
        <v>1</v>
      </c>
      <c r="G9257" s="29">
        <v>99</v>
      </c>
      <c r="H9257" s="29">
        <v>99</v>
      </c>
      <c r="I9257" s="29">
        <v>9999</v>
      </c>
      <c r="J9257" s="15">
        <v>-1</v>
      </c>
      <c r="K9257" s="15">
        <v>-1</v>
      </c>
      <c r="L9257" s="15">
        <v>0</v>
      </c>
      <c r="M9257" s="15">
        <v>0</v>
      </c>
      <c r="N9257" s="27" t="e">
        <f>SUMIF(#REF!,'Integrantes original'!A9246,#REF!)</f>
        <v>#REF!</v>
      </c>
      <c r="O9257" s="27">
        <f t="shared" si="576"/>
        <v>99999999</v>
      </c>
      <c r="P9257" s="27">
        <f t="shared" si="577"/>
        <v>999999991</v>
      </c>
      <c r="Q9257" s="31">
        <f t="shared" si="578"/>
        <v>99801311999999</v>
      </c>
      <c r="R9257" s="27">
        <f>COUNTIF(tratycont!S:S,'Integrantes original'!Q9257)</f>
        <v>0</v>
      </c>
      <c r="S9257" s="27">
        <f t="shared" si="579"/>
        <v>0</v>
      </c>
    </row>
    <row r="9258" spans="1:19" x14ac:dyDescent="0.15">
      <c r="A9258" s="29">
        <v>9980131</v>
      </c>
      <c r="B9258" s="29">
        <v>998013102</v>
      </c>
      <c r="C9258" s="29" t="s">
        <v>19</v>
      </c>
      <c r="D9258" s="30" t="s">
        <v>1603</v>
      </c>
      <c r="E9258" s="30" t="s">
        <v>200</v>
      </c>
      <c r="F9258" s="15">
        <v>2</v>
      </c>
      <c r="G9258" s="29">
        <v>99</v>
      </c>
      <c r="H9258" s="29">
        <v>99</v>
      </c>
      <c r="I9258" s="29">
        <v>9999</v>
      </c>
      <c r="J9258" s="15">
        <v>-1</v>
      </c>
      <c r="K9258" s="15">
        <v>-1</v>
      </c>
      <c r="L9258" s="15">
        <v>1</v>
      </c>
      <c r="M9258" s="15">
        <v>1</v>
      </c>
      <c r="N9258" s="27" t="e">
        <f>SUMIF(#REF!,'Integrantes original'!A9247,#REF!)</f>
        <v>#REF!</v>
      </c>
      <c r="O9258" s="27">
        <f t="shared" si="576"/>
        <v>99999999</v>
      </c>
      <c r="P9258" s="27">
        <f t="shared" si="577"/>
        <v>999999992</v>
      </c>
      <c r="Q9258" s="31">
        <f t="shared" si="578"/>
        <v>99801312999999</v>
      </c>
      <c r="R9258" s="27">
        <f>COUNTIF(tratycont!S:S,'Integrantes original'!Q9258)</f>
        <v>0</v>
      </c>
      <c r="S9258" s="27">
        <f t="shared" si="579"/>
        <v>0</v>
      </c>
    </row>
    <row r="9259" spans="1:19" x14ac:dyDescent="0.15">
      <c r="A9259" s="29">
        <v>9980131</v>
      </c>
      <c r="B9259" s="29">
        <v>998013103</v>
      </c>
      <c r="C9259" s="29" t="s">
        <v>22</v>
      </c>
      <c r="D9259" s="30" t="s">
        <v>1635</v>
      </c>
      <c r="E9259" s="30" t="s">
        <v>51</v>
      </c>
      <c r="F9259" s="15">
        <v>2</v>
      </c>
      <c r="G9259" s="29">
        <v>99</v>
      </c>
      <c r="H9259" s="29">
        <v>99</v>
      </c>
      <c r="I9259" s="29">
        <v>9999</v>
      </c>
      <c r="J9259" s="15">
        <v>-1</v>
      </c>
      <c r="K9259" s="15">
        <v>-1</v>
      </c>
      <c r="L9259" s="15">
        <v>0</v>
      </c>
      <c r="M9259" s="15">
        <v>0</v>
      </c>
      <c r="N9259" s="27" t="e">
        <f>SUMIF(#REF!,'Integrantes original'!A9248,#REF!)</f>
        <v>#REF!</v>
      </c>
      <c r="O9259" s="27">
        <f t="shared" si="576"/>
        <v>99999999</v>
      </c>
      <c r="P9259" s="27">
        <f t="shared" si="577"/>
        <v>999999992</v>
      </c>
      <c r="Q9259" s="31">
        <f t="shared" si="578"/>
        <v>99801312999999</v>
      </c>
      <c r="R9259" s="27">
        <f>COUNTIF(tratycont!S:S,'Integrantes original'!Q9259)</f>
        <v>0</v>
      </c>
      <c r="S9259" s="27">
        <f t="shared" si="579"/>
        <v>0</v>
      </c>
    </row>
    <row r="9260" spans="1:19" x14ac:dyDescent="0.15">
      <c r="A9260" s="29">
        <v>9980131</v>
      </c>
      <c r="B9260" s="29">
        <v>998013104</v>
      </c>
      <c r="C9260" s="29" t="s">
        <v>25</v>
      </c>
      <c r="D9260" s="30" t="s">
        <v>7215</v>
      </c>
      <c r="E9260" s="30" t="s">
        <v>51</v>
      </c>
      <c r="F9260" s="15">
        <v>1</v>
      </c>
      <c r="G9260" s="29">
        <v>99</v>
      </c>
      <c r="H9260" s="29">
        <v>99</v>
      </c>
      <c r="I9260" s="29">
        <v>9999</v>
      </c>
      <c r="J9260" s="15">
        <v>-1</v>
      </c>
      <c r="K9260" s="15">
        <v>-1</v>
      </c>
      <c r="L9260" s="15">
        <v>0</v>
      </c>
      <c r="M9260" s="15">
        <v>0</v>
      </c>
      <c r="N9260" s="27" t="e">
        <f>SUMIF(#REF!,'Integrantes original'!A9249,#REF!)</f>
        <v>#REF!</v>
      </c>
      <c r="O9260" s="27">
        <f t="shared" si="576"/>
        <v>99999999</v>
      </c>
      <c r="P9260" s="27">
        <f t="shared" si="577"/>
        <v>999999991</v>
      </c>
      <c r="Q9260" s="31">
        <f t="shared" si="578"/>
        <v>99801311999999</v>
      </c>
      <c r="R9260" s="27">
        <f>COUNTIF(tratycont!S:S,'Integrantes original'!Q9260)</f>
        <v>0</v>
      </c>
      <c r="S9260" s="27">
        <f t="shared" si="579"/>
        <v>0</v>
      </c>
    </row>
    <row r="9261" spans="1:19" x14ac:dyDescent="0.15">
      <c r="A9261" s="29">
        <v>9980131</v>
      </c>
      <c r="B9261" s="29">
        <v>998013105</v>
      </c>
      <c r="C9261" s="29" t="s">
        <v>27</v>
      </c>
      <c r="D9261" s="30" t="s">
        <v>843</v>
      </c>
      <c r="E9261" s="30" t="s">
        <v>152</v>
      </c>
      <c r="F9261" s="15">
        <v>2</v>
      </c>
      <c r="G9261" s="29">
        <v>99</v>
      </c>
      <c r="H9261" s="29">
        <v>99</v>
      </c>
      <c r="I9261" s="29">
        <v>9999</v>
      </c>
      <c r="J9261" s="15">
        <v>-1</v>
      </c>
      <c r="K9261" s="15">
        <v>-1</v>
      </c>
      <c r="L9261" s="15">
        <v>0</v>
      </c>
      <c r="M9261" s="15">
        <v>0</v>
      </c>
      <c r="N9261" s="27" t="e">
        <f>SUMIF(#REF!,'Integrantes original'!A9250,#REF!)</f>
        <v>#REF!</v>
      </c>
      <c r="O9261" s="27">
        <f t="shared" si="576"/>
        <v>99999999</v>
      </c>
      <c r="P9261" s="27">
        <f t="shared" si="577"/>
        <v>999999992</v>
      </c>
      <c r="Q9261" s="31">
        <f t="shared" si="578"/>
        <v>99801312999999</v>
      </c>
      <c r="R9261" s="27">
        <f>COUNTIF(tratycont!S:S,'Integrantes original'!Q9261)</f>
        <v>0</v>
      </c>
      <c r="S9261" s="27">
        <f t="shared" si="579"/>
        <v>0</v>
      </c>
    </row>
    <row r="9262" spans="1:19" x14ac:dyDescent="0.15">
      <c r="A9262" s="29">
        <v>9980131</v>
      </c>
      <c r="B9262" s="29">
        <v>998013106</v>
      </c>
      <c r="C9262" s="29" t="s">
        <v>30</v>
      </c>
      <c r="D9262" s="30" t="s">
        <v>1603</v>
      </c>
      <c r="E9262" s="30" t="s">
        <v>51</v>
      </c>
      <c r="F9262" s="15">
        <v>2</v>
      </c>
      <c r="G9262" s="29">
        <v>99</v>
      </c>
      <c r="H9262" s="29">
        <v>99</v>
      </c>
      <c r="I9262" s="29">
        <v>9999</v>
      </c>
      <c r="J9262" s="15">
        <v>1</v>
      </c>
      <c r="K9262" s="15">
        <v>0</v>
      </c>
      <c r="L9262" s="19">
        <v>0</v>
      </c>
      <c r="M9262" s="15">
        <v>0</v>
      </c>
      <c r="N9262" s="27" t="e">
        <f>SUMIF(#REF!,'Integrantes original'!A9251,#REF!)</f>
        <v>#REF!</v>
      </c>
      <c r="O9262" s="27">
        <f t="shared" si="576"/>
        <v>99999999</v>
      </c>
      <c r="P9262" s="27">
        <f t="shared" si="577"/>
        <v>999999992</v>
      </c>
      <c r="Q9262" s="31">
        <f t="shared" si="578"/>
        <v>99801312999999</v>
      </c>
      <c r="R9262" s="27">
        <f>COUNTIF(tratycont!S:S,'Integrantes original'!Q9262)</f>
        <v>0</v>
      </c>
      <c r="S9262" s="27">
        <f t="shared" si="579"/>
        <v>0</v>
      </c>
    </row>
    <row r="9263" spans="1:19" x14ac:dyDescent="0.15">
      <c r="A9263" s="29">
        <v>9980131</v>
      </c>
      <c r="B9263" s="29">
        <v>998013107</v>
      </c>
      <c r="C9263" s="29" t="s">
        <v>56</v>
      </c>
      <c r="D9263" s="30" t="s">
        <v>1603</v>
      </c>
      <c r="E9263" s="30" t="s">
        <v>98</v>
      </c>
      <c r="F9263" s="15">
        <v>2</v>
      </c>
      <c r="G9263" s="29">
        <v>23</v>
      </c>
      <c r="H9263" s="29">
        <v>11</v>
      </c>
      <c r="I9263" s="29">
        <v>2017</v>
      </c>
      <c r="J9263" s="15">
        <v>2</v>
      </c>
      <c r="K9263" s="15">
        <v>6</v>
      </c>
      <c r="L9263" s="15">
        <v>0</v>
      </c>
      <c r="M9263" s="15">
        <v>0</v>
      </c>
      <c r="N9263" s="27" t="e">
        <f>SUMIF(#REF!,'Integrantes original'!A9252,#REF!)</f>
        <v>#REF!</v>
      </c>
      <c r="O9263" s="27">
        <f t="shared" si="576"/>
        <v>23112017</v>
      </c>
      <c r="P9263" s="27">
        <f t="shared" si="577"/>
        <v>231120172</v>
      </c>
      <c r="Q9263" s="31">
        <f t="shared" si="578"/>
        <v>99801312231117</v>
      </c>
      <c r="R9263" s="27">
        <f>COUNTIF(tratycont!S:S,'Integrantes original'!Q9263)</f>
        <v>0</v>
      </c>
      <c r="S9263" s="27">
        <f t="shared" si="579"/>
        <v>1</v>
      </c>
    </row>
    <row r="9264" spans="1:19" x14ac:dyDescent="0.15">
      <c r="A9264" s="29">
        <v>9980141</v>
      </c>
      <c r="B9264" s="29">
        <v>998014101</v>
      </c>
      <c r="C9264" s="29" t="s">
        <v>16</v>
      </c>
      <c r="D9264" s="30" t="s">
        <v>255</v>
      </c>
      <c r="E9264" s="30" t="s">
        <v>2344</v>
      </c>
      <c r="F9264" s="15">
        <v>2</v>
      </c>
      <c r="G9264" s="29">
        <v>19</v>
      </c>
      <c r="H9264" s="29">
        <v>8</v>
      </c>
      <c r="I9264" s="29">
        <v>1981</v>
      </c>
      <c r="J9264" s="15">
        <v>-1</v>
      </c>
      <c r="K9264" s="15">
        <v>-1</v>
      </c>
      <c r="L9264" s="15">
        <v>0</v>
      </c>
      <c r="M9264" s="15">
        <v>0</v>
      </c>
      <c r="N9264" s="27" t="e">
        <f>SUMIF(#REF!,'Integrantes original'!A9253,#REF!)</f>
        <v>#REF!</v>
      </c>
      <c r="O9264" s="27">
        <f t="shared" si="576"/>
        <v>19081981</v>
      </c>
      <c r="P9264" s="27">
        <f t="shared" si="577"/>
        <v>190819812</v>
      </c>
      <c r="Q9264" s="31">
        <f t="shared" si="578"/>
        <v>99801412190881</v>
      </c>
      <c r="R9264" s="27">
        <f>COUNTIF(tratycont!S:S,'Integrantes original'!Q9264)</f>
        <v>0</v>
      </c>
      <c r="S9264" s="27">
        <f t="shared" si="579"/>
        <v>0</v>
      </c>
    </row>
    <row r="9265" spans="1:19" x14ac:dyDescent="0.15">
      <c r="A9265" s="29">
        <v>9980141</v>
      </c>
      <c r="B9265" s="29">
        <v>998014102</v>
      </c>
      <c r="C9265" s="29" t="s">
        <v>19</v>
      </c>
      <c r="D9265" s="30" t="s">
        <v>84</v>
      </c>
      <c r="E9265" s="30" t="s">
        <v>2728</v>
      </c>
      <c r="F9265" s="15">
        <v>1</v>
      </c>
      <c r="G9265" s="29">
        <v>14</v>
      </c>
      <c r="H9265" s="29">
        <v>2</v>
      </c>
      <c r="I9265" s="29">
        <v>1981</v>
      </c>
      <c r="J9265" s="15">
        <v>-1</v>
      </c>
      <c r="K9265" s="15">
        <v>-1</v>
      </c>
      <c r="L9265" s="15">
        <v>0</v>
      </c>
      <c r="M9265" s="15">
        <v>0</v>
      </c>
      <c r="N9265" s="27" t="e">
        <f>SUMIF(#REF!,'Integrantes original'!A9254,#REF!)</f>
        <v>#REF!</v>
      </c>
      <c r="O9265" s="27">
        <f t="shared" si="576"/>
        <v>14021981</v>
      </c>
      <c r="P9265" s="27">
        <f t="shared" si="577"/>
        <v>140219811</v>
      </c>
      <c r="Q9265" s="31">
        <f t="shared" si="578"/>
        <v>99801411140281</v>
      </c>
      <c r="R9265" s="27">
        <f>COUNTIF(tratycont!S:S,'Integrantes original'!Q9265)</f>
        <v>0</v>
      </c>
      <c r="S9265" s="27">
        <f t="shared" si="579"/>
        <v>0</v>
      </c>
    </row>
    <row r="9266" spans="1:19" x14ac:dyDescent="0.15">
      <c r="A9266" s="29">
        <v>9980141</v>
      </c>
      <c r="B9266" s="29">
        <v>998014103</v>
      </c>
      <c r="C9266" s="29" t="s">
        <v>22</v>
      </c>
      <c r="D9266" s="30" t="s">
        <v>192</v>
      </c>
      <c r="E9266" s="30" t="s">
        <v>2728</v>
      </c>
      <c r="F9266" s="15">
        <v>1</v>
      </c>
      <c r="G9266" s="29">
        <v>2</v>
      </c>
      <c r="H9266" s="29">
        <v>12</v>
      </c>
      <c r="I9266" s="29">
        <v>2005</v>
      </c>
      <c r="J9266" s="15">
        <v>-1</v>
      </c>
      <c r="K9266" s="15">
        <v>-1</v>
      </c>
      <c r="L9266" s="15">
        <v>0</v>
      </c>
      <c r="M9266" s="15">
        <v>0</v>
      </c>
      <c r="N9266" s="27" t="e">
        <f>SUMIF(#REF!,'Integrantes original'!A9255,#REF!)</f>
        <v>#REF!</v>
      </c>
      <c r="O9266" s="27">
        <f t="shared" si="576"/>
        <v>2122005</v>
      </c>
      <c r="P9266" s="27">
        <f t="shared" si="577"/>
        <v>21220051</v>
      </c>
      <c r="Q9266" s="31">
        <f t="shared" si="578"/>
        <v>99801411021205</v>
      </c>
      <c r="R9266" s="27">
        <f>COUNTIF(tratycont!S:S,'Integrantes original'!Q9266)</f>
        <v>0</v>
      </c>
      <c r="S9266" s="27">
        <f t="shared" si="579"/>
        <v>0</v>
      </c>
    </row>
    <row r="9267" spans="1:19" x14ac:dyDescent="0.15">
      <c r="A9267" s="29">
        <v>9980141</v>
      </c>
      <c r="B9267" s="29">
        <v>998014104</v>
      </c>
      <c r="C9267" s="29" t="s">
        <v>25</v>
      </c>
      <c r="D9267" s="30" t="s">
        <v>7216</v>
      </c>
      <c r="E9267" s="30" t="s">
        <v>2728</v>
      </c>
      <c r="F9267" s="15">
        <v>2</v>
      </c>
      <c r="G9267" s="29">
        <v>28</v>
      </c>
      <c r="H9267" s="29">
        <v>1</v>
      </c>
      <c r="I9267" s="29">
        <v>2004</v>
      </c>
      <c r="J9267" s="15">
        <v>1</v>
      </c>
      <c r="K9267" s="15">
        <v>0</v>
      </c>
      <c r="L9267" s="15">
        <v>1</v>
      </c>
      <c r="M9267" s="15">
        <v>2</v>
      </c>
      <c r="N9267" s="27" t="e">
        <f>SUMIF(#REF!,'Integrantes original'!A9256,#REF!)</f>
        <v>#REF!</v>
      </c>
      <c r="O9267" s="27">
        <f t="shared" si="576"/>
        <v>28012004</v>
      </c>
      <c r="P9267" s="27">
        <f t="shared" si="577"/>
        <v>280120042</v>
      </c>
      <c r="Q9267" s="31">
        <f t="shared" si="578"/>
        <v>99801412280104</v>
      </c>
      <c r="R9267" s="27">
        <f>COUNTIF(tratycont!S:S,'Integrantes original'!Q9267)</f>
        <v>0</v>
      </c>
      <c r="S9267" s="27">
        <f t="shared" si="579"/>
        <v>0</v>
      </c>
    </row>
    <row r="9268" spans="1:19" x14ac:dyDescent="0.15">
      <c r="A9268" s="29">
        <v>9980141</v>
      </c>
      <c r="B9268" s="29">
        <v>998014105</v>
      </c>
      <c r="C9268" s="29" t="s">
        <v>27</v>
      </c>
      <c r="D9268" s="30" t="s">
        <v>1209</v>
      </c>
      <c r="E9268" s="30" t="s">
        <v>2728</v>
      </c>
      <c r="F9268" s="15">
        <v>1</v>
      </c>
      <c r="G9268" s="29">
        <v>27</v>
      </c>
      <c r="H9268" s="29">
        <v>8</v>
      </c>
      <c r="I9268" s="29">
        <v>1941</v>
      </c>
      <c r="J9268" s="15">
        <v>-1</v>
      </c>
      <c r="K9268" s="15">
        <v>-1</v>
      </c>
      <c r="L9268" s="15">
        <v>0</v>
      </c>
      <c r="M9268" s="15">
        <v>0</v>
      </c>
      <c r="N9268" s="27" t="e">
        <f>SUMIF(#REF!,'Integrantes original'!A9257,#REF!)</f>
        <v>#REF!</v>
      </c>
      <c r="O9268" s="27">
        <f t="shared" si="576"/>
        <v>27081941</v>
      </c>
      <c r="P9268" s="27">
        <f t="shared" si="577"/>
        <v>270819411</v>
      </c>
      <c r="Q9268" s="31">
        <f t="shared" si="578"/>
        <v>99801411270841</v>
      </c>
      <c r="R9268" s="27">
        <f>COUNTIF(tratycont!S:S,'Integrantes original'!Q9268)</f>
        <v>0</v>
      </c>
      <c r="S9268" s="27">
        <f t="shared" si="579"/>
        <v>0</v>
      </c>
    </row>
    <row r="9269" spans="1:19" x14ac:dyDescent="0.15">
      <c r="A9269" s="29">
        <v>9980141</v>
      </c>
      <c r="B9269" s="29">
        <v>998014106</v>
      </c>
      <c r="C9269" s="29" t="s">
        <v>30</v>
      </c>
      <c r="D9269" s="30" t="s">
        <v>2676</v>
      </c>
      <c r="E9269" s="30" t="s">
        <v>2728</v>
      </c>
      <c r="F9269" s="15">
        <v>2</v>
      </c>
      <c r="G9269" s="29">
        <v>15</v>
      </c>
      <c r="H9269" s="29">
        <v>8</v>
      </c>
      <c r="I9269" s="29">
        <v>2018</v>
      </c>
      <c r="J9269" s="15">
        <v>2</v>
      </c>
      <c r="K9269" s="15">
        <v>4</v>
      </c>
      <c r="L9269" s="15">
        <v>0</v>
      </c>
      <c r="M9269" s="15">
        <v>0</v>
      </c>
      <c r="N9269" s="27" t="e">
        <f>SUMIF(#REF!,'Integrantes original'!A9258,#REF!)</f>
        <v>#REF!</v>
      </c>
      <c r="O9269" s="27">
        <f t="shared" si="576"/>
        <v>15082018</v>
      </c>
      <c r="P9269" s="27">
        <f t="shared" si="577"/>
        <v>150820182</v>
      </c>
      <c r="Q9269" s="31">
        <f t="shared" si="578"/>
        <v>99801412150818</v>
      </c>
      <c r="R9269" s="27">
        <f>COUNTIF(tratycont!S:S,'Integrantes original'!Q9269)</f>
        <v>1</v>
      </c>
      <c r="S9269" s="27">
        <f t="shared" si="579"/>
        <v>1</v>
      </c>
    </row>
    <row r="9270" spans="1:19" x14ac:dyDescent="0.15">
      <c r="A9270" s="29">
        <v>9980151</v>
      </c>
      <c r="B9270" s="29">
        <v>998015101</v>
      </c>
      <c r="C9270" s="29" t="s">
        <v>16</v>
      </c>
      <c r="D9270" s="30" t="s">
        <v>1826</v>
      </c>
      <c r="E9270" s="30" t="s">
        <v>51</v>
      </c>
      <c r="F9270" s="15">
        <v>2</v>
      </c>
      <c r="G9270" s="29">
        <v>28</v>
      </c>
      <c r="H9270" s="29">
        <v>7</v>
      </c>
      <c r="I9270" s="29">
        <v>1969</v>
      </c>
      <c r="J9270" s="15">
        <v>-1</v>
      </c>
      <c r="K9270" s="15">
        <v>-1</v>
      </c>
      <c r="L9270" s="15">
        <v>0</v>
      </c>
      <c r="M9270" s="15">
        <v>0</v>
      </c>
      <c r="N9270" s="27" t="e">
        <f>SUMIF(#REF!,'Integrantes original'!A9259,#REF!)</f>
        <v>#REF!</v>
      </c>
      <c r="O9270" s="27">
        <f t="shared" si="576"/>
        <v>28071969</v>
      </c>
      <c r="P9270" s="27">
        <f t="shared" si="577"/>
        <v>280719692</v>
      </c>
      <c r="Q9270" s="31">
        <f t="shared" si="578"/>
        <v>99801512280769</v>
      </c>
      <c r="R9270" s="27">
        <f>COUNTIF(tratycont!S:S,'Integrantes original'!Q9270)</f>
        <v>0</v>
      </c>
      <c r="S9270" s="27">
        <f t="shared" si="579"/>
        <v>0</v>
      </c>
    </row>
    <row r="9271" spans="1:19" x14ac:dyDescent="0.15">
      <c r="A9271" s="29">
        <v>9980151</v>
      </c>
      <c r="B9271" s="29">
        <v>998015102</v>
      </c>
      <c r="C9271" s="29" t="s">
        <v>19</v>
      </c>
      <c r="D9271" s="30" t="s">
        <v>256</v>
      </c>
      <c r="E9271" s="30" t="s">
        <v>1658</v>
      </c>
      <c r="F9271" s="15">
        <v>2</v>
      </c>
      <c r="G9271" s="29">
        <v>10</v>
      </c>
      <c r="H9271" s="29">
        <v>11</v>
      </c>
      <c r="I9271" s="29">
        <v>1998</v>
      </c>
      <c r="J9271" s="15">
        <v>1</v>
      </c>
      <c r="K9271" s="15">
        <v>0</v>
      </c>
      <c r="L9271" s="15">
        <v>1</v>
      </c>
      <c r="M9271" s="15">
        <v>1</v>
      </c>
      <c r="N9271" s="27" t="e">
        <f>SUMIF(#REF!,'Integrantes original'!A9260,#REF!)</f>
        <v>#REF!</v>
      </c>
      <c r="O9271" s="27">
        <f t="shared" si="576"/>
        <v>10111998</v>
      </c>
      <c r="P9271" s="27">
        <f t="shared" si="577"/>
        <v>101119982</v>
      </c>
      <c r="Q9271" s="31">
        <f t="shared" si="578"/>
        <v>99801512101198</v>
      </c>
      <c r="R9271" s="27">
        <f>COUNTIF(tratycont!S:S,'Integrantes original'!Q9271)</f>
        <v>0</v>
      </c>
      <c r="S9271" s="27">
        <f t="shared" si="579"/>
        <v>0</v>
      </c>
    </row>
    <row r="9272" spans="1:19" x14ac:dyDescent="0.15">
      <c r="A9272" s="29">
        <v>9980151</v>
      </c>
      <c r="B9272" s="29">
        <v>998015103</v>
      </c>
      <c r="C9272" s="29" t="s">
        <v>22</v>
      </c>
      <c r="D9272" s="30" t="s">
        <v>2547</v>
      </c>
      <c r="E9272" s="30" t="s">
        <v>2585</v>
      </c>
      <c r="F9272" s="15">
        <v>1</v>
      </c>
      <c r="G9272" s="29">
        <v>1</v>
      </c>
      <c r="H9272" s="29">
        <v>6</v>
      </c>
      <c r="I9272" s="29">
        <v>1993</v>
      </c>
      <c r="J9272" s="15">
        <v>-1</v>
      </c>
      <c r="K9272" s="15">
        <v>-1</v>
      </c>
      <c r="L9272" s="15">
        <v>0</v>
      </c>
      <c r="M9272" s="15">
        <v>0</v>
      </c>
      <c r="N9272" s="27" t="e">
        <f>SUMIF(#REF!,'Integrantes original'!A9261,#REF!)</f>
        <v>#REF!</v>
      </c>
      <c r="O9272" s="27">
        <f t="shared" si="576"/>
        <v>1061993</v>
      </c>
      <c r="P9272" s="27">
        <f t="shared" si="577"/>
        <v>10619931</v>
      </c>
      <c r="Q9272" s="31">
        <f t="shared" si="578"/>
        <v>99801511010693</v>
      </c>
      <c r="R9272" s="27">
        <f>COUNTIF(tratycont!S:S,'Integrantes original'!Q9272)</f>
        <v>0</v>
      </c>
      <c r="S9272" s="27">
        <f t="shared" si="579"/>
        <v>0</v>
      </c>
    </row>
    <row r="9273" spans="1:19" x14ac:dyDescent="0.15">
      <c r="A9273" s="29">
        <v>9980151</v>
      </c>
      <c r="B9273" s="29">
        <v>998015104</v>
      </c>
      <c r="C9273" s="29" t="s">
        <v>25</v>
      </c>
      <c r="D9273" s="30" t="s">
        <v>7217</v>
      </c>
      <c r="E9273" s="30" t="s">
        <v>2585</v>
      </c>
      <c r="F9273" s="15">
        <v>1</v>
      </c>
      <c r="G9273" s="29">
        <v>9</v>
      </c>
      <c r="H9273" s="29">
        <v>2</v>
      </c>
      <c r="I9273" s="29">
        <v>2016</v>
      </c>
      <c r="J9273" s="15">
        <v>-1</v>
      </c>
      <c r="K9273" s="15">
        <v>-1</v>
      </c>
      <c r="L9273" s="15">
        <v>0</v>
      </c>
      <c r="M9273" s="15">
        <v>0</v>
      </c>
      <c r="N9273" s="27" t="e">
        <f>SUMIF(#REF!,'Integrantes original'!A9262,#REF!)</f>
        <v>#REF!</v>
      </c>
      <c r="O9273" s="27">
        <f t="shared" si="576"/>
        <v>9022016</v>
      </c>
      <c r="P9273" s="27">
        <f t="shared" si="577"/>
        <v>90220161</v>
      </c>
      <c r="Q9273" s="31">
        <f t="shared" si="578"/>
        <v>99801511090216</v>
      </c>
      <c r="R9273" s="27">
        <f>COUNTIF(tratycont!S:S,'Integrantes original'!Q9273)</f>
        <v>0</v>
      </c>
      <c r="S9273" s="27">
        <f t="shared" si="579"/>
        <v>0</v>
      </c>
    </row>
    <row r="9274" spans="1:19" x14ac:dyDescent="0.15">
      <c r="A9274" s="29">
        <v>9980151</v>
      </c>
      <c r="B9274" s="29">
        <v>998015105</v>
      </c>
      <c r="C9274" s="29" t="s">
        <v>27</v>
      </c>
      <c r="D9274" s="30" t="s">
        <v>6041</v>
      </c>
      <c r="E9274" s="30" t="s">
        <v>2585</v>
      </c>
      <c r="F9274" s="15">
        <v>2</v>
      </c>
      <c r="G9274" s="29">
        <v>25</v>
      </c>
      <c r="H9274" s="29">
        <v>7</v>
      </c>
      <c r="I9274" s="29">
        <v>2018</v>
      </c>
      <c r="J9274" s="15">
        <v>2</v>
      </c>
      <c r="K9274" s="15">
        <v>2</v>
      </c>
      <c r="L9274" s="15">
        <v>0</v>
      </c>
      <c r="M9274" s="15">
        <v>0</v>
      </c>
      <c r="N9274" s="27" t="e">
        <f>SUMIF(#REF!,'Integrantes original'!A9263,#REF!)</f>
        <v>#REF!</v>
      </c>
      <c r="O9274" s="27">
        <f t="shared" si="576"/>
        <v>25072018</v>
      </c>
      <c r="P9274" s="27">
        <f t="shared" si="577"/>
        <v>250720182</v>
      </c>
      <c r="Q9274" s="31">
        <f t="shared" si="578"/>
        <v>99801512250718</v>
      </c>
      <c r="R9274" s="27">
        <f>COUNTIF(tratycont!S:S,'Integrantes original'!Q9274)</f>
        <v>1</v>
      </c>
      <c r="S9274" s="27">
        <f t="shared" si="579"/>
        <v>1</v>
      </c>
    </row>
    <row r="9275" spans="1:19" x14ac:dyDescent="0.15">
      <c r="A9275" s="29">
        <v>9990011</v>
      </c>
      <c r="B9275" s="29">
        <v>999001101</v>
      </c>
      <c r="C9275" s="29" t="s">
        <v>16</v>
      </c>
      <c r="D9275" s="30" t="s">
        <v>1436</v>
      </c>
      <c r="E9275" s="30" t="s">
        <v>5221</v>
      </c>
      <c r="F9275" s="15">
        <v>1</v>
      </c>
      <c r="G9275" s="29">
        <v>18</v>
      </c>
      <c r="H9275" s="29">
        <v>12</v>
      </c>
      <c r="I9275" s="29">
        <v>1995</v>
      </c>
      <c r="J9275" s="15">
        <v>-1</v>
      </c>
      <c r="K9275" s="15">
        <v>-1</v>
      </c>
      <c r="L9275" s="15">
        <v>0</v>
      </c>
      <c r="M9275" s="15">
        <v>0</v>
      </c>
      <c r="N9275" s="27" t="e">
        <f>SUMIF(#REF!,'Integrantes original'!A9264,#REF!)</f>
        <v>#REF!</v>
      </c>
      <c r="O9275" s="27">
        <f t="shared" si="576"/>
        <v>18121995</v>
      </c>
      <c r="P9275" s="27">
        <f t="shared" si="577"/>
        <v>181219951</v>
      </c>
      <c r="Q9275" s="31">
        <f t="shared" si="578"/>
        <v>99900111181295</v>
      </c>
      <c r="R9275" s="27">
        <f>COUNTIF(tratycont!S:S,'Integrantes original'!Q9275)</f>
        <v>0</v>
      </c>
      <c r="S9275" s="27">
        <f t="shared" si="579"/>
        <v>0</v>
      </c>
    </row>
    <row r="9276" spans="1:19" x14ac:dyDescent="0.15">
      <c r="A9276" s="29">
        <v>9990011</v>
      </c>
      <c r="B9276" s="29">
        <v>999001102</v>
      </c>
      <c r="C9276" s="29" t="s">
        <v>19</v>
      </c>
      <c r="D9276" s="30" t="s">
        <v>7218</v>
      </c>
      <c r="E9276" s="30" t="s">
        <v>7219</v>
      </c>
      <c r="F9276" s="15">
        <v>2</v>
      </c>
      <c r="G9276" s="29">
        <v>28</v>
      </c>
      <c r="H9276" s="29">
        <v>10</v>
      </c>
      <c r="I9276" s="29">
        <v>1994</v>
      </c>
      <c r="J9276" s="15">
        <v>1</v>
      </c>
      <c r="K9276" s="15">
        <v>0</v>
      </c>
      <c r="L9276" s="15">
        <v>2</v>
      </c>
      <c r="M9276" s="15">
        <v>0</v>
      </c>
      <c r="N9276" s="27" t="e">
        <f>SUMIF(#REF!,'Integrantes original'!A9265,#REF!)</f>
        <v>#REF!</v>
      </c>
      <c r="O9276" s="27">
        <f t="shared" si="576"/>
        <v>28101994</v>
      </c>
      <c r="P9276" s="27">
        <f t="shared" si="577"/>
        <v>281019942</v>
      </c>
      <c r="Q9276" s="31">
        <f t="shared" si="578"/>
        <v>99900112281094</v>
      </c>
      <c r="R9276" s="27">
        <f>COUNTIF(tratycont!S:S,'Integrantes original'!Q9276)</f>
        <v>0</v>
      </c>
      <c r="S9276" s="27">
        <f t="shared" si="579"/>
        <v>0</v>
      </c>
    </row>
    <row r="9277" spans="1:19" x14ac:dyDescent="0.15">
      <c r="A9277" s="29">
        <v>9990011</v>
      </c>
      <c r="B9277" s="29">
        <v>999001103</v>
      </c>
      <c r="C9277" s="29" t="s">
        <v>22</v>
      </c>
      <c r="D9277" s="30" t="s">
        <v>7220</v>
      </c>
      <c r="E9277" s="30" t="s">
        <v>7221</v>
      </c>
      <c r="F9277" s="15">
        <v>1</v>
      </c>
      <c r="G9277" s="29">
        <v>22</v>
      </c>
      <c r="H9277" s="29">
        <v>5</v>
      </c>
      <c r="I9277" s="29">
        <v>2018</v>
      </c>
      <c r="J9277" s="15">
        <v>2</v>
      </c>
      <c r="K9277" s="15">
        <v>2</v>
      </c>
      <c r="L9277" s="15">
        <v>0</v>
      </c>
      <c r="M9277" s="15">
        <v>0</v>
      </c>
      <c r="N9277" s="27" t="e">
        <f>SUMIF(#REF!,'Integrantes original'!A9266,#REF!)</f>
        <v>#REF!</v>
      </c>
      <c r="O9277" s="27">
        <f t="shared" si="576"/>
        <v>22052018</v>
      </c>
      <c r="P9277" s="27">
        <f t="shared" si="577"/>
        <v>220520181</v>
      </c>
      <c r="Q9277" s="31">
        <f t="shared" si="578"/>
        <v>99900111220518</v>
      </c>
      <c r="R9277" s="27">
        <f>COUNTIF(tratycont!S:S,'Integrantes original'!Q9277)</f>
        <v>1</v>
      </c>
      <c r="S9277" s="27">
        <f t="shared" si="579"/>
        <v>1</v>
      </c>
    </row>
    <row r="9278" spans="1:19" x14ac:dyDescent="0.15">
      <c r="A9278" s="29">
        <v>9990011</v>
      </c>
      <c r="B9278" s="29">
        <v>999001104</v>
      </c>
      <c r="C9278" s="29" t="s">
        <v>25</v>
      </c>
      <c r="D9278" s="30" t="s">
        <v>7222</v>
      </c>
      <c r="E9278" s="30" t="s">
        <v>7223</v>
      </c>
      <c r="F9278" s="15">
        <v>1</v>
      </c>
      <c r="G9278" s="29">
        <v>20</v>
      </c>
      <c r="H9278" s="29">
        <v>6</v>
      </c>
      <c r="I9278" s="29">
        <v>2006</v>
      </c>
      <c r="J9278" s="15">
        <v>-1</v>
      </c>
      <c r="K9278" s="15">
        <v>-1</v>
      </c>
      <c r="L9278" s="15">
        <v>0</v>
      </c>
      <c r="M9278" s="15">
        <v>0</v>
      </c>
      <c r="N9278" s="27" t="e">
        <f>SUMIF(#REF!,'Integrantes original'!A9267,#REF!)</f>
        <v>#REF!</v>
      </c>
      <c r="O9278" s="27">
        <f t="shared" si="576"/>
        <v>20062006</v>
      </c>
      <c r="P9278" s="27">
        <f t="shared" si="577"/>
        <v>200620061</v>
      </c>
      <c r="Q9278" s="31">
        <f t="shared" si="578"/>
        <v>99900111200606</v>
      </c>
      <c r="R9278" s="27">
        <f>COUNTIF(tratycont!S:S,'Integrantes original'!Q9278)</f>
        <v>0</v>
      </c>
      <c r="S9278" s="27">
        <f t="shared" si="579"/>
        <v>0</v>
      </c>
    </row>
    <row r="9279" spans="1:19" x14ac:dyDescent="0.15">
      <c r="A9279" s="29">
        <v>9990011</v>
      </c>
      <c r="B9279" s="29">
        <v>999001105</v>
      </c>
      <c r="C9279" s="29" t="s">
        <v>27</v>
      </c>
      <c r="D9279" s="30" t="s">
        <v>628</v>
      </c>
      <c r="E9279" s="30" t="s">
        <v>1487</v>
      </c>
      <c r="F9279" s="15">
        <v>1</v>
      </c>
      <c r="G9279" s="29">
        <v>11</v>
      </c>
      <c r="H9279" s="29">
        <v>12</v>
      </c>
      <c r="I9279" s="29">
        <v>1972</v>
      </c>
      <c r="J9279" s="15">
        <v>-1</v>
      </c>
      <c r="K9279" s="15">
        <v>-1</v>
      </c>
      <c r="L9279" s="15">
        <v>0</v>
      </c>
      <c r="M9279" s="15">
        <v>0</v>
      </c>
      <c r="N9279" s="27" t="e">
        <f>SUMIF(#REF!,'Integrantes original'!A9268,#REF!)</f>
        <v>#REF!</v>
      </c>
      <c r="O9279" s="27">
        <f t="shared" si="576"/>
        <v>11121972</v>
      </c>
      <c r="P9279" s="27">
        <f t="shared" si="577"/>
        <v>111219721</v>
      </c>
      <c r="Q9279" s="31">
        <f t="shared" si="578"/>
        <v>99900111111272</v>
      </c>
      <c r="R9279" s="27">
        <f>COUNTIF(tratycont!S:S,'Integrantes original'!Q9279)</f>
        <v>0</v>
      </c>
      <c r="S9279" s="27">
        <f t="shared" si="579"/>
        <v>0</v>
      </c>
    </row>
    <row r="9280" spans="1:19" x14ac:dyDescent="0.15">
      <c r="A9280" s="29">
        <v>9990011</v>
      </c>
      <c r="B9280" s="29">
        <v>999001106</v>
      </c>
      <c r="C9280" s="29" t="s">
        <v>30</v>
      </c>
      <c r="D9280" s="30" t="s">
        <v>5038</v>
      </c>
      <c r="E9280" s="30" t="s">
        <v>5221</v>
      </c>
      <c r="F9280" s="15">
        <v>2</v>
      </c>
      <c r="G9280" s="29">
        <v>1</v>
      </c>
      <c r="H9280" s="29">
        <v>9</v>
      </c>
      <c r="I9280" s="29">
        <v>1980</v>
      </c>
      <c r="J9280" s="15">
        <v>-1</v>
      </c>
      <c r="K9280" s="15">
        <v>-1</v>
      </c>
      <c r="L9280" s="15">
        <v>0</v>
      </c>
      <c r="M9280" s="15">
        <v>0</v>
      </c>
      <c r="N9280" s="27" t="e">
        <f>SUMIF(#REF!,'Integrantes original'!A9269,#REF!)</f>
        <v>#REF!</v>
      </c>
      <c r="O9280" s="27">
        <f t="shared" si="576"/>
        <v>1091980</v>
      </c>
      <c r="P9280" s="27">
        <f t="shared" si="577"/>
        <v>10919802</v>
      </c>
      <c r="Q9280" s="31">
        <f t="shared" si="578"/>
        <v>99900112010980</v>
      </c>
      <c r="R9280" s="27">
        <f>COUNTIF(tratycont!S:S,'Integrantes original'!Q9280)</f>
        <v>0</v>
      </c>
      <c r="S9280" s="27">
        <f t="shared" si="579"/>
        <v>0</v>
      </c>
    </row>
    <row r="9281" spans="1:19" x14ac:dyDescent="0.15">
      <c r="A9281" s="29">
        <v>9990011</v>
      </c>
      <c r="B9281" s="29">
        <v>999001107</v>
      </c>
      <c r="C9281" s="29" t="s">
        <v>56</v>
      </c>
      <c r="D9281" s="30" t="s">
        <v>23</v>
      </c>
      <c r="E9281" s="30" t="s">
        <v>950</v>
      </c>
      <c r="F9281" s="15">
        <v>2</v>
      </c>
      <c r="G9281" s="29">
        <v>4</v>
      </c>
      <c r="H9281" s="29">
        <v>3</v>
      </c>
      <c r="I9281" s="29">
        <v>1940</v>
      </c>
      <c r="J9281" s="15">
        <v>-1</v>
      </c>
      <c r="K9281" s="15">
        <v>-1</v>
      </c>
      <c r="L9281" s="15">
        <v>0</v>
      </c>
      <c r="M9281" s="15">
        <v>0</v>
      </c>
      <c r="N9281" s="27" t="e">
        <f>SUMIF(#REF!,'Integrantes original'!A9270,#REF!)</f>
        <v>#REF!</v>
      </c>
      <c r="O9281" s="27">
        <f t="shared" si="576"/>
        <v>4031940</v>
      </c>
      <c r="P9281" s="27">
        <f t="shared" si="577"/>
        <v>40319402</v>
      </c>
      <c r="Q9281" s="31">
        <f t="shared" si="578"/>
        <v>99900112040340</v>
      </c>
      <c r="R9281" s="27">
        <f>COUNTIF(tratycont!S:S,'Integrantes original'!Q9281)</f>
        <v>0</v>
      </c>
      <c r="S9281" s="27">
        <f t="shared" si="579"/>
        <v>0</v>
      </c>
    </row>
    <row r="9282" spans="1:19" x14ac:dyDescent="0.15">
      <c r="A9282" s="29">
        <v>9990021</v>
      </c>
      <c r="B9282" s="29">
        <v>999002101</v>
      </c>
      <c r="C9282" s="29" t="s">
        <v>16</v>
      </c>
      <c r="D9282" s="30" t="s">
        <v>3904</v>
      </c>
      <c r="E9282" s="30" t="s">
        <v>7224</v>
      </c>
      <c r="F9282" s="15">
        <v>1</v>
      </c>
      <c r="G9282" s="29">
        <v>21</v>
      </c>
      <c r="H9282" s="29">
        <v>3</v>
      </c>
      <c r="I9282" s="29">
        <v>1992</v>
      </c>
      <c r="J9282" s="15">
        <v>-1</v>
      </c>
      <c r="K9282" s="15">
        <v>-1</v>
      </c>
      <c r="L9282" s="15">
        <v>0</v>
      </c>
      <c r="M9282" s="15">
        <v>0</v>
      </c>
      <c r="N9282" s="27" t="e">
        <f>SUMIF(#REF!,'Integrantes original'!A9271,#REF!)</f>
        <v>#REF!</v>
      </c>
      <c r="O9282" s="27">
        <f t="shared" si="576"/>
        <v>21031992</v>
      </c>
      <c r="P9282" s="27">
        <f t="shared" si="577"/>
        <v>210319921</v>
      </c>
      <c r="Q9282" s="31">
        <f t="shared" si="578"/>
        <v>99900211210392</v>
      </c>
      <c r="R9282" s="27">
        <f>COUNTIF(tratycont!S:S,'Integrantes original'!Q9282)</f>
        <v>0</v>
      </c>
      <c r="S9282" s="27">
        <f t="shared" si="579"/>
        <v>0</v>
      </c>
    </row>
    <row r="9283" spans="1:19" x14ac:dyDescent="0.15">
      <c r="A9283" s="29">
        <v>9990021</v>
      </c>
      <c r="B9283" s="29">
        <v>999002102</v>
      </c>
      <c r="C9283" s="29" t="s">
        <v>19</v>
      </c>
      <c r="D9283" s="30" t="s">
        <v>3429</v>
      </c>
      <c r="E9283" s="30" t="s">
        <v>1442</v>
      </c>
      <c r="F9283" s="15">
        <v>2</v>
      </c>
      <c r="G9283" s="29">
        <v>20</v>
      </c>
      <c r="H9283" s="29">
        <v>12</v>
      </c>
      <c r="I9283" s="29">
        <v>1992</v>
      </c>
      <c r="J9283" s="15">
        <v>1</v>
      </c>
      <c r="K9283" s="15">
        <v>0</v>
      </c>
      <c r="L9283" s="15">
        <v>2</v>
      </c>
      <c r="M9283" s="15">
        <v>0</v>
      </c>
      <c r="N9283" s="27" t="e">
        <f>SUMIF(#REF!,'Integrantes original'!A9272,#REF!)</f>
        <v>#REF!</v>
      </c>
      <c r="O9283" s="27">
        <f t="shared" ref="O9283:O9346" si="580">(((G9283*100)+H9283)*10000)+I9283</f>
        <v>20121992</v>
      </c>
      <c r="P9283" s="27">
        <f t="shared" ref="P9283:P9346" si="581">(O9283*10)+F9283</f>
        <v>201219922</v>
      </c>
      <c r="Q9283" s="31">
        <f t="shared" ref="Q9283:Q9346" si="582">(((((((A9283*10)+F9283)*100)+G9283)*100)+H9283)*100)+RIGHT(I9283,2)</f>
        <v>99900212201292</v>
      </c>
      <c r="R9283" s="27">
        <f>COUNTIF(tratycont!S:S,'Integrantes original'!Q9283)</f>
        <v>0</v>
      </c>
      <c r="S9283" s="27">
        <f t="shared" ref="S9283:S9346" si="583">IF(J9283=2,1,0)</f>
        <v>0</v>
      </c>
    </row>
    <row r="9284" spans="1:19" x14ac:dyDescent="0.15">
      <c r="A9284" s="29">
        <v>9990021</v>
      </c>
      <c r="B9284" s="29">
        <v>999002103</v>
      </c>
      <c r="C9284" s="29" t="s">
        <v>22</v>
      </c>
      <c r="D9284" s="30" t="s">
        <v>7225</v>
      </c>
      <c r="E9284" s="30" t="s">
        <v>1312</v>
      </c>
      <c r="F9284" s="15">
        <v>2</v>
      </c>
      <c r="G9284" s="29">
        <v>4</v>
      </c>
      <c r="H9284" s="29">
        <v>6</v>
      </c>
      <c r="I9284" s="29">
        <v>2013</v>
      </c>
      <c r="J9284" s="15">
        <v>-1</v>
      </c>
      <c r="K9284" s="15">
        <v>-1</v>
      </c>
      <c r="L9284" s="15">
        <v>0</v>
      </c>
      <c r="M9284" s="15">
        <v>0</v>
      </c>
      <c r="N9284" s="27" t="e">
        <f>SUMIF(#REF!,'Integrantes original'!A9273,#REF!)</f>
        <v>#REF!</v>
      </c>
      <c r="O9284" s="27">
        <f t="shared" si="580"/>
        <v>4062013</v>
      </c>
      <c r="P9284" s="27">
        <f t="shared" si="581"/>
        <v>40620132</v>
      </c>
      <c r="Q9284" s="31">
        <f t="shared" si="582"/>
        <v>99900212040613</v>
      </c>
      <c r="R9284" s="27">
        <f>COUNTIF(tratycont!S:S,'Integrantes original'!Q9284)</f>
        <v>0</v>
      </c>
      <c r="S9284" s="27">
        <f t="shared" si="583"/>
        <v>0</v>
      </c>
    </row>
    <row r="9285" spans="1:19" x14ac:dyDescent="0.15">
      <c r="A9285" s="29">
        <v>9990021</v>
      </c>
      <c r="B9285" s="29">
        <v>999002104</v>
      </c>
      <c r="C9285" s="29" t="s">
        <v>25</v>
      </c>
      <c r="D9285" s="30" t="s">
        <v>7226</v>
      </c>
      <c r="E9285" s="30" t="s">
        <v>1312</v>
      </c>
      <c r="F9285" s="15">
        <v>2</v>
      </c>
      <c r="G9285" s="29">
        <v>28</v>
      </c>
      <c r="H9285" s="29">
        <v>3</v>
      </c>
      <c r="I9285" s="29">
        <v>2016</v>
      </c>
      <c r="J9285" s="15">
        <v>-1</v>
      </c>
      <c r="K9285" s="15">
        <v>-1</v>
      </c>
      <c r="L9285" s="15">
        <v>0</v>
      </c>
      <c r="M9285" s="15">
        <v>0</v>
      </c>
      <c r="N9285" s="27" t="e">
        <f>SUMIF(#REF!,'Integrantes original'!A9274,#REF!)</f>
        <v>#REF!</v>
      </c>
      <c r="O9285" s="27">
        <f t="shared" si="580"/>
        <v>28032016</v>
      </c>
      <c r="P9285" s="27">
        <f t="shared" si="581"/>
        <v>280320162</v>
      </c>
      <c r="Q9285" s="31">
        <f t="shared" si="582"/>
        <v>99900212280316</v>
      </c>
      <c r="R9285" s="27">
        <f>COUNTIF(tratycont!S:S,'Integrantes original'!Q9285)</f>
        <v>0</v>
      </c>
      <c r="S9285" s="27">
        <f t="shared" si="583"/>
        <v>0</v>
      </c>
    </row>
    <row r="9286" spans="1:19" x14ac:dyDescent="0.15">
      <c r="A9286" s="29">
        <v>9990021</v>
      </c>
      <c r="B9286" s="29">
        <v>999002105</v>
      </c>
      <c r="C9286" s="29" t="s">
        <v>27</v>
      </c>
      <c r="D9286" s="30" t="s">
        <v>7227</v>
      </c>
      <c r="E9286" s="30" t="s">
        <v>1312</v>
      </c>
      <c r="F9286" s="15">
        <v>1</v>
      </c>
      <c r="G9286" s="29">
        <v>4</v>
      </c>
      <c r="H9286" s="29">
        <v>6</v>
      </c>
      <c r="I9286" s="29">
        <v>2018</v>
      </c>
      <c r="J9286" s="15">
        <v>2</v>
      </c>
      <c r="K9286" s="15">
        <v>2</v>
      </c>
      <c r="L9286" s="15">
        <v>0</v>
      </c>
      <c r="M9286" s="15">
        <v>0</v>
      </c>
      <c r="N9286" s="27" t="e">
        <f>SUMIF(#REF!,'Integrantes original'!A9275,#REF!)</f>
        <v>#REF!</v>
      </c>
      <c r="O9286" s="27">
        <f t="shared" si="580"/>
        <v>4062018</v>
      </c>
      <c r="P9286" s="27">
        <f t="shared" si="581"/>
        <v>40620181</v>
      </c>
      <c r="Q9286" s="31">
        <f t="shared" si="582"/>
        <v>99900211040618</v>
      </c>
      <c r="R9286" s="27">
        <f>COUNTIF(tratycont!S:S,'Integrantes original'!Q9286)</f>
        <v>0</v>
      </c>
      <c r="S9286" s="27">
        <f t="shared" si="583"/>
        <v>1</v>
      </c>
    </row>
    <row r="9287" spans="1:19" x14ac:dyDescent="0.15">
      <c r="A9287" s="29">
        <v>9990031</v>
      </c>
      <c r="B9287" s="29">
        <v>999003101</v>
      </c>
      <c r="C9287" s="29" t="s">
        <v>16</v>
      </c>
      <c r="D9287" s="30" t="s">
        <v>2421</v>
      </c>
      <c r="E9287" s="30" t="s">
        <v>7228</v>
      </c>
      <c r="F9287" s="15">
        <v>1</v>
      </c>
      <c r="G9287" s="29">
        <v>8</v>
      </c>
      <c r="H9287" s="29">
        <v>8</v>
      </c>
      <c r="I9287" s="29">
        <v>1994</v>
      </c>
      <c r="J9287" s="15">
        <v>-1</v>
      </c>
      <c r="K9287" s="15">
        <v>-1</v>
      </c>
      <c r="L9287" s="15">
        <v>0</v>
      </c>
      <c r="M9287" s="15">
        <v>0</v>
      </c>
      <c r="N9287" s="27" t="e">
        <f>SUMIF(#REF!,'Integrantes original'!A9276,#REF!)</f>
        <v>#REF!</v>
      </c>
      <c r="O9287" s="27">
        <f t="shared" si="580"/>
        <v>8081994</v>
      </c>
      <c r="P9287" s="27">
        <f t="shared" si="581"/>
        <v>80819941</v>
      </c>
      <c r="Q9287" s="31">
        <f t="shared" si="582"/>
        <v>99900311080894</v>
      </c>
      <c r="R9287" s="27">
        <f>COUNTIF(tratycont!S:S,'Integrantes original'!Q9287)</f>
        <v>0</v>
      </c>
      <c r="S9287" s="27">
        <f t="shared" si="583"/>
        <v>0</v>
      </c>
    </row>
    <row r="9288" spans="1:19" x14ac:dyDescent="0.15">
      <c r="A9288" s="29">
        <v>9990031</v>
      </c>
      <c r="B9288" s="29">
        <v>999003102</v>
      </c>
      <c r="C9288" s="29" t="s">
        <v>19</v>
      </c>
      <c r="D9288" s="30" t="s">
        <v>7229</v>
      </c>
      <c r="E9288" s="30" t="s">
        <v>1316</v>
      </c>
      <c r="F9288" s="15">
        <v>2</v>
      </c>
      <c r="G9288" s="29">
        <v>12</v>
      </c>
      <c r="H9288" s="29">
        <v>12</v>
      </c>
      <c r="I9288" s="29">
        <v>1998</v>
      </c>
      <c r="J9288" s="15">
        <v>1</v>
      </c>
      <c r="K9288" s="15">
        <v>0</v>
      </c>
      <c r="L9288" s="15">
        <v>2</v>
      </c>
      <c r="M9288" s="15">
        <v>0</v>
      </c>
      <c r="N9288" s="27" t="e">
        <f>SUMIF(#REF!,'Integrantes original'!A9277,#REF!)</f>
        <v>#REF!</v>
      </c>
      <c r="O9288" s="27">
        <f t="shared" si="580"/>
        <v>12121998</v>
      </c>
      <c r="P9288" s="27">
        <f t="shared" si="581"/>
        <v>121219982</v>
      </c>
      <c r="Q9288" s="31">
        <f t="shared" si="582"/>
        <v>99900312121298</v>
      </c>
      <c r="R9288" s="27">
        <f>COUNTIF(tratycont!S:S,'Integrantes original'!Q9288)</f>
        <v>0</v>
      </c>
      <c r="S9288" s="27">
        <f t="shared" si="583"/>
        <v>0</v>
      </c>
    </row>
    <row r="9289" spans="1:19" x14ac:dyDescent="0.15">
      <c r="A9289" s="29">
        <v>9990031</v>
      </c>
      <c r="B9289" s="29">
        <v>999003103</v>
      </c>
      <c r="C9289" s="29" t="s">
        <v>22</v>
      </c>
      <c r="D9289" s="30" t="s">
        <v>7230</v>
      </c>
      <c r="E9289" s="30" t="s">
        <v>1312</v>
      </c>
      <c r="F9289" s="15">
        <v>2</v>
      </c>
      <c r="G9289" s="29">
        <v>25</v>
      </c>
      <c r="H9289" s="29">
        <v>4</v>
      </c>
      <c r="I9289" s="29">
        <v>2018</v>
      </c>
      <c r="J9289" s="15">
        <v>2</v>
      </c>
      <c r="K9289" s="15">
        <v>2</v>
      </c>
      <c r="L9289" s="15">
        <v>0</v>
      </c>
      <c r="M9289" s="15">
        <v>0</v>
      </c>
      <c r="N9289" s="27" t="e">
        <f>SUMIF(#REF!,'Integrantes original'!A9278,#REF!)</f>
        <v>#REF!</v>
      </c>
      <c r="O9289" s="27">
        <f t="shared" si="580"/>
        <v>25042018</v>
      </c>
      <c r="P9289" s="27">
        <f t="shared" si="581"/>
        <v>250420182</v>
      </c>
      <c r="Q9289" s="31">
        <f t="shared" si="582"/>
        <v>99900312250418</v>
      </c>
      <c r="R9289" s="27">
        <f>COUNTIF(tratycont!S:S,'Integrantes original'!Q9289)</f>
        <v>1</v>
      </c>
      <c r="S9289" s="27">
        <f t="shared" si="583"/>
        <v>1</v>
      </c>
    </row>
    <row r="9290" spans="1:19" x14ac:dyDescent="0.15">
      <c r="A9290" s="29">
        <v>9990031</v>
      </c>
      <c r="B9290" s="29">
        <v>999003104</v>
      </c>
      <c r="C9290" s="29" t="s">
        <v>25</v>
      </c>
      <c r="D9290" s="30" t="s">
        <v>131</v>
      </c>
      <c r="E9290" s="30" t="s">
        <v>7228</v>
      </c>
      <c r="F9290" s="15">
        <v>1</v>
      </c>
      <c r="G9290" s="29">
        <v>7</v>
      </c>
      <c r="H9290" s="29">
        <v>5</v>
      </c>
      <c r="I9290" s="29">
        <v>1999</v>
      </c>
      <c r="J9290" s="15">
        <v>-1</v>
      </c>
      <c r="K9290" s="15">
        <v>-1</v>
      </c>
      <c r="L9290" s="15">
        <v>0</v>
      </c>
      <c r="M9290" s="15">
        <v>0</v>
      </c>
      <c r="N9290" s="27" t="e">
        <f>SUMIF(#REF!,'Integrantes original'!A9279,#REF!)</f>
        <v>#REF!</v>
      </c>
      <c r="O9290" s="27">
        <f t="shared" si="580"/>
        <v>7051999</v>
      </c>
      <c r="P9290" s="27">
        <f t="shared" si="581"/>
        <v>70519991</v>
      </c>
      <c r="Q9290" s="31">
        <f t="shared" si="582"/>
        <v>99900311070599</v>
      </c>
      <c r="R9290" s="27">
        <f>COUNTIF(tratycont!S:S,'Integrantes original'!Q9290)</f>
        <v>0</v>
      </c>
      <c r="S9290" s="27">
        <f t="shared" si="583"/>
        <v>0</v>
      </c>
    </row>
    <row r="9291" spans="1:19" x14ac:dyDescent="0.15">
      <c r="A9291" s="29">
        <v>9990031</v>
      </c>
      <c r="B9291" s="29">
        <v>999003105</v>
      </c>
      <c r="C9291" s="29" t="s">
        <v>27</v>
      </c>
      <c r="D9291" s="30" t="s">
        <v>62</v>
      </c>
      <c r="E9291" s="30" t="s">
        <v>7231</v>
      </c>
      <c r="F9291" s="15">
        <v>2</v>
      </c>
      <c r="G9291" s="29">
        <v>23</v>
      </c>
      <c r="H9291" s="29">
        <v>5</v>
      </c>
      <c r="I9291" s="29">
        <v>1971</v>
      </c>
      <c r="J9291" s="15">
        <v>-1</v>
      </c>
      <c r="K9291" s="15">
        <v>-1</v>
      </c>
      <c r="L9291" s="15">
        <v>0</v>
      </c>
      <c r="M9291" s="15">
        <v>0</v>
      </c>
      <c r="N9291" s="27" t="e">
        <f>SUMIF(#REF!,'Integrantes original'!A9280,#REF!)</f>
        <v>#REF!</v>
      </c>
      <c r="O9291" s="27">
        <f t="shared" si="580"/>
        <v>23051971</v>
      </c>
      <c r="P9291" s="27">
        <f t="shared" si="581"/>
        <v>230519712</v>
      </c>
      <c r="Q9291" s="31">
        <f t="shared" si="582"/>
        <v>99900312230571</v>
      </c>
      <c r="R9291" s="27">
        <f>COUNTIF(tratycont!S:S,'Integrantes original'!Q9291)</f>
        <v>0</v>
      </c>
      <c r="S9291" s="27">
        <f t="shared" si="583"/>
        <v>0</v>
      </c>
    </row>
    <row r="9292" spans="1:19" s="43" customFormat="1" x14ac:dyDescent="0.15">
      <c r="A9292" s="40">
        <v>9990051</v>
      </c>
      <c r="B9292" s="40">
        <v>999005101</v>
      </c>
      <c r="C9292" s="40" t="s">
        <v>16</v>
      </c>
      <c r="D9292" s="41" t="s">
        <v>469</v>
      </c>
      <c r="E9292" s="41" t="s">
        <v>950</v>
      </c>
      <c r="F9292" s="42">
        <v>1</v>
      </c>
      <c r="G9292" s="40">
        <v>11</v>
      </c>
      <c r="H9292" s="40">
        <v>1</v>
      </c>
      <c r="I9292" s="40">
        <v>1972</v>
      </c>
      <c r="J9292" s="42">
        <v>-1</v>
      </c>
      <c r="K9292" s="42">
        <v>-1</v>
      </c>
      <c r="L9292" s="42">
        <v>0</v>
      </c>
      <c r="M9292" s="42">
        <v>0</v>
      </c>
      <c r="N9292" s="43" t="e">
        <f>SUMIF(#REF!,'Integrantes original'!A9281,#REF!)</f>
        <v>#REF!</v>
      </c>
      <c r="O9292" s="43">
        <f t="shared" si="580"/>
        <v>11011972</v>
      </c>
      <c r="P9292" s="43">
        <f t="shared" si="581"/>
        <v>110119721</v>
      </c>
      <c r="Q9292" s="44">
        <f t="shared" si="582"/>
        <v>99900511110172</v>
      </c>
      <c r="R9292" s="43">
        <f>COUNTIF(tratycont!S:S,'Integrantes original'!Q9292)</f>
        <v>0</v>
      </c>
      <c r="S9292" s="27">
        <f t="shared" si="583"/>
        <v>0</v>
      </c>
    </row>
    <row r="9293" spans="1:19" s="43" customFormat="1" x14ac:dyDescent="0.15">
      <c r="A9293" s="40">
        <v>9990051</v>
      </c>
      <c r="B9293" s="40">
        <v>999005102</v>
      </c>
      <c r="C9293" s="40" t="s">
        <v>19</v>
      </c>
      <c r="D9293" s="41" t="s">
        <v>2229</v>
      </c>
      <c r="E9293" s="41" t="s">
        <v>1021</v>
      </c>
      <c r="F9293" s="42">
        <v>2</v>
      </c>
      <c r="G9293" s="40">
        <v>15</v>
      </c>
      <c r="H9293" s="40">
        <v>2</v>
      </c>
      <c r="I9293" s="40">
        <v>1977</v>
      </c>
      <c r="J9293" s="42">
        <v>1</v>
      </c>
      <c r="K9293" s="42">
        <v>0</v>
      </c>
      <c r="L9293" s="42">
        <v>2</v>
      </c>
      <c r="M9293" s="42">
        <v>0</v>
      </c>
      <c r="N9293" s="43" t="e">
        <f>SUMIF(#REF!,'Integrantes original'!A9282,#REF!)</f>
        <v>#REF!</v>
      </c>
      <c r="O9293" s="43">
        <f t="shared" si="580"/>
        <v>15021977</v>
      </c>
      <c r="P9293" s="43">
        <f t="shared" si="581"/>
        <v>150219772</v>
      </c>
      <c r="Q9293" s="44">
        <f t="shared" si="582"/>
        <v>99900512150277</v>
      </c>
      <c r="R9293" s="43">
        <f>COUNTIF(tratycont!S:S,'Integrantes original'!Q9293)</f>
        <v>0</v>
      </c>
      <c r="S9293" s="27">
        <f t="shared" si="583"/>
        <v>0</v>
      </c>
    </row>
    <row r="9294" spans="1:19" s="43" customFormat="1" x14ac:dyDescent="0.15">
      <c r="A9294" s="40">
        <v>9990051</v>
      </c>
      <c r="B9294" s="40">
        <v>999005103</v>
      </c>
      <c r="C9294" s="40" t="s">
        <v>22</v>
      </c>
      <c r="D9294" s="41" t="s">
        <v>1029</v>
      </c>
      <c r="E9294" s="41" t="s">
        <v>950</v>
      </c>
      <c r="F9294" s="42">
        <v>2</v>
      </c>
      <c r="G9294" s="40">
        <v>22</v>
      </c>
      <c r="H9294" s="40">
        <v>5</v>
      </c>
      <c r="I9294" s="40">
        <v>2002</v>
      </c>
      <c r="J9294" s="42">
        <v>-1</v>
      </c>
      <c r="K9294" s="42">
        <v>-1</v>
      </c>
      <c r="L9294" s="42">
        <v>0</v>
      </c>
      <c r="M9294" s="42">
        <v>0</v>
      </c>
      <c r="N9294" s="43" t="e">
        <f>SUMIF(#REF!,'Integrantes original'!A9283,#REF!)</f>
        <v>#REF!</v>
      </c>
      <c r="O9294" s="43">
        <f t="shared" si="580"/>
        <v>22052002</v>
      </c>
      <c r="P9294" s="43">
        <f t="shared" si="581"/>
        <v>220520022</v>
      </c>
      <c r="Q9294" s="44">
        <f t="shared" si="582"/>
        <v>99900512220502</v>
      </c>
      <c r="R9294" s="43">
        <f>COUNTIF(tratycont!S:S,'Integrantes original'!Q9294)</f>
        <v>0</v>
      </c>
      <c r="S9294" s="27">
        <f t="shared" si="583"/>
        <v>0</v>
      </c>
    </row>
    <row r="9295" spans="1:19" s="43" customFormat="1" x14ac:dyDescent="0.15">
      <c r="A9295" s="40">
        <v>9990051</v>
      </c>
      <c r="B9295" s="40">
        <v>999005104</v>
      </c>
      <c r="C9295" s="40" t="s">
        <v>25</v>
      </c>
      <c r="D9295" s="41" t="s">
        <v>1713</v>
      </c>
      <c r="E9295" s="41" t="s">
        <v>950</v>
      </c>
      <c r="F9295" s="42">
        <v>2</v>
      </c>
      <c r="G9295" s="40">
        <v>29</v>
      </c>
      <c r="H9295" s="40">
        <v>12</v>
      </c>
      <c r="I9295" s="40">
        <v>2004</v>
      </c>
      <c r="J9295" s="42">
        <v>-1</v>
      </c>
      <c r="K9295" s="42">
        <v>-1</v>
      </c>
      <c r="L9295" s="42">
        <v>0</v>
      </c>
      <c r="M9295" s="42">
        <v>0</v>
      </c>
      <c r="N9295" s="43" t="e">
        <f>SUMIF(#REF!,'Integrantes original'!A9284,#REF!)</f>
        <v>#REF!</v>
      </c>
      <c r="O9295" s="43">
        <f t="shared" si="580"/>
        <v>29122004</v>
      </c>
      <c r="P9295" s="43">
        <f t="shared" si="581"/>
        <v>291220042</v>
      </c>
      <c r="Q9295" s="44">
        <f t="shared" si="582"/>
        <v>99900512291204</v>
      </c>
      <c r="R9295" s="43">
        <f>COUNTIF(tratycont!S:S,'Integrantes original'!Q9295)</f>
        <v>0</v>
      </c>
      <c r="S9295" s="27">
        <f t="shared" si="583"/>
        <v>0</v>
      </c>
    </row>
    <row r="9296" spans="1:19" s="43" customFormat="1" x14ac:dyDescent="0.15">
      <c r="A9296" s="40">
        <v>9990051</v>
      </c>
      <c r="B9296" s="40">
        <v>999005105</v>
      </c>
      <c r="C9296" s="40" t="s">
        <v>27</v>
      </c>
      <c r="D9296" s="41" t="s">
        <v>84</v>
      </c>
      <c r="E9296" s="41" t="s">
        <v>950</v>
      </c>
      <c r="F9296" s="42">
        <v>1</v>
      </c>
      <c r="G9296" s="40">
        <v>27</v>
      </c>
      <c r="H9296" s="40">
        <v>12</v>
      </c>
      <c r="I9296" s="40">
        <v>2007</v>
      </c>
      <c r="J9296" s="42">
        <v>-1</v>
      </c>
      <c r="K9296" s="42">
        <v>-1</v>
      </c>
      <c r="L9296" s="42">
        <v>0</v>
      </c>
      <c r="M9296" s="42">
        <v>0</v>
      </c>
      <c r="N9296" s="43" t="e">
        <f>SUMIF(#REF!,'Integrantes original'!A9285,#REF!)</f>
        <v>#REF!</v>
      </c>
      <c r="O9296" s="43">
        <f t="shared" si="580"/>
        <v>27122007</v>
      </c>
      <c r="P9296" s="43">
        <f t="shared" si="581"/>
        <v>271220071</v>
      </c>
      <c r="Q9296" s="44">
        <f t="shared" si="582"/>
        <v>99900511271207</v>
      </c>
      <c r="R9296" s="43">
        <f>COUNTIF(tratycont!S:S,'Integrantes original'!Q9296)</f>
        <v>0</v>
      </c>
      <c r="S9296" s="27">
        <f t="shared" si="583"/>
        <v>0</v>
      </c>
    </row>
    <row r="9297" spans="1:19" s="43" customFormat="1" x14ac:dyDescent="0.15">
      <c r="A9297" s="40">
        <v>9990051</v>
      </c>
      <c r="B9297" s="40">
        <v>999005106</v>
      </c>
      <c r="C9297" s="40" t="s">
        <v>30</v>
      </c>
      <c r="D9297" s="41" t="s">
        <v>1701</v>
      </c>
      <c r="E9297" s="41" t="s">
        <v>950</v>
      </c>
      <c r="F9297" s="42">
        <v>1</v>
      </c>
      <c r="G9297" s="40">
        <v>20</v>
      </c>
      <c r="H9297" s="40">
        <v>12</v>
      </c>
      <c r="I9297" s="40">
        <v>2010</v>
      </c>
      <c r="J9297" s="42">
        <v>-1</v>
      </c>
      <c r="K9297" s="42">
        <v>-1</v>
      </c>
      <c r="L9297" s="42">
        <v>0</v>
      </c>
      <c r="M9297" s="42">
        <v>0</v>
      </c>
      <c r="N9297" s="43" t="e">
        <f>SUMIF(#REF!,'Integrantes original'!A9286,#REF!)</f>
        <v>#REF!</v>
      </c>
      <c r="O9297" s="43">
        <f t="shared" si="580"/>
        <v>20122010</v>
      </c>
      <c r="P9297" s="43">
        <f t="shared" si="581"/>
        <v>201220101</v>
      </c>
      <c r="Q9297" s="44">
        <f t="shared" si="582"/>
        <v>99900511201210</v>
      </c>
      <c r="R9297" s="43">
        <f>COUNTIF(tratycont!S:S,'Integrantes original'!Q9297)</f>
        <v>0</v>
      </c>
      <c r="S9297" s="27">
        <f t="shared" si="583"/>
        <v>0</v>
      </c>
    </row>
    <row r="9298" spans="1:19" s="43" customFormat="1" x14ac:dyDescent="0.15">
      <c r="A9298" s="40">
        <v>9990051</v>
      </c>
      <c r="B9298" s="40">
        <v>999005107</v>
      </c>
      <c r="C9298" s="40" t="s">
        <v>56</v>
      </c>
      <c r="D9298" s="41" t="s">
        <v>323</v>
      </c>
      <c r="E9298" s="41" t="s">
        <v>950</v>
      </c>
      <c r="F9298" s="42">
        <v>1</v>
      </c>
      <c r="G9298" s="40">
        <v>27</v>
      </c>
      <c r="H9298" s="40">
        <v>4</v>
      </c>
      <c r="I9298" s="40">
        <v>2015</v>
      </c>
      <c r="J9298" s="42">
        <v>-1</v>
      </c>
      <c r="K9298" s="42">
        <v>-1</v>
      </c>
      <c r="L9298" s="42">
        <v>0</v>
      </c>
      <c r="M9298" s="42">
        <v>0</v>
      </c>
      <c r="N9298" s="43" t="e">
        <f>SUMIF(#REF!,'Integrantes original'!A9287,#REF!)</f>
        <v>#REF!</v>
      </c>
      <c r="O9298" s="43">
        <f t="shared" si="580"/>
        <v>27042015</v>
      </c>
      <c r="P9298" s="43">
        <f t="shared" si="581"/>
        <v>270420151</v>
      </c>
      <c r="Q9298" s="44">
        <f t="shared" si="582"/>
        <v>99900511270415</v>
      </c>
      <c r="R9298" s="43">
        <f>COUNTIF(tratycont!S:S,'Integrantes original'!Q9298)</f>
        <v>0</v>
      </c>
      <c r="S9298" s="27">
        <f t="shared" si="583"/>
        <v>0</v>
      </c>
    </row>
    <row r="9299" spans="1:19" s="43" customFormat="1" x14ac:dyDescent="0.15">
      <c r="A9299" s="40">
        <v>9990051</v>
      </c>
      <c r="B9299" s="40">
        <v>999005108</v>
      </c>
      <c r="C9299" s="40" t="s">
        <v>58</v>
      </c>
      <c r="D9299" s="41" t="s">
        <v>1436</v>
      </c>
      <c r="E9299" s="41" t="s">
        <v>950</v>
      </c>
      <c r="F9299" s="42">
        <v>1</v>
      </c>
      <c r="G9299" s="40">
        <v>11</v>
      </c>
      <c r="H9299" s="40">
        <v>3</v>
      </c>
      <c r="I9299" s="40">
        <v>1999</v>
      </c>
      <c r="J9299" s="42">
        <v>-1</v>
      </c>
      <c r="K9299" s="42">
        <v>-1</v>
      </c>
      <c r="L9299" s="42">
        <v>0</v>
      </c>
      <c r="M9299" s="42">
        <v>0</v>
      </c>
      <c r="N9299" s="43" t="e">
        <f>SUMIF(#REF!,'Integrantes original'!A9288,#REF!)</f>
        <v>#REF!</v>
      </c>
      <c r="O9299" s="43">
        <f t="shared" si="580"/>
        <v>11031999</v>
      </c>
      <c r="P9299" s="43">
        <f t="shared" si="581"/>
        <v>110319991</v>
      </c>
      <c r="Q9299" s="44">
        <f t="shared" si="582"/>
        <v>99900511110399</v>
      </c>
      <c r="R9299" s="43">
        <f>COUNTIF(tratycont!S:S,'Integrantes original'!Q9299)</f>
        <v>0</v>
      </c>
      <c r="S9299" s="27">
        <f t="shared" si="583"/>
        <v>0</v>
      </c>
    </row>
    <row r="9300" spans="1:19" s="43" customFormat="1" x14ac:dyDescent="0.15">
      <c r="A9300" s="40">
        <v>9990051</v>
      </c>
      <c r="B9300" s="40">
        <v>999005109</v>
      </c>
      <c r="C9300" s="40" t="s">
        <v>120</v>
      </c>
      <c r="D9300" s="41" t="s">
        <v>1713</v>
      </c>
      <c r="E9300" s="41" t="s">
        <v>1021</v>
      </c>
      <c r="F9300" s="42">
        <v>2</v>
      </c>
      <c r="G9300" s="40">
        <v>20</v>
      </c>
      <c r="H9300" s="40">
        <v>12</v>
      </c>
      <c r="I9300" s="40">
        <v>2000</v>
      </c>
      <c r="J9300" s="42">
        <v>1</v>
      </c>
      <c r="K9300" s="42">
        <v>0</v>
      </c>
      <c r="L9300" s="42">
        <v>0</v>
      </c>
      <c r="M9300" s="42">
        <v>0</v>
      </c>
      <c r="N9300" s="43" t="e">
        <f>SUMIF(#REF!,'Integrantes original'!A9289,#REF!)</f>
        <v>#REF!</v>
      </c>
      <c r="O9300" s="43">
        <f t="shared" si="580"/>
        <v>20122000</v>
      </c>
      <c r="P9300" s="43">
        <f t="shared" si="581"/>
        <v>201220002</v>
      </c>
      <c r="Q9300" s="44">
        <f t="shared" si="582"/>
        <v>99900512201200</v>
      </c>
      <c r="R9300" s="43">
        <f>COUNTIF(tratycont!S:S,'Integrantes original'!Q9300)</f>
        <v>0</v>
      </c>
      <c r="S9300" s="27">
        <f t="shared" si="583"/>
        <v>0</v>
      </c>
    </row>
    <row r="9301" spans="1:19" s="43" customFormat="1" x14ac:dyDescent="0.15">
      <c r="A9301" s="40">
        <v>9990051</v>
      </c>
      <c r="B9301" s="40">
        <v>999005110</v>
      </c>
      <c r="C9301" s="40" t="s">
        <v>123</v>
      </c>
      <c r="D9301" s="41" t="s">
        <v>1671</v>
      </c>
      <c r="E9301" s="41" t="s">
        <v>950</v>
      </c>
      <c r="F9301" s="42">
        <v>1</v>
      </c>
      <c r="G9301" s="40">
        <v>7</v>
      </c>
      <c r="H9301" s="40">
        <v>9</v>
      </c>
      <c r="I9301" s="40">
        <v>2016</v>
      </c>
      <c r="J9301" s="42">
        <v>-1</v>
      </c>
      <c r="K9301" s="42">
        <v>-1</v>
      </c>
      <c r="L9301" s="42">
        <v>0</v>
      </c>
      <c r="M9301" s="42">
        <v>0</v>
      </c>
      <c r="N9301" s="43" t="e">
        <f>SUMIF(#REF!,'Integrantes original'!A9290,#REF!)</f>
        <v>#REF!</v>
      </c>
      <c r="O9301" s="43">
        <f t="shared" si="580"/>
        <v>7092016</v>
      </c>
      <c r="P9301" s="43">
        <f t="shared" si="581"/>
        <v>70920161</v>
      </c>
      <c r="Q9301" s="44">
        <f t="shared" si="582"/>
        <v>99900511070916</v>
      </c>
      <c r="R9301" s="43">
        <f>COUNTIF(tratycont!S:S,'Integrantes original'!Q9301)</f>
        <v>0</v>
      </c>
      <c r="S9301" s="27">
        <f t="shared" si="583"/>
        <v>0</v>
      </c>
    </row>
    <row r="9302" spans="1:19" s="50" customFormat="1" x14ac:dyDescent="0.15">
      <c r="A9302" s="47">
        <v>9990051</v>
      </c>
      <c r="B9302" s="47">
        <v>999005111</v>
      </c>
      <c r="C9302" s="47" t="s">
        <v>154</v>
      </c>
      <c r="D9302" s="48" t="s">
        <v>7232</v>
      </c>
      <c r="E9302" s="48" t="s">
        <v>950</v>
      </c>
      <c r="F9302" s="49">
        <v>2</v>
      </c>
      <c r="G9302" s="47">
        <v>15</v>
      </c>
      <c r="H9302" s="47">
        <v>7</v>
      </c>
      <c r="I9302" s="47">
        <v>2018</v>
      </c>
      <c r="J9302" s="49">
        <v>2</v>
      </c>
      <c r="K9302" s="49">
        <v>9</v>
      </c>
      <c r="L9302" s="49">
        <v>0</v>
      </c>
      <c r="M9302" s="49">
        <v>0</v>
      </c>
      <c r="N9302" s="50" t="e">
        <f>SUMIF(#REF!,'Integrantes original'!A9291,#REF!)</f>
        <v>#REF!</v>
      </c>
      <c r="O9302" s="50">
        <f t="shared" si="580"/>
        <v>15072018</v>
      </c>
      <c r="P9302" s="50">
        <f t="shared" si="581"/>
        <v>150720182</v>
      </c>
      <c r="Q9302" s="51">
        <f t="shared" si="582"/>
        <v>99900512150718</v>
      </c>
      <c r="R9302" s="50">
        <f>COUNTIF(tratycont!S:S,'Integrantes original'!Q9302)</f>
        <v>0</v>
      </c>
      <c r="S9302" s="27">
        <f t="shared" si="583"/>
        <v>1</v>
      </c>
    </row>
    <row r="9303" spans="1:19" x14ac:dyDescent="0.15">
      <c r="A9303" s="29">
        <v>9990061</v>
      </c>
      <c r="B9303" s="29">
        <v>999006101</v>
      </c>
      <c r="C9303" s="29" t="s">
        <v>16</v>
      </c>
      <c r="D9303" s="30" t="s">
        <v>5316</v>
      </c>
      <c r="E9303" s="30" t="s">
        <v>1021</v>
      </c>
      <c r="F9303" s="15">
        <v>1</v>
      </c>
      <c r="G9303" s="29">
        <v>20</v>
      </c>
      <c r="H9303" s="29">
        <v>12</v>
      </c>
      <c r="I9303" s="29">
        <v>1981</v>
      </c>
      <c r="J9303" s="15">
        <v>-1</v>
      </c>
      <c r="K9303" s="15">
        <v>-1</v>
      </c>
      <c r="L9303" s="15">
        <v>0</v>
      </c>
      <c r="M9303" s="15">
        <v>0</v>
      </c>
      <c r="N9303" s="27" t="e">
        <f>SUMIF(#REF!,'Integrantes original'!A9303,#REF!)</f>
        <v>#REF!</v>
      </c>
      <c r="O9303" s="27">
        <f t="shared" si="580"/>
        <v>20121981</v>
      </c>
      <c r="P9303" s="27">
        <f t="shared" si="581"/>
        <v>201219811</v>
      </c>
      <c r="Q9303" s="31">
        <f t="shared" si="582"/>
        <v>99900611201281</v>
      </c>
      <c r="R9303" s="27">
        <f>COUNTIF(tratycont!S:S,'Integrantes original'!Q9303)</f>
        <v>0</v>
      </c>
      <c r="S9303" s="27">
        <f t="shared" si="583"/>
        <v>0</v>
      </c>
    </row>
    <row r="9304" spans="1:19" x14ac:dyDescent="0.15">
      <c r="A9304" s="29">
        <v>9990061</v>
      </c>
      <c r="B9304" s="29">
        <v>999006102</v>
      </c>
      <c r="C9304" s="29" t="s">
        <v>19</v>
      </c>
      <c r="D9304" s="30" t="s">
        <v>1575</v>
      </c>
      <c r="E9304" s="30" t="s">
        <v>985</v>
      </c>
      <c r="F9304" s="15">
        <v>2</v>
      </c>
      <c r="G9304" s="29">
        <v>23</v>
      </c>
      <c r="H9304" s="29">
        <v>6</v>
      </c>
      <c r="I9304" s="29">
        <v>1987</v>
      </c>
      <c r="J9304" s="15">
        <v>1</v>
      </c>
      <c r="K9304" s="15">
        <v>0</v>
      </c>
      <c r="L9304" s="15">
        <v>2</v>
      </c>
      <c r="M9304" s="15">
        <v>0</v>
      </c>
      <c r="N9304" s="27" t="e">
        <f>SUMIF(#REF!,'Integrantes original'!A9304,#REF!)</f>
        <v>#REF!</v>
      </c>
      <c r="O9304" s="27">
        <f t="shared" si="580"/>
        <v>23061987</v>
      </c>
      <c r="P9304" s="27">
        <f t="shared" si="581"/>
        <v>230619872</v>
      </c>
      <c r="Q9304" s="31">
        <f t="shared" si="582"/>
        <v>99900612230687</v>
      </c>
      <c r="R9304" s="27">
        <f>COUNTIF(tratycont!S:S,'Integrantes original'!Q9304)</f>
        <v>0</v>
      </c>
      <c r="S9304" s="27">
        <f t="shared" si="583"/>
        <v>0</v>
      </c>
    </row>
    <row r="9305" spans="1:19" x14ac:dyDescent="0.15">
      <c r="A9305" s="29">
        <v>9990061</v>
      </c>
      <c r="B9305" s="29">
        <v>999006103</v>
      </c>
      <c r="C9305" s="29" t="s">
        <v>22</v>
      </c>
      <c r="D9305" s="30" t="s">
        <v>1642</v>
      </c>
      <c r="E9305" s="30" t="s">
        <v>1021</v>
      </c>
      <c r="F9305" s="15">
        <v>2</v>
      </c>
      <c r="G9305" s="29">
        <v>13</v>
      </c>
      <c r="H9305" s="29">
        <v>9</v>
      </c>
      <c r="I9305" s="29">
        <v>2006</v>
      </c>
      <c r="J9305" s="15">
        <v>-1</v>
      </c>
      <c r="K9305" s="15">
        <v>-1</v>
      </c>
      <c r="L9305" s="15">
        <v>0</v>
      </c>
      <c r="M9305" s="15">
        <v>0</v>
      </c>
      <c r="N9305" s="27" t="e">
        <f>SUMIF(#REF!,'Integrantes original'!A9305,#REF!)</f>
        <v>#REF!</v>
      </c>
      <c r="O9305" s="27">
        <f t="shared" si="580"/>
        <v>13092006</v>
      </c>
      <c r="P9305" s="27">
        <f t="shared" si="581"/>
        <v>130920062</v>
      </c>
      <c r="Q9305" s="31">
        <f t="shared" si="582"/>
        <v>99900612130906</v>
      </c>
      <c r="R9305" s="27">
        <f>COUNTIF(tratycont!S:S,'Integrantes original'!Q9305)</f>
        <v>0</v>
      </c>
      <c r="S9305" s="27">
        <f t="shared" si="583"/>
        <v>0</v>
      </c>
    </row>
    <row r="9306" spans="1:19" x14ac:dyDescent="0.15">
      <c r="A9306" s="29">
        <v>9990061</v>
      </c>
      <c r="B9306" s="29">
        <v>999006104</v>
      </c>
      <c r="C9306" s="29" t="s">
        <v>25</v>
      </c>
      <c r="D9306" s="30" t="s">
        <v>998</v>
      </c>
      <c r="E9306" s="30" t="s">
        <v>1021</v>
      </c>
      <c r="F9306" s="15">
        <v>2</v>
      </c>
      <c r="G9306" s="29">
        <v>22</v>
      </c>
      <c r="H9306" s="29">
        <v>8</v>
      </c>
      <c r="I9306" s="29">
        <v>2015</v>
      </c>
      <c r="J9306" s="15">
        <v>-1</v>
      </c>
      <c r="K9306" s="15">
        <v>-1</v>
      </c>
      <c r="L9306" s="15">
        <v>0</v>
      </c>
      <c r="M9306" s="15">
        <v>0</v>
      </c>
      <c r="N9306" s="27" t="e">
        <f>SUMIF(#REF!,'Integrantes original'!A9306,#REF!)</f>
        <v>#REF!</v>
      </c>
      <c r="O9306" s="27">
        <f t="shared" si="580"/>
        <v>22082015</v>
      </c>
      <c r="P9306" s="27">
        <f t="shared" si="581"/>
        <v>220820152</v>
      </c>
      <c r="Q9306" s="31">
        <f t="shared" si="582"/>
        <v>99900612220815</v>
      </c>
      <c r="R9306" s="27">
        <f>COUNTIF(tratycont!S:S,'Integrantes original'!Q9306)</f>
        <v>0</v>
      </c>
      <c r="S9306" s="27">
        <f t="shared" si="583"/>
        <v>0</v>
      </c>
    </row>
    <row r="9307" spans="1:19" x14ac:dyDescent="0.15">
      <c r="A9307" s="29">
        <v>9990061</v>
      </c>
      <c r="B9307" s="29">
        <v>999006105</v>
      </c>
      <c r="C9307" s="29" t="s">
        <v>27</v>
      </c>
      <c r="D9307" s="30" t="s">
        <v>99</v>
      </c>
      <c r="E9307" s="30" t="s">
        <v>1021</v>
      </c>
      <c r="F9307" s="15">
        <v>2</v>
      </c>
      <c r="G9307" s="29">
        <v>20</v>
      </c>
      <c r="H9307" s="29">
        <v>9</v>
      </c>
      <c r="I9307" s="29">
        <v>2018</v>
      </c>
      <c r="J9307" s="15">
        <v>2</v>
      </c>
      <c r="K9307" s="15">
        <v>2</v>
      </c>
      <c r="L9307" s="15">
        <v>0</v>
      </c>
      <c r="M9307" s="15">
        <v>0</v>
      </c>
      <c r="N9307" s="27" t="e">
        <f>SUMIF(#REF!,'Integrantes original'!A9307,#REF!)</f>
        <v>#REF!</v>
      </c>
      <c r="O9307" s="27">
        <f t="shared" si="580"/>
        <v>20092018</v>
      </c>
      <c r="P9307" s="27">
        <f t="shared" si="581"/>
        <v>200920182</v>
      </c>
      <c r="Q9307" s="31">
        <f t="shared" si="582"/>
        <v>99900612200918</v>
      </c>
      <c r="R9307" s="27">
        <f>COUNTIF(tratycont!S:S,'Integrantes original'!Q9307)</f>
        <v>1</v>
      </c>
      <c r="S9307" s="27">
        <f t="shared" si="583"/>
        <v>1</v>
      </c>
    </row>
    <row r="9308" spans="1:19" x14ac:dyDescent="0.15">
      <c r="A9308" s="29">
        <v>9990081</v>
      </c>
      <c r="B9308" s="29">
        <v>999008101</v>
      </c>
      <c r="C9308" s="29" t="s">
        <v>16</v>
      </c>
      <c r="D9308" s="30" t="s">
        <v>2730</v>
      </c>
      <c r="E9308" s="30" t="s">
        <v>5217</v>
      </c>
      <c r="F9308" s="15">
        <v>1</v>
      </c>
      <c r="G9308" s="29">
        <v>23</v>
      </c>
      <c r="H9308" s="29">
        <v>9</v>
      </c>
      <c r="I9308" s="29">
        <v>1977</v>
      </c>
      <c r="J9308" s="15">
        <v>-1</v>
      </c>
      <c r="K9308" s="15">
        <v>-1</v>
      </c>
      <c r="L9308" s="15">
        <v>0</v>
      </c>
      <c r="M9308" s="15">
        <v>0</v>
      </c>
      <c r="N9308" s="27" t="e">
        <f>SUMIF(#REF!,'Integrantes original'!A9308,#REF!)</f>
        <v>#REF!</v>
      </c>
      <c r="O9308" s="27">
        <f t="shared" si="580"/>
        <v>23091977</v>
      </c>
      <c r="P9308" s="27">
        <f t="shared" si="581"/>
        <v>230919771</v>
      </c>
      <c r="Q9308" s="31">
        <f t="shared" si="582"/>
        <v>99900811230977</v>
      </c>
      <c r="R9308" s="27">
        <f>COUNTIF(tratycont!S:S,'Integrantes original'!Q9308)</f>
        <v>0</v>
      </c>
      <c r="S9308" s="27">
        <f t="shared" si="583"/>
        <v>0</v>
      </c>
    </row>
    <row r="9309" spans="1:19" x14ac:dyDescent="0.15">
      <c r="A9309" s="29">
        <v>9990081</v>
      </c>
      <c r="B9309" s="29">
        <v>999008102</v>
      </c>
      <c r="C9309" s="29" t="s">
        <v>19</v>
      </c>
      <c r="D9309" s="30" t="s">
        <v>23</v>
      </c>
      <c r="E9309" s="30" t="s">
        <v>7231</v>
      </c>
      <c r="F9309" s="15">
        <v>2</v>
      </c>
      <c r="G9309" s="29">
        <v>24</v>
      </c>
      <c r="H9309" s="29">
        <v>12</v>
      </c>
      <c r="I9309" s="29">
        <v>1980</v>
      </c>
      <c r="J9309" s="15">
        <v>1</v>
      </c>
      <c r="K9309" s="15">
        <v>0</v>
      </c>
      <c r="L9309" s="15">
        <v>2</v>
      </c>
      <c r="M9309" s="15">
        <v>0</v>
      </c>
      <c r="N9309" s="27" t="e">
        <f>SUMIF(#REF!,'Integrantes original'!A9309,#REF!)</f>
        <v>#REF!</v>
      </c>
      <c r="O9309" s="27">
        <f t="shared" si="580"/>
        <v>24121980</v>
      </c>
      <c r="P9309" s="27">
        <f t="shared" si="581"/>
        <v>241219802</v>
      </c>
      <c r="Q9309" s="31">
        <f t="shared" si="582"/>
        <v>99900812241280</v>
      </c>
      <c r="R9309" s="27">
        <f>COUNTIF(tratycont!S:S,'Integrantes original'!Q9309)</f>
        <v>0</v>
      </c>
      <c r="S9309" s="27">
        <f t="shared" si="583"/>
        <v>0</v>
      </c>
    </row>
    <row r="9310" spans="1:19" x14ac:dyDescent="0.15">
      <c r="A9310" s="29">
        <v>9990081</v>
      </c>
      <c r="B9310" s="29">
        <v>999008103</v>
      </c>
      <c r="C9310" s="29" t="s">
        <v>22</v>
      </c>
      <c r="D9310" s="30" t="s">
        <v>7233</v>
      </c>
      <c r="E9310" s="30" t="s">
        <v>7234</v>
      </c>
      <c r="F9310" s="15">
        <v>1</v>
      </c>
      <c r="G9310" s="29">
        <v>28</v>
      </c>
      <c r="H9310" s="29">
        <v>5</v>
      </c>
      <c r="I9310" s="29">
        <v>2001</v>
      </c>
      <c r="J9310" s="15">
        <v>-1</v>
      </c>
      <c r="K9310" s="15">
        <v>-1</v>
      </c>
      <c r="L9310" s="15">
        <v>0</v>
      </c>
      <c r="M9310" s="15">
        <v>0</v>
      </c>
      <c r="N9310" s="27" t="e">
        <f>SUMIF(#REF!,'Integrantes original'!A9310,#REF!)</f>
        <v>#REF!</v>
      </c>
      <c r="O9310" s="27">
        <f t="shared" si="580"/>
        <v>28052001</v>
      </c>
      <c r="P9310" s="27">
        <f t="shared" si="581"/>
        <v>280520011</v>
      </c>
      <c r="Q9310" s="31">
        <f t="shared" si="582"/>
        <v>99900811280501</v>
      </c>
      <c r="R9310" s="27">
        <f>COUNTIF(tratycont!S:S,'Integrantes original'!Q9310)</f>
        <v>0</v>
      </c>
      <c r="S9310" s="27">
        <f t="shared" si="583"/>
        <v>0</v>
      </c>
    </row>
    <row r="9311" spans="1:19" x14ac:dyDescent="0.15">
      <c r="A9311" s="29">
        <v>9990081</v>
      </c>
      <c r="B9311" s="29">
        <v>999008104</v>
      </c>
      <c r="C9311" s="29" t="s">
        <v>25</v>
      </c>
      <c r="D9311" s="30" t="s">
        <v>200</v>
      </c>
      <c r="E9311" s="30" t="s">
        <v>7234</v>
      </c>
      <c r="F9311" s="15">
        <v>1</v>
      </c>
      <c r="G9311" s="29">
        <v>2</v>
      </c>
      <c r="H9311" s="29">
        <v>9</v>
      </c>
      <c r="I9311" s="29">
        <v>2005</v>
      </c>
      <c r="J9311" s="15">
        <v>-1</v>
      </c>
      <c r="K9311" s="15">
        <v>-1</v>
      </c>
      <c r="L9311" s="15">
        <v>0</v>
      </c>
      <c r="M9311" s="15">
        <v>0</v>
      </c>
      <c r="N9311" s="27" t="e">
        <f>SUMIF(#REF!,'Integrantes original'!A9311,#REF!)</f>
        <v>#REF!</v>
      </c>
      <c r="O9311" s="27">
        <f t="shared" si="580"/>
        <v>2092005</v>
      </c>
      <c r="P9311" s="27">
        <f t="shared" si="581"/>
        <v>20920051</v>
      </c>
      <c r="Q9311" s="31">
        <f t="shared" si="582"/>
        <v>99900811020905</v>
      </c>
      <c r="R9311" s="27">
        <f>COUNTIF(tratycont!S:S,'Integrantes original'!Q9311)</f>
        <v>0</v>
      </c>
      <c r="S9311" s="27">
        <f t="shared" si="583"/>
        <v>0</v>
      </c>
    </row>
    <row r="9312" spans="1:19" x14ac:dyDescent="0.15">
      <c r="A9312" s="29">
        <v>9990081</v>
      </c>
      <c r="B9312" s="29">
        <v>999008105</v>
      </c>
      <c r="C9312" s="29" t="s">
        <v>27</v>
      </c>
      <c r="D9312" s="30" t="s">
        <v>1813</v>
      </c>
      <c r="E9312" s="30" t="s">
        <v>7234</v>
      </c>
      <c r="F9312" s="15">
        <v>2</v>
      </c>
      <c r="G9312" s="29">
        <v>4</v>
      </c>
      <c r="H9312" s="29">
        <v>1</v>
      </c>
      <c r="I9312" s="29">
        <v>2008</v>
      </c>
      <c r="J9312" s="15">
        <v>-1</v>
      </c>
      <c r="K9312" s="15">
        <v>-1</v>
      </c>
      <c r="L9312" s="15">
        <v>0</v>
      </c>
      <c r="M9312" s="15">
        <v>0</v>
      </c>
      <c r="N9312" s="27" t="e">
        <f>SUMIF(#REF!,'Integrantes original'!A9312,#REF!)</f>
        <v>#REF!</v>
      </c>
      <c r="O9312" s="27">
        <f t="shared" si="580"/>
        <v>4012008</v>
      </c>
      <c r="P9312" s="27">
        <f t="shared" si="581"/>
        <v>40120082</v>
      </c>
      <c r="Q9312" s="31">
        <f t="shared" si="582"/>
        <v>99900812040108</v>
      </c>
      <c r="R9312" s="27">
        <f>COUNTIF(tratycont!S:S,'Integrantes original'!Q9312)</f>
        <v>0</v>
      </c>
      <c r="S9312" s="27">
        <f t="shared" si="583"/>
        <v>0</v>
      </c>
    </row>
    <row r="9313" spans="1:19" x14ac:dyDescent="0.15">
      <c r="A9313" s="29">
        <v>9990081</v>
      </c>
      <c r="B9313" s="29">
        <v>999008106</v>
      </c>
      <c r="C9313" s="29" t="s">
        <v>30</v>
      </c>
      <c r="D9313" s="30" t="s">
        <v>1283</v>
      </c>
      <c r="E9313" s="30" t="s">
        <v>7234</v>
      </c>
      <c r="F9313" s="15">
        <v>1</v>
      </c>
      <c r="G9313" s="29">
        <v>17</v>
      </c>
      <c r="H9313" s="29">
        <v>5</v>
      </c>
      <c r="I9313" s="29">
        <v>2010</v>
      </c>
      <c r="J9313" s="15">
        <v>-1</v>
      </c>
      <c r="K9313" s="15">
        <v>-1</v>
      </c>
      <c r="L9313" s="15">
        <v>0</v>
      </c>
      <c r="M9313" s="15">
        <v>0</v>
      </c>
      <c r="N9313" s="27" t="e">
        <f>SUMIF(#REF!,'Integrantes original'!A9313,#REF!)</f>
        <v>#REF!</v>
      </c>
      <c r="O9313" s="27">
        <f t="shared" si="580"/>
        <v>17052010</v>
      </c>
      <c r="P9313" s="27">
        <f t="shared" si="581"/>
        <v>170520101</v>
      </c>
      <c r="Q9313" s="31">
        <f t="shared" si="582"/>
        <v>99900811170510</v>
      </c>
      <c r="R9313" s="27">
        <f>COUNTIF(tratycont!S:S,'Integrantes original'!Q9313)</f>
        <v>0</v>
      </c>
      <c r="S9313" s="27">
        <f t="shared" si="583"/>
        <v>0</v>
      </c>
    </row>
    <row r="9314" spans="1:19" x14ac:dyDescent="0.15">
      <c r="A9314" s="29">
        <v>9990081</v>
      </c>
      <c r="B9314" s="29">
        <v>999008107</v>
      </c>
      <c r="C9314" s="29" t="s">
        <v>56</v>
      </c>
      <c r="D9314" s="30" t="s">
        <v>1508</v>
      </c>
      <c r="E9314" s="30" t="s">
        <v>7234</v>
      </c>
      <c r="F9314" s="15">
        <v>1</v>
      </c>
      <c r="G9314" s="29">
        <v>16</v>
      </c>
      <c r="H9314" s="29">
        <v>4</v>
      </c>
      <c r="I9314" s="29">
        <v>2013</v>
      </c>
      <c r="J9314" s="15">
        <v>-1</v>
      </c>
      <c r="K9314" s="15">
        <v>-1</v>
      </c>
      <c r="L9314" s="15">
        <v>0</v>
      </c>
      <c r="M9314" s="15">
        <v>0</v>
      </c>
      <c r="N9314" s="27" t="e">
        <f>SUMIF(#REF!,'Integrantes original'!A9314,#REF!)</f>
        <v>#REF!</v>
      </c>
      <c r="O9314" s="27">
        <f t="shared" si="580"/>
        <v>16042013</v>
      </c>
      <c r="P9314" s="27">
        <f t="shared" si="581"/>
        <v>160420131</v>
      </c>
      <c r="Q9314" s="31">
        <f t="shared" si="582"/>
        <v>99900811160413</v>
      </c>
      <c r="R9314" s="27">
        <f>COUNTIF(tratycont!S:S,'Integrantes original'!Q9314)</f>
        <v>0</v>
      </c>
      <c r="S9314" s="27">
        <f t="shared" si="583"/>
        <v>0</v>
      </c>
    </row>
    <row r="9315" spans="1:19" x14ac:dyDescent="0.15">
      <c r="A9315" s="29">
        <v>9990091</v>
      </c>
      <c r="B9315" s="29">
        <v>999009101</v>
      </c>
      <c r="C9315" s="29" t="s">
        <v>16</v>
      </c>
      <c r="D9315" s="30" t="s">
        <v>1673</v>
      </c>
      <c r="E9315" s="30" t="s">
        <v>1308</v>
      </c>
      <c r="F9315" s="15">
        <v>1</v>
      </c>
      <c r="G9315" s="29">
        <v>30</v>
      </c>
      <c r="H9315" s="29">
        <v>10</v>
      </c>
      <c r="I9315" s="29">
        <v>1994</v>
      </c>
      <c r="J9315" s="15">
        <v>-1</v>
      </c>
      <c r="K9315" s="15">
        <v>-1</v>
      </c>
      <c r="L9315" s="15">
        <v>0</v>
      </c>
      <c r="M9315" s="15">
        <v>0</v>
      </c>
      <c r="N9315" s="27" t="e">
        <f>SUMIF(#REF!,'Integrantes original'!A9315,#REF!)</f>
        <v>#REF!</v>
      </c>
      <c r="O9315" s="27">
        <f t="shared" si="580"/>
        <v>30101994</v>
      </c>
      <c r="P9315" s="27">
        <f t="shared" si="581"/>
        <v>301019941</v>
      </c>
      <c r="Q9315" s="31">
        <f t="shared" si="582"/>
        <v>99900911301094</v>
      </c>
      <c r="R9315" s="27">
        <f>COUNTIF(tratycont!S:S,'Integrantes original'!Q9315)</f>
        <v>0</v>
      </c>
      <c r="S9315" s="27">
        <f t="shared" si="583"/>
        <v>0</v>
      </c>
    </row>
    <row r="9316" spans="1:19" x14ac:dyDescent="0.15">
      <c r="A9316" s="29">
        <v>9990091</v>
      </c>
      <c r="B9316" s="29">
        <v>999009102</v>
      </c>
      <c r="C9316" s="29" t="s">
        <v>19</v>
      </c>
      <c r="D9316" s="30" t="s">
        <v>759</v>
      </c>
      <c r="E9316" s="30" t="s">
        <v>1238</v>
      </c>
      <c r="F9316" s="15">
        <v>2</v>
      </c>
      <c r="G9316" s="29">
        <v>19</v>
      </c>
      <c r="H9316" s="29">
        <v>1</v>
      </c>
      <c r="I9316" s="29">
        <v>2000</v>
      </c>
      <c r="J9316" s="15">
        <v>1</v>
      </c>
      <c r="K9316" s="15">
        <v>0</v>
      </c>
      <c r="L9316" s="15">
        <v>2</v>
      </c>
      <c r="M9316" s="15">
        <v>0</v>
      </c>
      <c r="N9316" s="27" t="e">
        <f>SUMIF(#REF!,'Integrantes original'!A9316,#REF!)</f>
        <v>#REF!</v>
      </c>
      <c r="O9316" s="27">
        <f t="shared" si="580"/>
        <v>19012000</v>
      </c>
      <c r="P9316" s="27">
        <f t="shared" si="581"/>
        <v>190120002</v>
      </c>
      <c r="Q9316" s="31">
        <f t="shared" si="582"/>
        <v>99900912190100</v>
      </c>
      <c r="R9316" s="27">
        <f>COUNTIF(tratycont!S:S,'Integrantes original'!Q9316)</f>
        <v>0</v>
      </c>
      <c r="S9316" s="27">
        <f t="shared" si="583"/>
        <v>0</v>
      </c>
    </row>
    <row r="9317" spans="1:19" x14ac:dyDescent="0.15">
      <c r="A9317" s="29">
        <v>9990091</v>
      </c>
      <c r="B9317" s="29">
        <v>999009103</v>
      </c>
      <c r="C9317" s="29" t="s">
        <v>22</v>
      </c>
      <c r="D9317" s="30" t="s">
        <v>744</v>
      </c>
      <c r="E9317" s="30" t="s">
        <v>1308</v>
      </c>
      <c r="F9317" s="15">
        <v>1</v>
      </c>
      <c r="G9317" s="29">
        <v>17</v>
      </c>
      <c r="H9317" s="29">
        <v>7</v>
      </c>
      <c r="I9317" s="29">
        <v>2016</v>
      </c>
      <c r="J9317" s="15">
        <v>-1</v>
      </c>
      <c r="K9317" s="15">
        <v>-1</v>
      </c>
      <c r="L9317" s="15">
        <v>0</v>
      </c>
      <c r="M9317" s="15">
        <v>0</v>
      </c>
      <c r="N9317" s="27" t="e">
        <f>SUMIF(#REF!,'Integrantes original'!A9317,#REF!)</f>
        <v>#REF!</v>
      </c>
      <c r="O9317" s="27">
        <f t="shared" si="580"/>
        <v>17072016</v>
      </c>
      <c r="P9317" s="27">
        <f t="shared" si="581"/>
        <v>170720161</v>
      </c>
      <c r="Q9317" s="31">
        <f t="shared" si="582"/>
        <v>99900911170716</v>
      </c>
      <c r="R9317" s="27">
        <f>COUNTIF(tratycont!S:S,'Integrantes original'!Q9317)</f>
        <v>0</v>
      </c>
      <c r="S9317" s="27">
        <f t="shared" si="583"/>
        <v>0</v>
      </c>
    </row>
    <row r="9318" spans="1:19" x14ac:dyDescent="0.15">
      <c r="A9318" s="29">
        <v>9990101</v>
      </c>
      <c r="B9318" s="29">
        <v>999010101</v>
      </c>
      <c r="C9318" s="29" t="s">
        <v>16</v>
      </c>
      <c r="D9318" s="30" t="s">
        <v>2340</v>
      </c>
      <c r="E9318" s="30" t="s">
        <v>1021</v>
      </c>
      <c r="F9318" s="15">
        <v>1</v>
      </c>
      <c r="G9318" s="29">
        <v>7</v>
      </c>
      <c r="H9318" s="29">
        <v>1</v>
      </c>
      <c r="I9318" s="29">
        <v>1971</v>
      </c>
      <c r="J9318" s="15">
        <v>-1</v>
      </c>
      <c r="K9318" s="15">
        <v>-1</v>
      </c>
      <c r="L9318" s="15">
        <v>0</v>
      </c>
      <c r="M9318" s="15">
        <v>0</v>
      </c>
      <c r="N9318" s="27" t="e">
        <f>SUMIF(#REF!,'Integrantes original'!A9318,#REF!)</f>
        <v>#REF!</v>
      </c>
      <c r="O9318" s="27">
        <f t="shared" si="580"/>
        <v>7011971</v>
      </c>
      <c r="P9318" s="27">
        <f t="shared" si="581"/>
        <v>70119711</v>
      </c>
      <c r="Q9318" s="31">
        <f t="shared" si="582"/>
        <v>99901011070171</v>
      </c>
      <c r="R9318" s="27">
        <f>COUNTIF(tratycont!S:S,'Integrantes original'!Q9318)</f>
        <v>0</v>
      </c>
      <c r="S9318" s="27">
        <f t="shared" si="583"/>
        <v>0</v>
      </c>
    </row>
    <row r="9319" spans="1:19" x14ac:dyDescent="0.15">
      <c r="A9319" s="29">
        <v>9990101</v>
      </c>
      <c r="B9319" s="29">
        <v>999010102</v>
      </c>
      <c r="C9319" s="29" t="s">
        <v>19</v>
      </c>
      <c r="D9319" s="30" t="s">
        <v>1662</v>
      </c>
      <c r="E9319" s="30" t="s">
        <v>1783</v>
      </c>
      <c r="F9319" s="15">
        <v>2</v>
      </c>
      <c r="G9319" s="29">
        <v>2</v>
      </c>
      <c r="H9319" s="29">
        <v>6</v>
      </c>
      <c r="I9319" s="29">
        <v>1973</v>
      </c>
      <c r="J9319" s="15">
        <v>-1</v>
      </c>
      <c r="K9319" s="15">
        <v>-1</v>
      </c>
      <c r="L9319" s="15">
        <v>0</v>
      </c>
      <c r="M9319" s="15">
        <v>0</v>
      </c>
      <c r="N9319" s="27" t="e">
        <f>SUMIF(#REF!,'Integrantes original'!A9319,#REF!)</f>
        <v>#REF!</v>
      </c>
      <c r="O9319" s="27">
        <f t="shared" si="580"/>
        <v>2061973</v>
      </c>
      <c r="P9319" s="27">
        <f t="shared" si="581"/>
        <v>20619732</v>
      </c>
      <c r="Q9319" s="31">
        <f t="shared" si="582"/>
        <v>99901012020673</v>
      </c>
      <c r="R9319" s="27">
        <f>COUNTIF(tratycont!S:S,'Integrantes original'!Q9319)</f>
        <v>0</v>
      </c>
      <c r="S9319" s="27">
        <f t="shared" si="583"/>
        <v>0</v>
      </c>
    </row>
    <row r="9320" spans="1:19" x14ac:dyDescent="0.15">
      <c r="A9320" s="29">
        <v>9990101</v>
      </c>
      <c r="B9320" s="29">
        <v>999010103</v>
      </c>
      <c r="C9320" s="29" t="s">
        <v>22</v>
      </c>
      <c r="D9320" s="30" t="s">
        <v>874</v>
      </c>
      <c r="E9320" s="30" t="s">
        <v>1021</v>
      </c>
      <c r="F9320" s="15">
        <v>2</v>
      </c>
      <c r="G9320" s="29">
        <v>23</v>
      </c>
      <c r="H9320" s="29">
        <v>4</v>
      </c>
      <c r="I9320" s="29">
        <v>2001</v>
      </c>
      <c r="J9320" s="15">
        <v>-1</v>
      </c>
      <c r="K9320" s="15">
        <v>-1</v>
      </c>
      <c r="L9320" s="15">
        <v>0</v>
      </c>
      <c r="M9320" s="15">
        <v>0</v>
      </c>
      <c r="N9320" s="27" t="e">
        <f>SUMIF(#REF!,'Integrantes original'!A9320,#REF!)</f>
        <v>#REF!</v>
      </c>
      <c r="O9320" s="27">
        <f t="shared" si="580"/>
        <v>23042001</v>
      </c>
      <c r="P9320" s="27">
        <f t="shared" si="581"/>
        <v>230420012</v>
      </c>
      <c r="Q9320" s="31">
        <f t="shared" si="582"/>
        <v>99901012230401</v>
      </c>
      <c r="R9320" s="27">
        <f>COUNTIF(tratycont!S:S,'Integrantes original'!Q9320)</f>
        <v>0</v>
      </c>
      <c r="S9320" s="27">
        <f t="shared" si="583"/>
        <v>0</v>
      </c>
    </row>
    <row r="9321" spans="1:19" x14ac:dyDescent="0.15">
      <c r="A9321" s="29">
        <v>9990101</v>
      </c>
      <c r="B9321" s="29">
        <v>999010104</v>
      </c>
      <c r="C9321" s="29" t="s">
        <v>25</v>
      </c>
      <c r="D9321" s="30" t="s">
        <v>1022</v>
      </c>
      <c r="E9321" s="30" t="s">
        <v>1021</v>
      </c>
      <c r="F9321" s="15">
        <v>2</v>
      </c>
      <c r="G9321" s="29">
        <v>1</v>
      </c>
      <c r="H9321" s="29">
        <v>4</v>
      </c>
      <c r="I9321" s="29">
        <v>2006</v>
      </c>
      <c r="J9321" s="15">
        <v>-1</v>
      </c>
      <c r="K9321" s="15">
        <v>-1</v>
      </c>
      <c r="L9321" s="15">
        <v>0</v>
      </c>
      <c r="M9321" s="15">
        <v>0</v>
      </c>
      <c r="N9321" s="27" t="e">
        <f>SUMIF(#REF!,'Integrantes original'!A9321,#REF!)</f>
        <v>#REF!</v>
      </c>
      <c r="O9321" s="27">
        <f t="shared" si="580"/>
        <v>1042006</v>
      </c>
      <c r="P9321" s="27">
        <f t="shared" si="581"/>
        <v>10420062</v>
      </c>
      <c r="Q9321" s="31">
        <f t="shared" si="582"/>
        <v>99901012010406</v>
      </c>
      <c r="R9321" s="27">
        <f>COUNTIF(tratycont!S:S,'Integrantes original'!Q9321)</f>
        <v>0</v>
      </c>
      <c r="S9321" s="27">
        <f t="shared" si="583"/>
        <v>0</v>
      </c>
    </row>
    <row r="9322" spans="1:19" x14ac:dyDescent="0.15">
      <c r="A9322" s="29">
        <v>9990101</v>
      </c>
      <c r="B9322" s="29">
        <v>999010105</v>
      </c>
      <c r="C9322" s="29" t="s">
        <v>27</v>
      </c>
      <c r="D9322" s="30" t="s">
        <v>1349</v>
      </c>
      <c r="E9322" s="30" t="s">
        <v>1021</v>
      </c>
      <c r="F9322" s="15">
        <v>2</v>
      </c>
      <c r="G9322" s="29">
        <v>9</v>
      </c>
      <c r="H9322" s="29">
        <v>9</v>
      </c>
      <c r="I9322" s="29">
        <v>2008</v>
      </c>
      <c r="J9322" s="15">
        <v>-1</v>
      </c>
      <c r="K9322" s="15">
        <v>-1</v>
      </c>
      <c r="L9322" s="15">
        <v>0</v>
      </c>
      <c r="M9322" s="15">
        <v>0</v>
      </c>
      <c r="N9322" s="27" t="e">
        <f>SUMIF(#REF!,'Integrantes original'!A9322,#REF!)</f>
        <v>#REF!</v>
      </c>
      <c r="O9322" s="27">
        <f t="shared" si="580"/>
        <v>9092008</v>
      </c>
      <c r="P9322" s="27">
        <f t="shared" si="581"/>
        <v>90920082</v>
      </c>
      <c r="Q9322" s="31">
        <f t="shared" si="582"/>
        <v>99901012090908</v>
      </c>
      <c r="R9322" s="27">
        <f>COUNTIF(tratycont!S:S,'Integrantes original'!Q9322)</f>
        <v>0</v>
      </c>
      <c r="S9322" s="27">
        <f t="shared" si="583"/>
        <v>0</v>
      </c>
    </row>
    <row r="9323" spans="1:19" x14ac:dyDescent="0.15">
      <c r="A9323" s="29">
        <v>9990101</v>
      </c>
      <c r="B9323" s="29">
        <v>999010106</v>
      </c>
      <c r="C9323" s="29" t="s">
        <v>30</v>
      </c>
      <c r="D9323" s="30" t="s">
        <v>971</v>
      </c>
      <c r="E9323" s="30" t="s">
        <v>1021</v>
      </c>
      <c r="F9323" s="15">
        <v>2</v>
      </c>
      <c r="G9323" s="29">
        <v>29</v>
      </c>
      <c r="H9323" s="29">
        <v>9</v>
      </c>
      <c r="I9323" s="29">
        <v>2013</v>
      </c>
      <c r="J9323" s="15">
        <v>-1</v>
      </c>
      <c r="K9323" s="15">
        <v>-1</v>
      </c>
      <c r="L9323" s="15">
        <v>0</v>
      </c>
      <c r="M9323" s="15">
        <v>0</v>
      </c>
      <c r="N9323" s="27" t="e">
        <f>SUMIF(#REF!,'Integrantes original'!A9323,#REF!)</f>
        <v>#REF!</v>
      </c>
      <c r="O9323" s="27">
        <f t="shared" si="580"/>
        <v>29092013</v>
      </c>
      <c r="P9323" s="27">
        <f t="shared" si="581"/>
        <v>290920132</v>
      </c>
      <c r="Q9323" s="31">
        <f t="shared" si="582"/>
        <v>99901012290913</v>
      </c>
      <c r="R9323" s="27">
        <f>COUNTIF(tratycont!S:S,'Integrantes original'!Q9323)</f>
        <v>0</v>
      </c>
      <c r="S9323" s="27">
        <f t="shared" si="583"/>
        <v>0</v>
      </c>
    </row>
    <row r="9324" spans="1:19" x14ac:dyDescent="0.15">
      <c r="A9324" s="29">
        <v>9990101</v>
      </c>
      <c r="B9324" s="29">
        <v>999010107</v>
      </c>
      <c r="C9324" s="29" t="s">
        <v>56</v>
      </c>
      <c r="D9324" s="30" t="s">
        <v>7235</v>
      </c>
      <c r="E9324" s="30" t="s">
        <v>1021</v>
      </c>
      <c r="F9324" s="15">
        <v>1</v>
      </c>
      <c r="G9324" s="29">
        <v>6</v>
      </c>
      <c r="H9324" s="29">
        <v>2</v>
      </c>
      <c r="I9324" s="29">
        <v>1998</v>
      </c>
      <c r="J9324" s="15">
        <v>-1</v>
      </c>
      <c r="K9324" s="15">
        <v>-1</v>
      </c>
      <c r="L9324" s="15">
        <v>0</v>
      </c>
      <c r="M9324" s="15">
        <v>0</v>
      </c>
      <c r="N9324" s="27" t="e">
        <f>SUMIF(#REF!,'Integrantes original'!A9324,#REF!)</f>
        <v>#REF!</v>
      </c>
      <c r="O9324" s="27">
        <f t="shared" si="580"/>
        <v>6021998</v>
      </c>
      <c r="P9324" s="27">
        <f t="shared" si="581"/>
        <v>60219981</v>
      </c>
      <c r="Q9324" s="31">
        <f t="shared" si="582"/>
        <v>99901011060298</v>
      </c>
      <c r="R9324" s="27">
        <f>COUNTIF(tratycont!S:S,'Integrantes original'!Q9324)</f>
        <v>0</v>
      </c>
      <c r="S9324" s="27">
        <f t="shared" si="583"/>
        <v>0</v>
      </c>
    </row>
    <row r="9325" spans="1:19" x14ac:dyDescent="0.15">
      <c r="A9325" s="29">
        <v>9990101</v>
      </c>
      <c r="B9325" s="29">
        <v>999010108</v>
      </c>
      <c r="C9325" s="29" t="s">
        <v>58</v>
      </c>
      <c r="D9325" s="30" t="s">
        <v>1499</v>
      </c>
      <c r="E9325" s="30" t="s">
        <v>7236</v>
      </c>
      <c r="F9325" s="15">
        <v>2</v>
      </c>
      <c r="G9325" s="29">
        <v>18</v>
      </c>
      <c r="H9325" s="29">
        <v>5</v>
      </c>
      <c r="I9325" s="29">
        <v>2001</v>
      </c>
      <c r="J9325" s="15">
        <v>1</v>
      </c>
      <c r="K9325" s="15">
        <v>0</v>
      </c>
      <c r="L9325" s="15">
        <v>2</v>
      </c>
      <c r="M9325" s="15">
        <v>0</v>
      </c>
      <c r="N9325" s="27" t="e">
        <f>SUMIF(#REF!,'Integrantes original'!A9325,#REF!)</f>
        <v>#REF!</v>
      </c>
      <c r="O9325" s="27">
        <f t="shared" si="580"/>
        <v>18052001</v>
      </c>
      <c r="P9325" s="27">
        <f t="shared" si="581"/>
        <v>180520012</v>
      </c>
      <c r="Q9325" s="31">
        <f t="shared" si="582"/>
        <v>99901012180501</v>
      </c>
      <c r="R9325" s="27">
        <f>COUNTIF(tratycont!S:S,'Integrantes original'!Q9325)</f>
        <v>0</v>
      </c>
      <c r="S9325" s="27">
        <f t="shared" si="583"/>
        <v>0</v>
      </c>
    </row>
    <row r="9326" spans="1:19" x14ac:dyDescent="0.15">
      <c r="A9326" s="45">
        <v>1170271</v>
      </c>
      <c r="B9326" s="45" t="s">
        <v>7237</v>
      </c>
      <c r="C9326" s="29" t="s">
        <v>16</v>
      </c>
      <c r="D9326" s="46" t="s">
        <v>7238</v>
      </c>
      <c r="E9326" s="46" t="s">
        <v>7239</v>
      </c>
      <c r="F9326" s="15">
        <v>2</v>
      </c>
      <c r="G9326" s="29">
        <v>99</v>
      </c>
      <c r="H9326" s="29">
        <v>99</v>
      </c>
      <c r="I9326" s="29">
        <v>9999</v>
      </c>
      <c r="J9326" s="15">
        <v>0</v>
      </c>
      <c r="K9326" s="45">
        <v>0</v>
      </c>
      <c r="L9326" s="45">
        <v>1</v>
      </c>
      <c r="M9326" s="45">
        <v>1</v>
      </c>
      <c r="N9326" s="27" t="e">
        <f>SUMIF(#REF!,'Integrantes original'!A9404,#REF!)</f>
        <v>#REF!</v>
      </c>
      <c r="O9326" s="27">
        <f t="shared" si="580"/>
        <v>99999999</v>
      </c>
      <c r="P9326" s="27">
        <f t="shared" si="581"/>
        <v>999999992</v>
      </c>
      <c r="Q9326" s="31">
        <f t="shared" si="582"/>
        <v>11702712999999</v>
      </c>
      <c r="R9326" s="27">
        <f>COUNTIF(tratycont!S:S,'Integrantes original'!Q9326)</f>
        <v>0</v>
      </c>
      <c r="S9326" s="27">
        <f t="shared" si="583"/>
        <v>0</v>
      </c>
    </row>
    <row r="9327" spans="1:19" x14ac:dyDescent="0.15">
      <c r="A9327" s="45">
        <v>1230251</v>
      </c>
      <c r="B9327" s="45" t="s">
        <v>7240</v>
      </c>
      <c r="C9327" s="29" t="s">
        <v>16</v>
      </c>
      <c r="D9327" s="46" t="s">
        <v>7241</v>
      </c>
      <c r="E9327" s="46" t="s">
        <v>7242</v>
      </c>
      <c r="F9327" s="15">
        <v>2</v>
      </c>
      <c r="G9327" s="29">
        <v>99</v>
      </c>
      <c r="H9327" s="29">
        <v>99</v>
      </c>
      <c r="I9327" s="29">
        <v>9999</v>
      </c>
      <c r="J9327" s="15">
        <v>0</v>
      </c>
      <c r="K9327" s="45">
        <v>0</v>
      </c>
      <c r="L9327" s="45">
        <v>1</v>
      </c>
      <c r="M9327" s="45">
        <v>2</v>
      </c>
      <c r="N9327" s="27" t="e">
        <f>SUMIF(#REF!,'Integrantes original'!A9405,#REF!)</f>
        <v>#REF!</v>
      </c>
      <c r="O9327" s="27">
        <f t="shared" si="580"/>
        <v>99999999</v>
      </c>
      <c r="P9327" s="27">
        <f t="shared" si="581"/>
        <v>999999992</v>
      </c>
      <c r="Q9327" s="31">
        <f t="shared" si="582"/>
        <v>12302512999999</v>
      </c>
      <c r="R9327" s="27">
        <f>COUNTIF(tratycont!S:S,'Integrantes original'!Q9327)</f>
        <v>0</v>
      </c>
      <c r="S9327" s="27">
        <f t="shared" si="583"/>
        <v>0</v>
      </c>
    </row>
    <row r="9328" spans="1:19" x14ac:dyDescent="0.15">
      <c r="A9328" s="45">
        <v>1230261</v>
      </c>
      <c r="B9328" s="45" t="s">
        <v>7243</v>
      </c>
      <c r="C9328" s="29" t="s">
        <v>16</v>
      </c>
      <c r="D9328" s="46" t="s">
        <v>7244</v>
      </c>
      <c r="E9328" s="46" t="s">
        <v>7245</v>
      </c>
      <c r="F9328" s="15">
        <v>2</v>
      </c>
      <c r="G9328" s="29">
        <v>99</v>
      </c>
      <c r="H9328" s="29">
        <v>99</v>
      </c>
      <c r="I9328" s="29">
        <v>9999</v>
      </c>
      <c r="J9328" s="15">
        <v>0</v>
      </c>
      <c r="K9328" s="45">
        <v>0</v>
      </c>
      <c r="L9328" s="45">
        <v>1</v>
      </c>
      <c r="M9328" s="45">
        <v>1</v>
      </c>
      <c r="N9328" s="27" t="e">
        <f>SUMIF(#REF!,'Integrantes original'!A9406,#REF!)</f>
        <v>#REF!</v>
      </c>
      <c r="O9328" s="27">
        <f t="shared" si="580"/>
        <v>99999999</v>
      </c>
      <c r="P9328" s="27">
        <f t="shared" si="581"/>
        <v>999999992</v>
      </c>
      <c r="Q9328" s="31">
        <f t="shared" si="582"/>
        <v>12302612999999</v>
      </c>
      <c r="R9328" s="27">
        <f>COUNTIF(tratycont!S:S,'Integrantes original'!Q9328)</f>
        <v>0</v>
      </c>
      <c r="S9328" s="27">
        <f t="shared" si="583"/>
        <v>0</v>
      </c>
    </row>
    <row r="9329" spans="1:19" x14ac:dyDescent="0.15">
      <c r="A9329" s="45">
        <v>1230271</v>
      </c>
      <c r="B9329" s="45" t="s">
        <v>7246</v>
      </c>
      <c r="C9329" s="29" t="s">
        <v>16</v>
      </c>
      <c r="D9329" s="46" t="s">
        <v>7247</v>
      </c>
      <c r="E9329" s="46" t="s">
        <v>7248</v>
      </c>
      <c r="F9329" s="15">
        <v>2</v>
      </c>
      <c r="G9329" s="29">
        <v>99</v>
      </c>
      <c r="H9329" s="29">
        <v>99</v>
      </c>
      <c r="I9329" s="29">
        <v>9999</v>
      </c>
      <c r="J9329" s="15">
        <v>0</v>
      </c>
      <c r="K9329" s="45">
        <v>0</v>
      </c>
      <c r="L9329" s="45">
        <v>1</v>
      </c>
      <c r="M9329" s="45">
        <v>1</v>
      </c>
      <c r="N9329" s="27" t="e">
        <f>SUMIF(#REF!,'Integrantes original'!A9407,#REF!)</f>
        <v>#REF!</v>
      </c>
      <c r="O9329" s="27">
        <f t="shared" si="580"/>
        <v>99999999</v>
      </c>
      <c r="P9329" s="27">
        <f t="shared" si="581"/>
        <v>999999992</v>
      </c>
      <c r="Q9329" s="31">
        <f t="shared" si="582"/>
        <v>12302712999999</v>
      </c>
      <c r="R9329" s="27">
        <f>COUNTIF(tratycont!S:S,'Integrantes original'!Q9329)</f>
        <v>0</v>
      </c>
      <c r="S9329" s="27">
        <f t="shared" si="583"/>
        <v>0</v>
      </c>
    </row>
    <row r="9330" spans="1:19" x14ac:dyDescent="0.15">
      <c r="A9330" s="45">
        <v>1230281</v>
      </c>
      <c r="B9330" s="45" t="s">
        <v>7249</v>
      </c>
      <c r="C9330" s="29" t="s">
        <v>16</v>
      </c>
      <c r="D9330" s="46" t="s">
        <v>7250</v>
      </c>
      <c r="E9330" s="46" t="s">
        <v>7251</v>
      </c>
      <c r="F9330" s="15">
        <v>2</v>
      </c>
      <c r="G9330" s="29">
        <v>99</v>
      </c>
      <c r="H9330" s="29">
        <v>99</v>
      </c>
      <c r="I9330" s="29">
        <v>9999</v>
      </c>
      <c r="J9330" s="15">
        <v>0</v>
      </c>
      <c r="K9330" s="45">
        <v>0</v>
      </c>
      <c r="L9330" s="45">
        <v>1</v>
      </c>
      <c r="M9330" s="45">
        <v>1</v>
      </c>
      <c r="N9330" s="27" t="e">
        <f>SUMIF(#REF!,'Integrantes original'!A9408,#REF!)</f>
        <v>#REF!</v>
      </c>
      <c r="O9330" s="27">
        <f t="shared" si="580"/>
        <v>99999999</v>
      </c>
      <c r="P9330" s="27">
        <f t="shared" si="581"/>
        <v>999999992</v>
      </c>
      <c r="Q9330" s="31">
        <f t="shared" si="582"/>
        <v>12302812999999</v>
      </c>
      <c r="R9330" s="27">
        <f>COUNTIF(tratycont!S:S,'Integrantes original'!Q9330)</f>
        <v>0</v>
      </c>
      <c r="S9330" s="27">
        <f t="shared" si="583"/>
        <v>0</v>
      </c>
    </row>
    <row r="9331" spans="1:19" x14ac:dyDescent="0.15">
      <c r="A9331" s="45">
        <v>1230291</v>
      </c>
      <c r="B9331" s="45" t="s">
        <v>7252</v>
      </c>
      <c r="C9331" s="29" t="s">
        <v>16</v>
      </c>
      <c r="D9331" s="46" t="s">
        <v>7253</v>
      </c>
      <c r="E9331" s="46" t="s">
        <v>7254</v>
      </c>
      <c r="F9331" s="15">
        <v>2</v>
      </c>
      <c r="G9331" s="29">
        <v>99</v>
      </c>
      <c r="H9331" s="29">
        <v>99</v>
      </c>
      <c r="I9331" s="29">
        <v>9999</v>
      </c>
      <c r="J9331" s="15">
        <v>0</v>
      </c>
      <c r="K9331" s="45">
        <v>0</v>
      </c>
      <c r="L9331" s="45">
        <v>1</v>
      </c>
      <c r="M9331" s="45">
        <v>1</v>
      </c>
      <c r="N9331" s="27" t="e">
        <f>SUMIF(#REF!,'Integrantes original'!A9409,#REF!)</f>
        <v>#REF!</v>
      </c>
      <c r="O9331" s="27">
        <f t="shared" si="580"/>
        <v>99999999</v>
      </c>
      <c r="P9331" s="27">
        <f t="shared" si="581"/>
        <v>999999992</v>
      </c>
      <c r="Q9331" s="31">
        <f t="shared" si="582"/>
        <v>12302912999999</v>
      </c>
      <c r="R9331" s="27">
        <f>COUNTIF(tratycont!S:S,'Integrantes original'!Q9331)</f>
        <v>0</v>
      </c>
      <c r="S9331" s="27">
        <f t="shared" si="583"/>
        <v>0</v>
      </c>
    </row>
    <row r="9332" spans="1:19" x14ac:dyDescent="0.15">
      <c r="A9332" s="45">
        <v>1280261</v>
      </c>
      <c r="B9332" s="45" t="s">
        <v>7255</v>
      </c>
      <c r="C9332" s="29" t="s">
        <v>16</v>
      </c>
      <c r="D9332" s="46" t="s">
        <v>7256</v>
      </c>
      <c r="E9332" s="46" t="s">
        <v>7257</v>
      </c>
      <c r="F9332" s="15">
        <v>2</v>
      </c>
      <c r="G9332" s="29">
        <v>99</v>
      </c>
      <c r="H9332" s="29">
        <v>99</v>
      </c>
      <c r="I9332" s="29">
        <v>9999</v>
      </c>
      <c r="J9332" s="15">
        <v>0</v>
      </c>
      <c r="K9332" s="45">
        <v>0</v>
      </c>
      <c r="L9332" s="45">
        <v>1</v>
      </c>
      <c r="M9332" s="45">
        <v>2</v>
      </c>
      <c r="N9332" s="27" t="e">
        <f>SUMIF(#REF!,'Integrantes original'!A9410,#REF!)</f>
        <v>#REF!</v>
      </c>
      <c r="O9332" s="27">
        <f t="shared" si="580"/>
        <v>99999999</v>
      </c>
      <c r="P9332" s="27">
        <f t="shared" si="581"/>
        <v>999999992</v>
      </c>
      <c r="Q9332" s="31">
        <f t="shared" si="582"/>
        <v>12802612999999</v>
      </c>
      <c r="R9332" s="27">
        <f>COUNTIF(tratycont!S:S,'Integrantes original'!Q9332)</f>
        <v>0</v>
      </c>
      <c r="S9332" s="27">
        <f t="shared" si="583"/>
        <v>0</v>
      </c>
    </row>
    <row r="9333" spans="1:19" x14ac:dyDescent="0.15">
      <c r="A9333" s="45">
        <v>1351161</v>
      </c>
      <c r="B9333" s="45" t="s">
        <v>7258</v>
      </c>
      <c r="C9333" s="29" t="s">
        <v>16</v>
      </c>
      <c r="D9333" s="46" t="s">
        <v>7259</v>
      </c>
      <c r="E9333" s="46" t="s">
        <v>7260</v>
      </c>
      <c r="F9333" s="15">
        <v>2</v>
      </c>
      <c r="G9333" s="29">
        <v>99</v>
      </c>
      <c r="H9333" s="29">
        <v>99</v>
      </c>
      <c r="I9333" s="29">
        <v>9999</v>
      </c>
      <c r="J9333" s="15">
        <v>0</v>
      </c>
      <c r="K9333" s="45">
        <v>0</v>
      </c>
      <c r="L9333" s="45">
        <v>1</v>
      </c>
      <c r="M9333" s="45">
        <v>1</v>
      </c>
      <c r="N9333" s="27" t="e">
        <f>SUMIF(#REF!,'Integrantes original'!A9390,#REF!)</f>
        <v>#REF!</v>
      </c>
      <c r="O9333" s="27">
        <f t="shared" si="580"/>
        <v>99999999</v>
      </c>
      <c r="P9333" s="27">
        <f t="shared" si="581"/>
        <v>999999992</v>
      </c>
      <c r="Q9333" s="31">
        <f t="shared" si="582"/>
        <v>13511612999999</v>
      </c>
      <c r="R9333" s="27">
        <f>COUNTIF(tratycont!S:S,'Integrantes original'!Q9333)</f>
        <v>0</v>
      </c>
      <c r="S9333" s="27">
        <f t="shared" si="583"/>
        <v>0</v>
      </c>
    </row>
    <row r="9334" spans="1:19" x14ac:dyDescent="0.15">
      <c r="A9334" s="45">
        <v>1351171</v>
      </c>
      <c r="B9334" s="45" t="s">
        <v>7261</v>
      </c>
      <c r="C9334" s="29" t="s">
        <v>16</v>
      </c>
      <c r="D9334" s="46" t="s">
        <v>7262</v>
      </c>
      <c r="E9334" s="46" t="s">
        <v>7263</v>
      </c>
      <c r="F9334" s="15">
        <v>2</v>
      </c>
      <c r="G9334" s="29">
        <v>99</v>
      </c>
      <c r="H9334" s="29">
        <v>99</v>
      </c>
      <c r="I9334" s="29">
        <v>9999</v>
      </c>
      <c r="J9334" s="15">
        <v>0</v>
      </c>
      <c r="K9334" s="45">
        <v>0</v>
      </c>
      <c r="L9334" s="45">
        <v>1</v>
      </c>
      <c r="M9334" s="45">
        <v>1</v>
      </c>
      <c r="N9334" s="27" t="e">
        <f>SUMIF(#REF!,'Integrantes original'!A9391,#REF!)</f>
        <v>#REF!</v>
      </c>
      <c r="O9334" s="27">
        <f t="shared" si="580"/>
        <v>99999999</v>
      </c>
      <c r="P9334" s="27">
        <f t="shared" si="581"/>
        <v>999999992</v>
      </c>
      <c r="Q9334" s="31">
        <f t="shared" si="582"/>
        <v>13511712999999</v>
      </c>
      <c r="R9334" s="27">
        <f>COUNTIF(tratycont!S:S,'Integrantes original'!Q9334)</f>
        <v>0</v>
      </c>
      <c r="S9334" s="27">
        <f t="shared" si="583"/>
        <v>0</v>
      </c>
    </row>
    <row r="9335" spans="1:19" x14ac:dyDescent="0.15">
      <c r="A9335" s="45">
        <v>1351181</v>
      </c>
      <c r="B9335" s="45" t="s">
        <v>7264</v>
      </c>
      <c r="C9335" s="29" t="s">
        <v>16</v>
      </c>
      <c r="D9335" s="46" t="s">
        <v>7265</v>
      </c>
      <c r="E9335" s="46" t="s">
        <v>7266</v>
      </c>
      <c r="F9335" s="15">
        <v>2</v>
      </c>
      <c r="G9335" s="29">
        <v>99</v>
      </c>
      <c r="H9335" s="29">
        <v>99</v>
      </c>
      <c r="I9335" s="29">
        <v>9999</v>
      </c>
      <c r="J9335" s="15">
        <v>0</v>
      </c>
      <c r="K9335" s="45">
        <v>0</v>
      </c>
      <c r="L9335" s="45">
        <v>1</v>
      </c>
      <c r="M9335" s="45">
        <v>1</v>
      </c>
      <c r="N9335" s="27" t="e">
        <f>SUMIF(#REF!,'Integrantes original'!A9392,#REF!)</f>
        <v>#REF!</v>
      </c>
      <c r="O9335" s="27">
        <f t="shared" si="580"/>
        <v>99999999</v>
      </c>
      <c r="P9335" s="27">
        <f t="shared" si="581"/>
        <v>999999992</v>
      </c>
      <c r="Q9335" s="31">
        <f t="shared" si="582"/>
        <v>13511812999999</v>
      </c>
      <c r="R9335" s="27">
        <f>COUNTIF(tratycont!S:S,'Integrantes original'!Q9335)</f>
        <v>0</v>
      </c>
      <c r="S9335" s="27">
        <f t="shared" si="583"/>
        <v>0</v>
      </c>
    </row>
    <row r="9336" spans="1:19" x14ac:dyDescent="0.15">
      <c r="A9336" s="45">
        <v>1351191</v>
      </c>
      <c r="B9336" s="45" t="s">
        <v>7267</v>
      </c>
      <c r="C9336" s="29" t="s">
        <v>16</v>
      </c>
      <c r="D9336" s="46" t="s">
        <v>7268</v>
      </c>
      <c r="E9336" s="46" t="s">
        <v>7269</v>
      </c>
      <c r="F9336" s="15">
        <v>2</v>
      </c>
      <c r="G9336" s="29">
        <v>99</v>
      </c>
      <c r="H9336" s="29">
        <v>99</v>
      </c>
      <c r="I9336" s="29">
        <v>9999</v>
      </c>
      <c r="J9336" s="15">
        <v>0</v>
      </c>
      <c r="K9336" s="45">
        <v>0</v>
      </c>
      <c r="L9336" s="45">
        <v>1</v>
      </c>
      <c r="M9336" s="45">
        <v>2</v>
      </c>
      <c r="N9336" s="27" t="e">
        <f>SUMIF(#REF!,'Integrantes original'!A9393,#REF!)</f>
        <v>#REF!</v>
      </c>
      <c r="O9336" s="27">
        <f t="shared" si="580"/>
        <v>99999999</v>
      </c>
      <c r="P9336" s="27">
        <f t="shared" si="581"/>
        <v>999999992</v>
      </c>
      <c r="Q9336" s="31">
        <f t="shared" si="582"/>
        <v>13511912999999</v>
      </c>
      <c r="R9336" s="27">
        <f>COUNTIF(tratycont!S:S,'Integrantes original'!Q9336)</f>
        <v>0</v>
      </c>
      <c r="S9336" s="27">
        <f t="shared" si="583"/>
        <v>0</v>
      </c>
    </row>
    <row r="9337" spans="1:19" x14ac:dyDescent="0.15">
      <c r="A9337" s="45">
        <v>1780191</v>
      </c>
      <c r="B9337" s="45" t="s">
        <v>7270</v>
      </c>
      <c r="C9337" s="29" t="s">
        <v>16</v>
      </c>
      <c r="D9337" s="46" t="s">
        <v>7271</v>
      </c>
      <c r="E9337" s="46" t="s">
        <v>7272</v>
      </c>
      <c r="F9337" s="15">
        <v>2</v>
      </c>
      <c r="G9337" s="29">
        <v>99</v>
      </c>
      <c r="H9337" s="29">
        <v>99</v>
      </c>
      <c r="I9337" s="29">
        <v>9999</v>
      </c>
      <c r="J9337" s="15">
        <v>0</v>
      </c>
      <c r="K9337" s="45">
        <v>0</v>
      </c>
      <c r="L9337" s="45">
        <v>1</v>
      </c>
      <c r="M9337" s="45">
        <v>2</v>
      </c>
      <c r="N9337" s="27" t="e">
        <f>SUMIF(#REF!,'Integrantes original'!A9388,#REF!)</f>
        <v>#REF!</v>
      </c>
      <c r="O9337" s="27">
        <f t="shared" si="580"/>
        <v>99999999</v>
      </c>
      <c r="P9337" s="27">
        <f t="shared" si="581"/>
        <v>999999992</v>
      </c>
      <c r="Q9337" s="31">
        <f t="shared" si="582"/>
        <v>17801912999999</v>
      </c>
      <c r="R9337" s="27">
        <f>COUNTIF(tratycont!S:S,'Integrantes original'!Q9337)</f>
        <v>0</v>
      </c>
      <c r="S9337" s="27">
        <f t="shared" si="583"/>
        <v>0</v>
      </c>
    </row>
    <row r="9338" spans="1:19" x14ac:dyDescent="0.15">
      <c r="A9338" s="45">
        <v>1780201</v>
      </c>
      <c r="B9338" s="45" t="s">
        <v>7273</v>
      </c>
      <c r="C9338" s="29" t="s">
        <v>16</v>
      </c>
      <c r="D9338" s="46" t="s">
        <v>7274</v>
      </c>
      <c r="E9338" s="46" t="s">
        <v>7275</v>
      </c>
      <c r="F9338" s="15">
        <v>2</v>
      </c>
      <c r="G9338" s="29">
        <v>99</v>
      </c>
      <c r="H9338" s="29">
        <v>99</v>
      </c>
      <c r="I9338" s="29">
        <v>9999</v>
      </c>
      <c r="J9338" s="15">
        <v>0</v>
      </c>
      <c r="K9338" s="45">
        <v>0</v>
      </c>
      <c r="L9338" s="45">
        <v>1</v>
      </c>
      <c r="M9338" s="45">
        <v>2</v>
      </c>
      <c r="N9338" s="27" t="e">
        <f>SUMIF(#REF!,'Integrantes original'!A9389,#REF!)</f>
        <v>#REF!</v>
      </c>
      <c r="O9338" s="27">
        <f t="shared" si="580"/>
        <v>99999999</v>
      </c>
      <c r="P9338" s="27">
        <f t="shared" si="581"/>
        <v>999999992</v>
      </c>
      <c r="Q9338" s="31">
        <f t="shared" si="582"/>
        <v>17802012999999</v>
      </c>
      <c r="R9338" s="27">
        <f>COUNTIF(tratycont!S:S,'Integrantes original'!Q9338)</f>
        <v>0</v>
      </c>
      <c r="S9338" s="27">
        <f t="shared" si="583"/>
        <v>0</v>
      </c>
    </row>
    <row r="9339" spans="1:19" x14ac:dyDescent="0.15">
      <c r="A9339" s="45">
        <v>2520121</v>
      </c>
      <c r="B9339" s="45" t="s">
        <v>7276</v>
      </c>
      <c r="C9339" s="29" t="s">
        <v>16</v>
      </c>
      <c r="D9339" s="46" t="s">
        <v>7277</v>
      </c>
      <c r="E9339" s="46" t="s">
        <v>7278</v>
      </c>
      <c r="F9339" s="15">
        <v>2</v>
      </c>
      <c r="G9339" s="29">
        <v>99</v>
      </c>
      <c r="H9339" s="29">
        <v>99</v>
      </c>
      <c r="I9339" s="29">
        <v>9999</v>
      </c>
      <c r="J9339" s="15">
        <v>0</v>
      </c>
      <c r="K9339" s="45">
        <v>0</v>
      </c>
      <c r="L9339" s="45">
        <v>1</v>
      </c>
      <c r="M9339" s="45">
        <v>1</v>
      </c>
      <c r="N9339" s="27" t="e">
        <f>SUMIF(#REF!,'Integrantes original'!A9326,#REF!)</f>
        <v>#REF!</v>
      </c>
      <c r="O9339" s="27">
        <f t="shared" si="580"/>
        <v>99999999</v>
      </c>
      <c r="P9339" s="27">
        <f t="shared" si="581"/>
        <v>999999992</v>
      </c>
      <c r="Q9339" s="31">
        <f t="shared" si="582"/>
        <v>25201212999999</v>
      </c>
      <c r="R9339" s="27">
        <f>COUNTIF(tratycont!S:S,'Integrantes original'!Q9339)</f>
        <v>0</v>
      </c>
      <c r="S9339" s="27">
        <f t="shared" si="583"/>
        <v>0</v>
      </c>
    </row>
    <row r="9340" spans="1:19" x14ac:dyDescent="0.15">
      <c r="A9340" s="45">
        <v>2520131</v>
      </c>
      <c r="B9340" s="45" t="s">
        <v>7279</v>
      </c>
      <c r="C9340" s="29" t="s">
        <v>16</v>
      </c>
      <c r="D9340" s="46" t="s">
        <v>7280</v>
      </c>
      <c r="E9340" s="46" t="s">
        <v>7281</v>
      </c>
      <c r="F9340" s="15">
        <v>2</v>
      </c>
      <c r="G9340" s="29">
        <v>99</v>
      </c>
      <c r="H9340" s="29">
        <v>99</v>
      </c>
      <c r="I9340" s="29">
        <v>9999</v>
      </c>
      <c r="J9340" s="15">
        <v>0</v>
      </c>
      <c r="K9340" s="45">
        <v>0</v>
      </c>
      <c r="L9340" s="45">
        <v>1</v>
      </c>
      <c r="M9340" s="45">
        <v>2</v>
      </c>
      <c r="N9340" s="27" t="e">
        <f>SUMIF(#REF!,'Integrantes original'!A9327,#REF!)</f>
        <v>#REF!</v>
      </c>
      <c r="O9340" s="27">
        <f t="shared" si="580"/>
        <v>99999999</v>
      </c>
      <c r="P9340" s="27">
        <f t="shared" si="581"/>
        <v>999999992</v>
      </c>
      <c r="Q9340" s="31">
        <f t="shared" si="582"/>
        <v>25201312999999</v>
      </c>
      <c r="R9340" s="27">
        <f>COUNTIF(tratycont!S:S,'Integrantes original'!Q9340)</f>
        <v>0</v>
      </c>
      <c r="S9340" s="27">
        <f t="shared" si="583"/>
        <v>0</v>
      </c>
    </row>
    <row r="9341" spans="1:19" x14ac:dyDescent="0.15">
      <c r="A9341" s="45">
        <v>2520141</v>
      </c>
      <c r="B9341" s="45" t="s">
        <v>7282</v>
      </c>
      <c r="C9341" s="29" t="s">
        <v>16</v>
      </c>
      <c r="D9341" s="46" t="s">
        <v>7283</v>
      </c>
      <c r="E9341" s="46" t="s">
        <v>7284</v>
      </c>
      <c r="F9341" s="15">
        <v>2</v>
      </c>
      <c r="G9341" s="29">
        <v>99</v>
      </c>
      <c r="H9341" s="29">
        <v>99</v>
      </c>
      <c r="I9341" s="29">
        <v>9999</v>
      </c>
      <c r="J9341" s="15">
        <v>0</v>
      </c>
      <c r="K9341" s="45">
        <v>0</v>
      </c>
      <c r="L9341" s="45">
        <v>1</v>
      </c>
      <c r="M9341" s="45">
        <v>1</v>
      </c>
      <c r="N9341" s="27" t="e">
        <f>SUMIF(#REF!,'Integrantes original'!A9328,#REF!)</f>
        <v>#REF!</v>
      </c>
      <c r="O9341" s="27">
        <f t="shared" si="580"/>
        <v>99999999</v>
      </c>
      <c r="P9341" s="27">
        <f t="shared" si="581"/>
        <v>999999992</v>
      </c>
      <c r="Q9341" s="31">
        <f t="shared" si="582"/>
        <v>25201412999999</v>
      </c>
      <c r="R9341" s="27">
        <f>COUNTIF(tratycont!S:S,'Integrantes original'!Q9341)</f>
        <v>0</v>
      </c>
      <c r="S9341" s="27">
        <f t="shared" si="583"/>
        <v>0</v>
      </c>
    </row>
    <row r="9342" spans="1:19" x14ac:dyDescent="0.15">
      <c r="A9342" s="45">
        <v>2520151</v>
      </c>
      <c r="B9342" s="45" t="s">
        <v>7285</v>
      </c>
      <c r="C9342" s="29" t="s">
        <v>16</v>
      </c>
      <c r="D9342" s="46" t="s">
        <v>7286</v>
      </c>
      <c r="E9342" s="46" t="s">
        <v>7287</v>
      </c>
      <c r="F9342" s="15">
        <v>2</v>
      </c>
      <c r="G9342" s="29">
        <v>99</v>
      </c>
      <c r="H9342" s="29">
        <v>99</v>
      </c>
      <c r="I9342" s="29">
        <v>9999</v>
      </c>
      <c r="J9342" s="15">
        <v>0</v>
      </c>
      <c r="K9342" s="45">
        <v>0</v>
      </c>
      <c r="L9342" s="45">
        <v>1</v>
      </c>
      <c r="M9342" s="45">
        <v>1</v>
      </c>
      <c r="N9342" s="27" t="e">
        <f>SUMIF(#REF!,'Integrantes original'!A9329,#REF!)</f>
        <v>#REF!</v>
      </c>
      <c r="O9342" s="27">
        <f t="shared" si="580"/>
        <v>99999999</v>
      </c>
      <c r="P9342" s="27">
        <f t="shared" si="581"/>
        <v>999999992</v>
      </c>
      <c r="Q9342" s="31">
        <f t="shared" si="582"/>
        <v>25201512999999</v>
      </c>
      <c r="R9342" s="27">
        <f>COUNTIF(tratycont!S:S,'Integrantes original'!Q9342)</f>
        <v>0</v>
      </c>
      <c r="S9342" s="27">
        <f t="shared" si="583"/>
        <v>0</v>
      </c>
    </row>
    <row r="9343" spans="1:19" x14ac:dyDescent="0.15">
      <c r="A9343" s="45">
        <v>2520161</v>
      </c>
      <c r="B9343" s="45" t="s">
        <v>7288</v>
      </c>
      <c r="C9343" s="29" t="s">
        <v>16</v>
      </c>
      <c r="D9343" s="46" t="s">
        <v>7289</v>
      </c>
      <c r="E9343" s="46" t="s">
        <v>7290</v>
      </c>
      <c r="F9343" s="15">
        <v>2</v>
      </c>
      <c r="G9343" s="29">
        <v>99</v>
      </c>
      <c r="H9343" s="29">
        <v>99</v>
      </c>
      <c r="I9343" s="29">
        <v>9999</v>
      </c>
      <c r="J9343" s="15">
        <v>0</v>
      </c>
      <c r="K9343" s="45">
        <v>0</v>
      </c>
      <c r="L9343" s="45">
        <v>1</v>
      </c>
      <c r="M9343" s="45">
        <v>1</v>
      </c>
      <c r="N9343" s="27" t="e">
        <f>SUMIF(#REF!,'Integrantes original'!A9330,#REF!)</f>
        <v>#REF!</v>
      </c>
      <c r="O9343" s="27">
        <f t="shared" si="580"/>
        <v>99999999</v>
      </c>
      <c r="P9343" s="27">
        <f t="shared" si="581"/>
        <v>999999992</v>
      </c>
      <c r="Q9343" s="31">
        <f t="shared" si="582"/>
        <v>25201612999999</v>
      </c>
      <c r="R9343" s="27">
        <f>COUNTIF(tratycont!S:S,'Integrantes original'!Q9343)</f>
        <v>0</v>
      </c>
      <c r="S9343" s="27">
        <f t="shared" si="583"/>
        <v>0</v>
      </c>
    </row>
    <row r="9344" spans="1:19" x14ac:dyDescent="0.15">
      <c r="A9344" s="45">
        <v>2520171</v>
      </c>
      <c r="B9344" s="45" t="s">
        <v>7291</v>
      </c>
      <c r="C9344" s="29" t="s">
        <v>16</v>
      </c>
      <c r="D9344" s="46" t="s">
        <v>7292</v>
      </c>
      <c r="E9344" s="46" t="s">
        <v>7293</v>
      </c>
      <c r="F9344" s="15">
        <v>2</v>
      </c>
      <c r="G9344" s="29">
        <v>99</v>
      </c>
      <c r="H9344" s="29">
        <v>99</v>
      </c>
      <c r="I9344" s="29">
        <v>9999</v>
      </c>
      <c r="J9344" s="15">
        <v>0</v>
      </c>
      <c r="K9344" s="45">
        <v>0</v>
      </c>
      <c r="L9344" s="45">
        <v>1</v>
      </c>
      <c r="M9344" s="45">
        <v>1</v>
      </c>
      <c r="N9344" s="27" t="e">
        <f>SUMIF(#REF!,'Integrantes original'!A9331,#REF!)</f>
        <v>#REF!</v>
      </c>
      <c r="O9344" s="27">
        <f t="shared" si="580"/>
        <v>99999999</v>
      </c>
      <c r="P9344" s="27">
        <f t="shared" si="581"/>
        <v>999999992</v>
      </c>
      <c r="Q9344" s="31">
        <f t="shared" si="582"/>
        <v>25201712999999</v>
      </c>
      <c r="R9344" s="27">
        <f>COUNTIF(tratycont!S:S,'Integrantes original'!Q9344)</f>
        <v>0</v>
      </c>
      <c r="S9344" s="27">
        <f t="shared" si="583"/>
        <v>0</v>
      </c>
    </row>
    <row r="9345" spans="1:19" x14ac:dyDescent="0.15">
      <c r="A9345" s="45">
        <v>2520181</v>
      </c>
      <c r="B9345" s="45" t="s">
        <v>7294</v>
      </c>
      <c r="C9345" s="29" t="s">
        <v>16</v>
      </c>
      <c r="D9345" s="46" t="s">
        <v>7295</v>
      </c>
      <c r="E9345" s="46" t="s">
        <v>7296</v>
      </c>
      <c r="F9345" s="15">
        <v>2</v>
      </c>
      <c r="G9345" s="29">
        <v>99</v>
      </c>
      <c r="H9345" s="29">
        <v>99</v>
      </c>
      <c r="I9345" s="29">
        <v>9999</v>
      </c>
      <c r="J9345" s="15">
        <v>0</v>
      </c>
      <c r="K9345" s="45">
        <v>0</v>
      </c>
      <c r="L9345" s="45">
        <v>1</v>
      </c>
      <c r="M9345" s="45">
        <v>2</v>
      </c>
      <c r="N9345" s="27" t="e">
        <f>SUMIF(#REF!,'Integrantes original'!A9332,#REF!)</f>
        <v>#REF!</v>
      </c>
      <c r="O9345" s="27">
        <f t="shared" si="580"/>
        <v>99999999</v>
      </c>
      <c r="P9345" s="27">
        <f t="shared" si="581"/>
        <v>999999992</v>
      </c>
      <c r="Q9345" s="31">
        <f t="shared" si="582"/>
        <v>25201812999999</v>
      </c>
      <c r="R9345" s="27">
        <f>COUNTIF(tratycont!S:S,'Integrantes original'!Q9345)</f>
        <v>0</v>
      </c>
      <c r="S9345" s="27">
        <f t="shared" si="583"/>
        <v>0</v>
      </c>
    </row>
    <row r="9346" spans="1:19" x14ac:dyDescent="0.15">
      <c r="A9346" s="45">
        <v>3550281</v>
      </c>
      <c r="B9346" s="45" t="s">
        <v>7297</v>
      </c>
      <c r="C9346" s="29" t="s">
        <v>16</v>
      </c>
      <c r="D9346" s="46" t="s">
        <v>7298</v>
      </c>
      <c r="E9346" s="46" t="s">
        <v>7299</v>
      </c>
      <c r="F9346" s="15">
        <v>2</v>
      </c>
      <c r="G9346" s="29">
        <v>99</v>
      </c>
      <c r="H9346" s="29">
        <v>99</v>
      </c>
      <c r="I9346" s="29">
        <v>9999</v>
      </c>
      <c r="J9346" s="15">
        <v>0</v>
      </c>
      <c r="K9346" s="45">
        <v>0</v>
      </c>
      <c r="L9346" s="45">
        <v>1</v>
      </c>
      <c r="M9346" s="45">
        <v>1</v>
      </c>
      <c r="N9346" s="27" t="e">
        <f>SUMIF(#REF!,'Integrantes original'!A9342,#REF!)</f>
        <v>#REF!</v>
      </c>
      <c r="O9346" s="27">
        <f t="shared" si="580"/>
        <v>99999999</v>
      </c>
      <c r="P9346" s="27">
        <f t="shared" si="581"/>
        <v>999999992</v>
      </c>
      <c r="Q9346" s="31">
        <f t="shared" si="582"/>
        <v>35502812999999</v>
      </c>
      <c r="R9346" s="27">
        <f>COUNTIF(tratycont!S:S,'Integrantes original'!Q9346)</f>
        <v>0</v>
      </c>
      <c r="S9346" s="27">
        <f t="shared" si="583"/>
        <v>0</v>
      </c>
    </row>
    <row r="9347" spans="1:19" x14ac:dyDescent="0.15">
      <c r="A9347" s="45">
        <v>3550291</v>
      </c>
      <c r="B9347" s="45" t="s">
        <v>7300</v>
      </c>
      <c r="C9347" s="29" t="s">
        <v>16</v>
      </c>
      <c r="D9347" s="46" t="s">
        <v>7301</v>
      </c>
      <c r="E9347" s="46" t="s">
        <v>7302</v>
      </c>
      <c r="F9347" s="15">
        <v>2</v>
      </c>
      <c r="G9347" s="29">
        <v>99</v>
      </c>
      <c r="H9347" s="29">
        <v>99</v>
      </c>
      <c r="I9347" s="29">
        <v>9999</v>
      </c>
      <c r="J9347" s="15">
        <v>0</v>
      </c>
      <c r="K9347" s="45">
        <v>0</v>
      </c>
      <c r="L9347" s="45">
        <v>1</v>
      </c>
      <c r="M9347" s="45">
        <v>1</v>
      </c>
      <c r="N9347" s="27" t="e">
        <f>SUMIF(#REF!,'Integrantes original'!A9343,#REF!)</f>
        <v>#REF!</v>
      </c>
      <c r="O9347" s="27">
        <f t="shared" ref="O9347:O9410" si="584">(((G9347*100)+H9347)*10000)+I9347</f>
        <v>99999999</v>
      </c>
      <c r="P9347" s="27">
        <f t="shared" ref="P9347:P9410" si="585">(O9347*10)+F9347</f>
        <v>999999992</v>
      </c>
      <c r="Q9347" s="31">
        <f t="shared" ref="Q9347:Q9410" si="586">(((((((A9347*10)+F9347)*100)+G9347)*100)+H9347)*100)+RIGHT(I9347,2)</f>
        <v>35502912999999</v>
      </c>
      <c r="R9347" s="27">
        <f>COUNTIF(tratycont!S:S,'Integrantes original'!Q9347)</f>
        <v>0</v>
      </c>
      <c r="S9347" s="27">
        <f t="shared" ref="S9347:S9410" si="587">IF(J9347=2,1,0)</f>
        <v>0</v>
      </c>
    </row>
    <row r="9348" spans="1:19" x14ac:dyDescent="0.15">
      <c r="A9348" s="45">
        <v>3600101</v>
      </c>
      <c r="B9348" s="45" t="s">
        <v>7303</v>
      </c>
      <c r="C9348" s="29" t="s">
        <v>16</v>
      </c>
      <c r="D9348" s="46" t="s">
        <v>7304</v>
      </c>
      <c r="E9348" s="46" t="s">
        <v>7305</v>
      </c>
      <c r="F9348" s="15">
        <v>2</v>
      </c>
      <c r="G9348" s="29">
        <v>99</v>
      </c>
      <c r="H9348" s="29">
        <v>99</v>
      </c>
      <c r="I9348" s="29">
        <v>9999</v>
      </c>
      <c r="J9348" s="15">
        <v>0</v>
      </c>
      <c r="K9348" s="45">
        <v>0</v>
      </c>
      <c r="L9348" s="45">
        <v>1</v>
      </c>
      <c r="M9348" s="45">
        <v>2</v>
      </c>
      <c r="N9348" s="27" t="e">
        <f>SUMIF(#REF!,'Integrantes original'!A9344,#REF!)</f>
        <v>#REF!</v>
      </c>
      <c r="O9348" s="27">
        <f t="shared" si="584"/>
        <v>99999999</v>
      </c>
      <c r="P9348" s="27">
        <f t="shared" si="585"/>
        <v>999999992</v>
      </c>
      <c r="Q9348" s="31">
        <f t="shared" si="586"/>
        <v>36001012999999</v>
      </c>
      <c r="R9348" s="27">
        <f>COUNTIF(tratycont!S:S,'Integrantes original'!Q9348)</f>
        <v>0</v>
      </c>
      <c r="S9348" s="27">
        <f t="shared" si="587"/>
        <v>0</v>
      </c>
    </row>
    <row r="9349" spans="1:19" x14ac:dyDescent="0.15">
      <c r="A9349" s="45">
        <v>3600111</v>
      </c>
      <c r="B9349" s="45" t="s">
        <v>7306</v>
      </c>
      <c r="C9349" s="29" t="s">
        <v>16</v>
      </c>
      <c r="D9349" s="46" t="s">
        <v>7307</v>
      </c>
      <c r="E9349" s="46" t="s">
        <v>7308</v>
      </c>
      <c r="F9349" s="15">
        <v>2</v>
      </c>
      <c r="G9349" s="29">
        <v>99</v>
      </c>
      <c r="H9349" s="29">
        <v>99</v>
      </c>
      <c r="I9349" s="29">
        <v>9999</v>
      </c>
      <c r="J9349" s="15">
        <v>0</v>
      </c>
      <c r="K9349" s="45">
        <v>0</v>
      </c>
      <c r="L9349" s="45">
        <v>1</v>
      </c>
      <c r="M9349" s="45">
        <v>2</v>
      </c>
      <c r="N9349" s="27" t="e">
        <f>SUMIF(#REF!,'Integrantes original'!A9345,#REF!)</f>
        <v>#REF!</v>
      </c>
      <c r="O9349" s="27">
        <f t="shared" si="584"/>
        <v>99999999</v>
      </c>
      <c r="P9349" s="27">
        <f t="shared" si="585"/>
        <v>999999992</v>
      </c>
      <c r="Q9349" s="31">
        <f t="shared" si="586"/>
        <v>36001112999999</v>
      </c>
      <c r="R9349" s="27">
        <f>COUNTIF(tratycont!S:S,'Integrantes original'!Q9349)</f>
        <v>0</v>
      </c>
      <c r="S9349" s="27">
        <f t="shared" si="587"/>
        <v>0</v>
      </c>
    </row>
    <row r="9350" spans="1:19" x14ac:dyDescent="0.15">
      <c r="A9350" s="45">
        <v>3600121</v>
      </c>
      <c r="B9350" s="45" t="s">
        <v>7309</v>
      </c>
      <c r="C9350" s="29" t="s">
        <v>16</v>
      </c>
      <c r="D9350" s="46" t="s">
        <v>7310</v>
      </c>
      <c r="E9350" s="46" t="s">
        <v>7311</v>
      </c>
      <c r="F9350" s="15">
        <v>2</v>
      </c>
      <c r="G9350" s="29">
        <v>99</v>
      </c>
      <c r="H9350" s="29">
        <v>99</v>
      </c>
      <c r="I9350" s="29">
        <v>9999</v>
      </c>
      <c r="J9350" s="15">
        <v>0</v>
      </c>
      <c r="K9350" s="45">
        <v>0</v>
      </c>
      <c r="L9350" s="45">
        <v>1</v>
      </c>
      <c r="M9350" s="45">
        <v>2</v>
      </c>
      <c r="N9350" s="27" t="e">
        <f>SUMIF(#REF!,'Integrantes original'!A9346,#REF!)</f>
        <v>#REF!</v>
      </c>
      <c r="O9350" s="27">
        <f t="shared" si="584"/>
        <v>99999999</v>
      </c>
      <c r="P9350" s="27">
        <f t="shared" si="585"/>
        <v>999999992</v>
      </c>
      <c r="Q9350" s="31">
        <f t="shared" si="586"/>
        <v>36001212999999</v>
      </c>
      <c r="R9350" s="27">
        <f>COUNTIF(tratycont!S:S,'Integrantes original'!Q9350)</f>
        <v>0</v>
      </c>
      <c r="S9350" s="27">
        <f t="shared" si="587"/>
        <v>0</v>
      </c>
    </row>
    <row r="9351" spans="1:19" x14ac:dyDescent="0.15">
      <c r="A9351" s="45">
        <v>3600131</v>
      </c>
      <c r="B9351" s="45" t="s">
        <v>7312</v>
      </c>
      <c r="C9351" s="29" t="s">
        <v>16</v>
      </c>
      <c r="D9351" s="46" t="s">
        <v>7313</v>
      </c>
      <c r="E9351" s="46" t="s">
        <v>7314</v>
      </c>
      <c r="F9351" s="15">
        <v>2</v>
      </c>
      <c r="G9351" s="29">
        <v>99</v>
      </c>
      <c r="H9351" s="29">
        <v>99</v>
      </c>
      <c r="I9351" s="29">
        <v>9999</v>
      </c>
      <c r="J9351" s="15">
        <v>0</v>
      </c>
      <c r="K9351" s="45">
        <v>0</v>
      </c>
      <c r="L9351" s="45">
        <v>1</v>
      </c>
      <c r="M9351" s="45">
        <v>2</v>
      </c>
      <c r="N9351" s="27" t="e">
        <f>SUMIF(#REF!,'Integrantes original'!A9347,#REF!)</f>
        <v>#REF!</v>
      </c>
      <c r="O9351" s="27">
        <f t="shared" si="584"/>
        <v>99999999</v>
      </c>
      <c r="P9351" s="27">
        <f t="shared" si="585"/>
        <v>999999992</v>
      </c>
      <c r="Q9351" s="31">
        <f t="shared" si="586"/>
        <v>36001312999999</v>
      </c>
      <c r="R9351" s="27">
        <f>COUNTIF(tratycont!S:S,'Integrantes original'!Q9351)</f>
        <v>0</v>
      </c>
      <c r="S9351" s="27">
        <f t="shared" si="587"/>
        <v>0</v>
      </c>
    </row>
    <row r="9352" spans="1:19" x14ac:dyDescent="0.15">
      <c r="A9352" s="45">
        <v>3600141</v>
      </c>
      <c r="B9352" s="45" t="s">
        <v>7315</v>
      </c>
      <c r="C9352" s="29" t="s">
        <v>16</v>
      </c>
      <c r="D9352" s="46" t="s">
        <v>7316</v>
      </c>
      <c r="E9352" s="46" t="s">
        <v>7317</v>
      </c>
      <c r="F9352" s="15">
        <v>2</v>
      </c>
      <c r="G9352" s="29">
        <v>99</v>
      </c>
      <c r="H9352" s="29">
        <v>99</v>
      </c>
      <c r="I9352" s="29">
        <v>9999</v>
      </c>
      <c r="J9352" s="15">
        <v>0</v>
      </c>
      <c r="K9352" s="45">
        <v>0</v>
      </c>
      <c r="L9352" s="45">
        <v>1</v>
      </c>
      <c r="M9352" s="45">
        <v>2</v>
      </c>
      <c r="N9352" s="27" t="e">
        <f>SUMIF(#REF!,'Integrantes original'!A9348,#REF!)</f>
        <v>#REF!</v>
      </c>
      <c r="O9352" s="27">
        <f t="shared" si="584"/>
        <v>99999999</v>
      </c>
      <c r="P9352" s="27">
        <f t="shared" si="585"/>
        <v>999999992</v>
      </c>
      <c r="Q9352" s="31">
        <f t="shared" si="586"/>
        <v>36001412999999</v>
      </c>
      <c r="R9352" s="27">
        <f>COUNTIF(tratycont!S:S,'Integrantes original'!Q9352)</f>
        <v>0</v>
      </c>
      <c r="S9352" s="27">
        <f t="shared" si="587"/>
        <v>0</v>
      </c>
    </row>
    <row r="9353" spans="1:19" x14ac:dyDescent="0.15">
      <c r="A9353" s="45">
        <v>3600151</v>
      </c>
      <c r="B9353" s="45" t="s">
        <v>7318</v>
      </c>
      <c r="C9353" s="29" t="s">
        <v>16</v>
      </c>
      <c r="D9353" s="46" t="s">
        <v>7319</v>
      </c>
      <c r="E9353" s="46" t="s">
        <v>7320</v>
      </c>
      <c r="F9353" s="15">
        <v>2</v>
      </c>
      <c r="G9353" s="29">
        <v>99</v>
      </c>
      <c r="H9353" s="29">
        <v>99</v>
      </c>
      <c r="I9353" s="29">
        <v>9999</v>
      </c>
      <c r="J9353" s="15">
        <v>0</v>
      </c>
      <c r="K9353" s="45">
        <v>0</v>
      </c>
      <c r="L9353" s="45">
        <v>1</v>
      </c>
      <c r="M9353" s="45">
        <v>1</v>
      </c>
      <c r="N9353" s="27" t="e">
        <f>SUMIF(#REF!,'Integrantes original'!A9349,#REF!)</f>
        <v>#REF!</v>
      </c>
      <c r="O9353" s="27">
        <f t="shared" si="584"/>
        <v>99999999</v>
      </c>
      <c r="P9353" s="27">
        <f t="shared" si="585"/>
        <v>999999992</v>
      </c>
      <c r="Q9353" s="31">
        <f t="shared" si="586"/>
        <v>36001512999999</v>
      </c>
      <c r="R9353" s="27">
        <f>COUNTIF(tratycont!S:S,'Integrantes original'!Q9353)</f>
        <v>0</v>
      </c>
      <c r="S9353" s="27">
        <f t="shared" si="587"/>
        <v>0</v>
      </c>
    </row>
    <row r="9354" spans="1:19" x14ac:dyDescent="0.15">
      <c r="A9354" s="45">
        <v>3650251</v>
      </c>
      <c r="B9354" s="45" t="s">
        <v>7321</v>
      </c>
      <c r="C9354" s="29" t="s">
        <v>16</v>
      </c>
      <c r="D9354" s="46" t="s">
        <v>7322</v>
      </c>
      <c r="E9354" s="46" t="s">
        <v>7323</v>
      </c>
      <c r="F9354" s="15">
        <v>2</v>
      </c>
      <c r="G9354" s="29">
        <v>99</v>
      </c>
      <c r="H9354" s="29">
        <v>99</v>
      </c>
      <c r="I9354" s="29">
        <v>9999</v>
      </c>
      <c r="J9354" s="15">
        <v>0</v>
      </c>
      <c r="K9354" s="45">
        <v>0</v>
      </c>
      <c r="L9354" s="45">
        <v>1</v>
      </c>
      <c r="M9354" s="45">
        <v>1</v>
      </c>
      <c r="N9354" s="27" t="e">
        <f>SUMIF(#REF!,'Integrantes original'!A9350,#REF!)</f>
        <v>#REF!</v>
      </c>
      <c r="O9354" s="27">
        <f t="shared" si="584"/>
        <v>99999999</v>
      </c>
      <c r="P9354" s="27">
        <f t="shared" si="585"/>
        <v>999999992</v>
      </c>
      <c r="Q9354" s="31">
        <f t="shared" si="586"/>
        <v>36502512999999</v>
      </c>
      <c r="R9354" s="27">
        <f>COUNTIF(tratycont!S:S,'Integrantes original'!Q9354)</f>
        <v>0</v>
      </c>
      <c r="S9354" s="27">
        <f t="shared" si="587"/>
        <v>0</v>
      </c>
    </row>
    <row r="9355" spans="1:19" x14ac:dyDescent="0.15">
      <c r="A9355" s="45">
        <v>3650261</v>
      </c>
      <c r="B9355" s="45" t="s">
        <v>7324</v>
      </c>
      <c r="C9355" s="29" t="s">
        <v>16</v>
      </c>
      <c r="D9355" s="46" t="s">
        <v>7325</v>
      </c>
      <c r="E9355" s="46" t="s">
        <v>7326</v>
      </c>
      <c r="F9355" s="15">
        <v>2</v>
      </c>
      <c r="G9355" s="29">
        <v>99</v>
      </c>
      <c r="H9355" s="29">
        <v>99</v>
      </c>
      <c r="I9355" s="29">
        <v>9999</v>
      </c>
      <c r="J9355" s="15">
        <v>0</v>
      </c>
      <c r="K9355" s="45">
        <v>0</v>
      </c>
      <c r="L9355" s="45">
        <v>1</v>
      </c>
      <c r="M9355" s="45">
        <v>2</v>
      </c>
      <c r="N9355" s="27" t="e">
        <f>SUMIF(#REF!,'Integrantes original'!A9351,#REF!)</f>
        <v>#REF!</v>
      </c>
      <c r="O9355" s="27">
        <f t="shared" si="584"/>
        <v>99999999</v>
      </c>
      <c r="P9355" s="27">
        <f t="shared" si="585"/>
        <v>999999992</v>
      </c>
      <c r="Q9355" s="31">
        <f t="shared" si="586"/>
        <v>36502612999999</v>
      </c>
      <c r="R9355" s="27">
        <f>COUNTIF(tratycont!S:S,'Integrantes original'!Q9355)</f>
        <v>0</v>
      </c>
      <c r="S9355" s="27">
        <f t="shared" si="587"/>
        <v>0</v>
      </c>
    </row>
    <row r="9356" spans="1:19" x14ac:dyDescent="0.15">
      <c r="A9356" s="45">
        <v>4200141</v>
      </c>
      <c r="B9356" s="45" t="s">
        <v>7327</v>
      </c>
      <c r="C9356" s="29" t="s">
        <v>16</v>
      </c>
      <c r="D9356" s="46" t="s">
        <v>7328</v>
      </c>
      <c r="E9356" s="46" t="s">
        <v>7329</v>
      </c>
      <c r="F9356" s="15">
        <v>2</v>
      </c>
      <c r="G9356" s="29">
        <v>99</v>
      </c>
      <c r="H9356" s="29">
        <v>99</v>
      </c>
      <c r="I9356" s="29">
        <v>9999</v>
      </c>
      <c r="J9356" s="15">
        <v>0</v>
      </c>
      <c r="K9356" s="45">
        <v>0</v>
      </c>
      <c r="L9356" s="45">
        <v>1</v>
      </c>
      <c r="M9356" s="45">
        <v>1</v>
      </c>
      <c r="N9356" s="27" t="e">
        <f>SUMIF(#REF!,'Integrantes original'!A9334,#REF!)</f>
        <v>#REF!</v>
      </c>
      <c r="O9356" s="27">
        <f t="shared" si="584"/>
        <v>99999999</v>
      </c>
      <c r="P9356" s="27">
        <f t="shared" si="585"/>
        <v>999999992</v>
      </c>
      <c r="Q9356" s="31">
        <f t="shared" si="586"/>
        <v>42001412999999</v>
      </c>
      <c r="R9356" s="27">
        <f>COUNTIF(tratycont!S:S,'Integrantes original'!Q9356)</f>
        <v>0</v>
      </c>
      <c r="S9356" s="27">
        <f t="shared" si="587"/>
        <v>0</v>
      </c>
    </row>
    <row r="9357" spans="1:19" x14ac:dyDescent="0.15">
      <c r="A9357" s="45">
        <v>4200151</v>
      </c>
      <c r="B9357" s="45" t="s">
        <v>7330</v>
      </c>
      <c r="C9357" s="29" t="s">
        <v>16</v>
      </c>
      <c r="D9357" s="46" t="s">
        <v>7331</v>
      </c>
      <c r="E9357" s="46" t="s">
        <v>7332</v>
      </c>
      <c r="F9357" s="15">
        <v>2</v>
      </c>
      <c r="G9357" s="29">
        <v>99</v>
      </c>
      <c r="H9357" s="29">
        <v>99</v>
      </c>
      <c r="I9357" s="29">
        <v>9999</v>
      </c>
      <c r="J9357" s="15">
        <v>0</v>
      </c>
      <c r="K9357" s="45">
        <v>0</v>
      </c>
      <c r="L9357" s="45">
        <v>1</v>
      </c>
      <c r="M9357" s="45">
        <v>1</v>
      </c>
      <c r="N9357" s="27" t="e">
        <f>SUMIF(#REF!,'Integrantes original'!A9335,#REF!)</f>
        <v>#REF!</v>
      </c>
      <c r="O9357" s="27">
        <f t="shared" si="584"/>
        <v>99999999</v>
      </c>
      <c r="P9357" s="27">
        <f t="shared" si="585"/>
        <v>999999992</v>
      </c>
      <c r="Q9357" s="31">
        <f t="shared" si="586"/>
        <v>42001512999999</v>
      </c>
      <c r="R9357" s="27">
        <f>COUNTIF(tratycont!S:S,'Integrantes original'!Q9357)</f>
        <v>0</v>
      </c>
      <c r="S9357" s="27">
        <f t="shared" si="587"/>
        <v>0</v>
      </c>
    </row>
    <row r="9358" spans="1:19" x14ac:dyDescent="0.15">
      <c r="A9358" s="45">
        <v>4200161</v>
      </c>
      <c r="B9358" s="45" t="s">
        <v>7333</v>
      </c>
      <c r="C9358" s="29" t="s">
        <v>16</v>
      </c>
      <c r="D9358" s="46" t="s">
        <v>7334</v>
      </c>
      <c r="E9358" s="46" t="s">
        <v>7335</v>
      </c>
      <c r="F9358" s="15">
        <v>2</v>
      </c>
      <c r="G9358" s="29">
        <v>99</v>
      </c>
      <c r="H9358" s="29">
        <v>99</v>
      </c>
      <c r="I9358" s="29">
        <v>9999</v>
      </c>
      <c r="J9358" s="15">
        <v>0</v>
      </c>
      <c r="K9358" s="45">
        <v>0</v>
      </c>
      <c r="L9358" s="45">
        <v>1</v>
      </c>
      <c r="M9358" s="45">
        <v>1</v>
      </c>
      <c r="N9358" s="27" t="e">
        <f>SUMIF(#REF!,'Integrantes original'!A9336,#REF!)</f>
        <v>#REF!</v>
      </c>
      <c r="O9358" s="27">
        <f t="shared" si="584"/>
        <v>99999999</v>
      </c>
      <c r="P9358" s="27">
        <f t="shared" si="585"/>
        <v>999999992</v>
      </c>
      <c r="Q9358" s="31">
        <f t="shared" si="586"/>
        <v>42001612999999</v>
      </c>
      <c r="R9358" s="27">
        <f>COUNTIF(tratycont!S:S,'Integrantes original'!Q9358)</f>
        <v>0</v>
      </c>
      <c r="S9358" s="27">
        <f t="shared" si="587"/>
        <v>0</v>
      </c>
    </row>
    <row r="9359" spans="1:19" x14ac:dyDescent="0.15">
      <c r="A9359" s="45">
        <v>4200171</v>
      </c>
      <c r="B9359" s="45" t="s">
        <v>7336</v>
      </c>
      <c r="C9359" s="29" t="s">
        <v>16</v>
      </c>
      <c r="D9359" s="46" t="s">
        <v>7337</v>
      </c>
      <c r="E9359" s="46" t="s">
        <v>7338</v>
      </c>
      <c r="F9359" s="15">
        <v>2</v>
      </c>
      <c r="G9359" s="29">
        <v>99</v>
      </c>
      <c r="H9359" s="29">
        <v>99</v>
      </c>
      <c r="I9359" s="29">
        <v>9999</v>
      </c>
      <c r="J9359" s="15">
        <v>0</v>
      </c>
      <c r="K9359" s="45">
        <v>0</v>
      </c>
      <c r="L9359" s="45">
        <v>1</v>
      </c>
      <c r="M9359" s="45">
        <v>1</v>
      </c>
      <c r="N9359" s="27" t="e">
        <f>SUMIF(#REF!,'Integrantes original'!A9337,#REF!)</f>
        <v>#REF!</v>
      </c>
      <c r="O9359" s="27">
        <f t="shared" si="584"/>
        <v>99999999</v>
      </c>
      <c r="P9359" s="27">
        <f t="shared" si="585"/>
        <v>999999992</v>
      </c>
      <c r="Q9359" s="31">
        <f t="shared" si="586"/>
        <v>42001712999999</v>
      </c>
      <c r="R9359" s="27">
        <f>COUNTIF(tratycont!S:S,'Integrantes original'!Q9359)</f>
        <v>0</v>
      </c>
      <c r="S9359" s="27">
        <f t="shared" si="587"/>
        <v>0</v>
      </c>
    </row>
    <row r="9360" spans="1:19" x14ac:dyDescent="0.15">
      <c r="A9360" s="45">
        <v>4200181</v>
      </c>
      <c r="B9360" s="45" t="s">
        <v>7339</v>
      </c>
      <c r="C9360" s="29" t="s">
        <v>16</v>
      </c>
      <c r="D9360" s="46" t="s">
        <v>7340</v>
      </c>
      <c r="E9360" s="46" t="s">
        <v>7314</v>
      </c>
      <c r="F9360" s="15">
        <v>2</v>
      </c>
      <c r="G9360" s="29">
        <v>99</v>
      </c>
      <c r="H9360" s="29">
        <v>99</v>
      </c>
      <c r="I9360" s="29">
        <v>9999</v>
      </c>
      <c r="J9360" s="15">
        <v>0</v>
      </c>
      <c r="K9360" s="45">
        <v>0</v>
      </c>
      <c r="L9360" s="45">
        <v>1</v>
      </c>
      <c r="M9360" s="45">
        <v>2</v>
      </c>
      <c r="N9360" s="27" t="e">
        <f>SUMIF(#REF!,'Integrantes original'!A9338,#REF!)</f>
        <v>#REF!</v>
      </c>
      <c r="O9360" s="27">
        <f t="shared" si="584"/>
        <v>99999999</v>
      </c>
      <c r="P9360" s="27">
        <f t="shared" si="585"/>
        <v>999999992</v>
      </c>
      <c r="Q9360" s="31">
        <f t="shared" si="586"/>
        <v>42001812999999</v>
      </c>
      <c r="R9360" s="27">
        <f>COUNTIF(tratycont!S:S,'Integrantes original'!Q9360)</f>
        <v>0</v>
      </c>
      <c r="S9360" s="27">
        <f t="shared" si="587"/>
        <v>0</v>
      </c>
    </row>
    <row r="9361" spans="1:19" x14ac:dyDescent="0.15">
      <c r="A9361" s="45">
        <v>4200191</v>
      </c>
      <c r="B9361" s="45" t="s">
        <v>7341</v>
      </c>
      <c r="C9361" s="29" t="s">
        <v>16</v>
      </c>
      <c r="D9361" s="46" t="s">
        <v>7342</v>
      </c>
      <c r="E9361" s="46" t="s">
        <v>7343</v>
      </c>
      <c r="F9361" s="15">
        <v>2</v>
      </c>
      <c r="G9361" s="29">
        <v>99</v>
      </c>
      <c r="H9361" s="29">
        <v>99</v>
      </c>
      <c r="I9361" s="29">
        <v>9999</v>
      </c>
      <c r="J9361" s="15">
        <v>0</v>
      </c>
      <c r="K9361" s="45">
        <v>0</v>
      </c>
      <c r="L9361" s="45">
        <v>1</v>
      </c>
      <c r="M9361" s="45">
        <v>1</v>
      </c>
      <c r="N9361" s="27" t="e">
        <f>SUMIF(#REF!,'Integrantes original'!A9339,#REF!)</f>
        <v>#REF!</v>
      </c>
      <c r="O9361" s="27">
        <f t="shared" si="584"/>
        <v>99999999</v>
      </c>
      <c r="P9361" s="27">
        <f t="shared" si="585"/>
        <v>999999992</v>
      </c>
      <c r="Q9361" s="31">
        <f t="shared" si="586"/>
        <v>42001912999999</v>
      </c>
      <c r="R9361" s="27">
        <f>COUNTIF(tratycont!S:S,'Integrantes original'!Q9361)</f>
        <v>0</v>
      </c>
      <c r="S9361" s="27">
        <f t="shared" si="587"/>
        <v>0</v>
      </c>
    </row>
    <row r="9362" spans="1:19" x14ac:dyDescent="0.15">
      <c r="A9362" s="45">
        <v>4200201</v>
      </c>
      <c r="B9362" s="45" t="s">
        <v>7344</v>
      </c>
      <c r="C9362" s="29" t="s">
        <v>16</v>
      </c>
      <c r="D9362" s="46" t="s">
        <v>7345</v>
      </c>
      <c r="E9362" s="46" t="s">
        <v>7346</v>
      </c>
      <c r="F9362" s="15">
        <v>2</v>
      </c>
      <c r="G9362" s="29">
        <v>99</v>
      </c>
      <c r="H9362" s="29">
        <v>99</v>
      </c>
      <c r="I9362" s="29">
        <v>9999</v>
      </c>
      <c r="J9362" s="15">
        <v>0</v>
      </c>
      <c r="K9362" s="45">
        <v>0</v>
      </c>
      <c r="L9362" s="45">
        <v>1</v>
      </c>
      <c r="M9362" s="45">
        <v>1</v>
      </c>
      <c r="N9362" s="27" t="e">
        <f>SUMIF(#REF!,'Integrantes original'!A9340,#REF!)</f>
        <v>#REF!</v>
      </c>
      <c r="O9362" s="27">
        <f t="shared" si="584"/>
        <v>99999999</v>
      </c>
      <c r="P9362" s="27">
        <f t="shared" si="585"/>
        <v>999999992</v>
      </c>
      <c r="Q9362" s="31">
        <f t="shared" si="586"/>
        <v>42002012999999</v>
      </c>
      <c r="R9362" s="27">
        <f>COUNTIF(tratycont!S:S,'Integrantes original'!Q9362)</f>
        <v>0</v>
      </c>
      <c r="S9362" s="27">
        <f t="shared" si="587"/>
        <v>0</v>
      </c>
    </row>
    <row r="9363" spans="1:19" x14ac:dyDescent="0.15">
      <c r="A9363" s="45">
        <v>4200211</v>
      </c>
      <c r="B9363" s="45" t="s">
        <v>7347</v>
      </c>
      <c r="C9363" s="29" t="s">
        <v>16</v>
      </c>
      <c r="D9363" s="46" t="s">
        <v>7348</v>
      </c>
      <c r="E9363" s="46" t="s">
        <v>7349</v>
      </c>
      <c r="F9363" s="15">
        <v>2</v>
      </c>
      <c r="G9363" s="29">
        <v>99</v>
      </c>
      <c r="H9363" s="29">
        <v>99</v>
      </c>
      <c r="I9363" s="29">
        <v>9999</v>
      </c>
      <c r="J9363" s="15">
        <v>0</v>
      </c>
      <c r="K9363" s="45">
        <v>0</v>
      </c>
      <c r="L9363" s="45">
        <v>1</v>
      </c>
      <c r="M9363" s="45">
        <v>1</v>
      </c>
      <c r="N9363" s="27" t="e">
        <f>SUMIF(#REF!,'Integrantes original'!A9341,#REF!)</f>
        <v>#REF!</v>
      </c>
      <c r="O9363" s="27">
        <f t="shared" si="584"/>
        <v>99999999</v>
      </c>
      <c r="P9363" s="27">
        <f t="shared" si="585"/>
        <v>999999992</v>
      </c>
      <c r="Q9363" s="31">
        <f t="shared" si="586"/>
        <v>42002112999999</v>
      </c>
      <c r="R9363" s="27">
        <f>COUNTIF(tratycont!S:S,'Integrantes original'!Q9363)</f>
        <v>0</v>
      </c>
      <c r="S9363" s="27">
        <f t="shared" si="587"/>
        <v>0</v>
      </c>
    </row>
    <row r="9364" spans="1:19" x14ac:dyDescent="0.15">
      <c r="A9364" s="45">
        <v>4500351</v>
      </c>
      <c r="B9364" s="45" t="s">
        <v>7350</v>
      </c>
      <c r="C9364" s="29" t="s">
        <v>16</v>
      </c>
      <c r="D9364" s="46" t="s">
        <v>7351</v>
      </c>
      <c r="E9364" s="46" t="s">
        <v>7352</v>
      </c>
      <c r="F9364" s="15">
        <v>2</v>
      </c>
      <c r="G9364" s="29">
        <v>99</v>
      </c>
      <c r="H9364" s="29">
        <v>99</v>
      </c>
      <c r="I9364" s="29">
        <v>9999</v>
      </c>
      <c r="J9364" s="15">
        <v>0</v>
      </c>
      <c r="K9364" s="45">
        <v>0</v>
      </c>
      <c r="L9364" s="45">
        <v>1</v>
      </c>
      <c r="M9364" s="45">
        <v>1</v>
      </c>
      <c r="N9364" s="27" t="e">
        <f>SUMIF(#REF!,'Integrantes original'!A9398,#REF!)</f>
        <v>#REF!</v>
      </c>
      <c r="O9364" s="27">
        <f t="shared" si="584"/>
        <v>99999999</v>
      </c>
      <c r="P9364" s="27">
        <f t="shared" si="585"/>
        <v>999999992</v>
      </c>
      <c r="Q9364" s="31">
        <f t="shared" si="586"/>
        <v>45003512999999</v>
      </c>
      <c r="R9364" s="27">
        <f>COUNTIF(tratycont!S:S,'Integrantes original'!Q9364)</f>
        <v>0</v>
      </c>
      <c r="S9364" s="27">
        <f t="shared" si="587"/>
        <v>0</v>
      </c>
    </row>
    <row r="9365" spans="1:19" x14ac:dyDescent="0.15">
      <c r="A9365" s="45">
        <v>4650261</v>
      </c>
      <c r="B9365" s="45" t="s">
        <v>7353</v>
      </c>
      <c r="C9365" s="29" t="s">
        <v>16</v>
      </c>
      <c r="D9365" s="46" t="s">
        <v>7354</v>
      </c>
      <c r="E9365" s="46" t="s">
        <v>7355</v>
      </c>
      <c r="F9365" s="15">
        <v>2</v>
      </c>
      <c r="G9365" s="29">
        <v>99</v>
      </c>
      <c r="H9365" s="29">
        <v>99</v>
      </c>
      <c r="I9365" s="29">
        <v>9999</v>
      </c>
      <c r="J9365" s="15">
        <v>0</v>
      </c>
      <c r="K9365" s="45">
        <v>0</v>
      </c>
      <c r="L9365" s="45">
        <v>1</v>
      </c>
      <c r="M9365" s="45">
        <v>1</v>
      </c>
      <c r="N9365" s="27" t="e">
        <f>SUMIF(#REF!,'Integrantes original'!A9400,#REF!)</f>
        <v>#REF!</v>
      </c>
      <c r="O9365" s="27">
        <f t="shared" si="584"/>
        <v>99999999</v>
      </c>
      <c r="P9365" s="27">
        <f t="shared" si="585"/>
        <v>999999992</v>
      </c>
      <c r="Q9365" s="31">
        <f t="shared" si="586"/>
        <v>46502612999999</v>
      </c>
      <c r="R9365" s="27">
        <f>COUNTIF(tratycont!S:S,'Integrantes original'!Q9365)</f>
        <v>0</v>
      </c>
      <c r="S9365" s="27">
        <f t="shared" si="587"/>
        <v>0</v>
      </c>
    </row>
    <row r="9366" spans="1:19" x14ac:dyDescent="0.15">
      <c r="A9366" s="45">
        <v>4650271</v>
      </c>
      <c r="B9366" s="45" t="s">
        <v>7356</v>
      </c>
      <c r="C9366" s="29" t="s">
        <v>16</v>
      </c>
      <c r="D9366" s="46" t="s">
        <v>7357</v>
      </c>
      <c r="E9366" s="46" t="s">
        <v>7358</v>
      </c>
      <c r="F9366" s="15">
        <v>2</v>
      </c>
      <c r="G9366" s="29">
        <v>99</v>
      </c>
      <c r="H9366" s="29">
        <v>99</v>
      </c>
      <c r="I9366" s="29">
        <v>9999</v>
      </c>
      <c r="J9366" s="15">
        <v>0</v>
      </c>
      <c r="K9366" s="45">
        <v>0</v>
      </c>
      <c r="L9366" s="45">
        <v>1</v>
      </c>
      <c r="M9366" s="45">
        <v>1</v>
      </c>
      <c r="N9366" s="27" t="e">
        <f>SUMIF(#REF!,'Integrantes original'!A9401,#REF!)</f>
        <v>#REF!</v>
      </c>
      <c r="O9366" s="27">
        <f t="shared" si="584"/>
        <v>99999999</v>
      </c>
      <c r="P9366" s="27">
        <f t="shared" si="585"/>
        <v>999999992</v>
      </c>
      <c r="Q9366" s="31">
        <f t="shared" si="586"/>
        <v>46502712999999</v>
      </c>
      <c r="R9366" s="27">
        <f>COUNTIF(tratycont!S:S,'Integrantes original'!Q9366)</f>
        <v>0</v>
      </c>
      <c r="S9366" s="27">
        <f t="shared" si="587"/>
        <v>0</v>
      </c>
    </row>
    <row r="9367" spans="1:19" x14ac:dyDescent="0.15">
      <c r="A9367" s="45">
        <v>4660271</v>
      </c>
      <c r="B9367" s="45" t="s">
        <v>7359</v>
      </c>
      <c r="C9367" s="29" t="s">
        <v>16</v>
      </c>
      <c r="D9367" s="46" t="s">
        <v>7360</v>
      </c>
      <c r="E9367" s="46" t="s">
        <v>7361</v>
      </c>
      <c r="F9367" s="15">
        <v>2</v>
      </c>
      <c r="G9367" s="29">
        <v>99</v>
      </c>
      <c r="H9367" s="29">
        <v>99</v>
      </c>
      <c r="I9367" s="29">
        <v>9999</v>
      </c>
      <c r="J9367" s="15">
        <v>0</v>
      </c>
      <c r="K9367" s="45">
        <v>0</v>
      </c>
      <c r="L9367" s="45">
        <v>1</v>
      </c>
      <c r="M9367" s="45">
        <v>1</v>
      </c>
      <c r="N9367" s="27" t="e">
        <f>SUMIF(#REF!,'Integrantes original'!A9402,#REF!)</f>
        <v>#REF!</v>
      </c>
      <c r="O9367" s="27">
        <f t="shared" si="584"/>
        <v>99999999</v>
      </c>
      <c r="P9367" s="27">
        <f t="shared" si="585"/>
        <v>999999992</v>
      </c>
      <c r="Q9367" s="31">
        <f t="shared" si="586"/>
        <v>46602712999999</v>
      </c>
      <c r="R9367" s="27">
        <f>COUNTIF(tratycont!S:S,'Integrantes original'!Q9367)</f>
        <v>0</v>
      </c>
      <c r="S9367" s="27">
        <f t="shared" si="587"/>
        <v>0</v>
      </c>
    </row>
    <row r="9368" spans="1:19" x14ac:dyDescent="0.15">
      <c r="A9368" s="45">
        <v>4660281</v>
      </c>
      <c r="B9368" s="45" t="s">
        <v>7362</v>
      </c>
      <c r="C9368" s="29" t="s">
        <v>16</v>
      </c>
      <c r="D9368" s="46" t="s">
        <v>7363</v>
      </c>
      <c r="E9368" s="46" t="s">
        <v>7364</v>
      </c>
      <c r="F9368" s="15">
        <v>2</v>
      </c>
      <c r="G9368" s="29">
        <v>99</v>
      </c>
      <c r="H9368" s="29">
        <v>99</v>
      </c>
      <c r="I9368" s="29">
        <v>9999</v>
      </c>
      <c r="J9368" s="15">
        <v>0</v>
      </c>
      <c r="K9368" s="45">
        <v>0</v>
      </c>
      <c r="L9368" s="45">
        <v>1</v>
      </c>
      <c r="M9368" s="45">
        <v>1</v>
      </c>
      <c r="N9368" s="27" t="e">
        <f>SUMIF(#REF!,'Integrantes original'!A9403,#REF!)</f>
        <v>#REF!</v>
      </c>
      <c r="O9368" s="27">
        <f t="shared" si="584"/>
        <v>99999999</v>
      </c>
      <c r="P9368" s="27">
        <f t="shared" si="585"/>
        <v>999999992</v>
      </c>
      <c r="Q9368" s="31">
        <f t="shared" si="586"/>
        <v>46602812999999</v>
      </c>
      <c r="R9368" s="27">
        <f>COUNTIF(tratycont!S:S,'Integrantes original'!Q9368)</f>
        <v>0</v>
      </c>
      <c r="S9368" s="27">
        <f t="shared" si="587"/>
        <v>0</v>
      </c>
    </row>
    <row r="9369" spans="1:19" x14ac:dyDescent="0.15">
      <c r="A9369" s="45">
        <v>4860961</v>
      </c>
      <c r="B9369" s="45" t="s">
        <v>7365</v>
      </c>
      <c r="C9369" s="29" t="s">
        <v>16</v>
      </c>
      <c r="D9369" s="46" t="s">
        <v>7366</v>
      </c>
      <c r="E9369" s="46" t="s">
        <v>7367</v>
      </c>
      <c r="F9369" s="15">
        <v>2</v>
      </c>
      <c r="G9369" s="29">
        <v>99</v>
      </c>
      <c r="H9369" s="29">
        <v>99</v>
      </c>
      <c r="I9369" s="29">
        <v>9999</v>
      </c>
      <c r="J9369" s="15">
        <v>0</v>
      </c>
      <c r="K9369" s="45">
        <v>0</v>
      </c>
      <c r="L9369" s="45">
        <v>1</v>
      </c>
      <c r="M9369" s="45">
        <v>1</v>
      </c>
      <c r="N9369" s="27" t="e">
        <f>SUMIF(#REF!,'Integrantes original'!A9383,#REF!)</f>
        <v>#REF!</v>
      </c>
      <c r="O9369" s="27">
        <f t="shared" si="584"/>
        <v>99999999</v>
      </c>
      <c r="P9369" s="27">
        <f t="shared" si="585"/>
        <v>999999992</v>
      </c>
      <c r="Q9369" s="31">
        <f t="shared" si="586"/>
        <v>48609612999999</v>
      </c>
      <c r="R9369" s="27">
        <f>COUNTIF(tratycont!S:S,'Integrantes original'!Q9369)</f>
        <v>0</v>
      </c>
      <c r="S9369" s="27">
        <f t="shared" si="587"/>
        <v>0</v>
      </c>
    </row>
    <row r="9370" spans="1:19" x14ac:dyDescent="0.15">
      <c r="A9370" s="45">
        <v>4860971</v>
      </c>
      <c r="B9370" s="45" t="s">
        <v>7368</v>
      </c>
      <c r="C9370" s="29" t="s">
        <v>16</v>
      </c>
      <c r="D9370" s="46" t="s">
        <v>7369</v>
      </c>
      <c r="E9370" s="46" t="s">
        <v>7370</v>
      </c>
      <c r="F9370" s="15">
        <v>2</v>
      </c>
      <c r="G9370" s="29">
        <v>99</v>
      </c>
      <c r="H9370" s="29">
        <v>99</v>
      </c>
      <c r="I9370" s="29">
        <v>9999</v>
      </c>
      <c r="J9370" s="15">
        <v>0</v>
      </c>
      <c r="K9370" s="45">
        <v>0</v>
      </c>
      <c r="L9370" s="45">
        <v>1</v>
      </c>
      <c r="M9370" s="45">
        <v>1</v>
      </c>
      <c r="N9370" s="27" t="e">
        <f>SUMIF(#REF!,'Integrantes original'!A9384,#REF!)</f>
        <v>#REF!</v>
      </c>
      <c r="O9370" s="27">
        <f t="shared" si="584"/>
        <v>99999999</v>
      </c>
      <c r="P9370" s="27">
        <f t="shared" si="585"/>
        <v>999999992</v>
      </c>
      <c r="Q9370" s="31">
        <f t="shared" si="586"/>
        <v>48609712999999</v>
      </c>
      <c r="R9370" s="27">
        <f>COUNTIF(tratycont!S:S,'Integrantes original'!Q9370)</f>
        <v>0</v>
      </c>
      <c r="S9370" s="27">
        <f t="shared" si="587"/>
        <v>0</v>
      </c>
    </row>
    <row r="9371" spans="1:19" x14ac:dyDescent="0.15">
      <c r="A9371" s="45">
        <v>4860981</v>
      </c>
      <c r="B9371" s="45" t="s">
        <v>7371</v>
      </c>
      <c r="C9371" s="29" t="s">
        <v>16</v>
      </c>
      <c r="D9371" s="46" t="s">
        <v>7372</v>
      </c>
      <c r="E9371" s="46" t="s">
        <v>7373</v>
      </c>
      <c r="F9371" s="15">
        <v>2</v>
      </c>
      <c r="G9371" s="29">
        <v>99</v>
      </c>
      <c r="H9371" s="29">
        <v>99</v>
      </c>
      <c r="I9371" s="29">
        <v>9999</v>
      </c>
      <c r="J9371" s="15">
        <v>0</v>
      </c>
      <c r="K9371" s="45">
        <v>0</v>
      </c>
      <c r="L9371" s="45">
        <v>1</v>
      </c>
      <c r="M9371" s="45">
        <v>1</v>
      </c>
      <c r="N9371" s="27" t="e">
        <f>SUMIF(#REF!,'Integrantes original'!A9385,#REF!)</f>
        <v>#REF!</v>
      </c>
      <c r="O9371" s="27">
        <f t="shared" si="584"/>
        <v>99999999</v>
      </c>
      <c r="P9371" s="27">
        <f t="shared" si="585"/>
        <v>999999992</v>
      </c>
      <c r="Q9371" s="31">
        <f t="shared" si="586"/>
        <v>48609812999999</v>
      </c>
      <c r="R9371" s="27">
        <f>COUNTIF(tratycont!S:S,'Integrantes original'!Q9371)</f>
        <v>0</v>
      </c>
      <c r="S9371" s="27">
        <f t="shared" si="587"/>
        <v>0</v>
      </c>
    </row>
    <row r="9372" spans="1:19" x14ac:dyDescent="0.15">
      <c r="A9372" s="45">
        <v>4860991</v>
      </c>
      <c r="B9372" s="45" t="s">
        <v>7374</v>
      </c>
      <c r="C9372" s="29" t="s">
        <v>16</v>
      </c>
      <c r="D9372" s="46" t="s">
        <v>7375</v>
      </c>
      <c r="E9372" s="46" t="s">
        <v>7376</v>
      </c>
      <c r="F9372" s="15">
        <v>2</v>
      </c>
      <c r="G9372" s="29">
        <v>99</v>
      </c>
      <c r="H9372" s="29">
        <v>99</v>
      </c>
      <c r="I9372" s="29">
        <v>9999</v>
      </c>
      <c r="J9372" s="15">
        <v>0</v>
      </c>
      <c r="K9372" s="45">
        <v>0</v>
      </c>
      <c r="L9372" s="45">
        <v>1</v>
      </c>
      <c r="M9372" s="45">
        <v>1</v>
      </c>
      <c r="N9372" s="27" t="e">
        <f>SUMIF(#REF!,'Integrantes original'!A9386,#REF!)</f>
        <v>#REF!</v>
      </c>
      <c r="O9372" s="27">
        <f t="shared" si="584"/>
        <v>99999999</v>
      </c>
      <c r="P9372" s="27">
        <f t="shared" si="585"/>
        <v>999999992</v>
      </c>
      <c r="Q9372" s="31">
        <f t="shared" si="586"/>
        <v>48609912999999</v>
      </c>
      <c r="R9372" s="27">
        <f>COUNTIF(tratycont!S:S,'Integrantes original'!Q9372)</f>
        <v>0</v>
      </c>
      <c r="S9372" s="27">
        <f t="shared" si="587"/>
        <v>0</v>
      </c>
    </row>
    <row r="9373" spans="1:19" x14ac:dyDescent="0.15">
      <c r="A9373" s="45">
        <v>4861001</v>
      </c>
      <c r="B9373" s="45" t="s">
        <v>7377</v>
      </c>
      <c r="C9373" s="29" t="s">
        <v>16</v>
      </c>
      <c r="D9373" s="46" t="s">
        <v>7378</v>
      </c>
      <c r="E9373" s="46" t="s">
        <v>7379</v>
      </c>
      <c r="F9373" s="15">
        <v>2</v>
      </c>
      <c r="G9373" s="29">
        <v>99</v>
      </c>
      <c r="H9373" s="29">
        <v>99</v>
      </c>
      <c r="I9373" s="29">
        <v>9999</v>
      </c>
      <c r="J9373" s="15">
        <v>0</v>
      </c>
      <c r="K9373" s="45">
        <v>0</v>
      </c>
      <c r="L9373" s="45">
        <v>1</v>
      </c>
      <c r="M9373" s="45">
        <v>2</v>
      </c>
      <c r="N9373" s="27" t="e">
        <f>SUMIF(#REF!,'Integrantes original'!A9387,#REF!)</f>
        <v>#REF!</v>
      </c>
      <c r="O9373" s="27">
        <f t="shared" si="584"/>
        <v>99999999</v>
      </c>
      <c r="P9373" s="27">
        <f t="shared" si="585"/>
        <v>999999992</v>
      </c>
      <c r="Q9373" s="31">
        <f t="shared" si="586"/>
        <v>48610012999999</v>
      </c>
      <c r="R9373" s="27">
        <f>COUNTIF(tratycont!S:S,'Integrantes original'!Q9373)</f>
        <v>0</v>
      </c>
      <c r="S9373" s="27">
        <f t="shared" si="587"/>
        <v>0</v>
      </c>
    </row>
    <row r="9374" spans="1:19" x14ac:dyDescent="0.15">
      <c r="A9374" s="45">
        <v>4990111</v>
      </c>
      <c r="B9374" s="45" t="s">
        <v>7380</v>
      </c>
      <c r="C9374" s="29" t="s">
        <v>16</v>
      </c>
      <c r="D9374" s="46" t="s">
        <v>7381</v>
      </c>
      <c r="E9374" s="46" t="s">
        <v>7382</v>
      </c>
      <c r="F9374" s="15">
        <v>2</v>
      </c>
      <c r="G9374" s="29">
        <v>99</v>
      </c>
      <c r="H9374" s="29">
        <v>99</v>
      </c>
      <c r="I9374" s="29">
        <v>9999</v>
      </c>
      <c r="J9374" s="15">
        <v>0</v>
      </c>
      <c r="K9374" s="45">
        <v>0</v>
      </c>
      <c r="L9374" s="45">
        <v>1</v>
      </c>
      <c r="M9374" s="45">
        <v>1</v>
      </c>
      <c r="N9374" s="27" t="e">
        <f>SUMIF(#REF!,'Integrantes original'!A9361,#REF!)</f>
        <v>#REF!</v>
      </c>
      <c r="O9374" s="27">
        <f t="shared" si="584"/>
        <v>99999999</v>
      </c>
      <c r="P9374" s="27">
        <f t="shared" si="585"/>
        <v>999999992</v>
      </c>
      <c r="Q9374" s="31">
        <f t="shared" si="586"/>
        <v>49901112999999</v>
      </c>
      <c r="R9374" s="27">
        <f>COUNTIF(tratycont!S:S,'Integrantes original'!Q9374)</f>
        <v>0</v>
      </c>
      <c r="S9374" s="27">
        <f t="shared" si="587"/>
        <v>0</v>
      </c>
    </row>
    <row r="9375" spans="1:19" x14ac:dyDescent="0.15">
      <c r="A9375" s="45">
        <v>4990131</v>
      </c>
      <c r="B9375" s="45" t="s">
        <v>7383</v>
      </c>
      <c r="C9375" s="29" t="s">
        <v>16</v>
      </c>
      <c r="D9375" s="46" t="s">
        <v>7384</v>
      </c>
      <c r="E9375" s="46" t="s">
        <v>7385</v>
      </c>
      <c r="F9375" s="15">
        <v>2</v>
      </c>
      <c r="G9375" s="29">
        <v>99</v>
      </c>
      <c r="H9375" s="29">
        <v>99</v>
      </c>
      <c r="I9375" s="29">
        <v>9999</v>
      </c>
      <c r="J9375" s="15">
        <v>0</v>
      </c>
      <c r="K9375" s="45">
        <v>0</v>
      </c>
      <c r="L9375" s="45">
        <v>1</v>
      </c>
      <c r="M9375" s="45">
        <v>2</v>
      </c>
      <c r="N9375" s="27" t="e">
        <f>SUMIF(#REF!,'Integrantes original'!A9362,#REF!)</f>
        <v>#REF!</v>
      </c>
      <c r="O9375" s="27">
        <f t="shared" si="584"/>
        <v>99999999</v>
      </c>
      <c r="P9375" s="27">
        <f t="shared" si="585"/>
        <v>999999992</v>
      </c>
      <c r="Q9375" s="31">
        <f t="shared" si="586"/>
        <v>49901312999999</v>
      </c>
      <c r="R9375" s="27">
        <f>COUNTIF(tratycont!S:S,'Integrantes original'!Q9375)</f>
        <v>0</v>
      </c>
      <c r="S9375" s="27">
        <f t="shared" si="587"/>
        <v>0</v>
      </c>
    </row>
    <row r="9376" spans="1:19" x14ac:dyDescent="0.15">
      <c r="A9376" s="45">
        <v>5170301</v>
      </c>
      <c r="B9376" s="45" t="s">
        <v>7386</v>
      </c>
      <c r="C9376" s="29" t="s">
        <v>16</v>
      </c>
      <c r="D9376" s="46" t="s">
        <v>7387</v>
      </c>
      <c r="E9376" s="46" t="s">
        <v>7388</v>
      </c>
      <c r="F9376" s="15">
        <v>2</v>
      </c>
      <c r="G9376" s="29">
        <v>99</v>
      </c>
      <c r="H9376" s="29">
        <v>99</v>
      </c>
      <c r="I9376" s="29">
        <v>9999</v>
      </c>
      <c r="J9376" s="15">
        <v>0</v>
      </c>
      <c r="K9376" s="45">
        <v>0</v>
      </c>
      <c r="L9376" s="45">
        <v>1</v>
      </c>
      <c r="M9376" s="45">
        <v>1</v>
      </c>
      <c r="N9376" s="27" t="e">
        <f>SUMIF(#REF!,'Integrantes original'!A9370,#REF!)</f>
        <v>#REF!</v>
      </c>
      <c r="O9376" s="27">
        <f t="shared" si="584"/>
        <v>99999999</v>
      </c>
      <c r="P9376" s="27">
        <f t="shared" si="585"/>
        <v>999999992</v>
      </c>
      <c r="Q9376" s="31">
        <f t="shared" si="586"/>
        <v>51703012999999</v>
      </c>
      <c r="R9376" s="27">
        <f>COUNTIF(tratycont!S:S,'Integrantes original'!Q9376)</f>
        <v>0</v>
      </c>
      <c r="S9376" s="27">
        <f t="shared" si="587"/>
        <v>0</v>
      </c>
    </row>
    <row r="9377" spans="1:19" x14ac:dyDescent="0.15">
      <c r="A9377" s="45">
        <v>5170311</v>
      </c>
      <c r="B9377" s="45" t="s">
        <v>7389</v>
      </c>
      <c r="C9377" s="29" t="s">
        <v>16</v>
      </c>
      <c r="D9377" s="46" t="s">
        <v>7390</v>
      </c>
      <c r="E9377" s="46" t="s">
        <v>7391</v>
      </c>
      <c r="F9377" s="15">
        <v>2</v>
      </c>
      <c r="G9377" s="29">
        <v>99</v>
      </c>
      <c r="H9377" s="29">
        <v>99</v>
      </c>
      <c r="I9377" s="29">
        <v>9999</v>
      </c>
      <c r="J9377" s="15">
        <v>0</v>
      </c>
      <c r="K9377" s="45">
        <v>0</v>
      </c>
      <c r="L9377" s="45">
        <v>1</v>
      </c>
      <c r="M9377" s="45">
        <v>1</v>
      </c>
      <c r="N9377" s="27" t="e">
        <f>SUMIF(#REF!,'Integrantes original'!A9371,#REF!)</f>
        <v>#REF!</v>
      </c>
      <c r="O9377" s="27">
        <f t="shared" si="584"/>
        <v>99999999</v>
      </c>
      <c r="P9377" s="27">
        <f t="shared" si="585"/>
        <v>999999992</v>
      </c>
      <c r="Q9377" s="31">
        <f t="shared" si="586"/>
        <v>51703112999999</v>
      </c>
      <c r="R9377" s="27">
        <f>COUNTIF(tratycont!S:S,'Integrantes original'!Q9377)</f>
        <v>0</v>
      </c>
      <c r="S9377" s="27">
        <f t="shared" si="587"/>
        <v>0</v>
      </c>
    </row>
    <row r="9378" spans="1:19" x14ac:dyDescent="0.15">
      <c r="A9378" s="45">
        <v>5170321</v>
      </c>
      <c r="B9378" s="45" t="s">
        <v>7392</v>
      </c>
      <c r="C9378" s="29" t="s">
        <v>16</v>
      </c>
      <c r="D9378" s="46" t="s">
        <v>7393</v>
      </c>
      <c r="E9378" s="46" t="s">
        <v>7394</v>
      </c>
      <c r="F9378" s="15">
        <v>2</v>
      </c>
      <c r="G9378" s="29">
        <v>99</v>
      </c>
      <c r="H9378" s="29">
        <v>99</v>
      </c>
      <c r="I9378" s="29">
        <v>9999</v>
      </c>
      <c r="J9378" s="15">
        <v>0</v>
      </c>
      <c r="K9378" s="45">
        <v>0</v>
      </c>
      <c r="L9378" s="45">
        <v>1</v>
      </c>
      <c r="M9378" s="45">
        <v>1</v>
      </c>
      <c r="N9378" s="27" t="e">
        <f>SUMIF(#REF!,'Integrantes original'!A9372,#REF!)</f>
        <v>#REF!</v>
      </c>
      <c r="O9378" s="27">
        <f t="shared" si="584"/>
        <v>99999999</v>
      </c>
      <c r="P9378" s="27">
        <f t="shared" si="585"/>
        <v>999999992</v>
      </c>
      <c r="Q9378" s="31">
        <f t="shared" si="586"/>
        <v>51703212999999</v>
      </c>
      <c r="R9378" s="27">
        <f>COUNTIF(tratycont!S:S,'Integrantes original'!Q9378)</f>
        <v>0</v>
      </c>
      <c r="S9378" s="27">
        <f t="shared" si="587"/>
        <v>0</v>
      </c>
    </row>
    <row r="9379" spans="1:19" x14ac:dyDescent="0.15">
      <c r="A9379" s="45">
        <v>5170331</v>
      </c>
      <c r="B9379" s="45" t="s">
        <v>7395</v>
      </c>
      <c r="C9379" s="29" t="s">
        <v>16</v>
      </c>
      <c r="D9379" s="46" t="s">
        <v>7396</v>
      </c>
      <c r="E9379" s="46" t="s">
        <v>7397</v>
      </c>
      <c r="F9379" s="15">
        <v>2</v>
      </c>
      <c r="G9379" s="29">
        <v>99</v>
      </c>
      <c r="H9379" s="29">
        <v>99</v>
      </c>
      <c r="I9379" s="29">
        <v>9999</v>
      </c>
      <c r="J9379" s="15">
        <v>0</v>
      </c>
      <c r="K9379" s="45">
        <v>0</v>
      </c>
      <c r="L9379" s="45">
        <v>1</v>
      </c>
      <c r="M9379" s="45">
        <v>1</v>
      </c>
      <c r="N9379" s="27" t="e">
        <f>SUMIF(#REF!,'Integrantes original'!A9373,#REF!)</f>
        <v>#REF!</v>
      </c>
      <c r="O9379" s="27">
        <f t="shared" si="584"/>
        <v>99999999</v>
      </c>
      <c r="P9379" s="27">
        <f t="shared" si="585"/>
        <v>999999992</v>
      </c>
      <c r="Q9379" s="31">
        <f t="shared" si="586"/>
        <v>51703312999999</v>
      </c>
      <c r="R9379" s="27">
        <f>COUNTIF(tratycont!S:S,'Integrantes original'!Q9379)</f>
        <v>0</v>
      </c>
      <c r="S9379" s="27">
        <f t="shared" si="587"/>
        <v>0</v>
      </c>
    </row>
    <row r="9380" spans="1:19" x14ac:dyDescent="0.15">
      <c r="A9380" s="45">
        <v>5170341</v>
      </c>
      <c r="B9380" s="45" t="s">
        <v>7398</v>
      </c>
      <c r="C9380" s="29" t="s">
        <v>16</v>
      </c>
      <c r="D9380" s="46" t="s">
        <v>7399</v>
      </c>
      <c r="E9380" s="46" t="s">
        <v>7400</v>
      </c>
      <c r="F9380" s="15">
        <v>2</v>
      </c>
      <c r="G9380" s="29">
        <v>99</v>
      </c>
      <c r="H9380" s="29">
        <v>99</v>
      </c>
      <c r="I9380" s="29">
        <v>9999</v>
      </c>
      <c r="J9380" s="15">
        <v>0</v>
      </c>
      <c r="K9380" s="45">
        <v>0</v>
      </c>
      <c r="L9380" s="45">
        <v>1</v>
      </c>
      <c r="M9380" s="45">
        <v>2</v>
      </c>
      <c r="N9380" s="27" t="e">
        <f>SUMIF(#REF!,'Integrantes original'!A9374,#REF!)</f>
        <v>#REF!</v>
      </c>
      <c r="O9380" s="27">
        <f t="shared" si="584"/>
        <v>99999999</v>
      </c>
      <c r="P9380" s="27">
        <f t="shared" si="585"/>
        <v>999999992</v>
      </c>
      <c r="Q9380" s="31">
        <f t="shared" si="586"/>
        <v>51703412999999</v>
      </c>
      <c r="R9380" s="27">
        <f>COUNTIF(tratycont!S:S,'Integrantes original'!Q9380)</f>
        <v>0</v>
      </c>
      <c r="S9380" s="27">
        <f t="shared" si="587"/>
        <v>0</v>
      </c>
    </row>
    <row r="9381" spans="1:19" x14ac:dyDescent="0.15">
      <c r="A9381" s="45">
        <v>5170351</v>
      </c>
      <c r="B9381" s="45" t="s">
        <v>7401</v>
      </c>
      <c r="C9381" s="29" t="s">
        <v>16</v>
      </c>
      <c r="D9381" s="46" t="s">
        <v>7402</v>
      </c>
      <c r="E9381" s="46" t="s">
        <v>7403</v>
      </c>
      <c r="F9381" s="15">
        <v>2</v>
      </c>
      <c r="G9381" s="29">
        <v>99</v>
      </c>
      <c r="H9381" s="29">
        <v>99</v>
      </c>
      <c r="I9381" s="29">
        <v>9999</v>
      </c>
      <c r="J9381" s="15">
        <v>0</v>
      </c>
      <c r="K9381" s="45">
        <v>0</v>
      </c>
      <c r="L9381" s="45">
        <v>1</v>
      </c>
      <c r="M9381" s="45">
        <v>1</v>
      </c>
      <c r="N9381" s="27" t="e">
        <f>SUMIF(#REF!,'Integrantes original'!A9375,#REF!)</f>
        <v>#REF!</v>
      </c>
      <c r="O9381" s="27">
        <f t="shared" si="584"/>
        <v>99999999</v>
      </c>
      <c r="P9381" s="27">
        <f t="shared" si="585"/>
        <v>999999992</v>
      </c>
      <c r="Q9381" s="31">
        <f t="shared" si="586"/>
        <v>51703512999999</v>
      </c>
      <c r="R9381" s="27">
        <f>COUNTIF(tratycont!S:S,'Integrantes original'!Q9381)</f>
        <v>0</v>
      </c>
      <c r="S9381" s="27">
        <f t="shared" si="587"/>
        <v>0</v>
      </c>
    </row>
    <row r="9382" spans="1:19" x14ac:dyDescent="0.15">
      <c r="A9382" s="45">
        <v>5170361</v>
      </c>
      <c r="B9382" s="45" t="s">
        <v>7404</v>
      </c>
      <c r="C9382" s="29" t="s">
        <v>16</v>
      </c>
      <c r="D9382" s="46" t="s">
        <v>7405</v>
      </c>
      <c r="E9382" s="46" t="s">
        <v>7406</v>
      </c>
      <c r="F9382" s="15">
        <v>2</v>
      </c>
      <c r="G9382" s="29">
        <v>99</v>
      </c>
      <c r="H9382" s="29">
        <v>99</v>
      </c>
      <c r="I9382" s="29">
        <v>9999</v>
      </c>
      <c r="J9382" s="15">
        <v>0</v>
      </c>
      <c r="K9382" s="45">
        <v>0</v>
      </c>
      <c r="L9382" s="45">
        <v>1</v>
      </c>
      <c r="M9382" s="45">
        <v>1</v>
      </c>
      <c r="N9382" s="27" t="e">
        <f>SUMIF(#REF!,'Integrantes original'!A9376,#REF!)</f>
        <v>#REF!</v>
      </c>
      <c r="O9382" s="27">
        <f t="shared" si="584"/>
        <v>99999999</v>
      </c>
      <c r="P9382" s="27">
        <f t="shared" si="585"/>
        <v>999999992</v>
      </c>
      <c r="Q9382" s="31">
        <f t="shared" si="586"/>
        <v>51703612999999</v>
      </c>
      <c r="R9382" s="27">
        <f>COUNTIF(tratycont!S:S,'Integrantes original'!Q9382)</f>
        <v>0</v>
      </c>
      <c r="S9382" s="27">
        <f t="shared" si="587"/>
        <v>0</v>
      </c>
    </row>
    <row r="9383" spans="1:19" x14ac:dyDescent="0.15">
      <c r="A9383" s="45">
        <v>5170371</v>
      </c>
      <c r="B9383" s="45" t="s">
        <v>7407</v>
      </c>
      <c r="C9383" s="29" t="s">
        <v>16</v>
      </c>
      <c r="D9383" s="46" t="s">
        <v>7408</v>
      </c>
      <c r="E9383" s="46" t="s">
        <v>7409</v>
      </c>
      <c r="F9383" s="15">
        <v>2</v>
      </c>
      <c r="G9383" s="29">
        <v>99</v>
      </c>
      <c r="H9383" s="29">
        <v>99</v>
      </c>
      <c r="I9383" s="29">
        <v>9999</v>
      </c>
      <c r="J9383" s="15">
        <v>0</v>
      </c>
      <c r="K9383" s="45">
        <v>0</v>
      </c>
      <c r="L9383" s="45">
        <v>1</v>
      </c>
      <c r="M9383" s="45">
        <v>1</v>
      </c>
      <c r="N9383" s="27" t="e">
        <f>SUMIF(#REF!,'Integrantes original'!A9377,#REF!)</f>
        <v>#REF!</v>
      </c>
      <c r="O9383" s="27">
        <f t="shared" si="584"/>
        <v>99999999</v>
      </c>
      <c r="P9383" s="27">
        <f t="shared" si="585"/>
        <v>999999992</v>
      </c>
      <c r="Q9383" s="31">
        <f t="shared" si="586"/>
        <v>51703712999999</v>
      </c>
      <c r="R9383" s="27">
        <f>COUNTIF(tratycont!S:S,'Integrantes original'!Q9383)</f>
        <v>0</v>
      </c>
      <c r="S9383" s="27">
        <f t="shared" si="587"/>
        <v>0</v>
      </c>
    </row>
    <row r="9384" spans="1:19" x14ac:dyDescent="0.15">
      <c r="A9384" s="45">
        <v>5170381</v>
      </c>
      <c r="B9384" s="45" t="s">
        <v>7410</v>
      </c>
      <c r="C9384" s="29" t="s">
        <v>16</v>
      </c>
      <c r="D9384" s="46" t="s">
        <v>7411</v>
      </c>
      <c r="E9384" s="46" t="s">
        <v>7403</v>
      </c>
      <c r="F9384" s="15">
        <v>2</v>
      </c>
      <c r="G9384" s="29">
        <v>99</v>
      </c>
      <c r="H9384" s="29">
        <v>99</v>
      </c>
      <c r="I9384" s="29">
        <v>9999</v>
      </c>
      <c r="J9384" s="15">
        <v>0</v>
      </c>
      <c r="K9384" s="45">
        <v>0</v>
      </c>
      <c r="L9384" s="45">
        <v>1</v>
      </c>
      <c r="M9384" s="45">
        <v>1</v>
      </c>
      <c r="N9384" s="27" t="e">
        <f>SUMIF(#REF!,'Integrantes original'!A9378,#REF!)</f>
        <v>#REF!</v>
      </c>
      <c r="O9384" s="27">
        <f t="shared" si="584"/>
        <v>99999999</v>
      </c>
      <c r="P9384" s="27">
        <f t="shared" si="585"/>
        <v>999999992</v>
      </c>
      <c r="Q9384" s="31">
        <f t="shared" si="586"/>
        <v>51703812999999</v>
      </c>
      <c r="R9384" s="27">
        <f>COUNTIF(tratycont!S:S,'Integrantes original'!Q9384)</f>
        <v>0</v>
      </c>
      <c r="S9384" s="27">
        <f t="shared" si="587"/>
        <v>0</v>
      </c>
    </row>
    <row r="9385" spans="1:19" x14ac:dyDescent="0.15">
      <c r="A9385" s="45">
        <v>5170391</v>
      </c>
      <c r="B9385" s="45" t="s">
        <v>7412</v>
      </c>
      <c r="C9385" s="29" t="s">
        <v>16</v>
      </c>
      <c r="D9385" s="46" t="s">
        <v>7413</v>
      </c>
      <c r="E9385" s="46" t="s">
        <v>7414</v>
      </c>
      <c r="F9385" s="15">
        <v>2</v>
      </c>
      <c r="G9385" s="29">
        <v>99</v>
      </c>
      <c r="H9385" s="29">
        <v>99</v>
      </c>
      <c r="I9385" s="29">
        <v>9999</v>
      </c>
      <c r="J9385" s="15">
        <v>0</v>
      </c>
      <c r="K9385" s="45">
        <v>0</v>
      </c>
      <c r="L9385" s="45">
        <v>1</v>
      </c>
      <c r="M9385" s="45">
        <v>1</v>
      </c>
      <c r="N9385" s="27" t="e">
        <f>SUMIF(#REF!,'Integrantes original'!A9379,#REF!)</f>
        <v>#REF!</v>
      </c>
      <c r="O9385" s="27">
        <f t="shared" si="584"/>
        <v>99999999</v>
      </c>
      <c r="P9385" s="27">
        <f t="shared" si="585"/>
        <v>999999992</v>
      </c>
      <c r="Q9385" s="31">
        <f t="shared" si="586"/>
        <v>51703912999999</v>
      </c>
      <c r="R9385" s="27">
        <f>COUNTIF(tratycont!S:S,'Integrantes original'!Q9385)</f>
        <v>0</v>
      </c>
      <c r="S9385" s="27">
        <f t="shared" si="587"/>
        <v>0</v>
      </c>
    </row>
    <row r="9386" spans="1:19" x14ac:dyDescent="0.15">
      <c r="A9386" s="45">
        <v>5170401</v>
      </c>
      <c r="B9386" s="45" t="s">
        <v>7415</v>
      </c>
      <c r="C9386" s="29" t="s">
        <v>16</v>
      </c>
      <c r="D9386" s="46" t="s">
        <v>7416</v>
      </c>
      <c r="E9386" s="46" t="s">
        <v>7417</v>
      </c>
      <c r="F9386" s="15">
        <v>2</v>
      </c>
      <c r="G9386" s="29">
        <v>99</v>
      </c>
      <c r="H9386" s="29">
        <v>99</v>
      </c>
      <c r="I9386" s="29">
        <v>9999</v>
      </c>
      <c r="J9386" s="15">
        <v>0</v>
      </c>
      <c r="K9386" s="45">
        <v>0</v>
      </c>
      <c r="L9386" s="45">
        <v>1</v>
      </c>
      <c r="M9386" s="45">
        <v>2</v>
      </c>
      <c r="N9386" s="27" t="e">
        <f>SUMIF(#REF!,'Integrantes original'!A9380,#REF!)</f>
        <v>#REF!</v>
      </c>
      <c r="O9386" s="27">
        <f t="shared" si="584"/>
        <v>99999999</v>
      </c>
      <c r="P9386" s="27">
        <f t="shared" si="585"/>
        <v>999999992</v>
      </c>
      <c r="Q9386" s="31">
        <f t="shared" si="586"/>
        <v>51704012999999</v>
      </c>
      <c r="R9386" s="27">
        <f>COUNTIF(tratycont!S:S,'Integrantes original'!Q9386)</f>
        <v>0</v>
      </c>
      <c r="S9386" s="27">
        <f t="shared" si="587"/>
        <v>0</v>
      </c>
    </row>
    <row r="9387" spans="1:19" x14ac:dyDescent="0.15">
      <c r="A9387" s="45">
        <v>5170411</v>
      </c>
      <c r="B9387" s="45" t="s">
        <v>7418</v>
      </c>
      <c r="C9387" s="29" t="s">
        <v>16</v>
      </c>
      <c r="D9387" s="46" t="s">
        <v>7419</v>
      </c>
      <c r="E9387" s="46" t="s">
        <v>7420</v>
      </c>
      <c r="F9387" s="15">
        <v>2</v>
      </c>
      <c r="G9387" s="29">
        <v>99</v>
      </c>
      <c r="H9387" s="29">
        <v>99</v>
      </c>
      <c r="I9387" s="29">
        <v>9999</v>
      </c>
      <c r="J9387" s="15">
        <v>0</v>
      </c>
      <c r="K9387" s="45">
        <v>0</v>
      </c>
      <c r="L9387" s="45">
        <v>1</v>
      </c>
      <c r="M9387" s="45">
        <v>1</v>
      </c>
      <c r="N9387" s="27" t="e">
        <f>SUMIF(#REF!,'Integrantes original'!A9381,#REF!)</f>
        <v>#REF!</v>
      </c>
      <c r="O9387" s="27">
        <f t="shared" si="584"/>
        <v>99999999</v>
      </c>
      <c r="P9387" s="27">
        <f t="shared" si="585"/>
        <v>999999992</v>
      </c>
      <c r="Q9387" s="31">
        <f t="shared" si="586"/>
        <v>51704112999999</v>
      </c>
      <c r="R9387" s="27">
        <f>COUNTIF(tratycont!S:S,'Integrantes original'!Q9387)</f>
        <v>0</v>
      </c>
      <c r="S9387" s="27">
        <f t="shared" si="587"/>
        <v>0</v>
      </c>
    </row>
    <row r="9388" spans="1:19" x14ac:dyDescent="0.15">
      <c r="A9388" s="45">
        <v>5170421</v>
      </c>
      <c r="B9388" s="45" t="s">
        <v>7421</v>
      </c>
      <c r="C9388" s="29" t="s">
        <v>16</v>
      </c>
      <c r="D9388" s="46" t="s">
        <v>7422</v>
      </c>
      <c r="E9388" s="46" t="s">
        <v>7423</v>
      </c>
      <c r="F9388" s="15">
        <v>2</v>
      </c>
      <c r="G9388" s="29">
        <v>99</v>
      </c>
      <c r="H9388" s="29">
        <v>99</v>
      </c>
      <c r="I9388" s="29">
        <v>9999</v>
      </c>
      <c r="J9388" s="15">
        <v>0</v>
      </c>
      <c r="K9388" s="45">
        <v>0</v>
      </c>
      <c r="L9388" s="45">
        <v>1</v>
      </c>
      <c r="M9388" s="45">
        <v>1</v>
      </c>
      <c r="N9388" s="27" t="e">
        <f>SUMIF(#REF!,'Integrantes original'!A9382,#REF!)</f>
        <v>#REF!</v>
      </c>
      <c r="O9388" s="27">
        <f t="shared" si="584"/>
        <v>99999999</v>
      </c>
      <c r="P9388" s="27">
        <f t="shared" si="585"/>
        <v>999999992</v>
      </c>
      <c r="Q9388" s="31">
        <f t="shared" si="586"/>
        <v>51704212999999</v>
      </c>
      <c r="R9388" s="27">
        <f>COUNTIF(tratycont!S:S,'Integrantes original'!Q9388)</f>
        <v>0</v>
      </c>
      <c r="S9388" s="27">
        <f t="shared" si="587"/>
        <v>0</v>
      </c>
    </row>
    <row r="9389" spans="1:19" x14ac:dyDescent="0.15">
      <c r="A9389" s="45">
        <v>5200281</v>
      </c>
      <c r="B9389" s="45" t="s">
        <v>7424</v>
      </c>
      <c r="C9389" s="29" t="s">
        <v>16</v>
      </c>
      <c r="D9389" s="46" t="s">
        <v>7425</v>
      </c>
      <c r="E9389" s="46" t="s">
        <v>7426</v>
      </c>
      <c r="F9389" s="15">
        <v>2</v>
      </c>
      <c r="G9389" s="29">
        <v>99</v>
      </c>
      <c r="H9389" s="29">
        <v>99</v>
      </c>
      <c r="I9389" s="29">
        <v>9999</v>
      </c>
      <c r="J9389" s="15">
        <v>0</v>
      </c>
      <c r="K9389" s="45">
        <v>0</v>
      </c>
      <c r="L9389" s="45">
        <v>1</v>
      </c>
      <c r="M9389" s="45">
        <v>1</v>
      </c>
      <c r="N9389" s="27" t="e">
        <f>SUMIF(#REF!,'Integrantes original'!A9354,#REF!)</f>
        <v>#REF!</v>
      </c>
      <c r="O9389" s="27">
        <f t="shared" si="584"/>
        <v>99999999</v>
      </c>
      <c r="P9389" s="27">
        <f t="shared" si="585"/>
        <v>999999992</v>
      </c>
      <c r="Q9389" s="31">
        <f t="shared" si="586"/>
        <v>52002812999999</v>
      </c>
      <c r="R9389" s="27">
        <f>COUNTIF(tratycont!S:S,'Integrantes original'!Q9389)</f>
        <v>0</v>
      </c>
      <c r="S9389" s="27">
        <f t="shared" si="587"/>
        <v>0</v>
      </c>
    </row>
    <row r="9390" spans="1:19" x14ac:dyDescent="0.15">
      <c r="A9390" s="45">
        <v>5710111</v>
      </c>
      <c r="B9390" s="45" t="s">
        <v>7427</v>
      </c>
      <c r="C9390" s="29" t="s">
        <v>16</v>
      </c>
      <c r="D9390" s="46" t="s">
        <v>7428</v>
      </c>
      <c r="E9390" s="46" t="s">
        <v>7429</v>
      </c>
      <c r="F9390" s="15">
        <v>2</v>
      </c>
      <c r="G9390" s="29">
        <v>99</v>
      </c>
      <c r="H9390" s="29">
        <v>99</v>
      </c>
      <c r="I9390" s="29">
        <v>9999</v>
      </c>
      <c r="J9390" s="15">
        <v>0</v>
      </c>
      <c r="K9390" s="45">
        <v>0</v>
      </c>
      <c r="L9390" s="45">
        <v>1</v>
      </c>
      <c r="M9390" s="45">
        <v>1</v>
      </c>
      <c r="N9390" s="27" t="e">
        <f>SUMIF(#REF!,'Integrantes original'!A9352,#REF!)</f>
        <v>#REF!</v>
      </c>
      <c r="O9390" s="27">
        <f t="shared" si="584"/>
        <v>99999999</v>
      </c>
      <c r="P9390" s="27">
        <f t="shared" si="585"/>
        <v>999999992</v>
      </c>
      <c r="Q9390" s="31">
        <f t="shared" si="586"/>
        <v>57101112999999</v>
      </c>
      <c r="R9390" s="27">
        <f>COUNTIF(tratycont!S:S,'Integrantes original'!Q9390)</f>
        <v>0</v>
      </c>
      <c r="S9390" s="27">
        <f t="shared" si="587"/>
        <v>0</v>
      </c>
    </row>
    <row r="9391" spans="1:19" x14ac:dyDescent="0.15">
      <c r="A9391" s="45">
        <v>5710121</v>
      </c>
      <c r="B9391" s="45" t="s">
        <v>7430</v>
      </c>
      <c r="C9391" s="29" t="s">
        <v>16</v>
      </c>
      <c r="D9391" s="46" t="s">
        <v>7431</v>
      </c>
      <c r="E9391" s="46" t="s">
        <v>7432</v>
      </c>
      <c r="F9391" s="15">
        <v>2</v>
      </c>
      <c r="G9391" s="29">
        <v>99</v>
      </c>
      <c r="H9391" s="29">
        <v>99</v>
      </c>
      <c r="I9391" s="29">
        <v>9999</v>
      </c>
      <c r="J9391" s="15">
        <v>0</v>
      </c>
      <c r="K9391" s="45">
        <v>0</v>
      </c>
      <c r="L9391" s="45">
        <v>1</v>
      </c>
      <c r="M9391" s="45">
        <v>1</v>
      </c>
      <c r="N9391" s="27" t="e">
        <f>SUMIF(#REF!,'Integrantes original'!A9353,#REF!)</f>
        <v>#REF!</v>
      </c>
      <c r="O9391" s="27">
        <f t="shared" si="584"/>
        <v>99999999</v>
      </c>
      <c r="P9391" s="27">
        <f t="shared" si="585"/>
        <v>999999992</v>
      </c>
      <c r="Q9391" s="31">
        <f t="shared" si="586"/>
        <v>57101212999999</v>
      </c>
      <c r="R9391" s="27">
        <f>COUNTIF(tratycont!S:S,'Integrantes original'!Q9391)</f>
        <v>0</v>
      </c>
      <c r="S9391" s="27">
        <f t="shared" si="587"/>
        <v>0</v>
      </c>
    </row>
    <row r="9392" spans="1:19" x14ac:dyDescent="0.15">
      <c r="A9392" s="45">
        <v>611271</v>
      </c>
      <c r="B9392" s="45" t="s">
        <v>7433</v>
      </c>
      <c r="C9392" s="29" t="s">
        <v>16</v>
      </c>
      <c r="D9392" s="46" t="s">
        <v>7434</v>
      </c>
      <c r="E9392" s="46" t="s">
        <v>7435</v>
      </c>
      <c r="F9392" s="15">
        <v>2</v>
      </c>
      <c r="G9392" s="29">
        <v>99</v>
      </c>
      <c r="H9392" s="29">
        <v>99</v>
      </c>
      <c r="I9392" s="29">
        <v>9999</v>
      </c>
      <c r="J9392" s="15">
        <v>0</v>
      </c>
      <c r="K9392" s="45">
        <v>0</v>
      </c>
      <c r="L9392" s="45">
        <v>1</v>
      </c>
      <c r="M9392" s="45">
        <v>1</v>
      </c>
      <c r="N9392" s="27" t="e">
        <f>SUMIF(#REF!,'Integrantes original'!A9394,#REF!)</f>
        <v>#REF!</v>
      </c>
      <c r="O9392" s="27">
        <f t="shared" si="584"/>
        <v>99999999</v>
      </c>
      <c r="P9392" s="27">
        <f t="shared" si="585"/>
        <v>999999992</v>
      </c>
      <c r="Q9392" s="31">
        <f t="shared" si="586"/>
        <v>6112712999999</v>
      </c>
      <c r="R9392" s="27">
        <f>COUNTIF(tratycont!S:S,'Integrantes original'!Q9392)</f>
        <v>0</v>
      </c>
      <c r="S9392" s="27">
        <f t="shared" si="587"/>
        <v>0</v>
      </c>
    </row>
    <row r="9393" spans="1:19" x14ac:dyDescent="0.15">
      <c r="A9393" s="45">
        <v>611281</v>
      </c>
      <c r="B9393" s="45" t="s">
        <v>7436</v>
      </c>
      <c r="C9393" s="29" t="s">
        <v>16</v>
      </c>
      <c r="D9393" s="46" t="s">
        <v>7437</v>
      </c>
      <c r="E9393" s="46" t="s">
        <v>7438</v>
      </c>
      <c r="F9393" s="15">
        <v>2</v>
      </c>
      <c r="G9393" s="29">
        <v>99</v>
      </c>
      <c r="H9393" s="29">
        <v>99</v>
      </c>
      <c r="I9393" s="29">
        <v>9999</v>
      </c>
      <c r="J9393" s="15">
        <v>0</v>
      </c>
      <c r="K9393" s="45">
        <v>0</v>
      </c>
      <c r="L9393" s="45">
        <v>1</v>
      </c>
      <c r="M9393" s="45">
        <v>1</v>
      </c>
      <c r="N9393" s="27" t="e">
        <f>SUMIF(#REF!,'Integrantes original'!A9395,#REF!)</f>
        <v>#REF!</v>
      </c>
      <c r="O9393" s="27">
        <f t="shared" si="584"/>
        <v>99999999</v>
      </c>
      <c r="P9393" s="27">
        <f t="shared" si="585"/>
        <v>999999992</v>
      </c>
      <c r="Q9393" s="31">
        <f t="shared" si="586"/>
        <v>6112812999999</v>
      </c>
      <c r="R9393" s="27">
        <f>COUNTIF(tratycont!S:S,'Integrantes original'!Q9393)</f>
        <v>0</v>
      </c>
      <c r="S9393" s="27">
        <f t="shared" si="587"/>
        <v>0</v>
      </c>
    </row>
    <row r="9394" spans="1:19" x14ac:dyDescent="0.15">
      <c r="A9394" s="45">
        <v>611291</v>
      </c>
      <c r="B9394" s="45" t="s">
        <v>7439</v>
      </c>
      <c r="C9394" s="29" t="s">
        <v>16</v>
      </c>
      <c r="D9394" s="46" t="s">
        <v>7440</v>
      </c>
      <c r="E9394" s="46" t="s">
        <v>7438</v>
      </c>
      <c r="F9394" s="15">
        <v>2</v>
      </c>
      <c r="G9394" s="29">
        <v>99</v>
      </c>
      <c r="H9394" s="29">
        <v>99</v>
      </c>
      <c r="I9394" s="29">
        <v>9999</v>
      </c>
      <c r="J9394" s="15">
        <v>0</v>
      </c>
      <c r="K9394" s="45">
        <v>0</v>
      </c>
      <c r="L9394" s="45">
        <v>1</v>
      </c>
      <c r="M9394" s="45">
        <v>2</v>
      </c>
      <c r="N9394" s="27" t="e">
        <f>SUMIF(#REF!,'Integrantes original'!A9396,#REF!)</f>
        <v>#REF!</v>
      </c>
      <c r="O9394" s="27">
        <f t="shared" si="584"/>
        <v>99999999</v>
      </c>
      <c r="P9394" s="27">
        <f t="shared" si="585"/>
        <v>999999992</v>
      </c>
      <c r="Q9394" s="31">
        <f t="shared" si="586"/>
        <v>6112912999999</v>
      </c>
      <c r="R9394" s="27">
        <f>COUNTIF(tratycont!S:S,'Integrantes original'!Q9394)</f>
        <v>0</v>
      </c>
      <c r="S9394" s="27">
        <f t="shared" si="587"/>
        <v>0</v>
      </c>
    </row>
    <row r="9395" spans="1:19" x14ac:dyDescent="0.15">
      <c r="A9395" s="45">
        <v>611301</v>
      </c>
      <c r="B9395" s="45" t="s">
        <v>7441</v>
      </c>
      <c r="C9395" s="29" t="s">
        <v>16</v>
      </c>
      <c r="D9395" s="46" t="s">
        <v>7442</v>
      </c>
      <c r="E9395" s="46" t="s">
        <v>7443</v>
      </c>
      <c r="F9395" s="15">
        <v>2</v>
      </c>
      <c r="G9395" s="29">
        <v>99</v>
      </c>
      <c r="H9395" s="29">
        <v>99</v>
      </c>
      <c r="I9395" s="29">
        <v>9999</v>
      </c>
      <c r="J9395" s="15">
        <v>0</v>
      </c>
      <c r="K9395" s="45">
        <v>0</v>
      </c>
      <c r="L9395" s="45">
        <v>1</v>
      </c>
      <c r="M9395" s="45">
        <v>1</v>
      </c>
      <c r="N9395" s="27" t="e">
        <f>SUMIF(#REF!,'Integrantes original'!A9397,#REF!)</f>
        <v>#REF!</v>
      </c>
      <c r="O9395" s="27">
        <f t="shared" si="584"/>
        <v>99999999</v>
      </c>
      <c r="P9395" s="27">
        <f t="shared" si="585"/>
        <v>999999992</v>
      </c>
      <c r="Q9395" s="31">
        <f t="shared" si="586"/>
        <v>6113012999999</v>
      </c>
      <c r="R9395" s="27">
        <f>COUNTIF(tratycont!S:S,'Integrantes original'!Q9395)</f>
        <v>0</v>
      </c>
      <c r="S9395" s="27">
        <f t="shared" si="587"/>
        <v>0</v>
      </c>
    </row>
    <row r="9396" spans="1:19" x14ac:dyDescent="0.15">
      <c r="A9396" s="45">
        <v>6260171</v>
      </c>
      <c r="B9396" s="45" t="s">
        <v>7444</v>
      </c>
      <c r="C9396" s="29" t="s">
        <v>16</v>
      </c>
      <c r="D9396" s="46" t="s">
        <v>7445</v>
      </c>
      <c r="E9396" s="46" t="s">
        <v>7446</v>
      </c>
      <c r="F9396" s="15">
        <v>2</v>
      </c>
      <c r="G9396" s="29">
        <v>99</v>
      </c>
      <c r="H9396" s="29">
        <v>99</v>
      </c>
      <c r="I9396" s="29">
        <v>9999</v>
      </c>
      <c r="J9396" s="15">
        <v>0</v>
      </c>
      <c r="K9396" s="45">
        <v>0</v>
      </c>
      <c r="L9396" s="45">
        <v>1</v>
      </c>
      <c r="M9396" s="45">
        <v>1</v>
      </c>
      <c r="N9396" s="27" t="e">
        <f>SUMIF(#REF!,'Integrantes original'!A9359,#REF!)</f>
        <v>#REF!</v>
      </c>
      <c r="O9396" s="27">
        <f t="shared" si="584"/>
        <v>99999999</v>
      </c>
      <c r="P9396" s="27">
        <f t="shared" si="585"/>
        <v>999999992</v>
      </c>
      <c r="Q9396" s="31">
        <f t="shared" si="586"/>
        <v>62601712999999</v>
      </c>
      <c r="R9396" s="27">
        <f>COUNTIF(tratycont!S:S,'Integrantes original'!Q9396)</f>
        <v>0</v>
      </c>
      <c r="S9396" s="27">
        <f t="shared" si="587"/>
        <v>0</v>
      </c>
    </row>
    <row r="9397" spans="1:19" x14ac:dyDescent="0.15">
      <c r="A9397" s="45">
        <v>6260181</v>
      </c>
      <c r="B9397" s="45" t="s">
        <v>7447</v>
      </c>
      <c r="C9397" s="29" t="s">
        <v>16</v>
      </c>
      <c r="D9397" s="46" t="s">
        <v>7448</v>
      </c>
      <c r="E9397" s="46" t="s">
        <v>7449</v>
      </c>
      <c r="F9397" s="15">
        <v>2</v>
      </c>
      <c r="G9397" s="29">
        <v>99</v>
      </c>
      <c r="H9397" s="29">
        <v>99</v>
      </c>
      <c r="I9397" s="29">
        <v>9999</v>
      </c>
      <c r="J9397" s="15">
        <v>0</v>
      </c>
      <c r="K9397" s="45">
        <v>0</v>
      </c>
      <c r="L9397" s="45">
        <v>1</v>
      </c>
      <c r="M9397" s="45">
        <v>1</v>
      </c>
      <c r="N9397" s="27" t="e">
        <f>SUMIF(#REF!,'Integrantes original'!A9360,#REF!)</f>
        <v>#REF!</v>
      </c>
      <c r="O9397" s="27">
        <f t="shared" si="584"/>
        <v>99999999</v>
      </c>
      <c r="P9397" s="27">
        <f t="shared" si="585"/>
        <v>999999992</v>
      </c>
      <c r="Q9397" s="31">
        <f t="shared" si="586"/>
        <v>62601812999999</v>
      </c>
      <c r="R9397" s="27">
        <f>COUNTIF(tratycont!S:S,'Integrantes original'!Q9397)</f>
        <v>0</v>
      </c>
      <c r="S9397" s="27">
        <f t="shared" si="587"/>
        <v>0</v>
      </c>
    </row>
    <row r="9398" spans="1:19" x14ac:dyDescent="0.15">
      <c r="A9398" s="45">
        <v>6370211</v>
      </c>
      <c r="B9398" s="45" t="s">
        <v>7450</v>
      </c>
      <c r="C9398" s="29" t="s">
        <v>16</v>
      </c>
      <c r="D9398" s="46" t="s">
        <v>7451</v>
      </c>
      <c r="E9398" s="46" t="s">
        <v>7452</v>
      </c>
      <c r="F9398" s="15">
        <v>2</v>
      </c>
      <c r="G9398" s="29">
        <v>99</v>
      </c>
      <c r="H9398" s="29">
        <v>99</v>
      </c>
      <c r="I9398" s="29">
        <v>9999</v>
      </c>
      <c r="J9398" s="15">
        <v>0</v>
      </c>
      <c r="K9398" s="45">
        <v>0</v>
      </c>
      <c r="L9398" s="45">
        <v>1</v>
      </c>
      <c r="M9398" s="45">
        <v>1</v>
      </c>
      <c r="N9398" s="27" t="e">
        <f>SUMIF(#REF!,'Integrantes original'!A9363,#REF!)</f>
        <v>#REF!</v>
      </c>
      <c r="O9398" s="27">
        <f t="shared" si="584"/>
        <v>99999999</v>
      </c>
      <c r="P9398" s="27">
        <f t="shared" si="585"/>
        <v>999999992</v>
      </c>
      <c r="Q9398" s="31">
        <f t="shared" si="586"/>
        <v>63702112999999</v>
      </c>
      <c r="R9398" s="27">
        <f>COUNTIF(tratycont!S:S,'Integrantes original'!Q9398)</f>
        <v>0</v>
      </c>
      <c r="S9398" s="27">
        <f t="shared" si="587"/>
        <v>0</v>
      </c>
    </row>
    <row r="9399" spans="1:19" x14ac:dyDescent="0.15">
      <c r="A9399" s="38">
        <v>6370221</v>
      </c>
      <c r="B9399" s="38" t="s">
        <v>7453</v>
      </c>
      <c r="C9399" s="36" t="s">
        <v>16</v>
      </c>
      <c r="D9399" s="37" t="s">
        <v>7454</v>
      </c>
      <c r="E9399" s="37" t="s">
        <v>7455</v>
      </c>
      <c r="F9399" s="38">
        <v>2</v>
      </c>
      <c r="G9399" s="36">
        <v>99</v>
      </c>
      <c r="H9399" s="36">
        <v>99</v>
      </c>
      <c r="I9399" s="36">
        <v>9999</v>
      </c>
      <c r="J9399" s="38">
        <v>0</v>
      </c>
      <c r="K9399" s="38">
        <v>0</v>
      </c>
      <c r="L9399" s="38">
        <v>2</v>
      </c>
      <c r="M9399" s="38">
        <v>1</v>
      </c>
      <c r="N9399" s="39" t="e">
        <f>SUMIF(#REF!,'Integrantes original'!A9364,#REF!)</f>
        <v>#REF!</v>
      </c>
      <c r="O9399" s="27">
        <f t="shared" si="584"/>
        <v>99999999</v>
      </c>
      <c r="P9399" s="27">
        <f t="shared" si="585"/>
        <v>999999992</v>
      </c>
      <c r="Q9399" s="31">
        <f t="shared" si="586"/>
        <v>63702212999999</v>
      </c>
      <c r="R9399" s="27">
        <f>COUNTIF(tratycont!S:S,'Integrantes original'!Q9399)</f>
        <v>0</v>
      </c>
      <c r="S9399" s="27">
        <f t="shared" si="587"/>
        <v>0</v>
      </c>
    </row>
    <row r="9400" spans="1:19" x14ac:dyDescent="0.15">
      <c r="A9400" s="45">
        <v>6370231</v>
      </c>
      <c r="B9400" s="45" t="s">
        <v>7456</v>
      </c>
      <c r="C9400" s="29" t="s">
        <v>16</v>
      </c>
      <c r="D9400" s="46" t="s">
        <v>7457</v>
      </c>
      <c r="E9400" s="46" t="s">
        <v>7458</v>
      </c>
      <c r="F9400" s="15">
        <v>2</v>
      </c>
      <c r="G9400" s="29">
        <v>99</v>
      </c>
      <c r="H9400" s="29">
        <v>99</v>
      </c>
      <c r="I9400" s="29">
        <v>9999</v>
      </c>
      <c r="J9400" s="15">
        <v>0</v>
      </c>
      <c r="K9400" s="45">
        <v>0</v>
      </c>
      <c r="L9400" s="45">
        <v>1</v>
      </c>
      <c r="M9400" s="45">
        <v>1</v>
      </c>
      <c r="N9400" s="27" t="e">
        <f>SUMIF(#REF!,'Integrantes original'!A9365,#REF!)</f>
        <v>#REF!</v>
      </c>
      <c r="O9400" s="27">
        <f t="shared" si="584"/>
        <v>99999999</v>
      </c>
      <c r="P9400" s="27">
        <f t="shared" si="585"/>
        <v>999999992</v>
      </c>
      <c r="Q9400" s="31">
        <f t="shared" si="586"/>
        <v>63702312999999</v>
      </c>
      <c r="R9400" s="27">
        <f>COUNTIF(tratycont!S:S,'Integrantes original'!Q9400)</f>
        <v>0</v>
      </c>
      <c r="S9400" s="27">
        <f t="shared" si="587"/>
        <v>0</v>
      </c>
    </row>
    <row r="9401" spans="1:19" x14ac:dyDescent="0.15">
      <c r="A9401" s="45">
        <v>6370241</v>
      </c>
      <c r="B9401" s="45" t="s">
        <v>7459</v>
      </c>
      <c r="C9401" s="29" t="s">
        <v>16</v>
      </c>
      <c r="D9401" s="46" t="s">
        <v>7460</v>
      </c>
      <c r="E9401" s="46" t="s">
        <v>7461</v>
      </c>
      <c r="F9401" s="15">
        <v>2</v>
      </c>
      <c r="G9401" s="29">
        <v>99</v>
      </c>
      <c r="H9401" s="29">
        <v>99</v>
      </c>
      <c r="I9401" s="29">
        <v>9999</v>
      </c>
      <c r="J9401" s="15">
        <v>0</v>
      </c>
      <c r="K9401" s="45">
        <v>0</v>
      </c>
      <c r="L9401" s="45">
        <v>1</v>
      </c>
      <c r="M9401" s="45">
        <v>1</v>
      </c>
      <c r="N9401" s="27" t="e">
        <f>SUMIF(#REF!,'Integrantes original'!A9366,#REF!)</f>
        <v>#REF!</v>
      </c>
      <c r="O9401" s="27">
        <f t="shared" si="584"/>
        <v>99999999</v>
      </c>
      <c r="P9401" s="27">
        <f t="shared" si="585"/>
        <v>999999992</v>
      </c>
      <c r="Q9401" s="31">
        <f t="shared" si="586"/>
        <v>63702412999999</v>
      </c>
      <c r="R9401" s="27">
        <f>COUNTIF(tratycont!S:S,'Integrantes original'!Q9401)</f>
        <v>0</v>
      </c>
      <c r="S9401" s="27">
        <f t="shared" si="587"/>
        <v>0</v>
      </c>
    </row>
    <row r="9402" spans="1:19" x14ac:dyDescent="0.15">
      <c r="A9402" s="45">
        <v>6370251</v>
      </c>
      <c r="B9402" s="45" t="s">
        <v>7462</v>
      </c>
      <c r="C9402" s="29" t="s">
        <v>16</v>
      </c>
      <c r="D9402" s="46" t="s">
        <v>7463</v>
      </c>
      <c r="E9402" s="46" t="s">
        <v>7464</v>
      </c>
      <c r="F9402" s="15">
        <v>2</v>
      </c>
      <c r="G9402" s="29">
        <v>99</v>
      </c>
      <c r="H9402" s="29">
        <v>99</v>
      </c>
      <c r="I9402" s="29">
        <v>9999</v>
      </c>
      <c r="J9402" s="15">
        <v>0</v>
      </c>
      <c r="K9402" s="45">
        <v>0</v>
      </c>
      <c r="L9402" s="45">
        <v>1</v>
      </c>
      <c r="M9402" s="45">
        <v>1</v>
      </c>
      <c r="N9402" s="27" t="e">
        <f>SUMIF(#REF!,'Integrantes original'!A9367,#REF!)</f>
        <v>#REF!</v>
      </c>
      <c r="O9402" s="27">
        <f t="shared" si="584"/>
        <v>99999999</v>
      </c>
      <c r="P9402" s="27">
        <f t="shared" si="585"/>
        <v>999999992</v>
      </c>
      <c r="Q9402" s="31">
        <f t="shared" si="586"/>
        <v>63702512999999</v>
      </c>
      <c r="R9402" s="27">
        <f>COUNTIF(tratycont!S:S,'Integrantes original'!Q9402)</f>
        <v>0</v>
      </c>
      <c r="S9402" s="27">
        <f t="shared" si="587"/>
        <v>0</v>
      </c>
    </row>
    <row r="9403" spans="1:19" x14ac:dyDescent="0.15">
      <c r="A9403" s="45">
        <v>6370261</v>
      </c>
      <c r="B9403" s="45" t="s">
        <v>7465</v>
      </c>
      <c r="C9403" s="29" t="s">
        <v>16</v>
      </c>
      <c r="D9403" s="46" t="s">
        <v>7466</v>
      </c>
      <c r="E9403" s="46" t="s">
        <v>7467</v>
      </c>
      <c r="F9403" s="15">
        <v>2</v>
      </c>
      <c r="G9403" s="29">
        <v>99</v>
      </c>
      <c r="H9403" s="29">
        <v>99</v>
      </c>
      <c r="I9403" s="29">
        <v>9999</v>
      </c>
      <c r="J9403" s="15">
        <v>0</v>
      </c>
      <c r="K9403" s="45">
        <v>0</v>
      </c>
      <c r="L9403" s="45">
        <v>1</v>
      </c>
      <c r="M9403" s="45">
        <v>1</v>
      </c>
      <c r="N9403" s="27" t="e">
        <f>SUMIF(#REF!,'Integrantes original'!A9368,#REF!)</f>
        <v>#REF!</v>
      </c>
      <c r="O9403" s="27">
        <f t="shared" si="584"/>
        <v>99999999</v>
      </c>
      <c r="P9403" s="27">
        <f t="shared" si="585"/>
        <v>999999992</v>
      </c>
      <c r="Q9403" s="31">
        <f t="shared" si="586"/>
        <v>63702612999999</v>
      </c>
      <c r="R9403" s="27">
        <f>COUNTIF(tratycont!S:S,'Integrantes original'!Q9403)</f>
        <v>0</v>
      </c>
      <c r="S9403" s="27">
        <f t="shared" si="587"/>
        <v>0</v>
      </c>
    </row>
    <row r="9404" spans="1:19" x14ac:dyDescent="0.15">
      <c r="A9404" s="45">
        <v>6370271</v>
      </c>
      <c r="B9404" s="45" t="s">
        <v>7468</v>
      </c>
      <c r="C9404" s="29" t="s">
        <v>16</v>
      </c>
      <c r="D9404" s="46" t="s">
        <v>7469</v>
      </c>
      <c r="E9404" s="46" t="s">
        <v>7470</v>
      </c>
      <c r="F9404" s="15">
        <v>2</v>
      </c>
      <c r="G9404" s="29">
        <v>99</v>
      </c>
      <c r="H9404" s="29">
        <v>99</v>
      </c>
      <c r="I9404" s="29">
        <v>9999</v>
      </c>
      <c r="J9404" s="15">
        <v>0</v>
      </c>
      <c r="K9404" s="45">
        <v>0</v>
      </c>
      <c r="L9404" s="45">
        <v>1</v>
      </c>
      <c r="M9404" s="45">
        <v>1</v>
      </c>
      <c r="N9404" s="27" t="e">
        <f>SUMIF(#REF!,'Integrantes original'!A9369,#REF!)</f>
        <v>#REF!</v>
      </c>
      <c r="O9404" s="27">
        <f t="shared" si="584"/>
        <v>99999999</v>
      </c>
      <c r="P9404" s="27">
        <f t="shared" si="585"/>
        <v>999999992</v>
      </c>
      <c r="Q9404" s="31">
        <f t="shared" si="586"/>
        <v>63702712999999</v>
      </c>
      <c r="R9404" s="27">
        <f>COUNTIF(tratycont!S:S,'Integrantes original'!Q9404)</f>
        <v>0</v>
      </c>
      <c r="S9404" s="27">
        <f t="shared" si="587"/>
        <v>0</v>
      </c>
    </row>
    <row r="9405" spans="1:19" x14ac:dyDescent="0.15">
      <c r="A9405" s="45">
        <v>6410161</v>
      </c>
      <c r="B9405" s="45" t="s">
        <v>7471</v>
      </c>
      <c r="C9405" s="29" t="s">
        <v>16</v>
      </c>
      <c r="D9405" s="46" t="s">
        <v>7472</v>
      </c>
      <c r="E9405" s="46" t="s">
        <v>7473</v>
      </c>
      <c r="F9405" s="15">
        <v>2</v>
      </c>
      <c r="G9405" s="29">
        <v>99</v>
      </c>
      <c r="H9405" s="29">
        <v>99</v>
      </c>
      <c r="I9405" s="29">
        <v>9999</v>
      </c>
      <c r="J9405" s="15">
        <v>0</v>
      </c>
      <c r="K9405" s="45">
        <v>0</v>
      </c>
      <c r="L9405" s="45">
        <v>1</v>
      </c>
      <c r="M9405" s="45">
        <v>1</v>
      </c>
      <c r="N9405" s="27" t="e">
        <f>SUMIF(#REF!,'Integrantes original'!A9355,#REF!)</f>
        <v>#REF!</v>
      </c>
      <c r="O9405" s="27">
        <f t="shared" si="584"/>
        <v>99999999</v>
      </c>
      <c r="P9405" s="27">
        <f t="shared" si="585"/>
        <v>999999992</v>
      </c>
      <c r="Q9405" s="31">
        <f t="shared" si="586"/>
        <v>64101612999999</v>
      </c>
      <c r="R9405" s="27">
        <f>COUNTIF(tratycont!S:S,'Integrantes original'!Q9405)</f>
        <v>0</v>
      </c>
      <c r="S9405" s="27">
        <f t="shared" si="587"/>
        <v>0</v>
      </c>
    </row>
    <row r="9406" spans="1:19" x14ac:dyDescent="0.15">
      <c r="A9406" s="45">
        <v>6410171</v>
      </c>
      <c r="B9406" s="45" t="s">
        <v>7474</v>
      </c>
      <c r="C9406" s="29" t="s">
        <v>16</v>
      </c>
      <c r="D9406" s="46" t="s">
        <v>7475</v>
      </c>
      <c r="E9406" s="46" t="s">
        <v>7476</v>
      </c>
      <c r="F9406" s="15">
        <v>2</v>
      </c>
      <c r="G9406" s="29">
        <v>99</v>
      </c>
      <c r="H9406" s="29">
        <v>99</v>
      </c>
      <c r="I9406" s="29">
        <v>9999</v>
      </c>
      <c r="J9406" s="15">
        <v>0</v>
      </c>
      <c r="K9406" s="45">
        <v>0</v>
      </c>
      <c r="L9406" s="45">
        <v>1</v>
      </c>
      <c r="M9406" s="45">
        <v>1</v>
      </c>
      <c r="N9406" s="27" t="e">
        <f>SUMIF(#REF!,'Integrantes original'!A9356,#REF!)</f>
        <v>#REF!</v>
      </c>
      <c r="O9406" s="27">
        <f t="shared" si="584"/>
        <v>99999999</v>
      </c>
      <c r="P9406" s="27">
        <f t="shared" si="585"/>
        <v>999999992</v>
      </c>
      <c r="Q9406" s="31">
        <f t="shared" si="586"/>
        <v>64101712999999</v>
      </c>
      <c r="R9406" s="27">
        <f>COUNTIF(tratycont!S:S,'Integrantes original'!Q9406)</f>
        <v>0</v>
      </c>
      <c r="S9406" s="27">
        <f t="shared" si="587"/>
        <v>0</v>
      </c>
    </row>
    <row r="9407" spans="1:19" x14ac:dyDescent="0.15">
      <c r="A9407" s="45">
        <v>6410181</v>
      </c>
      <c r="B9407" s="45" t="s">
        <v>7477</v>
      </c>
      <c r="C9407" s="29" t="s">
        <v>16</v>
      </c>
      <c r="D9407" s="46" t="s">
        <v>7478</v>
      </c>
      <c r="E9407" s="46" t="s">
        <v>7479</v>
      </c>
      <c r="F9407" s="15">
        <v>2</v>
      </c>
      <c r="G9407" s="29">
        <v>99</v>
      </c>
      <c r="H9407" s="29">
        <v>99</v>
      </c>
      <c r="I9407" s="29">
        <v>9999</v>
      </c>
      <c r="J9407" s="15">
        <v>0</v>
      </c>
      <c r="K9407" s="45">
        <v>0</v>
      </c>
      <c r="L9407" s="45">
        <v>1</v>
      </c>
      <c r="M9407" s="45">
        <v>1</v>
      </c>
      <c r="N9407" s="27" t="e">
        <f>SUMIF(#REF!,'Integrantes original'!A9357,#REF!)</f>
        <v>#REF!</v>
      </c>
      <c r="O9407" s="27">
        <f t="shared" si="584"/>
        <v>99999999</v>
      </c>
      <c r="P9407" s="27">
        <f t="shared" si="585"/>
        <v>999999992</v>
      </c>
      <c r="Q9407" s="31">
        <f t="shared" si="586"/>
        <v>64101812999999</v>
      </c>
      <c r="R9407" s="27">
        <f>COUNTIF(tratycont!S:S,'Integrantes original'!Q9407)</f>
        <v>0</v>
      </c>
      <c r="S9407" s="27">
        <f t="shared" si="587"/>
        <v>0</v>
      </c>
    </row>
    <row r="9408" spans="1:19" x14ac:dyDescent="0.15">
      <c r="A9408" s="45">
        <v>6410191</v>
      </c>
      <c r="B9408" s="45" t="s">
        <v>7480</v>
      </c>
      <c r="C9408" s="29" t="s">
        <v>16</v>
      </c>
      <c r="D9408" s="46" t="s">
        <v>7457</v>
      </c>
      <c r="E9408" s="46" t="s">
        <v>7481</v>
      </c>
      <c r="F9408" s="15">
        <v>2</v>
      </c>
      <c r="G9408" s="29">
        <v>99</v>
      </c>
      <c r="H9408" s="29">
        <v>99</v>
      </c>
      <c r="I9408" s="29">
        <v>9999</v>
      </c>
      <c r="J9408" s="15">
        <v>0</v>
      </c>
      <c r="K9408" s="45">
        <v>0</v>
      </c>
      <c r="L9408" s="45">
        <v>1</v>
      </c>
      <c r="M9408" s="45">
        <v>1</v>
      </c>
      <c r="N9408" s="27" t="e">
        <f>SUMIF(#REF!,'Integrantes original'!A9358,#REF!)</f>
        <v>#REF!</v>
      </c>
      <c r="O9408" s="27">
        <f t="shared" si="584"/>
        <v>99999999</v>
      </c>
      <c r="P9408" s="27">
        <f t="shared" si="585"/>
        <v>999999992</v>
      </c>
      <c r="Q9408" s="31">
        <f t="shared" si="586"/>
        <v>64101912999999</v>
      </c>
      <c r="R9408" s="27">
        <f>COUNTIF(tratycont!S:S,'Integrantes original'!Q9408)</f>
        <v>0</v>
      </c>
      <c r="S9408" s="27">
        <f t="shared" si="587"/>
        <v>0</v>
      </c>
    </row>
    <row r="9409" spans="1:19" x14ac:dyDescent="0.15">
      <c r="A9409" s="45">
        <v>7120081</v>
      </c>
      <c r="B9409" s="45" t="s">
        <v>7482</v>
      </c>
      <c r="C9409" s="29" t="s">
        <v>16</v>
      </c>
      <c r="D9409" s="46" t="s">
        <v>7483</v>
      </c>
      <c r="E9409" s="46" t="s">
        <v>7484</v>
      </c>
      <c r="F9409" s="15">
        <v>2</v>
      </c>
      <c r="G9409" s="29">
        <v>99</v>
      </c>
      <c r="H9409" s="29">
        <v>99</v>
      </c>
      <c r="I9409" s="29">
        <v>9999</v>
      </c>
      <c r="J9409" s="15">
        <v>0</v>
      </c>
      <c r="K9409" s="45">
        <v>0</v>
      </c>
      <c r="L9409" s="45">
        <v>1</v>
      </c>
      <c r="M9409" s="45">
        <v>1</v>
      </c>
      <c r="N9409" s="27" t="e">
        <f>SUMIF(#REF!,'Integrantes original'!A9399,#REF!)</f>
        <v>#REF!</v>
      </c>
      <c r="O9409" s="27">
        <f t="shared" si="584"/>
        <v>99999999</v>
      </c>
      <c r="P9409" s="27">
        <f t="shared" si="585"/>
        <v>999999992</v>
      </c>
      <c r="Q9409" s="31">
        <f t="shared" si="586"/>
        <v>71200812999999</v>
      </c>
      <c r="R9409" s="27">
        <f>COUNTIF(tratycont!S:S,'Integrantes original'!Q9409)</f>
        <v>0</v>
      </c>
      <c r="S9409" s="27">
        <f t="shared" si="587"/>
        <v>0</v>
      </c>
    </row>
    <row r="9410" spans="1:19" x14ac:dyDescent="0.15">
      <c r="A9410" s="45">
        <v>9980161</v>
      </c>
      <c r="B9410" s="45" t="s">
        <v>7485</v>
      </c>
      <c r="C9410" s="29" t="s">
        <v>16</v>
      </c>
      <c r="D9410" s="46" t="s">
        <v>7486</v>
      </c>
      <c r="E9410" s="46" t="s">
        <v>7487</v>
      </c>
      <c r="F9410" s="15">
        <v>2</v>
      </c>
      <c r="G9410" s="29">
        <v>99</v>
      </c>
      <c r="H9410" s="29">
        <v>99</v>
      </c>
      <c r="I9410" s="29">
        <v>9999</v>
      </c>
      <c r="J9410" s="15">
        <v>0</v>
      </c>
      <c r="K9410" s="45">
        <v>0</v>
      </c>
      <c r="L9410" s="45">
        <v>1</v>
      </c>
      <c r="M9410" s="45">
        <v>2</v>
      </c>
      <c r="N9410" s="27" t="e">
        <f>SUMIF(#REF!,'Integrantes original'!A9333,#REF!)</f>
        <v>#REF!</v>
      </c>
      <c r="O9410" s="27">
        <f t="shared" si="584"/>
        <v>99999999</v>
      </c>
      <c r="P9410" s="27">
        <f t="shared" si="585"/>
        <v>999999992</v>
      </c>
      <c r="Q9410" s="31">
        <f t="shared" si="586"/>
        <v>99801612999999</v>
      </c>
      <c r="R9410" s="27">
        <f>COUNTIF(tratycont!S:S,'Integrantes original'!Q9410)</f>
        <v>0</v>
      </c>
      <c r="S9410" s="27">
        <f t="shared" si="587"/>
        <v>0</v>
      </c>
    </row>
  </sheetData>
  <pageMargins left="0.75" right="0.75" top="1" bottom="1" header="0.5" footer="0.5"/>
  <pageSetup orientation="portrait" horizontalDpi="360" verticalDpi="36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623"/>
  <sheetViews>
    <sheetView workbookViewId="0">
      <selection activeCell="G21" sqref="G21"/>
    </sheetView>
  </sheetViews>
  <sheetFormatPr baseColWidth="10" defaultColWidth="8.83203125" defaultRowHeight="13" x14ac:dyDescent="0.15"/>
  <cols>
    <col min="1" max="1" width="14.5" style="15" customWidth="1"/>
    <col min="2" max="2" width="13.6640625" style="15" customWidth="1"/>
    <col min="3" max="3" width="7" style="15" customWidth="1"/>
    <col min="4" max="4" width="29" style="30" customWidth="1"/>
    <col min="5" max="5" width="27.6640625" style="30" bestFit="1" customWidth="1"/>
    <col min="6" max="9" width="8.83203125" style="27"/>
    <col min="10" max="10" width="11.83203125" style="27" customWidth="1"/>
    <col min="11" max="11" width="8.83203125" style="27"/>
    <col min="12" max="13" width="13.5" style="27" customWidth="1"/>
    <col min="14" max="16384" width="8.83203125" style="27"/>
  </cols>
  <sheetData>
    <row r="1" spans="1:14" ht="28" x14ac:dyDescent="0.1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94" t="s">
        <v>5</v>
      </c>
      <c r="G1" s="94" t="s">
        <v>6</v>
      </c>
      <c r="H1" s="94" t="s">
        <v>7</v>
      </c>
      <c r="I1" s="94" t="s">
        <v>8</v>
      </c>
      <c r="J1" s="94" t="s">
        <v>9</v>
      </c>
      <c r="K1" s="94" t="s">
        <v>10</v>
      </c>
      <c r="L1" s="94" t="s">
        <v>11</v>
      </c>
      <c r="M1" s="94" t="s">
        <v>12</v>
      </c>
      <c r="N1" s="27" t="s">
        <v>13</v>
      </c>
    </row>
    <row r="2" spans="1:14" x14ac:dyDescent="0.15">
      <c r="A2" s="29">
        <v>60011</v>
      </c>
      <c r="B2" s="29">
        <v>6001105</v>
      </c>
      <c r="C2" s="15">
        <v>5</v>
      </c>
      <c r="D2" s="30" t="s">
        <v>28</v>
      </c>
      <c r="E2" s="30" t="s">
        <v>29</v>
      </c>
      <c r="F2" s="27">
        <v>2</v>
      </c>
      <c r="G2" s="31">
        <v>23</v>
      </c>
      <c r="H2" s="31">
        <v>3</v>
      </c>
      <c r="I2" s="31">
        <v>2000</v>
      </c>
      <c r="J2" s="27">
        <v>1</v>
      </c>
      <c r="K2" s="27">
        <v>0</v>
      </c>
      <c r="L2" s="27">
        <v>1</v>
      </c>
      <c r="M2" s="27">
        <v>1</v>
      </c>
      <c r="N2" s="27" t="e">
        <f>SUMIF(#REF!,#REF!,#REF!)</f>
        <v>#REF!</v>
      </c>
    </row>
    <row r="3" spans="1:14" x14ac:dyDescent="0.15">
      <c r="A3" s="29">
        <v>60021</v>
      </c>
      <c r="B3" s="29">
        <v>6002102</v>
      </c>
      <c r="C3" s="15">
        <v>2</v>
      </c>
      <c r="D3" s="30" t="s">
        <v>35</v>
      </c>
      <c r="E3" s="30" t="s">
        <v>36</v>
      </c>
      <c r="F3" s="27">
        <v>2</v>
      </c>
      <c r="G3" s="31">
        <v>27</v>
      </c>
      <c r="H3" s="31">
        <v>2</v>
      </c>
      <c r="I3" s="31">
        <v>1992</v>
      </c>
      <c r="J3" s="27">
        <v>1</v>
      </c>
      <c r="K3" s="27">
        <v>0</v>
      </c>
      <c r="L3" s="27">
        <v>1</v>
      </c>
      <c r="M3" s="27">
        <v>1</v>
      </c>
      <c r="N3" s="27" t="e">
        <f>SUMIF(#REF!,#REF!,#REF!)</f>
        <v>#REF!</v>
      </c>
    </row>
    <row r="4" spans="1:14" x14ac:dyDescent="0.15">
      <c r="A4" s="29">
        <v>60031</v>
      </c>
      <c r="B4" s="29">
        <v>6003102</v>
      </c>
      <c r="C4" s="15">
        <v>2</v>
      </c>
      <c r="D4" s="30" t="s">
        <v>43</v>
      </c>
      <c r="E4" s="30" t="s">
        <v>44</v>
      </c>
      <c r="F4" s="27">
        <v>2</v>
      </c>
      <c r="G4" s="31">
        <v>20</v>
      </c>
      <c r="H4" s="31">
        <v>7</v>
      </c>
      <c r="I4" s="31">
        <v>1995</v>
      </c>
      <c r="J4" s="27">
        <v>1</v>
      </c>
      <c r="K4" s="27">
        <v>0</v>
      </c>
      <c r="L4" s="27">
        <v>1</v>
      </c>
      <c r="M4" s="27">
        <v>1</v>
      </c>
      <c r="N4" s="27" t="e">
        <f>SUMIF(#REF!,#REF!,#REF!)</f>
        <v>#REF!</v>
      </c>
    </row>
    <row r="5" spans="1:14" x14ac:dyDescent="0.15">
      <c r="A5" s="29">
        <v>60041</v>
      </c>
      <c r="B5" s="29">
        <v>6004107</v>
      </c>
      <c r="C5" s="15">
        <v>7</v>
      </c>
      <c r="D5" s="30" t="s">
        <v>57</v>
      </c>
      <c r="E5" s="30" t="s">
        <v>49</v>
      </c>
      <c r="F5" s="27">
        <v>2</v>
      </c>
      <c r="G5" s="31">
        <v>12</v>
      </c>
      <c r="H5" s="31">
        <v>5</v>
      </c>
      <c r="I5" s="31">
        <v>1999</v>
      </c>
      <c r="J5" s="27">
        <v>1</v>
      </c>
      <c r="K5" s="27">
        <v>0</v>
      </c>
      <c r="L5" s="27">
        <v>1</v>
      </c>
      <c r="M5" s="27">
        <v>2</v>
      </c>
      <c r="N5" s="27" t="e">
        <f>SUMIF(#REF!,#REF!,#REF!)</f>
        <v>#REF!</v>
      </c>
    </row>
    <row r="6" spans="1:14" x14ac:dyDescent="0.15">
      <c r="A6" s="29">
        <v>60051</v>
      </c>
      <c r="B6" s="29">
        <v>6005102</v>
      </c>
      <c r="C6" s="15">
        <v>2</v>
      </c>
      <c r="D6" s="30" t="s">
        <v>62</v>
      </c>
      <c r="E6" s="30" t="s">
        <v>63</v>
      </c>
      <c r="F6" s="27">
        <v>2</v>
      </c>
      <c r="G6" s="31">
        <v>24</v>
      </c>
      <c r="H6" s="31">
        <v>8</v>
      </c>
      <c r="I6" s="31">
        <v>1988</v>
      </c>
      <c r="J6" s="27">
        <v>1</v>
      </c>
      <c r="K6" s="27">
        <v>0</v>
      </c>
      <c r="L6" s="27">
        <v>1</v>
      </c>
      <c r="M6" s="27">
        <v>1</v>
      </c>
      <c r="N6" s="27" t="e">
        <f>SUMIF(#REF!,#REF!,#REF!)</f>
        <v>#REF!</v>
      </c>
    </row>
    <row r="7" spans="1:14" x14ac:dyDescent="0.15">
      <c r="A7" s="29">
        <v>60071</v>
      </c>
      <c r="B7" s="29">
        <v>6007103</v>
      </c>
      <c r="C7" s="15">
        <v>3</v>
      </c>
      <c r="D7" s="30" t="s">
        <v>73</v>
      </c>
      <c r="E7" s="30" t="s">
        <v>74</v>
      </c>
      <c r="F7" s="27">
        <v>2</v>
      </c>
      <c r="G7" s="31">
        <v>27</v>
      </c>
      <c r="H7" s="31">
        <v>5</v>
      </c>
      <c r="I7" s="31">
        <v>1997</v>
      </c>
      <c r="J7" s="27">
        <v>1</v>
      </c>
      <c r="K7" s="27">
        <v>0</v>
      </c>
      <c r="L7" s="27">
        <v>1</v>
      </c>
      <c r="M7" s="27">
        <v>2</v>
      </c>
      <c r="N7" s="27" t="e">
        <f>SUMIF(#REF!,#REF!,#REF!)</f>
        <v>#REF!</v>
      </c>
    </row>
    <row r="8" spans="1:14" x14ac:dyDescent="0.15">
      <c r="A8" s="29">
        <v>60081</v>
      </c>
      <c r="B8" s="29">
        <v>6008102</v>
      </c>
      <c r="C8" s="15">
        <v>2</v>
      </c>
      <c r="D8" s="30" t="s">
        <v>77</v>
      </c>
      <c r="E8" s="30" t="s">
        <v>78</v>
      </c>
      <c r="F8" s="27">
        <v>2</v>
      </c>
      <c r="G8" s="31">
        <v>7</v>
      </c>
      <c r="H8" s="31">
        <v>1</v>
      </c>
      <c r="I8" s="31">
        <v>1984</v>
      </c>
      <c r="J8" s="27">
        <v>1</v>
      </c>
      <c r="K8" s="27">
        <v>0</v>
      </c>
      <c r="L8" s="27">
        <v>1</v>
      </c>
      <c r="M8" s="27">
        <v>1</v>
      </c>
      <c r="N8" s="27" t="e">
        <f>SUMIF(#REF!,#REF!,#REF!)</f>
        <v>#REF!</v>
      </c>
    </row>
    <row r="9" spans="1:14" x14ac:dyDescent="0.15">
      <c r="A9" s="29">
        <v>60091</v>
      </c>
      <c r="B9" s="29">
        <v>6009102</v>
      </c>
      <c r="C9" s="15">
        <v>2</v>
      </c>
      <c r="D9" s="30" t="s">
        <v>85</v>
      </c>
      <c r="E9" s="30" t="s">
        <v>49</v>
      </c>
      <c r="F9" s="27">
        <v>2</v>
      </c>
      <c r="G9" s="31">
        <v>16</v>
      </c>
      <c r="H9" s="31">
        <v>11</v>
      </c>
      <c r="I9" s="31">
        <v>1969</v>
      </c>
      <c r="J9" s="27">
        <v>1</v>
      </c>
      <c r="K9" s="27">
        <v>0</v>
      </c>
      <c r="L9" s="27">
        <v>1</v>
      </c>
      <c r="M9" s="27">
        <v>1</v>
      </c>
      <c r="N9" s="27" t="e">
        <f>SUMIF(#REF!,#REF!,#REF!)</f>
        <v>#REF!</v>
      </c>
    </row>
    <row r="10" spans="1:14" x14ac:dyDescent="0.15">
      <c r="A10" s="29">
        <v>60101</v>
      </c>
      <c r="B10" s="29">
        <v>6010102</v>
      </c>
      <c r="C10" s="15">
        <v>2</v>
      </c>
      <c r="D10" s="30" t="s">
        <v>94</v>
      </c>
      <c r="E10" s="30" t="s">
        <v>95</v>
      </c>
      <c r="F10" s="27">
        <v>2</v>
      </c>
      <c r="G10" s="31">
        <v>15</v>
      </c>
      <c r="H10" s="31">
        <v>3</v>
      </c>
      <c r="I10" s="31">
        <v>1988</v>
      </c>
      <c r="J10" s="27">
        <v>1</v>
      </c>
      <c r="K10" s="27">
        <v>0</v>
      </c>
      <c r="L10" s="27">
        <v>1</v>
      </c>
      <c r="M10" s="27">
        <v>1</v>
      </c>
      <c r="N10" s="27" t="e">
        <f>SUMIF(#REF!,#REF!,#REF!)</f>
        <v>#REF!</v>
      </c>
    </row>
    <row r="11" spans="1:14" x14ac:dyDescent="0.15">
      <c r="A11" s="29">
        <v>60111</v>
      </c>
      <c r="B11" s="29">
        <v>6011102</v>
      </c>
      <c r="C11" s="15">
        <v>2</v>
      </c>
      <c r="D11" s="30" t="s">
        <v>102</v>
      </c>
      <c r="E11" s="30" t="s">
        <v>103</v>
      </c>
      <c r="F11" s="27">
        <v>2</v>
      </c>
      <c r="G11" s="31">
        <v>2</v>
      </c>
      <c r="H11" s="31">
        <v>7</v>
      </c>
      <c r="I11" s="31">
        <v>1999</v>
      </c>
      <c r="J11" s="27">
        <v>1</v>
      </c>
      <c r="K11" s="27">
        <v>0</v>
      </c>
      <c r="L11" s="27">
        <v>1</v>
      </c>
      <c r="M11" s="27">
        <v>1</v>
      </c>
      <c r="N11" s="27" t="e">
        <f>SUMIF(#REF!,#REF!,#REF!)</f>
        <v>#REF!</v>
      </c>
    </row>
    <row r="12" spans="1:14" x14ac:dyDescent="0.15">
      <c r="A12" s="29">
        <v>60121</v>
      </c>
      <c r="B12" s="29">
        <v>6012102</v>
      </c>
      <c r="C12" s="15">
        <v>2</v>
      </c>
      <c r="D12" s="30" t="s">
        <v>106</v>
      </c>
      <c r="E12" s="30" t="s">
        <v>107</v>
      </c>
      <c r="F12" s="27">
        <v>2</v>
      </c>
      <c r="G12" s="31">
        <v>20</v>
      </c>
      <c r="H12" s="31">
        <v>4</v>
      </c>
      <c r="I12" s="31">
        <v>2000</v>
      </c>
      <c r="J12" s="27">
        <v>1</v>
      </c>
      <c r="K12" s="27">
        <v>0</v>
      </c>
      <c r="L12" s="27">
        <v>1</v>
      </c>
      <c r="M12" s="27">
        <v>1</v>
      </c>
      <c r="N12" s="27" t="e">
        <f>SUMIF(#REF!,#REF!,#REF!)</f>
        <v>#REF!</v>
      </c>
    </row>
    <row r="13" spans="1:14" x14ac:dyDescent="0.15">
      <c r="A13" s="29">
        <v>60131</v>
      </c>
      <c r="B13" s="29">
        <v>6013105</v>
      </c>
      <c r="C13" s="15">
        <v>5</v>
      </c>
      <c r="D13" s="30" t="s">
        <v>116</v>
      </c>
      <c r="E13" s="30" t="s">
        <v>114</v>
      </c>
      <c r="F13" s="27">
        <v>2</v>
      </c>
      <c r="G13" s="31">
        <v>12</v>
      </c>
      <c r="H13" s="31">
        <v>5</v>
      </c>
      <c r="I13" s="31">
        <v>2000</v>
      </c>
      <c r="J13" s="27">
        <v>1</v>
      </c>
      <c r="K13" s="27">
        <v>0</v>
      </c>
      <c r="L13" s="27">
        <v>1</v>
      </c>
      <c r="M13" s="27">
        <v>1</v>
      </c>
      <c r="N13" s="27" t="e">
        <f>SUMIF(#REF!,#REF!,#REF!)</f>
        <v>#REF!</v>
      </c>
    </row>
    <row r="14" spans="1:14" x14ac:dyDescent="0.15">
      <c r="A14" s="29">
        <v>60141</v>
      </c>
      <c r="B14" s="29">
        <v>6014102</v>
      </c>
      <c r="C14" s="15">
        <v>2</v>
      </c>
      <c r="D14" s="30" t="s">
        <v>127</v>
      </c>
      <c r="E14" s="30" t="s">
        <v>128</v>
      </c>
      <c r="F14" s="27">
        <v>2</v>
      </c>
      <c r="G14" s="31">
        <v>6</v>
      </c>
      <c r="H14" s="31">
        <v>6</v>
      </c>
      <c r="I14" s="31">
        <v>1986</v>
      </c>
      <c r="J14" s="27">
        <v>1</v>
      </c>
      <c r="K14" s="27">
        <v>0</v>
      </c>
      <c r="L14" s="27">
        <v>1</v>
      </c>
      <c r="M14" s="27">
        <v>1</v>
      </c>
      <c r="N14" s="27" t="e">
        <f>SUMIF(#REF!,#REF!,#REF!)</f>
        <v>#REF!</v>
      </c>
    </row>
    <row r="15" spans="1:14" x14ac:dyDescent="0.15">
      <c r="A15" s="29">
        <v>60151</v>
      </c>
      <c r="B15" s="29">
        <v>6015103</v>
      </c>
      <c r="C15" s="15">
        <v>3</v>
      </c>
      <c r="D15" s="30" t="s">
        <v>135</v>
      </c>
      <c r="E15" s="30" t="s">
        <v>136</v>
      </c>
      <c r="F15" s="27">
        <v>2</v>
      </c>
      <c r="G15" s="31">
        <v>31</v>
      </c>
      <c r="H15" s="31">
        <v>1</v>
      </c>
      <c r="I15" s="31">
        <v>1999</v>
      </c>
      <c r="J15" s="27">
        <v>1</v>
      </c>
      <c r="K15" s="27">
        <v>0</v>
      </c>
      <c r="L15" s="27">
        <v>1</v>
      </c>
      <c r="M15" s="27">
        <v>1</v>
      </c>
      <c r="N15" s="27" t="e">
        <f>SUMIF(#REF!,#REF!,#REF!)</f>
        <v>#REF!</v>
      </c>
    </row>
    <row r="16" spans="1:14" x14ac:dyDescent="0.15">
      <c r="A16" s="29">
        <v>60161</v>
      </c>
      <c r="B16" s="29">
        <v>6016107</v>
      </c>
      <c r="C16" s="15">
        <v>7</v>
      </c>
      <c r="D16" s="30" t="s">
        <v>150</v>
      </c>
      <c r="E16" s="30" t="s">
        <v>146</v>
      </c>
      <c r="F16" s="27">
        <v>2</v>
      </c>
      <c r="G16" s="31">
        <v>4</v>
      </c>
      <c r="H16" s="31">
        <v>11</v>
      </c>
      <c r="I16" s="31">
        <v>1994</v>
      </c>
      <c r="J16" s="27">
        <v>1</v>
      </c>
      <c r="K16" s="27">
        <v>0</v>
      </c>
      <c r="L16" s="27">
        <v>1</v>
      </c>
      <c r="M16" s="27">
        <v>2</v>
      </c>
      <c r="N16" s="27" t="e">
        <f>SUMIF(#REF!,#REF!,#REF!)</f>
        <v>#REF!</v>
      </c>
    </row>
    <row r="17" spans="1:14" x14ac:dyDescent="0.15">
      <c r="A17" s="29">
        <v>60181</v>
      </c>
      <c r="B17" s="29">
        <v>6018102</v>
      </c>
      <c r="C17" s="15">
        <v>2</v>
      </c>
      <c r="D17" s="30" t="s">
        <v>157</v>
      </c>
      <c r="E17" s="30" t="s">
        <v>158</v>
      </c>
      <c r="F17" s="27">
        <v>2</v>
      </c>
      <c r="G17" s="31">
        <v>10</v>
      </c>
      <c r="H17" s="31">
        <v>2</v>
      </c>
      <c r="I17" s="31">
        <v>1996</v>
      </c>
      <c r="J17" s="27">
        <v>1</v>
      </c>
      <c r="K17" s="27">
        <v>0</v>
      </c>
      <c r="L17" s="27">
        <v>1</v>
      </c>
      <c r="M17" s="27">
        <v>2</v>
      </c>
      <c r="N17" s="27" t="e">
        <f>SUMIF(#REF!,#REF!,#REF!)</f>
        <v>#REF!</v>
      </c>
    </row>
    <row r="18" spans="1:14" x14ac:dyDescent="0.15">
      <c r="A18" s="29">
        <v>60201</v>
      </c>
      <c r="B18" s="29">
        <v>6020106</v>
      </c>
      <c r="C18" s="15">
        <v>6</v>
      </c>
      <c r="D18" s="30" t="s">
        <v>166</v>
      </c>
      <c r="E18" s="30" t="s">
        <v>167</v>
      </c>
      <c r="F18" s="27">
        <v>2</v>
      </c>
      <c r="G18" s="31">
        <v>15</v>
      </c>
      <c r="H18" s="31">
        <v>3</v>
      </c>
      <c r="I18" s="31">
        <v>2001</v>
      </c>
      <c r="J18" s="27">
        <v>1</v>
      </c>
      <c r="K18" s="27">
        <v>0</v>
      </c>
      <c r="L18" s="27">
        <v>1</v>
      </c>
      <c r="M18" s="27">
        <v>1</v>
      </c>
      <c r="N18" s="27" t="e">
        <f>SUMIF(#REF!,#REF!,#REF!)</f>
        <v>#REF!</v>
      </c>
    </row>
    <row r="19" spans="1:14" x14ac:dyDescent="0.15">
      <c r="A19" s="29">
        <v>60211</v>
      </c>
      <c r="B19" s="29">
        <v>6021102</v>
      </c>
      <c r="C19" s="15">
        <v>2</v>
      </c>
      <c r="D19" s="30" t="s">
        <v>171</v>
      </c>
      <c r="E19" s="30" t="s">
        <v>172</v>
      </c>
      <c r="F19" s="27">
        <v>2</v>
      </c>
      <c r="G19" s="31">
        <v>10</v>
      </c>
      <c r="H19" s="31">
        <v>2</v>
      </c>
      <c r="I19" s="31">
        <v>1988</v>
      </c>
      <c r="J19" s="27">
        <v>1</v>
      </c>
      <c r="K19" s="27">
        <v>0</v>
      </c>
      <c r="L19" s="27">
        <v>1</v>
      </c>
      <c r="M19" s="27">
        <v>2</v>
      </c>
      <c r="N19" s="27" t="e">
        <f>SUMIF(#REF!,#REF!,#REF!)</f>
        <v>#REF!</v>
      </c>
    </row>
    <row r="20" spans="1:14" x14ac:dyDescent="0.15">
      <c r="A20" s="29">
        <v>60221</v>
      </c>
      <c r="B20" s="29">
        <v>6022106</v>
      </c>
      <c r="C20" s="15">
        <v>6</v>
      </c>
      <c r="D20" s="30" t="s">
        <v>184</v>
      </c>
      <c r="E20" s="30" t="s">
        <v>181</v>
      </c>
      <c r="F20" s="27">
        <v>2</v>
      </c>
      <c r="G20" s="31">
        <v>13</v>
      </c>
      <c r="H20" s="31">
        <v>1</v>
      </c>
      <c r="I20" s="31">
        <v>1989</v>
      </c>
      <c r="J20" s="27">
        <v>1</v>
      </c>
      <c r="K20" s="27">
        <v>0</v>
      </c>
      <c r="L20" s="27">
        <v>1</v>
      </c>
      <c r="M20" s="27">
        <v>1</v>
      </c>
      <c r="N20" s="27" t="e">
        <f>SUMIF(#REF!,#REF!,#REF!)</f>
        <v>#REF!</v>
      </c>
    </row>
    <row r="21" spans="1:14" x14ac:dyDescent="0.15">
      <c r="A21" s="29">
        <v>60231</v>
      </c>
      <c r="B21" s="29">
        <v>6023102</v>
      </c>
      <c r="C21" s="15">
        <v>2</v>
      </c>
      <c r="D21" s="30" t="s">
        <v>189</v>
      </c>
      <c r="E21" s="30" t="s">
        <v>190</v>
      </c>
      <c r="F21" s="27">
        <v>2</v>
      </c>
      <c r="G21" s="31">
        <v>8</v>
      </c>
      <c r="H21" s="31">
        <v>5</v>
      </c>
      <c r="I21" s="31">
        <v>1999</v>
      </c>
      <c r="J21" s="27">
        <v>1</v>
      </c>
      <c r="K21" s="27">
        <v>0</v>
      </c>
      <c r="L21" s="27">
        <v>1</v>
      </c>
      <c r="M21" s="27">
        <v>1</v>
      </c>
      <c r="N21" s="27" t="e">
        <f>SUMIF(#REF!,#REF!,#REF!)</f>
        <v>#REF!</v>
      </c>
    </row>
    <row r="22" spans="1:14" x14ac:dyDescent="0.15">
      <c r="A22" s="29">
        <v>60241</v>
      </c>
      <c r="B22" s="29">
        <v>6024102</v>
      </c>
      <c r="C22" s="15">
        <v>2</v>
      </c>
      <c r="D22" s="30" t="s">
        <v>194</v>
      </c>
      <c r="E22" s="30" t="s">
        <v>195</v>
      </c>
      <c r="F22" s="27">
        <v>2</v>
      </c>
      <c r="G22" s="31">
        <v>20</v>
      </c>
      <c r="H22" s="31">
        <v>10</v>
      </c>
      <c r="I22" s="31">
        <v>1995</v>
      </c>
      <c r="J22" s="27">
        <v>1</v>
      </c>
      <c r="K22" s="27">
        <v>0</v>
      </c>
      <c r="L22" s="27">
        <v>1</v>
      </c>
      <c r="M22" s="27">
        <v>2</v>
      </c>
      <c r="N22" s="27" t="e">
        <f>SUMIF(#REF!,#REF!,#REF!)</f>
        <v>#REF!</v>
      </c>
    </row>
    <row r="23" spans="1:14" x14ac:dyDescent="0.15">
      <c r="A23" s="29">
        <v>60251</v>
      </c>
      <c r="B23" s="29">
        <v>6025102</v>
      </c>
      <c r="C23" s="15">
        <v>2</v>
      </c>
      <c r="D23" s="30" t="s">
        <v>199</v>
      </c>
      <c r="E23" s="30" t="s">
        <v>200</v>
      </c>
      <c r="F23" s="27">
        <v>2</v>
      </c>
      <c r="G23" s="31">
        <v>9</v>
      </c>
      <c r="H23" s="31">
        <v>12</v>
      </c>
      <c r="I23" s="31">
        <v>1974</v>
      </c>
      <c r="J23" s="27">
        <v>1</v>
      </c>
      <c r="K23" s="27">
        <v>0</v>
      </c>
      <c r="L23" s="27">
        <v>1</v>
      </c>
      <c r="M23" s="27">
        <v>1</v>
      </c>
      <c r="N23" s="27" t="e">
        <f>SUMIF(#REF!,#REF!,#REF!)</f>
        <v>#REF!</v>
      </c>
    </row>
    <row r="24" spans="1:14" x14ac:dyDescent="0.15">
      <c r="A24" s="29">
        <v>60261</v>
      </c>
      <c r="B24" s="29">
        <v>6026102</v>
      </c>
      <c r="C24" s="15">
        <v>2</v>
      </c>
      <c r="D24" s="30" t="s">
        <v>207</v>
      </c>
      <c r="E24" s="30" t="s">
        <v>98</v>
      </c>
      <c r="F24" s="27">
        <v>2</v>
      </c>
      <c r="G24" s="31">
        <v>20</v>
      </c>
      <c r="H24" s="31">
        <v>6</v>
      </c>
      <c r="I24" s="31">
        <v>1991</v>
      </c>
      <c r="J24" s="27">
        <v>1</v>
      </c>
      <c r="K24" s="27">
        <v>0</v>
      </c>
      <c r="L24" s="27">
        <v>1</v>
      </c>
      <c r="M24" s="27">
        <v>1</v>
      </c>
      <c r="N24" s="27" t="e">
        <f>SUMIF(#REF!,#REF!,#REF!)</f>
        <v>#REF!</v>
      </c>
    </row>
    <row r="25" spans="1:14" x14ac:dyDescent="0.15">
      <c r="A25" s="29">
        <v>60271</v>
      </c>
      <c r="B25" s="29">
        <v>6027108</v>
      </c>
      <c r="C25" s="15">
        <v>8</v>
      </c>
      <c r="D25" s="30" t="s">
        <v>220</v>
      </c>
      <c r="E25" s="30" t="s">
        <v>122</v>
      </c>
      <c r="F25" s="27">
        <v>2</v>
      </c>
      <c r="G25" s="31">
        <v>16</v>
      </c>
      <c r="H25" s="31">
        <v>5</v>
      </c>
      <c r="I25" s="31">
        <v>1990</v>
      </c>
      <c r="J25" s="27">
        <v>1</v>
      </c>
      <c r="K25" s="27">
        <v>0</v>
      </c>
      <c r="L25" s="27">
        <v>1</v>
      </c>
      <c r="M25" s="27">
        <v>2</v>
      </c>
      <c r="N25" s="27" t="e">
        <f>SUMIF(#REF!,#REF!,#REF!)</f>
        <v>#REF!</v>
      </c>
    </row>
    <row r="26" spans="1:14" x14ac:dyDescent="0.15">
      <c r="A26" s="29">
        <v>60281</v>
      </c>
      <c r="B26" s="29">
        <v>6028102</v>
      </c>
      <c r="C26" s="15">
        <v>2</v>
      </c>
      <c r="D26" s="30" t="s">
        <v>227</v>
      </c>
      <c r="E26" s="30" t="s">
        <v>228</v>
      </c>
      <c r="F26" s="27">
        <v>2</v>
      </c>
      <c r="G26" s="31">
        <v>24</v>
      </c>
      <c r="H26" s="31">
        <v>9</v>
      </c>
      <c r="I26" s="31">
        <v>1990</v>
      </c>
      <c r="J26" s="27">
        <v>1</v>
      </c>
      <c r="K26" s="27">
        <v>0</v>
      </c>
      <c r="L26" s="27">
        <v>1</v>
      </c>
      <c r="M26" s="27">
        <v>1</v>
      </c>
      <c r="N26" s="27" t="e">
        <f>SUMIF(#REF!,#REF!,#REF!)</f>
        <v>#REF!</v>
      </c>
    </row>
    <row r="27" spans="1:14" x14ac:dyDescent="0.15">
      <c r="A27" s="29">
        <v>60301</v>
      </c>
      <c r="B27" s="29">
        <v>6030102</v>
      </c>
      <c r="C27" s="15">
        <v>2</v>
      </c>
      <c r="D27" s="30" t="s">
        <v>248</v>
      </c>
      <c r="E27" s="30" t="s">
        <v>249</v>
      </c>
      <c r="F27" s="27">
        <v>2</v>
      </c>
      <c r="G27" s="31">
        <v>8</v>
      </c>
      <c r="H27" s="31">
        <v>10</v>
      </c>
      <c r="I27" s="31">
        <v>1998</v>
      </c>
      <c r="J27" s="27">
        <v>1</v>
      </c>
      <c r="K27" s="27">
        <v>0</v>
      </c>
      <c r="L27" s="27">
        <v>1</v>
      </c>
      <c r="M27" s="27">
        <v>1</v>
      </c>
      <c r="N27" s="27" t="e">
        <f>SUMIF(#REF!,#REF!,#REF!)</f>
        <v>#REF!</v>
      </c>
    </row>
    <row r="28" spans="1:14" x14ac:dyDescent="0.15">
      <c r="A28" s="29">
        <v>60321</v>
      </c>
      <c r="B28" s="29">
        <v>6032103</v>
      </c>
      <c r="C28" s="15">
        <v>3</v>
      </c>
      <c r="D28" s="30" t="s">
        <v>256</v>
      </c>
      <c r="E28" s="30" t="s">
        <v>49</v>
      </c>
      <c r="F28" s="27">
        <v>2</v>
      </c>
      <c r="G28" s="31">
        <v>2</v>
      </c>
      <c r="H28" s="31">
        <v>7</v>
      </c>
      <c r="I28" s="31">
        <v>1978</v>
      </c>
      <c r="J28" s="27">
        <v>1</v>
      </c>
      <c r="K28" s="27">
        <v>0</v>
      </c>
      <c r="L28" s="27">
        <v>1</v>
      </c>
      <c r="M28" s="27">
        <v>1</v>
      </c>
      <c r="N28" s="27" t="e">
        <f>SUMIF(#REF!,#REF!,#REF!)</f>
        <v>#REF!</v>
      </c>
    </row>
    <row r="29" spans="1:14" x14ac:dyDescent="0.15">
      <c r="A29" s="29">
        <v>60331</v>
      </c>
      <c r="B29" s="29">
        <v>6033102</v>
      </c>
      <c r="C29" s="15">
        <v>2</v>
      </c>
      <c r="D29" s="30" t="s">
        <v>262</v>
      </c>
      <c r="E29" s="30" t="s">
        <v>263</v>
      </c>
      <c r="F29" s="27">
        <v>2</v>
      </c>
      <c r="G29" s="31">
        <v>3</v>
      </c>
      <c r="H29" s="31">
        <v>9</v>
      </c>
      <c r="I29" s="31">
        <v>1994</v>
      </c>
      <c r="J29" s="27">
        <v>1</v>
      </c>
      <c r="K29" s="27">
        <v>0</v>
      </c>
      <c r="L29" s="27">
        <v>1</v>
      </c>
      <c r="M29" s="27">
        <v>1</v>
      </c>
      <c r="N29" s="27" t="e">
        <f>SUMIF(#REF!,#REF!,#REF!)</f>
        <v>#REF!</v>
      </c>
    </row>
    <row r="30" spans="1:14" x14ac:dyDescent="0.15">
      <c r="A30" s="29">
        <v>60341</v>
      </c>
      <c r="B30" s="29">
        <v>6034104</v>
      </c>
      <c r="C30" s="15">
        <v>4</v>
      </c>
      <c r="D30" s="30" t="s">
        <v>270</v>
      </c>
      <c r="E30" s="30" t="s">
        <v>271</v>
      </c>
      <c r="F30" s="27">
        <v>2</v>
      </c>
      <c r="G30" s="31">
        <v>13</v>
      </c>
      <c r="H30" s="31">
        <v>2</v>
      </c>
      <c r="I30" s="31">
        <v>1997</v>
      </c>
      <c r="J30" s="27">
        <v>1</v>
      </c>
      <c r="K30" s="27">
        <v>0</v>
      </c>
      <c r="L30" s="27">
        <v>1</v>
      </c>
      <c r="M30" s="27">
        <v>1</v>
      </c>
      <c r="N30" s="27" t="e">
        <f>SUMIF(#REF!,#REF!,#REF!)</f>
        <v>#REF!</v>
      </c>
    </row>
    <row r="31" spans="1:14" x14ac:dyDescent="0.15">
      <c r="A31" s="29">
        <v>60351</v>
      </c>
      <c r="B31" s="29">
        <v>6035102</v>
      </c>
      <c r="C31" s="15">
        <v>2</v>
      </c>
      <c r="D31" s="30" t="s">
        <v>274</v>
      </c>
      <c r="E31" s="30" t="s">
        <v>275</v>
      </c>
      <c r="F31" s="27">
        <v>2</v>
      </c>
      <c r="G31" s="31">
        <v>4</v>
      </c>
      <c r="H31" s="31">
        <v>4</v>
      </c>
      <c r="I31" s="31">
        <v>1986</v>
      </c>
      <c r="J31" s="27">
        <v>1</v>
      </c>
      <c r="K31" s="27">
        <v>0</v>
      </c>
      <c r="L31" s="27">
        <v>1</v>
      </c>
      <c r="M31" s="27">
        <v>2</v>
      </c>
      <c r="N31" s="27" t="e">
        <f>SUMIF(#REF!,#REF!,#REF!)</f>
        <v>#REF!</v>
      </c>
    </row>
    <row r="32" spans="1:14" x14ac:dyDescent="0.15">
      <c r="A32" s="29">
        <v>60361</v>
      </c>
      <c r="B32" s="29">
        <v>6036102</v>
      </c>
      <c r="C32" s="15">
        <v>2</v>
      </c>
      <c r="D32" s="30" t="s">
        <v>286</v>
      </c>
      <c r="E32" s="30" t="s">
        <v>287</v>
      </c>
      <c r="F32" s="27">
        <v>2</v>
      </c>
      <c r="G32" s="31">
        <v>10</v>
      </c>
      <c r="H32" s="31">
        <v>8</v>
      </c>
      <c r="I32" s="31">
        <v>1997</v>
      </c>
      <c r="J32" s="27">
        <v>1</v>
      </c>
      <c r="K32" s="27">
        <v>0</v>
      </c>
      <c r="L32" s="27">
        <v>1</v>
      </c>
      <c r="M32" s="27">
        <v>1</v>
      </c>
      <c r="N32" s="27" t="e">
        <f>SUMIF(#REF!,#REF!,#REF!)</f>
        <v>#REF!</v>
      </c>
    </row>
    <row r="33" spans="1:14" x14ac:dyDescent="0.15">
      <c r="A33" s="29">
        <v>60371</v>
      </c>
      <c r="B33" s="29">
        <v>6037106</v>
      </c>
      <c r="C33" s="15">
        <v>6</v>
      </c>
      <c r="D33" s="30" t="s">
        <v>256</v>
      </c>
      <c r="E33" s="30" t="s">
        <v>292</v>
      </c>
      <c r="F33" s="27">
        <v>2</v>
      </c>
      <c r="G33" s="31">
        <v>11</v>
      </c>
      <c r="H33" s="31">
        <v>11</v>
      </c>
      <c r="I33" s="31">
        <v>2001</v>
      </c>
      <c r="J33" s="27">
        <v>1</v>
      </c>
      <c r="K33" s="27">
        <v>0</v>
      </c>
      <c r="L33" s="27">
        <v>1</v>
      </c>
      <c r="M33" s="27">
        <v>2</v>
      </c>
      <c r="N33" s="27" t="e">
        <f>SUMIF(#REF!,#REF!,#REF!)</f>
        <v>#REF!</v>
      </c>
    </row>
    <row r="34" spans="1:14" x14ac:dyDescent="0.15">
      <c r="A34" s="29">
        <v>60381</v>
      </c>
      <c r="B34" s="29">
        <v>6038102</v>
      </c>
      <c r="C34" s="15">
        <v>2</v>
      </c>
      <c r="D34" s="30" t="s">
        <v>294</v>
      </c>
      <c r="E34" s="30" t="s">
        <v>249</v>
      </c>
      <c r="F34" s="27">
        <v>2</v>
      </c>
      <c r="G34" s="31">
        <v>25</v>
      </c>
      <c r="H34" s="31">
        <v>5</v>
      </c>
      <c r="I34" s="31">
        <v>2000</v>
      </c>
      <c r="J34" s="27">
        <v>1</v>
      </c>
      <c r="K34" s="27">
        <v>0</v>
      </c>
      <c r="L34" s="27">
        <v>1</v>
      </c>
      <c r="M34" s="27">
        <v>1</v>
      </c>
      <c r="N34" s="27" t="e">
        <f>SUMIF(#REF!,#REF!,#REF!)</f>
        <v>#REF!</v>
      </c>
    </row>
    <row r="35" spans="1:14" x14ac:dyDescent="0.15">
      <c r="A35" s="29">
        <v>60391</v>
      </c>
      <c r="B35" s="29">
        <v>6039102</v>
      </c>
      <c r="C35" s="15">
        <v>2</v>
      </c>
      <c r="D35" s="30" t="s">
        <v>297</v>
      </c>
      <c r="E35" s="30" t="s">
        <v>51</v>
      </c>
      <c r="F35" s="27">
        <v>2</v>
      </c>
      <c r="G35" s="31">
        <v>3</v>
      </c>
      <c r="H35" s="31">
        <v>3</v>
      </c>
      <c r="I35" s="31">
        <v>1987</v>
      </c>
      <c r="J35" s="27">
        <v>1</v>
      </c>
      <c r="K35" s="27">
        <v>0</v>
      </c>
      <c r="L35" s="27">
        <v>1</v>
      </c>
      <c r="M35" s="27">
        <v>2</v>
      </c>
      <c r="N35" s="27" t="e">
        <f>SUMIF(#REF!,#REF!,#REF!)</f>
        <v>#REF!</v>
      </c>
    </row>
    <row r="36" spans="1:14" x14ac:dyDescent="0.15">
      <c r="A36" s="29">
        <v>60401</v>
      </c>
      <c r="B36" s="29">
        <v>6040102</v>
      </c>
      <c r="C36" s="15">
        <v>2</v>
      </c>
      <c r="D36" s="30" t="s">
        <v>301</v>
      </c>
      <c r="E36" s="30" t="s">
        <v>51</v>
      </c>
      <c r="F36" s="27">
        <v>2</v>
      </c>
      <c r="G36" s="31">
        <v>13</v>
      </c>
      <c r="H36" s="31">
        <v>1</v>
      </c>
      <c r="I36" s="31">
        <v>1996</v>
      </c>
      <c r="J36" s="27">
        <v>1</v>
      </c>
      <c r="K36" s="27">
        <v>0</v>
      </c>
      <c r="L36" s="27">
        <v>1</v>
      </c>
      <c r="M36" s="27">
        <v>2</v>
      </c>
      <c r="N36" s="27" t="e">
        <f>SUMIF(#REF!,#REF!,#REF!)</f>
        <v>#REF!</v>
      </c>
    </row>
    <row r="37" spans="1:14" x14ac:dyDescent="0.15">
      <c r="A37" s="29">
        <v>60411</v>
      </c>
      <c r="B37" s="29">
        <v>6041102</v>
      </c>
      <c r="C37" s="15">
        <v>2</v>
      </c>
      <c r="D37" s="30" t="s">
        <v>303</v>
      </c>
      <c r="E37" s="30" t="s">
        <v>304</v>
      </c>
      <c r="F37" s="27">
        <v>2</v>
      </c>
      <c r="G37" s="31">
        <v>14</v>
      </c>
      <c r="H37" s="31">
        <v>5</v>
      </c>
      <c r="I37" s="31">
        <v>1991</v>
      </c>
      <c r="J37" s="27">
        <v>1</v>
      </c>
      <c r="K37" s="27">
        <v>0</v>
      </c>
      <c r="L37" s="27">
        <v>1</v>
      </c>
      <c r="M37" s="27">
        <v>2</v>
      </c>
      <c r="N37" s="27" t="e">
        <f>SUMIF(#REF!,#REF!,#REF!)</f>
        <v>#REF!</v>
      </c>
    </row>
    <row r="38" spans="1:14" x14ac:dyDescent="0.15">
      <c r="A38" s="29">
        <v>60421</v>
      </c>
      <c r="B38" s="29">
        <v>6042106</v>
      </c>
      <c r="C38" s="15">
        <v>6</v>
      </c>
      <c r="D38" s="30" t="s">
        <v>314</v>
      </c>
      <c r="E38" s="30" t="s">
        <v>315</v>
      </c>
      <c r="F38" s="27">
        <v>2</v>
      </c>
      <c r="G38" s="31">
        <v>6</v>
      </c>
      <c r="H38" s="31">
        <v>5</v>
      </c>
      <c r="I38" s="31">
        <v>2002</v>
      </c>
      <c r="J38" s="27">
        <v>1</v>
      </c>
      <c r="K38" s="27">
        <v>0</v>
      </c>
      <c r="L38" s="27">
        <v>1</v>
      </c>
      <c r="M38" s="27">
        <v>2</v>
      </c>
      <c r="N38" s="27" t="e">
        <f>SUMIF(#REF!,#REF!,#REF!)</f>
        <v>#REF!</v>
      </c>
    </row>
    <row r="39" spans="1:14" x14ac:dyDescent="0.15">
      <c r="A39" s="29">
        <v>60431</v>
      </c>
      <c r="B39" s="29">
        <v>6043102</v>
      </c>
      <c r="C39" s="15">
        <v>2</v>
      </c>
      <c r="D39" s="30" t="s">
        <v>316</v>
      </c>
      <c r="E39" s="30" t="s">
        <v>317</v>
      </c>
      <c r="F39" s="27">
        <v>2</v>
      </c>
      <c r="G39" s="31">
        <v>30</v>
      </c>
      <c r="H39" s="31">
        <v>4</v>
      </c>
      <c r="I39" s="31">
        <v>1975</v>
      </c>
      <c r="J39" s="27">
        <v>1</v>
      </c>
      <c r="K39" s="27">
        <v>0</v>
      </c>
      <c r="L39" s="27">
        <v>1</v>
      </c>
      <c r="M39" s="27">
        <v>1</v>
      </c>
      <c r="N39" s="27" t="e">
        <f>SUMIF(#REF!,#REF!,#REF!)</f>
        <v>#REF!</v>
      </c>
    </row>
    <row r="40" spans="1:14" x14ac:dyDescent="0.15">
      <c r="A40" s="29">
        <v>60441</v>
      </c>
      <c r="B40" s="29">
        <v>6044102</v>
      </c>
      <c r="C40" s="15">
        <v>2</v>
      </c>
      <c r="D40" s="30" t="s">
        <v>85</v>
      </c>
      <c r="E40" s="30" t="s">
        <v>325</v>
      </c>
      <c r="F40" s="27">
        <v>2</v>
      </c>
      <c r="G40" s="31">
        <v>21</v>
      </c>
      <c r="H40" s="31">
        <v>9</v>
      </c>
      <c r="I40" s="31">
        <v>1990</v>
      </c>
      <c r="J40" s="27">
        <v>1</v>
      </c>
      <c r="K40" s="27">
        <v>0</v>
      </c>
      <c r="L40" s="27">
        <v>1</v>
      </c>
      <c r="M40" s="27">
        <v>1</v>
      </c>
      <c r="N40" s="27" t="e">
        <f>SUMIF(#REF!,#REF!,#REF!)</f>
        <v>#REF!</v>
      </c>
    </row>
    <row r="41" spans="1:14" x14ac:dyDescent="0.15">
      <c r="A41" s="29">
        <v>60451</v>
      </c>
      <c r="B41" s="29">
        <v>6045106</v>
      </c>
      <c r="C41" s="15">
        <v>6</v>
      </c>
      <c r="D41" s="30" t="s">
        <v>334</v>
      </c>
      <c r="E41" s="30" t="s">
        <v>329</v>
      </c>
      <c r="F41" s="27">
        <v>2</v>
      </c>
      <c r="G41" s="31">
        <v>15</v>
      </c>
      <c r="H41" s="31">
        <v>2</v>
      </c>
      <c r="I41" s="31">
        <v>1996</v>
      </c>
      <c r="J41" s="27">
        <v>1</v>
      </c>
      <c r="K41" s="27">
        <v>0</v>
      </c>
      <c r="L41" s="27">
        <v>1</v>
      </c>
      <c r="M41" s="27">
        <v>1</v>
      </c>
      <c r="N41" s="27" t="e">
        <f>SUMIF(#REF!,#REF!,#REF!)</f>
        <v>#REF!</v>
      </c>
    </row>
    <row r="42" spans="1:14" x14ac:dyDescent="0.15">
      <c r="A42" s="29">
        <v>60461</v>
      </c>
      <c r="B42" s="29">
        <v>6046102</v>
      </c>
      <c r="C42" s="15">
        <v>2</v>
      </c>
      <c r="D42" s="30" t="s">
        <v>339</v>
      </c>
      <c r="E42" s="30" t="s">
        <v>188</v>
      </c>
      <c r="F42" s="27">
        <v>2</v>
      </c>
      <c r="G42" s="31">
        <v>26</v>
      </c>
      <c r="H42" s="31">
        <v>10</v>
      </c>
      <c r="I42" s="31">
        <v>1985</v>
      </c>
      <c r="J42" s="27">
        <v>1</v>
      </c>
      <c r="K42" s="27">
        <v>0</v>
      </c>
      <c r="L42" s="27">
        <v>1</v>
      </c>
      <c r="M42" s="27">
        <v>2</v>
      </c>
      <c r="N42" s="27" t="e">
        <f>SUMIF(#REF!,#REF!,#REF!)</f>
        <v>#REF!</v>
      </c>
    </row>
    <row r="43" spans="1:14" x14ac:dyDescent="0.15">
      <c r="A43" s="29">
        <v>60491</v>
      </c>
      <c r="B43" s="29">
        <v>6049102</v>
      </c>
      <c r="C43" s="15">
        <v>2</v>
      </c>
      <c r="D43" s="30" t="s">
        <v>347</v>
      </c>
      <c r="E43" s="30" t="s">
        <v>49</v>
      </c>
      <c r="F43" s="27">
        <v>2</v>
      </c>
      <c r="G43" s="31">
        <v>25</v>
      </c>
      <c r="H43" s="31">
        <v>7</v>
      </c>
      <c r="I43" s="31">
        <v>1995</v>
      </c>
      <c r="J43" s="27">
        <v>1</v>
      </c>
      <c r="K43" s="27">
        <v>0</v>
      </c>
      <c r="L43" s="27">
        <v>1</v>
      </c>
      <c r="M43" s="27">
        <v>2</v>
      </c>
      <c r="N43" s="27" t="e">
        <f>SUMIF(#REF!,#REF!,#REF!)</f>
        <v>#REF!</v>
      </c>
    </row>
    <row r="44" spans="1:14" x14ac:dyDescent="0.15">
      <c r="A44" s="29">
        <v>60501</v>
      </c>
      <c r="B44" s="29">
        <v>6050102</v>
      </c>
      <c r="C44" s="15">
        <v>2</v>
      </c>
      <c r="D44" s="30" t="s">
        <v>351</v>
      </c>
      <c r="E44" s="30" t="s">
        <v>352</v>
      </c>
      <c r="F44" s="27">
        <v>2</v>
      </c>
      <c r="G44" s="31">
        <v>13</v>
      </c>
      <c r="H44" s="31">
        <v>8</v>
      </c>
      <c r="I44" s="31">
        <v>1984</v>
      </c>
      <c r="J44" s="27">
        <v>1</v>
      </c>
      <c r="K44" s="27">
        <v>0</v>
      </c>
      <c r="L44" s="27">
        <v>1</v>
      </c>
      <c r="M44" s="27">
        <v>2</v>
      </c>
      <c r="N44" s="27" t="e">
        <f>SUMIF(#REF!,#REF!,#REF!)</f>
        <v>#REF!</v>
      </c>
    </row>
    <row r="45" spans="1:14" x14ac:dyDescent="0.15">
      <c r="A45" s="29">
        <v>60511</v>
      </c>
      <c r="B45" s="29">
        <v>6051102</v>
      </c>
      <c r="C45" s="15">
        <v>2</v>
      </c>
      <c r="D45" s="30" t="s">
        <v>357</v>
      </c>
      <c r="E45" s="30" t="s">
        <v>29</v>
      </c>
      <c r="F45" s="27">
        <v>2</v>
      </c>
      <c r="G45" s="31">
        <v>22</v>
      </c>
      <c r="H45" s="31">
        <v>3</v>
      </c>
      <c r="I45" s="31">
        <v>1996</v>
      </c>
      <c r="J45" s="27">
        <v>1</v>
      </c>
      <c r="K45" s="27">
        <v>0</v>
      </c>
      <c r="L45" s="27">
        <v>1</v>
      </c>
      <c r="M45" s="27">
        <v>2</v>
      </c>
      <c r="N45" s="27" t="e">
        <f>SUMIF(#REF!,#REF!,#REF!)</f>
        <v>#REF!</v>
      </c>
    </row>
    <row r="46" spans="1:14" x14ac:dyDescent="0.15">
      <c r="A46" s="29">
        <v>60521</v>
      </c>
      <c r="B46" s="29">
        <v>6052104</v>
      </c>
      <c r="C46" s="15">
        <v>4</v>
      </c>
      <c r="D46" s="30" t="s">
        <v>365</v>
      </c>
      <c r="E46" s="30" t="s">
        <v>193</v>
      </c>
      <c r="F46" s="27">
        <v>2</v>
      </c>
      <c r="G46" s="31">
        <v>31</v>
      </c>
      <c r="H46" s="31">
        <v>1</v>
      </c>
      <c r="I46" s="31">
        <v>1987</v>
      </c>
      <c r="J46" s="27">
        <v>1</v>
      </c>
      <c r="K46" s="27">
        <v>0</v>
      </c>
      <c r="L46" s="27">
        <v>1</v>
      </c>
      <c r="M46" s="27">
        <v>1</v>
      </c>
      <c r="N46" s="27" t="e">
        <f>SUMIF(#REF!,#REF!,#REF!)</f>
        <v>#REF!</v>
      </c>
    </row>
    <row r="47" spans="1:14" x14ac:dyDescent="0.15">
      <c r="A47" s="29">
        <v>60531</v>
      </c>
      <c r="B47" s="29">
        <v>6053102</v>
      </c>
      <c r="C47" s="15">
        <v>2</v>
      </c>
      <c r="D47" s="30" t="s">
        <v>370</v>
      </c>
      <c r="E47" s="30" t="s">
        <v>371</v>
      </c>
      <c r="F47" s="27">
        <v>2</v>
      </c>
      <c r="G47" s="31">
        <v>4</v>
      </c>
      <c r="H47" s="31">
        <v>6</v>
      </c>
      <c r="I47" s="31">
        <v>1999</v>
      </c>
      <c r="J47" s="27">
        <v>1</v>
      </c>
      <c r="K47" s="27">
        <v>0</v>
      </c>
      <c r="L47" s="27">
        <v>1</v>
      </c>
      <c r="M47" s="27">
        <v>1</v>
      </c>
      <c r="N47" s="27" t="e">
        <f>SUMIF(#REF!,#REF!,#REF!)</f>
        <v>#REF!</v>
      </c>
    </row>
    <row r="48" spans="1:14" x14ac:dyDescent="0.15">
      <c r="A48" s="29">
        <v>60541</v>
      </c>
      <c r="B48" s="29">
        <v>6054102</v>
      </c>
      <c r="C48" s="15">
        <v>2</v>
      </c>
      <c r="D48" s="30" t="s">
        <v>374</v>
      </c>
      <c r="E48" s="30" t="s">
        <v>142</v>
      </c>
      <c r="F48" s="27">
        <v>2</v>
      </c>
      <c r="G48" s="31">
        <v>24</v>
      </c>
      <c r="H48" s="31">
        <v>12</v>
      </c>
      <c r="I48" s="31">
        <v>2001</v>
      </c>
      <c r="J48" s="27">
        <v>1</v>
      </c>
      <c r="K48" s="27">
        <v>0</v>
      </c>
      <c r="L48" s="27">
        <v>1</v>
      </c>
      <c r="M48" s="27">
        <v>1</v>
      </c>
      <c r="N48" s="27" t="e">
        <f>SUMIF(#REF!,#REF!,#REF!)</f>
        <v>#REF!</v>
      </c>
    </row>
    <row r="49" spans="1:14" x14ac:dyDescent="0.15">
      <c r="A49" s="29">
        <v>60551</v>
      </c>
      <c r="B49" s="29">
        <v>6055102</v>
      </c>
      <c r="C49" s="15">
        <v>2</v>
      </c>
      <c r="D49" s="30" t="s">
        <v>376</v>
      </c>
      <c r="E49" s="30" t="s">
        <v>377</v>
      </c>
      <c r="F49" s="27">
        <v>2</v>
      </c>
      <c r="G49" s="31">
        <v>14</v>
      </c>
      <c r="H49" s="31">
        <v>12</v>
      </c>
      <c r="I49" s="31">
        <v>1999</v>
      </c>
      <c r="J49" s="27">
        <v>1</v>
      </c>
      <c r="K49" s="27">
        <v>0</v>
      </c>
      <c r="L49" s="27">
        <v>1</v>
      </c>
      <c r="M49" s="27">
        <v>1</v>
      </c>
      <c r="N49" s="27" t="e">
        <f>SUMIF(#REF!,#REF!,#REF!)</f>
        <v>#REF!</v>
      </c>
    </row>
    <row r="50" spans="1:14" x14ac:dyDescent="0.15">
      <c r="A50" s="29">
        <v>60561</v>
      </c>
      <c r="B50" s="29">
        <v>6056102</v>
      </c>
      <c r="C50" s="15">
        <v>2</v>
      </c>
      <c r="D50" s="30" t="s">
        <v>379</v>
      </c>
      <c r="E50" s="30" t="s">
        <v>90</v>
      </c>
      <c r="F50" s="27">
        <v>2</v>
      </c>
      <c r="G50" s="31">
        <v>17</v>
      </c>
      <c r="H50" s="31">
        <v>11</v>
      </c>
      <c r="I50" s="31">
        <v>1997</v>
      </c>
      <c r="J50" s="27">
        <v>1</v>
      </c>
      <c r="K50" s="27">
        <v>0</v>
      </c>
      <c r="L50" s="27">
        <v>1</v>
      </c>
      <c r="M50" s="27">
        <v>2</v>
      </c>
      <c r="N50" s="27" t="e">
        <f>SUMIF(#REF!,#REF!,#REF!)</f>
        <v>#REF!</v>
      </c>
    </row>
    <row r="51" spans="1:14" x14ac:dyDescent="0.15">
      <c r="A51" s="29">
        <v>60571</v>
      </c>
      <c r="B51" s="29">
        <v>6057102</v>
      </c>
      <c r="C51" s="15">
        <v>2</v>
      </c>
      <c r="D51" s="30" t="s">
        <v>385</v>
      </c>
      <c r="E51" s="30" t="s">
        <v>386</v>
      </c>
      <c r="F51" s="27">
        <v>2</v>
      </c>
      <c r="G51" s="31">
        <v>17</v>
      </c>
      <c r="H51" s="31">
        <v>9</v>
      </c>
      <c r="I51" s="31">
        <v>1992</v>
      </c>
      <c r="J51" s="27">
        <v>1</v>
      </c>
      <c r="K51" s="27">
        <v>0</v>
      </c>
      <c r="L51" s="27">
        <v>1</v>
      </c>
      <c r="M51" s="27">
        <v>1</v>
      </c>
      <c r="N51" s="27" t="e">
        <f>SUMIF(#REF!,#REF!,#REF!)</f>
        <v>#REF!</v>
      </c>
    </row>
    <row r="52" spans="1:14" x14ac:dyDescent="0.15">
      <c r="A52" s="29">
        <v>60581</v>
      </c>
      <c r="B52" s="29">
        <v>6058102</v>
      </c>
      <c r="C52" s="15">
        <v>2</v>
      </c>
      <c r="D52" s="30" t="s">
        <v>391</v>
      </c>
      <c r="E52" s="30" t="s">
        <v>392</v>
      </c>
      <c r="F52" s="27">
        <v>2</v>
      </c>
      <c r="G52" s="31">
        <v>27</v>
      </c>
      <c r="H52" s="31">
        <v>6</v>
      </c>
      <c r="I52" s="31">
        <v>1993</v>
      </c>
      <c r="J52" s="27">
        <v>1</v>
      </c>
      <c r="K52" s="27">
        <v>0</v>
      </c>
      <c r="L52" s="27">
        <v>1</v>
      </c>
      <c r="M52" s="27">
        <v>2</v>
      </c>
      <c r="N52" s="27" t="e">
        <f>SUMIF(#REF!,#REF!,#REF!)</f>
        <v>#REF!</v>
      </c>
    </row>
    <row r="53" spans="1:14" x14ac:dyDescent="0.15">
      <c r="A53" s="29">
        <v>60601</v>
      </c>
      <c r="B53" s="29">
        <v>6060102</v>
      </c>
      <c r="C53" s="15">
        <v>2</v>
      </c>
      <c r="D53" s="30" t="s">
        <v>397</v>
      </c>
      <c r="E53" s="30" t="s">
        <v>317</v>
      </c>
      <c r="F53" s="27">
        <v>2</v>
      </c>
      <c r="G53" s="31">
        <v>23</v>
      </c>
      <c r="H53" s="31">
        <v>12</v>
      </c>
      <c r="I53" s="31">
        <v>1981</v>
      </c>
      <c r="J53" s="27">
        <v>1</v>
      </c>
      <c r="K53" s="27">
        <v>0</v>
      </c>
      <c r="L53" s="27">
        <v>1</v>
      </c>
      <c r="M53" s="27">
        <v>1</v>
      </c>
      <c r="N53" s="27" t="e">
        <f>SUMIF(#REF!,#REF!,#REF!)</f>
        <v>#REF!</v>
      </c>
    </row>
    <row r="54" spans="1:14" x14ac:dyDescent="0.15">
      <c r="A54" s="29">
        <v>60611</v>
      </c>
      <c r="B54" s="29">
        <v>6061102</v>
      </c>
      <c r="C54" s="15">
        <v>2</v>
      </c>
      <c r="D54" s="30" t="s">
        <v>402</v>
      </c>
      <c r="E54" s="30" t="s">
        <v>304</v>
      </c>
      <c r="F54" s="27">
        <v>2</v>
      </c>
      <c r="G54" s="31">
        <v>1</v>
      </c>
      <c r="H54" s="31">
        <v>11</v>
      </c>
      <c r="I54" s="31">
        <v>1979</v>
      </c>
      <c r="J54" s="27">
        <v>1</v>
      </c>
      <c r="K54" s="27">
        <v>0</v>
      </c>
      <c r="L54" s="27">
        <v>1</v>
      </c>
      <c r="M54" s="27">
        <v>2</v>
      </c>
      <c r="N54" s="27" t="e">
        <f>SUMIF(#REF!,#REF!,#REF!)</f>
        <v>#REF!</v>
      </c>
    </row>
    <row r="55" spans="1:14" x14ac:dyDescent="0.15">
      <c r="A55" s="29">
        <v>60621</v>
      </c>
      <c r="B55" s="29">
        <v>6062102</v>
      </c>
      <c r="C55" s="15">
        <v>2</v>
      </c>
      <c r="D55" s="30" t="s">
        <v>62</v>
      </c>
      <c r="E55" s="30" t="s">
        <v>193</v>
      </c>
      <c r="F55" s="27">
        <v>2</v>
      </c>
      <c r="G55" s="31">
        <v>25</v>
      </c>
      <c r="H55" s="31">
        <v>3</v>
      </c>
      <c r="I55" s="31">
        <v>1991</v>
      </c>
      <c r="J55" s="27">
        <v>1</v>
      </c>
      <c r="K55" s="27">
        <v>0</v>
      </c>
      <c r="L55" s="27">
        <v>1</v>
      </c>
      <c r="M55" s="27">
        <v>2</v>
      </c>
      <c r="N55" s="27" t="e">
        <f>SUMIF(#REF!,#REF!,#REF!)</f>
        <v>#REF!</v>
      </c>
    </row>
    <row r="56" spans="1:14" x14ac:dyDescent="0.15">
      <c r="A56" s="29">
        <v>60631</v>
      </c>
      <c r="B56" s="29">
        <v>6063102</v>
      </c>
      <c r="C56" s="15">
        <v>2</v>
      </c>
      <c r="D56" s="30" t="s">
        <v>412</v>
      </c>
      <c r="E56" s="30" t="s">
        <v>413</v>
      </c>
      <c r="F56" s="27">
        <v>2</v>
      </c>
      <c r="G56" s="31">
        <v>15</v>
      </c>
      <c r="H56" s="31">
        <v>9</v>
      </c>
      <c r="I56" s="31">
        <v>1982</v>
      </c>
      <c r="J56" s="27">
        <v>1</v>
      </c>
      <c r="K56" s="27">
        <v>0</v>
      </c>
      <c r="L56" s="27">
        <v>1</v>
      </c>
      <c r="M56" s="27">
        <v>2</v>
      </c>
      <c r="N56" s="27" t="e">
        <f>SUMIF(#REF!,#REF!,#REF!)</f>
        <v>#REF!</v>
      </c>
    </row>
    <row r="57" spans="1:14" x14ac:dyDescent="0.15">
      <c r="A57" s="29">
        <v>60641</v>
      </c>
      <c r="B57" s="29">
        <v>6064102</v>
      </c>
      <c r="C57" s="15">
        <v>2</v>
      </c>
      <c r="D57" s="30" t="s">
        <v>421</v>
      </c>
      <c r="E57" s="30" t="s">
        <v>275</v>
      </c>
      <c r="F57" s="27">
        <v>2</v>
      </c>
      <c r="G57" s="31">
        <v>10</v>
      </c>
      <c r="H57" s="31">
        <v>5</v>
      </c>
      <c r="I57" s="31">
        <v>1984</v>
      </c>
      <c r="J57" s="27">
        <v>1</v>
      </c>
      <c r="K57" s="27">
        <v>0</v>
      </c>
      <c r="L57" s="27">
        <v>1</v>
      </c>
      <c r="M57" s="27">
        <v>2</v>
      </c>
      <c r="N57" s="27" t="e">
        <f>SUMIF(#REF!,#REF!,#REF!)</f>
        <v>#REF!</v>
      </c>
    </row>
    <row r="58" spans="1:14" x14ac:dyDescent="0.15">
      <c r="A58" s="29">
        <v>60651</v>
      </c>
      <c r="B58" s="29">
        <v>6065109</v>
      </c>
      <c r="C58" s="15">
        <v>9</v>
      </c>
      <c r="D58" s="30" t="s">
        <v>442</v>
      </c>
      <c r="E58" s="30" t="s">
        <v>98</v>
      </c>
      <c r="F58" s="27">
        <v>2</v>
      </c>
      <c r="G58" s="31">
        <v>19</v>
      </c>
      <c r="H58" s="31">
        <v>10</v>
      </c>
      <c r="I58" s="31">
        <v>1994</v>
      </c>
      <c r="J58" s="27">
        <v>1</v>
      </c>
      <c r="K58" s="27">
        <v>0</v>
      </c>
      <c r="L58" s="27">
        <v>1</v>
      </c>
      <c r="M58" s="27">
        <v>1</v>
      </c>
      <c r="N58" s="27" t="e">
        <f>SUMIF(#REF!,#REF!,#REF!)</f>
        <v>#REF!</v>
      </c>
    </row>
    <row r="59" spans="1:14" x14ac:dyDescent="0.15">
      <c r="A59" s="29">
        <v>60671</v>
      </c>
      <c r="B59" s="29">
        <v>6067102</v>
      </c>
      <c r="C59" s="15">
        <v>2</v>
      </c>
      <c r="D59" s="30" t="s">
        <v>445</v>
      </c>
      <c r="E59" s="30" t="s">
        <v>446</v>
      </c>
      <c r="F59" s="27">
        <v>2</v>
      </c>
      <c r="G59" s="31">
        <v>15</v>
      </c>
      <c r="H59" s="31">
        <v>8</v>
      </c>
      <c r="I59" s="31">
        <v>1981</v>
      </c>
      <c r="J59" s="27">
        <v>1</v>
      </c>
      <c r="K59" s="27">
        <v>0</v>
      </c>
      <c r="L59" s="27">
        <v>1</v>
      </c>
      <c r="M59" s="27">
        <v>1</v>
      </c>
      <c r="N59" s="27" t="e">
        <f>SUMIF(#REF!,#REF!,#REF!)</f>
        <v>#REF!</v>
      </c>
    </row>
    <row r="60" spans="1:14" x14ac:dyDescent="0.15">
      <c r="A60" s="29">
        <v>60681</v>
      </c>
      <c r="B60" s="29">
        <v>6068102</v>
      </c>
      <c r="C60" s="15">
        <v>2</v>
      </c>
      <c r="D60" s="30" t="s">
        <v>451</v>
      </c>
      <c r="E60" s="30" t="s">
        <v>452</v>
      </c>
      <c r="F60" s="27">
        <v>2</v>
      </c>
      <c r="G60" s="31">
        <v>29</v>
      </c>
      <c r="H60" s="31">
        <v>1</v>
      </c>
      <c r="I60" s="31">
        <v>1992</v>
      </c>
      <c r="J60" s="27">
        <v>1</v>
      </c>
      <c r="K60" s="27">
        <v>0</v>
      </c>
      <c r="L60" s="27">
        <v>1</v>
      </c>
      <c r="M60" s="27">
        <v>2</v>
      </c>
      <c r="N60" s="27" t="e">
        <f>SUMIF(#REF!,#REF!,#REF!)</f>
        <v>#REF!</v>
      </c>
    </row>
    <row r="61" spans="1:14" x14ac:dyDescent="0.15">
      <c r="A61" s="29">
        <v>60691</v>
      </c>
      <c r="B61" s="29">
        <v>6069102</v>
      </c>
      <c r="C61" s="15">
        <v>2</v>
      </c>
      <c r="D61" s="30" t="s">
        <v>457</v>
      </c>
      <c r="E61" s="30" t="s">
        <v>458</v>
      </c>
      <c r="F61" s="27">
        <v>2</v>
      </c>
      <c r="G61" s="31">
        <v>8</v>
      </c>
      <c r="H61" s="31">
        <v>1</v>
      </c>
      <c r="I61" s="31">
        <v>1988</v>
      </c>
      <c r="J61" s="27">
        <v>1</v>
      </c>
      <c r="K61" s="27">
        <v>0</v>
      </c>
      <c r="L61" s="27">
        <v>1</v>
      </c>
      <c r="M61" s="27">
        <v>1</v>
      </c>
      <c r="N61" s="27" t="e">
        <f>SUMIF(#REF!,#REF!,#REF!)</f>
        <v>#REF!</v>
      </c>
    </row>
    <row r="62" spans="1:14" x14ac:dyDescent="0.15">
      <c r="A62" s="29">
        <v>60701</v>
      </c>
      <c r="B62" s="29">
        <v>6070102</v>
      </c>
      <c r="C62" s="15">
        <v>2</v>
      </c>
      <c r="D62" s="30" t="s">
        <v>463</v>
      </c>
      <c r="E62" s="30" t="s">
        <v>464</v>
      </c>
      <c r="F62" s="27">
        <v>2</v>
      </c>
      <c r="G62" s="31">
        <v>12</v>
      </c>
      <c r="H62" s="31">
        <v>1</v>
      </c>
      <c r="I62" s="31">
        <v>1990</v>
      </c>
      <c r="J62" s="27">
        <v>1</v>
      </c>
      <c r="K62" s="27">
        <v>0</v>
      </c>
      <c r="L62" s="27">
        <v>1</v>
      </c>
      <c r="M62" s="27">
        <v>2</v>
      </c>
      <c r="N62" s="27" t="e">
        <f>SUMIF(#REF!,#REF!,#REF!)</f>
        <v>#REF!</v>
      </c>
    </row>
    <row r="63" spans="1:14" x14ac:dyDescent="0.15">
      <c r="A63" s="29">
        <v>60711</v>
      </c>
      <c r="B63" s="29">
        <v>6071110</v>
      </c>
      <c r="C63" s="15">
        <v>10</v>
      </c>
      <c r="D63" s="30" t="s">
        <v>478</v>
      </c>
      <c r="E63" s="30" t="s">
        <v>49</v>
      </c>
      <c r="F63" s="27">
        <v>2</v>
      </c>
      <c r="G63" s="31">
        <v>26</v>
      </c>
      <c r="H63" s="31">
        <v>10</v>
      </c>
      <c r="I63" s="31">
        <v>2001</v>
      </c>
      <c r="J63" s="27">
        <v>1</v>
      </c>
      <c r="K63" s="27">
        <v>0</v>
      </c>
      <c r="L63" s="27">
        <v>1</v>
      </c>
      <c r="M63" s="27">
        <v>1</v>
      </c>
      <c r="N63" s="27" t="e">
        <f>SUMIF(#REF!,#REF!,#REF!)</f>
        <v>#REF!</v>
      </c>
    </row>
    <row r="64" spans="1:14" x14ac:dyDescent="0.15">
      <c r="A64" s="29">
        <v>60721</v>
      </c>
      <c r="B64" s="29">
        <v>6072105</v>
      </c>
      <c r="C64" s="15">
        <v>5</v>
      </c>
      <c r="D64" s="30" t="s">
        <v>274</v>
      </c>
      <c r="E64" s="30" t="s">
        <v>49</v>
      </c>
      <c r="F64" s="27">
        <v>2</v>
      </c>
      <c r="G64" s="31">
        <v>23</v>
      </c>
      <c r="H64" s="31">
        <v>11</v>
      </c>
      <c r="I64" s="31">
        <v>1997</v>
      </c>
      <c r="J64" s="27">
        <v>1</v>
      </c>
      <c r="K64" s="27">
        <v>0</v>
      </c>
      <c r="L64" s="27">
        <v>1</v>
      </c>
      <c r="M64" s="27">
        <v>2</v>
      </c>
      <c r="N64" s="27" t="e">
        <f>SUMIF(#REF!,#REF!,#REF!)</f>
        <v>#REF!</v>
      </c>
    </row>
    <row r="65" spans="1:14" x14ac:dyDescent="0.15">
      <c r="A65" s="29">
        <v>60731</v>
      </c>
      <c r="B65" s="29">
        <v>6073107</v>
      </c>
      <c r="C65" s="15">
        <v>7</v>
      </c>
      <c r="D65" s="30" t="s">
        <v>496</v>
      </c>
      <c r="E65" s="30" t="s">
        <v>492</v>
      </c>
      <c r="F65" s="27">
        <v>2</v>
      </c>
      <c r="G65" s="31">
        <v>6</v>
      </c>
      <c r="H65" s="31">
        <v>3</v>
      </c>
      <c r="I65" s="31">
        <v>2000</v>
      </c>
      <c r="J65" s="27">
        <v>1</v>
      </c>
      <c r="K65" s="27">
        <v>0</v>
      </c>
      <c r="L65" s="27">
        <v>1</v>
      </c>
      <c r="M65" s="27">
        <v>2</v>
      </c>
      <c r="N65" s="27" t="e">
        <f>SUMIF(#REF!,#REF!,#REF!)</f>
        <v>#REF!</v>
      </c>
    </row>
    <row r="66" spans="1:14" x14ac:dyDescent="0.15">
      <c r="A66" s="29">
        <v>60741</v>
      </c>
      <c r="B66" s="29">
        <v>6074102</v>
      </c>
      <c r="C66" s="15">
        <v>2</v>
      </c>
      <c r="D66" s="30" t="s">
        <v>500</v>
      </c>
      <c r="E66" s="30" t="s">
        <v>277</v>
      </c>
      <c r="F66" s="27">
        <v>2</v>
      </c>
      <c r="G66" s="31">
        <v>17</v>
      </c>
      <c r="H66" s="31">
        <v>10</v>
      </c>
      <c r="I66" s="31">
        <v>1996</v>
      </c>
      <c r="J66" s="27">
        <v>1</v>
      </c>
      <c r="K66" s="27">
        <v>0</v>
      </c>
      <c r="L66" s="27">
        <v>1</v>
      </c>
      <c r="M66" s="27">
        <v>1</v>
      </c>
      <c r="N66" s="27" t="e">
        <f>SUMIF(#REF!,#REF!,#REF!)</f>
        <v>#REF!</v>
      </c>
    </row>
    <row r="67" spans="1:14" x14ac:dyDescent="0.15">
      <c r="A67" s="29">
        <v>60751</v>
      </c>
      <c r="B67" s="29">
        <v>6075101</v>
      </c>
      <c r="C67" s="15">
        <v>1</v>
      </c>
      <c r="D67" s="30" t="s">
        <v>503</v>
      </c>
      <c r="E67" s="30" t="s">
        <v>504</v>
      </c>
      <c r="F67" s="27">
        <v>2</v>
      </c>
      <c r="G67" s="31">
        <v>12</v>
      </c>
      <c r="H67" s="31">
        <v>4</v>
      </c>
      <c r="I67" s="31">
        <v>1988</v>
      </c>
      <c r="J67" s="27">
        <v>1</v>
      </c>
      <c r="K67" s="27">
        <v>0</v>
      </c>
      <c r="L67" s="27">
        <v>1</v>
      </c>
      <c r="M67" s="27">
        <v>1</v>
      </c>
      <c r="N67" s="27" t="e">
        <f>SUMIF(#REF!,#REF!,#REF!)</f>
        <v>#REF!</v>
      </c>
    </row>
    <row r="68" spans="1:14" x14ac:dyDescent="0.15">
      <c r="A68" s="29">
        <v>60761</v>
      </c>
      <c r="B68" s="29">
        <v>6076102</v>
      </c>
      <c r="C68" s="15">
        <v>2</v>
      </c>
      <c r="D68" s="30" t="s">
        <v>509</v>
      </c>
      <c r="E68" s="30" t="s">
        <v>24</v>
      </c>
      <c r="F68" s="27">
        <v>2</v>
      </c>
      <c r="G68" s="31">
        <v>26</v>
      </c>
      <c r="H68" s="31">
        <v>2</v>
      </c>
      <c r="I68" s="31">
        <v>1994</v>
      </c>
      <c r="J68" s="27">
        <v>1</v>
      </c>
      <c r="K68" s="27">
        <v>0</v>
      </c>
      <c r="L68" s="27">
        <v>1</v>
      </c>
      <c r="M68" s="27">
        <v>2</v>
      </c>
      <c r="N68" s="27" t="e">
        <f>SUMIF(#REF!,#REF!,#REF!)</f>
        <v>#REF!</v>
      </c>
    </row>
    <row r="69" spans="1:14" x14ac:dyDescent="0.15">
      <c r="A69" s="29">
        <v>60771</v>
      </c>
      <c r="B69" s="29">
        <v>6077102</v>
      </c>
      <c r="C69" s="15">
        <v>2</v>
      </c>
      <c r="D69" s="30" t="s">
        <v>517</v>
      </c>
      <c r="E69" s="30" t="s">
        <v>456</v>
      </c>
      <c r="F69" s="27">
        <v>2</v>
      </c>
      <c r="G69" s="31">
        <v>11</v>
      </c>
      <c r="H69" s="31">
        <v>3</v>
      </c>
      <c r="I69" s="31">
        <v>1997</v>
      </c>
      <c r="J69" s="27">
        <v>1</v>
      </c>
      <c r="K69" s="27">
        <v>0</v>
      </c>
      <c r="L69" s="27">
        <v>1</v>
      </c>
      <c r="M69" s="27">
        <v>2</v>
      </c>
      <c r="N69" s="27" t="e">
        <f>SUMIF(#REF!,#REF!,#REF!)</f>
        <v>#REF!</v>
      </c>
    </row>
    <row r="70" spans="1:14" x14ac:dyDescent="0.15">
      <c r="A70" s="29">
        <v>60781</v>
      </c>
      <c r="B70" s="29">
        <v>6078102</v>
      </c>
      <c r="C70" s="15">
        <v>2</v>
      </c>
      <c r="D70" s="30" t="s">
        <v>297</v>
      </c>
      <c r="E70" s="30" t="s">
        <v>452</v>
      </c>
      <c r="F70" s="27">
        <v>2</v>
      </c>
      <c r="G70" s="31">
        <v>14</v>
      </c>
      <c r="H70" s="31">
        <v>5</v>
      </c>
      <c r="I70" s="31">
        <v>1989</v>
      </c>
      <c r="J70" s="27">
        <v>1</v>
      </c>
      <c r="K70" s="27">
        <v>0</v>
      </c>
      <c r="L70" s="27">
        <v>1</v>
      </c>
      <c r="M70" s="27">
        <v>2</v>
      </c>
      <c r="N70" s="27" t="e">
        <f>SUMIF(#REF!,#REF!,#REF!)</f>
        <v>#REF!</v>
      </c>
    </row>
    <row r="71" spans="1:14" x14ac:dyDescent="0.15">
      <c r="A71" s="29">
        <v>60801</v>
      </c>
      <c r="B71" s="29">
        <v>6080111</v>
      </c>
      <c r="C71" s="15">
        <v>11</v>
      </c>
      <c r="D71" s="30" t="s">
        <v>533</v>
      </c>
      <c r="E71" s="30" t="s">
        <v>534</v>
      </c>
      <c r="F71" s="27">
        <v>2</v>
      </c>
      <c r="G71" s="31">
        <v>2</v>
      </c>
      <c r="H71" s="31">
        <v>4</v>
      </c>
      <c r="I71" s="31">
        <v>2002</v>
      </c>
      <c r="J71" s="27">
        <v>1</v>
      </c>
      <c r="K71" s="27">
        <v>0</v>
      </c>
      <c r="L71" s="27">
        <v>1</v>
      </c>
      <c r="M71" s="27">
        <v>2</v>
      </c>
      <c r="N71" s="27" t="e">
        <f>SUMIF(#REF!,#REF!,#REF!)</f>
        <v>#REF!</v>
      </c>
    </row>
    <row r="72" spans="1:14" x14ac:dyDescent="0.15">
      <c r="A72" s="29">
        <v>60821</v>
      </c>
      <c r="B72" s="29">
        <v>6082102</v>
      </c>
      <c r="C72" s="15">
        <v>2</v>
      </c>
      <c r="D72" s="30" t="s">
        <v>537</v>
      </c>
      <c r="E72" s="30" t="s">
        <v>538</v>
      </c>
      <c r="F72" s="27">
        <v>2</v>
      </c>
      <c r="G72" s="31">
        <v>21</v>
      </c>
      <c r="H72" s="31">
        <v>6</v>
      </c>
      <c r="I72" s="31">
        <v>2001</v>
      </c>
      <c r="J72" s="27">
        <v>1</v>
      </c>
      <c r="K72" s="27">
        <v>0</v>
      </c>
      <c r="L72" s="27">
        <v>1</v>
      </c>
      <c r="M72" s="27">
        <v>2</v>
      </c>
      <c r="N72" s="27" t="e">
        <f>SUMIF(#REF!,#REF!,#REF!)</f>
        <v>#REF!</v>
      </c>
    </row>
    <row r="73" spans="1:14" x14ac:dyDescent="0.15">
      <c r="A73" s="29">
        <v>60831</v>
      </c>
      <c r="B73" s="29">
        <v>6083105</v>
      </c>
      <c r="C73" s="15">
        <v>5</v>
      </c>
      <c r="D73" s="30" t="s">
        <v>548</v>
      </c>
      <c r="E73" s="30" t="s">
        <v>546</v>
      </c>
      <c r="F73" s="27">
        <v>2</v>
      </c>
      <c r="G73" s="31">
        <v>21</v>
      </c>
      <c r="H73" s="31">
        <v>10</v>
      </c>
      <c r="I73" s="31">
        <v>1999</v>
      </c>
      <c r="J73" s="27">
        <v>1</v>
      </c>
      <c r="K73" s="27">
        <v>0</v>
      </c>
      <c r="L73" s="27">
        <v>1</v>
      </c>
      <c r="M73" s="27">
        <v>1</v>
      </c>
      <c r="N73" s="27" t="e">
        <f>SUMIF(#REF!,#REF!,#REF!)</f>
        <v>#REF!</v>
      </c>
    </row>
    <row r="74" spans="1:14" x14ac:dyDescent="0.15">
      <c r="A74" s="29">
        <v>60841</v>
      </c>
      <c r="B74" s="29">
        <v>6084102</v>
      </c>
      <c r="C74" s="15">
        <v>2</v>
      </c>
      <c r="D74" s="30" t="s">
        <v>560</v>
      </c>
      <c r="E74" s="30" t="s">
        <v>561</v>
      </c>
      <c r="F74" s="27">
        <v>2</v>
      </c>
      <c r="G74" s="31">
        <v>9</v>
      </c>
      <c r="H74" s="31">
        <v>5</v>
      </c>
      <c r="I74" s="31">
        <v>1993</v>
      </c>
      <c r="J74" s="27">
        <v>1</v>
      </c>
      <c r="K74" s="27">
        <v>0</v>
      </c>
      <c r="L74" s="27">
        <v>1</v>
      </c>
      <c r="M74" s="27">
        <v>1</v>
      </c>
      <c r="N74" s="27" t="e">
        <f>SUMIF(#REF!,#REF!,#REF!)</f>
        <v>#REF!</v>
      </c>
    </row>
    <row r="75" spans="1:14" x14ac:dyDescent="0.15">
      <c r="A75" s="29">
        <v>60851</v>
      </c>
      <c r="B75" s="29">
        <v>6085102</v>
      </c>
      <c r="C75" s="15">
        <v>2</v>
      </c>
      <c r="D75" s="30" t="s">
        <v>566</v>
      </c>
      <c r="E75" s="30" t="s">
        <v>567</v>
      </c>
      <c r="F75" s="27">
        <v>2</v>
      </c>
      <c r="G75" s="31">
        <v>6</v>
      </c>
      <c r="H75" s="31">
        <v>7</v>
      </c>
      <c r="I75" s="31">
        <v>1996</v>
      </c>
      <c r="J75" s="27">
        <v>1</v>
      </c>
      <c r="K75" s="27">
        <v>0</v>
      </c>
      <c r="L75" s="27">
        <v>1</v>
      </c>
      <c r="M75" s="27">
        <v>1</v>
      </c>
      <c r="N75" s="27" t="e">
        <f>SUMIF(#REF!,#REF!,#REF!)</f>
        <v>#REF!</v>
      </c>
    </row>
    <row r="76" spans="1:14" x14ac:dyDescent="0.15">
      <c r="A76" s="29">
        <v>60861</v>
      </c>
      <c r="B76" s="29">
        <v>6086106</v>
      </c>
      <c r="C76" s="15">
        <v>6</v>
      </c>
      <c r="D76" s="30" t="s">
        <v>203</v>
      </c>
      <c r="E76" s="30" t="s">
        <v>144</v>
      </c>
      <c r="F76" s="27">
        <v>2</v>
      </c>
      <c r="G76" s="31">
        <v>18</v>
      </c>
      <c r="H76" s="31">
        <v>3</v>
      </c>
      <c r="I76" s="31">
        <v>1994</v>
      </c>
      <c r="J76" s="27">
        <v>1</v>
      </c>
      <c r="K76" s="27">
        <v>0</v>
      </c>
      <c r="L76" s="27">
        <v>1</v>
      </c>
      <c r="M76" s="27">
        <v>1</v>
      </c>
      <c r="N76" s="27" t="e">
        <f>SUMIF(#REF!,#REF!,#REF!)</f>
        <v>#REF!</v>
      </c>
    </row>
    <row r="77" spans="1:14" x14ac:dyDescent="0.15">
      <c r="A77" s="29">
        <v>60881</v>
      </c>
      <c r="B77" s="29">
        <v>6088102</v>
      </c>
      <c r="C77" s="15">
        <v>2</v>
      </c>
      <c r="D77" s="30" t="s">
        <v>576</v>
      </c>
      <c r="E77" s="30" t="s">
        <v>577</v>
      </c>
      <c r="F77" s="27">
        <v>2</v>
      </c>
      <c r="G77" s="31">
        <v>5</v>
      </c>
      <c r="H77" s="31">
        <v>10</v>
      </c>
      <c r="I77" s="31">
        <v>1975</v>
      </c>
      <c r="J77" s="27">
        <v>1</v>
      </c>
      <c r="K77" s="27">
        <v>0</v>
      </c>
      <c r="L77" s="27">
        <v>1</v>
      </c>
      <c r="M77" s="27">
        <v>2</v>
      </c>
      <c r="N77" s="27" t="e">
        <f>SUMIF(#REF!,#REF!,#REF!)</f>
        <v>#REF!</v>
      </c>
    </row>
    <row r="78" spans="1:14" x14ac:dyDescent="0.15">
      <c r="A78" s="29">
        <v>60891</v>
      </c>
      <c r="B78" s="29">
        <v>6089110</v>
      </c>
      <c r="C78" s="15">
        <v>10</v>
      </c>
      <c r="D78" s="30" t="s">
        <v>590</v>
      </c>
      <c r="E78" s="30" t="s">
        <v>582</v>
      </c>
      <c r="F78" s="27">
        <v>2</v>
      </c>
      <c r="G78" s="31">
        <v>26</v>
      </c>
      <c r="H78" s="31">
        <v>10</v>
      </c>
      <c r="I78" s="31">
        <v>2000</v>
      </c>
      <c r="J78" s="27">
        <v>1</v>
      </c>
      <c r="K78" s="27">
        <v>0</v>
      </c>
      <c r="L78" s="27">
        <v>1</v>
      </c>
      <c r="M78" s="27">
        <v>1</v>
      </c>
      <c r="N78" s="27" t="e">
        <f>SUMIF(#REF!,#REF!,#REF!)</f>
        <v>#REF!</v>
      </c>
    </row>
    <row r="79" spans="1:14" x14ac:dyDescent="0.15">
      <c r="A79" s="29">
        <v>60901</v>
      </c>
      <c r="B79" s="29">
        <v>6090102</v>
      </c>
      <c r="C79" s="15">
        <v>2</v>
      </c>
      <c r="D79" s="30" t="s">
        <v>594</v>
      </c>
      <c r="E79" s="30" t="s">
        <v>93</v>
      </c>
      <c r="F79" s="27">
        <v>2</v>
      </c>
      <c r="G79" s="31">
        <v>15</v>
      </c>
      <c r="H79" s="31">
        <v>5</v>
      </c>
      <c r="I79" s="31">
        <v>1994</v>
      </c>
      <c r="J79" s="27">
        <v>1</v>
      </c>
      <c r="K79" s="27">
        <v>0</v>
      </c>
      <c r="L79" s="27">
        <v>1</v>
      </c>
      <c r="M79" s="27">
        <v>1</v>
      </c>
      <c r="N79" s="27" t="e">
        <f>SUMIF(#REF!,#REF!,#REF!)</f>
        <v>#REF!</v>
      </c>
    </row>
    <row r="80" spans="1:14" x14ac:dyDescent="0.15">
      <c r="A80" s="29">
        <v>60911</v>
      </c>
      <c r="B80" s="29">
        <v>6091102</v>
      </c>
      <c r="C80" s="15">
        <v>2</v>
      </c>
      <c r="D80" s="30" t="s">
        <v>597</v>
      </c>
      <c r="E80" s="30" t="s">
        <v>136</v>
      </c>
      <c r="F80" s="27">
        <v>2</v>
      </c>
      <c r="G80" s="31">
        <v>22</v>
      </c>
      <c r="H80" s="31">
        <v>8</v>
      </c>
      <c r="I80" s="31">
        <v>1995</v>
      </c>
      <c r="J80" s="27">
        <v>1</v>
      </c>
      <c r="K80" s="27">
        <v>0</v>
      </c>
      <c r="L80" s="27">
        <v>1</v>
      </c>
      <c r="M80" s="27">
        <v>1</v>
      </c>
      <c r="N80" s="27" t="e">
        <f>SUMIF(#REF!,#REF!,#REF!)</f>
        <v>#REF!</v>
      </c>
    </row>
    <row r="81" spans="1:14" x14ac:dyDescent="0.15">
      <c r="A81" s="29">
        <v>60931</v>
      </c>
      <c r="B81" s="29">
        <v>6093102</v>
      </c>
      <c r="C81" s="15">
        <v>2</v>
      </c>
      <c r="D81" s="30" t="s">
        <v>602</v>
      </c>
      <c r="E81" s="30" t="s">
        <v>603</v>
      </c>
      <c r="F81" s="27">
        <v>2</v>
      </c>
      <c r="G81" s="31">
        <v>15</v>
      </c>
      <c r="H81" s="31">
        <v>11</v>
      </c>
      <c r="I81" s="31">
        <v>1986</v>
      </c>
      <c r="J81" s="27">
        <v>1</v>
      </c>
      <c r="K81" s="27">
        <v>0</v>
      </c>
      <c r="L81" s="27">
        <v>1</v>
      </c>
      <c r="M81" s="27">
        <v>2</v>
      </c>
      <c r="N81" s="27" t="e">
        <f>SUMIF(#REF!,#REF!,#REF!)</f>
        <v>#REF!</v>
      </c>
    </row>
    <row r="82" spans="1:14" x14ac:dyDescent="0.15">
      <c r="A82" s="29">
        <v>60941</v>
      </c>
      <c r="B82" s="29">
        <v>6094105</v>
      </c>
      <c r="C82" s="15">
        <v>5</v>
      </c>
      <c r="D82" s="30" t="s">
        <v>613</v>
      </c>
      <c r="E82" s="30" t="s">
        <v>614</v>
      </c>
      <c r="F82" s="27">
        <v>2</v>
      </c>
      <c r="G82" s="31">
        <v>1</v>
      </c>
      <c r="H82" s="31">
        <v>10</v>
      </c>
      <c r="I82" s="31">
        <v>2002</v>
      </c>
      <c r="J82" s="27">
        <v>1</v>
      </c>
      <c r="K82" s="27">
        <v>0</v>
      </c>
      <c r="L82" s="27">
        <v>1</v>
      </c>
      <c r="M82" s="27">
        <v>1</v>
      </c>
      <c r="N82" s="27" t="e">
        <f>SUMIF(#REF!,#REF!,#REF!)</f>
        <v>#REF!</v>
      </c>
    </row>
    <row r="83" spans="1:14" x14ac:dyDescent="0.15">
      <c r="A83" s="29">
        <v>60961</v>
      </c>
      <c r="B83" s="29">
        <v>6096102</v>
      </c>
      <c r="C83" s="15">
        <v>2</v>
      </c>
      <c r="D83" s="30" t="s">
        <v>616</v>
      </c>
      <c r="E83" s="30" t="s">
        <v>617</v>
      </c>
      <c r="F83" s="27">
        <v>2</v>
      </c>
      <c r="G83" s="31">
        <v>5</v>
      </c>
      <c r="H83" s="31">
        <v>5</v>
      </c>
      <c r="I83" s="31">
        <v>1996</v>
      </c>
      <c r="J83" s="27">
        <v>1</v>
      </c>
      <c r="K83" s="27">
        <v>0</v>
      </c>
      <c r="L83" s="27">
        <v>1</v>
      </c>
      <c r="M83" s="27">
        <v>1</v>
      </c>
      <c r="N83" s="27" t="e">
        <f>SUMIF(#REF!,#REF!,#REF!)</f>
        <v>#REF!</v>
      </c>
    </row>
    <row r="84" spans="1:14" x14ac:dyDescent="0.15">
      <c r="A84" s="29">
        <v>60971</v>
      </c>
      <c r="B84" s="29">
        <v>6097102</v>
      </c>
      <c r="C84" s="15">
        <v>2</v>
      </c>
      <c r="D84" s="30" t="s">
        <v>23</v>
      </c>
      <c r="E84" s="30" t="s">
        <v>261</v>
      </c>
      <c r="F84" s="27">
        <v>2</v>
      </c>
      <c r="G84" s="31">
        <v>28</v>
      </c>
      <c r="H84" s="31">
        <v>3</v>
      </c>
      <c r="I84" s="31">
        <v>1975</v>
      </c>
      <c r="J84" s="27">
        <v>1</v>
      </c>
      <c r="K84" s="27">
        <v>0</v>
      </c>
      <c r="L84" s="27">
        <v>1</v>
      </c>
      <c r="M84" s="27">
        <v>1</v>
      </c>
      <c r="N84" s="27" t="e">
        <f>SUMIF(#REF!,#REF!,#REF!)</f>
        <v>#REF!</v>
      </c>
    </row>
    <row r="85" spans="1:14" x14ac:dyDescent="0.15">
      <c r="A85" s="29">
        <v>60981</v>
      </c>
      <c r="B85" s="29">
        <v>6098102</v>
      </c>
      <c r="C85" s="15">
        <v>2</v>
      </c>
      <c r="D85" s="30" t="s">
        <v>625</v>
      </c>
      <c r="E85" s="30" t="s">
        <v>49</v>
      </c>
      <c r="F85" s="27">
        <v>2</v>
      </c>
      <c r="G85" s="31">
        <v>19</v>
      </c>
      <c r="H85" s="31">
        <v>7</v>
      </c>
      <c r="I85" s="31">
        <v>1988</v>
      </c>
      <c r="J85" s="27">
        <v>1</v>
      </c>
      <c r="K85" s="27">
        <v>0</v>
      </c>
      <c r="L85" s="27">
        <v>1</v>
      </c>
      <c r="M85" s="27">
        <v>2</v>
      </c>
      <c r="N85" s="27" t="e">
        <f>SUMIF(#REF!,#REF!,#REF!)</f>
        <v>#REF!</v>
      </c>
    </row>
    <row r="86" spans="1:14" x14ac:dyDescent="0.15">
      <c r="A86" s="29">
        <v>60991</v>
      </c>
      <c r="B86" s="29">
        <v>6099102</v>
      </c>
      <c r="C86" s="15">
        <v>2</v>
      </c>
      <c r="D86" s="30" t="s">
        <v>629</v>
      </c>
      <c r="E86" s="30" t="s">
        <v>49</v>
      </c>
      <c r="F86" s="27">
        <v>2</v>
      </c>
      <c r="G86" s="31">
        <v>12</v>
      </c>
      <c r="H86" s="31">
        <v>12</v>
      </c>
      <c r="I86" s="31">
        <v>1994</v>
      </c>
      <c r="J86" s="27">
        <v>1</v>
      </c>
      <c r="K86" s="27">
        <v>0</v>
      </c>
      <c r="L86" s="27">
        <v>1</v>
      </c>
      <c r="M86" s="27">
        <v>2</v>
      </c>
      <c r="N86" s="27" t="e">
        <f>SUMIF(#REF!,#REF!,#REF!)</f>
        <v>#REF!</v>
      </c>
    </row>
    <row r="87" spans="1:14" x14ac:dyDescent="0.15">
      <c r="A87" s="29">
        <v>61001</v>
      </c>
      <c r="B87" s="29">
        <v>6100102</v>
      </c>
      <c r="C87" s="15">
        <v>2</v>
      </c>
      <c r="D87" s="30" t="s">
        <v>632</v>
      </c>
      <c r="E87" s="30" t="s">
        <v>633</v>
      </c>
      <c r="F87" s="27">
        <v>2</v>
      </c>
      <c r="G87" s="31">
        <v>1</v>
      </c>
      <c r="H87" s="31">
        <v>12</v>
      </c>
      <c r="I87" s="31">
        <v>1996</v>
      </c>
      <c r="J87" s="27">
        <v>1</v>
      </c>
      <c r="K87" s="27">
        <v>0</v>
      </c>
      <c r="L87" s="27">
        <v>1</v>
      </c>
      <c r="M87" s="27">
        <v>1</v>
      </c>
      <c r="N87" s="27" t="e">
        <f>SUMIF(#REF!,#REF!,#REF!)</f>
        <v>#REF!</v>
      </c>
    </row>
    <row r="88" spans="1:14" x14ac:dyDescent="0.15">
      <c r="A88" s="29">
        <v>61011</v>
      </c>
      <c r="B88" s="29">
        <v>6101102</v>
      </c>
      <c r="C88" s="15">
        <v>2</v>
      </c>
      <c r="D88" s="30" t="s">
        <v>408</v>
      </c>
      <c r="E88" s="30" t="s">
        <v>21</v>
      </c>
      <c r="F88" s="27">
        <v>2</v>
      </c>
      <c r="G88" s="31">
        <v>25</v>
      </c>
      <c r="H88" s="31">
        <v>10</v>
      </c>
      <c r="I88" s="31">
        <v>1993</v>
      </c>
      <c r="J88" s="27">
        <v>1</v>
      </c>
      <c r="K88" s="27">
        <v>0</v>
      </c>
      <c r="L88" s="27">
        <v>1</v>
      </c>
      <c r="M88" s="27">
        <v>1</v>
      </c>
      <c r="N88" s="27" t="e">
        <f>SUMIF(#REF!,#REF!,#REF!)</f>
        <v>#REF!</v>
      </c>
    </row>
    <row r="89" spans="1:14" x14ac:dyDescent="0.15">
      <c r="A89" s="29">
        <v>61021</v>
      </c>
      <c r="B89" s="29">
        <v>6102102</v>
      </c>
      <c r="C89" s="15">
        <v>2</v>
      </c>
      <c r="D89" s="30" t="s">
        <v>639</v>
      </c>
      <c r="E89" s="30" t="s">
        <v>640</v>
      </c>
      <c r="F89" s="27">
        <v>2</v>
      </c>
      <c r="G89" s="31">
        <v>8</v>
      </c>
      <c r="H89" s="31">
        <v>4</v>
      </c>
      <c r="I89" s="31">
        <v>1997</v>
      </c>
      <c r="J89" s="27">
        <v>1</v>
      </c>
      <c r="K89" s="27">
        <v>0</v>
      </c>
      <c r="L89" s="27">
        <v>1</v>
      </c>
      <c r="M89" s="27">
        <v>1</v>
      </c>
      <c r="N89" s="27" t="e">
        <f>SUMIF(#REF!,#REF!,#REF!)</f>
        <v>#REF!</v>
      </c>
    </row>
    <row r="90" spans="1:14" x14ac:dyDescent="0.15">
      <c r="A90" s="29">
        <v>61031</v>
      </c>
      <c r="B90" s="29">
        <v>6103102</v>
      </c>
      <c r="C90" s="15">
        <v>2</v>
      </c>
      <c r="D90" s="30" t="s">
        <v>645</v>
      </c>
      <c r="E90" s="30" t="s">
        <v>646</v>
      </c>
      <c r="F90" s="27">
        <v>2</v>
      </c>
      <c r="G90" s="31">
        <v>19</v>
      </c>
      <c r="H90" s="31">
        <v>4</v>
      </c>
      <c r="I90" s="31">
        <v>1997</v>
      </c>
      <c r="J90" s="27">
        <v>1</v>
      </c>
      <c r="K90" s="27">
        <v>0</v>
      </c>
      <c r="L90" s="27">
        <v>1</v>
      </c>
      <c r="M90" s="27">
        <v>1</v>
      </c>
      <c r="N90" s="27" t="e">
        <f>SUMIF(#REF!,#REF!,#REF!)</f>
        <v>#REF!</v>
      </c>
    </row>
    <row r="91" spans="1:14" x14ac:dyDescent="0.15">
      <c r="A91" s="29">
        <v>61051</v>
      </c>
      <c r="B91" s="29">
        <v>6105106</v>
      </c>
      <c r="C91" s="15">
        <v>6</v>
      </c>
      <c r="D91" s="30" t="s">
        <v>651</v>
      </c>
      <c r="E91" s="30" t="s">
        <v>49</v>
      </c>
      <c r="F91" s="27">
        <v>2</v>
      </c>
      <c r="G91" s="31">
        <v>22</v>
      </c>
      <c r="H91" s="31">
        <v>11</v>
      </c>
      <c r="I91" s="31">
        <v>2001</v>
      </c>
      <c r="J91" s="27">
        <v>1</v>
      </c>
      <c r="K91" s="27">
        <v>0</v>
      </c>
      <c r="L91" s="27">
        <v>1</v>
      </c>
      <c r="M91" s="27">
        <v>1</v>
      </c>
      <c r="N91" s="27" t="e">
        <f>SUMIF(#REF!,#REF!,#REF!)</f>
        <v>#REF!</v>
      </c>
    </row>
    <row r="92" spans="1:14" x14ac:dyDescent="0.15">
      <c r="A92" s="29">
        <v>61061</v>
      </c>
      <c r="B92" s="29">
        <v>6106102</v>
      </c>
      <c r="C92" s="15">
        <v>2</v>
      </c>
      <c r="D92" s="30" t="s">
        <v>655</v>
      </c>
      <c r="E92" s="30" t="s">
        <v>93</v>
      </c>
      <c r="F92" s="27">
        <v>2</v>
      </c>
      <c r="G92" s="31">
        <v>4</v>
      </c>
      <c r="H92" s="31">
        <v>1</v>
      </c>
      <c r="I92" s="31">
        <v>1992</v>
      </c>
      <c r="J92" s="27">
        <v>1</v>
      </c>
      <c r="K92" s="27">
        <v>0</v>
      </c>
      <c r="L92" s="27">
        <v>1</v>
      </c>
      <c r="M92" s="27">
        <v>2</v>
      </c>
      <c r="N92" s="27" t="e">
        <f>SUMIF(#REF!,#REF!,#REF!)</f>
        <v>#REF!</v>
      </c>
    </row>
    <row r="93" spans="1:14" x14ac:dyDescent="0.15">
      <c r="A93" s="29">
        <v>61091</v>
      </c>
      <c r="B93" s="29">
        <v>6109109</v>
      </c>
      <c r="C93" s="15">
        <v>9</v>
      </c>
      <c r="D93" s="30" t="s">
        <v>667</v>
      </c>
      <c r="E93" s="30" t="s">
        <v>661</v>
      </c>
      <c r="F93" s="27">
        <v>2</v>
      </c>
      <c r="G93" s="31">
        <v>9</v>
      </c>
      <c r="H93" s="31">
        <v>7</v>
      </c>
      <c r="I93" s="31">
        <v>1999</v>
      </c>
      <c r="J93" s="27">
        <v>1</v>
      </c>
      <c r="K93" s="27">
        <v>0</v>
      </c>
      <c r="L93" s="27">
        <v>1</v>
      </c>
      <c r="M93" s="27">
        <v>2</v>
      </c>
      <c r="N93" s="27" t="e">
        <f>SUMIF(#REF!,#REF!,#REF!)</f>
        <v>#REF!</v>
      </c>
    </row>
    <row r="94" spans="1:14" x14ac:dyDescent="0.15">
      <c r="A94" s="29">
        <v>61111</v>
      </c>
      <c r="B94" s="29">
        <v>6111102</v>
      </c>
      <c r="C94" s="15">
        <v>2</v>
      </c>
      <c r="D94" s="30" t="s">
        <v>677</v>
      </c>
      <c r="E94" s="30" t="s">
        <v>678</v>
      </c>
      <c r="F94" s="27">
        <v>2</v>
      </c>
      <c r="G94" s="31">
        <v>16</v>
      </c>
      <c r="H94" s="31">
        <v>9</v>
      </c>
      <c r="I94" s="31">
        <v>2000</v>
      </c>
      <c r="J94" s="27">
        <v>1</v>
      </c>
      <c r="K94" s="27">
        <v>0</v>
      </c>
      <c r="L94" s="27">
        <v>1</v>
      </c>
      <c r="M94" s="27">
        <v>2</v>
      </c>
      <c r="N94" s="27" t="e">
        <f>SUMIF(#REF!,#REF!,#REF!)</f>
        <v>#REF!</v>
      </c>
    </row>
    <row r="95" spans="1:14" x14ac:dyDescent="0.15">
      <c r="A95" s="29">
        <v>61131</v>
      </c>
      <c r="B95" s="29">
        <v>6113102</v>
      </c>
      <c r="C95" s="15">
        <v>2</v>
      </c>
      <c r="D95" s="30" t="s">
        <v>685</v>
      </c>
      <c r="E95" s="30" t="s">
        <v>676</v>
      </c>
      <c r="F95" s="27">
        <v>2</v>
      </c>
      <c r="G95" s="31">
        <v>18</v>
      </c>
      <c r="H95" s="31">
        <v>6</v>
      </c>
      <c r="I95" s="31">
        <v>1996</v>
      </c>
      <c r="J95" s="27">
        <v>1</v>
      </c>
      <c r="K95" s="27">
        <v>0</v>
      </c>
      <c r="L95" s="27">
        <v>1</v>
      </c>
      <c r="M95" s="27">
        <v>1</v>
      </c>
      <c r="N95" s="27" t="e">
        <f>SUMIF(#REF!,#REF!,#REF!)</f>
        <v>#REF!</v>
      </c>
    </row>
    <row r="96" spans="1:14" x14ac:dyDescent="0.15">
      <c r="A96" s="29">
        <v>61151</v>
      </c>
      <c r="B96" s="29">
        <v>6115102</v>
      </c>
      <c r="C96" s="15">
        <v>2</v>
      </c>
      <c r="D96" s="30" t="s">
        <v>688</v>
      </c>
      <c r="E96" s="30" t="s">
        <v>689</v>
      </c>
      <c r="F96" s="27">
        <v>2</v>
      </c>
      <c r="G96" s="31">
        <v>22</v>
      </c>
      <c r="H96" s="31">
        <v>11</v>
      </c>
      <c r="I96" s="31">
        <v>1975</v>
      </c>
      <c r="J96" s="27">
        <v>1</v>
      </c>
      <c r="K96" s="27">
        <v>0</v>
      </c>
      <c r="L96" s="27">
        <v>1</v>
      </c>
      <c r="M96" s="27">
        <v>1</v>
      </c>
      <c r="N96" s="27" t="e">
        <f>SUMIF(#REF!,#REF!,#REF!)</f>
        <v>#REF!</v>
      </c>
    </row>
    <row r="97" spans="1:14" x14ac:dyDescent="0.15">
      <c r="A97" s="29">
        <v>61161</v>
      </c>
      <c r="B97" s="29">
        <v>6116102</v>
      </c>
      <c r="C97" s="15">
        <v>2</v>
      </c>
      <c r="D97" s="30" t="s">
        <v>700</v>
      </c>
      <c r="E97" s="30" t="s">
        <v>142</v>
      </c>
      <c r="F97" s="27">
        <v>2</v>
      </c>
      <c r="G97" s="31">
        <v>3</v>
      </c>
      <c r="H97" s="31">
        <v>6</v>
      </c>
      <c r="I97" s="31">
        <v>2001</v>
      </c>
      <c r="J97" s="27">
        <v>1</v>
      </c>
      <c r="K97" s="27">
        <v>0</v>
      </c>
      <c r="L97" s="27">
        <v>1</v>
      </c>
      <c r="M97" s="27">
        <v>2</v>
      </c>
      <c r="N97" s="27" t="e">
        <f>SUMIF(#REF!,#REF!,#REF!)</f>
        <v>#REF!</v>
      </c>
    </row>
    <row r="98" spans="1:14" x14ac:dyDescent="0.15">
      <c r="A98" s="29">
        <v>61171</v>
      </c>
      <c r="B98" s="29">
        <v>6117102</v>
      </c>
      <c r="C98" s="15">
        <v>2</v>
      </c>
      <c r="D98" s="30" t="s">
        <v>704</v>
      </c>
      <c r="E98" s="30" t="s">
        <v>705</v>
      </c>
      <c r="F98" s="27">
        <v>2</v>
      </c>
      <c r="G98" s="31">
        <v>4</v>
      </c>
      <c r="H98" s="31">
        <v>6</v>
      </c>
      <c r="I98" s="31">
        <v>2001</v>
      </c>
      <c r="J98" s="27">
        <v>1</v>
      </c>
      <c r="K98" s="27">
        <v>0</v>
      </c>
      <c r="L98" s="27">
        <v>1</v>
      </c>
      <c r="M98" s="27">
        <v>1</v>
      </c>
      <c r="N98" s="27" t="e">
        <f>SUMIF(#REF!,#REF!,#REF!)</f>
        <v>#REF!</v>
      </c>
    </row>
    <row r="99" spans="1:14" x14ac:dyDescent="0.15">
      <c r="A99" s="29">
        <v>61181</v>
      </c>
      <c r="B99" s="29">
        <v>6118103</v>
      </c>
      <c r="C99" s="15">
        <v>3</v>
      </c>
      <c r="D99" s="30" t="s">
        <v>710</v>
      </c>
      <c r="E99" s="30" t="s">
        <v>709</v>
      </c>
      <c r="F99" s="27">
        <v>2</v>
      </c>
      <c r="G99" s="31">
        <v>9</v>
      </c>
      <c r="H99" s="31">
        <v>4</v>
      </c>
      <c r="I99" s="31">
        <v>1998</v>
      </c>
      <c r="J99" s="27">
        <v>1</v>
      </c>
      <c r="K99" s="27">
        <v>0</v>
      </c>
      <c r="L99" s="27">
        <v>1</v>
      </c>
      <c r="M99" s="27">
        <v>2</v>
      </c>
      <c r="N99" s="27" t="e">
        <f>SUMIF(#REF!,#REF!,#REF!)</f>
        <v>#REF!</v>
      </c>
    </row>
    <row r="100" spans="1:14" x14ac:dyDescent="0.15">
      <c r="A100" s="29">
        <v>61191</v>
      </c>
      <c r="B100" s="29">
        <v>6119102</v>
      </c>
      <c r="C100" s="15">
        <v>2</v>
      </c>
      <c r="D100" s="30" t="s">
        <v>718</v>
      </c>
      <c r="E100" s="30" t="s">
        <v>719</v>
      </c>
      <c r="F100" s="27">
        <v>2</v>
      </c>
      <c r="G100" s="31">
        <v>27</v>
      </c>
      <c r="H100" s="31">
        <v>5</v>
      </c>
      <c r="I100" s="31">
        <v>1986</v>
      </c>
      <c r="J100" s="27">
        <v>1</v>
      </c>
      <c r="K100" s="27">
        <v>0</v>
      </c>
      <c r="L100" s="27">
        <v>1</v>
      </c>
      <c r="M100" s="27">
        <v>2</v>
      </c>
      <c r="N100" s="27" t="e">
        <f>SUMIF(#REF!,#REF!,#REF!)</f>
        <v>#REF!</v>
      </c>
    </row>
    <row r="101" spans="1:14" x14ac:dyDescent="0.15">
      <c r="A101" s="29">
        <v>61201</v>
      </c>
      <c r="B101" s="29">
        <v>6120102</v>
      </c>
      <c r="C101" s="15">
        <v>2</v>
      </c>
      <c r="D101" s="30" t="s">
        <v>723</v>
      </c>
      <c r="E101" s="30" t="s">
        <v>724</v>
      </c>
      <c r="F101" s="27">
        <v>2</v>
      </c>
      <c r="G101" s="31">
        <v>5</v>
      </c>
      <c r="H101" s="31">
        <v>8</v>
      </c>
      <c r="I101" s="31">
        <v>1987</v>
      </c>
      <c r="J101" s="27">
        <v>1</v>
      </c>
      <c r="K101" s="27">
        <v>0</v>
      </c>
      <c r="L101" s="27">
        <v>1</v>
      </c>
      <c r="M101" s="27">
        <v>2</v>
      </c>
      <c r="N101" s="27" t="e">
        <f>SUMIF(#REF!,#REF!,#REF!)</f>
        <v>#REF!</v>
      </c>
    </row>
    <row r="102" spans="1:14" x14ac:dyDescent="0.15">
      <c r="A102" s="29">
        <v>61231</v>
      </c>
      <c r="B102" s="29">
        <v>6123102</v>
      </c>
      <c r="C102" s="15">
        <v>2</v>
      </c>
      <c r="D102" s="30" t="s">
        <v>729</v>
      </c>
      <c r="E102" s="30" t="s">
        <v>730</v>
      </c>
      <c r="F102" s="27">
        <v>2</v>
      </c>
      <c r="G102" s="31">
        <v>15</v>
      </c>
      <c r="H102" s="31">
        <v>7</v>
      </c>
      <c r="I102" s="31">
        <v>1994</v>
      </c>
      <c r="J102" s="27">
        <v>1</v>
      </c>
      <c r="K102" s="27">
        <v>0</v>
      </c>
      <c r="L102" s="27">
        <v>1</v>
      </c>
      <c r="M102" s="27">
        <v>2</v>
      </c>
      <c r="N102" s="27" t="e">
        <f>SUMIF(#REF!,#REF!,#REF!)</f>
        <v>#REF!</v>
      </c>
    </row>
    <row r="103" spans="1:14" x14ac:dyDescent="0.15">
      <c r="A103" s="29">
        <v>61241</v>
      </c>
      <c r="B103" s="29">
        <v>6124102</v>
      </c>
      <c r="C103" s="15">
        <v>2</v>
      </c>
      <c r="D103" s="30" t="s">
        <v>733</v>
      </c>
      <c r="E103" s="30" t="s">
        <v>734</v>
      </c>
      <c r="F103" s="27">
        <v>2</v>
      </c>
      <c r="G103" s="31">
        <v>11</v>
      </c>
      <c r="H103" s="31">
        <v>6</v>
      </c>
      <c r="I103" s="31">
        <v>1995</v>
      </c>
      <c r="J103" s="27">
        <v>1</v>
      </c>
      <c r="K103" s="27">
        <v>0</v>
      </c>
      <c r="L103" s="27">
        <v>1</v>
      </c>
      <c r="M103" s="27">
        <v>2</v>
      </c>
      <c r="N103" s="27" t="e">
        <f>SUMIF(#REF!,#REF!,#REF!)</f>
        <v>#REF!</v>
      </c>
    </row>
    <row r="104" spans="1:14" x14ac:dyDescent="0.15">
      <c r="A104" s="29">
        <v>61251</v>
      </c>
      <c r="B104" s="29">
        <v>6125105</v>
      </c>
      <c r="C104" s="15">
        <v>5</v>
      </c>
      <c r="D104" s="30" t="s">
        <v>740</v>
      </c>
      <c r="E104" s="30" t="s">
        <v>738</v>
      </c>
      <c r="F104" s="27">
        <v>2</v>
      </c>
      <c r="G104" s="31">
        <v>5</v>
      </c>
      <c r="H104" s="31">
        <v>8</v>
      </c>
      <c r="I104" s="31">
        <v>2000</v>
      </c>
      <c r="J104" s="27">
        <v>1</v>
      </c>
      <c r="K104" s="27">
        <v>0</v>
      </c>
      <c r="L104" s="27">
        <v>1</v>
      </c>
      <c r="M104" s="27">
        <v>2</v>
      </c>
      <c r="N104" s="27" t="e">
        <f>SUMIF(#REF!,#REF!,#REF!)</f>
        <v>#REF!</v>
      </c>
    </row>
    <row r="105" spans="1:14" x14ac:dyDescent="0.15">
      <c r="A105" s="29">
        <v>360011</v>
      </c>
      <c r="B105" s="29">
        <v>36001106</v>
      </c>
      <c r="C105" s="15">
        <v>6</v>
      </c>
      <c r="D105" s="30" t="s">
        <v>746</v>
      </c>
      <c r="E105" s="30" t="s">
        <v>263</v>
      </c>
      <c r="F105" s="27">
        <v>2</v>
      </c>
      <c r="G105" s="31">
        <v>17</v>
      </c>
      <c r="H105" s="31">
        <v>1</v>
      </c>
      <c r="I105" s="31">
        <v>2001</v>
      </c>
      <c r="J105" s="27">
        <v>1</v>
      </c>
      <c r="K105" s="27">
        <v>0</v>
      </c>
      <c r="L105" s="27">
        <v>1</v>
      </c>
      <c r="M105" s="27">
        <v>1</v>
      </c>
      <c r="N105" s="27" t="e">
        <f>SUMIF(#REF!,#REF!,#REF!)</f>
        <v>#REF!</v>
      </c>
    </row>
    <row r="106" spans="1:14" x14ac:dyDescent="0.15">
      <c r="A106" s="29">
        <v>360021</v>
      </c>
      <c r="B106" s="29">
        <v>36002102</v>
      </c>
      <c r="C106" s="15">
        <v>2</v>
      </c>
      <c r="D106" s="30" t="s">
        <v>750</v>
      </c>
      <c r="E106" s="30" t="s">
        <v>371</v>
      </c>
      <c r="F106" s="27">
        <v>2</v>
      </c>
      <c r="G106" s="31">
        <v>14</v>
      </c>
      <c r="H106" s="31">
        <v>2</v>
      </c>
      <c r="I106" s="31">
        <v>1983</v>
      </c>
      <c r="J106" s="27">
        <v>1</v>
      </c>
      <c r="K106" s="27">
        <v>0</v>
      </c>
      <c r="L106" s="27">
        <v>1</v>
      </c>
      <c r="M106" s="27">
        <v>1</v>
      </c>
      <c r="N106" s="27" t="e">
        <f>SUMIF(#REF!,#REF!,#REF!)</f>
        <v>#REF!</v>
      </c>
    </row>
    <row r="107" spans="1:14" x14ac:dyDescent="0.15">
      <c r="A107" s="29">
        <v>360031</v>
      </c>
      <c r="B107" s="29">
        <v>36003106</v>
      </c>
      <c r="C107" s="15">
        <v>6</v>
      </c>
      <c r="D107" s="30" t="s">
        <v>651</v>
      </c>
      <c r="E107" s="30" t="s">
        <v>760</v>
      </c>
      <c r="F107" s="27">
        <v>2</v>
      </c>
      <c r="G107" s="31">
        <v>31</v>
      </c>
      <c r="H107" s="31">
        <v>12</v>
      </c>
      <c r="I107" s="31">
        <v>2001</v>
      </c>
      <c r="J107" s="27">
        <v>1</v>
      </c>
      <c r="K107" s="27">
        <v>0</v>
      </c>
      <c r="L107" s="27">
        <v>1</v>
      </c>
      <c r="M107" s="27">
        <v>1</v>
      </c>
      <c r="N107" s="27" t="e">
        <f>SUMIF(#REF!,#REF!,#REF!)</f>
        <v>#REF!</v>
      </c>
    </row>
    <row r="108" spans="1:14" x14ac:dyDescent="0.15">
      <c r="A108" s="29">
        <v>360041</v>
      </c>
      <c r="B108" s="29">
        <v>36004104</v>
      </c>
      <c r="C108" s="15">
        <v>4</v>
      </c>
      <c r="D108" s="30" t="s">
        <v>770</v>
      </c>
      <c r="E108" s="30" t="s">
        <v>767</v>
      </c>
      <c r="F108" s="27">
        <v>2</v>
      </c>
      <c r="G108" s="31">
        <v>29</v>
      </c>
      <c r="H108" s="31">
        <v>11</v>
      </c>
      <c r="I108" s="31">
        <v>1999</v>
      </c>
      <c r="J108" s="27">
        <v>1</v>
      </c>
      <c r="K108" s="27">
        <v>0</v>
      </c>
      <c r="L108" s="27">
        <v>1</v>
      </c>
      <c r="M108" s="27">
        <v>1</v>
      </c>
      <c r="N108" s="27" t="e">
        <f>SUMIF(#REF!,#REF!,#REF!)</f>
        <v>#REF!</v>
      </c>
    </row>
    <row r="109" spans="1:14" x14ac:dyDescent="0.15">
      <c r="A109" s="29">
        <v>360051</v>
      </c>
      <c r="B109" s="29">
        <v>36005102</v>
      </c>
      <c r="C109" s="15">
        <v>2</v>
      </c>
      <c r="D109" s="30" t="s">
        <v>774</v>
      </c>
      <c r="E109" s="30" t="s">
        <v>263</v>
      </c>
      <c r="F109" s="27">
        <v>2</v>
      </c>
      <c r="G109" s="31">
        <v>1</v>
      </c>
      <c r="H109" s="31">
        <v>12</v>
      </c>
      <c r="I109" s="31">
        <v>1997</v>
      </c>
      <c r="J109" s="27">
        <v>1</v>
      </c>
      <c r="K109" s="27">
        <v>0</v>
      </c>
      <c r="L109" s="27">
        <v>1</v>
      </c>
      <c r="M109" s="27">
        <v>2</v>
      </c>
      <c r="N109" s="27" t="e">
        <f>SUMIF(#REF!,#REF!,#REF!)</f>
        <v>#REF!</v>
      </c>
    </row>
    <row r="110" spans="1:14" x14ac:dyDescent="0.15">
      <c r="A110" s="29">
        <v>360061</v>
      </c>
      <c r="B110" s="29">
        <v>36006102</v>
      </c>
      <c r="C110" s="15">
        <v>2</v>
      </c>
      <c r="D110" s="30" t="s">
        <v>781</v>
      </c>
      <c r="E110" s="30" t="s">
        <v>238</v>
      </c>
      <c r="F110" s="27">
        <v>2</v>
      </c>
      <c r="G110" s="31">
        <v>24</v>
      </c>
      <c r="H110" s="31">
        <v>4</v>
      </c>
      <c r="I110" s="31">
        <v>1997</v>
      </c>
      <c r="J110" s="27">
        <v>1</v>
      </c>
      <c r="K110" s="27">
        <v>0</v>
      </c>
      <c r="L110" s="27">
        <v>1</v>
      </c>
      <c r="M110" s="27">
        <v>1</v>
      </c>
      <c r="N110" s="27" t="e">
        <f>SUMIF(#REF!,#REF!,#REF!)</f>
        <v>#REF!</v>
      </c>
    </row>
    <row r="111" spans="1:14" x14ac:dyDescent="0.15">
      <c r="A111" s="29">
        <v>360071</v>
      </c>
      <c r="B111" s="29">
        <v>36007102</v>
      </c>
      <c r="C111" s="15">
        <v>2</v>
      </c>
      <c r="D111" s="30" t="s">
        <v>787</v>
      </c>
      <c r="E111" s="30" t="s">
        <v>788</v>
      </c>
      <c r="F111" s="27">
        <v>2</v>
      </c>
      <c r="G111" s="31">
        <v>9</v>
      </c>
      <c r="H111" s="31">
        <v>4</v>
      </c>
      <c r="I111" s="31">
        <v>1994</v>
      </c>
      <c r="J111" s="27">
        <v>1</v>
      </c>
      <c r="K111" s="27">
        <v>0</v>
      </c>
      <c r="L111" s="27">
        <v>1</v>
      </c>
      <c r="M111" s="27">
        <v>2</v>
      </c>
      <c r="N111" s="27" t="e">
        <f>SUMIF(#REF!,#REF!,#REF!)</f>
        <v>#REF!</v>
      </c>
    </row>
    <row r="112" spans="1:14" x14ac:dyDescent="0.15">
      <c r="A112" s="29">
        <v>360081</v>
      </c>
      <c r="B112" s="29">
        <v>36008102</v>
      </c>
      <c r="C112" s="15">
        <v>2</v>
      </c>
      <c r="D112" s="30" t="s">
        <v>793</v>
      </c>
      <c r="E112" s="30" t="s">
        <v>794</v>
      </c>
      <c r="F112" s="27">
        <v>2</v>
      </c>
      <c r="G112" s="31">
        <v>15</v>
      </c>
      <c r="H112" s="31">
        <v>7</v>
      </c>
      <c r="I112" s="31">
        <v>1993</v>
      </c>
      <c r="J112" s="27">
        <v>1</v>
      </c>
      <c r="K112" s="27">
        <v>0</v>
      </c>
      <c r="L112" s="27">
        <v>1</v>
      </c>
      <c r="M112" s="27">
        <v>1</v>
      </c>
      <c r="N112" s="27" t="e">
        <f>SUMIF(#REF!,#REF!,#REF!)</f>
        <v>#REF!</v>
      </c>
    </row>
    <row r="113" spans="1:14" x14ac:dyDescent="0.15">
      <c r="A113" s="29">
        <v>360091</v>
      </c>
      <c r="B113" s="29">
        <v>36009109</v>
      </c>
      <c r="C113" s="15">
        <v>9</v>
      </c>
      <c r="D113" s="30" t="s">
        <v>231</v>
      </c>
      <c r="E113" s="30" t="s">
        <v>805</v>
      </c>
      <c r="F113" s="27">
        <v>2</v>
      </c>
      <c r="G113" s="31">
        <v>22</v>
      </c>
      <c r="H113" s="31">
        <v>1</v>
      </c>
      <c r="I113" s="31">
        <v>1989</v>
      </c>
      <c r="J113" s="27">
        <v>1</v>
      </c>
      <c r="K113" s="27">
        <v>0</v>
      </c>
      <c r="L113" s="27">
        <v>1</v>
      </c>
      <c r="M113" s="27">
        <v>1</v>
      </c>
      <c r="N113" s="27" t="e">
        <f>SUMIF(#REF!,#REF!,#REF!)</f>
        <v>#REF!</v>
      </c>
    </row>
    <row r="114" spans="1:14" x14ac:dyDescent="0.15">
      <c r="A114" s="29">
        <v>360101</v>
      </c>
      <c r="B114" s="29">
        <v>36010107</v>
      </c>
      <c r="C114" s="15">
        <v>7</v>
      </c>
      <c r="D114" s="30" t="s">
        <v>823</v>
      </c>
      <c r="E114" s="30" t="s">
        <v>824</v>
      </c>
      <c r="F114" s="27">
        <v>2</v>
      </c>
      <c r="G114" s="31">
        <v>1</v>
      </c>
      <c r="H114" s="31">
        <v>12</v>
      </c>
      <c r="I114" s="31">
        <v>2000</v>
      </c>
      <c r="J114" s="27">
        <v>1</v>
      </c>
      <c r="K114" s="27">
        <v>0</v>
      </c>
      <c r="L114" s="27">
        <v>1</v>
      </c>
      <c r="M114" s="27">
        <v>1</v>
      </c>
      <c r="N114" s="27" t="e">
        <f>SUMIF(#REF!,#REF!,#REF!)</f>
        <v>#REF!</v>
      </c>
    </row>
    <row r="115" spans="1:14" x14ac:dyDescent="0.15">
      <c r="A115" s="29">
        <v>360111</v>
      </c>
      <c r="B115" s="29">
        <v>36011102</v>
      </c>
      <c r="C115" s="15">
        <v>2</v>
      </c>
      <c r="D115" s="30" t="s">
        <v>828</v>
      </c>
      <c r="E115" s="30" t="s">
        <v>829</v>
      </c>
      <c r="F115" s="27">
        <v>2</v>
      </c>
      <c r="G115" s="31">
        <v>14</v>
      </c>
      <c r="H115" s="31">
        <v>6</v>
      </c>
      <c r="I115" s="31">
        <v>1987</v>
      </c>
      <c r="J115" s="27">
        <v>1</v>
      </c>
      <c r="K115" s="27">
        <v>0</v>
      </c>
      <c r="L115" s="27">
        <v>1</v>
      </c>
      <c r="M115" s="27">
        <v>1</v>
      </c>
      <c r="N115" s="27" t="e">
        <f>SUMIF(#REF!,#REF!,#REF!)</f>
        <v>#REF!</v>
      </c>
    </row>
    <row r="116" spans="1:14" x14ac:dyDescent="0.15">
      <c r="A116" s="29">
        <v>360131</v>
      </c>
      <c r="B116" s="29">
        <v>36013105</v>
      </c>
      <c r="C116" s="15">
        <v>5</v>
      </c>
      <c r="D116" s="30" t="s">
        <v>311</v>
      </c>
      <c r="E116" s="30" t="s">
        <v>371</v>
      </c>
      <c r="F116" s="27">
        <v>2</v>
      </c>
      <c r="G116" s="31">
        <v>8</v>
      </c>
      <c r="H116" s="31">
        <v>7</v>
      </c>
      <c r="I116" s="31">
        <v>1990</v>
      </c>
      <c r="J116" s="27">
        <v>1</v>
      </c>
      <c r="K116" s="27">
        <v>0</v>
      </c>
      <c r="L116" s="27">
        <v>1</v>
      </c>
      <c r="M116" s="27">
        <v>1</v>
      </c>
      <c r="N116" s="27" t="e">
        <f>SUMIF(#REF!,#REF!,#REF!)</f>
        <v>#REF!</v>
      </c>
    </row>
    <row r="117" spans="1:14" x14ac:dyDescent="0.15">
      <c r="A117" s="29">
        <v>360141</v>
      </c>
      <c r="B117" s="29">
        <v>36014102</v>
      </c>
      <c r="C117" s="15">
        <v>2</v>
      </c>
      <c r="D117" s="30" t="s">
        <v>839</v>
      </c>
      <c r="E117" s="30" t="s">
        <v>840</v>
      </c>
      <c r="F117" s="27">
        <v>2</v>
      </c>
      <c r="G117" s="31">
        <v>2</v>
      </c>
      <c r="H117" s="31">
        <v>8</v>
      </c>
      <c r="I117" s="31">
        <v>1987</v>
      </c>
      <c r="J117" s="27">
        <v>1</v>
      </c>
      <c r="K117" s="27">
        <v>0</v>
      </c>
      <c r="L117" s="27">
        <v>1</v>
      </c>
      <c r="M117" s="27">
        <v>1</v>
      </c>
      <c r="N117" s="27" t="e">
        <f>SUMIF(#REF!,#REF!,#REF!)</f>
        <v>#REF!</v>
      </c>
    </row>
    <row r="118" spans="1:14" x14ac:dyDescent="0.15">
      <c r="A118" s="29">
        <v>360151</v>
      </c>
      <c r="B118" s="29">
        <v>36015102</v>
      </c>
      <c r="C118" s="15">
        <v>2</v>
      </c>
      <c r="D118" s="30" t="s">
        <v>847</v>
      </c>
      <c r="E118" s="30" t="s">
        <v>848</v>
      </c>
      <c r="F118" s="27">
        <v>2</v>
      </c>
      <c r="G118" s="31">
        <v>22</v>
      </c>
      <c r="H118" s="31">
        <v>11</v>
      </c>
      <c r="I118" s="31">
        <v>1987</v>
      </c>
      <c r="J118" s="27">
        <v>1</v>
      </c>
      <c r="K118" s="27">
        <v>0</v>
      </c>
      <c r="L118" s="27">
        <v>1</v>
      </c>
      <c r="M118" s="27">
        <v>1</v>
      </c>
      <c r="N118" s="27" t="e">
        <f>SUMIF(#REF!,#REF!,#REF!)</f>
        <v>#REF!</v>
      </c>
    </row>
    <row r="119" spans="1:14" x14ac:dyDescent="0.15">
      <c r="A119" s="29">
        <v>360161</v>
      </c>
      <c r="B119" s="29">
        <v>36016105</v>
      </c>
      <c r="C119" s="15">
        <v>5</v>
      </c>
      <c r="D119" s="30" t="s">
        <v>759</v>
      </c>
      <c r="E119" s="30" t="s">
        <v>836</v>
      </c>
      <c r="F119" s="27">
        <v>2</v>
      </c>
      <c r="G119" s="31">
        <v>29</v>
      </c>
      <c r="H119" s="31">
        <v>4</v>
      </c>
      <c r="I119" s="31">
        <v>1992</v>
      </c>
      <c r="J119" s="27">
        <v>1</v>
      </c>
      <c r="K119" s="27">
        <v>0</v>
      </c>
      <c r="L119" s="27">
        <v>1</v>
      </c>
      <c r="M119" s="27">
        <v>2</v>
      </c>
      <c r="N119" s="27" t="e">
        <f>SUMIF(#REF!,#REF!,#REF!)</f>
        <v>#REF!</v>
      </c>
    </row>
    <row r="120" spans="1:14" x14ac:dyDescent="0.15">
      <c r="A120" s="29">
        <v>360171</v>
      </c>
      <c r="B120" s="29">
        <v>36017102</v>
      </c>
      <c r="C120" s="15">
        <v>2</v>
      </c>
      <c r="D120" s="30" t="s">
        <v>314</v>
      </c>
      <c r="E120" s="30" t="s">
        <v>855</v>
      </c>
      <c r="F120" s="27">
        <v>2</v>
      </c>
      <c r="G120" s="31">
        <v>14</v>
      </c>
      <c r="H120" s="31">
        <v>2</v>
      </c>
      <c r="I120" s="31">
        <v>1995</v>
      </c>
      <c r="J120" s="27">
        <v>1</v>
      </c>
      <c r="K120" s="27">
        <v>0</v>
      </c>
      <c r="L120" s="27">
        <v>1</v>
      </c>
      <c r="M120" s="27">
        <v>2</v>
      </c>
      <c r="N120" s="27" t="e">
        <f>SUMIF(#REF!,#REF!,#REF!)</f>
        <v>#REF!</v>
      </c>
    </row>
    <row r="121" spans="1:14" x14ac:dyDescent="0.15">
      <c r="A121" s="29">
        <v>360181</v>
      </c>
      <c r="B121" s="29">
        <v>36018102</v>
      </c>
      <c r="C121" s="15">
        <v>2</v>
      </c>
      <c r="D121" s="30" t="s">
        <v>857</v>
      </c>
      <c r="E121" s="30" t="s">
        <v>827</v>
      </c>
      <c r="F121" s="27">
        <v>2</v>
      </c>
      <c r="G121" s="31">
        <v>25</v>
      </c>
      <c r="H121" s="31">
        <v>7</v>
      </c>
      <c r="I121" s="31">
        <v>1991</v>
      </c>
      <c r="J121" s="27">
        <v>1</v>
      </c>
      <c r="K121" s="27">
        <v>0</v>
      </c>
      <c r="L121" s="27">
        <v>1</v>
      </c>
      <c r="M121" s="27">
        <v>1</v>
      </c>
      <c r="N121" s="27" t="e">
        <f>SUMIF(#REF!,#REF!,#REF!)</f>
        <v>#REF!</v>
      </c>
    </row>
    <row r="122" spans="1:14" x14ac:dyDescent="0.15">
      <c r="A122" s="29">
        <v>360191</v>
      </c>
      <c r="B122" s="29">
        <v>36019102</v>
      </c>
      <c r="C122" s="15">
        <v>2</v>
      </c>
      <c r="D122" s="30" t="s">
        <v>861</v>
      </c>
      <c r="E122" s="30" t="s">
        <v>827</v>
      </c>
      <c r="F122" s="27">
        <v>2</v>
      </c>
      <c r="G122" s="31">
        <v>26</v>
      </c>
      <c r="H122" s="31">
        <v>8</v>
      </c>
      <c r="I122" s="31">
        <v>1986</v>
      </c>
      <c r="J122" s="27">
        <v>1</v>
      </c>
      <c r="K122" s="27">
        <v>0</v>
      </c>
      <c r="L122" s="27">
        <v>1</v>
      </c>
      <c r="M122" s="27">
        <v>1</v>
      </c>
      <c r="N122" s="27" t="e">
        <f>SUMIF(#REF!,#REF!,#REF!)</f>
        <v>#REF!</v>
      </c>
    </row>
    <row r="123" spans="1:14" x14ac:dyDescent="0.15">
      <c r="A123" s="29">
        <v>360201</v>
      </c>
      <c r="B123" s="29">
        <v>36020102</v>
      </c>
      <c r="C123" s="15">
        <v>2</v>
      </c>
      <c r="D123" s="30" t="s">
        <v>868</v>
      </c>
      <c r="E123" s="30" t="s">
        <v>869</v>
      </c>
      <c r="F123" s="27">
        <v>2</v>
      </c>
      <c r="G123" s="31">
        <v>3</v>
      </c>
      <c r="H123" s="31">
        <v>1</v>
      </c>
      <c r="I123" s="31">
        <v>1995</v>
      </c>
      <c r="J123" s="27">
        <v>1</v>
      </c>
      <c r="K123" s="27">
        <v>0</v>
      </c>
      <c r="L123" s="27">
        <v>1</v>
      </c>
      <c r="M123" s="27">
        <v>1</v>
      </c>
      <c r="N123" s="27" t="e">
        <f>SUMIF(#REF!,#REF!,#REF!)</f>
        <v>#REF!</v>
      </c>
    </row>
    <row r="124" spans="1:14" x14ac:dyDescent="0.15">
      <c r="A124" s="29">
        <v>360221</v>
      </c>
      <c r="B124" s="29">
        <v>36022102</v>
      </c>
      <c r="C124" s="15">
        <v>2</v>
      </c>
      <c r="D124" s="30" t="s">
        <v>874</v>
      </c>
      <c r="E124" s="30" t="s">
        <v>853</v>
      </c>
      <c r="F124" s="27">
        <v>2</v>
      </c>
      <c r="G124" s="31">
        <v>21</v>
      </c>
      <c r="H124" s="31">
        <v>10</v>
      </c>
      <c r="I124" s="31">
        <v>1988</v>
      </c>
      <c r="J124" s="27">
        <v>1</v>
      </c>
      <c r="K124" s="27">
        <v>0</v>
      </c>
      <c r="L124" s="27">
        <v>1</v>
      </c>
      <c r="M124" s="27">
        <v>2</v>
      </c>
      <c r="N124" s="27" t="e">
        <f>SUMIF(#REF!,#REF!,#REF!)</f>
        <v>#REF!</v>
      </c>
    </row>
    <row r="125" spans="1:14" x14ac:dyDescent="0.15">
      <c r="A125" s="29">
        <v>360241</v>
      </c>
      <c r="B125" s="29">
        <v>36024105</v>
      </c>
      <c r="C125" s="15">
        <v>5</v>
      </c>
      <c r="D125" s="30" t="s">
        <v>882</v>
      </c>
      <c r="E125" s="30" t="s">
        <v>142</v>
      </c>
      <c r="F125" s="27">
        <v>2</v>
      </c>
      <c r="G125" s="31">
        <v>24</v>
      </c>
      <c r="H125" s="31">
        <v>4</v>
      </c>
      <c r="I125" s="31">
        <v>2000</v>
      </c>
      <c r="J125" s="27">
        <v>1</v>
      </c>
      <c r="K125" s="27">
        <v>0</v>
      </c>
      <c r="L125" s="27">
        <v>1</v>
      </c>
      <c r="M125" s="27">
        <v>2</v>
      </c>
      <c r="N125" s="27" t="e">
        <f>SUMIF(#REF!,#REF!,#REF!)</f>
        <v>#REF!</v>
      </c>
    </row>
    <row r="126" spans="1:14" x14ac:dyDescent="0.15">
      <c r="A126" s="29">
        <v>360251</v>
      </c>
      <c r="B126" s="29">
        <v>36025105</v>
      </c>
      <c r="C126" s="15">
        <v>5</v>
      </c>
      <c r="D126" s="30" t="s">
        <v>885</v>
      </c>
      <c r="E126" s="30" t="s">
        <v>371</v>
      </c>
      <c r="F126" s="27">
        <v>2</v>
      </c>
      <c r="G126" s="31">
        <v>24</v>
      </c>
      <c r="H126" s="31">
        <v>7</v>
      </c>
      <c r="I126" s="31">
        <v>1995</v>
      </c>
      <c r="J126" s="27">
        <v>1</v>
      </c>
      <c r="K126" s="27">
        <v>0</v>
      </c>
      <c r="L126" s="27">
        <v>1</v>
      </c>
      <c r="M126" s="27">
        <v>2</v>
      </c>
      <c r="N126" s="27" t="e">
        <f>SUMIF(#REF!,#REF!,#REF!)</f>
        <v>#REF!</v>
      </c>
    </row>
    <row r="127" spans="1:14" x14ac:dyDescent="0.15">
      <c r="A127" s="29">
        <v>360261</v>
      </c>
      <c r="B127" s="29">
        <v>36026102</v>
      </c>
      <c r="C127" s="15">
        <v>2</v>
      </c>
      <c r="D127" s="30" t="s">
        <v>888</v>
      </c>
      <c r="E127" s="30" t="s">
        <v>889</v>
      </c>
      <c r="F127" s="27">
        <v>2</v>
      </c>
      <c r="G127" s="31">
        <v>14</v>
      </c>
      <c r="H127" s="31">
        <v>7</v>
      </c>
      <c r="I127" s="31">
        <v>1993</v>
      </c>
      <c r="J127" s="27">
        <v>1</v>
      </c>
      <c r="K127" s="27">
        <v>0</v>
      </c>
      <c r="L127" s="27">
        <v>1</v>
      </c>
      <c r="M127" s="27">
        <v>2</v>
      </c>
      <c r="N127" s="27" t="e">
        <f>SUMIF(#REF!,#REF!,#REF!)</f>
        <v>#REF!</v>
      </c>
    </row>
    <row r="128" spans="1:14" x14ac:dyDescent="0.15">
      <c r="A128" s="29">
        <v>360271</v>
      </c>
      <c r="B128" s="29">
        <v>36027105</v>
      </c>
      <c r="C128" s="15">
        <v>5</v>
      </c>
      <c r="D128" s="30" t="s">
        <v>256</v>
      </c>
      <c r="E128" s="30" t="s">
        <v>824</v>
      </c>
      <c r="F128" s="27">
        <v>2</v>
      </c>
      <c r="G128" s="31">
        <v>6</v>
      </c>
      <c r="H128" s="31">
        <v>9</v>
      </c>
      <c r="I128" s="31">
        <v>1991</v>
      </c>
      <c r="J128" s="27">
        <v>1</v>
      </c>
      <c r="K128" s="27">
        <v>0</v>
      </c>
      <c r="L128" s="27">
        <v>1</v>
      </c>
      <c r="M128" s="27">
        <v>1</v>
      </c>
      <c r="N128" s="27" t="e">
        <f>SUMIF(#REF!,#REF!,#REF!)</f>
        <v>#REF!</v>
      </c>
    </row>
    <row r="129" spans="1:14" x14ac:dyDescent="0.15">
      <c r="A129" s="29">
        <v>360281</v>
      </c>
      <c r="B129" s="29">
        <v>36028107</v>
      </c>
      <c r="C129" s="15">
        <v>7</v>
      </c>
      <c r="D129" s="30" t="s">
        <v>900</v>
      </c>
      <c r="E129" s="30" t="s">
        <v>901</v>
      </c>
      <c r="F129" s="27">
        <v>2</v>
      </c>
      <c r="G129" s="31">
        <v>20</v>
      </c>
      <c r="H129" s="31">
        <v>10</v>
      </c>
      <c r="I129" s="31">
        <v>2002</v>
      </c>
      <c r="J129" s="27">
        <v>1</v>
      </c>
      <c r="K129" s="27">
        <v>0</v>
      </c>
      <c r="L129" s="27">
        <v>1</v>
      </c>
      <c r="M129" s="27">
        <v>2</v>
      </c>
      <c r="N129" s="27" t="e">
        <f>SUMIF(#REF!,#REF!,#REF!)</f>
        <v>#REF!</v>
      </c>
    </row>
    <row r="130" spans="1:14" x14ac:dyDescent="0.15">
      <c r="A130" s="29">
        <v>360291</v>
      </c>
      <c r="B130" s="29">
        <v>36029102</v>
      </c>
      <c r="C130" s="15">
        <v>2</v>
      </c>
      <c r="D130" s="30" t="s">
        <v>904</v>
      </c>
      <c r="E130" s="30" t="s">
        <v>905</v>
      </c>
      <c r="F130" s="27">
        <v>2</v>
      </c>
      <c r="G130" s="31">
        <v>5</v>
      </c>
      <c r="H130" s="31">
        <v>1</v>
      </c>
      <c r="I130" s="31">
        <v>1999</v>
      </c>
      <c r="J130" s="27">
        <v>1</v>
      </c>
      <c r="K130" s="27">
        <v>0</v>
      </c>
      <c r="L130" s="27">
        <v>1</v>
      </c>
      <c r="M130" s="27">
        <v>1</v>
      </c>
      <c r="N130" s="27" t="e">
        <f>SUMIF(#REF!,#REF!,#REF!)</f>
        <v>#REF!</v>
      </c>
    </row>
    <row r="131" spans="1:14" x14ac:dyDescent="0.15">
      <c r="A131" s="29">
        <v>360301</v>
      </c>
      <c r="B131" s="29">
        <v>36030104</v>
      </c>
      <c r="C131" s="15">
        <v>4</v>
      </c>
      <c r="D131" s="30" t="s">
        <v>913</v>
      </c>
      <c r="E131" s="30" t="s">
        <v>914</v>
      </c>
      <c r="F131" s="27">
        <v>2</v>
      </c>
      <c r="G131" s="31">
        <v>5</v>
      </c>
      <c r="H131" s="31">
        <v>8</v>
      </c>
      <c r="I131" s="31">
        <v>2000</v>
      </c>
      <c r="J131" s="27">
        <v>1</v>
      </c>
      <c r="K131" s="27">
        <v>0</v>
      </c>
      <c r="L131" s="27">
        <v>1</v>
      </c>
      <c r="M131" s="27">
        <v>2</v>
      </c>
      <c r="N131" s="27" t="e">
        <f>SUMIF(#REF!,#REF!,#REF!)</f>
        <v>#REF!</v>
      </c>
    </row>
    <row r="132" spans="1:14" x14ac:dyDescent="0.15">
      <c r="A132" s="29">
        <v>360311</v>
      </c>
      <c r="B132" s="29">
        <v>36031102</v>
      </c>
      <c r="C132" s="15">
        <v>2</v>
      </c>
      <c r="D132" s="30" t="s">
        <v>917</v>
      </c>
      <c r="E132" s="30" t="s">
        <v>918</v>
      </c>
      <c r="F132" s="27">
        <v>2</v>
      </c>
      <c r="G132" s="31">
        <v>23</v>
      </c>
      <c r="H132" s="31">
        <v>1</v>
      </c>
      <c r="I132" s="31">
        <v>2000</v>
      </c>
      <c r="J132" s="27">
        <v>1</v>
      </c>
      <c r="K132" s="27">
        <v>0</v>
      </c>
      <c r="L132" s="27">
        <v>1</v>
      </c>
      <c r="M132" s="27">
        <v>1</v>
      </c>
      <c r="N132" s="27" t="e">
        <f>SUMIF(#REF!,#REF!,#REF!)</f>
        <v>#REF!</v>
      </c>
    </row>
    <row r="133" spans="1:14" x14ac:dyDescent="0.15">
      <c r="A133" s="29">
        <v>360321</v>
      </c>
      <c r="B133" s="29">
        <v>36032106</v>
      </c>
      <c r="C133" s="15">
        <v>6</v>
      </c>
      <c r="D133" s="30" t="s">
        <v>928</v>
      </c>
      <c r="E133" s="30" t="s">
        <v>929</v>
      </c>
      <c r="F133" s="27">
        <v>2</v>
      </c>
      <c r="G133" s="31">
        <v>2</v>
      </c>
      <c r="H133" s="31">
        <v>9</v>
      </c>
      <c r="I133" s="31">
        <v>1999</v>
      </c>
      <c r="J133" s="27">
        <v>1</v>
      </c>
      <c r="K133" s="27">
        <v>0</v>
      </c>
      <c r="L133" s="27">
        <v>1</v>
      </c>
      <c r="M133" s="27">
        <v>1</v>
      </c>
      <c r="N133" s="27" t="e">
        <f>SUMIF(#REF!,#REF!,#REF!)</f>
        <v>#REF!</v>
      </c>
    </row>
    <row r="134" spans="1:14" x14ac:dyDescent="0.15">
      <c r="A134" s="29">
        <v>360331</v>
      </c>
      <c r="B134" s="29">
        <v>36033102</v>
      </c>
      <c r="C134" s="15">
        <v>2</v>
      </c>
      <c r="D134" s="30" t="s">
        <v>62</v>
      </c>
      <c r="E134" s="30" t="s">
        <v>933</v>
      </c>
      <c r="F134" s="27">
        <v>2</v>
      </c>
      <c r="G134" s="31">
        <v>13</v>
      </c>
      <c r="H134" s="31">
        <v>9</v>
      </c>
      <c r="I134" s="31">
        <v>1984</v>
      </c>
      <c r="J134" s="27">
        <v>1</v>
      </c>
      <c r="K134" s="27">
        <v>0</v>
      </c>
      <c r="L134" s="27">
        <v>1</v>
      </c>
      <c r="M134" s="27">
        <v>1</v>
      </c>
      <c r="N134" s="27" t="e">
        <f>SUMIF(#REF!,#REF!,#REF!)</f>
        <v>#REF!</v>
      </c>
    </row>
    <row r="135" spans="1:14" x14ac:dyDescent="0.15">
      <c r="A135" s="29">
        <v>1000021</v>
      </c>
      <c r="B135" s="29">
        <v>100002105</v>
      </c>
      <c r="C135" s="15">
        <v>5</v>
      </c>
      <c r="D135" s="30" t="s">
        <v>943</v>
      </c>
      <c r="E135" s="30" t="s">
        <v>836</v>
      </c>
      <c r="F135" s="27">
        <v>2</v>
      </c>
      <c r="G135" s="31">
        <v>15</v>
      </c>
      <c r="H135" s="31">
        <v>2</v>
      </c>
      <c r="I135" s="31">
        <v>1997</v>
      </c>
      <c r="J135" s="27">
        <v>1</v>
      </c>
      <c r="K135" s="27">
        <v>0</v>
      </c>
      <c r="L135" s="27">
        <v>2</v>
      </c>
      <c r="M135" s="27">
        <v>0</v>
      </c>
      <c r="N135" s="27" t="e">
        <f>SUMIF(#REF!,#REF!,#REF!)</f>
        <v>#REF!</v>
      </c>
    </row>
    <row r="136" spans="1:14" x14ac:dyDescent="0.15">
      <c r="A136" s="29">
        <v>1000041</v>
      </c>
      <c r="B136" s="29">
        <v>100004107</v>
      </c>
      <c r="C136" s="15">
        <v>7</v>
      </c>
      <c r="D136" s="30" t="s">
        <v>874</v>
      </c>
      <c r="E136" s="30" t="s">
        <v>742</v>
      </c>
      <c r="F136" s="27">
        <v>2</v>
      </c>
      <c r="G136" s="31">
        <v>29</v>
      </c>
      <c r="H136" s="31">
        <v>5</v>
      </c>
      <c r="I136" s="31">
        <v>1998</v>
      </c>
      <c r="J136" s="27">
        <v>1</v>
      </c>
      <c r="K136" s="27">
        <v>0</v>
      </c>
      <c r="L136" s="27">
        <v>2</v>
      </c>
      <c r="M136" s="27">
        <v>0</v>
      </c>
      <c r="N136" s="27" t="e">
        <f>SUMIF(#REF!,#REF!,#REF!)</f>
        <v>#REF!</v>
      </c>
    </row>
    <row r="137" spans="1:14" x14ac:dyDescent="0.15">
      <c r="A137" s="29">
        <v>1000051</v>
      </c>
      <c r="B137" s="29">
        <v>100005102</v>
      </c>
      <c r="C137" s="15">
        <v>2</v>
      </c>
      <c r="D137" s="30" t="s">
        <v>953</v>
      </c>
      <c r="E137" s="30" t="s">
        <v>954</v>
      </c>
      <c r="F137" s="27">
        <v>2</v>
      </c>
      <c r="G137" s="31">
        <v>15</v>
      </c>
      <c r="H137" s="31">
        <v>12</v>
      </c>
      <c r="I137" s="31">
        <v>1997</v>
      </c>
      <c r="J137" s="27">
        <v>1</v>
      </c>
      <c r="K137" s="27">
        <v>0</v>
      </c>
      <c r="L137" s="27">
        <v>2</v>
      </c>
      <c r="M137" s="27">
        <v>0</v>
      </c>
      <c r="N137" s="27" t="e">
        <f>SUMIF(#REF!,#REF!,#REF!)</f>
        <v>#REF!</v>
      </c>
    </row>
    <row r="138" spans="1:14" x14ac:dyDescent="0.15">
      <c r="A138" s="29">
        <v>1000061</v>
      </c>
      <c r="B138" s="29">
        <v>100006102</v>
      </c>
      <c r="C138" s="15">
        <v>2</v>
      </c>
      <c r="D138" s="30" t="s">
        <v>957</v>
      </c>
      <c r="E138" s="30" t="s">
        <v>958</v>
      </c>
      <c r="F138" s="27">
        <v>2</v>
      </c>
      <c r="G138" s="31">
        <v>27</v>
      </c>
      <c r="H138" s="31">
        <v>3</v>
      </c>
      <c r="I138" s="31">
        <v>1977</v>
      </c>
      <c r="J138" s="27">
        <v>1</v>
      </c>
      <c r="K138" s="27">
        <v>0</v>
      </c>
      <c r="L138" s="27">
        <v>2</v>
      </c>
      <c r="M138" s="27">
        <v>0</v>
      </c>
      <c r="N138" s="27" t="e">
        <f>SUMIF(#REF!,#REF!,#REF!)</f>
        <v>#REF!</v>
      </c>
    </row>
    <row r="139" spans="1:14" x14ac:dyDescent="0.15">
      <c r="A139" s="29">
        <v>1000071</v>
      </c>
      <c r="B139" s="29">
        <v>100007102</v>
      </c>
      <c r="C139" s="15">
        <v>2</v>
      </c>
      <c r="D139" s="30" t="s">
        <v>961</v>
      </c>
      <c r="E139" s="30" t="s">
        <v>944</v>
      </c>
      <c r="F139" s="27">
        <v>2</v>
      </c>
      <c r="G139" s="31">
        <v>5</v>
      </c>
      <c r="H139" s="31">
        <v>11</v>
      </c>
      <c r="I139" s="31">
        <v>1994</v>
      </c>
      <c r="J139" s="27">
        <v>1</v>
      </c>
      <c r="K139" s="27">
        <v>0</v>
      </c>
      <c r="L139" s="27">
        <v>2</v>
      </c>
      <c r="M139" s="27">
        <v>0</v>
      </c>
      <c r="N139" s="27" t="e">
        <f>SUMIF(#REF!,#REF!,#REF!)</f>
        <v>#REF!</v>
      </c>
    </row>
    <row r="140" spans="1:14" x14ac:dyDescent="0.15">
      <c r="A140" s="29">
        <v>1000081</v>
      </c>
      <c r="B140" s="29">
        <v>100008102</v>
      </c>
      <c r="C140" s="15">
        <v>2</v>
      </c>
      <c r="D140" s="30" t="s">
        <v>256</v>
      </c>
      <c r="E140" s="30" t="s">
        <v>51</v>
      </c>
      <c r="F140" s="27">
        <v>2</v>
      </c>
      <c r="G140" s="31">
        <v>2</v>
      </c>
      <c r="H140" s="31">
        <v>5</v>
      </c>
      <c r="I140" s="31">
        <v>1997</v>
      </c>
      <c r="J140" s="27">
        <v>1</v>
      </c>
      <c r="K140" s="27">
        <v>0</v>
      </c>
      <c r="L140" s="27">
        <v>2</v>
      </c>
      <c r="M140" s="27">
        <v>0</v>
      </c>
      <c r="N140" s="27" t="e">
        <f>SUMIF(#REF!,#REF!,#REF!)</f>
        <v>#REF!</v>
      </c>
    </row>
    <row r="141" spans="1:14" x14ac:dyDescent="0.15">
      <c r="A141" s="29">
        <v>1000121</v>
      </c>
      <c r="B141" s="29">
        <v>100012102</v>
      </c>
      <c r="C141" s="15">
        <v>2</v>
      </c>
      <c r="D141" s="30" t="s">
        <v>965</v>
      </c>
      <c r="E141" s="30" t="s">
        <v>944</v>
      </c>
      <c r="F141" s="27">
        <v>2</v>
      </c>
      <c r="G141" s="31">
        <v>31</v>
      </c>
      <c r="H141" s="31">
        <v>1</v>
      </c>
      <c r="I141" s="31">
        <v>1997</v>
      </c>
      <c r="J141" s="27">
        <v>1</v>
      </c>
      <c r="K141" s="27">
        <v>0</v>
      </c>
      <c r="L141" s="27">
        <v>2</v>
      </c>
      <c r="M141" s="27">
        <v>0</v>
      </c>
      <c r="N141" s="27" t="e">
        <f>SUMIF(#REF!,#REF!,#REF!)</f>
        <v>#REF!</v>
      </c>
    </row>
    <row r="142" spans="1:14" x14ac:dyDescent="0.15">
      <c r="A142" s="29">
        <v>1000131</v>
      </c>
      <c r="B142" s="29">
        <v>100013109</v>
      </c>
      <c r="C142" s="15">
        <v>9</v>
      </c>
      <c r="D142" s="30" t="s">
        <v>874</v>
      </c>
      <c r="E142" s="30" t="s">
        <v>263</v>
      </c>
      <c r="F142" s="27">
        <v>2</v>
      </c>
      <c r="G142" s="31">
        <v>19</v>
      </c>
      <c r="H142" s="31">
        <v>12</v>
      </c>
      <c r="I142" s="31">
        <v>1998</v>
      </c>
      <c r="J142" s="27">
        <v>1</v>
      </c>
      <c r="K142" s="27">
        <v>0</v>
      </c>
      <c r="L142" s="27">
        <v>2</v>
      </c>
      <c r="M142" s="27">
        <v>0</v>
      </c>
      <c r="N142" s="27" t="e">
        <f>SUMIF(#REF!,#REF!,#REF!)</f>
        <v>#REF!</v>
      </c>
    </row>
    <row r="143" spans="1:14" x14ac:dyDescent="0.15">
      <c r="A143" s="29">
        <v>1000141</v>
      </c>
      <c r="B143" s="29">
        <v>100014109</v>
      </c>
      <c r="C143" s="15">
        <v>9</v>
      </c>
      <c r="D143" s="30" t="s">
        <v>983</v>
      </c>
      <c r="E143" s="30" t="s">
        <v>944</v>
      </c>
      <c r="F143" s="27">
        <v>2</v>
      </c>
      <c r="G143" s="31">
        <v>4</v>
      </c>
      <c r="H143" s="31">
        <v>9</v>
      </c>
      <c r="I143" s="31">
        <v>1996</v>
      </c>
      <c r="J143" s="27">
        <v>1</v>
      </c>
      <c r="K143" s="27">
        <v>0</v>
      </c>
      <c r="L143" s="27">
        <v>2</v>
      </c>
      <c r="M143" s="27">
        <v>0</v>
      </c>
      <c r="N143" s="27" t="e">
        <f>SUMIF(#REF!,#REF!,#REF!)</f>
        <v>#REF!</v>
      </c>
    </row>
    <row r="144" spans="1:14" x14ac:dyDescent="0.15">
      <c r="A144" s="29">
        <v>1000151</v>
      </c>
      <c r="B144" s="29">
        <v>100015102</v>
      </c>
      <c r="C144" s="15">
        <v>2</v>
      </c>
      <c r="D144" s="30" t="s">
        <v>993</v>
      </c>
      <c r="E144" s="30" t="s">
        <v>994</v>
      </c>
      <c r="F144" s="27">
        <v>2</v>
      </c>
      <c r="G144" s="31">
        <v>25</v>
      </c>
      <c r="H144" s="31">
        <v>2</v>
      </c>
      <c r="I144" s="31">
        <v>1993</v>
      </c>
      <c r="J144" s="27">
        <v>1</v>
      </c>
      <c r="K144" s="27">
        <v>0</v>
      </c>
      <c r="L144" s="27">
        <v>2</v>
      </c>
      <c r="M144" s="27">
        <v>0</v>
      </c>
      <c r="N144" s="27" t="e">
        <f>SUMIF(#REF!,#REF!,#REF!)</f>
        <v>#REF!</v>
      </c>
    </row>
    <row r="145" spans="1:14" x14ac:dyDescent="0.15">
      <c r="A145" s="29">
        <v>1000161</v>
      </c>
      <c r="B145" s="29">
        <v>100016103</v>
      </c>
      <c r="C145" s="15">
        <v>3</v>
      </c>
      <c r="D145" s="30" t="s">
        <v>998</v>
      </c>
      <c r="E145" s="30" t="s">
        <v>259</v>
      </c>
      <c r="F145" s="27">
        <v>2</v>
      </c>
      <c r="G145" s="31">
        <v>23</v>
      </c>
      <c r="H145" s="31">
        <v>12</v>
      </c>
      <c r="I145" s="31">
        <v>1996</v>
      </c>
      <c r="J145" s="27">
        <v>1</v>
      </c>
      <c r="K145" s="27">
        <v>0</v>
      </c>
      <c r="L145" s="27">
        <v>2</v>
      </c>
      <c r="M145" s="27">
        <v>0</v>
      </c>
      <c r="N145" s="27" t="e">
        <f>SUMIF(#REF!,#REF!,#REF!)</f>
        <v>#REF!</v>
      </c>
    </row>
    <row r="146" spans="1:14" x14ac:dyDescent="0.15">
      <c r="A146" s="29">
        <v>1000171</v>
      </c>
      <c r="B146" s="29">
        <v>100017101</v>
      </c>
      <c r="C146" s="15">
        <v>1</v>
      </c>
      <c r="D146" s="30" t="s">
        <v>908</v>
      </c>
      <c r="E146" s="30" t="s">
        <v>259</v>
      </c>
      <c r="F146" s="27">
        <v>2</v>
      </c>
      <c r="G146" s="31">
        <v>14</v>
      </c>
      <c r="H146" s="31">
        <v>1</v>
      </c>
      <c r="I146" s="31">
        <v>1988</v>
      </c>
      <c r="J146" s="27">
        <v>1</v>
      </c>
      <c r="K146" s="27">
        <v>0</v>
      </c>
      <c r="L146" s="27">
        <v>2</v>
      </c>
      <c r="M146" s="27">
        <v>0</v>
      </c>
      <c r="N146" s="27" t="e">
        <f>SUMIF(#REF!,#REF!,#REF!)</f>
        <v>#REF!</v>
      </c>
    </row>
    <row r="147" spans="1:14" x14ac:dyDescent="0.15">
      <c r="A147" s="29">
        <v>1000181</v>
      </c>
      <c r="B147" s="29">
        <v>100018102</v>
      </c>
      <c r="C147" s="15">
        <v>2</v>
      </c>
      <c r="D147" s="30" t="s">
        <v>1003</v>
      </c>
      <c r="E147" s="30" t="s">
        <v>371</v>
      </c>
      <c r="F147" s="27">
        <v>2</v>
      </c>
      <c r="G147" s="31">
        <v>24</v>
      </c>
      <c r="H147" s="31">
        <v>12</v>
      </c>
      <c r="I147" s="31">
        <v>1985</v>
      </c>
      <c r="J147" s="27">
        <v>1</v>
      </c>
      <c r="K147" s="27">
        <v>0</v>
      </c>
      <c r="L147" s="27">
        <v>2</v>
      </c>
      <c r="M147" s="27">
        <v>0</v>
      </c>
      <c r="N147" s="27" t="e">
        <f>SUMIF(#REF!,#REF!,#REF!)</f>
        <v>#REF!</v>
      </c>
    </row>
    <row r="148" spans="1:14" x14ac:dyDescent="0.15">
      <c r="A148" s="29">
        <v>1000201</v>
      </c>
      <c r="B148" s="29">
        <v>100020102</v>
      </c>
      <c r="C148" s="15">
        <v>2</v>
      </c>
      <c r="D148" s="30" t="s">
        <v>1005</v>
      </c>
      <c r="E148" s="30" t="s">
        <v>769</v>
      </c>
      <c r="F148" s="27">
        <v>2</v>
      </c>
      <c r="G148" s="31">
        <v>9</v>
      </c>
      <c r="H148" s="31">
        <v>4</v>
      </c>
      <c r="I148" s="31">
        <v>1987</v>
      </c>
      <c r="J148" s="27">
        <v>1</v>
      </c>
      <c r="K148" s="27">
        <v>0</v>
      </c>
      <c r="L148" s="27">
        <v>2</v>
      </c>
      <c r="M148" s="27">
        <v>0</v>
      </c>
      <c r="N148" s="27" t="e">
        <f>SUMIF(#REF!,#REF!,#REF!)</f>
        <v>#REF!</v>
      </c>
    </row>
    <row r="149" spans="1:14" x14ac:dyDescent="0.15">
      <c r="A149" s="29">
        <v>1000211</v>
      </c>
      <c r="B149" s="29">
        <v>100021102</v>
      </c>
      <c r="C149" s="15">
        <v>2</v>
      </c>
      <c r="D149" s="30" t="s">
        <v>953</v>
      </c>
      <c r="E149" s="30" t="s">
        <v>1009</v>
      </c>
      <c r="F149" s="27">
        <v>2</v>
      </c>
      <c r="G149" s="31">
        <v>18</v>
      </c>
      <c r="H149" s="31">
        <v>12</v>
      </c>
      <c r="I149" s="31">
        <v>1996</v>
      </c>
      <c r="J149" s="27">
        <v>1</v>
      </c>
      <c r="K149" s="27">
        <v>0</v>
      </c>
      <c r="L149" s="27">
        <v>2</v>
      </c>
      <c r="M149" s="27">
        <v>0</v>
      </c>
      <c r="N149" s="27" t="e">
        <f>SUMIF(#REF!,#REF!,#REF!)</f>
        <v>#REF!</v>
      </c>
    </row>
    <row r="150" spans="1:14" x14ac:dyDescent="0.15">
      <c r="A150" s="29">
        <v>1000221</v>
      </c>
      <c r="B150" s="29">
        <v>100022104</v>
      </c>
      <c r="C150" s="15">
        <v>4</v>
      </c>
      <c r="D150" s="30" t="s">
        <v>62</v>
      </c>
      <c r="E150" s="30" t="s">
        <v>769</v>
      </c>
      <c r="F150" s="27">
        <v>2</v>
      </c>
      <c r="G150" s="31">
        <v>17</v>
      </c>
      <c r="H150" s="31">
        <v>11</v>
      </c>
      <c r="I150" s="31">
        <v>1996</v>
      </c>
      <c r="J150" s="27">
        <v>1</v>
      </c>
      <c r="K150" s="27">
        <v>0</v>
      </c>
      <c r="L150" s="27">
        <v>2</v>
      </c>
      <c r="M150" s="27">
        <v>0</v>
      </c>
      <c r="N150" s="27" t="e">
        <f>SUMIF(#REF!,#REF!,#REF!)</f>
        <v>#REF!</v>
      </c>
    </row>
    <row r="151" spans="1:14" x14ac:dyDescent="0.15">
      <c r="A151" s="29">
        <v>1000231</v>
      </c>
      <c r="B151" s="29">
        <v>100023102</v>
      </c>
      <c r="C151" s="15">
        <v>2</v>
      </c>
      <c r="D151" s="30" t="s">
        <v>127</v>
      </c>
      <c r="E151" s="30" t="s">
        <v>941</v>
      </c>
      <c r="F151" s="27">
        <v>2</v>
      </c>
      <c r="G151" s="31">
        <v>8</v>
      </c>
      <c r="H151" s="31">
        <v>12</v>
      </c>
      <c r="I151" s="31">
        <v>1990</v>
      </c>
      <c r="J151" s="27">
        <v>1</v>
      </c>
      <c r="K151" s="27">
        <v>0</v>
      </c>
      <c r="L151" s="27">
        <v>2</v>
      </c>
      <c r="M151" s="27">
        <v>0</v>
      </c>
      <c r="N151" s="27" t="e">
        <f>SUMIF(#REF!,#REF!,#REF!)</f>
        <v>#REF!</v>
      </c>
    </row>
    <row r="152" spans="1:14" x14ac:dyDescent="0.15">
      <c r="A152" s="29">
        <v>1000251</v>
      </c>
      <c r="B152" s="29">
        <v>100025102</v>
      </c>
      <c r="C152" s="15">
        <v>2</v>
      </c>
      <c r="D152" s="30" t="s">
        <v>1017</v>
      </c>
      <c r="E152" s="30" t="s">
        <v>985</v>
      </c>
      <c r="F152" s="27">
        <v>2</v>
      </c>
      <c r="G152" s="31">
        <v>7</v>
      </c>
      <c r="H152" s="31">
        <v>6</v>
      </c>
      <c r="I152" s="31">
        <v>1994</v>
      </c>
      <c r="J152" s="27">
        <v>1</v>
      </c>
      <c r="K152" s="27">
        <v>0</v>
      </c>
      <c r="L152" s="27">
        <v>2</v>
      </c>
      <c r="M152" s="27">
        <v>0</v>
      </c>
      <c r="N152" s="27" t="e">
        <f>SUMIF(#REF!,#REF!,#REF!)</f>
        <v>#REF!</v>
      </c>
    </row>
    <row r="153" spans="1:14" x14ac:dyDescent="0.15">
      <c r="A153" s="29">
        <v>1000261</v>
      </c>
      <c r="B153" s="29">
        <v>100026102</v>
      </c>
      <c r="C153" s="15">
        <v>2</v>
      </c>
      <c r="D153" s="30" t="s">
        <v>89</v>
      </c>
      <c r="E153" s="30" t="s">
        <v>1021</v>
      </c>
      <c r="F153" s="27">
        <v>2</v>
      </c>
      <c r="G153" s="31">
        <v>5</v>
      </c>
      <c r="H153" s="31">
        <v>3</v>
      </c>
      <c r="I153" s="31">
        <v>1984</v>
      </c>
      <c r="J153" s="27">
        <v>1</v>
      </c>
      <c r="K153" s="27">
        <v>0</v>
      </c>
      <c r="L153" s="27">
        <v>2</v>
      </c>
      <c r="M153" s="27">
        <v>0</v>
      </c>
      <c r="N153" s="27" t="e">
        <f>SUMIF(#REF!,#REF!,#REF!)</f>
        <v>#REF!</v>
      </c>
    </row>
    <row r="154" spans="1:14" x14ac:dyDescent="0.15">
      <c r="A154" s="29">
        <v>1000291</v>
      </c>
      <c r="B154" s="29">
        <v>100029102</v>
      </c>
      <c r="C154" s="15">
        <v>2</v>
      </c>
      <c r="D154" s="30" t="s">
        <v>759</v>
      </c>
      <c r="E154" s="30" t="s">
        <v>896</v>
      </c>
      <c r="F154" s="27">
        <v>2</v>
      </c>
      <c r="G154" s="31">
        <v>13</v>
      </c>
      <c r="H154" s="31">
        <v>10</v>
      </c>
      <c r="I154" s="31">
        <v>1996</v>
      </c>
      <c r="J154" s="27">
        <v>1</v>
      </c>
      <c r="K154" s="27">
        <v>0</v>
      </c>
      <c r="L154" s="27">
        <v>2</v>
      </c>
      <c r="M154" s="27">
        <v>0</v>
      </c>
      <c r="N154" s="27" t="e">
        <f>SUMIF(#REF!,#REF!,#REF!)</f>
        <v>#REF!</v>
      </c>
    </row>
    <row r="155" spans="1:14" x14ac:dyDescent="0.15">
      <c r="A155" s="29">
        <v>1000301</v>
      </c>
      <c r="B155" s="29">
        <v>100030103</v>
      </c>
      <c r="C155" s="15">
        <v>3</v>
      </c>
      <c r="D155" s="30" t="s">
        <v>1023</v>
      </c>
      <c r="E155" s="30" t="s">
        <v>1024</v>
      </c>
      <c r="F155" s="27">
        <v>2</v>
      </c>
      <c r="G155" s="31">
        <v>26</v>
      </c>
      <c r="H155" s="31">
        <v>8</v>
      </c>
      <c r="I155" s="31">
        <v>1996</v>
      </c>
      <c r="J155" s="27">
        <v>1</v>
      </c>
      <c r="K155" s="27">
        <v>0</v>
      </c>
      <c r="L155" s="27">
        <v>2</v>
      </c>
      <c r="M155" s="27">
        <v>0</v>
      </c>
      <c r="N155" s="27" t="e">
        <f>SUMIF(#REF!,#REF!,#REF!)</f>
        <v>#REF!</v>
      </c>
    </row>
    <row r="156" spans="1:14" x14ac:dyDescent="0.15">
      <c r="A156" s="29">
        <v>1000311</v>
      </c>
      <c r="B156" s="29">
        <v>100031102</v>
      </c>
      <c r="C156" s="15">
        <v>2</v>
      </c>
      <c r="D156" s="30" t="s">
        <v>1027</v>
      </c>
      <c r="E156" s="30" t="s">
        <v>1021</v>
      </c>
      <c r="F156" s="27">
        <v>2</v>
      </c>
      <c r="G156" s="31">
        <v>7</v>
      </c>
      <c r="H156" s="31">
        <v>3</v>
      </c>
      <c r="I156" s="31">
        <v>1999</v>
      </c>
      <c r="J156" s="27">
        <v>1</v>
      </c>
      <c r="K156" s="27">
        <v>0</v>
      </c>
      <c r="L156" s="27">
        <v>2</v>
      </c>
      <c r="M156" s="27">
        <v>0</v>
      </c>
      <c r="N156" s="27" t="e">
        <f>SUMIF(#REF!,#REF!,#REF!)</f>
        <v>#REF!</v>
      </c>
    </row>
    <row r="157" spans="1:14" x14ac:dyDescent="0.15">
      <c r="A157" s="29">
        <v>1000321</v>
      </c>
      <c r="B157" s="29">
        <v>100032102</v>
      </c>
      <c r="C157" s="15">
        <v>2</v>
      </c>
      <c r="D157" s="30" t="s">
        <v>940</v>
      </c>
      <c r="E157" s="30" t="s">
        <v>767</v>
      </c>
      <c r="F157" s="27">
        <v>2</v>
      </c>
      <c r="G157" s="31">
        <v>20</v>
      </c>
      <c r="H157" s="31">
        <v>2</v>
      </c>
      <c r="I157" s="31">
        <v>1978</v>
      </c>
      <c r="J157" s="27">
        <v>1</v>
      </c>
      <c r="K157" s="27">
        <v>0</v>
      </c>
      <c r="L157" s="27">
        <v>2</v>
      </c>
      <c r="M157" s="27">
        <v>0</v>
      </c>
      <c r="N157" s="27" t="e">
        <f>SUMIF(#REF!,#REF!,#REF!)</f>
        <v>#REF!</v>
      </c>
    </row>
    <row r="158" spans="1:14" x14ac:dyDescent="0.15">
      <c r="A158" s="29">
        <v>1000351</v>
      </c>
      <c r="B158" s="29">
        <v>100035102</v>
      </c>
      <c r="C158" s="15">
        <v>2</v>
      </c>
      <c r="D158" s="30" t="s">
        <v>1031</v>
      </c>
      <c r="E158" s="30" t="s">
        <v>769</v>
      </c>
      <c r="F158" s="27">
        <v>2</v>
      </c>
      <c r="G158" s="31">
        <v>14</v>
      </c>
      <c r="H158" s="31">
        <v>9</v>
      </c>
      <c r="I158" s="31">
        <v>1985</v>
      </c>
      <c r="J158" s="27">
        <v>1</v>
      </c>
      <c r="K158" s="27">
        <v>0</v>
      </c>
      <c r="L158" s="27">
        <v>2</v>
      </c>
      <c r="M158" s="27">
        <v>0</v>
      </c>
      <c r="N158" s="27" t="e">
        <f>SUMIF(#REF!,#REF!,#REF!)</f>
        <v>#REF!</v>
      </c>
    </row>
    <row r="159" spans="1:14" x14ac:dyDescent="0.15">
      <c r="A159" s="29">
        <v>1000371</v>
      </c>
      <c r="B159" s="29">
        <v>100037102</v>
      </c>
      <c r="C159" s="15">
        <v>2</v>
      </c>
      <c r="D159" s="30" t="s">
        <v>471</v>
      </c>
      <c r="E159" s="30" t="s">
        <v>1034</v>
      </c>
      <c r="F159" s="27">
        <v>2</v>
      </c>
      <c r="G159" s="31">
        <v>4</v>
      </c>
      <c r="H159" s="31">
        <v>3</v>
      </c>
      <c r="I159" s="31">
        <v>1995</v>
      </c>
      <c r="J159" s="27">
        <v>1</v>
      </c>
      <c r="K159" s="27">
        <v>0</v>
      </c>
      <c r="L159" s="27">
        <v>2</v>
      </c>
      <c r="M159" s="27">
        <v>0</v>
      </c>
      <c r="N159" s="27" t="e">
        <f>SUMIF(#REF!,#REF!,#REF!)</f>
        <v>#REF!</v>
      </c>
    </row>
    <row r="160" spans="1:14" x14ac:dyDescent="0.15">
      <c r="A160" s="29">
        <v>1000401</v>
      </c>
      <c r="B160" s="29">
        <v>100040102</v>
      </c>
      <c r="C160" s="15">
        <v>2</v>
      </c>
      <c r="D160" s="30" t="s">
        <v>1036</v>
      </c>
      <c r="E160" s="30" t="s">
        <v>1037</v>
      </c>
      <c r="F160" s="27">
        <v>2</v>
      </c>
      <c r="G160" s="31">
        <v>22</v>
      </c>
      <c r="H160" s="31">
        <v>4</v>
      </c>
      <c r="I160" s="31">
        <v>1989</v>
      </c>
      <c r="J160" s="27">
        <v>1</v>
      </c>
      <c r="K160" s="27">
        <v>0</v>
      </c>
      <c r="L160" s="27">
        <v>2</v>
      </c>
      <c r="M160" s="27">
        <v>0</v>
      </c>
      <c r="N160" s="27" t="e">
        <f>SUMIF(#REF!,#REF!,#REF!)</f>
        <v>#REF!</v>
      </c>
    </row>
    <row r="161" spans="1:14" x14ac:dyDescent="0.15">
      <c r="A161" s="29">
        <v>1000411</v>
      </c>
      <c r="B161" s="29">
        <v>100041101</v>
      </c>
      <c r="C161" s="15">
        <v>1</v>
      </c>
      <c r="D161" s="30" t="s">
        <v>256</v>
      </c>
      <c r="E161" s="30" t="s">
        <v>107</v>
      </c>
      <c r="F161" s="27">
        <v>2</v>
      </c>
      <c r="G161" s="31">
        <v>14</v>
      </c>
      <c r="H161" s="31">
        <v>3</v>
      </c>
      <c r="I161" s="31">
        <v>1989</v>
      </c>
      <c r="J161" s="27">
        <v>1</v>
      </c>
      <c r="K161" s="27">
        <v>0</v>
      </c>
      <c r="L161" s="27">
        <v>2</v>
      </c>
      <c r="M161" s="27">
        <v>0</v>
      </c>
      <c r="N161" s="27" t="e">
        <f>SUMIF(#REF!,#REF!,#REF!)</f>
        <v>#REF!</v>
      </c>
    </row>
    <row r="162" spans="1:14" x14ac:dyDescent="0.15">
      <c r="A162" s="29">
        <v>1000421</v>
      </c>
      <c r="B162" s="29">
        <v>100042102</v>
      </c>
      <c r="C162" s="15">
        <v>2</v>
      </c>
      <c r="D162" s="30" t="s">
        <v>62</v>
      </c>
      <c r="E162" s="30" t="s">
        <v>944</v>
      </c>
      <c r="F162" s="27">
        <v>2</v>
      </c>
      <c r="G162" s="31">
        <v>10</v>
      </c>
      <c r="H162" s="31">
        <v>11</v>
      </c>
      <c r="I162" s="31">
        <v>1981</v>
      </c>
      <c r="J162" s="27">
        <v>1</v>
      </c>
      <c r="K162" s="27">
        <v>0</v>
      </c>
      <c r="L162" s="27">
        <v>2</v>
      </c>
      <c r="M162" s="27">
        <v>0</v>
      </c>
      <c r="N162" s="27" t="e">
        <f>SUMIF(#REF!,#REF!,#REF!)</f>
        <v>#REF!</v>
      </c>
    </row>
    <row r="163" spans="1:14" x14ac:dyDescent="0.15">
      <c r="A163" s="29">
        <v>1000431</v>
      </c>
      <c r="B163" s="29">
        <v>100043102</v>
      </c>
      <c r="C163" s="15">
        <v>2</v>
      </c>
      <c r="D163" s="30" t="s">
        <v>1049</v>
      </c>
      <c r="E163" s="30" t="s">
        <v>1050</v>
      </c>
      <c r="F163" s="27">
        <v>2</v>
      </c>
      <c r="G163" s="31">
        <v>3</v>
      </c>
      <c r="H163" s="31">
        <v>5</v>
      </c>
      <c r="I163" s="31">
        <v>1977</v>
      </c>
      <c r="J163" s="27">
        <v>1</v>
      </c>
      <c r="K163" s="27">
        <v>0</v>
      </c>
      <c r="L163" s="27">
        <v>2</v>
      </c>
      <c r="M163" s="27">
        <v>0</v>
      </c>
      <c r="N163" s="27" t="e">
        <f>SUMIF(#REF!,#REF!,#REF!)</f>
        <v>#REF!</v>
      </c>
    </row>
    <row r="164" spans="1:14" x14ac:dyDescent="0.15">
      <c r="A164" s="29">
        <v>1000441</v>
      </c>
      <c r="B164" s="29">
        <v>100044102</v>
      </c>
      <c r="C164" s="15">
        <v>2</v>
      </c>
      <c r="D164" s="30" t="s">
        <v>1055</v>
      </c>
      <c r="E164" s="30" t="s">
        <v>1056</v>
      </c>
      <c r="F164" s="27">
        <v>2</v>
      </c>
      <c r="G164" s="31">
        <v>24</v>
      </c>
      <c r="H164" s="31">
        <v>10</v>
      </c>
      <c r="I164" s="31">
        <v>1994</v>
      </c>
      <c r="J164" s="27">
        <v>1</v>
      </c>
      <c r="K164" s="27">
        <v>0</v>
      </c>
      <c r="L164" s="27">
        <v>2</v>
      </c>
      <c r="M164" s="27">
        <v>0</v>
      </c>
      <c r="N164" s="27" t="e">
        <f>SUMIF(#REF!,#REF!,#REF!)</f>
        <v>#REF!</v>
      </c>
    </row>
    <row r="165" spans="1:14" x14ac:dyDescent="0.15">
      <c r="A165" s="29">
        <v>1000451</v>
      </c>
      <c r="B165" s="29">
        <v>100045102</v>
      </c>
      <c r="C165" s="15">
        <v>2</v>
      </c>
      <c r="D165" s="30" t="s">
        <v>1059</v>
      </c>
      <c r="E165" s="30" t="s">
        <v>1060</v>
      </c>
      <c r="F165" s="27">
        <v>2</v>
      </c>
      <c r="G165" s="31">
        <v>14</v>
      </c>
      <c r="H165" s="31">
        <v>3</v>
      </c>
      <c r="I165" s="31">
        <v>1988</v>
      </c>
      <c r="J165" s="27">
        <v>1</v>
      </c>
      <c r="K165" s="27">
        <v>0</v>
      </c>
      <c r="L165" s="27">
        <v>2</v>
      </c>
      <c r="M165" s="27">
        <v>0</v>
      </c>
      <c r="N165" s="27" t="e">
        <f>SUMIF(#REF!,#REF!,#REF!)</f>
        <v>#REF!</v>
      </c>
    </row>
    <row r="166" spans="1:14" x14ac:dyDescent="0.15">
      <c r="A166" s="29">
        <v>1000461</v>
      </c>
      <c r="B166" s="29">
        <v>100046102</v>
      </c>
      <c r="C166" s="15">
        <v>2</v>
      </c>
      <c r="D166" s="30" t="s">
        <v>1065</v>
      </c>
      <c r="E166" s="30" t="s">
        <v>1066</v>
      </c>
      <c r="F166" s="27">
        <v>2</v>
      </c>
      <c r="G166" s="31">
        <v>21</v>
      </c>
      <c r="H166" s="31">
        <v>3</v>
      </c>
      <c r="I166" s="31">
        <v>1998</v>
      </c>
      <c r="J166" s="27">
        <v>1</v>
      </c>
      <c r="K166" s="27">
        <v>0</v>
      </c>
      <c r="L166" s="27">
        <v>2</v>
      </c>
      <c r="M166" s="27">
        <v>0</v>
      </c>
      <c r="N166" s="27" t="e">
        <f>SUMIF(#REF!,#REF!,#REF!)</f>
        <v>#REF!</v>
      </c>
    </row>
    <row r="167" spans="1:14" x14ac:dyDescent="0.15">
      <c r="A167" s="29">
        <v>1000471</v>
      </c>
      <c r="B167" s="29">
        <v>100047102</v>
      </c>
      <c r="C167" s="15">
        <v>2</v>
      </c>
      <c r="D167" s="30" t="s">
        <v>1070</v>
      </c>
      <c r="E167" s="30" t="s">
        <v>107</v>
      </c>
      <c r="F167" s="27">
        <v>2</v>
      </c>
      <c r="G167" s="31">
        <v>26</v>
      </c>
      <c r="H167" s="31">
        <v>11</v>
      </c>
      <c r="I167" s="31">
        <v>1996</v>
      </c>
      <c r="J167" s="27">
        <v>1</v>
      </c>
      <c r="K167" s="27">
        <v>0</v>
      </c>
      <c r="L167" s="27">
        <v>2</v>
      </c>
      <c r="M167" s="27">
        <v>0</v>
      </c>
      <c r="N167" s="27" t="e">
        <f>SUMIF(#REF!,#REF!,#REF!)</f>
        <v>#REF!</v>
      </c>
    </row>
    <row r="168" spans="1:14" x14ac:dyDescent="0.15">
      <c r="A168" s="29">
        <v>1000481</v>
      </c>
      <c r="B168" s="29">
        <v>100048106</v>
      </c>
      <c r="C168" s="15">
        <v>6</v>
      </c>
      <c r="D168" s="30" t="s">
        <v>983</v>
      </c>
      <c r="E168" s="30" t="s">
        <v>107</v>
      </c>
      <c r="F168" s="27">
        <v>2</v>
      </c>
      <c r="G168" s="31">
        <v>9</v>
      </c>
      <c r="H168" s="31">
        <v>1</v>
      </c>
      <c r="I168" s="31">
        <v>1993</v>
      </c>
      <c r="J168" s="27">
        <v>1</v>
      </c>
      <c r="K168" s="27">
        <v>0</v>
      </c>
      <c r="L168" s="27">
        <v>2</v>
      </c>
      <c r="M168" s="27">
        <v>0</v>
      </c>
      <c r="N168" s="27" t="e">
        <f>SUMIF(#REF!,#REF!,#REF!)</f>
        <v>#REF!</v>
      </c>
    </row>
    <row r="169" spans="1:14" x14ac:dyDescent="0.15">
      <c r="A169" s="29">
        <v>1000491</v>
      </c>
      <c r="B169" s="29">
        <v>100049102</v>
      </c>
      <c r="C169" s="15">
        <v>2</v>
      </c>
      <c r="D169" s="30" t="s">
        <v>1080</v>
      </c>
      <c r="E169" s="30" t="s">
        <v>1081</v>
      </c>
      <c r="F169" s="27">
        <v>2</v>
      </c>
      <c r="G169" s="31">
        <v>10</v>
      </c>
      <c r="H169" s="31">
        <v>1</v>
      </c>
      <c r="I169" s="31">
        <v>1993</v>
      </c>
      <c r="J169" s="27">
        <v>1</v>
      </c>
      <c r="K169" s="27">
        <v>0</v>
      </c>
      <c r="L169" s="27">
        <v>2</v>
      </c>
      <c r="M169" s="27">
        <v>0</v>
      </c>
      <c r="N169" s="27" t="e">
        <f>SUMIF(#REF!,#REF!,#REF!)</f>
        <v>#REF!</v>
      </c>
    </row>
    <row r="170" spans="1:14" x14ac:dyDescent="0.15">
      <c r="A170" s="29">
        <v>1000501</v>
      </c>
      <c r="B170" s="29">
        <v>100050102</v>
      </c>
      <c r="C170" s="15">
        <v>2</v>
      </c>
      <c r="D170" s="30" t="s">
        <v>291</v>
      </c>
      <c r="E170" s="30" t="s">
        <v>371</v>
      </c>
      <c r="F170" s="27">
        <v>2</v>
      </c>
      <c r="G170" s="31">
        <v>4</v>
      </c>
      <c r="H170" s="31">
        <v>12</v>
      </c>
      <c r="I170" s="31">
        <v>1988</v>
      </c>
      <c r="J170" s="27">
        <v>1</v>
      </c>
      <c r="K170" s="27">
        <v>0</v>
      </c>
      <c r="L170" s="27">
        <v>2</v>
      </c>
      <c r="M170" s="27">
        <v>0</v>
      </c>
      <c r="N170" s="27" t="e">
        <f>SUMIF(#REF!,#REF!,#REF!)</f>
        <v>#REF!</v>
      </c>
    </row>
    <row r="171" spans="1:14" x14ac:dyDescent="0.15">
      <c r="A171" s="29">
        <v>1000511</v>
      </c>
      <c r="B171" s="29">
        <v>100051102</v>
      </c>
      <c r="C171" s="15">
        <v>2</v>
      </c>
      <c r="D171" s="30" t="s">
        <v>491</v>
      </c>
      <c r="E171" s="30" t="s">
        <v>1087</v>
      </c>
      <c r="F171" s="27">
        <v>2</v>
      </c>
      <c r="G171" s="31">
        <v>15</v>
      </c>
      <c r="H171" s="31">
        <v>4</v>
      </c>
      <c r="I171" s="31">
        <v>1981</v>
      </c>
      <c r="J171" s="27">
        <v>1</v>
      </c>
      <c r="K171" s="27">
        <v>0</v>
      </c>
      <c r="L171" s="27">
        <v>2</v>
      </c>
      <c r="M171" s="27">
        <v>0</v>
      </c>
      <c r="N171" s="27" t="e">
        <f>SUMIF(#REF!,#REF!,#REF!)</f>
        <v>#REF!</v>
      </c>
    </row>
    <row r="172" spans="1:14" x14ac:dyDescent="0.15">
      <c r="A172" s="29">
        <v>1000521</v>
      </c>
      <c r="B172" s="29">
        <v>100052102</v>
      </c>
      <c r="C172" s="15">
        <v>2</v>
      </c>
      <c r="D172" s="30" t="s">
        <v>1090</v>
      </c>
      <c r="E172" s="30" t="s">
        <v>1091</v>
      </c>
      <c r="F172" s="27">
        <v>2</v>
      </c>
      <c r="G172" s="31">
        <v>7</v>
      </c>
      <c r="H172" s="31">
        <v>9</v>
      </c>
      <c r="I172" s="31">
        <v>1996</v>
      </c>
      <c r="J172" s="27">
        <v>1</v>
      </c>
      <c r="K172" s="27">
        <v>0</v>
      </c>
      <c r="L172" s="27">
        <v>2</v>
      </c>
      <c r="M172" s="27">
        <v>0</v>
      </c>
      <c r="N172" s="27" t="e">
        <f>SUMIF(#REF!,#REF!,#REF!)</f>
        <v>#REF!</v>
      </c>
    </row>
    <row r="173" spans="1:14" x14ac:dyDescent="0.15">
      <c r="A173" s="29">
        <v>1000531</v>
      </c>
      <c r="B173" s="29">
        <v>100053102</v>
      </c>
      <c r="C173" s="15">
        <v>2</v>
      </c>
      <c r="D173" s="30" t="s">
        <v>89</v>
      </c>
      <c r="E173" s="30" t="s">
        <v>724</v>
      </c>
      <c r="F173" s="27">
        <v>2</v>
      </c>
      <c r="G173" s="31">
        <v>16</v>
      </c>
      <c r="H173" s="31">
        <v>7</v>
      </c>
      <c r="I173" s="31">
        <v>1997</v>
      </c>
      <c r="J173" s="27">
        <v>1</v>
      </c>
      <c r="K173" s="27">
        <v>0</v>
      </c>
      <c r="L173" s="27">
        <v>2</v>
      </c>
      <c r="M173" s="27">
        <v>0</v>
      </c>
      <c r="N173" s="27" t="e">
        <f>SUMIF(#REF!,#REF!,#REF!)</f>
        <v>#REF!</v>
      </c>
    </row>
    <row r="174" spans="1:14" x14ac:dyDescent="0.15">
      <c r="A174" s="29">
        <v>1000541</v>
      </c>
      <c r="B174" s="29">
        <v>100054104</v>
      </c>
      <c r="C174" s="15">
        <v>4</v>
      </c>
      <c r="D174" s="30" t="s">
        <v>1102</v>
      </c>
      <c r="E174" s="30" t="s">
        <v>200</v>
      </c>
      <c r="F174" s="27">
        <v>2</v>
      </c>
      <c r="G174" s="31">
        <v>22</v>
      </c>
      <c r="H174" s="31">
        <v>10</v>
      </c>
      <c r="I174" s="31">
        <v>1989</v>
      </c>
      <c r="J174" s="27">
        <v>1</v>
      </c>
      <c r="K174" s="27">
        <v>0</v>
      </c>
      <c r="L174" s="27">
        <v>2</v>
      </c>
      <c r="M174" s="27">
        <v>0</v>
      </c>
      <c r="N174" s="27" t="e">
        <f>SUMIF(#REF!,#REF!,#REF!)</f>
        <v>#REF!</v>
      </c>
    </row>
    <row r="175" spans="1:14" x14ac:dyDescent="0.15">
      <c r="A175" s="29">
        <v>1000551</v>
      </c>
      <c r="B175" s="29">
        <v>100055102</v>
      </c>
      <c r="C175" s="15">
        <v>2</v>
      </c>
      <c r="D175" s="30" t="s">
        <v>454</v>
      </c>
      <c r="E175" s="30" t="s">
        <v>1104</v>
      </c>
      <c r="F175" s="27">
        <v>2</v>
      </c>
      <c r="G175" s="31">
        <v>31</v>
      </c>
      <c r="H175" s="31">
        <v>12</v>
      </c>
      <c r="I175" s="31">
        <v>1992</v>
      </c>
      <c r="J175" s="27">
        <v>1</v>
      </c>
      <c r="K175" s="27">
        <v>0</v>
      </c>
      <c r="L175" s="27">
        <v>2</v>
      </c>
      <c r="M175" s="27">
        <v>0</v>
      </c>
      <c r="N175" s="27" t="e">
        <f>SUMIF(#REF!,#REF!,#REF!)</f>
        <v>#REF!</v>
      </c>
    </row>
    <row r="176" spans="1:14" x14ac:dyDescent="0.15">
      <c r="A176" s="29">
        <v>1000561</v>
      </c>
      <c r="B176" s="29">
        <v>100056103</v>
      </c>
      <c r="C176" s="15">
        <v>3</v>
      </c>
      <c r="D176" s="30" t="s">
        <v>23</v>
      </c>
      <c r="E176" s="30" t="s">
        <v>1107</v>
      </c>
      <c r="F176" s="27">
        <v>2</v>
      </c>
      <c r="G176" s="31">
        <v>28</v>
      </c>
      <c r="H176" s="31">
        <v>5</v>
      </c>
      <c r="I176" s="31">
        <v>1986</v>
      </c>
      <c r="J176" s="27">
        <v>1</v>
      </c>
      <c r="K176" s="27">
        <v>0</v>
      </c>
      <c r="L176" s="27">
        <v>2</v>
      </c>
      <c r="M176" s="27">
        <v>0</v>
      </c>
      <c r="N176" s="27" t="e">
        <f>SUMIF(#REF!,#REF!,#REF!)</f>
        <v>#REF!</v>
      </c>
    </row>
    <row r="177" spans="1:14" x14ac:dyDescent="0.15">
      <c r="A177" s="29">
        <v>1000571</v>
      </c>
      <c r="B177" s="29">
        <v>100057102</v>
      </c>
      <c r="C177" s="15">
        <v>2</v>
      </c>
      <c r="D177" s="30" t="s">
        <v>1114</v>
      </c>
      <c r="E177" s="30" t="s">
        <v>1115</v>
      </c>
      <c r="F177" s="27">
        <v>2</v>
      </c>
      <c r="G177" s="31">
        <v>11</v>
      </c>
      <c r="H177" s="31">
        <v>5</v>
      </c>
      <c r="I177" s="31">
        <v>1977</v>
      </c>
      <c r="J177" s="27">
        <v>1</v>
      </c>
      <c r="K177" s="27">
        <v>0</v>
      </c>
      <c r="L177" s="27">
        <v>2</v>
      </c>
      <c r="M177" s="27">
        <v>0</v>
      </c>
      <c r="N177" s="27" t="e">
        <f>SUMIF(#REF!,#REF!,#REF!)</f>
        <v>#REF!</v>
      </c>
    </row>
    <row r="178" spans="1:14" x14ac:dyDescent="0.15">
      <c r="A178" s="29">
        <v>1000581</v>
      </c>
      <c r="B178" s="29">
        <v>100058102</v>
      </c>
      <c r="C178" s="15">
        <v>2</v>
      </c>
      <c r="D178" s="30" t="s">
        <v>1098</v>
      </c>
      <c r="E178" s="30" t="s">
        <v>1119</v>
      </c>
      <c r="F178" s="27">
        <v>2</v>
      </c>
      <c r="G178" s="31">
        <v>12</v>
      </c>
      <c r="H178" s="31">
        <v>11</v>
      </c>
      <c r="I178" s="31">
        <v>1982</v>
      </c>
      <c r="J178" s="27">
        <v>1</v>
      </c>
      <c r="K178" s="27">
        <v>0</v>
      </c>
      <c r="L178" s="27">
        <v>2</v>
      </c>
      <c r="M178" s="27">
        <v>0</v>
      </c>
      <c r="N178" s="27" t="e">
        <f>SUMIF(#REF!,#REF!,#REF!)</f>
        <v>#REF!</v>
      </c>
    </row>
    <row r="179" spans="1:14" x14ac:dyDescent="0.15">
      <c r="A179" s="29">
        <v>1000591</v>
      </c>
      <c r="B179" s="29">
        <v>100059102</v>
      </c>
      <c r="C179" s="15">
        <v>2</v>
      </c>
      <c r="D179" s="30" t="s">
        <v>1012</v>
      </c>
      <c r="E179" s="30" t="s">
        <v>51</v>
      </c>
      <c r="F179" s="27">
        <v>2</v>
      </c>
      <c r="G179" s="31">
        <v>28</v>
      </c>
      <c r="H179" s="31">
        <v>9</v>
      </c>
      <c r="I179" s="31">
        <v>1997</v>
      </c>
      <c r="J179" s="27">
        <v>1</v>
      </c>
      <c r="K179" s="27">
        <v>0</v>
      </c>
      <c r="L179" s="27">
        <v>2</v>
      </c>
      <c r="M179" s="27">
        <v>0</v>
      </c>
      <c r="N179" s="27" t="e">
        <f>SUMIF(#REF!,#REF!,#REF!)</f>
        <v>#REF!</v>
      </c>
    </row>
    <row r="180" spans="1:14" x14ac:dyDescent="0.15">
      <c r="A180" s="29">
        <v>1000601</v>
      </c>
      <c r="B180" s="29">
        <v>100060102</v>
      </c>
      <c r="C180" s="15">
        <v>2</v>
      </c>
      <c r="D180" s="30" t="s">
        <v>62</v>
      </c>
      <c r="E180" s="30" t="s">
        <v>1134</v>
      </c>
      <c r="F180" s="27">
        <v>2</v>
      </c>
      <c r="G180" s="31">
        <v>4</v>
      </c>
      <c r="H180" s="31">
        <v>8</v>
      </c>
      <c r="I180" s="31">
        <v>1990</v>
      </c>
      <c r="J180" s="27">
        <v>1</v>
      </c>
      <c r="K180" s="27">
        <v>0</v>
      </c>
      <c r="L180" s="27">
        <v>2</v>
      </c>
      <c r="M180" s="27">
        <v>0</v>
      </c>
      <c r="N180" s="27" t="e">
        <f>SUMIF(#REF!,#REF!,#REF!)</f>
        <v>#REF!</v>
      </c>
    </row>
    <row r="181" spans="1:14" x14ac:dyDescent="0.15">
      <c r="A181" s="29">
        <v>1000611</v>
      </c>
      <c r="B181" s="29">
        <v>100061102</v>
      </c>
      <c r="C181" s="15">
        <v>2</v>
      </c>
      <c r="D181" s="30" t="s">
        <v>20</v>
      </c>
      <c r="E181" s="30" t="s">
        <v>1113</v>
      </c>
      <c r="F181" s="27">
        <v>2</v>
      </c>
      <c r="G181" s="31">
        <v>4</v>
      </c>
      <c r="H181" s="31">
        <v>9</v>
      </c>
      <c r="I181" s="31">
        <v>1982</v>
      </c>
      <c r="J181" s="27">
        <v>1</v>
      </c>
      <c r="K181" s="27">
        <v>0</v>
      </c>
      <c r="L181" s="27">
        <v>2</v>
      </c>
      <c r="M181" s="27">
        <v>0</v>
      </c>
      <c r="N181" s="27" t="e">
        <f>SUMIF(#REF!,#REF!,#REF!)</f>
        <v>#REF!</v>
      </c>
    </row>
    <row r="182" spans="1:14" x14ac:dyDescent="0.15">
      <c r="A182" s="29">
        <v>1000621</v>
      </c>
      <c r="B182" s="29">
        <v>100062102</v>
      </c>
      <c r="C182" s="15">
        <v>2</v>
      </c>
      <c r="D182" s="30" t="s">
        <v>1140</v>
      </c>
      <c r="E182" s="30" t="s">
        <v>964</v>
      </c>
      <c r="F182" s="27">
        <v>2</v>
      </c>
      <c r="G182" s="31">
        <v>17</v>
      </c>
      <c r="H182" s="31">
        <v>8</v>
      </c>
      <c r="I182" s="31">
        <v>1997</v>
      </c>
      <c r="J182" s="27">
        <v>1</v>
      </c>
      <c r="K182" s="27">
        <v>0</v>
      </c>
      <c r="L182" s="27">
        <v>2</v>
      </c>
      <c r="M182" s="27">
        <v>0</v>
      </c>
      <c r="N182" s="27" t="e">
        <f>SUMIF(#REF!,#REF!,#REF!)</f>
        <v>#REF!</v>
      </c>
    </row>
    <row r="183" spans="1:14" x14ac:dyDescent="0.15">
      <c r="A183" s="29">
        <v>1000631</v>
      </c>
      <c r="B183" s="29">
        <v>100063102</v>
      </c>
      <c r="C183" s="15">
        <v>2</v>
      </c>
      <c r="D183" s="30" t="s">
        <v>491</v>
      </c>
      <c r="E183" s="30" t="s">
        <v>964</v>
      </c>
      <c r="F183" s="27">
        <v>2</v>
      </c>
      <c r="G183" s="31">
        <v>28</v>
      </c>
      <c r="H183" s="31">
        <v>9</v>
      </c>
      <c r="I183" s="31">
        <v>1986</v>
      </c>
      <c r="J183" s="27">
        <v>1</v>
      </c>
      <c r="K183" s="27">
        <v>0</v>
      </c>
      <c r="L183" s="27">
        <v>2</v>
      </c>
      <c r="M183" s="27">
        <v>0</v>
      </c>
      <c r="N183" s="27" t="e">
        <f>SUMIF(#REF!,#REF!,#REF!)</f>
        <v>#REF!</v>
      </c>
    </row>
    <row r="184" spans="1:14" x14ac:dyDescent="0.15">
      <c r="A184" s="29">
        <v>1000641</v>
      </c>
      <c r="B184" s="29">
        <v>100064102</v>
      </c>
      <c r="C184" s="15">
        <v>2</v>
      </c>
      <c r="D184" s="30" t="s">
        <v>399</v>
      </c>
      <c r="E184" s="30" t="s">
        <v>1000</v>
      </c>
      <c r="F184" s="27">
        <v>2</v>
      </c>
      <c r="G184" s="31">
        <v>19</v>
      </c>
      <c r="H184" s="31">
        <v>3</v>
      </c>
      <c r="I184" s="31">
        <v>1992</v>
      </c>
      <c r="J184" s="27">
        <v>1</v>
      </c>
      <c r="K184" s="27">
        <v>0</v>
      </c>
      <c r="L184" s="27">
        <v>2</v>
      </c>
      <c r="M184" s="27">
        <v>0</v>
      </c>
      <c r="N184" s="27" t="e">
        <f>SUMIF(#REF!,#REF!,#REF!)</f>
        <v>#REF!</v>
      </c>
    </row>
    <row r="185" spans="1:14" x14ac:dyDescent="0.15">
      <c r="A185" s="29">
        <v>1000651</v>
      </c>
      <c r="B185" s="29">
        <v>100065104</v>
      </c>
      <c r="C185" s="15">
        <v>4</v>
      </c>
      <c r="D185" s="30" t="s">
        <v>1148</v>
      </c>
      <c r="E185" s="30" t="s">
        <v>767</v>
      </c>
      <c r="F185" s="27">
        <v>2</v>
      </c>
      <c r="G185" s="31">
        <v>11</v>
      </c>
      <c r="H185" s="31">
        <v>5</v>
      </c>
      <c r="I185" s="31">
        <v>1999</v>
      </c>
      <c r="J185" s="27">
        <v>1</v>
      </c>
      <c r="K185" s="27">
        <v>0</v>
      </c>
      <c r="L185" s="27">
        <v>2</v>
      </c>
      <c r="M185" s="27">
        <v>0</v>
      </c>
      <c r="N185" s="27" t="e">
        <f>SUMIF(#REF!,#REF!,#REF!)</f>
        <v>#REF!</v>
      </c>
    </row>
    <row r="186" spans="1:14" x14ac:dyDescent="0.15">
      <c r="A186" s="29">
        <v>1000661</v>
      </c>
      <c r="B186" s="29">
        <v>100066102</v>
      </c>
      <c r="C186" s="15">
        <v>2</v>
      </c>
      <c r="D186" s="30" t="s">
        <v>972</v>
      </c>
      <c r="E186" s="30" t="s">
        <v>769</v>
      </c>
      <c r="F186" s="27">
        <v>2</v>
      </c>
      <c r="G186" s="31">
        <v>16</v>
      </c>
      <c r="H186" s="31">
        <v>3</v>
      </c>
      <c r="I186" s="31">
        <v>1987</v>
      </c>
      <c r="J186" s="27">
        <v>1</v>
      </c>
      <c r="K186" s="27">
        <v>0</v>
      </c>
      <c r="L186" s="27">
        <v>2</v>
      </c>
      <c r="M186" s="27">
        <v>0</v>
      </c>
      <c r="N186" s="27" t="e">
        <f>SUMIF(#REF!,#REF!,#REF!)</f>
        <v>#REF!</v>
      </c>
    </row>
    <row r="187" spans="1:14" x14ac:dyDescent="0.15">
      <c r="A187" s="29">
        <v>1000671</v>
      </c>
      <c r="B187" s="29">
        <v>100067102</v>
      </c>
      <c r="C187" s="15">
        <v>2</v>
      </c>
      <c r="D187" s="30" t="s">
        <v>453</v>
      </c>
      <c r="E187" s="30" t="s">
        <v>371</v>
      </c>
      <c r="F187" s="27">
        <v>2</v>
      </c>
      <c r="G187" s="31">
        <v>4</v>
      </c>
      <c r="H187" s="31">
        <v>1</v>
      </c>
      <c r="I187" s="31">
        <v>1987</v>
      </c>
      <c r="J187" s="27">
        <v>1</v>
      </c>
      <c r="K187" s="27">
        <v>0</v>
      </c>
      <c r="L187" s="27">
        <v>2</v>
      </c>
      <c r="M187" s="27">
        <v>0</v>
      </c>
      <c r="N187" s="27" t="e">
        <f>SUMIF(#REF!,#REF!,#REF!)</f>
        <v>#REF!</v>
      </c>
    </row>
    <row r="188" spans="1:14" x14ac:dyDescent="0.15">
      <c r="A188" s="29">
        <v>1000691</v>
      </c>
      <c r="B188" s="29">
        <v>100069102</v>
      </c>
      <c r="C188" s="15">
        <v>2</v>
      </c>
      <c r="D188" s="30" t="s">
        <v>1155</v>
      </c>
      <c r="E188" s="30" t="s">
        <v>1156</v>
      </c>
      <c r="F188" s="27">
        <v>2</v>
      </c>
      <c r="G188" s="31">
        <v>3</v>
      </c>
      <c r="H188" s="31">
        <v>9</v>
      </c>
      <c r="I188" s="31">
        <v>2000</v>
      </c>
      <c r="J188" s="27">
        <v>1</v>
      </c>
      <c r="K188" s="27">
        <v>0</v>
      </c>
      <c r="L188" s="27">
        <v>2</v>
      </c>
      <c r="M188" s="27">
        <v>0</v>
      </c>
      <c r="N188" s="27" t="e">
        <f>SUMIF(#REF!,#REF!,#REF!)</f>
        <v>#REF!</v>
      </c>
    </row>
    <row r="189" spans="1:14" x14ac:dyDescent="0.15">
      <c r="A189" s="29">
        <v>1000711</v>
      </c>
      <c r="B189" s="29">
        <v>100071101</v>
      </c>
      <c r="C189" s="15">
        <v>1</v>
      </c>
      <c r="D189" s="30" t="s">
        <v>1159</v>
      </c>
      <c r="E189" s="30" t="s">
        <v>1160</v>
      </c>
      <c r="F189" s="27">
        <v>2</v>
      </c>
      <c r="G189" s="31">
        <v>24</v>
      </c>
      <c r="H189" s="31">
        <v>11</v>
      </c>
      <c r="I189" s="31">
        <v>1980</v>
      </c>
      <c r="J189" s="27">
        <v>1</v>
      </c>
      <c r="K189" s="27">
        <v>0</v>
      </c>
      <c r="L189" s="27">
        <v>2</v>
      </c>
      <c r="M189" s="27">
        <v>0</v>
      </c>
      <c r="N189" s="27" t="e">
        <f>SUMIF(#REF!,#REF!,#REF!)</f>
        <v>#REF!</v>
      </c>
    </row>
    <row r="190" spans="1:14" x14ac:dyDescent="0.15">
      <c r="A190" s="29">
        <v>1000731</v>
      </c>
      <c r="B190" s="29">
        <v>100073105</v>
      </c>
      <c r="C190" s="15">
        <v>5</v>
      </c>
      <c r="D190" s="30" t="s">
        <v>1172</v>
      </c>
      <c r="E190" s="30" t="s">
        <v>1173</v>
      </c>
      <c r="F190" s="27">
        <v>2</v>
      </c>
      <c r="G190" s="31">
        <v>26</v>
      </c>
      <c r="H190" s="31">
        <v>8</v>
      </c>
      <c r="I190" s="31">
        <v>2000</v>
      </c>
      <c r="J190" s="27">
        <v>1</v>
      </c>
      <c r="K190" s="27">
        <v>0</v>
      </c>
      <c r="L190" s="27">
        <v>2</v>
      </c>
      <c r="M190" s="27">
        <v>0</v>
      </c>
      <c r="N190" s="27" t="e">
        <f>SUMIF(#REF!,#REF!,#REF!)</f>
        <v>#REF!</v>
      </c>
    </row>
    <row r="191" spans="1:14" x14ac:dyDescent="0.15">
      <c r="A191" s="29">
        <v>1000741</v>
      </c>
      <c r="B191" s="29">
        <v>100074105</v>
      </c>
      <c r="C191" s="15">
        <v>5</v>
      </c>
      <c r="D191" s="30" t="s">
        <v>743</v>
      </c>
      <c r="E191" s="30" t="s">
        <v>769</v>
      </c>
      <c r="F191" s="27">
        <v>2</v>
      </c>
      <c r="G191" s="31">
        <v>15</v>
      </c>
      <c r="H191" s="31">
        <v>4</v>
      </c>
      <c r="I191" s="31">
        <v>1998</v>
      </c>
      <c r="J191" s="27">
        <v>1</v>
      </c>
      <c r="K191" s="27">
        <v>0</v>
      </c>
      <c r="L191" s="27">
        <v>2</v>
      </c>
      <c r="M191" s="27">
        <v>0</v>
      </c>
      <c r="N191" s="27" t="e">
        <f>SUMIF(#REF!,#REF!,#REF!)</f>
        <v>#REF!</v>
      </c>
    </row>
    <row r="192" spans="1:14" x14ac:dyDescent="0.15">
      <c r="A192" s="29">
        <v>1000751</v>
      </c>
      <c r="B192" s="29">
        <v>100075102</v>
      </c>
      <c r="C192" s="15">
        <v>2</v>
      </c>
      <c r="D192" s="30" t="s">
        <v>334</v>
      </c>
      <c r="E192" s="30" t="s">
        <v>769</v>
      </c>
      <c r="F192" s="27">
        <v>2</v>
      </c>
      <c r="G192" s="31">
        <v>25</v>
      </c>
      <c r="H192" s="31">
        <v>1</v>
      </c>
      <c r="I192" s="31">
        <v>1998</v>
      </c>
      <c r="J192" s="27">
        <v>1</v>
      </c>
      <c r="K192" s="27">
        <v>0</v>
      </c>
      <c r="L192" s="27">
        <v>2</v>
      </c>
      <c r="M192" s="27">
        <v>0</v>
      </c>
      <c r="N192" s="27" t="e">
        <f>SUMIF(#REF!,#REF!,#REF!)</f>
        <v>#REF!</v>
      </c>
    </row>
    <row r="193" spans="1:14" x14ac:dyDescent="0.15">
      <c r="A193" s="29">
        <v>1000761</v>
      </c>
      <c r="B193" s="29">
        <v>100076102</v>
      </c>
      <c r="C193" s="15">
        <v>2</v>
      </c>
      <c r="D193" s="30" t="s">
        <v>288</v>
      </c>
      <c r="E193" s="30" t="s">
        <v>1177</v>
      </c>
      <c r="F193" s="27">
        <v>2</v>
      </c>
      <c r="G193" s="31">
        <v>22</v>
      </c>
      <c r="H193" s="31">
        <v>4</v>
      </c>
      <c r="I193" s="31">
        <v>1988</v>
      </c>
      <c r="J193" s="27">
        <v>1</v>
      </c>
      <c r="K193" s="27">
        <v>0</v>
      </c>
      <c r="L193" s="27">
        <v>2</v>
      </c>
      <c r="M193" s="27">
        <v>0</v>
      </c>
      <c r="N193" s="27" t="e">
        <f>SUMIF(#REF!,#REF!,#REF!)</f>
        <v>#REF!</v>
      </c>
    </row>
    <row r="194" spans="1:14" x14ac:dyDescent="0.15">
      <c r="A194" s="29">
        <v>1000771</v>
      </c>
      <c r="B194" s="29">
        <v>100077104</v>
      </c>
      <c r="C194" s="15">
        <v>4</v>
      </c>
      <c r="D194" s="30" t="s">
        <v>1186</v>
      </c>
      <c r="E194" s="30" t="s">
        <v>1187</v>
      </c>
      <c r="F194" s="27">
        <v>2</v>
      </c>
      <c r="G194" s="31">
        <v>10</v>
      </c>
      <c r="H194" s="31">
        <v>2</v>
      </c>
      <c r="I194" s="31">
        <v>1998</v>
      </c>
      <c r="J194" s="27">
        <v>1</v>
      </c>
      <c r="K194" s="27">
        <v>0</v>
      </c>
      <c r="L194" s="27">
        <v>2</v>
      </c>
      <c r="M194" s="27">
        <v>0</v>
      </c>
      <c r="N194" s="27" t="e">
        <f>SUMIF(#REF!,#REF!,#REF!)</f>
        <v>#REF!</v>
      </c>
    </row>
    <row r="195" spans="1:14" x14ac:dyDescent="0.15">
      <c r="A195" s="29">
        <v>1000781</v>
      </c>
      <c r="B195" s="29">
        <v>100078102</v>
      </c>
      <c r="C195" s="15">
        <v>2</v>
      </c>
      <c r="D195" s="30" t="s">
        <v>1194</v>
      </c>
      <c r="E195" s="30" t="s">
        <v>1195</v>
      </c>
      <c r="F195" s="27">
        <v>2</v>
      </c>
      <c r="G195" s="31">
        <v>1</v>
      </c>
      <c r="H195" s="31">
        <v>1</v>
      </c>
      <c r="I195" s="31">
        <v>1996</v>
      </c>
      <c r="J195" s="27">
        <v>1</v>
      </c>
      <c r="K195" s="27">
        <v>0</v>
      </c>
      <c r="L195" s="27">
        <v>2</v>
      </c>
      <c r="M195" s="27">
        <v>0</v>
      </c>
      <c r="N195" s="27" t="e">
        <f>SUMIF(#REF!,#REF!,#REF!)</f>
        <v>#REF!</v>
      </c>
    </row>
    <row r="196" spans="1:14" x14ac:dyDescent="0.15">
      <c r="A196" s="29">
        <v>1000791</v>
      </c>
      <c r="B196" s="29">
        <v>100079102</v>
      </c>
      <c r="C196" s="15">
        <v>2</v>
      </c>
      <c r="D196" s="30" t="s">
        <v>1203</v>
      </c>
      <c r="E196" s="30" t="s">
        <v>1166</v>
      </c>
      <c r="F196" s="27">
        <v>2</v>
      </c>
      <c r="G196" s="31">
        <v>14</v>
      </c>
      <c r="H196" s="31">
        <v>8</v>
      </c>
      <c r="I196" s="31">
        <v>1996</v>
      </c>
      <c r="J196" s="27">
        <v>1</v>
      </c>
      <c r="K196" s="27">
        <v>0</v>
      </c>
      <c r="L196" s="27">
        <v>2</v>
      </c>
      <c r="M196" s="27">
        <v>0</v>
      </c>
      <c r="N196" s="27" t="e">
        <f>SUMIF(#REF!,#REF!,#REF!)</f>
        <v>#REF!</v>
      </c>
    </row>
    <row r="197" spans="1:14" x14ac:dyDescent="0.15">
      <c r="A197" s="29">
        <v>1000801</v>
      </c>
      <c r="B197" s="29">
        <v>100080104</v>
      </c>
      <c r="C197" s="15">
        <v>4</v>
      </c>
      <c r="D197" s="30" t="s">
        <v>530</v>
      </c>
      <c r="E197" s="30" t="s">
        <v>259</v>
      </c>
      <c r="F197" s="27">
        <v>2</v>
      </c>
      <c r="G197" s="31">
        <v>11</v>
      </c>
      <c r="H197" s="31">
        <v>12</v>
      </c>
      <c r="I197" s="31">
        <v>1999</v>
      </c>
      <c r="J197" s="27">
        <v>1</v>
      </c>
      <c r="K197" s="27">
        <v>0</v>
      </c>
      <c r="L197" s="27">
        <v>2</v>
      </c>
      <c r="M197" s="27">
        <v>0</v>
      </c>
      <c r="N197" s="27" t="e">
        <f>SUMIF(#REF!,#REF!,#REF!)</f>
        <v>#REF!</v>
      </c>
    </row>
    <row r="198" spans="1:14" x14ac:dyDescent="0.15">
      <c r="A198" s="29">
        <v>1000811</v>
      </c>
      <c r="B198" s="29">
        <v>100081104</v>
      </c>
      <c r="C198" s="15">
        <v>4</v>
      </c>
      <c r="D198" s="30" t="s">
        <v>1208</v>
      </c>
      <c r="E198" s="30" t="s">
        <v>371</v>
      </c>
      <c r="F198" s="27">
        <v>2</v>
      </c>
      <c r="G198" s="31">
        <v>5</v>
      </c>
      <c r="H198" s="31">
        <v>12</v>
      </c>
      <c r="I198" s="31">
        <v>1981</v>
      </c>
      <c r="J198" s="27">
        <v>1</v>
      </c>
      <c r="K198" s="27">
        <v>0</v>
      </c>
      <c r="L198" s="27">
        <v>2</v>
      </c>
      <c r="M198" s="27">
        <v>0</v>
      </c>
      <c r="N198" s="27" t="e">
        <f>SUMIF(#REF!,#REF!,#REF!)</f>
        <v>#REF!</v>
      </c>
    </row>
    <row r="199" spans="1:14" x14ac:dyDescent="0.15">
      <c r="A199" s="29">
        <v>1000821</v>
      </c>
      <c r="B199" s="29">
        <v>100082102</v>
      </c>
      <c r="C199" s="15">
        <v>2</v>
      </c>
      <c r="D199" s="30" t="s">
        <v>1213</v>
      </c>
      <c r="E199" s="30" t="s">
        <v>1214</v>
      </c>
      <c r="F199" s="27">
        <v>2</v>
      </c>
      <c r="G199" s="31">
        <v>9</v>
      </c>
      <c r="H199" s="31">
        <v>1</v>
      </c>
      <c r="I199" s="31">
        <v>1997</v>
      </c>
      <c r="J199" s="27">
        <v>1</v>
      </c>
      <c r="K199" s="27">
        <v>0</v>
      </c>
      <c r="L199" s="27">
        <v>2</v>
      </c>
      <c r="M199" s="27">
        <v>0</v>
      </c>
      <c r="N199" s="27" t="e">
        <f>SUMIF(#REF!,#REF!,#REF!)</f>
        <v>#REF!</v>
      </c>
    </row>
    <row r="200" spans="1:14" x14ac:dyDescent="0.15">
      <c r="A200" s="29">
        <v>1000831</v>
      </c>
      <c r="B200" s="29">
        <v>100083102</v>
      </c>
      <c r="C200" s="15">
        <v>2</v>
      </c>
      <c r="D200" s="30" t="s">
        <v>1218</v>
      </c>
      <c r="E200" s="30" t="s">
        <v>1219</v>
      </c>
      <c r="F200" s="27">
        <v>2</v>
      </c>
      <c r="G200" s="31">
        <v>23</v>
      </c>
      <c r="H200" s="31">
        <v>11</v>
      </c>
      <c r="I200" s="31">
        <v>1997</v>
      </c>
      <c r="J200" s="27">
        <v>1</v>
      </c>
      <c r="K200" s="27">
        <v>0</v>
      </c>
      <c r="L200" s="27">
        <v>2</v>
      </c>
      <c r="M200" s="27">
        <v>0</v>
      </c>
      <c r="N200" s="27" t="e">
        <f>SUMIF(#REF!,#REF!,#REF!)</f>
        <v>#REF!</v>
      </c>
    </row>
    <row r="201" spans="1:14" x14ac:dyDescent="0.15">
      <c r="A201" s="29">
        <v>1000841</v>
      </c>
      <c r="B201" s="29">
        <v>100084114</v>
      </c>
      <c r="C201" s="15">
        <v>14</v>
      </c>
      <c r="D201" s="30" t="s">
        <v>376</v>
      </c>
      <c r="E201" s="30" t="s">
        <v>958</v>
      </c>
      <c r="F201" s="27">
        <v>2</v>
      </c>
      <c r="G201" s="31">
        <v>1</v>
      </c>
      <c r="H201" s="31">
        <v>2</v>
      </c>
      <c r="I201" s="31">
        <v>1998</v>
      </c>
      <c r="J201" s="27">
        <v>1</v>
      </c>
      <c r="K201" s="27">
        <v>0</v>
      </c>
      <c r="L201" s="27">
        <v>2</v>
      </c>
      <c r="M201" s="27">
        <v>0</v>
      </c>
      <c r="N201" s="27" t="e">
        <f>SUMIF(#REF!,#REF!,#REF!)</f>
        <v>#REF!</v>
      </c>
    </row>
    <row r="202" spans="1:14" x14ac:dyDescent="0.15">
      <c r="A202" s="29">
        <v>1000851</v>
      </c>
      <c r="B202" s="29">
        <v>100085101</v>
      </c>
      <c r="C202" s="15">
        <v>1</v>
      </c>
      <c r="D202" s="30" t="s">
        <v>1001</v>
      </c>
      <c r="E202" s="30" t="s">
        <v>1234</v>
      </c>
      <c r="F202" s="27">
        <v>2</v>
      </c>
      <c r="G202" s="31">
        <v>7</v>
      </c>
      <c r="H202" s="31">
        <v>2</v>
      </c>
      <c r="I202" s="31">
        <v>1987</v>
      </c>
      <c r="J202" s="27">
        <v>1</v>
      </c>
      <c r="K202" s="27">
        <v>0</v>
      </c>
      <c r="L202" s="27">
        <v>2</v>
      </c>
      <c r="M202" s="27">
        <v>0</v>
      </c>
      <c r="N202" s="27" t="e">
        <f>SUMIF(#REF!,#REF!,#REF!)</f>
        <v>#REF!</v>
      </c>
    </row>
    <row r="203" spans="1:14" x14ac:dyDescent="0.15">
      <c r="A203" s="29">
        <v>1000891</v>
      </c>
      <c r="B203" s="29">
        <v>100089104</v>
      </c>
      <c r="C203" s="15">
        <v>4</v>
      </c>
      <c r="D203" s="30" t="s">
        <v>1241</v>
      </c>
      <c r="E203" s="30" t="s">
        <v>958</v>
      </c>
      <c r="F203" s="27">
        <v>2</v>
      </c>
      <c r="G203" s="31">
        <v>15</v>
      </c>
      <c r="H203" s="31">
        <v>10</v>
      </c>
      <c r="I203" s="31">
        <v>1995</v>
      </c>
      <c r="J203" s="27">
        <v>1</v>
      </c>
      <c r="K203" s="27">
        <v>0</v>
      </c>
      <c r="L203" s="27">
        <v>2</v>
      </c>
      <c r="M203" s="27">
        <v>0</v>
      </c>
      <c r="N203" s="27" t="e">
        <f>SUMIF(#REF!,#REF!,#REF!)</f>
        <v>#REF!</v>
      </c>
    </row>
    <row r="204" spans="1:14" x14ac:dyDescent="0.15">
      <c r="A204" s="29">
        <v>1000901</v>
      </c>
      <c r="B204" s="29">
        <v>100090102</v>
      </c>
      <c r="C204" s="15">
        <v>2</v>
      </c>
      <c r="D204" s="30" t="s">
        <v>815</v>
      </c>
      <c r="E204" s="30" t="s">
        <v>1243</v>
      </c>
      <c r="F204" s="27">
        <v>2</v>
      </c>
      <c r="G204" s="31">
        <v>3</v>
      </c>
      <c r="H204" s="31">
        <v>10</v>
      </c>
      <c r="I204" s="31">
        <v>2002</v>
      </c>
      <c r="J204" s="27">
        <v>1</v>
      </c>
      <c r="K204" s="27">
        <v>0</v>
      </c>
      <c r="L204" s="27">
        <v>2</v>
      </c>
      <c r="M204" s="27">
        <v>0</v>
      </c>
      <c r="N204" s="27" t="e">
        <f>SUMIF(#REF!,#REF!,#REF!)</f>
        <v>#REF!</v>
      </c>
    </row>
    <row r="205" spans="1:14" x14ac:dyDescent="0.15">
      <c r="A205" s="29">
        <v>1000911</v>
      </c>
      <c r="B205" s="29">
        <v>100091102</v>
      </c>
      <c r="C205" s="15">
        <v>2</v>
      </c>
      <c r="D205" s="30" t="s">
        <v>969</v>
      </c>
      <c r="E205" s="30" t="s">
        <v>742</v>
      </c>
      <c r="F205" s="27">
        <v>1</v>
      </c>
      <c r="G205" s="31">
        <v>20</v>
      </c>
      <c r="H205" s="31">
        <v>8</v>
      </c>
      <c r="I205" s="31">
        <v>2001</v>
      </c>
      <c r="J205" s="27">
        <v>1</v>
      </c>
      <c r="K205" s="27">
        <v>0</v>
      </c>
      <c r="L205" s="27">
        <v>2</v>
      </c>
      <c r="M205" s="27">
        <v>0</v>
      </c>
      <c r="N205" s="27" t="e">
        <f>SUMIF(#REF!,#REF!,#REF!)</f>
        <v>#REF!</v>
      </c>
    </row>
    <row r="206" spans="1:14" x14ac:dyDescent="0.15">
      <c r="A206" s="29">
        <v>1000921</v>
      </c>
      <c r="B206" s="29">
        <v>100092102</v>
      </c>
      <c r="C206" s="15">
        <v>2</v>
      </c>
      <c r="D206" s="30" t="s">
        <v>1247</v>
      </c>
      <c r="E206" s="30" t="s">
        <v>1248</v>
      </c>
      <c r="F206" s="27">
        <v>2</v>
      </c>
      <c r="G206" s="31">
        <v>16</v>
      </c>
      <c r="H206" s="31">
        <v>6</v>
      </c>
      <c r="I206" s="31">
        <v>1985</v>
      </c>
      <c r="J206" s="27">
        <v>1</v>
      </c>
      <c r="K206" s="27">
        <v>0</v>
      </c>
      <c r="L206" s="27">
        <v>2</v>
      </c>
      <c r="M206" s="27">
        <v>0</v>
      </c>
      <c r="N206" s="27" t="e">
        <f>SUMIF(#REF!,#REF!,#REF!)</f>
        <v>#REF!</v>
      </c>
    </row>
    <row r="207" spans="1:14" x14ac:dyDescent="0.15">
      <c r="A207" s="29">
        <v>1000931</v>
      </c>
      <c r="B207" s="29">
        <v>100093103</v>
      </c>
      <c r="C207" s="15">
        <v>3</v>
      </c>
      <c r="D207" s="30" t="s">
        <v>1254</v>
      </c>
      <c r="E207" s="30" t="s">
        <v>742</v>
      </c>
      <c r="F207" s="27">
        <v>2</v>
      </c>
      <c r="G207" s="31">
        <v>18</v>
      </c>
      <c r="H207" s="31">
        <v>3</v>
      </c>
      <c r="I207" s="31">
        <v>1999</v>
      </c>
      <c r="J207" s="27">
        <v>1</v>
      </c>
      <c r="K207" s="27">
        <v>0</v>
      </c>
      <c r="L207" s="27">
        <v>2</v>
      </c>
      <c r="M207" s="27">
        <v>0</v>
      </c>
      <c r="N207" s="27" t="e">
        <f>SUMIF(#REF!,#REF!,#REF!)</f>
        <v>#REF!</v>
      </c>
    </row>
    <row r="208" spans="1:14" x14ac:dyDescent="0.15">
      <c r="A208" s="29">
        <v>1020031</v>
      </c>
      <c r="B208" s="29">
        <v>102003102</v>
      </c>
      <c r="C208" s="15">
        <v>2</v>
      </c>
      <c r="D208" s="30" t="s">
        <v>1258</v>
      </c>
      <c r="E208" s="30" t="s">
        <v>1259</v>
      </c>
      <c r="F208" s="27">
        <v>2</v>
      </c>
      <c r="G208" s="31">
        <v>13</v>
      </c>
      <c r="H208" s="31">
        <v>12</v>
      </c>
      <c r="I208" s="31">
        <v>1993</v>
      </c>
      <c r="J208" s="27">
        <v>1</v>
      </c>
      <c r="K208" s="27">
        <v>0</v>
      </c>
      <c r="L208" s="27">
        <v>1</v>
      </c>
      <c r="M208" s="27">
        <v>1</v>
      </c>
      <c r="N208" s="27" t="e">
        <f>SUMIF(#REF!,#REF!,#REF!)</f>
        <v>#REF!</v>
      </c>
    </row>
    <row r="209" spans="1:14" x14ac:dyDescent="0.15">
      <c r="A209" s="29">
        <v>1020051</v>
      </c>
      <c r="B209" s="29">
        <v>102005102</v>
      </c>
      <c r="C209" s="15">
        <v>2</v>
      </c>
      <c r="D209" s="30" t="s">
        <v>1264</v>
      </c>
      <c r="E209" s="30" t="s">
        <v>950</v>
      </c>
      <c r="F209" s="27">
        <v>2</v>
      </c>
      <c r="G209" s="31">
        <v>22</v>
      </c>
      <c r="H209" s="31">
        <v>3</v>
      </c>
      <c r="I209" s="31">
        <v>1990</v>
      </c>
      <c r="J209" s="27">
        <v>1</v>
      </c>
      <c r="K209" s="27">
        <v>0</v>
      </c>
      <c r="L209" s="27">
        <v>1</v>
      </c>
      <c r="M209" s="27">
        <v>2</v>
      </c>
      <c r="N209" s="27" t="e">
        <f>SUMIF(#REF!,#REF!,#REF!)</f>
        <v>#REF!</v>
      </c>
    </row>
    <row r="210" spans="1:14" x14ac:dyDescent="0.15">
      <c r="A210" s="29">
        <v>1020061</v>
      </c>
      <c r="B210" s="29">
        <v>102006102</v>
      </c>
      <c r="C210" s="15">
        <v>2</v>
      </c>
      <c r="D210" s="30" t="s">
        <v>1268</v>
      </c>
      <c r="E210" s="30" t="s">
        <v>1269</v>
      </c>
      <c r="F210" s="27">
        <v>2</v>
      </c>
      <c r="G210" s="31">
        <v>23</v>
      </c>
      <c r="H210" s="31">
        <v>11</v>
      </c>
      <c r="I210" s="31">
        <v>1992</v>
      </c>
      <c r="J210" s="27">
        <v>1</v>
      </c>
      <c r="K210" s="27">
        <v>0</v>
      </c>
      <c r="L210" s="27">
        <v>1</v>
      </c>
      <c r="M210" s="27">
        <v>1</v>
      </c>
      <c r="N210" s="27" t="e">
        <f>SUMIF(#REF!,#REF!,#REF!)</f>
        <v>#REF!</v>
      </c>
    </row>
    <row r="211" spans="1:14" x14ac:dyDescent="0.15">
      <c r="A211" s="29">
        <v>1020071</v>
      </c>
      <c r="B211" s="29">
        <v>102007102</v>
      </c>
      <c r="C211" s="15">
        <v>2</v>
      </c>
      <c r="D211" s="30" t="s">
        <v>1271</v>
      </c>
      <c r="E211" s="30" t="s">
        <v>950</v>
      </c>
      <c r="F211" s="27">
        <v>2</v>
      </c>
      <c r="G211" s="31">
        <v>7</v>
      </c>
      <c r="H211" s="31">
        <v>12</v>
      </c>
      <c r="I211" s="31">
        <v>1988</v>
      </c>
      <c r="J211" s="27">
        <v>1</v>
      </c>
      <c r="K211" s="27">
        <v>0</v>
      </c>
      <c r="L211" s="27">
        <v>1</v>
      </c>
      <c r="M211" s="27">
        <v>1</v>
      </c>
      <c r="N211" s="27" t="e">
        <f>SUMIF(#REF!,#REF!,#REF!)</f>
        <v>#REF!</v>
      </c>
    </row>
    <row r="212" spans="1:14" x14ac:dyDescent="0.15">
      <c r="A212" s="29">
        <v>1020101</v>
      </c>
      <c r="B212" s="29">
        <v>102010102</v>
      </c>
      <c r="C212" s="15">
        <v>2</v>
      </c>
      <c r="D212" s="30" t="s">
        <v>1276</v>
      </c>
      <c r="E212" s="30" t="s">
        <v>51</v>
      </c>
      <c r="F212" s="27">
        <v>2</v>
      </c>
      <c r="G212" s="31">
        <v>23</v>
      </c>
      <c r="H212" s="31">
        <v>10</v>
      </c>
      <c r="I212" s="31">
        <v>1994</v>
      </c>
      <c r="J212" s="27">
        <v>1</v>
      </c>
      <c r="K212" s="27">
        <v>0</v>
      </c>
      <c r="L212" s="27">
        <v>1</v>
      </c>
      <c r="M212" s="27">
        <v>1</v>
      </c>
      <c r="N212" s="27" t="e">
        <f>SUMIF(#REF!,#REF!,#REF!)</f>
        <v>#REF!</v>
      </c>
    </row>
    <row r="213" spans="1:14" x14ac:dyDescent="0.15">
      <c r="A213" s="29">
        <v>1020141</v>
      </c>
      <c r="B213" s="29">
        <v>102014102</v>
      </c>
      <c r="C213" s="15">
        <v>2</v>
      </c>
      <c r="D213" s="30" t="s">
        <v>62</v>
      </c>
      <c r="E213" s="30" t="s">
        <v>263</v>
      </c>
      <c r="F213" s="27">
        <v>2</v>
      </c>
      <c r="G213" s="31">
        <v>19</v>
      </c>
      <c r="H213" s="31">
        <v>2</v>
      </c>
      <c r="I213" s="31">
        <v>1985</v>
      </c>
      <c r="J213" s="27">
        <v>1</v>
      </c>
      <c r="K213" s="27">
        <v>0</v>
      </c>
      <c r="L213" s="27">
        <v>1</v>
      </c>
      <c r="M213" s="27">
        <v>1</v>
      </c>
      <c r="N213" s="27" t="e">
        <f>SUMIF(#REF!,#REF!,#REF!)</f>
        <v>#REF!</v>
      </c>
    </row>
    <row r="214" spans="1:14" x14ac:dyDescent="0.15">
      <c r="A214" s="29">
        <v>1020151</v>
      </c>
      <c r="B214" s="29">
        <v>102015102</v>
      </c>
      <c r="C214" s="15">
        <v>2</v>
      </c>
      <c r="D214" s="30" t="s">
        <v>1287</v>
      </c>
      <c r="E214" s="30" t="s">
        <v>950</v>
      </c>
      <c r="F214" s="27">
        <v>2</v>
      </c>
      <c r="G214" s="31">
        <v>28</v>
      </c>
      <c r="H214" s="31">
        <v>12</v>
      </c>
      <c r="I214" s="31">
        <v>1987</v>
      </c>
      <c r="J214" s="27">
        <v>1</v>
      </c>
      <c r="K214" s="27">
        <v>0</v>
      </c>
      <c r="L214" s="27">
        <v>1</v>
      </c>
      <c r="M214" s="27">
        <v>1</v>
      </c>
      <c r="N214" s="27" t="e">
        <f>SUMIF(#REF!,#REF!,#REF!)</f>
        <v>#REF!</v>
      </c>
    </row>
    <row r="215" spans="1:14" x14ac:dyDescent="0.15">
      <c r="A215" s="29">
        <v>1020161</v>
      </c>
      <c r="B215" s="29">
        <v>102016104</v>
      </c>
      <c r="C215" s="15">
        <v>4</v>
      </c>
      <c r="D215" s="30" t="s">
        <v>62</v>
      </c>
      <c r="E215" s="30" t="s">
        <v>950</v>
      </c>
      <c r="F215" s="27">
        <v>2</v>
      </c>
      <c r="G215" s="31">
        <v>21</v>
      </c>
      <c r="H215" s="31">
        <v>6</v>
      </c>
      <c r="I215" s="31">
        <v>1998</v>
      </c>
      <c r="J215" s="27">
        <v>1</v>
      </c>
      <c r="K215" s="27">
        <v>0</v>
      </c>
      <c r="L215" s="27">
        <v>1</v>
      </c>
      <c r="M215" s="27">
        <v>1</v>
      </c>
      <c r="N215" s="27" t="e">
        <f>SUMIF(#REF!,#REF!,#REF!)</f>
        <v>#REF!</v>
      </c>
    </row>
    <row r="216" spans="1:14" x14ac:dyDescent="0.15">
      <c r="A216" s="29">
        <v>1020171</v>
      </c>
      <c r="B216" s="29">
        <v>102017109</v>
      </c>
      <c r="C216" s="15">
        <v>9</v>
      </c>
      <c r="D216" s="30" t="s">
        <v>203</v>
      </c>
      <c r="E216" s="30" t="s">
        <v>985</v>
      </c>
      <c r="F216" s="27">
        <v>2</v>
      </c>
      <c r="G216" s="31">
        <v>5</v>
      </c>
      <c r="H216" s="31">
        <v>8</v>
      </c>
      <c r="I216" s="31">
        <v>1996</v>
      </c>
      <c r="J216" s="27">
        <v>1</v>
      </c>
      <c r="K216" s="27">
        <v>0</v>
      </c>
      <c r="L216" s="27">
        <v>1</v>
      </c>
      <c r="M216" s="27">
        <v>1</v>
      </c>
      <c r="N216" s="27" t="e">
        <f>SUMIF(#REF!,#REF!,#REF!)</f>
        <v>#REF!</v>
      </c>
    </row>
    <row r="217" spans="1:14" x14ac:dyDescent="0.15">
      <c r="A217" s="29">
        <v>1020181</v>
      </c>
      <c r="B217" s="29">
        <v>102018102</v>
      </c>
      <c r="C217" s="15">
        <v>2</v>
      </c>
      <c r="D217" s="30" t="s">
        <v>1300</v>
      </c>
      <c r="E217" s="30" t="s">
        <v>1301</v>
      </c>
      <c r="F217" s="27">
        <v>2</v>
      </c>
      <c r="G217" s="31">
        <v>22</v>
      </c>
      <c r="H217" s="31">
        <v>1</v>
      </c>
      <c r="I217" s="31">
        <v>1986</v>
      </c>
      <c r="J217" s="27">
        <v>1</v>
      </c>
      <c r="K217" s="27">
        <v>0</v>
      </c>
      <c r="L217" s="27">
        <v>1</v>
      </c>
      <c r="M217" s="27">
        <v>2</v>
      </c>
      <c r="N217" s="27" t="e">
        <f>SUMIF(#REF!,#REF!,#REF!)</f>
        <v>#REF!</v>
      </c>
    </row>
    <row r="218" spans="1:14" x14ac:dyDescent="0.15">
      <c r="A218" s="29">
        <v>1020191</v>
      </c>
      <c r="B218" s="29">
        <v>102019102</v>
      </c>
      <c r="C218" s="15">
        <v>2</v>
      </c>
      <c r="D218" s="30" t="s">
        <v>1309</v>
      </c>
      <c r="E218" s="30" t="s">
        <v>1310</v>
      </c>
      <c r="F218" s="27">
        <v>2</v>
      </c>
      <c r="G218" s="31">
        <v>11</v>
      </c>
      <c r="H218" s="31">
        <v>12</v>
      </c>
      <c r="I218" s="31">
        <v>1996</v>
      </c>
      <c r="J218" s="27">
        <v>1</v>
      </c>
      <c r="K218" s="27">
        <v>0</v>
      </c>
      <c r="L218" s="27">
        <v>1</v>
      </c>
      <c r="M218" s="27">
        <v>1</v>
      </c>
      <c r="N218" s="27" t="e">
        <f>SUMIF(#REF!,#REF!,#REF!)</f>
        <v>#REF!</v>
      </c>
    </row>
    <row r="219" spans="1:14" x14ac:dyDescent="0.15">
      <c r="A219" s="29">
        <v>1020201</v>
      </c>
      <c r="B219" s="29">
        <v>102020102</v>
      </c>
      <c r="C219" s="15">
        <v>2</v>
      </c>
      <c r="D219" s="30" t="s">
        <v>1313</v>
      </c>
      <c r="E219" s="30" t="s">
        <v>1314</v>
      </c>
      <c r="F219" s="27">
        <v>2</v>
      </c>
      <c r="G219" s="31">
        <v>28</v>
      </c>
      <c r="H219" s="31">
        <v>10</v>
      </c>
      <c r="I219" s="31">
        <v>1993</v>
      </c>
      <c r="J219" s="27">
        <v>1</v>
      </c>
      <c r="K219" s="27">
        <v>0</v>
      </c>
      <c r="L219" s="27">
        <v>1</v>
      </c>
      <c r="M219" s="27">
        <v>2</v>
      </c>
      <c r="N219" s="27" t="e">
        <f>SUMIF(#REF!,#REF!,#REF!)</f>
        <v>#REF!</v>
      </c>
    </row>
    <row r="220" spans="1:14" x14ac:dyDescent="0.15">
      <c r="A220" s="29">
        <v>1080011</v>
      </c>
      <c r="B220" s="29">
        <v>108001107</v>
      </c>
      <c r="C220" s="15">
        <v>7</v>
      </c>
      <c r="D220" s="30" t="s">
        <v>1320</v>
      </c>
      <c r="E220" s="30" t="s">
        <v>767</v>
      </c>
      <c r="F220" s="27">
        <v>2</v>
      </c>
      <c r="G220" s="31">
        <v>18</v>
      </c>
      <c r="H220" s="31">
        <v>3</v>
      </c>
      <c r="I220" s="31">
        <v>2001</v>
      </c>
      <c r="J220" s="27">
        <v>1</v>
      </c>
      <c r="K220" s="27">
        <v>0</v>
      </c>
      <c r="L220" s="27">
        <v>1</v>
      </c>
      <c r="M220" s="27">
        <v>1</v>
      </c>
      <c r="N220" s="27" t="e">
        <f>SUMIF(#REF!,#REF!,#REF!)</f>
        <v>#REF!</v>
      </c>
    </row>
    <row r="221" spans="1:14" x14ac:dyDescent="0.15">
      <c r="A221" s="29">
        <v>1080022</v>
      </c>
      <c r="B221" s="29">
        <v>108002204</v>
      </c>
      <c r="C221" s="15">
        <v>4</v>
      </c>
      <c r="D221" s="30" t="s">
        <v>106</v>
      </c>
      <c r="E221" s="30" t="s">
        <v>767</v>
      </c>
      <c r="F221" s="27">
        <v>2</v>
      </c>
      <c r="G221" s="31">
        <v>31</v>
      </c>
      <c r="H221" s="31">
        <v>5</v>
      </c>
      <c r="I221" s="31">
        <v>1992</v>
      </c>
      <c r="J221" s="27">
        <v>1</v>
      </c>
      <c r="K221" s="27">
        <v>0</v>
      </c>
      <c r="L221" s="27">
        <v>2</v>
      </c>
      <c r="M221" s="27">
        <v>0</v>
      </c>
      <c r="N221" s="27" t="e">
        <f>SUMIF(#REF!,#REF!,#REF!)</f>
        <v>#REF!</v>
      </c>
    </row>
    <row r="222" spans="1:14" x14ac:dyDescent="0.15">
      <c r="A222" s="29">
        <v>1080061</v>
      </c>
      <c r="B222" s="29">
        <v>108006103</v>
      </c>
      <c r="C222" s="15">
        <v>3</v>
      </c>
      <c r="D222" s="30" t="s">
        <v>1003</v>
      </c>
      <c r="E222" s="30" t="s">
        <v>1327</v>
      </c>
      <c r="F222" s="27">
        <v>2</v>
      </c>
      <c r="G222" s="31">
        <v>28</v>
      </c>
      <c r="H222" s="31">
        <v>5</v>
      </c>
      <c r="I222" s="31">
        <v>1988</v>
      </c>
      <c r="J222" s="27">
        <v>1</v>
      </c>
      <c r="K222" s="27">
        <v>0</v>
      </c>
      <c r="L222" s="27">
        <v>1</v>
      </c>
      <c r="M222" s="27">
        <v>2</v>
      </c>
      <c r="N222" s="27" t="e">
        <f>SUMIF(#REF!,#REF!,#REF!)</f>
        <v>#REF!</v>
      </c>
    </row>
    <row r="223" spans="1:14" x14ac:dyDescent="0.15">
      <c r="A223" s="29">
        <v>1080081</v>
      </c>
      <c r="B223" s="29">
        <v>108008101</v>
      </c>
      <c r="C223" s="15">
        <v>1</v>
      </c>
      <c r="D223" s="30" t="s">
        <v>62</v>
      </c>
      <c r="E223" s="30" t="s">
        <v>767</v>
      </c>
      <c r="F223" s="27">
        <v>2</v>
      </c>
      <c r="G223" s="31">
        <v>15</v>
      </c>
      <c r="H223" s="31">
        <v>10</v>
      </c>
      <c r="I223" s="31">
        <v>1982</v>
      </c>
      <c r="J223" s="27">
        <v>1</v>
      </c>
      <c r="K223" s="27">
        <v>0</v>
      </c>
      <c r="L223" s="27">
        <v>1</v>
      </c>
      <c r="M223" s="27">
        <v>1</v>
      </c>
      <c r="N223" s="27" t="e">
        <f>SUMIF(#REF!,#REF!,#REF!)</f>
        <v>#REF!</v>
      </c>
    </row>
    <row r="224" spans="1:14" x14ac:dyDescent="0.15">
      <c r="A224" s="29">
        <v>1080091</v>
      </c>
      <c r="B224" s="29">
        <v>108009102</v>
      </c>
      <c r="C224" s="15">
        <v>2</v>
      </c>
      <c r="D224" s="30" t="s">
        <v>141</v>
      </c>
      <c r="E224" s="30" t="s">
        <v>1332</v>
      </c>
      <c r="F224" s="27">
        <v>2</v>
      </c>
      <c r="G224" s="31">
        <v>8</v>
      </c>
      <c r="H224" s="31">
        <v>12</v>
      </c>
      <c r="I224" s="31">
        <v>1981</v>
      </c>
      <c r="J224" s="27">
        <v>1</v>
      </c>
      <c r="K224" s="27">
        <v>0</v>
      </c>
      <c r="L224" s="27">
        <v>1</v>
      </c>
      <c r="M224" s="27">
        <v>2</v>
      </c>
      <c r="N224" s="27" t="e">
        <f>SUMIF(#REF!,#REF!,#REF!)</f>
        <v>#REF!</v>
      </c>
    </row>
    <row r="225" spans="1:14" x14ac:dyDescent="0.15">
      <c r="A225" s="29">
        <v>1080101</v>
      </c>
      <c r="B225" s="29">
        <v>108010102</v>
      </c>
      <c r="C225" s="15">
        <v>2</v>
      </c>
      <c r="D225" s="30" t="s">
        <v>743</v>
      </c>
      <c r="E225" s="30" t="s">
        <v>263</v>
      </c>
      <c r="F225" s="27">
        <v>2</v>
      </c>
      <c r="G225" s="31">
        <v>14</v>
      </c>
      <c r="H225" s="31">
        <v>1</v>
      </c>
      <c r="I225" s="31">
        <v>2000</v>
      </c>
      <c r="J225" s="27">
        <v>1</v>
      </c>
      <c r="K225" s="27">
        <v>0</v>
      </c>
      <c r="L225" s="27">
        <v>1</v>
      </c>
      <c r="M225" s="27">
        <v>1</v>
      </c>
      <c r="N225" s="27" t="e">
        <f>SUMIF(#REF!,#REF!,#REF!)</f>
        <v>#REF!</v>
      </c>
    </row>
    <row r="226" spans="1:14" x14ac:dyDescent="0.15">
      <c r="A226" s="29">
        <v>1080111</v>
      </c>
      <c r="B226" s="29">
        <v>108011102</v>
      </c>
      <c r="C226" s="15">
        <v>2</v>
      </c>
      <c r="D226" s="30" t="s">
        <v>1338</v>
      </c>
      <c r="E226" s="30" t="s">
        <v>742</v>
      </c>
      <c r="F226" s="27">
        <v>2</v>
      </c>
      <c r="G226" s="31">
        <v>17</v>
      </c>
      <c r="H226" s="31">
        <v>6</v>
      </c>
      <c r="I226" s="31">
        <v>1993</v>
      </c>
      <c r="J226" s="27">
        <v>1</v>
      </c>
      <c r="K226" s="27">
        <v>0</v>
      </c>
      <c r="L226" s="27">
        <v>1</v>
      </c>
      <c r="M226" s="27">
        <v>1</v>
      </c>
      <c r="N226" s="27" t="e">
        <f>SUMIF(#REF!,#REF!,#REF!)</f>
        <v>#REF!</v>
      </c>
    </row>
    <row r="227" spans="1:14" x14ac:dyDescent="0.15">
      <c r="A227" s="29">
        <v>1080141</v>
      </c>
      <c r="B227" s="29">
        <v>108014107</v>
      </c>
      <c r="C227" s="15">
        <v>7</v>
      </c>
      <c r="D227" s="30" t="s">
        <v>62</v>
      </c>
      <c r="E227" s="30" t="s">
        <v>259</v>
      </c>
      <c r="F227" s="27">
        <v>2</v>
      </c>
      <c r="G227" s="31">
        <v>28</v>
      </c>
      <c r="H227" s="31">
        <v>10</v>
      </c>
      <c r="I227" s="31">
        <v>2000</v>
      </c>
      <c r="J227" s="27">
        <v>1</v>
      </c>
      <c r="K227" s="27">
        <v>0</v>
      </c>
      <c r="L227" s="27">
        <v>1</v>
      </c>
      <c r="M227" s="27">
        <v>2</v>
      </c>
      <c r="N227" s="27" t="e">
        <f>SUMIF(#REF!,#REF!,#REF!)</f>
        <v>#REF!</v>
      </c>
    </row>
    <row r="228" spans="1:14" x14ac:dyDescent="0.15">
      <c r="A228" s="29">
        <v>1080151</v>
      </c>
      <c r="B228" s="29">
        <v>108015105</v>
      </c>
      <c r="C228" s="15">
        <v>5</v>
      </c>
      <c r="D228" s="30" t="s">
        <v>1344</v>
      </c>
      <c r="E228" s="30" t="s">
        <v>742</v>
      </c>
      <c r="F228" s="27">
        <v>2</v>
      </c>
      <c r="G228" s="31">
        <v>18</v>
      </c>
      <c r="H228" s="31">
        <v>10</v>
      </c>
      <c r="I228" s="31">
        <v>1988</v>
      </c>
      <c r="J228" s="27">
        <v>1</v>
      </c>
      <c r="K228" s="27">
        <v>0</v>
      </c>
      <c r="L228" s="27">
        <v>1</v>
      </c>
      <c r="M228" s="27">
        <v>2</v>
      </c>
      <c r="N228" s="27" t="e">
        <f>SUMIF(#REF!,#REF!,#REF!)</f>
        <v>#REF!</v>
      </c>
    </row>
    <row r="229" spans="1:14" x14ac:dyDescent="0.15">
      <c r="A229" s="29">
        <v>1080181</v>
      </c>
      <c r="B229" s="29">
        <v>108018102</v>
      </c>
      <c r="C229" s="15">
        <v>2</v>
      </c>
      <c r="D229" s="30" t="s">
        <v>23</v>
      </c>
      <c r="E229" s="30" t="s">
        <v>964</v>
      </c>
      <c r="F229" s="27">
        <v>2</v>
      </c>
      <c r="G229" s="31">
        <v>21</v>
      </c>
      <c r="H229" s="31">
        <v>12</v>
      </c>
      <c r="I229" s="31">
        <v>1989</v>
      </c>
      <c r="J229" s="27">
        <v>1</v>
      </c>
      <c r="K229" s="27">
        <v>0</v>
      </c>
      <c r="L229" s="27">
        <v>1</v>
      </c>
      <c r="M229" s="27">
        <v>1</v>
      </c>
      <c r="N229" s="27" t="e">
        <f>SUMIF(#REF!,#REF!,#REF!)</f>
        <v>#REF!</v>
      </c>
    </row>
    <row r="230" spans="1:14" x14ac:dyDescent="0.15">
      <c r="A230" s="29">
        <v>1080201</v>
      </c>
      <c r="B230" s="29">
        <v>108020106</v>
      </c>
      <c r="C230" s="15">
        <v>6</v>
      </c>
      <c r="D230" s="30" t="s">
        <v>331</v>
      </c>
      <c r="E230" s="30" t="s">
        <v>767</v>
      </c>
      <c r="F230" s="27">
        <v>2</v>
      </c>
      <c r="G230" s="31">
        <v>19</v>
      </c>
      <c r="H230" s="31">
        <v>7</v>
      </c>
      <c r="I230" s="31">
        <v>1999</v>
      </c>
      <c r="J230" s="27">
        <v>1</v>
      </c>
      <c r="K230" s="27">
        <v>0</v>
      </c>
      <c r="L230" s="27">
        <v>1</v>
      </c>
      <c r="M230" s="27">
        <v>1</v>
      </c>
      <c r="N230" s="27" t="e">
        <f>SUMIF(#REF!,#REF!,#REF!)</f>
        <v>#REF!</v>
      </c>
    </row>
    <row r="231" spans="1:14" x14ac:dyDescent="0.15">
      <c r="A231" s="29">
        <v>1080211</v>
      </c>
      <c r="B231" s="29">
        <v>108021102</v>
      </c>
      <c r="C231" s="15">
        <v>2</v>
      </c>
      <c r="D231" s="30" t="s">
        <v>491</v>
      </c>
      <c r="E231" s="30" t="s">
        <v>144</v>
      </c>
      <c r="F231" s="27">
        <v>2</v>
      </c>
      <c r="G231" s="31">
        <v>25</v>
      </c>
      <c r="H231" s="31">
        <v>9</v>
      </c>
      <c r="I231" s="31">
        <v>1995</v>
      </c>
      <c r="J231" s="27">
        <v>1</v>
      </c>
      <c r="K231" s="27">
        <v>0</v>
      </c>
      <c r="L231" s="27">
        <v>1</v>
      </c>
      <c r="M231" s="27">
        <v>1</v>
      </c>
      <c r="N231" s="27" t="e">
        <f>SUMIF(#REF!,#REF!,#REF!)</f>
        <v>#REF!</v>
      </c>
    </row>
    <row r="232" spans="1:14" x14ac:dyDescent="0.15">
      <c r="A232" s="29">
        <v>1080241</v>
      </c>
      <c r="B232" s="29">
        <v>108024102</v>
      </c>
      <c r="C232" s="15">
        <v>2</v>
      </c>
      <c r="D232" s="30" t="s">
        <v>1054</v>
      </c>
      <c r="E232" s="30" t="s">
        <v>742</v>
      </c>
      <c r="F232" s="27">
        <v>2</v>
      </c>
      <c r="G232" s="31">
        <v>21</v>
      </c>
      <c r="H232" s="31">
        <v>2</v>
      </c>
      <c r="I232" s="31">
        <v>1987</v>
      </c>
      <c r="J232" s="27">
        <v>1</v>
      </c>
      <c r="K232" s="27">
        <v>0</v>
      </c>
      <c r="L232" s="27">
        <v>1</v>
      </c>
      <c r="M232" s="27">
        <v>1</v>
      </c>
      <c r="N232" s="27" t="e">
        <f>SUMIF(#REF!,#REF!,#REF!)</f>
        <v>#REF!</v>
      </c>
    </row>
    <row r="233" spans="1:14" x14ac:dyDescent="0.15">
      <c r="A233" s="29">
        <v>1090011</v>
      </c>
      <c r="B233" s="29">
        <v>109001102</v>
      </c>
      <c r="C233" s="15">
        <v>2</v>
      </c>
      <c r="D233" s="30" t="s">
        <v>50</v>
      </c>
      <c r="E233" s="30" t="s">
        <v>946</v>
      </c>
      <c r="F233" s="27">
        <v>2</v>
      </c>
      <c r="G233" s="31">
        <v>20</v>
      </c>
      <c r="H233" s="31">
        <v>6</v>
      </c>
      <c r="I233" s="31">
        <v>1992</v>
      </c>
      <c r="J233" s="27">
        <v>1</v>
      </c>
      <c r="K233" s="27">
        <v>0</v>
      </c>
      <c r="L233" s="27">
        <v>2</v>
      </c>
      <c r="M233" s="27">
        <v>0</v>
      </c>
      <c r="N233" s="27" t="e">
        <f>SUMIF(#REF!,#REF!,#REF!)</f>
        <v>#REF!</v>
      </c>
    </row>
    <row r="234" spans="1:14" x14ac:dyDescent="0.15">
      <c r="A234" s="29">
        <v>1090021</v>
      </c>
      <c r="B234" s="29">
        <v>109002104</v>
      </c>
      <c r="C234" s="15">
        <v>4</v>
      </c>
      <c r="D234" s="30" t="s">
        <v>1362</v>
      </c>
      <c r="E234" s="30" t="s">
        <v>1361</v>
      </c>
      <c r="F234" s="27">
        <v>2</v>
      </c>
      <c r="G234" s="31">
        <v>9</v>
      </c>
      <c r="H234" s="31">
        <v>9</v>
      </c>
      <c r="I234" s="31">
        <v>1998</v>
      </c>
      <c r="J234" s="27">
        <v>1</v>
      </c>
      <c r="K234" s="27">
        <v>0</v>
      </c>
      <c r="L234" s="27">
        <v>2</v>
      </c>
      <c r="M234" s="27">
        <v>0</v>
      </c>
      <c r="N234" s="27" t="e">
        <f>SUMIF(#REF!,#REF!,#REF!)</f>
        <v>#REF!</v>
      </c>
    </row>
    <row r="235" spans="1:14" x14ac:dyDescent="0.15">
      <c r="A235" s="29">
        <v>1090031</v>
      </c>
      <c r="B235" s="29">
        <v>109003105</v>
      </c>
      <c r="C235" s="15">
        <v>5</v>
      </c>
      <c r="D235" s="30" t="s">
        <v>1371</v>
      </c>
      <c r="E235" s="30" t="s">
        <v>1368</v>
      </c>
      <c r="F235" s="27">
        <v>2</v>
      </c>
      <c r="G235" s="31">
        <v>4</v>
      </c>
      <c r="H235" s="31">
        <v>6</v>
      </c>
      <c r="I235" s="31">
        <v>1998</v>
      </c>
      <c r="J235" s="27">
        <v>1</v>
      </c>
      <c r="K235" s="27">
        <v>0</v>
      </c>
      <c r="L235" s="27">
        <v>2</v>
      </c>
      <c r="M235" s="27">
        <v>0</v>
      </c>
      <c r="N235" s="27" t="e">
        <f>SUMIF(#REF!,#REF!,#REF!)</f>
        <v>#REF!</v>
      </c>
    </row>
    <row r="236" spans="1:14" x14ac:dyDescent="0.15">
      <c r="A236" s="29">
        <v>1090041</v>
      </c>
      <c r="B236" s="29">
        <v>109004102</v>
      </c>
      <c r="C236" s="15">
        <v>2</v>
      </c>
      <c r="D236" s="30" t="s">
        <v>1376</v>
      </c>
      <c r="E236" s="30" t="s">
        <v>1377</v>
      </c>
      <c r="F236" s="27">
        <v>2</v>
      </c>
      <c r="G236" s="31">
        <v>8</v>
      </c>
      <c r="H236" s="31">
        <v>8</v>
      </c>
      <c r="I236" s="31">
        <v>1985</v>
      </c>
      <c r="J236" s="27">
        <v>1</v>
      </c>
      <c r="K236" s="27">
        <v>0</v>
      </c>
      <c r="L236" s="27">
        <v>2</v>
      </c>
      <c r="M236" s="27">
        <v>0</v>
      </c>
      <c r="N236" s="27" t="e">
        <f>SUMIF(#REF!,#REF!,#REF!)</f>
        <v>#REF!</v>
      </c>
    </row>
    <row r="237" spans="1:14" x14ac:dyDescent="0.15">
      <c r="A237" s="29">
        <v>1090051</v>
      </c>
      <c r="B237" s="29">
        <v>109005108</v>
      </c>
      <c r="C237" s="15">
        <v>8</v>
      </c>
      <c r="D237" s="30" t="s">
        <v>982</v>
      </c>
      <c r="E237" s="30" t="s">
        <v>49</v>
      </c>
      <c r="F237" s="27">
        <v>2</v>
      </c>
      <c r="G237" s="31">
        <v>25</v>
      </c>
      <c r="H237" s="31">
        <v>4</v>
      </c>
      <c r="I237" s="31">
        <v>1996</v>
      </c>
      <c r="J237" s="27">
        <v>1</v>
      </c>
      <c r="K237" s="27">
        <v>0</v>
      </c>
      <c r="L237" s="27">
        <v>2</v>
      </c>
      <c r="M237" s="27">
        <v>0</v>
      </c>
      <c r="N237" s="27" t="e">
        <f>SUMIF(#REF!,#REF!,#REF!)</f>
        <v>#REF!</v>
      </c>
    </row>
    <row r="238" spans="1:14" x14ac:dyDescent="0.15">
      <c r="A238" s="29">
        <v>1090061</v>
      </c>
      <c r="B238" s="29">
        <v>109006102</v>
      </c>
      <c r="C238" s="15">
        <v>2</v>
      </c>
      <c r="D238" s="30" t="s">
        <v>331</v>
      </c>
      <c r="E238" s="30" t="s">
        <v>950</v>
      </c>
      <c r="F238" s="27">
        <v>2</v>
      </c>
      <c r="G238" s="31">
        <v>2</v>
      </c>
      <c r="H238" s="31">
        <v>6</v>
      </c>
      <c r="I238" s="31">
        <v>1992</v>
      </c>
      <c r="J238" s="27">
        <v>1</v>
      </c>
      <c r="K238" s="27">
        <v>0</v>
      </c>
      <c r="L238" s="27">
        <v>2</v>
      </c>
      <c r="M238" s="27">
        <v>0</v>
      </c>
      <c r="N238" s="27" t="e">
        <f>SUMIF(#REF!,#REF!,#REF!)</f>
        <v>#REF!</v>
      </c>
    </row>
    <row r="239" spans="1:14" x14ac:dyDescent="0.15">
      <c r="A239" s="29">
        <v>1090071</v>
      </c>
      <c r="B239" s="29">
        <v>109007104</v>
      </c>
      <c r="C239" s="15">
        <v>4</v>
      </c>
      <c r="D239" s="30" t="s">
        <v>1388</v>
      </c>
      <c r="E239" s="30" t="s">
        <v>1359</v>
      </c>
      <c r="F239" s="27">
        <v>2</v>
      </c>
      <c r="G239" s="31">
        <v>5</v>
      </c>
      <c r="H239" s="31">
        <v>1</v>
      </c>
      <c r="I239" s="31">
        <v>1997</v>
      </c>
      <c r="J239" s="27">
        <v>1</v>
      </c>
      <c r="K239" s="27">
        <v>0</v>
      </c>
      <c r="L239" s="27">
        <v>2</v>
      </c>
      <c r="M239" s="27">
        <v>0</v>
      </c>
      <c r="N239" s="27" t="e">
        <f>SUMIF(#REF!,#REF!,#REF!)</f>
        <v>#REF!</v>
      </c>
    </row>
    <row r="240" spans="1:14" x14ac:dyDescent="0.15">
      <c r="A240" s="29">
        <v>1090081</v>
      </c>
      <c r="B240" s="29">
        <v>109008102</v>
      </c>
      <c r="C240" s="15">
        <v>2</v>
      </c>
      <c r="D240" s="30" t="s">
        <v>1394</v>
      </c>
      <c r="E240" s="30" t="s">
        <v>1395</v>
      </c>
      <c r="F240" s="27">
        <v>2</v>
      </c>
      <c r="G240" s="31">
        <v>28</v>
      </c>
      <c r="H240" s="31">
        <v>6</v>
      </c>
      <c r="I240" s="31">
        <v>1997</v>
      </c>
      <c r="J240" s="27">
        <v>1</v>
      </c>
      <c r="K240" s="27">
        <v>0</v>
      </c>
      <c r="L240" s="27">
        <v>2</v>
      </c>
      <c r="M240" s="27">
        <v>0</v>
      </c>
      <c r="N240" s="27" t="e">
        <f>SUMIF(#REF!,#REF!,#REF!)</f>
        <v>#REF!</v>
      </c>
    </row>
    <row r="241" spans="1:14" x14ac:dyDescent="0.15">
      <c r="A241" s="29">
        <v>1090091</v>
      </c>
      <c r="B241" s="29">
        <v>109009102</v>
      </c>
      <c r="C241" s="15">
        <v>2</v>
      </c>
      <c r="D241" s="30" t="s">
        <v>1400</v>
      </c>
      <c r="E241" s="30" t="s">
        <v>1401</v>
      </c>
      <c r="F241" s="27">
        <v>2</v>
      </c>
      <c r="G241" s="31">
        <v>27</v>
      </c>
      <c r="H241" s="31">
        <v>5</v>
      </c>
      <c r="I241" s="31">
        <v>1992</v>
      </c>
      <c r="J241" s="27">
        <v>1</v>
      </c>
      <c r="K241" s="27">
        <v>0</v>
      </c>
      <c r="L241" s="27">
        <v>2</v>
      </c>
      <c r="M241" s="27">
        <v>0</v>
      </c>
      <c r="N241" s="27" t="e">
        <f>SUMIF(#REF!,#REF!,#REF!)</f>
        <v>#REF!</v>
      </c>
    </row>
    <row r="242" spans="1:14" x14ac:dyDescent="0.15">
      <c r="A242" s="29">
        <v>1090101</v>
      </c>
      <c r="B242" s="29">
        <v>109010105</v>
      </c>
      <c r="C242" s="15">
        <v>5</v>
      </c>
      <c r="D242" s="30" t="s">
        <v>1407</v>
      </c>
      <c r="E242" s="30" t="s">
        <v>1408</v>
      </c>
      <c r="F242" s="27">
        <v>2</v>
      </c>
      <c r="G242" s="31">
        <v>18</v>
      </c>
      <c r="H242" s="31">
        <v>2</v>
      </c>
      <c r="I242" s="31">
        <v>1996</v>
      </c>
      <c r="J242" s="27">
        <v>1</v>
      </c>
      <c r="K242" s="27">
        <v>0</v>
      </c>
      <c r="L242" s="27">
        <v>2</v>
      </c>
      <c r="M242" s="27">
        <v>0</v>
      </c>
      <c r="N242" s="27" t="e">
        <f>SUMIF(#REF!,#REF!,#REF!)</f>
        <v>#REF!</v>
      </c>
    </row>
    <row r="243" spans="1:14" x14ac:dyDescent="0.15">
      <c r="A243" s="29">
        <v>1090111</v>
      </c>
      <c r="B243" s="29">
        <v>109011102</v>
      </c>
      <c r="C243" s="15">
        <v>2</v>
      </c>
      <c r="D243" s="30" t="s">
        <v>1417</v>
      </c>
      <c r="E243" s="30" t="s">
        <v>1418</v>
      </c>
      <c r="F243" s="27">
        <v>2</v>
      </c>
      <c r="G243" s="31">
        <v>16</v>
      </c>
      <c r="H243" s="31">
        <v>7</v>
      </c>
      <c r="I243" s="31">
        <v>1988</v>
      </c>
      <c r="J243" s="27">
        <v>1</v>
      </c>
      <c r="K243" s="27">
        <v>0</v>
      </c>
      <c r="L243" s="27">
        <v>2</v>
      </c>
      <c r="M243" s="27">
        <v>0</v>
      </c>
      <c r="N243" s="27" t="e">
        <f>SUMIF(#REF!,#REF!,#REF!)</f>
        <v>#REF!</v>
      </c>
    </row>
    <row r="244" spans="1:14" x14ac:dyDescent="0.15">
      <c r="A244" s="29">
        <v>1090121</v>
      </c>
      <c r="B244" s="29">
        <v>109012102</v>
      </c>
      <c r="C244" s="15">
        <v>2</v>
      </c>
      <c r="D244" s="30" t="s">
        <v>1423</v>
      </c>
      <c r="E244" s="30" t="s">
        <v>1416</v>
      </c>
      <c r="F244" s="27">
        <v>2</v>
      </c>
      <c r="G244" s="31">
        <v>5</v>
      </c>
      <c r="H244" s="31">
        <v>6</v>
      </c>
      <c r="I244" s="31">
        <v>1984</v>
      </c>
      <c r="J244" s="27">
        <v>1</v>
      </c>
      <c r="K244" s="27">
        <v>0</v>
      </c>
      <c r="L244" s="27">
        <v>2</v>
      </c>
      <c r="M244" s="27">
        <v>0</v>
      </c>
      <c r="N244" s="27" t="e">
        <f>SUMIF(#REF!,#REF!,#REF!)</f>
        <v>#REF!</v>
      </c>
    </row>
    <row r="245" spans="1:14" x14ac:dyDescent="0.15">
      <c r="A245" s="29">
        <v>1090131</v>
      </c>
      <c r="B245" s="29">
        <v>109013102</v>
      </c>
      <c r="C245" s="15">
        <v>2</v>
      </c>
      <c r="D245" s="30" t="s">
        <v>1431</v>
      </c>
      <c r="E245" s="30" t="s">
        <v>1432</v>
      </c>
      <c r="F245" s="27">
        <v>2</v>
      </c>
      <c r="G245" s="31">
        <v>16</v>
      </c>
      <c r="H245" s="31">
        <v>2</v>
      </c>
      <c r="I245" s="31">
        <v>1995</v>
      </c>
      <c r="J245" s="27">
        <v>1</v>
      </c>
      <c r="K245" s="27">
        <v>0</v>
      </c>
      <c r="L245" s="27">
        <v>2</v>
      </c>
      <c r="M245" s="27">
        <v>0</v>
      </c>
      <c r="N245" s="27" t="e">
        <f>SUMIF(#REF!,#REF!,#REF!)</f>
        <v>#REF!</v>
      </c>
    </row>
    <row r="246" spans="1:14" x14ac:dyDescent="0.15">
      <c r="A246" s="29">
        <v>1090141</v>
      </c>
      <c r="B246" s="29">
        <v>109014105</v>
      </c>
      <c r="C246" s="15">
        <v>5</v>
      </c>
      <c r="D246" s="30" t="s">
        <v>1438</v>
      </c>
      <c r="E246" s="30" t="s">
        <v>1439</v>
      </c>
      <c r="F246" s="27">
        <v>2</v>
      </c>
      <c r="G246" s="31">
        <v>18</v>
      </c>
      <c r="H246" s="31">
        <v>2</v>
      </c>
      <c r="I246" s="31">
        <v>1998</v>
      </c>
      <c r="J246" s="27">
        <v>1</v>
      </c>
      <c r="K246" s="27">
        <v>0</v>
      </c>
      <c r="L246" s="27">
        <v>2</v>
      </c>
      <c r="M246" s="27">
        <v>0</v>
      </c>
      <c r="N246" s="27" t="e">
        <f>SUMIF(#REF!,#REF!,#REF!)</f>
        <v>#REF!</v>
      </c>
    </row>
    <row r="247" spans="1:14" x14ac:dyDescent="0.15">
      <c r="A247" s="29">
        <v>1090151</v>
      </c>
      <c r="B247" s="29">
        <v>109015102</v>
      </c>
      <c r="C247" s="15">
        <v>2</v>
      </c>
      <c r="D247" s="30" t="s">
        <v>874</v>
      </c>
      <c r="E247" s="30" t="s">
        <v>1442</v>
      </c>
      <c r="F247" s="27">
        <v>2</v>
      </c>
      <c r="G247" s="31">
        <v>27</v>
      </c>
      <c r="H247" s="31">
        <v>11</v>
      </c>
      <c r="I247" s="31">
        <v>1996</v>
      </c>
      <c r="J247" s="27">
        <v>1</v>
      </c>
      <c r="K247" s="27">
        <v>0</v>
      </c>
      <c r="L247" s="27">
        <v>2</v>
      </c>
      <c r="M247" s="27">
        <v>0</v>
      </c>
      <c r="N247" s="27" t="e">
        <f>SUMIF(#REF!,#REF!,#REF!)</f>
        <v>#REF!</v>
      </c>
    </row>
    <row r="248" spans="1:14" x14ac:dyDescent="0.15">
      <c r="A248" s="29">
        <v>1090161</v>
      </c>
      <c r="B248" s="29">
        <v>109016102</v>
      </c>
      <c r="C248" s="15">
        <v>2</v>
      </c>
      <c r="D248" s="30" t="s">
        <v>1447</v>
      </c>
      <c r="E248" s="30" t="s">
        <v>1446</v>
      </c>
      <c r="F248" s="27">
        <v>2</v>
      </c>
      <c r="G248" s="31">
        <v>1</v>
      </c>
      <c r="H248" s="31">
        <v>7</v>
      </c>
      <c r="I248" s="31">
        <v>2004</v>
      </c>
      <c r="J248" s="27">
        <v>1</v>
      </c>
      <c r="K248" s="27">
        <v>0</v>
      </c>
      <c r="L248" s="27">
        <v>2</v>
      </c>
      <c r="M248" s="27">
        <v>0</v>
      </c>
      <c r="N248" s="27" t="e">
        <f>SUMIF(#REF!,#REF!,#REF!)</f>
        <v>#REF!</v>
      </c>
    </row>
    <row r="249" spans="1:14" x14ac:dyDescent="0.15">
      <c r="A249" s="29">
        <v>1090171</v>
      </c>
      <c r="B249" s="29">
        <v>109017102</v>
      </c>
      <c r="C249" s="15">
        <v>2</v>
      </c>
      <c r="D249" s="30" t="s">
        <v>895</v>
      </c>
      <c r="E249" s="30" t="s">
        <v>1449</v>
      </c>
      <c r="F249" s="27">
        <v>2</v>
      </c>
      <c r="G249" s="31">
        <v>16</v>
      </c>
      <c r="H249" s="31">
        <v>4</v>
      </c>
      <c r="I249" s="31">
        <v>1999</v>
      </c>
      <c r="J249" s="27">
        <v>1</v>
      </c>
      <c r="K249" s="27">
        <v>0</v>
      </c>
      <c r="L249" s="27">
        <v>2</v>
      </c>
      <c r="M249" s="27">
        <v>0</v>
      </c>
      <c r="N249" s="27" t="e">
        <f>SUMIF(#REF!,#REF!,#REF!)</f>
        <v>#REF!</v>
      </c>
    </row>
    <row r="250" spans="1:14" x14ac:dyDescent="0.15">
      <c r="A250" s="29">
        <v>1090191</v>
      </c>
      <c r="B250" s="29">
        <v>109019102</v>
      </c>
      <c r="C250" s="15">
        <v>2</v>
      </c>
      <c r="D250" s="30" t="s">
        <v>1452</v>
      </c>
      <c r="E250" s="30" t="s">
        <v>1453</v>
      </c>
      <c r="F250" s="27">
        <v>2</v>
      </c>
      <c r="G250" s="31">
        <v>10</v>
      </c>
      <c r="H250" s="31">
        <v>2</v>
      </c>
      <c r="I250" s="31">
        <v>1994</v>
      </c>
      <c r="J250" s="27">
        <v>1</v>
      </c>
      <c r="K250" s="27">
        <v>0</v>
      </c>
      <c r="L250" s="27">
        <v>2</v>
      </c>
      <c r="M250" s="27">
        <v>0</v>
      </c>
      <c r="N250" s="27" t="e">
        <f>SUMIF(#REF!,#REF!,#REF!)</f>
        <v>#REF!</v>
      </c>
    </row>
    <row r="251" spans="1:14" x14ac:dyDescent="0.15">
      <c r="A251" s="29">
        <v>1090201</v>
      </c>
      <c r="B251" s="29">
        <v>109020108</v>
      </c>
      <c r="C251" s="15">
        <v>8</v>
      </c>
      <c r="D251" s="30" t="s">
        <v>776</v>
      </c>
      <c r="E251" s="30" t="s">
        <v>1462</v>
      </c>
      <c r="F251" s="27">
        <v>2</v>
      </c>
      <c r="G251" s="31">
        <v>10</v>
      </c>
      <c r="H251" s="31">
        <v>9</v>
      </c>
      <c r="I251" s="31">
        <v>1998</v>
      </c>
      <c r="J251" s="27">
        <v>1</v>
      </c>
      <c r="K251" s="27">
        <v>0</v>
      </c>
      <c r="L251" s="27">
        <v>2</v>
      </c>
      <c r="M251" s="27">
        <v>0</v>
      </c>
      <c r="N251" s="27" t="e">
        <f>SUMIF(#REF!,#REF!,#REF!)</f>
        <v>#REF!</v>
      </c>
    </row>
    <row r="252" spans="1:14" x14ac:dyDescent="0.15">
      <c r="A252" s="29">
        <v>1090241</v>
      </c>
      <c r="B252" s="29">
        <v>109024102</v>
      </c>
      <c r="C252" s="15">
        <v>2</v>
      </c>
      <c r="D252" s="30" t="s">
        <v>1469</v>
      </c>
      <c r="E252" s="30" t="s">
        <v>985</v>
      </c>
      <c r="F252" s="27">
        <v>2</v>
      </c>
      <c r="G252" s="31">
        <v>2</v>
      </c>
      <c r="H252" s="31">
        <v>5</v>
      </c>
      <c r="I252" s="31">
        <v>1996</v>
      </c>
      <c r="J252" s="27">
        <v>1</v>
      </c>
      <c r="K252" s="27">
        <v>0</v>
      </c>
      <c r="L252" s="27">
        <v>2</v>
      </c>
      <c r="M252" s="27">
        <v>0</v>
      </c>
      <c r="N252" s="27" t="e">
        <f>SUMIF(#REF!,#REF!,#REF!)</f>
        <v>#REF!</v>
      </c>
    </row>
    <row r="253" spans="1:14" x14ac:dyDescent="0.15">
      <c r="A253" s="29">
        <v>1090251</v>
      </c>
      <c r="B253" s="29">
        <v>109025107</v>
      </c>
      <c r="C253" s="15">
        <v>7</v>
      </c>
      <c r="D253" s="30" t="s">
        <v>1476</v>
      </c>
      <c r="E253" s="30" t="s">
        <v>1473</v>
      </c>
      <c r="F253" s="27">
        <v>2</v>
      </c>
      <c r="G253" s="31">
        <v>25</v>
      </c>
      <c r="H253" s="31">
        <v>12</v>
      </c>
      <c r="I253" s="31">
        <v>1993</v>
      </c>
      <c r="J253" s="27">
        <v>1</v>
      </c>
      <c r="K253" s="27">
        <v>0</v>
      </c>
      <c r="L253" s="27">
        <v>2</v>
      </c>
      <c r="M253" s="27">
        <v>0</v>
      </c>
      <c r="N253" s="27" t="e">
        <f>SUMIF(#REF!,#REF!,#REF!)</f>
        <v>#REF!</v>
      </c>
    </row>
    <row r="254" spans="1:14" x14ac:dyDescent="0.15">
      <c r="A254" s="29">
        <v>1090252</v>
      </c>
      <c r="B254" s="29">
        <v>109025207</v>
      </c>
      <c r="C254" s="15">
        <v>7</v>
      </c>
      <c r="D254" s="30" t="s">
        <v>1476</v>
      </c>
      <c r="E254" s="30" t="s">
        <v>1473</v>
      </c>
      <c r="F254" s="27">
        <v>2</v>
      </c>
      <c r="G254" s="31">
        <v>25</v>
      </c>
      <c r="H254" s="31">
        <v>12</v>
      </c>
      <c r="I254" s="31">
        <v>1993</v>
      </c>
      <c r="J254" s="27">
        <v>1</v>
      </c>
      <c r="K254" s="27">
        <v>0</v>
      </c>
      <c r="L254" s="27">
        <v>2</v>
      </c>
      <c r="M254" s="27">
        <v>0</v>
      </c>
      <c r="N254" s="27" t="e">
        <f>SUMIF(#REF!,#REF!,#REF!)</f>
        <v>#REF!</v>
      </c>
    </row>
    <row r="255" spans="1:14" x14ac:dyDescent="0.15">
      <c r="A255" s="29">
        <v>1090281</v>
      </c>
      <c r="B255" s="29">
        <v>109028105</v>
      </c>
      <c r="C255" s="15">
        <v>5</v>
      </c>
      <c r="D255" s="30" t="s">
        <v>908</v>
      </c>
      <c r="E255" s="30" t="s">
        <v>950</v>
      </c>
      <c r="F255" s="27">
        <v>2</v>
      </c>
      <c r="G255" s="31">
        <v>17</v>
      </c>
      <c r="H255" s="31">
        <v>5</v>
      </c>
      <c r="I255" s="31">
        <v>2005</v>
      </c>
      <c r="J255" s="27">
        <v>1</v>
      </c>
      <c r="K255" s="27">
        <v>0</v>
      </c>
      <c r="L255" s="27">
        <v>2</v>
      </c>
      <c r="M255" s="27">
        <v>0</v>
      </c>
      <c r="N255" s="27" t="e">
        <f>SUMIF(#REF!,#REF!,#REF!)</f>
        <v>#REF!</v>
      </c>
    </row>
    <row r="256" spans="1:14" x14ac:dyDescent="0.15">
      <c r="A256" s="29">
        <v>1090291</v>
      </c>
      <c r="B256" s="29">
        <v>109029102</v>
      </c>
      <c r="C256" s="15">
        <v>2</v>
      </c>
      <c r="D256" s="30" t="s">
        <v>1485</v>
      </c>
      <c r="E256" s="30" t="s">
        <v>1316</v>
      </c>
      <c r="F256" s="27">
        <v>2</v>
      </c>
      <c r="G256" s="31">
        <v>1</v>
      </c>
      <c r="H256" s="31">
        <v>6</v>
      </c>
      <c r="I256" s="31">
        <v>1990</v>
      </c>
      <c r="J256" s="27">
        <v>1</v>
      </c>
      <c r="K256" s="27">
        <v>0</v>
      </c>
      <c r="L256" s="27">
        <v>2</v>
      </c>
      <c r="M256" s="27">
        <v>0</v>
      </c>
      <c r="N256" s="27" t="e">
        <f>SUMIF(#REF!,#REF!,#REF!)</f>
        <v>#REF!</v>
      </c>
    </row>
    <row r="257" spans="1:14" x14ac:dyDescent="0.15">
      <c r="A257" s="29">
        <v>1090301</v>
      </c>
      <c r="B257" s="29">
        <v>109030110</v>
      </c>
      <c r="C257" s="15">
        <v>10</v>
      </c>
      <c r="D257" s="30" t="s">
        <v>1490</v>
      </c>
      <c r="E257" s="30" t="s">
        <v>144</v>
      </c>
      <c r="F257" s="27">
        <v>2</v>
      </c>
      <c r="G257" s="31">
        <v>10</v>
      </c>
      <c r="H257" s="31">
        <v>1</v>
      </c>
      <c r="I257" s="31">
        <v>1993</v>
      </c>
      <c r="J257" s="27">
        <v>1</v>
      </c>
      <c r="K257" s="27">
        <v>0</v>
      </c>
      <c r="L257" s="27">
        <v>2</v>
      </c>
      <c r="M257" s="27">
        <v>0</v>
      </c>
      <c r="N257" s="27" t="e">
        <f>SUMIF(#REF!,#REF!,#REF!)</f>
        <v>#REF!</v>
      </c>
    </row>
    <row r="258" spans="1:14" x14ac:dyDescent="0.15">
      <c r="A258" s="29">
        <v>1090311</v>
      </c>
      <c r="B258" s="29">
        <v>109031106</v>
      </c>
      <c r="C258" s="15">
        <v>6</v>
      </c>
      <c r="D258" s="30" t="s">
        <v>408</v>
      </c>
      <c r="E258" s="30" t="s">
        <v>644</v>
      </c>
      <c r="F258" s="27">
        <v>2</v>
      </c>
      <c r="G258" s="31">
        <v>9</v>
      </c>
      <c r="H258" s="31">
        <v>1</v>
      </c>
      <c r="I258" s="31">
        <v>1994</v>
      </c>
      <c r="J258" s="27">
        <v>1</v>
      </c>
      <c r="K258" s="27">
        <v>0</v>
      </c>
      <c r="L258" s="27">
        <v>2</v>
      </c>
      <c r="M258" s="27">
        <v>0</v>
      </c>
      <c r="N258" s="27" t="e">
        <f>SUMIF(#REF!,#REF!,#REF!)</f>
        <v>#REF!</v>
      </c>
    </row>
    <row r="259" spans="1:14" x14ac:dyDescent="0.15">
      <c r="A259" s="29">
        <v>1090321</v>
      </c>
      <c r="B259" s="29">
        <v>109032106</v>
      </c>
      <c r="C259" s="15">
        <v>6</v>
      </c>
      <c r="D259" s="30" t="s">
        <v>1511</v>
      </c>
      <c r="E259" s="30" t="s">
        <v>1512</v>
      </c>
      <c r="F259" s="27">
        <v>2</v>
      </c>
      <c r="G259" s="31">
        <v>12</v>
      </c>
      <c r="H259" s="31">
        <v>4</v>
      </c>
      <c r="I259" s="31">
        <v>1998</v>
      </c>
      <c r="J259" s="27">
        <v>1</v>
      </c>
      <c r="K259" s="27">
        <v>0</v>
      </c>
      <c r="L259" s="27">
        <v>2</v>
      </c>
      <c r="M259" s="27">
        <v>0</v>
      </c>
      <c r="N259" s="27" t="e">
        <f>SUMIF(#REF!,#REF!,#REF!)</f>
        <v>#REF!</v>
      </c>
    </row>
    <row r="260" spans="1:14" x14ac:dyDescent="0.15">
      <c r="A260" s="29">
        <v>1090331</v>
      </c>
      <c r="B260" s="29">
        <v>109033102</v>
      </c>
      <c r="C260" s="15">
        <v>2</v>
      </c>
      <c r="D260" s="30" t="s">
        <v>1516</v>
      </c>
      <c r="E260" s="30" t="s">
        <v>1517</v>
      </c>
      <c r="F260" s="27">
        <v>2</v>
      </c>
      <c r="G260" s="31">
        <v>7</v>
      </c>
      <c r="H260" s="31">
        <v>4</v>
      </c>
      <c r="I260" s="31">
        <v>1991</v>
      </c>
      <c r="J260" s="27">
        <v>1</v>
      </c>
      <c r="K260" s="27">
        <v>0</v>
      </c>
      <c r="L260" s="27">
        <v>2</v>
      </c>
      <c r="M260" s="27">
        <v>0</v>
      </c>
      <c r="N260" s="27" t="e">
        <f>SUMIF(#REF!,#REF!,#REF!)</f>
        <v>#REF!</v>
      </c>
    </row>
    <row r="261" spans="1:14" x14ac:dyDescent="0.15">
      <c r="A261" s="29">
        <v>1170011</v>
      </c>
      <c r="B261" s="29">
        <v>117001102</v>
      </c>
      <c r="C261" s="15">
        <v>2</v>
      </c>
      <c r="D261" s="30" t="s">
        <v>857</v>
      </c>
      <c r="E261" s="30" t="s">
        <v>1520</v>
      </c>
      <c r="F261" s="27">
        <v>2</v>
      </c>
      <c r="G261" s="31">
        <v>13</v>
      </c>
      <c r="H261" s="31">
        <v>11</v>
      </c>
      <c r="I261" s="31">
        <v>1986</v>
      </c>
      <c r="J261" s="27">
        <v>1</v>
      </c>
      <c r="K261" s="27">
        <v>0</v>
      </c>
      <c r="L261" s="27">
        <v>1</v>
      </c>
      <c r="M261" s="27">
        <v>1</v>
      </c>
      <c r="N261" s="27" t="e">
        <f>SUMIF(#REF!,#REF!,#REF!)</f>
        <v>#REF!</v>
      </c>
    </row>
    <row r="262" spans="1:14" x14ac:dyDescent="0.15">
      <c r="A262" s="29">
        <v>1170021</v>
      </c>
      <c r="B262" s="29">
        <v>117002102</v>
      </c>
      <c r="C262" s="15">
        <v>2</v>
      </c>
      <c r="D262" s="30" t="s">
        <v>1524</v>
      </c>
      <c r="E262" s="30" t="s">
        <v>1238</v>
      </c>
      <c r="F262" s="27">
        <v>2</v>
      </c>
      <c r="G262" s="31">
        <v>28</v>
      </c>
      <c r="H262" s="31">
        <v>6</v>
      </c>
      <c r="I262" s="31">
        <v>1988</v>
      </c>
      <c r="J262" s="27">
        <v>1</v>
      </c>
      <c r="K262" s="27">
        <v>0</v>
      </c>
      <c r="L262" s="27">
        <v>1</v>
      </c>
      <c r="M262" s="27">
        <v>1</v>
      </c>
      <c r="N262" s="27" t="e">
        <f>SUMIF(#REF!,#REF!,#REF!)</f>
        <v>#REF!</v>
      </c>
    </row>
    <row r="263" spans="1:14" x14ac:dyDescent="0.15">
      <c r="A263" s="29">
        <v>1170041</v>
      </c>
      <c r="B263" s="29">
        <v>117004102</v>
      </c>
      <c r="C263" s="15">
        <v>2</v>
      </c>
      <c r="D263" s="30" t="s">
        <v>1527</v>
      </c>
      <c r="E263" s="30" t="s">
        <v>1528</v>
      </c>
      <c r="F263" s="27">
        <v>2</v>
      </c>
      <c r="G263" s="31">
        <v>5</v>
      </c>
      <c r="H263" s="31">
        <v>2</v>
      </c>
      <c r="I263" s="31">
        <v>1985</v>
      </c>
      <c r="J263" s="27">
        <v>1</v>
      </c>
      <c r="K263" s="27">
        <v>0</v>
      </c>
      <c r="L263" s="27">
        <v>1</v>
      </c>
      <c r="M263" s="27">
        <v>1</v>
      </c>
      <c r="N263" s="27" t="e">
        <f>SUMIF(#REF!,#REF!,#REF!)</f>
        <v>#REF!</v>
      </c>
    </row>
    <row r="264" spans="1:14" x14ac:dyDescent="0.15">
      <c r="A264" s="29">
        <v>1170051</v>
      </c>
      <c r="B264" s="29">
        <v>117005102</v>
      </c>
      <c r="C264" s="15">
        <v>2</v>
      </c>
      <c r="D264" s="30" t="s">
        <v>1534</v>
      </c>
      <c r="E264" s="30" t="s">
        <v>1535</v>
      </c>
      <c r="F264" s="27">
        <v>2</v>
      </c>
      <c r="G264" s="31">
        <v>6</v>
      </c>
      <c r="H264" s="31">
        <v>5</v>
      </c>
      <c r="I264" s="31">
        <v>1997</v>
      </c>
      <c r="J264" s="27">
        <v>1</v>
      </c>
      <c r="K264" s="27">
        <v>0</v>
      </c>
      <c r="L264" s="27">
        <v>1</v>
      </c>
      <c r="M264" s="27">
        <v>1</v>
      </c>
      <c r="N264" s="27" t="e">
        <f>SUMIF(#REF!,#REF!,#REF!)</f>
        <v>#REF!</v>
      </c>
    </row>
    <row r="265" spans="1:14" x14ac:dyDescent="0.15">
      <c r="A265" s="29">
        <v>1170061</v>
      </c>
      <c r="B265" s="29">
        <v>117006102</v>
      </c>
      <c r="C265" s="15">
        <v>2</v>
      </c>
      <c r="D265" s="30" t="s">
        <v>940</v>
      </c>
      <c r="E265" s="30" t="s">
        <v>1539</v>
      </c>
      <c r="F265" s="27">
        <v>2</v>
      </c>
      <c r="G265" s="31">
        <v>24</v>
      </c>
      <c r="H265" s="31">
        <v>4</v>
      </c>
      <c r="I265" s="31">
        <v>1985</v>
      </c>
      <c r="J265" s="27">
        <v>1</v>
      </c>
      <c r="K265" s="27">
        <v>0</v>
      </c>
      <c r="L265" s="27">
        <v>1</v>
      </c>
      <c r="M265" s="27">
        <v>1</v>
      </c>
      <c r="N265" s="27" t="e">
        <f>SUMIF(#REF!,#REF!,#REF!)</f>
        <v>#REF!</v>
      </c>
    </row>
    <row r="266" spans="1:14" x14ac:dyDescent="0.15">
      <c r="A266" s="29">
        <v>1170071</v>
      </c>
      <c r="B266" s="29">
        <v>117007108</v>
      </c>
      <c r="C266" s="15">
        <v>8</v>
      </c>
      <c r="D266" s="30" t="s">
        <v>1553</v>
      </c>
      <c r="E266" s="30" t="s">
        <v>1554</v>
      </c>
      <c r="F266" s="27">
        <v>2</v>
      </c>
      <c r="G266" s="31">
        <v>22</v>
      </c>
      <c r="H266" s="31">
        <v>10</v>
      </c>
      <c r="I266" s="31">
        <v>1997</v>
      </c>
      <c r="J266" s="27">
        <v>1</v>
      </c>
      <c r="K266" s="27">
        <v>0</v>
      </c>
      <c r="L266" s="27">
        <v>1</v>
      </c>
      <c r="M266" s="27">
        <v>1</v>
      </c>
      <c r="N266" s="27" t="e">
        <f>SUMIF(#REF!,#REF!,#REF!)</f>
        <v>#REF!</v>
      </c>
    </row>
    <row r="267" spans="1:14" x14ac:dyDescent="0.15">
      <c r="A267" s="29">
        <v>1170081</v>
      </c>
      <c r="B267" s="29">
        <v>117008102</v>
      </c>
      <c r="C267" s="15">
        <v>2</v>
      </c>
      <c r="D267" s="30" t="s">
        <v>1559</v>
      </c>
      <c r="E267" s="30" t="s">
        <v>800</v>
      </c>
      <c r="F267" s="27">
        <v>2</v>
      </c>
      <c r="G267" s="31">
        <v>17</v>
      </c>
      <c r="H267" s="31">
        <v>4</v>
      </c>
      <c r="I267" s="31">
        <v>1988</v>
      </c>
      <c r="J267" s="27">
        <v>1</v>
      </c>
      <c r="K267" s="27">
        <v>0</v>
      </c>
      <c r="L267" s="27">
        <v>1</v>
      </c>
      <c r="M267" s="27">
        <v>1</v>
      </c>
      <c r="N267" s="27" t="e">
        <f>SUMIF(#REF!,#REF!,#REF!)</f>
        <v>#REF!</v>
      </c>
    </row>
    <row r="268" spans="1:14" x14ac:dyDescent="0.15">
      <c r="A268" s="29">
        <v>1170091</v>
      </c>
      <c r="B268" s="29">
        <v>117009102</v>
      </c>
      <c r="C268" s="15">
        <v>2</v>
      </c>
      <c r="D268" s="30" t="s">
        <v>847</v>
      </c>
      <c r="E268" s="30" t="s">
        <v>371</v>
      </c>
      <c r="F268" s="27">
        <v>2</v>
      </c>
      <c r="G268" s="31">
        <v>21</v>
      </c>
      <c r="H268" s="31">
        <v>5</v>
      </c>
      <c r="I268" s="31">
        <v>1981</v>
      </c>
      <c r="J268" s="27">
        <v>1</v>
      </c>
      <c r="K268" s="27">
        <v>0</v>
      </c>
      <c r="L268" s="27">
        <v>1</v>
      </c>
      <c r="M268" s="27">
        <v>1</v>
      </c>
      <c r="N268" s="27" t="e">
        <f>SUMIF(#REF!,#REF!,#REF!)</f>
        <v>#REF!</v>
      </c>
    </row>
    <row r="269" spans="1:14" x14ac:dyDescent="0.15">
      <c r="A269" s="29">
        <v>1170101</v>
      </c>
      <c r="B269" s="29">
        <v>117010102</v>
      </c>
      <c r="C269" s="15">
        <v>2</v>
      </c>
      <c r="D269" s="30" t="s">
        <v>89</v>
      </c>
      <c r="E269" s="30" t="s">
        <v>1039</v>
      </c>
      <c r="F269" s="27">
        <v>2</v>
      </c>
      <c r="G269" s="31">
        <v>11</v>
      </c>
      <c r="H269" s="31">
        <v>8</v>
      </c>
      <c r="I269" s="31">
        <v>1989</v>
      </c>
      <c r="J269" s="27">
        <v>1</v>
      </c>
      <c r="K269" s="27">
        <v>0</v>
      </c>
      <c r="L269" s="27">
        <v>1</v>
      </c>
      <c r="M269" s="27">
        <v>1</v>
      </c>
      <c r="N269" s="27" t="e">
        <f>SUMIF(#REF!,#REF!,#REF!)</f>
        <v>#REF!</v>
      </c>
    </row>
    <row r="270" spans="1:14" x14ac:dyDescent="0.15">
      <c r="A270" s="29">
        <v>1170111</v>
      </c>
      <c r="B270" s="29">
        <v>117011102</v>
      </c>
      <c r="C270" s="15">
        <v>2</v>
      </c>
      <c r="D270" s="30" t="s">
        <v>1568</v>
      </c>
      <c r="E270" s="30" t="s">
        <v>1569</v>
      </c>
      <c r="F270" s="27">
        <v>2</v>
      </c>
      <c r="G270" s="31">
        <v>5</v>
      </c>
      <c r="H270" s="31">
        <v>7</v>
      </c>
      <c r="I270" s="31">
        <v>1994</v>
      </c>
      <c r="J270" s="27">
        <v>1</v>
      </c>
      <c r="K270" s="27">
        <v>0</v>
      </c>
      <c r="L270" s="27">
        <v>1</v>
      </c>
      <c r="M270" s="27">
        <v>1</v>
      </c>
      <c r="N270" s="27" t="e">
        <f>SUMIF(#REF!,#REF!,#REF!)</f>
        <v>#REF!</v>
      </c>
    </row>
    <row r="271" spans="1:14" x14ac:dyDescent="0.15">
      <c r="A271" s="29">
        <v>1170121</v>
      </c>
      <c r="B271" s="29">
        <v>117012102</v>
      </c>
      <c r="C271" s="15">
        <v>2</v>
      </c>
      <c r="D271" s="30" t="s">
        <v>1575</v>
      </c>
      <c r="E271" s="30" t="s">
        <v>1375</v>
      </c>
      <c r="F271" s="27">
        <v>2</v>
      </c>
      <c r="G271" s="31">
        <v>15</v>
      </c>
      <c r="H271" s="31">
        <v>7</v>
      </c>
      <c r="I271" s="31">
        <v>1989</v>
      </c>
      <c r="J271" s="27">
        <v>1</v>
      </c>
      <c r="K271" s="27">
        <v>0</v>
      </c>
      <c r="L271" s="27">
        <v>1</v>
      </c>
      <c r="M271" s="27">
        <v>1</v>
      </c>
      <c r="N271" s="27" t="e">
        <f>SUMIF(#REF!,#REF!,#REF!)</f>
        <v>#REF!</v>
      </c>
    </row>
    <row r="272" spans="1:14" x14ac:dyDescent="0.15">
      <c r="A272" s="29">
        <v>1170131</v>
      </c>
      <c r="B272" s="29">
        <v>117013102</v>
      </c>
      <c r="C272" s="15">
        <v>2</v>
      </c>
      <c r="D272" s="30" t="s">
        <v>1579</v>
      </c>
      <c r="E272" s="30" t="s">
        <v>1580</v>
      </c>
      <c r="F272" s="27">
        <v>2</v>
      </c>
      <c r="G272" s="31">
        <v>21</v>
      </c>
      <c r="H272" s="31">
        <v>2</v>
      </c>
      <c r="I272" s="31">
        <v>1991</v>
      </c>
      <c r="J272" s="27">
        <v>1</v>
      </c>
      <c r="K272" s="27">
        <v>0</v>
      </c>
      <c r="L272" s="27">
        <v>1</v>
      </c>
      <c r="M272" s="27">
        <v>1</v>
      </c>
      <c r="N272" s="27" t="e">
        <f>SUMIF(#REF!,#REF!,#REF!)</f>
        <v>#REF!</v>
      </c>
    </row>
    <row r="273" spans="1:14" x14ac:dyDescent="0.15">
      <c r="A273" s="29">
        <v>1170141</v>
      </c>
      <c r="B273" s="29">
        <v>117014102</v>
      </c>
      <c r="C273" s="15">
        <v>2</v>
      </c>
      <c r="D273" s="30" t="s">
        <v>1585</v>
      </c>
      <c r="E273" s="30" t="s">
        <v>1538</v>
      </c>
      <c r="F273" s="27">
        <v>2</v>
      </c>
      <c r="G273" s="31">
        <v>25</v>
      </c>
      <c r="H273" s="31">
        <v>4</v>
      </c>
      <c r="I273" s="31">
        <v>1981</v>
      </c>
      <c r="J273" s="27">
        <v>1</v>
      </c>
      <c r="K273" s="27">
        <v>0</v>
      </c>
      <c r="L273" s="27">
        <v>1</v>
      </c>
      <c r="M273" s="27">
        <v>1</v>
      </c>
      <c r="N273" s="27" t="e">
        <f>SUMIF(#REF!,#REF!,#REF!)</f>
        <v>#REF!</v>
      </c>
    </row>
    <row r="274" spans="1:14" x14ac:dyDescent="0.15">
      <c r="A274" s="29">
        <v>1170161</v>
      </c>
      <c r="B274" s="29">
        <v>117016102</v>
      </c>
      <c r="C274" s="15">
        <v>2</v>
      </c>
      <c r="D274" s="30" t="s">
        <v>1592</v>
      </c>
      <c r="E274" s="30" t="s">
        <v>1593</v>
      </c>
      <c r="F274" s="27">
        <v>2</v>
      </c>
      <c r="G274" s="31">
        <v>29</v>
      </c>
      <c r="H274" s="31">
        <v>9</v>
      </c>
      <c r="I274" s="31">
        <v>1997</v>
      </c>
      <c r="J274" s="27">
        <v>1</v>
      </c>
      <c r="K274" s="27">
        <v>0</v>
      </c>
      <c r="L274" s="27">
        <v>1</v>
      </c>
      <c r="M274" s="27">
        <v>1</v>
      </c>
      <c r="N274" s="27" t="e">
        <f>SUMIF(#REF!,#REF!,#REF!)</f>
        <v>#REF!</v>
      </c>
    </row>
    <row r="275" spans="1:14" x14ac:dyDescent="0.15">
      <c r="A275" s="29">
        <v>1170171</v>
      </c>
      <c r="B275" s="29">
        <v>117017103</v>
      </c>
      <c r="C275" s="15">
        <v>3</v>
      </c>
      <c r="D275" s="30" t="s">
        <v>1598</v>
      </c>
      <c r="E275" s="30" t="s">
        <v>1599</v>
      </c>
      <c r="F275" s="27">
        <v>2</v>
      </c>
      <c r="G275" s="31">
        <v>23</v>
      </c>
      <c r="H275" s="31">
        <v>8</v>
      </c>
      <c r="I275" s="31">
        <v>1996</v>
      </c>
      <c r="J275" s="27">
        <v>1</v>
      </c>
      <c r="K275" s="27">
        <v>0</v>
      </c>
      <c r="L275" s="27">
        <v>1</v>
      </c>
      <c r="M275" s="27">
        <v>1</v>
      </c>
      <c r="N275" s="27" t="e">
        <f>SUMIF(#REF!,#REF!,#REF!)</f>
        <v>#REF!</v>
      </c>
    </row>
    <row r="276" spans="1:14" x14ac:dyDescent="0.15">
      <c r="A276" s="29">
        <v>1170181</v>
      </c>
      <c r="B276" s="29">
        <v>117018106</v>
      </c>
      <c r="C276" s="15">
        <v>6</v>
      </c>
      <c r="D276" s="30" t="s">
        <v>1607</v>
      </c>
      <c r="E276" s="30" t="s">
        <v>1608</v>
      </c>
      <c r="F276" s="27">
        <v>2</v>
      </c>
      <c r="G276" s="31">
        <v>19</v>
      </c>
      <c r="H276" s="31">
        <v>6</v>
      </c>
      <c r="I276" s="31">
        <v>1999</v>
      </c>
      <c r="J276" s="27">
        <v>1</v>
      </c>
      <c r="K276" s="27">
        <v>0</v>
      </c>
      <c r="L276" s="27">
        <v>1</v>
      </c>
      <c r="M276" s="27">
        <v>1</v>
      </c>
      <c r="N276" s="27" t="e">
        <f>SUMIF(#REF!,#REF!,#REF!)</f>
        <v>#REF!</v>
      </c>
    </row>
    <row r="277" spans="1:14" x14ac:dyDescent="0.15">
      <c r="A277" s="29">
        <v>1170191</v>
      </c>
      <c r="B277" s="29">
        <v>117019102</v>
      </c>
      <c r="C277" s="15">
        <v>2</v>
      </c>
      <c r="D277" s="30" t="s">
        <v>983</v>
      </c>
      <c r="E277" s="30" t="s">
        <v>767</v>
      </c>
      <c r="F277" s="27">
        <v>2</v>
      </c>
      <c r="G277" s="31">
        <v>18</v>
      </c>
      <c r="H277" s="31">
        <v>9</v>
      </c>
      <c r="I277" s="31">
        <v>1996</v>
      </c>
      <c r="J277" s="27">
        <v>1</v>
      </c>
      <c r="K277" s="27">
        <v>0</v>
      </c>
      <c r="L277" s="27">
        <v>1</v>
      </c>
      <c r="M277" s="27">
        <v>1</v>
      </c>
      <c r="N277" s="27" t="e">
        <f>SUMIF(#REF!,#REF!,#REF!)</f>
        <v>#REF!</v>
      </c>
    </row>
    <row r="278" spans="1:14" x14ac:dyDescent="0.15">
      <c r="A278" s="29">
        <v>1170201</v>
      </c>
      <c r="B278" s="29">
        <v>117020102</v>
      </c>
      <c r="C278" s="15">
        <v>2</v>
      </c>
      <c r="D278" s="30" t="s">
        <v>203</v>
      </c>
      <c r="E278" s="30" t="s">
        <v>1613</v>
      </c>
      <c r="F278" s="27">
        <v>2</v>
      </c>
      <c r="G278" s="31">
        <v>14</v>
      </c>
      <c r="H278" s="31">
        <v>12</v>
      </c>
      <c r="I278" s="31">
        <v>1996</v>
      </c>
      <c r="J278" s="27">
        <v>1</v>
      </c>
      <c r="K278" s="27">
        <v>0</v>
      </c>
      <c r="L278" s="27">
        <v>1</v>
      </c>
      <c r="M278" s="27">
        <v>1</v>
      </c>
      <c r="N278" s="27" t="e">
        <f>SUMIF(#REF!,#REF!,#REF!)</f>
        <v>#REF!</v>
      </c>
    </row>
    <row r="279" spans="1:14" x14ac:dyDescent="0.15">
      <c r="A279" s="29">
        <v>1170211</v>
      </c>
      <c r="B279" s="29">
        <v>117021102</v>
      </c>
      <c r="C279" s="15">
        <v>2</v>
      </c>
      <c r="D279" s="30" t="s">
        <v>1616</v>
      </c>
      <c r="E279" s="30" t="s">
        <v>1617</v>
      </c>
      <c r="F279" s="27">
        <v>2</v>
      </c>
      <c r="G279" s="31">
        <v>8</v>
      </c>
      <c r="H279" s="31">
        <v>12</v>
      </c>
      <c r="I279" s="31">
        <v>1990</v>
      </c>
      <c r="J279" s="27">
        <v>1</v>
      </c>
      <c r="K279" s="27">
        <v>0</v>
      </c>
      <c r="L279" s="27">
        <v>1</v>
      </c>
      <c r="M279" s="27">
        <v>1</v>
      </c>
      <c r="N279" s="27" t="e">
        <f>SUMIF(#REF!,#REF!,#REF!)</f>
        <v>#REF!</v>
      </c>
    </row>
    <row r="280" spans="1:14" x14ac:dyDescent="0.15">
      <c r="A280" s="29">
        <v>1170221</v>
      </c>
      <c r="B280" s="29">
        <v>117022102</v>
      </c>
      <c r="C280" s="15">
        <v>2</v>
      </c>
      <c r="D280" s="30" t="s">
        <v>62</v>
      </c>
      <c r="E280" s="30" t="s">
        <v>985</v>
      </c>
      <c r="F280" s="27">
        <v>2</v>
      </c>
      <c r="G280" s="31">
        <v>26</v>
      </c>
      <c r="H280" s="31">
        <v>8</v>
      </c>
      <c r="I280" s="31">
        <v>1991</v>
      </c>
      <c r="J280" s="27">
        <v>1</v>
      </c>
      <c r="K280" s="27">
        <v>0</v>
      </c>
      <c r="L280" s="27">
        <v>1</v>
      </c>
      <c r="M280" s="27">
        <v>1</v>
      </c>
      <c r="N280" s="27" t="e">
        <f>SUMIF(#REF!,#REF!,#REF!)</f>
        <v>#REF!</v>
      </c>
    </row>
    <row r="281" spans="1:14" x14ac:dyDescent="0.15">
      <c r="A281" s="29">
        <v>1170231</v>
      </c>
      <c r="B281" s="29">
        <v>117023102</v>
      </c>
      <c r="C281" s="15">
        <v>2</v>
      </c>
      <c r="D281" s="30" t="s">
        <v>1627</v>
      </c>
      <c r="E281" s="30" t="s">
        <v>1628</v>
      </c>
      <c r="F281" s="27">
        <v>2</v>
      </c>
      <c r="G281" s="31">
        <v>21</v>
      </c>
      <c r="H281" s="31">
        <v>4</v>
      </c>
      <c r="I281" s="31">
        <v>1986</v>
      </c>
      <c r="J281" s="27">
        <v>1</v>
      </c>
      <c r="K281" s="27">
        <v>0</v>
      </c>
      <c r="L281" s="27">
        <v>1</v>
      </c>
      <c r="M281" s="27">
        <v>1</v>
      </c>
      <c r="N281" s="27" t="e">
        <f>SUMIF(#REF!,#REF!,#REF!)</f>
        <v>#REF!</v>
      </c>
    </row>
    <row r="282" spans="1:14" x14ac:dyDescent="0.15">
      <c r="A282" s="29">
        <v>1170241</v>
      </c>
      <c r="B282" s="29">
        <v>117024102</v>
      </c>
      <c r="C282" s="15">
        <v>2</v>
      </c>
      <c r="D282" s="30" t="s">
        <v>1635</v>
      </c>
      <c r="E282" s="30" t="s">
        <v>1636</v>
      </c>
      <c r="F282" s="27">
        <v>2</v>
      </c>
      <c r="G282" s="31">
        <v>13</v>
      </c>
      <c r="H282" s="31">
        <v>4</v>
      </c>
      <c r="I282" s="31">
        <v>1983</v>
      </c>
      <c r="J282" s="27">
        <v>1</v>
      </c>
      <c r="K282" s="27">
        <v>0</v>
      </c>
      <c r="L282" s="27">
        <v>1</v>
      </c>
      <c r="M282" s="27">
        <v>1</v>
      </c>
      <c r="N282" s="27" t="e">
        <f>SUMIF(#REF!,#REF!,#REF!)</f>
        <v>#REF!</v>
      </c>
    </row>
    <row r="283" spans="1:14" x14ac:dyDescent="0.15">
      <c r="A283" s="29">
        <v>1170251</v>
      </c>
      <c r="B283" s="29">
        <v>117025102</v>
      </c>
      <c r="C283" s="15">
        <v>2</v>
      </c>
      <c r="D283" s="30" t="s">
        <v>81</v>
      </c>
      <c r="E283" s="30" t="s">
        <v>1599</v>
      </c>
      <c r="F283" s="27">
        <v>2</v>
      </c>
      <c r="G283" s="31">
        <v>10</v>
      </c>
      <c r="H283" s="31">
        <v>5</v>
      </c>
      <c r="I283" s="31">
        <v>1980</v>
      </c>
      <c r="J283" s="27">
        <v>1</v>
      </c>
      <c r="K283" s="27">
        <v>0</v>
      </c>
      <c r="L283" s="27">
        <v>1</v>
      </c>
      <c r="M283" s="27">
        <v>1</v>
      </c>
      <c r="N283" s="27" t="e">
        <f>SUMIF(#REF!,#REF!,#REF!)</f>
        <v>#REF!</v>
      </c>
    </row>
    <row r="284" spans="1:14" x14ac:dyDescent="0.15">
      <c r="A284" s="29">
        <v>1170261</v>
      </c>
      <c r="B284" s="29">
        <v>117026105</v>
      </c>
      <c r="C284" s="15">
        <v>5</v>
      </c>
      <c r="D284" s="30" t="s">
        <v>1642</v>
      </c>
      <c r="E284" s="30" t="s">
        <v>1625</v>
      </c>
      <c r="F284" s="27">
        <v>2</v>
      </c>
      <c r="G284" s="31">
        <v>21</v>
      </c>
      <c r="H284" s="31">
        <v>2</v>
      </c>
      <c r="I284" s="31">
        <v>1999</v>
      </c>
      <c r="J284" s="27">
        <v>1</v>
      </c>
      <c r="K284" s="27">
        <v>0</v>
      </c>
      <c r="L284" s="27">
        <v>1</v>
      </c>
      <c r="M284" s="27">
        <v>2</v>
      </c>
      <c r="N284" s="27" t="e">
        <f>SUMIF(#REF!,#REF!,#REF!)</f>
        <v>#REF!</v>
      </c>
    </row>
    <row r="285" spans="1:14" x14ac:dyDescent="0.15">
      <c r="A285" s="29">
        <v>1230011</v>
      </c>
      <c r="B285" s="29">
        <v>123001103</v>
      </c>
      <c r="C285" s="15">
        <v>3</v>
      </c>
      <c r="D285" s="30" t="s">
        <v>81</v>
      </c>
      <c r="E285" s="30" t="s">
        <v>263</v>
      </c>
      <c r="F285" s="27">
        <v>2</v>
      </c>
      <c r="G285" s="31">
        <v>7</v>
      </c>
      <c r="H285" s="31">
        <v>2</v>
      </c>
      <c r="I285" s="31">
        <v>1995</v>
      </c>
      <c r="J285" s="27">
        <v>1</v>
      </c>
      <c r="K285" s="27">
        <v>0</v>
      </c>
      <c r="L285" s="27">
        <v>1</v>
      </c>
      <c r="M285" s="27">
        <v>1</v>
      </c>
      <c r="N285" s="27" t="e">
        <f>SUMIF(#REF!,#REF!,#REF!)</f>
        <v>#REF!</v>
      </c>
    </row>
    <row r="286" spans="1:14" x14ac:dyDescent="0.15">
      <c r="A286" s="29">
        <v>1230031</v>
      </c>
      <c r="B286" s="29">
        <v>123003102</v>
      </c>
      <c r="C286" s="15">
        <v>2</v>
      </c>
      <c r="D286" s="30" t="s">
        <v>457</v>
      </c>
      <c r="E286" s="30" t="s">
        <v>1649</v>
      </c>
      <c r="F286" s="27">
        <v>2</v>
      </c>
      <c r="G286" s="31">
        <v>22</v>
      </c>
      <c r="H286" s="31">
        <v>1</v>
      </c>
      <c r="I286" s="31">
        <v>1995</v>
      </c>
      <c r="J286" s="27">
        <v>1</v>
      </c>
      <c r="K286" s="27">
        <v>0</v>
      </c>
      <c r="L286" s="27">
        <v>1</v>
      </c>
      <c r="M286" s="27">
        <v>1</v>
      </c>
      <c r="N286" s="27" t="e">
        <f>SUMIF(#REF!,#REF!,#REF!)</f>
        <v>#REF!</v>
      </c>
    </row>
    <row r="287" spans="1:14" x14ac:dyDescent="0.15">
      <c r="A287" s="29">
        <v>1230041</v>
      </c>
      <c r="B287" s="29">
        <v>123004102</v>
      </c>
      <c r="C287" s="15">
        <v>2</v>
      </c>
      <c r="D287" s="30" t="s">
        <v>62</v>
      </c>
      <c r="E287" s="30" t="s">
        <v>724</v>
      </c>
      <c r="F287" s="27">
        <v>2</v>
      </c>
      <c r="G287" s="31">
        <v>25</v>
      </c>
      <c r="H287" s="31">
        <v>1</v>
      </c>
      <c r="I287" s="31">
        <v>1986</v>
      </c>
      <c r="J287" s="27">
        <v>1</v>
      </c>
      <c r="K287" s="27">
        <v>0</v>
      </c>
      <c r="L287" s="27">
        <v>1</v>
      </c>
      <c r="M287" s="27">
        <v>1</v>
      </c>
      <c r="N287" s="27" t="e">
        <f>SUMIF(#REF!,#REF!,#REF!)</f>
        <v>#REF!</v>
      </c>
    </row>
    <row r="288" spans="1:14" x14ac:dyDescent="0.15">
      <c r="A288" s="29">
        <v>1230051</v>
      </c>
      <c r="B288" s="29">
        <v>123005102</v>
      </c>
      <c r="C288" s="15">
        <v>2</v>
      </c>
      <c r="D288" s="30" t="s">
        <v>815</v>
      </c>
      <c r="E288" s="30" t="s">
        <v>1113</v>
      </c>
      <c r="F288" s="27">
        <v>2</v>
      </c>
      <c r="G288" s="31">
        <v>12</v>
      </c>
      <c r="H288" s="31">
        <v>1</v>
      </c>
      <c r="I288" s="31">
        <v>2000</v>
      </c>
      <c r="J288" s="27">
        <v>1</v>
      </c>
      <c r="K288" s="27">
        <v>0</v>
      </c>
      <c r="L288" s="27">
        <v>1</v>
      </c>
      <c r="M288" s="27">
        <v>1</v>
      </c>
      <c r="N288" s="27" t="e">
        <f>SUMIF(#REF!,#REF!,#REF!)</f>
        <v>#REF!</v>
      </c>
    </row>
    <row r="289" spans="1:14" x14ac:dyDescent="0.15">
      <c r="A289" s="29">
        <v>1230061</v>
      </c>
      <c r="B289" s="29">
        <v>123006102</v>
      </c>
      <c r="C289" s="15">
        <v>2</v>
      </c>
      <c r="D289" s="30" t="s">
        <v>1652</v>
      </c>
      <c r="E289" s="30" t="s">
        <v>259</v>
      </c>
      <c r="F289" s="27">
        <v>2</v>
      </c>
      <c r="G289" s="31">
        <v>23</v>
      </c>
      <c r="H289" s="31">
        <v>5</v>
      </c>
      <c r="I289" s="31">
        <v>1999</v>
      </c>
      <c r="J289" s="27">
        <v>1</v>
      </c>
      <c r="K289" s="27">
        <v>0</v>
      </c>
      <c r="L289" s="27">
        <v>1</v>
      </c>
      <c r="M289" s="27">
        <v>1</v>
      </c>
      <c r="N289" s="27" t="e">
        <f>SUMIF(#REF!,#REF!,#REF!)</f>
        <v>#REF!</v>
      </c>
    </row>
    <row r="290" spans="1:14" x14ac:dyDescent="0.15">
      <c r="A290" s="29">
        <v>1230091</v>
      </c>
      <c r="B290" s="29">
        <v>123009101</v>
      </c>
      <c r="C290" s="15">
        <v>1</v>
      </c>
      <c r="D290" s="30" t="s">
        <v>62</v>
      </c>
      <c r="E290" s="30" t="s">
        <v>769</v>
      </c>
      <c r="F290" s="27">
        <v>2</v>
      </c>
      <c r="G290" s="31">
        <v>23</v>
      </c>
      <c r="H290" s="31">
        <v>5</v>
      </c>
      <c r="I290" s="31">
        <v>1980</v>
      </c>
      <c r="J290" s="27">
        <v>1</v>
      </c>
      <c r="K290" s="27">
        <v>0</v>
      </c>
      <c r="L290" s="27">
        <v>1</v>
      </c>
      <c r="M290" s="27">
        <v>1</v>
      </c>
      <c r="N290" s="27" t="e">
        <f>SUMIF(#REF!,#REF!,#REF!)</f>
        <v>#REF!</v>
      </c>
    </row>
    <row r="291" spans="1:14" x14ac:dyDescent="0.15">
      <c r="A291" s="29">
        <v>1230101</v>
      </c>
      <c r="B291" s="29">
        <v>123010103</v>
      </c>
      <c r="C291" s="15">
        <v>3</v>
      </c>
      <c r="D291" s="30" t="s">
        <v>408</v>
      </c>
      <c r="E291" s="30" t="s">
        <v>994</v>
      </c>
      <c r="F291" s="27">
        <v>2</v>
      </c>
      <c r="G291" s="31">
        <v>29</v>
      </c>
      <c r="H291" s="31">
        <v>12</v>
      </c>
      <c r="I291" s="31">
        <v>2001</v>
      </c>
      <c r="J291" s="27">
        <v>1</v>
      </c>
      <c r="K291" s="27">
        <v>0</v>
      </c>
      <c r="L291" s="27">
        <v>1</v>
      </c>
      <c r="M291" s="27">
        <v>1</v>
      </c>
      <c r="N291" s="27" t="e">
        <f>SUMIF(#REF!,#REF!,#REF!)</f>
        <v>#REF!</v>
      </c>
    </row>
    <row r="292" spans="1:14" x14ac:dyDescent="0.15">
      <c r="A292" s="29">
        <v>1230111</v>
      </c>
      <c r="B292" s="29">
        <v>123011101</v>
      </c>
      <c r="C292" s="15">
        <v>1</v>
      </c>
      <c r="D292" s="30" t="s">
        <v>62</v>
      </c>
      <c r="E292" s="30" t="s">
        <v>1039</v>
      </c>
      <c r="F292" s="27">
        <v>2</v>
      </c>
      <c r="G292" s="31">
        <v>6</v>
      </c>
      <c r="H292" s="31">
        <v>10</v>
      </c>
      <c r="I292" s="31">
        <v>1975</v>
      </c>
      <c r="J292" s="27">
        <v>1</v>
      </c>
      <c r="K292" s="27">
        <v>0</v>
      </c>
      <c r="L292" s="27">
        <v>1</v>
      </c>
      <c r="M292" s="27">
        <v>2</v>
      </c>
      <c r="N292" s="27" t="e">
        <f>SUMIF(#REF!,#REF!,#REF!)</f>
        <v>#REF!</v>
      </c>
    </row>
    <row r="293" spans="1:14" x14ac:dyDescent="0.15">
      <c r="A293" s="29">
        <v>1230121</v>
      </c>
      <c r="B293" s="29">
        <v>123012102</v>
      </c>
      <c r="C293" s="15">
        <v>2</v>
      </c>
      <c r="D293" s="30" t="s">
        <v>1657</v>
      </c>
      <c r="E293" s="30" t="s">
        <v>49</v>
      </c>
      <c r="F293" s="27">
        <v>2</v>
      </c>
      <c r="G293" s="31">
        <v>7</v>
      </c>
      <c r="H293" s="31">
        <v>2</v>
      </c>
      <c r="I293" s="31">
        <v>1988</v>
      </c>
      <c r="J293" s="27">
        <v>1</v>
      </c>
      <c r="K293" s="27">
        <v>0</v>
      </c>
      <c r="L293" s="27">
        <v>1</v>
      </c>
      <c r="M293" s="27">
        <v>2</v>
      </c>
      <c r="N293" s="27" t="e">
        <f>SUMIF(#REF!,#REF!,#REF!)</f>
        <v>#REF!</v>
      </c>
    </row>
    <row r="294" spans="1:14" x14ac:dyDescent="0.15">
      <c r="A294" s="29">
        <v>1230131</v>
      </c>
      <c r="B294" s="29">
        <v>123013102</v>
      </c>
      <c r="C294" s="15">
        <v>2</v>
      </c>
      <c r="D294" s="30" t="s">
        <v>1022</v>
      </c>
      <c r="E294" s="30" t="s">
        <v>144</v>
      </c>
      <c r="F294" s="27">
        <v>2</v>
      </c>
      <c r="G294" s="31">
        <v>6</v>
      </c>
      <c r="H294" s="31">
        <v>5</v>
      </c>
      <c r="I294" s="31">
        <v>1997</v>
      </c>
      <c r="J294" s="27">
        <v>1</v>
      </c>
      <c r="K294" s="27">
        <v>0</v>
      </c>
      <c r="L294" s="27">
        <v>1</v>
      </c>
      <c r="M294" s="27">
        <v>1</v>
      </c>
      <c r="N294" s="27" t="e">
        <f>SUMIF(#REF!,#REF!,#REF!)</f>
        <v>#REF!</v>
      </c>
    </row>
    <row r="295" spans="1:14" x14ac:dyDescent="0.15">
      <c r="A295" s="29">
        <v>1230141</v>
      </c>
      <c r="B295" s="29">
        <v>123014102</v>
      </c>
      <c r="C295" s="15">
        <v>2</v>
      </c>
      <c r="D295" s="30" t="s">
        <v>62</v>
      </c>
      <c r="E295" s="30" t="s">
        <v>1021</v>
      </c>
      <c r="F295" s="27">
        <v>2</v>
      </c>
      <c r="G295" s="31">
        <v>25</v>
      </c>
      <c r="H295" s="31">
        <v>8</v>
      </c>
      <c r="I295" s="31">
        <v>1981</v>
      </c>
      <c r="J295" s="27">
        <v>1</v>
      </c>
      <c r="K295" s="27">
        <v>0</v>
      </c>
      <c r="L295" s="27">
        <v>1</v>
      </c>
      <c r="M295" s="27">
        <v>1</v>
      </c>
      <c r="N295" s="27" t="e">
        <f>SUMIF(#REF!,#REF!,#REF!)</f>
        <v>#REF!</v>
      </c>
    </row>
    <row r="296" spans="1:14" x14ac:dyDescent="0.15">
      <c r="A296" s="29">
        <v>1230151</v>
      </c>
      <c r="B296" s="29">
        <v>123015107</v>
      </c>
      <c r="C296" s="15">
        <v>7</v>
      </c>
      <c r="D296" s="30" t="s">
        <v>983</v>
      </c>
      <c r="E296" s="30" t="s">
        <v>1048</v>
      </c>
      <c r="F296" s="27">
        <v>2</v>
      </c>
      <c r="G296" s="31">
        <v>23</v>
      </c>
      <c r="H296" s="31">
        <v>9</v>
      </c>
      <c r="I296" s="31">
        <v>2001</v>
      </c>
      <c r="J296" s="27">
        <v>1</v>
      </c>
      <c r="K296" s="27">
        <v>0</v>
      </c>
      <c r="L296" s="27">
        <v>1</v>
      </c>
      <c r="M296" s="27">
        <v>2</v>
      </c>
      <c r="N296" s="27" t="e">
        <f>SUMIF(#REF!,#REF!,#REF!)</f>
        <v>#REF!</v>
      </c>
    </row>
    <row r="297" spans="1:14" x14ac:dyDescent="0.15">
      <c r="A297" s="29">
        <v>1230171</v>
      </c>
      <c r="B297" s="29">
        <v>123017105</v>
      </c>
      <c r="C297" s="15">
        <v>5</v>
      </c>
      <c r="D297" s="30" t="s">
        <v>1663</v>
      </c>
      <c r="E297" s="30" t="s">
        <v>144</v>
      </c>
      <c r="F297" s="27">
        <v>2</v>
      </c>
      <c r="G297" s="31">
        <v>1</v>
      </c>
      <c r="H297" s="31">
        <v>7</v>
      </c>
      <c r="I297" s="31">
        <v>1994</v>
      </c>
      <c r="J297" s="27">
        <v>1</v>
      </c>
      <c r="K297" s="27">
        <v>0</v>
      </c>
      <c r="L297" s="27">
        <v>1</v>
      </c>
      <c r="M297" s="27">
        <v>1</v>
      </c>
      <c r="N297" s="27" t="e">
        <f>SUMIF(#REF!,#REF!,#REF!)</f>
        <v>#REF!</v>
      </c>
    </row>
    <row r="298" spans="1:14" x14ac:dyDescent="0.15">
      <c r="A298" s="29">
        <v>1230181</v>
      </c>
      <c r="B298" s="29">
        <v>123018102</v>
      </c>
      <c r="C298" s="15">
        <v>2</v>
      </c>
      <c r="D298" s="30" t="s">
        <v>759</v>
      </c>
      <c r="E298" s="30" t="s">
        <v>1039</v>
      </c>
      <c r="F298" s="27">
        <v>2</v>
      </c>
      <c r="G298" s="31">
        <v>3</v>
      </c>
      <c r="H298" s="31">
        <v>6</v>
      </c>
      <c r="I298" s="31">
        <v>1988</v>
      </c>
      <c r="J298" s="27">
        <v>1</v>
      </c>
      <c r="K298" s="27">
        <v>0</v>
      </c>
      <c r="L298" s="27">
        <v>1</v>
      </c>
      <c r="M298" s="27">
        <v>2</v>
      </c>
      <c r="N298" s="27" t="e">
        <f>SUMIF(#REF!,#REF!,#REF!)</f>
        <v>#REF!</v>
      </c>
    </row>
    <row r="299" spans="1:14" x14ac:dyDescent="0.15">
      <c r="A299" s="29">
        <v>1230201</v>
      </c>
      <c r="B299" s="29">
        <v>123020102</v>
      </c>
      <c r="C299" s="15">
        <v>2</v>
      </c>
      <c r="D299" s="30" t="s">
        <v>62</v>
      </c>
      <c r="E299" s="30" t="s">
        <v>724</v>
      </c>
      <c r="F299" s="27">
        <v>2</v>
      </c>
      <c r="G299" s="31">
        <v>30</v>
      </c>
      <c r="H299" s="31">
        <v>6</v>
      </c>
      <c r="I299" s="31">
        <v>1996</v>
      </c>
      <c r="J299" s="27">
        <v>1</v>
      </c>
      <c r="K299" s="27">
        <v>0</v>
      </c>
      <c r="L299" s="27">
        <v>1</v>
      </c>
      <c r="M299" s="27">
        <v>2</v>
      </c>
      <c r="N299" s="27" t="e">
        <f>SUMIF(#REF!,#REF!,#REF!)</f>
        <v>#REF!</v>
      </c>
    </row>
    <row r="300" spans="1:14" x14ac:dyDescent="0.15">
      <c r="A300" s="29">
        <v>1230211</v>
      </c>
      <c r="B300" s="29">
        <v>123021105</v>
      </c>
      <c r="C300" s="15">
        <v>5</v>
      </c>
      <c r="D300" s="30" t="s">
        <v>1666</v>
      </c>
      <c r="E300" s="30" t="s">
        <v>954</v>
      </c>
      <c r="F300" s="27">
        <v>2</v>
      </c>
      <c r="G300" s="31">
        <v>4</v>
      </c>
      <c r="H300" s="31">
        <v>12</v>
      </c>
      <c r="I300" s="31">
        <v>1999</v>
      </c>
      <c r="J300" s="27">
        <v>1</v>
      </c>
      <c r="K300" s="27">
        <v>0</v>
      </c>
      <c r="L300" s="27">
        <v>1</v>
      </c>
      <c r="M300" s="27">
        <v>1</v>
      </c>
      <c r="N300" s="27" t="e">
        <f>SUMIF(#REF!,#REF!,#REF!)</f>
        <v>#REF!</v>
      </c>
    </row>
    <row r="301" spans="1:14" x14ac:dyDescent="0.15">
      <c r="A301" s="29">
        <v>1230221</v>
      </c>
      <c r="B301" s="29">
        <v>123022107</v>
      </c>
      <c r="C301" s="15">
        <v>7</v>
      </c>
      <c r="D301" s="30" t="s">
        <v>62</v>
      </c>
      <c r="E301" s="30" t="s">
        <v>259</v>
      </c>
      <c r="F301" s="27">
        <v>2</v>
      </c>
      <c r="G301" s="31">
        <v>30</v>
      </c>
      <c r="H301" s="31">
        <v>10</v>
      </c>
      <c r="I301" s="31">
        <v>1994</v>
      </c>
      <c r="J301" s="27">
        <v>1</v>
      </c>
      <c r="K301" s="27">
        <v>0</v>
      </c>
      <c r="L301" s="27">
        <v>1</v>
      </c>
      <c r="M301" s="27">
        <v>1</v>
      </c>
      <c r="N301" s="27" t="e">
        <f>SUMIF(#REF!,#REF!,#REF!)</f>
        <v>#REF!</v>
      </c>
    </row>
    <row r="302" spans="1:14" x14ac:dyDescent="0.15">
      <c r="A302" s="29">
        <v>1230231</v>
      </c>
      <c r="B302" s="29">
        <v>123023102</v>
      </c>
      <c r="C302" s="15">
        <v>2</v>
      </c>
      <c r="D302" s="30" t="s">
        <v>376</v>
      </c>
      <c r="E302" s="30" t="s">
        <v>769</v>
      </c>
      <c r="F302" s="27">
        <v>2</v>
      </c>
      <c r="G302" s="31">
        <v>29</v>
      </c>
      <c r="H302" s="31">
        <v>10</v>
      </c>
      <c r="I302" s="31">
        <v>1992</v>
      </c>
      <c r="J302" s="27">
        <v>1</v>
      </c>
      <c r="K302" s="27">
        <v>0</v>
      </c>
      <c r="L302" s="27">
        <v>1</v>
      </c>
      <c r="M302" s="27">
        <v>1</v>
      </c>
      <c r="N302" s="27" t="e">
        <f>SUMIF(#REF!,#REF!,#REF!)</f>
        <v>#REF!</v>
      </c>
    </row>
    <row r="303" spans="1:14" x14ac:dyDescent="0.15">
      <c r="A303" s="29">
        <v>1230241</v>
      </c>
      <c r="B303" s="29">
        <v>123024102</v>
      </c>
      <c r="C303" s="15">
        <v>2</v>
      </c>
      <c r="D303" s="30" t="s">
        <v>759</v>
      </c>
      <c r="E303" s="30" t="s">
        <v>371</v>
      </c>
      <c r="F303" s="27">
        <v>2</v>
      </c>
      <c r="G303" s="31">
        <v>21</v>
      </c>
      <c r="H303" s="31">
        <v>1</v>
      </c>
      <c r="I303" s="31">
        <v>2000</v>
      </c>
      <c r="J303" s="27">
        <v>1</v>
      </c>
      <c r="K303" s="27">
        <v>0</v>
      </c>
      <c r="L303" s="27">
        <v>1</v>
      </c>
      <c r="M303" s="27">
        <v>1</v>
      </c>
      <c r="N303" s="27" t="e">
        <f>SUMIF(#REF!,#REF!,#REF!)</f>
        <v>#REF!</v>
      </c>
    </row>
    <row r="304" spans="1:14" x14ac:dyDescent="0.15">
      <c r="A304" s="29">
        <v>1270011</v>
      </c>
      <c r="B304" s="29">
        <v>127001104</v>
      </c>
      <c r="C304" s="15">
        <v>4</v>
      </c>
      <c r="D304" s="30" t="s">
        <v>1686</v>
      </c>
      <c r="E304" s="30" t="s">
        <v>990</v>
      </c>
      <c r="F304" s="27">
        <v>2</v>
      </c>
      <c r="G304" s="31">
        <v>12</v>
      </c>
      <c r="H304" s="31">
        <v>9</v>
      </c>
      <c r="I304" s="31">
        <v>2000</v>
      </c>
      <c r="J304" s="27">
        <v>1</v>
      </c>
      <c r="K304" s="27">
        <v>0</v>
      </c>
      <c r="L304" s="27">
        <v>2</v>
      </c>
      <c r="M304" s="27">
        <v>0</v>
      </c>
      <c r="N304" s="27" t="e">
        <f>SUMIF(#REF!,#REF!,#REF!)</f>
        <v>#REF!</v>
      </c>
    </row>
    <row r="305" spans="1:14" x14ac:dyDescent="0.15">
      <c r="A305" s="29">
        <v>1270021</v>
      </c>
      <c r="B305" s="29">
        <v>127002102</v>
      </c>
      <c r="C305" s="15">
        <v>2</v>
      </c>
      <c r="D305" s="30" t="s">
        <v>1004</v>
      </c>
      <c r="E305" s="30" t="s">
        <v>263</v>
      </c>
      <c r="F305" s="27">
        <v>2</v>
      </c>
      <c r="G305" s="31">
        <v>3</v>
      </c>
      <c r="H305" s="31">
        <v>3</v>
      </c>
      <c r="I305" s="31">
        <v>1997</v>
      </c>
      <c r="J305" s="27">
        <v>1</v>
      </c>
      <c r="K305" s="27">
        <v>0</v>
      </c>
      <c r="L305" s="27">
        <v>2</v>
      </c>
      <c r="M305" s="27">
        <v>0</v>
      </c>
      <c r="N305" s="27" t="e">
        <f>SUMIF(#REF!,#REF!,#REF!)</f>
        <v>#REF!</v>
      </c>
    </row>
    <row r="306" spans="1:14" x14ac:dyDescent="0.15">
      <c r="A306" s="29">
        <v>1270031</v>
      </c>
      <c r="B306" s="29">
        <v>127003106</v>
      </c>
      <c r="C306" s="15">
        <v>6</v>
      </c>
      <c r="D306" s="30" t="s">
        <v>1027</v>
      </c>
      <c r="E306" s="30" t="s">
        <v>887</v>
      </c>
      <c r="F306" s="27">
        <v>2</v>
      </c>
      <c r="G306" s="31">
        <v>7</v>
      </c>
      <c r="H306" s="31">
        <v>4</v>
      </c>
      <c r="I306" s="31">
        <v>2000</v>
      </c>
      <c r="J306" s="27">
        <v>1</v>
      </c>
      <c r="K306" s="27">
        <v>0</v>
      </c>
      <c r="L306" s="27">
        <v>2</v>
      </c>
      <c r="M306" s="27">
        <v>0</v>
      </c>
      <c r="N306" s="27" t="e">
        <f>SUMIF(#REF!,#REF!,#REF!)</f>
        <v>#REF!</v>
      </c>
    </row>
    <row r="307" spans="1:14" x14ac:dyDescent="0.15">
      <c r="A307" s="29">
        <v>1270051</v>
      </c>
      <c r="B307" s="29">
        <v>127005102</v>
      </c>
      <c r="C307" s="15">
        <v>2</v>
      </c>
      <c r="D307" s="30" t="s">
        <v>1696</v>
      </c>
      <c r="E307" s="30" t="s">
        <v>1697</v>
      </c>
      <c r="F307" s="27">
        <v>2</v>
      </c>
      <c r="G307" s="31">
        <v>3</v>
      </c>
      <c r="H307" s="31">
        <v>10</v>
      </c>
      <c r="I307" s="31">
        <v>1986</v>
      </c>
      <c r="J307" s="27">
        <v>1</v>
      </c>
      <c r="K307" s="27">
        <v>0</v>
      </c>
      <c r="L307" s="27">
        <v>2</v>
      </c>
      <c r="M307" s="27">
        <v>0</v>
      </c>
      <c r="N307" s="27" t="e">
        <f>SUMIF(#REF!,#REF!,#REF!)</f>
        <v>#REF!</v>
      </c>
    </row>
    <row r="308" spans="1:14" x14ac:dyDescent="0.15">
      <c r="A308" s="29">
        <v>1270061</v>
      </c>
      <c r="B308" s="29">
        <v>127006108</v>
      </c>
      <c r="C308" s="15">
        <v>8</v>
      </c>
      <c r="D308" s="30" t="s">
        <v>1703</v>
      </c>
      <c r="E308" s="30" t="s">
        <v>263</v>
      </c>
      <c r="F308" s="27">
        <v>2</v>
      </c>
      <c r="G308" s="31">
        <v>12</v>
      </c>
      <c r="H308" s="31">
        <v>4</v>
      </c>
      <c r="I308" s="31">
        <v>1998</v>
      </c>
      <c r="J308" s="27">
        <v>1</v>
      </c>
      <c r="K308" s="27">
        <v>0</v>
      </c>
      <c r="L308" s="27">
        <v>2</v>
      </c>
      <c r="M308" s="27">
        <v>0</v>
      </c>
      <c r="N308" s="27" t="e">
        <f>SUMIF(#REF!,#REF!,#REF!)</f>
        <v>#REF!</v>
      </c>
    </row>
    <row r="309" spans="1:14" x14ac:dyDescent="0.15">
      <c r="A309" s="29">
        <v>1270071</v>
      </c>
      <c r="B309" s="29">
        <v>127007102</v>
      </c>
      <c r="C309" s="15">
        <v>2</v>
      </c>
      <c r="D309" s="30" t="s">
        <v>1031</v>
      </c>
      <c r="E309" s="30" t="s">
        <v>767</v>
      </c>
      <c r="F309" s="27">
        <v>2</v>
      </c>
      <c r="G309" s="31">
        <v>30</v>
      </c>
      <c r="H309" s="31">
        <v>4</v>
      </c>
      <c r="I309" s="31">
        <v>1985</v>
      </c>
      <c r="J309" s="27">
        <v>1</v>
      </c>
      <c r="K309" s="27">
        <v>0</v>
      </c>
      <c r="L309" s="27">
        <v>2</v>
      </c>
      <c r="M309" s="27">
        <v>0</v>
      </c>
      <c r="N309" s="27" t="e">
        <f>SUMIF(#REF!,#REF!,#REF!)</f>
        <v>#REF!</v>
      </c>
    </row>
    <row r="310" spans="1:14" x14ac:dyDescent="0.15">
      <c r="A310" s="29">
        <v>1270081</v>
      </c>
      <c r="B310" s="29">
        <v>127008102</v>
      </c>
      <c r="C310" s="15">
        <v>2</v>
      </c>
      <c r="D310" s="30" t="s">
        <v>297</v>
      </c>
      <c r="E310" s="30" t="s">
        <v>1316</v>
      </c>
      <c r="F310" s="27">
        <v>2</v>
      </c>
      <c r="G310" s="31">
        <v>19</v>
      </c>
      <c r="H310" s="31">
        <v>6</v>
      </c>
      <c r="I310" s="31">
        <v>1991</v>
      </c>
      <c r="J310" s="27">
        <v>1</v>
      </c>
      <c r="K310" s="27">
        <v>0</v>
      </c>
      <c r="L310" s="27">
        <v>2</v>
      </c>
      <c r="M310" s="27">
        <v>0</v>
      </c>
      <c r="N310" s="27" t="e">
        <f>SUMIF(#REF!,#REF!,#REF!)</f>
        <v>#REF!</v>
      </c>
    </row>
    <row r="311" spans="1:14" x14ac:dyDescent="0.15">
      <c r="A311" s="29">
        <v>1270091</v>
      </c>
      <c r="B311" s="29">
        <v>127009102</v>
      </c>
      <c r="C311" s="15">
        <v>2</v>
      </c>
      <c r="D311" s="30" t="s">
        <v>1719</v>
      </c>
      <c r="E311" s="30" t="s">
        <v>1720</v>
      </c>
      <c r="F311" s="27">
        <v>2</v>
      </c>
      <c r="G311" s="31">
        <v>13</v>
      </c>
      <c r="H311" s="31">
        <v>10</v>
      </c>
      <c r="I311" s="31">
        <v>1996</v>
      </c>
      <c r="J311" s="27">
        <v>1</v>
      </c>
      <c r="K311" s="27">
        <v>0</v>
      </c>
      <c r="L311" s="27">
        <v>2</v>
      </c>
      <c r="M311" s="27">
        <v>0</v>
      </c>
      <c r="N311" s="27" t="e">
        <f>SUMIF(#REF!,#REF!,#REF!)</f>
        <v>#REF!</v>
      </c>
    </row>
    <row r="312" spans="1:14" x14ac:dyDescent="0.15">
      <c r="A312" s="29">
        <v>1270101</v>
      </c>
      <c r="B312" s="29">
        <v>127010102</v>
      </c>
      <c r="C312" s="15">
        <v>2</v>
      </c>
      <c r="D312" s="30" t="s">
        <v>1003</v>
      </c>
      <c r="E312" s="30" t="s">
        <v>1351</v>
      </c>
      <c r="F312" s="27">
        <v>2</v>
      </c>
      <c r="G312" s="31">
        <v>24</v>
      </c>
      <c r="H312" s="31">
        <v>12</v>
      </c>
      <c r="I312" s="31">
        <v>1994</v>
      </c>
      <c r="J312" s="27">
        <v>1</v>
      </c>
      <c r="K312" s="27">
        <v>0</v>
      </c>
      <c r="L312" s="27">
        <v>2</v>
      </c>
      <c r="M312" s="27">
        <v>0</v>
      </c>
      <c r="N312" s="27" t="e">
        <f>SUMIF(#REF!,#REF!,#REF!)</f>
        <v>#REF!</v>
      </c>
    </row>
    <row r="313" spans="1:14" x14ac:dyDescent="0.15">
      <c r="A313" s="29">
        <v>1270111</v>
      </c>
      <c r="B313" s="29">
        <v>127011106</v>
      </c>
      <c r="C313" s="15">
        <v>6</v>
      </c>
      <c r="D313" s="30" t="s">
        <v>908</v>
      </c>
      <c r="E313" s="30" t="s">
        <v>985</v>
      </c>
      <c r="F313" s="27">
        <v>2</v>
      </c>
      <c r="G313" s="31">
        <v>6</v>
      </c>
      <c r="H313" s="31">
        <v>11</v>
      </c>
      <c r="I313" s="31">
        <v>1995</v>
      </c>
      <c r="J313" s="27">
        <v>1</v>
      </c>
      <c r="K313" s="27">
        <v>0</v>
      </c>
      <c r="L313" s="27">
        <v>2</v>
      </c>
      <c r="M313" s="27">
        <v>0</v>
      </c>
      <c r="N313" s="27" t="e">
        <f>SUMIF(#REF!,#REF!,#REF!)</f>
        <v>#REF!</v>
      </c>
    </row>
    <row r="314" spans="1:14" x14ac:dyDescent="0.15">
      <c r="A314" s="29">
        <v>1270121</v>
      </c>
      <c r="B314" s="29">
        <v>127012102</v>
      </c>
      <c r="C314" s="15">
        <v>2</v>
      </c>
      <c r="D314" s="30" t="s">
        <v>1735</v>
      </c>
      <c r="E314" s="30" t="s">
        <v>1736</v>
      </c>
      <c r="F314" s="27">
        <v>2</v>
      </c>
      <c r="G314" s="31">
        <v>1</v>
      </c>
      <c r="H314" s="31">
        <v>6</v>
      </c>
      <c r="I314" s="31">
        <v>1997</v>
      </c>
      <c r="J314" s="27">
        <v>1</v>
      </c>
      <c r="K314" s="27">
        <v>0</v>
      </c>
      <c r="L314" s="27">
        <v>2</v>
      </c>
      <c r="M314" s="27">
        <v>0</v>
      </c>
      <c r="N314" s="27" t="e">
        <f>SUMIF(#REF!,#REF!,#REF!)</f>
        <v>#REF!</v>
      </c>
    </row>
    <row r="315" spans="1:14" x14ac:dyDescent="0.15">
      <c r="A315" s="29">
        <v>1270131</v>
      </c>
      <c r="B315" s="29">
        <v>127013101</v>
      </c>
      <c r="C315" s="15">
        <v>1</v>
      </c>
      <c r="D315" s="30" t="s">
        <v>1740</v>
      </c>
      <c r="E315" s="30" t="s">
        <v>1714</v>
      </c>
      <c r="F315" s="27">
        <v>2</v>
      </c>
      <c r="G315" s="31">
        <v>29</v>
      </c>
      <c r="H315" s="31">
        <v>3</v>
      </c>
      <c r="I315" s="31">
        <v>1987</v>
      </c>
      <c r="J315" s="27">
        <v>1</v>
      </c>
      <c r="K315" s="27">
        <v>0</v>
      </c>
      <c r="L315" s="27">
        <v>2</v>
      </c>
      <c r="M315" s="27">
        <v>0</v>
      </c>
      <c r="N315" s="27" t="e">
        <f>SUMIF(#REF!,#REF!,#REF!)</f>
        <v>#REF!</v>
      </c>
    </row>
    <row r="316" spans="1:14" x14ac:dyDescent="0.15">
      <c r="A316" s="29">
        <v>1270141</v>
      </c>
      <c r="B316" s="29">
        <v>127014102</v>
      </c>
      <c r="C316" s="15">
        <v>2</v>
      </c>
      <c r="D316" s="30" t="s">
        <v>1745</v>
      </c>
      <c r="E316" s="30" t="s">
        <v>1746</v>
      </c>
      <c r="F316" s="27">
        <v>2</v>
      </c>
      <c r="G316" s="31">
        <v>31</v>
      </c>
      <c r="H316" s="31">
        <v>5</v>
      </c>
      <c r="I316" s="31">
        <v>1990</v>
      </c>
      <c r="J316" s="27">
        <v>1</v>
      </c>
      <c r="K316" s="27">
        <v>0</v>
      </c>
      <c r="L316" s="27">
        <v>2</v>
      </c>
      <c r="M316" s="27">
        <v>0</v>
      </c>
      <c r="N316" s="27" t="e">
        <f>SUMIF(#REF!,#REF!,#REF!)</f>
        <v>#REF!</v>
      </c>
    </row>
    <row r="317" spans="1:14" x14ac:dyDescent="0.15">
      <c r="A317" s="29">
        <v>1270161</v>
      </c>
      <c r="B317" s="29">
        <v>127016104</v>
      </c>
      <c r="C317" s="15">
        <v>4</v>
      </c>
      <c r="D317" s="30" t="s">
        <v>1751</v>
      </c>
      <c r="E317" s="30" t="s">
        <v>1039</v>
      </c>
      <c r="F317" s="27">
        <v>2</v>
      </c>
      <c r="G317" s="31">
        <v>28</v>
      </c>
      <c r="H317" s="31">
        <v>10</v>
      </c>
      <c r="I317" s="31">
        <v>1995</v>
      </c>
      <c r="J317" s="27">
        <v>1</v>
      </c>
      <c r="K317" s="27">
        <v>0</v>
      </c>
      <c r="L317" s="27">
        <v>2</v>
      </c>
      <c r="M317" s="27">
        <v>0</v>
      </c>
      <c r="N317" s="27" t="e">
        <f>SUMIF(#REF!,#REF!,#REF!)</f>
        <v>#REF!</v>
      </c>
    </row>
    <row r="318" spans="1:14" x14ac:dyDescent="0.15">
      <c r="A318" s="29">
        <v>1270171</v>
      </c>
      <c r="B318" s="29">
        <v>127017103</v>
      </c>
      <c r="C318" s="15">
        <v>3</v>
      </c>
      <c r="D318" s="30" t="s">
        <v>1757</v>
      </c>
      <c r="E318" s="30" t="s">
        <v>1756</v>
      </c>
      <c r="F318" s="27">
        <v>2</v>
      </c>
      <c r="G318" s="31">
        <v>21</v>
      </c>
      <c r="H318" s="31">
        <v>5</v>
      </c>
      <c r="I318" s="31">
        <v>1996</v>
      </c>
      <c r="J318" s="27">
        <v>1</v>
      </c>
      <c r="K318" s="27">
        <v>0</v>
      </c>
      <c r="L318" s="27">
        <v>2</v>
      </c>
      <c r="M318" s="27">
        <v>0</v>
      </c>
      <c r="N318" s="27" t="e">
        <f>SUMIF(#REF!,#REF!,#REF!)</f>
        <v>#REF!</v>
      </c>
    </row>
    <row r="319" spans="1:14" x14ac:dyDescent="0.15">
      <c r="A319" s="29">
        <v>1270191</v>
      </c>
      <c r="B319" s="29">
        <v>127019108</v>
      </c>
      <c r="C319" s="15">
        <v>8</v>
      </c>
      <c r="D319" s="30" t="s">
        <v>1769</v>
      </c>
      <c r="E319" s="30" t="s">
        <v>1685</v>
      </c>
      <c r="F319" s="27">
        <v>2</v>
      </c>
      <c r="G319" s="31">
        <v>12</v>
      </c>
      <c r="H319" s="31">
        <v>12</v>
      </c>
      <c r="I319" s="31">
        <v>2000</v>
      </c>
      <c r="J319" s="27">
        <v>1</v>
      </c>
      <c r="K319" s="27">
        <v>0</v>
      </c>
      <c r="L319" s="27">
        <v>2</v>
      </c>
      <c r="M319" s="27">
        <v>0</v>
      </c>
      <c r="N319" s="27" t="e">
        <f>SUMIF(#REF!,#REF!,#REF!)</f>
        <v>#REF!</v>
      </c>
    </row>
    <row r="320" spans="1:14" x14ac:dyDescent="0.15">
      <c r="A320" s="29">
        <v>1270201</v>
      </c>
      <c r="B320" s="29">
        <v>127020102</v>
      </c>
      <c r="C320" s="15">
        <v>2</v>
      </c>
      <c r="D320" s="30" t="s">
        <v>1771</v>
      </c>
      <c r="E320" s="30" t="s">
        <v>985</v>
      </c>
      <c r="F320" s="27">
        <v>2</v>
      </c>
      <c r="G320" s="31">
        <v>13</v>
      </c>
      <c r="H320" s="31">
        <v>8</v>
      </c>
      <c r="I320" s="31">
        <v>1986</v>
      </c>
      <c r="J320" s="27">
        <v>1</v>
      </c>
      <c r="K320" s="27">
        <v>0</v>
      </c>
      <c r="L320" s="27">
        <v>2</v>
      </c>
      <c r="M320" s="27">
        <v>0</v>
      </c>
      <c r="N320" s="27" t="e">
        <f>SUMIF(#REF!,#REF!,#REF!)</f>
        <v>#REF!</v>
      </c>
    </row>
    <row r="321" spans="1:14" x14ac:dyDescent="0.15">
      <c r="A321" s="29">
        <v>1270211</v>
      </c>
      <c r="B321" s="29">
        <v>127021102</v>
      </c>
      <c r="C321" s="15">
        <v>2</v>
      </c>
      <c r="D321" s="30" t="s">
        <v>1772</v>
      </c>
      <c r="E321" s="30" t="s">
        <v>1773</v>
      </c>
      <c r="F321" s="27">
        <v>2</v>
      </c>
      <c r="G321" s="31">
        <v>30</v>
      </c>
      <c r="H321" s="31">
        <v>9</v>
      </c>
      <c r="I321" s="31">
        <v>1998</v>
      </c>
      <c r="J321" s="27">
        <v>1</v>
      </c>
      <c r="K321" s="27">
        <v>0</v>
      </c>
      <c r="L321" s="27">
        <v>2</v>
      </c>
      <c r="M321" s="27">
        <v>0</v>
      </c>
      <c r="N321" s="27" t="e">
        <f>SUMIF(#REF!,#REF!,#REF!)</f>
        <v>#REF!</v>
      </c>
    </row>
    <row r="322" spans="1:14" x14ac:dyDescent="0.15">
      <c r="A322" s="29">
        <v>1270221</v>
      </c>
      <c r="B322" s="29">
        <v>127022105</v>
      </c>
      <c r="C322" s="15">
        <v>5</v>
      </c>
      <c r="D322" s="30" t="s">
        <v>1780</v>
      </c>
      <c r="E322" s="30" t="s">
        <v>1781</v>
      </c>
      <c r="F322" s="27">
        <v>2</v>
      </c>
      <c r="G322" s="31">
        <v>20</v>
      </c>
      <c r="H322" s="31">
        <v>6</v>
      </c>
      <c r="I322" s="31">
        <v>1993</v>
      </c>
      <c r="J322" s="27">
        <v>1</v>
      </c>
      <c r="K322" s="27">
        <v>0</v>
      </c>
      <c r="L322" s="27">
        <v>2</v>
      </c>
      <c r="M322" s="27">
        <v>0</v>
      </c>
      <c r="N322" s="27" t="e">
        <f>SUMIF(#REF!,#REF!,#REF!)</f>
        <v>#REF!</v>
      </c>
    </row>
    <row r="323" spans="1:14" x14ac:dyDescent="0.15">
      <c r="A323" s="29">
        <v>1280021</v>
      </c>
      <c r="B323" s="29">
        <v>128002110</v>
      </c>
      <c r="C323" s="15">
        <v>10</v>
      </c>
      <c r="D323" s="30" t="s">
        <v>1791</v>
      </c>
      <c r="E323" s="30" t="s">
        <v>941</v>
      </c>
      <c r="F323" s="27">
        <v>2</v>
      </c>
      <c r="G323" s="31">
        <v>15</v>
      </c>
      <c r="H323" s="31">
        <v>7</v>
      </c>
      <c r="I323" s="31">
        <v>1998</v>
      </c>
      <c r="J323" s="27">
        <v>1</v>
      </c>
      <c r="K323" s="27">
        <v>0</v>
      </c>
      <c r="L323" s="27">
        <v>1</v>
      </c>
      <c r="M323" s="27">
        <v>1</v>
      </c>
      <c r="N323" s="27" t="e">
        <f>SUMIF(#REF!,#REF!,#REF!)</f>
        <v>#REF!</v>
      </c>
    </row>
    <row r="324" spans="1:14" x14ac:dyDescent="0.15">
      <c r="A324" s="29">
        <v>1280041</v>
      </c>
      <c r="B324" s="29">
        <v>128004106</v>
      </c>
      <c r="C324" s="15">
        <v>6</v>
      </c>
      <c r="D324" s="30" t="s">
        <v>408</v>
      </c>
      <c r="E324" s="30" t="s">
        <v>200</v>
      </c>
      <c r="F324" s="27">
        <v>2</v>
      </c>
      <c r="G324" s="31">
        <v>10</v>
      </c>
      <c r="H324" s="31">
        <v>8</v>
      </c>
      <c r="I324" s="31">
        <v>1996</v>
      </c>
      <c r="J324" s="27">
        <v>1</v>
      </c>
      <c r="K324" s="27">
        <v>0</v>
      </c>
      <c r="L324" s="27">
        <v>1</v>
      </c>
      <c r="M324" s="27">
        <v>2</v>
      </c>
      <c r="N324" s="27" t="e">
        <f>SUMIF(#REF!,#REF!,#REF!)</f>
        <v>#REF!</v>
      </c>
    </row>
    <row r="325" spans="1:14" x14ac:dyDescent="0.15">
      <c r="A325" s="29">
        <v>1280051</v>
      </c>
      <c r="B325" s="29">
        <v>128005102</v>
      </c>
      <c r="C325" s="15">
        <v>2</v>
      </c>
      <c r="D325" s="30" t="s">
        <v>62</v>
      </c>
      <c r="E325" s="30" t="s">
        <v>1793</v>
      </c>
      <c r="F325" s="27">
        <v>2</v>
      </c>
      <c r="G325" s="31">
        <v>18</v>
      </c>
      <c r="H325" s="31">
        <v>8</v>
      </c>
      <c r="I325" s="31">
        <v>1991</v>
      </c>
      <c r="J325" s="27">
        <v>1</v>
      </c>
      <c r="K325" s="27">
        <v>0</v>
      </c>
      <c r="L325" s="27">
        <v>1</v>
      </c>
      <c r="M325" s="27">
        <v>1</v>
      </c>
      <c r="N325" s="27" t="e">
        <f>SUMIF(#REF!,#REF!,#REF!)</f>
        <v>#REF!</v>
      </c>
    </row>
    <row r="326" spans="1:14" x14ac:dyDescent="0.15">
      <c r="A326" s="29">
        <v>1280061</v>
      </c>
      <c r="B326" s="29">
        <v>128006105</v>
      </c>
      <c r="C326" s="15">
        <v>5</v>
      </c>
      <c r="D326" s="30" t="s">
        <v>1635</v>
      </c>
      <c r="E326" s="30" t="s">
        <v>941</v>
      </c>
      <c r="F326" s="27">
        <v>2</v>
      </c>
      <c r="G326" s="31">
        <v>2</v>
      </c>
      <c r="H326" s="31">
        <v>10</v>
      </c>
      <c r="I326" s="31">
        <v>1998</v>
      </c>
      <c r="J326" s="27">
        <v>1</v>
      </c>
      <c r="K326" s="27">
        <v>0</v>
      </c>
      <c r="L326" s="27">
        <v>1</v>
      </c>
      <c r="M326" s="27">
        <v>1</v>
      </c>
      <c r="N326" s="27" t="e">
        <f>SUMIF(#REF!,#REF!,#REF!)</f>
        <v>#REF!</v>
      </c>
    </row>
    <row r="327" spans="1:14" x14ac:dyDescent="0.15">
      <c r="A327" s="29">
        <v>1280071</v>
      </c>
      <c r="B327" s="29">
        <v>128007102</v>
      </c>
      <c r="C327" s="15">
        <v>2</v>
      </c>
      <c r="D327" s="30" t="s">
        <v>1012</v>
      </c>
      <c r="E327" s="30" t="s">
        <v>1318</v>
      </c>
      <c r="F327" s="27">
        <v>2</v>
      </c>
      <c r="G327" s="31">
        <v>25</v>
      </c>
      <c r="H327" s="31">
        <v>8</v>
      </c>
      <c r="I327" s="31">
        <v>1998</v>
      </c>
      <c r="J327" s="27">
        <v>1</v>
      </c>
      <c r="K327" s="27">
        <v>0</v>
      </c>
      <c r="L327" s="27">
        <v>1</v>
      </c>
      <c r="M327" s="27">
        <v>1</v>
      </c>
      <c r="N327" s="27" t="e">
        <f>SUMIF(#REF!,#REF!,#REF!)</f>
        <v>#REF!</v>
      </c>
    </row>
    <row r="328" spans="1:14" x14ac:dyDescent="0.15">
      <c r="A328" s="29">
        <v>1280081</v>
      </c>
      <c r="B328" s="29">
        <v>128008102</v>
      </c>
      <c r="C328" s="15">
        <v>2</v>
      </c>
      <c r="D328" s="30" t="s">
        <v>1801</v>
      </c>
      <c r="E328" s="30" t="s">
        <v>1318</v>
      </c>
      <c r="F328" s="27">
        <v>2</v>
      </c>
      <c r="G328" s="31">
        <v>7</v>
      </c>
      <c r="H328" s="31">
        <v>12</v>
      </c>
      <c r="I328" s="31">
        <v>1992</v>
      </c>
      <c r="J328" s="27">
        <v>1</v>
      </c>
      <c r="K328" s="27">
        <v>0</v>
      </c>
      <c r="L328" s="27">
        <v>1</v>
      </c>
      <c r="M328" s="27">
        <v>1</v>
      </c>
      <c r="N328" s="27" t="e">
        <f>SUMIF(#REF!,#REF!,#REF!)</f>
        <v>#REF!</v>
      </c>
    </row>
    <row r="329" spans="1:14" x14ac:dyDescent="0.15">
      <c r="A329" s="29">
        <v>1280091</v>
      </c>
      <c r="B329" s="29">
        <v>128009108</v>
      </c>
      <c r="C329" s="15">
        <v>8</v>
      </c>
      <c r="D329" s="30" t="s">
        <v>62</v>
      </c>
      <c r="E329" s="30" t="s">
        <v>742</v>
      </c>
      <c r="F329" s="27">
        <v>2</v>
      </c>
      <c r="G329" s="31">
        <v>11</v>
      </c>
      <c r="H329" s="31">
        <v>2</v>
      </c>
      <c r="I329" s="31">
        <v>1994</v>
      </c>
      <c r="J329" s="27">
        <v>1</v>
      </c>
      <c r="K329" s="27">
        <v>0</v>
      </c>
      <c r="L329" s="27">
        <v>1</v>
      </c>
      <c r="M329" s="27">
        <v>1</v>
      </c>
      <c r="N329" s="27" t="e">
        <f>SUMIF(#REF!,#REF!,#REF!)</f>
        <v>#REF!</v>
      </c>
    </row>
    <row r="330" spans="1:14" x14ac:dyDescent="0.15">
      <c r="A330" s="29">
        <v>1280101</v>
      </c>
      <c r="B330" s="29">
        <v>128010106</v>
      </c>
      <c r="C330" s="15">
        <v>6</v>
      </c>
      <c r="D330" s="30" t="s">
        <v>571</v>
      </c>
      <c r="E330" s="30" t="s">
        <v>1318</v>
      </c>
      <c r="F330" s="27">
        <v>2</v>
      </c>
      <c r="G330" s="31">
        <v>6</v>
      </c>
      <c r="H330" s="31">
        <v>3</v>
      </c>
      <c r="I330" s="31">
        <v>1995</v>
      </c>
      <c r="J330" s="27">
        <v>1</v>
      </c>
      <c r="K330" s="27">
        <v>0</v>
      </c>
      <c r="L330" s="27">
        <v>1</v>
      </c>
      <c r="M330" s="27">
        <v>1</v>
      </c>
      <c r="N330" s="27" t="e">
        <f>SUMIF(#REF!,#REF!,#REF!)</f>
        <v>#REF!</v>
      </c>
    </row>
    <row r="331" spans="1:14" x14ac:dyDescent="0.15">
      <c r="A331" s="29">
        <v>1280111</v>
      </c>
      <c r="B331" s="29">
        <v>128011108</v>
      </c>
      <c r="C331" s="15">
        <v>8</v>
      </c>
      <c r="D331" s="30" t="s">
        <v>1813</v>
      </c>
      <c r="E331" s="30" t="s">
        <v>1798</v>
      </c>
      <c r="F331" s="27">
        <v>2</v>
      </c>
      <c r="G331" s="31">
        <v>12</v>
      </c>
      <c r="H331" s="31">
        <v>4</v>
      </c>
      <c r="I331" s="31">
        <v>1994</v>
      </c>
      <c r="J331" s="27">
        <v>1</v>
      </c>
      <c r="K331" s="27">
        <v>0</v>
      </c>
      <c r="L331" s="27">
        <v>1</v>
      </c>
      <c r="M331" s="27">
        <v>2</v>
      </c>
      <c r="N331" s="27" t="e">
        <f>SUMIF(#REF!,#REF!,#REF!)</f>
        <v>#REF!</v>
      </c>
    </row>
    <row r="332" spans="1:14" x14ac:dyDescent="0.15">
      <c r="A332" s="29">
        <v>1280121</v>
      </c>
      <c r="B332" s="29">
        <v>128012101</v>
      </c>
      <c r="C332" s="15">
        <v>1</v>
      </c>
      <c r="D332" s="30" t="s">
        <v>255</v>
      </c>
      <c r="E332" s="30" t="s">
        <v>1810</v>
      </c>
      <c r="F332" s="27">
        <v>2</v>
      </c>
      <c r="G332" s="31">
        <v>10</v>
      </c>
      <c r="H332" s="31">
        <v>2</v>
      </c>
      <c r="I332" s="31">
        <v>1981</v>
      </c>
      <c r="J332" s="27">
        <v>1</v>
      </c>
      <c r="K332" s="27">
        <v>0</v>
      </c>
      <c r="L332" s="27">
        <v>1</v>
      </c>
      <c r="M332" s="27">
        <v>2</v>
      </c>
      <c r="N332" s="27" t="e">
        <f>SUMIF(#REF!,#REF!,#REF!)</f>
        <v>#REF!</v>
      </c>
    </row>
    <row r="333" spans="1:14" x14ac:dyDescent="0.15">
      <c r="A333" s="29">
        <v>1280131</v>
      </c>
      <c r="B333" s="29">
        <v>128013102</v>
      </c>
      <c r="C333" s="15">
        <v>2</v>
      </c>
      <c r="D333" s="30" t="s">
        <v>62</v>
      </c>
      <c r="E333" s="30" t="s">
        <v>1318</v>
      </c>
      <c r="F333" s="27">
        <v>2</v>
      </c>
      <c r="G333" s="31">
        <v>11</v>
      </c>
      <c r="H333" s="31">
        <v>2</v>
      </c>
      <c r="I333" s="31">
        <v>1982</v>
      </c>
      <c r="J333" s="27">
        <v>1</v>
      </c>
      <c r="K333" s="27">
        <v>0</v>
      </c>
      <c r="L333" s="27">
        <v>1</v>
      </c>
      <c r="M333" s="27">
        <v>1</v>
      </c>
      <c r="N333" s="27" t="e">
        <f>SUMIF(#REF!,#REF!,#REF!)</f>
        <v>#REF!</v>
      </c>
    </row>
    <row r="334" spans="1:14" x14ac:dyDescent="0.15">
      <c r="A334" s="29">
        <v>1280141</v>
      </c>
      <c r="B334" s="29">
        <v>128014102</v>
      </c>
      <c r="C334" s="15">
        <v>2</v>
      </c>
      <c r="D334" s="30" t="s">
        <v>1822</v>
      </c>
      <c r="E334" s="30" t="s">
        <v>1823</v>
      </c>
      <c r="F334" s="27">
        <v>2</v>
      </c>
      <c r="G334" s="31">
        <v>25</v>
      </c>
      <c r="H334" s="31">
        <v>1</v>
      </c>
      <c r="I334" s="31">
        <v>1989</v>
      </c>
      <c r="J334" s="27">
        <v>1</v>
      </c>
      <c r="K334" s="27">
        <v>0</v>
      </c>
      <c r="L334" s="27">
        <v>1</v>
      </c>
      <c r="M334" s="27">
        <v>2</v>
      </c>
      <c r="N334" s="27" t="e">
        <f>SUMIF(#REF!,#REF!,#REF!)</f>
        <v>#REF!</v>
      </c>
    </row>
    <row r="335" spans="1:14" x14ac:dyDescent="0.15">
      <c r="A335" s="29">
        <v>1280181</v>
      </c>
      <c r="B335" s="29">
        <v>128018107</v>
      </c>
      <c r="C335" s="15">
        <v>7</v>
      </c>
      <c r="D335" s="30" t="s">
        <v>1201</v>
      </c>
      <c r="E335" s="30" t="s">
        <v>51</v>
      </c>
      <c r="F335" s="27">
        <v>2</v>
      </c>
      <c r="G335" s="31">
        <v>13</v>
      </c>
      <c r="H335" s="31">
        <v>12</v>
      </c>
      <c r="I335" s="31">
        <v>1999</v>
      </c>
      <c r="J335" s="27">
        <v>1</v>
      </c>
      <c r="K335" s="27">
        <v>0</v>
      </c>
      <c r="L335" s="27">
        <v>1</v>
      </c>
      <c r="M335" s="27">
        <v>2</v>
      </c>
      <c r="N335" s="27" t="e">
        <f>SUMIF(#REF!,#REF!,#REF!)</f>
        <v>#REF!</v>
      </c>
    </row>
    <row r="336" spans="1:14" x14ac:dyDescent="0.15">
      <c r="A336" s="29">
        <v>1280191</v>
      </c>
      <c r="B336" s="29">
        <v>128019102</v>
      </c>
      <c r="C336" s="15">
        <v>2</v>
      </c>
      <c r="D336" s="30" t="s">
        <v>62</v>
      </c>
      <c r="E336" s="30" t="s">
        <v>259</v>
      </c>
      <c r="F336" s="27">
        <v>2</v>
      </c>
      <c r="G336" s="31">
        <v>15</v>
      </c>
      <c r="H336" s="31">
        <v>2</v>
      </c>
      <c r="I336" s="31">
        <v>1987</v>
      </c>
      <c r="J336" s="27">
        <v>1</v>
      </c>
      <c r="K336" s="27">
        <v>0</v>
      </c>
      <c r="L336" s="27">
        <v>1</v>
      </c>
      <c r="M336" s="27">
        <v>1</v>
      </c>
      <c r="N336" s="27" t="e">
        <f>SUMIF(#REF!,#REF!,#REF!)</f>
        <v>#REF!</v>
      </c>
    </row>
    <row r="337" spans="1:14" x14ac:dyDescent="0.15">
      <c r="A337" s="29">
        <v>1280201</v>
      </c>
      <c r="B337" s="29">
        <v>128020102</v>
      </c>
      <c r="C337" s="15">
        <v>2</v>
      </c>
      <c r="D337" s="30" t="s">
        <v>815</v>
      </c>
      <c r="E337" s="30" t="s">
        <v>263</v>
      </c>
      <c r="F337" s="27">
        <v>2</v>
      </c>
      <c r="G337" s="31">
        <v>7</v>
      </c>
      <c r="H337" s="31">
        <v>5</v>
      </c>
      <c r="I337" s="31">
        <v>1992</v>
      </c>
      <c r="J337" s="27">
        <v>1</v>
      </c>
      <c r="K337" s="27">
        <v>0</v>
      </c>
      <c r="L337" s="27">
        <v>1</v>
      </c>
      <c r="M337" s="27">
        <v>1</v>
      </c>
      <c r="N337" s="27" t="e">
        <f>SUMIF(#REF!,#REF!,#REF!)</f>
        <v>#REF!</v>
      </c>
    </row>
    <row r="338" spans="1:14" x14ac:dyDescent="0.15">
      <c r="A338" s="29">
        <v>1280211</v>
      </c>
      <c r="B338" s="29">
        <v>128021103</v>
      </c>
      <c r="C338" s="15">
        <v>3</v>
      </c>
      <c r="D338" s="30" t="s">
        <v>1832</v>
      </c>
      <c r="E338" s="30" t="s">
        <v>259</v>
      </c>
      <c r="F338" s="27">
        <v>2</v>
      </c>
      <c r="G338" s="31">
        <v>4</v>
      </c>
      <c r="H338" s="31">
        <v>6</v>
      </c>
      <c r="I338" s="31">
        <v>1992</v>
      </c>
      <c r="J338" s="27">
        <v>1</v>
      </c>
      <c r="K338" s="27">
        <v>0</v>
      </c>
      <c r="L338" s="27">
        <v>1</v>
      </c>
      <c r="M338" s="27">
        <v>1</v>
      </c>
      <c r="N338" s="27" t="e">
        <f>SUMIF(#REF!,#REF!,#REF!)</f>
        <v>#REF!</v>
      </c>
    </row>
    <row r="339" spans="1:14" x14ac:dyDescent="0.15">
      <c r="A339" s="29">
        <v>1280221</v>
      </c>
      <c r="B339" s="29">
        <v>128022102</v>
      </c>
      <c r="C339" s="15">
        <v>2</v>
      </c>
      <c r="D339" s="30" t="s">
        <v>940</v>
      </c>
      <c r="E339" s="30" t="s">
        <v>259</v>
      </c>
      <c r="F339" s="27">
        <v>2</v>
      </c>
      <c r="G339" s="31">
        <v>22</v>
      </c>
      <c r="H339" s="31">
        <v>2</v>
      </c>
      <c r="I339" s="31">
        <v>1986</v>
      </c>
      <c r="J339" s="27">
        <v>1</v>
      </c>
      <c r="K339" s="27">
        <v>0</v>
      </c>
      <c r="L339" s="27">
        <v>1</v>
      </c>
      <c r="M339" s="27">
        <v>1</v>
      </c>
      <c r="N339" s="27" t="e">
        <f>SUMIF(#REF!,#REF!,#REF!)</f>
        <v>#REF!</v>
      </c>
    </row>
    <row r="340" spans="1:14" x14ac:dyDescent="0.15">
      <c r="A340" s="29">
        <v>1280241</v>
      </c>
      <c r="B340" s="29">
        <v>128024102</v>
      </c>
      <c r="C340" s="15">
        <v>2</v>
      </c>
      <c r="D340" s="30" t="s">
        <v>311</v>
      </c>
      <c r="E340" s="30" t="s">
        <v>964</v>
      </c>
      <c r="F340" s="27">
        <v>2</v>
      </c>
      <c r="G340" s="31">
        <v>27</v>
      </c>
      <c r="H340" s="31">
        <v>12</v>
      </c>
      <c r="I340" s="31">
        <v>1993</v>
      </c>
      <c r="J340" s="27">
        <v>1</v>
      </c>
      <c r="K340" s="27">
        <v>0</v>
      </c>
      <c r="L340" s="27">
        <v>1</v>
      </c>
      <c r="M340" s="27">
        <v>1</v>
      </c>
      <c r="N340" s="27" t="e">
        <f>SUMIF(#REF!,#REF!,#REF!)</f>
        <v>#REF!</v>
      </c>
    </row>
    <row r="341" spans="1:14" x14ac:dyDescent="0.15">
      <c r="A341" s="29">
        <v>1280251</v>
      </c>
      <c r="B341" s="29">
        <v>128025102</v>
      </c>
      <c r="C341" s="15">
        <v>2</v>
      </c>
      <c r="D341" s="30" t="s">
        <v>1802</v>
      </c>
      <c r="E341" s="30" t="s">
        <v>769</v>
      </c>
      <c r="F341" s="27">
        <v>2</v>
      </c>
      <c r="G341" s="31">
        <v>27</v>
      </c>
      <c r="H341" s="31">
        <v>7</v>
      </c>
      <c r="I341" s="31">
        <v>1990</v>
      </c>
      <c r="J341" s="27">
        <v>1</v>
      </c>
      <c r="K341" s="27">
        <v>0</v>
      </c>
      <c r="L341" s="27">
        <v>1</v>
      </c>
      <c r="M341" s="27">
        <v>1</v>
      </c>
      <c r="N341" s="27" t="e">
        <f>SUMIF(#REF!,#REF!,#REF!)</f>
        <v>#REF!</v>
      </c>
    </row>
    <row r="342" spans="1:14" x14ac:dyDescent="0.15">
      <c r="A342" s="29">
        <v>1300011</v>
      </c>
      <c r="B342" s="29">
        <v>130001102</v>
      </c>
      <c r="C342" s="15">
        <v>2</v>
      </c>
      <c r="D342" s="30" t="s">
        <v>62</v>
      </c>
      <c r="E342" s="30" t="s">
        <v>954</v>
      </c>
      <c r="F342" s="27">
        <v>2</v>
      </c>
      <c r="G342" s="31">
        <v>11</v>
      </c>
      <c r="H342" s="31">
        <v>12</v>
      </c>
      <c r="I342" s="31">
        <v>1997</v>
      </c>
      <c r="J342" s="27">
        <v>1</v>
      </c>
      <c r="K342" s="27">
        <v>0</v>
      </c>
      <c r="L342" s="27">
        <v>2</v>
      </c>
      <c r="M342" s="27">
        <v>0</v>
      </c>
      <c r="N342" s="27" t="e">
        <f>SUMIF(#REF!,#REF!,#REF!)</f>
        <v>#REF!</v>
      </c>
    </row>
    <row r="343" spans="1:14" x14ac:dyDescent="0.15">
      <c r="A343" s="29">
        <v>1300021</v>
      </c>
      <c r="B343" s="29">
        <v>130002102</v>
      </c>
      <c r="C343" s="15">
        <v>2</v>
      </c>
      <c r="D343" s="30" t="s">
        <v>1839</v>
      </c>
      <c r="E343" s="30" t="s">
        <v>742</v>
      </c>
      <c r="F343" s="27">
        <v>2</v>
      </c>
      <c r="G343" s="31">
        <v>27</v>
      </c>
      <c r="H343" s="31">
        <v>6</v>
      </c>
      <c r="I343" s="31">
        <v>1984</v>
      </c>
      <c r="J343" s="27">
        <v>1</v>
      </c>
      <c r="K343" s="27">
        <v>0</v>
      </c>
      <c r="L343" s="27">
        <v>2</v>
      </c>
      <c r="M343" s="27">
        <v>0</v>
      </c>
      <c r="N343" s="27" t="e">
        <f>SUMIF(#REF!,#REF!,#REF!)</f>
        <v>#REF!</v>
      </c>
    </row>
    <row r="344" spans="1:14" x14ac:dyDescent="0.15">
      <c r="A344" s="29">
        <v>1300041</v>
      </c>
      <c r="B344" s="29">
        <v>130004102</v>
      </c>
      <c r="C344" s="15">
        <v>2</v>
      </c>
      <c r="D344" s="30" t="s">
        <v>940</v>
      </c>
      <c r="E344" s="30" t="s">
        <v>948</v>
      </c>
      <c r="F344" s="27">
        <v>2</v>
      </c>
      <c r="G344" s="31">
        <v>30</v>
      </c>
      <c r="H344" s="31">
        <v>5</v>
      </c>
      <c r="I344" s="31">
        <v>1993</v>
      </c>
      <c r="J344" s="27">
        <v>1</v>
      </c>
      <c r="K344" s="27">
        <v>0</v>
      </c>
      <c r="L344" s="27">
        <v>2</v>
      </c>
      <c r="M344" s="27">
        <v>0</v>
      </c>
      <c r="N344" s="27" t="e">
        <f>SUMIF(#REF!,#REF!,#REF!)</f>
        <v>#REF!</v>
      </c>
    </row>
    <row r="345" spans="1:14" x14ac:dyDescent="0.15">
      <c r="A345" s="29">
        <v>1300051</v>
      </c>
      <c r="B345" s="29">
        <v>130005102</v>
      </c>
      <c r="C345" s="15">
        <v>2</v>
      </c>
      <c r="D345" s="30" t="s">
        <v>1842</v>
      </c>
      <c r="E345" s="30" t="s">
        <v>941</v>
      </c>
      <c r="F345" s="27">
        <v>2</v>
      </c>
      <c r="G345" s="31">
        <v>15</v>
      </c>
      <c r="H345" s="31">
        <v>11</v>
      </c>
      <c r="I345" s="31">
        <v>1993</v>
      </c>
      <c r="J345" s="27">
        <v>1</v>
      </c>
      <c r="K345" s="27">
        <v>0</v>
      </c>
      <c r="L345" s="27">
        <v>2</v>
      </c>
      <c r="M345" s="27">
        <v>0</v>
      </c>
      <c r="N345" s="27" t="e">
        <f>SUMIF(#REF!,#REF!,#REF!)</f>
        <v>#REF!</v>
      </c>
    </row>
    <row r="346" spans="1:14" x14ac:dyDescent="0.15">
      <c r="A346" s="29">
        <v>1300061</v>
      </c>
      <c r="B346" s="29">
        <v>130006102</v>
      </c>
      <c r="C346" s="15">
        <v>2</v>
      </c>
      <c r="D346" s="30" t="s">
        <v>1012</v>
      </c>
      <c r="E346" s="30" t="s">
        <v>742</v>
      </c>
      <c r="F346" s="27">
        <v>2</v>
      </c>
      <c r="G346" s="31">
        <v>20</v>
      </c>
      <c r="H346" s="31">
        <v>11</v>
      </c>
      <c r="I346" s="31">
        <v>1998</v>
      </c>
      <c r="J346" s="27">
        <v>1</v>
      </c>
      <c r="K346" s="27">
        <v>0</v>
      </c>
      <c r="L346" s="27">
        <v>2</v>
      </c>
      <c r="M346" s="27">
        <v>0</v>
      </c>
      <c r="N346" s="27" t="e">
        <f>SUMIF(#REF!,#REF!,#REF!)</f>
        <v>#REF!</v>
      </c>
    </row>
    <row r="347" spans="1:14" x14ac:dyDescent="0.15">
      <c r="A347" s="29">
        <v>1300081</v>
      </c>
      <c r="B347" s="29">
        <v>130008106</v>
      </c>
      <c r="C347" s="15">
        <v>6</v>
      </c>
      <c r="D347" s="30" t="s">
        <v>1635</v>
      </c>
      <c r="E347" s="30" t="s">
        <v>742</v>
      </c>
      <c r="F347" s="27">
        <v>2</v>
      </c>
      <c r="G347" s="31">
        <v>11</v>
      </c>
      <c r="H347" s="31">
        <v>2</v>
      </c>
      <c r="I347" s="31">
        <v>1995</v>
      </c>
      <c r="J347" s="27">
        <v>1</v>
      </c>
      <c r="K347" s="27">
        <v>0</v>
      </c>
      <c r="L347" s="27">
        <v>2</v>
      </c>
      <c r="M347" s="27">
        <v>0</v>
      </c>
      <c r="N347" s="27" t="e">
        <f>SUMIF(#REF!,#REF!,#REF!)</f>
        <v>#REF!</v>
      </c>
    </row>
    <row r="348" spans="1:14" x14ac:dyDescent="0.15">
      <c r="A348" s="29">
        <v>1300091</v>
      </c>
      <c r="B348" s="29">
        <v>130009109</v>
      </c>
      <c r="C348" s="15">
        <v>9</v>
      </c>
      <c r="D348" s="30" t="s">
        <v>466</v>
      </c>
      <c r="E348" s="30" t="s">
        <v>1793</v>
      </c>
      <c r="F348" s="27">
        <v>2</v>
      </c>
      <c r="G348" s="31">
        <v>24</v>
      </c>
      <c r="H348" s="31">
        <v>7</v>
      </c>
      <c r="I348" s="31">
        <v>1999</v>
      </c>
      <c r="J348" s="27">
        <v>1</v>
      </c>
      <c r="K348" s="27">
        <v>0</v>
      </c>
      <c r="L348" s="27">
        <v>2</v>
      </c>
      <c r="M348" s="27">
        <v>0</v>
      </c>
      <c r="N348" s="27" t="e">
        <f>SUMIF(#REF!,#REF!,#REF!)</f>
        <v>#REF!</v>
      </c>
    </row>
    <row r="349" spans="1:14" x14ac:dyDescent="0.15">
      <c r="A349" s="29">
        <v>1300101</v>
      </c>
      <c r="B349" s="29">
        <v>130010107</v>
      </c>
      <c r="C349" s="15">
        <v>7</v>
      </c>
      <c r="D349" s="30" t="s">
        <v>1003</v>
      </c>
      <c r="E349" s="30" t="s">
        <v>1850</v>
      </c>
      <c r="F349" s="27">
        <v>2</v>
      </c>
      <c r="G349" s="31">
        <v>99</v>
      </c>
      <c r="H349" s="31">
        <v>99</v>
      </c>
      <c r="I349" s="31">
        <v>9999</v>
      </c>
      <c r="J349" s="27">
        <v>1</v>
      </c>
      <c r="K349" s="27">
        <v>0</v>
      </c>
      <c r="L349" s="27">
        <v>2</v>
      </c>
      <c r="M349" s="27">
        <v>0</v>
      </c>
      <c r="N349" s="27" t="e">
        <f>SUMIF(#REF!,#REF!,#REF!)</f>
        <v>#REF!</v>
      </c>
    </row>
    <row r="350" spans="1:14" x14ac:dyDescent="0.15">
      <c r="A350" s="29">
        <v>1350011</v>
      </c>
      <c r="B350" s="29">
        <v>135001106</v>
      </c>
      <c r="C350" s="15">
        <v>6</v>
      </c>
      <c r="D350" s="30" t="s">
        <v>1152</v>
      </c>
      <c r="E350" s="30" t="s">
        <v>1855</v>
      </c>
      <c r="F350" s="27">
        <v>2</v>
      </c>
      <c r="G350" s="31">
        <v>11</v>
      </c>
      <c r="H350" s="31">
        <v>10</v>
      </c>
      <c r="I350" s="31">
        <v>1992</v>
      </c>
      <c r="J350" s="27">
        <v>1</v>
      </c>
      <c r="K350" s="27">
        <v>0</v>
      </c>
      <c r="L350" s="27">
        <v>1</v>
      </c>
      <c r="M350" s="27">
        <v>2</v>
      </c>
      <c r="N350" s="27" t="e">
        <f>SUMIF(#REF!,#REF!,#REF!)</f>
        <v>#REF!</v>
      </c>
    </row>
    <row r="351" spans="1:14" x14ac:dyDescent="0.15">
      <c r="A351" s="29">
        <v>1350021</v>
      </c>
      <c r="B351" s="29">
        <v>135002102</v>
      </c>
      <c r="C351" s="15">
        <v>2</v>
      </c>
      <c r="D351" s="30" t="s">
        <v>1859</v>
      </c>
      <c r="E351" s="30" t="s">
        <v>1860</v>
      </c>
      <c r="F351" s="27">
        <v>2</v>
      </c>
      <c r="G351" s="31">
        <v>14</v>
      </c>
      <c r="H351" s="31">
        <v>8</v>
      </c>
      <c r="I351" s="31">
        <v>1991</v>
      </c>
      <c r="J351" s="27">
        <v>1</v>
      </c>
      <c r="K351" s="27">
        <v>0</v>
      </c>
      <c r="L351" s="27">
        <v>1</v>
      </c>
      <c r="M351" s="27">
        <v>1</v>
      </c>
      <c r="N351" s="27" t="e">
        <f>SUMIF(#REF!,#REF!,#REF!)</f>
        <v>#REF!</v>
      </c>
    </row>
    <row r="352" spans="1:14" x14ac:dyDescent="0.15">
      <c r="A352" s="29">
        <v>1350031</v>
      </c>
      <c r="B352" s="29">
        <v>135003106</v>
      </c>
      <c r="C352" s="15">
        <v>6</v>
      </c>
      <c r="D352" s="30" t="s">
        <v>1869</v>
      </c>
      <c r="E352" s="30" t="s">
        <v>1866</v>
      </c>
      <c r="F352" s="27">
        <v>2</v>
      </c>
      <c r="G352" s="31">
        <v>21</v>
      </c>
      <c r="H352" s="31">
        <v>5</v>
      </c>
      <c r="I352" s="31">
        <v>1994</v>
      </c>
      <c r="J352" s="27">
        <v>1</v>
      </c>
      <c r="K352" s="27">
        <v>0</v>
      </c>
      <c r="L352" s="27">
        <v>1</v>
      </c>
      <c r="M352" s="27">
        <v>1</v>
      </c>
      <c r="N352" s="27" t="e">
        <f>SUMIF(#REF!,#REF!,#REF!)</f>
        <v>#REF!</v>
      </c>
    </row>
    <row r="353" spans="1:14" x14ac:dyDescent="0.15">
      <c r="A353" s="29">
        <v>1350041</v>
      </c>
      <c r="B353" s="29">
        <v>135004102</v>
      </c>
      <c r="C353" s="15">
        <v>2</v>
      </c>
      <c r="D353" s="30" t="s">
        <v>1875</v>
      </c>
      <c r="E353" s="30" t="s">
        <v>1876</v>
      </c>
      <c r="F353" s="27">
        <v>2</v>
      </c>
      <c r="G353" s="31">
        <v>29</v>
      </c>
      <c r="H353" s="31">
        <v>11</v>
      </c>
      <c r="I353" s="31">
        <v>1994</v>
      </c>
      <c r="J353" s="27">
        <v>1</v>
      </c>
      <c r="K353" s="27">
        <v>0</v>
      </c>
      <c r="L353" s="27">
        <v>1</v>
      </c>
      <c r="M353" s="27">
        <v>1</v>
      </c>
      <c r="N353" s="27" t="e">
        <f>SUMIF(#REF!,#REF!,#REF!)</f>
        <v>#REF!</v>
      </c>
    </row>
    <row r="354" spans="1:14" x14ac:dyDescent="0.15">
      <c r="A354" s="29">
        <v>1350091</v>
      </c>
      <c r="B354" s="29">
        <v>135009102</v>
      </c>
      <c r="C354" s="15">
        <v>2</v>
      </c>
      <c r="D354" s="30" t="s">
        <v>566</v>
      </c>
      <c r="E354" s="30" t="s">
        <v>1882</v>
      </c>
      <c r="F354" s="27">
        <v>2</v>
      </c>
      <c r="G354" s="31">
        <v>17</v>
      </c>
      <c r="H354" s="31">
        <v>4</v>
      </c>
      <c r="I354" s="31">
        <v>1992</v>
      </c>
      <c r="J354" s="27">
        <v>1</v>
      </c>
      <c r="K354" s="27">
        <v>0</v>
      </c>
      <c r="L354" s="27">
        <v>1</v>
      </c>
      <c r="M354" s="27">
        <v>1</v>
      </c>
      <c r="N354" s="27" t="e">
        <f>SUMIF(#REF!,#REF!,#REF!)</f>
        <v>#REF!</v>
      </c>
    </row>
    <row r="355" spans="1:14" x14ac:dyDescent="0.15">
      <c r="A355" s="29">
        <v>1350101</v>
      </c>
      <c r="B355" s="29">
        <v>135010102</v>
      </c>
      <c r="C355" s="15">
        <v>2</v>
      </c>
      <c r="D355" s="30" t="s">
        <v>1889</v>
      </c>
      <c r="E355" s="30" t="s">
        <v>1890</v>
      </c>
      <c r="F355" s="27">
        <v>2</v>
      </c>
      <c r="G355" s="31">
        <v>16</v>
      </c>
      <c r="H355" s="31">
        <v>5</v>
      </c>
      <c r="I355" s="31">
        <v>1995</v>
      </c>
      <c r="J355" s="27">
        <v>1</v>
      </c>
      <c r="K355" s="27">
        <v>0</v>
      </c>
      <c r="L355" s="27">
        <v>1</v>
      </c>
      <c r="M355" s="27">
        <v>2</v>
      </c>
      <c r="N355" s="27" t="e">
        <f>SUMIF(#REF!,#REF!,#REF!)</f>
        <v>#REF!</v>
      </c>
    </row>
    <row r="356" spans="1:14" x14ac:dyDescent="0.15">
      <c r="A356" s="29">
        <v>1350111</v>
      </c>
      <c r="B356" s="29">
        <v>135011102</v>
      </c>
      <c r="C356" s="15">
        <v>2</v>
      </c>
      <c r="D356" s="30" t="s">
        <v>971</v>
      </c>
      <c r="E356" s="30" t="s">
        <v>1895</v>
      </c>
      <c r="F356" s="27">
        <v>2</v>
      </c>
      <c r="G356" s="31">
        <v>21</v>
      </c>
      <c r="H356" s="31">
        <v>3</v>
      </c>
      <c r="I356" s="31">
        <v>1998</v>
      </c>
      <c r="J356" s="27">
        <v>1</v>
      </c>
      <c r="K356" s="27">
        <v>0</v>
      </c>
      <c r="L356" s="27">
        <v>1</v>
      </c>
      <c r="M356" s="27">
        <v>1</v>
      </c>
      <c r="N356" s="27" t="e">
        <f>SUMIF(#REF!,#REF!,#REF!)</f>
        <v>#REF!</v>
      </c>
    </row>
    <row r="357" spans="1:14" x14ac:dyDescent="0.15">
      <c r="A357" s="29">
        <v>1350121</v>
      </c>
      <c r="B357" s="29">
        <v>135012102</v>
      </c>
      <c r="C357" s="15">
        <v>2</v>
      </c>
      <c r="D357" s="30" t="s">
        <v>1909</v>
      </c>
      <c r="E357" s="30" t="s">
        <v>188</v>
      </c>
      <c r="F357" s="27">
        <v>2</v>
      </c>
      <c r="G357" s="31">
        <v>15</v>
      </c>
      <c r="H357" s="31">
        <v>1</v>
      </c>
      <c r="I357" s="31">
        <v>1982</v>
      </c>
      <c r="J357" s="27">
        <v>1</v>
      </c>
      <c r="K357" s="27">
        <v>0</v>
      </c>
      <c r="L357" s="27">
        <v>1</v>
      </c>
      <c r="M357" s="27">
        <v>2</v>
      </c>
      <c r="N357" s="27" t="e">
        <f>SUMIF(#REF!,#REF!,#REF!)</f>
        <v>#REF!</v>
      </c>
    </row>
    <row r="358" spans="1:14" x14ac:dyDescent="0.15">
      <c r="A358" s="29">
        <v>1350131</v>
      </c>
      <c r="B358" s="29">
        <v>135013102</v>
      </c>
      <c r="C358" s="15">
        <v>2</v>
      </c>
      <c r="D358" s="30" t="s">
        <v>1916</v>
      </c>
      <c r="E358" s="30" t="s">
        <v>1917</v>
      </c>
      <c r="F358" s="27">
        <v>2</v>
      </c>
      <c r="G358" s="31">
        <v>24</v>
      </c>
      <c r="H358" s="31">
        <v>11</v>
      </c>
      <c r="I358" s="31">
        <v>1988</v>
      </c>
      <c r="J358" s="27">
        <v>1</v>
      </c>
      <c r="K358" s="27">
        <v>0</v>
      </c>
      <c r="L358" s="27">
        <v>1</v>
      </c>
      <c r="M358" s="27">
        <v>2</v>
      </c>
      <c r="N358" s="27" t="e">
        <f>SUMIF(#REF!,#REF!,#REF!)</f>
        <v>#REF!</v>
      </c>
    </row>
    <row r="359" spans="1:14" x14ac:dyDescent="0.15">
      <c r="A359" s="29">
        <v>1350141</v>
      </c>
      <c r="B359" s="29">
        <v>135014104</v>
      </c>
      <c r="C359" s="15">
        <v>4</v>
      </c>
      <c r="D359" s="30" t="s">
        <v>1922</v>
      </c>
      <c r="E359" s="30" t="s">
        <v>1921</v>
      </c>
      <c r="F359" s="27">
        <v>2</v>
      </c>
      <c r="G359" s="31">
        <v>16</v>
      </c>
      <c r="H359" s="31">
        <v>5</v>
      </c>
      <c r="I359" s="31">
        <v>1983</v>
      </c>
      <c r="J359" s="27">
        <v>1</v>
      </c>
      <c r="K359" s="27">
        <v>0</v>
      </c>
      <c r="L359" s="27">
        <v>1</v>
      </c>
      <c r="M359" s="27">
        <v>1</v>
      </c>
      <c r="N359" s="27" t="e">
        <f>SUMIF(#REF!,#REF!,#REF!)</f>
        <v>#REF!</v>
      </c>
    </row>
    <row r="360" spans="1:14" x14ac:dyDescent="0.15">
      <c r="A360" s="29">
        <v>1350151</v>
      </c>
      <c r="B360" s="29">
        <v>135015102</v>
      </c>
      <c r="C360" s="15">
        <v>2</v>
      </c>
      <c r="D360" s="30" t="s">
        <v>1926</v>
      </c>
      <c r="E360" s="30" t="s">
        <v>1927</v>
      </c>
      <c r="F360" s="27">
        <v>2</v>
      </c>
      <c r="G360" s="31">
        <v>20</v>
      </c>
      <c r="H360" s="31">
        <v>10</v>
      </c>
      <c r="I360" s="31">
        <v>1981</v>
      </c>
      <c r="J360" s="27">
        <v>1</v>
      </c>
      <c r="K360" s="27">
        <v>0</v>
      </c>
      <c r="L360" s="27">
        <v>1</v>
      </c>
      <c r="M360" s="27">
        <v>2</v>
      </c>
      <c r="N360" s="27" t="e">
        <f>SUMIF(#REF!,#REF!,#REF!)</f>
        <v>#REF!</v>
      </c>
    </row>
    <row r="361" spans="1:14" x14ac:dyDescent="0.15">
      <c r="A361" s="29">
        <v>1350181</v>
      </c>
      <c r="B361" s="29">
        <v>135018108</v>
      </c>
      <c r="C361" s="15">
        <v>8</v>
      </c>
      <c r="D361" s="30" t="s">
        <v>1936</v>
      </c>
      <c r="E361" s="30" t="s">
        <v>1937</v>
      </c>
      <c r="F361" s="27">
        <v>2</v>
      </c>
      <c r="G361" s="31">
        <v>5</v>
      </c>
      <c r="H361" s="31">
        <v>7</v>
      </c>
      <c r="I361" s="31">
        <v>1999</v>
      </c>
      <c r="J361" s="27">
        <v>1</v>
      </c>
      <c r="K361" s="27">
        <v>0</v>
      </c>
      <c r="L361" s="27">
        <v>1</v>
      </c>
      <c r="M361" s="27">
        <v>2</v>
      </c>
      <c r="N361" s="27" t="e">
        <f>SUMIF(#REF!,#REF!,#REF!)</f>
        <v>#REF!</v>
      </c>
    </row>
    <row r="362" spans="1:14" x14ac:dyDescent="0.15">
      <c r="A362" s="29">
        <v>1350191</v>
      </c>
      <c r="B362" s="29">
        <v>135019104</v>
      </c>
      <c r="C362" s="15">
        <v>4</v>
      </c>
      <c r="D362" s="30" t="s">
        <v>1845</v>
      </c>
      <c r="E362" s="30" t="s">
        <v>1942</v>
      </c>
      <c r="F362" s="27">
        <v>2</v>
      </c>
      <c r="G362" s="31">
        <v>6</v>
      </c>
      <c r="H362" s="31">
        <v>6</v>
      </c>
      <c r="I362" s="31">
        <v>1989</v>
      </c>
      <c r="J362" s="27">
        <v>1</v>
      </c>
      <c r="K362" s="27">
        <v>0</v>
      </c>
      <c r="L362" s="27">
        <v>1</v>
      </c>
      <c r="M362" s="27">
        <v>2</v>
      </c>
      <c r="N362" s="27" t="e">
        <f>SUMIF(#REF!,#REF!,#REF!)</f>
        <v>#REF!</v>
      </c>
    </row>
    <row r="363" spans="1:14" x14ac:dyDescent="0.15">
      <c r="A363" s="29">
        <v>1350211</v>
      </c>
      <c r="B363" s="29">
        <v>135021102</v>
      </c>
      <c r="C363" s="15">
        <v>2</v>
      </c>
      <c r="D363" s="30" t="s">
        <v>1947</v>
      </c>
      <c r="E363" s="30" t="s">
        <v>1948</v>
      </c>
      <c r="F363" s="27">
        <v>2</v>
      </c>
      <c r="G363" s="31">
        <v>12</v>
      </c>
      <c r="H363" s="31">
        <v>9</v>
      </c>
      <c r="I363" s="31">
        <v>1990</v>
      </c>
      <c r="J363" s="27">
        <v>1</v>
      </c>
      <c r="K363" s="27">
        <v>0</v>
      </c>
      <c r="L363" s="27">
        <v>1</v>
      </c>
      <c r="M363" s="27">
        <v>2</v>
      </c>
      <c r="N363" s="27" t="e">
        <f>SUMIF(#REF!,#REF!,#REF!)</f>
        <v>#REF!</v>
      </c>
    </row>
    <row r="364" spans="1:14" x14ac:dyDescent="0.15">
      <c r="A364" s="29">
        <v>1350221</v>
      </c>
      <c r="B364" s="29">
        <v>135022102</v>
      </c>
      <c r="C364" s="15">
        <v>2</v>
      </c>
      <c r="D364" s="30" t="s">
        <v>267</v>
      </c>
      <c r="E364" s="30" t="s">
        <v>1951</v>
      </c>
      <c r="F364" s="27">
        <v>2</v>
      </c>
      <c r="G364" s="31">
        <v>5</v>
      </c>
      <c r="H364" s="31">
        <v>3</v>
      </c>
      <c r="I364" s="31">
        <v>1985</v>
      </c>
      <c r="J364" s="27">
        <v>1</v>
      </c>
      <c r="K364" s="27">
        <v>0</v>
      </c>
      <c r="L364" s="27">
        <v>1</v>
      </c>
      <c r="M364" s="27">
        <v>1</v>
      </c>
      <c r="N364" s="27" t="e">
        <f>SUMIF(#REF!,#REF!,#REF!)</f>
        <v>#REF!</v>
      </c>
    </row>
    <row r="365" spans="1:14" x14ac:dyDescent="0.15">
      <c r="A365" s="29">
        <v>1350231</v>
      </c>
      <c r="B365" s="29">
        <v>135023102</v>
      </c>
      <c r="C365" s="15">
        <v>2</v>
      </c>
      <c r="D365" s="30" t="s">
        <v>1405</v>
      </c>
      <c r="E365" s="30" t="s">
        <v>1957</v>
      </c>
      <c r="F365" s="27">
        <v>2</v>
      </c>
      <c r="G365" s="31">
        <v>25</v>
      </c>
      <c r="H365" s="31">
        <v>8</v>
      </c>
      <c r="I365" s="31">
        <v>1996</v>
      </c>
      <c r="J365" s="27">
        <v>1</v>
      </c>
      <c r="K365" s="27">
        <v>0</v>
      </c>
      <c r="L365" s="27">
        <v>1</v>
      </c>
      <c r="M365" s="27">
        <v>2</v>
      </c>
      <c r="N365" s="27" t="e">
        <f>SUMIF(#REF!,#REF!,#REF!)</f>
        <v>#REF!</v>
      </c>
    </row>
    <row r="366" spans="1:14" x14ac:dyDescent="0.15">
      <c r="A366" s="29">
        <v>1350241</v>
      </c>
      <c r="B366" s="29">
        <v>135024102</v>
      </c>
      <c r="C366" s="15">
        <v>2</v>
      </c>
      <c r="D366" s="30" t="s">
        <v>127</v>
      </c>
      <c r="E366" s="30" t="s">
        <v>1351</v>
      </c>
      <c r="F366" s="27">
        <v>2</v>
      </c>
      <c r="G366" s="31">
        <v>7</v>
      </c>
      <c r="H366" s="31">
        <v>6</v>
      </c>
      <c r="I366" s="31">
        <v>1982</v>
      </c>
      <c r="J366" s="27">
        <v>1</v>
      </c>
      <c r="K366" s="27">
        <v>0</v>
      </c>
      <c r="L366" s="27">
        <v>1</v>
      </c>
      <c r="M366" s="27">
        <v>1</v>
      </c>
      <c r="N366" s="27" t="e">
        <f>SUMIF(#REF!,#REF!,#REF!)</f>
        <v>#REF!</v>
      </c>
    </row>
    <row r="367" spans="1:14" x14ac:dyDescent="0.15">
      <c r="A367" s="29">
        <v>1350251</v>
      </c>
      <c r="B367" s="29">
        <v>135025102</v>
      </c>
      <c r="C367" s="15">
        <v>2</v>
      </c>
      <c r="D367" s="30" t="s">
        <v>1713</v>
      </c>
      <c r="E367" s="30" t="s">
        <v>944</v>
      </c>
      <c r="F367" s="27">
        <v>2</v>
      </c>
      <c r="G367" s="31">
        <v>20</v>
      </c>
      <c r="H367" s="31">
        <v>1</v>
      </c>
      <c r="I367" s="31">
        <v>1984</v>
      </c>
      <c r="J367" s="27">
        <v>1</v>
      </c>
      <c r="K367" s="27">
        <v>0</v>
      </c>
      <c r="L367" s="27">
        <v>1</v>
      </c>
      <c r="M367" s="27">
        <v>1</v>
      </c>
      <c r="N367" s="27" t="e">
        <f>SUMIF(#REF!,#REF!,#REF!)</f>
        <v>#REF!</v>
      </c>
    </row>
    <row r="368" spans="1:14" x14ac:dyDescent="0.15">
      <c r="A368" s="29">
        <v>1350261</v>
      </c>
      <c r="B368" s="29">
        <v>135026102</v>
      </c>
      <c r="C368" s="15">
        <v>2</v>
      </c>
      <c r="D368" s="30" t="s">
        <v>311</v>
      </c>
      <c r="E368" s="30" t="s">
        <v>853</v>
      </c>
      <c r="F368" s="27">
        <v>2</v>
      </c>
      <c r="G368" s="31">
        <v>16</v>
      </c>
      <c r="H368" s="31">
        <v>10</v>
      </c>
      <c r="I368" s="31">
        <v>1984</v>
      </c>
      <c r="J368" s="27">
        <v>1</v>
      </c>
      <c r="K368" s="27">
        <v>0</v>
      </c>
      <c r="L368" s="27">
        <v>1</v>
      </c>
      <c r="M368" s="27">
        <v>2</v>
      </c>
      <c r="N368" s="27" t="e">
        <f>SUMIF(#REF!,#REF!,#REF!)</f>
        <v>#REF!</v>
      </c>
    </row>
    <row r="369" spans="1:14" x14ac:dyDescent="0.15">
      <c r="A369" s="29">
        <v>1350281</v>
      </c>
      <c r="B369" s="29">
        <v>135028102</v>
      </c>
      <c r="C369" s="15">
        <v>2</v>
      </c>
      <c r="D369" s="30" t="s">
        <v>1968</v>
      </c>
      <c r="E369" s="30" t="s">
        <v>1969</v>
      </c>
      <c r="F369" s="27">
        <v>2</v>
      </c>
      <c r="G369" s="31">
        <v>16</v>
      </c>
      <c r="H369" s="31">
        <v>3</v>
      </c>
      <c r="I369" s="31">
        <v>2000</v>
      </c>
      <c r="J369" s="27">
        <v>1</v>
      </c>
      <c r="K369" s="27">
        <v>0</v>
      </c>
      <c r="L369" s="27">
        <v>1</v>
      </c>
      <c r="M369" s="27">
        <v>1</v>
      </c>
      <c r="N369" s="27" t="e">
        <f>SUMIF(#REF!,#REF!,#REF!)</f>
        <v>#REF!</v>
      </c>
    </row>
    <row r="370" spans="1:14" x14ac:dyDescent="0.15">
      <c r="A370" s="29">
        <v>1350291</v>
      </c>
      <c r="B370" s="29">
        <v>135029102</v>
      </c>
      <c r="C370" s="15">
        <v>2</v>
      </c>
      <c r="D370" s="30" t="s">
        <v>1975</v>
      </c>
      <c r="E370" s="30" t="s">
        <v>1976</v>
      </c>
      <c r="F370" s="27">
        <v>2</v>
      </c>
      <c r="G370" s="31">
        <v>1</v>
      </c>
      <c r="H370" s="31">
        <v>7</v>
      </c>
      <c r="I370" s="31">
        <v>1988</v>
      </c>
      <c r="J370" s="27">
        <v>1</v>
      </c>
      <c r="K370" s="27">
        <v>0</v>
      </c>
      <c r="L370" s="27">
        <v>1</v>
      </c>
      <c r="M370" s="27">
        <v>1</v>
      </c>
      <c r="N370" s="27" t="e">
        <f>SUMIF(#REF!,#REF!,#REF!)</f>
        <v>#REF!</v>
      </c>
    </row>
    <row r="371" spans="1:14" x14ac:dyDescent="0.15">
      <c r="A371" s="29">
        <v>1350311</v>
      </c>
      <c r="B371" s="29">
        <v>135031105</v>
      </c>
      <c r="C371" s="15">
        <v>5</v>
      </c>
      <c r="D371" s="30" t="s">
        <v>1987</v>
      </c>
      <c r="E371" s="30" t="s">
        <v>1984</v>
      </c>
      <c r="F371" s="27">
        <v>2</v>
      </c>
      <c r="G371" s="31">
        <v>14</v>
      </c>
      <c r="H371" s="31">
        <v>8</v>
      </c>
      <c r="I371" s="31">
        <v>1999</v>
      </c>
      <c r="J371" s="27">
        <v>1</v>
      </c>
      <c r="K371" s="27">
        <v>0</v>
      </c>
      <c r="L371" s="27">
        <v>1</v>
      </c>
      <c r="M371" s="27">
        <v>2</v>
      </c>
      <c r="N371" s="27" t="e">
        <f>SUMIF(#REF!,#REF!,#REF!)</f>
        <v>#REF!</v>
      </c>
    </row>
    <row r="372" spans="1:14" x14ac:dyDescent="0.15">
      <c r="A372" s="29">
        <v>1350331</v>
      </c>
      <c r="B372" s="29">
        <v>135033106</v>
      </c>
      <c r="C372" s="15">
        <v>6</v>
      </c>
      <c r="D372" s="30" t="s">
        <v>1635</v>
      </c>
      <c r="E372" s="30" t="s">
        <v>1870</v>
      </c>
      <c r="F372" s="27">
        <v>2</v>
      </c>
      <c r="G372" s="31">
        <v>15</v>
      </c>
      <c r="H372" s="31">
        <v>10</v>
      </c>
      <c r="I372" s="31">
        <v>1997</v>
      </c>
      <c r="J372" s="27">
        <v>1</v>
      </c>
      <c r="K372" s="27">
        <v>0</v>
      </c>
      <c r="L372" s="27">
        <v>1</v>
      </c>
      <c r="M372" s="27">
        <v>2</v>
      </c>
      <c r="N372" s="27" t="e">
        <f>SUMIF(#REF!,#REF!,#REF!)</f>
        <v>#REF!</v>
      </c>
    </row>
    <row r="373" spans="1:14" x14ac:dyDescent="0.15">
      <c r="A373" s="29">
        <v>1350341</v>
      </c>
      <c r="B373" s="29">
        <v>135034102</v>
      </c>
      <c r="C373" s="15">
        <v>2</v>
      </c>
      <c r="D373" s="30" t="s">
        <v>1662</v>
      </c>
      <c r="E373" s="30" t="s">
        <v>2000</v>
      </c>
      <c r="F373" s="27">
        <v>2</v>
      </c>
      <c r="G373" s="31">
        <v>15</v>
      </c>
      <c r="H373" s="31">
        <v>3</v>
      </c>
      <c r="I373" s="31">
        <v>1994</v>
      </c>
      <c r="J373" s="27">
        <v>1</v>
      </c>
      <c r="K373" s="27">
        <v>0</v>
      </c>
      <c r="L373" s="27">
        <v>1</v>
      </c>
      <c r="M373" s="27">
        <v>1</v>
      </c>
      <c r="N373" s="27" t="e">
        <f>SUMIF(#REF!,#REF!,#REF!)</f>
        <v>#REF!</v>
      </c>
    </row>
    <row r="374" spans="1:14" x14ac:dyDescent="0.15">
      <c r="A374" s="29">
        <v>1350351</v>
      </c>
      <c r="B374" s="29">
        <v>135035101</v>
      </c>
      <c r="C374" s="15">
        <v>1</v>
      </c>
      <c r="D374" s="30" t="s">
        <v>106</v>
      </c>
      <c r="E374" s="30" t="s">
        <v>2003</v>
      </c>
      <c r="F374" s="27">
        <v>2</v>
      </c>
      <c r="G374" s="31">
        <v>19</v>
      </c>
      <c r="H374" s="31">
        <v>11</v>
      </c>
      <c r="I374" s="31">
        <v>1984</v>
      </c>
      <c r="J374" s="27">
        <v>1</v>
      </c>
      <c r="K374" s="27">
        <v>0</v>
      </c>
      <c r="L374" s="27">
        <v>1</v>
      </c>
      <c r="M374" s="27">
        <v>2</v>
      </c>
      <c r="N374" s="27" t="e">
        <f>SUMIF(#REF!,#REF!,#REF!)</f>
        <v>#REF!</v>
      </c>
    </row>
    <row r="375" spans="1:14" x14ac:dyDescent="0.15">
      <c r="A375" s="29">
        <v>1350371</v>
      </c>
      <c r="B375" s="29">
        <v>135037103</v>
      </c>
      <c r="C375" s="15">
        <v>3</v>
      </c>
      <c r="D375" s="30" t="s">
        <v>2009</v>
      </c>
      <c r="E375" s="30" t="s">
        <v>2010</v>
      </c>
      <c r="F375" s="27">
        <v>2</v>
      </c>
      <c r="G375" s="31">
        <v>3</v>
      </c>
      <c r="H375" s="31">
        <v>11</v>
      </c>
      <c r="I375" s="31">
        <v>1987</v>
      </c>
      <c r="J375" s="27">
        <v>1</v>
      </c>
      <c r="K375" s="27">
        <v>0</v>
      </c>
      <c r="L375" s="27">
        <v>1</v>
      </c>
      <c r="M375" s="27">
        <v>2</v>
      </c>
      <c r="N375" s="27" t="e">
        <f>SUMIF(#REF!,#REF!,#REF!)</f>
        <v>#REF!</v>
      </c>
    </row>
    <row r="376" spans="1:14" x14ac:dyDescent="0.15">
      <c r="A376" s="29">
        <v>1350391</v>
      </c>
      <c r="B376" s="29">
        <v>135039102</v>
      </c>
      <c r="C376" s="15">
        <v>2</v>
      </c>
      <c r="D376" s="30" t="s">
        <v>2015</v>
      </c>
      <c r="E376" s="30" t="s">
        <v>2016</v>
      </c>
      <c r="F376" s="27">
        <v>2</v>
      </c>
      <c r="G376" s="31">
        <v>20</v>
      </c>
      <c r="H376" s="31">
        <v>11</v>
      </c>
      <c r="I376" s="31">
        <v>1983</v>
      </c>
      <c r="J376" s="27">
        <v>1</v>
      </c>
      <c r="K376" s="27">
        <v>0</v>
      </c>
      <c r="L376" s="27">
        <v>1</v>
      </c>
      <c r="M376" s="27">
        <v>1</v>
      </c>
      <c r="N376" s="27" t="e">
        <f>SUMIF(#REF!,#REF!,#REF!)</f>
        <v>#REF!</v>
      </c>
    </row>
    <row r="377" spans="1:14" x14ac:dyDescent="0.15">
      <c r="A377" s="29">
        <v>1350401</v>
      </c>
      <c r="B377" s="29">
        <v>135040102</v>
      </c>
      <c r="C377" s="15">
        <v>2</v>
      </c>
      <c r="D377" s="30" t="s">
        <v>2018</v>
      </c>
      <c r="E377" s="30" t="s">
        <v>2019</v>
      </c>
      <c r="F377" s="27">
        <v>2</v>
      </c>
      <c r="G377" s="31">
        <v>26</v>
      </c>
      <c r="H377" s="31">
        <v>12</v>
      </c>
      <c r="I377" s="31">
        <v>1995</v>
      </c>
      <c r="J377" s="27">
        <v>1</v>
      </c>
      <c r="K377" s="27">
        <v>0</v>
      </c>
      <c r="L377" s="27">
        <v>1</v>
      </c>
      <c r="M377" s="27">
        <v>2</v>
      </c>
      <c r="N377" s="27" t="e">
        <f>SUMIF(#REF!,#REF!,#REF!)</f>
        <v>#REF!</v>
      </c>
    </row>
    <row r="378" spans="1:14" x14ac:dyDescent="0.15">
      <c r="A378" s="29">
        <v>1350411</v>
      </c>
      <c r="B378" s="29">
        <v>135041102</v>
      </c>
      <c r="C378" s="15">
        <v>2</v>
      </c>
      <c r="D378" s="30" t="s">
        <v>1811</v>
      </c>
      <c r="E378" s="30" t="s">
        <v>1526</v>
      </c>
      <c r="F378" s="27">
        <v>2</v>
      </c>
      <c r="G378" s="31">
        <v>8</v>
      </c>
      <c r="H378" s="31">
        <v>2</v>
      </c>
      <c r="I378" s="31">
        <v>1989</v>
      </c>
      <c r="J378" s="27">
        <v>1</v>
      </c>
      <c r="K378" s="27">
        <v>0</v>
      </c>
      <c r="L378" s="27">
        <v>1</v>
      </c>
      <c r="M378" s="27">
        <v>2</v>
      </c>
      <c r="N378" s="27" t="e">
        <f>SUMIF(#REF!,#REF!,#REF!)</f>
        <v>#REF!</v>
      </c>
    </row>
    <row r="379" spans="1:14" x14ac:dyDescent="0.15">
      <c r="A379" s="29">
        <v>1350431</v>
      </c>
      <c r="B379" s="29">
        <v>135043102</v>
      </c>
      <c r="C379" s="15">
        <v>2</v>
      </c>
      <c r="D379" s="30" t="s">
        <v>2028</v>
      </c>
      <c r="E379" s="30" t="s">
        <v>2029</v>
      </c>
      <c r="F379" s="27">
        <v>2</v>
      </c>
      <c r="G379" s="31">
        <v>20</v>
      </c>
      <c r="H379" s="31">
        <v>11</v>
      </c>
      <c r="I379" s="31">
        <v>1995</v>
      </c>
      <c r="J379" s="27">
        <v>1</v>
      </c>
      <c r="K379" s="27">
        <v>0</v>
      </c>
      <c r="L379" s="27">
        <v>1</v>
      </c>
      <c r="M379" s="27">
        <v>2</v>
      </c>
      <c r="N379" s="27" t="e">
        <f>SUMIF(#REF!,#REF!,#REF!)</f>
        <v>#REF!</v>
      </c>
    </row>
    <row r="380" spans="1:14" x14ac:dyDescent="0.15">
      <c r="A380" s="29">
        <v>1350441</v>
      </c>
      <c r="B380" s="29">
        <v>135044105</v>
      </c>
      <c r="C380" s="15">
        <v>5</v>
      </c>
      <c r="D380" s="30" t="s">
        <v>2037</v>
      </c>
      <c r="E380" s="30" t="s">
        <v>2035</v>
      </c>
      <c r="F380" s="27">
        <v>2</v>
      </c>
      <c r="G380" s="31">
        <v>12</v>
      </c>
      <c r="H380" s="31">
        <v>4</v>
      </c>
      <c r="I380" s="31">
        <v>2001</v>
      </c>
      <c r="J380" s="27">
        <v>1</v>
      </c>
      <c r="K380" s="27">
        <v>0</v>
      </c>
      <c r="L380" s="27">
        <v>1</v>
      </c>
      <c r="M380" s="27">
        <v>2</v>
      </c>
      <c r="N380" s="27" t="e">
        <f>SUMIF(#REF!,#REF!,#REF!)</f>
        <v>#REF!</v>
      </c>
    </row>
    <row r="381" spans="1:14" x14ac:dyDescent="0.15">
      <c r="A381" s="29">
        <v>1350461</v>
      </c>
      <c r="B381" s="29">
        <v>135046102</v>
      </c>
      <c r="C381" s="15">
        <v>2</v>
      </c>
      <c r="D381" s="30" t="s">
        <v>1811</v>
      </c>
      <c r="E381" s="30" t="s">
        <v>2043</v>
      </c>
      <c r="F381" s="27">
        <v>2</v>
      </c>
      <c r="G381" s="31">
        <v>15</v>
      </c>
      <c r="H381" s="31">
        <v>5</v>
      </c>
      <c r="I381" s="31">
        <v>1990</v>
      </c>
      <c r="J381" s="27">
        <v>1</v>
      </c>
      <c r="K381" s="27">
        <v>0</v>
      </c>
      <c r="L381" s="27">
        <v>1</v>
      </c>
      <c r="M381" s="27">
        <v>1</v>
      </c>
      <c r="N381" s="27" t="e">
        <f>SUMIF(#REF!,#REF!,#REF!)</f>
        <v>#REF!</v>
      </c>
    </row>
    <row r="382" spans="1:14" x14ac:dyDescent="0.15">
      <c r="A382" s="29">
        <v>1350471</v>
      </c>
      <c r="B382" s="29">
        <v>135047102</v>
      </c>
      <c r="C382" s="15">
        <v>2</v>
      </c>
      <c r="D382" s="30" t="s">
        <v>2048</v>
      </c>
      <c r="E382" s="30" t="s">
        <v>2049</v>
      </c>
      <c r="F382" s="27">
        <v>2</v>
      </c>
      <c r="G382" s="31">
        <v>6</v>
      </c>
      <c r="H382" s="31">
        <v>11</v>
      </c>
      <c r="I382" s="31">
        <v>1990</v>
      </c>
      <c r="J382" s="27">
        <v>1</v>
      </c>
      <c r="K382" s="27">
        <v>0</v>
      </c>
      <c r="L382" s="27">
        <v>1</v>
      </c>
      <c r="M382" s="27">
        <v>2</v>
      </c>
      <c r="N382" s="27" t="e">
        <f>SUMIF(#REF!,#REF!,#REF!)</f>
        <v>#REF!</v>
      </c>
    </row>
    <row r="383" spans="1:14" x14ac:dyDescent="0.15">
      <c r="A383" s="29">
        <v>1350481</v>
      </c>
      <c r="B383" s="29">
        <v>135048102</v>
      </c>
      <c r="C383" s="15">
        <v>2</v>
      </c>
      <c r="D383" s="30" t="s">
        <v>2053</v>
      </c>
      <c r="E383" s="30" t="s">
        <v>2054</v>
      </c>
      <c r="F383" s="27">
        <v>2</v>
      </c>
      <c r="G383" s="31">
        <v>12</v>
      </c>
      <c r="H383" s="31">
        <v>9</v>
      </c>
      <c r="I383" s="31">
        <v>1975</v>
      </c>
      <c r="J383" s="27">
        <v>1</v>
      </c>
      <c r="K383" s="27">
        <v>0</v>
      </c>
      <c r="L383" s="27">
        <v>1</v>
      </c>
      <c r="M383" s="27">
        <v>1</v>
      </c>
      <c r="N383" s="27" t="e">
        <f>SUMIF(#REF!,#REF!,#REF!)</f>
        <v>#REF!</v>
      </c>
    </row>
    <row r="384" spans="1:14" x14ac:dyDescent="0.15">
      <c r="A384" s="29">
        <v>1350491</v>
      </c>
      <c r="B384" s="29">
        <v>135049102</v>
      </c>
      <c r="C384" s="15">
        <v>2</v>
      </c>
      <c r="D384" s="30" t="s">
        <v>2060</v>
      </c>
      <c r="E384" s="30" t="s">
        <v>2061</v>
      </c>
      <c r="F384" s="27">
        <v>2</v>
      </c>
      <c r="G384" s="31">
        <v>9</v>
      </c>
      <c r="H384" s="31">
        <v>1</v>
      </c>
      <c r="I384" s="31">
        <v>1989</v>
      </c>
      <c r="J384" s="27">
        <v>1</v>
      </c>
      <c r="K384" s="27">
        <v>0</v>
      </c>
      <c r="L384" s="27">
        <v>1</v>
      </c>
      <c r="M384" s="27">
        <v>2</v>
      </c>
      <c r="N384" s="27" t="e">
        <f>SUMIF(#REF!,#REF!,#REF!)</f>
        <v>#REF!</v>
      </c>
    </row>
    <row r="385" spans="1:14" x14ac:dyDescent="0.15">
      <c r="A385" s="29">
        <v>1350501</v>
      </c>
      <c r="B385" s="29">
        <v>135050102</v>
      </c>
      <c r="C385" s="15">
        <v>2</v>
      </c>
      <c r="D385" s="30" t="s">
        <v>2065</v>
      </c>
      <c r="E385" s="30" t="s">
        <v>2066</v>
      </c>
      <c r="F385" s="27">
        <v>2</v>
      </c>
      <c r="G385" s="31">
        <v>16</v>
      </c>
      <c r="H385" s="31">
        <v>10</v>
      </c>
      <c r="I385" s="31">
        <v>1976</v>
      </c>
      <c r="J385" s="27">
        <v>1</v>
      </c>
      <c r="K385" s="27">
        <v>0</v>
      </c>
      <c r="L385" s="27">
        <v>1</v>
      </c>
      <c r="M385" s="27">
        <v>1</v>
      </c>
      <c r="N385" s="27" t="e">
        <f>SUMIF(#REF!,#REF!,#REF!)</f>
        <v>#REF!</v>
      </c>
    </row>
    <row r="386" spans="1:14" x14ac:dyDescent="0.15">
      <c r="A386" s="29">
        <v>1350511</v>
      </c>
      <c r="B386" s="29">
        <v>135051102</v>
      </c>
      <c r="C386" s="15">
        <v>2</v>
      </c>
      <c r="D386" s="30" t="s">
        <v>2077</v>
      </c>
      <c r="E386" s="30" t="s">
        <v>1021</v>
      </c>
      <c r="F386" s="27">
        <v>2</v>
      </c>
      <c r="G386" s="31">
        <v>27</v>
      </c>
      <c r="H386" s="31">
        <v>7</v>
      </c>
      <c r="I386" s="31">
        <v>1991</v>
      </c>
      <c r="J386" s="27">
        <v>1</v>
      </c>
      <c r="K386" s="27">
        <v>0</v>
      </c>
      <c r="L386" s="27">
        <v>1</v>
      </c>
      <c r="M386" s="27">
        <v>1</v>
      </c>
      <c r="N386" s="27" t="e">
        <f>SUMIF(#REF!,#REF!,#REF!)</f>
        <v>#REF!</v>
      </c>
    </row>
    <row r="387" spans="1:14" x14ac:dyDescent="0.15">
      <c r="A387" s="29">
        <v>1350521</v>
      </c>
      <c r="B387" s="29">
        <v>135052102</v>
      </c>
      <c r="C387" s="15">
        <v>2</v>
      </c>
      <c r="D387" s="30" t="s">
        <v>2081</v>
      </c>
      <c r="E387" s="30" t="s">
        <v>2029</v>
      </c>
      <c r="F387" s="27">
        <v>2</v>
      </c>
      <c r="G387" s="31">
        <v>23</v>
      </c>
      <c r="H387" s="31">
        <v>2</v>
      </c>
      <c r="I387" s="31">
        <v>1984</v>
      </c>
      <c r="J387" s="27">
        <v>1</v>
      </c>
      <c r="K387" s="27">
        <v>0</v>
      </c>
      <c r="L387" s="27">
        <v>1</v>
      </c>
      <c r="M387" s="27">
        <v>2</v>
      </c>
      <c r="N387" s="27" t="e">
        <f>SUMIF(#REF!,#REF!,#REF!)</f>
        <v>#REF!</v>
      </c>
    </row>
    <row r="388" spans="1:14" x14ac:dyDescent="0.15">
      <c r="A388" s="29">
        <v>1350531</v>
      </c>
      <c r="B388" s="29">
        <v>135053102</v>
      </c>
      <c r="C388" s="15">
        <v>2</v>
      </c>
      <c r="D388" s="30" t="s">
        <v>1317</v>
      </c>
      <c r="E388" s="30" t="s">
        <v>2088</v>
      </c>
      <c r="F388" s="27">
        <v>2</v>
      </c>
      <c r="G388" s="31">
        <v>30</v>
      </c>
      <c r="H388" s="31">
        <v>12</v>
      </c>
      <c r="I388" s="31">
        <v>1999</v>
      </c>
      <c r="J388" s="27">
        <v>1</v>
      </c>
      <c r="K388" s="27">
        <v>0</v>
      </c>
      <c r="L388" s="27">
        <v>1</v>
      </c>
      <c r="M388" s="27">
        <v>2</v>
      </c>
      <c r="N388" s="27" t="e">
        <f>SUMIF(#REF!,#REF!,#REF!)</f>
        <v>#REF!</v>
      </c>
    </row>
    <row r="389" spans="1:14" x14ac:dyDescent="0.15">
      <c r="A389" s="29">
        <v>1350541</v>
      </c>
      <c r="B389" s="29">
        <v>135054101</v>
      </c>
      <c r="C389" s="15">
        <v>1</v>
      </c>
      <c r="D389" s="30" t="s">
        <v>1826</v>
      </c>
      <c r="E389" s="30" t="s">
        <v>2091</v>
      </c>
      <c r="F389" s="27">
        <v>2</v>
      </c>
      <c r="G389" s="31">
        <v>20</v>
      </c>
      <c r="H389" s="31">
        <v>9</v>
      </c>
      <c r="I389" s="31">
        <v>1997</v>
      </c>
      <c r="J389" s="27">
        <v>1</v>
      </c>
      <c r="K389" s="27">
        <v>0</v>
      </c>
      <c r="L389" s="27">
        <v>1</v>
      </c>
      <c r="M389" s="27">
        <v>2</v>
      </c>
      <c r="N389" s="27" t="e">
        <f>SUMIF(#REF!,#REF!,#REF!)</f>
        <v>#REF!</v>
      </c>
    </row>
    <row r="390" spans="1:14" x14ac:dyDescent="0.15">
      <c r="A390" s="29">
        <v>1350561</v>
      </c>
      <c r="B390" s="29">
        <v>135056102</v>
      </c>
      <c r="C390" s="15">
        <v>2</v>
      </c>
      <c r="D390" s="30" t="s">
        <v>2094</v>
      </c>
      <c r="E390" s="30" t="s">
        <v>2095</v>
      </c>
      <c r="F390" s="27">
        <v>2</v>
      </c>
      <c r="G390" s="31">
        <v>19</v>
      </c>
      <c r="H390" s="31">
        <v>6</v>
      </c>
      <c r="I390" s="31">
        <v>1982</v>
      </c>
      <c r="J390" s="27">
        <v>1</v>
      </c>
      <c r="K390" s="27">
        <v>0</v>
      </c>
      <c r="L390" s="27">
        <v>1</v>
      </c>
      <c r="M390" s="27">
        <v>1</v>
      </c>
      <c r="N390" s="27" t="e">
        <f>SUMIF(#REF!,#REF!,#REF!)</f>
        <v>#REF!</v>
      </c>
    </row>
    <row r="391" spans="1:14" x14ac:dyDescent="0.15">
      <c r="A391" s="29">
        <v>1350581</v>
      </c>
      <c r="B391" s="29">
        <v>135058102</v>
      </c>
      <c r="C391" s="15">
        <v>2</v>
      </c>
      <c r="D391" s="30" t="s">
        <v>2101</v>
      </c>
      <c r="E391" s="30" t="s">
        <v>2102</v>
      </c>
      <c r="F391" s="27">
        <v>2</v>
      </c>
      <c r="G391" s="31">
        <v>1</v>
      </c>
      <c r="H391" s="31">
        <v>9</v>
      </c>
      <c r="I391" s="31">
        <v>1984</v>
      </c>
      <c r="J391" s="27">
        <v>1</v>
      </c>
      <c r="K391" s="27">
        <v>0</v>
      </c>
      <c r="L391" s="27">
        <v>1</v>
      </c>
      <c r="M391" s="27">
        <v>1</v>
      </c>
      <c r="N391" s="27" t="e">
        <f>SUMIF(#REF!,#REF!,#REF!)</f>
        <v>#REF!</v>
      </c>
    </row>
    <row r="392" spans="1:14" x14ac:dyDescent="0.15">
      <c r="A392" s="29">
        <v>1350601</v>
      </c>
      <c r="B392" s="29">
        <v>135060104</v>
      </c>
      <c r="C392" s="15">
        <v>4</v>
      </c>
      <c r="D392" s="30" t="s">
        <v>2112</v>
      </c>
      <c r="E392" s="30" t="s">
        <v>2109</v>
      </c>
      <c r="F392" s="27">
        <v>2</v>
      </c>
      <c r="G392" s="31">
        <v>30</v>
      </c>
      <c r="H392" s="31">
        <v>11</v>
      </c>
      <c r="I392" s="31">
        <v>1995</v>
      </c>
      <c r="J392" s="27">
        <v>1</v>
      </c>
      <c r="K392" s="27">
        <v>0</v>
      </c>
      <c r="L392" s="27">
        <v>0</v>
      </c>
      <c r="M392" s="27">
        <v>0</v>
      </c>
      <c r="N392" s="27" t="e">
        <f>SUMIF(#REF!,#REF!,#REF!)</f>
        <v>#REF!</v>
      </c>
    </row>
    <row r="393" spans="1:14" x14ac:dyDescent="0.15">
      <c r="A393" s="29">
        <v>1350611</v>
      </c>
      <c r="B393" s="29">
        <v>135061102</v>
      </c>
      <c r="C393" s="15">
        <v>2</v>
      </c>
      <c r="D393" s="30" t="s">
        <v>1012</v>
      </c>
      <c r="E393" s="30" t="s">
        <v>257</v>
      </c>
      <c r="F393" s="27">
        <v>2</v>
      </c>
      <c r="G393" s="31">
        <v>29</v>
      </c>
      <c r="H393" s="31">
        <v>8</v>
      </c>
      <c r="I393" s="31">
        <v>1994</v>
      </c>
      <c r="J393" s="27">
        <v>1</v>
      </c>
      <c r="K393" s="27">
        <v>0</v>
      </c>
      <c r="L393" s="27">
        <v>1</v>
      </c>
      <c r="M393" s="27">
        <v>2</v>
      </c>
      <c r="N393" s="27" t="e">
        <f>SUMIF(#REF!,#REF!,#REF!)</f>
        <v>#REF!</v>
      </c>
    </row>
    <row r="394" spans="1:14" x14ac:dyDescent="0.15">
      <c r="A394" s="29">
        <v>1350631</v>
      </c>
      <c r="B394" s="29">
        <v>135063102</v>
      </c>
      <c r="C394" s="15">
        <v>2</v>
      </c>
      <c r="D394" s="30" t="s">
        <v>23</v>
      </c>
      <c r="E394" s="30" t="s">
        <v>1308</v>
      </c>
      <c r="F394" s="27">
        <v>2</v>
      </c>
      <c r="G394" s="31">
        <v>16</v>
      </c>
      <c r="H394" s="31">
        <v>5</v>
      </c>
      <c r="I394" s="31">
        <v>1983</v>
      </c>
      <c r="J394" s="27">
        <v>1</v>
      </c>
      <c r="K394" s="27">
        <v>0</v>
      </c>
      <c r="L394" s="27">
        <v>1</v>
      </c>
      <c r="M394" s="27">
        <v>1</v>
      </c>
      <c r="N394" s="27" t="e">
        <f>SUMIF(#REF!,#REF!,#REF!)</f>
        <v>#REF!</v>
      </c>
    </row>
    <row r="395" spans="1:14" x14ac:dyDescent="0.15">
      <c r="A395" s="29">
        <v>1350641</v>
      </c>
      <c r="B395" s="29">
        <v>135064102</v>
      </c>
      <c r="C395" s="15">
        <v>2</v>
      </c>
      <c r="D395" s="30" t="s">
        <v>2128</v>
      </c>
      <c r="E395" s="30" t="s">
        <v>2129</v>
      </c>
      <c r="F395" s="27">
        <v>2</v>
      </c>
      <c r="G395" s="31">
        <v>26</v>
      </c>
      <c r="H395" s="31">
        <v>5</v>
      </c>
      <c r="I395" s="31">
        <v>1996</v>
      </c>
      <c r="J395" s="27">
        <v>1</v>
      </c>
      <c r="K395" s="27">
        <v>0</v>
      </c>
      <c r="L395" s="27">
        <v>1</v>
      </c>
      <c r="M395" s="27">
        <v>1</v>
      </c>
      <c r="N395" s="27" t="e">
        <f>SUMIF(#REF!,#REF!,#REF!)</f>
        <v>#REF!</v>
      </c>
    </row>
    <row r="396" spans="1:14" x14ac:dyDescent="0.15">
      <c r="A396" s="29">
        <v>1350651</v>
      </c>
      <c r="B396" s="29">
        <v>135065102</v>
      </c>
      <c r="C396" s="15">
        <v>2</v>
      </c>
      <c r="D396" s="30" t="s">
        <v>2134</v>
      </c>
      <c r="E396" s="30" t="s">
        <v>2135</v>
      </c>
      <c r="F396" s="27">
        <v>2</v>
      </c>
      <c r="G396" s="31">
        <v>27</v>
      </c>
      <c r="H396" s="31">
        <v>3</v>
      </c>
      <c r="I396" s="31">
        <v>1977</v>
      </c>
      <c r="J396" s="27">
        <v>1</v>
      </c>
      <c r="K396" s="27">
        <v>0</v>
      </c>
      <c r="L396" s="27">
        <v>1</v>
      </c>
      <c r="M396" s="27">
        <v>1</v>
      </c>
      <c r="N396" s="27" t="e">
        <f>SUMIF(#REF!,#REF!,#REF!)</f>
        <v>#REF!</v>
      </c>
    </row>
    <row r="397" spans="1:14" x14ac:dyDescent="0.15">
      <c r="A397" s="29">
        <v>1350661</v>
      </c>
      <c r="B397" s="29">
        <v>135066106</v>
      </c>
      <c r="C397" s="15">
        <v>6</v>
      </c>
      <c r="D397" s="30" t="s">
        <v>2144</v>
      </c>
      <c r="E397" s="30" t="s">
        <v>1048</v>
      </c>
      <c r="F397" s="27">
        <v>2</v>
      </c>
      <c r="G397" s="31">
        <v>2</v>
      </c>
      <c r="H397" s="31">
        <v>8</v>
      </c>
      <c r="I397" s="31">
        <v>1992</v>
      </c>
      <c r="J397" s="27">
        <v>1</v>
      </c>
      <c r="K397" s="27">
        <v>0</v>
      </c>
      <c r="L397" s="27">
        <v>1</v>
      </c>
      <c r="M397" s="27">
        <v>1</v>
      </c>
      <c r="N397" s="27" t="e">
        <f>SUMIF(#REF!,#REF!,#REF!)</f>
        <v>#REF!</v>
      </c>
    </row>
    <row r="398" spans="1:14" x14ac:dyDescent="0.15">
      <c r="A398" s="29">
        <v>1350671</v>
      </c>
      <c r="B398" s="29">
        <v>135067102</v>
      </c>
      <c r="C398" s="15">
        <v>2</v>
      </c>
      <c r="D398" s="30" t="s">
        <v>743</v>
      </c>
      <c r="E398" s="30" t="s">
        <v>2148</v>
      </c>
      <c r="F398" s="27">
        <v>2</v>
      </c>
      <c r="G398" s="31">
        <v>17</v>
      </c>
      <c r="H398" s="31">
        <v>12</v>
      </c>
      <c r="I398" s="31">
        <v>1977</v>
      </c>
      <c r="J398" s="27">
        <v>1</v>
      </c>
      <c r="K398" s="27">
        <v>0</v>
      </c>
      <c r="L398" s="27">
        <v>1</v>
      </c>
      <c r="M398" s="27">
        <v>1</v>
      </c>
      <c r="N398" s="27" t="e">
        <f>SUMIF(#REF!,#REF!,#REF!)</f>
        <v>#REF!</v>
      </c>
    </row>
    <row r="399" spans="1:14" x14ac:dyDescent="0.15">
      <c r="A399" s="29">
        <v>1350681</v>
      </c>
      <c r="B399" s="29">
        <v>135068104</v>
      </c>
      <c r="C399" s="15">
        <v>4</v>
      </c>
      <c r="D399" s="30" t="s">
        <v>2154</v>
      </c>
      <c r="E399" s="30" t="s">
        <v>170</v>
      </c>
      <c r="F399" s="27">
        <v>2</v>
      </c>
      <c r="G399" s="31">
        <v>12</v>
      </c>
      <c r="H399" s="31">
        <v>12</v>
      </c>
      <c r="I399" s="31">
        <v>1989</v>
      </c>
      <c r="J399" s="27">
        <v>1</v>
      </c>
      <c r="K399" s="27">
        <v>0</v>
      </c>
      <c r="L399" s="27">
        <v>1</v>
      </c>
      <c r="M399" s="27">
        <v>2</v>
      </c>
      <c r="N399" s="27" t="e">
        <f>SUMIF(#REF!,#REF!,#REF!)</f>
        <v>#REF!</v>
      </c>
    </row>
    <row r="400" spans="1:14" x14ac:dyDescent="0.15">
      <c r="A400" s="29">
        <v>1350711</v>
      </c>
      <c r="B400" s="29">
        <v>135071102</v>
      </c>
      <c r="C400" s="15">
        <v>2</v>
      </c>
      <c r="D400" s="30" t="s">
        <v>2158</v>
      </c>
      <c r="E400" s="30" t="s">
        <v>2159</v>
      </c>
      <c r="F400" s="27">
        <v>2</v>
      </c>
      <c r="G400" s="31">
        <v>24</v>
      </c>
      <c r="H400" s="31">
        <v>11</v>
      </c>
      <c r="I400" s="31">
        <v>1981</v>
      </c>
      <c r="J400" s="27">
        <v>1</v>
      </c>
      <c r="K400" s="27">
        <v>0</v>
      </c>
      <c r="L400" s="27">
        <v>1</v>
      </c>
      <c r="M400" s="27">
        <v>1</v>
      </c>
      <c r="N400" s="27" t="e">
        <f>SUMIF(#REF!,#REF!,#REF!)</f>
        <v>#REF!</v>
      </c>
    </row>
    <row r="401" spans="1:14" x14ac:dyDescent="0.15">
      <c r="A401" s="29">
        <v>1350731</v>
      </c>
      <c r="B401" s="29">
        <v>135073103</v>
      </c>
      <c r="C401" s="15">
        <v>3</v>
      </c>
      <c r="D401" s="30" t="s">
        <v>2169</v>
      </c>
      <c r="E401" s="30" t="s">
        <v>51</v>
      </c>
      <c r="F401" s="27">
        <v>2</v>
      </c>
      <c r="G401" s="31">
        <v>24</v>
      </c>
      <c r="H401" s="31">
        <v>1</v>
      </c>
      <c r="I401" s="31">
        <v>1994</v>
      </c>
      <c r="J401" s="27">
        <v>1</v>
      </c>
      <c r="K401" s="27">
        <v>0</v>
      </c>
      <c r="L401" s="27">
        <v>0</v>
      </c>
      <c r="M401" s="27">
        <v>0</v>
      </c>
      <c r="N401" s="27" t="e">
        <f>SUMIF(#REF!,#REF!,#REF!)</f>
        <v>#REF!</v>
      </c>
    </row>
    <row r="402" spans="1:14" x14ac:dyDescent="0.15">
      <c r="A402" s="29">
        <v>1350741</v>
      </c>
      <c r="B402" s="29">
        <v>135074106</v>
      </c>
      <c r="C402" s="15">
        <v>6</v>
      </c>
      <c r="D402" s="30" t="s">
        <v>2182</v>
      </c>
      <c r="E402" s="30" t="s">
        <v>2180</v>
      </c>
      <c r="F402" s="27">
        <v>2</v>
      </c>
      <c r="G402" s="31">
        <v>16</v>
      </c>
      <c r="H402" s="31">
        <v>9</v>
      </c>
      <c r="I402" s="31">
        <v>1991</v>
      </c>
      <c r="J402" s="27">
        <v>1</v>
      </c>
      <c r="K402" s="27">
        <v>0</v>
      </c>
      <c r="L402" s="27">
        <v>1</v>
      </c>
      <c r="M402" s="27">
        <v>1</v>
      </c>
      <c r="N402" s="27" t="e">
        <f>SUMIF(#REF!,#REF!,#REF!)</f>
        <v>#REF!</v>
      </c>
    </row>
    <row r="403" spans="1:14" x14ac:dyDescent="0.15">
      <c r="A403" s="29">
        <v>1350751</v>
      </c>
      <c r="B403" s="29">
        <v>135075102</v>
      </c>
      <c r="C403" s="15">
        <v>2</v>
      </c>
      <c r="D403" s="30" t="s">
        <v>2193</v>
      </c>
      <c r="E403" s="30" t="s">
        <v>2194</v>
      </c>
      <c r="F403" s="27">
        <v>2</v>
      </c>
      <c r="G403" s="31">
        <v>8</v>
      </c>
      <c r="H403" s="31">
        <v>1</v>
      </c>
      <c r="I403" s="31">
        <v>1982</v>
      </c>
      <c r="J403" s="27">
        <v>1</v>
      </c>
      <c r="K403" s="27">
        <v>0</v>
      </c>
      <c r="L403" s="27">
        <v>1</v>
      </c>
      <c r="M403" s="27">
        <v>2</v>
      </c>
      <c r="N403" s="27" t="e">
        <f>SUMIF(#REF!,#REF!,#REF!)</f>
        <v>#REF!</v>
      </c>
    </row>
    <row r="404" spans="1:14" x14ac:dyDescent="0.15">
      <c r="A404" s="29">
        <v>1350761</v>
      </c>
      <c r="B404" s="29">
        <v>135076102</v>
      </c>
      <c r="C404" s="15">
        <v>2</v>
      </c>
      <c r="D404" s="30" t="s">
        <v>2199</v>
      </c>
      <c r="E404" s="30" t="s">
        <v>51</v>
      </c>
      <c r="F404" s="27">
        <v>2</v>
      </c>
      <c r="G404" s="31">
        <v>1</v>
      </c>
      <c r="H404" s="31">
        <v>12</v>
      </c>
      <c r="I404" s="31">
        <v>1988</v>
      </c>
      <c r="J404" s="27">
        <v>1</v>
      </c>
      <c r="K404" s="27">
        <v>0</v>
      </c>
      <c r="L404" s="27">
        <v>1</v>
      </c>
      <c r="M404" s="27">
        <v>2</v>
      </c>
      <c r="N404" s="27" t="e">
        <f>SUMIF(#REF!,#REF!,#REF!)</f>
        <v>#REF!</v>
      </c>
    </row>
    <row r="405" spans="1:14" x14ac:dyDescent="0.15">
      <c r="A405" s="29">
        <v>1350801</v>
      </c>
      <c r="B405" s="29">
        <v>135080102</v>
      </c>
      <c r="C405" s="15">
        <v>2</v>
      </c>
      <c r="D405" s="30" t="s">
        <v>2202</v>
      </c>
      <c r="E405" s="30" t="s">
        <v>2203</v>
      </c>
      <c r="F405" s="27">
        <v>2</v>
      </c>
      <c r="G405" s="31">
        <v>13</v>
      </c>
      <c r="H405" s="31">
        <v>8</v>
      </c>
      <c r="I405" s="31">
        <v>1996</v>
      </c>
      <c r="J405" s="27">
        <v>1</v>
      </c>
      <c r="K405" s="27">
        <v>0</v>
      </c>
      <c r="L405" s="27">
        <v>1</v>
      </c>
      <c r="M405" s="27">
        <v>2</v>
      </c>
      <c r="N405" s="27" t="e">
        <f>SUMIF(#REF!,#REF!,#REF!)</f>
        <v>#REF!</v>
      </c>
    </row>
    <row r="406" spans="1:14" x14ac:dyDescent="0.15">
      <c r="A406" s="29">
        <v>1350802</v>
      </c>
      <c r="B406" s="29">
        <v>135080202</v>
      </c>
      <c r="C406" s="15">
        <v>2</v>
      </c>
      <c r="D406" s="30" t="s">
        <v>2202</v>
      </c>
      <c r="E406" s="30" t="s">
        <v>2203</v>
      </c>
      <c r="F406" s="27">
        <v>2</v>
      </c>
      <c r="G406" s="31">
        <v>13</v>
      </c>
      <c r="H406" s="31">
        <v>8</v>
      </c>
      <c r="I406" s="31">
        <v>1996</v>
      </c>
      <c r="J406" s="27">
        <v>1</v>
      </c>
      <c r="K406" s="27">
        <v>0</v>
      </c>
      <c r="L406" s="27">
        <v>2</v>
      </c>
      <c r="M406" s="27">
        <v>0</v>
      </c>
      <c r="N406" s="27" t="e">
        <f>SUMIF(#REF!,#REF!,#REF!)</f>
        <v>#REF!</v>
      </c>
    </row>
    <row r="407" spans="1:14" x14ac:dyDescent="0.15">
      <c r="A407" s="29">
        <v>1350811</v>
      </c>
      <c r="B407" s="29">
        <v>135081104</v>
      </c>
      <c r="C407" s="15">
        <v>4</v>
      </c>
      <c r="D407" s="30" t="s">
        <v>2215</v>
      </c>
      <c r="E407" s="30" t="s">
        <v>2216</v>
      </c>
      <c r="F407" s="27">
        <v>2</v>
      </c>
      <c r="G407" s="31">
        <v>7</v>
      </c>
      <c r="H407" s="31">
        <v>6</v>
      </c>
      <c r="I407" s="31">
        <v>1997</v>
      </c>
      <c r="J407" s="27">
        <v>1</v>
      </c>
      <c r="K407" s="27">
        <v>0</v>
      </c>
      <c r="L407" s="27">
        <v>1</v>
      </c>
      <c r="M407" s="27">
        <v>1</v>
      </c>
      <c r="N407" s="27" t="e">
        <f>SUMIF(#REF!,#REF!,#REF!)</f>
        <v>#REF!</v>
      </c>
    </row>
    <row r="408" spans="1:14" x14ac:dyDescent="0.15">
      <c r="A408" s="29">
        <v>1350841</v>
      </c>
      <c r="B408" s="29">
        <v>135084102</v>
      </c>
      <c r="C408" s="15">
        <v>2</v>
      </c>
      <c r="D408" s="30" t="s">
        <v>2219</v>
      </c>
      <c r="E408" s="30" t="s">
        <v>2220</v>
      </c>
      <c r="F408" s="27">
        <v>2</v>
      </c>
      <c r="G408" s="31">
        <v>6</v>
      </c>
      <c r="H408" s="31">
        <v>9</v>
      </c>
      <c r="I408" s="31">
        <v>1990</v>
      </c>
      <c r="J408" s="27">
        <v>1</v>
      </c>
      <c r="K408" s="27">
        <v>0</v>
      </c>
      <c r="L408" s="27">
        <v>0</v>
      </c>
      <c r="M408" s="27">
        <v>0</v>
      </c>
      <c r="N408" s="27" t="e">
        <f>SUMIF(#REF!,#REF!,#REF!)</f>
        <v>#REF!</v>
      </c>
    </row>
    <row r="409" spans="1:14" x14ac:dyDescent="0.15">
      <c r="A409" s="29">
        <v>1350881</v>
      </c>
      <c r="B409" s="29">
        <v>135088107</v>
      </c>
      <c r="C409" s="15">
        <v>7</v>
      </c>
      <c r="D409" s="30" t="s">
        <v>2233</v>
      </c>
      <c r="E409" s="30" t="s">
        <v>2234</v>
      </c>
      <c r="F409" s="27">
        <v>2</v>
      </c>
      <c r="G409" s="31">
        <v>25</v>
      </c>
      <c r="H409" s="31">
        <v>5</v>
      </c>
      <c r="I409" s="31">
        <v>1994</v>
      </c>
      <c r="J409" s="27">
        <v>1</v>
      </c>
      <c r="K409" s="27">
        <v>0</v>
      </c>
      <c r="L409" s="27">
        <v>1</v>
      </c>
      <c r="M409" s="27">
        <v>1</v>
      </c>
      <c r="N409" s="27" t="e">
        <f>SUMIF(#REF!,#REF!,#REF!)</f>
        <v>#REF!</v>
      </c>
    </row>
    <row r="410" spans="1:14" x14ac:dyDescent="0.15">
      <c r="A410" s="29">
        <v>1350891</v>
      </c>
      <c r="B410" s="29">
        <v>135089102</v>
      </c>
      <c r="C410" s="15">
        <v>2</v>
      </c>
      <c r="D410" s="30" t="s">
        <v>483</v>
      </c>
      <c r="E410" s="30" t="s">
        <v>1439</v>
      </c>
      <c r="F410" s="27">
        <v>2</v>
      </c>
      <c r="G410" s="31">
        <v>12</v>
      </c>
      <c r="H410" s="31">
        <v>6</v>
      </c>
      <c r="I410" s="31">
        <v>1990</v>
      </c>
      <c r="J410" s="27">
        <v>1</v>
      </c>
      <c r="K410" s="27">
        <v>0</v>
      </c>
      <c r="L410" s="27">
        <v>1</v>
      </c>
      <c r="M410" s="27">
        <v>1</v>
      </c>
      <c r="N410" s="27" t="e">
        <f>SUMIF(#REF!,#REF!,#REF!)</f>
        <v>#REF!</v>
      </c>
    </row>
    <row r="411" spans="1:14" x14ac:dyDescent="0.15">
      <c r="A411" s="29">
        <v>1350901</v>
      </c>
      <c r="B411" s="29">
        <v>135090105</v>
      </c>
      <c r="C411" s="15">
        <v>5</v>
      </c>
      <c r="D411" s="30" t="s">
        <v>1605</v>
      </c>
      <c r="E411" s="30" t="s">
        <v>1238</v>
      </c>
      <c r="F411" s="27">
        <v>2</v>
      </c>
      <c r="G411" s="31">
        <v>3</v>
      </c>
      <c r="H411" s="31">
        <v>3</v>
      </c>
      <c r="I411" s="31">
        <v>2003</v>
      </c>
      <c r="J411" s="27">
        <v>1</v>
      </c>
      <c r="K411" s="27">
        <v>0</v>
      </c>
      <c r="L411" s="27">
        <v>1</v>
      </c>
      <c r="M411" s="27">
        <v>1</v>
      </c>
      <c r="N411" s="27" t="e">
        <f>SUMIF(#REF!,#REF!,#REF!)</f>
        <v>#REF!</v>
      </c>
    </row>
    <row r="412" spans="1:14" x14ac:dyDescent="0.15">
      <c r="A412" s="29">
        <v>1350911</v>
      </c>
      <c r="B412" s="29">
        <v>135091102</v>
      </c>
      <c r="C412" s="15">
        <v>2</v>
      </c>
      <c r="D412" s="30" t="s">
        <v>2242</v>
      </c>
      <c r="E412" s="30" t="s">
        <v>263</v>
      </c>
      <c r="F412" s="27">
        <v>2</v>
      </c>
      <c r="G412" s="31">
        <v>10</v>
      </c>
      <c r="H412" s="31">
        <v>12</v>
      </c>
      <c r="I412" s="31">
        <v>1981</v>
      </c>
      <c r="J412" s="27">
        <v>1</v>
      </c>
      <c r="K412" s="27">
        <v>0</v>
      </c>
      <c r="L412" s="27">
        <v>1</v>
      </c>
      <c r="M412" s="27">
        <v>1</v>
      </c>
      <c r="N412" s="27" t="e">
        <f>SUMIF(#REF!,#REF!,#REF!)</f>
        <v>#REF!</v>
      </c>
    </row>
    <row r="413" spans="1:14" x14ac:dyDescent="0.15">
      <c r="A413" s="29">
        <v>1350931</v>
      </c>
      <c r="B413" s="29">
        <v>135093102</v>
      </c>
      <c r="C413" s="15">
        <v>2</v>
      </c>
      <c r="D413" s="30" t="s">
        <v>972</v>
      </c>
      <c r="E413" s="30" t="s">
        <v>2248</v>
      </c>
      <c r="F413" s="27">
        <v>2</v>
      </c>
      <c r="G413" s="31">
        <v>29</v>
      </c>
      <c r="H413" s="31">
        <v>5</v>
      </c>
      <c r="I413" s="31">
        <v>1986</v>
      </c>
      <c r="J413" s="27">
        <v>1</v>
      </c>
      <c r="K413" s="27">
        <v>0</v>
      </c>
      <c r="L413" s="27">
        <v>1</v>
      </c>
      <c r="M413" s="27">
        <v>1</v>
      </c>
      <c r="N413" s="27" t="e">
        <f>SUMIF(#REF!,#REF!,#REF!)</f>
        <v>#REF!</v>
      </c>
    </row>
    <row r="414" spans="1:14" x14ac:dyDescent="0.15">
      <c r="A414" s="29">
        <v>1350961</v>
      </c>
      <c r="B414" s="29">
        <v>135096102</v>
      </c>
      <c r="C414" s="15">
        <v>2</v>
      </c>
      <c r="D414" s="30" t="s">
        <v>2256</v>
      </c>
      <c r="E414" s="30" t="s">
        <v>2257</v>
      </c>
      <c r="F414" s="27">
        <v>2</v>
      </c>
      <c r="G414" s="31">
        <v>20</v>
      </c>
      <c r="H414" s="31">
        <v>1</v>
      </c>
      <c r="I414" s="31">
        <v>1995</v>
      </c>
      <c r="J414" s="27">
        <v>1</v>
      </c>
      <c r="K414" s="27">
        <v>0</v>
      </c>
      <c r="L414" s="27">
        <v>1</v>
      </c>
      <c r="M414" s="27">
        <v>2</v>
      </c>
      <c r="N414" s="27" t="e">
        <f>SUMIF(#REF!,#REF!,#REF!)</f>
        <v>#REF!</v>
      </c>
    </row>
    <row r="415" spans="1:14" x14ac:dyDescent="0.15">
      <c r="A415" s="29">
        <v>1350971</v>
      </c>
      <c r="B415" s="29">
        <v>135097102</v>
      </c>
      <c r="C415" s="15">
        <v>2</v>
      </c>
      <c r="D415" s="30" t="s">
        <v>2260</v>
      </c>
      <c r="E415" s="30" t="s">
        <v>2261</v>
      </c>
      <c r="F415" s="27">
        <v>2</v>
      </c>
      <c r="G415" s="31">
        <v>2</v>
      </c>
      <c r="H415" s="31">
        <v>3</v>
      </c>
      <c r="I415" s="31">
        <v>1996</v>
      </c>
      <c r="J415" s="27">
        <v>1</v>
      </c>
      <c r="K415" s="27">
        <v>0</v>
      </c>
      <c r="L415" s="27">
        <v>1</v>
      </c>
      <c r="M415" s="27">
        <v>2</v>
      </c>
      <c r="N415" s="27" t="e">
        <f>SUMIF(#REF!,#REF!,#REF!)</f>
        <v>#REF!</v>
      </c>
    </row>
    <row r="416" spans="1:14" x14ac:dyDescent="0.15">
      <c r="A416" s="29">
        <v>1351001</v>
      </c>
      <c r="B416" s="29">
        <v>135100105</v>
      </c>
      <c r="C416" s="15">
        <v>5</v>
      </c>
      <c r="D416" s="30" t="s">
        <v>2270</v>
      </c>
      <c r="E416" s="30" t="s">
        <v>2268</v>
      </c>
      <c r="F416" s="27">
        <v>2</v>
      </c>
      <c r="G416" s="31">
        <v>11</v>
      </c>
      <c r="H416" s="31">
        <v>4</v>
      </c>
      <c r="I416" s="31">
        <v>1996</v>
      </c>
      <c r="J416" s="27">
        <v>1</v>
      </c>
      <c r="K416" s="27">
        <v>0</v>
      </c>
      <c r="L416" s="27">
        <v>1</v>
      </c>
      <c r="M416" s="27">
        <v>2</v>
      </c>
      <c r="N416" s="27" t="e">
        <f>SUMIF(#REF!,#REF!,#REF!)</f>
        <v>#REF!</v>
      </c>
    </row>
    <row r="417" spans="1:14" x14ac:dyDescent="0.15">
      <c r="A417" s="29">
        <v>1351011</v>
      </c>
      <c r="B417" s="29">
        <v>135101102</v>
      </c>
      <c r="C417" s="15">
        <v>2</v>
      </c>
      <c r="D417" s="30" t="s">
        <v>2276</v>
      </c>
      <c r="E417" s="30" t="s">
        <v>2277</v>
      </c>
      <c r="F417" s="27">
        <v>2</v>
      </c>
      <c r="G417" s="31">
        <v>8</v>
      </c>
      <c r="H417" s="31">
        <v>2</v>
      </c>
      <c r="I417" s="31">
        <v>2000</v>
      </c>
      <c r="J417" s="27">
        <v>1</v>
      </c>
      <c r="K417" s="27">
        <v>0</v>
      </c>
      <c r="L417" s="27">
        <v>1</v>
      </c>
      <c r="M417" s="27">
        <v>1</v>
      </c>
      <c r="N417" s="27" t="e">
        <f>SUMIF(#REF!,#REF!,#REF!)</f>
        <v>#REF!</v>
      </c>
    </row>
    <row r="418" spans="1:14" x14ac:dyDescent="0.15">
      <c r="A418" s="29">
        <v>1351021</v>
      </c>
      <c r="B418" s="29">
        <v>135102102</v>
      </c>
      <c r="C418" s="15">
        <v>2</v>
      </c>
      <c r="D418" s="30" t="s">
        <v>204</v>
      </c>
      <c r="E418" s="30" t="s">
        <v>2281</v>
      </c>
      <c r="F418" s="27">
        <v>2</v>
      </c>
      <c r="G418" s="31">
        <v>9</v>
      </c>
      <c r="H418" s="31">
        <v>6</v>
      </c>
      <c r="I418" s="31">
        <v>2001</v>
      </c>
      <c r="J418" s="27">
        <v>1</v>
      </c>
      <c r="K418" s="27">
        <v>0</v>
      </c>
      <c r="L418" s="27">
        <v>1</v>
      </c>
      <c r="M418" s="27">
        <v>1</v>
      </c>
      <c r="N418" s="27" t="e">
        <f>SUMIF(#REF!,#REF!,#REF!)</f>
        <v>#REF!</v>
      </c>
    </row>
    <row r="419" spans="1:14" x14ac:dyDescent="0.15">
      <c r="A419" s="29">
        <v>1351031</v>
      </c>
      <c r="B419" s="29">
        <v>135103102</v>
      </c>
      <c r="C419" s="15">
        <v>2</v>
      </c>
      <c r="D419" s="30" t="s">
        <v>2283</v>
      </c>
      <c r="E419" s="30" t="s">
        <v>2284</v>
      </c>
      <c r="F419" s="27">
        <v>2</v>
      </c>
      <c r="G419" s="31">
        <v>4</v>
      </c>
      <c r="H419" s="31">
        <v>4</v>
      </c>
      <c r="I419" s="31">
        <v>1998</v>
      </c>
      <c r="J419" s="27">
        <v>1</v>
      </c>
      <c r="K419" s="27">
        <v>0</v>
      </c>
      <c r="L419" s="27">
        <v>1</v>
      </c>
      <c r="M419" s="27">
        <v>1</v>
      </c>
      <c r="N419" s="27" t="e">
        <f>SUMIF(#REF!,#REF!,#REF!)</f>
        <v>#REF!</v>
      </c>
    </row>
    <row r="420" spans="1:14" x14ac:dyDescent="0.15">
      <c r="A420" s="29">
        <v>1351041</v>
      </c>
      <c r="B420" s="29">
        <v>135104103</v>
      </c>
      <c r="C420" s="15">
        <v>3</v>
      </c>
      <c r="D420" s="30" t="s">
        <v>2288</v>
      </c>
      <c r="E420" s="30" t="s">
        <v>2289</v>
      </c>
      <c r="F420" s="27">
        <v>2</v>
      </c>
      <c r="G420" s="31">
        <v>22</v>
      </c>
      <c r="H420" s="31">
        <v>8</v>
      </c>
      <c r="I420" s="31">
        <v>1980</v>
      </c>
      <c r="J420" s="27">
        <v>1</v>
      </c>
      <c r="K420" s="27">
        <v>0</v>
      </c>
      <c r="L420" s="27">
        <v>1</v>
      </c>
      <c r="M420" s="27">
        <v>1</v>
      </c>
      <c r="N420" s="27" t="e">
        <f>SUMIF(#REF!,#REF!,#REF!)</f>
        <v>#REF!</v>
      </c>
    </row>
    <row r="421" spans="1:14" x14ac:dyDescent="0.15">
      <c r="A421" s="29">
        <v>1351042</v>
      </c>
      <c r="B421" s="29">
        <v>135104203</v>
      </c>
      <c r="C421" s="15">
        <v>3</v>
      </c>
      <c r="D421" s="30" t="s">
        <v>2288</v>
      </c>
      <c r="E421" s="30" t="s">
        <v>2289</v>
      </c>
      <c r="F421" s="27">
        <v>2</v>
      </c>
      <c r="G421" s="31">
        <v>22</v>
      </c>
      <c r="H421" s="31">
        <v>8</v>
      </c>
      <c r="I421" s="31">
        <v>1980</v>
      </c>
      <c r="J421" s="27">
        <v>1</v>
      </c>
      <c r="K421" s="27">
        <v>0</v>
      </c>
      <c r="L421" s="27">
        <v>2</v>
      </c>
      <c r="M421" s="27">
        <v>0</v>
      </c>
      <c r="N421" s="27" t="e">
        <f>SUMIF(#REF!,#REF!,#REF!)</f>
        <v>#REF!</v>
      </c>
    </row>
    <row r="422" spans="1:14" x14ac:dyDescent="0.15">
      <c r="A422" s="29">
        <v>1351051</v>
      </c>
      <c r="B422" s="29">
        <v>135105103</v>
      </c>
      <c r="C422" s="15">
        <v>3</v>
      </c>
      <c r="D422" s="30" t="s">
        <v>720</v>
      </c>
      <c r="E422" s="30" t="s">
        <v>2300</v>
      </c>
      <c r="F422" s="27">
        <v>2</v>
      </c>
      <c r="G422" s="31">
        <v>29</v>
      </c>
      <c r="H422" s="31">
        <v>11</v>
      </c>
      <c r="I422" s="31">
        <v>2001</v>
      </c>
      <c r="J422" s="27">
        <v>1</v>
      </c>
      <c r="K422" s="27">
        <v>0</v>
      </c>
      <c r="L422" s="27">
        <v>1</v>
      </c>
      <c r="M422" s="27">
        <v>1</v>
      </c>
      <c r="N422" s="27" t="e">
        <f>SUMIF(#REF!,#REF!,#REF!)</f>
        <v>#REF!</v>
      </c>
    </row>
    <row r="423" spans="1:14" x14ac:dyDescent="0.15">
      <c r="A423" s="29">
        <v>1351061</v>
      </c>
      <c r="B423" s="29">
        <v>135106102</v>
      </c>
      <c r="C423" s="15">
        <v>2</v>
      </c>
      <c r="D423" s="30" t="s">
        <v>2302</v>
      </c>
      <c r="E423" s="30" t="s">
        <v>144</v>
      </c>
      <c r="F423" s="27">
        <v>2</v>
      </c>
      <c r="G423" s="31">
        <v>17</v>
      </c>
      <c r="H423" s="31">
        <v>10</v>
      </c>
      <c r="I423" s="31">
        <v>1994</v>
      </c>
      <c r="J423" s="27">
        <v>1</v>
      </c>
      <c r="K423" s="27">
        <v>0</v>
      </c>
      <c r="L423" s="27">
        <v>1</v>
      </c>
      <c r="M423" s="27">
        <v>1</v>
      </c>
      <c r="N423" s="27" t="e">
        <f>SUMIF(#REF!,#REF!,#REF!)</f>
        <v>#REF!</v>
      </c>
    </row>
    <row r="424" spans="1:14" x14ac:dyDescent="0.15">
      <c r="A424" s="29">
        <v>1351071</v>
      </c>
      <c r="B424" s="29">
        <v>135107102</v>
      </c>
      <c r="C424" s="15">
        <v>2</v>
      </c>
      <c r="D424" s="30" t="s">
        <v>2306</v>
      </c>
      <c r="E424" s="30" t="s">
        <v>2307</v>
      </c>
      <c r="F424" s="27">
        <v>2</v>
      </c>
      <c r="G424" s="31">
        <v>26</v>
      </c>
      <c r="H424" s="31">
        <v>9</v>
      </c>
      <c r="I424" s="31">
        <v>1997</v>
      </c>
      <c r="J424" s="27">
        <v>1</v>
      </c>
      <c r="K424" s="27">
        <v>0</v>
      </c>
      <c r="L424" s="27">
        <v>1</v>
      </c>
      <c r="M424" s="27">
        <v>1</v>
      </c>
      <c r="N424" s="27" t="e">
        <f>SUMIF(#REF!,#REF!,#REF!)</f>
        <v>#REF!</v>
      </c>
    </row>
    <row r="425" spans="1:14" x14ac:dyDescent="0.15">
      <c r="A425" s="29">
        <v>1351091</v>
      </c>
      <c r="B425" s="29">
        <v>135109104</v>
      </c>
      <c r="C425" s="15">
        <v>4</v>
      </c>
      <c r="D425" s="30" t="s">
        <v>62</v>
      </c>
      <c r="E425" s="30" t="s">
        <v>2313</v>
      </c>
      <c r="F425" s="27">
        <v>2</v>
      </c>
      <c r="G425" s="31">
        <v>20</v>
      </c>
      <c r="H425" s="31">
        <v>1</v>
      </c>
      <c r="I425" s="31">
        <v>1999</v>
      </c>
      <c r="J425" s="27">
        <v>1</v>
      </c>
      <c r="K425" s="27">
        <v>0</v>
      </c>
      <c r="L425" s="27">
        <v>1</v>
      </c>
      <c r="M425" s="27">
        <v>2</v>
      </c>
      <c r="N425" s="27" t="e">
        <f>SUMIF(#REF!,#REF!,#REF!)</f>
        <v>#REF!</v>
      </c>
    </row>
    <row r="426" spans="1:14" x14ac:dyDescent="0.15">
      <c r="A426" s="29">
        <v>1351101</v>
      </c>
      <c r="B426" s="29">
        <v>135110102</v>
      </c>
      <c r="C426" s="15">
        <v>2</v>
      </c>
      <c r="D426" s="30" t="s">
        <v>1012</v>
      </c>
      <c r="E426" s="30" t="s">
        <v>2316</v>
      </c>
      <c r="F426" s="27">
        <v>2</v>
      </c>
      <c r="G426" s="31">
        <v>20</v>
      </c>
      <c r="H426" s="31">
        <v>1</v>
      </c>
      <c r="I426" s="31">
        <v>1997</v>
      </c>
      <c r="J426" s="27">
        <v>1</v>
      </c>
      <c r="K426" s="27">
        <v>0</v>
      </c>
      <c r="L426" s="27">
        <v>1</v>
      </c>
      <c r="M426" s="27">
        <v>2</v>
      </c>
      <c r="N426" s="27" t="e">
        <f>SUMIF(#REF!,#REF!,#REF!)</f>
        <v>#REF!</v>
      </c>
    </row>
    <row r="427" spans="1:14" x14ac:dyDescent="0.15">
      <c r="A427" s="29">
        <v>1351111</v>
      </c>
      <c r="B427" s="29">
        <v>135111102</v>
      </c>
      <c r="C427" s="15">
        <v>2</v>
      </c>
      <c r="D427" s="30" t="s">
        <v>2319</v>
      </c>
      <c r="E427" s="30" t="s">
        <v>2320</v>
      </c>
      <c r="F427" s="27">
        <v>2</v>
      </c>
      <c r="G427" s="31">
        <v>12</v>
      </c>
      <c r="H427" s="31">
        <v>5</v>
      </c>
      <c r="I427" s="31">
        <v>1987</v>
      </c>
      <c r="J427" s="27">
        <v>1</v>
      </c>
      <c r="K427" s="27">
        <v>0</v>
      </c>
      <c r="L427" s="27">
        <v>1</v>
      </c>
      <c r="M427" s="27">
        <v>2</v>
      </c>
      <c r="N427" s="27" t="e">
        <f>SUMIF(#REF!,#REF!,#REF!)</f>
        <v>#REF!</v>
      </c>
    </row>
    <row r="428" spans="1:14" x14ac:dyDescent="0.15">
      <c r="A428" s="29">
        <v>1351121</v>
      </c>
      <c r="B428" s="29">
        <v>135112103</v>
      </c>
      <c r="C428" s="15">
        <v>3</v>
      </c>
      <c r="D428" s="30" t="s">
        <v>2329</v>
      </c>
      <c r="E428" s="30" t="s">
        <v>2328</v>
      </c>
      <c r="F428" s="27">
        <v>2</v>
      </c>
      <c r="G428" s="31">
        <v>12</v>
      </c>
      <c r="H428" s="31">
        <v>7</v>
      </c>
      <c r="I428" s="31">
        <v>1993</v>
      </c>
      <c r="J428" s="27">
        <v>1</v>
      </c>
      <c r="K428" s="27">
        <v>0</v>
      </c>
      <c r="L428" s="27">
        <v>1</v>
      </c>
      <c r="M428" s="27">
        <v>2</v>
      </c>
      <c r="N428" s="27" t="e">
        <f>SUMIF(#REF!,#REF!,#REF!)</f>
        <v>#REF!</v>
      </c>
    </row>
    <row r="429" spans="1:14" x14ac:dyDescent="0.15">
      <c r="A429" s="29">
        <v>1351131</v>
      </c>
      <c r="B429" s="29">
        <v>135113102</v>
      </c>
      <c r="C429" s="15">
        <v>2</v>
      </c>
      <c r="D429" s="30" t="s">
        <v>1171</v>
      </c>
      <c r="E429" s="30" t="s">
        <v>724</v>
      </c>
      <c r="F429" s="27">
        <v>2</v>
      </c>
      <c r="G429" s="31">
        <v>24</v>
      </c>
      <c r="H429" s="31">
        <v>2</v>
      </c>
      <c r="I429" s="31">
        <v>1997</v>
      </c>
      <c r="J429" s="27">
        <v>1</v>
      </c>
      <c r="K429" s="27">
        <v>0</v>
      </c>
      <c r="L429" s="27">
        <v>1</v>
      </c>
      <c r="M429" s="27">
        <v>2</v>
      </c>
      <c r="N429" s="27" t="e">
        <f>SUMIF(#REF!,#REF!,#REF!)</f>
        <v>#REF!</v>
      </c>
    </row>
    <row r="430" spans="1:14" x14ac:dyDescent="0.15">
      <c r="A430" s="29">
        <v>1351141</v>
      </c>
      <c r="B430" s="29">
        <v>135114102</v>
      </c>
      <c r="C430" s="15">
        <v>2</v>
      </c>
      <c r="D430" s="30" t="s">
        <v>2338</v>
      </c>
      <c r="E430" s="30" t="s">
        <v>2339</v>
      </c>
      <c r="F430" s="27">
        <v>2</v>
      </c>
      <c r="G430" s="31">
        <v>15</v>
      </c>
      <c r="H430" s="31">
        <v>4</v>
      </c>
      <c r="I430" s="31">
        <v>1999</v>
      </c>
      <c r="J430" s="27">
        <v>1</v>
      </c>
      <c r="K430" s="27">
        <v>0</v>
      </c>
      <c r="L430" s="27">
        <v>1</v>
      </c>
      <c r="M430" s="27">
        <v>1</v>
      </c>
      <c r="N430" s="27" t="e">
        <f>SUMIF(#REF!,#REF!,#REF!)</f>
        <v>#REF!</v>
      </c>
    </row>
    <row r="431" spans="1:14" x14ac:dyDescent="0.15">
      <c r="A431" s="29">
        <v>1351151</v>
      </c>
      <c r="B431" s="29">
        <v>135115104</v>
      </c>
      <c r="C431" s="15">
        <v>4</v>
      </c>
      <c r="D431" s="30" t="s">
        <v>1782</v>
      </c>
      <c r="E431" s="30" t="s">
        <v>1965</v>
      </c>
      <c r="F431" s="27">
        <v>2</v>
      </c>
      <c r="G431" s="31">
        <v>30</v>
      </c>
      <c r="H431" s="31">
        <v>9</v>
      </c>
      <c r="I431" s="31">
        <v>1999</v>
      </c>
      <c r="J431" s="27">
        <v>1</v>
      </c>
      <c r="K431" s="27">
        <v>0</v>
      </c>
      <c r="L431" s="27">
        <v>1</v>
      </c>
      <c r="M431" s="27">
        <v>1</v>
      </c>
      <c r="N431" s="27" t="e">
        <f>SUMIF(#REF!,#REF!,#REF!)</f>
        <v>#REF!</v>
      </c>
    </row>
    <row r="432" spans="1:14" x14ac:dyDescent="0.15">
      <c r="A432" s="29">
        <v>1780011</v>
      </c>
      <c r="B432" s="29">
        <v>178001102</v>
      </c>
      <c r="C432" s="15">
        <v>2</v>
      </c>
      <c r="D432" s="30" t="s">
        <v>1108</v>
      </c>
      <c r="E432" s="30" t="s">
        <v>2344</v>
      </c>
      <c r="F432" s="27">
        <v>2</v>
      </c>
      <c r="G432" s="31">
        <v>2</v>
      </c>
      <c r="H432" s="31">
        <v>6</v>
      </c>
      <c r="I432" s="31">
        <v>1986</v>
      </c>
      <c r="J432" s="27">
        <v>1</v>
      </c>
      <c r="K432" s="27">
        <v>0</v>
      </c>
      <c r="L432" s="27">
        <v>1</v>
      </c>
      <c r="M432" s="27">
        <v>1</v>
      </c>
      <c r="N432" s="27" t="e">
        <f>SUMIF(#REF!,#REF!,#REF!)</f>
        <v>#REF!</v>
      </c>
    </row>
    <row r="433" spans="1:14" x14ac:dyDescent="0.15">
      <c r="A433" s="29">
        <v>1780021</v>
      </c>
      <c r="B433" s="29">
        <v>178002102</v>
      </c>
      <c r="C433" s="15">
        <v>2</v>
      </c>
      <c r="D433" s="30" t="s">
        <v>2242</v>
      </c>
      <c r="E433" s="30" t="s">
        <v>2347</v>
      </c>
      <c r="F433" s="27">
        <v>2</v>
      </c>
      <c r="G433" s="31">
        <v>22</v>
      </c>
      <c r="H433" s="31">
        <v>7</v>
      </c>
      <c r="I433" s="31">
        <v>1992</v>
      </c>
      <c r="J433" s="27">
        <v>1</v>
      </c>
      <c r="K433" s="27">
        <v>0</v>
      </c>
      <c r="L433" s="27">
        <v>1</v>
      </c>
      <c r="M433" s="27">
        <v>1</v>
      </c>
      <c r="N433" s="27" t="e">
        <f>SUMIF(#REF!,#REF!,#REF!)</f>
        <v>#REF!</v>
      </c>
    </row>
    <row r="434" spans="1:14" x14ac:dyDescent="0.15">
      <c r="A434" s="29">
        <v>1780031</v>
      </c>
      <c r="B434" s="29">
        <v>178003102</v>
      </c>
      <c r="C434" s="15">
        <v>2</v>
      </c>
      <c r="D434" s="30" t="s">
        <v>381</v>
      </c>
      <c r="E434" s="30" t="s">
        <v>1000</v>
      </c>
      <c r="F434" s="27">
        <v>2</v>
      </c>
      <c r="G434" s="31">
        <v>28</v>
      </c>
      <c r="H434" s="31">
        <v>10</v>
      </c>
      <c r="I434" s="31">
        <v>1977</v>
      </c>
      <c r="J434" s="27">
        <v>1</v>
      </c>
      <c r="K434" s="27">
        <v>0</v>
      </c>
      <c r="L434" s="27">
        <v>1</v>
      </c>
      <c r="M434" s="27">
        <v>2</v>
      </c>
      <c r="N434" s="27" t="e">
        <f>SUMIF(#REF!,#REF!,#REF!)</f>
        <v>#REF!</v>
      </c>
    </row>
    <row r="435" spans="1:14" x14ac:dyDescent="0.15">
      <c r="A435" s="29">
        <v>1780051</v>
      </c>
      <c r="B435" s="29">
        <v>178005102</v>
      </c>
      <c r="C435" s="15">
        <v>2</v>
      </c>
      <c r="D435" s="30" t="s">
        <v>1338</v>
      </c>
      <c r="E435" s="30" t="s">
        <v>742</v>
      </c>
      <c r="F435" s="27">
        <v>2</v>
      </c>
      <c r="G435" s="31">
        <v>20</v>
      </c>
      <c r="H435" s="31">
        <v>6</v>
      </c>
      <c r="I435" s="31">
        <v>1985</v>
      </c>
      <c r="J435" s="27">
        <v>1</v>
      </c>
      <c r="K435" s="27">
        <v>0</v>
      </c>
      <c r="L435" s="27">
        <v>1</v>
      </c>
      <c r="M435" s="27">
        <v>1</v>
      </c>
      <c r="N435" s="27" t="e">
        <f>SUMIF(#REF!,#REF!,#REF!)</f>
        <v>#REF!</v>
      </c>
    </row>
    <row r="436" spans="1:14" x14ac:dyDescent="0.15">
      <c r="A436" s="29">
        <v>1780061</v>
      </c>
      <c r="B436" s="29">
        <v>178006102</v>
      </c>
      <c r="C436" s="15">
        <v>2</v>
      </c>
      <c r="D436" s="30" t="s">
        <v>1003</v>
      </c>
      <c r="E436" s="30" t="s">
        <v>2344</v>
      </c>
      <c r="F436" s="27">
        <v>2</v>
      </c>
      <c r="G436" s="31">
        <v>28</v>
      </c>
      <c r="H436" s="31">
        <v>11</v>
      </c>
      <c r="I436" s="31">
        <v>1999</v>
      </c>
      <c r="J436" s="27">
        <v>1</v>
      </c>
      <c r="K436" s="27">
        <v>0</v>
      </c>
      <c r="L436" s="27">
        <v>1</v>
      </c>
      <c r="M436" s="27">
        <v>2</v>
      </c>
      <c r="N436" s="27" t="e">
        <f>SUMIF(#REF!,#REF!,#REF!)</f>
        <v>#REF!</v>
      </c>
    </row>
    <row r="437" spans="1:14" x14ac:dyDescent="0.15">
      <c r="A437" s="29">
        <v>1780071</v>
      </c>
      <c r="B437" s="29">
        <v>178007104</v>
      </c>
      <c r="C437" s="15">
        <v>4</v>
      </c>
      <c r="D437" s="30" t="s">
        <v>1003</v>
      </c>
      <c r="E437" s="30" t="s">
        <v>2362</v>
      </c>
      <c r="F437" s="27">
        <v>2</v>
      </c>
      <c r="G437" s="31">
        <v>9</v>
      </c>
      <c r="H437" s="31">
        <v>12</v>
      </c>
      <c r="I437" s="31">
        <v>1989</v>
      </c>
      <c r="J437" s="27">
        <v>1</v>
      </c>
      <c r="K437" s="27">
        <v>0</v>
      </c>
      <c r="L437" s="27">
        <v>1</v>
      </c>
      <c r="M437" s="27">
        <v>2</v>
      </c>
      <c r="N437" s="27" t="e">
        <f>SUMIF(#REF!,#REF!,#REF!)</f>
        <v>#REF!</v>
      </c>
    </row>
    <row r="438" spans="1:14" x14ac:dyDescent="0.15">
      <c r="A438" s="29">
        <v>1780091</v>
      </c>
      <c r="B438" s="29">
        <v>178009102</v>
      </c>
      <c r="C438" s="15">
        <v>2</v>
      </c>
      <c r="D438" s="30" t="s">
        <v>1635</v>
      </c>
      <c r="E438" s="30" t="s">
        <v>2366</v>
      </c>
      <c r="F438" s="27">
        <v>2</v>
      </c>
      <c r="G438" s="31">
        <v>18</v>
      </c>
      <c r="H438" s="31">
        <v>8</v>
      </c>
      <c r="I438" s="31">
        <v>1988</v>
      </c>
      <c r="J438" s="27">
        <v>1</v>
      </c>
      <c r="K438" s="27">
        <v>0</v>
      </c>
      <c r="L438" s="27">
        <v>1</v>
      </c>
      <c r="M438" s="27">
        <v>1</v>
      </c>
      <c r="N438" s="27" t="e">
        <f>SUMIF(#REF!,#REF!,#REF!)</f>
        <v>#REF!</v>
      </c>
    </row>
    <row r="439" spans="1:14" x14ac:dyDescent="0.15">
      <c r="A439" s="29">
        <v>1780101</v>
      </c>
      <c r="B439" s="29">
        <v>178010105</v>
      </c>
      <c r="C439" s="15">
        <v>5</v>
      </c>
      <c r="D439" s="30" t="s">
        <v>1272</v>
      </c>
      <c r="E439" s="30" t="s">
        <v>1021</v>
      </c>
      <c r="F439" s="27">
        <v>2</v>
      </c>
      <c r="G439" s="31">
        <v>15</v>
      </c>
      <c r="H439" s="31">
        <v>8</v>
      </c>
      <c r="I439" s="31">
        <v>1995</v>
      </c>
      <c r="J439" s="27">
        <v>1</v>
      </c>
      <c r="K439" s="27">
        <v>0</v>
      </c>
      <c r="L439" s="27">
        <v>1</v>
      </c>
      <c r="M439" s="27">
        <v>1</v>
      </c>
      <c r="N439" s="27" t="e">
        <f>SUMIF(#REF!,#REF!,#REF!)</f>
        <v>#REF!</v>
      </c>
    </row>
    <row r="440" spans="1:14" x14ac:dyDescent="0.15">
      <c r="A440" s="29">
        <v>1780112</v>
      </c>
      <c r="B440" s="29">
        <v>178011204</v>
      </c>
      <c r="C440" s="15">
        <v>4</v>
      </c>
      <c r="D440" s="30" t="s">
        <v>1605</v>
      </c>
      <c r="E440" s="30" t="s">
        <v>2145</v>
      </c>
      <c r="F440" s="27">
        <v>2</v>
      </c>
      <c r="G440" s="31">
        <v>28</v>
      </c>
      <c r="H440" s="31">
        <v>9</v>
      </c>
      <c r="I440" s="31">
        <v>1997</v>
      </c>
      <c r="J440" s="27">
        <v>1</v>
      </c>
      <c r="K440" s="27">
        <v>0</v>
      </c>
      <c r="L440" s="27">
        <v>2</v>
      </c>
      <c r="M440" s="27">
        <v>0</v>
      </c>
      <c r="N440" s="27" t="e">
        <f>SUMIF(#REF!,#REF!,#REF!)</f>
        <v>#REF!</v>
      </c>
    </row>
    <row r="441" spans="1:14" x14ac:dyDescent="0.15">
      <c r="A441" s="29">
        <v>1780131</v>
      </c>
      <c r="B441" s="29">
        <v>178013102</v>
      </c>
      <c r="C441" s="15">
        <v>2</v>
      </c>
      <c r="D441" s="30" t="s">
        <v>969</v>
      </c>
      <c r="E441" s="30" t="s">
        <v>49</v>
      </c>
      <c r="F441" s="27">
        <v>2</v>
      </c>
      <c r="G441" s="31">
        <v>3</v>
      </c>
      <c r="H441" s="31">
        <v>11</v>
      </c>
      <c r="I441" s="31">
        <v>1985</v>
      </c>
      <c r="J441" s="27">
        <v>1</v>
      </c>
      <c r="K441" s="27">
        <v>0</v>
      </c>
      <c r="L441" s="27">
        <v>1</v>
      </c>
      <c r="M441" s="27">
        <v>2</v>
      </c>
      <c r="N441" s="27" t="e">
        <f>SUMIF(#REF!,#REF!,#REF!)</f>
        <v>#REF!</v>
      </c>
    </row>
    <row r="442" spans="1:14" x14ac:dyDescent="0.15">
      <c r="A442" s="29">
        <v>1780141</v>
      </c>
      <c r="B442" s="29">
        <v>178014102</v>
      </c>
      <c r="C442" s="15">
        <v>2</v>
      </c>
      <c r="D442" s="30" t="s">
        <v>334</v>
      </c>
      <c r="E442" s="30" t="s">
        <v>724</v>
      </c>
      <c r="F442" s="27">
        <v>2</v>
      </c>
      <c r="G442" s="31">
        <v>26</v>
      </c>
      <c r="H442" s="31">
        <v>1</v>
      </c>
      <c r="I442" s="31">
        <v>1980</v>
      </c>
      <c r="J442" s="27">
        <v>1</v>
      </c>
      <c r="K442" s="27">
        <v>0</v>
      </c>
      <c r="L442" s="27">
        <v>1</v>
      </c>
      <c r="M442" s="27">
        <v>2</v>
      </c>
      <c r="N442" s="27" t="e">
        <f>SUMIF(#REF!,#REF!,#REF!)</f>
        <v>#REF!</v>
      </c>
    </row>
    <row r="443" spans="1:14" x14ac:dyDescent="0.15">
      <c r="A443" s="29">
        <v>1780151</v>
      </c>
      <c r="B443" s="29">
        <v>178015102</v>
      </c>
      <c r="C443" s="15">
        <v>2</v>
      </c>
      <c r="D443" s="30" t="s">
        <v>454</v>
      </c>
      <c r="E443" s="30" t="s">
        <v>1439</v>
      </c>
      <c r="F443" s="27">
        <v>2</v>
      </c>
      <c r="G443" s="31">
        <v>24</v>
      </c>
      <c r="H443" s="31">
        <v>12</v>
      </c>
      <c r="I443" s="31">
        <v>1990</v>
      </c>
      <c r="J443" s="27">
        <v>1</v>
      </c>
      <c r="K443" s="27">
        <v>0</v>
      </c>
      <c r="L443" s="27">
        <v>1</v>
      </c>
      <c r="M443" s="27">
        <v>2</v>
      </c>
      <c r="N443" s="27" t="e">
        <f>SUMIF(#REF!,#REF!,#REF!)</f>
        <v>#REF!</v>
      </c>
    </row>
    <row r="444" spans="1:14" x14ac:dyDescent="0.15">
      <c r="A444" s="29">
        <v>1780171</v>
      </c>
      <c r="B444" s="29">
        <v>178017102</v>
      </c>
      <c r="C444" s="15">
        <v>2</v>
      </c>
      <c r="D444" s="30" t="s">
        <v>311</v>
      </c>
      <c r="E444" s="30" t="s">
        <v>2385</v>
      </c>
      <c r="F444" s="27">
        <v>2</v>
      </c>
      <c r="G444" s="31">
        <v>26</v>
      </c>
      <c r="H444" s="31">
        <v>12</v>
      </c>
      <c r="I444" s="31">
        <v>1984</v>
      </c>
      <c r="J444" s="27">
        <v>1</v>
      </c>
      <c r="K444" s="27">
        <v>0</v>
      </c>
      <c r="L444" s="27">
        <v>1</v>
      </c>
      <c r="M444" s="27">
        <v>2</v>
      </c>
      <c r="N444" s="27" t="e">
        <f>SUMIF(#REF!,#REF!,#REF!)</f>
        <v>#REF!</v>
      </c>
    </row>
    <row r="445" spans="1:14" x14ac:dyDescent="0.15">
      <c r="A445" s="29">
        <v>1780181</v>
      </c>
      <c r="B445" s="29">
        <v>178018102</v>
      </c>
      <c r="C445" s="15">
        <v>2</v>
      </c>
      <c r="D445" s="30" t="s">
        <v>2389</v>
      </c>
      <c r="E445" s="30" t="s">
        <v>2390</v>
      </c>
      <c r="F445" s="27">
        <v>2</v>
      </c>
      <c r="G445" s="31">
        <v>11</v>
      </c>
      <c r="H445" s="31">
        <v>2</v>
      </c>
      <c r="I445" s="31">
        <v>1993</v>
      </c>
      <c r="J445" s="27">
        <v>1</v>
      </c>
      <c r="K445" s="27">
        <v>0</v>
      </c>
      <c r="L445" s="27">
        <v>1</v>
      </c>
      <c r="M445" s="27">
        <v>1</v>
      </c>
      <c r="N445" s="27" t="e">
        <f>SUMIF(#REF!,#REF!,#REF!)</f>
        <v>#REF!</v>
      </c>
    </row>
    <row r="446" spans="1:14" x14ac:dyDescent="0.15">
      <c r="A446" s="29">
        <v>1880011</v>
      </c>
      <c r="B446" s="29">
        <v>188001110</v>
      </c>
      <c r="C446" s="15">
        <v>10</v>
      </c>
      <c r="D446" s="30" t="s">
        <v>2397</v>
      </c>
      <c r="E446" s="30" t="s">
        <v>2394</v>
      </c>
      <c r="F446" s="27">
        <v>2</v>
      </c>
      <c r="G446" s="31">
        <v>12</v>
      </c>
      <c r="H446" s="31">
        <v>1</v>
      </c>
      <c r="I446" s="31">
        <v>1998</v>
      </c>
      <c r="J446" s="27">
        <v>1</v>
      </c>
      <c r="K446" s="27">
        <v>0</v>
      </c>
      <c r="L446" s="27">
        <v>2</v>
      </c>
      <c r="M446" s="27">
        <v>0</v>
      </c>
      <c r="N446" s="27" t="e">
        <f>SUMIF(#REF!,#REF!,#REF!)</f>
        <v>#REF!</v>
      </c>
    </row>
    <row r="447" spans="1:14" x14ac:dyDescent="0.15">
      <c r="A447" s="29">
        <v>1880021</v>
      </c>
      <c r="B447" s="29">
        <v>188002102</v>
      </c>
      <c r="C447" s="15">
        <v>2</v>
      </c>
      <c r="D447" s="30" t="s">
        <v>597</v>
      </c>
      <c r="E447" s="30" t="s">
        <v>2402</v>
      </c>
      <c r="F447" s="27">
        <v>2</v>
      </c>
      <c r="G447" s="31">
        <v>11</v>
      </c>
      <c r="H447" s="31">
        <v>8</v>
      </c>
      <c r="I447" s="31">
        <v>1992</v>
      </c>
      <c r="J447" s="27">
        <v>1</v>
      </c>
      <c r="K447" s="27">
        <v>0</v>
      </c>
      <c r="L447" s="27">
        <v>2</v>
      </c>
      <c r="M447" s="27">
        <v>0</v>
      </c>
      <c r="N447" s="27" t="e">
        <f>SUMIF(#REF!,#REF!,#REF!)</f>
        <v>#REF!</v>
      </c>
    </row>
    <row r="448" spans="1:14" x14ac:dyDescent="0.15">
      <c r="A448" s="29">
        <v>1880031</v>
      </c>
      <c r="B448" s="29">
        <v>188003108</v>
      </c>
      <c r="C448" s="15">
        <v>8</v>
      </c>
      <c r="D448" s="30" t="s">
        <v>1635</v>
      </c>
      <c r="E448" s="30" t="s">
        <v>2409</v>
      </c>
      <c r="F448" s="27">
        <v>2</v>
      </c>
      <c r="G448" s="31">
        <v>22</v>
      </c>
      <c r="H448" s="31">
        <v>7</v>
      </c>
      <c r="I448" s="31">
        <v>1987</v>
      </c>
      <c r="J448" s="27">
        <v>1</v>
      </c>
      <c r="K448" s="27">
        <v>0</v>
      </c>
      <c r="L448" s="27">
        <v>2</v>
      </c>
      <c r="M448" s="27">
        <v>0</v>
      </c>
      <c r="N448" s="27" t="e">
        <f>SUMIF(#REF!,#REF!,#REF!)</f>
        <v>#REF!</v>
      </c>
    </row>
    <row r="449" spans="1:14" x14ac:dyDescent="0.15">
      <c r="A449" s="29">
        <v>1880051</v>
      </c>
      <c r="B449" s="29">
        <v>188005102</v>
      </c>
      <c r="C449" s="15">
        <v>2</v>
      </c>
      <c r="D449" s="30" t="s">
        <v>743</v>
      </c>
      <c r="E449" s="30" t="s">
        <v>944</v>
      </c>
      <c r="F449" s="27">
        <v>2</v>
      </c>
      <c r="G449" s="31">
        <v>27</v>
      </c>
      <c r="H449" s="31">
        <v>2</v>
      </c>
      <c r="I449" s="31">
        <v>1995</v>
      </c>
      <c r="J449" s="27">
        <v>1</v>
      </c>
      <c r="K449" s="27">
        <v>0</v>
      </c>
      <c r="L449" s="27">
        <v>2</v>
      </c>
      <c r="M449" s="27">
        <v>0</v>
      </c>
      <c r="N449" s="27" t="e">
        <f>SUMIF(#REF!,#REF!,#REF!)</f>
        <v>#REF!</v>
      </c>
    </row>
    <row r="450" spans="1:14" x14ac:dyDescent="0.15">
      <c r="A450" s="29">
        <v>1880061</v>
      </c>
      <c r="B450" s="29">
        <v>188006102</v>
      </c>
      <c r="C450" s="15">
        <v>2</v>
      </c>
      <c r="D450" s="30" t="s">
        <v>1635</v>
      </c>
      <c r="E450" s="30" t="s">
        <v>2412</v>
      </c>
      <c r="F450" s="27">
        <v>2</v>
      </c>
      <c r="G450" s="31">
        <v>7</v>
      </c>
      <c r="H450" s="31">
        <v>10</v>
      </c>
      <c r="I450" s="31">
        <v>1998</v>
      </c>
      <c r="J450" s="27">
        <v>1</v>
      </c>
      <c r="K450" s="27">
        <v>0</v>
      </c>
      <c r="L450" s="27">
        <v>2</v>
      </c>
      <c r="M450" s="27">
        <v>0</v>
      </c>
      <c r="N450" s="27" t="e">
        <f>SUMIF(#REF!,#REF!,#REF!)</f>
        <v>#REF!</v>
      </c>
    </row>
    <row r="451" spans="1:14" x14ac:dyDescent="0.15">
      <c r="A451" s="29">
        <v>1880071</v>
      </c>
      <c r="B451" s="29">
        <v>188007107</v>
      </c>
      <c r="C451" s="15">
        <v>7</v>
      </c>
      <c r="D451" s="30" t="s">
        <v>62</v>
      </c>
      <c r="E451" s="30" t="s">
        <v>1965</v>
      </c>
      <c r="F451" s="27">
        <v>2</v>
      </c>
      <c r="G451" s="31">
        <v>15</v>
      </c>
      <c r="H451" s="31">
        <v>2</v>
      </c>
      <c r="I451" s="31">
        <v>2001</v>
      </c>
      <c r="J451" s="27">
        <v>1</v>
      </c>
      <c r="K451" s="27">
        <v>0</v>
      </c>
      <c r="L451" s="27">
        <v>2</v>
      </c>
      <c r="M451" s="27">
        <v>0</v>
      </c>
      <c r="N451" s="27" t="e">
        <f>SUMIF(#REF!,#REF!,#REF!)</f>
        <v>#REF!</v>
      </c>
    </row>
    <row r="452" spans="1:14" x14ac:dyDescent="0.15">
      <c r="A452" s="29">
        <v>1880081</v>
      </c>
      <c r="B452" s="29">
        <v>188008102</v>
      </c>
      <c r="C452" s="15">
        <v>2</v>
      </c>
      <c r="D452" s="30" t="s">
        <v>331</v>
      </c>
      <c r="E452" s="30" t="s">
        <v>1965</v>
      </c>
      <c r="F452" s="27">
        <v>2</v>
      </c>
      <c r="G452" s="31">
        <v>16</v>
      </c>
      <c r="H452" s="31">
        <v>3</v>
      </c>
      <c r="I452" s="31">
        <v>1991</v>
      </c>
      <c r="J452" s="27">
        <v>1</v>
      </c>
      <c r="K452" s="27">
        <v>0</v>
      </c>
      <c r="L452" s="27">
        <v>2</v>
      </c>
      <c r="M452" s="27">
        <v>0</v>
      </c>
      <c r="N452" s="27" t="e">
        <f>SUMIF(#REF!,#REF!,#REF!)</f>
        <v>#REF!</v>
      </c>
    </row>
    <row r="453" spans="1:14" x14ac:dyDescent="0.15">
      <c r="A453" s="29">
        <v>1880091</v>
      </c>
      <c r="B453" s="29">
        <v>188009104</v>
      </c>
      <c r="C453" s="15">
        <v>4</v>
      </c>
      <c r="D453" s="30" t="s">
        <v>2422</v>
      </c>
      <c r="E453" s="30" t="s">
        <v>2420</v>
      </c>
      <c r="F453" s="27">
        <v>2</v>
      </c>
      <c r="G453" s="31">
        <v>14</v>
      </c>
      <c r="H453" s="31">
        <v>9</v>
      </c>
      <c r="I453" s="31">
        <v>2000</v>
      </c>
      <c r="J453" s="27">
        <v>1</v>
      </c>
      <c r="K453" s="27">
        <v>0</v>
      </c>
      <c r="L453" s="27">
        <v>2</v>
      </c>
      <c r="M453" s="27">
        <v>0</v>
      </c>
      <c r="N453" s="27" t="e">
        <f>SUMIF(#REF!,#REF!,#REF!)</f>
        <v>#REF!</v>
      </c>
    </row>
    <row r="454" spans="1:14" x14ac:dyDescent="0.15">
      <c r="A454" s="29">
        <v>1880101</v>
      </c>
      <c r="B454" s="29">
        <v>188010106</v>
      </c>
      <c r="C454" s="15">
        <v>6</v>
      </c>
      <c r="D454" s="30" t="s">
        <v>127</v>
      </c>
      <c r="E454" s="30" t="s">
        <v>1439</v>
      </c>
      <c r="F454" s="27">
        <v>2</v>
      </c>
      <c r="G454" s="31">
        <v>19</v>
      </c>
      <c r="H454" s="31">
        <v>5</v>
      </c>
      <c r="I454" s="31">
        <v>1996</v>
      </c>
      <c r="J454" s="27">
        <v>1</v>
      </c>
      <c r="K454" s="27">
        <v>0</v>
      </c>
      <c r="L454" s="27">
        <v>2</v>
      </c>
      <c r="M454" s="27">
        <v>0</v>
      </c>
      <c r="N454" s="27" t="e">
        <f>SUMIF(#REF!,#REF!,#REF!)</f>
        <v>#REF!</v>
      </c>
    </row>
    <row r="455" spans="1:14" x14ac:dyDescent="0.15">
      <c r="A455" s="29">
        <v>1880121</v>
      </c>
      <c r="B455" s="29">
        <v>188012102</v>
      </c>
      <c r="C455" s="15">
        <v>2</v>
      </c>
      <c r="D455" s="30" t="s">
        <v>89</v>
      </c>
      <c r="E455" s="30" t="s">
        <v>2428</v>
      </c>
      <c r="F455" s="27">
        <v>2</v>
      </c>
      <c r="G455" s="31">
        <v>12</v>
      </c>
      <c r="H455" s="31">
        <v>6</v>
      </c>
      <c r="I455" s="31">
        <v>1996</v>
      </c>
      <c r="J455" s="27">
        <v>1</v>
      </c>
      <c r="K455" s="27">
        <v>0</v>
      </c>
      <c r="L455" s="27">
        <v>2</v>
      </c>
      <c r="M455" s="27">
        <v>0</v>
      </c>
      <c r="N455" s="27" t="e">
        <f>SUMIF(#REF!,#REF!,#REF!)</f>
        <v>#REF!</v>
      </c>
    </row>
    <row r="456" spans="1:14" x14ac:dyDescent="0.15">
      <c r="A456" s="29">
        <v>1880131</v>
      </c>
      <c r="B456" s="29">
        <v>188013102</v>
      </c>
      <c r="C456" s="15">
        <v>2</v>
      </c>
      <c r="D456" s="30" t="s">
        <v>2435</v>
      </c>
      <c r="E456" s="30" t="s">
        <v>1130</v>
      </c>
      <c r="F456" s="27">
        <v>2</v>
      </c>
      <c r="G456" s="31">
        <v>18</v>
      </c>
      <c r="H456" s="31">
        <v>1</v>
      </c>
      <c r="I456" s="31">
        <v>1994</v>
      </c>
      <c r="J456" s="27">
        <v>1</v>
      </c>
      <c r="K456" s="27">
        <v>0</v>
      </c>
      <c r="L456" s="27">
        <v>2</v>
      </c>
      <c r="M456" s="27">
        <v>0</v>
      </c>
      <c r="N456" s="27" t="e">
        <f>SUMIF(#REF!,#REF!,#REF!)</f>
        <v>#REF!</v>
      </c>
    </row>
    <row r="457" spans="1:14" x14ac:dyDescent="0.15">
      <c r="A457" s="29">
        <v>1880141</v>
      </c>
      <c r="B457" s="29">
        <v>188014106</v>
      </c>
      <c r="C457" s="15">
        <v>6</v>
      </c>
      <c r="D457" s="30" t="s">
        <v>2442</v>
      </c>
      <c r="E457" s="30" t="s">
        <v>990</v>
      </c>
      <c r="F457" s="27">
        <v>2</v>
      </c>
      <c r="G457" s="31">
        <v>23</v>
      </c>
      <c r="H457" s="31">
        <v>11</v>
      </c>
      <c r="I457" s="31">
        <v>1996</v>
      </c>
      <c r="J457" s="27">
        <v>1</v>
      </c>
      <c r="K457" s="27">
        <v>0</v>
      </c>
      <c r="L457" s="27">
        <v>2</v>
      </c>
      <c r="M457" s="27">
        <v>0</v>
      </c>
      <c r="N457" s="27" t="e">
        <f>SUMIF(#REF!,#REF!,#REF!)</f>
        <v>#REF!</v>
      </c>
    </row>
    <row r="458" spans="1:14" x14ac:dyDescent="0.15">
      <c r="A458" s="29">
        <v>1880151</v>
      </c>
      <c r="B458" s="29">
        <v>188015102</v>
      </c>
      <c r="C458" s="15">
        <v>2</v>
      </c>
      <c r="D458" s="30" t="s">
        <v>2445</v>
      </c>
      <c r="E458" s="30" t="s">
        <v>2446</v>
      </c>
      <c r="F458" s="27">
        <v>2</v>
      </c>
      <c r="G458" s="31">
        <v>10</v>
      </c>
      <c r="H458" s="31">
        <v>1</v>
      </c>
      <c r="I458" s="31">
        <v>1975</v>
      </c>
      <c r="J458" s="27">
        <v>1</v>
      </c>
      <c r="K458" s="27">
        <v>0</v>
      </c>
      <c r="L458" s="27">
        <v>2</v>
      </c>
      <c r="M458" s="27">
        <v>0</v>
      </c>
      <c r="N458" s="27" t="e">
        <f>SUMIF(#REF!,#REF!,#REF!)</f>
        <v>#REF!</v>
      </c>
    </row>
    <row r="459" spans="1:14" x14ac:dyDescent="0.15">
      <c r="A459" s="29">
        <v>1880161</v>
      </c>
      <c r="B459" s="29">
        <v>188016102</v>
      </c>
      <c r="C459" s="15">
        <v>2</v>
      </c>
      <c r="D459" s="30" t="s">
        <v>62</v>
      </c>
      <c r="E459" s="30" t="s">
        <v>2453</v>
      </c>
      <c r="F459" s="27">
        <v>2</v>
      </c>
      <c r="G459" s="31">
        <v>2</v>
      </c>
      <c r="H459" s="31">
        <v>10</v>
      </c>
      <c r="I459" s="31">
        <v>1982</v>
      </c>
      <c r="J459" s="27">
        <v>1</v>
      </c>
      <c r="K459" s="27">
        <v>0</v>
      </c>
      <c r="L459" s="27">
        <v>2</v>
      </c>
      <c r="M459" s="27">
        <v>0</v>
      </c>
      <c r="N459" s="27" t="e">
        <f>SUMIF(#REF!,#REF!,#REF!)</f>
        <v>#REF!</v>
      </c>
    </row>
    <row r="460" spans="1:14" x14ac:dyDescent="0.15">
      <c r="A460" s="29">
        <v>1880171</v>
      </c>
      <c r="B460" s="29">
        <v>188017102</v>
      </c>
      <c r="C460" s="15">
        <v>2</v>
      </c>
      <c r="D460" s="30" t="s">
        <v>311</v>
      </c>
      <c r="E460" s="30" t="s">
        <v>2456</v>
      </c>
      <c r="F460" s="27">
        <v>2</v>
      </c>
      <c r="G460" s="31">
        <v>22</v>
      </c>
      <c r="H460" s="31">
        <v>10</v>
      </c>
      <c r="I460" s="31">
        <v>1991</v>
      </c>
      <c r="J460" s="27">
        <v>1</v>
      </c>
      <c r="K460" s="27">
        <v>0</v>
      </c>
      <c r="L460" s="27">
        <v>2</v>
      </c>
      <c r="M460" s="27">
        <v>0</v>
      </c>
      <c r="N460" s="27" t="e">
        <f>SUMIF(#REF!,#REF!,#REF!)</f>
        <v>#REF!</v>
      </c>
    </row>
    <row r="461" spans="1:14" x14ac:dyDescent="0.15">
      <c r="A461" s="29">
        <v>1980021</v>
      </c>
      <c r="B461" s="29">
        <v>198002102</v>
      </c>
      <c r="C461" s="15">
        <v>2</v>
      </c>
      <c r="D461" s="30" t="s">
        <v>843</v>
      </c>
      <c r="E461" s="30" t="s">
        <v>2461</v>
      </c>
      <c r="F461" s="27">
        <v>2</v>
      </c>
      <c r="G461" s="31">
        <v>25</v>
      </c>
      <c r="H461" s="31">
        <v>3</v>
      </c>
      <c r="I461" s="31">
        <v>1987</v>
      </c>
      <c r="J461" s="27">
        <v>1</v>
      </c>
      <c r="K461" s="27">
        <v>0</v>
      </c>
      <c r="L461" s="27">
        <v>2</v>
      </c>
      <c r="M461" s="27">
        <v>0</v>
      </c>
      <c r="N461" s="27" t="e">
        <f>SUMIF(#REF!,#REF!,#REF!)</f>
        <v>#REF!</v>
      </c>
    </row>
    <row r="462" spans="1:14" x14ac:dyDescent="0.15">
      <c r="A462" s="29">
        <v>1980031</v>
      </c>
      <c r="B462" s="29">
        <v>198003102</v>
      </c>
      <c r="C462" s="15">
        <v>2</v>
      </c>
      <c r="D462" s="30" t="s">
        <v>815</v>
      </c>
      <c r="E462" s="30" t="s">
        <v>2464</v>
      </c>
      <c r="F462" s="27">
        <v>2</v>
      </c>
      <c r="G462" s="31">
        <v>8</v>
      </c>
      <c r="H462" s="31">
        <v>11</v>
      </c>
      <c r="I462" s="31">
        <v>1987</v>
      </c>
      <c r="J462" s="27">
        <v>1</v>
      </c>
      <c r="K462" s="27">
        <v>0</v>
      </c>
      <c r="L462" s="27">
        <v>2</v>
      </c>
      <c r="M462" s="27">
        <v>0</v>
      </c>
      <c r="N462" s="27" t="e">
        <f>SUMIF(#REF!,#REF!,#REF!)</f>
        <v>#REF!</v>
      </c>
    </row>
    <row r="463" spans="1:14" x14ac:dyDescent="0.15">
      <c r="A463" s="29">
        <v>1980041</v>
      </c>
      <c r="B463" s="29">
        <v>198004102</v>
      </c>
      <c r="C463" s="15">
        <v>2</v>
      </c>
      <c r="D463" s="30" t="s">
        <v>2470</v>
      </c>
      <c r="E463" s="30" t="s">
        <v>2471</v>
      </c>
      <c r="F463" s="27">
        <v>2</v>
      </c>
      <c r="G463" s="31">
        <v>23</v>
      </c>
      <c r="H463" s="31">
        <v>11</v>
      </c>
      <c r="I463" s="31">
        <v>1995</v>
      </c>
      <c r="J463" s="27">
        <v>1</v>
      </c>
      <c r="K463" s="27">
        <v>0</v>
      </c>
      <c r="L463" s="27">
        <v>2</v>
      </c>
      <c r="M463" s="27">
        <v>0</v>
      </c>
      <c r="N463" s="27" t="e">
        <f>SUMIF(#REF!,#REF!,#REF!)</f>
        <v>#REF!</v>
      </c>
    </row>
    <row r="464" spans="1:14" x14ac:dyDescent="0.15">
      <c r="A464" s="29">
        <v>1980061</v>
      </c>
      <c r="B464" s="29">
        <v>198006102</v>
      </c>
      <c r="C464" s="15">
        <v>2</v>
      </c>
      <c r="D464" s="30" t="s">
        <v>1040</v>
      </c>
      <c r="E464" s="30" t="s">
        <v>371</v>
      </c>
      <c r="F464" s="27">
        <v>2</v>
      </c>
      <c r="G464" s="31">
        <v>18</v>
      </c>
      <c r="H464" s="31">
        <v>3</v>
      </c>
      <c r="I464" s="31">
        <v>1995</v>
      </c>
      <c r="J464" s="27">
        <v>1</v>
      </c>
      <c r="K464" s="27">
        <v>0</v>
      </c>
      <c r="L464" s="27">
        <v>2</v>
      </c>
      <c r="M464" s="27">
        <v>0</v>
      </c>
      <c r="N464" s="27" t="e">
        <f>SUMIF(#REF!,#REF!,#REF!)</f>
        <v>#REF!</v>
      </c>
    </row>
    <row r="465" spans="1:14" x14ac:dyDescent="0.15">
      <c r="A465" s="29">
        <v>1980071</v>
      </c>
      <c r="B465" s="29">
        <v>198007103</v>
      </c>
      <c r="C465" s="15">
        <v>3</v>
      </c>
      <c r="D465" s="30" t="s">
        <v>1904</v>
      </c>
      <c r="E465" s="30" t="s">
        <v>2475</v>
      </c>
      <c r="F465" s="27">
        <v>2</v>
      </c>
      <c r="G465" s="31">
        <v>20</v>
      </c>
      <c r="H465" s="31">
        <v>10</v>
      </c>
      <c r="I465" s="31">
        <v>1991</v>
      </c>
      <c r="J465" s="27">
        <v>1</v>
      </c>
      <c r="K465" s="27">
        <v>0</v>
      </c>
      <c r="L465" s="27">
        <v>2</v>
      </c>
      <c r="M465" s="27">
        <v>0</v>
      </c>
      <c r="N465" s="27" t="e">
        <f>SUMIF(#REF!,#REF!,#REF!)</f>
        <v>#REF!</v>
      </c>
    </row>
    <row r="466" spans="1:14" x14ac:dyDescent="0.15">
      <c r="A466" s="29">
        <v>1980081</v>
      </c>
      <c r="B466" s="29">
        <v>198008102</v>
      </c>
      <c r="C466" s="15">
        <v>2</v>
      </c>
      <c r="D466" s="30" t="s">
        <v>1023</v>
      </c>
      <c r="E466" s="30" t="s">
        <v>2477</v>
      </c>
      <c r="F466" s="27">
        <v>2</v>
      </c>
      <c r="G466" s="31">
        <v>18</v>
      </c>
      <c r="H466" s="31">
        <v>9</v>
      </c>
      <c r="I466" s="31">
        <v>1980</v>
      </c>
      <c r="J466" s="27">
        <v>1</v>
      </c>
      <c r="K466" s="27">
        <v>0</v>
      </c>
      <c r="L466" s="27">
        <v>2</v>
      </c>
      <c r="M466" s="27">
        <v>0</v>
      </c>
      <c r="N466" s="27" t="e">
        <f>SUMIF(#REF!,#REF!,#REF!)</f>
        <v>#REF!</v>
      </c>
    </row>
    <row r="467" spans="1:14" x14ac:dyDescent="0.15">
      <c r="A467" s="29">
        <v>1980091</v>
      </c>
      <c r="B467" s="29">
        <v>198009102</v>
      </c>
      <c r="C467" s="15">
        <v>2</v>
      </c>
      <c r="D467" s="30" t="s">
        <v>2483</v>
      </c>
      <c r="E467" s="30" t="s">
        <v>2484</v>
      </c>
      <c r="F467" s="27">
        <v>2</v>
      </c>
      <c r="G467" s="31">
        <v>27</v>
      </c>
      <c r="H467" s="31">
        <v>6</v>
      </c>
      <c r="I467" s="31">
        <v>1993</v>
      </c>
      <c r="J467" s="27">
        <v>1</v>
      </c>
      <c r="K467" s="27">
        <v>0</v>
      </c>
      <c r="L467" s="27">
        <v>2</v>
      </c>
      <c r="M467" s="27">
        <v>0</v>
      </c>
      <c r="N467" s="27" t="e">
        <f>SUMIF(#REF!,#REF!,#REF!)</f>
        <v>#REF!</v>
      </c>
    </row>
    <row r="468" spans="1:14" x14ac:dyDescent="0.15">
      <c r="A468" s="29">
        <v>1980101</v>
      </c>
      <c r="B468" s="29">
        <v>198010102</v>
      </c>
      <c r="C468" s="15">
        <v>2</v>
      </c>
      <c r="D468" s="30" t="s">
        <v>1575</v>
      </c>
      <c r="E468" s="30" t="s">
        <v>2489</v>
      </c>
      <c r="F468" s="27">
        <v>2</v>
      </c>
      <c r="G468" s="31">
        <v>8</v>
      </c>
      <c r="H468" s="31">
        <v>5</v>
      </c>
      <c r="I468" s="31">
        <v>1991</v>
      </c>
      <c r="J468" s="27">
        <v>1</v>
      </c>
      <c r="K468" s="27">
        <v>0</v>
      </c>
      <c r="L468" s="27">
        <v>2</v>
      </c>
      <c r="M468" s="27">
        <v>0</v>
      </c>
      <c r="N468" s="27" t="e">
        <f>SUMIF(#REF!,#REF!,#REF!)</f>
        <v>#REF!</v>
      </c>
    </row>
    <row r="469" spans="1:14" x14ac:dyDescent="0.15">
      <c r="A469" s="29">
        <v>1980111</v>
      </c>
      <c r="B469" s="29">
        <v>198011102</v>
      </c>
      <c r="C469" s="15">
        <v>2</v>
      </c>
      <c r="D469" s="30" t="s">
        <v>2492</v>
      </c>
      <c r="E469" s="30" t="s">
        <v>51</v>
      </c>
      <c r="F469" s="27">
        <v>2</v>
      </c>
      <c r="G469" s="31">
        <v>4</v>
      </c>
      <c r="H469" s="31">
        <v>3</v>
      </c>
      <c r="I469" s="31">
        <v>1989</v>
      </c>
      <c r="J469" s="27">
        <v>1</v>
      </c>
      <c r="K469" s="27">
        <v>0</v>
      </c>
      <c r="L469" s="27">
        <v>2</v>
      </c>
      <c r="M469" s="27">
        <v>0</v>
      </c>
      <c r="N469" s="27" t="e">
        <f>SUMIF(#REF!,#REF!,#REF!)</f>
        <v>#REF!</v>
      </c>
    </row>
    <row r="470" spans="1:14" x14ac:dyDescent="0.15">
      <c r="A470" s="29">
        <v>1980121</v>
      </c>
      <c r="B470" s="29">
        <v>198012102</v>
      </c>
      <c r="C470" s="15">
        <v>2</v>
      </c>
      <c r="D470" s="30" t="s">
        <v>2325</v>
      </c>
      <c r="E470" s="30" t="s">
        <v>1665</v>
      </c>
      <c r="F470" s="27">
        <v>2</v>
      </c>
      <c r="G470" s="31">
        <v>11</v>
      </c>
      <c r="H470" s="31">
        <v>2</v>
      </c>
      <c r="I470" s="31">
        <v>1991</v>
      </c>
      <c r="J470" s="27">
        <v>1</v>
      </c>
      <c r="K470" s="27">
        <v>0</v>
      </c>
      <c r="L470" s="27">
        <v>2</v>
      </c>
      <c r="M470" s="27">
        <v>0</v>
      </c>
      <c r="N470" s="27" t="e">
        <f>SUMIF(#REF!,#REF!,#REF!)</f>
        <v>#REF!</v>
      </c>
    </row>
    <row r="471" spans="1:14" x14ac:dyDescent="0.15">
      <c r="A471" s="29">
        <v>1980131</v>
      </c>
      <c r="B471" s="29">
        <v>198013101</v>
      </c>
      <c r="C471" s="15">
        <v>1</v>
      </c>
      <c r="D471" s="30" t="s">
        <v>2497</v>
      </c>
      <c r="E471" s="30" t="s">
        <v>195</v>
      </c>
      <c r="F471" s="27">
        <v>2</v>
      </c>
      <c r="G471" s="31">
        <v>24</v>
      </c>
      <c r="H471" s="31">
        <v>10</v>
      </c>
      <c r="I471" s="31">
        <v>1991</v>
      </c>
      <c r="J471" s="27">
        <v>1</v>
      </c>
      <c r="K471" s="27">
        <v>0</v>
      </c>
      <c r="L471" s="27">
        <v>2</v>
      </c>
      <c r="M471" s="27">
        <v>0</v>
      </c>
      <c r="N471" s="27" t="e">
        <f>SUMIF(#REF!,#REF!,#REF!)</f>
        <v>#REF!</v>
      </c>
    </row>
    <row r="472" spans="1:14" x14ac:dyDescent="0.15">
      <c r="A472" s="29">
        <v>1980151</v>
      </c>
      <c r="B472" s="29">
        <v>198015102</v>
      </c>
      <c r="C472" s="15">
        <v>2</v>
      </c>
      <c r="D472" s="30" t="s">
        <v>2504</v>
      </c>
      <c r="E472" s="30" t="s">
        <v>2505</v>
      </c>
      <c r="F472" s="27">
        <v>2</v>
      </c>
      <c r="G472" s="31">
        <v>7</v>
      </c>
      <c r="H472" s="31">
        <v>2</v>
      </c>
      <c r="I472" s="31">
        <v>1986</v>
      </c>
      <c r="J472" s="27">
        <v>1</v>
      </c>
      <c r="K472" s="27">
        <v>0</v>
      </c>
      <c r="L472" s="27">
        <v>2</v>
      </c>
      <c r="M472" s="27">
        <v>0</v>
      </c>
      <c r="N472" s="27" t="e">
        <f>SUMIF(#REF!,#REF!,#REF!)</f>
        <v>#REF!</v>
      </c>
    </row>
    <row r="473" spans="1:14" x14ac:dyDescent="0.15">
      <c r="A473" s="29">
        <v>1980181</v>
      </c>
      <c r="B473" s="29">
        <v>198018102</v>
      </c>
      <c r="C473" s="15">
        <v>2</v>
      </c>
      <c r="D473" s="30" t="s">
        <v>2507</v>
      </c>
      <c r="E473" s="30" t="s">
        <v>2508</v>
      </c>
      <c r="F473" s="27">
        <v>2</v>
      </c>
      <c r="G473" s="31">
        <v>7</v>
      </c>
      <c r="H473" s="31">
        <v>7</v>
      </c>
      <c r="I473" s="31">
        <v>1998</v>
      </c>
      <c r="J473" s="27">
        <v>1</v>
      </c>
      <c r="K473" s="27">
        <v>0</v>
      </c>
      <c r="L473" s="27">
        <v>2</v>
      </c>
      <c r="M473" s="27">
        <v>0</v>
      </c>
      <c r="N473" s="27" t="e">
        <f>SUMIF(#REF!,#REF!,#REF!)</f>
        <v>#REF!</v>
      </c>
    </row>
    <row r="474" spans="1:14" x14ac:dyDescent="0.15">
      <c r="A474" s="29">
        <v>1980191</v>
      </c>
      <c r="B474" s="29">
        <v>198019102</v>
      </c>
      <c r="C474" s="15">
        <v>2</v>
      </c>
      <c r="D474" s="30" t="s">
        <v>2514</v>
      </c>
      <c r="E474" s="30" t="s">
        <v>2515</v>
      </c>
      <c r="F474" s="27">
        <v>2</v>
      </c>
      <c r="G474" s="31">
        <v>28</v>
      </c>
      <c r="H474" s="31">
        <v>2</v>
      </c>
      <c r="I474" s="31">
        <v>1988</v>
      </c>
      <c r="J474" s="27">
        <v>1</v>
      </c>
      <c r="K474" s="27">
        <v>0</v>
      </c>
      <c r="L474" s="27">
        <v>2</v>
      </c>
      <c r="M474" s="27">
        <v>0</v>
      </c>
      <c r="N474" s="27" t="e">
        <f>SUMIF(#REF!,#REF!,#REF!)</f>
        <v>#REF!</v>
      </c>
    </row>
    <row r="475" spans="1:14" x14ac:dyDescent="0.15">
      <c r="A475" s="29">
        <v>1980211</v>
      </c>
      <c r="B475" s="29">
        <v>198021101</v>
      </c>
      <c r="C475" s="15">
        <v>1</v>
      </c>
      <c r="D475" s="30" t="s">
        <v>2517</v>
      </c>
      <c r="E475" s="30" t="s">
        <v>964</v>
      </c>
      <c r="F475" s="27">
        <v>2</v>
      </c>
      <c r="G475" s="31">
        <v>4</v>
      </c>
      <c r="H475" s="31">
        <v>8</v>
      </c>
      <c r="I475" s="31">
        <v>1983</v>
      </c>
      <c r="J475" s="27">
        <v>1</v>
      </c>
      <c r="K475" s="27">
        <v>0</v>
      </c>
      <c r="L475" s="27">
        <v>2</v>
      </c>
      <c r="M475" s="27">
        <v>0</v>
      </c>
      <c r="N475" s="27" t="e">
        <f>SUMIF(#REF!,#REF!,#REF!)</f>
        <v>#REF!</v>
      </c>
    </row>
    <row r="476" spans="1:14" x14ac:dyDescent="0.15">
      <c r="A476" s="29">
        <v>1980221</v>
      </c>
      <c r="B476" s="29">
        <v>198022102</v>
      </c>
      <c r="C476" s="15">
        <v>2</v>
      </c>
      <c r="D476" s="30" t="s">
        <v>2521</v>
      </c>
      <c r="E476" s="30" t="s">
        <v>51</v>
      </c>
      <c r="F476" s="27">
        <v>2</v>
      </c>
      <c r="G476" s="31">
        <v>28</v>
      </c>
      <c r="H476" s="31">
        <v>11</v>
      </c>
      <c r="I476" s="31">
        <v>1995</v>
      </c>
      <c r="J476" s="27">
        <v>1</v>
      </c>
      <c r="K476" s="27">
        <v>0</v>
      </c>
      <c r="L476" s="27">
        <v>2</v>
      </c>
      <c r="M476" s="27">
        <v>0</v>
      </c>
      <c r="N476" s="27" t="e">
        <f>SUMIF(#REF!,#REF!,#REF!)</f>
        <v>#REF!</v>
      </c>
    </row>
    <row r="477" spans="1:14" x14ac:dyDescent="0.15">
      <c r="A477" s="29">
        <v>1980231</v>
      </c>
      <c r="B477" s="29">
        <v>198023102</v>
      </c>
      <c r="C477" s="15">
        <v>2</v>
      </c>
      <c r="D477" s="30" t="s">
        <v>1603</v>
      </c>
      <c r="E477" s="30" t="s">
        <v>911</v>
      </c>
      <c r="F477" s="27">
        <v>2</v>
      </c>
      <c r="G477" s="31">
        <v>28</v>
      </c>
      <c r="H477" s="31">
        <v>8</v>
      </c>
      <c r="I477" s="31">
        <v>2000</v>
      </c>
      <c r="J477" s="27">
        <v>1</v>
      </c>
      <c r="K477" s="27">
        <v>0</v>
      </c>
      <c r="L477" s="27">
        <v>2</v>
      </c>
      <c r="M477" s="27">
        <v>0</v>
      </c>
      <c r="N477" s="27" t="e">
        <f>SUMIF(#REF!,#REF!,#REF!)</f>
        <v>#REF!</v>
      </c>
    </row>
    <row r="478" spans="1:14" x14ac:dyDescent="0.15">
      <c r="A478" s="29">
        <v>1980251</v>
      </c>
      <c r="B478" s="29">
        <v>198025102</v>
      </c>
      <c r="C478" s="15">
        <v>2</v>
      </c>
      <c r="D478" s="30" t="s">
        <v>2524</v>
      </c>
      <c r="E478" s="30" t="s">
        <v>2495</v>
      </c>
      <c r="F478" s="27">
        <v>2</v>
      </c>
      <c r="G478" s="31">
        <v>23</v>
      </c>
      <c r="H478" s="31">
        <v>11</v>
      </c>
      <c r="I478" s="31">
        <v>1988</v>
      </c>
      <c r="J478" s="27">
        <v>1</v>
      </c>
      <c r="K478" s="27">
        <v>0</v>
      </c>
      <c r="L478" s="27">
        <v>2</v>
      </c>
      <c r="M478" s="27">
        <v>0</v>
      </c>
      <c r="N478" s="27" t="e">
        <f>SUMIF(#REF!,#REF!,#REF!)</f>
        <v>#REF!</v>
      </c>
    </row>
    <row r="479" spans="1:14" x14ac:dyDescent="0.15">
      <c r="A479" s="29">
        <v>1980281</v>
      </c>
      <c r="B479" s="29">
        <v>198028102</v>
      </c>
      <c r="C479" s="15">
        <v>2</v>
      </c>
      <c r="D479" s="30" t="s">
        <v>2528</v>
      </c>
      <c r="E479" s="30" t="s">
        <v>2529</v>
      </c>
      <c r="F479" s="27">
        <v>2</v>
      </c>
      <c r="G479" s="31">
        <v>10</v>
      </c>
      <c r="H479" s="31">
        <v>8</v>
      </c>
      <c r="I479" s="31">
        <v>1989</v>
      </c>
      <c r="J479" s="27">
        <v>1</v>
      </c>
      <c r="K479" s="27">
        <v>0</v>
      </c>
      <c r="L479" s="27">
        <v>2</v>
      </c>
      <c r="M479" s="27">
        <v>0</v>
      </c>
      <c r="N479" s="27" t="e">
        <f>SUMIF(#REF!,#REF!,#REF!)</f>
        <v>#REF!</v>
      </c>
    </row>
    <row r="480" spans="1:14" x14ac:dyDescent="0.15">
      <c r="A480" s="29">
        <v>1980311</v>
      </c>
      <c r="B480" s="29">
        <v>198031109</v>
      </c>
      <c r="C480" s="15">
        <v>9</v>
      </c>
      <c r="D480" s="30" t="s">
        <v>1843</v>
      </c>
      <c r="E480" s="30" t="s">
        <v>2536</v>
      </c>
      <c r="F480" s="27">
        <v>2</v>
      </c>
      <c r="G480" s="31">
        <v>2</v>
      </c>
      <c r="H480" s="31">
        <v>12</v>
      </c>
      <c r="I480" s="31">
        <v>1995</v>
      </c>
      <c r="J480" s="27">
        <v>1</v>
      </c>
      <c r="K480" s="27">
        <v>0</v>
      </c>
      <c r="L480" s="27">
        <v>2</v>
      </c>
      <c r="M480" s="27">
        <v>0</v>
      </c>
      <c r="N480" s="27" t="e">
        <f>SUMIF(#REF!,#REF!,#REF!)</f>
        <v>#REF!</v>
      </c>
    </row>
    <row r="481" spans="1:14" x14ac:dyDescent="0.15">
      <c r="A481" s="29">
        <v>1980321</v>
      </c>
      <c r="B481" s="29">
        <v>198032102</v>
      </c>
      <c r="C481" s="15">
        <v>2</v>
      </c>
      <c r="D481" s="30" t="s">
        <v>2540</v>
      </c>
      <c r="E481" s="30" t="s">
        <v>2541</v>
      </c>
      <c r="F481" s="27">
        <v>2</v>
      </c>
      <c r="G481" s="31">
        <v>8</v>
      </c>
      <c r="H481" s="31">
        <v>1</v>
      </c>
      <c r="I481" s="31">
        <v>1982</v>
      </c>
      <c r="J481" s="27">
        <v>1</v>
      </c>
      <c r="K481" s="27">
        <v>0</v>
      </c>
      <c r="L481" s="27">
        <v>2</v>
      </c>
      <c r="M481" s="27">
        <v>0</v>
      </c>
      <c r="N481" s="27" t="e">
        <f>SUMIF(#REF!,#REF!,#REF!)</f>
        <v>#REF!</v>
      </c>
    </row>
    <row r="482" spans="1:14" x14ac:dyDescent="0.15">
      <c r="A482" s="29">
        <v>1980331</v>
      </c>
      <c r="B482" s="29">
        <v>198033105</v>
      </c>
      <c r="C482" s="15">
        <v>5</v>
      </c>
      <c r="D482" s="30" t="s">
        <v>2549</v>
      </c>
      <c r="E482" s="30" t="s">
        <v>2550</v>
      </c>
      <c r="F482" s="27">
        <v>2</v>
      </c>
      <c r="G482" s="31">
        <v>21</v>
      </c>
      <c r="H482" s="31">
        <v>4</v>
      </c>
      <c r="I482" s="31">
        <v>1994</v>
      </c>
      <c r="J482" s="27">
        <v>1</v>
      </c>
      <c r="K482" s="27">
        <v>0</v>
      </c>
      <c r="L482" s="27">
        <v>2</v>
      </c>
      <c r="M482" s="27">
        <v>0</v>
      </c>
      <c r="N482" s="27" t="e">
        <f>SUMIF(#REF!,#REF!,#REF!)</f>
        <v>#REF!</v>
      </c>
    </row>
    <row r="483" spans="1:14" x14ac:dyDescent="0.15">
      <c r="A483" s="29">
        <v>1980341</v>
      </c>
      <c r="B483" s="29">
        <v>198034101</v>
      </c>
      <c r="C483" s="15">
        <v>1</v>
      </c>
      <c r="D483" s="30" t="s">
        <v>331</v>
      </c>
      <c r="E483" s="30" t="s">
        <v>2551</v>
      </c>
      <c r="F483" s="27">
        <v>2</v>
      </c>
      <c r="G483" s="31">
        <v>25</v>
      </c>
      <c r="H483" s="31">
        <v>11</v>
      </c>
      <c r="I483" s="31">
        <v>1990</v>
      </c>
      <c r="J483" s="27">
        <v>1</v>
      </c>
      <c r="K483" s="27">
        <v>0</v>
      </c>
      <c r="L483" s="27">
        <v>2</v>
      </c>
      <c r="M483" s="27">
        <v>0</v>
      </c>
      <c r="N483" s="27" t="e">
        <f>SUMIF(#REF!,#REF!,#REF!)</f>
        <v>#REF!</v>
      </c>
    </row>
    <row r="484" spans="1:14" x14ac:dyDescent="0.15">
      <c r="A484" s="29">
        <v>1980371</v>
      </c>
      <c r="B484" s="29">
        <v>198037104</v>
      </c>
      <c r="C484" s="15">
        <v>4</v>
      </c>
      <c r="D484" s="30" t="s">
        <v>1201</v>
      </c>
      <c r="E484" s="30" t="s">
        <v>2559</v>
      </c>
      <c r="F484" s="27">
        <v>2</v>
      </c>
      <c r="G484" s="31">
        <v>31</v>
      </c>
      <c r="H484" s="31">
        <v>3</v>
      </c>
      <c r="I484" s="31">
        <v>1998</v>
      </c>
      <c r="J484" s="27">
        <v>1</v>
      </c>
      <c r="K484" s="27">
        <v>0</v>
      </c>
      <c r="L484" s="27">
        <v>2</v>
      </c>
      <c r="M484" s="27">
        <v>0</v>
      </c>
      <c r="N484" s="27" t="e">
        <f>SUMIF(#REF!,#REF!,#REF!)</f>
        <v>#REF!</v>
      </c>
    </row>
    <row r="485" spans="1:14" x14ac:dyDescent="0.15">
      <c r="A485" s="29">
        <v>1980381</v>
      </c>
      <c r="B485" s="29">
        <v>198038104</v>
      </c>
      <c r="C485" s="15">
        <v>4</v>
      </c>
      <c r="D485" s="30" t="s">
        <v>2565</v>
      </c>
      <c r="E485" s="30" t="s">
        <v>2566</v>
      </c>
      <c r="F485" s="27">
        <v>2</v>
      </c>
      <c r="G485" s="31">
        <v>1</v>
      </c>
      <c r="H485" s="31">
        <v>6</v>
      </c>
      <c r="I485" s="31">
        <v>1998</v>
      </c>
      <c r="J485" s="27">
        <v>1</v>
      </c>
      <c r="K485" s="27">
        <v>0</v>
      </c>
      <c r="L485" s="27">
        <v>2</v>
      </c>
      <c r="M485" s="27">
        <v>0</v>
      </c>
      <c r="N485" s="27" t="e">
        <f>SUMIF(#REF!,#REF!,#REF!)</f>
        <v>#REF!</v>
      </c>
    </row>
    <row r="486" spans="1:14" x14ac:dyDescent="0.15">
      <c r="A486" s="29">
        <v>1980411</v>
      </c>
      <c r="B486" s="29">
        <v>198041102</v>
      </c>
      <c r="C486" s="15">
        <v>2</v>
      </c>
      <c r="D486" s="30" t="s">
        <v>2570</v>
      </c>
      <c r="E486" s="30" t="s">
        <v>2571</v>
      </c>
      <c r="F486" s="27">
        <v>2</v>
      </c>
      <c r="G486" s="31">
        <v>11</v>
      </c>
      <c r="H486" s="31">
        <v>6</v>
      </c>
      <c r="I486" s="31">
        <v>1988</v>
      </c>
      <c r="J486" s="27">
        <v>1</v>
      </c>
      <c r="K486" s="27">
        <v>0</v>
      </c>
      <c r="L486" s="27">
        <v>2</v>
      </c>
      <c r="M486" s="27">
        <v>0</v>
      </c>
      <c r="N486" s="27" t="e">
        <f>SUMIF(#REF!,#REF!,#REF!)</f>
        <v>#REF!</v>
      </c>
    </row>
    <row r="487" spans="1:14" x14ac:dyDescent="0.15">
      <c r="A487" s="29">
        <v>1980431</v>
      </c>
      <c r="B487" s="29">
        <v>198043102</v>
      </c>
      <c r="C487" s="15">
        <v>2</v>
      </c>
      <c r="D487" s="30" t="s">
        <v>62</v>
      </c>
      <c r="E487" s="30" t="s">
        <v>2576</v>
      </c>
      <c r="F487" s="27">
        <v>2</v>
      </c>
      <c r="G487" s="31">
        <v>7</v>
      </c>
      <c r="H487" s="31">
        <v>6</v>
      </c>
      <c r="I487" s="31">
        <v>1990</v>
      </c>
      <c r="J487" s="27">
        <v>1</v>
      </c>
      <c r="K487" s="27">
        <v>0</v>
      </c>
      <c r="L487" s="27">
        <v>2</v>
      </c>
      <c r="M487" s="27">
        <v>0</v>
      </c>
      <c r="N487" s="27" t="e">
        <f>SUMIF(#REF!,#REF!,#REF!)</f>
        <v>#REF!</v>
      </c>
    </row>
    <row r="488" spans="1:14" x14ac:dyDescent="0.15">
      <c r="A488" s="29">
        <v>1980441</v>
      </c>
      <c r="B488" s="29">
        <v>198044102</v>
      </c>
      <c r="C488" s="15">
        <v>2</v>
      </c>
      <c r="D488" s="30" t="s">
        <v>89</v>
      </c>
      <c r="E488" s="30" t="s">
        <v>2581</v>
      </c>
      <c r="F488" s="27">
        <v>2</v>
      </c>
      <c r="G488" s="31">
        <v>8</v>
      </c>
      <c r="H488" s="31">
        <v>3</v>
      </c>
      <c r="I488" s="31">
        <v>1989</v>
      </c>
      <c r="J488" s="27">
        <v>1</v>
      </c>
      <c r="K488" s="27">
        <v>0</v>
      </c>
      <c r="L488" s="27">
        <v>2</v>
      </c>
      <c r="M488" s="27">
        <v>0</v>
      </c>
      <c r="N488" s="27" t="e">
        <f>SUMIF(#REF!,#REF!,#REF!)</f>
        <v>#REF!</v>
      </c>
    </row>
    <row r="489" spans="1:14" x14ac:dyDescent="0.15">
      <c r="A489" s="29">
        <v>1980442</v>
      </c>
      <c r="B489" s="29">
        <v>198044202</v>
      </c>
      <c r="C489" s="15">
        <v>2</v>
      </c>
      <c r="D489" s="30" t="s">
        <v>759</v>
      </c>
      <c r="E489" s="30" t="s">
        <v>2344</v>
      </c>
      <c r="F489" s="27">
        <v>2</v>
      </c>
      <c r="G489" s="31">
        <v>1</v>
      </c>
      <c r="H489" s="31">
        <v>6</v>
      </c>
      <c r="I489" s="31">
        <v>1997</v>
      </c>
      <c r="J489" s="27">
        <v>1</v>
      </c>
      <c r="K489" s="27">
        <v>0</v>
      </c>
      <c r="L489" s="27">
        <v>2</v>
      </c>
      <c r="M489" s="27">
        <v>0</v>
      </c>
      <c r="N489" s="27" t="e">
        <f>SUMIF(#REF!,#REF!,#REF!)</f>
        <v>#REF!</v>
      </c>
    </row>
    <row r="490" spans="1:14" x14ac:dyDescent="0.15">
      <c r="A490" s="29">
        <v>1980471</v>
      </c>
      <c r="B490" s="29">
        <v>198047102</v>
      </c>
      <c r="C490" s="15">
        <v>2</v>
      </c>
      <c r="D490" s="30" t="s">
        <v>379</v>
      </c>
      <c r="E490" s="30" t="s">
        <v>1821</v>
      </c>
      <c r="F490" s="27">
        <v>2</v>
      </c>
      <c r="G490" s="31">
        <v>22</v>
      </c>
      <c r="H490" s="31">
        <v>12</v>
      </c>
      <c r="I490" s="31">
        <v>1993</v>
      </c>
      <c r="J490" s="27">
        <v>1</v>
      </c>
      <c r="K490" s="27">
        <v>0</v>
      </c>
      <c r="L490" s="27">
        <v>2</v>
      </c>
      <c r="M490" s="27">
        <v>0</v>
      </c>
      <c r="N490" s="27" t="e">
        <f>SUMIF(#REF!,#REF!,#REF!)</f>
        <v>#REF!</v>
      </c>
    </row>
    <row r="491" spans="1:14" x14ac:dyDescent="0.15">
      <c r="A491" s="29">
        <v>1980481</v>
      </c>
      <c r="B491" s="29">
        <v>198048105</v>
      </c>
      <c r="C491" s="15">
        <v>5</v>
      </c>
      <c r="D491" s="30" t="s">
        <v>2588</v>
      </c>
      <c r="E491" s="30" t="s">
        <v>2589</v>
      </c>
      <c r="F491" s="27">
        <v>2</v>
      </c>
      <c r="G491" s="31">
        <v>14</v>
      </c>
      <c r="H491" s="31">
        <v>4</v>
      </c>
      <c r="I491" s="31">
        <v>2000</v>
      </c>
      <c r="J491" s="27">
        <v>1</v>
      </c>
      <c r="K491" s="27">
        <v>0</v>
      </c>
      <c r="L491" s="27">
        <v>2</v>
      </c>
      <c r="M491" s="27">
        <v>0</v>
      </c>
      <c r="N491" s="27" t="e">
        <f>SUMIF(#REF!,#REF!,#REF!)</f>
        <v>#REF!</v>
      </c>
    </row>
    <row r="492" spans="1:14" x14ac:dyDescent="0.15">
      <c r="A492" s="29">
        <v>1980491</v>
      </c>
      <c r="B492" s="29">
        <v>198049102</v>
      </c>
      <c r="C492" s="15">
        <v>2</v>
      </c>
      <c r="D492" s="30" t="s">
        <v>1273</v>
      </c>
      <c r="E492" s="30" t="s">
        <v>452</v>
      </c>
      <c r="F492" s="27">
        <v>2</v>
      </c>
      <c r="G492" s="31">
        <v>6</v>
      </c>
      <c r="H492" s="31">
        <v>5</v>
      </c>
      <c r="I492" s="31">
        <v>1994</v>
      </c>
      <c r="J492" s="27">
        <v>1</v>
      </c>
      <c r="K492" s="27">
        <v>0</v>
      </c>
      <c r="L492" s="27">
        <v>2</v>
      </c>
      <c r="M492" s="27">
        <v>0</v>
      </c>
      <c r="N492" s="27" t="e">
        <f>SUMIF(#REF!,#REF!,#REF!)</f>
        <v>#REF!</v>
      </c>
    </row>
    <row r="493" spans="1:14" x14ac:dyDescent="0.15">
      <c r="A493" s="29">
        <v>1980501</v>
      </c>
      <c r="B493" s="29">
        <v>198050102</v>
      </c>
      <c r="C493" s="15">
        <v>2</v>
      </c>
      <c r="D493" s="30" t="s">
        <v>466</v>
      </c>
      <c r="E493" s="30" t="s">
        <v>724</v>
      </c>
      <c r="F493" s="27">
        <v>2</v>
      </c>
      <c r="G493" s="31">
        <v>31</v>
      </c>
      <c r="H493" s="31">
        <v>5</v>
      </c>
      <c r="I493" s="31">
        <v>1984</v>
      </c>
      <c r="J493" s="27">
        <v>1</v>
      </c>
      <c r="K493" s="27">
        <v>0</v>
      </c>
      <c r="L493" s="27">
        <v>2</v>
      </c>
      <c r="M493" s="27">
        <v>0</v>
      </c>
      <c r="N493" s="27" t="e">
        <f>SUMIF(#REF!,#REF!,#REF!)</f>
        <v>#REF!</v>
      </c>
    </row>
    <row r="494" spans="1:14" x14ac:dyDescent="0.15">
      <c r="A494" s="29">
        <v>1980511</v>
      </c>
      <c r="B494" s="29">
        <v>198051110</v>
      </c>
      <c r="C494" s="15">
        <v>10</v>
      </c>
      <c r="D494" s="30" t="s">
        <v>1904</v>
      </c>
      <c r="E494" s="30" t="s">
        <v>195</v>
      </c>
      <c r="F494" s="27">
        <v>2</v>
      </c>
      <c r="G494" s="31">
        <v>22</v>
      </c>
      <c r="H494" s="31">
        <v>9</v>
      </c>
      <c r="I494" s="31">
        <v>1996</v>
      </c>
      <c r="J494" s="27">
        <v>1</v>
      </c>
      <c r="K494" s="27">
        <v>0</v>
      </c>
      <c r="L494" s="27">
        <v>2</v>
      </c>
      <c r="M494" s="27">
        <v>0</v>
      </c>
      <c r="N494" s="27" t="e">
        <f>SUMIF(#REF!,#REF!,#REF!)</f>
        <v>#REF!</v>
      </c>
    </row>
    <row r="495" spans="1:14" x14ac:dyDescent="0.15">
      <c r="A495" s="29">
        <v>1980521</v>
      </c>
      <c r="B495" s="29">
        <v>198052102</v>
      </c>
      <c r="C495" s="15">
        <v>2</v>
      </c>
      <c r="D495" s="30" t="s">
        <v>1340</v>
      </c>
      <c r="E495" s="30" t="s">
        <v>2595</v>
      </c>
      <c r="F495" s="27">
        <v>2</v>
      </c>
      <c r="G495" s="31">
        <v>23</v>
      </c>
      <c r="H495" s="31">
        <v>12</v>
      </c>
      <c r="I495" s="31">
        <v>1987</v>
      </c>
      <c r="J495" s="27">
        <v>1</v>
      </c>
      <c r="K495" s="27">
        <v>0</v>
      </c>
      <c r="L495" s="27">
        <v>2</v>
      </c>
      <c r="M495" s="27">
        <v>0</v>
      </c>
      <c r="N495" s="27" t="e">
        <f>SUMIF(#REF!,#REF!,#REF!)</f>
        <v>#REF!</v>
      </c>
    </row>
    <row r="496" spans="1:14" x14ac:dyDescent="0.15">
      <c r="A496" s="29">
        <v>1980541</v>
      </c>
      <c r="B496" s="29">
        <v>198054102</v>
      </c>
      <c r="C496" s="15">
        <v>2</v>
      </c>
      <c r="D496" s="30" t="s">
        <v>2600</v>
      </c>
      <c r="E496" s="30" t="s">
        <v>2601</v>
      </c>
      <c r="F496" s="27">
        <v>2</v>
      </c>
      <c r="G496" s="31">
        <v>11</v>
      </c>
      <c r="H496" s="31">
        <v>9</v>
      </c>
      <c r="I496" s="31">
        <v>1990</v>
      </c>
      <c r="J496" s="27">
        <v>1</v>
      </c>
      <c r="K496" s="27">
        <v>0</v>
      </c>
      <c r="L496" s="27">
        <v>2</v>
      </c>
      <c r="M496" s="27">
        <v>0</v>
      </c>
      <c r="N496" s="27" t="e">
        <f>SUMIF(#REF!,#REF!,#REF!)</f>
        <v>#REF!</v>
      </c>
    </row>
    <row r="497" spans="1:14" x14ac:dyDescent="0.15">
      <c r="A497" s="29">
        <v>1980561</v>
      </c>
      <c r="B497" s="29">
        <v>198056105</v>
      </c>
      <c r="C497" s="15">
        <v>5</v>
      </c>
      <c r="D497" s="30" t="s">
        <v>1603</v>
      </c>
      <c r="E497" s="30" t="s">
        <v>2461</v>
      </c>
      <c r="F497" s="27">
        <v>2</v>
      </c>
      <c r="G497" s="31">
        <v>6</v>
      </c>
      <c r="H497" s="31">
        <v>4</v>
      </c>
      <c r="I497" s="31">
        <v>2000</v>
      </c>
      <c r="J497" s="27">
        <v>1</v>
      </c>
      <c r="K497" s="27">
        <v>0</v>
      </c>
      <c r="L497" s="27">
        <v>2</v>
      </c>
      <c r="M497" s="27">
        <v>0</v>
      </c>
      <c r="N497" s="27" t="e">
        <f>SUMIF(#REF!,#REF!,#REF!)</f>
        <v>#REF!</v>
      </c>
    </row>
    <row r="498" spans="1:14" x14ac:dyDescent="0.15">
      <c r="A498" s="29">
        <v>1980571</v>
      </c>
      <c r="B498" s="29">
        <v>198057102</v>
      </c>
      <c r="C498" s="15">
        <v>2</v>
      </c>
      <c r="D498" s="30" t="s">
        <v>2612</v>
      </c>
      <c r="E498" s="30" t="s">
        <v>1658</v>
      </c>
      <c r="F498" s="27">
        <v>2</v>
      </c>
      <c r="G498" s="31">
        <v>6</v>
      </c>
      <c r="H498" s="31">
        <v>8</v>
      </c>
      <c r="I498" s="31">
        <v>1991</v>
      </c>
      <c r="J498" s="27">
        <v>1</v>
      </c>
      <c r="K498" s="27">
        <v>0</v>
      </c>
      <c r="L498" s="27">
        <v>2</v>
      </c>
      <c r="M498" s="27">
        <v>0</v>
      </c>
      <c r="N498" s="27" t="e">
        <f>SUMIF(#REF!,#REF!,#REF!)</f>
        <v>#REF!</v>
      </c>
    </row>
    <row r="499" spans="1:14" x14ac:dyDescent="0.15">
      <c r="A499" s="29">
        <v>1980581</v>
      </c>
      <c r="B499" s="29">
        <v>198058102</v>
      </c>
      <c r="C499" s="15">
        <v>2</v>
      </c>
      <c r="D499" s="30" t="s">
        <v>1834</v>
      </c>
      <c r="E499" s="30" t="s">
        <v>371</v>
      </c>
      <c r="F499" s="27">
        <v>2</v>
      </c>
      <c r="G499" s="31">
        <v>6</v>
      </c>
      <c r="H499" s="31">
        <v>4</v>
      </c>
      <c r="I499" s="31">
        <v>1990</v>
      </c>
      <c r="J499" s="27">
        <v>1</v>
      </c>
      <c r="K499" s="27">
        <v>0</v>
      </c>
      <c r="L499" s="27">
        <v>2</v>
      </c>
      <c r="M499" s="27">
        <v>0</v>
      </c>
      <c r="N499" s="27" t="e">
        <f>SUMIF(#REF!,#REF!,#REF!)</f>
        <v>#REF!</v>
      </c>
    </row>
    <row r="500" spans="1:14" x14ac:dyDescent="0.15">
      <c r="A500" s="29">
        <v>1980611</v>
      </c>
      <c r="B500" s="29">
        <v>198061103</v>
      </c>
      <c r="C500" s="15">
        <v>3</v>
      </c>
      <c r="D500" s="30" t="s">
        <v>2565</v>
      </c>
      <c r="E500" s="30" t="s">
        <v>371</v>
      </c>
      <c r="F500" s="27">
        <v>2</v>
      </c>
      <c r="G500" s="31">
        <v>15</v>
      </c>
      <c r="H500" s="31">
        <v>7</v>
      </c>
      <c r="I500" s="31">
        <v>1995</v>
      </c>
      <c r="J500" s="27">
        <v>1</v>
      </c>
      <c r="K500" s="27">
        <v>0</v>
      </c>
      <c r="L500" s="27">
        <v>2</v>
      </c>
      <c r="M500" s="27">
        <v>0</v>
      </c>
      <c r="N500" s="27" t="e">
        <f>SUMIF(#REF!,#REF!,#REF!)</f>
        <v>#REF!</v>
      </c>
    </row>
    <row r="501" spans="1:14" x14ac:dyDescent="0.15">
      <c r="A501" s="29">
        <v>1980621</v>
      </c>
      <c r="B501" s="29">
        <v>198062102</v>
      </c>
      <c r="C501" s="15">
        <v>2</v>
      </c>
      <c r="D501" s="30" t="s">
        <v>1832</v>
      </c>
      <c r="E501" s="30" t="s">
        <v>2587</v>
      </c>
      <c r="F501" s="27">
        <v>2</v>
      </c>
      <c r="G501" s="31">
        <v>21</v>
      </c>
      <c r="H501" s="31">
        <v>9</v>
      </c>
      <c r="I501" s="31">
        <v>1984</v>
      </c>
      <c r="J501" s="27">
        <v>1</v>
      </c>
      <c r="K501" s="27">
        <v>0</v>
      </c>
      <c r="L501" s="27">
        <v>2</v>
      </c>
      <c r="M501" s="27">
        <v>0</v>
      </c>
      <c r="N501" s="27" t="e">
        <f>SUMIF(#REF!,#REF!,#REF!)</f>
        <v>#REF!</v>
      </c>
    </row>
    <row r="502" spans="1:14" x14ac:dyDescent="0.15">
      <c r="A502" s="29">
        <v>1980631</v>
      </c>
      <c r="B502" s="29">
        <v>198063110</v>
      </c>
      <c r="C502" s="15">
        <v>10</v>
      </c>
      <c r="D502" s="30" t="s">
        <v>89</v>
      </c>
      <c r="E502" s="30" t="s">
        <v>2536</v>
      </c>
      <c r="F502" s="27">
        <v>2</v>
      </c>
      <c r="G502" s="31">
        <v>25</v>
      </c>
      <c r="H502" s="31">
        <v>3</v>
      </c>
      <c r="I502" s="31">
        <v>1994</v>
      </c>
      <c r="J502" s="27">
        <v>1</v>
      </c>
      <c r="K502" s="27">
        <v>0</v>
      </c>
      <c r="L502" s="27">
        <v>2</v>
      </c>
      <c r="M502" s="27">
        <v>0</v>
      </c>
      <c r="N502" s="27" t="e">
        <f>SUMIF(#REF!,#REF!,#REF!)</f>
        <v>#REF!</v>
      </c>
    </row>
    <row r="503" spans="1:14" x14ac:dyDescent="0.15">
      <c r="A503" s="29">
        <v>1980641</v>
      </c>
      <c r="B503" s="29">
        <v>198064104</v>
      </c>
      <c r="C503" s="15">
        <v>4</v>
      </c>
      <c r="D503" s="30" t="s">
        <v>1802</v>
      </c>
      <c r="E503" s="30" t="s">
        <v>2382</v>
      </c>
      <c r="F503" s="27">
        <v>2</v>
      </c>
      <c r="G503" s="31">
        <v>23</v>
      </c>
      <c r="H503" s="31">
        <v>9</v>
      </c>
      <c r="I503" s="31">
        <v>1995</v>
      </c>
      <c r="J503" s="27">
        <v>1</v>
      </c>
      <c r="K503" s="27">
        <v>0</v>
      </c>
      <c r="L503" s="27">
        <v>2</v>
      </c>
      <c r="M503" s="27">
        <v>0</v>
      </c>
      <c r="N503" s="27" t="e">
        <f>SUMIF(#REF!,#REF!,#REF!)</f>
        <v>#REF!</v>
      </c>
    </row>
    <row r="504" spans="1:14" x14ac:dyDescent="0.15">
      <c r="A504" s="29">
        <v>1980651</v>
      </c>
      <c r="B504" s="29">
        <v>198065102</v>
      </c>
      <c r="C504" s="15">
        <v>2</v>
      </c>
      <c r="D504" s="30" t="s">
        <v>1831</v>
      </c>
      <c r="E504" s="30" t="s">
        <v>2631</v>
      </c>
      <c r="F504" s="27">
        <v>2</v>
      </c>
      <c r="G504" s="31">
        <v>2</v>
      </c>
      <c r="H504" s="31">
        <v>9</v>
      </c>
      <c r="I504" s="31">
        <v>1989</v>
      </c>
      <c r="J504" s="27">
        <v>1</v>
      </c>
      <c r="K504" s="27">
        <v>0</v>
      </c>
      <c r="L504" s="27">
        <v>2</v>
      </c>
      <c r="M504" s="27">
        <v>0</v>
      </c>
      <c r="N504" s="27" t="e">
        <f>SUMIF(#REF!,#REF!,#REF!)</f>
        <v>#REF!</v>
      </c>
    </row>
    <row r="505" spans="1:14" x14ac:dyDescent="0.15">
      <c r="A505" s="29">
        <v>1980661</v>
      </c>
      <c r="B505" s="29">
        <v>198066102</v>
      </c>
      <c r="C505" s="15">
        <v>2</v>
      </c>
      <c r="D505" s="30" t="s">
        <v>1317</v>
      </c>
      <c r="E505" s="30" t="s">
        <v>2585</v>
      </c>
      <c r="F505" s="27">
        <v>2</v>
      </c>
      <c r="G505" s="31">
        <v>1</v>
      </c>
      <c r="H505" s="31">
        <v>3</v>
      </c>
      <c r="I505" s="31">
        <v>1988</v>
      </c>
      <c r="J505" s="27">
        <v>1</v>
      </c>
      <c r="K505" s="27">
        <v>0</v>
      </c>
      <c r="L505" s="27">
        <v>2</v>
      </c>
      <c r="M505" s="27">
        <v>0</v>
      </c>
      <c r="N505" s="27" t="e">
        <f>SUMIF(#REF!,#REF!,#REF!)</f>
        <v>#REF!</v>
      </c>
    </row>
    <row r="506" spans="1:14" x14ac:dyDescent="0.15">
      <c r="A506" s="29">
        <v>1980671</v>
      </c>
      <c r="B506" s="29">
        <v>198067102</v>
      </c>
      <c r="C506" s="15">
        <v>2</v>
      </c>
      <c r="D506" s="30" t="s">
        <v>23</v>
      </c>
      <c r="E506" s="30" t="s">
        <v>371</v>
      </c>
      <c r="F506" s="27">
        <v>2</v>
      </c>
      <c r="G506" s="31">
        <v>30</v>
      </c>
      <c r="H506" s="31">
        <v>12</v>
      </c>
      <c r="I506" s="31">
        <v>1994</v>
      </c>
      <c r="J506" s="27">
        <v>1</v>
      </c>
      <c r="K506" s="27">
        <v>0</v>
      </c>
      <c r="L506" s="27">
        <v>2</v>
      </c>
      <c r="M506" s="27">
        <v>0</v>
      </c>
      <c r="N506" s="27" t="e">
        <f>SUMIF(#REF!,#REF!,#REF!)</f>
        <v>#REF!</v>
      </c>
    </row>
    <row r="507" spans="1:14" x14ac:dyDescent="0.15">
      <c r="A507" s="29">
        <v>1980691</v>
      </c>
      <c r="B507" s="29">
        <v>198069102</v>
      </c>
      <c r="C507" s="15">
        <v>2</v>
      </c>
      <c r="D507" s="30" t="s">
        <v>759</v>
      </c>
      <c r="E507" s="30" t="s">
        <v>2461</v>
      </c>
      <c r="F507" s="27">
        <v>2</v>
      </c>
      <c r="G507" s="31">
        <v>30</v>
      </c>
      <c r="H507" s="31">
        <v>6</v>
      </c>
      <c r="I507" s="31">
        <v>1994</v>
      </c>
      <c r="J507" s="27">
        <v>1</v>
      </c>
      <c r="K507" s="27">
        <v>0</v>
      </c>
      <c r="L507" s="27">
        <v>2</v>
      </c>
      <c r="M507" s="27">
        <v>0</v>
      </c>
      <c r="N507" s="27" t="e">
        <f>SUMIF(#REF!,#REF!,#REF!)</f>
        <v>#REF!</v>
      </c>
    </row>
    <row r="508" spans="1:14" x14ac:dyDescent="0.15">
      <c r="A508" s="29">
        <v>1980721</v>
      </c>
      <c r="B508" s="29">
        <v>198072104</v>
      </c>
      <c r="C508" s="15">
        <v>4</v>
      </c>
      <c r="D508" s="30" t="s">
        <v>1127</v>
      </c>
      <c r="E508" s="30" t="s">
        <v>51</v>
      </c>
      <c r="F508" s="27">
        <v>2</v>
      </c>
      <c r="G508" s="31">
        <v>30</v>
      </c>
      <c r="H508" s="31">
        <v>1</v>
      </c>
      <c r="I508" s="31">
        <v>1985</v>
      </c>
      <c r="J508" s="27">
        <v>1</v>
      </c>
      <c r="K508" s="27">
        <v>0</v>
      </c>
      <c r="L508" s="27">
        <v>2</v>
      </c>
      <c r="M508" s="27">
        <v>0</v>
      </c>
      <c r="N508" s="27" t="e">
        <f>SUMIF(#REF!,#REF!,#REF!)</f>
        <v>#REF!</v>
      </c>
    </row>
    <row r="509" spans="1:14" x14ac:dyDescent="0.15">
      <c r="A509" s="29">
        <v>1980741</v>
      </c>
      <c r="B509" s="29">
        <v>198074102</v>
      </c>
      <c r="C509" s="15">
        <v>2</v>
      </c>
      <c r="D509" s="30" t="s">
        <v>62</v>
      </c>
      <c r="E509" s="30" t="s">
        <v>2463</v>
      </c>
      <c r="F509" s="27">
        <v>2</v>
      </c>
      <c r="G509" s="31">
        <v>18</v>
      </c>
      <c r="H509" s="31">
        <v>9</v>
      </c>
      <c r="I509" s="31">
        <v>2001</v>
      </c>
      <c r="J509" s="27">
        <v>1</v>
      </c>
      <c r="K509" s="27">
        <v>0</v>
      </c>
      <c r="L509" s="27">
        <v>2</v>
      </c>
      <c r="M509" s="27">
        <v>0</v>
      </c>
      <c r="N509" s="27" t="e">
        <f>SUMIF(#REF!,#REF!,#REF!)</f>
        <v>#REF!</v>
      </c>
    </row>
    <row r="510" spans="1:14" x14ac:dyDescent="0.15">
      <c r="A510" s="29">
        <v>1980781</v>
      </c>
      <c r="B510" s="29">
        <v>198078106</v>
      </c>
      <c r="C510" s="15">
        <v>6</v>
      </c>
      <c r="D510" s="30" t="s">
        <v>23</v>
      </c>
      <c r="E510" s="30" t="s">
        <v>2463</v>
      </c>
      <c r="F510" s="27">
        <v>2</v>
      </c>
      <c r="G510" s="31">
        <v>1</v>
      </c>
      <c r="H510" s="31">
        <v>9</v>
      </c>
      <c r="I510" s="31">
        <v>2003</v>
      </c>
      <c r="J510" s="27">
        <v>1</v>
      </c>
      <c r="K510" s="27">
        <v>0</v>
      </c>
      <c r="L510" s="27">
        <v>2</v>
      </c>
      <c r="M510" s="27">
        <v>0</v>
      </c>
      <c r="N510" s="27" t="e">
        <f>SUMIF(#REF!,#REF!,#REF!)</f>
        <v>#REF!</v>
      </c>
    </row>
    <row r="511" spans="1:14" x14ac:dyDescent="0.15">
      <c r="A511" s="29">
        <v>1980811</v>
      </c>
      <c r="B511" s="29">
        <v>198081102</v>
      </c>
      <c r="C511" s="15">
        <v>2</v>
      </c>
      <c r="D511" s="30" t="s">
        <v>1904</v>
      </c>
      <c r="E511" s="30" t="s">
        <v>2628</v>
      </c>
      <c r="F511" s="27">
        <v>2</v>
      </c>
      <c r="G511" s="31">
        <v>11</v>
      </c>
      <c r="H511" s="31">
        <v>10</v>
      </c>
      <c r="I511" s="31">
        <v>1985</v>
      </c>
      <c r="J511" s="27">
        <v>1</v>
      </c>
      <c r="K511" s="27">
        <v>0</v>
      </c>
      <c r="L511" s="27">
        <v>2</v>
      </c>
      <c r="M511" s="27">
        <v>0</v>
      </c>
      <c r="N511" s="27" t="e">
        <f>SUMIF(#REF!,#REF!,#REF!)</f>
        <v>#REF!</v>
      </c>
    </row>
    <row r="512" spans="1:14" x14ac:dyDescent="0.15">
      <c r="A512" s="29">
        <v>1980821</v>
      </c>
      <c r="B512" s="29">
        <v>198082102</v>
      </c>
      <c r="C512" s="15">
        <v>2</v>
      </c>
      <c r="D512" s="30" t="s">
        <v>62</v>
      </c>
      <c r="E512" s="30" t="s">
        <v>853</v>
      </c>
      <c r="F512" s="27">
        <v>2</v>
      </c>
      <c r="G512" s="31">
        <v>2</v>
      </c>
      <c r="H512" s="31">
        <v>11</v>
      </c>
      <c r="I512" s="31">
        <v>1994</v>
      </c>
      <c r="J512" s="27">
        <v>1</v>
      </c>
      <c r="K512" s="27">
        <v>0</v>
      </c>
      <c r="L512" s="27">
        <v>2</v>
      </c>
      <c r="M512" s="27">
        <v>0</v>
      </c>
      <c r="N512" s="27" t="e">
        <f>SUMIF(#REF!,#REF!,#REF!)</f>
        <v>#REF!</v>
      </c>
    </row>
    <row r="513" spans="1:14" x14ac:dyDescent="0.15">
      <c r="A513" s="29">
        <v>1980831</v>
      </c>
      <c r="B513" s="29">
        <v>198083105</v>
      </c>
      <c r="C513" s="15">
        <v>5</v>
      </c>
      <c r="D513" s="30" t="s">
        <v>311</v>
      </c>
      <c r="E513" s="30" t="s">
        <v>49</v>
      </c>
      <c r="F513" s="27">
        <v>2</v>
      </c>
      <c r="G513" s="31">
        <v>16</v>
      </c>
      <c r="H513" s="31">
        <v>9</v>
      </c>
      <c r="I513" s="31">
        <v>1998</v>
      </c>
      <c r="J513" s="27">
        <v>1</v>
      </c>
      <c r="K513" s="27">
        <v>0</v>
      </c>
      <c r="L513" s="27">
        <v>2</v>
      </c>
      <c r="M513" s="27">
        <v>0</v>
      </c>
      <c r="N513" s="27" t="e">
        <f>SUMIF(#REF!,#REF!,#REF!)</f>
        <v>#REF!</v>
      </c>
    </row>
    <row r="514" spans="1:14" x14ac:dyDescent="0.15">
      <c r="A514" s="29">
        <v>1980841</v>
      </c>
      <c r="B514" s="29">
        <v>198084102</v>
      </c>
      <c r="C514" s="15">
        <v>2</v>
      </c>
      <c r="D514" s="30" t="s">
        <v>1605</v>
      </c>
      <c r="E514" s="30" t="s">
        <v>2646</v>
      </c>
      <c r="F514" s="27">
        <v>2</v>
      </c>
      <c r="G514" s="31">
        <v>10</v>
      </c>
      <c r="H514" s="31">
        <v>5</v>
      </c>
      <c r="I514" s="31">
        <v>1996</v>
      </c>
      <c r="J514" s="27">
        <v>1</v>
      </c>
      <c r="K514" s="27">
        <v>0</v>
      </c>
      <c r="L514" s="27">
        <v>2</v>
      </c>
      <c r="M514" s="27">
        <v>0</v>
      </c>
      <c r="N514" s="27" t="e">
        <f>SUMIF(#REF!,#REF!,#REF!)</f>
        <v>#REF!</v>
      </c>
    </row>
    <row r="515" spans="1:14" x14ac:dyDescent="0.15">
      <c r="A515" s="29">
        <v>1980851</v>
      </c>
      <c r="B515" s="29">
        <v>198085104</v>
      </c>
      <c r="C515" s="15">
        <v>4</v>
      </c>
      <c r="D515" s="30" t="s">
        <v>759</v>
      </c>
      <c r="E515" s="30" t="s">
        <v>2635</v>
      </c>
      <c r="F515" s="27">
        <v>2</v>
      </c>
      <c r="G515" s="31">
        <v>1</v>
      </c>
      <c r="H515" s="31">
        <v>2</v>
      </c>
      <c r="I515" s="31">
        <v>1999</v>
      </c>
      <c r="J515" s="27">
        <v>1</v>
      </c>
      <c r="K515" s="27">
        <v>0</v>
      </c>
      <c r="L515" s="27">
        <v>2</v>
      </c>
      <c r="M515" s="27">
        <v>0</v>
      </c>
      <c r="N515" s="27" t="e">
        <f>SUMIF(#REF!,#REF!,#REF!)</f>
        <v>#REF!</v>
      </c>
    </row>
    <row r="516" spans="1:14" x14ac:dyDescent="0.15">
      <c r="A516" s="29">
        <v>1980861</v>
      </c>
      <c r="B516" s="29">
        <v>198086102</v>
      </c>
      <c r="C516" s="15">
        <v>2</v>
      </c>
      <c r="D516" s="30" t="s">
        <v>895</v>
      </c>
      <c r="E516" s="30" t="s">
        <v>2648</v>
      </c>
      <c r="F516" s="27">
        <v>2</v>
      </c>
      <c r="G516" s="31">
        <v>9</v>
      </c>
      <c r="H516" s="31">
        <v>7</v>
      </c>
      <c r="I516" s="31">
        <v>1990</v>
      </c>
      <c r="J516" s="27">
        <v>1</v>
      </c>
      <c r="K516" s="27">
        <v>0</v>
      </c>
      <c r="L516" s="27">
        <v>2</v>
      </c>
      <c r="M516" s="27">
        <v>0</v>
      </c>
      <c r="N516" s="27" t="e">
        <f>SUMIF(#REF!,#REF!,#REF!)</f>
        <v>#REF!</v>
      </c>
    </row>
    <row r="517" spans="1:14" x14ac:dyDescent="0.15">
      <c r="A517" s="29">
        <v>1980871</v>
      </c>
      <c r="B517" s="29">
        <v>198087102</v>
      </c>
      <c r="C517" s="15">
        <v>2</v>
      </c>
      <c r="D517" s="30" t="s">
        <v>256</v>
      </c>
      <c r="E517" s="30" t="s">
        <v>2653</v>
      </c>
      <c r="F517" s="27">
        <v>2</v>
      </c>
      <c r="G517" s="31">
        <v>3</v>
      </c>
      <c r="H517" s="31">
        <v>8</v>
      </c>
      <c r="I517" s="31">
        <v>1996</v>
      </c>
      <c r="J517" s="27">
        <v>1</v>
      </c>
      <c r="K517" s="27">
        <v>0</v>
      </c>
      <c r="L517" s="27">
        <v>2</v>
      </c>
      <c r="M517" s="27">
        <v>0</v>
      </c>
      <c r="N517" s="27" t="e">
        <f>SUMIF(#REF!,#REF!,#REF!)</f>
        <v>#REF!</v>
      </c>
    </row>
    <row r="518" spans="1:14" x14ac:dyDescent="0.15">
      <c r="A518" s="29">
        <v>1980881</v>
      </c>
      <c r="B518" s="29">
        <v>198088102</v>
      </c>
      <c r="C518" s="15">
        <v>2</v>
      </c>
      <c r="D518" s="30" t="s">
        <v>1832</v>
      </c>
      <c r="E518" s="30" t="s">
        <v>2657</v>
      </c>
      <c r="F518" s="27">
        <v>2</v>
      </c>
      <c r="G518" s="31">
        <v>13</v>
      </c>
      <c r="H518" s="31">
        <v>2</v>
      </c>
      <c r="I518" s="31">
        <v>1990</v>
      </c>
      <c r="J518" s="27">
        <v>1</v>
      </c>
      <c r="K518" s="27">
        <v>0</v>
      </c>
      <c r="L518" s="27">
        <v>2</v>
      </c>
      <c r="M518" s="27">
        <v>0</v>
      </c>
      <c r="N518" s="27" t="e">
        <f>SUMIF(#REF!,#REF!,#REF!)</f>
        <v>#REF!</v>
      </c>
    </row>
    <row r="519" spans="1:14" x14ac:dyDescent="0.15">
      <c r="A519" s="29">
        <v>1980891</v>
      </c>
      <c r="B519" s="29">
        <v>198089102</v>
      </c>
      <c r="C519" s="15">
        <v>2</v>
      </c>
      <c r="D519" s="30" t="s">
        <v>185</v>
      </c>
      <c r="E519" s="30" t="s">
        <v>2657</v>
      </c>
      <c r="F519" s="27">
        <v>2</v>
      </c>
      <c r="G519" s="31">
        <v>29</v>
      </c>
      <c r="H519" s="31">
        <v>8</v>
      </c>
      <c r="I519" s="31">
        <v>1983</v>
      </c>
      <c r="J519" s="27">
        <v>1</v>
      </c>
      <c r="K519" s="27">
        <v>0</v>
      </c>
      <c r="L519" s="27">
        <v>2</v>
      </c>
      <c r="M519" s="27">
        <v>0</v>
      </c>
      <c r="N519" s="27" t="e">
        <f>SUMIF(#REF!,#REF!,#REF!)</f>
        <v>#REF!</v>
      </c>
    </row>
    <row r="520" spans="1:14" x14ac:dyDescent="0.15">
      <c r="A520" s="29">
        <v>1980901</v>
      </c>
      <c r="B520" s="29">
        <v>198090102</v>
      </c>
      <c r="C520" s="15">
        <v>2</v>
      </c>
      <c r="D520" s="30" t="s">
        <v>2664</v>
      </c>
      <c r="E520" s="30" t="s">
        <v>2665</v>
      </c>
      <c r="F520" s="27">
        <v>2</v>
      </c>
      <c r="G520" s="31">
        <v>15</v>
      </c>
      <c r="H520" s="31">
        <v>10</v>
      </c>
      <c r="I520" s="31">
        <v>1996</v>
      </c>
      <c r="J520" s="27">
        <v>1</v>
      </c>
      <c r="K520" s="27">
        <v>0</v>
      </c>
      <c r="L520" s="27">
        <v>2</v>
      </c>
      <c r="M520" s="27">
        <v>0</v>
      </c>
      <c r="N520" s="27" t="e">
        <f>SUMIF(#REF!,#REF!,#REF!)</f>
        <v>#REF!</v>
      </c>
    </row>
    <row r="521" spans="1:14" x14ac:dyDescent="0.15">
      <c r="A521" s="29">
        <v>1980911</v>
      </c>
      <c r="B521" s="29">
        <v>198091106</v>
      </c>
      <c r="C521" s="15">
        <v>6</v>
      </c>
      <c r="D521" s="30" t="s">
        <v>616</v>
      </c>
      <c r="E521" s="30" t="s">
        <v>2669</v>
      </c>
      <c r="F521" s="27">
        <v>2</v>
      </c>
      <c r="G521" s="31">
        <v>24</v>
      </c>
      <c r="H521" s="31">
        <v>6</v>
      </c>
      <c r="I521" s="31">
        <v>2000</v>
      </c>
      <c r="J521" s="27">
        <v>1</v>
      </c>
      <c r="K521" s="27">
        <v>0</v>
      </c>
      <c r="L521" s="27">
        <v>2</v>
      </c>
      <c r="M521" s="27">
        <v>0</v>
      </c>
      <c r="N521" s="27" t="e">
        <f>SUMIF(#REF!,#REF!,#REF!)</f>
        <v>#REF!</v>
      </c>
    </row>
    <row r="522" spans="1:14" x14ac:dyDescent="0.15">
      <c r="A522" s="29">
        <v>1980921</v>
      </c>
      <c r="B522" s="29">
        <v>198092102</v>
      </c>
      <c r="C522" s="15">
        <v>2</v>
      </c>
      <c r="D522" s="30" t="s">
        <v>759</v>
      </c>
      <c r="E522" s="30" t="s">
        <v>2463</v>
      </c>
      <c r="F522" s="27">
        <v>2</v>
      </c>
      <c r="G522" s="31">
        <v>2</v>
      </c>
      <c r="H522" s="31">
        <v>10</v>
      </c>
      <c r="I522" s="31">
        <v>1990</v>
      </c>
      <c r="J522" s="27">
        <v>1</v>
      </c>
      <c r="K522" s="27">
        <v>0</v>
      </c>
      <c r="L522" s="27">
        <v>2</v>
      </c>
      <c r="M522" s="27">
        <v>0</v>
      </c>
      <c r="N522" s="27" t="e">
        <f>SUMIF(#REF!,#REF!,#REF!)</f>
        <v>#REF!</v>
      </c>
    </row>
    <row r="523" spans="1:14" x14ac:dyDescent="0.15">
      <c r="A523" s="29">
        <v>1980931</v>
      </c>
      <c r="B523" s="29">
        <v>198093106</v>
      </c>
      <c r="C523" s="15">
        <v>6</v>
      </c>
      <c r="D523" s="30" t="s">
        <v>1972</v>
      </c>
      <c r="E523" s="30" t="s">
        <v>1658</v>
      </c>
      <c r="F523" s="27">
        <v>2</v>
      </c>
      <c r="G523" s="31">
        <v>2</v>
      </c>
      <c r="H523" s="31">
        <v>1</v>
      </c>
      <c r="I523" s="31">
        <v>2001</v>
      </c>
      <c r="J523" s="27">
        <v>1</v>
      </c>
      <c r="K523" s="27">
        <v>0</v>
      </c>
      <c r="L523" s="27">
        <v>2</v>
      </c>
      <c r="M523" s="27">
        <v>0</v>
      </c>
      <c r="N523" s="27" t="e">
        <f>SUMIF(#REF!,#REF!,#REF!)</f>
        <v>#REF!</v>
      </c>
    </row>
    <row r="524" spans="1:14" x14ac:dyDescent="0.15">
      <c r="A524" s="29">
        <v>2020011</v>
      </c>
      <c r="B524" s="29">
        <v>202001102</v>
      </c>
      <c r="C524" s="15">
        <v>2</v>
      </c>
      <c r="D524" s="30" t="s">
        <v>2672</v>
      </c>
      <c r="E524" s="30" t="s">
        <v>2673</v>
      </c>
      <c r="F524" s="27">
        <v>2</v>
      </c>
      <c r="G524" s="31">
        <v>20</v>
      </c>
      <c r="H524" s="31">
        <v>7</v>
      </c>
      <c r="I524" s="31">
        <v>1989</v>
      </c>
      <c r="J524" s="27">
        <v>1</v>
      </c>
      <c r="K524" s="27">
        <v>0</v>
      </c>
      <c r="L524" s="27">
        <v>2</v>
      </c>
      <c r="M524" s="27">
        <v>0</v>
      </c>
      <c r="N524" s="27" t="e">
        <f>SUMIF(#REF!,#REF!,#REF!)</f>
        <v>#REF!</v>
      </c>
    </row>
    <row r="525" spans="1:14" x14ac:dyDescent="0.15">
      <c r="A525" s="29">
        <v>2020021</v>
      </c>
      <c r="B525" s="29">
        <v>202002102</v>
      </c>
      <c r="C525" s="15">
        <v>2</v>
      </c>
      <c r="D525" s="30" t="s">
        <v>2676</v>
      </c>
      <c r="E525" s="30" t="s">
        <v>2677</v>
      </c>
      <c r="F525" s="27">
        <v>2</v>
      </c>
      <c r="G525" s="31">
        <v>23</v>
      </c>
      <c r="H525" s="31">
        <v>12</v>
      </c>
      <c r="I525" s="31">
        <v>1996</v>
      </c>
      <c r="J525" s="27">
        <v>1</v>
      </c>
      <c r="K525" s="27">
        <v>0</v>
      </c>
      <c r="L525" s="27">
        <v>2</v>
      </c>
      <c r="M525" s="27">
        <v>0</v>
      </c>
      <c r="N525" s="27" t="e">
        <f>SUMIF(#REF!,#REF!,#REF!)</f>
        <v>#REF!</v>
      </c>
    </row>
    <row r="526" spans="1:14" x14ac:dyDescent="0.15">
      <c r="A526" s="29">
        <v>2020031</v>
      </c>
      <c r="B526" s="29">
        <v>202003102</v>
      </c>
      <c r="C526" s="15">
        <v>2</v>
      </c>
      <c r="D526" s="30" t="s">
        <v>2680</v>
      </c>
      <c r="E526" s="30" t="s">
        <v>2681</v>
      </c>
      <c r="F526" s="27">
        <v>2</v>
      </c>
      <c r="G526" s="31">
        <v>3</v>
      </c>
      <c r="H526" s="31">
        <v>7</v>
      </c>
      <c r="I526" s="31">
        <v>1998</v>
      </c>
      <c r="J526" s="27">
        <v>1</v>
      </c>
      <c r="K526" s="27">
        <v>0</v>
      </c>
      <c r="L526" s="27">
        <v>2</v>
      </c>
      <c r="M526" s="27">
        <v>0</v>
      </c>
      <c r="N526" s="27" t="e">
        <f>SUMIF(#REF!,#REF!,#REF!)</f>
        <v>#REF!</v>
      </c>
    </row>
    <row r="527" spans="1:14" x14ac:dyDescent="0.15">
      <c r="A527" s="29">
        <v>2020041</v>
      </c>
      <c r="B527" s="29">
        <v>202004102</v>
      </c>
      <c r="C527" s="15">
        <v>2</v>
      </c>
      <c r="D527" s="30" t="s">
        <v>843</v>
      </c>
      <c r="E527" s="30" t="s">
        <v>2686</v>
      </c>
      <c r="F527" s="27">
        <v>2</v>
      </c>
      <c r="G527" s="31">
        <v>17</v>
      </c>
      <c r="H527" s="31">
        <v>7</v>
      </c>
      <c r="I527" s="31">
        <v>1982</v>
      </c>
      <c r="J527" s="27">
        <v>1</v>
      </c>
      <c r="K527" s="27">
        <v>0</v>
      </c>
      <c r="L527" s="27">
        <v>2</v>
      </c>
      <c r="M527" s="27">
        <v>0</v>
      </c>
      <c r="N527" s="27" t="e">
        <f>SUMIF(#REF!,#REF!,#REF!)</f>
        <v>#REF!</v>
      </c>
    </row>
    <row r="528" spans="1:14" x14ac:dyDescent="0.15">
      <c r="A528" s="29">
        <v>2020051</v>
      </c>
      <c r="B528" s="29">
        <v>202005103</v>
      </c>
      <c r="C528" s="15">
        <v>3</v>
      </c>
      <c r="D528" s="30" t="s">
        <v>23</v>
      </c>
      <c r="E528" s="30" t="s">
        <v>51</v>
      </c>
      <c r="F528" s="27">
        <v>2</v>
      </c>
      <c r="G528" s="31">
        <v>10</v>
      </c>
      <c r="H528" s="31">
        <v>3</v>
      </c>
      <c r="I528" s="31">
        <v>1998</v>
      </c>
      <c r="J528" s="27">
        <v>1</v>
      </c>
      <c r="K528" s="27">
        <v>0</v>
      </c>
      <c r="L528" s="27">
        <v>2</v>
      </c>
      <c r="M528" s="27">
        <v>0</v>
      </c>
      <c r="N528" s="27" t="e">
        <f>SUMIF(#REF!,#REF!,#REF!)</f>
        <v>#REF!</v>
      </c>
    </row>
    <row r="529" spans="1:14" x14ac:dyDescent="0.15">
      <c r="A529" s="29">
        <v>2090011</v>
      </c>
      <c r="B529" s="29">
        <v>209001102</v>
      </c>
      <c r="C529" s="15">
        <v>2</v>
      </c>
      <c r="D529" s="30" t="s">
        <v>2690</v>
      </c>
      <c r="E529" s="30" t="s">
        <v>1048</v>
      </c>
      <c r="F529" s="27">
        <v>2</v>
      </c>
      <c r="G529" s="31">
        <v>5</v>
      </c>
      <c r="H529" s="31">
        <v>3</v>
      </c>
      <c r="I529" s="31">
        <v>1997</v>
      </c>
      <c r="J529" s="27">
        <v>1</v>
      </c>
      <c r="K529" s="27">
        <v>0</v>
      </c>
      <c r="L529" s="27">
        <v>2</v>
      </c>
      <c r="M529" s="27">
        <v>0</v>
      </c>
      <c r="N529" s="27" t="e">
        <f>SUMIF(#REF!,#REF!,#REF!)</f>
        <v>#REF!</v>
      </c>
    </row>
    <row r="530" spans="1:14" x14ac:dyDescent="0.15">
      <c r="A530" s="29">
        <v>2090031</v>
      </c>
      <c r="B530" s="29">
        <v>209003102</v>
      </c>
      <c r="C530" s="15">
        <v>2</v>
      </c>
      <c r="D530" s="30" t="s">
        <v>1904</v>
      </c>
      <c r="E530" s="30" t="s">
        <v>1048</v>
      </c>
      <c r="F530" s="27">
        <v>2</v>
      </c>
      <c r="G530" s="31">
        <v>1</v>
      </c>
      <c r="H530" s="31">
        <v>12</v>
      </c>
      <c r="I530" s="31">
        <v>1979</v>
      </c>
      <c r="J530" s="27">
        <v>1</v>
      </c>
      <c r="K530" s="27">
        <v>0</v>
      </c>
      <c r="L530" s="27">
        <v>2</v>
      </c>
      <c r="M530" s="27">
        <v>0</v>
      </c>
      <c r="N530" s="27" t="e">
        <f>SUMIF(#REF!,#REF!,#REF!)</f>
        <v>#REF!</v>
      </c>
    </row>
    <row r="531" spans="1:14" x14ac:dyDescent="0.15">
      <c r="A531" s="29">
        <v>2090051</v>
      </c>
      <c r="B531" s="29">
        <v>209005102</v>
      </c>
      <c r="C531" s="15">
        <v>2</v>
      </c>
      <c r="D531" s="30" t="s">
        <v>2690</v>
      </c>
      <c r="E531" s="30" t="s">
        <v>1965</v>
      </c>
      <c r="F531" s="27">
        <v>2</v>
      </c>
      <c r="G531" s="31">
        <v>5</v>
      </c>
      <c r="H531" s="31">
        <v>12</v>
      </c>
      <c r="I531" s="31">
        <v>1985</v>
      </c>
      <c r="J531" s="27">
        <v>1</v>
      </c>
      <c r="K531" s="27">
        <v>0</v>
      </c>
      <c r="L531" s="27">
        <v>2</v>
      </c>
      <c r="M531" s="27">
        <v>0</v>
      </c>
      <c r="N531" s="27" t="e">
        <f>SUMIF(#REF!,#REF!,#REF!)</f>
        <v>#REF!</v>
      </c>
    </row>
    <row r="532" spans="1:14" x14ac:dyDescent="0.15">
      <c r="A532" s="29">
        <v>2090091</v>
      </c>
      <c r="B532" s="29">
        <v>209009102</v>
      </c>
      <c r="C532" s="15">
        <v>2</v>
      </c>
      <c r="D532" s="30" t="s">
        <v>1904</v>
      </c>
      <c r="E532" s="30" t="s">
        <v>853</v>
      </c>
      <c r="F532" s="27">
        <v>2</v>
      </c>
      <c r="G532" s="31">
        <v>25</v>
      </c>
      <c r="H532" s="31">
        <v>11</v>
      </c>
      <c r="I532" s="31">
        <v>1992</v>
      </c>
      <c r="J532" s="27">
        <v>1</v>
      </c>
      <c r="K532" s="27">
        <v>0</v>
      </c>
      <c r="L532" s="27">
        <v>2</v>
      </c>
      <c r="M532" s="27">
        <v>0</v>
      </c>
      <c r="N532" s="27" t="e">
        <f>SUMIF(#REF!,#REF!,#REF!)</f>
        <v>#REF!</v>
      </c>
    </row>
    <row r="533" spans="1:14" x14ac:dyDescent="0.15">
      <c r="A533" s="29">
        <v>2090101</v>
      </c>
      <c r="B533" s="29">
        <v>209010102</v>
      </c>
      <c r="C533" s="15">
        <v>2</v>
      </c>
      <c r="D533" s="30" t="s">
        <v>256</v>
      </c>
      <c r="E533" s="30" t="s">
        <v>2587</v>
      </c>
      <c r="F533" s="27">
        <v>2</v>
      </c>
      <c r="G533" s="31">
        <v>27</v>
      </c>
      <c r="H533" s="31">
        <v>8</v>
      </c>
      <c r="I533" s="31">
        <v>2001</v>
      </c>
      <c r="J533" s="27">
        <v>1</v>
      </c>
      <c r="K533" s="27">
        <v>0</v>
      </c>
      <c r="L533" s="27">
        <v>2</v>
      </c>
      <c r="M533" s="27">
        <v>0</v>
      </c>
      <c r="N533" s="27" t="e">
        <f>SUMIF(#REF!,#REF!,#REF!)</f>
        <v>#REF!</v>
      </c>
    </row>
    <row r="534" spans="1:14" x14ac:dyDescent="0.15">
      <c r="A534" s="29">
        <v>2090111</v>
      </c>
      <c r="B534" s="29">
        <v>209011102</v>
      </c>
      <c r="C534" s="15">
        <v>2</v>
      </c>
      <c r="D534" s="30" t="s">
        <v>843</v>
      </c>
      <c r="E534" s="30" t="s">
        <v>2587</v>
      </c>
      <c r="F534" s="27">
        <v>2</v>
      </c>
      <c r="G534" s="31">
        <v>13</v>
      </c>
      <c r="H534" s="31">
        <v>10</v>
      </c>
      <c r="I534" s="31">
        <v>1997</v>
      </c>
      <c r="J534" s="27">
        <v>1</v>
      </c>
      <c r="K534" s="27">
        <v>0</v>
      </c>
      <c r="L534" s="27">
        <v>2</v>
      </c>
      <c r="M534" s="27">
        <v>0</v>
      </c>
      <c r="N534" s="27" t="e">
        <f>SUMIF(#REF!,#REF!,#REF!)</f>
        <v>#REF!</v>
      </c>
    </row>
    <row r="535" spans="1:14" x14ac:dyDescent="0.15">
      <c r="A535" s="29">
        <v>2090121</v>
      </c>
      <c r="B535" s="29">
        <v>209012102</v>
      </c>
      <c r="C535" s="15">
        <v>2</v>
      </c>
      <c r="D535" s="30" t="s">
        <v>704</v>
      </c>
      <c r="E535" s="30" t="s">
        <v>2382</v>
      </c>
      <c r="F535" s="27">
        <v>2</v>
      </c>
      <c r="G535" s="31">
        <v>20</v>
      </c>
      <c r="H535" s="31">
        <v>6</v>
      </c>
      <c r="I535" s="31">
        <v>1991</v>
      </c>
      <c r="J535" s="27">
        <v>1</v>
      </c>
      <c r="K535" s="27">
        <v>0</v>
      </c>
      <c r="L535" s="27">
        <v>2</v>
      </c>
      <c r="M535" s="27">
        <v>0</v>
      </c>
      <c r="N535" s="27" t="e">
        <f>SUMIF(#REF!,#REF!,#REF!)</f>
        <v>#REF!</v>
      </c>
    </row>
    <row r="536" spans="1:14" x14ac:dyDescent="0.15">
      <c r="A536" s="29">
        <v>2090131</v>
      </c>
      <c r="B536" s="29">
        <v>209013104</v>
      </c>
      <c r="C536" s="15">
        <v>4</v>
      </c>
      <c r="D536" s="30" t="s">
        <v>111</v>
      </c>
      <c r="E536" s="30" t="s">
        <v>49</v>
      </c>
      <c r="F536" s="27">
        <v>2</v>
      </c>
      <c r="G536" s="31">
        <v>2</v>
      </c>
      <c r="H536" s="31">
        <v>12</v>
      </c>
      <c r="I536" s="31">
        <v>2001</v>
      </c>
      <c r="J536" s="27">
        <v>1</v>
      </c>
      <c r="K536" s="27">
        <v>0</v>
      </c>
      <c r="L536" s="27">
        <v>2</v>
      </c>
      <c r="M536" s="27">
        <v>0</v>
      </c>
      <c r="N536" s="27" t="e">
        <f>SUMIF(#REF!,#REF!,#REF!)</f>
        <v>#REF!</v>
      </c>
    </row>
    <row r="537" spans="1:14" x14ac:dyDescent="0.15">
      <c r="A537" s="29">
        <v>2310011</v>
      </c>
      <c r="B537" s="29">
        <v>231001104</v>
      </c>
      <c r="C537" s="15">
        <v>4</v>
      </c>
      <c r="D537" s="30" t="s">
        <v>2565</v>
      </c>
      <c r="E537" s="30" t="s">
        <v>200</v>
      </c>
      <c r="F537" s="27">
        <v>2</v>
      </c>
      <c r="G537" s="31">
        <v>3</v>
      </c>
      <c r="H537" s="31">
        <v>7</v>
      </c>
      <c r="I537" s="31">
        <v>1995</v>
      </c>
      <c r="J537" s="27">
        <v>1</v>
      </c>
      <c r="K537" s="27">
        <v>0</v>
      </c>
      <c r="L537" s="27">
        <v>2</v>
      </c>
      <c r="M537" s="27">
        <v>0</v>
      </c>
      <c r="N537" s="27" t="e">
        <f>SUMIF(#REF!,#REF!,#REF!)</f>
        <v>#REF!</v>
      </c>
    </row>
    <row r="538" spans="1:14" x14ac:dyDescent="0.15">
      <c r="A538" s="29">
        <v>2310021</v>
      </c>
      <c r="B538" s="29">
        <v>231002106</v>
      </c>
      <c r="C538" s="15">
        <v>6</v>
      </c>
      <c r="D538" s="30" t="s">
        <v>2696</v>
      </c>
      <c r="E538" s="30" t="s">
        <v>883</v>
      </c>
      <c r="F538" s="27">
        <v>2</v>
      </c>
      <c r="G538" s="31">
        <v>6</v>
      </c>
      <c r="H538" s="31">
        <v>4</v>
      </c>
      <c r="I538" s="31">
        <v>1998</v>
      </c>
      <c r="J538" s="27">
        <v>1</v>
      </c>
      <c r="K538" s="27">
        <v>0</v>
      </c>
      <c r="L538" s="27">
        <v>2</v>
      </c>
      <c r="M538" s="27">
        <v>0</v>
      </c>
      <c r="N538" s="27" t="e">
        <f>SUMIF(#REF!,#REF!,#REF!)</f>
        <v>#REF!</v>
      </c>
    </row>
    <row r="539" spans="1:14" x14ac:dyDescent="0.15">
      <c r="A539" s="29">
        <v>2310031</v>
      </c>
      <c r="B539" s="29">
        <v>231003102</v>
      </c>
      <c r="C539" s="15">
        <v>2</v>
      </c>
      <c r="D539" s="30" t="s">
        <v>895</v>
      </c>
      <c r="E539" s="30" t="s">
        <v>2617</v>
      </c>
      <c r="F539" s="27">
        <v>2</v>
      </c>
      <c r="G539" s="31">
        <v>20</v>
      </c>
      <c r="H539" s="31">
        <v>10</v>
      </c>
      <c r="I539" s="31">
        <v>1981</v>
      </c>
      <c r="J539" s="27">
        <v>1</v>
      </c>
      <c r="K539" s="27">
        <v>0</v>
      </c>
      <c r="L539" s="27">
        <v>2</v>
      </c>
      <c r="M539" s="27">
        <v>0</v>
      </c>
      <c r="N539" s="27" t="e">
        <f>SUMIF(#REF!,#REF!,#REF!)</f>
        <v>#REF!</v>
      </c>
    </row>
    <row r="540" spans="1:14" x14ac:dyDescent="0.15">
      <c r="A540" s="29">
        <v>2310041</v>
      </c>
      <c r="B540" s="29">
        <v>231004102</v>
      </c>
      <c r="C540" s="15">
        <v>2</v>
      </c>
      <c r="D540" s="30" t="s">
        <v>940</v>
      </c>
      <c r="E540" s="30" t="s">
        <v>952</v>
      </c>
      <c r="F540" s="27">
        <v>2</v>
      </c>
      <c r="G540" s="31">
        <v>25</v>
      </c>
      <c r="H540" s="31">
        <v>5</v>
      </c>
      <c r="I540" s="31">
        <v>2001</v>
      </c>
      <c r="J540" s="27">
        <v>1</v>
      </c>
      <c r="K540" s="27">
        <v>0</v>
      </c>
      <c r="L540" s="27">
        <v>2</v>
      </c>
      <c r="M540" s="27">
        <v>0</v>
      </c>
      <c r="N540" s="27" t="e">
        <f>SUMIF(#REF!,#REF!,#REF!)</f>
        <v>#REF!</v>
      </c>
    </row>
    <row r="541" spans="1:14" x14ac:dyDescent="0.15">
      <c r="A541" s="29">
        <v>2310051</v>
      </c>
      <c r="B541" s="29">
        <v>231005102</v>
      </c>
      <c r="C541" s="15">
        <v>2</v>
      </c>
      <c r="D541" s="30" t="s">
        <v>1003</v>
      </c>
      <c r="E541" s="30" t="s">
        <v>1821</v>
      </c>
      <c r="F541" s="27">
        <v>2</v>
      </c>
      <c r="G541" s="31">
        <v>6</v>
      </c>
      <c r="H541" s="31">
        <v>2</v>
      </c>
      <c r="I541" s="31">
        <v>1995</v>
      </c>
      <c r="J541" s="27">
        <v>1</v>
      </c>
      <c r="K541" s="27">
        <v>0</v>
      </c>
      <c r="L541" s="27">
        <v>2</v>
      </c>
      <c r="M541" s="27">
        <v>0</v>
      </c>
      <c r="N541" s="27" t="e">
        <f>SUMIF(#REF!,#REF!,#REF!)</f>
        <v>#REF!</v>
      </c>
    </row>
    <row r="542" spans="1:14" x14ac:dyDescent="0.15">
      <c r="A542" s="29">
        <v>2310061</v>
      </c>
      <c r="B542" s="29">
        <v>231006102</v>
      </c>
      <c r="C542" s="15">
        <v>2</v>
      </c>
      <c r="D542" s="30" t="s">
        <v>972</v>
      </c>
      <c r="E542" s="30" t="s">
        <v>964</v>
      </c>
      <c r="F542" s="27">
        <v>2</v>
      </c>
      <c r="G542" s="31">
        <v>25</v>
      </c>
      <c r="H542" s="31">
        <v>8</v>
      </c>
      <c r="I542" s="31">
        <v>1988</v>
      </c>
      <c r="J542" s="27">
        <v>1</v>
      </c>
      <c r="K542" s="27">
        <v>0</v>
      </c>
      <c r="L542" s="27">
        <v>2</v>
      </c>
      <c r="M542" s="27">
        <v>0</v>
      </c>
      <c r="N542" s="27" t="e">
        <f>SUMIF(#REF!,#REF!,#REF!)</f>
        <v>#REF!</v>
      </c>
    </row>
    <row r="543" spans="1:14" x14ac:dyDescent="0.15">
      <c r="A543" s="29">
        <v>2310071</v>
      </c>
      <c r="B543" s="29">
        <v>231007108</v>
      </c>
      <c r="C543" s="15">
        <v>8</v>
      </c>
      <c r="D543" s="30" t="s">
        <v>62</v>
      </c>
      <c r="E543" s="30" t="s">
        <v>1821</v>
      </c>
      <c r="F543" s="27">
        <v>2</v>
      </c>
      <c r="G543" s="31">
        <v>18</v>
      </c>
      <c r="H543" s="31">
        <v>2</v>
      </c>
      <c r="I543" s="31">
        <v>1992</v>
      </c>
      <c r="J543" s="27">
        <v>1</v>
      </c>
      <c r="K543" s="27">
        <v>0</v>
      </c>
      <c r="L543" s="27">
        <v>2</v>
      </c>
      <c r="M543" s="27">
        <v>0</v>
      </c>
      <c r="N543" s="27" t="e">
        <f>SUMIF(#REF!,#REF!,#REF!)</f>
        <v>#REF!</v>
      </c>
    </row>
    <row r="544" spans="1:14" x14ac:dyDescent="0.15">
      <c r="A544" s="29">
        <v>2310081</v>
      </c>
      <c r="B544" s="29">
        <v>231008104</v>
      </c>
      <c r="C544" s="15">
        <v>4</v>
      </c>
      <c r="D544" s="30" t="s">
        <v>311</v>
      </c>
      <c r="E544" s="30" t="s">
        <v>964</v>
      </c>
      <c r="F544" s="27">
        <v>2</v>
      </c>
      <c r="G544" s="31">
        <v>4</v>
      </c>
      <c r="H544" s="31">
        <v>2</v>
      </c>
      <c r="I544" s="31">
        <v>1996</v>
      </c>
      <c r="J544" s="27">
        <v>1</v>
      </c>
      <c r="K544" s="27">
        <v>0</v>
      </c>
      <c r="L544" s="27">
        <v>2</v>
      </c>
      <c r="M544" s="27">
        <v>0</v>
      </c>
      <c r="N544" s="27" t="e">
        <f>SUMIF(#REF!,#REF!,#REF!)</f>
        <v>#REF!</v>
      </c>
    </row>
    <row r="545" spans="1:14" x14ac:dyDescent="0.15">
      <c r="A545" s="29">
        <v>2310091</v>
      </c>
      <c r="B545" s="29">
        <v>231009107</v>
      </c>
      <c r="C545" s="15">
        <v>7</v>
      </c>
      <c r="D545" s="30" t="s">
        <v>843</v>
      </c>
      <c r="E545" s="30" t="s">
        <v>263</v>
      </c>
      <c r="F545" s="27">
        <v>2</v>
      </c>
      <c r="G545" s="31">
        <v>99</v>
      </c>
      <c r="H545" s="31">
        <v>99</v>
      </c>
      <c r="I545" s="31">
        <v>1998</v>
      </c>
      <c r="J545" s="27">
        <v>1</v>
      </c>
      <c r="K545" s="27">
        <v>0</v>
      </c>
      <c r="L545" s="27">
        <v>2</v>
      </c>
      <c r="M545" s="27">
        <v>0</v>
      </c>
      <c r="N545" s="27" t="e">
        <f>SUMIF(#REF!,#REF!,#REF!)</f>
        <v>#REF!</v>
      </c>
    </row>
    <row r="546" spans="1:14" x14ac:dyDescent="0.15">
      <c r="A546" s="29">
        <v>2310101</v>
      </c>
      <c r="B546" s="29">
        <v>231010102</v>
      </c>
      <c r="C546" s="15">
        <v>2</v>
      </c>
      <c r="D546" s="30" t="s">
        <v>2517</v>
      </c>
      <c r="E546" s="30" t="s">
        <v>2382</v>
      </c>
      <c r="F546" s="27">
        <v>2</v>
      </c>
      <c r="G546" s="31">
        <v>12</v>
      </c>
      <c r="H546" s="31">
        <v>8</v>
      </c>
      <c r="I546" s="31">
        <v>1995</v>
      </c>
      <c r="J546" s="27">
        <v>1</v>
      </c>
      <c r="K546" s="27">
        <v>0</v>
      </c>
      <c r="L546" s="27">
        <v>2</v>
      </c>
      <c r="M546" s="27">
        <v>0</v>
      </c>
      <c r="N546" s="27" t="e">
        <f>SUMIF(#REF!,#REF!,#REF!)</f>
        <v>#REF!</v>
      </c>
    </row>
    <row r="547" spans="1:14" x14ac:dyDescent="0.15">
      <c r="A547" s="29">
        <v>2310111</v>
      </c>
      <c r="B547" s="29">
        <v>231011102</v>
      </c>
      <c r="C547" s="15">
        <v>2</v>
      </c>
      <c r="D547" s="30" t="s">
        <v>311</v>
      </c>
      <c r="E547" s="30" t="s">
        <v>2461</v>
      </c>
      <c r="F547" s="27">
        <v>2</v>
      </c>
      <c r="G547" s="31">
        <v>24</v>
      </c>
      <c r="H547" s="31">
        <v>6</v>
      </c>
      <c r="I547" s="31">
        <v>1986</v>
      </c>
      <c r="J547" s="27">
        <v>1</v>
      </c>
      <c r="K547" s="27">
        <v>0</v>
      </c>
      <c r="L547" s="27">
        <v>2</v>
      </c>
      <c r="M547" s="27">
        <v>0</v>
      </c>
      <c r="N547" s="27" t="e">
        <f>SUMIF(#REF!,#REF!,#REF!)</f>
        <v>#REF!</v>
      </c>
    </row>
    <row r="548" spans="1:14" x14ac:dyDescent="0.15">
      <c r="A548" s="29">
        <v>2310121</v>
      </c>
      <c r="B548" s="29">
        <v>231012102</v>
      </c>
      <c r="C548" s="15">
        <v>2</v>
      </c>
      <c r="D548" s="30" t="s">
        <v>2565</v>
      </c>
      <c r="E548" s="30" t="s">
        <v>200</v>
      </c>
      <c r="F548" s="27">
        <v>2</v>
      </c>
      <c r="G548" s="31">
        <v>7</v>
      </c>
      <c r="H548" s="31">
        <v>3</v>
      </c>
      <c r="I548" s="31">
        <v>1988</v>
      </c>
      <c r="J548" s="27">
        <v>1</v>
      </c>
      <c r="K548" s="27">
        <v>0</v>
      </c>
      <c r="L548" s="27">
        <v>2</v>
      </c>
      <c r="M548" s="27">
        <v>0</v>
      </c>
      <c r="N548" s="27" t="e">
        <f>SUMIF(#REF!,#REF!,#REF!)</f>
        <v>#REF!</v>
      </c>
    </row>
    <row r="549" spans="1:14" x14ac:dyDescent="0.15">
      <c r="A549" s="29">
        <v>2310131</v>
      </c>
      <c r="B549" s="29">
        <v>231013110</v>
      </c>
      <c r="C549" s="15">
        <v>10</v>
      </c>
      <c r="D549" s="30" t="s">
        <v>23</v>
      </c>
      <c r="E549" s="30" t="s">
        <v>200</v>
      </c>
      <c r="F549" s="27">
        <v>2</v>
      </c>
      <c r="G549" s="31">
        <v>20</v>
      </c>
      <c r="H549" s="31">
        <v>6</v>
      </c>
      <c r="I549" s="31">
        <v>1995</v>
      </c>
      <c r="J549" s="27">
        <v>1</v>
      </c>
      <c r="K549" s="27">
        <v>0</v>
      </c>
      <c r="L549" s="27">
        <v>2</v>
      </c>
      <c r="M549" s="27">
        <v>0</v>
      </c>
      <c r="N549" s="27" t="e">
        <f>SUMIF(#REF!,#REF!,#REF!)</f>
        <v>#REF!</v>
      </c>
    </row>
    <row r="550" spans="1:14" x14ac:dyDescent="0.15">
      <c r="A550" s="29">
        <v>2410091</v>
      </c>
      <c r="B550" s="29">
        <v>241009102</v>
      </c>
      <c r="C550" s="15">
        <v>2</v>
      </c>
      <c r="D550" s="30" t="s">
        <v>325</v>
      </c>
      <c r="E550" s="30" t="s">
        <v>1658</v>
      </c>
      <c r="F550" s="27">
        <v>2</v>
      </c>
      <c r="G550" s="31">
        <v>4</v>
      </c>
      <c r="H550" s="31">
        <v>10</v>
      </c>
      <c r="I550" s="31">
        <v>1989</v>
      </c>
      <c r="J550" s="27">
        <v>1</v>
      </c>
      <c r="K550" s="27">
        <v>0</v>
      </c>
      <c r="L550" s="27">
        <v>1</v>
      </c>
      <c r="M550" s="27">
        <v>2</v>
      </c>
      <c r="N550" s="27" t="e">
        <f>SUMIF(#REF!,#REF!,#REF!)</f>
        <v>#REF!</v>
      </c>
    </row>
    <row r="551" spans="1:14" x14ac:dyDescent="0.15">
      <c r="A551" s="29">
        <v>2410101</v>
      </c>
      <c r="B551" s="29">
        <v>241010106</v>
      </c>
      <c r="C551" s="15">
        <v>6</v>
      </c>
      <c r="D551" s="30" t="s">
        <v>23</v>
      </c>
      <c r="E551" s="30" t="s">
        <v>2585</v>
      </c>
      <c r="F551" s="27">
        <v>2</v>
      </c>
      <c r="G551" s="31">
        <v>2</v>
      </c>
      <c r="H551" s="31">
        <v>2</v>
      </c>
      <c r="I551" s="31">
        <v>2002</v>
      </c>
      <c r="J551" s="27">
        <v>1</v>
      </c>
      <c r="K551" s="27">
        <v>0</v>
      </c>
      <c r="L551" s="27">
        <v>1</v>
      </c>
      <c r="M551" s="27">
        <v>2</v>
      </c>
      <c r="N551" s="27" t="e">
        <f>SUMIF(#REF!,#REF!,#REF!)</f>
        <v>#REF!</v>
      </c>
    </row>
    <row r="552" spans="1:14" x14ac:dyDescent="0.15">
      <c r="A552" s="29">
        <v>2410111</v>
      </c>
      <c r="B552" s="29">
        <v>241011102</v>
      </c>
      <c r="C552" s="15">
        <v>2</v>
      </c>
      <c r="D552" s="30" t="s">
        <v>1317</v>
      </c>
      <c r="E552" s="30" t="s">
        <v>1613</v>
      </c>
      <c r="F552" s="27">
        <v>2</v>
      </c>
      <c r="G552" s="31">
        <v>17</v>
      </c>
      <c r="H552" s="31">
        <v>6</v>
      </c>
      <c r="I552" s="31">
        <v>1984</v>
      </c>
      <c r="J552" s="27">
        <v>1</v>
      </c>
      <c r="K552" s="27">
        <v>0</v>
      </c>
      <c r="L552" s="27">
        <v>1</v>
      </c>
      <c r="M552" s="27">
        <v>2</v>
      </c>
      <c r="N552" s="27" t="e">
        <f>SUMIF(#REF!,#REF!,#REF!)</f>
        <v>#REF!</v>
      </c>
    </row>
    <row r="553" spans="1:14" x14ac:dyDescent="0.15">
      <c r="A553" s="29">
        <v>2410131</v>
      </c>
      <c r="B553" s="29">
        <v>241013106</v>
      </c>
      <c r="C553" s="15">
        <v>6</v>
      </c>
      <c r="D553" s="30" t="s">
        <v>998</v>
      </c>
      <c r="E553" s="30" t="s">
        <v>2585</v>
      </c>
      <c r="F553" s="27">
        <v>2</v>
      </c>
      <c r="G553" s="31">
        <v>9</v>
      </c>
      <c r="H553" s="31">
        <v>12</v>
      </c>
      <c r="I553" s="31">
        <v>1998</v>
      </c>
      <c r="J553" s="27">
        <v>1</v>
      </c>
      <c r="K553" s="27">
        <v>0</v>
      </c>
      <c r="L553" s="27">
        <v>1</v>
      </c>
      <c r="M553" s="27">
        <v>2</v>
      </c>
      <c r="N553" s="27" t="e">
        <f>SUMIF(#REF!,#REF!,#REF!)</f>
        <v>#REF!</v>
      </c>
    </row>
    <row r="554" spans="1:14" x14ac:dyDescent="0.15">
      <c r="A554" s="29">
        <v>2410141</v>
      </c>
      <c r="B554" s="29">
        <v>241014102</v>
      </c>
      <c r="C554" s="15">
        <v>2</v>
      </c>
      <c r="D554" s="30" t="s">
        <v>2714</v>
      </c>
      <c r="E554" s="30" t="s">
        <v>2382</v>
      </c>
      <c r="F554" s="27">
        <v>2</v>
      </c>
      <c r="G554" s="31">
        <v>5</v>
      </c>
      <c r="H554" s="31">
        <v>6</v>
      </c>
      <c r="I554" s="31">
        <v>1999</v>
      </c>
      <c r="J554" s="27">
        <v>1</v>
      </c>
      <c r="K554" s="27">
        <v>0</v>
      </c>
      <c r="L554" s="27">
        <v>1</v>
      </c>
      <c r="M554" s="27">
        <v>2</v>
      </c>
      <c r="N554" s="27" t="e">
        <f>SUMIF(#REF!,#REF!,#REF!)</f>
        <v>#REF!</v>
      </c>
    </row>
    <row r="555" spans="1:14" x14ac:dyDescent="0.15">
      <c r="A555" s="29">
        <v>2420031</v>
      </c>
      <c r="B555" s="29">
        <v>242003107</v>
      </c>
      <c r="C555" s="15">
        <v>7</v>
      </c>
      <c r="D555" s="30" t="s">
        <v>23</v>
      </c>
      <c r="E555" s="30" t="s">
        <v>2723</v>
      </c>
      <c r="F555" s="27">
        <v>2</v>
      </c>
      <c r="G555" s="31">
        <v>8</v>
      </c>
      <c r="H555" s="31">
        <v>8</v>
      </c>
      <c r="I555" s="31">
        <v>1998</v>
      </c>
      <c r="J555" s="27">
        <v>1</v>
      </c>
      <c r="K555" s="27">
        <v>0</v>
      </c>
      <c r="L555" s="27">
        <v>2</v>
      </c>
      <c r="M555" s="27">
        <v>0</v>
      </c>
      <c r="N555" s="27" t="e">
        <f>SUMIF(#REF!,#REF!,#REF!)</f>
        <v>#REF!</v>
      </c>
    </row>
    <row r="556" spans="1:14" x14ac:dyDescent="0.15">
      <c r="A556" s="29">
        <v>2520011</v>
      </c>
      <c r="B556" s="29">
        <v>252001104</v>
      </c>
      <c r="C556" s="15">
        <v>4</v>
      </c>
      <c r="D556" s="30" t="s">
        <v>23</v>
      </c>
      <c r="E556" s="30" t="s">
        <v>371</v>
      </c>
      <c r="F556" s="27">
        <v>2</v>
      </c>
      <c r="G556" s="31">
        <v>9</v>
      </c>
      <c r="H556" s="31">
        <v>10</v>
      </c>
      <c r="I556" s="31">
        <v>1997</v>
      </c>
      <c r="J556" s="27">
        <v>1</v>
      </c>
      <c r="K556" s="27">
        <v>0</v>
      </c>
      <c r="L556" s="27">
        <v>1</v>
      </c>
      <c r="M556" s="27">
        <v>1</v>
      </c>
      <c r="N556" s="27" t="e">
        <f>SUMIF(#REF!,#REF!,#REF!)</f>
        <v>#REF!</v>
      </c>
    </row>
    <row r="557" spans="1:14" x14ac:dyDescent="0.15">
      <c r="A557" s="29">
        <v>2520021</v>
      </c>
      <c r="B557" s="29">
        <v>252002102</v>
      </c>
      <c r="C557" s="15">
        <v>2</v>
      </c>
      <c r="D557" s="30" t="s">
        <v>89</v>
      </c>
      <c r="E557" s="30" t="s">
        <v>1665</v>
      </c>
      <c r="F557" s="27">
        <v>2</v>
      </c>
      <c r="G557" s="31">
        <v>11</v>
      </c>
      <c r="H557" s="31">
        <v>12</v>
      </c>
      <c r="I557" s="31">
        <v>1998</v>
      </c>
      <c r="J557" s="27">
        <v>1</v>
      </c>
      <c r="K557" s="27">
        <v>0</v>
      </c>
      <c r="L557" s="27">
        <v>1</v>
      </c>
      <c r="M557" s="27">
        <v>1</v>
      </c>
      <c r="N557" s="27" t="e">
        <f>SUMIF(#REF!,#REF!,#REF!)</f>
        <v>#REF!</v>
      </c>
    </row>
    <row r="558" spans="1:14" x14ac:dyDescent="0.15">
      <c r="A558" s="29">
        <v>2520051</v>
      </c>
      <c r="B558" s="29">
        <v>252005102</v>
      </c>
      <c r="C558" s="15">
        <v>2</v>
      </c>
      <c r="D558" s="30" t="s">
        <v>62</v>
      </c>
      <c r="E558" s="30" t="s">
        <v>2344</v>
      </c>
      <c r="F558" s="27">
        <v>2</v>
      </c>
      <c r="G558" s="31">
        <v>24</v>
      </c>
      <c r="H558" s="31">
        <v>4</v>
      </c>
      <c r="I558" s="31">
        <v>1979</v>
      </c>
      <c r="J558" s="27">
        <v>1</v>
      </c>
      <c r="K558" s="27">
        <v>0</v>
      </c>
      <c r="L558" s="27">
        <v>1</v>
      </c>
      <c r="M558" s="27">
        <v>1</v>
      </c>
      <c r="N558" s="27" t="e">
        <f>SUMIF(#REF!,#REF!,#REF!)</f>
        <v>#REF!</v>
      </c>
    </row>
    <row r="559" spans="1:14" x14ac:dyDescent="0.15">
      <c r="A559" s="29">
        <v>2520071</v>
      </c>
      <c r="B559" s="29">
        <v>252007102</v>
      </c>
      <c r="C559" s="15">
        <v>2</v>
      </c>
      <c r="D559" s="30" t="s">
        <v>1904</v>
      </c>
      <c r="E559" s="30" t="s">
        <v>2728</v>
      </c>
      <c r="F559" s="27">
        <v>2</v>
      </c>
      <c r="G559" s="31">
        <v>22</v>
      </c>
      <c r="H559" s="31">
        <v>7</v>
      </c>
      <c r="I559" s="31">
        <v>1982</v>
      </c>
      <c r="J559" s="27">
        <v>1</v>
      </c>
      <c r="K559" s="27">
        <v>0</v>
      </c>
      <c r="L559" s="27">
        <v>1</v>
      </c>
      <c r="M559" s="27">
        <v>1</v>
      </c>
      <c r="N559" s="27" t="e">
        <f>SUMIF(#REF!,#REF!,#REF!)</f>
        <v>#REF!</v>
      </c>
    </row>
    <row r="560" spans="1:14" x14ac:dyDescent="0.15">
      <c r="A560" s="29">
        <v>2520081</v>
      </c>
      <c r="B560" s="29">
        <v>252008107</v>
      </c>
      <c r="C560" s="15">
        <v>7</v>
      </c>
      <c r="D560" s="30" t="s">
        <v>2325</v>
      </c>
      <c r="E560" s="30" t="s">
        <v>49</v>
      </c>
      <c r="F560" s="27">
        <v>2</v>
      </c>
      <c r="G560" s="31">
        <v>1</v>
      </c>
      <c r="H560" s="31">
        <v>6</v>
      </c>
      <c r="I560" s="31">
        <v>1997</v>
      </c>
      <c r="J560" s="27">
        <v>1</v>
      </c>
      <c r="K560" s="27">
        <v>0</v>
      </c>
      <c r="L560" s="27">
        <v>1</v>
      </c>
      <c r="M560" s="27">
        <v>2</v>
      </c>
      <c r="N560" s="27" t="e">
        <f>SUMIF(#REF!,#REF!,#REF!)</f>
        <v>#REF!</v>
      </c>
    </row>
    <row r="561" spans="1:14" x14ac:dyDescent="0.15">
      <c r="A561" s="29">
        <v>2520091</v>
      </c>
      <c r="B561" s="29">
        <v>252009102</v>
      </c>
      <c r="C561" s="15">
        <v>2</v>
      </c>
      <c r="D561" s="30" t="s">
        <v>996</v>
      </c>
      <c r="E561" s="30" t="s">
        <v>51</v>
      </c>
      <c r="F561" s="27">
        <v>2</v>
      </c>
      <c r="G561" s="31">
        <v>23</v>
      </c>
      <c r="H561" s="31">
        <v>12</v>
      </c>
      <c r="I561" s="31">
        <v>1981</v>
      </c>
      <c r="J561" s="27">
        <v>1</v>
      </c>
      <c r="K561" s="27">
        <v>0</v>
      </c>
      <c r="L561" s="27">
        <v>1</v>
      </c>
      <c r="M561" s="27">
        <v>1</v>
      </c>
      <c r="N561" s="27" t="e">
        <f>SUMIF(#REF!,#REF!,#REF!)</f>
        <v>#REF!</v>
      </c>
    </row>
    <row r="562" spans="1:14" x14ac:dyDescent="0.15">
      <c r="A562" s="29">
        <v>2520101</v>
      </c>
      <c r="B562" s="29">
        <v>252010104</v>
      </c>
      <c r="C562" s="15">
        <v>4</v>
      </c>
      <c r="D562" s="30" t="s">
        <v>256</v>
      </c>
      <c r="E562" s="30" t="s">
        <v>2344</v>
      </c>
      <c r="F562" s="27">
        <v>2</v>
      </c>
      <c r="G562" s="31">
        <v>8</v>
      </c>
      <c r="H562" s="31">
        <v>3</v>
      </c>
      <c r="I562" s="31">
        <v>1999</v>
      </c>
      <c r="J562" s="27">
        <v>1</v>
      </c>
      <c r="K562" s="27">
        <v>0</v>
      </c>
      <c r="L562" s="27">
        <v>1</v>
      </c>
      <c r="M562" s="27">
        <v>1</v>
      </c>
      <c r="N562" s="27" t="e">
        <f>SUMIF(#REF!,#REF!,#REF!)</f>
        <v>#REF!</v>
      </c>
    </row>
    <row r="563" spans="1:14" x14ac:dyDescent="0.15">
      <c r="A563" s="29">
        <v>2520111</v>
      </c>
      <c r="B563" s="29">
        <v>252011102</v>
      </c>
      <c r="C563" s="15">
        <v>2</v>
      </c>
      <c r="D563" s="30" t="s">
        <v>2733</v>
      </c>
      <c r="E563" s="30" t="s">
        <v>2732</v>
      </c>
      <c r="F563" s="27">
        <v>2</v>
      </c>
      <c r="G563" s="31">
        <v>15</v>
      </c>
      <c r="H563" s="31">
        <v>12</v>
      </c>
      <c r="I563" s="31">
        <v>1983</v>
      </c>
      <c r="J563" s="27">
        <v>1</v>
      </c>
      <c r="K563" s="27">
        <v>0</v>
      </c>
      <c r="L563" s="27">
        <v>1</v>
      </c>
      <c r="M563" s="27">
        <v>1</v>
      </c>
      <c r="N563" s="27" t="e">
        <f>SUMIF(#REF!,#REF!,#REF!)</f>
        <v>#REF!</v>
      </c>
    </row>
    <row r="564" spans="1:14" x14ac:dyDescent="0.15">
      <c r="A564" s="29">
        <v>2560011</v>
      </c>
      <c r="B564" s="29">
        <v>256001102</v>
      </c>
      <c r="C564" s="15">
        <v>2</v>
      </c>
      <c r="D564" s="30" t="s">
        <v>2736</v>
      </c>
      <c r="E564" s="30" t="s">
        <v>2463</v>
      </c>
      <c r="F564" s="27">
        <v>2</v>
      </c>
      <c r="G564" s="31">
        <v>2</v>
      </c>
      <c r="H564" s="31">
        <v>11</v>
      </c>
      <c r="I564" s="31">
        <v>1980</v>
      </c>
      <c r="J564" s="27">
        <v>1</v>
      </c>
      <c r="K564" s="27">
        <v>0</v>
      </c>
      <c r="L564" s="27">
        <v>2</v>
      </c>
      <c r="M564" s="27">
        <v>0</v>
      </c>
      <c r="N564" s="27" t="e">
        <f>SUMIF(#REF!,#REF!,#REF!)</f>
        <v>#REF!</v>
      </c>
    </row>
    <row r="565" spans="1:14" x14ac:dyDescent="0.15">
      <c r="A565" s="29">
        <v>2560021</v>
      </c>
      <c r="B565" s="29">
        <v>256002102</v>
      </c>
      <c r="C565" s="15">
        <v>2</v>
      </c>
      <c r="D565" s="30" t="s">
        <v>1904</v>
      </c>
      <c r="E565" s="30" t="s">
        <v>2461</v>
      </c>
      <c r="F565" s="27">
        <v>2</v>
      </c>
      <c r="G565" s="31">
        <v>19</v>
      </c>
      <c r="H565" s="31">
        <v>12</v>
      </c>
      <c r="I565" s="31">
        <v>1974</v>
      </c>
      <c r="J565" s="27">
        <v>1</v>
      </c>
      <c r="K565" s="27">
        <v>0</v>
      </c>
      <c r="L565" s="27">
        <v>2</v>
      </c>
      <c r="M565" s="27">
        <v>0</v>
      </c>
      <c r="N565" s="27" t="e">
        <f>SUMIF(#REF!,#REF!,#REF!)</f>
        <v>#REF!</v>
      </c>
    </row>
    <row r="566" spans="1:14" x14ac:dyDescent="0.15">
      <c r="A566" s="29">
        <v>2560041</v>
      </c>
      <c r="B566" s="29">
        <v>256004102</v>
      </c>
      <c r="C566" s="15">
        <v>2</v>
      </c>
      <c r="D566" s="30" t="s">
        <v>704</v>
      </c>
      <c r="E566" s="30" t="s">
        <v>999</v>
      </c>
      <c r="F566" s="27">
        <v>2</v>
      </c>
      <c r="G566" s="31">
        <v>4</v>
      </c>
      <c r="H566" s="31">
        <v>6</v>
      </c>
      <c r="I566" s="31">
        <v>9999</v>
      </c>
      <c r="J566" s="27">
        <v>1</v>
      </c>
      <c r="K566" s="27">
        <v>0</v>
      </c>
      <c r="L566" s="27">
        <v>2</v>
      </c>
      <c r="M566" s="27">
        <v>0</v>
      </c>
      <c r="N566" s="27" t="e">
        <f>SUMIF(#REF!,#REF!,#REF!)</f>
        <v>#REF!</v>
      </c>
    </row>
    <row r="567" spans="1:14" x14ac:dyDescent="0.15">
      <c r="A567" s="29">
        <v>2560051</v>
      </c>
      <c r="B567" s="29">
        <v>256005104</v>
      </c>
      <c r="C567" s="15">
        <v>4</v>
      </c>
      <c r="D567" s="30" t="s">
        <v>23</v>
      </c>
      <c r="E567" s="30" t="s">
        <v>144</v>
      </c>
      <c r="F567" s="27">
        <v>2</v>
      </c>
      <c r="G567" s="31">
        <v>6</v>
      </c>
      <c r="H567" s="31">
        <v>9</v>
      </c>
      <c r="I567" s="31">
        <v>1984</v>
      </c>
      <c r="J567" s="27">
        <v>1</v>
      </c>
      <c r="K567" s="27">
        <v>0</v>
      </c>
      <c r="L567" s="27">
        <v>2</v>
      </c>
      <c r="M567" s="27">
        <v>0</v>
      </c>
      <c r="N567" s="27" t="e">
        <f>SUMIF(#REF!,#REF!,#REF!)</f>
        <v>#REF!</v>
      </c>
    </row>
    <row r="568" spans="1:14" x14ac:dyDescent="0.15">
      <c r="A568" s="29">
        <v>2560071</v>
      </c>
      <c r="B568" s="29">
        <v>256007105</v>
      </c>
      <c r="C568" s="15">
        <v>5</v>
      </c>
      <c r="D568" s="30" t="s">
        <v>1040</v>
      </c>
      <c r="E568" s="30" t="s">
        <v>1821</v>
      </c>
      <c r="F568" s="27">
        <v>2</v>
      </c>
      <c r="G568" s="31">
        <v>1</v>
      </c>
      <c r="H568" s="31">
        <v>3</v>
      </c>
      <c r="I568" s="31">
        <v>1977</v>
      </c>
      <c r="J568" s="27">
        <v>1</v>
      </c>
      <c r="K568" s="27">
        <v>0</v>
      </c>
      <c r="L568" s="27">
        <v>2</v>
      </c>
      <c r="M568" s="27">
        <v>0</v>
      </c>
      <c r="N568" s="27" t="e">
        <f>SUMIF(#REF!,#REF!,#REF!)</f>
        <v>#REF!</v>
      </c>
    </row>
    <row r="569" spans="1:14" x14ac:dyDescent="0.15">
      <c r="A569" s="29">
        <v>2570011</v>
      </c>
      <c r="B569" s="29">
        <v>257001102</v>
      </c>
      <c r="C569" s="15">
        <v>2</v>
      </c>
      <c r="D569" s="30" t="s">
        <v>466</v>
      </c>
      <c r="E569" s="30" t="s">
        <v>964</v>
      </c>
      <c r="F569" s="27">
        <v>2</v>
      </c>
      <c r="G569" s="31">
        <v>30</v>
      </c>
      <c r="H569" s="31">
        <v>1</v>
      </c>
      <c r="I569" s="31">
        <v>1993</v>
      </c>
      <c r="J569" s="27">
        <v>1</v>
      </c>
      <c r="K569" s="27">
        <v>0</v>
      </c>
      <c r="L569" s="27">
        <v>2</v>
      </c>
      <c r="M569" s="27">
        <v>0</v>
      </c>
      <c r="N569" s="27" t="e">
        <f>SUMIF(#REF!,#REF!,#REF!)</f>
        <v>#REF!</v>
      </c>
    </row>
    <row r="570" spans="1:14" x14ac:dyDescent="0.15">
      <c r="A570" s="29">
        <v>2570021</v>
      </c>
      <c r="B570" s="29">
        <v>257002109</v>
      </c>
      <c r="C570" s="15">
        <v>9</v>
      </c>
      <c r="D570" s="30" t="s">
        <v>2745</v>
      </c>
      <c r="E570" s="30" t="s">
        <v>2746</v>
      </c>
      <c r="F570" s="27">
        <v>2</v>
      </c>
      <c r="G570" s="31">
        <v>29</v>
      </c>
      <c r="H570" s="31">
        <v>7</v>
      </c>
      <c r="I570" s="31">
        <v>1998</v>
      </c>
      <c r="J570" s="27">
        <v>1</v>
      </c>
      <c r="K570" s="27">
        <v>0</v>
      </c>
      <c r="L570" s="27">
        <v>2</v>
      </c>
      <c r="M570" s="27">
        <v>0</v>
      </c>
      <c r="N570" s="27" t="e">
        <f>SUMIF(#REF!,#REF!,#REF!)</f>
        <v>#REF!</v>
      </c>
    </row>
    <row r="571" spans="1:14" x14ac:dyDescent="0.15">
      <c r="A571" s="29">
        <v>2570031</v>
      </c>
      <c r="B571" s="29">
        <v>257003102</v>
      </c>
      <c r="C571" s="15">
        <v>2</v>
      </c>
      <c r="D571" s="30" t="s">
        <v>2590</v>
      </c>
      <c r="E571" s="30" t="s">
        <v>1965</v>
      </c>
      <c r="F571" s="27">
        <v>2</v>
      </c>
      <c r="G571" s="31">
        <v>25</v>
      </c>
      <c r="H571" s="31">
        <v>11</v>
      </c>
      <c r="I571" s="31">
        <v>1990</v>
      </c>
      <c r="J571" s="27">
        <v>1</v>
      </c>
      <c r="K571" s="27">
        <v>0</v>
      </c>
      <c r="L571" s="27">
        <v>2</v>
      </c>
      <c r="M571" s="27">
        <v>0</v>
      </c>
      <c r="N571" s="27" t="e">
        <f>SUMIF(#REF!,#REF!,#REF!)</f>
        <v>#REF!</v>
      </c>
    </row>
    <row r="572" spans="1:14" x14ac:dyDescent="0.15">
      <c r="A572" s="29">
        <v>2570041</v>
      </c>
      <c r="B572" s="29">
        <v>257004102</v>
      </c>
      <c r="C572" s="15">
        <v>2</v>
      </c>
      <c r="D572" s="30" t="s">
        <v>843</v>
      </c>
      <c r="E572" s="30" t="s">
        <v>1658</v>
      </c>
      <c r="F572" s="27">
        <v>2</v>
      </c>
      <c r="G572" s="31">
        <v>18</v>
      </c>
      <c r="H572" s="31">
        <v>3</v>
      </c>
      <c r="I572" s="31">
        <v>1994</v>
      </c>
      <c r="J572" s="27">
        <v>1</v>
      </c>
      <c r="K572" s="27">
        <v>0</v>
      </c>
      <c r="L572" s="27">
        <v>2</v>
      </c>
      <c r="M572" s="27">
        <v>0</v>
      </c>
      <c r="N572" s="27" t="e">
        <f>SUMIF(#REF!,#REF!,#REF!)</f>
        <v>#REF!</v>
      </c>
    </row>
    <row r="573" spans="1:14" x14ac:dyDescent="0.15">
      <c r="A573" s="29">
        <v>2570061</v>
      </c>
      <c r="B573" s="29">
        <v>257006102</v>
      </c>
      <c r="C573" s="15">
        <v>2</v>
      </c>
      <c r="D573" s="30" t="s">
        <v>2015</v>
      </c>
      <c r="E573" s="30" t="s">
        <v>724</v>
      </c>
      <c r="F573" s="27">
        <v>2</v>
      </c>
      <c r="G573" s="31">
        <v>15</v>
      </c>
      <c r="H573" s="31">
        <v>6</v>
      </c>
      <c r="I573" s="31">
        <v>1983</v>
      </c>
      <c r="J573" s="27">
        <v>1</v>
      </c>
      <c r="K573" s="27">
        <v>0</v>
      </c>
      <c r="L573" s="27">
        <v>2</v>
      </c>
      <c r="M573" s="27">
        <v>0</v>
      </c>
      <c r="N573" s="27" t="e">
        <f>SUMIF(#REF!,#REF!,#REF!)</f>
        <v>#REF!</v>
      </c>
    </row>
    <row r="574" spans="1:14" x14ac:dyDescent="0.15">
      <c r="A574" s="29">
        <v>2570091</v>
      </c>
      <c r="B574" s="29">
        <v>257009104</v>
      </c>
      <c r="C574" s="15">
        <v>4</v>
      </c>
      <c r="D574" s="30" t="s">
        <v>381</v>
      </c>
      <c r="E574" s="30" t="s">
        <v>2750</v>
      </c>
      <c r="F574" s="27">
        <v>2</v>
      </c>
      <c r="G574" s="31">
        <v>5</v>
      </c>
      <c r="H574" s="31">
        <v>9</v>
      </c>
      <c r="I574" s="31">
        <v>1997</v>
      </c>
      <c r="J574" s="27">
        <v>1</v>
      </c>
      <c r="K574" s="27">
        <v>0</v>
      </c>
      <c r="L574" s="27">
        <v>2</v>
      </c>
      <c r="M574" s="27">
        <v>0</v>
      </c>
      <c r="N574" s="27" t="e">
        <f>SUMIF(#REF!,#REF!,#REF!)</f>
        <v>#REF!</v>
      </c>
    </row>
    <row r="575" spans="1:14" x14ac:dyDescent="0.15">
      <c r="A575" s="29">
        <v>2570111</v>
      </c>
      <c r="B575" s="29">
        <v>257011102</v>
      </c>
      <c r="C575" s="15">
        <v>2</v>
      </c>
      <c r="D575" s="30" t="s">
        <v>1662</v>
      </c>
      <c r="E575" s="30" t="s">
        <v>964</v>
      </c>
      <c r="F575" s="27">
        <v>2</v>
      </c>
      <c r="G575" s="31">
        <v>1</v>
      </c>
      <c r="H575" s="31">
        <v>7</v>
      </c>
      <c r="I575" s="31">
        <v>1981</v>
      </c>
      <c r="J575" s="27">
        <v>1</v>
      </c>
      <c r="K575" s="27">
        <v>0</v>
      </c>
      <c r="L575" s="27">
        <v>2</v>
      </c>
      <c r="M575" s="27">
        <v>0</v>
      </c>
      <c r="N575" s="27" t="e">
        <f>SUMIF(#REF!,#REF!,#REF!)</f>
        <v>#REF!</v>
      </c>
    </row>
    <row r="576" spans="1:14" x14ac:dyDescent="0.15">
      <c r="A576" s="29">
        <v>2730021</v>
      </c>
      <c r="B576" s="29">
        <v>273002102</v>
      </c>
      <c r="C576" s="15">
        <v>2</v>
      </c>
      <c r="D576" s="30" t="s">
        <v>2753</v>
      </c>
      <c r="E576" s="30" t="s">
        <v>49</v>
      </c>
      <c r="F576" s="27">
        <v>2</v>
      </c>
      <c r="G576" s="31">
        <v>1</v>
      </c>
      <c r="H576" s="31">
        <v>4</v>
      </c>
      <c r="I576" s="31">
        <v>1998</v>
      </c>
      <c r="J576" s="27">
        <v>1</v>
      </c>
      <c r="K576" s="27">
        <v>0</v>
      </c>
      <c r="L576" s="27">
        <v>1</v>
      </c>
      <c r="M576" s="27">
        <v>1</v>
      </c>
      <c r="N576" s="27" t="e">
        <f>SUMIF(#REF!,#REF!,#REF!)</f>
        <v>#REF!</v>
      </c>
    </row>
    <row r="577" spans="1:14" x14ac:dyDescent="0.15">
      <c r="A577" s="29">
        <v>2730031</v>
      </c>
      <c r="B577" s="29">
        <v>273003102</v>
      </c>
      <c r="C577" s="15">
        <v>2</v>
      </c>
      <c r="D577" s="30" t="s">
        <v>987</v>
      </c>
      <c r="E577" s="30" t="s">
        <v>2585</v>
      </c>
      <c r="F577" s="27">
        <v>2</v>
      </c>
      <c r="G577" s="31">
        <v>2</v>
      </c>
      <c r="H577" s="31">
        <v>8</v>
      </c>
      <c r="I577" s="31">
        <v>1990</v>
      </c>
      <c r="J577" s="27">
        <v>1</v>
      </c>
      <c r="K577" s="27">
        <v>0</v>
      </c>
      <c r="L577" s="27">
        <v>1</v>
      </c>
      <c r="M577" s="27">
        <v>2</v>
      </c>
      <c r="N577" s="27" t="e">
        <f>SUMIF(#REF!,#REF!,#REF!)</f>
        <v>#REF!</v>
      </c>
    </row>
    <row r="578" spans="1:14" x14ac:dyDescent="0.15">
      <c r="A578" s="29">
        <v>2730051</v>
      </c>
      <c r="B578" s="29">
        <v>273005102</v>
      </c>
      <c r="C578" s="15">
        <v>2</v>
      </c>
      <c r="D578" s="30" t="s">
        <v>2759</v>
      </c>
      <c r="E578" s="30" t="s">
        <v>2760</v>
      </c>
      <c r="F578" s="27">
        <v>2</v>
      </c>
      <c r="G578" s="31">
        <v>1</v>
      </c>
      <c r="H578" s="31">
        <v>4</v>
      </c>
      <c r="I578" s="31">
        <v>1998</v>
      </c>
      <c r="J578" s="27">
        <v>1</v>
      </c>
      <c r="K578" s="27">
        <v>0</v>
      </c>
      <c r="L578" s="27">
        <v>1</v>
      </c>
      <c r="M578" s="27">
        <v>2</v>
      </c>
      <c r="N578" s="27" t="e">
        <f>SUMIF(#REF!,#REF!,#REF!)</f>
        <v>#REF!</v>
      </c>
    </row>
    <row r="579" spans="1:14" x14ac:dyDescent="0.15">
      <c r="A579" s="29">
        <v>2730061</v>
      </c>
      <c r="B579" s="29">
        <v>273006102</v>
      </c>
      <c r="C579" s="15">
        <v>2</v>
      </c>
      <c r="D579" s="30" t="s">
        <v>2765</v>
      </c>
      <c r="E579" s="30" t="s">
        <v>49</v>
      </c>
      <c r="F579" s="27">
        <v>2</v>
      </c>
      <c r="G579" s="31">
        <v>22</v>
      </c>
      <c r="H579" s="31">
        <v>5</v>
      </c>
      <c r="I579" s="31">
        <v>1982</v>
      </c>
      <c r="J579" s="27">
        <v>1</v>
      </c>
      <c r="K579" s="27">
        <v>0</v>
      </c>
      <c r="L579" s="27">
        <v>1</v>
      </c>
      <c r="M579" s="27">
        <v>2</v>
      </c>
      <c r="N579" s="27" t="e">
        <f>SUMIF(#REF!,#REF!,#REF!)</f>
        <v>#REF!</v>
      </c>
    </row>
    <row r="580" spans="1:14" x14ac:dyDescent="0.15">
      <c r="A580" s="29">
        <v>2730071</v>
      </c>
      <c r="B580" s="29">
        <v>273007102</v>
      </c>
      <c r="C580" s="15">
        <v>2</v>
      </c>
      <c r="D580" s="30" t="s">
        <v>2767</v>
      </c>
      <c r="E580" s="30" t="s">
        <v>2768</v>
      </c>
      <c r="F580" s="27">
        <v>2</v>
      </c>
      <c r="G580" s="31">
        <v>25</v>
      </c>
      <c r="H580" s="31">
        <v>5</v>
      </c>
      <c r="I580" s="31">
        <v>1994</v>
      </c>
      <c r="J580" s="27">
        <v>1</v>
      </c>
      <c r="K580" s="27">
        <v>0</v>
      </c>
      <c r="L580" s="27">
        <v>1</v>
      </c>
      <c r="M580" s="27">
        <v>1</v>
      </c>
      <c r="N580" s="27" t="e">
        <f>SUMIF(#REF!,#REF!,#REF!)</f>
        <v>#REF!</v>
      </c>
    </row>
    <row r="581" spans="1:14" x14ac:dyDescent="0.15">
      <c r="A581" s="29">
        <v>2730081</v>
      </c>
      <c r="B581" s="29">
        <v>273008102</v>
      </c>
      <c r="C581" s="15">
        <v>2</v>
      </c>
      <c r="D581" s="30" t="s">
        <v>256</v>
      </c>
      <c r="E581" s="30" t="s">
        <v>2585</v>
      </c>
      <c r="F581" s="27">
        <v>2</v>
      </c>
      <c r="G581" s="31">
        <v>17</v>
      </c>
      <c r="H581" s="31">
        <v>10</v>
      </c>
      <c r="I581" s="31">
        <v>1989</v>
      </c>
      <c r="J581" s="27">
        <v>1</v>
      </c>
      <c r="K581" s="27">
        <v>0</v>
      </c>
      <c r="L581" s="27">
        <v>1</v>
      </c>
      <c r="M581" s="27">
        <v>1</v>
      </c>
      <c r="N581" s="27" t="e">
        <f>SUMIF(#REF!,#REF!,#REF!)</f>
        <v>#REF!</v>
      </c>
    </row>
    <row r="582" spans="1:14" x14ac:dyDescent="0.15">
      <c r="A582" s="29">
        <v>2730091</v>
      </c>
      <c r="B582" s="29">
        <v>273009102</v>
      </c>
      <c r="C582" s="15">
        <v>2</v>
      </c>
      <c r="D582" s="30" t="s">
        <v>815</v>
      </c>
      <c r="E582" s="30" t="s">
        <v>2599</v>
      </c>
      <c r="F582" s="27">
        <v>2</v>
      </c>
      <c r="G582" s="31">
        <v>18</v>
      </c>
      <c r="H582" s="31">
        <v>10</v>
      </c>
      <c r="I582" s="31">
        <v>1988</v>
      </c>
      <c r="J582" s="27">
        <v>1</v>
      </c>
      <c r="K582" s="27">
        <v>0</v>
      </c>
      <c r="L582" s="27">
        <v>1</v>
      </c>
      <c r="M582" s="27">
        <v>1</v>
      </c>
      <c r="N582" s="27" t="e">
        <f>SUMIF(#REF!,#REF!,#REF!)</f>
        <v>#REF!</v>
      </c>
    </row>
    <row r="583" spans="1:14" x14ac:dyDescent="0.15">
      <c r="A583" s="29">
        <v>2730101</v>
      </c>
      <c r="B583" s="29">
        <v>273010102</v>
      </c>
      <c r="C583" s="15">
        <v>2</v>
      </c>
      <c r="D583" s="30" t="s">
        <v>2776</v>
      </c>
      <c r="E583" s="30" t="s">
        <v>2755</v>
      </c>
      <c r="F583" s="27">
        <v>2</v>
      </c>
      <c r="G583" s="31">
        <v>27</v>
      </c>
      <c r="H583" s="31">
        <v>2</v>
      </c>
      <c r="I583" s="31">
        <v>1999</v>
      </c>
      <c r="J583" s="27">
        <v>1</v>
      </c>
      <c r="K583" s="27">
        <v>0</v>
      </c>
      <c r="L583" s="27">
        <v>1</v>
      </c>
      <c r="M583" s="27">
        <v>1</v>
      </c>
      <c r="N583" s="27" t="e">
        <f>SUMIF(#REF!,#REF!,#REF!)</f>
        <v>#REF!</v>
      </c>
    </row>
    <row r="584" spans="1:14" x14ac:dyDescent="0.15">
      <c r="A584" s="29">
        <v>2730111</v>
      </c>
      <c r="B584" s="29">
        <v>273011102</v>
      </c>
      <c r="C584" s="15">
        <v>2</v>
      </c>
      <c r="D584" s="30" t="s">
        <v>2779</v>
      </c>
      <c r="E584" s="30" t="s">
        <v>2576</v>
      </c>
      <c r="F584" s="27">
        <v>2</v>
      </c>
      <c r="G584" s="31">
        <v>2</v>
      </c>
      <c r="H584" s="31">
        <v>3</v>
      </c>
      <c r="I584" s="31">
        <v>1986</v>
      </c>
      <c r="J584" s="27">
        <v>1</v>
      </c>
      <c r="K584" s="27">
        <v>0</v>
      </c>
      <c r="L584" s="27">
        <v>1</v>
      </c>
      <c r="M584" s="27">
        <v>2</v>
      </c>
      <c r="N584" s="27" t="e">
        <f>SUMIF(#REF!,#REF!,#REF!)</f>
        <v>#REF!</v>
      </c>
    </row>
    <row r="585" spans="1:14" x14ac:dyDescent="0.15">
      <c r="A585" s="29">
        <v>2810011</v>
      </c>
      <c r="B585" s="29">
        <v>281001102</v>
      </c>
      <c r="C585" s="15">
        <v>2</v>
      </c>
      <c r="D585" s="30" t="s">
        <v>2784</v>
      </c>
      <c r="E585" s="30" t="s">
        <v>2785</v>
      </c>
      <c r="F585" s="27">
        <v>2</v>
      </c>
      <c r="G585" s="31">
        <v>17</v>
      </c>
      <c r="H585" s="31">
        <v>3</v>
      </c>
      <c r="I585" s="31">
        <v>1997</v>
      </c>
      <c r="J585" s="27">
        <v>1</v>
      </c>
      <c r="K585" s="27">
        <v>0</v>
      </c>
      <c r="L585" s="27">
        <v>2</v>
      </c>
      <c r="M585" s="27">
        <v>0</v>
      </c>
      <c r="N585" s="27" t="e">
        <f>SUMIF(#REF!,#REF!,#REF!)</f>
        <v>#REF!</v>
      </c>
    </row>
    <row r="586" spans="1:14" x14ac:dyDescent="0.15">
      <c r="A586" s="29">
        <v>2810021</v>
      </c>
      <c r="B586" s="29">
        <v>281002101</v>
      </c>
      <c r="C586" s="15">
        <v>1</v>
      </c>
      <c r="D586" s="30" t="s">
        <v>2788</v>
      </c>
      <c r="E586" s="30" t="s">
        <v>371</v>
      </c>
      <c r="F586" s="27">
        <v>2</v>
      </c>
      <c r="G586" s="31">
        <v>5</v>
      </c>
      <c r="H586" s="31">
        <v>4</v>
      </c>
      <c r="I586" s="31">
        <v>1987</v>
      </c>
      <c r="J586" s="27">
        <v>1</v>
      </c>
      <c r="K586" s="27">
        <v>0</v>
      </c>
      <c r="L586" s="27">
        <v>2</v>
      </c>
      <c r="M586" s="27">
        <v>0</v>
      </c>
      <c r="N586" s="27" t="e">
        <f>SUMIF(#REF!,#REF!,#REF!)</f>
        <v>#REF!</v>
      </c>
    </row>
    <row r="587" spans="1:14" x14ac:dyDescent="0.15">
      <c r="A587" s="29">
        <v>2810031</v>
      </c>
      <c r="B587" s="29">
        <v>281003102</v>
      </c>
      <c r="C587" s="15">
        <v>2</v>
      </c>
      <c r="D587" s="30" t="s">
        <v>62</v>
      </c>
      <c r="E587" s="30" t="s">
        <v>2790</v>
      </c>
      <c r="F587" s="27">
        <v>2</v>
      </c>
      <c r="G587" s="31">
        <v>22</v>
      </c>
      <c r="H587" s="31">
        <v>10</v>
      </c>
      <c r="I587" s="31">
        <v>1984</v>
      </c>
      <c r="J587" s="27">
        <v>1</v>
      </c>
      <c r="K587" s="27">
        <v>0</v>
      </c>
      <c r="L587" s="27">
        <v>2</v>
      </c>
      <c r="M587" s="27">
        <v>0</v>
      </c>
      <c r="N587" s="27" t="e">
        <f>SUMIF(#REF!,#REF!,#REF!)</f>
        <v>#REF!</v>
      </c>
    </row>
    <row r="588" spans="1:14" x14ac:dyDescent="0.15">
      <c r="A588" s="29">
        <v>2810051</v>
      </c>
      <c r="B588" s="29">
        <v>281005102</v>
      </c>
      <c r="C588" s="15">
        <v>2</v>
      </c>
      <c r="D588" s="30" t="s">
        <v>2798</v>
      </c>
      <c r="E588" s="30" t="s">
        <v>2799</v>
      </c>
      <c r="F588" s="27">
        <v>2</v>
      </c>
      <c r="G588" s="31">
        <v>17</v>
      </c>
      <c r="H588" s="31">
        <v>4</v>
      </c>
      <c r="I588" s="31">
        <v>1981</v>
      </c>
      <c r="J588" s="27">
        <v>1</v>
      </c>
      <c r="K588" s="27">
        <v>0</v>
      </c>
      <c r="L588" s="27">
        <v>2</v>
      </c>
      <c r="M588" s="27">
        <v>0</v>
      </c>
      <c r="N588" s="27" t="e">
        <f>SUMIF(#REF!,#REF!,#REF!)</f>
        <v>#REF!</v>
      </c>
    </row>
    <row r="589" spans="1:14" x14ac:dyDescent="0.15">
      <c r="A589" s="29">
        <v>2810061</v>
      </c>
      <c r="B589" s="29">
        <v>281006102</v>
      </c>
      <c r="C589" s="15">
        <v>2</v>
      </c>
      <c r="D589" s="30" t="s">
        <v>961</v>
      </c>
      <c r="E589" s="30" t="s">
        <v>2803</v>
      </c>
      <c r="F589" s="27">
        <v>2</v>
      </c>
      <c r="G589" s="31">
        <v>20</v>
      </c>
      <c r="H589" s="31">
        <v>7</v>
      </c>
      <c r="I589" s="31">
        <v>1987</v>
      </c>
      <c r="J589" s="27">
        <v>1</v>
      </c>
      <c r="K589" s="27">
        <v>0</v>
      </c>
      <c r="L589" s="27">
        <v>2</v>
      </c>
      <c r="M589" s="27">
        <v>0</v>
      </c>
      <c r="N589" s="27" t="e">
        <f>SUMIF(#REF!,#REF!,#REF!)</f>
        <v>#REF!</v>
      </c>
    </row>
    <row r="590" spans="1:14" x14ac:dyDescent="0.15">
      <c r="A590" s="29">
        <v>2810071</v>
      </c>
      <c r="B590" s="29">
        <v>281007102</v>
      </c>
      <c r="C590" s="15">
        <v>2</v>
      </c>
      <c r="D590" s="30" t="s">
        <v>2808</v>
      </c>
      <c r="E590" s="30" t="s">
        <v>2809</v>
      </c>
      <c r="F590" s="27">
        <v>2</v>
      </c>
      <c r="G590" s="31">
        <v>8</v>
      </c>
      <c r="H590" s="31">
        <v>10</v>
      </c>
      <c r="I590" s="31">
        <v>1989</v>
      </c>
      <c r="J590" s="27">
        <v>1</v>
      </c>
      <c r="K590" s="27">
        <v>0</v>
      </c>
      <c r="L590" s="27">
        <v>2</v>
      </c>
      <c r="M590" s="27">
        <v>0</v>
      </c>
      <c r="N590" s="27" t="e">
        <f>SUMIF(#REF!,#REF!,#REF!)</f>
        <v>#REF!</v>
      </c>
    </row>
    <row r="591" spans="1:14" x14ac:dyDescent="0.15">
      <c r="A591" s="29">
        <v>2810081</v>
      </c>
      <c r="B591" s="29">
        <v>281008102</v>
      </c>
      <c r="C591" s="15">
        <v>2</v>
      </c>
      <c r="D591" s="30" t="s">
        <v>1904</v>
      </c>
      <c r="E591" s="30" t="s">
        <v>371</v>
      </c>
      <c r="F591" s="27">
        <v>2</v>
      </c>
      <c r="G591" s="31">
        <v>27</v>
      </c>
      <c r="H591" s="31">
        <v>2</v>
      </c>
      <c r="I591" s="31">
        <v>1996</v>
      </c>
      <c r="J591" s="27">
        <v>1</v>
      </c>
      <c r="K591" s="27">
        <v>0</v>
      </c>
      <c r="L591" s="27">
        <v>2</v>
      </c>
      <c r="M591" s="27">
        <v>0</v>
      </c>
      <c r="N591" s="27" t="e">
        <f>SUMIF(#REF!,#REF!,#REF!)</f>
        <v>#REF!</v>
      </c>
    </row>
    <row r="592" spans="1:14" x14ac:dyDescent="0.15">
      <c r="A592" s="29">
        <v>2810091</v>
      </c>
      <c r="B592" s="29">
        <v>281009105</v>
      </c>
      <c r="C592" s="15">
        <v>5</v>
      </c>
      <c r="D592" s="30" t="s">
        <v>2801</v>
      </c>
      <c r="E592" s="30" t="s">
        <v>2815</v>
      </c>
      <c r="F592" s="27">
        <v>2</v>
      </c>
      <c r="G592" s="31">
        <v>30</v>
      </c>
      <c r="H592" s="31">
        <v>11</v>
      </c>
      <c r="I592" s="31">
        <v>1998</v>
      </c>
      <c r="J592" s="27">
        <v>1</v>
      </c>
      <c r="K592" s="27">
        <v>0</v>
      </c>
      <c r="L592" s="27">
        <v>2</v>
      </c>
      <c r="M592" s="27">
        <v>0</v>
      </c>
      <c r="N592" s="27" t="e">
        <f>SUMIF(#REF!,#REF!,#REF!)</f>
        <v>#REF!</v>
      </c>
    </row>
    <row r="593" spans="1:14" x14ac:dyDescent="0.15">
      <c r="A593" s="29">
        <v>2810101</v>
      </c>
      <c r="B593" s="29">
        <v>281010102</v>
      </c>
      <c r="C593" s="15">
        <v>2</v>
      </c>
      <c r="D593" s="30" t="s">
        <v>2822</v>
      </c>
      <c r="E593" s="30" t="s">
        <v>2823</v>
      </c>
      <c r="F593" s="27">
        <v>2</v>
      </c>
      <c r="G593" s="31">
        <v>13</v>
      </c>
      <c r="H593" s="31">
        <v>11</v>
      </c>
      <c r="I593" s="31">
        <v>1993</v>
      </c>
      <c r="J593" s="27">
        <v>1</v>
      </c>
      <c r="K593" s="27">
        <v>0</v>
      </c>
      <c r="L593" s="27">
        <v>2</v>
      </c>
      <c r="M593" s="27">
        <v>0</v>
      </c>
      <c r="N593" s="27" t="e">
        <f>SUMIF(#REF!,#REF!,#REF!)</f>
        <v>#REF!</v>
      </c>
    </row>
    <row r="594" spans="1:14" x14ac:dyDescent="0.15">
      <c r="A594" s="29">
        <v>2810111</v>
      </c>
      <c r="B594" s="29">
        <v>281011106</v>
      </c>
      <c r="C594" s="15">
        <v>6</v>
      </c>
      <c r="D594" s="30" t="s">
        <v>381</v>
      </c>
      <c r="E594" s="30" t="s">
        <v>2617</v>
      </c>
      <c r="F594" s="27">
        <v>2</v>
      </c>
      <c r="G594" s="31">
        <v>2</v>
      </c>
      <c r="H594" s="31">
        <v>4</v>
      </c>
      <c r="I594" s="31">
        <v>2003</v>
      </c>
      <c r="J594" s="27">
        <v>1</v>
      </c>
      <c r="K594" s="27">
        <v>0</v>
      </c>
      <c r="L594" s="27">
        <v>2</v>
      </c>
      <c r="M594" s="27">
        <v>0</v>
      </c>
      <c r="N594" s="27" t="e">
        <f>SUMIF(#REF!,#REF!,#REF!)</f>
        <v>#REF!</v>
      </c>
    </row>
    <row r="595" spans="1:14" x14ac:dyDescent="0.15">
      <c r="A595" s="29">
        <v>2810121</v>
      </c>
      <c r="B595" s="29">
        <v>281012102</v>
      </c>
      <c r="C595" s="15">
        <v>2</v>
      </c>
      <c r="D595" s="30" t="s">
        <v>2831</v>
      </c>
      <c r="E595" s="30" t="s">
        <v>180</v>
      </c>
      <c r="F595" s="27">
        <v>2</v>
      </c>
      <c r="G595" s="31">
        <v>14</v>
      </c>
      <c r="H595" s="31">
        <v>5</v>
      </c>
      <c r="I595" s="31">
        <v>1996</v>
      </c>
      <c r="J595" s="27">
        <v>1</v>
      </c>
      <c r="K595" s="27">
        <v>0</v>
      </c>
      <c r="L595" s="27">
        <v>2</v>
      </c>
      <c r="M595" s="27">
        <v>0</v>
      </c>
      <c r="N595" s="27" t="e">
        <f>SUMIF(#REF!,#REF!,#REF!)</f>
        <v>#REF!</v>
      </c>
    </row>
    <row r="596" spans="1:14" x14ac:dyDescent="0.15">
      <c r="A596" s="29">
        <v>2810131</v>
      </c>
      <c r="B596" s="29">
        <v>281013102</v>
      </c>
      <c r="C596" s="15">
        <v>2</v>
      </c>
      <c r="D596" s="30" t="s">
        <v>2833</v>
      </c>
      <c r="E596" s="30" t="s">
        <v>2834</v>
      </c>
      <c r="F596" s="27">
        <v>2</v>
      </c>
      <c r="G596" s="31">
        <v>6</v>
      </c>
      <c r="H596" s="31">
        <v>5</v>
      </c>
      <c r="I596" s="31">
        <v>1991</v>
      </c>
      <c r="J596" s="27">
        <v>1</v>
      </c>
      <c r="K596" s="27">
        <v>0</v>
      </c>
      <c r="L596" s="27">
        <v>2</v>
      </c>
      <c r="M596" s="27">
        <v>0</v>
      </c>
      <c r="N596" s="27" t="e">
        <f>SUMIF(#REF!,#REF!,#REF!)</f>
        <v>#REF!</v>
      </c>
    </row>
    <row r="597" spans="1:14" x14ac:dyDescent="0.15">
      <c r="A597" s="29">
        <v>2810141</v>
      </c>
      <c r="B597" s="29">
        <v>281014106</v>
      </c>
      <c r="C597" s="15">
        <v>6</v>
      </c>
      <c r="D597" s="30" t="s">
        <v>1575</v>
      </c>
      <c r="E597" s="30" t="s">
        <v>2845</v>
      </c>
      <c r="F597" s="27">
        <v>2</v>
      </c>
      <c r="G597" s="31">
        <v>15</v>
      </c>
      <c r="H597" s="31">
        <v>7</v>
      </c>
      <c r="I597" s="31">
        <v>1999</v>
      </c>
      <c r="J597" s="27">
        <v>1</v>
      </c>
      <c r="K597" s="27">
        <v>0</v>
      </c>
      <c r="L597" s="27">
        <v>2</v>
      </c>
      <c r="M597" s="27">
        <v>0</v>
      </c>
      <c r="N597" s="27" t="e">
        <f>SUMIF(#REF!,#REF!,#REF!)</f>
        <v>#REF!</v>
      </c>
    </row>
    <row r="598" spans="1:14" x14ac:dyDescent="0.15">
      <c r="A598" s="29">
        <v>2810151</v>
      </c>
      <c r="B598" s="29">
        <v>281015102</v>
      </c>
      <c r="C598" s="15">
        <v>2</v>
      </c>
      <c r="D598" s="30" t="s">
        <v>1183</v>
      </c>
      <c r="E598" s="30" t="s">
        <v>2848</v>
      </c>
      <c r="F598" s="27">
        <v>2</v>
      </c>
      <c r="G598" s="31">
        <v>22</v>
      </c>
      <c r="H598" s="31">
        <v>3</v>
      </c>
      <c r="I598" s="31">
        <v>1985</v>
      </c>
      <c r="J598" s="27">
        <v>1</v>
      </c>
      <c r="K598" s="27">
        <v>0</v>
      </c>
      <c r="L598" s="27">
        <v>2</v>
      </c>
      <c r="M598" s="27">
        <v>0</v>
      </c>
      <c r="N598" s="27" t="e">
        <f>SUMIF(#REF!,#REF!,#REF!)</f>
        <v>#REF!</v>
      </c>
    </row>
    <row r="599" spans="1:14" x14ac:dyDescent="0.15">
      <c r="A599" s="29">
        <v>2810161</v>
      </c>
      <c r="B599" s="29">
        <v>281016107</v>
      </c>
      <c r="C599" s="15">
        <v>7</v>
      </c>
      <c r="D599" s="30" t="s">
        <v>2852</v>
      </c>
      <c r="E599" s="30" t="s">
        <v>742</v>
      </c>
      <c r="F599" s="27">
        <v>2</v>
      </c>
      <c r="G599" s="31">
        <v>10</v>
      </c>
      <c r="H599" s="31">
        <v>3</v>
      </c>
      <c r="I599" s="31">
        <v>2002</v>
      </c>
      <c r="J599" s="27">
        <v>1</v>
      </c>
      <c r="K599" s="27">
        <v>0</v>
      </c>
      <c r="L599" s="27">
        <v>2</v>
      </c>
      <c r="M599" s="27">
        <v>0</v>
      </c>
      <c r="N599" s="27" t="e">
        <f>SUMIF(#REF!,#REF!,#REF!)</f>
        <v>#REF!</v>
      </c>
    </row>
    <row r="600" spans="1:14" x14ac:dyDescent="0.15">
      <c r="A600" s="29">
        <v>2810171</v>
      </c>
      <c r="B600" s="29">
        <v>281017103</v>
      </c>
      <c r="C600" s="15">
        <v>3</v>
      </c>
      <c r="D600" s="30" t="s">
        <v>1264</v>
      </c>
      <c r="E600" s="30" t="s">
        <v>950</v>
      </c>
      <c r="F600" s="27">
        <v>2</v>
      </c>
      <c r="G600" s="31">
        <v>18</v>
      </c>
      <c r="H600" s="31">
        <v>6</v>
      </c>
      <c r="I600" s="31">
        <v>1995</v>
      </c>
      <c r="J600" s="27">
        <v>1</v>
      </c>
      <c r="K600" s="27">
        <v>0</v>
      </c>
      <c r="L600" s="27">
        <v>2</v>
      </c>
      <c r="M600" s="27">
        <v>0</v>
      </c>
      <c r="N600" s="27" t="e">
        <f>SUMIF(#REF!,#REF!,#REF!)</f>
        <v>#REF!</v>
      </c>
    </row>
    <row r="601" spans="1:14" x14ac:dyDescent="0.15">
      <c r="A601" s="29">
        <v>2810181</v>
      </c>
      <c r="B601" s="29">
        <v>281018104</v>
      </c>
      <c r="C601" s="15">
        <v>4</v>
      </c>
      <c r="D601" s="30" t="s">
        <v>2860</v>
      </c>
      <c r="E601" s="30" t="s">
        <v>1860</v>
      </c>
      <c r="F601" s="27">
        <v>2</v>
      </c>
      <c r="G601" s="31">
        <v>27</v>
      </c>
      <c r="H601" s="31">
        <v>2</v>
      </c>
      <c r="I601" s="31">
        <v>1999</v>
      </c>
      <c r="J601" s="27">
        <v>1</v>
      </c>
      <c r="K601" s="27">
        <v>0</v>
      </c>
      <c r="L601" s="27">
        <v>2</v>
      </c>
      <c r="M601" s="27">
        <v>0</v>
      </c>
      <c r="N601" s="27" t="e">
        <f>SUMIF(#REF!,#REF!,#REF!)</f>
        <v>#REF!</v>
      </c>
    </row>
    <row r="602" spans="1:14" x14ac:dyDescent="0.15">
      <c r="A602" s="29">
        <v>2810191</v>
      </c>
      <c r="B602" s="29">
        <v>281019102</v>
      </c>
      <c r="C602" s="15">
        <v>2</v>
      </c>
      <c r="D602" s="30" t="s">
        <v>201</v>
      </c>
      <c r="E602" s="30" t="s">
        <v>1821</v>
      </c>
      <c r="F602" s="27">
        <v>2</v>
      </c>
      <c r="G602" s="31">
        <v>27</v>
      </c>
      <c r="H602" s="31">
        <v>7</v>
      </c>
      <c r="I602" s="31">
        <v>1987</v>
      </c>
      <c r="J602" s="27">
        <v>1</v>
      </c>
      <c r="K602" s="27">
        <v>0</v>
      </c>
      <c r="L602" s="27">
        <v>2</v>
      </c>
      <c r="M602" s="27">
        <v>0</v>
      </c>
      <c r="N602" s="27" t="e">
        <f>SUMIF(#REF!,#REF!,#REF!)</f>
        <v>#REF!</v>
      </c>
    </row>
    <row r="603" spans="1:14" x14ac:dyDescent="0.15">
      <c r="A603" s="29">
        <v>2810201</v>
      </c>
      <c r="B603" s="29">
        <v>281020102</v>
      </c>
      <c r="C603" s="15">
        <v>2</v>
      </c>
      <c r="D603" s="30" t="s">
        <v>743</v>
      </c>
      <c r="E603" s="30" t="s">
        <v>999</v>
      </c>
      <c r="F603" s="27">
        <v>2</v>
      </c>
      <c r="G603" s="31">
        <v>11</v>
      </c>
      <c r="H603" s="31">
        <v>12</v>
      </c>
      <c r="I603" s="31">
        <v>1999</v>
      </c>
      <c r="J603" s="27">
        <v>1</v>
      </c>
      <c r="K603" s="27">
        <v>0</v>
      </c>
      <c r="L603" s="27">
        <v>2</v>
      </c>
      <c r="M603" s="27">
        <v>0</v>
      </c>
      <c r="N603" s="27" t="e">
        <f>SUMIF(#REF!,#REF!,#REF!)</f>
        <v>#REF!</v>
      </c>
    </row>
    <row r="604" spans="1:14" x14ac:dyDescent="0.15">
      <c r="A604" s="29">
        <v>2810211</v>
      </c>
      <c r="B604" s="29">
        <v>281021102</v>
      </c>
      <c r="C604" s="15">
        <v>2</v>
      </c>
      <c r="D604" s="30" t="s">
        <v>2867</v>
      </c>
      <c r="E604" s="30" t="s">
        <v>2868</v>
      </c>
      <c r="F604" s="27">
        <v>2</v>
      </c>
      <c r="G604" s="31">
        <v>15</v>
      </c>
      <c r="H604" s="31">
        <v>10</v>
      </c>
      <c r="I604" s="31">
        <v>2000</v>
      </c>
      <c r="J604" s="27">
        <v>1</v>
      </c>
      <c r="K604" s="27">
        <v>0</v>
      </c>
      <c r="L604" s="27">
        <v>2</v>
      </c>
      <c r="M604" s="27">
        <v>0</v>
      </c>
      <c r="N604" s="27" t="e">
        <f>SUMIF(#REF!,#REF!,#REF!)</f>
        <v>#REF!</v>
      </c>
    </row>
    <row r="605" spans="1:14" x14ac:dyDescent="0.15">
      <c r="A605" s="29">
        <v>2810221</v>
      </c>
      <c r="B605" s="29">
        <v>281022104</v>
      </c>
      <c r="C605" s="15">
        <v>4</v>
      </c>
      <c r="D605" s="30" t="s">
        <v>1832</v>
      </c>
      <c r="E605" s="30" t="s">
        <v>2585</v>
      </c>
      <c r="F605" s="27">
        <v>2</v>
      </c>
      <c r="G605" s="31">
        <v>26</v>
      </c>
      <c r="H605" s="31">
        <v>12</v>
      </c>
      <c r="I605" s="31">
        <v>1999</v>
      </c>
      <c r="J605" s="27">
        <v>1</v>
      </c>
      <c r="K605" s="27">
        <v>0</v>
      </c>
      <c r="L605" s="27">
        <v>2</v>
      </c>
      <c r="M605" s="27">
        <v>0</v>
      </c>
      <c r="N605" s="27" t="e">
        <f>SUMIF(#REF!,#REF!,#REF!)</f>
        <v>#REF!</v>
      </c>
    </row>
    <row r="606" spans="1:14" x14ac:dyDescent="0.15">
      <c r="A606" s="29">
        <v>3010021</v>
      </c>
      <c r="B606" s="29">
        <v>301002102</v>
      </c>
      <c r="C606" s="15">
        <v>2</v>
      </c>
      <c r="D606" s="30" t="s">
        <v>2565</v>
      </c>
      <c r="E606" s="30" t="s">
        <v>2871</v>
      </c>
      <c r="F606" s="27">
        <v>2</v>
      </c>
      <c r="G606" s="31">
        <v>8</v>
      </c>
      <c r="H606" s="31">
        <v>10</v>
      </c>
      <c r="I606" s="31">
        <v>1989</v>
      </c>
      <c r="J606" s="27">
        <v>1</v>
      </c>
      <c r="K606" s="27">
        <v>0</v>
      </c>
      <c r="L606" s="27">
        <v>1</v>
      </c>
      <c r="M606" s="27">
        <v>2</v>
      </c>
      <c r="N606" s="27" t="e">
        <f>SUMIF(#REF!,#REF!,#REF!)</f>
        <v>#REF!</v>
      </c>
    </row>
    <row r="607" spans="1:14" x14ac:dyDescent="0.15">
      <c r="A607" s="29">
        <v>3010031</v>
      </c>
      <c r="B607" s="29">
        <v>301003102</v>
      </c>
      <c r="C607" s="15">
        <v>2</v>
      </c>
      <c r="D607" s="30" t="s">
        <v>2875</v>
      </c>
      <c r="E607" s="30" t="s">
        <v>2876</v>
      </c>
      <c r="F607" s="27">
        <v>2</v>
      </c>
      <c r="G607" s="31">
        <v>18</v>
      </c>
      <c r="H607" s="31">
        <v>3</v>
      </c>
      <c r="I607" s="31">
        <v>1999</v>
      </c>
      <c r="J607" s="27">
        <v>1</v>
      </c>
      <c r="K607" s="27">
        <v>0</v>
      </c>
      <c r="L607" s="27">
        <v>1</v>
      </c>
      <c r="M607" s="27">
        <v>2</v>
      </c>
      <c r="N607" s="27" t="e">
        <f>SUMIF(#REF!,#REF!,#REF!)</f>
        <v>#REF!</v>
      </c>
    </row>
    <row r="608" spans="1:14" x14ac:dyDescent="0.15">
      <c r="A608" s="29">
        <v>3340011</v>
      </c>
      <c r="B608" s="29">
        <v>334001102</v>
      </c>
      <c r="C608" s="15">
        <v>2</v>
      </c>
      <c r="D608" s="30" t="s">
        <v>2885</v>
      </c>
      <c r="E608" s="30" t="s">
        <v>2886</v>
      </c>
      <c r="F608" s="27">
        <v>2</v>
      </c>
      <c r="G608" s="31">
        <v>6</v>
      </c>
      <c r="H608" s="31">
        <v>8</v>
      </c>
      <c r="I608" s="31">
        <v>1994</v>
      </c>
      <c r="J608" s="27">
        <v>1</v>
      </c>
      <c r="K608" s="27">
        <v>0</v>
      </c>
      <c r="L608" s="27">
        <v>1</v>
      </c>
      <c r="M608" s="27">
        <v>2</v>
      </c>
      <c r="N608" s="27" t="e">
        <f>SUMIF(#REF!,#REF!,#REF!)</f>
        <v>#REF!</v>
      </c>
    </row>
    <row r="609" spans="1:14" x14ac:dyDescent="0.15">
      <c r="A609" s="29">
        <v>3340031</v>
      </c>
      <c r="B609" s="29">
        <v>334003102</v>
      </c>
      <c r="C609" s="15">
        <v>2</v>
      </c>
      <c r="D609" s="30" t="s">
        <v>2893</v>
      </c>
      <c r="E609" s="30" t="s">
        <v>2894</v>
      </c>
      <c r="F609" s="27">
        <v>2</v>
      </c>
      <c r="G609" s="31">
        <v>21</v>
      </c>
      <c r="H609" s="31">
        <v>4</v>
      </c>
      <c r="I609" s="31">
        <v>1988</v>
      </c>
      <c r="J609" s="27">
        <v>1</v>
      </c>
      <c r="K609" s="27">
        <v>0</v>
      </c>
      <c r="L609" s="27">
        <v>1</v>
      </c>
      <c r="M609" s="27">
        <v>2</v>
      </c>
      <c r="N609" s="27" t="e">
        <f>SUMIF(#REF!,#REF!,#REF!)</f>
        <v>#REF!</v>
      </c>
    </row>
    <row r="610" spans="1:14" x14ac:dyDescent="0.15">
      <c r="A610" s="29">
        <v>3340041</v>
      </c>
      <c r="B610" s="29">
        <v>334004104</v>
      </c>
      <c r="C610" s="15">
        <v>4</v>
      </c>
      <c r="D610" s="30" t="s">
        <v>2903</v>
      </c>
      <c r="E610" s="30" t="s">
        <v>2904</v>
      </c>
      <c r="F610" s="27">
        <v>2</v>
      </c>
      <c r="G610" s="31">
        <v>24</v>
      </c>
      <c r="H610" s="31">
        <v>4</v>
      </c>
      <c r="I610" s="31">
        <v>1993</v>
      </c>
      <c r="J610" s="27">
        <v>1</v>
      </c>
      <c r="K610" s="27">
        <v>0</v>
      </c>
      <c r="L610" s="27">
        <v>1</v>
      </c>
      <c r="M610" s="27">
        <v>1</v>
      </c>
      <c r="N610" s="27" t="e">
        <f>SUMIF(#REF!,#REF!,#REF!)</f>
        <v>#REF!</v>
      </c>
    </row>
    <row r="611" spans="1:14" x14ac:dyDescent="0.15">
      <c r="A611" s="29">
        <v>3340051</v>
      </c>
      <c r="B611" s="29">
        <v>334005102</v>
      </c>
      <c r="C611" s="15">
        <v>2</v>
      </c>
      <c r="D611" s="30" t="s">
        <v>2910</v>
      </c>
      <c r="E611" s="30" t="s">
        <v>2911</v>
      </c>
      <c r="F611" s="27">
        <v>2</v>
      </c>
      <c r="G611" s="31">
        <v>14</v>
      </c>
      <c r="H611" s="31">
        <v>10</v>
      </c>
      <c r="I611" s="31">
        <v>1987</v>
      </c>
      <c r="J611" s="27">
        <v>1</v>
      </c>
      <c r="K611" s="27">
        <v>0</v>
      </c>
      <c r="L611" s="27">
        <v>1</v>
      </c>
      <c r="M611" s="27">
        <v>2</v>
      </c>
      <c r="N611" s="27" t="e">
        <f>SUMIF(#REF!,#REF!,#REF!)</f>
        <v>#REF!</v>
      </c>
    </row>
    <row r="612" spans="1:14" x14ac:dyDescent="0.15">
      <c r="A612" s="29">
        <v>3340061</v>
      </c>
      <c r="B612" s="29">
        <v>334006106</v>
      </c>
      <c r="C612" s="15">
        <v>6</v>
      </c>
      <c r="D612" s="30" t="s">
        <v>2923</v>
      </c>
      <c r="E612" s="30" t="s">
        <v>2886</v>
      </c>
      <c r="F612" s="27">
        <v>2</v>
      </c>
      <c r="G612" s="31">
        <v>1</v>
      </c>
      <c r="H612" s="31">
        <v>2</v>
      </c>
      <c r="I612" s="31">
        <v>2000</v>
      </c>
      <c r="J612" s="27">
        <v>1</v>
      </c>
      <c r="K612" s="27">
        <v>0</v>
      </c>
      <c r="L612" s="27">
        <v>1</v>
      </c>
      <c r="M612" s="27">
        <v>2</v>
      </c>
      <c r="N612" s="27" t="e">
        <f>SUMIF(#REF!,#REF!,#REF!)</f>
        <v>#REF!</v>
      </c>
    </row>
    <row r="613" spans="1:14" x14ac:dyDescent="0.15">
      <c r="A613" s="29">
        <v>3340071</v>
      </c>
      <c r="B613" s="29">
        <v>334007102</v>
      </c>
      <c r="C613" s="15">
        <v>2</v>
      </c>
      <c r="D613" s="30" t="s">
        <v>2929</v>
      </c>
      <c r="E613" s="30" t="s">
        <v>2930</v>
      </c>
      <c r="F613" s="27">
        <v>2</v>
      </c>
      <c r="G613" s="31">
        <v>17</v>
      </c>
      <c r="H613" s="31">
        <v>8</v>
      </c>
      <c r="I613" s="31">
        <v>1988</v>
      </c>
      <c r="J613" s="27">
        <v>1</v>
      </c>
      <c r="K613" s="27">
        <v>0</v>
      </c>
      <c r="L613" s="27">
        <v>1</v>
      </c>
      <c r="M613" s="27">
        <v>2</v>
      </c>
      <c r="N613" s="27" t="e">
        <f>SUMIF(#REF!,#REF!,#REF!)</f>
        <v>#REF!</v>
      </c>
    </row>
    <row r="614" spans="1:14" x14ac:dyDescent="0.15">
      <c r="A614" s="29">
        <v>3340101</v>
      </c>
      <c r="B614" s="29">
        <v>334010102</v>
      </c>
      <c r="C614" s="15">
        <v>2</v>
      </c>
      <c r="D614" s="30" t="s">
        <v>2934</v>
      </c>
      <c r="E614" s="30" t="s">
        <v>2935</v>
      </c>
      <c r="F614" s="27">
        <v>2</v>
      </c>
      <c r="G614" s="31">
        <v>17</v>
      </c>
      <c r="H614" s="31">
        <v>9</v>
      </c>
      <c r="I614" s="31">
        <v>1999</v>
      </c>
      <c r="J614" s="27">
        <v>1</v>
      </c>
      <c r="K614" s="27">
        <v>0</v>
      </c>
      <c r="L614" s="27">
        <v>1</v>
      </c>
      <c r="M614" s="27">
        <v>1</v>
      </c>
      <c r="N614" s="27" t="e">
        <f>SUMIF(#REF!,#REF!,#REF!)</f>
        <v>#REF!</v>
      </c>
    </row>
    <row r="615" spans="1:14" x14ac:dyDescent="0.15">
      <c r="A615" s="29">
        <v>3340121</v>
      </c>
      <c r="B615" s="29">
        <v>334012102</v>
      </c>
      <c r="C615" s="15">
        <v>2</v>
      </c>
      <c r="D615" s="30" t="s">
        <v>2940</v>
      </c>
      <c r="E615" s="30" t="s">
        <v>2941</v>
      </c>
      <c r="F615" s="27">
        <v>2</v>
      </c>
      <c r="G615" s="31">
        <v>17</v>
      </c>
      <c r="H615" s="31">
        <v>5</v>
      </c>
      <c r="I615" s="31">
        <v>1990</v>
      </c>
      <c r="J615" s="27">
        <v>1</v>
      </c>
      <c r="K615" s="27">
        <v>0</v>
      </c>
      <c r="L615" s="27">
        <v>1</v>
      </c>
      <c r="M615" s="27">
        <v>1</v>
      </c>
      <c r="N615" s="27" t="e">
        <f>SUMIF(#REF!,#REF!,#REF!)</f>
        <v>#REF!</v>
      </c>
    </row>
    <row r="616" spans="1:14" x14ac:dyDescent="0.15">
      <c r="A616" s="29">
        <v>3340131</v>
      </c>
      <c r="B616" s="29">
        <v>334013102</v>
      </c>
      <c r="C616" s="15">
        <v>2</v>
      </c>
      <c r="D616" s="30" t="s">
        <v>2951</v>
      </c>
      <c r="E616" s="30" t="s">
        <v>1250</v>
      </c>
      <c r="F616" s="27">
        <v>2</v>
      </c>
      <c r="G616" s="31">
        <v>23</v>
      </c>
      <c r="H616" s="31">
        <v>6</v>
      </c>
      <c r="I616" s="31">
        <v>1992</v>
      </c>
      <c r="J616" s="27">
        <v>1</v>
      </c>
      <c r="K616" s="27">
        <v>0</v>
      </c>
      <c r="L616" s="27">
        <v>1</v>
      </c>
      <c r="M616" s="27">
        <v>2</v>
      </c>
      <c r="N616" s="27" t="e">
        <f>SUMIF(#REF!,#REF!,#REF!)</f>
        <v>#REF!</v>
      </c>
    </row>
    <row r="617" spans="1:14" x14ac:dyDescent="0.15">
      <c r="A617" s="29">
        <v>3340141</v>
      </c>
      <c r="B617" s="29">
        <v>334014102</v>
      </c>
      <c r="C617" s="15">
        <v>2</v>
      </c>
      <c r="D617" s="30" t="s">
        <v>2952</v>
      </c>
      <c r="E617" s="30" t="s">
        <v>2953</v>
      </c>
      <c r="F617" s="27">
        <v>2</v>
      </c>
      <c r="G617" s="31">
        <v>11</v>
      </c>
      <c r="H617" s="31">
        <v>1</v>
      </c>
      <c r="I617" s="31">
        <v>1992</v>
      </c>
      <c r="J617" s="27">
        <v>1</v>
      </c>
      <c r="K617" s="27">
        <v>0</v>
      </c>
      <c r="L617" s="27">
        <v>1</v>
      </c>
      <c r="M617" s="27">
        <v>2</v>
      </c>
      <c r="N617" s="27" t="e">
        <f>SUMIF(#REF!,#REF!,#REF!)</f>
        <v>#REF!</v>
      </c>
    </row>
    <row r="618" spans="1:14" x14ac:dyDescent="0.15">
      <c r="A618" s="29">
        <v>3340171</v>
      </c>
      <c r="B618" s="29">
        <v>334017104</v>
      </c>
      <c r="C618" s="15">
        <v>4</v>
      </c>
      <c r="D618" s="30" t="s">
        <v>2963</v>
      </c>
      <c r="E618" s="30" t="s">
        <v>98</v>
      </c>
      <c r="F618" s="27">
        <v>2</v>
      </c>
      <c r="G618" s="31">
        <v>4</v>
      </c>
      <c r="H618" s="31">
        <v>8</v>
      </c>
      <c r="I618" s="31">
        <v>2003</v>
      </c>
      <c r="J618" s="27">
        <v>1</v>
      </c>
      <c r="K618" s="27">
        <v>0</v>
      </c>
      <c r="L618" s="27">
        <v>1</v>
      </c>
      <c r="M618" s="27">
        <v>1</v>
      </c>
      <c r="N618" s="27" t="e">
        <f>SUMIF(#REF!,#REF!,#REF!)</f>
        <v>#REF!</v>
      </c>
    </row>
    <row r="619" spans="1:14" x14ac:dyDescent="0.15">
      <c r="A619" s="29">
        <v>3340181</v>
      </c>
      <c r="B619" s="29">
        <v>334018101</v>
      </c>
      <c r="C619" s="15">
        <v>1</v>
      </c>
      <c r="D619" s="30" t="s">
        <v>2966</v>
      </c>
      <c r="E619" s="30" t="s">
        <v>2967</v>
      </c>
      <c r="F619" s="27">
        <v>2</v>
      </c>
      <c r="G619" s="31">
        <v>11</v>
      </c>
      <c r="H619" s="31">
        <v>8</v>
      </c>
      <c r="I619" s="31">
        <v>1991</v>
      </c>
      <c r="J619" s="27">
        <v>1</v>
      </c>
      <c r="K619" s="27">
        <v>0</v>
      </c>
      <c r="L619" s="27">
        <v>1</v>
      </c>
      <c r="M619" s="27">
        <v>1</v>
      </c>
      <c r="N619" s="27" t="e">
        <f>SUMIF(#REF!,#REF!,#REF!)</f>
        <v>#REF!</v>
      </c>
    </row>
    <row r="620" spans="1:14" x14ac:dyDescent="0.15">
      <c r="A620" s="29">
        <v>3340201</v>
      </c>
      <c r="B620" s="29">
        <v>334020102</v>
      </c>
      <c r="C620" s="15">
        <v>2</v>
      </c>
      <c r="D620" s="30" t="s">
        <v>2302</v>
      </c>
      <c r="E620" s="30" t="s">
        <v>51</v>
      </c>
      <c r="F620" s="27">
        <v>2</v>
      </c>
      <c r="G620" s="31">
        <v>23</v>
      </c>
      <c r="H620" s="31">
        <v>12</v>
      </c>
      <c r="I620" s="31">
        <v>1994</v>
      </c>
      <c r="J620" s="27">
        <v>1</v>
      </c>
      <c r="K620" s="27">
        <v>0</v>
      </c>
      <c r="L620" s="27">
        <v>1</v>
      </c>
      <c r="M620" s="27">
        <v>1</v>
      </c>
      <c r="N620" s="27" t="e">
        <f>SUMIF(#REF!,#REF!,#REF!)</f>
        <v>#REF!</v>
      </c>
    </row>
    <row r="621" spans="1:14" x14ac:dyDescent="0.15">
      <c r="A621" s="29">
        <v>3340211</v>
      </c>
      <c r="B621" s="29">
        <v>334021102</v>
      </c>
      <c r="C621" s="15">
        <v>2</v>
      </c>
      <c r="D621" s="30" t="s">
        <v>2979</v>
      </c>
      <c r="E621" s="30" t="s">
        <v>2980</v>
      </c>
      <c r="F621" s="27">
        <v>2</v>
      </c>
      <c r="G621" s="31">
        <v>16</v>
      </c>
      <c r="H621" s="31">
        <v>9</v>
      </c>
      <c r="I621" s="31">
        <v>1992</v>
      </c>
      <c r="J621" s="27">
        <v>1</v>
      </c>
      <c r="K621" s="27">
        <v>0</v>
      </c>
      <c r="L621" s="27">
        <v>1</v>
      </c>
      <c r="M621" s="27">
        <v>1</v>
      </c>
      <c r="N621" s="27" t="e">
        <f>SUMIF(#REF!,#REF!,#REF!)</f>
        <v>#REF!</v>
      </c>
    </row>
    <row r="622" spans="1:14" x14ac:dyDescent="0.15">
      <c r="A622" s="29">
        <v>3340221</v>
      </c>
      <c r="B622" s="29">
        <v>334022102</v>
      </c>
      <c r="C622" s="15">
        <v>2</v>
      </c>
      <c r="D622" s="30" t="s">
        <v>2983</v>
      </c>
      <c r="E622" s="30" t="s">
        <v>2906</v>
      </c>
      <c r="F622" s="27">
        <v>2</v>
      </c>
      <c r="G622" s="31">
        <v>8</v>
      </c>
      <c r="H622" s="31">
        <v>2</v>
      </c>
      <c r="I622" s="31">
        <v>1988</v>
      </c>
      <c r="J622" s="27">
        <v>1</v>
      </c>
      <c r="K622" s="27">
        <v>0</v>
      </c>
      <c r="L622" s="27">
        <v>1</v>
      </c>
      <c r="M622" s="27">
        <v>1</v>
      </c>
      <c r="N622" s="27" t="e">
        <f>SUMIF(#REF!,#REF!,#REF!)</f>
        <v>#REF!</v>
      </c>
    </row>
    <row r="623" spans="1:14" x14ac:dyDescent="0.15">
      <c r="A623" s="29">
        <v>3420021</v>
      </c>
      <c r="B623" s="29">
        <v>342002102</v>
      </c>
      <c r="C623" s="15">
        <v>2</v>
      </c>
      <c r="D623" s="30" t="s">
        <v>2753</v>
      </c>
      <c r="E623" s="30" t="s">
        <v>2008</v>
      </c>
      <c r="F623" s="27">
        <v>2</v>
      </c>
      <c r="G623" s="31">
        <v>30</v>
      </c>
      <c r="H623" s="31">
        <v>11</v>
      </c>
      <c r="I623" s="31">
        <v>1982</v>
      </c>
      <c r="J623" s="27">
        <v>1</v>
      </c>
      <c r="K623" s="27">
        <v>0</v>
      </c>
      <c r="L623" s="27">
        <v>2</v>
      </c>
      <c r="M623" s="27">
        <v>0</v>
      </c>
      <c r="N623" s="27" t="e">
        <f>SUMIF(#REF!,#REF!,#REF!)</f>
        <v>#REF!</v>
      </c>
    </row>
    <row r="624" spans="1:14" x14ac:dyDescent="0.15">
      <c r="A624" s="29">
        <v>3420051</v>
      </c>
      <c r="B624" s="29">
        <v>342005105</v>
      </c>
      <c r="C624" s="15">
        <v>5</v>
      </c>
      <c r="D624" s="30" t="s">
        <v>1972</v>
      </c>
      <c r="E624" s="30" t="s">
        <v>263</v>
      </c>
      <c r="F624" s="27">
        <v>2</v>
      </c>
      <c r="G624" s="31">
        <v>14</v>
      </c>
      <c r="H624" s="31">
        <v>1</v>
      </c>
      <c r="I624" s="31">
        <v>2001</v>
      </c>
      <c r="J624" s="27">
        <v>1</v>
      </c>
      <c r="K624" s="27">
        <v>0</v>
      </c>
      <c r="L624" s="27">
        <v>2</v>
      </c>
      <c r="M624" s="27">
        <v>0</v>
      </c>
      <c r="N624" s="27" t="e">
        <f>SUMIF(#REF!,#REF!,#REF!)</f>
        <v>#REF!</v>
      </c>
    </row>
    <row r="625" spans="1:14" x14ac:dyDescent="0.15">
      <c r="A625" s="29">
        <v>3420061</v>
      </c>
      <c r="B625" s="29">
        <v>342006103</v>
      </c>
      <c r="C625" s="15">
        <v>3</v>
      </c>
      <c r="D625" s="30" t="s">
        <v>1264</v>
      </c>
      <c r="E625" s="30" t="s">
        <v>2008</v>
      </c>
      <c r="F625" s="27">
        <v>2</v>
      </c>
      <c r="G625" s="31">
        <v>22</v>
      </c>
      <c r="H625" s="31">
        <v>5</v>
      </c>
      <c r="I625" s="31">
        <v>1993</v>
      </c>
      <c r="J625" s="27">
        <v>1</v>
      </c>
      <c r="K625" s="27">
        <v>0</v>
      </c>
      <c r="L625" s="27">
        <v>2</v>
      </c>
      <c r="M625" s="27">
        <v>0</v>
      </c>
      <c r="N625" s="27" t="e">
        <f>SUMIF(#REF!,#REF!,#REF!)</f>
        <v>#REF!</v>
      </c>
    </row>
    <row r="626" spans="1:14" x14ac:dyDescent="0.15">
      <c r="A626" s="29">
        <v>3420071</v>
      </c>
      <c r="B626" s="29">
        <v>342007102</v>
      </c>
      <c r="C626" s="15">
        <v>2</v>
      </c>
      <c r="D626" s="30" t="s">
        <v>2991</v>
      </c>
      <c r="E626" s="30" t="s">
        <v>2992</v>
      </c>
      <c r="F626" s="27">
        <v>2</v>
      </c>
      <c r="G626" s="31">
        <v>7</v>
      </c>
      <c r="H626" s="31">
        <v>2</v>
      </c>
      <c r="I626" s="31">
        <v>1994</v>
      </c>
      <c r="J626" s="27">
        <v>1</v>
      </c>
      <c r="K626" s="27">
        <v>0</v>
      </c>
      <c r="L626" s="27">
        <v>2</v>
      </c>
      <c r="M626" s="27">
        <v>0</v>
      </c>
      <c r="N626" s="27" t="e">
        <f>SUMIF(#REF!,#REF!,#REF!)</f>
        <v>#REF!</v>
      </c>
    </row>
    <row r="627" spans="1:14" x14ac:dyDescent="0.15">
      <c r="A627" s="29">
        <v>3420081</v>
      </c>
      <c r="B627" s="29">
        <v>342008102</v>
      </c>
      <c r="C627" s="15">
        <v>2</v>
      </c>
      <c r="D627" s="30" t="s">
        <v>62</v>
      </c>
      <c r="E627" s="30" t="s">
        <v>2994</v>
      </c>
      <c r="F627" s="27">
        <v>2</v>
      </c>
      <c r="G627" s="31">
        <v>3</v>
      </c>
      <c r="H627" s="31">
        <v>6</v>
      </c>
      <c r="I627" s="31">
        <v>1992</v>
      </c>
      <c r="J627" s="27">
        <v>1</v>
      </c>
      <c r="K627" s="27">
        <v>0</v>
      </c>
      <c r="L627" s="27">
        <v>2</v>
      </c>
      <c r="M627" s="27">
        <v>0</v>
      </c>
      <c r="N627" s="27" t="e">
        <f>SUMIF(#REF!,#REF!,#REF!)</f>
        <v>#REF!</v>
      </c>
    </row>
    <row r="628" spans="1:14" x14ac:dyDescent="0.15">
      <c r="A628" s="29">
        <v>3420091</v>
      </c>
      <c r="B628" s="29">
        <v>342009102</v>
      </c>
      <c r="C628" s="15">
        <v>2</v>
      </c>
      <c r="D628" s="30" t="s">
        <v>1784</v>
      </c>
      <c r="E628" s="30" t="s">
        <v>742</v>
      </c>
      <c r="F628" s="27">
        <v>2</v>
      </c>
      <c r="G628" s="31">
        <v>3</v>
      </c>
      <c r="H628" s="31">
        <v>3</v>
      </c>
      <c r="I628" s="31">
        <v>1989</v>
      </c>
      <c r="J628" s="27">
        <v>1</v>
      </c>
      <c r="K628" s="27">
        <v>0</v>
      </c>
      <c r="L628" s="27">
        <v>2</v>
      </c>
      <c r="M628" s="27">
        <v>0</v>
      </c>
      <c r="N628" s="27" t="e">
        <f>SUMIF(#REF!,#REF!,#REF!)</f>
        <v>#REF!</v>
      </c>
    </row>
    <row r="629" spans="1:14" x14ac:dyDescent="0.15">
      <c r="A629" s="29">
        <v>3420101</v>
      </c>
      <c r="B629" s="29">
        <v>342010102</v>
      </c>
      <c r="C629" s="15">
        <v>2</v>
      </c>
      <c r="D629" s="30" t="s">
        <v>998</v>
      </c>
      <c r="E629" s="30" t="s">
        <v>724</v>
      </c>
      <c r="F629" s="27">
        <v>2</v>
      </c>
      <c r="G629" s="31">
        <v>15</v>
      </c>
      <c r="H629" s="31">
        <v>4</v>
      </c>
      <c r="I629" s="31">
        <v>1987</v>
      </c>
      <c r="J629" s="27">
        <v>1</v>
      </c>
      <c r="K629" s="27">
        <v>0</v>
      </c>
      <c r="L629" s="27">
        <v>2</v>
      </c>
      <c r="M629" s="27">
        <v>0</v>
      </c>
      <c r="N629" s="27" t="e">
        <f>SUMIF(#REF!,#REF!,#REF!)</f>
        <v>#REF!</v>
      </c>
    </row>
    <row r="630" spans="1:14" x14ac:dyDescent="0.15">
      <c r="A630" s="29">
        <v>3420111</v>
      </c>
      <c r="B630" s="29">
        <v>342011109</v>
      </c>
      <c r="C630" s="15">
        <v>9</v>
      </c>
      <c r="D630" s="30" t="s">
        <v>1140</v>
      </c>
      <c r="E630" s="30" t="s">
        <v>2008</v>
      </c>
      <c r="F630" s="27">
        <v>2</v>
      </c>
      <c r="G630" s="31">
        <v>23</v>
      </c>
      <c r="H630" s="31">
        <v>5</v>
      </c>
      <c r="I630" s="31">
        <v>1998</v>
      </c>
      <c r="J630" s="27">
        <v>1</v>
      </c>
      <c r="K630" s="27">
        <v>0</v>
      </c>
      <c r="L630" s="27">
        <v>2</v>
      </c>
      <c r="M630" s="27">
        <v>0</v>
      </c>
      <c r="N630" s="27" t="e">
        <f>SUMIF(#REF!,#REF!,#REF!)</f>
        <v>#REF!</v>
      </c>
    </row>
    <row r="631" spans="1:14" x14ac:dyDescent="0.15">
      <c r="A631" s="29">
        <v>3420121</v>
      </c>
      <c r="B631" s="29">
        <v>342012104</v>
      </c>
      <c r="C631" s="15">
        <v>4</v>
      </c>
      <c r="D631" s="30" t="s">
        <v>3002</v>
      </c>
      <c r="E631" s="30" t="s">
        <v>1250</v>
      </c>
      <c r="F631" s="27">
        <v>2</v>
      </c>
      <c r="G631" s="31">
        <v>4</v>
      </c>
      <c r="H631" s="31">
        <v>6</v>
      </c>
      <c r="I631" s="31">
        <v>2000</v>
      </c>
      <c r="J631" s="27">
        <v>1</v>
      </c>
      <c r="K631" s="27">
        <v>0</v>
      </c>
      <c r="L631" s="27">
        <v>2</v>
      </c>
      <c r="M631" s="27">
        <v>0</v>
      </c>
      <c r="N631" s="27" t="e">
        <f>SUMIF(#REF!,#REF!,#REF!)</f>
        <v>#REF!</v>
      </c>
    </row>
    <row r="632" spans="1:14" x14ac:dyDescent="0.15">
      <c r="A632" s="29">
        <v>3490011</v>
      </c>
      <c r="B632" s="29">
        <v>349001102</v>
      </c>
      <c r="C632" s="15">
        <v>2</v>
      </c>
      <c r="D632" s="30" t="s">
        <v>3004</v>
      </c>
      <c r="E632" s="30" t="s">
        <v>3005</v>
      </c>
      <c r="F632" s="27">
        <v>2</v>
      </c>
      <c r="G632" s="31">
        <v>12</v>
      </c>
      <c r="H632" s="31">
        <v>11</v>
      </c>
      <c r="I632" s="31">
        <v>1982</v>
      </c>
      <c r="J632" s="27">
        <v>1</v>
      </c>
      <c r="K632" s="27">
        <v>0</v>
      </c>
      <c r="L632" s="27">
        <v>1</v>
      </c>
      <c r="M632" s="27">
        <v>2</v>
      </c>
      <c r="N632" s="27" t="e">
        <f>SUMIF(#REF!,#REF!,#REF!)</f>
        <v>#REF!</v>
      </c>
    </row>
    <row r="633" spans="1:14" x14ac:dyDescent="0.15">
      <c r="A633" s="29">
        <v>3490021</v>
      </c>
      <c r="B633" s="29">
        <v>349002102</v>
      </c>
      <c r="C633" s="15">
        <v>2</v>
      </c>
      <c r="D633" s="30" t="s">
        <v>3012</v>
      </c>
      <c r="E633" s="30" t="s">
        <v>724</v>
      </c>
      <c r="F633" s="27">
        <v>2</v>
      </c>
      <c r="G633" s="31">
        <v>12</v>
      </c>
      <c r="H633" s="31">
        <v>8</v>
      </c>
      <c r="I633" s="31">
        <v>1988</v>
      </c>
      <c r="J633" s="27">
        <v>1</v>
      </c>
      <c r="K633" s="27">
        <v>0</v>
      </c>
      <c r="L633" s="27">
        <v>1</v>
      </c>
      <c r="M633" s="27">
        <v>2</v>
      </c>
      <c r="N633" s="27" t="e">
        <f>SUMIF(#REF!,#REF!,#REF!)</f>
        <v>#REF!</v>
      </c>
    </row>
    <row r="634" spans="1:14" x14ac:dyDescent="0.15">
      <c r="A634" s="29">
        <v>3510011</v>
      </c>
      <c r="B634" s="29">
        <v>351001102</v>
      </c>
      <c r="C634" s="15">
        <v>2</v>
      </c>
      <c r="D634" s="30" t="s">
        <v>3017</v>
      </c>
      <c r="E634" s="30" t="s">
        <v>3018</v>
      </c>
      <c r="F634" s="27">
        <v>2</v>
      </c>
      <c r="G634" s="31">
        <v>11</v>
      </c>
      <c r="H634" s="31">
        <v>6</v>
      </c>
      <c r="I634" s="31">
        <v>1996</v>
      </c>
      <c r="J634" s="27">
        <v>1</v>
      </c>
      <c r="K634" s="27">
        <v>0</v>
      </c>
      <c r="L634" s="27">
        <v>2</v>
      </c>
      <c r="M634" s="27">
        <v>0</v>
      </c>
      <c r="N634" s="27" t="e">
        <f>SUMIF(#REF!,#REF!,#REF!)</f>
        <v>#REF!</v>
      </c>
    </row>
    <row r="635" spans="1:14" x14ac:dyDescent="0.15">
      <c r="A635" s="29">
        <v>3510021</v>
      </c>
      <c r="B635" s="29">
        <v>351002101</v>
      </c>
      <c r="C635" s="15">
        <v>1</v>
      </c>
      <c r="D635" s="30" t="s">
        <v>908</v>
      </c>
      <c r="E635" s="30" t="s">
        <v>51</v>
      </c>
      <c r="F635" s="27">
        <v>2</v>
      </c>
      <c r="G635" s="31">
        <v>12</v>
      </c>
      <c r="H635" s="31">
        <v>12</v>
      </c>
      <c r="I635" s="31">
        <v>1976</v>
      </c>
      <c r="J635" s="27">
        <v>1</v>
      </c>
      <c r="K635" s="27">
        <v>0</v>
      </c>
      <c r="L635" s="27">
        <v>2</v>
      </c>
      <c r="M635" s="27">
        <v>0</v>
      </c>
      <c r="N635" s="27" t="e">
        <f>SUMIF(#REF!,#REF!,#REF!)</f>
        <v>#REF!</v>
      </c>
    </row>
    <row r="636" spans="1:14" x14ac:dyDescent="0.15">
      <c r="A636" s="29">
        <v>3510031</v>
      </c>
      <c r="B636" s="29">
        <v>351003102</v>
      </c>
      <c r="C636" s="15">
        <v>2</v>
      </c>
      <c r="D636" s="30" t="s">
        <v>3023</v>
      </c>
      <c r="E636" s="30" t="s">
        <v>3024</v>
      </c>
      <c r="F636" s="27">
        <v>2</v>
      </c>
      <c r="G636" s="31">
        <v>20</v>
      </c>
      <c r="H636" s="31">
        <v>10</v>
      </c>
      <c r="I636" s="31">
        <v>1978</v>
      </c>
      <c r="J636" s="27">
        <v>1</v>
      </c>
      <c r="K636" s="27">
        <v>0</v>
      </c>
      <c r="L636" s="27">
        <v>2</v>
      </c>
      <c r="M636" s="27">
        <v>0</v>
      </c>
      <c r="N636" s="27" t="e">
        <f>SUMIF(#REF!,#REF!,#REF!)</f>
        <v>#REF!</v>
      </c>
    </row>
    <row r="637" spans="1:14" x14ac:dyDescent="0.15">
      <c r="A637" s="29">
        <v>3510041</v>
      </c>
      <c r="B637" s="29">
        <v>351004102</v>
      </c>
      <c r="C637" s="15">
        <v>2</v>
      </c>
      <c r="D637" s="30" t="s">
        <v>3029</v>
      </c>
      <c r="E637" s="30" t="s">
        <v>2994</v>
      </c>
      <c r="F637" s="27">
        <v>2</v>
      </c>
      <c r="G637" s="31">
        <v>21</v>
      </c>
      <c r="H637" s="31">
        <v>4</v>
      </c>
      <c r="I637" s="31">
        <v>1998</v>
      </c>
      <c r="J637" s="27">
        <v>1</v>
      </c>
      <c r="K637" s="27">
        <v>0</v>
      </c>
      <c r="L637" s="27">
        <v>2</v>
      </c>
      <c r="M637" s="27">
        <v>0</v>
      </c>
      <c r="N637" s="27" t="e">
        <f>SUMIF(#REF!,#REF!,#REF!)</f>
        <v>#REF!</v>
      </c>
    </row>
    <row r="638" spans="1:14" x14ac:dyDescent="0.15">
      <c r="A638" s="29">
        <v>3510051</v>
      </c>
      <c r="B638" s="29">
        <v>351005102</v>
      </c>
      <c r="C638" s="15">
        <v>2</v>
      </c>
      <c r="D638" s="30" t="s">
        <v>3032</v>
      </c>
      <c r="E638" s="30" t="s">
        <v>3033</v>
      </c>
      <c r="F638" s="27">
        <v>2</v>
      </c>
      <c r="G638" s="31">
        <v>19</v>
      </c>
      <c r="H638" s="31">
        <v>1</v>
      </c>
      <c r="I638" s="31">
        <v>1998</v>
      </c>
      <c r="J638" s="27">
        <v>1</v>
      </c>
      <c r="K638" s="27">
        <v>0</v>
      </c>
      <c r="L638" s="27">
        <v>2</v>
      </c>
      <c r="M638" s="27">
        <v>0</v>
      </c>
      <c r="N638" s="27" t="e">
        <f>SUMIF(#REF!,#REF!,#REF!)</f>
        <v>#REF!</v>
      </c>
    </row>
    <row r="639" spans="1:14" x14ac:dyDescent="0.15">
      <c r="A639" s="29">
        <v>3510061</v>
      </c>
      <c r="B639" s="29">
        <v>351006103</v>
      </c>
      <c r="C639" s="15">
        <v>3</v>
      </c>
      <c r="D639" s="30" t="s">
        <v>3037</v>
      </c>
      <c r="E639" s="30" t="s">
        <v>3038</v>
      </c>
      <c r="F639" s="27">
        <v>2</v>
      </c>
      <c r="G639" s="31">
        <v>26</v>
      </c>
      <c r="H639" s="31">
        <v>4</v>
      </c>
      <c r="I639" s="31">
        <v>1998</v>
      </c>
      <c r="J639" s="27">
        <v>1</v>
      </c>
      <c r="K639" s="27">
        <v>0</v>
      </c>
      <c r="L639" s="27">
        <v>2</v>
      </c>
      <c r="M639" s="27">
        <v>0</v>
      </c>
      <c r="N639" s="27" t="e">
        <f>SUMIF(#REF!,#REF!,#REF!)</f>
        <v>#REF!</v>
      </c>
    </row>
    <row r="640" spans="1:14" x14ac:dyDescent="0.15">
      <c r="A640" s="29">
        <v>3510071</v>
      </c>
      <c r="B640" s="29">
        <v>351007101</v>
      </c>
      <c r="C640" s="15">
        <v>1</v>
      </c>
      <c r="D640" s="30" t="s">
        <v>1713</v>
      </c>
      <c r="E640" s="30" t="s">
        <v>3041</v>
      </c>
      <c r="F640" s="27">
        <v>2</v>
      </c>
      <c r="G640" s="31">
        <v>21</v>
      </c>
      <c r="H640" s="31">
        <v>12</v>
      </c>
      <c r="I640" s="31">
        <v>1980</v>
      </c>
      <c r="J640" s="27">
        <v>1</v>
      </c>
      <c r="K640" s="27">
        <v>0</v>
      </c>
      <c r="L640" s="27">
        <v>2</v>
      </c>
      <c r="M640" s="27">
        <v>0</v>
      </c>
      <c r="N640" s="27" t="e">
        <f>SUMIF(#REF!,#REF!,#REF!)</f>
        <v>#REF!</v>
      </c>
    </row>
    <row r="641" spans="1:14" x14ac:dyDescent="0.15">
      <c r="A641" s="29">
        <v>3510081</v>
      </c>
      <c r="B641" s="29">
        <v>351008102</v>
      </c>
      <c r="C641" s="15">
        <v>2</v>
      </c>
      <c r="D641" s="30" t="s">
        <v>1782</v>
      </c>
      <c r="E641" s="30" t="s">
        <v>3044</v>
      </c>
      <c r="F641" s="27">
        <v>2</v>
      </c>
      <c r="G641" s="31">
        <v>15</v>
      </c>
      <c r="H641" s="31">
        <v>8</v>
      </c>
      <c r="I641" s="31">
        <v>1995</v>
      </c>
      <c r="J641" s="27">
        <v>1</v>
      </c>
      <c r="K641" s="27">
        <v>0</v>
      </c>
      <c r="L641" s="27">
        <v>2</v>
      </c>
      <c r="M641" s="27">
        <v>0</v>
      </c>
      <c r="N641" s="27" t="e">
        <f>SUMIF(#REF!,#REF!,#REF!)</f>
        <v>#REF!</v>
      </c>
    </row>
    <row r="642" spans="1:14" x14ac:dyDescent="0.15">
      <c r="A642" s="29">
        <v>3510091</v>
      </c>
      <c r="B642" s="29">
        <v>351009102</v>
      </c>
      <c r="C642" s="15">
        <v>2</v>
      </c>
      <c r="D642" s="30" t="s">
        <v>3046</v>
      </c>
      <c r="E642" s="30" t="s">
        <v>3047</v>
      </c>
      <c r="F642" s="27">
        <v>2</v>
      </c>
      <c r="G642" s="31">
        <v>8</v>
      </c>
      <c r="H642" s="31">
        <v>4</v>
      </c>
      <c r="I642" s="31">
        <v>1996</v>
      </c>
      <c r="J642" s="27">
        <v>1</v>
      </c>
      <c r="K642" s="27">
        <v>0</v>
      </c>
      <c r="L642" s="27">
        <v>2</v>
      </c>
      <c r="M642" s="27">
        <v>0</v>
      </c>
      <c r="N642" s="27" t="e">
        <f>SUMIF(#REF!,#REF!,#REF!)</f>
        <v>#REF!</v>
      </c>
    </row>
    <row r="643" spans="1:14" x14ac:dyDescent="0.15">
      <c r="A643" s="29">
        <v>3510101</v>
      </c>
      <c r="B643" s="29">
        <v>351010102</v>
      </c>
      <c r="C643" s="15">
        <v>2</v>
      </c>
      <c r="D643" s="30" t="s">
        <v>3049</v>
      </c>
      <c r="E643" s="30" t="s">
        <v>32</v>
      </c>
      <c r="F643" s="27">
        <v>2</v>
      </c>
      <c r="G643" s="31">
        <v>8</v>
      </c>
      <c r="H643" s="31">
        <v>6</v>
      </c>
      <c r="I643" s="31">
        <v>1982</v>
      </c>
      <c r="J643" s="27">
        <v>1</v>
      </c>
      <c r="K643" s="27">
        <v>0</v>
      </c>
      <c r="L643" s="27">
        <v>2</v>
      </c>
      <c r="M643" s="27">
        <v>0</v>
      </c>
      <c r="N643" s="27" t="e">
        <f>SUMIF(#REF!,#REF!,#REF!)</f>
        <v>#REF!</v>
      </c>
    </row>
    <row r="644" spans="1:14" x14ac:dyDescent="0.15">
      <c r="A644" s="29">
        <v>3510111</v>
      </c>
      <c r="B644" s="29">
        <v>351011102</v>
      </c>
      <c r="C644" s="15">
        <v>2</v>
      </c>
      <c r="D644" s="30" t="s">
        <v>3055</v>
      </c>
      <c r="E644" s="30" t="s">
        <v>3056</v>
      </c>
      <c r="F644" s="27">
        <v>2</v>
      </c>
      <c r="G644" s="31">
        <v>29</v>
      </c>
      <c r="H644" s="31">
        <v>10</v>
      </c>
      <c r="I644" s="31">
        <v>1998</v>
      </c>
      <c r="J644" s="27">
        <v>1</v>
      </c>
      <c r="K644" s="27">
        <v>0</v>
      </c>
      <c r="L644" s="27">
        <v>2</v>
      </c>
      <c r="M644" s="27">
        <v>0</v>
      </c>
      <c r="N644" s="27" t="e">
        <f>SUMIF(#REF!,#REF!,#REF!)</f>
        <v>#REF!</v>
      </c>
    </row>
    <row r="645" spans="1:14" x14ac:dyDescent="0.15">
      <c r="A645" s="29">
        <v>3510121</v>
      </c>
      <c r="B645" s="29">
        <v>351012106</v>
      </c>
      <c r="C645" s="15">
        <v>6</v>
      </c>
      <c r="D645" s="30" t="s">
        <v>106</v>
      </c>
      <c r="E645" s="30" t="s">
        <v>3059</v>
      </c>
      <c r="F645" s="27">
        <v>2</v>
      </c>
      <c r="G645" s="31">
        <v>28</v>
      </c>
      <c r="H645" s="31">
        <v>1</v>
      </c>
      <c r="I645" s="31">
        <v>1996</v>
      </c>
      <c r="J645" s="27">
        <v>1</v>
      </c>
      <c r="K645" s="27">
        <v>0</v>
      </c>
      <c r="L645" s="27">
        <v>2</v>
      </c>
      <c r="M645" s="27">
        <v>0</v>
      </c>
      <c r="N645" s="27" t="e">
        <f>SUMIF(#REF!,#REF!,#REF!)</f>
        <v>#REF!</v>
      </c>
    </row>
    <row r="646" spans="1:14" x14ac:dyDescent="0.15">
      <c r="A646" s="29">
        <v>3510131</v>
      </c>
      <c r="B646" s="29">
        <v>351013104</v>
      </c>
      <c r="C646" s="15">
        <v>4</v>
      </c>
      <c r="D646" s="30" t="s">
        <v>3061</v>
      </c>
      <c r="E646" s="30" t="s">
        <v>51</v>
      </c>
      <c r="F646" s="27">
        <v>2</v>
      </c>
      <c r="G646" s="31">
        <v>20</v>
      </c>
      <c r="H646" s="31">
        <v>1</v>
      </c>
      <c r="I646" s="31">
        <v>2000</v>
      </c>
      <c r="J646" s="27">
        <v>1</v>
      </c>
      <c r="K646" s="27">
        <v>0</v>
      </c>
      <c r="L646" s="27">
        <v>2</v>
      </c>
      <c r="M646" s="27">
        <v>0</v>
      </c>
      <c r="N646" s="27" t="e">
        <f>SUMIF(#REF!,#REF!,#REF!)</f>
        <v>#REF!</v>
      </c>
    </row>
    <row r="647" spans="1:14" x14ac:dyDescent="0.15">
      <c r="A647" s="29">
        <v>3510141</v>
      </c>
      <c r="B647" s="29">
        <v>351014102</v>
      </c>
      <c r="C647" s="15">
        <v>2</v>
      </c>
      <c r="D647" s="30" t="s">
        <v>3067</v>
      </c>
      <c r="E647" s="30" t="s">
        <v>3068</v>
      </c>
      <c r="F647" s="27">
        <v>2</v>
      </c>
      <c r="G647" s="31">
        <v>10</v>
      </c>
      <c r="H647" s="31">
        <v>11</v>
      </c>
      <c r="I647" s="31">
        <v>1998</v>
      </c>
      <c r="J647" s="27">
        <v>1</v>
      </c>
      <c r="K647" s="27">
        <v>0</v>
      </c>
      <c r="L647" s="27">
        <v>2</v>
      </c>
      <c r="M647" s="27">
        <v>0</v>
      </c>
      <c r="N647" s="27" t="e">
        <f>SUMIF(#REF!,#REF!,#REF!)</f>
        <v>#REF!</v>
      </c>
    </row>
    <row r="648" spans="1:14" x14ac:dyDescent="0.15">
      <c r="A648" s="29">
        <v>3510171</v>
      </c>
      <c r="B648" s="29">
        <v>351017102</v>
      </c>
      <c r="C648" s="15">
        <v>2</v>
      </c>
      <c r="D648" s="30" t="s">
        <v>1889</v>
      </c>
      <c r="E648" s="30" t="s">
        <v>3070</v>
      </c>
      <c r="F648" s="27">
        <v>2</v>
      </c>
      <c r="G648" s="31">
        <v>23</v>
      </c>
      <c r="H648" s="31">
        <v>6</v>
      </c>
      <c r="I648" s="31">
        <v>1996</v>
      </c>
      <c r="J648" s="27">
        <v>1</v>
      </c>
      <c r="K648" s="27">
        <v>0</v>
      </c>
      <c r="L648" s="27">
        <v>2</v>
      </c>
      <c r="M648" s="27">
        <v>0</v>
      </c>
      <c r="N648" s="27" t="e">
        <f>SUMIF(#REF!,#REF!,#REF!)</f>
        <v>#REF!</v>
      </c>
    </row>
    <row r="649" spans="1:14" x14ac:dyDescent="0.15">
      <c r="A649" s="29">
        <v>3510181</v>
      </c>
      <c r="B649" s="29">
        <v>351018102</v>
      </c>
      <c r="C649" s="15">
        <v>2</v>
      </c>
      <c r="D649" s="30" t="s">
        <v>1848</v>
      </c>
      <c r="E649" s="30" t="s">
        <v>51</v>
      </c>
      <c r="F649" s="27">
        <v>2</v>
      </c>
      <c r="G649" s="31">
        <v>3</v>
      </c>
      <c r="H649" s="31">
        <v>4</v>
      </c>
      <c r="I649" s="31">
        <v>1993</v>
      </c>
      <c r="J649" s="27">
        <v>1</v>
      </c>
      <c r="K649" s="27">
        <v>0</v>
      </c>
      <c r="L649" s="27">
        <v>2</v>
      </c>
      <c r="M649" s="27">
        <v>0</v>
      </c>
      <c r="N649" s="27" t="e">
        <f>SUMIF(#REF!,#REF!,#REF!)</f>
        <v>#REF!</v>
      </c>
    </row>
    <row r="650" spans="1:14" x14ac:dyDescent="0.15">
      <c r="A650" s="29">
        <v>3510201</v>
      </c>
      <c r="B650" s="29">
        <v>351020105</v>
      </c>
      <c r="C650" s="15">
        <v>5</v>
      </c>
      <c r="D650" s="30" t="s">
        <v>3081</v>
      </c>
      <c r="E650" s="30" t="s">
        <v>3082</v>
      </c>
      <c r="F650" s="27">
        <v>2</v>
      </c>
      <c r="G650" s="31">
        <v>26</v>
      </c>
      <c r="H650" s="31">
        <v>8</v>
      </c>
      <c r="I650" s="31">
        <v>2001</v>
      </c>
      <c r="J650" s="27">
        <v>1</v>
      </c>
      <c r="K650" s="27">
        <v>0</v>
      </c>
      <c r="L650" s="27">
        <v>2</v>
      </c>
      <c r="M650" s="27">
        <v>0</v>
      </c>
      <c r="N650" s="27" t="e">
        <f>SUMIF(#REF!,#REF!,#REF!)</f>
        <v>#REF!</v>
      </c>
    </row>
    <row r="651" spans="1:14" x14ac:dyDescent="0.15">
      <c r="A651" s="29">
        <v>3510221</v>
      </c>
      <c r="B651" s="29">
        <v>351022102</v>
      </c>
      <c r="C651" s="15">
        <v>2</v>
      </c>
      <c r="D651" s="30" t="s">
        <v>3084</v>
      </c>
      <c r="E651" s="30" t="s">
        <v>3085</v>
      </c>
      <c r="F651" s="27">
        <v>2</v>
      </c>
      <c r="G651" s="31">
        <v>29</v>
      </c>
      <c r="H651" s="31">
        <v>12</v>
      </c>
      <c r="I651" s="31">
        <v>1983</v>
      </c>
      <c r="J651" s="27">
        <v>1</v>
      </c>
      <c r="K651" s="27">
        <v>0</v>
      </c>
      <c r="L651" s="27">
        <v>2</v>
      </c>
      <c r="M651" s="27">
        <v>0</v>
      </c>
      <c r="N651" s="27" t="e">
        <f>SUMIF(#REF!,#REF!,#REF!)</f>
        <v>#REF!</v>
      </c>
    </row>
    <row r="652" spans="1:14" x14ac:dyDescent="0.15">
      <c r="A652" s="29">
        <v>3550012</v>
      </c>
      <c r="B652" s="29">
        <v>355001204</v>
      </c>
      <c r="C652" s="15">
        <v>4</v>
      </c>
      <c r="D652" s="30" t="s">
        <v>3092</v>
      </c>
      <c r="E652" s="30" t="s">
        <v>24</v>
      </c>
      <c r="F652" s="27">
        <v>2</v>
      </c>
      <c r="G652" s="31">
        <v>19</v>
      </c>
      <c r="H652" s="31">
        <v>7</v>
      </c>
      <c r="I652" s="31">
        <v>2000</v>
      </c>
      <c r="J652" s="27">
        <v>1</v>
      </c>
      <c r="K652" s="27">
        <v>0</v>
      </c>
      <c r="L652" s="27">
        <v>2</v>
      </c>
      <c r="M652" s="27">
        <v>0</v>
      </c>
      <c r="N652" s="27" t="e">
        <f>SUMIF(#REF!,#REF!,#REF!)</f>
        <v>#REF!</v>
      </c>
    </row>
    <row r="653" spans="1:14" x14ac:dyDescent="0.15">
      <c r="A653" s="29">
        <v>3550021</v>
      </c>
      <c r="B653" s="29">
        <v>355002102</v>
      </c>
      <c r="C653" s="15">
        <v>2</v>
      </c>
      <c r="D653" s="30" t="s">
        <v>3094</v>
      </c>
      <c r="E653" s="30" t="s">
        <v>1238</v>
      </c>
      <c r="F653" s="27">
        <v>2</v>
      </c>
      <c r="G653" s="31">
        <v>6</v>
      </c>
      <c r="H653" s="31">
        <v>11</v>
      </c>
      <c r="I653" s="31">
        <v>1986</v>
      </c>
      <c r="J653" s="27">
        <v>1</v>
      </c>
      <c r="K653" s="27">
        <v>0</v>
      </c>
      <c r="L653" s="27">
        <v>1</v>
      </c>
      <c r="M653" s="27">
        <v>1</v>
      </c>
      <c r="N653" s="27" t="e">
        <f>SUMIF(#REF!,#REF!,#REF!)</f>
        <v>#REF!</v>
      </c>
    </row>
    <row r="654" spans="1:14" x14ac:dyDescent="0.15">
      <c r="A654" s="29">
        <v>3550031</v>
      </c>
      <c r="B654" s="29">
        <v>355003102</v>
      </c>
      <c r="C654" s="15">
        <v>2</v>
      </c>
      <c r="D654" s="30" t="s">
        <v>454</v>
      </c>
      <c r="E654" s="30" t="s">
        <v>742</v>
      </c>
      <c r="F654" s="27">
        <v>2</v>
      </c>
      <c r="G654" s="31">
        <v>1</v>
      </c>
      <c r="H654" s="31">
        <v>10</v>
      </c>
      <c r="I654" s="31">
        <v>1996</v>
      </c>
      <c r="J654" s="27">
        <v>1</v>
      </c>
      <c r="K654" s="27">
        <v>0</v>
      </c>
      <c r="L654" s="27">
        <v>1</v>
      </c>
      <c r="M654" s="27">
        <v>1</v>
      </c>
      <c r="N654" s="27" t="e">
        <f>SUMIF(#REF!,#REF!,#REF!)</f>
        <v>#REF!</v>
      </c>
    </row>
    <row r="655" spans="1:14" x14ac:dyDescent="0.15">
      <c r="A655" s="29">
        <v>3550041</v>
      </c>
      <c r="B655" s="29">
        <v>355004102</v>
      </c>
      <c r="C655" s="15">
        <v>2</v>
      </c>
      <c r="D655" s="30" t="s">
        <v>3100</v>
      </c>
      <c r="E655" s="30" t="s">
        <v>3101</v>
      </c>
      <c r="F655" s="27">
        <v>2</v>
      </c>
      <c r="G655" s="31">
        <v>26</v>
      </c>
      <c r="H655" s="31">
        <v>8</v>
      </c>
      <c r="I655" s="31">
        <v>1999</v>
      </c>
      <c r="J655" s="27">
        <v>1</v>
      </c>
      <c r="K655" s="27">
        <v>0</v>
      </c>
      <c r="L655" s="27">
        <v>1</v>
      </c>
      <c r="M655" s="27">
        <v>1</v>
      </c>
      <c r="N655" s="27" t="e">
        <f>SUMIF(#REF!,#REF!,#REF!)</f>
        <v>#REF!</v>
      </c>
    </row>
    <row r="656" spans="1:14" x14ac:dyDescent="0.15">
      <c r="A656" s="29">
        <v>3550051</v>
      </c>
      <c r="B656" s="29">
        <v>355005102</v>
      </c>
      <c r="C656" s="15">
        <v>2</v>
      </c>
      <c r="D656" s="30" t="s">
        <v>3104</v>
      </c>
      <c r="E656" s="30" t="s">
        <v>3105</v>
      </c>
      <c r="F656" s="27">
        <v>2</v>
      </c>
      <c r="G656" s="31">
        <v>10</v>
      </c>
      <c r="H656" s="31">
        <v>3</v>
      </c>
      <c r="I656" s="31">
        <v>1987</v>
      </c>
      <c r="J656" s="27">
        <v>1</v>
      </c>
      <c r="K656" s="27">
        <v>0</v>
      </c>
      <c r="L656" s="27">
        <v>1</v>
      </c>
      <c r="M656" s="27">
        <v>1</v>
      </c>
      <c r="N656" s="27" t="e">
        <f>SUMIF(#REF!,#REF!,#REF!)</f>
        <v>#REF!</v>
      </c>
    </row>
    <row r="657" spans="1:14" x14ac:dyDescent="0.15">
      <c r="A657" s="29">
        <v>3550061</v>
      </c>
      <c r="B657" s="29">
        <v>355006102</v>
      </c>
      <c r="C657" s="15">
        <v>2</v>
      </c>
      <c r="D657" s="30" t="s">
        <v>3108</v>
      </c>
      <c r="E657" s="30" t="s">
        <v>51</v>
      </c>
      <c r="F657" s="27">
        <v>2</v>
      </c>
      <c r="G657" s="31">
        <v>8</v>
      </c>
      <c r="H657" s="31">
        <v>1</v>
      </c>
      <c r="I657" s="31">
        <v>1991</v>
      </c>
      <c r="J657" s="27">
        <v>1</v>
      </c>
      <c r="K657" s="27">
        <v>0</v>
      </c>
      <c r="L657" s="27">
        <v>1</v>
      </c>
      <c r="M657" s="27">
        <v>2</v>
      </c>
      <c r="N657" s="27" t="e">
        <f>SUMIF(#REF!,#REF!,#REF!)</f>
        <v>#REF!</v>
      </c>
    </row>
    <row r="658" spans="1:14" x14ac:dyDescent="0.15">
      <c r="A658" s="29">
        <v>3550071</v>
      </c>
      <c r="B658" s="29">
        <v>355007109</v>
      </c>
      <c r="C658" s="15">
        <v>9</v>
      </c>
      <c r="D658" s="30" t="s">
        <v>2643</v>
      </c>
      <c r="E658" s="30" t="s">
        <v>263</v>
      </c>
      <c r="F658" s="27">
        <v>2</v>
      </c>
      <c r="G658" s="31">
        <v>24</v>
      </c>
      <c r="H658" s="31">
        <v>6</v>
      </c>
      <c r="I658" s="31">
        <v>2000</v>
      </c>
      <c r="J658" s="27">
        <v>1</v>
      </c>
      <c r="K658" s="27">
        <v>0</v>
      </c>
      <c r="L658" s="27">
        <v>1</v>
      </c>
      <c r="M658" s="27">
        <v>1</v>
      </c>
      <c r="N658" s="27" t="e">
        <f>SUMIF(#REF!,#REF!,#REF!)</f>
        <v>#REF!</v>
      </c>
    </row>
    <row r="659" spans="1:14" x14ac:dyDescent="0.15">
      <c r="A659" s="29">
        <v>3550081</v>
      </c>
      <c r="B659" s="29">
        <v>355008103</v>
      </c>
      <c r="C659" s="15">
        <v>3</v>
      </c>
      <c r="D659" s="30" t="s">
        <v>3114</v>
      </c>
      <c r="E659" s="30" t="s">
        <v>98</v>
      </c>
      <c r="F659" s="27">
        <v>2</v>
      </c>
      <c r="G659" s="31">
        <v>20</v>
      </c>
      <c r="H659" s="31">
        <v>12</v>
      </c>
      <c r="I659" s="31">
        <v>1986</v>
      </c>
      <c r="J659" s="27">
        <v>1</v>
      </c>
      <c r="K659" s="27">
        <v>0</v>
      </c>
      <c r="L659" s="27">
        <v>1</v>
      </c>
      <c r="M659" s="27">
        <v>1</v>
      </c>
      <c r="N659" s="27" t="e">
        <f>SUMIF(#REF!,#REF!,#REF!)</f>
        <v>#REF!</v>
      </c>
    </row>
    <row r="660" spans="1:14" x14ac:dyDescent="0.15">
      <c r="A660" s="29">
        <v>3550091</v>
      </c>
      <c r="B660" s="29">
        <v>355009105</v>
      </c>
      <c r="C660" s="15">
        <v>5</v>
      </c>
      <c r="D660" s="30" t="s">
        <v>1152</v>
      </c>
      <c r="E660" s="30" t="s">
        <v>3074</v>
      </c>
      <c r="F660" s="27">
        <v>2</v>
      </c>
      <c r="G660" s="31">
        <v>26</v>
      </c>
      <c r="H660" s="31">
        <v>2</v>
      </c>
      <c r="I660" s="31">
        <v>1993</v>
      </c>
      <c r="J660" s="27">
        <v>1</v>
      </c>
      <c r="K660" s="27">
        <v>0</v>
      </c>
      <c r="L660" s="27">
        <v>1</v>
      </c>
      <c r="M660" s="27">
        <v>1</v>
      </c>
      <c r="N660" s="27" t="e">
        <f>SUMIF(#REF!,#REF!,#REF!)</f>
        <v>#REF!</v>
      </c>
    </row>
    <row r="661" spans="1:14" x14ac:dyDescent="0.15">
      <c r="A661" s="29">
        <v>3550101</v>
      </c>
      <c r="B661" s="29">
        <v>355010102</v>
      </c>
      <c r="C661" s="15">
        <v>2</v>
      </c>
      <c r="D661" s="30" t="s">
        <v>3122</v>
      </c>
      <c r="E661" s="30" t="s">
        <v>3123</v>
      </c>
      <c r="F661" s="27">
        <v>2</v>
      </c>
      <c r="G661" s="31">
        <v>25</v>
      </c>
      <c r="H661" s="31">
        <v>6</v>
      </c>
      <c r="I661" s="31">
        <v>1977</v>
      </c>
      <c r="J661" s="27">
        <v>1</v>
      </c>
      <c r="K661" s="27">
        <v>0</v>
      </c>
      <c r="L661" s="27">
        <v>1</v>
      </c>
      <c r="M661" s="27">
        <v>1</v>
      </c>
      <c r="N661" s="27" t="e">
        <f>SUMIF(#REF!,#REF!,#REF!)</f>
        <v>#REF!</v>
      </c>
    </row>
    <row r="662" spans="1:14" x14ac:dyDescent="0.15">
      <c r="A662" s="29">
        <v>3550111</v>
      </c>
      <c r="B662" s="29">
        <v>355011106</v>
      </c>
      <c r="C662" s="15">
        <v>6</v>
      </c>
      <c r="D662" s="30" t="s">
        <v>1642</v>
      </c>
      <c r="E662" s="30" t="s">
        <v>3132</v>
      </c>
      <c r="F662" s="27">
        <v>2</v>
      </c>
      <c r="G662" s="31">
        <v>6</v>
      </c>
      <c r="H662" s="31">
        <v>4</v>
      </c>
      <c r="I662" s="31">
        <v>1995</v>
      </c>
      <c r="J662" s="27">
        <v>1</v>
      </c>
      <c r="K662" s="27">
        <v>0</v>
      </c>
      <c r="L662" s="27">
        <v>1</v>
      </c>
      <c r="M662" s="27">
        <v>2</v>
      </c>
      <c r="N662" s="27" t="e">
        <f>SUMIF(#REF!,#REF!,#REF!)</f>
        <v>#REF!</v>
      </c>
    </row>
    <row r="663" spans="1:14" x14ac:dyDescent="0.15">
      <c r="A663" s="29">
        <v>3550121</v>
      </c>
      <c r="B663" s="29">
        <v>355012102</v>
      </c>
      <c r="C663" s="15">
        <v>2</v>
      </c>
      <c r="D663" s="30" t="s">
        <v>523</v>
      </c>
      <c r="E663" s="30" t="s">
        <v>2617</v>
      </c>
      <c r="F663" s="27">
        <v>2</v>
      </c>
      <c r="G663" s="31">
        <v>18</v>
      </c>
      <c r="H663" s="31">
        <v>8</v>
      </c>
      <c r="I663" s="31">
        <v>1995</v>
      </c>
      <c r="J663" s="27">
        <v>1</v>
      </c>
      <c r="K663" s="27">
        <v>0</v>
      </c>
      <c r="L663" s="27">
        <v>1</v>
      </c>
      <c r="M663" s="27">
        <v>2</v>
      </c>
      <c r="N663" s="27" t="e">
        <f>SUMIF(#REF!,#REF!,#REF!)</f>
        <v>#REF!</v>
      </c>
    </row>
    <row r="664" spans="1:14" x14ac:dyDescent="0.15">
      <c r="A664" s="29">
        <v>3550141</v>
      </c>
      <c r="B664" s="29">
        <v>355014102</v>
      </c>
      <c r="C664" s="15">
        <v>2</v>
      </c>
      <c r="D664" s="30" t="s">
        <v>3140</v>
      </c>
      <c r="E664" s="30" t="s">
        <v>3141</v>
      </c>
      <c r="F664" s="27">
        <v>2</v>
      </c>
      <c r="G664" s="31">
        <v>31</v>
      </c>
      <c r="H664" s="31">
        <v>8</v>
      </c>
      <c r="I664" s="31">
        <v>1993</v>
      </c>
      <c r="J664" s="27">
        <v>1</v>
      </c>
      <c r="K664" s="27">
        <v>0</v>
      </c>
      <c r="L664" s="27">
        <v>1</v>
      </c>
      <c r="M664" s="27">
        <v>1</v>
      </c>
      <c r="N664" s="27" t="e">
        <f>SUMIF(#REF!,#REF!,#REF!)</f>
        <v>#REF!</v>
      </c>
    </row>
    <row r="665" spans="1:14" x14ac:dyDescent="0.15">
      <c r="A665" s="29">
        <v>3550151</v>
      </c>
      <c r="B665" s="29">
        <v>355015102</v>
      </c>
      <c r="C665" s="15">
        <v>2</v>
      </c>
      <c r="D665" s="30" t="s">
        <v>2855</v>
      </c>
      <c r="E665" s="30" t="s">
        <v>3146</v>
      </c>
      <c r="F665" s="27">
        <v>2</v>
      </c>
      <c r="G665" s="31">
        <v>29</v>
      </c>
      <c r="H665" s="31">
        <v>11</v>
      </c>
      <c r="I665" s="31">
        <v>1998</v>
      </c>
      <c r="J665" s="27">
        <v>1</v>
      </c>
      <c r="K665" s="27">
        <v>0</v>
      </c>
      <c r="L665" s="27">
        <v>1</v>
      </c>
      <c r="M665" s="27">
        <v>1</v>
      </c>
      <c r="N665" s="27" t="e">
        <f>SUMIF(#REF!,#REF!,#REF!)</f>
        <v>#REF!</v>
      </c>
    </row>
    <row r="666" spans="1:14" x14ac:dyDescent="0.15">
      <c r="A666" s="29">
        <v>3550161</v>
      </c>
      <c r="B666" s="29">
        <v>355016102</v>
      </c>
      <c r="C666" s="15">
        <v>2</v>
      </c>
      <c r="D666" s="30" t="s">
        <v>3149</v>
      </c>
      <c r="E666" s="30" t="s">
        <v>3150</v>
      </c>
      <c r="F666" s="27">
        <v>2</v>
      </c>
      <c r="G666" s="31">
        <v>20</v>
      </c>
      <c r="H666" s="31">
        <v>8</v>
      </c>
      <c r="I666" s="31">
        <v>1982</v>
      </c>
      <c r="J666" s="27">
        <v>1</v>
      </c>
      <c r="K666" s="27">
        <v>0</v>
      </c>
      <c r="L666" s="27">
        <v>1</v>
      </c>
      <c r="M666" s="27">
        <v>1</v>
      </c>
      <c r="N666" s="27" t="e">
        <f>SUMIF(#REF!,#REF!,#REF!)</f>
        <v>#REF!</v>
      </c>
    </row>
    <row r="667" spans="1:14" x14ac:dyDescent="0.15">
      <c r="A667" s="29">
        <v>3550181</v>
      </c>
      <c r="B667" s="29">
        <v>355018102</v>
      </c>
      <c r="C667" s="15">
        <v>2</v>
      </c>
      <c r="D667" s="30" t="s">
        <v>3153</v>
      </c>
      <c r="E667" s="30" t="s">
        <v>1074</v>
      </c>
      <c r="F667" s="27">
        <v>2</v>
      </c>
      <c r="G667" s="31">
        <v>11</v>
      </c>
      <c r="H667" s="31">
        <v>3</v>
      </c>
      <c r="I667" s="31">
        <v>2001</v>
      </c>
      <c r="J667" s="27">
        <v>1</v>
      </c>
      <c r="K667" s="27">
        <v>0</v>
      </c>
      <c r="L667" s="27">
        <v>1</v>
      </c>
      <c r="M667" s="27">
        <v>1</v>
      </c>
      <c r="N667" s="27" t="e">
        <f>SUMIF(#REF!,#REF!,#REF!)</f>
        <v>#REF!</v>
      </c>
    </row>
    <row r="668" spans="1:14" x14ac:dyDescent="0.15">
      <c r="A668" s="29">
        <v>3550211</v>
      </c>
      <c r="B668" s="29">
        <v>355021102</v>
      </c>
      <c r="C668" s="15">
        <v>2</v>
      </c>
      <c r="D668" s="30" t="s">
        <v>3156</v>
      </c>
      <c r="E668" s="30" t="s">
        <v>3157</v>
      </c>
      <c r="F668" s="27">
        <v>2</v>
      </c>
      <c r="G668" s="31">
        <v>7</v>
      </c>
      <c r="H668" s="31">
        <v>11</v>
      </c>
      <c r="I668" s="31">
        <v>1998</v>
      </c>
      <c r="J668" s="27">
        <v>1</v>
      </c>
      <c r="K668" s="27">
        <v>0</v>
      </c>
      <c r="L668" s="27">
        <v>1</v>
      </c>
      <c r="M668" s="27">
        <v>2</v>
      </c>
      <c r="N668" s="27" t="e">
        <f>SUMIF(#REF!,#REF!,#REF!)</f>
        <v>#REF!</v>
      </c>
    </row>
    <row r="669" spans="1:14" x14ac:dyDescent="0.15">
      <c r="A669" s="29">
        <v>3550241</v>
      </c>
      <c r="B669" s="29">
        <v>355024102</v>
      </c>
      <c r="C669" s="15">
        <v>2</v>
      </c>
      <c r="D669" s="30" t="s">
        <v>2497</v>
      </c>
      <c r="E669" s="30" t="s">
        <v>3160</v>
      </c>
      <c r="F669" s="27">
        <v>2</v>
      </c>
      <c r="G669" s="31">
        <v>8</v>
      </c>
      <c r="H669" s="31">
        <v>9</v>
      </c>
      <c r="I669" s="31">
        <v>1981</v>
      </c>
      <c r="J669" s="27">
        <v>1</v>
      </c>
      <c r="K669" s="27">
        <v>0</v>
      </c>
      <c r="L669" s="27">
        <v>1</v>
      </c>
      <c r="M669" s="27">
        <v>2</v>
      </c>
      <c r="N669" s="27" t="e">
        <f>SUMIF(#REF!,#REF!,#REF!)</f>
        <v>#REF!</v>
      </c>
    </row>
    <row r="670" spans="1:14" x14ac:dyDescent="0.15">
      <c r="A670" s="29">
        <v>3550251</v>
      </c>
      <c r="B670" s="29">
        <v>355025108</v>
      </c>
      <c r="C670" s="15">
        <v>8</v>
      </c>
      <c r="D670" s="30" t="s">
        <v>3165</v>
      </c>
      <c r="E670" s="30" t="s">
        <v>1074</v>
      </c>
      <c r="F670" s="27">
        <v>2</v>
      </c>
      <c r="G670" s="31">
        <v>19</v>
      </c>
      <c r="H670" s="31">
        <v>7</v>
      </c>
      <c r="I670" s="31">
        <v>2001</v>
      </c>
      <c r="J670" s="27">
        <v>1</v>
      </c>
      <c r="K670" s="27">
        <v>0</v>
      </c>
      <c r="L670" s="27">
        <v>1</v>
      </c>
      <c r="M670" s="27">
        <v>1</v>
      </c>
      <c r="N670" s="27" t="e">
        <f>SUMIF(#REF!,#REF!,#REF!)</f>
        <v>#REF!</v>
      </c>
    </row>
    <row r="671" spans="1:14" x14ac:dyDescent="0.15">
      <c r="A671" s="29">
        <v>3550261</v>
      </c>
      <c r="B671" s="29">
        <v>355026107</v>
      </c>
      <c r="C671" s="15">
        <v>7</v>
      </c>
      <c r="D671" s="30" t="s">
        <v>62</v>
      </c>
      <c r="E671" s="30" t="s">
        <v>3171</v>
      </c>
      <c r="F671" s="27">
        <v>2</v>
      </c>
      <c r="G671" s="31">
        <v>20</v>
      </c>
      <c r="H671" s="31">
        <v>4</v>
      </c>
      <c r="I671" s="31">
        <v>1995</v>
      </c>
      <c r="J671" s="27">
        <v>1</v>
      </c>
      <c r="K671" s="27">
        <v>0</v>
      </c>
      <c r="L671" s="27">
        <v>1</v>
      </c>
      <c r="M671" s="27">
        <v>1</v>
      </c>
      <c r="N671" s="27" t="e">
        <f>SUMIF(#REF!,#REF!,#REF!)</f>
        <v>#REF!</v>
      </c>
    </row>
    <row r="672" spans="1:14" x14ac:dyDescent="0.15">
      <c r="A672" s="29">
        <v>3550271</v>
      </c>
      <c r="B672" s="29">
        <v>355027102</v>
      </c>
      <c r="C672" s="15">
        <v>2</v>
      </c>
      <c r="D672" s="30" t="s">
        <v>3172</v>
      </c>
      <c r="E672" s="30" t="s">
        <v>3163</v>
      </c>
      <c r="F672" s="27">
        <v>2</v>
      </c>
      <c r="G672" s="31">
        <v>28</v>
      </c>
      <c r="H672" s="31">
        <v>8</v>
      </c>
      <c r="I672" s="31">
        <v>1995</v>
      </c>
      <c r="J672" s="27">
        <v>1</v>
      </c>
      <c r="K672" s="27">
        <v>0</v>
      </c>
      <c r="L672" s="27">
        <v>1</v>
      </c>
      <c r="M672" s="27">
        <v>2</v>
      </c>
      <c r="N672" s="27" t="e">
        <f>SUMIF(#REF!,#REF!,#REF!)</f>
        <v>#REF!</v>
      </c>
    </row>
    <row r="673" spans="1:14" x14ac:dyDescent="0.15">
      <c r="A673" s="29">
        <v>3590011</v>
      </c>
      <c r="B673" s="29">
        <v>359001102</v>
      </c>
      <c r="C673" s="15">
        <v>2</v>
      </c>
      <c r="D673" s="30" t="s">
        <v>759</v>
      </c>
      <c r="E673" s="30" t="s">
        <v>2595</v>
      </c>
      <c r="F673" s="27">
        <v>2</v>
      </c>
      <c r="G673" s="31">
        <v>23</v>
      </c>
      <c r="H673" s="31">
        <v>11</v>
      </c>
      <c r="I673" s="31">
        <v>1976</v>
      </c>
      <c r="J673" s="27">
        <v>1</v>
      </c>
      <c r="K673" s="27">
        <v>0</v>
      </c>
      <c r="L673" s="27">
        <v>2</v>
      </c>
      <c r="M673" s="27">
        <v>0</v>
      </c>
      <c r="N673" s="27" t="e">
        <f>SUMIF(#REF!,#REF!,#REF!)</f>
        <v>#REF!</v>
      </c>
    </row>
    <row r="674" spans="1:14" x14ac:dyDescent="0.15">
      <c r="A674" s="29">
        <v>3590021</v>
      </c>
      <c r="B674" s="29">
        <v>359002103</v>
      </c>
      <c r="C674" s="15">
        <v>3</v>
      </c>
      <c r="D674" s="30" t="s">
        <v>3177</v>
      </c>
      <c r="E674" s="30" t="s">
        <v>51</v>
      </c>
      <c r="F674" s="27">
        <v>2</v>
      </c>
      <c r="G674" s="31">
        <v>25</v>
      </c>
      <c r="H674" s="31">
        <v>8</v>
      </c>
      <c r="I674" s="31">
        <v>1996</v>
      </c>
      <c r="J674" s="27">
        <v>1</v>
      </c>
      <c r="K674" s="27">
        <v>0</v>
      </c>
      <c r="L674" s="27">
        <v>2</v>
      </c>
      <c r="M674" s="27">
        <v>0</v>
      </c>
      <c r="N674" s="27" t="e">
        <f>SUMIF(#REF!,#REF!,#REF!)</f>
        <v>#REF!</v>
      </c>
    </row>
    <row r="675" spans="1:14" x14ac:dyDescent="0.15">
      <c r="A675" s="29">
        <v>3590031</v>
      </c>
      <c r="B675" s="29">
        <v>359003102</v>
      </c>
      <c r="C675" s="15">
        <v>2</v>
      </c>
      <c r="D675" s="30" t="s">
        <v>1340</v>
      </c>
      <c r="E675" s="30" t="s">
        <v>3178</v>
      </c>
      <c r="F675" s="27">
        <v>2</v>
      </c>
      <c r="G675" s="31">
        <v>19</v>
      </c>
      <c r="H675" s="31">
        <v>2</v>
      </c>
      <c r="I675" s="31">
        <v>1986</v>
      </c>
      <c r="J675" s="27">
        <v>1</v>
      </c>
      <c r="K675" s="27">
        <v>0</v>
      </c>
      <c r="L675" s="27">
        <v>2</v>
      </c>
      <c r="M675" s="27">
        <v>0</v>
      </c>
      <c r="N675" s="27" t="e">
        <f>SUMIF(#REF!,#REF!,#REF!)</f>
        <v>#REF!</v>
      </c>
    </row>
    <row r="676" spans="1:14" x14ac:dyDescent="0.15">
      <c r="A676" s="29">
        <v>3590041</v>
      </c>
      <c r="B676" s="29">
        <v>359004104</v>
      </c>
      <c r="C676" s="15">
        <v>4</v>
      </c>
      <c r="D676" s="30" t="s">
        <v>983</v>
      </c>
      <c r="E676" s="30" t="s">
        <v>3182</v>
      </c>
      <c r="F676" s="27">
        <v>2</v>
      </c>
      <c r="G676" s="31">
        <v>17</v>
      </c>
      <c r="H676" s="31">
        <v>9</v>
      </c>
      <c r="I676" s="31">
        <v>1998</v>
      </c>
      <c r="J676" s="27">
        <v>1</v>
      </c>
      <c r="K676" s="27">
        <v>0</v>
      </c>
      <c r="L676" s="27">
        <v>2</v>
      </c>
      <c r="M676" s="27">
        <v>0</v>
      </c>
      <c r="N676" s="27" t="e">
        <f>SUMIF(#REF!,#REF!,#REF!)</f>
        <v>#REF!</v>
      </c>
    </row>
    <row r="677" spans="1:14" x14ac:dyDescent="0.15">
      <c r="A677" s="29">
        <v>3590051</v>
      </c>
      <c r="B677" s="29">
        <v>359005102</v>
      </c>
      <c r="C677" s="15">
        <v>2</v>
      </c>
      <c r="D677" s="30" t="s">
        <v>759</v>
      </c>
      <c r="E677" s="30" t="s">
        <v>1250</v>
      </c>
      <c r="F677" s="27">
        <v>2</v>
      </c>
      <c r="G677" s="31">
        <v>3</v>
      </c>
      <c r="H677" s="31">
        <v>4</v>
      </c>
      <c r="I677" s="31">
        <v>1988</v>
      </c>
      <c r="J677" s="27">
        <v>1</v>
      </c>
      <c r="K677" s="27">
        <v>0</v>
      </c>
      <c r="L677" s="27">
        <v>2</v>
      </c>
      <c r="M677" s="27">
        <v>0</v>
      </c>
      <c r="N677" s="27" t="e">
        <f>SUMIF(#REF!,#REF!,#REF!)</f>
        <v>#REF!</v>
      </c>
    </row>
    <row r="678" spans="1:14" x14ac:dyDescent="0.15">
      <c r="A678" s="29">
        <v>3590071</v>
      </c>
      <c r="B678" s="29">
        <v>359007102</v>
      </c>
      <c r="C678" s="15">
        <v>2</v>
      </c>
      <c r="D678" s="30" t="s">
        <v>381</v>
      </c>
      <c r="E678" s="30" t="s">
        <v>1000</v>
      </c>
      <c r="F678" s="27">
        <v>2</v>
      </c>
      <c r="G678" s="31">
        <v>23</v>
      </c>
      <c r="H678" s="31">
        <v>12</v>
      </c>
      <c r="I678" s="31">
        <v>1983</v>
      </c>
      <c r="J678" s="27">
        <v>1</v>
      </c>
      <c r="K678" s="27">
        <v>0</v>
      </c>
      <c r="L678" s="27">
        <v>2</v>
      </c>
      <c r="M678" s="27">
        <v>0</v>
      </c>
      <c r="N678" s="27" t="e">
        <f>SUMIF(#REF!,#REF!,#REF!)</f>
        <v>#REF!</v>
      </c>
    </row>
    <row r="679" spans="1:14" x14ac:dyDescent="0.15">
      <c r="A679" s="29">
        <v>3590072</v>
      </c>
      <c r="B679" s="29">
        <v>359007202</v>
      </c>
      <c r="C679" s="15">
        <v>2</v>
      </c>
      <c r="D679" s="30" t="s">
        <v>381</v>
      </c>
      <c r="E679" s="30" t="s">
        <v>1000</v>
      </c>
      <c r="F679" s="27">
        <v>2</v>
      </c>
      <c r="G679" s="31">
        <v>23</v>
      </c>
      <c r="H679" s="31">
        <v>12</v>
      </c>
      <c r="I679" s="31">
        <v>1983</v>
      </c>
      <c r="J679" s="27">
        <v>1</v>
      </c>
      <c r="K679" s="27">
        <v>0</v>
      </c>
      <c r="L679" s="27">
        <v>2</v>
      </c>
      <c r="M679" s="27">
        <v>0</v>
      </c>
      <c r="N679" s="27" t="e">
        <f>SUMIF(#REF!,#REF!,#REF!)</f>
        <v>#REF!</v>
      </c>
    </row>
    <row r="680" spans="1:14" x14ac:dyDescent="0.15">
      <c r="A680" s="29">
        <v>3600011</v>
      </c>
      <c r="B680" s="29">
        <v>360001102</v>
      </c>
      <c r="C680" s="15">
        <v>2</v>
      </c>
      <c r="D680" s="30" t="s">
        <v>2881</v>
      </c>
      <c r="E680" s="30" t="s">
        <v>3077</v>
      </c>
      <c r="F680" s="27">
        <v>2</v>
      </c>
      <c r="G680" s="31">
        <v>99</v>
      </c>
      <c r="H680" s="31">
        <v>99</v>
      </c>
      <c r="I680" s="31">
        <v>9999</v>
      </c>
      <c r="J680" s="27">
        <v>1</v>
      </c>
      <c r="K680" s="27">
        <v>0</v>
      </c>
      <c r="L680" s="27">
        <v>1</v>
      </c>
      <c r="M680" s="27">
        <v>1</v>
      </c>
      <c r="N680" s="27" t="e">
        <f>SUMIF(#REF!,#REF!,#REF!)</f>
        <v>#REF!</v>
      </c>
    </row>
    <row r="681" spans="1:14" x14ac:dyDescent="0.15">
      <c r="A681" s="29">
        <v>3600021</v>
      </c>
      <c r="B681" s="29">
        <v>360002102</v>
      </c>
      <c r="C681" s="15">
        <v>2</v>
      </c>
      <c r="D681" s="30" t="s">
        <v>3196</v>
      </c>
      <c r="E681" s="30" t="s">
        <v>3197</v>
      </c>
      <c r="F681" s="27">
        <v>2</v>
      </c>
      <c r="G681" s="31">
        <v>99</v>
      </c>
      <c r="H681" s="31">
        <v>99</v>
      </c>
      <c r="I681" s="31">
        <v>9999</v>
      </c>
      <c r="J681" s="27">
        <v>1</v>
      </c>
      <c r="K681" s="27">
        <v>0</v>
      </c>
      <c r="L681" s="27">
        <v>1</v>
      </c>
      <c r="M681" s="27">
        <v>2</v>
      </c>
      <c r="N681" s="27" t="e">
        <f>SUMIF(#REF!,#REF!,#REF!)</f>
        <v>#REF!</v>
      </c>
    </row>
    <row r="682" spans="1:14" x14ac:dyDescent="0.15">
      <c r="A682" s="29">
        <v>3600031</v>
      </c>
      <c r="B682" s="29">
        <v>360003102</v>
      </c>
      <c r="C682" s="15">
        <v>2</v>
      </c>
      <c r="D682" s="30" t="s">
        <v>1900</v>
      </c>
      <c r="E682" s="30" t="s">
        <v>3205</v>
      </c>
      <c r="F682" s="27">
        <v>2</v>
      </c>
      <c r="G682" s="31">
        <v>16</v>
      </c>
      <c r="H682" s="31">
        <v>5</v>
      </c>
      <c r="I682" s="31">
        <v>1993</v>
      </c>
      <c r="J682" s="27">
        <v>1</v>
      </c>
      <c r="K682" s="27">
        <v>0</v>
      </c>
      <c r="L682" s="27">
        <v>1</v>
      </c>
      <c r="M682" s="27">
        <v>1</v>
      </c>
      <c r="N682" s="27" t="e">
        <f>SUMIF(#REF!,#REF!,#REF!)</f>
        <v>#REF!</v>
      </c>
    </row>
    <row r="683" spans="1:14" x14ac:dyDescent="0.15">
      <c r="A683" s="29">
        <v>3600041</v>
      </c>
      <c r="B683" s="29">
        <v>360004102</v>
      </c>
      <c r="C683" s="15">
        <v>2</v>
      </c>
      <c r="D683" s="30" t="s">
        <v>3209</v>
      </c>
      <c r="E683" s="30" t="s">
        <v>3210</v>
      </c>
      <c r="F683" s="27">
        <v>2</v>
      </c>
      <c r="G683" s="31">
        <v>5</v>
      </c>
      <c r="H683" s="31">
        <v>4</v>
      </c>
      <c r="I683" s="31">
        <v>1986</v>
      </c>
      <c r="J683" s="27">
        <v>1</v>
      </c>
      <c r="K683" s="27">
        <v>0</v>
      </c>
      <c r="L683" s="27">
        <v>1</v>
      </c>
      <c r="M683" s="27">
        <v>2</v>
      </c>
      <c r="N683" s="27" t="e">
        <f>SUMIF(#REF!,#REF!,#REF!)</f>
        <v>#REF!</v>
      </c>
    </row>
    <row r="684" spans="1:14" x14ac:dyDescent="0.15">
      <c r="A684" s="29">
        <v>3600061</v>
      </c>
      <c r="B684" s="29">
        <v>360006102</v>
      </c>
      <c r="C684" s="15">
        <v>2</v>
      </c>
      <c r="D684" s="30" t="s">
        <v>3212</v>
      </c>
      <c r="E684" s="30" t="s">
        <v>2008</v>
      </c>
      <c r="F684" s="27">
        <v>2</v>
      </c>
      <c r="G684" s="31">
        <v>26</v>
      </c>
      <c r="H684" s="31">
        <v>7</v>
      </c>
      <c r="I684" s="31">
        <v>1989</v>
      </c>
      <c r="J684" s="27">
        <v>1</v>
      </c>
      <c r="K684" s="27">
        <v>0</v>
      </c>
      <c r="L684" s="27">
        <v>1</v>
      </c>
      <c r="M684" s="27">
        <v>2</v>
      </c>
      <c r="N684" s="27" t="e">
        <f>SUMIF(#REF!,#REF!,#REF!)</f>
        <v>#REF!</v>
      </c>
    </row>
    <row r="685" spans="1:14" x14ac:dyDescent="0.15">
      <c r="A685" s="29">
        <v>3600071</v>
      </c>
      <c r="B685" s="29">
        <v>360007102</v>
      </c>
      <c r="C685" s="15">
        <v>2</v>
      </c>
      <c r="D685" s="30" t="s">
        <v>895</v>
      </c>
      <c r="E685" s="30" t="s">
        <v>3218</v>
      </c>
      <c r="F685" s="27">
        <v>2</v>
      </c>
      <c r="G685" s="31">
        <v>7</v>
      </c>
      <c r="H685" s="31">
        <v>3</v>
      </c>
      <c r="I685" s="31">
        <v>1985</v>
      </c>
      <c r="J685" s="27">
        <v>1</v>
      </c>
      <c r="K685" s="27">
        <v>0</v>
      </c>
      <c r="L685" s="27">
        <v>1</v>
      </c>
      <c r="M685" s="27">
        <v>2</v>
      </c>
      <c r="N685" s="27" t="e">
        <f>SUMIF(#REF!,#REF!,#REF!)</f>
        <v>#REF!</v>
      </c>
    </row>
    <row r="686" spans="1:14" x14ac:dyDescent="0.15">
      <c r="A686" s="29">
        <v>3600081</v>
      </c>
      <c r="B686" s="29">
        <v>360008102</v>
      </c>
      <c r="C686" s="15">
        <v>2</v>
      </c>
      <c r="D686" s="30" t="s">
        <v>1713</v>
      </c>
      <c r="E686" s="30" t="s">
        <v>3221</v>
      </c>
      <c r="F686" s="27">
        <v>2</v>
      </c>
      <c r="G686" s="31">
        <v>23</v>
      </c>
      <c r="H686" s="31">
        <v>9</v>
      </c>
      <c r="I686" s="31">
        <v>1986</v>
      </c>
      <c r="J686" s="27">
        <v>1</v>
      </c>
      <c r="K686" s="27">
        <v>0</v>
      </c>
      <c r="L686" s="27">
        <v>1</v>
      </c>
      <c r="M686" s="27">
        <v>1</v>
      </c>
      <c r="N686" s="27" t="e">
        <f>SUMIF(#REF!,#REF!,#REF!)</f>
        <v>#REF!</v>
      </c>
    </row>
    <row r="687" spans="1:14" x14ac:dyDescent="0.15">
      <c r="A687" s="29">
        <v>3600091</v>
      </c>
      <c r="B687" s="29">
        <v>360009106</v>
      </c>
      <c r="C687" s="15">
        <v>6</v>
      </c>
      <c r="D687" s="30" t="s">
        <v>3228</v>
      </c>
      <c r="E687" s="30" t="s">
        <v>3229</v>
      </c>
      <c r="F687" s="27">
        <v>2</v>
      </c>
      <c r="G687" s="31">
        <v>20</v>
      </c>
      <c r="H687" s="31">
        <v>8</v>
      </c>
      <c r="I687" s="31">
        <v>2001</v>
      </c>
      <c r="J687" s="27">
        <v>1</v>
      </c>
      <c r="K687" s="27">
        <v>0</v>
      </c>
      <c r="L687" s="27">
        <v>1</v>
      </c>
      <c r="M687" s="27">
        <v>2</v>
      </c>
      <c r="N687" s="27" t="e">
        <f>SUMIF(#REF!,#REF!,#REF!)</f>
        <v>#REF!</v>
      </c>
    </row>
    <row r="688" spans="1:14" x14ac:dyDescent="0.15">
      <c r="A688" s="29">
        <v>3650011</v>
      </c>
      <c r="B688" s="29">
        <v>365001102</v>
      </c>
      <c r="C688" s="15">
        <v>2</v>
      </c>
      <c r="D688" s="30" t="s">
        <v>3231</v>
      </c>
      <c r="E688" s="30" t="s">
        <v>3232</v>
      </c>
      <c r="F688" s="27">
        <v>2</v>
      </c>
      <c r="G688" s="31">
        <v>29</v>
      </c>
      <c r="H688" s="31">
        <v>3</v>
      </c>
      <c r="I688" s="31">
        <v>1993</v>
      </c>
      <c r="J688" s="27">
        <v>1</v>
      </c>
      <c r="K688" s="27">
        <v>0</v>
      </c>
      <c r="L688" s="27">
        <v>1</v>
      </c>
      <c r="M688" s="27">
        <v>1</v>
      </c>
      <c r="N688" s="27" t="e">
        <f>SUMIF(#REF!,#REF!,#REF!)</f>
        <v>#REF!</v>
      </c>
    </row>
    <row r="689" spans="1:14" x14ac:dyDescent="0.15">
      <c r="A689" s="29">
        <v>3650021</v>
      </c>
      <c r="B689" s="29">
        <v>365002102</v>
      </c>
      <c r="C689" s="15">
        <v>2</v>
      </c>
      <c r="D689" s="30" t="s">
        <v>62</v>
      </c>
      <c r="E689" s="30" t="s">
        <v>3236</v>
      </c>
      <c r="F689" s="27">
        <v>2</v>
      </c>
      <c r="G689" s="31">
        <v>16</v>
      </c>
      <c r="H689" s="31">
        <v>5</v>
      </c>
      <c r="I689" s="31">
        <v>1998</v>
      </c>
      <c r="J689" s="27">
        <v>1</v>
      </c>
      <c r="K689" s="27">
        <v>0</v>
      </c>
      <c r="L689" s="27">
        <v>1</v>
      </c>
      <c r="M689" s="27">
        <v>1</v>
      </c>
      <c r="N689" s="27" t="e">
        <f>SUMIF(#REF!,#REF!,#REF!)</f>
        <v>#REF!</v>
      </c>
    </row>
    <row r="690" spans="1:14" x14ac:dyDescent="0.15">
      <c r="A690" s="29">
        <v>3650031</v>
      </c>
      <c r="B690" s="29">
        <v>365003102</v>
      </c>
      <c r="C690" s="15">
        <v>2</v>
      </c>
      <c r="D690" s="30" t="s">
        <v>1340</v>
      </c>
      <c r="E690" s="30" t="s">
        <v>742</v>
      </c>
      <c r="F690" s="27">
        <v>2</v>
      </c>
      <c r="G690" s="31">
        <v>20</v>
      </c>
      <c r="H690" s="31">
        <v>8</v>
      </c>
      <c r="I690" s="31">
        <v>2001</v>
      </c>
      <c r="J690" s="27">
        <v>1</v>
      </c>
      <c r="K690" s="27">
        <v>0</v>
      </c>
      <c r="L690" s="27">
        <v>1</v>
      </c>
      <c r="M690" s="27">
        <v>1</v>
      </c>
      <c r="N690" s="27" t="e">
        <f>SUMIF(#REF!,#REF!,#REF!)</f>
        <v>#REF!</v>
      </c>
    </row>
    <row r="691" spans="1:14" x14ac:dyDescent="0.15">
      <c r="A691" s="29">
        <v>3650041</v>
      </c>
      <c r="B691" s="29">
        <v>365004102</v>
      </c>
      <c r="C691" s="15">
        <v>2</v>
      </c>
      <c r="D691" s="30" t="s">
        <v>2711</v>
      </c>
      <c r="E691" s="30" t="s">
        <v>21</v>
      </c>
      <c r="F691" s="27">
        <v>2</v>
      </c>
      <c r="G691" s="31">
        <v>20</v>
      </c>
      <c r="H691" s="31">
        <v>1</v>
      </c>
      <c r="I691" s="31">
        <v>1989</v>
      </c>
      <c r="J691" s="27">
        <v>1</v>
      </c>
      <c r="K691" s="27">
        <v>0</v>
      </c>
      <c r="L691" s="27">
        <v>1</v>
      </c>
      <c r="M691" s="27">
        <v>2</v>
      </c>
      <c r="N691" s="27" t="e">
        <f>SUMIF(#REF!,#REF!,#REF!)</f>
        <v>#REF!</v>
      </c>
    </row>
    <row r="692" spans="1:14" x14ac:dyDescent="0.15">
      <c r="A692" s="29">
        <v>3650051</v>
      </c>
      <c r="B692" s="29">
        <v>365005103</v>
      </c>
      <c r="C692" s="15">
        <v>3</v>
      </c>
      <c r="D692" s="30" t="s">
        <v>2556</v>
      </c>
      <c r="E692" s="30" t="s">
        <v>49</v>
      </c>
      <c r="F692" s="27">
        <v>2</v>
      </c>
      <c r="G692" s="31">
        <v>25</v>
      </c>
      <c r="H692" s="31">
        <v>10</v>
      </c>
      <c r="I692" s="31">
        <v>1992</v>
      </c>
      <c r="J692" s="27">
        <v>1</v>
      </c>
      <c r="K692" s="27">
        <v>0</v>
      </c>
      <c r="L692" s="27">
        <v>1</v>
      </c>
      <c r="M692" s="27">
        <v>1</v>
      </c>
      <c r="N692" s="27" t="e">
        <f>SUMIF(#REF!,#REF!,#REF!)</f>
        <v>#REF!</v>
      </c>
    </row>
    <row r="693" spans="1:14" x14ac:dyDescent="0.15">
      <c r="A693" s="29">
        <v>3650061</v>
      </c>
      <c r="B693" s="29">
        <v>365006101</v>
      </c>
      <c r="C693" s="15">
        <v>1</v>
      </c>
      <c r="D693" s="30" t="s">
        <v>408</v>
      </c>
      <c r="E693" s="30" t="s">
        <v>2515</v>
      </c>
      <c r="F693" s="27">
        <v>2</v>
      </c>
      <c r="G693" s="31">
        <v>26</v>
      </c>
      <c r="H693" s="31">
        <v>2</v>
      </c>
      <c r="I693" s="31">
        <v>1994</v>
      </c>
      <c r="J693" s="27">
        <v>1</v>
      </c>
      <c r="K693" s="27">
        <v>0</v>
      </c>
      <c r="L693" s="27">
        <v>1</v>
      </c>
      <c r="M693" s="27">
        <v>2</v>
      </c>
      <c r="N693" s="27" t="e">
        <f>SUMIF(#REF!,#REF!,#REF!)</f>
        <v>#REF!</v>
      </c>
    </row>
    <row r="694" spans="1:14" x14ac:dyDescent="0.15">
      <c r="A694" s="29">
        <v>3650081</v>
      </c>
      <c r="B694" s="29">
        <v>365008102</v>
      </c>
      <c r="C694" s="15">
        <v>2</v>
      </c>
      <c r="D694" s="30" t="s">
        <v>491</v>
      </c>
      <c r="E694" s="30" t="s">
        <v>742</v>
      </c>
      <c r="F694" s="27">
        <v>2</v>
      </c>
      <c r="G694" s="31">
        <v>27</v>
      </c>
      <c r="H694" s="31">
        <v>1</v>
      </c>
      <c r="I694" s="31">
        <v>1995</v>
      </c>
      <c r="J694" s="27">
        <v>1</v>
      </c>
      <c r="K694" s="27">
        <v>0</v>
      </c>
      <c r="L694" s="27">
        <v>1</v>
      </c>
      <c r="M694" s="27">
        <v>1</v>
      </c>
      <c r="N694" s="27" t="e">
        <f>SUMIF(#REF!,#REF!,#REF!)</f>
        <v>#REF!</v>
      </c>
    </row>
    <row r="695" spans="1:14" x14ac:dyDescent="0.15">
      <c r="A695" s="29">
        <v>3650111</v>
      </c>
      <c r="B695" s="29">
        <v>365011102</v>
      </c>
      <c r="C695" s="15">
        <v>2</v>
      </c>
      <c r="D695" s="30" t="s">
        <v>2593</v>
      </c>
      <c r="E695" s="30" t="s">
        <v>3236</v>
      </c>
      <c r="F695" s="27">
        <v>2</v>
      </c>
      <c r="G695" s="31">
        <v>18</v>
      </c>
      <c r="H695" s="31">
        <v>8</v>
      </c>
      <c r="I695" s="31">
        <v>1982</v>
      </c>
      <c r="J695" s="27">
        <v>1</v>
      </c>
      <c r="K695" s="27">
        <v>0</v>
      </c>
      <c r="L695" s="27">
        <v>1</v>
      </c>
      <c r="M695" s="27">
        <v>1</v>
      </c>
      <c r="N695" s="27" t="e">
        <f>SUMIF(#REF!,#REF!,#REF!)</f>
        <v>#REF!</v>
      </c>
    </row>
    <row r="696" spans="1:14" x14ac:dyDescent="0.15">
      <c r="A696" s="29">
        <v>3650131</v>
      </c>
      <c r="B696" s="29">
        <v>365013102</v>
      </c>
      <c r="C696" s="15">
        <v>2</v>
      </c>
      <c r="D696" s="30" t="s">
        <v>3248</v>
      </c>
      <c r="E696" s="30" t="s">
        <v>3249</v>
      </c>
      <c r="F696" s="27">
        <v>2</v>
      </c>
      <c r="G696" s="31">
        <v>25</v>
      </c>
      <c r="H696" s="31">
        <v>4</v>
      </c>
      <c r="I696" s="31">
        <v>1994</v>
      </c>
      <c r="J696" s="27">
        <v>1</v>
      </c>
      <c r="K696" s="27">
        <v>0</v>
      </c>
      <c r="L696" s="27">
        <v>1</v>
      </c>
      <c r="M696" s="27">
        <v>1</v>
      </c>
      <c r="N696" s="27" t="e">
        <f>SUMIF(#REF!,#REF!,#REF!)</f>
        <v>#REF!</v>
      </c>
    </row>
    <row r="697" spans="1:14" x14ac:dyDescent="0.15">
      <c r="A697" s="29">
        <v>3650141</v>
      </c>
      <c r="B697" s="29">
        <v>365014106</v>
      </c>
      <c r="C697" s="15">
        <v>6</v>
      </c>
      <c r="D697" s="30" t="s">
        <v>3253</v>
      </c>
      <c r="E697" s="30" t="s">
        <v>964</v>
      </c>
      <c r="F697" s="27">
        <v>2</v>
      </c>
      <c r="G697" s="31">
        <v>9</v>
      </c>
      <c r="H697" s="31">
        <v>4</v>
      </c>
      <c r="I697" s="31">
        <v>1997</v>
      </c>
      <c r="J697" s="27">
        <v>1</v>
      </c>
      <c r="K697" s="27">
        <v>0</v>
      </c>
      <c r="L697" s="27">
        <v>1</v>
      </c>
      <c r="M697" s="27">
        <v>2</v>
      </c>
      <c r="N697" s="27" t="e">
        <f>SUMIF(#REF!,#REF!,#REF!)</f>
        <v>#REF!</v>
      </c>
    </row>
    <row r="698" spans="1:14" x14ac:dyDescent="0.15">
      <c r="A698" s="29">
        <v>3650151</v>
      </c>
      <c r="B698" s="29">
        <v>365015102</v>
      </c>
      <c r="C698" s="15">
        <v>2</v>
      </c>
      <c r="D698" s="30" t="s">
        <v>62</v>
      </c>
      <c r="E698" s="30" t="s">
        <v>3256</v>
      </c>
      <c r="F698" s="27">
        <v>2</v>
      </c>
      <c r="G698" s="31">
        <v>8</v>
      </c>
      <c r="H698" s="31">
        <v>10</v>
      </c>
      <c r="I698" s="31">
        <v>1989</v>
      </c>
      <c r="J698" s="27">
        <v>1</v>
      </c>
      <c r="K698" s="27">
        <v>0</v>
      </c>
      <c r="L698" s="27">
        <v>1</v>
      </c>
      <c r="M698" s="27">
        <v>1</v>
      </c>
      <c r="N698" s="27" t="e">
        <f>SUMIF(#REF!,#REF!,#REF!)</f>
        <v>#REF!</v>
      </c>
    </row>
    <row r="699" spans="1:14" x14ac:dyDescent="0.15">
      <c r="A699" s="29">
        <v>3650161</v>
      </c>
      <c r="B699" s="29">
        <v>365016102</v>
      </c>
      <c r="C699" s="15">
        <v>2</v>
      </c>
      <c r="D699" s="30" t="s">
        <v>408</v>
      </c>
      <c r="E699" s="30" t="s">
        <v>371</v>
      </c>
      <c r="F699" s="27">
        <v>2</v>
      </c>
      <c r="G699" s="31">
        <v>30</v>
      </c>
      <c r="H699" s="31">
        <v>3</v>
      </c>
      <c r="I699" s="31">
        <v>1990</v>
      </c>
      <c r="J699" s="27">
        <v>1</v>
      </c>
      <c r="K699" s="27">
        <v>0</v>
      </c>
      <c r="L699" s="27">
        <v>1</v>
      </c>
      <c r="M699" s="27">
        <v>2</v>
      </c>
      <c r="N699" s="27" t="e">
        <f>SUMIF(#REF!,#REF!,#REF!)</f>
        <v>#REF!</v>
      </c>
    </row>
    <row r="700" spans="1:14" x14ac:dyDescent="0.15">
      <c r="A700" s="29">
        <v>3650171</v>
      </c>
      <c r="B700" s="29">
        <v>365017102</v>
      </c>
      <c r="C700" s="15">
        <v>2</v>
      </c>
      <c r="D700" s="30" t="s">
        <v>62</v>
      </c>
      <c r="E700" s="30" t="s">
        <v>742</v>
      </c>
      <c r="F700" s="27">
        <v>2</v>
      </c>
      <c r="G700" s="31">
        <v>8</v>
      </c>
      <c r="H700" s="31">
        <v>6</v>
      </c>
      <c r="I700" s="31">
        <v>1980</v>
      </c>
      <c r="J700" s="27">
        <v>1</v>
      </c>
      <c r="K700" s="27">
        <v>0</v>
      </c>
      <c r="L700" s="27">
        <v>1</v>
      </c>
      <c r="M700" s="27">
        <v>1</v>
      </c>
      <c r="N700" s="27" t="e">
        <f>SUMIF(#REF!,#REF!,#REF!)</f>
        <v>#REF!</v>
      </c>
    </row>
    <row r="701" spans="1:14" x14ac:dyDescent="0.15">
      <c r="A701" s="29">
        <v>3650181</v>
      </c>
      <c r="B701" s="29">
        <v>365018106</v>
      </c>
      <c r="C701" s="15">
        <v>6</v>
      </c>
      <c r="D701" s="30" t="s">
        <v>106</v>
      </c>
      <c r="E701" s="30" t="s">
        <v>3258</v>
      </c>
      <c r="F701" s="27">
        <v>2</v>
      </c>
      <c r="G701" s="31">
        <v>25</v>
      </c>
      <c r="H701" s="31">
        <v>1</v>
      </c>
      <c r="I701" s="31">
        <v>1995</v>
      </c>
      <c r="J701" s="27">
        <v>1</v>
      </c>
      <c r="K701" s="27">
        <v>0</v>
      </c>
      <c r="L701" s="27">
        <v>1</v>
      </c>
      <c r="M701" s="27">
        <v>2</v>
      </c>
      <c r="N701" s="27" t="e">
        <f>SUMIF(#REF!,#REF!,#REF!)</f>
        <v>#REF!</v>
      </c>
    </row>
    <row r="702" spans="1:14" x14ac:dyDescent="0.15">
      <c r="A702" s="29">
        <v>3650191</v>
      </c>
      <c r="B702" s="29">
        <v>365019102</v>
      </c>
      <c r="C702" s="15">
        <v>2</v>
      </c>
      <c r="D702" s="30" t="s">
        <v>89</v>
      </c>
      <c r="E702" s="30" t="s">
        <v>2008</v>
      </c>
      <c r="F702" s="27">
        <v>2</v>
      </c>
      <c r="G702" s="31">
        <v>1</v>
      </c>
      <c r="H702" s="31">
        <v>4</v>
      </c>
      <c r="I702" s="31">
        <v>1987</v>
      </c>
      <c r="J702" s="27">
        <v>1</v>
      </c>
      <c r="K702" s="27">
        <v>0</v>
      </c>
      <c r="L702" s="27">
        <v>1</v>
      </c>
      <c r="M702" s="27">
        <v>1</v>
      </c>
      <c r="N702" s="27" t="e">
        <f>SUMIF(#REF!,#REF!,#REF!)</f>
        <v>#REF!</v>
      </c>
    </row>
    <row r="703" spans="1:14" x14ac:dyDescent="0.15">
      <c r="A703" s="29">
        <v>3650201</v>
      </c>
      <c r="B703" s="29">
        <v>365020105</v>
      </c>
      <c r="C703" s="15">
        <v>5</v>
      </c>
      <c r="D703" s="30" t="s">
        <v>1340</v>
      </c>
      <c r="E703" s="30" t="s">
        <v>3109</v>
      </c>
      <c r="F703" s="27">
        <v>2</v>
      </c>
      <c r="G703" s="31">
        <v>3</v>
      </c>
      <c r="H703" s="31">
        <v>1</v>
      </c>
      <c r="I703" s="31">
        <v>2001</v>
      </c>
      <c r="J703" s="27">
        <v>1</v>
      </c>
      <c r="K703" s="27">
        <v>0</v>
      </c>
      <c r="L703" s="27">
        <v>1</v>
      </c>
      <c r="M703" s="27">
        <v>1</v>
      </c>
      <c r="N703" s="27" t="e">
        <f>SUMIF(#REF!,#REF!,#REF!)</f>
        <v>#REF!</v>
      </c>
    </row>
    <row r="704" spans="1:14" x14ac:dyDescent="0.15">
      <c r="A704" s="29">
        <v>3650211</v>
      </c>
      <c r="B704" s="29">
        <v>365021102</v>
      </c>
      <c r="C704" s="15">
        <v>2</v>
      </c>
      <c r="D704" s="30" t="s">
        <v>3266</v>
      </c>
      <c r="E704" s="30" t="s">
        <v>3267</v>
      </c>
      <c r="F704" s="27">
        <v>2</v>
      </c>
      <c r="G704" s="31">
        <v>20</v>
      </c>
      <c r="H704" s="31">
        <v>8</v>
      </c>
      <c r="I704" s="31">
        <v>1988</v>
      </c>
      <c r="J704" s="27">
        <v>1</v>
      </c>
      <c r="K704" s="27">
        <v>0</v>
      </c>
      <c r="L704" s="27">
        <v>1</v>
      </c>
      <c r="M704" s="27">
        <v>1</v>
      </c>
      <c r="N704" s="27" t="e">
        <f>SUMIF(#REF!,#REF!,#REF!)</f>
        <v>#REF!</v>
      </c>
    </row>
    <row r="705" spans="1:14" x14ac:dyDescent="0.15">
      <c r="A705" s="29">
        <v>3650231</v>
      </c>
      <c r="B705" s="29">
        <v>365023102</v>
      </c>
      <c r="C705" s="15">
        <v>2</v>
      </c>
      <c r="D705" s="30" t="s">
        <v>3273</v>
      </c>
      <c r="E705" s="30" t="s">
        <v>263</v>
      </c>
      <c r="F705" s="27">
        <v>2</v>
      </c>
      <c r="G705" s="31">
        <v>14</v>
      </c>
      <c r="H705" s="31">
        <v>7</v>
      </c>
      <c r="I705" s="31">
        <v>1988</v>
      </c>
      <c r="J705" s="27">
        <v>1</v>
      </c>
      <c r="K705" s="27">
        <v>0</v>
      </c>
      <c r="L705" s="27">
        <v>1</v>
      </c>
      <c r="M705" s="27">
        <v>1</v>
      </c>
      <c r="N705" s="27" t="e">
        <f>SUMIF(#REF!,#REF!,#REF!)</f>
        <v>#REF!</v>
      </c>
    </row>
    <row r="706" spans="1:14" x14ac:dyDescent="0.15">
      <c r="A706" s="29">
        <v>3650241</v>
      </c>
      <c r="B706" s="29">
        <v>365024101</v>
      </c>
      <c r="C706" s="15">
        <v>1</v>
      </c>
      <c r="D706" s="30" t="s">
        <v>3277</v>
      </c>
      <c r="E706" s="30" t="s">
        <v>742</v>
      </c>
      <c r="F706" s="27">
        <v>2</v>
      </c>
      <c r="G706" s="31">
        <v>10</v>
      </c>
      <c r="H706" s="31">
        <v>12</v>
      </c>
      <c r="I706" s="31">
        <v>1979</v>
      </c>
      <c r="J706" s="27">
        <v>1</v>
      </c>
      <c r="K706" s="27">
        <v>0</v>
      </c>
      <c r="L706" s="27">
        <v>1</v>
      </c>
      <c r="M706" s="27">
        <v>1</v>
      </c>
      <c r="N706" s="27" t="e">
        <f>SUMIF(#REF!,#REF!,#REF!)</f>
        <v>#REF!</v>
      </c>
    </row>
    <row r="707" spans="1:14" x14ac:dyDescent="0.15">
      <c r="A707" s="29">
        <v>3930011</v>
      </c>
      <c r="B707" s="29">
        <v>393001104</v>
      </c>
      <c r="C707" s="15">
        <v>4</v>
      </c>
      <c r="D707" s="30" t="s">
        <v>1830</v>
      </c>
      <c r="E707" s="30" t="s">
        <v>152</v>
      </c>
      <c r="F707" s="27">
        <v>2</v>
      </c>
      <c r="G707" s="31">
        <v>7</v>
      </c>
      <c r="H707" s="31">
        <v>9</v>
      </c>
      <c r="I707" s="31">
        <v>1999</v>
      </c>
      <c r="J707" s="27">
        <v>1</v>
      </c>
      <c r="K707" s="27">
        <v>0</v>
      </c>
      <c r="L707" s="27">
        <v>1</v>
      </c>
      <c r="M707" s="27">
        <v>1</v>
      </c>
      <c r="N707" s="27" t="e">
        <f>SUMIF(#REF!,#REF!,#REF!)</f>
        <v>#REF!</v>
      </c>
    </row>
    <row r="708" spans="1:14" x14ac:dyDescent="0.15">
      <c r="A708" s="29">
        <v>3930051</v>
      </c>
      <c r="B708" s="29">
        <v>393005102</v>
      </c>
      <c r="C708" s="15">
        <v>2</v>
      </c>
      <c r="D708" s="30" t="s">
        <v>743</v>
      </c>
      <c r="E708" s="30" t="s">
        <v>853</v>
      </c>
      <c r="F708" s="27">
        <v>2</v>
      </c>
      <c r="G708" s="31">
        <v>11</v>
      </c>
      <c r="H708" s="31">
        <v>8</v>
      </c>
      <c r="I708" s="31">
        <v>1994</v>
      </c>
      <c r="J708" s="27">
        <v>1</v>
      </c>
      <c r="K708" s="27">
        <v>0</v>
      </c>
      <c r="L708" s="27">
        <v>1</v>
      </c>
      <c r="M708" s="27">
        <v>2</v>
      </c>
      <c r="N708" s="27" t="e">
        <f>SUMIF(#REF!,#REF!,#REF!)</f>
        <v>#REF!</v>
      </c>
    </row>
    <row r="709" spans="1:14" x14ac:dyDescent="0.15">
      <c r="A709" s="29">
        <v>3930081</v>
      </c>
      <c r="B709" s="29">
        <v>393008102</v>
      </c>
      <c r="C709" s="15">
        <v>2</v>
      </c>
      <c r="D709" s="30" t="s">
        <v>3285</v>
      </c>
      <c r="E709" s="30" t="s">
        <v>2172</v>
      </c>
      <c r="F709" s="27">
        <v>2</v>
      </c>
      <c r="G709" s="31">
        <v>28</v>
      </c>
      <c r="H709" s="31">
        <v>1</v>
      </c>
      <c r="I709" s="31">
        <v>1991</v>
      </c>
      <c r="J709" s="27">
        <v>1</v>
      </c>
      <c r="K709" s="27">
        <v>0</v>
      </c>
      <c r="L709" s="27">
        <v>1</v>
      </c>
      <c r="M709" s="27">
        <v>1</v>
      </c>
      <c r="N709" s="27" t="e">
        <f>SUMIF(#REF!,#REF!,#REF!)</f>
        <v>#REF!</v>
      </c>
    </row>
    <row r="710" spans="1:14" x14ac:dyDescent="0.15">
      <c r="A710" s="29">
        <v>3930091</v>
      </c>
      <c r="B710" s="29">
        <v>393009102</v>
      </c>
      <c r="C710" s="15">
        <v>2</v>
      </c>
      <c r="D710" s="30" t="s">
        <v>89</v>
      </c>
      <c r="E710" s="30" t="s">
        <v>724</v>
      </c>
      <c r="F710" s="27">
        <v>2</v>
      </c>
      <c r="G710" s="31">
        <v>30</v>
      </c>
      <c r="H710" s="31">
        <v>7</v>
      </c>
      <c r="I710" s="31">
        <v>1990</v>
      </c>
      <c r="J710" s="27">
        <v>1</v>
      </c>
      <c r="K710" s="27">
        <v>0</v>
      </c>
      <c r="L710" s="27">
        <v>1</v>
      </c>
      <c r="M710" s="27">
        <v>2</v>
      </c>
      <c r="N710" s="27" t="e">
        <f>SUMIF(#REF!,#REF!,#REF!)</f>
        <v>#REF!</v>
      </c>
    </row>
    <row r="711" spans="1:14" x14ac:dyDescent="0.15">
      <c r="A711" s="29">
        <v>3930101</v>
      </c>
      <c r="B711" s="29">
        <v>393010102</v>
      </c>
      <c r="C711" s="15">
        <v>2</v>
      </c>
      <c r="D711" s="30" t="s">
        <v>1054</v>
      </c>
      <c r="E711" s="30" t="s">
        <v>371</v>
      </c>
      <c r="F711" s="27">
        <v>2</v>
      </c>
      <c r="G711" s="31">
        <v>20</v>
      </c>
      <c r="H711" s="31">
        <v>3</v>
      </c>
      <c r="I711" s="31">
        <v>1979</v>
      </c>
      <c r="J711" s="27">
        <v>1</v>
      </c>
      <c r="K711" s="27">
        <v>0</v>
      </c>
      <c r="L711" s="27">
        <v>1</v>
      </c>
      <c r="M711" s="27">
        <v>1</v>
      </c>
      <c r="N711" s="27" t="e">
        <f>SUMIF(#REF!,#REF!,#REF!)</f>
        <v>#REF!</v>
      </c>
    </row>
    <row r="712" spans="1:14" x14ac:dyDescent="0.15">
      <c r="A712" s="29">
        <v>3930111</v>
      </c>
      <c r="B712" s="29">
        <v>393011107</v>
      </c>
      <c r="C712" s="15">
        <v>7</v>
      </c>
      <c r="D712" s="30" t="s">
        <v>3294</v>
      </c>
      <c r="E712" s="30" t="s">
        <v>1308</v>
      </c>
      <c r="F712" s="27">
        <v>2</v>
      </c>
      <c r="G712" s="31">
        <v>2</v>
      </c>
      <c r="H712" s="31">
        <v>11</v>
      </c>
      <c r="I712" s="31">
        <v>1998</v>
      </c>
      <c r="J712" s="27">
        <v>1</v>
      </c>
      <c r="K712" s="27">
        <v>0</v>
      </c>
      <c r="L712" s="27">
        <v>1</v>
      </c>
      <c r="M712" s="27">
        <v>1</v>
      </c>
      <c r="N712" s="27" t="e">
        <f>SUMIF(#REF!,#REF!,#REF!)</f>
        <v>#REF!</v>
      </c>
    </row>
    <row r="713" spans="1:14" x14ac:dyDescent="0.15">
      <c r="A713" s="29">
        <v>3930121</v>
      </c>
      <c r="B713" s="29">
        <v>393012102</v>
      </c>
      <c r="C713" s="15">
        <v>2</v>
      </c>
      <c r="D713" s="30" t="s">
        <v>256</v>
      </c>
      <c r="E713" s="30" t="s">
        <v>853</v>
      </c>
      <c r="F713" s="27">
        <v>2</v>
      </c>
      <c r="G713" s="31">
        <v>16</v>
      </c>
      <c r="H713" s="31">
        <v>3</v>
      </c>
      <c r="I713" s="31">
        <v>1998</v>
      </c>
      <c r="J713" s="27">
        <v>1</v>
      </c>
      <c r="K713" s="27">
        <v>0</v>
      </c>
      <c r="L713" s="27">
        <v>1</v>
      </c>
      <c r="M713" s="27">
        <v>2</v>
      </c>
      <c r="N713" s="27" t="e">
        <f>SUMIF(#REF!,#REF!,#REF!)</f>
        <v>#REF!</v>
      </c>
    </row>
    <row r="714" spans="1:14" x14ac:dyDescent="0.15">
      <c r="A714" s="29">
        <v>3930131</v>
      </c>
      <c r="B714" s="29">
        <v>393013102</v>
      </c>
      <c r="C714" s="15">
        <v>2</v>
      </c>
      <c r="D714" s="30" t="s">
        <v>3301</v>
      </c>
      <c r="E714" s="30" t="s">
        <v>3302</v>
      </c>
      <c r="F714" s="27">
        <v>2</v>
      </c>
      <c r="G714" s="31">
        <v>7</v>
      </c>
      <c r="H714" s="31">
        <v>12</v>
      </c>
      <c r="I714" s="31">
        <v>1996</v>
      </c>
      <c r="J714" s="27">
        <v>1</v>
      </c>
      <c r="K714" s="27">
        <v>0</v>
      </c>
      <c r="L714" s="27">
        <v>1</v>
      </c>
      <c r="M714" s="27">
        <v>2</v>
      </c>
      <c r="N714" s="27" t="e">
        <f>SUMIF(#REF!,#REF!,#REF!)</f>
        <v>#REF!</v>
      </c>
    </row>
    <row r="715" spans="1:14" x14ac:dyDescent="0.15">
      <c r="A715" s="29">
        <v>4110011</v>
      </c>
      <c r="B715" s="29">
        <v>411001102</v>
      </c>
      <c r="C715" s="15">
        <v>2</v>
      </c>
      <c r="D715" s="30" t="s">
        <v>1645</v>
      </c>
      <c r="E715" s="30" t="s">
        <v>3303</v>
      </c>
      <c r="F715" s="27">
        <v>2</v>
      </c>
      <c r="G715" s="31">
        <v>3</v>
      </c>
      <c r="H715" s="31">
        <v>9</v>
      </c>
      <c r="I715" s="31">
        <v>1994</v>
      </c>
      <c r="J715" s="27">
        <v>1</v>
      </c>
      <c r="K715" s="27">
        <v>0</v>
      </c>
      <c r="L715" s="27">
        <v>2</v>
      </c>
      <c r="M715" s="27">
        <v>0</v>
      </c>
      <c r="N715" s="27" t="e">
        <f>SUMIF(#REF!,#REF!,#REF!)</f>
        <v>#REF!</v>
      </c>
    </row>
    <row r="716" spans="1:14" x14ac:dyDescent="0.15">
      <c r="A716" s="29">
        <v>4110021</v>
      </c>
      <c r="B716" s="29">
        <v>411002102</v>
      </c>
      <c r="C716" s="15">
        <v>2</v>
      </c>
      <c r="D716" s="30" t="s">
        <v>884</v>
      </c>
      <c r="E716" s="30" t="s">
        <v>51</v>
      </c>
      <c r="F716" s="27">
        <v>2</v>
      </c>
      <c r="G716" s="31">
        <v>15</v>
      </c>
      <c r="H716" s="31">
        <v>10</v>
      </c>
      <c r="I716" s="31">
        <v>1997</v>
      </c>
      <c r="J716" s="27">
        <v>1</v>
      </c>
      <c r="K716" s="27">
        <v>0</v>
      </c>
      <c r="L716" s="27">
        <v>2</v>
      </c>
      <c r="M716" s="27">
        <v>0</v>
      </c>
      <c r="N716" s="27" t="e">
        <f>SUMIF(#REF!,#REF!,#REF!)</f>
        <v>#REF!</v>
      </c>
    </row>
    <row r="717" spans="1:14" x14ac:dyDescent="0.15">
      <c r="A717" s="29">
        <v>4110031</v>
      </c>
      <c r="B717" s="29">
        <v>411003101</v>
      </c>
      <c r="C717" s="15">
        <v>1</v>
      </c>
      <c r="D717" s="30" t="s">
        <v>379</v>
      </c>
      <c r="E717" s="30" t="s">
        <v>263</v>
      </c>
      <c r="F717" s="27">
        <v>2</v>
      </c>
      <c r="G717" s="31">
        <v>16</v>
      </c>
      <c r="H717" s="31">
        <v>3</v>
      </c>
      <c r="I717" s="31">
        <v>1980</v>
      </c>
      <c r="J717" s="27">
        <v>1</v>
      </c>
      <c r="K717" s="27">
        <v>0</v>
      </c>
      <c r="L717" s="27">
        <v>2</v>
      </c>
      <c r="M717" s="27">
        <v>0</v>
      </c>
      <c r="N717" s="27" t="e">
        <f>SUMIF(#REF!,#REF!,#REF!)</f>
        <v>#REF!</v>
      </c>
    </row>
    <row r="718" spans="1:14" x14ac:dyDescent="0.15">
      <c r="A718" s="29">
        <v>4110041</v>
      </c>
      <c r="B718" s="29">
        <v>411004102</v>
      </c>
      <c r="C718" s="15">
        <v>2</v>
      </c>
      <c r="D718" s="30" t="s">
        <v>23</v>
      </c>
      <c r="E718" s="30" t="s">
        <v>3307</v>
      </c>
      <c r="F718" s="27">
        <v>2</v>
      </c>
      <c r="G718" s="31">
        <v>6</v>
      </c>
      <c r="H718" s="31">
        <v>5</v>
      </c>
      <c r="I718" s="31">
        <v>1984</v>
      </c>
      <c r="J718" s="27">
        <v>1</v>
      </c>
      <c r="K718" s="27">
        <v>0</v>
      </c>
      <c r="L718" s="27">
        <v>2</v>
      </c>
      <c r="M718" s="27">
        <v>0</v>
      </c>
      <c r="N718" s="27" t="e">
        <f>SUMIF(#REF!,#REF!,#REF!)</f>
        <v>#REF!</v>
      </c>
    </row>
    <row r="719" spans="1:14" x14ac:dyDescent="0.15">
      <c r="A719" s="29">
        <v>4110051</v>
      </c>
      <c r="B719" s="29">
        <v>411005102</v>
      </c>
      <c r="C719" s="15">
        <v>2</v>
      </c>
      <c r="D719" s="30" t="s">
        <v>1460</v>
      </c>
      <c r="E719" s="30" t="s">
        <v>51</v>
      </c>
      <c r="F719" s="27">
        <v>2</v>
      </c>
      <c r="G719" s="31">
        <v>29</v>
      </c>
      <c r="H719" s="31">
        <v>6</v>
      </c>
      <c r="I719" s="31">
        <v>1992</v>
      </c>
      <c r="J719" s="27">
        <v>1</v>
      </c>
      <c r="K719" s="27">
        <v>0</v>
      </c>
      <c r="L719" s="27">
        <v>2</v>
      </c>
      <c r="M719" s="27">
        <v>0</v>
      </c>
      <c r="N719" s="27" t="e">
        <f>SUMIF(#REF!,#REF!,#REF!)</f>
        <v>#REF!</v>
      </c>
    </row>
    <row r="720" spans="1:14" x14ac:dyDescent="0.15">
      <c r="A720" s="29">
        <v>4110171</v>
      </c>
      <c r="B720" s="29">
        <v>411017102</v>
      </c>
      <c r="C720" s="15">
        <v>2</v>
      </c>
      <c r="D720" s="30" t="s">
        <v>2245</v>
      </c>
      <c r="E720" s="30" t="s">
        <v>2848</v>
      </c>
      <c r="F720" s="27">
        <v>2</v>
      </c>
      <c r="G720" s="31">
        <v>19</v>
      </c>
      <c r="H720" s="31">
        <v>6</v>
      </c>
      <c r="I720" s="31">
        <v>1989</v>
      </c>
      <c r="J720" s="27">
        <v>1</v>
      </c>
      <c r="K720" s="27">
        <v>0</v>
      </c>
      <c r="L720" s="27">
        <v>2</v>
      </c>
      <c r="M720" s="27">
        <v>0</v>
      </c>
      <c r="N720" s="27" t="e">
        <f>SUMIF(#REF!,#REF!,#REF!)</f>
        <v>#REF!</v>
      </c>
    </row>
    <row r="721" spans="1:14" x14ac:dyDescent="0.15">
      <c r="A721" s="29">
        <v>4110181</v>
      </c>
      <c r="B721" s="29">
        <v>411018102</v>
      </c>
      <c r="C721" s="15">
        <v>2</v>
      </c>
      <c r="D721" s="30" t="s">
        <v>23</v>
      </c>
      <c r="E721" s="30" t="s">
        <v>1853</v>
      </c>
      <c r="F721" s="27">
        <v>2</v>
      </c>
      <c r="G721" s="31">
        <v>12</v>
      </c>
      <c r="H721" s="31">
        <v>7</v>
      </c>
      <c r="I721" s="31">
        <v>1986</v>
      </c>
      <c r="J721" s="27">
        <v>1</v>
      </c>
      <c r="K721" s="27">
        <v>0</v>
      </c>
      <c r="L721" s="27">
        <v>2</v>
      </c>
      <c r="M721" s="27">
        <v>0</v>
      </c>
      <c r="N721" s="27" t="e">
        <f>SUMIF(#REF!,#REF!,#REF!)</f>
        <v>#REF!</v>
      </c>
    </row>
    <row r="722" spans="1:14" x14ac:dyDescent="0.15">
      <c r="A722" s="29">
        <v>4110191</v>
      </c>
      <c r="B722" s="29">
        <v>411019105</v>
      </c>
      <c r="C722" s="15">
        <v>5</v>
      </c>
      <c r="D722" s="30" t="s">
        <v>884</v>
      </c>
      <c r="E722" s="30" t="s">
        <v>292</v>
      </c>
      <c r="F722" s="27">
        <v>2</v>
      </c>
      <c r="G722" s="31">
        <v>9</v>
      </c>
      <c r="H722" s="31">
        <v>2</v>
      </c>
      <c r="I722" s="31">
        <v>1994</v>
      </c>
      <c r="J722" s="27">
        <v>1</v>
      </c>
      <c r="K722" s="27">
        <v>0</v>
      </c>
      <c r="L722" s="27">
        <v>2</v>
      </c>
      <c r="M722" s="27">
        <v>0</v>
      </c>
      <c r="N722" s="27" t="e">
        <f>SUMIF(#REF!,#REF!,#REF!)</f>
        <v>#REF!</v>
      </c>
    </row>
    <row r="723" spans="1:14" x14ac:dyDescent="0.15">
      <c r="A723" s="29">
        <v>4110201</v>
      </c>
      <c r="B723" s="29">
        <v>411020102</v>
      </c>
      <c r="C723" s="15">
        <v>2</v>
      </c>
      <c r="D723" s="30" t="s">
        <v>89</v>
      </c>
      <c r="E723" s="30" t="s">
        <v>769</v>
      </c>
      <c r="F723" s="27">
        <v>2</v>
      </c>
      <c r="G723" s="31">
        <v>19</v>
      </c>
      <c r="H723" s="31">
        <v>5</v>
      </c>
      <c r="I723" s="31">
        <v>1985</v>
      </c>
      <c r="J723" s="27">
        <v>1</v>
      </c>
      <c r="K723" s="27">
        <v>0</v>
      </c>
      <c r="L723" s="27">
        <v>2</v>
      </c>
      <c r="M723" s="27">
        <v>0</v>
      </c>
      <c r="N723" s="27" t="e">
        <f>SUMIF(#REF!,#REF!,#REF!)</f>
        <v>#REF!</v>
      </c>
    </row>
    <row r="724" spans="1:14" x14ac:dyDescent="0.15">
      <c r="A724" s="29">
        <v>4110211</v>
      </c>
      <c r="B724" s="29">
        <v>411021102</v>
      </c>
      <c r="C724" s="15">
        <v>2</v>
      </c>
      <c r="D724" s="30" t="s">
        <v>3318</v>
      </c>
      <c r="E724" s="30" t="s">
        <v>107</v>
      </c>
      <c r="F724" s="27">
        <v>2</v>
      </c>
      <c r="G724" s="31">
        <v>19</v>
      </c>
      <c r="H724" s="31">
        <v>8</v>
      </c>
      <c r="I724" s="31">
        <v>1992</v>
      </c>
      <c r="J724" s="27">
        <v>1</v>
      </c>
      <c r="K724" s="27">
        <v>0</v>
      </c>
      <c r="L724" s="27">
        <v>2</v>
      </c>
      <c r="M724" s="27">
        <v>0</v>
      </c>
      <c r="N724" s="27" t="e">
        <f>SUMIF(#REF!,#REF!,#REF!)</f>
        <v>#REF!</v>
      </c>
    </row>
    <row r="725" spans="1:14" x14ac:dyDescent="0.15">
      <c r="A725" s="29">
        <v>4110221</v>
      </c>
      <c r="B725" s="29">
        <v>411022106</v>
      </c>
      <c r="C725" s="15">
        <v>6</v>
      </c>
      <c r="D725" s="30" t="s">
        <v>3320</v>
      </c>
      <c r="E725" s="30" t="s">
        <v>769</v>
      </c>
      <c r="F725" s="27">
        <v>2</v>
      </c>
      <c r="G725" s="31">
        <v>7</v>
      </c>
      <c r="H725" s="31">
        <v>8</v>
      </c>
      <c r="I725" s="31">
        <v>1990</v>
      </c>
      <c r="J725" s="27">
        <v>1</v>
      </c>
      <c r="K725" s="27">
        <v>0</v>
      </c>
      <c r="L725" s="27">
        <v>2</v>
      </c>
      <c r="M725" s="27">
        <v>0</v>
      </c>
      <c r="N725" s="27" t="e">
        <f>SUMIF(#REF!,#REF!,#REF!)</f>
        <v>#REF!</v>
      </c>
    </row>
    <row r="726" spans="1:14" x14ac:dyDescent="0.15">
      <c r="A726" s="29">
        <v>4200011</v>
      </c>
      <c r="B726" s="29">
        <v>420001102</v>
      </c>
      <c r="C726" s="15">
        <v>2</v>
      </c>
      <c r="D726" s="30" t="s">
        <v>3322</v>
      </c>
      <c r="E726" s="30" t="s">
        <v>3323</v>
      </c>
      <c r="F726" s="27">
        <v>2</v>
      </c>
      <c r="G726" s="31">
        <v>21</v>
      </c>
      <c r="H726" s="31">
        <v>1</v>
      </c>
      <c r="I726" s="31">
        <v>1988</v>
      </c>
      <c r="J726" s="27">
        <v>1</v>
      </c>
      <c r="K726" s="27">
        <v>0</v>
      </c>
      <c r="L726" s="27">
        <v>1</v>
      </c>
      <c r="M726" s="27">
        <v>1</v>
      </c>
      <c r="N726" s="27" t="e">
        <f>SUMIF(#REF!,#REF!,#REF!)</f>
        <v>#REF!</v>
      </c>
    </row>
    <row r="727" spans="1:14" x14ac:dyDescent="0.15">
      <c r="A727" s="29">
        <v>4200021</v>
      </c>
      <c r="B727" s="29">
        <v>420002102</v>
      </c>
      <c r="C727" s="15">
        <v>2</v>
      </c>
      <c r="D727" s="30" t="s">
        <v>815</v>
      </c>
      <c r="E727" s="30" t="s">
        <v>1248</v>
      </c>
      <c r="F727" s="27">
        <v>2</v>
      </c>
      <c r="G727" s="31">
        <v>13</v>
      </c>
      <c r="H727" s="31">
        <v>4</v>
      </c>
      <c r="I727" s="31">
        <v>1989</v>
      </c>
      <c r="J727" s="27">
        <v>1</v>
      </c>
      <c r="K727" s="27">
        <v>0</v>
      </c>
      <c r="L727" s="27">
        <v>1</v>
      </c>
      <c r="M727" s="27">
        <v>1</v>
      </c>
      <c r="N727" s="27" t="e">
        <f>SUMIF(#REF!,#REF!,#REF!)</f>
        <v>#REF!</v>
      </c>
    </row>
    <row r="728" spans="1:14" x14ac:dyDescent="0.15">
      <c r="A728" s="29">
        <v>4200031</v>
      </c>
      <c r="B728" s="29">
        <v>420003102</v>
      </c>
      <c r="C728" s="15">
        <v>2</v>
      </c>
      <c r="D728" s="30" t="s">
        <v>297</v>
      </c>
      <c r="E728" s="30" t="s">
        <v>3326</v>
      </c>
      <c r="F728" s="27">
        <v>2</v>
      </c>
      <c r="G728" s="31">
        <v>19</v>
      </c>
      <c r="H728" s="31">
        <v>2</v>
      </c>
      <c r="I728" s="31">
        <v>1982</v>
      </c>
      <c r="J728" s="27">
        <v>1</v>
      </c>
      <c r="K728" s="27">
        <v>0</v>
      </c>
      <c r="L728" s="27">
        <v>1</v>
      </c>
      <c r="M728" s="27">
        <v>2</v>
      </c>
      <c r="N728" s="27" t="e">
        <f>SUMIF(#REF!,#REF!,#REF!)</f>
        <v>#REF!</v>
      </c>
    </row>
    <row r="729" spans="1:14" x14ac:dyDescent="0.15">
      <c r="A729" s="29">
        <v>4200041</v>
      </c>
      <c r="B729" s="29">
        <v>420004102</v>
      </c>
      <c r="C729" s="15">
        <v>2</v>
      </c>
      <c r="D729" s="30" t="s">
        <v>3329</v>
      </c>
      <c r="E729" s="30" t="s">
        <v>263</v>
      </c>
      <c r="F729" s="27">
        <v>2</v>
      </c>
      <c r="G729" s="31">
        <v>20</v>
      </c>
      <c r="H729" s="31">
        <v>2</v>
      </c>
      <c r="I729" s="31">
        <v>2001</v>
      </c>
      <c r="J729" s="27">
        <v>1</v>
      </c>
      <c r="K729" s="27">
        <v>0</v>
      </c>
      <c r="L729" s="27">
        <v>1</v>
      </c>
      <c r="M729" s="27">
        <v>2</v>
      </c>
      <c r="N729" s="27" t="e">
        <f>SUMIF(#REF!,#REF!,#REF!)</f>
        <v>#REF!</v>
      </c>
    </row>
    <row r="730" spans="1:14" x14ac:dyDescent="0.15">
      <c r="A730" s="29">
        <v>4200061</v>
      </c>
      <c r="B730" s="29">
        <v>420006102</v>
      </c>
      <c r="C730" s="15">
        <v>2</v>
      </c>
      <c r="D730" s="30" t="s">
        <v>370</v>
      </c>
      <c r="E730" s="30" t="s">
        <v>724</v>
      </c>
      <c r="F730" s="27">
        <v>2</v>
      </c>
      <c r="G730" s="31">
        <v>10</v>
      </c>
      <c r="H730" s="31">
        <v>5</v>
      </c>
      <c r="I730" s="31">
        <v>1993</v>
      </c>
      <c r="J730" s="27">
        <v>1</v>
      </c>
      <c r="K730" s="27">
        <v>0</v>
      </c>
      <c r="L730" s="27">
        <v>1</v>
      </c>
      <c r="M730" s="27">
        <v>1</v>
      </c>
      <c r="N730" s="27" t="e">
        <f>SUMIF(#REF!,#REF!,#REF!)</f>
        <v>#REF!</v>
      </c>
    </row>
    <row r="731" spans="1:14" x14ac:dyDescent="0.15">
      <c r="A731" s="29">
        <v>4200071</v>
      </c>
      <c r="B731" s="29">
        <v>420007102</v>
      </c>
      <c r="C731" s="15">
        <v>2</v>
      </c>
      <c r="D731" s="30" t="s">
        <v>256</v>
      </c>
      <c r="E731" s="30" t="s">
        <v>3333</v>
      </c>
      <c r="F731" s="27">
        <v>2</v>
      </c>
      <c r="G731" s="31">
        <v>11</v>
      </c>
      <c r="H731" s="31">
        <v>11</v>
      </c>
      <c r="I731" s="31">
        <v>1985</v>
      </c>
      <c r="J731" s="27">
        <v>1</v>
      </c>
      <c r="K731" s="27">
        <v>0</v>
      </c>
      <c r="L731" s="27">
        <v>1</v>
      </c>
      <c r="M731" s="27">
        <v>1</v>
      </c>
      <c r="N731" s="27" t="e">
        <f>SUMIF(#REF!,#REF!,#REF!)</f>
        <v>#REF!</v>
      </c>
    </row>
    <row r="732" spans="1:14" x14ac:dyDescent="0.15">
      <c r="A732" s="29">
        <v>4200081</v>
      </c>
      <c r="B732" s="29">
        <v>420008102</v>
      </c>
      <c r="C732" s="15">
        <v>2</v>
      </c>
      <c r="D732" s="30" t="s">
        <v>651</v>
      </c>
      <c r="E732" s="30" t="s">
        <v>2848</v>
      </c>
      <c r="F732" s="27">
        <v>2</v>
      </c>
      <c r="G732" s="31">
        <v>17</v>
      </c>
      <c r="H732" s="31">
        <v>3</v>
      </c>
      <c r="I732" s="31">
        <v>1993</v>
      </c>
      <c r="J732" s="27">
        <v>1</v>
      </c>
      <c r="K732" s="27">
        <v>0</v>
      </c>
      <c r="L732" s="27">
        <v>1</v>
      </c>
      <c r="M732" s="27">
        <v>1</v>
      </c>
      <c r="N732" s="27" t="e">
        <f>SUMIF(#REF!,#REF!,#REF!)</f>
        <v>#REF!</v>
      </c>
    </row>
    <row r="733" spans="1:14" x14ac:dyDescent="0.15">
      <c r="A733" s="29">
        <v>4200091</v>
      </c>
      <c r="B733" s="29">
        <v>420009105</v>
      </c>
      <c r="C733" s="15">
        <v>5</v>
      </c>
      <c r="D733" s="30" t="s">
        <v>2777</v>
      </c>
      <c r="E733" s="30" t="s">
        <v>3182</v>
      </c>
      <c r="F733" s="27">
        <v>2</v>
      </c>
      <c r="G733" s="31">
        <v>24</v>
      </c>
      <c r="H733" s="31">
        <v>5</v>
      </c>
      <c r="I733" s="31">
        <v>1998</v>
      </c>
      <c r="J733" s="27">
        <v>1</v>
      </c>
      <c r="K733" s="27">
        <v>0</v>
      </c>
      <c r="L733" s="27">
        <v>1</v>
      </c>
      <c r="M733" s="27">
        <v>1</v>
      </c>
      <c r="N733" s="27" t="e">
        <f>SUMIF(#REF!,#REF!,#REF!)</f>
        <v>#REF!</v>
      </c>
    </row>
    <row r="734" spans="1:14" x14ac:dyDescent="0.15">
      <c r="A734" s="29">
        <v>4200101</v>
      </c>
      <c r="B734" s="29">
        <v>420010102</v>
      </c>
      <c r="C734" s="15">
        <v>2</v>
      </c>
      <c r="D734" s="30" t="s">
        <v>453</v>
      </c>
      <c r="E734" s="30" t="s">
        <v>263</v>
      </c>
      <c r="F734" s="27">
        <v>2</v>
      </c>
      <c r="G734" s="31">
        <v>25</v>
      </c>
      <c r="H734" s="31">
        <v>5</v>
      </c>
      <c r="I734" s="31">
        <v>1985</v>
      </c>
      <c r="J734" s="27">
        <v>1</v>
      </c>
      <c r="K734" s="27">
        <v>0</v>
      </c>
      <c r="L734" s="27">
        <v>1</v>
      </c>
      <c r="M734" s="27">
        <v>1</v>
      </c>
      <c r="N734" s="27" t="e">
        <f>SUMIF(#REF!,#REF!,#REF!)</f>
        <v>#REF!</v>
      </c>
    </row>
    <row r="735" spans="1:14" x14ac:dyDescent="0.15">
      <c r="A735" s="29">
        <v>4200121</v>
      </c>
      <c r="B735" s="29">
        <v>420012102</v>
      </c>
      <c r="C735" s="15">
        <v>2</v>
      </c>
      <c r="D735" s="30" t="s">
        <v>457</v>
      </c>
      <c r="E735" s="30" t="s">
        <v>1048</v>
      </c>
      <c r="F735" s="27">
        <v>2</v>
      </c>
      <c r="G735" s="31">
        <v>23</v>
      </c>
      <c r="H735" s="31">
        <v>2</v>
      </c>
      <c r="I735" s="31">
        <v>1980</v>
      </c>
      <c r="J735" s="27">
        <v>1</v>
      </c>
      <c r="K735" s="27">
        <v>0</v>
      </c>
      <c r="L735" s="27">
        <v>1</v>
      </c>
      <c r="M735" s="27">
        <v>1</v>
      </c>
      <c r="N735" s="27" t="e">
        <f>SUMIF(#REF!,#REF!,#REF!)</f>
        <v>#REF!</v>
      </c>
    </row>
    <row r="736" spans="1:14" x14ac:dyDescent="0.15">
      <c r="A736" s="29">
        <v>4200131</v>
      </c>
      <c r="B736" s="29">
        <v>420013102</v>
      </c>
      <c r="C736" s="15">
        <v>2</v>
      </c>
      <c r="D736" s="30" t="s">
        <v>1635</v>
      </c>
      <c r="E736" s="30" t="s">
        <v>51</v>
      </c>
      <c r="F736" s="27">
        <v>2</v>
      </c>
      <c r="G736" s="31">
        <v>24</v>
      </c>
      <c r="H736" s="31">
        <v>4</v>
      </c>
      <c r="I736" s="31">
        <v>1984</v>
      </c>
      <c r="J736" s="27">
        <v>1</v>
      </c>
      <c r="K736" s="27">
        <v>0</v>
      </c>
      <c r="L736" s="27">
        <v>1</v>
      </c>
      <c r="M736" s="27">
        <v>1</v>
      </c>
      <c r="N736" s="27" t="e">
        <f>SUMIF(#REF!,#REF!,#REF!)</f>
        <v>#REF!</v>
      </c>
    </row>
    <row r="737" spans="1:14" x14ac:dyDescent="0.15">
      <c r="A737" s="29">
        <v>4440011</v>
      </c>
      <c r="B737" s="29">
        <v>444001106</v>
      </c>
      <c r="C737" s="15">
        <v>6</v>
      </c>
      <c r="D737" s="30" t="s">
        <v>3345</v>
      </c>
      <c r="E737" s="30" t="s">
        <v>3343</v>
      </c>
      <c r="F737" s="27">
        <v>2</v>
      </c>
      <c r="G737" s="31">
        <v>30</v>
      </c>
      <c r="H737" s="31">
        <v>4</v>
      </c>
      <c r="I737" s="31">
        <v>1994</v>
      </c>
      <c r="J737" s="27">
        <v>1</v>
      </c>
      <c r="K737" s="27">
        <v>0</v>
      </c>
      <c r="L737" s="27">
        <v>2</v>
      </c>
      <c r="M737" s="27">
        <v>0</v>
      </c>
      <c r="N737" s="27" t="e">
        <f>SUMIF(#REF!,#REF!,#REF!)</f>
        <v>#REF!</v>
      </c>
    </row>
    <row r="738" spans="1:14" x14ac:dyDescent="0.15">
      <c r="A738" s="29">
        <v>4440021</v>
      </c>
      <c r="B738" s="29">
        <v>444002102</v>
      </c>
      <c r="C738" s="15">
        <v>2</v>
      </c>
      <c r="D738" s="30" t="s">
        <v>3350</v>
      </c>
      <c r="E738" s="30" t="s">
        <v>911</v>
      </c>
      <c r="F738" s="27">
        <v>2</v>
      </c>
      <c r="G738" s="31">
        <v>23</v>
      </c>
      <c r="H738" s="31">
        <v>2</v>
      </c>
      <c r="I738" s="31">
        <v>1982</v>
      </c>
      <c r="J738" s="27">
        <v>1</v>
      </c>
      <c r="K738" s="27">
        <v>0</v>
      </c>
      <c r="L738" s="27">
        <v>2</v>
      </c>
      <c r="M738" s="27">
        <v>0</v>
      </c>
      <c r="N738" s="27" t="e">
        <f>SUMIF(#REF!,#REF!,#REF!)</f>
        <v>#REF!</v>
      </c>
    </row>
    <row r="739" spans="1:14" x14ac:dyDescent="0.15">
      <c r="A739" s="29">
        <v>4440031</v>
      </c>
      <c r="B739" s="29">
        <v>444003102</v>
      </c>
      <c r="C739" s="15">
        <v>2</v>
      </c>
      <c r="D739" s="30" t="s">
        <v>288</v>
      </c>
      <c r="E739" s="30" t="s">
        <v>193</v>
      </c>
      <c r="F739" s="27">
        <v>2</v>
      </c>
      <c r="G739" s="31">
        <v>20</v>
      </c>
      <c r="H739" s="31">
        <v>5</v>
      </c>
      <c r="I739" s="31">
        <v>1997</v>
      </c>
      <c r="J739" s="27">
        <v>1</v>
      </c>
      <c r="K739" s="27">
        <v>0</v>
      </c>
      <c r="L739" s="27">
        <v>2</v>
      </c>
      <c r="M739" s="27">
        <v>0</v>
      </c>
      <c r="N739" s="27" t="e">
        <f>SUMIF(#REF!,#REF!,#REF!)</f>
        <v>#REF!</v>
      </c>
    </row>
    <row r="740" spans="1:14" x14ac:dyDescent="0.15">
      <c r="A740" s="29">
        <v>4440071</v>
      </c>
      <c r="B740" s="29">
        <v>444007102</v>
      </c>
      <c r="C740" s="15">
        <v>2</v>
      </c>
      <c r="D740" s="30" t="s">
        <v>3357</v>
      </c>
      <c r="E740" s="30" t="s">
        <v>3358</v>
      </c>
      <c r="F740" s="27">
        <v>2</v>
      </c>
      <c r="G740" s="31">
        <v>8</v>
      </c>
      <c r="H740" s="31">
        <v>11</v>
      </c>
      <c r="I740" s="31">
        <v>1987</v>
      </c>
      <c r="J740" s="27">
        <v>1</v>
      </c>
      <c r="K740" s="27">
        <v>0</v>
      </c>
      <c r="L740" s="27">
        <v>2</v>
      </c>
      <c r="M740" s="27">
        <v>0</v>
      </c>
      <c r="N740" s="27" t="e">
        <f>SUMIF(#REF!,#REF!,#REF!)</f>
        <v>#REF!</v>
      </c>
    </row>
    <row r="741" spans="1:14" x14ac:dyDescent="0.15">
      <c r="A741" s="29">
        <v>4440081</v>
      </c>
      <c r="B741" s="29">
        <v>444008102</v>
      </c>
      <c r="C741" s="15">
        <v>2</v>
      </c>
      <c r="D741" s="30" t="s">
        <v>3364</v>
      </c>
      <c r="E741" s="30" t="s">
        <v>3365</v>
      </c>
      <c r="F741" s="27">
        <v>2</v>
      </c>
      <c r="G741" s="31">
        <v>6</v>
      </c>
      <c r="H741" s="31">
        <v>2</v>
      </c>
      <c r="I741" s="31">
        <v>1976</v>
      </c>
      <c r="J741" s="27">
        <v>1</v>
      </c>
      <c r="K741" s="27">
        <v>0</v>
      </c>
      <c r="L741" s="27">
        <v>2</v>
      </c>
      <c r="M741" s="27">
        <v>0</v>
      </c>
      <c r="N741" s="27" t="e">
        <f>SUMIF(#REF!,#REF!,#REF!)</f>
        <v>#REF!</v>
      </c>
    </row>
    <row r="742" spans="1:14" x14ac:dyDescent="0.15">
      <c r="A742" s="29">
        <v>4440091</v>
      </c>
      <c r="B742" s="29">
        <v>444009101</v>
      </c>
      <c r="C742" s="15">
        <v>1</v>
      </c>
      <c r="D742" s="30" t="s">
        <v>3369</v>
      </c>
      <c r="E742" s="30" t="s">
        <v>3370</v>
      </c>
      <c r="F742" s="27">
        <v>2</v>
      </c>
      <c r="G742" s="31">
        <v>13</v>
      </c>
      <c r="H742" s="31">
        <v>2</v>
      </c>
      <c r="I742" s="31">
        <v>1987</v>
      </c>
      <c r="J742" s="27">
        <v>1</v>
      </c>
      <c r="K742" s="27">
        <v>0</v>
      </c>
      <c r="L742" s="27">
        <v>2</v>
      </c>
      <c r="M742" s="27">
        <v>0</v>
      </c>
      <c r="N742" s="27" t="e">
        <f>SUMIF(#REF!,#REF!,#REF!)</f>
        <v>#REF!</v>
      </c>
    </row>
    <row r="743" spans="1:14" x14ac:dyDescent="0.15">
      <c r="A743" s="29">
        <v>4440111</v>
      </c>
      <c r="B743" s="29">
        <v>444011105</v>
      </c>
      <c r="C743" s="15">
        <v>5</v>
      </c>
      <c r="D743" s="30" t="s">
        <v>3383</v>
      </c>
      <c r="E743" s="30" t="s">
        <v>3381</v>
      </c>
      <c r="F743" s="27">
        <v>2</v>
      </c>
      <c r="G743" s="31">
        <v>1</v>
      </c>
      <c r="H743" s="31">
        <v>11</v>
      </c>
      <c r="I743" s="31">
        <v>1991</v>
      </c>
      <c r="J743" s="27">
        <v>1</v>
      </c>
      <c r="K743" s="27">
        <v>0</v>
      </c>
      <c r="L743" s="27">
        <v>2</v>
      </c>
      <c r="M743" s="27">
        <v>0</v>
      </c>
      <c r="N743" s="27" t="e">
        <f>SUMIF(#REF!,#REF!,#REF!)</f>
        <v>#REF!</v>
      </c>
    </row>
    <row r="744" spans="1:14" x14ac:dyDescent="0.15">
      <c r="A744" s="29">
        <v>4440121</v>
      </c>
      <c r="B744" s="29">
        <v>444012102</v>
      </c>
      <c r="C744" s="15">
        <v>2</v>
      </c>
      <c r="D744" s="30" t="s">
        <v>3389</v>
      </c>
      <c r="E744" s="30" t="s">
        <v>3390</v>
      </c>
      <c r="F744" s="27">
        <v>2</v>
      </c>
      <c r="G744" s="31">
        <v>18</v>
      </c>
      <c r="H744" s="31">
        <v>8</v>
      </c>
      <c r="I744" s="31">
        <v>1995</v>
      </c>
      <c r="J744" s="27">
        <v>1</v>
      </c>
      <c r="K744" s="27">
        <v>0</v>
      </c>
      <c r="L744" s="27">
        <v>2</v>
      </c>
      <c r="M744" s="27">
        <v>0</v>
      </c>
      <c r="N744" s="27" t="e">
        <f>SUMIF(#REF!,#REF!,#REF!)</f>
        <v>#REF!</v>
      </c>
    </row>
    <row r="745" spans="1:14" x14ac:dyDescent="0.15">
      <c r="A745" s="29">
        <v>4440131</v>
      </c>
      <c r="B745" s="29">
        <v>444013102</v>
      </c>
      <c r="C745" s="15">
        <v>2</v>
      </c>
      <c r="D745" s="30" t="s">
        <v>597</v>
      </c>
      <c r="E745" s="30" t="s">
        <v>1610</v>
      </c>
      <c r="F745" s="27">
        <v>2</v>
      </c>
      <c r="G745" s="31">
        <v>19</v>
      </c>
      <c r="H745" s="31">
        <v>3</v>
      </c>
      <c r="I745" s="31">
        <v>1995</v>
      </c>
      <c r="J745" s="27">
        <v>1</v>
      </c>
      <c r="K745" s="27">
        <v>0</v>
      </c>
      <c r="L745" s="27">
        <v>2</v>
      </c>
      <c r="M745" s="27">
        <v>0</v>
      </c>
      <c r="N745" s="27" t="e">
        <f>SUMIF(#REF!,#REF!,#REF!)</f>
        <v>#REF!</v>
      </c>
    </row>
    <row r="746" spans="1:14" x14ac:dyDescent="0.15">
      <c r="A746" s="29">
        <v>4440141</v>
      </c>
      <c r="B746" s="29">
        <v>444014102</v>
      </c>
      <c r="C746" s="15">
        <v>2</v>
      </c>
      <c r="D746" s="30" t="s">
        <v>3396</v>
      </c>
      <c r="E746" s="30" t="s">
        <v>3379</v>
      </c>
      <c r="F746" s="27">
        <v>2</v>
      </c>
      <c r="G746" s="31">
        <v>19</v>
      </c>
      <c r="H746" s="31">
        <v>4</v>
      </c>
      <c r="I746" s="31">
        <v>1994</v>
      </c>
      <c r="J746" s="27">
        <v>1</v>
      </c>
      <c r="K746" s="27">
        <v>0</v>
      </c>
      <c r="L746" s="27">
        <v>2</v>
      </c>
      <c r="M746" s="27">
        <v>0</v>
      </c>
      <c r="N746" s="27" t="e">
        <f>SUMIF(#REF!,#REF!,#REF!)</f>
        <v>#REF!</v>
      </c>
    </row>
    <row r="747" spans="1:14" x14ac:dyDescent="0.15">
      <c r="A747" s="29">
        <v>4440151</v>
      </c>
      <c r="B747" s="29">
        <v>444015102</v>
      </c>
      <c r="C747" s="15">
        <v>2</v>
      </c>
      <c r="D747" s="30" t="s">
        <v>184</v>
      </c>
      <c r="E747" s="30" t="s">
        <v>3249</v>
      </c>
      <c r="F747" s="27">
        <v>2</v>
      </c>
      <c r="G747" s="31">
        <v>20</v>
      </c>
      <c r="H747" s="31">
        <v>11</v>
      </c>
      <c r="I747" s="31">
        <v>1984</v>
      </c>
      <c r="J747" s="27">
        <v>1</v>
      </c>
      <c r="K747" s="27">
        <v>0</v>
      </c>
      <c r="L747" s="27">
        <v>2</v>
      </c>
      <c r="M747" s="27">
        <v>0</v>
      </c>
      <c r="N747" s="27" t="e">
        <f>SUMIF(#REF!,#REF!,#REF!)</f>
        <v>#REF!</v>
      </c>
    </row>
    <row r="748" spans="1:14" x14ac:dyDescent="0.15">
      <c r="A748" s="29">
        <v>4440161</v>
      </c>
      <c r="B748" s="29">
        <v>444016105</v>
      </c>
      <c r="C748" s="15">
        <v>5</v>
      </c>
      <c r="D748" s="30" t="s">
        <v>3399</v>
      </c>
      <c r="E748" s="30" t="s">
        <v>371</v>
      </c>
      <c r="F748" s="27">
        <v>2</v>
      </c>
      <c r="G748" s="31">
        <v>4</v>
      </c>
      <c r="H748" s="31">
        <v>5</v>
      </c>
      <c r="I748" s="31">
        <v>1998</v>
      </c>
      <c r="J748" s="27">
        <v>1</v>
      </c>
      <c r="K748" s="27">
        <v>0</v>
      </c>
      <c r="L748" s="27">
        <v>2</v>
      </c>
      <c r="M748" s="27">
        <v>0</v>
      </c>
      <c r="N748" s="27" t="e">
        <f>SUMIF(#REF!,#REF!,#REF!)</f>
        <v>#REF!</v>
      </c>
    </row>
    <row r="749" spans="1:14" x14ac:dyDescent="0.15">
      <c r="A749" s="29">
        <v>4440171</v>
      </c>
      <c r="B749" s="29">
        <v>444017103</v>
      </c>
      <c r="C749" s="15">
        <v>3</v>
      </c>
      <c r="D749" s="30" t="s">
        <v>3403</v>
      </c>
      <c r="E749" s="30" t="s">
        <v>3404</v>
      </c>
      <c r="F749" s="27">
        <v>2</v>
      </c>
      <c r="G749" s="31">
        <v>8</v>
      </c>
      <c r="H749" s="31">
        <v>5</v>
      </c>
      <c r="I749" s="31">
        <v>1997</v>
      </c>
      <c r="J749" s="27">
        <v>1</v>
      </c>
      <c r="K749" s="27">
        <v>0</v>
      </c>
      <c r="L749" s="27">
        <v>2</v>
      </c>
      <c r="M749" s="27">
        <v>0</v>
      </c>
      <c r="N749" s="27" t="e">
        <f>SUMIF(#REF!,#REF!,#REF!)</f>
        <v>#REF!</v>
      </c>
    </row>
    <row r="750" spans="1:14" x14ac:dyDescent="0.15">
      <c r="A750" s="29">
        <v>4440181</v>
      </c>
      <c r="B750" s="29">
        <v>444018102</v>
      </c>
      <c r="C750" s="15">
        <v>2</v>
      </c>
      <c r="D750" s="30" t="s">
        <v>1264</v>
      </c>
      <c r="E750" s="30" t="s">
        <v>3406</v>
      </c>
      <c r="F750" s="27">
        <v>2</v>
      </c>
      <c r="G750" s="31">
        <v>26</v>
      </c>
      <c r="H750" s="31">
        <v>6</v>
      </c>
      <c r="I750" s="31">
        <v>1995</v>
      </c>
      <c r="J750" s="27">
        <v>1</v>
      </c>
      <c r="K750" s="27">
        <v>0</v>
      </c>
      <c r="L750" s="27">
        <v>2</v>
      </c>
      <c r="M750" s="27">
        <v>0</v>
      </c>
      <c r="N750" s="27" t="e">
        <f>SUMIF(#REF!,#REF!,#REF!)</f>
        <v>#REF!</v>
      </c>
    </row>
    <row r="751" spans="1:14" x14ac:dyDescent="0.15">
      <c r="A751" s="29">
        <v>4440191</v>
      </c>
      <c r="B751" s="29">
        <v>444019102</v>
      </c>
      <c r="C751" s="15">
        <v>2</v>
      </c>
      <c r="D751" s="30" t="s">
        <v>969</v>
      </c>
      <c r="E751" s="30" t="s">
        <v>3341</v>
      </c>
      <c r="F751" s="27">
        <v>2</v>
      </c>
      <c r="G751" s="31">
        <v>11</v>
      </c>
      <c r="H751" s="31">
        <v>11</v>
      </c>
      <c r="I751" s="31">
        <v>1986</v>
      </c>
      <c r="J751" s="27">
        <v>1</v>
      </c>
      <c r="K751" s="27">
        <v>0</v>
      </c>
      <c r="L751" s="27">
        <v>2</v>
      </c>
      <c r="M751" s="27">
        <v>0</v>
      </c>
      <c r="N751" s="27" t="e">
        <f>SUMIF(#REF!,#REF!,#REF!)</f>
        <v>#REF!</v>
      </c>
    </row>
    <row r="752" spans="1:14" x14ac:dyDescent="0.15">
      <c r="A752" s="29">
        <v>4440201</v>
      </c>
      <c r="B752" s="29">
        <v>444020102</v>
      </c>
      <c r="C752" s="15">
        <v>2</v>
      </c>
      <c r="D752" s="30" t="s">
        <v>3411</v>
      </c>
      <c r="E752" s="30" t="s">
        <v>3412</v>
      </c>
      <c r="F752" s="27">
        <v>2</v>
      </c>
      <c r="G752" s="31">
        <v>14</v>
      </c>
      <c r="H752" s="31">
        <v>7</v>
      </c>
      <c r="I752" s="31">
        <v>1989</v>
      </c>
      <c r="J752" s="27">
        <v>1</v>
      </c>
      <c r="K752" s="27">
        <v>0</v>
      </c>
      <c r="L752" s="27">
        <v>2</v>
      </c>
      <c r="M752" s="27">
        <v>0</v>
      </c>
      <c r="N752" s="27" t="e">
        <f>SUMIF(#REF!,#REF!,#REF!)</f>
        <v>#REF!</v>
      </c>
    </row>
    <row r="753" spans="1:14" x14ac:dyDescent="0.15">
      <c r="A753" s="29">
        <v>4440211</v>
      </c>
      <c r="B753" s="29">
        <v>444021105</v>
      </c>
      <c r="C753" s="15">
        <v>5</v>
      </c>
      <c r="D753" s="30" t="s">
        <v>3418</v>
      </c>
      <c r="E753" s="30" t="s">
        <v>3419</v>
      </c>
      <c r="F753" s="27">
        <v>2</v>
      </c>
      <c r="G753" s="31">
        <v>13</v>
      </c>
      <c r="H753" s="31">
        <v>9</v>
      </c>
      <c r="I753" s="31">
        <v>1992</v>
      </c>
      <c r="J753" s="27">
        <v>1</v>
      </c>
      <c r="K753" s="27">
        <v>0</v>
      </c>
      <c r="L753" s="27">
        <v>2</v>
      </c>
      <c r="M753" s="27">
        <v>0</v>
      </c>
      <c r="N753" s="27" t="e">
        <f>SUMIF(#REF!,#REF!,#REF!)</f>
        <v>#REF!</v>
      </c>
    </row>
    <row r="754" spans="1:14" x14ac:dyDescent="0.15">
      <c r="A754" s="29">
        <v>4440221</v>
      </c>
      <c r="B754" s="29">
        <v>444022102</v>
      </c>
      <c r="C754" s="15">
        <v>2</v>
      </c>
      <c r="D754" s="30" t="s">
        <v>3422</v>
      </c>
      <c r="E754" s="30" t="s">
        <v>3423</v>
      </c>
      <c r="F754" s="27">
        <v>2</v>
      </c>
      <c r="G754" s="31">
        <v>17</v>
      </c>
      <c r="H754" s="31">
        <v>12</v>
      </c>
      <c r="I754" s="31">
        <v>1987</v>
      </c>
      <c r="J754" s="27">
        <v>1</v>
      </c>
      <c r="K754" s="27">
        <v>0</v>
      </c>
      <c r="L754" s="27">
        <v>2</v>
      </c>
      <c r="M754" s="27">
        <v>0</v>
      </c>
      <c r="N754" s="27" t="e">
        <f>SUMIF(#REF!,#REF!,#REF!)</f>
        <v>#REF!</v>
      </c>
    </row>
    <row r="755" spans="1:14" x14ac:dyDescent="0.15">
      <c r="A755" s="29">
        <v>4440231</v>
      </c>
      <c r="B755" s="29">
        <v>444023104</v>
      </c>
      <c r="C755" s="15">
        <v>4</v>
      </c>
      <c r="D755" s="30" t="s">
        <v>3429</v>
      </c>
      <c r="E755" s="30" t="s">
        <v>3427</v>
      </c>
      <c r="F755" s="27">
        <v>2</v>
      </c>
      <c r="G755" s="31">
        <v>10</v>
      </c>
      <c r="H755" s="31">
        <v>2</v>
      </c>
      <c r="I755" s="31">
        <v>1990</v>
      </c>
      <c r="J755" s="27">
        <v>1</v>
      </c>
      <c r="K755" s="27">
        <v>0</v>
      </c>
      <c r="L755" s="27">
        <v>2</v>
      </c>
      <c r="M755" s="27">
        <v>0</v>
      </c>
      <c r="N755" s="27" t="e">
        <f>SUMIF(#REF!,#REF!,#REF!)</f>
        <v>#REF!</v>
      </c>
    </row>
    <row r="756" spans="1:14" x14ac:dyDescent="0.15">
      <c r="A756" s="29">
        <v>4440241</v>
      </c>
      <c r="B756" s="29">
        <v>444024102</v>
      </c>
      <c r="C756" s="15">
        <v>2</v>
      </c>
      <c r="D756" s="30" t="s">
        <v>3435</v>
      </c>
      <c r="E756" s="30" t="s">
        <v>3436</v>
      </c>
      <c r="F756" s="27">
        <v>2</v>
      </c>
      <c r="G756" s="31">
        <v>14</v>
      </c>
      <c r="H756" s="31">
        <v>2</v>
      </c>
      <c r="I756" s="31">
        <v>2000</v>
      </c>
      <c r="J756" s="27">
        <v>1</v>
      </c>
      <c r="K756" s="27">
        <v>0</v>
      </c>
      <c r="L756" s="27">
        <v>2</v>
      </c>
      <c r="M756" s="27">
        <v>0</v>
      </c>
      <c r="N756" s="27" t="e">
        <f>SUMIF(#REF!,#REF!,#REF!)</f>
        <v>#REF!</v>
      </c>
    </row>
    <row r="757" spans="1:14" x14ac:dyDescent="0.15">
      <c r="A757" s="29">
        <v>4440261</v>
      </c>
      <c r="B757" s="29">
        <v>444026102</v>
      </c>
      <c r="C757" s="15">
        <v>2</v>
      </c>
      <c r="D757" s="30" t="s">
        <v>3441</v>
      </c>
      <c r="E757" s="30" t="s">
        <v>3442</v>
      </c>
      <c r="F757" s="27">
        <v>2</v>
      </c>
      <c r="G757" s="31">
        <v>19</v>
      </c>
      <c r="H757" s="31">
        <v>12</v>
      </c>
      <c r="I757" s="31">
        <v>1996</v>
      </c>
      <c r="J757" s="27">
        <v>1</v>
      </c>
      <c r="K757" s="27">
        <v>0</v>
      </c>
      <c r="L757" s="27">
        <v>2</v>
      </c>
      <c r="M757" s="27">
        <v>0</v>
      </c>
      <c r="N757" s="27" t="e">
        <f>SUMIF(#REF!,#REF!,#REF!)</f>
        <v>#REF!</v>
      </c>
    </row>
    <row r="758" spans="1:14" x14ac:dyDescent="0.15">
      <c r="A758" s="29">
        <v>4440271</v>
      </c>
      <c r="B758" s="29">
        <v>444027102</v>
      </c>
      <c r="C758" s="15">
        <v>2</v>
      </c>
      <c r="D758" s="30" t="s">
        <v>256</v>
      </c>
      <c r="E758" s="30" t="s">
        <v>49</v>
      </c>
      <c r="F758" s="27">
        <v>2</v>
      </c>
      <c r="G758" s="31">
        <v>31</v>
      </c>
      <c r="H758" s="31">
        <v>10</v>
      </c>
      <c r="I758" s="31">
        <v>1982</v>
      </c>
      <c r="J758" s="27">
        <v>1</v>
      </c>
      <c r="K758" s="27">
        <v>0</v>
      </c>
      <c r="L758" s="27">
        <v>2</v>
      </c>
      <c r="M758" s="27">
        <v>0</v>
      </c>
      <c r="N758" s="27" t="e">
        <f>SUMIF(#REF!,#REF!,#REF!)</f>
        <v>#REF!</v>
      </c>
    </row>
    <row r="759" spans="1:14" x14ac:dyDescent="0.15">
      <c r="A759" s="29">
        <v>4440291</v>
      </c>
      <c r="B759" s="29">
        <v>444029102</v>
      </c>
      <c r="C759" s="15">
        <v>2</v>
      </c>
      <c r="D759" s="30" t="s">
        <v>3448</v>
      </c>
      <c r="E759" s="30" t="s">
        <v>3449</v>
      </c>
      <c r="F759" s="27">
        <v>2</v>
      </c>
      <c r="G759" s="31">
        <v>22</v>
      </c>
      <c r="H759" s="31">
        <v>2</v>
      </c>
      <c r="I759" s="31">
        <v>1994</v>
      </c>
      <c r="J759" s="27">
        <v>1</v>
      </c>
      <c r="K759" s="27">
        <v>0</v>
      </c>
      <c r="L759" s="27">
        <v>2</v>
      </c>
      <c r="M759" s="27">
        <v>0</v>
      </c>
      <c r="N759" s="27" t="e">
        <f>SUMIF(#REF!,#REF!,#REF!)</f>
        <v>#REF!</v>
      </c>
    </row>
    <row r="760" spans="1:14" x14ac:dyDescent="0.15">
      <c r="A760" s="29">
        <v>4440301</v>
      </c>
      <c r="B760" s="29">
        <v>444030103</v>
      </c>
      <c r="C760" s="15">
        <v>3</v>
      </c>
      <c r="D760" s="30" t="s">
        <v>3456</v>
      </c>
      <c r="E760" s="30" t="s">
        <v>3379</v>
      </c>
      <c r="F760" s="27">
        <v>2</v>
      </c>
      <c r="G760" s="31">
        <v>9</v>
      </c>
      <c r="H760" s="31">
        <v>6</v>
      </c>
      <c r="I760" s="31">
        <v>1997</v>
      </c>
      <c r="J760" s="27">
        <v>1</v>
      </c>
      <c r="K760" s="27">
        <v>0</v>
      </c>
      <c r="L760" s="27">
        <v>2</v>
      </c>
      <c r="M760" s="27">
        <v>0</v>
      </c>
      <c r="N760" s="27" t="e">
        <f>SUMIF(#REF!,#REF!,#REF!)</f>
        <v>#REF!</v>
      </c>
    </row>
    <row r="761" spans="1:14" x14ac:dyDescent="0.15">
      <c r="A761" s="29">
        <v>4440321</v>
      </c>
      <c r="B761" s="29">
        <v>444032101</v>
      </c>
      <c r="C761" s="15">
        <v>1</v>
      </c>
      <c r="D761" s="30" t="s">
        <v>3458</v>
      </c>
      <c r="E761" s="30" t="s">
        <v>3459</v>
      </c>
      <c r="F761" s="27">
        <v>2</v>
      </c>
      <c r="G761" s="31">
        <v>8</v>
      </c>
      <c r="H761" s="31">
        <v>8</v>
      </c>
      <c r="I761" s="31">
        <v>1983</v>
      </c>
      <c r="J761" s="27">
        <v>1</v>
      </c>
      <c r="K761" s="27">
        <v>0</v>
      </c>
      <c r="L761" s="27">
        <v>2</v>
      </c>
      <c r="M761" s="27">
        <v>0</v>
      </c>
      <c r="N761" s="27" t="e">
        <f>SUMIF(#REF!,#REF!,#REF!)</f>
        <v>#REF!</v>
      </c>
    </row>
    <row r="762" spans="1:14" x14ac:dyDescent="0.15">
      <c r="A762" s="29">
        <v>4440331</v>
      </c>
      <c r="B762" s="29">
        <v>444033102</v>
      </c>
      <c r="C762" s="15">
        <v>2</v>
      </c>
      <c r="D762" s="30" t="s">
        <v>3466</v>
      </c>
      <c r="E762" s="30" t="s">
        <v>3379</v>
      </c>
      <c r="F762" s="27">
        <v>2</v>
      </c>
      <c r="G762" s="31">
        <v>11</v>
      </c>
      <c r="H762" s="31">
        <v>10</v>
      </c>
      <c r="I762" s="31">
        <v>1995</v>
      </c>
      <c r="J762" s="27">
        <v>1</v>
      </c>
      <c r="K762" s="27">
        <v>0</v>
      </c>
      <c r="L762" s="27">
        <v>2</v>
      </c>
      <c r="M762" s="27">
        <v>0</v>
      </c>
      <c r="N762" s="27" t="e">
        <f>SUMIF(#REF!,#REF!,#REF!)</f>
        <v>#REF!</v>
      </c>
    </row>
    <row r="763" spans="1:14" x14ac:dyDescent="0.15">
      <c r="A763" s="29">
        <v>4440341</v>
      </c>
      <c r="B763" s="29">
        <v>444034102</v>
      </c>
      <c r="C763" s="15">
        <v>2</v>
      </c>
      <c r="D763" s="30" t="s">
        <v>3470</v>
      </c>
      <c r="E763" s="30" t="s">
        <v>3471</v>
      </c>
      <c r="F763" s="27">
        <v>2</v>
      </c>
      <c r="G763" s="31">
        <v>25</v>
      </c>
      <c r="H763" s="31">
        <v>11</v>
      </c>
      <c r="I763" s="31">
        <v>1998</v>
      </c>
      <c r="J763" s="27">
        <v>1</v>
      </c>
      <c r="K763" s="27">
        <v>0</v>
      </c>
      <c r="L763" s="27">
        <v>2</v>
      </c>
      <c r="M763" s="27">
        <v>0</v>
      </c>
      <c r="N763" s="27" t="e">
        <f>SUMIF(#REF!,#REF!,#REF!)</f>
        <v>#REF!</v>
      </c>
    </row>
    <row r="764" spans="1:14" x14ac:dyDescent="0.15">
      <c r="A764" s="29">
        <v>4440351</v>
      </c>
      <c r="B764" s="29">
        <v>444035103</v>
      </c>
      <c r="C764" s="15">
        <v>3</v>
      </c>
      <c r="D764" s="30" t="s">
        <v>2293</v>
      </c>
      <c r="E764" s="30" t="s">
        <v>3479</v>
      </c>
      <c r="F764" s="27">
        <v>2</v>
      </c>
      <c r="G764" s="31">
        <v>28</v>
      </c>
      <c r="H764" s="31">
        <v>1</v>
      </c>
      <c r="I764" s="31">
        <v>1993</v>
      </c>
      <c r="J764" s="27">
        <v>1</v>
      </c>
      <c r="K764" s="27">
        <v>0</v>
      </c>
      <c r="L764" s="27">
        <v>2</v>
      </c>
      <c r="M764" s="27">
        <v>0</v>
      </c>
      <c r="N764" s="27" t="e">
        <f>SUMIF(#REF!,#REF!,#REF!)</f>
        <v>#REF!</v>
      </c>
    </row>
    <row r="765" spans="1:14" x14ac:dyDescent="0.15">
      <c r="A765" s="29">
        <v>4440381</v>
      </c>
      <c r="B765" s="29">
        <v>444038104</v>
      </c>
      <c r="C765" s="15">
        <v>4</v>
      </c>
      <c r="D765" s="30" t="s">
        <v>3486</v>
      </c>
      <c r="E765" s="30" t="s">
        <v>263</v>
      </c>
      <c r="F765" s="27">
        <v>2</v>
      </c>
      <c r="G765" s="31">
        <v>19</v>
      </c>
      <c r="H765" s="31">
        <v>9</v>
      </c>
      <c r="I765" s="31">
        <v>1995</v>
      </c>
      <c r="J765" s="27">
        <v>1</v>
      </c>
      <c r="K765" s="27">
        <v>0</v>
      </c>
      <c r="L765" s="27">
        <v>2</v>
      </c>
      <c r="M765" s="27">
        <v>0</v>
      </c>
      <c r="N765" s="27" t="e">
        <f>SUMIF(#REF!,#REF!,#REF!)</f>
        <v>#REF!</v>
      </c>
    </row>
    <row r="766" spans="1:14" x14ac:dyDescent="0.15">
      <c r="A766" s="29">
        <v>4440401</v>
      </c>
      <c r="B766" s="29">
        <v>444040101</v>
      </c>
      <c r="C766" s="15">
        <v>1</v>
      </c>
      <c r="D766" s="30" t="s">
        <v>823</v>
      </c>
      <c r="E766" s="30" t="s">
        <v>3488</v>
      </c>
      <c r="F766" s="27">
        <v>2</v>
      </c>
      <c r="G766" s="31">
        <v>15</v>
      </c>
      <c r="H766" s="31">
        <v>12</v>
      </c>
      <c r="I766" s="31">
        <v>1974</v>
      </c>
      <c r="J766" s="27">
        <v>1</v>
      </c>
      <c r="K766" s="27">
        <v>0</v>
      </c>
      <c r="L766" s="27">
        <v>2</v>
      </c>
      <c r="M766" s="27">
        <v>0</v>
      </c>
      <c r="N766" s="27" t="e">
        <f>SUMIF(#REF!,#REF!,#REF!)</f>
        <v>#REF!</v>
      </c>
    </row>
    <row r="767" spans="1:14" x14ac:dyDescent="0.15">
      <c r="A767" s="29">
        <v>4440411</v>
      </c>
      <c r="B767" s="29">
        <v>444041101</v>
      </c>
      <c r="C767" s="15">
        <v>1</v>
      </c>
      <c r="D767" s="30" t="s">
        <v>1696</v>
      </c>
      <c r="E767" s="30" t="s">
        <v>3493</v>
      </c>
      <c r="F767" s="27">
        <v>2</v>
      </c>
      <c r="G767" s="31">
        <v>24</v>
      </c>
      <c r="H767" s="31">
        <v>7</v>
      </c>
      <c r="I767" s="31">
        <v>1985</v>
      </c>
      <c r="J767" s="27">
        <v>1</v>
      </c>
      <c r="K767" s="27">
        <v>0</v>
      </c>
      <c r="L767" s="27">
        <v>2</v>
      </c>
      <c r="M767" s="27">
        <v>0</v>
      </c>
      <c r="N767" s="27" t="e">
        <f>SUMIF(#REF!,#REF!,#REF!)</f>
        <v>#REF!</v>
      </c>
    </row>
    <row r="768" spans="1:14" x14ac:dyDescent="0.15">
      <c r="A768" s="29">
        <v>4440431</v>
      </c>
      <c r="B768" s="29">
        <v>444043102</v>
      </c>
      <c r="C768" s="15">
        <v>2</v>
      </c>
      <c r="D768" s="30" t="s">
        <v>3501</v>
      </c>
      <c r="E768" s="30" t="s">
        <v>3502</v>
      </c>
      <c r="F768" s="27">
        <v>2</v>
      </c>
      <c r="G768" s="31">
        <v>4</v>
      </c>
      <c r="H768" s="31">
        <v>1</v>
      </c>
      <c r="I768" s="31">
        <v>1983</v>
      </c>
      <c r="J768" s="27">
        <v>1</v>
      </c>
      <c r="K768" s="27">
        <v>0</v>
      </c>
      <c r="L768" s="27">
        <v>2</v>
      </c>
      <c r="M768" s="27">
        <v>0</v>
      </c>
      <c r="N768" s="27" t="e">
        <f>SUMIF(#REF!,#REF!,#REF!)</f>
        <v>#REF!</v>
      </c>
    </row>
    <row r="769" spans="1:14" x14ac:dyDescent="0.15">
      <c r="A769" s="29">
        <v>4440461</v>
      </c>
      <c r="B769" s="29">
        <v>444046102</v>
      </c>
      <c r="C769" s="15">
        <v>2</v>
      </c>
      <c r="D769" s="30" t="s">
        <v>3504</v>
      </c>
      <c r="E769" s="30" t="s">
        <v>3505</v>
      </c>
      <c r="F769" s="27">
        <v>2</v>
      </c>
      <c r="G769" s="31">
        <v>30</v>
      </c>
      <c r="H769" s="31">
        <v>12</v>
      </c>
      <c r="I769" s="31">
        <v>1979</v>
      </c>
      <c r="J769" s="27">
        <v>1</v>
      </c>
      <c r="K769" s="27">
        <v>0</v>
      </c>
      <c r="L769" s="27">
        <v>2</v>
      </c>
      <c r="M769" s="27">
        <v>0</v>
      </c>
      <c r="N769" s="27" t="e">
        <f>SUMIF(#REF!,#REF!,#REF!)</f>
        <v>#REF!</v>
      </c>
    </row>
    <row r="770" spans="1:14" x14ac:dyDescent="0.15">
      <c r="A770" s="29">
        <v>4440471</v>
      </c>
      <c r="B770" s="29">
        <v>444047104</v>
      </c>
      <c r="C770" s="15">
        <v>4</v>
      </c>
      <c r="D770" s="30" t="s">
        <v>1229</v>
      </c>
      <c r="E770" s="30" t="s">
        <v>3513</v>
      </c>
      <c r="F770" s="27">
        <v>2</v>
      </c>
      <c r="G770" s="31">
        <v>27</v>
      </c>
      <c r="H770" s="31">
        <v>4</v>
      </c>
      <c r="I770" s="31">
        <v>1993</v>
      </c>
      <c r="J770" s="27">
        <v>1</v>
      </c>
      <c r="K770" s="27">
        <v>0</v>
      </c>
      <c r="L770" s="27">
        <v>2</v>
      </c>
      <c r="M770" s="27">
        <v>0</v>
      </c>
      <c r="N770" s="27" t="e">
        <f>SUMIF(#REF!,#REF!,#REF!)</f>
        <v>#REF!</v>
      </c>
    </row>
    <row r="771" spans="1:14" x14ac:dyDescent="0.15">
      <c r="A771" s="29">
        <v>4440481</v>
      </c>
      <c r="B771" s="29">
        <v>444048104</v>
      </c>
      <c r="C771" s="15">
        <v>4</v>
      </c>
      <c r="D771" s="30" t="s">
        <v>3518</v>
      </c>
      <c r="E771" s="30" t="s">
        <v>3517</v>
      </c>
      <c r="F771" s="27">
        <v>2</v>
      </c>
      <c r="G771" s="31">
        <v>28</v>
      </c>
      <c r="H771" s="31">
        <v>1</v>
      </c>
      <c r="I771" s="31">
        <v>1997</v>
      </c>
      <c r="J771" s="27">
        <v>1</v>
      </c>
      <c r="K771" s="27">
        <v>0</v>
      </c>
      <c r="L771" s="27">
        <v>2</v>
      </c>
      <c r="M771" s="27">
        <v>0</v>
      </c>
      <c r="N771" s="27" t="e">
        <f>SUMIF(#REF!,#REF!,#REF!)</f>
        <v>#REF!</v>
      </c>
    </row>
    <row r="772" spans="1:14" x14ac:dyDescent="0.15">
      <c r="A772" s="29">
        <v>4440501</v>
      </c>
      <c r="B772" s="29">
        <v>444050104</v>
      </c>
      <c r="C772" s="15">
        <v>4</v>
      </c>
      <c r="D772" s="30" t="s">
        <v>884</v>
      </c>
      <c r="E772" s="30" t="s">
        <v>3523</v>
      </c>
      <c r="F772" s="27">
        <v>2</v>
      </c>
      <c r="G772" s="31">
        <v>16</v>
      </c>
      <c r="H772" s="31">
        <v>3</v>
      </c>
      <c r="I772" s="31">
        <v>1991</v>
      </c>
      <c r="J772" s="27">
        <v>1</v>
      </c>
      <c r="K772" s="27">
        <v>0</v>
      </c>
      <c r="L772" s="27">
        <v>2</v>
      </c>
      <c r="M772" s="27">
        <v>0</v>
      </c>
      <c r="N772" s="27" t="e">
        <f>SUMIF(#REF!,#REF!,#REF!)</f>
        <v>#REF!</v>
      </c>
    </row>
    <row r="773" spans="1:14" x14ac:dyDescent="0.15">
      <c r="A773" s="29">
        <v>4440511</v>
      </c>
      <c r="B773" s="29">
        <v>444051104</v>
      </c>
      <c r="C773" s="15">
        <v>4</v>
      </c>
      <c r="D773" s="30" t="s">
        <v>3528</v>
      </c>
      <c r="E773" s="30" t="s">
        <v>941</v>
      </c>
      <c r="F773" s="27">
        <v>2</v>
      </c>
      <c r="G773" s="31">
        <v>10</v>
      </c>
      <c r="H773" s="31">
        <v>1</v>
      </c>
      <c r="I773" s="31">
        <v>1984</v>
      </c>
      <c r="J773" s="27">
        <v>1</v>
      </c>
      <c r="K773" s="27">
        <v>0</v>
      </c>
      <c r="L773" s="27">
        <v>2</v>
      </c>
      <c r="M773" s="27">
        <v>0</v>
      </c>
      <c r="N773" s="27" t="e">
        <f>SUMIF(#REF!,#REF!,#REF!)</f>
        <v>#REF!</v>
      </c>
    </row>
    <row r="774" spans="1:14" x14ac:dyDescent="0.15">
      <c r="A774" s="29">
        <v>4440521</v>
      </c>
      <c r="B774" s="29">
        <v>444052104</v>
      </c>
      <c r="C774" s="15">
        <v>4</v>
      </c>
      <c r="D774" s="30" t="s">
        <v>971</v>
      </c>
      <c r="E774" s="30" t="s">
        <v>3535</v>
      </c>
      <c r="F774" s="27">
        <v>2</v>
      </c>
      <c r="G774" s="31">
        <v>29</v>
      </c>
      <c r="H774" s="31">
        <v>10</v>
      </c>
      <c r="I774" s="31">
        <v>1999</v>
      </c>
      <c r="J774" s="27">
        <v>1</v>
      </c>
      <c r="K774" s="27">
        <v>0</v>
      </c>
      <c r="L774" s="27">
        <v>2</v>
      </c>
      <c r="M774" s="27">
        <v>0</v>
      </c>
      <c r="N774" s="27" t="e">
        <f>SUMIF(#REF!,#REF!,#REF!)</f>
        <v>#REF!</v>
      </c>
    </row>
    <row r="775" spans="1:14" x14ac:dyDescent="0.15">
      <c r="A775" s="29">
        <v>4440531</v>
      </c>
      <c r="B775" s="29">
        <v>444053105</v>
      </c>
      <c r="C775" s="15">
        <v>5</v>
      </c>
      <c r="D775" s="30" t="s">
        <v>3542</v>
      </c>
      <c r="E775" s="30" t="s">
        <v>3540</v>
      </c>
      <c r="F775" s="27">
        <v>2</v>
      </c>
      <c r="G775" s="31">
        <v>7</v>
      </c>
      <c r="H775" s="31">
        <v>6</v>
      </c>
      <c r="I775" s="31">
        <v>1999</v>
      </c>
      <c r="J775" s="27">
        <v>1</v>
      </c>
      <c r="K775" s="27">
        <v>0</v>
      </c>
      <c r="L775" s="27">
        <v>2</v>
      </c>
      <c r="M775" s="27">
        <v>0</v>
      </c>
      <c r="N775" s="27" t="e">
        <f>SUMIF(#REF!,#REF!,#REF!)</f>
        <v>#REF!</v>
      </c>
    </row>
    <row r="776" spans="1:14" x14ac:dyDescent="0.15">
      <c r="A776" s="29">
        <v>4440541</v>
      </c>
      <c r="B776" s="29">
        <v>444054102</v>
      </c>
      <c r="C776" s="15">
        <v>2</v>
      </c>
      <c r="D776" s="30" t="s">
        <v>904</v>
      </c>
      <c r="E776" s="30" t="s">
        <v>1039</v>
      </c>
      <c r="F776" s="27">
        <v>2</v>
      </c>
      <c r="G776" s="31">
        <v>1</v>
      </c>
      <c r="H776" s="31">
        <v>2</v>
      </c>
      <c r="I776" s="31">
        <v>1986</v>
      </c>
      <c r="J776" s="27">
        <v>1</v>
      </c>
      <c r="K776" s="27">
        <v>0</v>
      </c>
      <c r="L776" s="27">
        <v>2</v>
      </c>
      <c r="M776" s="27">
        <v>0</v>
      </c>
      <c r="N776" s="27" t="e">
        <f>SUMIF(#REF!,#REF!,#REF!)</f>
        <v>#REF!</v>
      </c>
    </row>
    <row r="777" spans="1:14" x14ac:dyDescent="0.15">
      <c r="A777" s="29">
        <v>4440551</v>
      </c>
      <c r="B777" s="29">
        <v>444055102</v>
      </c>
      <c r="C777" s="15">
        <v>2</v>
      </c>
      <c r="D777" s="30" t="s">
        <v>311</v>
      </c>
      <c r="E777" s="30" t="s">
        <v>3547</v>
      </c>
      <c r="F777" s="27">
        <v>2</v>
      </c>
      <c r="G777" s="31">
        <v>25</v>
      </c>
      <c r="H777" s="31">
        <v>9</v>
      </c>
      <c r="I777" s="31">
        <v>1979</v>
      </c>
      <c r="J777" s="27">
        <v>1</v>
      </c>
      <c r="K777" s="27">
        <v>0</v>
      </c>
      <c r="L777" s="27">
        <v>2</v>
      </c>
      <c r="M777" s="27">
        <v>0</v>
      </c>
      <c r="N777" s="27" t="e">
        <f>SUMIF(#REF!,#REF!,#REF!)</f>
        <v>#REF!</v>
      </c>
    </row>
    <row r="778" spans="1:14" x14ac:dyDescent="0.15">
      <c r="A778" s="29">
        <v>4440561</v>
      </c>
      <c r="B778" s="29">
        <v>444056102</v>
      </c>
      <c r="C778" s="15">
        <v>2</v>
      </c>
      <c r="D778" s="30" t="s">
        <v>884</v>
      </c>
      <c r="E778" s="30" t="s">
        <v>964</v>
      </c>
      <c r="F778" s="27">
        <v>2</v>
      </c>
      <c r="G778" s="31">
        <v>27</v>
      </c>
      <c r="H778" s="31">
        <v>12</v>
      </c>
      <c r="I778" s="31">
        <v>1993</v>
      </c>
      <c r="J778" s="27">
        <v>1</v>
      </c>
      <c r="K778" s="27">
        <v>0</v>
      </c>
      <c r="L778" s="27">
        <v>2</v>
      </c>
      <c r="M778" s="27">
        <v>0</v>
      </c>
      <c r="N778" s="27" t="e">
        <f>SUMIF(#REF!,#REF!,#REF!)</f>
        <v>#REF!</v>
      </c>
    </row>
    <row r="779" spans="1:14" x14ac:dyDescent="0.15">
      <c r="A779" s="29">
        <v>4440571</v>
      </c>
      <c r="B779" s="29">
        <v>444057102</v>
      </c>
      <c r="C779" s="15">
        <v>2</v>
      </c>
      <c r="D779" s="30" t="s">
        <v>3553</v>
      </c>
      <c r="E779" s="30" t="s">
        <v>3554</v>
      </c>
      <c r="F779" s="27">
        <v>2</v>
      </c>
      <c r="G779" s="31">
        <v>28</v>
      </c>
      <c r="H779" s="31">
        <v>5</v>
      </c>
      <c r="I779" s="31">
        <v>1997</v>
      </c>
      <c r="J779" s="27">
        <v>1</v>
      </c>
      <c r="K779" s="27">
        <v>0</v>
      </c>
      <c r="L779" s="27">
        <v>2</v>
      </c>
      <c r="M779" s="27">
        <v>0</v>
      </c>
      <c r="N779" s="27" t="e">
        <f>SUMIF(#REF!,#REF!,#REF!)</f>
        <v>#REF!</v>
      </c>
    </row>
    <row r="780" spans="1:14" x14ac:dyDescent="0.15">
      <c r="A780" s="29">
        <v>4440581</v>
      </c>
      <c r="B780" s="29">
        <v>444058102</v>
      </c>
      <c r="C780" s="15">
        <v>2</v>
      </c>
      <c r="D780" s="30" t="s">
        <v>3559</v>
      </c>
      <c r="E780" s="30" t="s">
        <v>3331</v>
      </c>
      <c r="F780" s="27">
        <v>2</v>
      </c>
      <c r="G780" s="31">
        <v>26</v>
      </c>
      <c r="H780" s="31">
        <v>12</v>
      </c>
      <c r="I780" s="31">
        <v>1995</v>
      </c>
      <c r="J780" s="27">
        <v>1</v>
      </c>
      <c r="K780" s="27">
        <v>0</v>
      </c>
      <c r="L780" s="27">
        <v>2</v>
      </c>
      <c r="M780" s="27">
        <v>0</v>
      </c>
      <c r="N780" s="27" t="e">
        <f>SUMIF(#REF!,#REF!,#REF!)</f>
        <v>#REF!</v>
      </c>
    </row>
    <row r="781" spans="1:14" x14ac:dyDescent="0.15">
      <c r="A781" s="29">
        <v>4440591</v>
      </c>
      <c r="B781" s="29">
        <v>444059107</v>
      </c>
      <c r="C781" s="15">
        <v>7</v>
      </c>
      <c r="D781" s="30" t="s">
        <v>3567</v>
      </c>
      <c r="E781" s="30" t="s">
        <v>3568</v>
      </c>
      <c r="F781" s="27">
        <v>2</v>
      </c>
      <c r="G781" s="31">
        <v>4</v>
      </c>
      <c r="H781" s="31">
        <v>1</v>
      </c>
      <c r="I781" s="31">
        <v>1984</v>
      </c>
      <c r="J781" s="27">
        <v>1</v>
      </c>
      <c r="K781" s="27">
        <v>0</v>
      </c>
      <c r="L781" s="27">
        <v>2</v>
      </c>
      <c r="M781" s="27">
        <v>0</v>
      </c>
      <c r="N781" s="27" t="e">
        <f>SUMIF(#REF!,#REF!,#REF!)</f>
        <v>#REF!</v>
      </c>
    </row>
    <row r="782" spans="1:14" x14ac:dyDescent="0.15">
      <c r="A782" s="29">
        <v>4440601</v>
      </c>
      <c r="B782" s="29">
        <v>444060102</v>
      </c>
      <c r="C782" s="15">
        <v>2</v>
      </c>
      <c r="D782" s="30" t="s">
        <v>898</v>
      </c>
      <c r="E782" s="30" t="s">
        <v>152</v>
      </c>
      <c r="F782" s="27">
        <v>2</v>
      </c>
      <c r="G782" s="31">
        <v>23</v>
      </c>
      <c r="H782" s="31">
        <v>1</v>
      </c>
      <c r="I782" s="31">
        <v>1986</v>
      </c>
      <c r="J782" s="27">
        <v>1</v>
      </c>
      <c r="K782" s="27">
        <v>0</v>
      </c>
      <c r="L782" s="27">
        <v>2</v>
      </c>
      <c r="M782" s="27">
        <v>0</v>
      </c>
      <c r="N782" s="27" t="e">
        <f>SUMIF(#REF!,#REF!,#REF!)</f>
        <v>#REF!</v>
      </c>
    </row>
    <row r="783" spans="1:14" x14ac:dyDescent="0.15">
      <c r="A783" s="29">
        <v>4440611</v>
      </c>
      <c r="B783" s="29">
        <v>444061102</v>
      </c>
      <c r="C783" s="15">
        <v>2</v>
      </c>
      <c r="D783" s="30" t="s">
        <v>3580</v>
      </c>
      <c r="E783" s="30" t="s">
        <v>3581</v>
      </c>
      <c r="F783" s="27">
        <v>2</v>
      </c>
      <c r="G783" s="31">
        <v>1</v>
      </c>
      <c r="H783" s="31">
        <v>10</v>
      </c>
      <c r="I783" s="31">
        <v>1990</v>
      </c>
      <c r="J783" s="27">
        <v>1</v>
      </c>
      <c r="K783" s="27">
        <v>0</v>
      </c>
      <c r="L783" s="27">
        <v>2</v>
      </c>
      <c r="M783" s="27">
        <v>0</v>
      </c>
      <c r="N783" s="27" t="e">
        <f>SUMIF(#REF!,#REF!,#REF!)</f>
        <v>#REF!</v>
      </c>
    </row>
    <row r="784" spans="1:14" x14ac:dyDescent="0.15">
      <c r="A784" s="29">
        <v>4440621</v>
      </c>
      <c r="B784" s="29">
        <v>444062102</v>
      </c>
      <c r="C784" s="15">
        <v>2</v>
      </c>
      <c r="D784" s="30" t="s">
        <v>3591</v>
      </c>
      <c r="E784" s="30" t="s">
        <v>3592</v>
      </c>
      <c r="F784" s="27">
        <v>2</v>
      </c>
      <c r="G784" s="31">
        <v>6</v>
      </c>
      <c r="H784" s="31">
        <v>3</v>
      </c>
      <c r="I784" s="31">
        <v>1990</v>
      </c>
      <c r="J784" s="27">
        <v>1</v>
      </c>
      <c r="K784" s="27">
        <v>0</v>
      </c>
      <c r="L784" s="27">
        <v>2</v>
      </c>
      <c r="M784" s="27">
        <v>0</v>
      </c>
      <c r="N784" s="27" t="e">
        <f>SUMIF(#REF!,#REF!,#REF!)</f>
        <v>#REF!</v>
      </c>
    </row>
    <row r="785" spans="1:14" x14ac:dyDescent="0.15">
      <c r="A785" s="29">
        <v>4440631</v>
      </c>
      <c r="B785" s="29">
        <v>444063106</v>
      </c>
      <c r="C785" s="15">
        <v>6</v>
      </c>
      <c r="D785" s="30" t="s">
        <v>3601</v>
      </c>
      <c r="E785" s="30" t="s">
        <v>263</v>
      </c>
      <c r="F785" s="27">
        <v>2</v>
      </c>
      <c r="G785" s="31">
        <v>21</v>
      </c>
      <c r="H785" s="31">
        <v>4</v>
      </c>
      <c r="I785" s="31">
        <v>1999</v>
      </c>
      <c r="J785" s="27">
        <v>1</v>
      </c>
      <c r="K785" s="27">
        <v>0</v>
      </c>
      <c r="L785" s="27">
        <v>2</v>
      </c>
      <c r="M785" s="27">
        <v>0</v>
      </c>
      <c r="N785" s="27" t="e">
        <f>SUMIF(#REF!,#REF!,#REF!)</f>
        <v>#REF!</v>
      </c>
    </row>
    <row r="786" spans="1:14" x14ac:dyDescent="0.15">
      <c r="A786" s="29">
        <v>4440641</v>
      </c>
      <c r="B786" s="29">
        <v>444064102</v>
      </c>
      <c r="C786" s="15">
        <v>2</v>
      </c>
      <c r="D786" s="30" t="s">
        <v>454</v>
      </c>
      <c r="E786" s="30" t="s">
        <v>853</v>
      </c>
      <c r="F786" s="27">
        <v>2</v>
      </c>
      <c r="G786" s="31">
        <v>14</v>
      </c>
      <c r="H786" s="31">
        <v>8</v>
      </c>
      <c r="I786" s="31">
        <v>1986</v>
      </c>
      <c r="J786" s="27">
        <v>1</v>
      </c>
      <c r="K786" s="27">
        <v>0</v>
      </c>
      <c r="L786" s="27">
        <v>2</v>
      </c>
      <c r="M786" s="27">
        <v>0</v>
      </c>
      <c r="N786" s="27" t="e">
        <f>SUMIF(#REF!,#REF!,#REF!)</f>
        <v>#REF!</v>
      </c>
    </row>
    <row r="787" spans="1:14" x14ac:dyDescent="0.15">
      <c r="A787" s="29">
        <v>4440651</v>
      </c>
      <c r="B787" s="29">
        <v>444065106</v>
      </c>
      <c r="C787" s="15">
        <v>6</v>
      </c>
      <c r="D787" s="30" t="s">
        <v>3614</v>
      </c>
      <c r="E787" s="30" t="s">
        <v>3610</v>
      </c>
      <c r="F787" s="27">
        <v>2</v>
      </c>
      <c r="G787" s="31">
        <v>22</v>
      </c>
      <c r="H787" s="31">
        <v>4</v>
      </c>
      <c r="I787" s="31">
        <v>1995</v>
      </c>
      <c r="J787" s="27">
        <v>1</v>
      </c>
      <c r="K787" s="27">
        <v>0</v>
      </c>
      <c r="L787" s="27">
        <v>2</v>
      </c>
      <c r="M787" s="27">
        <v>0</v>
      </c>
      <c r="N787" s="27" t="e">
        <f>SUMIF(#REF!,#REF!,#REF!)</f>
        <v>#REF!</v>
      </c>
    </row>
    <row r="788" spans="1:14" x14ac:dyDescent="0.15">
      <c r="A788" s="29">
        <v>4480011</v>
      </c>
      <c r="B788" s="29">
        <v>448001102</v>
      </c>
      <c r="C788" s="15">
        <v>2</v>
      </c>
      <c r="D788" s="30" t="s">
        <v>62</v>
      </c>
      <c r="E788" s="30" t="s">
        <v>3635</v>
      </c>
      <c r="F788" s="27">
        <v>2</v>
      </c>
      <c r="G788" s="31">
        <v>12</v>
      </c>
      <c r="H788" s="31">
        <v>11</v>
      </c>
      <c r="I788" s="31">
        <v>1987</v>
      </c>
      <c r="J788" s="27">
        <v>1</v>
      </c>
      <c r="K788" s="27">
        <v>0</v>
      </c>
      <c r="L788" s="27">
        <v>2</v>
      </c>
      <c r="M788" s="27">
        <v>0</v>
      </c>
      <c r="N788" s="27" t="e">
        <f>SUMIF(#REF!,#REF!,#REF!)</f>
        <v>#REF!</v>
      </c>
    </row>
    <row r="789" spans="1:14" x14ac:dyDescent="0.15">
      <c r="A789" s="29">
        <v>4480021</v>
      </c>
      <c r="B789" s="29">
        <v>448002103</v>
      </c>
      <c r="C789" s="15">
        <v>3</v>
      </c>
      <c r="D789" s="30" t="s">
        <v>3637</v>
      </c>
      <c r="E789" s="30" t="s">
        <v>3638</v>
      </c>
      <c r="F789" s="27">
        <v>2</v>
      </c>
      <c r="G789" s="31">
        <v>11</v>
      </c>
      <c r="H789" s="31">
        <v>5</v>
      </c>
      <c r="I789" s="31">
        <v>1989</v>
      </c>
      <c r="J789" s="27">
        <v>1</v>
      </c>
      <c r="K789" s="27">
        <v>0</v>
      </c>
      <c r="L789" s="27">
        <v>2</v>
      </c>
      <c r="M789" s="27">
        <v>0</v>
      </c>
      <c r="N789" s="27" t="e">
        <f>SUMIF(#REF!,#REF!,#REF!)</f>
        <v>#REF!</v>
      </c>
    </row>
    <row r="790" spans="1:14" x14ac:dyDescent="0.15">
      <c r="A790" s="29">
        <v>4480031</v>
      </c>
      <c r="B790" s="29">
        <v>448003102</v>
      </c>
      <c r="C790" s="15">
        <v>2</v>
      </c>
      <c r="D790" s="30" t="s">
        <v>3644</v>
      </c>
      <c r="E790" s="30" t="s">
        <v>950</v>
      </c>
      <c r="F790" s="27">
        <v>2</v>
      </c>
      <c r="G790" s="31">
        <v>31</v>
      </c>
      <c r="H790" s="31">
        <v>8</v>
      </c>
      <c r="I790" s="31">
        <v>1995</v>
      </c>
      <c r="J790" s="27">
        <v>1</v>
      </c>
      <c r="K790" s="27">
        <v>0</v>
      </c>
      <c r="L790" s="27">
        <v>2</v>
      </c>
      <c r="M790" s="27">
        <v>0</v>
      </c>
      <c r="N790" s="27" t="e">
        <f>SUMIF(#REF!,#REF!,#REF!)</f>
        <v>#REF!</v>
      </c>
    </row>
    <row r="791" spans="1:14" x14ac:dyDescent="0.15">
      <c r="A791" s="29">
        <v>4480041</v>
      </c>
      <c r="B791" s="29">
        <v>448004109</v>
      </c>
      <c r="C791" s="15">
        <v>9</v>
      </c>
      <c r="D791" s="30" t="s">
        <v>2245</v>
      </c>
      <c r="E791" s="30" t="s">
        <v>1042</v>
      </c>
      <c r="F791" s="27">
        <v>2</v>
      </c>
      <c r="G791" s="31">
        <v>20</v>
      </c>
      <c r="H791" s="31">
        <v>7</v>
      </c>
      <c r="I791" s="31">
        <v>1997</v>
      </c>
      <c r="J791" s="27">
        <v>1</v>
      </c>
      <c r="K791" s="27">
        <v>0</v>
      </c>
      <c r="L791" s="27">
        <v>2</v>
      </c>
      <c r="M791" s="27">
        <v>0</v>
      </c>
      <c r="N791" s="27" t="e">
        <f>SUMIF(#REF!,#REF!,#REF!)</f>
        <v>#REF!</v>
      </c>
    </row>
    <row r="792" spans="1:14" x14ac:dyDescent="0.15">
      <c r="A792" s="29">
        <v>4480051</v>
      </c>
      <c r="B792" s="29">
        <v>448005101</v>
      </c>
      <c r="C792" s="15">
        <v>1</v>
      </c>
      <c r="D792" s="30" t="s">
        <v>3646</v>
      </c>
      <c r="E792" s="30" t="s">
        <v>944</v>
      </c>
      <c r="F792" s="27">
        <v>2</v>
      </c>
      <c r="G792" s="31">
        <v>28</v>
      </c>
      <c r="H792" s="31">
        <v>7</v>
      </c>
      <c r="I792" s="31">
        <v>1979</v>
      </c>
      <c r="J792" s="27">
        <v>1</v>
      </c>
      <c r="K792" s="27">
        <v>0</v>
      </c>
      <c r="L792" s="27">
        <v>2</v>
      </c>
      <c r="M792" s="27">
        <v>0</v>
      </c>
      <c r="N792" s="27" t="e">
        <f>SUMIF(#REF!,#REF!,#REF!)</f>
        <v>#REF!</v>
      </c>
    </row>
    <row r="793" spans="1:14" x14ac:dyDescent="0.15">
      <c r="A793" s="29">
        <v>4480061</v>
      </c>
      <c r="B793" s="29">
        <v>448006102</v>
      </c>
      <c r="C793" s="15">
        <v>2</v>
      </c>
      <c r="D793" s="30" t="s">
        <v>3649</v>
      </c>
      <c r="E793" s="30" t="s">
        <v>3650</v>
      </c>
      <c r="F793" s="27">
        <v>2</v>
      </c>
      <c r="G793" s="31">
        <v>2</v>
      </c>
      <c r="H793" s="31">
        <v>2</v>
      </c>
      <c r="I793" s="31">
        <v>1989</v>
      </c>
      <c r="J793" s="27">
        <v>1</v>
      </c>
      <c r="K793" s="27">
        <v>0</v>
      </c>
      <c r="L793" s="27">
        <v>2</v>
      </c>
      <c r="M793" s="27">
        <v>0</v>
      </c>
      <c r="N793" s="27" t="e">
        <f>SUMIF(#REF!,#REF!,#REF!)</f>
        <v>#REF!</v>
      </c>
    </row>
    <row r="794" spans="1:14" x14ac:dyDescent="0.15">
      <c r="A794" s="29">
        <v>4480071</v>
      </c>
      <c r="B794" s="29">
        <v>448007102</v>
      </c>
      <c r="C794" s="15">
        <v>2</v>
      </c>
      <c r="D794" s="30" t="s">
        <v>987</v>
      </c>
      <c r="E794" s="30" t="s">
        <v>3652</v>
      </c>
      <c r="F794" s="27">
        <v>2</v>
      </c>
      <c r="G794" s="31">
        <v>28</v>
      </c>
      <c r="H794" s="31">
        <v>1</v>
      </c>
      <c r="I794" s="31">
        <v>1987</v>
      </c>
      <c r="J794" s="27">
        <v>1</v>
      </c>
      <c r="K794" s="27">
        <v>0</v>
      </c>
      <c r="L794" s="27">
        <v>2</v>
      </c>
      <c r="M794" s="27">
        <v>0</v>
      </c>
      <c r="N794" s="27" t="e">
        <f>SUMIF(#REF!,#REF!,#REF!)</f>
        <v>#REF!</v>
      </c>
    </row>
    <row r="795" spans="1:14" x14ac:dyDescent="0.15">
      <c r="A795" s="29">
        <v>4480101</v>
      </c>
      <c r="B795" s="29">
        <v>448010102</v>
      </c>
      <c r="C795" s="15">
        <v>2</v>
      </c>
      <c r="D795" s="30" t="s">
        <v>3656</v>
      </c>
      <c r="E795" s="30" t="s">
        <v>687</v>
      </c>
      <c r="F795" s="27">
        <v>2</v>
      </c>
      <c r="G795" s="31">
        <v>22</v>
      </c>
      <c r="H795" s="31">
        <v>5</v>
      </c>
      <c r="I795" s="31">
        <v>1975</v>
      </c>
      <c r="J795" s="27">
        <v>1</v>
      </c>
      <c r="K795" s="27">
        <v>0</v>
      </c>
      <c r="L795" s="27">
        <v>2</v>
      </c>
      <c r="M795" s="27">
        <v>0</v>
      </c>
      <c r="N795" s="27" t="e">
        <f>SUMIF(#REF!,#REF!,#REF!)</f>
        <v>#REF!</v>
      </c>
    </row>
    <row r="796" spans="1:14" x14ac:dyDescent="0.15">
      <c r="A796" s="29">
        <v>4480121</v>
      </c>
      <c r="B796" s="29">
        <v>448012102</v>
      </c>
      <c r="C796" s="15">
        <v>2</v>
      </c>
      <c r="D796" s="30" t="s">
        <v>3663</v>
      </c>
      <c r="E796" s="30" t="s">
        <v>3664</v>
      </c>
      <c r="F796" s="27">
        <v>2</v>
      </c>
      <c r="G796" s="31">
        <v>20</v>
      </c>
      <c r="H796" s="31">
        <v>1</v>
      </c>
      <c r="I796" s="31">
        <v>1988</v>
      </c>
      <c r="J796" s="27">
        <v>1</v>
      </c>
      <c r="K796" s="27">
        <v>0</v>
      </c>
      <c r="L796" s="27">
        <v>2</v>
      </c>
      <c r="M796" s="27">
        <v>0</v>
      </c>
      <c r="N796" s="27" t="e">
        <f>SUMIF(#REF!,#REF!,#REF!)</f>
        <v>#REF!</v>
      </c>
    </row>
    <row r="797" spans="1:14" x14ac:dyDescent="0.15">
      <c r="A797" s="29">
        <v>4480131</v>
      </c>
      <c r="B797" s="29">
        <v>448013102</v>
      </c>
      <c r="C797" s="15">
        <v>2</v>
      </c>
      <c r="D797" s="30" t="s">
        <v>2519</v>
      </c>
      <c r="E797" s="30" t="s">
        <v>3668</v>
      </c>
      <c r="F797" s="27">
        <v>2</v>
      </c>
      <c r="G797" s="31">
        <v>15</v>
      </c>
      <c r="H797" s="31">
        <v>10</v>
      </c>
      <c r="I797" s="31">
        <v>1979</v>
      </c>
      <c r="J797" s="27">
        <v>1</v>
      </c>
      <c r="K797" s="27">
        <v>0</v>
      </c>
      <c r="L797" s="27">
        <v>2</v>
      </c>
      <c r="M797" s="27">
        <v>0</v>
      </c>
      <c r="N797" s="27" t="e">
        <f>SUMIF(#REF!,#REF!,#REF!)</f>
        <v>#REF!</v>
      </c>
    </row>
    <row r="798" spans="1:14" x14ac:dyDescent="0.15">
      <c r="A798" s="29">
        <v>4480151</v>
      </c>
      <c r="B798" s="29">
        <v>448015102</v>
      </c>
      <c r="C798" s="15">
        <v>2</v>
      </c>
      <c r="D798" s="30" t="s">
        <v>3676</v>
      </c>
      <c r="E798" s="30" t="s">
        <v>3677</v>
      </c>
      <c r="F798" s="27">
        <v>2</v>
      </c>
      <c r="G798" s="31">
        <v>10</v>
      </c>
      <c r="H798" s="31">
        <v>7</v>
      </c>
      <c r="I798" s="31">
        <v>1995</v>
      </c>
      <c r="J798" s="27">
        <v>1</v>
      </c>
      <c r="K798" s="27">
        <v>0</v>
      </c>
      <c r="L798" s="27">
        <v>2</v>
      </c>
      <c r="M798" s="27">
        <v>0</v>
      </c>
      <c r="N798" s="27" t="e">
        <f>SUMIF(#REF!,#REF!,#REF!)</f>
        <v>#REF!</v>
      </c>
    </row>
    <row r="799" spans="1:14" x14ac:dyDescent="0.15">
      <c r="A799" s="29">
        <v>4480161</v>
      </c>
      <c r="B799" s="29">
        <v>448016102</v>
      </c>
      <c r="C799" s="15">
        <v>2</v>
      </c>
      <c r="D799" s="30" t="s">
        <v>3679</v>
      </c>
      <c r="E799" s="30" t="s">
        <v>1658</v>
      </c>
      <c r="F799" s="27">
        <v>2</v>
      </c>
      <c r="G799" s="31">
        <v>11</v>
      </c>
      <c r="H799" s="31">
        <v>12</v>
      </c>
      <c r="I799" s="31">
        <v>1990</v>
      </c>
      <c r="J799" s="27">
        <v>1</v>
      </c>
      <c r="K799" s="27">
        <v>0</v>
      </c>
      <c r="L799" s="27">
        <v>2</v>
      </c>
      <c r="M799" s="27">
        <v>0</v>
      </c>
      <c r="N799" s="27" t="e">
        <f>SUMIF(#REF!,#REF!,#REF!)</f>
        <v>#REF!</v>
      </c>
    </row>
    <row r="800" spans="1:14" x14ac:dyDescent="0.15">
      <c r="A800" s="29">
        <v>4480171</v>
      </c>
      <c r="B800" s="29">
        <v>448017102</v>
      </c>
      <c r="C800" s="15">
        <v>2</v>
      </c>
      <c r="D800" s="30" t="s">
        <v>3683</v>
      </c>
      <c r="E800" s="30" t="s">
        <v>2482</v>
      </c>
      <c r="F800" s="27">
        <v>2</v>
      </c>
      <c r="G800" s="31">
        <v>26</v>
      </c>
      <c r="H800" s="31">
        <v>10</v>
      </c>
      <c r="I800" s="31">
        <v>1999</v>
      </c>
      <c r="J800" s="27">
        <v>1</v>
      </c>
      <c r="K800" s="27">
        <v>0</v>
      </c>
      <c r="L800" s="27">
        <v>2</v>
      </c>
      <c r="M800" s="27">
        <v>0</v>
      </c>
      <c r="N800" s="27" t="e">
        <f>SUMIF(#REF!,#REF!,#REF!)</f>
        <v>#REF!</v>
      </c>
    </row>
    <row r="801" spans="1:14" x14ac:dyDescent="0.15">
      <c r="A801" s="29">
        <v>4480181</v>
      </c>
      <c r="B801" s="29">
        <v>448018102</v>
      </c>
      <c r="C801" s="15">
        <v>2</v>
      </c>
      <c r="D801" s="30" t="s">
        <v>3689</v>
      </c>
      <c r="E801" s="30" t="s">
        <v>3690</v>
      </c>
      <c r="F801" s="27">
        <v>2</v>
      </c>
      <c r="G801" s="31">
        <v>7</v>
      </c>
      <c r="H801" s="31">
        <v>11</v>
      </c>
      <c r="I801" s="31">
        <v>1998</v>
      </c>
      <c r="J801" s="27">
        <v>1</v>
      </c>
      <c r="K801" s="27">
        <v>0</v>
      </c>
      <c r="L801" s="27">
        <v>2</v>
      </c>
      <c r="M801" s="27">
        <v>0</v>
      </c>
      <c r="N801" s="27" t="e">
        <f>SUMIF(#REF!,#REF!,#REF!)</f>
        <v>#REF!</v>
      </c>
    </row>
    <row r="802" spans="1:14" x14ac:dyDescent="0.15">
      <c r="A802" s="29">
        <v>4480191</v>
      </c>
      <c r="B802" s="29">
        <v>448019102</v>
      </c>
      <c r="C802" s="15">
        <v>2</v>
      </c>
      <c r="D802" s="30" t="s">
        <v>3693</v>
      </c>
      <c r="E802" s="30" t="s">
        <v>644</v>
      </c>
      <c r="F802" s="27">
        <v>2</v>
      </c>
      <c r="G802" s="31">
        <v>21</v>
      </c>
      <c r="H802" s="31">
        <v>12</v>
      </c>
      <c r="I802" s="31">
        <v>2001</v>
      </c>
      <c r="J802" s="27">
        <v>1</v>
      </c>
      <c r="K802" s="27">
        <v>0</v>
      </c>
      <c r="L802" s="27">
        <v>2</v>
      </c>
      <c r="M802" s="27">
        <v>0</v>
      </c>
      <c r="N802" s="27" t="e">
        <f>SUMIF(#REF!,#REF!,#REF!)</f>
        <v>#REF!</v>
      </c>
    </row>
    <row r="803" spans="1:14" x14ac:dyDescent="0.15">
      <c r="A803" s="29">
        <v>4480201</v>
      </c>
      <c r="B803" s="29">
        <v>448020103</v>
      </c>
      <c r="C803" s="15">
        <v>3</v>
      </c>
      <c r="D803" s="30" t="s">
        <v>3696</v>
      </c>
      <c r="E803" s="30" t="s">
        <v>3697</v>
      </c>
      <c r="F803" s="27">
        <v>2</v>
      </c>
      <c r="G803" s="31">
        <v>5</v>
      </c>
      <c r="H803" s="31">
        <v>8</v>
      </c>
      <c r="I803" s="31">
        <v>1995</v>
      </c>
      <c r="J803" s="27">
        <v>1</v>
      </c>
      <c r="K803" s="27">
        <v>0</v>
      </c>
      <c r="L803" s="27">
        <v>2</v>
      </c>
      <c r="M803" s="27">
        <v>0</v>
      </c>
      <c r="N803" s="27" t="e">
        <f>SUMIF(#REF!,#REF!,#REF!)</f>
        <v>#REF!</v>
      </c>
    </row>
    <row r="804" spans="1:14" x14ac:dyDescent="0.15">
      <c r="A804" s="29">
        <v>4480221</v>
      </c>
      <c r="B804" s="29">
        <v>448022102</v>
      </c>
      <c r="C804" s="15">
        <v>2</v>
      </c>
      <c r="D804" s="30" t="s">
        <v>3700</v>
      </c>
      <c r="E804" s="30" t="s">
        <v>1042</v>
      </c>
      <c r="F804" s="27">
        <v>2</v>
      </c>
      <c r="G804" s="31">
        <v>18</v>
      </c>
      <c r="H804" s="31">
        <v>12</v>
      </c>
      <c r="I804" s="31">
        <v>1992</v>
      </c>
      <c r="J804" s="27">
        <v>1</v>
      </c>
      <c r="K804" s="27">
        <v>0</v>
      </c>
      <c r="L804" s="27">
        <v>2</v>
      </c>
      <c r="M804" s="27">
        <v>0</v>
      </c>
      <c r="N804" s="27" t="e">
        <f>SUMIF(#REF!,#REF!,#REF!)</f>
        <v>#REF!</v>
      </c>
    </row>
    <row r="805" spans="1:14" x14ac:dyDescent="0.15">
      <c r="A805" s="29">
        <v>4480231</v>
      </c>
      <c r="B805" s="29">
        <v>448023102</v>
      </c>
      <c r="C805" s="15">
        <v>2</v>
      </c>
      <c r="D805" s="30" t="s">
        <v>50</v>
      </c>
      <c r="E805" s="30" t="s">
        <v>371</v>
      </c>
      <c r="F805" s="27">
        <v>2</v>
      </c>
      <c r="G805" s="31">
        <v>6</v>
      </c>
      <c r="H805" s="31">
        <v>6</v>
      </c>
      <c r="I805" s="31">
        <v>1985</v>
      </c>
      <c r="J805" s="27">
        <v>1</v>
      </c>
      <c r="K805" s="27">
        <v>0</v>
      </c>
      <c r="L805" s="27">
        <v>2</v>
      </c>
      <c r="M805" s="27">
        <v>0</v>
      </c>
      <c r="N805" s="27" t="e">
        <f>SUMIF(#REF!,#REF!,#REF!)</f>
        <v>#REF!</v>
      </c>
    </row>
    <row r="806" spans="1:14" x14ac:dyDescent="0.15">
      <c r="A806" s="29">
        <v>4480241</v>
      </c>
      <c r="B806" s="29">
        <v>448024102</v>
      </c>
      <c r="C806" s="15">
        <v>2</v>
      </c>
      <c r="D806" s="30" t="s">
        <v>466</v>
      </c>
      <c r="E806" s="30" t="s">
        <v>3705</v>
      </c>
      <c r="F806" s="27">
        <v>2</v>
      </c>
      <c r="G806" s="31">
        <v>8</v>
      </c>
      <c r="H806" s="31">
        <v>9</v>
      </c>
      <c r="I806" s="31">
        <v>1979</v>
      </c>
      <c r="J806" s="27">
        <v>1</v>
      </c>
      <c r="K806" s="27">
        <v>0</v>
      </c>
      <c r="L806" s="27">
        <v>2</v>
      </c>
      <c r="M806" s="27">
        <v>0</v>
      </c>
      <c r="N806" s="27" t="e">
        <f>SUMIF(#REF!,#REF!,#REF!)</f>
        <v>#REF!</v>
      </c>
    </row>
    <row r="807" spans="1:14" x14ac:dyDescent="0.15">
      <c r="A807" s="29">
        <v>4480251</v>
      </c>
      <c r="B807" s="29">
        <v>448025105</v>
      </c>
      <c r="C807" s="15">
        <v>5</v>
      </c>
      <c r="D807" s="30" t="s">
        <v>1832</v>
      </c>
      <c r="E807" s="30" t="s">
        <v>49</v>
      </c>
      <c r="F807" s="27">
        <v>2</v>
      </c>
      <c r="G807" s="31">
        <v>4</v>
      </c>
      <c r="H807" s="31">
        <v>2</v>
      </c>
      <c r="I807" s="31">
        <v>1989</v>
      </c>
      <c r="J807" s="27">
        <v>1</v>
      </c>
      <c r="K807" s="27">
        <v>0</v>
      </c>
      <c r="L807" s="27">
        <v>2</v>
      </c>
      <c r="M807" s="27">
        <v>0</v>
      </c>
      <c r="N807" s="27" t="e">
        <f>SUMIF(#REF!,#REF!,#REF!)</f>
        <v>#REF!</v>
      </c>
    </row>
    <row r="808" spans="1:14" x14ac:dyDescent="0.15">
      <c r="A808" s="29">
        <v>4480271</v>
      </c>
      <c r="B808" s="29">
        <v>448027107</v>
      </c>
      <c r="C808" s="15">
        <v>7</v>
      </c>
      <c r="D808" s="30" t="s">
        <v>3715</v>
      </c>
      <c r="E808" s="30" t="s">
        <v>1738</v>
      </c>
      <c r="F808" s="27">
        <v>2</v>
      </c>
      <c r="G808" s="31">
        <v>22</v>
      </c>
      <c r="H808" s="31">
        <v>3</v>
      </c>
      <c r="I808" s="31">
        <v>2000</v>
      </c>
      <c r="J808" s="27">
        <v>1</v>
      </c>
      <c r="K808" s="27">
        <v>0</v>
      </c>
      <c r="L808" s="27">
        <v>2</v>
      </c>
      <c r="M808" s="27">
        <v>0</v>
      </c>
      <c r="N808" s="27" t="e">
        <f>SUMIF(#REF!,#REF!,#REF!)</f>
        <v>#REF!</v>
      </c>
    </row>
    <row r="809" spans="1:14" x14ac:dyDescent="0.15">
      <c r="A809" s="29">
        <v>4480281</v>
      </c>
      <c r="B809" s="29">
        <v>448028102</v>
      </c>
      <c r="C809" s="15">
        <v>2</v>
      </c>
      <c r="D809" s="30" t="s">
        <v>1445</v>
      </c>
      <c r="E809" s="30" t="s">
        <v>950</v>
      </c>
      <c r="F809" s="27">
        <v>2</v>
      </c>
      <c r="G809" s="31">
        <v>28</v>
      </c>
      <c r="H809" s="31">
        <v>3</v>
      </c>
      <c r="I809" s="31">
        <v>1992</v>
      </c>
      <c r="J809" s="27">
        <v>1</v>
      </c>
      <c r="K809" s="27">
        <v>0</v>
      </c>
      <c r="L809" s="27">
        <v>2</v>
      </c>
      <c r="M809" s="27">
        <v>0</v>
      </c>
      <c r="N809" s="27" t="e">
        <f>SUMIF(#REF!,#REF!,#REF!)</f>
        <v>#REF!</v>
      </c>
    </row>
    <row r="810" spans="1:14" x14ac:dyDescent="0.15">
      <c r="A810" s="29">
        <v>4480311</v>
      </c>
      <c r="B810" s="29">
        <v>448031102</v>
      </c>
      <c r="C810" s="15">
        <v>2</v>
      </c>
      <c r="D810" s="30" t="s">
        <v>3720</v>
      </c>
      <c r="E810" s="30" t="s">
        <v>3721</v>
      </c>
      <c r="F810" s="27">
        <v>2</v>
      </c>
      <c r="G810" s="31">
        <v>28</v>
      </c>
      <c r="H810" s="31">
        <v>10</v>
      </c>
      <c r="I810" s="31">
        <v>1995</v>
      </c>
      <c r="J810" s="27">
        <v>1</v>
      </c>
      <c r="K810" s="27">
        <v>0</v>
      </c>
      <c r="L810" s="27">
        <v>2</v>
      </c>
      <c r="M810" s="27">
        <v>0</v>
      </c>
      <c r="N810" s="27" t="e">
        <f>SUMIF(#REF!,#REF!,#REF!)</f>
        <v>#REF!</v>
      </c>
    </row>
    <row r="811" spans="1:14" x14ac:dyDescent="0.15">
      <c r="A811" s="29">
        <v>4480321</v>
      </c>
      <c r="B811" s="29">
        <v>448032102</v>
      </c>
      <c r="C811" s="15">
        <v>2</v>
      </c>
      <c r="D811" s="30" t="s">
        <v>331</v>
      </c>
      <c r="E811" s="30" t="s">
        <v>3727</v>
      </c>
      <c r="F811" s="27">
        <v>2</v>
      </c>
      <c r="G811" s="31">
        <v>11</v>
      </c>
      <c r="H811" s="31">
        <v>3</v>
      </c>
      <c r="I811" s="31">
        <v>1980</v>
      </c>
      <c r="J811" s="27">
        <v>1</v>
      </c>
      <c r="K811" s="27">
        <v>0</v>
      </c>
      <c r="L811" s="27">
        <v>2</v>
      </c>
      <c r="M811" s="27">
        <v>0</v>
      </c>
      <c r="N811" s="27" t="e">
        <f>SUMIF(#REF!,#REF!,#REF!)</f>
        <v>#REF!</v>
      </c>
    </row>
    <row r="812" spans="1:14" x14ac:dyDescent="0.15">
      <c r="A812" s="29">
        <v>4480331</v>
      </c>
      <c r="B812" s="29">
        <v>448033106</v>
      </c>
      <c r="C812" s="15">
        <v>6</v>
      </c>
      <c r="D812" s="30" t="s">
        <v>316</v>
      </c>
      <c r="E812" s="30" t="s">
        <v>767</v>
      </c>
      <c r="F812" s="27">
        <v>2</v>
      </c>
      <c r="G812" s="31">
        <v>29</v>
      </c>
      <c r="H812" s="31">
        <v>1</v>
      </c>
      <c r="I812" s="31">
        <v>2001</v>
      </c>
      <c r="J812" s="27">
        <v>1</v>
      </c>
      <c r="K812" s="27">
        <v>0</v>
      </c>
      <c r="L812" s="27">
        <v>2</v>
      </c>
      <c r="M812" s="27">
        <v>0</v>
      </c>
      <c r="N812" s="27" t="e">
        <f>SUMIF(#REF!,#REF!,#REF!)</f>
        <v>#REF!</v>
      </c>
    </row>
    <row r="813" spans="1:14" x14ac:dyDescent="0.15">
      <c r="A813" s="29">
        <v>4480341</v>
      </c>
      <c r="B813" s="29">
        <v>448034103</v>
      </c>
      <c r="C813" s="15">
        <v>3</v>
      </c>
      <c r="D813" s="30" t="s">
        <v>3731</v>
      </c>
      <c r="E813" s="30" t="s">
        <v>3730</v>
      </c>
      <c r="F813" s="27">
        <v>2</v>
      </c>
      <c r="G813" s="31">
        <v>26</v>
      </c>
      <c r="H813" s="31">
        <v>4</v>
      </c>
      <c r="I813" s="31">
        <v>2001</v>
      </c>
      <c r="J813" s="27">
        <v>1</v>
      </c>
      <c r="K813" s="27">
        <v>0</v>
      </c>
      <c r="L813" s="27">
        <v>2</v>
      </c>
      <c r="M813" s="27">
        <v>0</v>
      </c>
      <c r="N813" s="27" t="e">
        <f>SUMIF(#REF!,#REF!,#REF!)</f>
        <v>#REF!</v>
      </c>
    </row>
    <row r="814" spans="1:14" x14ac:dyDescent="0.15">
      <c r="A814" s="29">
        <v>4481471</v>
      </c>
      <c r="B814" s="29">
        <v>448147102</v>
      </c>
      <c r="C814" s="15">
        <v>2</v>
      </c>
      <c r="D814" s="30" t="s">
        <v>3735</v>
      </c>
      <c r="E814" s="30" t="s">
        <v>3736</v>
      </c>
      <c r="F814" s="27">
        <v>2</v>
      </c>
      <c r="G814" s="31">
        <v>1</v>
      </c>
      <c r="H814" s="31">
        <v>1</v>
      </c>
      <c r="I814" s="31">
        <v>1996</v>
      </c>
      <c r="J814" s="27">
        <v>1</v>
      </c>
      <c r="K814" s="27">
        <v>0</v>
      </c>
      <c r="L814" s="27">
        <v>2</v>
      </c>
      <c r="M814" s="27">
        <v>0</v>
      </c>
      <c r="N814" s="27" t="e">
        <f>SUMIF(#REF!,#REF!,#REF!)</f>
        <v>#REF!</v>
      </c>
    </row>
    <row r="815" spans="1:14" x14ac:dyDescent="0.15">
      <c r="A815" s="29">
        <v>4500021</v>
      </c>
      <c r="B815" s="29">
        <v>450002102</v>
      </c>
      <c r="C815" s="15">
        <v>2</v>
      </c>
      <c r="D815" s="30" t="s">
        <v>1990</v>
      </c>
      <c r="E815" s="30" t="s">
        <v>3740</v>
      </c>
      <c r="F815" s="27">
        <v>2</v>
      </c>
      <c r="G815" s="31">
        <v>17</v>
      </c>
      <c r="H815" s="31">
        <v>5</v>
      </c>
      <c r="I815" s="31">
        <v>1975</v>
      </c>
      <c r="J815" s="27">
        <v>1</v>
      </c>
      <c r="K815" s="27">
        <v>0</v>
      </c>
      <c r="L815" s="27">
        <v>1</v>
      </c>
      <c r="M815" s="27">
        <v>1</v>
      </c>
      <c r="N815" s="27" t="e">
        <f>SUMIF(#REF!,#REF!,#REF!)</f>
        <v>#REF!</v>
      </c>
    </row>
    <row r="816" spans="1:14" x14ac:dyDescent="0.15">
      <c r="A816" s="29">
        <v>4500031</v>
      </c>
      <c r="B816" s="29">
        <v>450003102</v>
      </c>
      <c r="C816" s="15">
        <v>2</v>
      </c>
      <c r="D816" s="30" t="s">
        <v>3748</v>
      </c>
      <c r="E816" s="30" t="s">
        <v>3749</v>
      </c>
      <c r="F816" s="27">
        <v>2</v>
      </c>
      <c r="G816" s="31">
        <v>29</v>
      </c>
      <c r="H816" s="31">
        <v>4</v>
      </c>
      <c r="I816" s="31">
        <v>2001</v>
      </c>
      <c r="J816" s="27">
        <v>1</v>
      </c>
      <c r="K816" s="27">
        <v>0</v>
      </c>
      <c r="L816" s="27">
        <v>1</v>
      </c>
      <c r="M816" s="27">
        <v>1</v>
      </c>
      <c r="N816" s="27" t="e">
        <f>SUMIF(#REF!,#REF!,#REF!)</f>
        <v>#REF!</v>
      </c>
    </row>
    <row r="817" spans="1:14" x14ac:dyDescent="0.15">
      <c r="A817" s="29">
        <v>4500051</v>
      </c>
      <c r="B817" s="29">
        <v>450005104</v>
      </c>
      <c r="C817" s="15">
        <v>4</v>
      </c>
      <c r="D817" s="30" t="s">
        <v>3755</v>
      </c>
      <c r="E817" s="30" t="s">
        <v>263</v>
      </c>
      <c r="F817" s="27">
        <v>2</v>
      </c>
      <c r="G817" s="31">
        <v>2</v>
      </c>
      <c r="H817" s="31">
        <v>11</v>
      </c>
      <c r="I817" s="31">
        <v>1994</v>
      </c>
      <c r="J817" s="27">
        <v>1</v>
      </c>
      <c r="K817" s="27">
        <v>0</v>
      </c>
      <c r="L817" s="27">
        <v>1</v>
      </c>
      <c r="M817" s="27">
        <v>2</v>
      </c>
      <c r="N817" s="27" t="e">
        <f>SUMIF(#REF!,#REF!,#REF!)</f>
        <v>#REF!</v>
      </c>
    </row>
    <row r="818" spans="1:14" x14ac:dyDescent="0.15">
      <c r="A818" s="29">
        <v>4500061</v>
      </c>
      <c r="B818" s="29">
        <v>450006106</v>
      </c>
      <c r="C818" s="15">
        <v>6</v>
      </c>
      <c r="D818" s="30" t="s">
        <v>3759</v>
      </c>
      <c r="E818" s="30" t="s">
        <v>3757</v>
      </c>
      <c r="F818" s="27">
        <v>2</v>
      </c>
      <c r="G818" s="31">
        <v>21</v>
      </c>
      <c r="H818" s="31">
        <v>4</v>
      </c>
      <c r="I818" s="31">
        <v>1996</v>
      </c>
      <c r="J818" s="27">
        <v>1</v>
      </c>
      <c r="K818" s="27">
        <v>0</v>
      </c>
      <c r="L818" s="27">
        <v>1</v>
      </c>
      <c r="M818" s="27">
        <v>2</v>
      </c>
      <c r="N818" s="27" t="e">
        <f>SUMIF(#REF!,#REF!,#REF!)</f>
        <v>#REF!</v>
      </c>
    </row>
    <row r="819" spans="1:14" x14ac:dyDescent="0.15">
      <c r="A819" s="29">
        <v>4500081</v>
      </c>
      <c r="B819" s="29">
        <v>450008104</v>
      </c>
      <c r="C819" s="15">
        <v>4</v>
      </c>
      <c r="D819" s="30" t="s">
        <v>3770</v>
      </c>
      <c r="E819" s="30" t="s">
        <v>3768</v>
      </c>
      <c r="F819" s="27">
        <v>2</v>
      </c>
      <c r="G819" s="31">
        <v>1</v>
      </c>
      <c r="H819" s="31">
        <v>2</v>
      </c>
      <c r="I819" s="31">
        <v>1997</v>
      </c>
      <c r="J819" s="27">
        <v>1</v>
      </c>
      <c r="K819" s="27">
        <v>0</v>
      </c>
      <c r="L819" s="27">
        <v>1</v>
      </c>
      <c r="M819" s="27">
        <v>1</v>
      </c>
      <c r="N819" s="27" t="e">
        <f>SUMIF(#REF!,#REF!,#REF!)</f>
        <v>#REF!</v>
      </c>
    </row>
    <row r="820" spans="1:14" x14ac:dyDescent="0.15">
      <c r="A820" s="29">
        <v>4500091</v>
      </c>
      <c r="B820" s="29">
        <v>450009102</v>
      </c>
      <c r="C820" s="15">
        <v>2</v>
      </c>
      <c r="D820" s="30" t="s">
        <v>776</v>
      </c>
      <c r="E820" s="30" t="s">
        <v>3776</v>
      </c>
      <c r="F820" s="27">
        <v>2</v>
      </c>
      <c r="G820" s="31">
        <v>9</v>
      </c>
      <c r="H820" s="31">
        <v>8</v>
      </c>
      <c r="I820" s="31">
        <v>1986</v>
      </c>
      <c r="J820" s="27">
        <v>1</v>
      </c>
      <c r="K820" s="27">
        <v>0</v>
      </c>
      <c r="L820" s="27">
        <v>1</v>
      </c>
      <c r="M820" s="27">
        <v>1</v>
      </c>
      <c r="N820" s="27" t="e">
        <f>SUMIF(#REF!,#REF!,#REF!)</f>
        <v>#REF!</v>
      </c>
    </row>
    <row r="821" spans="1:14" x14ac:dyDescent="0.15">
      <c r="A821" s="29">
        <v>4500121</v>
      </c>
      <c r="B821" s="29">
        <v>450012102</v>
      </c>
      <c r="C821" s="15">
        <v>2</v>
      </c>
      <c r="D821" s="30" t="s">
        <v>3780</v>
      </c>
      <c r="E821" s="30" t="s">
        <v>657</v>
      </c>
      <c r="F821" s="27">
        <v>2</v>
      </c>
      <c r="G821" s="31">
        <v>24</v>
      </c>
      <c r="H821" s="31">
        <v>4</v>
      </c>
      <c r="I821" s="31">
        <v>1997</v>
      </c>
      <c r="J821" s="27">
        <v>1</v>
      </c>
      <c r="K821" s="27">
        <v>0</v>
      </c>
      <c r="L821" s="27">
        <v>1</v>
      </c>
      <c r="M821" s="27">
        <v>2</v>
      </c>
      <c r="N821" s="27" t="e">
        <f>SUMIF(#REF!,#REF!,#REF!)</f>
        <v>#REF!</v>
      </c>
    </row>
    <row r="822" spans="1:14" x14ac:dyDescent="0.15">
      <c r="A822" s="29">
        <v>4500131</v>
      </c>
      <c r="B822" s="29">
        <v>450013102</v>
      </c>
      <c r="C822" s="15">
        <v>2</v>
      </c>
      <c r="D822" s="30" t="s">
        <v>3785</v>
      </c>
      <c r="E822" s="30" t="s">
        <v>3786</v>
      </c>
      <c r="F822" s="27">
        <v>2</v>
      </c>
      <c r="G822" s="31">
        <v>19</v>
      </c>
      <c r="H822" s="31">
        <v>9</v>
      </c>
      <c r="I822" s="31">
        <v>1990</v>
      </c>
      <c r="J822" s="27">
        <v>1</v>
      </c>
      <c r="K822" s="27">
        <v>0</v>
      </c>
      <c r="L822" s="27">
        <v>1</v>
      </c>
      <c r="M822" s="27">
        <v>2</v>
      </c>
      <c r="N822" s="27" t="e">
        <f>SUMIF(#REF!,#REF!,#REF!)</f>
        <v>#REF!</v>
      </c>
    </row>
    <row r="823" spans="1:14" x14ac:dyDescent="0.15">
      <c r="A823" s="29">
        <v>4500151</v>
      </c>
      <c r="B823" s="29">
        <v>450015102</v>
      </c>
      <c r="C823" s="15">
        <v>2</v>
      </c>
      <c r="D823" s="30" t="s">
        <v>1108</v>
      </c>
      <c r="E823" s="30" t="s">
        <v>3791</v>
      </c>
      <c r="F823" s="27">
        <v>2</v>
      </c>
      <c r="G823" s="31">
        <v>27</v>
      </c>
      <c r="H823" s="31">
        <v>2</v>
      </c>
      <c r="I823" s="31">
        <v>1984</v>
      </c>
      <c r="J823" s="27">
        <v>1</v>
      </c>
      <c r="K823" s="27">
        <v>0</v>
      </c>
      <c r="L823" s="27">
        <v>1</v>
      </c>
      <c r="M823" s="27">
        <v>1</v>
      </c>
      <c r="N823" s="27" t="e">
        <f>SUMIF(#REF!,#REF!,#REF!)</f>
        <v>#REF!</v>
      </c>
    </row>
    <row r="824" spans="1:14" x14ac:dyDescent="0.15">
      <c r="A824" s="29">
        <v>4500161</v>
      </c>
      <c r="B824" s="29">
        <v>450016102</v>
      </c>
      <c r="C824" s="15">
        <v>2</v>
      </c>
      <c r="D824" s="30" t="s">
        <v>847</v>
      </c>
      <c r="E824" s="30" t="s">
        <v>1242</v>
      </c>
      <c r="F824" s="27">
        <v>2</v>
      </c>
      <c r="G824" s="31">
        <v>27</v>
      </c>
      <c r="H824" s="31">
        <v>12</v>
      </c>
      <c r="I824" s="31">
        <v>1988</v>
      </c>
      <c r="J824" s="27">
        <v>1</v>
      </c>
      <c r="K824" s="27">
        <v>0</v>
      </c>
      <c r="L824" s="27">
        <v>1</v>
      </c>
      <c r="M824" s="27">
        <v>1</v>
      </c>
      <c r="N824" s="27" t="e">
        <f>SUMIF(#REF!,#REF!,#REF!)</f>
        <v>#REF!</v>
      </c>
    </row>
    <row r="825" spans="1:14" x14ac:dyDescent="0.15">
      <c r="A825" s="29">
        <v>4500171</v>
      </c>
      <c r="B825" s="29">
        <v>450017102</v>
      </c>
      <c r="C825" s="15">
        <v>2</v>
      </c>
      <c r="D825" s="30" t="s">
        <v>3800</v>
      </c>
      <c r="E825" s="30" t="s">
        <v>946</v>
      </c>
      <c r="F825" s="27">
        <v>2</v>
      </c>
      <c r="G825" s="31">
        <v>18</v>
      </c>
      <c r="H825" s="31">
        <v>12</v>
      </c>
      <c r="I825" s="31">
        <v>1995</v>
      </c>
      <c r="J825" s="27">
        <v>1</v>
      </c>
      <c r="K825" s="27">
        <v>0</v>
      </c>
      <c r="L825" s="27">
        <v>1</v>
      </c>
      <c r="M825" s="27">
        <v>1</v>
      </c>
      <c r="N825" s="27" t="e">
        <f>SUMIF(#REF!,#REF!,#REF!)</f>
        <v>#REF!</v>
      </c>
    </row>
    <row r="826" spans="1:14" x14ac:dyDescent="0.15">
      <c r="A826" s="29">
        <v>4500181</v>
      </c>
      <c r="B826" s="29">
        <v>450018102</v>
      </c>
      <c r="C826" s="15">
        <v>2</v>
      </c>
      <c r="D826" s="30" t="s">
        <v>3806</v>
      </c>
      <c r="E826" s="30" t="s">
        <v>3807</v>
      </c>
      <c r="F826" s="27">
        <v>2</v>
      </c>
      <c r="G826" s="31">
        <v>30</v>
      </c>
      <c r="H826" s="31">
        <v>9</v>
      </c>
      <c r="I826" s="31">
        <v>1977</v>
      </c>
      <c r="J826" s="27">
        <v>1</v>
      </c>
      <c r="K826" s="27">
        <v>0</v>
      </c>
      <c r="L826" s="27">
        <v>1</v>
      </c>
      <c r="M826" s="27">
        <v>1</v>
      </c>
      <c r="N826" s="27" t="e">
        <f>SUMIF(#REF!,#REF!,#REF!)</f>
        <v>#REF!</v>
      </c>
    </row>
    <row r="827" spans="1:14" x14ac:dyDescent="0.15">
      <c r="A827" s="29">
        <v>4500191</v>
      </c>
      <c r="B827" s="29">
        <v>450019102</v>
      </c>
      <c r="C827" s="15">
        <v>2</v>
      </c>
      <c r="D827" s="30" t="s">
        <v>815</v>
      </c>
      <c r="E827" s="30" t="s">
        <v>1351</v>
      </c>
      <c r="F827" s="27">
        <v>2</v>
      </c>
      <c r="G827" s="31">
        <v>24</v>
      </c>
      <c r="H827" s="31">
        <v>2</v>
      </c>
      <c r="I827" s="31">
        <v>1994</v>
      </c>
      <c r="J827" s="27">
        <v>1</v>
      </c>
      <c r="K827" s="27">
        <v>0</v>
      </c>
      <c r="L827" s="27">
        <v>1</v>
      </c>
      <c r="M827" s="27">
        <v>2</v>
      </c>
      <c r="N827" s="27" t="e">
        <f>SUMIF(#REF!,#REF!,#REF!)</f>
        <v>#REF!</v>
      </c>
    </row>
    <row r="828" spans="1:14" x14ac:dyDescent="0.15">
      <c r="A828" s="29">
        <v>4500201</v>
      </c>
      <c r="B828" s="29">
        <v>450020102</v>
      </c>
      <c r="C828" s="15">
        <v>2</v>
      </c>
      <c r="D828" s="30" t="s">
        <v>3819</v>
      </c>
      <c r="E828" s="30" t="s">
        <v>3776</v>
      </c>
      <c r="F828" s="27">
        <v>2</v>
      </c>
      <c r="G828" s="31">
        <v>21</v>
      </c>
      <c r="H828" s="31">
        <v>8</v>
      </c>
      <c r="I828" s="31">
        <v>1996</v>
      </c>
      <c r="J828" s="27">
        <v>1</v>
      </c>
      <c r="K828" s="27">
        <v>0</v>
      </c>
      <c r="L828" s="27">
        <v>1</v>
      </c>
      <c r="M828" s="27">
        <v>1</v>
      </c>
      <c r="N828" s="27" t="e">
        <f>SUMIF(#REF!,#REF!,#REF!)</f>
        <v>#REF!</v>
      </c>
    </row>
    <row r="829" spans="1:14" x14ac:dyDescent="0.15">
      <c r="A829" s="29">
        <v>4500211</v>
      </c>
      <c r="B829" s="29">
        <v>450021102</v>
      </c>
      <c r="C829" s="15">
        <v>2</v>
      </c>
      <c r="D829" s="30" t="s">
        <v>3823</v>
      </c>
      <c r="E829" s="30" t="s">
        <v>193</v>
      </c>
      <c r="F829" s="27">
        <v>2</v>
      </c>
      <c r="G829" s="31">
        <v>15</v>
      </c>
      <c r="H829" s="31">
        <v>12</v>
      </c>
      <c r="I829" s="31">
        <v>1995</v>
      </c>
      <c r="J829" s="27">
        <v>1</v>
      </c>
      <c r="K829" s="27">
        <v>0</v>
      </c>
      <c r="L829" s="27">
        <v>1</v>
      </c>
      <c r="M829" s="27">
        <v>1</v>
      </c>
      <c r="N829" s="27" t="e">
        <f>SUMIF(#REF!,#REF!,#REF!)</f>
        <v>#REF!</v>
      </c>
    </row>
    <row r="830" spans="1:14" x14ac:dyDescent="0.15">
      <c r="A830" s="29">
        <v>4500221</v>
      </c>
      <c r="B830" s="29">
        <v>450022102</v>
      </c>
      <c r="C830" s="15">
        <v>2</v>
      </c>
      <c r="D830" s="30" t="s">
        <v>3826</v>
      </c>
      <c r="E830" s="30" t="s">
        <v>3827</v>
      </c>
      <c r="F830" s="27">
        <v>2</v>
      </c>
      <c r="G830" s="31">
        <v>28</v>
      </c>
      <c r="H830" s="31">
        <v>8</v>
      </c>
      <c r="I830" s="31">
        <v>1998</v>
      </c>
      <c r="J830" s="27">
        <v>1</v>
      </c>
      <c r="K830" s="27">
        <v>0</v>
      </c>
      <c r="L830" s="27">
        <v>1</v>
      </c>
      <c r="M830" s="27">
        <v>1</v>
      </c>
      <c r="N830" s="27" t="e">
        <f>SUMIF(#REF!,#REF!,#REF!)</f>
        <v>#REF!</v>
      </c>
    </row>
    <row r="831" spans="1:14" x14ac:dyDescent="0.15">
      <c r="A831" s="29">
        <v>4500231</v>
      </c>
      <c r="B831" s="29">
        <v>450023102</v>
      </c>
      <c r="C831" s="15">
        <v>2</v>
      </c>
      <c r="D831" s="30" t="s">
        <v>274</v>
      </c>
      <c r="E831" s="30" t="s">
        <v>2818</v>
      </c>
      <c r="F831" s="27">
        <v>2</v>
      </c>
      <c r="G831" s="31">
        <v>1</v>
      </c>
      <c r="H831" s="31">
        <v>11</v>
      </c>
      <c r="I831" s="31">
        <v>1989</v>
      </c>
      <c r="J831" s="27">
        <v>1</v>
      </c>
      <c r="K831" s="27">
        <v>0</v>
      </c>
      <c r="L831" s="27">
        <v>1</v>
      </c>
      <c r="M831" s="27">
        <v>1</v>
      </c>
      <c r="N831" s="27" t="e">
        <f>SUMIF(#REF!,#REF!,#REF!)</f>
        <v>#REF!</v>
      </c>
    </row>
    <row r="832" spans="1:14" x14ac:dyDescent="0.15">
      <c r="A832" s="29">
        <v>4500241</v>
      </c>
      <c r="B832" s="29">
        <v>450024102</v>
      </c>
      <c r="C832" s="15">
        <v>2</v>
      </c>
      <c r="D832" s="30" t="s">
        <v>3833</v>
      </c>
      <c r="E832" s="30" t="s">
        <v>3834</v>
      </c>
      <c r="F832" s="27">
        <v>2</v>
      </c>
      <c r="G832" s="31">
        <v>14</v>
      </c>
      <c r="H832" s="31">
        <v>3</v>
      </c>
      <c r="I832" s="31">
        <v>1988</v>
      </c>
      <c r="J832" s="27">
        <v>1</v>
      </c>
      <c r="K832" s="27">
        <v>0</v>
      </c>
      <c r="L832" s="27">
        <v>1</v>
      </c>
      <c r="M832" s="27">
        <v>1</v>
      </c>
      <c r="N832" s="27" t="e">
        <f>SUMIF(#REF!,#REF!,#REF!)</f>
        <v>#REF!</v>
      </c>
    </row>
    <row r="833" spans="1:14" x14ac:dyDescent="0.15">
      <c r="A833" s="29">
        <v>4500251</v>
      </c>
      <c r="B833" s="29">
        <v>450025111</v>
      </c>
      <c r="C833" s="15">
        <v>11</v>
      </c>
      <c r="D833" s="30" t="s">
        <v>3847</v>
      </c>
      <c r="E833" s="30" t="s">
        <v>1039</v>
      </c>
      <c r="F833" s="27">
        <v>2</v>
      </c>
      <c r="G833" s="31">
        <v>9</v>
      </c>
      <c r="H833" s="31">
        <v>1</v>
      </c>
      <c r="I833" s="31">
        <v>1995</v>
      </c>
      <c r="J833" s="27">
        <v>1</v>
      </c>
      <c r="K833" s="27">
        <v>0</v>
      </c>
      <c r="L833" s="27">
        <v>1</v>
      </c>
      <c r="M833" s="27">
        <v>1</v>
      </c>
      <c r="N833" s="27" t="e">
        <f>SUMIF(#REF!,#REF!,#REF!)</f>
        <v>#REF!</v>
      </c>
    </row>
    <row r="834" spans="1:14" x14ac:dyDescent="0.15">
      <c r="A834" s="29">
        <v>4500261</v>
      </c>
      <c r="B834" s="29">
        <v>450026106</v>
      </c>
      <c r="C834" s="15">
        <v>6</v>
      </c>
      <c r="D834" s="30" t="s">
        <v>3858</v>
      </c>
      <c r="E834" s="30" t="s">
        <v>3853</v>
      </c>
      <c r="F834" s="27">
        <v>2</v>
      </c>
      <c r="G834" s="31">
        <v>26</v>
      </c>
      <c r="H834" s="31">
        <v>2</v>
      </c>
      <c r="I834" s="31">
        <v>1999</v>
      </c>
      <c r="J834" s="27">
        <v>1</v>
      </c>
      <c r="K834" s="27">
        <v>0</v>
      </c>
      <c r="L834" s="27">
        <v>1</v>
      </c>
      <c r="M834" s="27">
        <v>2</v>
      </c>
      <c r="N834" s="27" t="e">
        <f>SUMIF(#REF!,#REF!,#REF!)</f>
        <v>#REF!</v>
      </c>
    </row>
    <row r="835" spans="1:14" x14ac:dyDescent="0.15">
      <c r="A835" s="29">
        <v>4500271</v>
      </c>
      <c r="B835" s="29">
        <v>450027102</v>
      </c>
      <c r="C835" s="15">
        <v>2</v>
      </c>
      <c r="D835" s="30" t="s">
        <v>2288</v>
      </c>
      <c r="E835" s="30" t="s">
        <v>3864</v>
      </c>
      <c r="F835" s="27">
        <v>2</v>
      </c>
      <c r="G835" s="31">
        <v>10</v>
      </c>
      <c r="H835" s="31">
        <v>12</v>
      </c>
      <c r="I835" s="31">
        <v>1990</v>
      </c>
      <c r="J835" s="27">
        <v>1</v>
      </c>
      <c r="K835" s="27">
        <v>0</v>
      </c>
      <c r="L835" s="27">
        <v>1</v>
      </c>
      <c r="M835" s="27">
        <v>1</v>
      </c>
      <c r="N835" s="27" t="e">
        <f>SUMIF(#REF!,#REF!,#REF!)</f>
        <v>#REF!</v>
      </c>
    </row>
    <row r="836" spans="1:14" x14ac:dyDescent="0.15">
      <c r="A836" s="29">
        <v>4500281</v>
      </c>
      <c r="B836" s="29">
        <v>450028109</v>
      </c>
      <c r="C836" s="15">
        <v>9</v>
      </c>
      <c r="D836" s="30" t="s">
        <v>72</v>
      </c>
      <c r="E836" s="30" t="s">
        <v>200</v>
      </c>
      <c r="F836" s="27">
        <v>2</v>
      </c>
      <c r="G836" s="31">
        <v>6</v>
      </c>
      <c r="H836" s="31">
        <v>9</v>
      </c>
      <c r="I836" s="31">
        <v>1999</v>
      </c>
      <c r="J836" s="27">
        <v>1</v>
      </c>
      <c r="K836" s="27">
        <v>0</v>
      </c>
      <c r="L836" s="27">
        <v>1</v>
      </c>
      <c r="M836" s="27">
        <v>1</v>
      </c>
      <c r="N836" s="27" t="e">
        <f>SUMIF(#REF!,#REF!,#REF!)</f>
        <v>#REF!</v>
      </c>
    </row>
    <row r="837" spans="1:14" x14ac:dyDescent="0.15">
      <c r="A837" s="29">
        <v>4500291</v>
      </c>
      <c r="B837" s="29">
        <v>450029105</v>
      </c>
      <c r="C837" s="15">
        <v>5</v>
      </c>
      <c r="D837" s="30" t="s">
        <v>616</v>
      </c>
      <c r="E837" s="30" t="s">
        <v>950</v>
      </c>
      <c r="F837" s="27">
        <v>2</v>
      </c>
      <c r="G837" s="31">
        <v>5</v>
      </c>
      <c r="H837" s="31">
        <v>1</v>
      </c>
      <c r="I837" s="31">
        <v>2001</v>
      </c>
      <c r="J837" s="27">
        <v>1</v>
      </c>
      <c r="K837" s="27">
        <v>0</v>
      </c>
      <c r="L837" s="27">
        <v>1</v>
      </c>
      <c r="M837" s="27">
        <v>2</v>
      </c>
      <c r="N837" s="27" t="e">
        <f>SUMIF(#REF!,#REF!,#REF!)</f>
        <v>#REF!</v>
      </c>
    </row>
    <row r="838" spans="1:14" x14ac:dyDescent="0.15">
      <c r="A838" s="29">
        <v>4500301</v>
      </c>
      <c r="B838" s="29">
        <v>450030102</v>
      </c>
      <c r="C838" s="15">
        <v>2</v>
      </c>
      <c r="D838" s="30" t="s">
        <v>759</v>
      </c>
      <c r="E838" s="30" t="s">
        <v>950</v>
      </c>
      <c r="F838" s="27">
        <v>2</v>
      </c>
      <c r="G838" s="31">
        <v>8</v>
      </c>
      <c r="H838" s="31">
        <v>2</v>
      </c>
      <c r="I838" s="31">
        <v>1996</v>
      </c>
      <c r="J838" s="27">
        <v>1</v>
      </c>
      <c r="K838" s="27">
        <v>0</v>
      </c>
      <c r="L838" s="27">
        <v>1</v>
      </c>
      <c r="M838" s="27">
        <v>2</v>
      </c>
      <c r="N838" s="27" t="e">
        <f>SUMIF(#REF!,#REF!,#REF!)</f>
        <v>#REF!</v>
      </c>
    </row>
    <row r="839" spans="1:14" x14ac:dyDescent="0.15">
      <c r="A839" s="29">
        <v>4500321</v>
      </c>
      <c r="B839" s="29">
        <v>450032102</v>
      </c>
      <c r="C839" s="15">
        <v>2</v>
      </c>
      <c r="D839" s="30" t="s">
        <v>2736</v>
      </c>
      <c r="E839" s="30" t="s">
        <v>2385</v>
      </c>
      <c r="F839" s="27">
        <v>2</v>
      </c>
      <c r="G839" s="31">
        <v>21</v>
      </c>
      <c r="H839" s="31">
        <v>6</v>
      </c>
      <c r="I839" s="31">
        <v>1998</v>
      </c>
      <c r="J839" s="27">
        <v>1</v>
      </c>
      <c r="K839" s="27">
        <v>0</v>
      </c>
      <c r="L839" s="27">
        <v>1</v>
      </c>
      <c r="M839" s="27">
        <v>1</v>
      </c>
      <c r="N839" s="27" t="e">
        <f>SUMIF(#REF!,#REF!,#REF!)</f>
        <v>#REF!</v>
      </c>
    </row>
    <row r="840" spans="1:14" x14ac:dyDescent="0.15">
      <c r="A840" s="29">
        <v>4500331</v>
      </c>
      <c r="B840" s="29">
        <v>450033106</v>
      </c>
      <c r="C840" s="15">
        <v>6</v>
      </c>
      <c r="D840" s="30" t="s">
        <v>3878</v>
      </c>
      <c r="E840" s="30" t="s">
        <v>1312</v>
      </c>
      <c r="F840" s="27">
        <v>2</v>
      </c>
      <c r="G840" s="31">
        <v>18</v>
      </c>
      <c r="H840" s="31">
        <v>3</v>
      </c>
      <c r="I840" s="31">
        <v>2001</v>
      </c>
      <c r="J840" s="27">
        <v>1</v>
      </c>
      <c r="K840" s="27">
        <v>0</v>
      </c>
      <c r="L840" s="27">
        <v>1</v>
      </c>
      <c r="M840" s="27">
        <v>1</v>
      </c>
      <c r="N840" s="27" t="e">
        <f>SUMIF(#REF!,#REF!,#REF!)</f>
        <v>#REF!</v>
      </c>
    </row>
    <row r="841" spans="1:14" x14ac:dyDescent="0.15">
      <c r="A841" s="29">
        <v>4500341</v>
      </c>
      <c r="B841" s="29">
        <v>450034102</v>
      </c>
      <c r="C841" s="15">
        <v>2</v>
      </c>
      <c r="D841" s="30" t="s">
        <v>3882</v>
      </c>
      <c r="E841" s="30" t="s">
        <v>3827</v>
      </c>
      <c r="F841" s="27">
        <v>2</v>
      </c>
      <c r="G841" s="31">
        <v>10</v>
      </c>
      <c r="H841" s="31">
        <v>5</v>
      </c>
      <c r="I841" s="31">
        <v>1994</v>
      </c>
      <c r="J841" s="27">
        <v>1</v>
      </c>
      <c r="K841" s="27">
        <v>0</v>
      </c>
      <c r="L841" s="27">
        <v>1</v>
      </c>
      <c r="M841" s="27">
        <v>1</v>
      </c>
      <c r="N841" s="27" t="e">
        <f>SUMIF(#REF!,#REF!,#REF!)</f>
        <v>#REF!</v>
      </c>
    </row>
    <row r="842" spans="1:14" x14ac:dyDescent="0.15">
      <c r="A842" s="29">
        <v>4510011</v>
      </c>
      <c r="B842" s="29">
        <v>451001102</v>
      </c>
      <c r="C842" s="15">
        <v>2</v>
      </c>
      <c r="D842" s="30" t="s">
        <v>3885</v>
      </c>
      <c r="E842" s="30" t="s">
        <v>1613</v>
      </c>
      <c r="F842" s="27">
        <v>2</v>
      </c>
      <c r="G842" s="31">
        <v>6</v>
      </c>
      <c r="H842" s="31">
        <v>6</v>
      </c>
      <c r="I842" s="31">
        <v>1990</v>
      </c>
      <c r="J842" s="27">
        <v>1</v>
      </c>
      <c r="K842" s="27">
        <v>0</v>
      </c>
      <c r="L842" s="27">
        <v>1</v>
      </c>
      <c r="M842" s="27">
        <v>2</v>
      </c>
      <c r="N842" s="27" t="e">
        <f>SUMIF(#REF!,#REF!,#REF!)</f>
        <v>#REF!</v>
      </c>
    </row>
    <row r="843" spans="1:14" x14ac:dyDescent="0.15">
      <c r="A843" s="29">
        <v>4510021</v>
      </c>
      <c r="B843" s="29">
        <v>451002102</v>
      </c>
      <c r="C843" s="15">
        <v>2</v>
      </c>
      <c r="D843" s="30" t="s">
        <v>3591</v>
      </c>
      <c r="E843" s="30" t="s">
        <v>3818</v>
      </c>
      <c r="F843" s="27">
        <v>2</v>
      </c>
      <c r="G843" s="31">
        <v>11</v>
      </c>
      <c r="H843" s="31">
        <v>11</v>
      </c>
      <c r="I843" s="31">
        <v>1992</v>
      </c>
      <c r="J843" s="27">
        <v>1</v>
      </c>
      <c r="K843" s="27">
        <v>0</v>
      </c>
      <c r="L843" s="27">
        <v>1</v>
      </c>
      <c r="M843" s="27">
        <v>1</v>
      </c>
      <c r="N843" s="27" t="e">
        <f>SUMIF(#REF!,#REF!,#REF!)</f>
        <v>#REF!</v>
      </c>
    </row>
    <row r="844" spans="1:14" x14ac:dyDescent="0.15">
      <c r="A844" s="29">
        <v>4510041</v>
      </c>
      <c r="B844" s="29">
        <v>451004104</v>
      </c>
      <c r="C844" s="15">
        <v>4</v>
      </c>
      <c r="D844" s="30" t="s">
        <v>3892</v>
      </c>
      <c r="E844" s="30" t="s">
        <v>950</v>
      </c>
      <c r="F844" s="27">
        <v>2</v>
      </c>
      <c r="G844" s="31">
        <v>4</v>
      </c>
      <c r="H844" s="31">
        <v>10</v>
      </c>
      <c r="I844" s="31">
        <v>1992</v>
      </c>
      <c r="J844" s="27">
        <v>1</v>
      </c>
      <c r="K844" s="27">
        <v>0</v>
      </c>
      <c r="L844" s="27">
        <v>1</v>
      </c>
      <c r="M844" s="27">
        <v>1</v>
      </c>
      <c r="N844" s="27" t="e">
        <f>SUMIF(#REF!,#REF!,#REF!)</f>
        <v>#REF!</v>
      </c>
    </row>
    <row r="845" spans="1:14" x14ac:dyDescent="0.15">
      <c r="A845" s="29">
        <v>4510051</v>
      </c>
      <c r="B845" s="29">
        <v>451005102</v>
      </c>
      <c r="C845" s="15">
        <v>2</v>
      </c>
      <c r="D845" s="30" t="s">
        <v>2519</v>
      </c>
      <c r="E845" s="30" t="s">
        <v>1039</v>
      </c>
      <c r="F845" s="27">
        <v>2</v>
      </c>
      <c r="G845" s="31">
        <v>15</v>
      </c>
      <c r="H845" s="31">
        <v>10</v>
      </c>
      <c r="I845" s="31">
        <v>1990</v>
      </c>
      <c r="J845" s="27">
        <v>1</v>
      </c>
      <c r="K845" s="27">
        <v>0</v>
      </c>
      <c r="L845" s="27">
        <v>1</v>
      </c>
      <c r="M845" s="27">
        <v>1</v>
      </c>
      <c r="N845" s="27" t="e">
        <f>SUMIF(#REF!,#REF!,#REF!)</f>
        <v>#REF!</v>
      </c>
    </row>
    <row r="846" spans="1:14" x14ac:dyDescent="0.15">
      <c r="A846" s="29">
        <v>4510061</v>
      </c>
      <c r="B846" s="29">
        <v>451006102</v>
      </c>
      <c r="C846" s="15">
        <v>2</v>
      </c>
      <c r="D846" s="30" t="s">
        <v>1201</v>
      </c>
      <c r="E846" s="30" t="s">
        <v>950</v>
      </c>
      <c r="F846" s="27">
        <v>2</v>
      </c>
      <c r="G846" s="31">
        <v>9</v>
      </c>
      <c r="H846" s="31">
        <v>1</v>
      </c>
      <c r="I846" s="31">
        <v>1984</v>
      </c>
      <c r="J846" s="27">
        <v>1</v>
      </c>
      <c r="K846" s="27">
        <v>0</v>
      </c>
      <c r="L846" s="27">
        <v>1</v>
      </c>
      <c r="M846" s="27">
        <v>1</v>
      </c>
      <c r="N846" s="27" t="e">
        <f>SUMIF(#REF!,#REF!,#REF!)</f>
        <v>#REF!</v>
      </c>
    </row>
    <row r="847" spans="1:14" x14ac:dyDescent="0.15">
      <c r="A847" s="29">
        <v>4510071</v>
      </c>
      <c r="B847" s="29">
        <v>451007102</v>
      </c>
      <c r="C847" s="15">
        <v>2</v>
      </c>
      <c r="D847" s="30" t="s">
        <v>23</v>
      </c>
      <c r="E847" s="30" t="s">
        <v>1312</v>
      </c>
      <c r="F847" s="27">
        <v>2</v>
      </c>
      <c r="G847" s="31">
        <v>16</v>
      </c>
      <c r="H847" s="31">
        <v>5</v>
      </c>
      <c r="I847" s="31">
        <v>1981</v>
      </c>
      <c r="J847" s="27">
        <v>1</v>
      </c>
      <c r="K847" s="27">
        <v>0</v>
      </c>
      <c r="L847" s="27">
        <v>1</v>
      </c>
      <c r="M847" s="27">
        <v>1</v>
      </c>
      <c r="N847" s="27" t="e">
        <f>SUMIF(#REF!,#REF!,#REF!)</f>
        <v>#REF!</v>
      </c>
    </row>
    <row r="848" spans="1:14" x14ac:dyDescent="0.15">
      <c r="A848" s="29">
        <v>4510081</v>
      </c>
      <c r="B848" s="29">
        <v>451008102</v>
      </c>
      <c r="C848" s="15">
        <v>2</v>
      </c>
      <c r="D848" s="30" t="s">
        <v>2381</v>
      </c>
      <c r="E848" s="30" t="s">
        <v>2385</v>
      </c>
      <c r="F848" s="27">
        <v>2</v>
      </c>
      <c r="G848" s="31">
        <v>14</v>
      </c>
      <c r="H848" s="31">
        <v>11</v>
      </c>
      <c r="I848" s="31">
        <v>1990</v>
      </c>
      <c r="J848" s="27">
        <v>1</v>
      </c>
      <c r="K848" s="27">
        <v>0</v>
      </c>
      <c r="L848" s="27">
        <v>1</v>
      </c>
      <c r="M848" s="27">
        <v>2</v>
      </c>
      <c r="N848" s="27" t="e">
        <f>SUMIF(#REF!,#REF!,#REF!)</f>
        <v>#REF!</v>
      </c>
    </row>
    <row r="849" spans="1:14" x14ac:dyDescent="0.15">
      <c r="A849" s="29">
        <v>4510091</v>
      </c>
      <c r="B849" s="29">
        <v>451009102</v>
      </c>
      <c r="C849" s="15">
        <v>2</v>
      </c>
      <c r="D849" s="30" t="s">
        <v>3905</v>
      </c>
      <c r="E849" s="30" t="s">
        <v>944</v>
      </c>
      <c r="F849" s="27">
        <v>2</v>
      </c>
      <c r="G849" s="31">
        <v>28</v>
      </c>
      <c r="H849" s="31">
        <v>5</v>
      </c>
      <c r="I849" s="31">
        <v>1993</v>
      </c>
      <c r="J849" s="27">
        <v>1</v>
      </c>
      <c r="K849" s="27">
        <v>0</v>
      </c>
      <c r="L849" s="27">
        <v>1</v>
      </c>
      <c r="M849" s="27">
        <v>2</v>
      </c>
      <c r="N849" s="27" t="e">
        <f>SUMIF(#REF!,#REF!,#REF!)</f>
        <v>#REF!</v>
      </c>
    </row>
    <row r="850" spans="1:14" x14ac:dyDescent="0.15">
      <c r="A850" s="29">
        <v>4510101</v>
      </c>
      <c r="B850" s="29">
        <v>451010102</v>
      </c>
      <c r="C850" s="15">
        <v>2</v>
      </c>
      <c r="D850" s="30" t="s">
        <v>3910</v>
      </c>
      <c r="E850" s="30" t="s">
        <v>3790</v>
      </c>
      <c r="F850" s="27">
        <v>2</v>
      </c>
      <c r="G850" s="31">
        <v>23</v>
      </c>
      <c r="H850" s="31">
        <v>2</v>
      </c>
      <c r="I850" s="31">
        <v>1987</v>
      </c>
      <c r="J850" s="27">
        <v>1</v>
      </c>
      <c r="K850" s="27">
        <v>0</v>
      </c>
      <c r="L850" s="27">
        <v>1</v>
      </c>
      <c r="M850" s="27">
        <v>2</v>
      </c>
      <c r="N850" s="27" t="e">
        <f>SUMIF(#REF!,#REF!,#REF!)</f>
        <v>#REF!</v>
      </c>
    </row>
    <row r="851" spans="1:14" x14ac:dyDescent="0.15">
      <c r="A851" s="29">
        <v>4510111</v>
      </c>
      <c r="B851" s="29">
        <v>451011102</v>
      </c>
      <c r="C851" s="15">
        <v>2</v>
      </c>
      <c r="D851" s="30" t="s">
        <v>62</v>
      </c>
      <c r="E851" s="30" t="s">
        <v>950</v>
      </c>
      <c r="F851" s="27">
        <v>2</v>
      </c>
      <c r="G851" s="31">
        <v>31</v>
      </c>
      <c r="H851" s="31">
        <v>5</v>
      </c>
      <c r="I851" s="31">
        <v>1999</v>
      </c>
      <c r="J851" s="27">
        <v>1</v>
      </c>
      <c r="K851" s="27">
        <v>0</v>
      </c>
      <c r="L851" s="27">
        <v>1</v>
      </c>
      <c r="M851" s="27">
        <v>2</v>
      </c>
      <c r="N851" s="27" t="e">
        <f>SUMIF(#REF!,#REF!,#REF!)</f>
        <v>#REF!</v>
      </c>
    </row>
    <row r="852" spans="1:14" x14ac:dyDescent="0.15">
      <c r="A852" s="29">
        <v>4510121</v>
      </c>
      <c r="B852" s="29">
        <v>451012102</v>
      </c>
      <c r="C852" s="15">
        <v>2</v>
      </c>
      <c r="D852" s="30" t="s">
        <v>106</v>
      </c>
      <c r="E852" s="30" t="s">
        <v>950</v>
      </c>
      <c r="F852" s="27">
        <v>2</v>
      </c>
      <c r="G852" s="31">
        <v>18</v>
      </c>
      <c r="H852" s="31">
        <v>5</v>
      </c>
      <c r="I852" s="31">
        <v>1990</v>
      </c>
      <c r="J852" s="27">
        <v>1</v>
      </c>
      <c r="K852" s="27">
        <v>0</v>
      </c>
      <c r="L852" s="27">
        <v>1</v>
      </c>
      <c r="M852" s="27">
        <v>1</v>
      </c>
      <c r="N852" s="27" t="e">
        <f>SUMIF(#REF!,#REF!,#REF!)</f>
        <v>#REF!</v>
      </c>
    </row>
    <row r="853" spans="1:14" x14ac:dyDescent="0.15">
      <c r="A853" s="29">
        <v>4510131</v>
      </c>
      <c r="B853" s="29">
        <v>451013102</v>
      </c>
      <c r="C853" s="15">
        <v>2</v>
      </c>
      <c r="D853" s="30" t="s">
        <v>3915</v>
      </c>
      <c r="E853" s="30" t="s">
        <v>3916</v>
      </c>
      <c r="F853" s="27">
        <v>2</v>
      </c>
      <c r="G853" s="31">
        <v>9</v>
      </c>
      <c r="H853" s="31">
        <v>7</v>
      </c>
      <c r="I853" s="31">
        <v>1982</v>
      </c>
      <c r="J853" s="27">
        <v>1</v>
      </c>
      <c r="K853" s="27">
        <v>0</v>
      </c>
      <c r="L853" s="27">
        <v>1</v>
      </c>
      <c r="M853" s="27">
        <v>1</v>
      </c>
      <c r="N853" s="27" t="e">
        <f>SUMIF(#REF!,#REF!,#REF!)</f>
        <v>#REF!</v>
      </c>
    </row>
    <row r="854" spans="1:14" x14ac:dyDescent="0.15">
      <c r="A854" s="29">
        <v>4510141</v>
      </c>
      <c r="B854" s="29">
        <v>451014102</v>
      </c>
      <c r="C854" s="15">
        <v>2</v>
      </c>
      <c r="D854" s="30" t="s">
        <v>3922</v>
      </c>
      <c r="E854" s="30" t="s">
        <v>3698</v>
      </c>
      <c r="F854" s="27">
        <v>2</v>
      </c>
      <c r="G854" s="31">
        <v>11</v>
      </c>
      <c r="H854" s="31">
        <v>7</v>
      </c>
      <c r="I854" s="31">
        <v>1986</v>
      </c>
      <c r="J854" s="27">
        <v>1</v>
      </c>
      <c r="K854" s="27">
        <v>0</v>
      </c>
      <c r="L854" s="27">
        <v>1</v>
      </c>
      <c r="M854" s="27">
        <v>2</v>
      </c>
      <c r="N854" s="27" t="e">
        <f>SUMIF(#REF!,#REF!,#REF!)</f>
        <v>#REF!</v>
      </c>
    </row>
    <row r="855" spans="1:14" x14ac:dyDescent="0.15">
      <c r="A855" s="29">
        <v>4510151</v>
      </c>
      <c r="B855" s="29">
        <v>451015108</v>
      </c>
      <c r="C855" s="15">
        <v>8</v>
      </c>
      <c r="D855" s="30" t="s">
        <v>256</v>
      </c>
      <c r="E855" s="30" t="s">
        <v>2385</v>
      </c>
      <c r="F855" s="27">
        <v>2</v>
      </c>
      <c r="G855" s="31">
        <v>14</v>
      </c>
      <c r="H855" s="31">
        <v>1</v>
      </c>
      <c r="I855" s="31">
        <v>2001</v>
      </c>
      <c r="J855" s="27">
        <v>1</v>
      </c>
      <c r="K855" s="27">
        <v>0</v>
      </c>
      <c r="L855" s="27">
        <v>1</v>
      </c>
      <c r="M855" s="27">
        <v>1</v>
      </c>
      <c r="N855" s="27" t="e">
        <f>SUMIF(#REF!,#REF!,#REF!)</f>
        <v>#REF!</v>
      </c>
    </row>
    <row r="856" spans="1:14" x14ac:dyDescent="0.15">
      <c r="A856" s="29">
        <v>4510161</v>
      </c>
      <c r="B856" s="29">
        <v>451016102</v>
      </c>
      <c r="C856" s="15">
        <v>2</v>
      </c>
      <c r="D856" s="30" t="s">
        <v>3004</v>
      </c>
      <c r="E856" s="30" t="s">
        <v>3927</v>
      </c>
      <c r="F856" s="27">
        <v>2</v>
      </c>
      <c r="G856" s="31">
        <v>19</v>
      </c>
      <c r="H856" s="31">
        <v>7</v>
      </c>
      <c r="I856" s="31">
        <v>1993</v>
      </c>
      <c r="J856" s="27">
        <v>1</v>
      </c>
      <c r="K856" s="27">
        <v>0</v>
      </c>
      <c r="L856" s="27">
        <v>1</v>
      </c>
      <c r="M856" s="27">
        <v>1</v>
      </c>
      <c r="N856" s="27" t="e">
        <f>SUMIF(#REF!,#REF!,#REF!)</f>
        <v>#REF!</v>
      </c>
    </row>
    <row r="857" spans="1:14" x14ac:dyDescent="0.15">
      <c r="A857" s="29">
        <v>4510171</v>
      </c>
      <c r="B857" s="29">
        <v>451017102</v>
      </c>
      <c r="C857" s="15">
        <v>2</v>
      </c>
      <c r="D857" s="30" t="s">
        <v>466</v>
      </c>
      <c r="E857" s="30" t="s">
        <v>2818</v>
      </c>
      <c r="F857" s="27">
        <v>2</v>
      </c>
      <c r="G857" s="31">
        <v>27</v>
      </c>
      <c r="H857" s="31">
        <v>8</v>
      </c>
      <c r="I857" s="31">
        <v>2000</v>
      </c>
      <c r="J857" s="27">
        <v>1</v>
      </c>
      <c r="K857" s="27">
        <v>0</v>
      </c>
      <c r="L857" s="27">
        <v>1</v>
      </c>
      <c r="M857" s="27">
        <v>1</v>
      </c>
      <c r="N857" s="27" t="e">
        <f>SUMIF(#REF!,#REF!,#REF!)</f>
        <v>#REF!</v>
      </c>
    </row>
    <row r="858" spans="1:14" x14ac:dyDescent="0.15">
      <c r="A858" s="29">
        <v>4510181</v>
      </c>
      <c r="B858" s="29">
        <v>451018102</v>
      </c>
      <c r="C858" s="15">
        <v>2</v>
      </c>
      <c r="D858" s="30" t="s">
        <v>376</v>
      </c>
      <c r="E858" s="30" t="s">
        <v>3931</v>
      </c>
      <c r="F858" s="27">
        <v>2</v>
      </c>
      <c r="G858" s="31">
        <v>16</v>
      </c>
      <c r="H858" s="31">
        <v>8</v>
      </c>
      <c r="I858" s="31">
        <v>1998</v>
      </c>
      <c r="J858" s="27">
        <v>1</v>
      </c>
      <c r="K858" s="27">
        <v>0</v>
      </c>
      <c r="L858" s="27">
        <v>1</v>
      </c>
      <c r="M858" s="27">
        <v>1</v>
      </c>
      <c r="N858" s="27" t="e">
        <f>SUMIF(#REF!,#REF!,#REF!)</f>
        <v>#REF!</v>
      </c>
    </row>
    <row r="859" spans="1:14" x14ac:dyDescent="0.15">
      <c r="A859" s="29">
        <v>4510191</v>
      </c>
      <c r="B859" s="29">
        <v>451019102</v>
      </c>
      <c r="C859" s="15">
        <v>2</v>
      </c>
      <c r="D859" s="30" t="s">
        <v>3935</v>
      </c>
      <c r="E859" s="30" t="s">
        <v>3936</v>
      </c>
      <c r="F859" s="27">
        <v>2</v>
      </c>
      <c r="G859" s="31">
        <v>8</v>
      </c>
      <c r="H859" s="31">
        <v>11</v>
      </c>
      <c r="I859" s="31">
        <v>1999</v>
      </c>
      <c r="J859" s="27">
        <v>1</v>
      </c>
      <c r="K859" s="27">
        <v>0</v>
      </c>
      <c r="L859" s="27">
        <v>1</v>
      </c>
      <c r="M859" s="27">
        <v>2</v>
      </c>
      <c r="N859" s="27" t="e">
        <f>SUMIF(#REF!,#REF!,#REF!)</f>
        <v>#REF!</v>
      </c>
    </row>
    <row r="860" spans="1:14" x14ac:dyDescent="0.15">
      <c r="A860" s="29">
        <v>4590011</v>
      </c>
      <c r="B860" s="29">
        <v>459001105</v>
      </c>
      <c r="C860" s="15">
        <v>5</v>
      </c>
      <c r="D860" s="30" t="s">
        <v>327</v>
      </c>
      <c r="E860" s="30" t="s">
        <v>985</v>
      </c>
      <c r="F860" s="27">
        <v>2</v>
      </c>
      <c r="G860" s="31">
        <v>15</v>
      </c>
      <c r="H860" s="31">
        <v>12</v>
      </c>
      <c r="I860" s="31">
        <v>1986</v>
      </c>
      <c r="J860" s="27">
        <v>1</v>
      </c>
      <c r="K860" s="27">
        <v>0</v>
      </c>
      <c r="L860" s="27">
        <v>2</v>
      </c>
      <c r="M860" s="27">
        <v>0</v>
      </c>
      <c r="N860" s="27" t="e">
        <f>SUMIF(#REF!,#REF!,#REF!)</f>
        <v>#REF!</v>
      </c>
    </row>
    <row r="861" spans="1:14" x14ac:dyDescent="0.15">
      <c r="A861" s="29">
        <v>4590031</v>
      </c>
      <c r="B861" s="29">
        <v>459003102</v>
      </c>
      <c r="C861" s="15">
        <v>2</v>
      </c>
      <c r="D861" s="30" t="s">
        <v>203</v>
      </c>
      <c r="E861" s="30" t="s">
        <v>3941</v>
      </c>
      <c r="F861" s="27">
        <v>2</v>
      </c>
      <c r="G861" s="31">
        <v>18</v>
      </c>
      <c r="H861" s="31">
        <v>4</v>
      </c>
      <c r="I861" s="31">
        <v>1997</v>
      </c>
      <c r="J861" s="27">
        <v>1</v>
      </c>
      <c r="K861" s="27">
        <v>0</v>
      </c>
      <c r="L861" s="27">
        <v>2</v>
      </c>
      <c r="M861" s="27">
        <v>0</v>
      </c>
      <c r="N861" s="27" t="e">
        <f>SUMIF(#REF!,#REF!,#REF!)</f>
        <v>#REF!</v>
      </c>
    </row>
    <row r="862" spans="1:14" x14ac:dyDescent="0.15">
      <c r="A862" s="29">
        <v>4590041</v>
      </c>
      <c r="B862" s="29">
        <v>459004106</v>
      </c>
      <c r="C862" s="15">
        <v>6</v>
      </c>
      <c r="D862" s="30" t="s">
        <v>743</v>
      </c>
      <c r="E862" s="30" t="s">
        <v>1658</v>
      </c>
      <c r="F862" s="27">
        <v>2</v>
      </c>
      <c r="G862" s="31">
        <v>8</v>
      </c>
      <c r="H862" s="31">
        <v>8</v>
      </c>
      <c r="I862" s="31">
        <v>1999</v>
      </c>
      <c r="J862" s="27">
        <v>1</v>
      </c>
      <c r="K862" s="27">
        <v>0</v>
      </c>
      <c r="L862" s="27">
        <v>2</v>
      </c>
      <c r="M862" s="27">
        <v>0</v>
      </c>
      <c r="N862" s="27" t="e">
        <f>SUMIF(#REF!,#REF!,#REF!)</f>
        <v>#REF!</v>
      </c>
    </row>
    <row r="863" spans="1:14" x14ac:dyDescent="0.15">
      <c r="A863" s="29">
        <v>4590051</v>
      </c>
      <c r="B863" s="29">
        <v>459005102</v>
      </c>
      <c r="C863" s="15">
        <v>2</v>
      </c>
      <c r="D863" s="30" t="s">
        <v>311</v>
      </c>
      <c r="E863" s="30" t="s">
        <v>263</v>
      </c>
      <c r="F863" s="27">
        <v>2</v>
      </c>
      <c r="G863" s="31">
        <v>16</v>
      </c>
      <c r="H863" s="31">
        <v>9</v>
      </c>
      <c r="I863" s="31">
        <v>1987</v>
      </c>
      <c r="J863" s="27">
        <v>1</v>
      </c>
      <c r="K863" s="27">
        <v>0</v>
      </c>
      <c r="L863" s="27">
        <v>2</v>
      </c>
      <c r="M863" s="27">
        <v>0</v>
      </c>
      <c r="N863" s="27" t="e">
        <f>SUMIF(#REF!,#REF!,#REF!)</f>
        <v>#REF!</v>
      </c>
    </row>
    <row r="864" spans="1:14" x14ac:dyDescent="0.15">
      <c r="A864" s="29">
        <v>4590091</v>
      </c>
      <c r="B864" s="29">
        <v>459009102</v>
      </c>
      <c r="C864" s="15">
        <v>2</v>
      </c>
      <c r="D864" s="30" t="s">
        <v>885</v>
      </c>
      <c r="E864" s="30" t="s">
        <v>985</v>
      </c>
      <c r="F864" s="27">
        <v>2</v>
      </c>
      <c r="G864" s="31">
        <v>30</v>
      </c>
      <c r="H864" s="31">
        <v>12</v>
      </c>
      <c r="I864" s="31">
        <v>1998</v>
      </c>
      <c r="J864" s="27">
        <v>1</v>
      </c>
      <c r="K864" s="27">
        <v>0</v>
      </c>
      <c r="L864" s="27">
        <v>2</v>
      </c>
      <c r="M864" s="27">
        <v>0</v>
      </c>
      <c r="N864" s="27" t="e">
        <f>SUMIF(#REF!,#REF!,#REF!)</f>
        <v>#REF!</v>
      </c>
    </row>
    <row r="865" spans="1:14" x14ac:dyDescent="0.15">
      <c r="A865" s="29">
        <v>4590101</v>
      </c>
      <c r="B865" s="29">
        <v>459010102</v>
      </c>
      <c r="C865" s="15">
        <v>2</v>
      </c>
      <c r="D865" s="30" t="s">
        <v>953</v>
      </c>
      <c r="E865" s="30" t="s">
        <v>985</v>
      </c>
      <c r="F865" s="27">
        <v>2</v>
      </c>
      <c r="G865" s="31">
        <v>17</v>
      </c>
      <c r="H865" s="31">
        <v>4</v>
      </c>
      <c r="I865" s="31">
        <v>1994</v>
      </c>
      <c r="J865" s="27">
        <v>1</v>
      </c>
      <c r="K865" s="27">
        <v>0</v>
      </c>
      <c r="L865" s="27">
        <v>2</v>
      </c>
      <c r="M865" s="27">
        <v>0</v>
      </c>
      <c r="N865" s="27" t="e">
        <f>SUMIF(#REF!,#REF!,#REF!)</f>
        <v>#REF!</v>
      </c>
    </row>
    <row r="866" spans="1:14" x14ac:dyDescent="0.15">
      <c r="A866" s="29">
        <v>4590111</v>
      </c>
      <c r="B866" s="29">
        <v>459011102</v>
      </c>
      <c r="C866" s="15">
        <v>2</v>
      </c>
      <c r="D866" s="30" t="s">
        <v>1645</v>
      </c>
      <c r="E866" s="30" t="s">
        <v>1021</v>
      </c>
      <c r="F866" s="27">
        <v>2</v>
      </c>
      <c r="G866" s="31">
        <v>1</v>
      </c>
      <c r="H866" s="31">
        <v>2</v>
      </c>
      <c r="I866" s="31">
        <v>1997</v>
      </c>
      <c r="J866" s="27">
        <v>1</v>
      </c>
      <c r="K866" s="27">
        <v>0</v>
      </c>
      <c r="L866" s="27">
        <v>2</v>
      </c>
      <c r="M866" s="27">
        <v>0</v>
      </c>
      <c r="N866" s="27" t="e">
        <f>SUMIF(#REF!,#REF!,#REF!)</f>
        <v>#REF!</v>
      </c>
    </row>
    <row r="867" spans="1:14" x14ac:dyDescent="0.15">
      <c r="A867" s="29">
        <v>4590121</v>
      </c>
      <c r="B867" s="29">
        <v>459012108</v>
      </c>
      <c r="C867" s="15">
        <v>8</v>
      </c>
      <c r="D867" s="30" t="s">
        <v>1054</v>
      </c>
      <c r="E867" s="30" t="s">
        <v>51</v>
      </c>
      <c r="F867" s="27">
        <v>2</v>
      </c>
      <c r="G867" s="31">
        <v>29</v>
      </c>
      <c r="H867" s="31">
        <v>8</v>
      </c>
      <c r="I867" s="31">
        <v>1998</v>
      </c>
      <c r="J867" s="27">
        <v>1</v>
      </c>
      <c r="K867" s="27">
        <v>0</v>
      </c>
      <c r="L867" s="27">
        <v>2</v>
      </c>
      <c r="M867" s="27">
        <v>0</v>
      </c>
      <c r="N867" s="27" t="e">
        <f>SUMIF(#REF!,#REF!,#REF!)</f>
        <v>#REF!</v>
      </c>
    </row>
    <row r="868" spans="1:14" x14ac:dyDescent="0.15">
      <c r="A868" s="29">
        <v>4590131</v>
      </c>
      <c r="B868" s="29">
        <v>459013102</v>
      </c>
      <c r="C868" s="15">
        <v>2</v>
      </c>
      <c r="D868" s="30" t="s">
        <v>815</v>
      </c>
      <c r="E868" s="30" t="s">
        <v>2631</v>
      </c>
      <c r="F868" s="27">
        <v>2</v>
      </c>
      <c r="G868" s="31">
        <v>22</v>
      </c>
      <c r="H868" s="31">
        <v>2</v>
      </c>
      <c r="I868" s="31">
        <v>1997</v>
      </c>
      <c r="J868" s="27">
        <v>1</v>
      </c>
      <c r="K868" s="27">
        <v>0</v>
      </c>
      <c r="L868" s="27">
        <v>2</v>
      </c>
      <c r="M868" s="27">
        <v>0</v>
      </c>
      <c r="N868" s="27" t="e">
        <f>SUMIF(#REF!,#REF!,#REF!)</f>
        <v>#REF!</v>
      </c>
    </row>
    <row r="869" spans="1:14" x14ac:dyDescent="0.15">
      <c r="A869" s="29">
        <v>4590141</v>
      </c>
      <c r="B869" s="29">
        <v>459014102</v>
      </c>
      <c r="C869" s="15">
        <v>2</v>
      </c>
      <c r="D869" s="30" t="s">
        <v>327</v>
      </c>
      <c r="E869" s="30" t="s">
        <v>985</v>
      </c>
      <c r="F869" s="27">
        <v>2</v>
      </c>
      <c r="G869" s="31">
        <v>24</v>
      </c>
      <c r="H869" s="31">
        <v>11</v>
      </c>
      <c r="I869" s="31">
        <v>1997</v>
      </c>
      <c r="J869" s="27">
        <v>1</v>
      </c>
      <c r="K869" s="27">
        <v>0</v>
      </c>
      <c r="L869" s="27">
        <v>2</v>
      </c>
      <c r="M869" s="27">
        <v>0</v>
      </c>
      <c r="N869" s="27" t="e">
        <f>SUMIF(#REF!,#REF!,#REF!)</f>
        <v>#REF!</v>
      </c>
    </row>
    <row r="870" spans="1:14" x14ac:dyDescent="0.15">
      <c r="A870" s="29">
        <v>4590151</v>
      </c>
      <c r="B870" s="29">
        <v>459015103</v>
      </c>
      <c r="C870" s="15">
        <v>3</v>
      </c>
      <c r="D870" s="30" t="s">
        <v>311</v>
      </c>
      <c r="E870" s="30" t="s">
        <v>3815</v>
      </c>
      <c r="F870" s="27">
        <v>2</v>
      </c>
      <c r="G870" s="31">
        <v>31</v>
      </c>
      <c r="H870" s="31">
        <v>8</v>
      </c>
      <c r="I870" s="31">
        <v>1995</v>
      </c>
      <c r="J870" s="27">
        <v>1</v>
      </c>
      <c r="K870" s="27">
        <v>0</v>
      </c>
      <c r="L870" s="27">
        <v>2</v>
      </c>
      <c r="M870" s="27">
        <v>0</v>
      </c>
      <c r="N870" s="27" t="e">
        <f>SUMIF(#REF!,#REF!,#REF!)</f>
        <v>#REF!</v>
      </c>
    </row>
    <row r="871" spans="1:14" x14ac:dyDescent="0.15">
      <c r="A871" s="29">
        <v>4590161</v>
      </c>
      <c r="B871" s="29">
        <v>459016103</v>
      </c>
      <c r="C871" s="15">
        <v>3</v>
      </c>
      <c r="D871" s="30" t="s">
        <v>1054</v>
      </c>
      <c r="E871" s="30" t="s">
        <v>263</v>
      </c>
      <c r="F871" s="27">
        <v>2</v>
      </c>
      <c r="G871" s="31">
        <v>18</v>
      </c>
      <c r="H871" s="31">
        <v>8</v>
      </c>
      <c r="I871" s="31">
        <v>1988</v>
      </c>
      <c r="J871" s="27">
        <v>1</v>
      </c>
      <c r="K871" s="27">
        <v>0</v>
      </c>
      <c r="L871" s="27">
        <v>2</v>
      </c>
      <c r="M871" s="27">
        <v>0</v>
      </c>
      <c r="N871" s="27" t="e">
        <f>SUMIF(#REF!,#REF!,#REF!)</f>
        <v>#REF!</v>
      </c>
    </row>
    <row r="872" spans="1:14" x14ac:dyDescent="0.15">
      <c r="A872" s="29">
        <v>4650011</v>
      </c>
      <c r="B872" s="29">
        <v>465001106</v>
      </c>
      <c r="C872" s="15">
        <v>6</v>
      </c>
      <c r="D872" s="30" t="s">
        <v>3965</v>
      </c>
      <c r="E872" s="30" t="s">
        <v>3962</v>
      </c>
      <c r="F872" s="27">
        <v>2</v>
      </c>
      <c r="G872" s="31">
        <v>9</v>
      </c>
      <c r="H872" s="31">
        <v>5</v>
      </c>
      <c r="I872" s="31">
        <v>1999</v>
      </c>
      <c r="J872" s="27">
        <v>1</v>
      </c>
      <c r="K872" s="27">
        <v>0</v>
      </c>
      <c r="L872" s="27">
        <v>1</v>
      </c>
      <c r="M872" s="27">
        <v>1</v>
      </c>
      <c r="N872" s="27" t="e">
        <f>SUMIF(#REF!,#REF!,#REF!)</f>
        <v>#REF!</v>
      </c>
    </row>
    <row r="873" spans="1:14" x14ac:dyDescent="0.15">
      <c r="A873" s="29">
        <v>4650021</v>
      </c>
      <c r="B873" s="29">
        <v>465002105</v>
      </c>
      <c r="C873" s="15">
        <v>5</v>
      </c>
      <c r="D873" s="30" t="s">
        <v>3969</v>
      </c>
      <c r="E873" s="30" t="s">
        <v>2522</v>
      </c>
      <c r="F873" s="27">
        <v>2</v>
      </c>
      <c r="G873" s="31">
        <v>10</v>
      </c>
      <c r="H873" s="31">
        <v>2</v>
      </c>
      <c r="I873" s="31">
        <v>2001</v>
      </c>
      <c r="J873" s="27">
        <v>1</v>
      </c>
      <c r="K873" s="27">
        <v>0</v>
      </c>
      <c r="L873" s="27">
        <v>1</v>
      </c>
      <c r="M873" s="27">
        <v>1</v>
      </c>
      <c r="N873" s="27" t="e">
        <f>SUMIF(#REF!,#REF!,#REF!)</f>
        <v>#REF!</v>
      </c>
    </row>
    <row r="874" spans="1:14" x14ac:dyDescent="0.15">
      <c r="A874" s="29">
        <v>4650031</v>
      </c>
      <c r="B874" s="29">
        <v>465003102</v>
      </c>
      <c r="C874" s="15">
        <v>2</v>
      </c>
      <c r="D874" s="30" t="s">
        <v>3972</v>
      </c>
      <c r="E874" s="30" t="s">
        <v>878</v>
      </c>
      <c r="F874" s="27">
        <v>2</v>
      </c>
      <c r="G874" s="31">
        <v>19</v>
      </c>
      <c r="H874" s="31">
        <v>3</v>
      </c>
      <c r="I874" s="31">
        <v>2000</v>
      </c>
      <c r="J874" s="27">
        <v>1</v>
      </c>
      <c r="K874" s="27">
        <v>0</v>
      </c>
      <c r="L874" s="27">
        <v>1</v>
      </c>
      <c r="M874" s="27">
        <v>1</v>
      </c>
      <c r="N874" s="27" t="e">
        <f>SUMIF(#REF!,#REF!,#REF!)</f>
        <v>#REF!</v>
      </c>
    </row>
    <row r="875" spans="1:14" x14ac:dyDescent="0.15">
      <c r="A875" s="29">
        <v>4650041</v>
      </c>
      <c r="B875" s="29">
        <v>465004104</v>
      </c>
      <c r="C875" s="15">
        <v>4</v>
      </c>
      <c r="D875" s="30" t="s">
        <v>3975</v>
      </c>
      <c r="E875" s="30" t="s">
        <v>103</v>
      </c>
      <c r="F875" s="27">
        <v>2</v>
      </c>
      <c r="G875" s="31">
        <v>5</v>
      </c>
      <c r="H875" s="31">
        <v>8</v>
      </c>
      <c r="I875" s="31">
        <v>1999</v>
      </c>
      <c r="J875" s="27">
        <v>1</v>
      </c>
      <c r="K875" s="27">
        <v>0</v>
      </c>
      <c r="L875" s="27">
        <v>0</v>
      </c>
      <c r="M875" s="27">
        <v>0</v>
      </c>
      <c r="N875" s="27" t="e">
        <f>SUMIF(#REF!,#REF!,#REF!)</f>
        <v>#REF!</v>
      </c>
    </row>
    <row r="876" spans="1:14" x14ac:dyDescent="0.15">
      <c r="A876" s="29">
        <v>4650051</v>
      </c>
      <c r="B876" s="29">
        <v>465005102</v>
      </c>
      <c r="C876" s="15">
        <v>2</v>
      </c>
      <c r="D876" s="30" t="s">
        <v>3982</v>
      </c>
      <c r="E876" s="30" t="s">
        <v>144</v>
      </c>
      <c r="F876" s="27">
        <v>2</v>
      </c>
      <c r="G876" s="31">
        <v>8</v>
      </c>
      <c r="H876" s="31">
        <v>7</v>
      </c>
      <c r="I876" s="31">
        <v>1979</v>
      </c>
      <c r="J876" s="27">
        <v>1</v>
      </c>
      <c r="K876" s="27">
        <v>0</v>
      </c>
      <c r="L876" s="27">
        <v>1</v>
      </c>
      <c r="M876" s="27">
        <v>1</v>
      </c>
      <c r="N876" s="27" t="e">
        <f>SUMIF(#REF!,#REF!,#REF!)</f>
        <v>#REF!</v>
      </c>
    </row>
    <row r="877" spans="1:14" x14ac:dyDescent="0.15">
      <c r="A877" s="29">
        <v>4650061</v>
      </c>
      <c r="B877" s="29">
        <v>465006102</v>
      </c>
      <c r="C877" s="15">
        <v>2</v>
      </c>
      <c r="D877" s="30" t="s">
        <v>940</v>
      </c>
      <c r="E877" s="30" t="s">
        <v>964</v>
      </c>
      <c r="F877" s="27">
        <v>2</v>
      </c>
      <c r="G877" s="31">
        <v>16</v>
      </c>
      <c r="H877" s="31">
        <v>9</v>
      </c>
      <c r="I877" s="31">
        <v>1989</v>
      </c>
      <c r="J877" s="27">
        <v>1</v>
      </c>
      <c r="K877" s="27">
        <v>0</v>
      </c>
      <c r="L877" s="27">
        <v>1</v>
      </c>
      <c r="M877" s="27">
        <v>2</v>
      </c>
      <c r="N877" s="27" t="e">
        <f>SUMIF(#REF!,#REF!,#REF!)</f>
        <v>#REF!</v>
      </c>
    </row>
    <row r="878" spans="1:14" x14ac:dyDescent="0.15">
      <c r="A878" s="29">
        <v>4650071</v>
      </c>
      <c r="B878" s="29">
        <v>465007102</v>
      </c>
      <c r="C878" s="15">
        <v>2</v>
      </c>
      <c r="D878" s="30" t="s">
        <v>3988</v>
      </c>
      <c r="E878" s="30" t="s">
        <v>32</v>
      </c>
      <c r="F878" s="27">
        <v>2</v>
      </c>
      <c r="G878" s="31">
        <v>14</v>
      </c>
      <c r="H878" s="31">
        <v>10</v>
      </c>
      <c r="I878" s="31">
        <v>1994</v>
      </c>
      <c r="J878" s="27">
        <v>1</v>
      </c>
      <c r="K878" s="27">
        <v>0</v>
      </c>
      <c r="L878" s="27">
        <v>1</v>
      </c>
      <c r="M878" s="27">
        <v>2</v>
      </c>
      <c r="N878" s="27" t="e">
        <f>SUMIF(#REF!,#REF!,#REF!)</f>
        <v>#REF!</v>
      </c>
    </row>
    <row r="879" spans="1:14" x14ac:dyDescent="0.15">
      <c r="A879" s="29">
        <v>4650081</v>
      </c>
      <c r="B879" s="29">
        <v>465008102</v>
      </c>
      <c r="C879" s="15">
        <v>2</v>
      </c>
      <c r="D879" s="30" t="s">
        <v>3991</v>
      </c>
      <c r="E879" s="30" t="s">
        <v>2148</v>
      </c>
      <c r="F879" s="27">
        <v>2</v>
      </c>
      <c r="G879" s="31">
        <v>9</v>
      </c>
      <c r="H879" s="31">
        <v>2</v>
      </c>
      <c r="I879" s="31">
        <v>1998</v>
      </c>
      <c r="J879" s="27">
        <v>1</v>
      </c>
      <c r="K879" s="27">
        <v>0</v>
      </c>
      <c r="L879" s="27">
        <v>1</v>
      </c>
      <c r="M879" s="27">
        <v>2</v>
      </c>
      <c r="N879" s="27" t="e">
        <f>SUMIF(#REF!,#REF!,#REF!)</f>
        <v>#REF!</v>
      </c>
    </row>
    <row r="880" spans="1:14" x14ac:dyDescent="0.15">
      <c r="A880" s="29">
        <v>4650091</v>
      </c>
      <c r="B880" s="29">
        <v>465009102</v>
      </c>
      <c r="C880" s="15">
        <v>2</v>
      </c>
      <c r="D880" s="30" t="s">
        <v>3995</v>
      </c>
      <c r="E880" s="30" t="s">
        <v>3996</v>
      </c>
      <c r="F880" s="27">
        <v>2</v>
      </c>
      <c r="G880" s="31">
        <v>19</v>
      </c>
      <c r="H880" s="31">
        <v>10</v>
      </c>
      <c r="I880" s="31">
        <v>1996</v>
      </c>
      <c r="J880" s="27">
        <v>1</v>
      </c>
      <c r="K880" s="27">
        <v>0</v>
      </c>
      <c r="L880" s="27">
        <v>1</v>
      </c>
      <c r="M880" s="27">
        <v>2</v>
      </c>
      <c r="N880" s="27" t="e">
        <f>SUMIF(#REF!,#REF!,#REF!)</f>
        <v>#REF!</v>
      </c>
    </row>
    <row r="881" spans="1:14" x14ac:dyDescent="0.15">
      <c r="A881" s="29">
        <v>4650101</v>
      </c>
      <c r="B881" s="29">
        <v>465010102</v>
      </c>
      <c r="C881" s="15">
        <v>2</v>
      </c>
      <c r="D881" s="30" t="s">
        <v>4000</v>
      </c>
      <c r="E881" s="30" t="s">
        <v>4001</v>
      </c>
      <c r="F881" s="27">
        <v>2</v>
      </c>
      <c r="G881" s="31">
        <v>7</v>
      </c>
      <c r="H881" s="31">
        <v>5</v>
      </c>
      <c r="I881" s="31">
        <v>1989</v>
      </c>
      <c r="J881" s="27">
        <v>1</v>
      </c>
      <c r="K881" s="27">
        <v>0</v>
      </c>
      <c r="L881" s="27">
        <v>1</v>
      </c>
      <c r="M881" s="27">
        <v>1</v>
      </c>
      <c r="N881" s="27" t="e">
        <f>SUMIF(#REF!,#REF!,#REF!)</f>
        <v>#REF!</v>
      </c>
    </row>
    <row r="882" spans="1:14" x14ac:dyDescent="0.15">
      <c r="A882" s="29">
        <v>4650121</v>
      </c>
      <c r="B882" s="29">
        <v>465012109</v>
      </c>
      <c r="C882" s="15">
        <v>9</v>
      </c>
      <c r="D882" s="30" t="s">
        <v>4015</v>
      </c>
      <c r="E882" s="30" t="s">
        <v>4016</v>
      </c>
      <c r="F882" s="27">
        <v>2</v>
      </c>
      <c r="G882" s="31">
        <v>28</v>
      </c>
      <c r="H882" s="31">
        <v>1</v>
      </c>
      <c r="I882" s="31">
        <v>1996</v>
      </c>
      <c r="J882" s="27">
        <v>1</v>
      </c>
      <c r="K882" s="27">
        <v>0</v>
      </c>
      <c r="L882" s="27">
        <v>1</v>
      </c>
      <c r="M882" s="27">
        <v>1</v>
      </c>
      <c r="N882" s="27" t="e">
        <f>SUMIF(#REF!,#REF!,#REF!)</f>
        <v>#REF!</v>
      </c>
    </row>
    <row r="883" spans="1:14" x14ac:dyDescent="0.15">
      <c r="A883" s="29">
        <v>4650131</v>
      </c>
      <c r="B883" s="29">
        <v>465013104</v>
      </c>
      <c r="C883" s="15">
        <v>4</v>
      </c>
      <c r="D883" s="30" t="s">
        <v>2519</v>
      </c>
      <c r="E883" s="30" t="s">
        <v>1658</v>
      </c>
      <c r="F883" s="27">
        <v>2</v>
      </c>
      <c r="G883" s="31">
        <v>9</v>
      </c>
      <c r="H883" s="31">
        <v>5</v>
      </c>
      <c r="I883" s="31">
        <v>1998</v>
      </c>
      <c r="J883" s="27">
        <v>1</v>
      </c>
      <c r="K883" s="27">
        <v>0</v>
      </c>
      <c r="L883" s="27">
        <v>1</v>
      </c>
      <c r="M883" s="27">
        <v>1</v>
      </c>
      <c r="N883" s="27" t="e">
        <f>SUMIF(#REF!,#REF!,#REF!)</f>
        <v>#REF!</v>
      </c>
    </row>
    <row r="884" spans="1:14" x14ac:dyDescent="0.15">
      <c r="A884" s="29">
        <v>4650141</v>
      </c>
      <c r="B884" s="29">
        <v>465014105</v>
      </c>
      <c r="C884" s="15">
        <v>5</v>
      </c>
      <c r="D884" s="30" t="s">
        <v>4035</v>
      </c>
      <c r="E884" s="30" t="s">
        <v>49</v>
      </c>
      <c r="F884" s="27">
        <v>2</v>
      </c>
      <c r="G884" s="31">
        <v>4</v>
      </c>
      <c r="H884" s="31">
        <v>6</v>
      </c>
      <c r="I884" s="31">
        <v>1994</v>
      </c>
      <c r="J884" s="27">
        <v>1</v>
      </c>
      <c r="K884" s="27">
        <v>0</v>
      </c>
      <c r="L884" s="27">
        <v>1</v>
      </c>
      <c r="M884" s="27">
        <v>1</v>
      </c>
      <c r="N884" s="27" t="e">
        <f>SUMIF(#REF!,#REF!,#REF!)</f>
        <v>#REF!</v>
      </c>
    </row>
    <row r="885" spans="1:14" x14ac:dyDescent="0.15">
      <c r="A885" s="29">
        <v>4650151</v>
      </c>
      <c r="B885" s="29">
        <v>465015102</v>
      </c>
      <c r="C885" s="15">
        <v>2</v>
      </c>
      <c r="D885" s="30" t="s">
        <v>4041</v>
      </c>
      <c r="E885" s="30" t="s">
        <v>371</v>
      </c>
      <c r="F885" s="27">
        <v>2</v>
      </c>
      <c r="G885" s="31">
        <v>17</v>
      </c>
      <c r="H885" s="31">
        <v>12</v>
      </c>
      <c r="I885" s="31">
        <v>1986</v>
      </c>
      <c r="J885" s="27">
        <v>1</v>
      </c>
      <c r="K885" s="27">
        <v>0</v>
      </c>
      <c r="L885" s="27">
        <v>1</v>
      </c>
      <c r="M885" s="27">
        <v>1</v>
      </c>
      <c r="N885" s="27" t="e">
        <f>SUMIF(#REF!,#REF!,#REF!)</f>
        <v>#REF!</v>
      </c>
    </row>
    <row r="886" spans="1:14" x14ac:dyDescent="0.15">
      <c r="A886" s="29">
        <v>4650171</v>
      </c>
      <c r="B886" s="29">
        <v>465017102</v>
      </c>
      <c r="C886" s="15">
        <v>2</v>
      </c>
      <c r="D886" s="30" t="s">
        <v>898</v>
      </c>
      <c r="E886" s="30" t="s">
        <v>4046</v>
      </c>
      <c r="F886" s="27">
        <v>2</v>
      </c>
      <c r="G886" s="31">
        <v>6</v>
      </c>
      <c r="H886" s="31">
        <v>10</v>
      </c>
      <c r="I886" s="31">
        <v>1988</v>
      </c>
      <c r="J886" s="27">
        <v>1</v>
      </c>
      <c r="K886" s="27">
        <v>0</v>
      </c>
      <c r="L886" s="27">
        <v>1</v>
      </c>
      <c r="M886" s="27">
        <v>1</v>
      </c>
      <c r="N886" s="27" t="e">
        <f>SUMIF(#REF!,#REF!,#REF!)</f>
        <v>#REF!</v>
      </c>
    </row>
    <row r="887" spans="1:14" x14ac:dyDescent="0.15">
      <c r="A887" s="29">
        <v>4650181</v>
      </c>
      <c r="B887" s="29">
        <v>465018102</v>
      </c>
      <c r="C887" s="15">
        <v>2</v>
      </c>
      <c r="D887" s="30" t="s">
        <v>89</v>
      </c>
      <c r="E887" s="30" t="s">
        <v>4051</v>
      </c>
      <c r="F887" s="27">
        <v>2</v>
      </c>
      <c r="G887" s="31">
        <v>20</v>
      </c>
      <c r="H887" s="31">
        <v>10</v>
      </c>
      <c r="I887" s="31">
        <v>1989</v>
      </c>
      <c r="J887" s="27">
        <v>1</v>
      </c>
      <c r="K887" s="27">
        <v>0</v>
      </c>
      <c r="L887" s="27">
        <v>1</v>
      </c>
      <c r="M887" s="27">
        <v>1</v>
      </c>
      <c r="N887" s="27" t="e">
        <f>SUMIF(#REF!,#REF!,#REF!)</f>
        <v>#REF!</v>
      </c>
    </row>
    <row r="888" spans="1:14" x14ac:dyDescent="0.15">
      <c r="A888" s="29">
        <v>4650191</v>
      </c>
      <c r="B888" s="29">
        <v>465019102</v>
      </c>
      <c r="C888" s="15">
        <v>2</v>
      </c>
      <c r="D888" s="30" t="s">
        <v>4054</v>
      </c>
      <c r="E888" s="30" t="s">
        <v>4055</v>
      </c>
      <c r="F888" s="27">
        <v>2</v>
      </c>
      <c r="G888" s="31">
        <v>4</v>
      </c>
      <c r="H888" s="31">
        <v>1</v>
      </c>
      <c r="I888" s="31">
        <v>1997</v>
      </c>
      <c r="J888" s="27">
        <v>1</v>
      </c>
      <c r="K888" s="27">
        <v>0</v>
      </c>
      <c r="L888" s="27">
        <v>1</v>
      </c>
      <c r="M888" s="27">
        <v>1</v>
      </c>
      <c r="N888" s="27" t="e">
        <f>SUMIF(#REF!,#REF!,#REF!)</f>
        <v>#REF!</v>
      </c>
    </row>
    <row r="889" spans="1:14" x14ac:dyDescent="0.15">
      <c r="A889" s="29">
        <v>4650211</v>
      </c>
      <c r="B889" s="29">
        <v>465021108</v>
      </c>
      <c r="C889" s="15">
        <v>8</v>
      </c>
      <c r="D889" s="30" t="s">
        <v>1017</v>
      </c>
      <c r="E889" s="30" t="s">
        <v>4062</v>
      </c>
      <c r="F889" s="27">
        <v>2</v>
      </c>
      <c r="G889" s="31">
        <v>13</v>
      </c>
      <c r="H889" s="31">
        <v>3</v>
      </c>
      <c r="I889" s="31">
        <v>1997</v>
      </c>
      <c r="J889" s="27">
        <v>1</v>
      </c>
      <c r="K889" s="27">
        <v>0</v>
      </c>
      <c r="L889" s="27">
        <v>1</v>
      </c>
      <c r="M889" s="27">
        <v>1</v>
      </c>
      <c r="N889" s="27" t="e">
        <f>SUMIF(#REF!,#REF!,#REF!)</f>
        <v>#REF!</v>
      </c>
    </row>
    <row r="890" spans="1:14" x14ac:dyDescent="0.15">
      <c r="A890" s="29">
        <v>4650231</v>
      </c>
      <c r="B890" s="29">
        <v>465023102</v>
      </c>
      <c r="C890" s="15">
        <v>2</v>
      </c>
      <c r="D890" s="30" t="s">
        <v>4065</v>
      </c>
      <c r="E890" s="30" t="s">
        <v>4066</v>
      </c>
      <c r="F890" s="27">
        <v>2</v>
      </c>
      <c r="G890" s="31">
        <v>30</v>
      </c>
      <c r="H890" s="31">
        <v>3</v>
      </c>
      <c r="I890" s="31">
        <v>1984</v>
      </c>
      <c r="J890" s="27">
        <v>1</v>
      </c>
      <c r="K890" s="27">
        <v>0</v>
      </c>
      <c r="L890" s="27">
        <v>1</v>
      </c>
      <c r="M890" s="27">
        <v>1</v>
      </c>
      <c r="N890" s="27" t="e">
        <f>SUMIF(#REF!,#REF!,#REF!)</f>
        <v>#REF!</v>
      </c>
    </row>
    <row r="891" spans="1:14" x14ac:dyDescent="0.15">
      <c r="A891" s="29">
        <v>4650241</v>
      </c>
      <c r="B891" s="29">
        <v>465024102</v>
      </c>
      <c r="C891" s="15">
        <v>2</v>
      </c>
      <c r="D891" s="30" t="s">
        <v>4074</v>
      </c>
      <c r="E891" s="30" t="s">
        <v>103</v>
      </c>
      <c r="F891" s="27">
        <v>2</v>
      </c>
      <c r="G891" s="31">
        <v>26</v>
      </c>
      <c r="H891" s="31">
        <v>10</v>
      </c>
      <c r="I891" s="31">
        <v>1997</v>
      </c>
      <c r="J891" s="27">
        <v>1</v>
      </c>
      <c r="K891" s="27">
        <v>0</v>
      </c>
      <c r="L891" s="27">
        <v>1</v>
      </c>
      <c r="M891" s="27">
        <v>1</v>
      </c>
      <c r="N891" s="27" t="e">
        <f>SUMIF(#REF!,#REF!,#REF!)</f>
        <v>#REF!</v>
      </c>
    </row>
    <row r="892" spans="1:14" x14ac:dyDescent="0.15">
      <c r="A892" s="29">
        <v>4650251</v>
      </c>
      <c r="B892" s="29">
        <v>465025102</v>
      </c>
      <c r="C892" s="15">
        <v>2</v>
      </c>
      <c r="D892" s="30" t="s">
        <v>759</v>
      </c>
      <c r="E892" s="30" t="s">
        <v>1658</v>
      </c>
      <c r="F892" s="27">
        <v>2</v>
      </c>
      <c r="G892" s="31">
        <v>15</v>
      </c>
      <c r="H892" s="31">
        <v>7</v>
      </c>
      <c r="I892" s="31">
        <v>1985</v>
      </c>
      <c r="J892" s="27">
        <v>1</v>
      </c>
      <c r="K892" s="27">
        <v>0</v>
      </c>
      <c r="L892" s="27">
        <v>1</v>
      </c>
      <c r="M892" s="27">
        <v>1</v>
      </c>
      <c r="N892" s="27" t="e">
        <f>SUMIF(#REF!,#REF!,#REF!)</f>
        <v>#REF!</v>
      </c>
    </row>
    <row r="893" spans="1:14" x14ac:dyDescent="0.15">
      <c r="A893" s="29">
        <v>4660011</v>
      </c>
      <c r="B893" s="29">
        <v>466001102</v>
      </c>
      <c r="C893" s="15">
        <v>2</v>
      </c>
      <c r="D893" s="30" t="s">
        <v>1845</v>
      </c>
      <c r="E893" s="30" t="s">
        <v>285</v>
      </c>
      <c r="F893" s="27">
        <v>2</v>
      </c>
      <c r="G893" s="31">
        <v>21</v>
      </c>
      <c r="H893" s="31">
        <v>2</v>
      </c>
      <c r="I893" s="31">
        <v>1997</v>
      </c>
      <c r="J893" s="27">
        <v>1</v>
      </c>
      <c r="K893" s="27">
        <v>0</v>
      </c>
      <c r="L893" s="27">
        <v>1</v>
      </c>
      <c r="M893" s="27">
        <v>1</v>
      </c>
      <c r="N893" s="27" t="e">
        <f>SUMIF(#REF!,#REF!,#REF!)</f>
        <v>#REF!</v>
      </c>
    </row>
    <row r="894" spans="1:14" x14ac:dyDescent="0.15">
      <c r="A894" s="29">
        <v>4660021</v>
      </c>
      <c r="B894" s="29">
        <v>466002102</v>
      </c>
      <c r="C894" s="15">
        <v>2</v>
      </c>
      <c r="D894" s="30" t="s">
        <v>4081</v>
      </c>
      <c r="E894" s="30" t="s">
        <v>4082</v>
      </c>
      <c r="F894" s="27">
        <v>2</v>
      </c>
      <c r="G894" s="31">
        <v>22</v>
      </c>
      <c r="H894" s="31">
        <v>3</v>
      </c>
      <c r="I894" s="31">
        <v>1996</v>
      </c>
      <c r="J894" s="27">
        <v>1</v>
      </c>
      <c r="K894" s="27">
        <v>0</v>
      </c>
      <c r="L894" s="27">
        <v>1</v>
      </c>
      <c r="M894" s="27">
        <v>2</v>
      </c>
      <c r="N894" s="27" t="e">
        <f>SUMIF(#REF!,#REF!,#REF!)</f>
        <v>#REF!</v>
      </c>
    </row>
    <row r="895" spans="1:14" x14ac:dyDescent="0.15">
      <c r="A895" s="29">
        <v>4660031</v>
      </c>
      <c r="B895" s="29">
        <v>466003105</v>
      </c>
      <c r="C895" s="15">
        <v>5</v>
      </c>
      <c r="D895" s="30" t="s">
        <v>4091</v>
      </c>
      <c r="E895" s="30" t="s">
        <v>4089</v>
      </c>
      <c r="F895" s="27">
        <v>2</v>
      </c>
      <c r="G895" s="31">
        <v>6</v>
      </c>
      <c r="H895" s="31">
        <v>2</v>
      </c>
      <c r="I895" s="31">
        <v>1999</v>
      </c>
      <c r="J895" s="27">
        <v>1</v>
      </c>
      <c r="K895" s="27">
        <v>0</v>
      </c>
      <c r="L895" s="27">
        <v>1</v>
      </c>
      <c r="M895" s="27">
        <v>2</v>
      </c>
      <c r="N895" s="27" t="e">
        <f>SUMIF(#REF!,#REF!,#REF!)</f>
        <v>#REF!</v>
      </c>
    </row>
    <row r="896" spans="1:14" x14ac:dyDescent="0.15">
      <c r="A896" s="29">
        <v>4660041</v>
      </c>
      <c r="B896" s="29">
        <v>466004102</v>
      </c>
      <c r="C896" s="15">
        <v>2</v>
      </c>
      <c r="D896" s="30" t="s">
        <v>4099</v>
      </c>
      <c r="E896" s="30" t="s">
        <v>4100</v>
      </c>
      <c r="F896" s="27">
        <v>2</v>
      </c>
      <c r="G896" s="31">
        <v>28</v>
      </c>
      <c r="H896" s="31">
        <v>6</v>
      </c>
      <c r="I896" s="31">
        <v>1997</v>
      </c>
      <c r="J896" s="27">
        <v>1</v>
      </c>
      <c r="K896" s="27">
        <v>0</v>
      </c>
      <c r="L896" s="27">
        <v>1</v>
      </c>
      <c r="M896" s="27">
        <v>2</v>
      </c>
      <c r="N896" s="27" t="e">
        <f>SUMIF(#REF!,#REF!,#REF!)</f>
        <v>#REF!</v>
      </c>
    </row>
    <row r="897" spans="1:14" x14ac:dyDescent="0.15">
      <c r="A897" s="29">
        <v>4660051</v>
      </c>
      <c r="B897" s="29">
        <v>466005102</v>
      </c>
      <c r="C897" s="15">
        <v>2</v>
      </c>
      <c r="D897" s="30" t="s">
        <v>4107</v>
      </c>
      <c r="E897" s="30" t="s">
        <v>51</v>
      </c>
      <c r="F897" s="27">
        <v>2</v>
      </c>
      <c r="G897" s="31">
        <v>13</v>
      </c>
      <c r="H897" s="31">
        <v>2</v>
      </c>
      <c r="I897" s="31">
        <v>1995</v>
      </c>
      <c r="J897" s="27">
        <v>1</v>
      </c>
      <c r="K897" s="27">
        <v>0</v>
      </c>
      <c r="L897" s="27">
        <v>1</v>
      </c>
      <c r="M897" s="27">
        <v>1</v>
      </c>
      <c r="N897" s="27" t="e">
        <f>SUMIF(#REF!,#REF!,#REF!)</f>
        <v>#REF!</v>
      </c>
    </row>
    <row r="898" spans="1:14" x14ac:dyDescent="0.15">
      <c r="A898" s="29">
        <v>4660061</v>
      </c>
      <c r="B898" s="29">
        <v>466006102</v>
      </c>
      <c r="C898" s="15">
        <v>2</v>
      </c>
      <c r="D898" s="30" t="s">
        <v>4112</v>
      </c>
      <c r="E898" s="30" t="s">
        <v>346</v>
      </c>
      <c r="F898" s="27">
        <v>2</v>
      </c>
      <c r="G898" s="31">
        <v>23</v>
      </c>
      <c r="H898" s="31">
        <v>5</v>
      </c>
      <c r="I898" s="31">
        <v>1992</v>
      </c>
      <c r="J898" s="27">
        <v>1</v>
      </c>
      <c r="K898" s="27">
        <v>0</v>
      </c>
      <c r="L898" s="27">
        <v>1</v>
      </c>
      <c r="M898" s="27">
        <v>2</v>
      </c>
      <c r="N898" s="27" t="e">
        <f>SUMIF(#REF!,#REF!,#REF!)</f>
        <v>#REF!</v>
      </c>
    </row>
    <row r="899" spans="1:14" x14ac:dyDescent="0.15">
      <c r="A899" s="29">
        <v>4660071</v>
      </c>
      <c r="B899" s="29">
        <v>466007102</v>
      </c>
      <c r="C899" s="15">
        <v>2</v>
      </c>
      <c r="D899" s="30" t="s">
        <v>2600</v>
      </c>
      <c r="E899" s="30" t="s">
        <v>356</v>
      </c>
      <c r="F899" s="27">
        <v>2</v>
      </c>
      <c r="G899" s="31">
        <v>24</v>
      </c>
      <c r="H899" s="31">
        <v>6</v>
      </c>
      <c r="I899" s="31">
        <v>2000</v>
      </c>
      <c r="J899" s="27">
        <v>1</v>
      </c>
      <c r="K899" s="27">
        <v>0</v>
      </c>
      <c r="L899" s="27">
        <v>1</v>
      </c>
      <c r="M899" s="27">
        <v>1</v>
      </c>
      <c r="N899" s="27" t="e">
        <f>SUMIF(#REF!,#REF!,#REF!)</f>
        <v>#REF!</v>
      </c>
    </row>
    <row r="900" spans="1:14" x14ac:dyDescent="0.15">
      <c r="A900" s="29">
        <v>4660081</v>
      </c>
      <c r="B900" s="29">
        <v>466008102</v>
      </c>
      <c r="C900" s="15">
        <v>2</v>
      </c>
      <c r="D900" s="30" t="s">
        <v>4119</v>
      </c>
      <c r="E900" s="30" t="s">
        <v>4120</v>
      </c>
      <c r="F900" s="27">
        <v>2</v>
      </c>
      <c r="G900" s="31">
        <v>27</v>
      </c>
      <c r="H900" s="31">
        <v>3</v>
      </c>
      <c r="I900" s="31">
        <v>1983</v>
      </c>
      <c r="J900" s="27">
        <v>1</v>
      </c>
      <c r="K900" s="27">
        <v>0</v>
      </c>
      <c r="L900" s="27">
        <v>1</v>
      </c>
      <c r="M900" s="27">
        <v>1</v>
      </c>
      <c r="N900" s="27" t="e">
        <f>SUMIF(#REF!,#REF!,#REF!)</f>
        <v>#REF!</v>
      </c>
    </row>
    <row r="901" spans="1:14" x14ac:dyDescent="0.15">
      <c r="A901" s="29">
        <v>4660091</v>
      </c>
      <c r="B901" s="29">
        <v>466009102</v>
      </c>
      <c r="C901" s="15">
        <v>2</v>
      </c>
      <c r="D901" s="30" t="s">
        <v>4123</v>
      </c>
      <c r="E901" s="30" t="s">
        <v>4124</v>
      </c>
      <c r="F901" s="27">
        <v>2</v>
      </c>
      <c r="G901" s="31">
        <v>4</v>
      </c>
      <c r="H901" s="31">
        <v>1</v>
      </c>
      <c r="I901" s="31">
        <v>1999</v>
      </c>
      <c r="J901" s="27">
        <v>1</v>
      </c>
      <c r="K901" s="27">
        <v>0</v>
      </c>
      <c r="L901" s="27">
        <v>1</v>
      </c>
      <c r="M901" s="27">
        <v>1</v>
      </c>
      <c r="N901" s="27" t="e">
        <f>SUMIF(#REF!,#REF!,#REF!)</f>
        <v>#REF!</v>
      </c>
    </row>
    <row r="902" spans="1:14" x14ac:dyDescent="0.15">
      <c r="A902" s="29">
        <v>4660101</v>
      </c>
      <c r="B902" s="29">
        <v>466010102</v>
      </c>
      <c r="C902" s="15">
        <v>2</v>
      </c>
      <c r="D902" s="30" t="s">
        <v>781</v>
      </c>
      <c r="E902" s="30" t="s">
        <v>4128</v>
      </c>
      <c r="F902" s="27">
        <v>2</v>
      </c>
      <c r="G902" s="31">
        <v>14</v>
      </c>
      <c r="H902" s="31">
        <v>3</v>
      </c>
      <c r="I902" s="31">
        <v>1986</v>
      </c>
      <c r="J902" s="27">
        <v>1</v>
      </c>
      <c r="K902" s="27">
        <v>0</v>
      </c>
      <c r="L902" s="27">
        <v>1</v>
      </c>
      <c r="M902" s="27">
        <v>1</v>
      </c>
      <c r="N902" s="27" t="e">
        <f>SUMIF(#REF!,#REF!,#REF!)</f>
        <v>#REF!</v>
      </c>
    </row>
    <row r="903" spans="1:14" x14ac:dyDescent="0.15">
      <c r="A903" s="29">
        <v>4660111</v>
      </c>
      <c r="B903" s="29">
        <v>466011102</v>
      </c>
      <c r="C903" s="15">
        <v>2</v>
      </c>
      <c r="D903" s="30" t="s">
        <v>4132</v>
      </c>
      <c r="E903" s="30" t="s">
        <v>4133</v>
      </c>
      <c r="F903" s="27">
        <v>2</v>
      </c>
      <c r="G903" s="31">
        <v>8</v>
      </c>
      <c r="H903" s="31">
        <v>2</v>
      </c>
      <c r="I903" s="31">
        <v>1998</v>
      </c>
      <c r="J903" s="27">
        <v>1</v>
      </c>
      <c r="K903" s="27">
        <v>0</v>
      </c>
      <c r="L903" s="27">
        <v>1</v>
      </c>
      <c r="M903" s="27">
        <v>1</v>
      </c>
      <c r="N903" s="27" t="e">
        <f>SUMIF(#REF!,#REF!,#REF!)</f>
        <v>#REF!</v>
      </c>
    </row>
    <row r="904" spans="1:14" x14ac:dyDescent="0.15">
      <c r="A904" s="29">
        <v>4660121</v>
      </c>
      <c r="B904" s="29">
        <v>466012108</v>
      </c>
      <c r="C904" s="15">
        <v>8</v>
      </c>
      <c r="D904" s="30" t="s">
        <v>3952</v>
      </c>
      <c r="E904" s="30" t="s">
        <v>883</v>
      </c>
      <c r="F904" s="27">
        <v>2</v>
      </c>
      <c r="G904" s="31">
        <v>6</v>
      </c>
      <c r="H904" s="31">
        <v>12</v>
      </c>
      <c r="I904" s="31">
        <v>1999</v>
      </c>
      <c r="J904" s="27">
        <v>1</v>
      </c>
      <c r="K904" s="27">
        <v>0</v>
      </c>
      <c r="L904" s="27">
        <v>1</v>
      </c>
      <c r="M904" s="27">
        <v>1</v>
      </c>
      <c r="N904" s="27" t="e">
        <f>SUMIF(#REF!,#REF!,#REF!)</f>
        <v>#REF!</v>
      </c>
    </row>
    <row r="905" spans="1:14" x14ac:dyDescent="0.15">
      <c r="A905" s="29">
        <v>4660141</v>
      </c>
      <c r="B905" s="29">
        <v>466014102</v>
      </c>
      <c r="C905" s="15">
        <v>2</v>
      </c>
      <c r="D905" s="30" t="s">
        <v>4135</v>
      </c>
      <c r="E905" s="30" t="s">
        <v>4136</v>
      </c>
      <c r="F905" s="27">
        <v>2</v>
      </c>
      <c r="G905" s="31">
        <v>30</v>
      </c>
      <c r="H905" s="31">
        <v>8</v>
      </c>
      <c r="I905" s="31">
        <v>2001</v>
      </c>
      <c r="J905" s="27">
        <v>1</v>
      </c>
      <c r="K905" s="27">
        <v>0</v>
      </c>
      <c r="L905" s="27">
        <v>1</v>
      </c>
      <c r="M905" s="27">
        <v>1</v>
      </c>
      <c r="N905" s="27" t="e">
        <f>SUMIF(#REF!,#REF!,#REF!)</f>
        <v>#REF!</v>
      </c>
    </row>
    <row r="906" spans="1:14" x14ac:dyDescent="0.15">
      <c r="A906" s="29">
        <v>4660151</v>
      </c>
      <c r="B906" s="29">
        <v>466015106</v>
      </c>
      <c r="C906" s="15">
        <v>6</v>
      </c>
      <c r="D906" s="30" t="s">
        <v>4144</v>
      </c>
      <c r="E906" s="30" t="s">
        <v>3434</v>
      </c>
      <c r="F906" s="27">
        <v>2</v>
      </c>
      <c r="G906" s="31">
        <v>29</v>
      </c>
      <c r="H906" s="31">
        <v>3</v>
      </c>
      <c r="I906" s="31">
        <v>1996</v>
      </c>
      <c r="J906" s="27">
        <v>1</v>
      </c>
      <c r="K906" s="27">
        <v>0</v>
      </c>
      <c r="L906" s="27">
        <v>1</v>
      </c>
      <c r="M906" s="27">
        <v>1</v>
      </c>
      <c r="N906" s="27" t="e">
        <f>SUMIF(#REF!,#REF!,#REF!)</f>
        <v>#REF!</v>
      </c>
    </row>
    <row r="907" spans="1:14" x14ac:dyDescent="0.15">
      <c r="A907" s="29">
        <v>4660161</v>
      </c>
      <c r="B907" s="29">
        <v>466016102</v>
      </c>
      <c r="C907" s="15">
        <v>2</v>
      </c>
      <c r="D907" s="30" t="s">
        <v>2855</v>
      </c>
      <c r="E907" s="30" t="s">
        <v>4151</v>
      </c>
      <c r="F907" s="27">
        <v>2</v>
      </c>
      <c r="G907" s="31">
        <v>31</v>
      </c>
      <c r="H907" s="31">
        <v>8</v>
      </c>
      <c r="I907" s="31">
        <v>1997</v>
      </c>
      <c r="J907" s="27">
        <v>1</v>
      </c>
      <c r="K907" s="27">
        <v>0</v>
      </c>
      <c r="L907" s="27">
        <v>1</v>
      </c>
      <c r="M907" s="27">
        <v>1</v>
      </c>
      <c r="N907" s="27" t="e">
        <f>SUMIF(#REF!,#REF!,#REF!)</f>
        <v>#REF!</v>
      </c>
    </row>
    <row r="908" spans="1:14" x14ac:dyDescent="0.15">
      <c r="A908" s="29">
        <v>4660171</v>
      </c>
      <c r="B908" s="29">
        <v>466017103</v>
      </c>
      <c r="C908" s="15">
        <v>3</v>
      </c>
      <c r="D908" s="30" t="s">
        <v>4155</v>
      </c>
      <c r="E908" s="30" t="s">
        <v>4154</v>
      </c>
      <c r="F908" s="27">
        <v>2</v>
      </c>
      <c r="G908" s="31">
        <v>27</v>
      </c>
      <c r="H908" s="31">
        <v>6</v>
      </c>
      <c r="I908" s="31">
        <v>1986</v>
      </c>
      <c r="J908" s="27">
        <v>1</v>
      </c>
      <c r="K908" s="27">
        <v>0</v>
      </c>
      <c r="L908" s="27">
        <v>1</v>
      </c>
      <c r="M908" s="27">
        <v>2</v>
      </c>
      <c r="N908" s="27" t="e">
        <f>SUMIF(#REF!,#REF!,#REF!)</f>
        <v>#REF!</v>
      </c>
    </row>
    <row r="909" spans="1:14" x14ac:dyDescent="0.15">
      <c r="A909" s="29">
        <v>4660181</v>
      </c>
      <c r="B909" s="29">
        <v>466018102</v>
      </c>
      <c r="C909" s="15">
        <v>2</v>
      </c>
      <c r="D909" s="30" t="s">
        <v>4162</v>
      </c>
      <c r="E909" s="30" t="s">
        <v>4080</v>
      </c>
      <c r="F909" s="27">
        <v>2</v>
      </c>
      <c r="G909" s="31">
        <v>27</v>
      </c>
      <c r="H909" s="31">
        <v>9</v>
      </c>
      <c r="I909" s="31">
        <v>1988</v>
      </c>
      <c r="J909" s="27">
        <v>1</v>
      </c>
      <c r="K909" s="27">
        <v>0</v>
      </c>
      <c r="L909" s="27">
        <v>1</v>
      </c>
      <c r="M909" s="27">
        <v>1</v>
      </c>
      <c r="N909" s="27" t="e">
        <f>SUMIF(#REF!,#REF!,#REF!)</f>
        <v>#REF!</v>
      </c>
    </row>
    <row r="910" spans="1:14" x14ac:dyDescent="0.15">
      <c r="A910" s="29">
        <v>4660191</v>
      </c>
      <c r="B910" s="29">
        <v>466019103</v>
      </c>
      <c r="C910" s="15">
        <v>3</v>
      </c>
      <c r="D910" s="30" t="s">
        <v>4165</v>
      </c>
      <c r="E910" s="30" t="s">
        <v>4166</v>
      </c>
      <c r="F910" s="27">
        <v>2</v>
      </c>
      <c r="G910" s="31">
        <v>11</v>
      </c>
      <c r="H910" s="31">
        <v>6</v>
      </c>
      <c r="I910" s="31">
        <v>1995</v>
      </c>
      <c r="J910" s="27">
        <v>1</v>
      </c>
      <c r="K910" s="27">
        <v>0</v>
      </c>
      <c r="L910" s="27">
        <v>1</v>
      </c>
      <c r="M910" s="27">
        <v>2</v>
      </c>
      <c r="N910" s="27" t="e">
        <f>SUMIF(#REF!,#REF!,#REF!)</f>
        <v>#REF!</v>
      </c>
    </row>
    <row r="911" spans="1:14" x14ac:dyDescent="0.15">
      <c r="A911" s="29">
        <v>4660201</v>
      </c>
      <c r="B911" s="29">
        <v>466020102</v>
      </c>
      <c r="C911" s="15">
        <v>2</v>
      </c>
      <c r="D911" s="30" t="s">
        <v>4169</v>
      </c>
      <c r="E911" s="30" t="s">
        <v>44</v>
      </c>
      <c r="F911" s="27">
        <v>2</v>
      </c>
      <c r="G911" s="31">
        <v>22</v>
      </c>
      <c r="H911" s="31">
        <v>9</v>
      </c>
      <c r="I911" s="31">
        <v>1997</v>
      </c>
      <c r="J911" s="27">
        <v>1</v>
      </c>
      <c r="K911" s="27">
        <v>0</v>
      </c>
      <c r="L911" s="27">
        <v>1</v>
      </c>
      <c r="M911" s="27">
        <v>1</v>
      </c>
      <c r="N911" s="27" t="e">
        <f>SUMIF(#REF!,#REF!,#REF!)</f>
        <v>#REF!</v>
      </c>
    </row>
    <row r="912" spans="1:14" x14ac:dyDescent="0.15">
      <c r="A912" s="29">
        <v>4660211</v>
      </c>
      <c r="B912" s="29">
        <v>466021102</v>
      </c>
      <c r="C912" s="15">
        <v>2</v>
      </c>
      <c r="D912" s="30" t="s">
        <v>52</v>
      </c>
      <c r="E912" s="30" t="s">
        <v>462</v>
      </c>
      <c r="F912" s="27">
        <v>2</v>
      </c>
      <c r="G912" s="31">
        <v>26</v>
      </c>
      <c r="H912" s="31">
        <v>6</v>
      </c>
      <c r="I912" s="31">
        <v>1994</v>
      </c>
      <c r="J912" s="27">
        <v>1</v>
      </c>
      <c r="K912" s="27">
        <v>0</v>
      </c>
      <c r="L912" s="27">
        <v>1</v>
      </c>
      <c r="M912" s="27">
        <v>1</v>
      </c>
      <c r="N912" s="27" t="e">
        <f>SUMIF(#REF!,#REF!,#REF!)</f>
        <v>#REF!</v>
      </c>
    </row>
    <row r="913" spans="1:14" x14ac:dyDescent="0.15">
      <c r="A913" s="29">
        <v>4660221</v>
      </c>
      <c r="B913" s="29">
        <v>466022102</v>
      </c>
      <c r="C913" s="15">
        <v>2</v>
      </c>
      <c r="D913" s="30" t="s">
        <v>3886</v>
      </c>
      <c r="E913" s="30" t="s">
        <v>325</v>
      </c>
      <c r="F913" s="27">
        <v>2</v>
      </c>
      <c r="G913" s="31">
        <v>8</v>
      </c>
      <c r="H913" s="31">
        <v>5</v>
      </c>
      <c r="I913" s="31">
        <v>1998</v>
      </c>
      <c r="J913" s="27">
        <v>1</v>
      </c>
      <c r="K913" s="27">
        <v>0</v>
      </c>
      <c r="L913" s="27">
        <v>1</v>
      </c>
      <c r="M913" s="27">
        <v>1</v>
      </c>
      <c r="N913" s="27" t="e">
        <f>SUMIF(#REF!,#REF!,#REF!)</f>
        <v>#REF!</v>
      </c>
    </row>
    <row r="914" spans="1:14" x14ac:dyDescent="0.15">
      <c r="A914" s="29">
        <v>4660231</v>
      </c>
      <c r="B914" s="29">
        <v>466023102</v>
      </c>
      <c r="C914" s="15">
        <v>2</v>
      </c>
      <c r="D914" s="30" t="s">
        <v>4175</v>
      </c>
      <c r="E914" s="30" t="s">
        <v>4176</v>
      </c>
      <c r="F914" s="27">
        <v>2</v>
      </c>
      <c r="G914" s="31">
        <v>26</v>
      </c>
      <c r="H914" s="31">
        <v>3</v>
      </c>
      <c r="I914" s="31">
        <v>1993</v>
      </c>
      <c r="J914" s="27">
        <v>1</v>
      </c>
      <c r="K914" s="27">
        <v>0</v>
      </c>
      <c r="L914" s="27">
        <v>1</v>
      </c>
      <c r="M914" s="27">
        <v>1</v>
      </c>
      <c r="N914" s="27" t="e">
        <f>SUMIF(#REF!,#REF!,#REF!)</f>
        <v>#REF!</v>
      </c>
    </row>
    <row r="915" spans="1:14" x14ac:dyDescent="0.15">
      <c r="A915" s="29">
        <v>4660241</v>
      </c>
      <c r="B915" s="29">
        <v>466024102</v>
      </c>
      <c r="C915" s="15">
        <v>2</v>
      </c>
      <c r="D915" s="30" t="s">
        <v>4188</v>
      </c>
      <c r="E915" s="30" t="s">
        <v>4189</v>
      </c>
      <c r="F915" s="27">
        <v>2</v>
      </c>
      <c r="G915" s="31">
        <v>18</v>
      </c>
      <c r="H915" s="31">
        <v>10</v>
      </c>
      <c r="I915" s="31">
        <v>1992</v>
      </c>
      <c r="J915" s="27">
        <v>1</v>
      </c>
      <c r="K915" s="27">
        <v>0</v>
      </c>
      <c r="L915" s="27">
        <v>1</v>
      </c>
      <c r="M915" s="27">
        <v>1</v>
      </c>
      <c r="N915" s="27" t="e">
        <f>SUMIF(#REF!,#REF!,#REF!)</f>
        <v>#REF!</v>
      </c>
    </row>
    <row r="916" spans="1:14" x14ac:dyDescent="0.15">
      <c r="A916" s="29">
        <v>4660251</v>
      </c>
      <c r="B916" s="29">
        <v>466025102</v>
      </c>
      <c r="C916" s="15">
        <v>2</v>
      </c>
      <c r="D916" s="30" t="s">
        <v>2725</v>
      </c>
      <c r="E916" s="30" t="s">
        <v>4192</v>
      </c>
      <c r="F916" s="27">
        <v>2</v>
      </c>
      <c r="G916" s="31">
        <v>31</v>
      </c>
      <c r="H916" s="31">
        <v>5</v>
      </c>
      <c r="I916" s="31">
        <v>1980</v>
      </c>
      <c r="J916" s="27">
        <v>1</v>
      </c>
      <c r="K916" s="27">
        <v>0</v>
      </c>
      <c r="L916" s="27">
        <v>1</v>
      </c>
      <c r="M916" s="27">
        <v>2</v>
      </c>
      <c r="N916" s="27" t="e">
        <f>SUMIF(#REF!,#REF!,#REF!)</f>
        <v>#REF!</v>
      </c>
    </row>
    <row r="917" spans="1:14" x14ac:dyDescent="0.15">
      <c r="A917" s="29">
        <v>4660261</v>
      </c>
      <c r="B917" s="29">
        <v>466026102</v>
      </c>
      <c r="C917" s="15">
        <v>2</v>
      </c>
      <c r="D917" s="30" t="s">
        <v>847</v>
      </c>
      <c r="E917" s="30" t="s">
        <v>325</v>
      </c>
      <c r="F917" s="27">
        <v>2</v>
      </c>
      <c r="G917" s="31">
        <v>13</v>
      </c>
      <c r="H917" s="31">
        <v>6</v>
      </c>
      <c r="I917" s="31">
        <v>1995</v>
      </c>
      <c r="J917" s="27">
        <v>1</v>
      </c>
      <c r="K917" s="27">
        <v>0</v>
      </c>
      <c r="L917" s="27">
        <v>1</v>
      </c>
      <c r="M917" s="27">
        <v>1</v>
      </c>
      <c r="N917" s="27" t="e">
        <f>SUMIF(#REF!,#REF!,#REF!)</f>
        <v>#REF!</v>
      </c>
    </row>
    <row r="918" spans="1:14" x14ac:dyDescent="0.15">
      <c r="A918" s="29">
        <v>4670011</v>
      </c>
      <c r="B918" s="29">
        <v>467001102</v>
      </c>
      <c r="C918" s="15">
        <v>2</v>
      </c>
      <c r="D918" s="30" t="s">
        <v>4198</v>
      </c>
      <c r="E918" s="30" t="s">
        <v>4199</v>
      </c>
      <c r="F918" s="27">
        <v>2</v>
      </c>
      <c r="G918" s="31">
        <v>9</v>
      </c>
      <c r="H918" s="31">
        <v>8</v>
      </c>
      <c r="I918" s="31">
        <v>1997</v>
      </c>
      <c r="J918" s="27">
        <v>1</v>
      </c>
      <c r="K918" s="27">
        <v>0</v>
      </c>
      <c r="L918" s="27">
        <v>2</v>
      </c>
      <c r="M918" s="27">
        <v>0</v>
      </c>
      <c r="N918" s="27" t="e">
        <f>SUMIF(#REF!,#REF!,#REF!)</f>
        <v>#REF!</v>
      </c>
    </row>
    <row r="919" spans="1:14" x14ac:dyDescent="0.15">
      <c r="A919" s="29">
        <v>4670021</v>
      </c>
      <c r="B919" s="29">
        <v>467002102</v>
      </c>
      <c r="C919" s="15">
        <v>2</v>
      </c>
      <c r="D919" s="30" t="s">
        <v>4205</v>
      </c>
      <c r="E919" s="30" t="s">
        <v>456</v>
      </c>
      <c r="F919" s="27">
        <v>2</v>
      </c>
      <c r="G919" s="31">
        <v>23</v>
      </c>
      <c r="H919" s="31">
        <v>9</v>
      </c>
      <c r="I919" s="31">
        <v>1998</v>
      </c>
      <c r="J919" s="27">
        <v>1</v>
      </c>
      <c r="K919" s="27">
        <v>0</v>
      </c>
      <c r="L919" s="27">
        <v>2</v>
      </c>
      <c r="M919" s="27">
        <v>0</v>
      </c>
      <c r="N919" s="27" t="e">
        <f>SUMIF(#REF!,#REF!,#REF!)</f>
        <v>#REF!</v>
      </c>
    </row>
    <row r="920" spans="1:14" x14ac:dyDescent="0.15">
      <c r="A920" s="29">
        <v>4670031</v>
      </c>
      <c r="B920" s="29">
        <v>467003102</v>
      </c>
      <c r="C920" s="15">
        <v>2</v>
      </c>
      <c r="D920" s="30" t="s">
        <v>4208</v>
      </c>
      <c r="E920" s="30" t="s">
        <v>4106</v>
      </c>
      <c r="F920" s="27">
        <v>2</v>
      </c>
      <c r="G920" s="31">
        <v>8</v>
      </c>
      <c r="H920" s="31">
        <v>9</v>
      </c>
      <c r="I920" s="31">
        <v>1993</v>
      </c>
      <c r="J920" s="27">
        <v>1</v>
      </c>
      <c r="K920" s="27">
        <v>0</v>
      </c>
      <c r="L920" s="27">
        <v>2</v>
      </c>
      <c r="M920" s="27">
        <v>0</v>
      </c>
      <c r="N920" s="27" t="e">
        <f>SUMIF(#REF!,#REF!,#REF!)</f>
        <v>#REF!</v>
      </c>
    </row>
    <row r="921" spans="1:14" x14ac:dyDescent="0.15">
      <c r="A921" s="29">
        <v>4670041</v>
      </c>
      <c r="B921" s="29">
        <v>467004102</v>
      </c>
      <c r="C921" s="15">
        <v>2</v>
      </c>
      <c r="D921" s="30" t="s">
        <v>4215</v>
      </c>
      <c r="E921" s="30" t="s">
        <v>107</v>
      </c>
      <c r="F921" s="27">
        <v>2</v>
      </c>
      <c r="G921" s="31">
        <v>12</v>
      </c>
      <c r="H921" s="31">
        <v>10</v>
      </c>
      <c r="I921" s="31">
        <v>1995</v>
      </c>
      <c r="J921" s="27">
        <v>1</v>
      </c>
      <c r="K921" s="27">
        <v>0</v>
      </c>
      <c r="L921" s="27">
        <v>2</v>
      </c>
      <c r="M921" s="27">
        <v>0</v>
      </c>
      <c r="N921" s="27" t="e">
        <f>SUMIF(#REF!,#REF!,#REF!)</f>
        <v>#REF!</v>
      </c>
    </row>
    <row r="922" spans="1:14" x14ac:dyDescent="0.15">
      <c r="A922" s="29">
        <v>4670051</v>
      </c>
      <c r="B922" s="29">
        <v>467005105</v>
      </c>
      <c r="C922" s="15">
        <v>5</v>
      </c>
      <c r="D922" s="30" t="s">
        <v>4223</v>
      </c>
      <c r="E922" s="30" t="s">
        <v>4224</v>
      </c>
      <c r="F922" s="27">
        <v>2</v>
      </c>
      <c r="G922" s="31">
        <v>12</v>
      </c>
      <c r="H922" s="31">
        <v>7</v>
      </c>
      <c r="I922" s="31">
        <v>1996</v>
      </c>
      <c r="J922" s="27">
        <v>1</v>
      </c>
      <c r="K922" s="27">
        <v>0</v>
      </c>
      <c r="L922" s="27">
        <v>2</v>
      </c>
      <c r="M922" s="27">
        <v>0</v>
      </c>
      <c r="N922" s="27" t="e">
        <f>SUMIF(#REF!,#REF!,#REF!)</f>
        <v>#REF!</v>
      </c>
    </row>
    <row r="923" spans="1:14" x14ac:dyDescent="0.15">
      <c r="A923" s="29">
        <v>4670061</v>
      </c>
      <c r="B923" s="29">
        <v>467006102</v>
      </c>
      <c r="C923" s="15">
        <v>2</v>
      </c>
      <c r="D923" s="30" t="s">
        <v>1003</v>
      </c>
      <c r="E923" s="30" t="s">
        <v>51</v>
      </c>
      <c r="F923" s="27">
        <v>2</v>
      </c>
      <c r="G923" s="31">
        <v>19</v>
      </c>
      <c r="H923" s="31">
        <v>6</v>
      </c>
      <c r="I923" s="31">
        <v>1985</v>
      </c>
      <c r="J923" s="27">
        <v>1</v>
      </c>
      <c r="K923" s="27">
        <v>0</v>
      </c>
      <c r="L923" s="27">
        <v>2</v>
      </c>
      <c r="M923" s="27">
        <v>0</v>
      </c>
      <c r="N923" s="27" t="e">
        <f>SUMIF(#REF!,#REF!,#REF!)</f>
        <v>#REF!</v>
      </c>
    </row>
    <row r="924" spans="1:14" x14ac:dyDescent="0.15">
      <c r="A924" s="29">
        <v>4670071</v>
      </c>
      <c r="B924" s="29">
        <v>467007102</v>
      </c>
      <c r="C924" s="15">
        <v>2</v>
      </c>
      <c r="D924" s="30" t="s">
        <v>530</v>
      </c>
      <c r="E924" s="30" t="s">
        <v>144</v>
      </c>
      <c r="F924" s="27">
        <v>2</v>
      </c>
      <c r="G924" s="31">
        <v>25</v>
      </c>
      <c r="H924" s="31">
        <v>7</v>
      </c>
      <c r="I924" s="31">
        <v>1996</v>
      </c>
      <c r="J924" s="27">
        <v>1</v>
      </c>
      <c r="K924" s="27">
        <v>0</v>
      </c>
      <c r="L924" s="27">
        <v>2</v>
      </c>
      <c r="M924" s="27">
        <v>0</v>
      </c>
      <c r="N924" s="27" t="e">
        <f>SUMIF(#REF!,#REF!,#REF!)</f>
        <v>#REF!</v>
      </c>
    </row>
    <row r="925" spans="1:14" x14ac:dyDescent="0.15">
      <c r="A925" s="29">
        <v>4670081</v>
      </c>
      <c r="B925" s="29">
        <v>467008104</v>
      </c>
      <c r="C925" s="15">
        <v>4</v>
      </c>
      <c r="D925" s="30" t="s">
        <v>4239</v>
      </c>
      <c r="E925" s="30" t="s">
        <v>4240</v>
      </c>
      <c r="F925" s="27">
        <v>2</v>
      </c>
      <c r="G925" s="31">
        <v>20</v>
      </c>
      <c r="H925" s="31">
        <v>2</v>
      </c>
      <c r="I925" s="31">
        <v>1993</v>
      </c>
      <c r="J925" s="27">
        <v>1</v>
      </c>
      <c r="K925" s="27">
        <v>0</v>
      </c>
      <c r="L925" s="27">
        <v>2</v>
      </c>
      <c r="M925" s="27">
        <v>0</v>
      </c>
      <c r="N925" s="27" t="e">
        <f>SUMIF(#REF!,#REF!,#REF!)</f>
        <v>#REF!</v>
      </c>
    </row>
    <row r="926" spans="1:14" x14ac:dyDescent="0.15">
      <c r="A926" s="29">
        <v>4670101</v>
      </c>
      <c r="B926" s="29">
        <v>467010105</v>
      </c>
      <c r="C926" s="15">
        <v>5</v>
      </c>
      <c r="D926" s="30" t="s">
        <v>1900</v>
      </c>
      <c r="E926" s="30" t="s">
        <v>4246</v>
      </c>
      <c r="F926" s="27">
        <v>2</v>
      </c>
      <c r="G926" s="31">
        <v>11</v>
      </c>
      <c r="H926" s="31">
        <v>12</v>
      </c>
      <c r="I926" s="31">
        <v>1995</v>
      </c>
      <c r="J926" s="27">
        <v>1</v>
      </c>
      <c r="K926" s="27">
        <v>0</v>
      </c>
      <c r="L926" s="27">
        <v>2</v>
      </c>
      <c r="M926" s="27">
        <v>0</v>
      </c>
      <c r="N926" s="27" t="e">
        <f>SUMIF(#REF!,#REF!,#REF!)</f>
        <v>#REF!</v>
      </c>
    </row>
    <row r="927" spans="1:14" x14ac:dyDescent="0.15">
      <c r="A927" s="29">
        <v>4670111</v>
      </c>
      <c r="B927" s="29">
        <v>467011102</v>
      </c>
      <c r="C927" s="15">
        <v>2</v>
      </c>
      <c r="D927" s="30" t="s">
        <v>4251</v>
      </c>
      <c r="E927" s="30" t="s">
        <v>809</v>
      </c>
      <c r="F927" s="27">
        <v>2</v>
      </c>
      <c r="G927" s="31">
        <v>26</v>
      </c>
      <c r="H927" s="31">
        <v>11</v>
      </c>
      <c r="I927" s="31">
        <v>1997</v>
      </c>
      <c r="J927" s="27">
        <v>1</v>
      </c>
      <c r="K927" s="27">
        <v>0</v>
      </c>
      <c r="L927" s="27">
        <v>2</v>
      </c>
      <c r="M927" s="27">
        <v>0</v>
      </c>
      <c r="N927" s="27" t="e">
        <f>SUMIF(#REF!,#REF!,#REF!)</f>
        <v>#REF!</v>
      </c>
    </row>
    <row r="928" spans="1:14" x14ac:dyDescent="0.15">
      <c r="A928" s="29">
        <v>4670121</v>
      </c>
      <c r="B928" s="29">
        <v>467012102</v>
      </c>
      <c r="C928" s="15">
        <v>2</v>
      </c>
      <c r="D928" s="30" t="s">
        <v>4253</v>
      </c>
      <c r="E928" s="30" t="s">
        <v>371</v>
      </c>
      <c r="F928" s="27">
        <v>2</v>
      </c>
      <c r="G928" s="31">
        <v>25</v>
      </c>
      <c r="H928" s="31">
        <v>3</v>
      </c>
      <c r="I928" s="31">
        <v>1999</v>
      </c>
      <c r="J928" s="27">
        <v>1</v>
      </c>
      <c r="K928" s="27">
        <v>0</v>
      </c>
      <c r="L928" s="27">
        <v>2</v>
      </c>
      <c r="M928" s="27">
        <v>0</v>
      </c>
      <c r="N928" s="27" t="e">
        <f>SUMIF(#REF!,#REF!,#REF!)</f>
        <v>#REF!</v>
      </c>
    </row>
    <row r="929" spans="1:14" x14ac:dyDescent="0.15">
      <c r="A929" s="29">
        <v>4670131</v>
      </c>
      <c r="B929" s="29">
        <v>467013107</v>
      </c>
      <c r="C929" s="15">
        <v>7</v>
      </c>
      <c r="D929" s="30" t="s">
        <v>4264</v>
      </c>
      <c r="E929" s="30" t="s">
        <v>657</v>
      </c>
      <c r="F929" s="27">
        <v>2</v>
      </c>
      <c r="G929" s="31">
        <v>22</v>
      </c>
      <c r="H929" s="31">
        <v>12</v>
      </c>
      <c r="I929" s="31">
        <v>1996</v>
      </c>
      <c r="J929" s="27">
        <v>1</v>
      </c>
      <c r="K929" s="27">
        <v>0</v>
      </c>
      <c r="L929" s="27">
        <v>2</v>
      </c>
      <c r="M929" s="27">
        <v>0</v>
      </c>
      <c r="N929" s="27" t="e">
        <f>SUMIF(#REF!,#REF!,#REF!)</f>
        <v>#REF!</v>
      </c>
    </row>
    <row r="930" spans="1:14" x14ac:dyDescent="0.15">
      <c r="A930" s="29">
        <v>4670141</v>
      </c>
      <c r="B930" s="29">
        <v>467014105</v>
      </c>
      <c r="C930" s="15">
        <v>5</v>
      </c>
      <c r="D930" s="30" t="s">
        <v>3550</v>
      </c>
      <c r="E930" s="30" t="s">
        <v>657</v>
      </c>
      <c r="F930" s="27">
        <v>2</v>
      </c>
      <c r="G930" s="31">
        <v>29</v>
      </c>
      <c r="H930" s="31">
        <v>1</v>
      </c>
      <c r="I930" s="31">
        <v>1999</v>
      </c>
      <c r="J930" s="27">
        <v>1</v>
      </c>
      <c r="K930" s="27">
        <v>0</v>
      </c>
      <c r="L930" s="27">
        <v>2</v>
      </c>
      <c r="M930" s="27">
        <v>0</v>
      </c>
      <c r="N930" s="27" t="e">
        <f>SUMIF(#REF!,#REF!,#REF!)</f>
        <v>#REF!</v>
      </c>
    </row>
    <row r="931" spans="1:14" x14ac:dyDescent="0.15">
      <c r="A931" s="29">
        <v>4670161</v>
      </c>
      <c r="B931" s="29">
        <v>467016107</v>
      </c>
      <c r="C931" s="15">
        <v>7</v>
      </c>
      <c r="D931" s="30" t="s">
        <v>4282</v>
      </c>
      <c r="E931" s="30" t="s">
        <v>4283</v>
      </c>
      <c r="F931" s="27">
        <v>2</v>
      </c>
      <c r="G931" s="31">
        <v>6</v>
      </c>
      <c r="H931" s="31">
        <v>1</v>
      </c>
      <c r="I931" s="31">
        <v>1995</v>
      </c>
      <c r="J931" s="27">
        <v>1</v>
      </c>
      <c r="K931" s="27">
        <v>0</v>
      </c>
      <c r="L931" s="27">
        <v>2</v>
      </c>
      <c r="M931" s="27">
        <v>0</v>
      </c>
      <c r="N931" s="27" t="e">
        <f>SUMIF(#REF!,#REF!,#REF!)</f>
        <v>#REF!</v>
      </c>
    </row>
    <row r="932" spans="1:14" x14ac:dyDescent="0.15">
      <c r="A932" s="29">
        <v>4670171</v>
      </c>
      <c r="B932" s="29">
        <v>467017102</v>
      </c>
      <c r="C932" s="15">
        <v>2</v>
      </c>
      <c r="D932" s="30" t="s">
        <v>4288</v>
      </c>
      <c r="E932" s="30" t="s">
        <v>193</v>
      </c>
      <c r="F932" s="27">
        <v>2</v>
      </c>
      <c r="G932" s="31">
        <v>10</v>
      </c>
      <c r="H932" s="31">
        <v>12</v>
      </c>
      <c r="I932" s="31">
        <v>1990</v>
      </c>
      <c r="J932" s="27">
        <v>1</v>
      </c>
      <c r="K932" s="27">
        <v>0</v>
      </c>
      <c r="L932" s="27">
        <v>2</v>
      </c>
      <c r="M932" s="27">
        <v>0</v>
      </c>
      <c r="N932" s="27" t="e">
        <f>SUMIF(#REF!,#REF!,#REF!)</f>
        <v>#REF!</v>
      </c>
    </row>
    <row r="933" spans="1:14" x14ac:dyDescent="0.15">
      <c r="A933" s="29">
        <v>4670181</v>
      </c>
      <c r="B933" s="29">
        <v>467018108</v>
      </c>
      <c r="C933" s="15">
        <v>8</v>
      </c>
      <c r="D933" s="30" t="s">
        <v>4301</v>
      </c>
      <c r="E933" s="30" t="s">
        <v>492</v>
      </c>
      <c r="F933" s="27">
        <v>2</v>
      </c>
      <c r="G933" s="31">
        <v>10</v>
      </c>
      <c r="H933" s="31">
        <v>10</v>
      </c>
      <c r="I933" s="31">
        <v>2000</v>
      </c>
      <c r="J933" s="27">
        <v>1</v>
      </c>
      <c r="K933" s="27">
        <v>0</v>
      </c>
      <c r="L933" s="27">
        <v>2</v>
      </c>
      <c r="M933" s="27">
        <v>0</v>
      </c>
      <c r="N933" s="27" t="e">
        <f>SUMIF(#REF!,#REF!,#REF!)</f>
        <v>#REF!</v>
      </c>
    </row>
    <row r="934" spans="1:14" x14ac:dyDescent="0.15">
      <c r="A934" s="29">
        <v>4670191</v>
      </c>
      <c r="B934" s="29">
        <v>467019105</v>
      </c>
      <c r="C934" s="15">
        <v>5</v>
      </c>
      <c r="D934" s="30" t="s">
        <v>4307</v>
      </c>
      <c r="E934" s="30" t="s">
        <v>4308</v>
      </c>
      <c r="F934" s="27">
        <v>2</v>
      </c>
      <c r="G934" s="31">
        <v>10</v>
      </c>
      <c r="H934" s="31">
        <v>4</v>
      </c>
      <c r="I934" s="31">
        <v>1999</v>
      </c>
      <c r="J934" s="27">
        <v>1</v>
      </c>
      <c r="K934" s="27">
        <v>0</v>
      </c>
      <c r="L934" s="27">
        <v>2</v>
      </c>
      <c r="M934" s="27">
        <v>0</v>
      </c>
      <c r="N934" s="27" t="e">
        <f>SUMIF(#REF!,#REF!,#REF!)</f>
        <v>#REF!</v>
      </c>
    </row>
    <row r="935" spans="1:14" x14ac:dyDescent="0.15">
      <c r="A935" s="29">
        <v>4670201</v>
      </c>
      <c r="B935" s="29">
        <v>467020102</v>
      </c>
      <c r="C935" s="15">
        <v>2</v>
      </c>
      <c r="D935" s="30" t="s">
        <v>4311</v>
      </c>
      <c r="E935" s="30" t="s">
        <v>4130</v>
      </c>
      <c r="F935" s="27">
        <v>2</v>
      </c>
      <c r="G935" s="31">
        <v>7</v>
      </c>
      <c r="H935" s="31">
        <v>7</v>
      </c>
      <c r="I935" s="31">
        <v>1998</v>
      </c>
      <c r="J935" s="27">
        <v>1</v>
      </c>
      <c r="K935" s="27">
        <v>0</v>
      </c>
      <c r="L935" s="27">
        <v>2</v>
      </c>
      <c r="M935" s="27">
        <v>0</v>
      </c>
      <c r="N935" s="27" t="e">
        <f>SUMIF(#REF!,#REF!,#REF!)</f>
        <v>#REF!</v>
      </c>
    </row>
    <row r="936" spans="1:14" x14ac:dyDescent="0.15">
      <c r="A936" s="29">
        <v>4670211</v>
      </c>
      <c r="B936" s="29">
        <v>467021102</v>
      </c>
      <c r="C936" s="15">
        <v>2</v>
      </c>
      <c r="D936" s="30" t="s">
        <v>4313</v>
      </c>
      <c r="E936" s="30" t="s">
        <v>93</v>
      </c>
      <c r="F936" s="27">
        <v>2</v>
      </c>
      <c r="G936" s="31">
        <v>17</v>
      </c>
      <c r="H936" s="31">
        <v>2</v>
      </c>
      <c r="I936" s="31">
        <v>1992</v>
      </c>
      <c r="J936" s="27">
        <v>1</v>
      </c>
      <c r="K936" s="27">
        <v>0</v>
      </c>
      <c r="L936" s="27">
        <v>2</v>
      </c>
      <c r="M936" s="27">
        <v>0</v>
      </c>
      <c r="N936" s="27" t="e">
        <f>SUMIF(#REF!,#REF!,#REF!)</f>
        <v>#REF!</v>
      </c>
    </row>
    <row r="937" spans="1:14" x14ac:dyDescent="0.15">
      <c r="A937" s="29">
        <v>4670221</v>
      </c>
      <c r="B937" s="29">
        <v>467022102</v>
      </c>
      <c r="C937" s="15">
        <v>2</v>
      </c>
      <c r="D937" s="30" t="s">
        <v>434</v>
      </c>
      <c r="E937" s="30" t="s">
        <v>4269</v>
      </c>
      <c r="F937" s="27">
        <v>2</v>
      </c>
      <c r="G937" s="31">
        <v>28</v>
      </c>
      <c r="H937" s="31">
        <v>7</v>
      </c>
      <c r="I937" s="31">
        <v>2000</v>
      </c>
      <c r="J937" s="27">
        <v>1</v>
      </c>
      <c r="K937" s="27">
        <v>0</v>
      </c>
      <c r="L937" s="27">
        <v>2</v>
      </c>
      <c r="M937" s="27">
        <v>0</v>
      </c>
      <c r="N937" s="27" t="e">
        <f>SUMIF(#REF!,#REF!,#REF!)</f>
        <v>#REF!</v>
      </c>
    </row>
    <row r="938" spans="1:14" x14ac:dyDescent="0.15">
      <c r="A938" s="29">
        <v>4670231</v>
      </c>
      <c r="B938" s="29">
        <v>467023102</v>
      </c>
      <c r="C938" s="15">
        <v>2</v>
      </c>
      <c r="D938" s="30" t="s">
        <v>4317</v>
      </c>
      <c r="E938" s="30" t="s">
        <v>4318</v>
      </c>
      <c r="F938" s="27">
        <v>2</v>
      </c>
      <c r="G938" s="31">
        <v>13</v>
      </c>
      <c r="H938" s="31">
        <v>10</v>
      </c>
      <c r="I938" s="31">
        <v>1993</v>
      </c>
      <c r="J938" s="27">
        <v>1</v>
      </c>
      <c r="K938" s="27">
        <v>0</v>
      </c>
      <c r="L938" s="27">
        <v>2</v>
      </c>
      <c r="M938" s="27">
        <v>0</v>
      </c>
      <c r="N938" s="27" t="e">
        <f>SUMIF(#REF!,#REF!,#REF!)</f>
        <v>#REF!</v>
      </c>
    </row>
    <row r="939" spans="1:14" x14ac:dyDescent="0.15">
      <c r="A939" s="29">
        <v>4670241</v>
      </c>
      <c r="B939" s="29">
        <v>467024108</v>
      </c>
      <c r="C939" s="15">
        <v>8</v>
      </c>
      <c r="D939" s="30" t="s">
        <v>89</v>
      </c>
      <c r="E939" s="30" t="s">
        <v>883</v>
      </c>
      <c r="F939" s="27">
        <v>2</v>
      </c>
      <c r="G939" s="31">
        <v>12</v>
      </c>
      <c r="H939" s="31">
        <v>12</v>
      </c>
      <c r="I939" s="31">
        <v>1996</v>
      </c>
      <c r="J939" s="27">
        <v>1</v>
      </c>
      <c r="K939" s="27">
        <v>0</v>
      </c>
      <c r="L939" s="27">
        <v>2</v>
      </c>
      <c r="M939" s="27">
        <v>0</v>
      </c>
      <c r="N939" s="27" t="e">
        <f>SUMIF(#REF!,#REF!,#REF!)</f>
        <v>#REF!</v>
      </c>
    </row>
    <row r="940" spans="1:14" x14ac:dyDescent="0.15">
      <c r="A940" s="29">
        <v>4670251</v>
      </c>
      <c r="B940" s="29">
        <v>467025102</v>
      </c>
      <c r="C940" s="15">
        <v>2</v>
      </c>
      <c r="D940" s="30" t="s">
        <v>468</v>
      </c>
      <c r="E940" s="30" t="s">
        <v>4235</v>
      </c>
      <c r="F940" s="27">
        <v>2</v>
      </c>
      <c r="G940" s="31">
        <v>3</v>
      </c>
      <c r="H940" s="31">
        <v>8</v>
      </c>
      <c r="I940" s="31">
        <v>1992</v>
      </c>
      <c r="J940" s="27">
        <v>1</v>
      </c>
      <c r="K940" s="27">
        <v>0</v>
      </c>
      <c r="L940" s="27">
        <v>2</v>
      </c>
      <c r="M940" s="27">
        <v>0</v>
      </c>
      <c r="N940" s="27" t="e">
        <f>SUMIF(#REF!,#REF!,#REF!)</f>
        <v>#REF!</v>
      </c>
    </row>
    <row r="941" spans="1:14" x14ac:dyDescent="0.15">
      <c r="A941" s="29">
        <v>4680011</v>
      </c>
      <c r="B941" s="29">
        <v>468001106</v>
      </c>
      <c r="C941" s="15">
        <v>6</v>
      </c>
      <c r="D941" s="30" t="s">
        <v>3839</v>
      </c>
      <c r="E941" s="30" t="s">
        <v>1658</v>
      </c>
      <c r="F941" s="27">
        <v>2</v>
      </c>
      <c r="G941" s="31">
        <v>30</v>
      </c>
      <c r="H941" s="31">
        <v>5</v>
      </c>
      <c r="I941" s="31">
        <v>1991</v>
      </c>
      <c r="J941" s="27">
        <v>1</v>
      </c>
      <c r="K941" s="27">
        <v>0</v>
      </c>
      <c r="L941" s="27">
        <v>2</v>
      </c>
      <c r="M941" s="27">
        <v>0</v>
      </c>
      <c r="N941" s="27" t="e">
        <f>SUMIF(#REF!,#REF!,#REF!)</f>
        <v>#REF!</v>
      </c>
    </row>
    <row r="942" spans="1:14" x14ac:dyDescent="0.15">
      <c r="A942" s="29">
        <v>4680021</v>
      </c>
      <c r="B942" s="29">
        <v>468002102</v>
      </c>
      <c r="C942" s="15">
        <v>2</v>
      </c>
      <c r="D942" s="30" t="s">
        <v>4335</v>
      </c>
      <c r="E942" s="30" t="s">
        <v>4336</v>
      </c>
      <c r="F942" s="27">
        <v>2</v>
      </c>
      <c r="G942" s="31">
        <v>6</v>
      </c>
      <c r="H942" s="31">
        <v>2</v>
      </c>
      <c r="I942" s="31">
        <v>2000</v>
      </c>
      <c r="J942" s="27">
        <v>1</v>
      </c>
      <c r="K942" s="27">
        <v>0</v>
      </c>
      <c r="L942" s="27">
        <v>2</v>
      </c>
      <c r="M942" s="27">
        <v>0</v>
      </c>
      <c r="N942" s="27" t="e">
        <f>SUMIF(#REF!,#REF!,#REF!)</f>
        <v>#REF!</v>
      </c>
    </row>
    <row r="943" spans="1:14" x14ac:dyDescent="0.15">
      <c r="A943" s="29">
        <v>4680031</v>
      </c>
      <c r="B943" s="29">
        <v>468003102</v>
      </c>
      <c r="C943" s="15">
        <v>2</v>
      </c>
      <c r="D943" s="30" t="s">
        <v>4341</v>
      </c>
      <c r="E943" s="30" t="s">
        <v>4342</v>
      </c>
      <c r="F943" s="27">
        <v>2</v>
      </c>
      <c r="G943" s="31">
        <v>30</v>
      </c>
      <c r="H943" s="31">
        <v>6</v>
      </c>
      <c r="I943" s="31">
        <v>1998</v>
      </c>
      <c r="J943" s="27">
        <v>1</v>
      </c>
      <c r="K943" s="27">
        <v>0</v>
      </c>
      <c r="L943" s="27">
        <v>2</v>
      </c>
      <c r="M943" s="27">
        <v>0</v>
      </c>
      <c r="N943" s="27" t="e">
        <f>SUMIF(#REF!,#REF!,#REF!)</f>
        <v>#REF!</v>
      </c>
    </row>
    <row r="944" spans="1:14" x14ac:dyDescent="0.15">
      <c r="A944" s="29">
        <v>4680041</v>
      </c>
      <c r="B944" s="29">
        <v>468004102</v>
      </c>
      <c r="C944" s="15">
        <v>2</v>
      </c>
      <c r="D944" s="30" t="s">
        <v>4347</v>
      </c>
      <c r="E944" s="30" t="s">
        <v>4348</v>
      </c>
      <c r="F944" s="27">
        <v>2</v>
      </c>
      <c r="G944" s="31">
        <v>17</v>
      </c>
      <c r="H944" s="31">
        <v>8</v>
      </c>
      <c r="I944" s="31">
        <v>1991</v>
      </c>
      <c r="J944" s="27">
        <v>1</v>
      </c>
      <c r="K944" s="27">
        <v>0</v>
      </c>
      <c r="L944" s="27">
        <v>2</v>
      </c>
      <c r="M944" s="27">
        <v>0</v>
      </c>
      <c r="N944" s="27" t="e">
        <f>SUMIF(#REF!,#REF!,#REF!)</f>
        <v>#REF!</v>
      </c>
    </row>
    <row r="945" spans="1:14" x14ac:dyDescent="0.15">
      <c r="A945" s="29">
        <v>4680051</v>
      </c>
      <c r="B945" s="29">
        <v>468005102</v>
      </c>
      <c r="C945" s="15">
        <v>2</v>
      </c>
      <c r="D945" s="30" t="s">
        <v>2169</v>
      </c>
      <c r="E945" s="30" t="s">
        <v>4348</v>
      </c>
      <c r="F945" s="27">
        <v>2</v>
      </c>
      <c r="G945" s="31">
        <v>30</v>
      </c>
      <c r="H945" s="31">
        <v>11</v>
      </c>
      <c r="I945" s="31">
        <v>1989</v>
      </c>
      <c r="J945" s="27">
        <v>1</v>
      </c>
      <c r="K945" s="27">
        <v>0</v>
      </c>
      <c r="L945" s="27">
        <v>2</v>
      </c>
      <c r="M945" s="27">
        <v>0</v>
      </c>
      <c r="N945" s="27" t="e">
        <f>SUMIF(#REF!,#REF!,#REF!)</f>
        <v>#REF!</v>
      </c>
    </row>
    <row r="946" spans="1:14" x14ac:dyDescent="0.15">
      <c r="A946" s="29">
        <v>4680071</v>
      </c>
      <c r="B946" s="29">
        <v>468007105</v>
      </c>
      <c r="C946" s="15">
        <v>5</v>
      </c>
      <c r="D946" s="30" t="s">
        <v>4357</v>
      </c>
      <c r="E946" s="30" t="s">
        <v>2461</v>
      </c>
      <c r="F946" s="27">
        <v>2</v>
      </c>
      <c r="G946" s="31">
        <v>25</v>
      </c>
      <c r="H946" s="31">
        <v>6</v>
      </c>
      <c r="I946" s="31">
        <v>1990</v>
      </c>
      <c r="J946" s="27">
        <v>1</v>
      </c>
      <c r="K946" s="27">
        <v>0</v>
      </c>
      <c r="L946" s="27">
        <v>2</v>
      </c>
      <c r="M946" s="27">
        <v>0</v>
      </c>
      <c r="N946" s="27" t="e">
        <f>SUMIF(#REF!,#REF!,#REF!)</f>
        <v>#REF!</v>
      </c>
    </row>
    <row r="947" spans="1:14" x14ac:dyDescent="0.15">
      <c r="A947" s="29">
        <v>4680081</v>
      </c>
      <c r="B947" s="29">
        <v>468008102</v>
      </c>
      <c r="C947" s="15">
        <v>2</v>
      </c>
      <c r="D947" s="30" t="s">
        <v>4031</v>
      </c>
      <c r="E947" s="30" t="s">
        <v>4362</v>
      </c>
      <c r="F947" s="27">
        <v>2</v>
      </c>
      <c r="G947" s="31">
        <v>2</v>
      </c>
      <c r="H947" s="31">
        <v>3</v>
      </c>
      <c r="I947" s="31">
        <v>1995</v>
      </c>
      <c r="J947" s="27">
        <v>1</v>
      </c>
      <c r="K947" s="27">
        <v>0</v>
      </c>
      <c r="L947" s="27">
        <v>2</v>
      </c>
      <c r="M947" s="27">
        <v>0</v>
      </c>
      <c r="N947" s="27" t="e">
        <f>SUMIF(#REF!,#REF!,#REF!)</f>
        <v>#REF!</v>
      </c>
    </row>
    <row r="948" spans="1:14" x14ac:dyDescent="0.15">
      <c r="A948" s="29">
        <v>4680091</v>
      </c>
      <c r="B948" s="29">
        <v>468009109</v>
      </c>
      <c r="C948" s="15">
        <v>9</v>
      </c>
      <c r="D948" s="30" t="s">
        <v>4375</v>
      </c>
      <c r="E948" s="30" t="s">
        <v>4370</v>
      </c>
      <c r="F948" s="27">
        <v>2</v>
      </c>
      <c r="G948" s="31">
        <v>30</v>
      </c>
      <c r="H948" s="31">
        <v>4</v>
      </c>
      <c r="I948" s="31">
        <v>1997</v>
      </c>
      <c r="J948" s="27">
        <v>1</v>
      </c>
      <c r="K948" s="27">
        <v>0</v>
      </c>
      <c r="L948" s="27">
        <v>2</v>
      </c>
      <c r="M948" s="27">
        <v>0</v>
      </c>
      <c r="N948" s="27" t="e">
        <f>SUMIF(#REF!,#REF!,#REF!)</f>
        <v>#REF!</v>
      </c>
    </row>
    <row r="949" spans="1:14" x14ac:dyDescent="0.15">
      <c r="A949" s="29">
        <v>4680111</v>
      </c>
      <c r="B949" s="29">
        <v>468011102</v>
      </c>
      <c r="C949" s="15">
        <v>2</v>
      </c>
      <c r="D949" s="30" t="s">
        <v>4387</v>
      </c>
      <c r="E949" s="30" t="s">
        <v>4388</v>
      </c>
      <c r="F949" s="27">
        <v>2</v>
      </c>
      <c r="G949" s="31">
        <v>26</v>
      </c>
      <c r="H949" s="31">
        <v>2</v>
      </c>
      <c r="I949" s="31">
        <v>1991</v>
      </c>
      <c r="J949" s="27">
        <v>1</v>
      </c>
      <c r="K949" s="27">
        <v>0</v>
      </c>
      <c r="L949" s="27">
        <v>2</v>
      </c>
      <c r="M949" s="27">
        <v>0</v>
      </c>
      <c r="N949" s="27" t="e">
        <f>SUMIF(#REF!,#REF!,#REF!)</f>
        <v>#REF!</v>
      </c>
    </row>
    <row r="950" spans="1:14" x14ac:dyDescent="0.15">
      <c r="A950" s="29">
        <v>4680121</v>
      </c>
      <c r="B950" s="29">
        <v>468012106</v>
      </c>
      <c r="C950" s="15">
        <v>6</v>
      </c>
      <c r="D950" s="30" t="s">
        <v>4400</v>
      </c>
      <c r="E950" s="30" t="s">
        <v>707</v>
      </c>
      <c r="F950" s="27">
        <v>2</v>
      </c>
      <c r="G950" s="31">
        <v>7</v>
      </c>
      <c r="H950" s="31">
        <v>7</v>
      </c>
      <c r="I950" s="31">
        <v>1993</v>
      </c>
      <c r="J950" s="27">
        <v>1</v>
      </c>
      <c r="K950" s="27">
        <v>0</v>
      </c>
      <c r="L950" s="27">
        <v>2</v>
      </c>
      <c r="M950" s="27">
        <v>0</v>
      </c>
      <c r="N950" s="27" t="e">
        <f>SUMIF(#REF!,#REF!,#REF!)</f>
        <v>#REF!</v>
      </c>
    </row>
    <row r="951" spans="1:14" x14ac:dyDescent="0.15">
      <c r="A951" s="29">
        <v>4680141</v>
      </c>
      <c r="B951" s="29">
        <v>468014102</v>
      </c>
      <c r="C951" s="15">
        <v>2</v>
      </c>
      <c r="D951" s="30" t="s">
        <v>2182</v>
      </c>
      <c r="E951" s="30" t="s">
        <v>3568</v>
      </c>
      <c r="F951" s="27">
        <v>2</v>
      </c>
      <c r="G951" s="31">
        <v>17</v>
      </c>
      <c r="H951" s="31">
        <v>2</v>
      </c>
      <c r="I951" s="31">
        <v>1988</v>
      </c>
      <c r="J951" s="27">
        <v>1</v>
      </c>
      <c r="K951" s="27">
        <v>0</v>
      </c>
      <c r="L951" s="27">
        <v>2</v>
      </c>
      <c r="M951" s="27">
        <v>0</v>
      </c>
      <c r="N951" s="27" t="e">
        <f>SUMIF(#REF!,#REF!,#REF!)</f>
        <v>#REF!</v>
      </c>
    </row>
    <row r="952" spans="1:14" x14ac:dyDescent="0.15">
      <c r="A952" s="29">
        <v>4680151</v>
      </c>
      <c r="B952" s="29">
        <v>468015101</v>
      </c>
      <c r="C952" s="15">
        <v>1</v>
      </c>
      <c r="D952" s="30" t="s">
        <v>4408</v>
      </c>
      <c r="E952" s="30" t="s">
        <v>3790</v>
      </c>
      <c r="F952" s="27">
        <v>2</v>
      </c>
      <c r="G952" s="31">
        <v>3</v>
      </c>
      <c r="H952" s="31">
        <v>1</v>
      </c>
      <c r="I952" s="31">
        <v>1994</v>
      </c>
      <c r="J952" s="27">
        <v>1</v>
      </c>
      <c r="K952" s="27">
        <v>0</v>
      </c>
      <c r="L952" s="27">
        <v>2</v>
      </c>
      <c r="M952" s="27">
        <v>0</v>
      </c>
      <c r="N952" s="27" t="e">
        <f>SUMIF(#REF!,#REF!,#REF!)</f>
        <v>#REF!</v>
      </c>
    </row>
    <row r="953" spans="1:14" x14ac:dyDescent="0.15">
      <c r="A953" s="29">
        <v>4680161</v>
      </c>
      <c r="B953" s="29">
        <v>468016102</v>
      </c>
      <c r="C953" s="15">
        <v>2</v>
      </c>
      <c r="D953" s="30" t="s">
        <v>62</v>
      </c>
      <c r="E953" s="30" t="s">
        <v>4414</v>
      </c>
      <c r="F953" s="27">
        <v>2</v>
      </c>
      <c r="G953" s="31">
        <v>1</v>
      </c>
      <c r="H953" s="31">
        <v>9</v>
      </c>
      <c r="I953" s="31">
        <v>2002</v>
      </c>
      <c r="J953" s="27">
        <v>1</v>
      </c>
      <c r="K953" s="27">
        <v>0</v>
      </c>
      <c r="L953" s="27">
        <v>2</v>
      </c>
      <c r="M953" s="27">
        <v>0</v>
      </c>
      <c r="N953" s="27" t="e">
        <f>SUMIF(#REF!,#REF!,#REF!)</f>
        <v>#REF!</v>
      </c>
    </row>
    <row r="954" spans="1:14" x14ac:dyDescent="0.15">
      <c r="A954" s="29">
        <v>4680171</v>
      </c>
      <c r="B954" s="29">
        <v>468017102</v>
      </c>
      <c r="C954" s="15">
        <v>2</v>
      </c>
      <c r="D954" s="30" t="s">
        <v>4420</v>
      </c>
      <c r="E954" s="30" t="s">
        <v>4421</v>
      </c>
      <c r="F954" s="27">
        <v>2</v>
      </c>
      <c r="G954" s="31">
        <v>3</v>
      </c>
      <c r="H954" s="31">
        <v>10</v>
      </c>
      <c r="I954" s="31">
        <v>1998</v>
      </c>
      <c r="J954" s="27">
        <v>1</v>
      </c>
      <c r="K954" s="27">
        <v>0</v>
      </c>
      <c r="L954" s="27">
        <v>2</v>
      </c>
      <c r="M954" s="27">
        <v>0</v>
      </c>
      <c r="N954" s="27" t="e">
        <f>SUMIF(#REF!,#REF!,#REF!)</f>
        <v>#REF!</v>
      </c>
    </row>
    <row r="955" spans="1:14" x14ac:dyDescent="0.15">
      <c r="A955" s="29">
        <v>4680191</v>
      </c>
      <c r="B955" s="29">
        <v>468019102</v>
      </c>
      <c r="C955" s="15">
        <v>2</v>
      </c>
      <c r="D955" s="30" t="s">
        <v>4424</v>
      </c>
      <c r="E955" s="30" t="s">
        <v>2344</v>
      </c>
      <c r="F955" s="27">
        <v>2</v>
      </c>
      <c r="G955" s="31">
        <v>24</v>
      </c>
      <c r="H955" s="31">
        <v>7</v>
      </c>
      <c r="I955" s="31">
        <v>1985</v>
      </c>
      <c r="J955" s="27">
        <v>1</v>
      </c>
      <c r="K955" s="27">
        <v>0</v>
      </c>
      <c r="L955" s="27">
        <v>2</v>
      </c>
      <c r="M955" s="27">
        <v>0</v>
      </c>
      <c r="N955" s="27" t="e">
        <f>SUMIF(#REF!,#REF!,#REF!)</f>
        <v>#REF!</v>
      </c>
    </row>
    <row r="956" spans="1:14" x14ac:dyDescent="0.15">
      <c r="A956" s="29">
        <v>4680221</v>
      </c>
      <c r="B956" s="29">
        <v>468022102</v>
      </c>
      <c r="C956" s="15">
        <v>2</v>
      </c>
      <c r="D956" s="30" t="s">
        <v>1201</v>
      </c>
      <c r="E956" s="30" t="s">
        <v>2461</v>
      </c>
      <c r="F956" s="27">
        <v>2</v>
      </c>
      <c r="G956" s="31">
        <v>21</v>
      </c>
      <c r="H956" s="31">
        <v>11</v>
      </c>
      <c r="I956" s="31">
        <v>1992</v>
      </c>
      <c r="J956" s="27">
        <v>1</v>
      </c>
      <c r="K956" s="27">
        <v>0</v>
      </c>
      <c r="L956" s="27">
        <v>2</v>
      </c>
      <c r="M956" s="27">
        <v>0</v>
      </c>
      <c r="N956" s="27" t="e">
        <f>SUMIF(#REF!,#REF!,#REF!)</f>
        <v>#REF!</v>
      </c>
    </row>
    <row r="957" spans="1:14" x14ac:dyDescent="0.15">
      <c r="A957" s="29">
        <v>4680231</v>
      </c>
      <c r="B957" s="29">
        <v>468023102</v>
      </c>
      <c r="C957" s="15">
        <v>2</v>
      </c>
      <c r="D957" s="30" t="s">
        <v>1237</v>
      </c>
      <c r="E957" s="30" t="s">
        <v>4428</v>
      </c>
      <c r="F957" s="27">
        <v>2</v>
      </c>
      <c r="G957" s="31">
        <v>8</v>
      </c>
      <c r="H957" s="31">
        <v>12</v>
      </c>
      <c r="I957" s="31">
        <v>1995</v>
      </c>
      <c r="J957" s="27">
        <v>1</v>
      </c>
      <c r="K957" s="27">
        <v>0</v>
      </c>
      <c r="L957" s="27">
        <v>2</v>
      </c>
      <c r="M957" s="27">
        <v>0</v>
      </c>
      <c r="N957" s="27" t="e">
        <f>SUMIF(#REF!,#REF!,#REF!)</f>
        <v>#REF!</v>
      </c>
    </row>
    <row r="958" spans="1:14" x14ac:dyDescent="0.15">
      <c r="A958" s="29">
        <v>4680251</v>
      </c>
      <c r="B958" s="29">
        <v>468025102</v>
      </c>
      <c r="C958" s="15">
        <v>2</v>
      </c>
      <c r="D958" s="30" t="s">
        <v>311</v>
      </c>
      <c r="E958" s="30" t="s">
        <v>724</v>
      </c>
      <c r="F958" s="27">
        <v>2</v>
      </c>
      <c r="G958" s="31">
        <v>12</v>
      </c>
      <c r="H958" s="31">
        <v>8</v>
      </c>
      <c r="I958" s="31">
        <v>1994</v>
      </c>
      <c r="J958" s="27">
        <v>1</v>
      </c>
      <c r="K958" s="27">
        <v>0</v>
      </c>
      <c r="L958" s="27">
        <v>2</v>
      </c>
      <c r="M958" s="27">
        <v>0</v>
      </c>
      <c r="N958" s="27" t="e">
        <f>SUMIF(#REF!,#REF!,#REF!)</f>
        <v>#REF!</v>
      </c>
    </row>
    <row r="959" spans="1:14" x14ac:dyDescent="0.15">
      <c r="A959" s="29">
        <v>4680271</v>
      </c>
      <c r="B959" s="29">
        <v>468027104</v>
      </c>
      <c r="C959" s="15">
        <v>4</v>
      </c>
      <c r="D959" s="30" t="s">
        <v>471</v>
      </c>
      <c r="E959" s="30" t="s">
        <v>2461</v>
      </c>
      <c r="F959" s="27">
        <v>2</v>
      </c>
      <c r="G959" s="31">
        <v>28</v>
      </c>
      <c r="H959" s="31">
        <v>8</v>
      </c>
      <c r="I959" s="31">
        <v>1994</v>
      </c>
      <c r="J959" s="27">
        <v>1</v>
      </c>
      <c r="K959" s="27">
        <v>0</v>
      </c>
      <c r="L959" s="27">
        <v>2</v>
      </c>
      <c r="M959" s="27">
        <v>0</v>
      </c>
      <c r="N959" s="27" t="e">
        <f>SUMIF(#REF!,#REF!,#REF!)</f>
        <v>#REF!</v>
      </c>
    </row>
    <row r="960" spans="1:14" x14ac:dyDescent="0.15">
      <c r="A960" s="29">
        <v>4680291</v>
      </c>
      <c r="B960" s="29">
        <v>468029102</v>
      </c>
      <c r="C960" s="15">
        <v>2</v>
      </c>
      <c r="D960" s="30" t="s">
        <v>2633</v>
      </c>
      <c r="E960" s="30" t="s">
        <v>2615</v>
      </c>
      <c r="F960" s="27">
        <v>2</v>
      </c>
      <c r="G960" s="31">
        <v>20</v>
      </c>
      <c r="H960" s="31">
        <v>2</v>
      </c>
      <c r="I960" s="31">
        <v>1988</v>
      </c>
      <c r="J960" s="27">
        <v>1</v>
      </c>
      <c r="K960" s="27">
        <v>0</v>
      </c>
      <c r="L960" s="27">
        <v>2</v>
      </c>
      <c r="M960" s="27">
        <v>0</v>
      </c>
      <c r="N960" s="27" t="e">
        <f>SUMIF(#REF!,#REF!,#REF!)</f>
        <v>#REF!</v>
      </c>
    </row>
    <row r="961" spans="1:14" x14ac:dyDescent="0.15">
      <c r="A961" s="29">
        <v>4680301</v>
      </c>
      <c r="B961" s="29">
        <v>468030102</v>
      </c>
      <c r="C961" s="15">
        <v>2</v>
      </c>
      <c r="D961" s="30" t="s">
        <v>4441</v>
      </c>
      <c r="E961" s="30" t="s">
        <v>4442</v>
      </c>
      <c r="F961" s="27">
        <v>2</v>
      </c>
      <c r="G961" s="31">
        <v>28</v>
      </c>
      <c r="H961" s="31">
        <v>1</v>
      </c>
      <c r="I961" s="31">
        <v>1994</v>
      </c>
      <c r="J961" s="27">
        <v>1</v>
      </c>
      <c r="K961" s="27">
        <v>0</v>
      </c>
      <c r="L961" s="27">
        <v>2</v>
      </c>
      <c r="M961" s="27">
        <v>0</v>
      </c>
      <c r="N961" s="27" t="e">
        <f>SUMIF(#REF!,#REF!,#REF!)</f>
        <v>#REF!</v>
      </c>
    </row>
    <row r="962" spans="1:14" x14ac:dyDescent="0.15">
      <c r="A962" s="29">
        <v>4680311</v>
      </c>
      <c r="B962" s="29">
        <v>468031102</v>
      </c>
      <c r="C962" s="15">
        <v>2</v>
      </c>
      <c r="D962" s="30" t="s">
        <v>3012</v>
      </c>
      <c r="E962" s="30" t="s">
        <v>964</v>
      </c>
      <c r="F962" s="27">
        <v>2</v>
      </c>
      <c r="G962" s="31">
        <v>18</v>
      </c>
      <c r="H962" s="31">
        <v>8</v>
      </c>
      <c r="I962" s="31">
        <v>1994</v>
      </c>
      <c r="J962" s="27">
        <v>1</v>
      </c>
      <c r="K962" s="27">
        <v>0</v>
      </c>
      <c r="L962" s="27">
        <v>2</v>
      </c>
      <c r="M962" s="27">
        <v>0</v>
      </c>
      <c r="N962" s="27" t="e">
        <f>SUMIF(#REF!,#REF!,#REF!)</f>
        <v>#REF!</v>
      </c>
    </row>
    <row r="963" spans="1:14" x14ac:dyDescent="0.15">
      <c r="A963" s="29">
        <v>4680321</v>
      </c>
      <c r="B963" s="29">
        <v>468032102</v>
      </c>
      <c r="C963" s="15">
        <v>2</v>
      </c>
      <c r="D963" s="30" t="s">
        <v>4450</v>
      </c>
      <c r="E963" s="30" t="s">
        <v>4451</v>
      </c>
      <c r="F963" s="27">
        <v>2</v>
      </c>
      <c r="G963" s="31">
        <v>22</v>
      </c>
      <c r="H963" s="31">
        <v>8</v>
      </c>
      <c r="I963" s="31">
        <v>2000</v>
      </c>
      <c r="J963" s="27">
        <v>1</v>
      </c>
      <c r="K963" s="27">
        <v>0</v>
      </c>
      <c r="L963" s="27">
        <v>2</v>
      </c>
      <c r="M963" s="27">
        <v>0</v>
      </c>
      <c r="N963" s="27" t="e">
        <f>SUMIF(#REF!,#REF!,#REF!)</f>
        <v>#REF!</v>
      </c>
    </row>
    <row r="964" spans="1:14" x14ac:dyDescent="0.15">
      <c r="A964" s="29">
        <v>4680341</v>
      </c>
      <c r="B964" s="29">
        <v>468034107</v>
      </c>
      <c r="C964" s="15">
        <v>7</v>
      </c>
      <c r="D964" s="30" t="s">
        <v>4454</v>
      </c>
      <c r="E964" s="30" t="s">
        <v>3303</v>
      </c>
      <c r="F964" s="27">
        <v>2</v>
      </c>
      <c r="G964" s="31">
        <v>21</v>
      </c>
      <c r="H964" s="31">
        <v>9</v>
      </c>
      <c r="I964" s="31">
        <v>1996</v>
      </c>
      <c r="J964" s="27">
        <v>1</v>
      </c>
      <c r="K964" s="27">
        <v>0</v>
      </c>
      <c r="L964" s="27">
        <v>2</v>
      </c>
      <c r="M964" s="27">
        <v>0</v>
      </c>
      <c r="N964" s="27" t="e">
        <f>SUMIF(#REF!,#REF!,#REF!)</f>
        <v>#REF!</v>
      </c>
    </row>
    <row r="965" spans="1:14" x14ac:dyDescent="0.15">
      <c r="A965" s="29">
        <v>4680351</v>
      </c>
      <c r="B965" s="29">
        <v>468035102</v>
      </c>
      <c r="C965" s="15">
        <v>2</v>
      </c>
      <c r="D965" s="30" t="s">
        <v>4458</v>
      </c>
      <c r="E965" s="30" t="s">
        <v>4459</v>
      </c>
      <c r="F965" s="27">
        <v>2</v>
      </c>
      <c r="G965" s="31">
        <v>20</v>
      </c>
      <c r="H965" s="31">
        <v>4</v>
      </c>
      <c r="I965" s="31">
        <v>1990</v>
      </c>
      <c r="J965" s="27">
        <v>1</v>
      </c>
      <c r="K965" s="27">
        <v>0</v>
      </c>
      <c r="L965" s="27">
        <v>2</v>
      </c>
      <c r="M965" s="27">
        <v>0</v>
      </c>
      <c r="N965" s="27" t="e">
        <f>SUMIF(#REF!,#REF!,#REF!)</f>
        <v>#REF!</v>
      </c>
    </row>
    <row r="966" spans="1:14" x14ac:dyDescent="0.15">
      <c r="A966" s="29">
        <v>4680361</v>
      </c>
      <c r="B966" s="29">
        <v>468036102</v>
      </c>
      <c r="C966" s="15">
        <v>2</v>
      </c>
      <c r="D966" s="30" t="s">
        <v>1417</v>
      </c>
      <c r="E966" s="30" t="s">
        <v>4465</v>
      </c>
      <c r="F966" s="27">
        <v>2</v>
      </c>
      <c r="G966" s="31">
        <v>19</v>
      </c>
      <c r="H966" s="31">
        <v>12</v>
      </c>
      <c r="I966" s="31">
        <v>1999</v>
      </c>
      <c r="J966" s="27">
        <v>1</v>
      </c>
      <c r="K966" s="27">
        <v>0</v>
      </c>
      <c r="L966" s="27">
        <v>2</v>
      </c>
      <c r="M966" s="27">
        <v>0</v>
      </c>
      <c r="N966" s="27" t="e">
        <f>SUMIF(#REF!,#REF!,#REF!)</f>
        <v>#REF!</v>
      </c>
    </row>
    <row r="967" spans="1:14" x14ac:dyDescent="0.15">
      <c r="A967" s="29">
        <v>4680371</v>
      </c>
      <c r="B967" s="29">
        <v>468037103</v>
      </c>
      <c r="C967" s="15">
        <v>3</v>
      </c>
      <c r="D967" s="30" t="s">
        <v>62</v>
      </c>
      <c r="E967" s="30" t="s">
        <v>195</v>
      </c>
      <c r="F967" s="27">
        <v>2</v>
      </c>
      <c r="G967" s="31">
        <v>26</v>
      </c>
      <c r="H967" s="31">
        <v>5</v>
      </c>
      <c r="I967" s="31">
        <v>2000</v>
      </c>
      <c r="J967" s="27">
        <v>1</v>
      </c>
      <c r="K967" s="27">
        <v>0</v>
      </c>
      <c r="L967" s="27">
        <v>2</v>
      </c>
      <c r="M967" s="27">
        <v>0</v>
      </c>
      <c r="N967" s="27" t="e">
        <f>SUMIF(#REF!,#REF!,#REF!)</f>
        <v>#REF!</v>
      </c>
    </row>
    <row r="968" spans="1:14" x14ac:dyDescent="0.15">
      <c r="A968" s="29">
        <v>4680381</v>
      </c>
      <c r="B968" s="29">
        <v>468038102</v>
      </c>
      <c r="C968" s="15">
        <v>2</v>
      </c>
      <c r="D968" s="30" t="s">
        <v>4469</v>
      </c>
      <c r="E968" s="30" t="s">
        <v>4470</v>
      </c>
      <c r="F968" s="27">
        <v>2</v>
      </c>
      <c r="G968" s="31">
        <v>12</v>
      </c>
      <c r="H968" s="31">
        <v>7</v>
      </c>
      <c r="I968" s="31">
        <v>1992</v>
      </c>
      <c r="J968" s="27">
        <v>1</v>
      </c>
      <c r="K968" s="27">
        <v>0</v>
      </c>
      <c r="L968" s="27">
        <v>2</v>
      </c>
      <c r="M968" s="27">
        <v>0</v>
      </c>
      <c r="N968" s="27" t="e">
        <f>SUMIF(#REF!,#REF!,#REF!)</f>
        <v>#REF!</v>
      </c>
    </row>
    <row r="969" spans="1:14" x14ac:dyDescent="0.15">
      <c r="A969" s="29">
        <v>4680411</v>
      </c>
      <c r="B969" s="29">
        <v>468041102</v>
      </c>
      <c r="C969" s="15">
        <v>2</v>
      </c>
      <c r="D969" s="30" t="s">
        <v>639</v>
      </c>
      <c r="E969" s="30" t="s">
        <v>4475</v>
      </c>
      <c r="F969" s="27">
        <v>2</v>
      </c>
      <c r="G969" s="31">
        <v>25</v>
      </c>
      <c r="H969" s="31">
        <v>11</v>
      </c>
      <c r="I969" s="31">
        <v>1987</v>
      </c>
      <c r="J969" s="27">
        <v>1</v>
      </c>
      <c r="K969" s="27">
        <v>0</v>
      </c>
      <c r="L969" s="27">
        <v>2</v>
      </c>
      <c r="M969" s="27">
        <v>0</v>
      </c>
      <c r="N969" s="27" t="e">
        <f>SUMIF(#REF!,#REF!,#REF!)</f>
        <v>#REF!</v>
      </c>
    </row>
    <row r="970" spans="1:14" x14ac:dyDescent="0.15">
      <c r="A970" s="29">
        <v>4680421</v>
      </c>
      <c r="B970" s="29">
        <v>468042102</v>
      </c>
      <c r="C970" s="15">
        <v>2</v>
      </c>
      <c r="D970" s="30" t="s">
        <v>1319</v>
      </c>
      <c r="E970" s="30" t="s">
        <v>371</v>
      </c>
      <c r="F970" s="27">
        <v>2</v>
      </c>
      <c r="G970" s="31">
        <v>9</v>
      </c>
      <c r="H970" s="31">
        <v>9</v>
      </c>
      <c r="I970" s="31">
        <v>1997</v>
      </c>
      <c r="J970" s="27">
        <v>1</v>
      </c>
      <c r="K970" s="27">
        <v>0</v>
      </c>
      <c r="L970" s="27">
        <v>2</v>
      </c>
      <c r="M970" s="27">
        <v>0</v>
      </c>
      <c r="N970" s="27" t="e">
        <f>SUMIF(#REF!,#REF!,#REF!)</f>
        <v>#REF!</v>
      </c>
    </row>
    <row r="971" spans="1:14" x14ac:dyDescent="0.15">
      <c r="A971" s="29">
        <v>4680431</v>
      </c>
      <c r="B971" s="29">
        <v>468043106</v>
      </c>
      <c r="C971" s="15">
        <v>6</v>
      </c>
      <c r="D971" s="30" t="s">
        <v>1713</v>
      </c>
      <c r="E971" s="30" t="s">
        <v>263</v>
      </c>
      <c r="F971" s="27">
        <v>2</v>
      </c>
      <c r="G971" s="31">
        <v>9</v>
      </c>
      <c r="H971" s="31">
        <v>9</v>
      </c>
      <c r="I971" s="31">
        <v>1983</v>
      </c>
      <c r="J971" s="27">
        <v>1</v>
      </c>
      <c r="K971" s="27">
        <v>0</v>
      </c>
      <c r="L971" s="27">
        <v>2</v>
      </c>
      <c r="M971" s="27">
        <v>0</v>
      </c>
      <c r="N971" s="27" t="e">
        <f>SUMIF(#REF!,#REF!,#REF!)</f>
        <v>#REF!</v>
      </c>
    </row>
    <row r="972" spans="1:14" x14ac:dyDescent="0.15">
      <c r="A972" s="29">
        <v>4680441</v>
      </c>
      <c r="B972" s="29">
        <v>468044105</v>
      </c>
      <c r="C972" s="15">
        <v>5</v>
      </c>
      <c r="D972" s="30" t="s">
        <v>4484</v>
      </c>
      <c r="E972" s="30" t="s">
        <v>4485</v>
      </c>
      <c r="F972" s="27">
        <v>2</v>
      </c>
      <c r="G972" s="31">
        <v>11</v>
      </c>
      <c r="H972" s="31">
        <v>9</v>
      </c>
      <c r="I972" s="31">
        <v>2000</v>
      </c>
      <c r="J972" s="27">
        <v>1</v>
      </c>
      <c r="K972" s="27">
        <v>0</v>
      </c>
      <c r="L972" s="27">
        <v>2</v>
      </c>
      <c r="M972" s="27">
        <v>0</v>
      </c>
      <c r="N972" s="27" t="e">
        <f>SUMIF(#REF!,#REF!,#REF!)</f>
        <v>#REF!</v>
      </c>
    </row>
    <row r="973" spans="1:14" x14ac:dyDescent="0.15">
      <c r="A973" s="29">
        <v>4680451</v>
      </c>
      <c r="B973" s="29">
        <v>468045102</v>
      </c>
      <c r="C973" s="15">
        <v>2</v>
      </c>
      <c r="D973" s="30" t="s">
        <v>4487</v>
      </c>
      <c r="E973" s="30" t="s">
        <v>4488</v>
      </c>
      <c r="F973" s="27">
        <v>2</v>
      </c>
      <c r="G973" s="31">
        <v>29</v>
      </c>
      <c r="H973" s="31">
        <v>3</v>
      </c>
      <c r="I973" s="31">
        <v>1986</v>
      </c>
      <c r="J973" s="27">
        <v>1</v>
      </c>
      <c r="K973" s="27">
        <v>0</v>
      </c>
      <c r="L973" s="27">
        <v>2</v>
      </c>
      <c r="M973" s="27">
        <v>0</v>
      </c>
      <c r="N973" s="27" t="e">
        <f>SUMIF(#REF!,#REF!,#REF!)</f>
        <v>#REF!</v>
      </c>
    </row>
    <row r="974" spans="1:14" x14ac:dyDescent="0.15">
      <c r="A974" s="29">
        <v>4680461</v>
      </c>
      <c r="B974" s="29">
        <v>468046103</v>
      </c>
      <c r="C974" s="15">
        <v>3</v>
      </c>
      <c r="D974" s="30" t="s">
        <v>4492</v>
      </c>
      <c r="E974" s="30" t="s">
        <v>1658</v>
      </c>
      <c r="F974" s="27">
        <v>2</v>
      </c>
      <c r="G974" s="31">
        <v>8</v>
      </c>
      <c r="H974" s="31">
        <v>12</v>
      </c>
      <c r="I974" s="31">
        <v>1996</v>
      </c>
      <c r="J974" s="27">
        <v>1</v>
      </c>
      <c r="K974" s="27">
        <v>0</v>
      </c>
      <c r="L974" s="27">
        <v>2</v>
      </c>
      <c r="M974" s="27">
        <v>0</v>
      </c>
      <c r="N974" s="27" t="e">
        <f>SUMIF(#REF!,#REF!,#REF!)</f>
        <v>#REF!</v>
      </c>
    </row>
    <row r="975" spans="1:14" x14ac:dyDescent="0.15">
      <c r="A975" s="29">
        <v>4700011</v>
      </c>
      <c r="B975" s="29">
        <v>470001102</v>
      </c>
      <c r="C975" s="15">
        <v>2</v>
      </c>
      <c r="D975" s="30" t="s">
        <v>4494</v>
      </c>
      <c r="E975" s="30" t="s">
        <v>49</v>
      </c>
      <c r="F975" s="27">
        <v>2</v>
      </c>
      <c r="G975" s="31">
        <v>8</v>
      </c>
      <c r="H975" s="31">
        <v>2</v>
      </c>
      <c r="I975" s="31">
        <v>1996</v>
      </c>
      <c r="J975" s="27">
        <v>1</v>
      </c>
      <c r="K975" s="27">
        <v>0</v>
      </c>
      <c r="L975" s="27">
        <v>1</v>
      </c>
      <c r="M975" s="27">
        <v>1</v>
      </c>
      <c r="N975" s="27" t="e">
        <f>SUMIF(#REF!,#REF!,#REF!)</f>
        <v>#REF!</v>
      </c>
    </row>
    <row r="976" spans="1:14" x14ac:dyDescent="0.15">
      <c r="A976" s="29">
        <v>4700021</v>
      </c>
      <c r="B976" s="29">
        <v>470002102</v>
      </c>
      <c r="C976" s="15">
        <v>2</v>
      </c>
      <c r="D976" s="30" t="s">
        <v>4498</v>
      </c>
      <c r="E976" s="30" t="s">
        <v>4499</v>
      </c>
      <c r="F976" s="27">
        <v>2</v>
      </c>
      <c r="G976" s="31">
        <v>31</v>
      </c>
      <c r="H976" s="31">
        <v>5</v>
      </c>
      <c r="I976" s="31">
        <v>1987</v>
      </c>
      <c r="J976" s="27">
        <v>1</v>
      </c>
      <c r="K976" s="27">
        <v>0</v>
      </c>
      <c r="L976" s="27">
        <v>1</v>
      </c>
      <c r="M976" s="27">
        <v>1</v>
      </c>
      <c r="N976" s="27" t="e">
        <f>SUMIF(#REF!,#REF!,#REF!)</f>
        <v>#REF!</v>
      </c>
    </row>
    <row r="977" spans="1:14" x14ac:dyDescent="0.15">
      <c r="A977" s="29">
        <v>4700031</v>
      </c>
      <c r="B977" s="29">
        <v>470003102</v>
      </c>
      <c r="C977" s="15">
        <v>2</v>
      </c>
      <c r="D977" s="30" t="s">
        <v>1098</v>
      </c>
      <c r="E977" s="30" t="s">
        <v>3109</v>
      </c>
      <c r="F977" s="27">
        <v>2</v>
      </c>
      <c r="G977" s="31">
        <v>1</v>
      </c>
      <c r="H977" s="31">
        <v>4</v>
      </c>
      <c r="I977" s="31">
        <v>1997</v>
      </c>
      <c r="J977" s="27">
        <v>1</v>
      </c>
      <c r="K977" s="27">
        <v>0</v>
      </c>
      <c r="L977" s="27">
        <v>1</v>
      </c>
      <c r="M977" s="27">
        <v>2</v>
      </c>
      <c r="N977" s="27" t="e">
        <f>SUMIF(#REF!,#REF!,#REF!)</f>
        <v>#REF!</v>
      </c>
    </row>
    <row r="978" spans="1:14" x14ac:dyDescent="0.15">
      <c r="A978" s="29">
        <v>4700041</v>
      </c>
      <c r="B978" s="29">
        <v>470004102</v>
      </c>
      <c r="C978" s="15">
        <v>2</v>
      </c>
      <c r="D978" s="30" t="s">
        <v>4506</v>
      </c>
      <c r="E978" s="30" t="s">
        <v>4507</v>
      </c>
      <c r="F978" s="27">
        <v>2</v>
      </c>
      <c r="G978" s="31">
        <v>14</v>
      </c>
      <c r="H978" s="31">
        <v>4</v>
      </c>
      <c r="I978" s="31">
        <v>1989</v>
      </c>
      <c r="J978" s="27">
        <v>1</v>
      </c>
      <c r="K978" s="27">
        <v>0</v>
      </c>
      <c r="L978" s="27">
        <v>1</v>
      </c>
      <c r="M978" s="27">
        <v>2</v>
      </c>
      <c r="N978" s="27" t="e">
        <f>SUMIF(#REF!,#REF!,#REF!)</f>
        <v>#REF!</v>
      </c>
    </row>
    <row r="979" spans="1:14" x14ac:dyDescent="0.15">
      <c r="A979" s="29">
        <v>4700051</v>
      </c>
      <c r="B979" s="29">
        <v>470005102</v>
      </c>
      <c r="C979" s="15">
        <v>2</v>
      </c>
      <c r="D979" s="30" t="s">
        <v>4516</v>
      </c>
      <c r="E979" s="30" t="s">
        <v>4517</v>
      </c>
      <c r="F979" s="27">
        <v>2</v>
      </c>
      <c r="G979" s="31">
        <v>1</v>
      </c>
      <c r="H979" s="31">
        <v>9</v>
      </c>
      <c r="I979" s="31">
        <v>1994</v>
      </c>
      <c r="J979" s="27">
        <v>1</v>
      </c>
      <c r="K979" s="27">
        <v>0</v>
      </c>
      <c r="L979" s="27">
        <v>1</v>
      </c>
      <c r="M979" s="27">
        <v>2</v>
      </c>
      <c r="N979" s="27" t="e">
        <f>SUMIF(#REF!,#REF!,#REF!)</f>
        <v>#REF!</v>
      </c>
    </row>
    <row r="980" spans="1:14" x14ac:dyDescent="0.15">
      <c r="A980" s="29">
        <v>4700061</v>
      </c>
      <c r="B980" s="29">
        <v>470006102</v>
      </c>
      <c r="C980" s="15">
        <v>2</v>
      </c>
      <c r="D980" s="30" t="s">
        <v>4520</v>
      </c>
      <c r="E980" s="30" t="s">
        <v>4521</v>
      </c>
      <c r="F980" s="27">
        <v>2</v>
      </c>
      <c r="G980" s="31">
        <v>11</v>
      </c>
      <c r="H980" s="31">
        <v>6</v>
      </c>
      <c r="I980" s="31">
        <v>1985</v>
      </c>
      <c r="J980" s="27">
        <v>1</v>
      </c>
      <c r="K980" s="27">
        <v>0</v>
      </c>
      <c r="L980" s="27">
        <v>1</v>
      </c>
      <c r="M980" s="27">
        <v>1</v>
      </c>
      <c r="N980" s="27" t="e">
        <f>SUMIF(#REF!,#REF!,#REF!)</f>
        <v>#REF!</v>
      </c>
    </row>
    <row r="981" spans="1:14" x14ac:dyDescent="0.15">
      <c r="A981" s="29">
        <v>4700071</v>
      </c>
      <c r="B981" s="29">
        <v>470007102</v>
      </c>
      <c r="C981" s="15">
        <v>2</v>
      </c>
      <c r="D981" s="30" t="s">
        <v>23</v>
      </c>
      <c r="E981" s="30" t="s">
        <v>1449</v>
      </c>
      <c r="F981" s="27">
        <v>2</v>
      </c>
      <c r="G981" s="31">
        <v>2</v>
      </c>
      <c r="H981" s="31">
        <v>4</v>
      </c>
      <c r="I981" s="31">
        <v>1991</v>
      </c>
      <c r="J981" s="27">
        <v>1</v>
      </c>
      <c r="K981" s="27">
        <v>0</v>
      </c>
      <c r="L981" s="27">
        <v>1</v>
      </c>
      <c r="M981" s="27">
        <v>1</v>
      </c>
      <c r="N981" s="27" t="e">
        <f>SUMIF(#REF!,#REF!,#REF!)</f>
        <v>#REF!</v>
      </c>
    </row>
    <row r="982" spans="1:14" x14ac:dyDescent="0.15">
      <c r="A982" s="29">
        <v>4700081</v>
      </c>
      <c r="B982" s="29">
        <v>470008102</v>
      </c>
      <c r="C982" s="15">
        <v>2</v>
      </c>
      <c r="D982" s="30" t="s">
        <v>4528</v>
      </c>
      <c r="E982" s="30" t="s">
        <v>3664</v>
      </c>
      <c r="F982" s="27">
        <v>2</v>
      </c>
      <c r="G982" s="31">
        <v>19</v>
      </c>
      <c r="H982" s="31">
        <v>8</v>
      </c>
      <c r="I982" s="31">
        <v>1991</v>
      </c>
      <c r="J982" s="27">
        <v>1</v>
      </c>
      <c r="K982" s="27">
        <v>0</v>
      </c>
      <c r="L982" s="27">
        <v>1</v>
      </c>
      <c r="M982" s="27">
        <v>1</v>
      </c>
      <c r="N982" s="27" t="e">
        <f>SUMIF(#REF!,#REF!,#REF!)</f>
        <v>#REF!</v>
      </c>
    </row>
    <row r="983" spans="1:14" x14ac:dyDescent="0.15">
      <c r="A983" s="29">
        <v>4700101</v>
      </c>
      <c r="B983" s="29">
        <v>470010102</v>
      </c>
      <c r="C983" s="15">
        <v>2</v>
      </c>
      <c r="D983" s="30" t="s">
        <v>4534</v>
      </c>
      <c r="E983" s="30" t="s">
        <v>4535</v>
      </c>
      <c r="F983" s="27">
        <v>2</v>
      </c>
      <c r="G983" s="31">
        <v>26</v>
      </c>
      <c r="H983" s="31">
        <v>11</v>
      </c>
      <c r="I983" s="31">
        <v>1994</v>
      </c>
      <c r="J983" s="27">
        <v>1</v>
      </c>
      <c r="K983" s="27">
        <v>0</v>
      </c>
      <c r="L983" s="27">
        <v>1</v>
      </c>
      <c r="M983" s="27">
        <v>1</v>
      </c>
      <c r="N983" s="27" t="e">
        <f>SUMIF(#REF!,#REF!,#REF!)</f>
        <v>#REF!</v>
      </c>
    </row>
    <row r="984" spans="1:14" x14ac:dyDescent="0.15">
      <c r="A984" s="29">
        <v>4700221</v>
      </c>
      <c r="B984" s="29">
        <v>470022102</v>
      </c>
      <c r="C984" s="15">
        <v>2</v>
      </c>
      <c r="D984" s="30" t="s">
        <v>4538</v>
      </c>
      <c r="E984" s="30" t="s">
        <v>896</v>
      </c>
      <c r="F984" s="27">
        <v>2</v>
      </c>
      <c r="G984" s="31">
        <v>24</v>
      </c>
      <c r="H984" s="31">
        <v>3</v>
      </c>
      <c r="I984" s="31">
        <v>1986</v>
      </c>
      <c r="J984" s="27">
        <v>1</v>
      </c>
      <c r="K984" s="27">
        <v>0</v>
      </c>
      <c r="L984" s="27">
        <v>1</v>
      </c>
      <c r="M984" s="27">
        <v>1</v>
      </c>
      <c r="N984" s="27" t="e">
        <f>SUMIF(#REF!,#REF!,#REF!)</f>
        <v>#REF!</v>
      </c>
    </row>
    <row r="985" spans="1:14" x14ac:dyDescent="0.15">
      <c r="A985" s="29">
        <v>4860031</v>
      </c>
      <c r="B985" s="29">
        <v>486003102</v>
      </c>
      <c r="C985" s="15">
        <v>2</v>
      </c>
      <c r="D985" s="30" t="s">
        <v>4543</v>
      </c>
      <c r="E985" s="30" t="s">
        <v>4544</v>
      </c>
      <c r="F985" s="27">
        <v>2</v>
      </c>
      <c r="G985" s="31">
        <v>22</v>
      </c>
      <c r="H985" s="31">
        <v>4</v>
      </c>
      <c r="I985" s="31">
        <v>1991</v>
      </c>
      <c r="J985" s="27">
        <v>1</v>
      </c>
      <c r="K985" s="27">
        <v>0</v>
      </c>
      <c r="L985" s="27">
        <v>1</v>
      </c>
      <c r="M985" s="27">
        <v>2</v>
      </c>
      <c r="N985" s="27" t="e">
        <f>SUMIF(#REF!,#REF!,#REF!)</f>
        <v>#REF!</v>
      </c>
    </row>
    <row r="986" spans="1:14" x14ac:dyDescent="0.15">
      <c r="A986" s="29">
        <v>4860051</v>
      </c>
      <c r="B986" s="29">
        <v>486005102</v>
      </c>
      <c r="C986" s="15">
        <v>2</v>
      </c>
      <c r="D986" s="30" t="s">
        <v>4549</v>
      </c>
      <c r="E986" s="30" t="s">
        <v>844</v>
      </c>
      <c r="F986" s="27">
        <v>2</v>
      </c>
      <c r="G986" s="31">
        <v>20</v>
      </c>
      <c r="H986" s="31">
        <v>3</v>
      </c>
      <c r="I986" s="31">
        <v>1985</v>
      </c>
      <c r="J986" s="27">
        <v>1</v>
      </c>
      <c r="K986" s="27">
        <v>0</v>
      </c>
      <c r="L986" s="27">
        <v>1</v>
      </c>
      <c r="M986" s="27">
        <v>2</v>
      </c>
      <c r="N986" s="27" t="e">
        <f>SUMIF(#REF!,#REF!,#REF!)</f>
        <v>#REF!</v>
      </c>
    </row>
    <row r="987" spans="1:14" x14ac:dyDescent="0.15">
      <c r="A987" s="29">
        <v>4860061</v>
      </c>
      <c r="B987" s="29">
        <v>486006102</v>
      </c>
      <c r="C987" s="15">
        <v>2</v>
      </c>
      <c r="D987" s="30" t="s">
        <v>4551</v>
      </c>
      <c r="E987" s="30" t="s">
        <v>4552</v>
      </c>
      <c r="F987" s="27">
        <v>2</v>
      </c>
      <c r="G987" s="31">
        <v>30</v>
      </c>
      <c r="H987" s="31">
        <v>9</v>
      </c>
      <c r="I987" s="31">
        <v>1987</v>
      </c>
      <c r="J987" s="27">
        <v>1</v>
      </c>
      <c r="K987" s="27">
        <v>0</v>
      </c>
      <c r="L987" s="27">
        <v>1</v>
      </c>
      <c r="M987" s="27">
        <v>1</v>
      </c>
      <c r="N987" s="27" t="e">
        <f>SUMIF(#REF!,#REF!,#REF!)</f>
        <v>#REF!</v>
      </c>
    </row>
    <row r="988" spans="1:14" x14ac:dyDescent="0.15">
      <c r="A988" s="29">
        <v>4860071</v>
      </c>
      <c r="B988" s="29">
        <v>486007102</v>
      </c>
      <c r="C988" s="15">
        <v>2</v>
      </c>
      <c r="D988" s="30" t="s">
        <v>81</v>
      </c>
      <c r="E988" s="30" t="s">
        <v>4556</v>
      </c>
      <c r="F988" s="27">
        <v>2</v>
      </c>
      <c r="G988" s="31">
        <v>28</v>
      </c>
      <c r="H988" s="31">
        <v>5</v>
      </c>
      <c r="I988" s="31">
        <v>1996</v>
      </c>
      <c r="J988" s="27">
        <v>1</v>
      </c>
      <c r="K988" s="27">
        <v>0</v>
      </c>
      <c r="L988" s="27">
        <v>1</v>
      </c>
      <c r="M988" s="27">
        <v>1</v>
      </c>
      <c r="N988" s="27" t="e">
        <f>SUMIF(#REF!,#REF!,#REF!)</f>
        <v>#REF!</v>
      </c>
    </row>
    <row r="989" spans="1:14" x14ac:dyDescent="0.15">
      <c r="A989" s="29">
        <v>4860091</v>
      </c>
      <c r="B989" s="29">
        <v>486009102</v>
      </c>
      <c r="C989" s="15">
        <v>2</v>
      </c>
      <c r="D989" s="30" t="s">
        <v>4560</v>
      </c>
      <c r="E989" s="30" t="s">
        <v>4561</v>
      </c>
      <c r="F989" s="27">
        <v>2</v>
      </c>
      <c r="G989" s="31">
        <v>20</v>
      </c>
      <c r="H989" s="31">
        <v>11</v>
      </c>
      <c r="I989" s="31">
        <v>1992</v>
      </c>
      <c r="J989" s="27">
        <v>1</v>
      </c>
      <c r="K989" s="27">
        <v>0</v>
      </c>
      <c r="L989" s="27">
        <v>1</v>
      </c>
      <c r="M989" s="27">
        <v>2</v>
      </c>
      <c r="N989" s="27" t="e">
        <f>SUMIF(#REF!,#REF!,#REF!)</f>
        <v>#REF!</v>
      </c>
    </row>
    <row r="990" spans="1:14" x14ac:dyDescent="0.15">
      <c r="A990" s="29">
        <v>4860101</v>
      </c>
      <c r="B990" s="29">
        <v>486010106</v>
      </c>
      <c r="C990" s="15">
        <v>6</v>
      </c>
      <c r="D990" s="30" t="s">
        <v>4575</v>
      </c>
      <c r="E990" s="30" t="s">
        <v>4574</v>
      </c>
      <c r="F990" s="27">
        <v>2</v>
      </c>
      <c r="G990" s="31">
        <v>22</v>
      </c>
      <c r="H990" s="31">
        <v>10</v>
      </c>
      <c r="I990" s="31">
        <v>1999</v>
      </c>
      <c r="J990" s="27">
        <v>1</v>
      </c>
      <c r="K990" s="27">
        <v>0</v>
      </c>
      <c r="L990" s="27">
        <v>1</v>
      </c>
      <c r="M990" s="27">
        <v>1</v>
      </c>
      <c r="N990" s="27" t="e">
        <f>SUMIF(#REF!,#REF!,#REF!)</f>
        <v>#REF!</v>
      </c>
    </row>
    <row r="991" spans="1:14" x14ac:dyDescent="0.15">
      <c r="A991" s="29">
        <v>4860111</v>
      </c>
      <c r="B991" s="29">
        <v>486011101</v>
      </c>
      <c r="C991" s="15">
        <v>1</v>
      </c>
      <c r="D991" s="30" t="s">
        <v>953</v>
      </c>
      <c r="E991" s="30" t="s">
        <v>4577</v>
      </c>
      <c r="F991" s="27">
        <v>2</v>
      </c>
      <c r="G991" s="31">
        <v>22</v>
      </c>
      <c r="H991" s="31">
        <v>8</v>
      </c>
      <c r="I991" s="31">
        <v>1982</v>
      </c>
      <c r="J991" s="27">
        <v>1</v>
      </c>
      <c r="K991" s="27">
        <v>0</v>
      </c>
      <c r="L991" s="27">
        <v>1</v>
      </c>
      <c r="M991" s="27">
        <v>2</v>
      </c>
      <c r="N991" s="27" t="e">
        <f>SUMIF(#REF!,#REF!,#REF!)</f>
        <v>#REF!</v>
      </c>
    </row>
    <row r="992" spans="1:14" x14ac:dyDescent="0.15">
      <c r="A992" s="29">
        <v>4860121</v>
      </c>
      <c r="B992" s="29">
        <v>486012103</v>
      </c>
      <c r="C992" s="15">
        <v>3</v>
      </c>
      <c r="D992" s="30" t="s">
        <v>111</v>
      </c>
      <c r="E992" s="30" t="s">
        <v>4582</v>
      </c>
      <c r="F992" s="27">
        <v>2</v>
      </c>
      <c r="G992" s="31">
        <v>20</v>
      </c>
      <c r="H992" s="31">
        <v>9</v>
      </c>
      <c r="I992" s="31">
        <v>1984</v>
      </c>
      <c r="J992" s="27">
        <v>1</v>
      </c>
      <c r="K992" s="27">
        <v>0</v>
      </c>
      <c r="L992" s="27">
        <v>1</v>
      </c>
      <c r="M992" s="27">
        <v>2</v>
      </c>
      <c r="N992" s="27" t="e">
        <f>SUMIF(#REF!,#REF!,#REF!)</f>
        <v>#REF!</v>
      </c>
    </row>
    <row r="993" spans="1:14" x14ac:dyDescent="0.15">
      <c r="A993" s="29">
        <v>4860131</v>
      </c>
      <c r="B993" s="29">
        <v>486013102</v>
      </c>
      <c r="C993" s="15">
        <v>2</v>
      </c>
      <c r="D993" s="30" t="s">
        <v>4592</v>
      </c>
      <c r="E993" s="30" t="s">
        <v>4593</v>
      </c>
      <c r="F993" s="27">
        <v>2</v>
      </c>
      <c r="G993" s="31">
        <v>12</v>
      </c>
      <c r="H993" s="31">
        <v>3</v>
      </c>
      <c r="I993" s="31">
        <v>1988</v>
      </c>
      <c r="J993" s="27">
        <v>1</v>
      </c>
      <c r="K993" s="27">
        <v>0</v>
      </c>
      <c r="L993" s="27">
        <v>1</v>
      </c>
      <c r="M993" s="27">
        <v>1</v>
      </c>
      <c r="N993" s="27" t="e">
        <f>SUMIF(#REF!,#REF!,#REF!)</f>
        <v>#REF!</v>
      </c>
    </row>
    <row r="994" spans="1:14" x14ac:dyDescent="0.15">
      <c r="A994" s="29">
        <v>4860141</v>
      </c>
      <c r="B994" s="29">
        <v>486014102</v>
      </c>
      <c r="C994" s="15">
        <v>2</v>
      </c>
      <c r="D994" s="30" t="s">
        <v>203</v>
      </c>
      <c r="E994" s="30" t="s">
        <v>4601</v>
      </c>
      <c r="F994" s="27">
        <v>2</v>
      </c>
      <c r="G994" s="31">
        <v>27</v>
      </c>
      <c r="H994" s="31">
        <v>1</v>
      </c>
      <c r="I994" s="31">
        <v>1989</v>
      </c>
      <c r="J994" s="27">
        <v>1</v>
      </c>
      <c r="K994" s="27">
        <v>0</v>
      </c>
      <c r="L994" s="27">
        <v>1</v>
      </c>
      <c r="M994" s="27">
        <v>1</v>
      </c>
      <c r="N994" s="27" t="e">
        <f>SUMIF(#REF!,#REF!,#REF!)</f>
        <v>#REF!</v>
      </c>
    </row>
    <row r="995" spans="1:14" x14ac:dyDescent="0.15">
      <c r="A995" s="29">
        <v>4860151</v>
      </c>
      <c r="B995" s="29">
        <v>486015102</v>
      </c>
      <c r="C995" s="15">
        <v>2</v>
      </c>
      <c r="D995" s="30" t="s">
        <v>4372</v>
      </c>
      <c r="E995" s="30" t="s">
        <v>4603</v>
      </c>
      <c r="F995" s="27">
        <v>2</v>
      </c>
      <c r="G995" s="31">
        <v>7</v>
      </c>
      <c r="H995" s="31">
        <v>7</v>
      </c>
      <c r="I995" s="31">
        <v>1994</v>
      </c>
      <c r="J995" s="27">
        <v>1</v>
      </c>
      <c r="K995" s="27">
        <v>0</v>
      </c>
      <c r="L995" s="27">
        <v>1</v>
      </c>
      <c r="M995" s="27">
        <v>1</v>
      </c>
      <c r="N995" s="27" t="e">
        <f>SUMIF(#REF!,#REF!,#REF!)</f>
        <v>#REF!</v>
      </c>
    </row>
    <row r="996" spans="1:14" x14ac:dyDescent="0.15">
      <c r="A996" s="29">
        <v>4860161</v>
      </c>
      <c r="B996" s="29">
        <v>486016102</v>
      </c>
      <c r="C996" s="15">
        <v>2</v>
      </c>
      <c r="D996" s="30" t="s">
        <v>3165</v>
      </c>
      <c r="E996" s="30" t="s">
        <v>4606</v>
      </c>
      <c r="F996" s="27">
        <v>2</v>
      </c>
      <c r="G996" s="31">
        <v>22</v>
      </c>
      <c r="H996" s="31">
        <v>6</v>
      </c>
      <c r="I996" s="31">
        <v>1989</v>
      </c>
      <c r="J996" s="27">
        <v>1</v>
      </c>
      <c r="K996" s="27">
        <v>0</v>
      </c>
      <c r="L996" s="27">
        <v>1</v>
      </c>
      <c r="M996" s="27">
        <v>2</v>
      </c>
      <c r="N996" s="27" t="e">
        <f>SUMIF(#REF!,#REF!,#REF!)</f>
        <v>#REF!</v>
      </c>
    </row>
    <row r="997" spans="1:14" x14ac:dyDescent="0.15">
      <c r="A997" s="29">
        <v>4860171</v>
      </c>
      <c r="B997" s="29">
        <v>486017109</v>
      </c>
      <c r="C997" s="15">
        <v>9</v>
      </c>
      <c r="D997" s="30" t="s">
        <v>4613</v>
      </c>
      <c r="E997" s="30" t="s">
        <v>263</v>
      </c>
      <c r="F997" s="27">
        <v>2</v>
      </c>
      <c r="G997" s="31">
        <v>6</v>
      </c>
      <c r="H997" s="31">
        <v>2</v>
      </c>
      <c r="I997" s="31">
        <v>1998</v>
      </c>
      <c r="J997" s="27">
        <v>1</v>
      </c>
      <c r="K997" s="27">
        <v>0</v>
      </c>
      <c r="L997" s="27">
        <v>1</v>
      </c>
      <c r="M997" s="27">
        <v>1</v>
      </c>
      <c r="N997" s="27" t="e">
        <f>SUMIF(#REF!,#REF!,#REF!)</f>
        <v>#REF!</v>
      </c>
    </row>
    <row r="998" spans="1:14" x14ac:dyDescent="0.15">
      <c r="A998" s="29">
        <v>4860181</v>
      </c>
      <c r="B998" s="29">
        <v>486018102</v>
      </c>
      <c r="C998" s="15">
        <v>2</v>
      </c>
      <c r="D998" s="30" t="s">
        <v>4621</v>
      </c>
      <c r="E998" s="30" t="s">
        <v>4622</v>
      </c>
      <c r="F998" s="27">
        <v>2</v>
      </c>
      <c r="G998" s="31">
        <v>15</v>
      </c>
      <c r="H998" s="31">
        <v>6</v>
      </c>
      <c r="I998" s="31">
        <v>1992</v>
      </c>
      <c r="J998" s="27">
        <v>1</v>
      </c>
      <c r="K998" s="27">
        <v>0</v>
      </c>
      <c r="L998" s="27">
        <v>1</v>
      </c>
      <c r="M998" s="27">
        <v>2</v>
      </c>
      <c r="N998" s="27" t="e">
        <f>SUMIF(#REF!,#REF!,#REF!)</f>
        <v>#REF!</v>
      </c>
    </row>
    <row r="999" spans="1:14" x14ac:dyDescent="0.15">
      <c r="A999" s="29">
        <v>4860201</v>
      </c>
      <c r="B999" s="29">
        <v>486020102</v>
      </c>
      <c r="C999" s="15">
        <v>2</v>
      </c>
      <c r="D999" s="30" t="s">
        <v>4627</v>
      </c>
      <c r="E999" s="30" t="s">
        <v>261</v>
      </c>
      <c r="F999" s="27">
        <v>2</v>
      </c>
      <c r="G999" s="31">
        <v>16</v>
      </c>
      <c r="H999" s="31">
        <v>8</v>
      </c>
      <c r="I999" s="31">
        <v>1999</v>
      </c>
      <c r="J999" s="27">
        <v>1</v>
      </c>
      <c r="K999" s="27">
        <v>0</v>
      </c>
      <c r="L999" s="27">
        <v>1</v>
      </c>
      <c r="M999" s="27">
        <v>1</v>
      </c>
      <c r="N999" s="27" t="e">
        <f>SUMIF(#REF!,#REF!,#REF!)</f>
        <v>#REF!</v>
      </c>
    </row>
    <row r="1000" spans="1:14" x14ac:dyDescent="0.15">
      <c r="A1000" s="29">
        <v>4860211</v>
      </c>
      <c r="B1000" s="29">
        <v>486021103</v>
      </c>
      <c r="C1000" s="15">
        <v>3</v>
      </c>
      <c r="D1000" s="30" t="s">
        <v>4632</v>
      </c>
      <c r="E1000" s="30" t="s">
        <v>4633</v>
      </c>
      <c r="F1000" s="27">
        <v>2</v>
      </c>
      <c r="G1000" s="31">
        <v>30</v>
      </c>
      <c r="H1000" s="31">
        <v>8</v>
      </c>
      <c r="I1000" s="31">
        <v>1984</v>
      </c>
      <c r="J1000" s="27">
        <v>1</v>
      </c>
      <c r="K1000" s="27">
        <v>0</v>
      </c>
      <c r="L1000" s="27">
        <v>1</v>
      </c>
      <c r="M1000" s="27">
        <v>1</v>
      </c>
      <c r="N1000" s="27" t="e">
        <f>SUMIF(#REF!,#REF!,#REF!)</f>
        <v>#REF!</v>
      </c>
    </row>
    <row r="1001" spans="1:14" x14ac:dyDescent="0.15">
      <c r="A1001" s="29">
        <v>4860221</v>
      </c>
      <c r="B1001" s="29">
        <v>486022102</v>
      </c>
      <c r="C1001" s="15">
        <v>2</v>
      </c>
      <c r="D1001" s="30" t="s">
        <v>4640</v>
      </c>
      <c r="E1001" s="30" t="s">
        <v>4641</v>
      </c>
      <c r="F1001" s="27">
        <v>2</v>
      </c>
      <c r="G1001" s="31">
        <v>14</v>
      </c>
      <c r="H1001" s="31">
        <v>12</v>
      </c>
      <c r="I1001" s="31">
        <v>1984</v>
      </c>
      <c r="J1001" s="27">
        <v>1</v>
      </c>
      <c r="K1001" s="27">
        <v>0</v>
      </c>
      <c r="L1001" s="27">
        <v>1</v>
      </c>
      <c r="M1001" s="27">
        <v>2</v>
      </c>
      <c r="N1001" s="27" t="e">
        <f>SUMIF(#REF!,#REF!,#REF!)</f>
        <v>#REF!</v>
      </c>
    </row>
    <row r="1002" spans="1:14" x14ac:dyDescent="0.15">
      <c r="A1002" s="29">
        <v>4860231</v>
      </c>
      <c r="B1002" s="29">
        <v>486023102</v>
      </c>
      <c r="C1002" s="15">
        <v>2</v>
      </c>
      <c r="D1002" s="30" t="s">
        <v>57</v>
      </c>
      <c r="E1002" s="30" t="s">
        <v>4646</v>
      </c>
      <c r="F1002" s="27">
        <v>2</v>
      </c>
      <c r="G1002" s="31">
        <v>22</v>
      </c>
      <c r="H1002" s="31">
        <v>10</v>
      </c>
      <c r="I1002" s="31">
        <v>1998</v>
      </c>
      <c r="J1002" s="27">
        <v>1</v>
      </c>
      <c r="K1002" s="27">
        <v>0</v>
      </c>
      <c r="L1002" s="27">
        <v>1</v>
      </c>
      <c r="M1002" s="27">
        <v>1</v>
      </c>
      <c r="N1002" s="27" t="e">
        <f>SUMIF(#REF!,#REF!,#REF!)</f>
        <v>#REF!</v>
      </c>
    </row>
    <row r="1003" spans="1:14" x14ac:dyDescent="0.15">
      <c r="A1003" s="29">
        <v>4860241</v>
      </c>
      <c r="B1003" s="29">
        <v>486024102</v>
      </c>
      <c r="C1003" s="15">
        <v>2</v>
      </c>
      <c r="D1003" s="30" t="s">
        <v>20</v>
      </c>
      <c r="E1003" s="30" t="s">
        <v>4648</v>
      </c>
      <c r="F1003" s="27">
        <v>2</v>
      </c>
      <c r="G1003" s="31">
        <v>21</v>
      </c>
      <c r="H1003" s="31">
        <v>9</v>
      </c>
      <c r="I1003" s="31">
        <v>1989</v>
      </c>
      <c r="J1003" s="27">
        <v>1</v>
      </c>
      <c r="K1003" s="27">
        <v>0</v>
      </c>
      <c r="L1003" s="27">
        <v>1</v>
      </c>
      <c r="M1003" s="27">
        <v>2</v>
      </c>
      <c r="N1003" s="27" t="e">
        <f>SUMIF(#REF!,#REF!,#REF!)</f>
        <v>#REF!</v>
      </c>
    </row>
    <row r="1004" spans="1:14" x14ac:dyDescent="0.15">
      <c r="A1004" s="29">
        <v>4860251</v>
      </c>
      <c r="B1004" s="29">
        <v>486025102</v>
      </c>
      <c r="C1004" s="15">
        <v>2</v>
      </c>
      <c r="D1004" s="30" t="s">
        <v>4650</v>
      </c>
      <c r="E1004" s="30" t="s">
        <v>4651</v>
      </c>
      <c r="F1004" s="27">
        <v>2</v>
      </c>
      <c r="G1004" s="31">
        <v>7</v>
      </c>
      <c r="H1004" s="31">
        <v>11</v>
      </c>
      <c r="I1004" s="31">
        <v>1984</v>
      </c>
      <c r="J1004" s="27">
        <v>1</v>
      </c>
      <c r="K1004" s="27">
        <v>0</v>
      </c>
      <c r="L1004" s="27">
        <v>1</v>
      </c>
      <c r="M1004" s="27">
        <v>1</v>
      </c>
      <c r="N1004" s="27" t="e">
        <f>SUMIF(#REF!,#REF!,#REF!)</f>
        <v>#REF!</v>
      </c>
    </row>
    <row r="1005" spans="1:14" x14ac:dyDescent="0.15">
      <c r="A1005" s="29">
        <v>4860261</v>
      </c>
      <c r="B1005" s="29">
        <v>486026103</v>
      </c>
      <c r="C1005" s="15">
        <v>3</v>
      </c>
      <c r="D1005" s="30" t="s">
        <v>4656</v>
      </c>
      <c r="E1005" s="30" t="s">
        <v>4657</v>
      </c>
      <c r="F1005" s="27">
        <v>2</v>
      </c>
      <c r="G1005" s="31">
        <v>19</v>
      </c>
      <c r="H1005" s="31">
        <v>7</v>
      </c>
      <c r="I1005" s="31">
        <v>1987</v>
      </c>
      <c r="J1005" s="27">
        <v>1</v>
      </c>
      <c r="K1005" s="27">
        <v>0</v>
      </c>
      <c r="L1005" s="27">
        <v>1</v>
      </c>
      <c r="M1005" s="27">
        <v>1</v>
      </c>
      <c r="N1005" s="27" t="e">
        <f>SUMIF(#REF!,#REF!,#REF!)</f>
        <v>#REF!</v>
      </c>
    </row>
    <row r="1006" spans="1:14" x14ac:dyDescent="0.15">
      <c r="A1006" s="29">
        <v>4860271</v>
      </c>
      <c r="B1006" s="29">
        <v>486027105</v>
      </c>
      <c r="C1006" s="15">
        <v>5</v>
      </c>
      <c r="D1006" s="30" t="s">
        <v>4673</v>
      </c>
      <c r="E1006" s="30" t="s">
        <v>4674</v>
      </c>
      <c r="F1006" s="27">
        <v>2</v>
      </c>
      <c r="G1006" s="31">
        <v>6</v>
      </c>
      <c r="H1006" s="31">
        <v>4</v>
      </c>
      <c r="I1006" s="31">
        <v>1998</v>
      </c>
      <c r="J1006" s="27">
        <v>1</v>
      </c>
      <c r="K1006" s="27">
        <v>0</v>
      </c>
      <c r="L1006" s="27">
        <v>1</v>
      </c>
      <c r="M1006" s="27">
        <v>2</v>
      </c>
      <c r="N1006" s="27" t="e">
        <f>SUMIF(#REF!,#REF!,#REF!)</f>
        <v>#REF!</v>
      </c>
    </row>
    <row r="1007" spans="1:14" x14ac:dyDescent="0.15">
      <c r="A1007" s="29">
        <v>4860281</v>
      </c>
      <c r="B1007" s="29">
        <v>486028102</v>
      </c>
      <c r="C1007" s="15">
        <v>2</v>
      </c>
      <c r="D1007" s="30" t="s">
        <v>397</v>
      </c>
      <c r="E1007" s="30" t="s">
        <v>2617</v>
      </c>
      <c r="F1007" s="27">
        <v>2</v>
      </c>
      <c r="G1007" s="31">
        <v>2</v>
      </c>
      <c r="H1007" s="31">
        <v>7</v>
      </c>
      <c r="I1007" s="31">
        <v>1998</v>
      </c>
      <c r="J1007" s="27">
        <v>1</v>
      </c>
      <c r="K1007" s="27">
        <v>0</v>
      </c>
      <c r="L1007" s="27">
        <v>1</v>
      </c>
      <c r="M1007" s="27">
        <v>1</v>
      </c>
      <c r="N1007" s="27" t="e">
        <f>SUMIF(#REF!,#REF!,#REF!)</f>
        <v>#REF!</v>
      </c>
    </row>
    <row r="1008" spans="1:14" x14ac:dyDescent="0.15">
      <c r="A1008" s="29">
        <v>4860291</v>
      </c>
      <c r="B1008" s="29">
        <v>486029103</v>
      </c>
      <c r="C1008" s="15">
        <v>3</v>
      </c>
      <c r="D1008" s="30" t="s">
        <v>4684</v>
      </c>
      <c r="E1008" s="30" t="s">
        <v>4685</v>
      </c>
      <c r="F1008" s="27">
        <v>2</v>
      </c>
      <c r="G1008" s="31">
        <v>9</v>
      </c>
      <c r="H1008" s="31">
        <v>8</v>
      </c>
      <c r="I1008" s="31">
        <v>1994</v>
      </c>
      <c r="J1008" s="27">
        <v>1</v>
      </c>
      <c r="K1008" s="27">
        <v>0</v>
      </c>
      <c r="L1008" s="27">
        <v>1</v>
      </c>
      <c r="M1008" s="27">
        <v>2</v>
      </c>
      <c r="N1008" s="27" t="e">
        <f>SUMIF(#REF!,#REF!,#REF!)</f>
        <v>#REF!</v>
      </c>
    </row>
    <row r="1009" spans="1:14" x14ac:dyDescent="0.15">
      <c r="A1009" s="29">
        <v>4860301</v>
      </c>
      <c r="B1009" s="29">
        <v>486030109</v>
      </c>
      <c r="C1009" s="15">
        <v>9</v>
      </c>
      <c r="D1009" s="30" t="s">
        <v>1003</v>
      </c>
      <c r="E1009" s="30" t="s">
        <v>261</v>
      </c>
      <c r="F1009" s="27">
        <v>2</v>
      </c>
      <c r="G1009" s="31">
        <v>13</v>
      </c>
      <c r="H1009" s="31">
        <v>3</v>
      </c>
      <c r="I1009" s="31">
        <v>2002</v>
      </c>
      <c r="J1009" s="27">
        <v>1</v>
      </c>
      <c r="K1009" s="27">
        <v>0</v>
      </c>
      <c r="L1009" s="27">
        <v>1</v>
      </c>
      <c r="M1009" s="27">
        <v>2</v>
      </c>
      <c r="N1009" s="27" t="e">
        <f>SUMIF(#REF!,#REF!,#REF!)</f>
        <v>#REF!</v>
      </c>
    </row>
    <row r="1010" spans="1:14" x14ac:dyDescent="0.15">
      <c r="A1010" s="29">
        <v>4860311</v>
      </c>
      <c r="B1010" s="29">
        <v>486031104</v>
      </c>
      <c r="C1010" s="15">
        <v>4</v>
      </c>
      <c r="D1010" s="30" t="s">
        <v>4692</v>
      </c>
      <c r="E1010" s="30" t="s">
        <v>4691</v>
      </c>
      <c r="F1010" s="27">
        <v>2</v>
      </c>
      <c r="G1010" s="31">
        <v>13</v>
      </c>
      <c r="H1010" s="31">
        <v>7</v>
      </c>
      <c r="I1010" s="31">
        <v>1998</v>
      </c>
      <c r="J1010" s="27">
        <v>1</v>
      </c>
      <c r="K1010" s="27">
        <v>0</v>
      </c>
      <c r="L1010" s="27">
        <v>1</v>
      </c>
      <c r="M1010" s="27">
        <v>1</v>
      </c>
      <c r="N1010" s="27" t="e">
        <f>SUMIF(#REF!,#REF!,#REF!)</f>
        <v>#REF!</v>
      </c>
    </row>
    <row r="1011" spans="1:14" x14ac:dyDescent="0.15">
      <c r="A1011" s="29">
        <v>4860321</v>
      </c>
      <c r="B1011" s="29">
        <v>486032102</v>
      </c>
      <c r="C1011" s="15">
        <v>2</v>
      </c>
      <c r="D1011" s="30" t="s">
        <v>3588</v>
      </c>
      <c r="E1011" s="30" t="s">
        <v>1289</v>
      </c>
      <c r="F1011" s="27">
        <v>2</v>
      </c>
      <c r="G1011" s="31">
        <v>26</v>
      </c>
      <c r="H1011" s="31">
        <v>2</v>
      </c>
      <c r="I1011" s="31">
        <v>1982</v>
      </c>
      <c r="J1011" s="27">
        <v>1</v>
      </c>
      <c r="K1011" s="27">
        <v>0</v>
      </c>
      <c r="L1011" s="27">
        <v>1</v>
      </c>
      <c r="M1011" s="27">
        <v>1</v>
      </c>
      <c r="N1011" s="27" t="e">
        <f>SUMIF(#REF!,#REF!,#REF!)</f>
        <v>#REF!</v>
      </c>
    </row>
    <row r="1012" spans="1:14" x14ac:dyDescent="0.15">
      <c r="A1012" s="29">
        <v>4860351</v>
      </c>
      <c r="B1012" s="29">
        <v>486035102</v>
      </c>
      <c r="C1012" s="15">
        <v>2</v>
      </c>
      <c r="D1012" s="30" t="s">
        <v>1831</v>
      </c>
      <c r="E1012" s="30" t="s">
        <v>263</v>
      </c>
      <c r="F1012" s="27">
        <v>2</v>
      </c>
      <c r="G1012" s="31">
        <v>7</v>
      </c>
      <c r="H1012" s="31">
        <v>2</v>
      </c>
      <c r="I1012" s="31">
        <v>1979</v>
      </c>
      <c r="J1012" s="27">
        <v>1</v>
      </c>
      <c r="K1012" s="27">
        <v>0</v>
      </c>
      <c r="L1012" s="27">
        <v>1</v>
      </c>
      <c r="M1012" s="27">
        <v>2</v>
      </c>
      <c r="N1012" s="27" t="e">
        <f>SUMIF(#REF!,#REF!,#REF!)</f>
        <v>#REF!</v>
      </c>
    </row>
    <row r="1013" spans="1:14" x14ac:dyDescent="0.15">
      <c r="A1013" s="29">
        <v>4860361</v>
      </c>
      <c r="B1013" s="29">
        <v>486036102</v>
      </c>
      <c r="C1013" s="15">
        <v>2</v>
      </c>
      <c r="D1013" s="30" t="s">
        <v>4702</v>
      </c>
      <c r="E1013" s="30" t="s">
        <v>4703</v>
      </c>
      <c r="F1013" s="27">
        <v>2</v>
      </c>
      <c r="G1013" s="31">
        <v>30</v>
      </c>
      <c r="H1013" s="31">
        <v>5</v>
      </c>
      <c r="I1013" s="31">
        <v>1998</v>
      </c>
      <c r="J1013" s="27">
        <v>1</v>
      </c>
      <c r="K1013" s="27">
        <v>0</v>
      </c>
      <c r="L1013" s="27">
        <v>1</v>
      </c>
      <c r="M1013" s="27">
        <v>2</v>
      </c>
      <c r="N1013" s="27" t="e">
        <f>SUMIF(#REF!,#REF!,#REF!)</f>
        <v>#REF!</v>
      </c>
    </row>
    <row r="1014" spans="1:14" x14ac:dyDescent="0.15">
      <c r="A1014" s="29">
        <v>4860371</v>
      </c>
      <c r="B1014" s="29">
        <v>486037103</v>
      </c>
      <c r="C1014" s="15">
        <v>3</v>
      </c>
      <c r="D1014" s="30" t="s">
        <v>4708</v>
      </c>
      <c r="E1014" s="30" t="s">
        <v>4552</v>
      </c>
      <c r="F1014" s="27">
        <v>2</v>
      </c>
      <c r="G1014" s="31">
        <v>5</v>
      </c>
      <c r="H1014" s="31">
        <v>6</v>
      </c>
      <c r="I1014" s="31">
        <v>2000</v>
      </c>
      <c r="J1014" s="27">
        <v>1</v>
      </c>
      <c r="K1014" s="27">
        <v>0</v>
      </c>
      <c r="L1014" s="27">
        <v>1</v>
      </c>
      <c r="M1014" s="27">
        <v>1</v>
      </c>
      <c r="N1014" s="27" t="e">
        <f>SUMIF(#REF!,#REF!,#REF!)</f>
        <v>#REF!</v>
      </c>
    </row>
    <row r="1015" spans="1:14" x14ac:dyDescent="0.15">
      <c r="A1015" s="29">
        <v>4860381</v>
      </c>
      <c r="B1015" s="29">
        <v>486038102</v>
      </c>
      <c r="C1015" s="15">
        <v>2</v>
      </c>
      <c r="D1015" s="30" t="s">
        <v>4713</v>
      </c>
      <c r="E1015" s="30" t="s">
        <v>4714</v>
      </c>
      <c r="F1015" s="27">
        <v>2</v>
      </c>
      <c r="G1015" s="31">
        <v>28</v>
      </c>
      <c r="H1015" s="31">
        <v>5</v>
      </c>
      <c r="I1015" s="31">
        <v>1994</v>
      </c>
      <c r="J1015" s="27">
        <v>1</v>
      </c>
      <c r="K1015" s="27">
        <v>0</v>
      </c>
      <c r="L1015" s="27">
        <v>1</v>
      </c>
      <c r="M1015" s="27">
        <v>2</v>
      </c>
      <c r="N1015" s="27" t="e">
        <f>SUMIF(#REF!,#REF!,#REF!)</f>
        <v>#REF!</v>
      </c>
    </row>
    <row r="1016" spans="1:14" x14ac:dyDescent="0.15">
      <c r="A1016" s="29">
        <v>4860391</v>
      </c>
      <c r="B1016" s="29">
        <v>486039102</v>
      </c>
      <c r="C1016" s="15">
        <v>2</v>
      </c>
      <c r="D1016" s="30" t="s">
        <v>4721</v>
      </c>
      <c r="E1016" s="30" t="s">
        <v>4722</v>
      </c>
      <c r="F1016" s="27">
        <v>2</v>
      </c>
      <c r="G1016" s="31">
        <v>29</v>
      </c>
      <c r="H1016" s="31">
        <v>12</v>
      </c>
      <c r="I1016" s="31">
        <v>1997</v>
      </c>
      <c r="J1016" s="27">
        <v>1</v>
      </c>
      <c r="K1016" s="27">
        <v>0</v>
      </c>
      <c r="L1016" s="27">
        <v>1</v>
      </c>
      <c r="M1016" s="27">
        <v>1</v>
      </c>
      <c r="N1016" s="27" t="e">
        <f>SUMIF(#REF!,#REF!,#REF!)</f>
        <v>#REF!</v>
      </c>
    </row>
    <row r="1017" spans="1:14" x14ac:dyDescent="0.15">
      <c r="A1017" s="29">
        <v>4860401</v>
      </c>
      <c r="B1017" s="29">
        <v>486040103</v>
      </c>
      <c r="C1017" s="15">
        <v>3</v>
      </c>
      <c r="D1017" s="30" t="s">
        <v>1499</v>
      </c>
      <c r="E1017" s="30" t="s">
        <v>4725</v>
      </c>
      <c r="F1017" s="27">
        <v>2</v>
      </c>
      <c r="G1017" s="31">
        <v>29</v>
      </c>
      <c r="H1017" s="31">
        <v>11</v>
      </c>
      <c r="I1017" s="31">
        <v>1999</v>
      </c>
      <c r="J1017" s="27">
        <v>1</v>
      </c>
      <c r="K1017" s="27">
        <v>0</v>
      </c>
      <c r="L1017" s="27">
        <v>1</v>
      </c>
      <c r="M1017" s="27">
        <v>2</v>
      </c>
      <c r="N1017" s="27" t="e">
        <f>SUMIF(#REF!,#REF!,#REF!)</f>
        <v>#REF!</v>
      </c>
    </row>
    <row r="1018" spans="1:14" x14ac:dyDescent="0.15">
      <c r="A1018" s="29">
        <v>4860431</v>
      </c>
      <c r="B1018" s="29">
        <v>486043102</v>
      </c>
      <c r="C1018" s="15">
        <v>2</v>
      </c>
      <c r="D1018" s="30" t="s">
        <v>4729</v>
      </c>
      <c r="E1018" s="30" t="s">
        <v>4730</v>
      </c>
      <c r="F1018" s="27">
        <v>2</v>
      </c>
      <c r="G1018" s="31">
        <v>28</v>
      </c>
      <c r="H1018" s="31">
        <v>6</v>
      </c>
      <c r="I1018" s="31">
        <v>1984</v>
      </c>
      <c r="J1018" s="27">
        <v>1</v>
      </c>
      <c r="K1018" s="27">
        <v>0</v>
      </c>
      <c r="L1018" s="27">
        <v>1</v>
      </c>
      <c r="M1018" s="27">
        <v>2</v>
      </c>
      <c r="N1018" s="27" t="e">
        <f>SUMIF(#REF!,#REF!,#REF!)</f>
        <v>#REF!</v>
      </c>
    </row>
    <row r="1019" spans="1:14" x14ac:dyDescent="0.15">
      <c r="A1019" s="29">
        <v>4860461</v>
      </c>
      <c r="B1019" s="29">
        <v>486046101</v>
      </c>
      <c r="C1019" s="15">
        <v>1</v>
      </c>
      <c r="D1019" s="30" t="s">
        <v>23</v>
      </c>
      <c r="E1019" s="30" t="s">
        <v>4740</v>
      </c>
      <c r="F1019" s="27">
        <v>2</v>
      </c>
      <c r="G1019" s="31">
        <v>22</v>
      </c>
      <c r="H1019" s="31">
        <v>10</v>
      </c>
      <c r="I1019" s="31">
        <v>1985</v>
      </c>
      <c r="J1019" s="27">
        <v>1</v>
      </c>
      <c r="K1019" s="27">
        <v>0</v>
      </c>
      <c r="L1019" s="27">
        <v>1</v>
      </c>
      <c r="M1019" s="27">
        <v>2</v>
      </c>
      <c r="N1019" s="27" t="e">
        <f>SUMIF(#REF!,#REF!,#REF!)</f>
        <v>#REF!</v>
      </c>
    </row>
    <row r="1020" spans="1:14" x14ac:dyDescent="0.15">
      <c r="A1020" s="29">
        <v>4860491</v>
      </c>
      <c r="B1020" s="29">
        <v>486049104</v>
      </c>
      <c r="C1020" s="15">
        <v>4</v>
      </c>
      <c r="D1020" s="30" t="s">
        <v>133</v>
      </c>
      <c r="E1020" s="30" t="s">
        <v>317</v>
      </c>
      <c r="F1020" s="27">
        <v>2</v>
      </c>
      <c r="G1020" s="31">
        <v>20</v>
      </c>
      <c r="H1020" s="31">
        <v>3</v>
      </c>
      <c r="I1020" s="31">
        <v>1994</v>
      </c>
      <c r="J1020" s="27">
        <v>1</v>
      </c>
      <c r="K1020" s="27">
        <v>0</v>
      </c>
      <c r="L1020" s="27">
        <v>1</v>
      </c>
      <c r="M1020" s="27">
        <v>1</v>
      </c>
      <c r="N1020" s="27" t="e">
        <f>SUMIF(#REF!,#REF!,#REF!)</f>
        <v>#REF!</v>
      </c>
    </row>
    <row r="1021" spans="1:14" x14ac:dyDescent="0.15">
      <c r="A1021" s="29">
        <v>4860501</v>
      </c>
      <c r="B1021" s="29">
        <v>486050102</v>
      </c>
      <c r="C1021" s="15">
        <v>2</v>
      </c>
      <c r="D1021" s="30" t="s">
        <v>884</v>
      </c>
      <c r="E1021" s="30" t="s">
        <v>4752</v>
      </c>
      <c r="F1021" s="27">
        <v>2</v>
      </c>
      <c r="G1021" s="31">
        <v>22</v>
      </c>
      <c r="H1021" s="31">
        <v>3</v>
      </c>
      <c r="I1021" s="31">
        <v>1994</v>
      </c>
      <c r="J1021" s="27">
        <v>1</v>
      </c>
      <c r="K1021" s="27">
        <v>0</v>
      </c>
      <c r="L1021" s="27">
        <v>1</v>
      </c>
      <c r="M1021" s="27">
        <v>1</v>
      </c>
      <c r="N1021" s="27" t="e">
        <f>SUMIF(#REF!,#REF!,#REF!)</f>
        <v>#REF!</v>
      </c>
    </row>
    <row r="1022" spans="1:14" x14ac:dyDescent="0.15">
      <c r="A1022" s="29">
        <v>4860511</v>
      </c>
      <c r="B1022" s="29">
        <v>486051102</v>
      </c>
      <c r="C1022" s="15">
        <v>2</v>
      </c>
      <c r="D1022" s="30" t="s">
        <v>4754</v>
      </c>
      <c r="E1022" s="30" t="s">
        <v>4755</v>
      </c>
      <c r="F1022" s="27">
        <v>2</v>
      </c>
      <c r="G1022" s="31">
        <v>8</v>
      </c>
      <c r="H1022" s="31">
        <v>6</v>
      </c>
      <c r="I1022" s="31">
        <v>1992</v>
      </c>
      <c r="J1022" s="27">
        <v>1</v>
      </c>
      <c r="K1022" s="27">
        <v>0</v>
      </c>
      <c r="L1022" s="27">
        <v>1</v>
      </c>
      <c r="M1022" s="27">
        <v>2</v>
      </c>
      <c r="N1022" s="27" t="e">
        <f>SUMIF(#REF!,#REF!,#REF!)</f>
        <v>#REF!</v>
      </c>
    </row>
    <row r="1023" spans="1:14" x14ac:dyDescent="0.15">
      <c r="A1023" s="29">
        <v>4860521</v>
      </c>
      <c r="B1023" s="29">
        <v>486052106</v>
      </c>
      <c r="C1023" s="15">
        <v>6</v>
      </c>
      <c r="D1023" s="30" t="s">
        <v>1831</v>
      </c>
      <c r="E1023" s="30" t="s">
        <v>4763</v>
      </c>
      <c r="F1023" s="27">
        <v>2</v>
      </c>
      <c r="G1023" s="31">
        <v>21</v>
      </c>
      <c r="H1023" s="31">
        <v>7</v>
      </c>
      <c r="I1023" s="31">
        <v>1995</v>
      </c>
      <c r="J1023" s="27">
        <v>1</v>
      </c>
      <c r="K1023" s="27">
        <v>0</v>
      </c>
      <c r="L1023" s="27">
        <v>1</v>
      </c>
      <c r="M1023" s="27">
        <v>1</v>
      </c>
      <c r="N1023" s="27" t="e">
        <f>SUMIF(#REF!,#REF!,#REF!)</f>
        <v>#REF!</v>
      </c>
    </row>
    <row r="1024" spans="1:14" x14ac:dyDescent="0.15">
      <c r="A1024" s="29">
        <v>4860531</v>
      </c>
      <c r="B1024" s="29">
        <v>486053102</v>
      </c>
      <c r="C1024" s="15">
        <v>2</v>
      </c>
      <c r="D1024" s="30" t="s">
        <v>4770</v>
      </c>
      <c r="E1024" s="30" t="s">
        <v>4771</v>
      </c>
      <c r="F1024" s="27">
        <v>2</v>
      </c>
      <c r="G1024" s="31">
        <v>26</v>
      </c>
      <c r="H1024" s="31">
        <v>11</v>
      </c>
      <c r="I1024" s="31">
        <v>1982</v>
      </c>
      <c r="J1024" s="27">
        <v>1</v>
      </c>
      <c r="K1024" s="27">
        <v>0</v>
      </c>
      <c r="L1024" s="27">
        <v>1</v>
      </c>
      <c r="M1024" s="27">
        <v>1</v>
      </c>
      <c r="N1024" s="27" t="e">
        <f>SUMIF(#REF!,#REF!,#REF!)</f>
        <v>#REF!</v>
      </c>
    </row>
    <row r="1025" spans="1:14" x14ac:dyDescent="0.15">
      <c r="A1025" s="29">
        <v>4860561</v>
      </c>
      <c r="B1025" s="29">
        <v>486056104</v>
      </c>
      <c r="C1025" s="15">
        <v>4</v>
      </c>
      <c r="D1025" s="30" t="s">
        <v>4781</v>
      </c>
      <c r="E1025" s="30" t="s">
        <v>4780</v>
      </c>
      <c r="F1025" s="27">
        <v>2</v>
      </c>
      <c r="G1025" s="31">
        <v>15</v>
      </c>
      <c r="H1025" s="31">
        <v>5</v>
      </c>
      <c r="I1025" s="31">
        <v>1998</v>
      </c>
      <c r="J1025" s="27">
        <v>1</v>
      </c>
      <c r="K1025" s="27">
        <v>0</v>
      </c>
      <c r="L1025" s="27">
        <v>1</v>
      </c>
      <c r="M1025" s="27">
        <v>1</v>
      </c>
      <c r="N1025" s="27" t="e">
        <f>SUMIF(#REF!,#REF!,#REF!)</f>
        <v>#REF!</v>
      </c>
    </row>
    <row r="1026" spans="1:14" x14ac:dyDescent="0.15">
      <c r="A1026" s="29">
        <v>4860581</v>
      </c>
      <c r="B1026" s="29">
        <v>486058102</v>
      </c>
      <c r="C1026" s="15">
        <v>2</v>
      </c>
      <c r="D1026" s="30" t="s">
        <v>4787</v>
      </c>
      <c r="E1026" s="30" t="s">
        <v>4788</v>
      </c>
      <c r="F1026" s="27">
        <v>2</v>
      </c>
      <c r="G1026" s="31">
        <v>25</v>
      </c>
      <c r="H1026" s="31">
        <v>9</v>
      </c>
      <c r="I1026" s="31">
        <v>1997</v>
      </c>
      <c r="J1026" s="27">
        <v>1</v>
      </c>
      <c r="K1026" s="27">
        <v>0</v>
      </c>
      <c r="L1026" s="27">
        <v>1</v>
      </c>
      <c r="M1026" s="27">
        <v>1</v>
      </c>
      <c r="N1026" s="27" t="e">
        <f>SUMIF(#REF!,#REF!,#REF!)</f>
        <v>#REF!</v>
      </c>
    </row>
    <row r="1027" spans="1:14" x14ac:dyDescent="0.15">
      <c r="A1027" s="29">
        <v>4860621</v>
      </c>
      <c r="B1027" s="29">
        <v>486062102</v>
      </c>
      <c r="C1027" s="15">
        <v>2</v>
      </c>
      <c r="D1027" s="30" t="s">
        <v>4792</v>
      </c>
      <c r="E1027" s="30" t="s">
        <v>2371</v>
      </c>
      <c r="F1027" s="27">
        <v>2</v>
      </c>
      <c r="G1027" s="31">
        <v>7</v>
      </c>
      <c r="H1027" s="31">
        <v>10</v>
      </c>
      <c r="I1027" s="31">
        <v>1987</v>
      </c>
      <c r="J1027" s="27">
        <v>1</v>
      </c>
      <c r="K1027" s="27">
        <v>0</v>
      </c>
      <c r="L1027" s="27">
        <v>1</v>
      </c>
      <c r="M1027" s="27">
        <v>2</v>
      </c>
      <c r="N1027" s="27" t="e">
        <f>SUMIF(#REF!,#REF!,#REF!)</f>
        <v>#REF!</v>
      </c>
    </row>
    <row r="1028" spans="1:14" x14ac:dyDescent="0.15">
      <c r="A1028" s="29">
        <v>4860631</v>
      </c>
      <c r="B1028" s="29">
        <v>486063106</v>
      </c>
      <c r="C1028" s="15">
        <v>6</v>
      </c>
      <c r="D1028" s="30" t="s">
        <v>4798</v>
      </c>
      <c r="E1028" s="30" t="s">
        <v>1096</v>
      </c>
      <c r="F1028" s="27">
        <v>2</v>
      </c>
      <c r="G1028" s="31">
        <v>18</v>
      </c>
      <c r="H1028" s="31">
        <v>10</v>
      </c>
      <c r="I1028" s="31">
        <v>1999</v>
      </c>
      <c r="J1028" s="27">
        <v>1</v>
      </c>
      <c r="K1028" s="27">
        <v>0</v>
      </c>
      <c r="L1028" s="27">
        <v>1</v>
      </c>
      <c r="M1028" s="27">
        <v>1</v>
      </c>
      <c r="N1028" s="27" t="e">
        <f>SUMIF(#REF!,#REF!,#REF!)</f>
        <v>#REF!</v>
      </c>
    </row>
    <row r="1029" spans="1:14" x14ac:dyDescent="0.15">
      <c r="A1029" s="29">
        <v>4860641</v>
      </c>
      <c r="B1029" s="29">
        <v>486064104</v>
      </c>
      <c r="C1029" s="15">
        <v>4</v>
      </c>
      <c r="D1029" s="30" t="s">
        <v>4375</v>
      </c>
      <c r="E1029" s="30" t="s">
        <v>4805</v>
      </c>
      <c r="F1029" s="27">
        <v>2</v>
      </c>
      <c r="G1029" s="31">
        <v>27</v>
      </c>
      <c r="H1029" s="31">
        <v>8</v>
      </c>
      <c r="I1029" s="31">
        <v>1996</v>
      </c>
      <c r="J1029" s="27">
        <v>1</v>
      </c>
      <c r="K1029" s="27">
        <v>0</v>
      </c>
      <c r="L1029" s="27">
        <v>1</v>
      </c>
      <c r="M1029" s="27">
        <v>2</v>
      </c>
      <c r="N1029" s="27" t="e">
        <f>SUMIF(#REF!,#REF!,#REF!)</f>
        <v>#REF!</v>
      </c>
    </row>
    <row r="1030" spans="1:14" x14ac:dyDescent="0.15">
      <c r="A1030" s="29">
        <v>4860661</v>
      </c>
      <c r="B1030" s="29">
        <v>486066102</v>
      </c>
      <c r="C1030" s="15">
        <v>2</v>
      </c>
      <c r="D1030" s="30" t="s">
        <v>4817</v>
      </c>
      <c r="E1030" s="30" t="s">
        <v>4818</v>
      </c>
      <c r="F1030" s="27">
        <v>2</v>
      </c>
      <c r="G1030" s="31">
        <v>14</v>
      </c>
      <c r="H1030" s="31">
        <v>1</v>
      </c>
      <c r="I1030" s="31">
        <v>1998</v>
      </c>
      <c r="J1030" s="27">
        <v>1</v>
      </c>
      <c r="K1030" s="27">
        <v>0</v>
      </c>
      <c r="L1030" s="27">
        <v>1</v>
      </c>
      <c r="M1030" s="27">
        <v>1</v>
      </c>
      <c r="N1030" s="27" t="e">
        <f>SUMIF(#REF!,#REF!,#REF!)</f>
        <v>#REF!</v>
      </c>
    </row>
    <row r="1031" spans="1:14" x14ac:dyDescent="0.15">
      <c r="A1031" s="29">
        <v>4860671</v>
      </c>
      <c r="B1031" s="29">
        <v>486067102</v>
      </c>
      <c r="C1031" s="15">
        <v>2</v>
      </c>
      <c r="D1031" s="30" t="s">
        <v>4821</v>
      </c>
      <c r="E1031" s="30" t="s">
        <v>4822</v>
      </c>
      <c r="F1031" s="27">
        <v>2</v>
      </c>
      <c r="G1031" s="31">
        <v>2</v>
      </c>
      <c r="H1031" s="31">
        <v>6</v>
      </c>
      <c r="I1031" s="31">
        <v>1994</v>
      </c>
      <c r="J1031" s="27">
        <v>1</v>
      </c>
      <c r="K1031" s="27">
        <v>0</v>
      </c>
      <c r="L1031" s="27">
        <v>1</v>
      </c>
      <c r="M1031" s="27">
        <v>2</v>
      </c>
      <c r="N1031" s="27" t="e">
        <f>SUMIF(#REF!,#REF!,#REF!)</f>
        <v>#REF!</v>
      </c>
    </row>
    <row r="1032" spans="1:14" x14ac:dyDescent="0.15">
      <c r="A1032" s="29">
        <v>4860681</v>
      </c>
      <c r="B1032" s="29">
        <v>486068102</v>
      </c>
      <c r="C1032" s="15">
        <v>2</v>
      </c>
      <c r="D1032" s="30" t="s">
        <v>4828</v>
      </c>
      <c r="E1032" s="30" t="s">
        <v>4829</v>
      </c>
      <c r="F1032" s="27">
        <v>2</v>
      </c>
      <c r="G1032" s="31">
        <v>21</v>
      </c>
      <c r="H1032" s="31">
        <v>12</v>
      </c>
      <c r="I1032" s="31">
        <v>2000</v>
      </c>
      <c r="J1032" s="27">
        <v>1</v>
      </c>
      <c r="K1032" s="27">
        <v>0</v>
      </c>
      <c r="L1032" s="27">
        <v>1</v>
      </c>
      <c r="M1032" s="27">
        <v>2</v>
      </c>
      <c r="N1032" s="27" t="e">
        <f>SUMIF(#REF!,#REF!,#REF!)</f>
        <v>#REF!</v>
      </c>
    </row>
    <row r="1033" spans="1:14" x14ac:dyDescent="0.15">
      <c r="A1033" s="29">
        <v>4860691</v>
      </c>
      <c r="B1033" s="29">
        <v>486069104</v>
      </c>
      <c r="C1033" s="15">
        <v>4</v>
      </c>
      <c r="D1033" s="30" t="s">
        <v>4837</v>
      </c>
      <c r="E1033" s="30" t="s">
        <v>4836</v>
      </c>
      <c r="F1033" s="27">
        <v>2</v>
      </c>
      <c r="G1033" s="31">
        <v>13</v>
      </c>
      <c r="H1033" s="31">
        <v>7</v>
      </c>
      <c r="I1033" s="31">
        <v>1988</v>
      </c>
      <c r="J1033" s="27">
        <v>1</v>
      </c>
      <c r="K1033" s="27">
        <v>0</v>
      </c>
      <c r="L1033" s="27">
        <v>1</v>
      </c>
      <c r="M1033" s="27">
        <v>2</v>
      </c>
      <c r="N1033" s="27" t="e">
        <f>SUMIF(#REF!,#REF!,#REF!)</f>
        <v>#REF!</v>
      </c>
    </row>
    <row r="1034" spans="1:14" x14ac:dyDescent="0.15">
      <c r="A1034" s="29">
        <v>4860701</v>
      </c>
      <c r="B1034" s="29">
        <v>486070102</v>
      </c>
      <c r="C1034" s="15">
        <v>2</v>
      </c>
      <c r="D1034" s="30" t="s">
        <v>4847</v>
      </c>
      <c r="E1034" s="30" t="s">
        <v>4848</v>
      </c>
      <c r="F1034" s="27">
        <v>2</v>
      </c>
      <c r="G1034" s="31">
        <v>15</v>
      </c>
      <c r="H1034" s="31">
        <v>6</v>
      </c>
      <c r="I1034" s="31">
        <v>1991</v>
      </c>
      <c r="J1034" s="27">
        <v>1</v>
      </c>
      <c r="K1034" s="27">
        <v>0</v>
      </c>
      <c r="L1034" s="27">
        <v>1</v>
      </c>
      <c r="M1034" s="27">
        <v>1</v>
      </c>
      <c r="N1034" s="27" t="e">
        <f>SUMIF(#REF!,#REF!,#REF!)</f>
        <v>#REF!</v>
      </c>
    </row>
    <row r="1035" spans="1:14" x14ac:dyDescent="0.15">
      <c r="A1035" s="29">
        <v>4860711</v>
      </c>
      <c r="B1035" s="29">
        <v>486071101</v>
      </c>
      <c r="C1035" s="15">
        <v>1</v>
      </c>
      <c r="D1035" s="30" t="s">
        <v>4853</v>
      </c>
      <c r="E1035" s="30" t="s">
        <v>4854</v>
      </c>
      <c r="F1035" s="27">
        <v>2</v>
      </c>
      <c r="G1035" s="31">
        <v>26</v>
      </c>
      <c r="H1035" s="31">
        <v>7</v>
      </c>
      <c r="I1035" s="31">
        <v>1996</v>
      </c>
      <c r="J1035" s="27">
        <v>1</v>
      </c>
      <c r="K1035" s="27">
        <v>0</v>
      </c>
      <c r="L1035" s="27">
        <v>1</v>
      </c>
      <c r="M1035" s="27">
        <v>2</v>
      </c>
      <c r="N1035" s="27" t="e">
        <f>SUMIF(#REF!,#REF!,#REF!)</f>
        <v>#REF!</v>
      </c>
    </row>
    <row r="1036" spans="1:14" x14ac:dyDescent="0.15">
      <c r="A1036" s="29">
        <v>4860721</v>
      </c>
      <c r="B1036" s="29">
        <v>486072103</v>
      </c>
      <c r="C1036" s="15">
        <v>3</v>
      </c>
      <c r="D1036" s="30" t="s">
        <v>4863</v>
      </c>
      <c r="E1036" s="30" t="s">
        <v>4864</v>
      </c>
      <c r="F1036" s="27">
        <v>2</v>
      </c>
      <c r="G1036" s="31">
        <v>20</v>
      </c>
      <c r="H1036" s="31">
        <v>8</v>
      </c>
      <c r="I1036" s="31">
        <v>2000</v>
      </c>
      <c r="J1036" s="27">
        <v>1</v>
      </c>
      <c r="K1036" s="27">
        <v>0</v>
      </c>
      <c r="L1036" s="27">
        <v>1</v>
      </c>
      <c r="M1036" s="27">
        <v>2</v>
      </c>
      <c r="N1036" s="27" t="e">
        <f>SUMIF(#REF!,#REF!,#REF!)</f>
        <v>#REF!</v>
      </c>
    </row>
    <row r="1037" spans="1:14" x14ac:dyDescent="0.15">
      <c r="A1037" s="29">
        <v>4860751</v>
      </c>
      <c r="B1037" s="29">
        <v>486075102</v>
      </c>
      <c r="C1037" s="15">
        <v>2</v>
      </c>
      <c r="D1037" s="30" t="s">
        <v>4866</v>
      </c>
      <c r="E1037" s="30" t="s">
        <v>4867</v>
      </c>
      <c r="F1037" s="27">
        <v>2</v>
      </c>
      <c r="G1037" s="31">
        <v>24</v>
      </c>
      <c r="H1037" s="31">
        <v>1</v>
      </c>
      <c r="I1037" s="31">
        <v>1994</v>
      </c>
      <c r="J1037" s="27">
        <v>1</v>
      </c>
      <c r="K1037" s="27">
        <v>0</v>
      </c>
      <c r="L1037" s="27">
        <v>1</v>
      </c>
      <c r="M1037" s="27">
        <v>2</v>
      </c>
      <c r="N1037" s="27" t="e">
        <f>SUMIF(#REF!,#REF!,#REF!)</f>
        <v>#REF!</v>
      </c>
    </row>
    <row r="1038" spans="1:14" x14ac:dyDescent="0.15">
      <c r="A1038" s="29">
        <v>4860761</v>
      </c>
      <c r="B1038" s="29">
        <v>486076105</v>
      </c>
      <c r="C1038" s="15">
        <v>5</v>
      </c>
      <c r="D1038" s="30" t="s">
        <v>4873</v>
      </c>
      <c r="E1038" s="30" t="s">
        <v>3054</v>
      </c>
      <c r="F1038" s="27">
        <v>2</v>
      </c>
      <c r="G1038" s="31">
        <v>21</v>
      </c>
      <c r="H1038" s="31">
        <v>8</v>
      </c>
      <c r="I1038" s="31">
        <v>1994</v>
      </c>
      <c r="J1038" s="27">
        <v>1</v>
      </c>
      <c r="K1038" s="27">
        <v>0</v>
      </c>
      <c r="L1038" s="27">
        <v>1</v>
      </c>
      <c r="M1038" s="27">
        <v>1</v>
      </c>
      <c r="N1038" s="27" t="e">
        <f>SUMIF(#REF!,#REF!,#REF!)</f>
        <v>#REF!</v>
      </c>
    </row>
    <row r="1039" spans="1:14" x14ac:dyDescent="0.15">
      <c r="A1039" s="29">
        <v>4860771</v>
      </c>
      <c r="B1039" s="29">
        <v>486077102</v>
      </c>
      <c r="C1039" s="15">
        <v>2</v>
      </c>
      <c r="D1039" s="30" t="s">
        <v>4888</v>
      </c>
      <c r="E1039" s="30" t="s">
        <v>4889</v>
      </c>
      <c r="F1039" s="27">
        <v>2</v>
      </c>
      <c r="G1039" s="31">
        <v>15</v>
      </c>
      <c r="H1039" s="31">
        <v>2</v>
      </c>
      <c r="I1039" s="31">
        <v>2001</v>
      </c>
      <c r="J1039" s="27">
        <v>1</v>
      </c>
      <c r="K1039" s="27">
        <v>0</v>
      </c>
      <c r="L1039" s="27">
        <v>1</v>
      </c>
      <c r="M1039" s="27">
        <v>2</v>
      </c>
      <c r="N1039" s="27" t="e">
        <f>SUMIF(#REF!,#REF!,#REF!)</f>
        <v>#REF!</v>
      </c>
    </row>
    <row r="1040" spans="1:14" x14ac:dyDescent="0.15">
      <c r="A1040" s="29">
        <v>4860781</v>
      </c>
      <c r="B1040" s="29">
        <v>486078101</v>
      </c>
      <c r="C1040" s="15">
        <v>1</v>
      </c>
      <c r="D1040" s="30" t="s">
        <v>4892</v>
      </c>
      <c r="E1040" s="30" t="s">
        <v>4893</v>
      </c>
      <c r="F1040" s="27">
        <v>2</v>
      </c>
      <c r="G1040" s="31">
        <v>25</v>
      </c>
      <c r="H1040" s="31">
        <v>12</v>
      </c>
      <c r="I1040" s="31">
        <v>1985</v>
      </c>
      <c r="J1040" s="27">
        <v>1</v>
      </c>
      <c r="K1040" s="27">
        <v>0</v>
      </c>
      <c r="L1040" s="27">
        <v>1</v>
      </c>
      <c r="M1040" s="27">
        <v>2</v>
      </c>
      <c r="N1040" s="27" t="e">
        <f>SUMIF(#REF!,#REF!,#REF!)</f>
        <v>#REF!</v>
      </c>
    </row>
    <row r="1041" spans="1:14" x14ac:dyDescent="0.15">
      <c r="A1041" s="29">
        <v>4860791</v>
      </c>
      <c r="B1041" s="29">
        <v>486079102</v>
      </c>
      <c r="C1041" s="15">
        <v>2</v>
      </c>
      <c r="D1041" s="30" t="s">
        <v>2325</v>
      </c>
      <c r="E1041" s="30" t="s">
        <v>4902</v>
      </c>
      <c r="F1041" s="27">
        <v>2</v>
      </c>
      <c r="G1041" s="31">
        <v>31</v>
      </c>
      <c r="H1041" s="31">
        <v>3</v>
      </c>
      <c r="I1041" s="31">
        <v>1983</v>
      </c>
      <c r="J1041" s="27">
        <v>1</v>
      </c>
      <c r="K1041" s="27">
        <v>0</v>
      </c>
      <c r="L1041" s="27">
        <v>1</v>
      </c>
      <c r="M1041" s="27">
        <v>1</v>
      </c>
      <c r="N1041" s="27" t="e">
        <f>SUMIF(#REF!,#REF!,#REF!)</f>
        <v>#REF!</v>
      </c>
    </row>
    <row r="1042" spans="1:14" x14ac:dyDescent="0.15">
      <c r="A1042" s="29">
        <v>4860811</v>
      </c>
      <c r="B1042" s="29">
        <v>486081106</v>
      </c>
      <c r="C1042" s="15">
        <v>6</v>
      </c>
      <c r="D1042" s="30" t="s">
        <v>4912</v>
      </c>
      <c r="E1042" s="30" t="s">
        <v>4909</v>
      </c>
      <c r="F1042" s="27">
        <v>2</v>
      </c>
      <c r="G1042" s="31">
        <v>28</v>
      </c>
      <c r="H1042" s="31">
        <v>12</v>
      </c>
      <c r="I1042" s="31">
        <v>1998</v>
      </c>
      <c r="J1042" s="27">
        <v>1</v>
      </c>
      <c r="K1042" s="27">
        <v>0</v>
      </c>
      <c r="L1042" s="27">
        <v>1</v>
      </c>
      <c r="M1042" s="27">
        <v>2</v>
      </c>
      <c r="N1042" s="27" t="e">
        <f>SUMIF(#REF!,#REF!,#REF!)</f>
        <v>#REF!</v>
      </c>
    </row>
    <row r="1043" spans="1:14" x14ac:dyDescent="0.15">
      <c r="A1043" s="29">
        <v>4860821</v>
      </c>
      <c r="B1043" s="29">
        <v>486082102</v>
      </c>
      <c r="C1043" s="15">
        <v>2</v>
      </c>
      <c r="D1043" s="30" t="s">
        <v>4914</v>
      </c>
      <c r="E1043" s="30" t="s">
        <v>263</v>
      </c>
      <c r="F1043" s="27">
        <v>2</v>
      </c>
      <c r="G1043" s="31">
        <v>5</v>
      </c>
      <c r="H1043" s="31">
        <v>3</v>
      </c>
      <c r="I1043" s="31">
        <v>1980</v>
      </c>
      <c r="J1043" s="27">
        <v>1</v>
      </c>
      <c r="K1043" s="27">
        <v>0</v>
      </c>
      <c r="L1043" s="27">
        <v>1</v>
      </c>
      <c r="M1043" s="27">
        <v>1</v>
      </c>
      <c r="N1043" s="27" t="e">
        <f>SUMIF(#REF!,#REF!,#REF!)</f>
        <v>#REF!</v>
      </c>
    </row>
    <row r="1044" spans="1:14" x14ac:dyDescent="0.15">
      <c r="A1044" s="29">
        <v>4860831</v>
      </c>
      <c r="B1044" s="29">
        <v>486083102</v>
      </c>
      <c r="C1044" s="15">
        <v>2</v>
      </c>
      <c r="D1044" s="30" t="s">
        <v>4920</v>
      </c>
      <c r="E1044" s="30" t="s">
        <v>4921</v>
      </c>
      <c r="F1044" s="27">
        <v>2</v>
      </c>
      <c r="G1044" s="31">
        <v>30</v>
      </c>
      <c r="H1044" s="31">
        <v>5</v>
      </c>
      <c r="I1044" s="31">
        <v>1996</v>
      </c>
      <c r="J1044" s="27">
        <v>1</v>
      </c>
      <c r="K1044" s="27">
        <v>0</v>
      </c>
      <c r="L1044" s="27">
        <v>1</v>
      </c>
      <c r="M1044" s="27">
        <v>2</v>
      </c>
      <c r="N1044" s="27" t="e">
        <f>SUMIF(#REF!,#REF!,#REF!)</f>
        <v>#REF!</v>
      </c>
    </row>
    <row r="1045" spans="1:14" x14ac:dyDescent="0.15">
      <c r="A1045" s="29">
        <v>4860841</v>
      </c>
      <c r="B1045" s="29">
        <v>486084102</v>
      </c>
      <c r="C1045" s="15">
        <v>2</v>
      </c>
      <c r="D1045" s="30" t="s">
        <v>1635</v>
      </c>
      <c r="E1045" s="30" t="s">
        <v>2371</v>
      </c>
      <c r="F1045" s="27">
        <v>2</v>
      </c>
      <c r="G1045" s="31">
        <v>28</v>
      </c>
      <c r="H1045" s="31">
        <v>11</v>
      </c>
      <c r="I1045" s="31">
        <v>1973</v>
      </c>
      <c r="J1045" s="27">
        <v>1</v>
      </c>
      <c r="K1045" s="27">
        <v>0</v>
      </c>
      <c r="L1045" s="27">
        <v>1</v>
      </c>
      <c r="M1045" s="27">
        <v>1</v>
      </c>
      <c r="N1045" s="27" t="e">
        <f>SUMIF(#REF!,#REF!,#REF!)</f>
        <v>#REF!</v>
      </c>
    </row>
    <row r="1046" spans="1:14" x14ac:dyDescent="0.15">
      <c r="A1046" s="29">
        <v>4860851</v>
      </c>
      <c r="B1046" s="29">
        <v>486085105</v>
      </c>
      <c r="C1046" s="15">
        <v>5</v>
      </c>
      <c r="D1046" s="30" t="s">
        <v>4930</v>
      </c>
      <c r="E1046" s="30" t="s">
        <v>4816</v>
      </c>
      <c r="F1046" s="27">
        <v>2</v>
      </c>
      <c r="G1046" s="31">
        <v>3</v>
      </c>
      <c r="H1046" s="31">
        <v>7</v>
      </c>
      <c r="I1046" s="31">
        <v>1989</v>
      </c>
      <c r="J1046" s="27">
        <v>1</v>
      </c>
      <c r="K1046" s="27">
        <v>0</v>
      </c>
      <c r="L1046" s="27">
        <v>1</v>
      </c>
      <c r="M1046" s="27">
        <v>1</v>
      </c>
      <c r="N1046" s="27" t="e">
        <f>SUMIF(#REF!,#REF!,#REF!)</f>
        <v>#REF!</v>
      </c>
    </row>
    <row r="1047" spans="1:14" x14ac:dyDescent="0.15">
      <c r="A1047" s="29">
        <v>4860861</v>
      </c>
      <c r="B1047" s="29">
        <v>486086103</v>
      </c>
      <c r="C1047" s="15">
        <v>3</v>
      </c>
      <c r="D1047" s="30" t="s">
        <v>4939</v>
      </c>
      <c r="E1047" s="30" t="s">
        <v>4057</v>
      </c>
      <c r="F1047" s="27">
        <v>2</v>
      </c>
      <c r="G1047" s="31">
        <v>6</v>
      </c>
      <c r="H1047" s="31">
        <v>4</v>
      </c>
      <c r="I1047" s="31">
        <v>1999</v>
      </c>
      <c r="J1047" s="27">
        <v>1</v>
      </c>
      <c r="K1047" s="27">
        <v>0</v>
      </c>
      <c r="L1047" s="27">
        <v>1</v>
      </c>
      <c r="M1047" s="27">
        <v>2</v>
      </c>
      <c r="N1047" s="27" t="e">
        <f>SUMIF(#REF!,#REF!,#REF!)</f>
        <v>#REF!</v>
      </c>
    </row>
    <row r="1048" spans="1:14" x14ac:dyDescent="0.15">
      <c r="A1048" s="29">
        <v>4860871</v>
      </c>
      <c r="B1048" s="29">
        <v>486087102</v>
      </c>
      <c r="C1048" s="15">
        <v>2</v>
      </c>
      <c r="D1048" s="30" t="s">
        <v>4943</v>
      </c>
      <c r="E1048" s="30" t="s">
        <v>4635</v>
      </c>
      <c r="F1048" s="27">
        <v>2</v>
      </c>
      <c r="G1048" s="31">
        <v>15</v>
      </c>
      <c r="H1048" s="31">
        <v>6</v>
      </c>
      <c r="I1048" s="31">
        <v>1998</v>
      </c>
      <c r="J1048" s="27">
        <v>1</v>
      </c>
      <c r="K1048" s="27">
        <v>0</v>
      </c>
      <c r="L1048" s="27">
        <v>1</v>
      </c>
      <c r="M1048" s="27">
        <v>1</v>
      </c>
      <c r="N1048" s="27" t="e">
        <f>SUMIF(#REF!,#REF!,#REF!)</f>
        <v>#REF!</v>
      </c>
    </row>
    <row r="1049" spans="1:14" x14ac:dyDescent="0.15">
      <c r="A1049" s="29">
        <v>4860881</v>
      </c>
      <c r="B1049" s="29">
        <v>486088102</v>
      </c>
      <c r="C1049" s="15">
        <v>2</v>
      </c>
      <c r="D1049" s="30" t="s">
        <v>381</v>
      </c>
      <c r="E1049" s="30" t="s">
        <v>1853</v>
      </c>
      <c r="F1049" s="27">
        <v>2</v>
      </c>
      <c r="G1049" s="31">
        <v>25</v>
      </c>
      <c r="H1049" s="31">
        <v>11</v>
      </c>
      <c r="I1049" s="31">
        <v>1994</v>
      </c>
      <c r="J1049" s="27">
        <v>1</v>
      </c>
      <c r="K1049" s="27">
        <v>0</v>
      </c>
      <c r="L1049" s="27">
        <v>1</v>
      </c>
      <c r="M1049" s="27">
        <v>1</v>
      </c>
      <c r="N1049" s="27" t="e">
        <f>SUMIF(#REF!,#REF!,#REF!)</f>
        <v>#REF!</v>
      </c>
    </row>
    <row r="1050" spans="1:14" x14ac:dyDescent="0.15">
      <c r="A1050" s="29">
        <v>4860891</v>
      </c>
      <c r="B1050" s="29">
        <v>486089102</v>
      </c>
      <c r="C1050" s="15">
        <v>2</v>
      </c>
      <c r="D1050" s="30" t="s">
        <v>311</v>
      </c>
      <c r="E1050" s="30" t="s">
        <v>3174</v>
      </c>
      <c r="F1050" s="27">
        <v>2</v>
      </c>
      <c r="G1050" s="31">
        <v>10</v>
      </c>
      <c r="H1050" s="31">
        <v>12</v>
      </c>
      <c r="I1050" s="31">
        <v>1998</v>
      </c>
      <c r="J1050" s="27">
        <v>1</v>
      </c>
      <c r="K1050" s="27">
        <v>0</v>
      </c>
      <c r="L1050" s="27">
        <v>1</v>
      </c>
      <c r="M1050" s="27">
        <v>1</v>
      </c>
      <c r="N1050" s="27" t="e">
        <f>SUMIF(#REF!,#REF!,#REF!)</f>
        <v>#REF!</v>
      </c>
    </row>
    <row r="1051" spans="1:14" x14ac:dyDescent="0.15">
      <c r="A1051" s="29">
        <v>4860901</v>
      </c>
      <c r="B1051" s="29">
        <v>486090106</v>
      </c>
      <c r="C1051" s="15">
        <v>6</v>
      </c>
      <c r="D1051" s="30" t="s">
        <v>4954</v>
      </c>
      <c r="E1051" s="30" t="s">
        <v>4771</v>
      </c>
      <c r="F1051" s="27">
        <v>2</v>
      </c>
      <c r="G1051" s="31">
        <v>14</v>
      </c>
      <c r="H1051" s="31">
        <v>1</v>
      </c>
      <c r="I1051" s="31">
        <v>1994</v>
      </c>
      <c r="J1051" s="27">
        <v>1</v>
      </c>
      <c r="K1051" s="27">
        <v>0</v>
      </c>
      <c r="L1051" s="27">
        <v>1</v>
      </c>
      <c r="M1051" s="27">
        <v>2</v>
      </c>
      <c r="N1051" s="27" t="e">
        <f>SUMIF(#REF!,#REF!,#REF!)</f>
        <v>#REF!</v>
      </c>
    </row>
    <row r="1052" spans="1:14" x14ac:dyDescent="0.15">
      <c r="A1052" s="29">
        <v>4860911</v>
      </c>
      <c r="B1052" s="29">
        <v>486091103</v>
      </c>
      <c r="C1052" s="15">
        <v>3</v>
      </c>
      <c r="D1052" s="30" t="s">
        <v>4958</v>
      </c>
      <c r="E1052" s="30" t="s">
        <v>4959</v>
      </c>
      <c r="F1052" s="27">
        <v>2</v>
      </c>
      <c r="G1052" s="31">
        <v>20</v>
      </c>
      <c r="H1052" s="31">
        <v>8</v>
      </c>
      <c r="I1052" s="31">
        <v>2000</v>
      </c>
      <c r="J1052" s="27">
        <v>1</v>
      </c>
      <c r="K1052" s="27">
        <v>0</v>
      </c>
      <c r="L1052" s="27">
        <v>1</v>
      </c>
      <c r="M1052" s="27">
        <v>1</v>
      </c>
      <c r="N1052" s="27" t="e">
        <f>SUMIF(#REF!,#REF!,#REF!)</f>
        <v>#REF!</v>
      </c>
    </row>
    <row r="1053" spans="1:14" x14ac:dyDescent="0.15">
      <c r="A1053" s="29">
        <v>4860931</v>
      </c>
      <c r="B1053" s="29">
        <v>486093102</v>
      </c>
      <c r="C1053" s="15">
        <v>2</v>
      </c>
      <c r="D1053" s="30" t="s">
        <v>4967</v>
      </c>
      <c r="E1053" s="30" t="s">
        <v>4779</v>
      </c>
      <c r="F1053" s="27">
        <v>2</v>
      </c>
      <c r="G1053" s="31">
        <v>17</v>
      </c>
      <c r="H1053" s="31">
        <v>1</v>
      </c>
      <c r="I1053" s="31">
        <v>1992</v>
      </c>
      <c r="J1053" s="27">
        <v>1</v>
      </c>
      <c r="K1053" s="27">
        <v>0</v>
      </c>
      <c r="L1053" s="27">
        <v>1</v>
      </c>
      <c r="M1053" s="27">
        <v>2</v>
      </c>
      <c r="N1053" s="27" t="e">
        <f>SUMIF(#REF!,#REF!,#REF!)</f>
        <v>#REF!</v>
      </c>
    </row>
    <row r="1054" spans="1:14" x14ac:dyDescent="0.15">
      <c r="A1054" s="29">
        <v>4860941</v>
      </c>
      <c r="B1054" s="29">
        <v>486094102</v>
      </c>
      <c r="C1054" s="15">
        <v>2</v>
      </c>
      <c r="D1054" s="30" t="s">
        <v>4973</v>
      </c>
      <c r="E1054" s="30" t="s">
        <v>4974</v>
      </c>
      <c r="F1054" s="27">
        <v>2</v>
      </c>
      <c r="G1054" s="31">
        <v>18</v>
      </c>
      <c r="H1054" s="31">
        <v>4</v>
      </c>
      <c r="I1054" s="31">
        <v>2001</v>
      </c>
      <c r="J1054" s="27">
        <v>1</v>
      </c>
      <c r="K1054" s="27">
        <v>0</v>
      </c>
      <c r="L1054" s="27">
        <v>1</v>
      </c>
      <c r="M1054" s="27">
        <v>1</v>
      </c>
      <c r="N1054" s="27" t="e">
        <f>SUMIF(#REF!,#REF!,#REF!)</f>
        <v>#REF!</v>
      </c>
    </row>
    <row r="1055" spans="1:14" x14ac:dyDescent="0.15">
      <c r="A1055" s="29">
        <v>4860951</v>
      </c>
      <c r="B1055" s="29">
        <v>486095102</v>
      </c>
      <c r="C1055" s="15">
        <v>2</v>
      </c>
      <c r="D1055" s="30" t="s">
        <v>4700</v>
      </c>
      <c r="E1055" s="30" t="s">
        <v>4978</v>
      </c>
      <c r="F1055" s="27">
        <v>2</v>
      </c>
      <c r="G1055" s="31">
        <v>8</v>
      </c>
      <c r="H1055" s="31">
        <v>4</v>
      </c>
      <c r="I1055" s="31">
        <v>1990</v>
      </c>
      <c r="J1055" s="27">
        <v>1</v>
      </c>
      <c r="K1055" s="27">
        <v>0</v>
      </c>
      <c r="L1055" s="27">
        <v>1</v>
      </c>
      <c r="M1055" s="27">
        <v>1</v>
      </c>
      <c r="N1055" s="27" t="e">
        <f>SUMIF(#REF!,#REF!,#REF!)</f>
        <v>#REF!</v>
      </c>
    </row>
    <row r="1056" spans="1:14" x14ac:dyDescent="0.15">
      <c r="A1056" s="29">
        <v>4990021</v>
      </c>
      <c r="B1056" s="29">
        <v>499002102</v>
      </c>
      <c r="C1056" s="15">
        <v>2</v>
      </c>
      <c r="D1056" s="30" t="s">
        <v>185</v>
      </c>
      <c r="E1056" s="30" t="s">
        <v>4982</v>
      </c>
      <c r="F1056" s="27">
        <v>2</v>
      </c>
      <c r="G1056" s="31">
        <v>1</v>
      </c>
      <c r="H1056" s="31">
        <v>1</v>
      </c>
      <c r="I1056" s="31">
        <v>1985</v>
      </c>
      <c r="J1056" s="27">
        <v>1</v>
      </c>
      <c r="K1056" s="27">
        <v>0</v>
      </c>
      <c r="L1056" s="27">
        <v>1</v>
      </c>
      <c r="M1056" s="27">
        <v>1</v>
      </c>
      <c r="N1056" s="27" t="e">
        <f>SUMIF(#REF!,#REF!,#REF!)</f>
        <v>#REF!</v>
      </c>
    </row>
    <row r="1057" spans="1:14" x14ac:dyDescent="0.15">
      <c r="A1057" s="29">
        <v>4990041</v>
      </c>
      <c r="B1057" s="29">
        <v>499004103</v>
      </c>
      <c r="C1057" s="15">
        <v>3</v>
      </c>
      <c r="D1057" s="30" t="s">
        <v>4987</v>
      </c>
      <c r="E1057" s="30" t="s">
        <v>4988</v>
      </c>
      <c r="F1057" s="27">
        <v>2</v>
      </c>
      <c r="G1057" s="31">
        <v>26</v>
      </c>
      <c r="H1057" s="31">
        <v>6</v>
      </c>
      <c r="I1057" s="31">
        <v>1991</v>
      </c>
      <c r="J1057" s="27">
        <v>1</v>
      </c>
      <c r="K1057" s="27">
        <v>0</v>
      </c>
      <c r="L1057" s="27">
        <v>1</v>
      </c>
      <c r="M1057" s="27">
        <v>2</v>
      </c>
      <c r="N1057" s="27" t="e">
        <f>SUMIF(#REF!,#REF!,#REF!)</f>
        <v>#REF!</v>
      </c>
    </row>
    <row r="1058" spans="1:14" x14ac:dyDescent="0.15">
      <c r="A1058" s="29">
        <v>4990051</v>
      </c>
      <c r="B1058" s="29">
        <v>499005104</v>
      </c>
      <c r="C1058" s="15">
        <v>4</v>
      </c>
      <c r="D1058" s="30" t="s">
        <v>5004</v>
      </c>
      <c r="E1058" s="30" t="s">
        <v>5003</v>
      </c>
      <c r="F1058" s="27">
        <v>2</v>
      </c>
      <c r="G1058" s="31">
        <v>26</v>
      </c>
      <c r="H1058" s="31">
        <v>3</v>
      </c>
      <c r="I1058" s="31">
        <v>1999</v>
      </c>
      <c r="J1058" s="27">
        <v>1</v>
      </c>
      <c r="K1058" s="27">
        <v>0</v>
      </c>
      <c r="L1058" s="27">
        <v>1</v>
      </c>
      <c r="M1058" s="27">
        <v>2</v>
      </c>
      <c r="N1058" s="27" t="e">
        <f>SUMIF(#REF!,#REF!,#REF!)</f>
        <v>#REF!</v>
      </c>
    </row>
    <row r="1059" spans="1:14" x14ac:dyDescent="0.15">
      <c r="A1059" s="29">
        <v>4990061</v>
      </c>
      <c r="B1059" s="29">
        <v>499006102</v>
      </c>
      <c r="C1059" s="15">
        <v>2</v>
      </c>
      <c r="D1059" s="30" t="s">
        <v>5014</v>
      </c>
      <c r="E1059" s="30" t="s">
        <v>5015</v>
      </c>
      <c r="F1059" s="27">
        <v>2</v>
      </c>
      <c r="G1059" s="31">
        <v>10</v>
      </c>
      <c r="H1059" s="31">
        <v>10</v>
      </c>
      <c r="I1059" s="31">
        <v>1999</v>
      </c>
      <c r="J1059" s="27">
        <v>1</v>
      </c>
      <c r="K1059" s="27">
        <v>0</v>
      </c>
      <c r="L1059" s="27">
        <v>1</v>
      </c>
      <c r="M1059" s="27">
        <v>2</v>
      </c>
      <c r="N1059" s="27" t="e">
        <f>SUMIF(#REF!,#REF!,#REF!)</f>
        <v>#REF!</v>
      </c>
    </row>
    <row r="1060" spans="1:14" x14ac:dyDescent="0.15">
      <c r="A1060" s="29">
        <v>4990071</v>
      </c>
      <c r="B1060" s="29">
        <v>499007105</v>
      </c>
      <c r="C1060" s="15">
        <v>5</v>
      </c>
      <c r="D1060" s="30" t="s">
        <v>491</v>
      </c>
      <c r="E1060" s="30" t="s">
        <v>5022</v>
      </c>
      <c r="F1060" s="27">
        <v>2</v>
      </c>
      <c r="G1060" s="31">
        <v>3</v>
      </c>
      <c r="H1060" s="31">
        <v>1</v>
      </c>
      <c r="I1060" s="31">
        <v>1998</v>
      </c>
      <c r="J1060" s="27">
        <v>1</v>
      </c>
      <c r="K1060" s="27">
        <v>0</v>
      </c>
      <c r="L1060" s="27">
        <v>1</v>
      </c>
      <c r="M1060" s="27">
        <v>2</v>
      </c>
      <c r="N1060" s="27" t="e">
        <f>SUMIF(#REF!,#REF!,#REF!)</f>
        <v>#REF!</v>
      </c>
    </row>
    <row r="1061" spans="1:14" x14ac:dyDescent="0.15">
      <c r="A1061" s="29">
        <v>4990081</v>
      </c>
      <c r="B1061" s="29">
        <v>499008102</v>
      </c>
      <c r="C1061" s="15">
        <v>2</v>
      </c>
      <c r="D1061" s="30" t="s">
        <v>5027</v>
      </c>
      <c r="E1061" s="30" t="s">
        <v>5028</v>
      </c>
      <c r="F1061" s="27">
        <v>2</v>
      </c>
      <c r="G1061" s="31">
        <v>24</v>
      </c>
      <c r="H1061" s="31">
        <v>1</v>
      </c>
      <c r="I1061" s="31">
        <v>1990</v>
      </c>
      <c r="J1061" s="27">
        <v>1</v>
      </c>
      <c r="K1061" s="27">
        <v>0</v>
      </c>
      <c r="L1061" s="27">
        <v>1</v>
      </c>
      <c r="M1061" s="27">
        <v>2</v>
      </c>
      <c r="N1061" s="27" t="e">
        <f>SUMIF(#REF!,#REF!,#REF!)</f>
        <v>#REF!</v>
      </c>
    </row>
    <row r="1062" spans="1:14" x14ac:dyDescent="0.15">
      <c r="A1062" s="29">
        <v>4990091</v>
      </c>
      <c r="B1062" s="29">
        <v>499009102</v>
      </c>
      <c r="C1062" s="15">
        <v>2</v>
      </c>
      <c r="D1062" s="30" t="s">
        <v>5036</v>
      </c>
      <c r="E1062" s="30" t="s">
        <v>5037</v>
      </c>
      <c r="F1062" s="27">
        <v>2</v>
      </c>
      <c r="G1062" s="31">
        <v>2</v>
      </c>
      <c r="H1062" s="31">
        <v>12</v>
      </c>
      <c r="I1062" s="31">
        <v>1994</v>
      </c>
      <c r="J1062" s="27">
        <v>1</v>
      </c>
      <c r="K1062" s="27">
        <v>0</v>
      </c>
      <c r="L1062" s="27">
        <v>1</v>
      </c>
      <c r="M1062" s="27">
        <v>2</v>
      </c>
      <c r="N1062" s="27" t="e">
        <f>SUMIF(#REF!,#REF!,#REF!)</f>
        <v>#REF!</v>
      </c>
    </row>
    <row r="1063" spans="1:14" x14ac:dyDescent="0.15">
      <c r="A1063" s="29">
        <v>4990101</v>
      </c>
      <c r="B1063" s="29">
        <v>499010104</v>
      </c>
      <c r="C1063" s="15">
        <v>4</v>
      </c>
      <c r="D1063" s="30" t="s">
        <v>5043</v>
      </c>
      <c r="E1063" s="30" t="s">
        <v>5044</v>
      </c>
      <c r="F1063" s="27">
        <v>2</v>
      </c>
      <c r="G1063" s="31">
        <v>10</v>
      </c>
      <c r="H1063" s="31">
        <v>9</v>
      </c>
      <c r="I1063" s="31">
        <v>1993</v>
      </c>
      <c r="J1063" s="27">
        <v>1</v>
      </c>
      <c r="K1063" s="27">
        <v>0</v>
      </c>
      <c r="L1063" s="27">
        <v>1</v>
      </c>
      <c r="M1063" s="27">
        <v>1</v>
      </c>
      <c r="N1063" s="27" t="e">
        <f>SUMIF(#REF!,#REF!,#REF!)</f>
        <v>#REF!</v>
      </c>
    </row>
    <row r="1064" spans="1:14" x14ac:dyDescent="0.15">
      <c r="A1064" s="29">
        <v>5030011</v>
      </c>
      <c r="B1064" s="29">
        <v>503001102</v>
      </c>
      <c r="C1064" s="15">
        <v>2</v>
      </c>
      <c r="D1064" s="30" t="s">
        <v>1036</v>
      </c>
      <c r="E1064" s="30" t="s">
        <v>5049</v>
      </c>
      <c r="F1064" s="27">
        <v>2</v>
      </c>
      <c r="G1064" s="31">
        <v>28</v>
      </c>
      <c r="H1064" s="31">
        <v>12</v>
      </c>
      <c r="I1064" s="31">
        <v>1998</v>
      </c>
      <c r="J1064" s="27">
        <v>1</v>
      </c>
      <c r="K1064" s="27">
        <v>0</v>
      </c>
      <c r="L1064" s="27">
        <v>2</v>
      </c>
      <c r="M1064" s="27">
        <v>0</v>
      </c>
      <c r="N1064" s="27" t="e">
        <f>SUMIF(#REF!,#REF!,#REF!)</f>
        <v>#REF!</v>
      </c>
    </row>
    <row r="1065" spans="1:14" x14ac:dyDescent="0.15">
      <c r="A1065" s="29">
        <v>5030021</v>
      </c>
      <c r="B1065" s="29">
        <v>503002102</v>
      </c>
      <c r="C1065" s="15">
        <v>2</v>
      </c>
      <c r="D1065" s="30" t="s">
        <v>815</v>
      </c>
      <c r="E1065" s="30" t="s">
        <v>5053</v>
      </c>
      <c r="F1065" s="27">
        <v>2</v>
      </c>
      <c r="G1065" s="31">
        <v>7</v>
      </c>
      <c r="H1065" s="31">
        <v>11</v>
      </c>
      <c r="I1065" s="31">
        <v>1992</v>
      </c>
      <c r="J1065" s="27">
        <v>1</v>
      </c>
      <c r="K1065" s="27">
        <v>0</v>
      </c>
      <c r="L1065" s="27">
        <v>2</v>
      </c>
      <c r="M1065" s="27">
        <v>0</v>
      </c>
      <c r="N1065" s="27" t="e">
        <f>SUMIF(#REF!,#REF!,#REF!)</f>
        <v>#REF!</v>
      </c>
    </row>
    <row r="1066" spans="1:14" x14ac:dyDescent="0.15">
      <c r="A1066" s="29">
        <v>5030051</v>
      </c>
      <c r="B1066" s="29">
        <v>503005102</v>
      </c>
      <c r="C1066" s="15">
        <v>2</v>
      </c>
      <c r="D1066" s="30" t="s">
        <v>1904</v>
      </c>
      <c r="E1066" s="30" t="s">
        <v>5056</v>
      </c>
      <c r="F1066" s="27">
        <v>2</v>
      </c>
      <c r="G1066" s="31">
        <v>10</v>
      </c>
      <c r="H1066" s="31">
        <v>2</v>
      </c>
      <c r="I1066" s="31">
        <v>1979</v>
      </c>
      <c r="J1066" s="27">
        <v>1</v>
      </c>
      <c r="K1066" s="27">
        <v>0</v>
      </c>
      <c r="L1066" s="27">
        <v>2</v>
      </c>
      <c r="M1066" s="27">
        <v>0</v>
      </c>
      <c r="N1066" s="27" t="e">
        <f>SUMIF(#REF!,#REF!,#REF!)</f>
        <v>#REF!</v>
      </c>
    </row>
    <row r="1067" spans="1:14" x14ac:dyDescent="0.15">
      <c r="A1067" s="29">
        <v>5030071</v>
      </c>
      <c r="B1067" s="29">
        <v>503007102</v>
      </c>
      <c r="C1067" s="15">
        <v>2</v>
      </c>
      <c r="D1067" s="30" t="s">
        <v>5062</v>
      </c>
      <c r="E1067" s="30" t="s">
        <v>5063</v>
      </c>
      <c r="F1067" s="27">
        <v>2</v>
      </c>
      <c r="G1067" s="31">
        <v>30</v>
      </c>
      <c r="H1067" s="31">
        <v>9</v>
      </c>
      <c r="I1067" s="31">
        <v>1990</v>
      </c>
      <c r="J1067" s="27">
        <v>1</v>
      </c>
      <c r="K1067" s="27">
        <v>0</v>
      </c>
      <c r="L1067" s="27">
        <v>2</v>
      </c>
      <c r="M1067" s="27">
        <v>0</v>
      </c>
      <c r="N1067" s="27" t="e">
        <f>SUMIF(#REF!,#REF!,#REF!)</f>
        <v>#REF!</v>
      </c>
    </row>
    <row r="1068" spans="1:14" x14ac:dyDescent="0.15">
      <c r="A1068" s="29">
        <v>5030081</v>
      </c>
      <c r="B1068" s="29">
        <v>503008102</v>
      </c>
      <c r="C1068" s="15">
        <v>2</v>
      </c>
      <c r="D1068" s="30" t="s">
        <v>953</v>
      </c>
      <c r="E1068" s="30" t="s">
        <v>5066</v>
      </c>
      <c r="F1068" s="27">
        <v>2</v>
      </c>
      <c r="G1068" s="31">
        <v>24</v>
      </c>
      <c r="H1068" s="31">
        <v>11</v>
      </c>
      <c r="I1068" s="31">
        <v>1988</v>
      </c>
      <c r="J1068" s="27">
        <v>1</v>
      </c>
      <c r="K1068" s="27">
        <v>0</v>
      </c>
      <c r="L1068" s="27">
        <v>2</v>
      </c>
      <c r="M1068" s="27">
        <v>0</v>
      </c>
      <c r="N1068" s="27" t="e">
        <f>SUMIF(#REF!,#REF!,#REF!)</f>
        <v>#REF!</v>
      </c>
    </row>
    <row r="1069" spans="1:14" x14ac:dyDescent="0.15">
      <c r="A1069" s="29">
        <v>5030091</v>
      </c>
      <c r="B1069" s="29">
        <v>503009102</v>
      </c>
      <c r="C1069" s="15">
        <v>2</v>
      </c>
      <c r="D1069" s="30" t="s">
        <v>1031</v>
      </c>
      <c r="E1069" s="30" t="s">
        <v>317</v>
      </c>
      <c r="F1069" s="27">
        <v>2</v>
      </c>
      <c r="G1069" s="31">
        <v>15</v>
      </c>
      <c r="H1069" s="31">
        <v>12</v>
      </c>
      <c r="I1069" s="31">
        <v>1998</v>
      </c>
      <c r="J1069" s="27">
        <v>1</v>
      </c>
      <c r="K1069" s="27">
        <v>0</v>
      </c>
      <c r="L1069" s="27">
        <v>2</v>
      </c>
      <c r="M1069" s="27">
        <v>0</v>
      </c>
      <c r="N1069" s="27" t="e">
        <f>SUMIF(#REF!,#REF!,#REF!)</f>
        <v>#REF!</v>
      </c>
    </row>
    <row r="1070" spans="1:14" x14ac:dyDescent="0.15">
      <c r="A1070" s="29">
        <v>5030101</v>
      </c>
      <c r="B1070" s="29">
        <v>503010102</v>
      </c>
      <c r="C1070" s="15">
        <v>2</v>
      </c>
      <c r="D1070" s="30" t="s">
        <v>3340</v>
      </c>
      <c r="E1070" s="30" t="s">
        <v>5067</v>
      </c>
      <c r="F1070" s="27">
        <v>2</v>
      </c>
      <c r="G1070" s="31">
        <v>13</v>
      </c>
      <c r="H1070" s="31">
        <v>7</v>
      </c>
      <c r="I1070" s="31">
        <v>1998</v>
      </c>
      <c r="J1070" s="27">
        <v>1</v>
      </c>
      <c r="K1070" s="27">
        <v>0</v>
      </c>
      <c r="L1070" s="27">
        <v>2</v>
      </c>
      <c r="M1070" s="27">
        <v>0</v>
      </c>
      <c r="N1070" s="27" t="e">
        <f>SUMIF(#REF!,#REF!,#REF!)</f>
        <v>#REF!</v>
      </c>
    </row>
    <row r="1071" spans="1:14" x14ac:dyDescent="0.15">
      <c r="A1071" s="29">
        <v>5030111</v>
      </c>
      <c r="B1071" s="29">
        <v>503011102</v>
      </c>
      <c r="C1071" s="15">
        <v>2</v>
      </c>
      <c r="D1071" s="30" t="s">
        <v>1575</v>
      </c>
      <c r="E1071" s="30" t="s">
        <v>5065</v>
      </c>
      <c r="F1071" s="27">
        <v>2</v>
      </c>
      <c r="G1071" s="31">
        <v>29</v>
      </c>
      <c r="H1071" s="31">
        <v>6</v>
      </c>
      <c r="I1071" s="31">
        <v>1982</v>
      </c>
      <c r="J1071" s="27">
        <v>1</v>
      </c>
      <c r="K1071" s="27">
        <v>0</v>
      </c>
      <c r="L1071" s="27">
        <v>2</v>
      </c>
      <c r="M1071" s="27">
        <v>0</v>
      </c>
      <c r="N1071" s="27" t="e">
        <f>SUMIF(#REF!,#REF!,#REF!)</f>
        <v>#REF!</v>
      </c>
    </row>
    <row r="1072" spans="1:14" x14ac:dyDescent="0.15">
      <c r="A1072" s="29">
        <v>5030141</v>
      </c>
      <c r="B1072" s="29">
        <v>503014102</v>
      </c>
      <c r="C1072" s="15">
        <v>2</v>
      </c>
      <c r="D1072" s="30" t="s">
        <v>884</v>
      </c>
      <c r="E1072" s="30" t="s">
        <v>5076</v>
      </c>
      <c r="F1072" s="27">
        <v>2</v>
      </c>
      <c r="G1072" s="31">
        <v>15</v>
      </c>
      <c r="H1072" s="31">
        <v>7</v>
      </c>
      <c r="I1072" s="31">
        <v>1988</v>
      </c>
      <c r="J1072" s="27">
        <v>1</v>
      </c>
      <c r="K1072" s="27">
        <v>0</v>
      </c>
      <c r="L1072" s="27">
        <v>2</v>
      </c>
      <c r="M1072" s="27">
        <v>0</v>
      </c>
      <c r="N1072" s="27" t="e">
        <f>SUMIF(#REF!,#REF!,#REF!)</f>
        <v>#REF!</v>
      </c>
    </row>
    <row r="1073" spans="1:14" x14ac:dyDescent="0.15">
      <c r="A1073" s="29">
        <v>5030151</v>
      </c>
      <c r="B1073" s="29">
        <v>503015102</v>
      </c>
      <c r="C1073" s="15">
        <v>2</v>
      </c>
      <c r="D1073" s="30" t="s">
        <v>953</v>
      </c>
      <c r="E1073" s="30" t="s">
        <v>5077</v>
      </c>
      <c r="F1073" s="27">
        <v>2</v>
      </c>
      <c r="G1073" s="31">
        <v>15</v>
      </c>
      <c r="H1073" s="31">
        <v>11</v>
      </c>
      <c r="I1073" s="31">
        <v>1987</v>
      </c>
      <c r="J1073" s="27">
        <v>1</v>
      </c>
      <c r="K1073" s="27">
        <v>0</v>
      </c>
      <c r="L1073" s="27">
        <v>2</v>
      </c>
      <c r="M1073" s="27">
        <v>0</v>
      </c>
      <c r="N1073" s="27" t="e">
        <f>SUMIF(#REF!,#REF!,#REF!)</f>
        <v>#REF!</v>
      </c>
    </row>
    <row r="1074" spans="1:14" x14ac:dyDescent="0.15">
      <c r="A1074" s="29">
        <v>5030161</v>
      </c>
      <c r="B1074" s="29">
        <v>503016102</v>
      </c>
      <c r="C1074" s="15">
        <v>2</v>
      </c>
      <c r="D1074" s="30" t="s">
        <v>471</v>
      </c>
      <c r="E1074" s="30" t="s">
        <v>198</v>
      </c>
      <c r="F1074" s="27">
        <v>2</v>
      </c>
      <c r="G1074" s="31">
        <v>5</v>
      </c>
      <c r="H1074" s="31">
        <v>8</v>
      </c>
      <c r="I1074" s="31">
        <v>1992</v>
      </c>
      <c r="J1074" s="27">
        <v>1</v>
      </c>
      <c r="K1074" s="27">
        <v>0</v>
      </c>
      <c r="L1074" s="27">
        <v>2</v>
      </c>
      <c r="M1074" s="27">
        <v>0</v>
      </c>
      <c r="N1074" s="27" t="e">
        <f>SUMIF(#REF!,#REF!,#REF!)</f>
        <v>#REF!</v>
      </c>
    </row>
    <row r="1075" spans="1:14" x14ac:dyDescent="0.15">
      <c r="A1075" s="29">
        <v>5030191</v>
      </c>
      <c r="B1075" s="29">
        <v>503019102</v>
      </c>
      <c r="C1075" s="15">
        <v>2</v>
      </c>
      <c r="D1075" s="30" t="s">
        <v>4355</v>
      </c>
      <c r="E1075" s="30" t="s">
        <v>257</v>
      </c>
      <c r="F1075" s="27">
        <v>2</v>
      </c>
      <c r="G1075" s="31">
        <v>3</v>
      </c>
      <c r="H1075" s="31">
        <v>3</v>
      </c>
      <c r="I1075" s="31">
        <v>1995</v>
      </c>
      <c r="J1075" s="27">
        <v>1</v>
      </c>
      <c r="K1075" s="27">
        <v>0</v>
      </c>
      <c r="L1075" s="27">
        <v>2</v>
      </c>
      <c r="M1075" s="27">
        <v>0</v>
      </c>
      <c r="N1075" s="27" t="e">
        <f>SUMIF(#REF!,#REF!,#REF!)</f>
        <v>#REF!</v>
      </c>
    </row>
    <row r="1076" spans="1:14" x14ac:dyDescent="0.15">
      <c r="A1076" s="29">
        <v>5030201</v>
      </c>
      <c r="B1076" s="29">
        <v>503020102</v>
      </c>
      <c r="C1076" s="15">
        <v>2</v>
      </c>
      <c r="D1076" s="30" t="s">
        <v>969</v>
      </c>
      <c r="E1076" s="30" t="s">
        <v>1289</v>
      </c>
      <c r="F1076" s="27">
        <v>2</v>
      </c>
      <c r="G1076" s="31">
        <v>7</v>
      </c>
      <c r="H1076" s="31">
        <v>9</v>
      </c>
      <c r="I1076" s="31">
        <v>2001</v>
      </c>
      <c r="J1076" s="27">
        <v>1</v>
      </c>
      <c r="K1076" s="27">
        <v>0</v>
      </c>
      <c r="L1076" s="27">
        <v>2</v>
      </c>
      <c r="M1076" s="27">
        <v>0</v>
      </c>
      <c r="N1076" s="27" t="e">
        <f>SUMIF(#REF!,#REF!,#REF!)</f>
        <v>#REF!</v>
      </c>
    </row>
    <row r="1077" spans="1:14" x14ac:dyDescent="0.15">
      <c r="A1077" s="29">
        <v>5030211</v>
      </c>
      <c r="B1077" s="29">
        <v>503021102</v>
      </c>
      <c r="C1077" s="15">
        <v>2</v>
      </c>
      <c r="D1077" s="30" t="s">
        <v>62</v>
      </c>
      <c r="E1077" s="30" t="s">
        <v>5079</v>
      </c>
      <c r="F1077" s="27">
        <v>2</v>
      </c>
      <c r="G1077" s="31">
        <v>16</v>
      </c>
      <c r="H1077" s="31">
        <v>8</v>
      </c>
      <c r="I1077" s="31">
        <v>1980</v>
      </c>
      <c r="J1077" s="27">
        <v>1</v>
      </c>
      <c r="K1077" s="27">
        <v>0</v>
      </c>
      <c r="L1077" s="27">
        <v>2</v>
      </c>
      <c r="M1077" s="27">
        <v>0</v>
      </c>
      <c r="N1077" s="27" t="e">
        <f>SUMIF(#REF!,#REF!,#REF!)</f>
        <v>#REF!</v>
      </c>
    </row>
    <row r="1078" spans="1:14" x14ac:dyDescent="0.15">
      <c r="A1078" s="29">
        <v>5030221</v>
      </c>
      <c r="B1078" s="29">
        <v>503022102</v>
      </c>
      <c r="C1078" s="15">
        <v>2</v>
      </c>
      <c r="D1078" s="30" t="s">
        <v>953</v>
      </c>
      <c r="E1078" s="30" t="s">
        <v>5086</v>
      </c>
      <c r="F1078" s="27">
        <v>2</v>
      </c>
      <c r="G1078" s="31">
        <v>15</v>
      </c>
      <c r="H1078" s="31">
        <v>11</v>
      </c>
      <c r="I1078" s="31">
        <v>2000</v>
      </c>
      <c r="J1078" s="27">
        <v>1</v>
      </c>
      <c r="K1078" s="27">
        <v>0</v>
      </c>
      <c r="L1078" s="27">
        <v>2</v>
      </c>
      <c r="M1078" s="27">
        <v>0</v>
      </c>
      <c r="N1078" s="27" t="e">
        <f>SUMIF(#REF!,#REF!,#REF!)</f>
        <v>#REF!</v>
      </c>
    </row>
    <row r="1079" spans="1:14" x14ac:dyDescent="0.15">
      <c r="A1079" s="29">
        <v>5120021</v>
      </c>
      <c r="B1079" s="29">
        <v>512002102</v>
      </c>
      <c r="C1079" s="15">
        <v>2</v>
      </c>
      <c r="D1079" s="30" t="s">
        <v>759</v>
      </c>
      <c r="E1079" s="30" t="s">
        <v>51</v>
      </c>
      <c r="F1079" s="27">
        <v>2</v>
      </c>
      <c r="G1079" s="31">
        <v>15</v>
      </c>
      <c r="H1079" s="31">
        <v>9</v>
      </c>
      <c r="I1079" s="31">
        <v>1991</v>
      </c>
      <c r="J1079" s="27">
        <v>1</v>
      </c>
      <c r="K1079" s="27">
        <v>0</v>
      </c>
      <c r="L1079" s="27">
        <v>2</v>
      </c>
      <c r="M1079" s="27">
        <v>0</v>
      </c>
      <c r="N1079" s="27" t="e">
        <f>SUMIF(#REF!,#REF!,#REF!)</f>
        <v>#REF!</v>
      </c>
    </row>
    <row r="1080" spans="1:14" x14ac:dyDescent="0.15">
      <c r="A1080" s="29">
        <v>5120051</v>
      </c>
      <c r="B1080" s="29">
        <v>512005108</v>
      </c>
      <c r="C1080" s="15">
        <v>8</v>
      </c>
      <c r="D1080" s="30" t="s">
        <v>5089</v>
      </c>
      <c r="E1080" s="30" t="s">
        <v>4603</v>
      </c>
      <c r="F1080" s="27">
        <v>2</v>
      </c>
      <c r="G1080" s="31">
        <v>10</v>
      </c>
      <c r="H1080" s="31">
        <v>6</v>
      </c>
      <c r="I1080" s="31">
        <v>2000</v>
      </c>
      <c r="J1080" s="27">
        <v>1</v>
      </c>
      <c r="K1080" s="27">
        <v>0</v>
      </c>
      <c r="L1080" s="27">
        <v>2</v>
      </c>
      <c r="M1080" s="27">
        <v>0</v>
      </c>
      <c r="N1080" s="27" t="e">
        <f>SUMIF(#REF!,#REF!,#REF!)</f>
        <v>#REF!</v>
      </c>
    </row>
    <row r="1081" spans="1:14" x14ac:dyDescent="0.15">
      <c r="A1081" s="29">
        <v>5120061</v>
      </c>
      <c r="B1081" s="29">
        <v>512006109</v>
      </c>
      <c r="C1081" s="15">
        <v>9</v>
      </c>
      <c r="D1081" s="30" t="s">
        <v>62</v>
      </c>
      <c r="E1081" s="30" t="s">
        <v>5079</v>
      </c>
      <c r="F1081" s="27">
        <v>2</v>
      </c>
      <c r="G1081" s="31">
        <v>21</v>
      </c>
      <c r="H1081" s="31">
        <v>4</v>
      </c>
      <c r="I1081" s="31">
        <v>1996</v>
      </c>
      <c r="J1081" s="27">
        <v>1</v>
      </c>
      <c r="K1081" s="27">
        <v>0</v>
      </c>
      <c r="L1081" s="27">
        <v>2</v>
      </c>
      <c r="M1081" s="27">
        <v>0</v>
      </c>
      <c r="N1081" s="27" t="e">
        <f>SUMIF(#REF!,#REF!,#REF!)</f>
        <v>#REF!</v>
      </c>
    </row>
    <row r="1082" spans="1:14" x14ac:dyDescent="0.15">
      <c r="A1082" s="29">
        <v>5120071</v>
      </c>
      <c r="B1082" s="29">
        <v>512007102</v>
      </c>
      <c r="C1082" s="15">
        <v>2</v>
      </c>
      <c r="D1082" s="30" t="s">
        <v>89</v>
      </c>
      <c r="E1082" s="30" t="s">
        <v>2385</v>
      </c>
      <c r="F1082" s="27">
        <v>2</v>
      </c>
      <c r="G1082" s="31">
        <v>10</v>
      </c>
      <c r="H1082" s="31">
        <v>2</v>
      </c>
      <c r="I1082" s="31">
        <v>1996</v>
      </c>
      <c r="J1082" s="27">
        <v>1</v>
      </c>
      <c r="K1082" s="27">
        <v>0</v>
      </c>
      <c r="L1082" s="27">
        <v>2</v>
      </c>
      <c r="M1082" s="27">
        <v>0</v>
      </c>
      <c r="N1082" s="27" t="e">
        <f>SUMIF(#REF!,#REF!,#REF!)</f>
        <v>#REF!</v>
      </c>
    </row>
    <row r="1083" spans="1:14" x14ac:dyDescent="0.15">
      <c r="A1083" s="29">
        <v>5120081</v>
      </c>
      <c r="B1083" s="29">
        <v>512008102</v>
      </c>
      <c r="C1083" s="15">
        <v>2</v>
      </c>
      <c r="D1083" s="30" t="s">
        <v>379</v>
      </c>
      <c r="E1083" s="30" t="s">
        <v>5096</v>
      </c>
      <c r="F1083" s="27">
        <v>2</v>
      </c>
      <c r="G1083" s="31">
        <v>2</v>
      </c>
      <c r="H1083" s="31">
        <v>2</v>
      </c>
      <c r="I1083" s="31">
        <v>1981</v>
      </c>
      <c r="J1083" s="27">
        <v>1</v>
      </c>
      <c r="K1083" s="27">
        <v>0</v>
      </c>
      <c r="L1083" s="27">
        <v>2</v>
      </c>
      <c r="M1083" s="27">
        <v>0</v>
      </c>
      <c r="N1083" s="27" t="e">
        <f>SUMIF(#REF!,#REF!,#REF!)</f>
        <v>#REF!</v>
      </c>
    </row>
    <row r="1084" spans="1:14" x14ac:dyDescent="0.15">
      <c r="A1084" s="29">
        <v>5120091</v>
      </c>
      <c r="B1084" s="29">
        <v>512009108</v>
      </c>
      <c r="C1084" s="15">
        <v>8</v>
      </c>
      <c r="D1084" s="30" t="s">
        <v>3183</v>
      </c>
      <c r="E1084" s="30" t="s">
        <v>170</v>
      </c>
      <c r="F1084" s="27">
        <v>2</v>
      </c>
      <c r="G1084" s="31">
        <v>1</v>
      </c>
      <c r="H1084" s="31">
        <v>12</v>
      </c>
      <c r="I1084" s="31">
        <v>1996</v>
      </c>
      <c r="J1084" s="27">
        <v>1</v>
      </c>
      <c r="K1084" s="27">
        <v>0</v>
      </c>
      <c r="L1084" s="27">
        <v>2</v>
      </c>
      <c r="M1084" s="27">
        <v>0</v>
      </c>
      <c r="N1084" s="27" t="e">
        <f>SUMIF(#REF!,#REF!,#REF!)</f>
        <v>#REF!</v>
      </c>
    </row>
    <row r="1085" spans="1:14" x14ac:dyDescent="0.15">
      <c r="A1085" s="29">
        <v>5120111</v>
      </c>
      <c r="B1085" s="29">
        <v>512011102</v>
      </c>
      <c r="C1085" s="15">
        <v>2</v>
      </c>
      <c r="D1085" s="30" t="s">
        <v>184</v>
      </c>
      <c r="E1085" s="30" t="s">
        <v>2385</v>
      </c>
      <c r="F1085" s="27">
        <v>2</v>
      </c>
      <c r="G1085" s="31">
        <v>20</v>
      </c>
      <c r="H1085" s="31">
        <v>9</v>
      </c>
      <c r="I1085" s="31">
        <v>1984</v>
      </c>
      <c r="J1085" s="27">
        <v>1</v>
      </c>
      <c r="K1085" s="27">
        <v>0</v>
      </c>
      <c r="L1085" s="27">
        <v>2</v>
      </c>
      <c r="M1085" s="27">
        <v>0</v>
      </c>
      <c r="N1085" s="27" t="e">
        <f>SUMIF(#REF!,#REF!,#REF!)</f>
        <v>#REF!</v>
      </c>
    </row>
    <row r="1086" spans="1:14" x14ac:dyDescent="0.15">
      <c r="A1086" s="29">
        <v>5120121</v>
      </c>
      <c r="B1086" s="29">
        <v>512012107</v>
      </c>
      <c r="C1086" s="15">
        <v>7</v>
      </c>
      <c r="D1086" s="30" t="s">
        <v>5102</v>
      </c>
      <c r="E1086" s="30" t="s">
        <v>259</v>
      </c>
      <c r="F1086" s="27">
        <v>2</v>
      </c>
      <c r="G1086" s="31">
        <v>5</v>
      </c>
      <c r="H1086" s="31">
        <v>9</v>
      </c>
      <c r="I1086" s="31">
        <v>1999</v>
      </c>
      <c r="J1086" s="27">
        <v>1</v>
      </c>
      <c r="K1086" s="27">
        <v>0</v>
      </c>
      <c r="L1086" s="27">
        <v>2</v>
      </c>
      <c r="M1086" s="27">
        <v>0</v>
      </c>
      <c r="N1086" s="27" t="e">
        <f>SUMIF(#REF!,#REF!,#REF!)</f>
        <v>#REF!</v>
      </c>
    </row>
    <row r="1087" spans="1:14" x14ac:dyDescent="0.15">
      <c r="A1087" s="29">
        <v>5120131</v>
      </c>
      <c r="B1087" s="29">
        <v>512013102</v>
      </c>
      <c r="C1087" s="15">
        <v>2</v>
      </c>
      <c r="D1087" s="30" t="s">
        <v>1750</v>
      </c>
      <c r="E1087" s="30" t="s">
        <v>5105</v>
      </c>
      <c r="F1087" s="27">
        <v>2</v>
      </c>
      <c r="G1087" s="31">
        <v>15</v>
      </c>
      <c r="H1087" s="31">
        <v>2</v>
      </c>
      <c r="I1087" s="31">
        <v>1983</v>
      </c>
      <c r="J1087" s="27">
        <v>1</v>
      </c>
      <c r="K1087" s="27">
        <v>0</v>
      </c>
      <c r="L1087" s="27">
        <v>2</v>
      </c>
      <c r="M1087" s="27">
        <v>0</v>
      </c>
      <c r="N1087" s="27" t="e">
        <f>SUMIF(#REF!,#REF!,#REF!)</f>
        <v>#REF!</v>
      </c>
    </row>
    <row r="1088" spans="1:14" x14ac:dyDescent="0.15">
      <c r="A1088" s="29">
        <v>5120141</v>
      </c>
      <c r="B1088" s="29">
        <v>512014102</v>
      </c>
      <c r="C1088" s="15">
        <v>2</v>
      </c>
      <c r="D1088" s="30" t="s">
        <v>5107</v>
      </c>
      <c r="E1088" s="30" t="s">
        <v>259</v>
      </c>
      <c r="F1088" s="27">
        <v>2</v>
      </c>
      <c r="G1088" s="31">
        <v>18</v>
      </c>
      <c r="H1088" s="31">
        <v>6</v>
      </c>
      <c r="I1088" s="31">
        <v>1997</v>
      </c>
      <c r="J1088" s="27">
        <v>1</v>
      </c>
      <c r="K1088" s="27">
        <v>0</v>
      </c>
      <c r="L1088" s="27">
        <v>2</v>
      </c>
      <c r="M1088" s="27">
        <v>0</v>
      </c>
      <c r="N1088" s="27" t="e">
        <f>SUMIF(#REF!,#REF!,#REF!)</f>
        <v>#REF!</v>
      </c>
    </row>
    <row r="1089" spans="1:14" x14ac:dyDescent="0.15">
      <c r="A1089" s="29">
        <v>5120171</v>
      </c>
      <c r="B1089" s="29">
        <v>512017102</v>
      </c>
      <c r="C1089" s="15">
        <v>2</v>
      </c>
      <c r="D1089" s="30" t="s">
        <v>874</v>
      </c>
      <c r="E1089" s="30" t="s">
        <v>5109</v>
      </c>
      <c r="F1089" s="27">
        <v>2</v>
      </c>
      <c r="G1089" s="31">
        <v>23</v>
      </c>
      <c r="H1089" s="31">
        <v>6</v>
      </c>
      <c r="I1089" s="31">
        <v>1993</v>
      </c>
      <c r="J1089" s="27">
        <v>1</v>
      </c>
      <c r="K1089" s="27">
        <v>0</v>
      </c>
      <c r="L1089" s="27">
        <v>2</v>
      </c>
      <c r="M1089" s="27">
        <v>0</v>
      </c>
      <c r="N1089" s="27" t="e">
        <f>SUMIF(#REF!,#REF!,#REF!)</f>
        <v>#REF!</v>
      </c>
    </row>
    <row r="1090" spans="1:14" x14ac:dyDescent="0.15">
      <c r="A1090" s="29">
        <v>5120181</v>
      </c>
      <c r="B1090" s="29">
        <v>512018102</v>
      </c>
      <c r="C1090" s="15">
        <v>2</v>
      </c>
      <c r="D1090" s="30" t="s">
        <v>3785</v>
      </c>
      <c r="E1090" s="30" t="s">
        <v>1636</v>
      </c>
      <c r="F1090" s="27">
        <v>2</v>
      </c>
      <c r="G1090" s="31">
        <v>11</v>
      </c>
      <c r="H1090" s="31">
        <v>6</v>
      </c>
      <c r="I1090" s="31">
        <v>1989</v>
      </c>
      <c r="J1090" s="27">
        <v>1</v>
      </c>
      <c r="K1090" s="27">
        <v>0</v>
      </c>
      <c r="L1090" s="27">
        <v>2</v>
      </c>
      <c r="M1090" s="27">
        <v>0</v>
      </c>
      <c r="N1090" s="27" t="e">
        <f>SUMIF(#REF!,#REF!,#REF!)</f>
        <v>#REF!</v>
      </c>
    </row>
    <row r="1091" spans="1:14" x14ac:dyDescent="0.15">
      <c r="A1091" s="29">
        <v>5120191</v>
      </c>
      <c r="B1091" s="29">
        <v>512019102</v>
      </c>
      <c r="C1091" s="15">
        <v>2</v>
      </c>
      <c r="D1091" s="30" t="s">
        <v>2765</v>
      </c>
      <c r="E1091" s="30" t="s">
        <v>2385</v>
      </c>
      <c r="F1091" s="27">
        <v>2</v>
      </c>
      <c r="G1091" s="31">
        <v>16</v>
      </c>
      <c r="H1091" s="31">
        <v>7</v>
      </c>
      <c r="I1091" s="31">
        <v>1975</v>
      </c>
      <c r="J1091" s="27">
        <v>1</v>
      </c>
      <c r="K1091" s="27">
        <v>0</v>
      </c>
      <c r="L1091" s="27">
        <v>2</v>
      </c>
      <c r="M1091" s="27">
        <v>0</v>
      </c>
      <c r="N1091" s="27" t="e">
        <f>SUMIF(#REF!,#REF!,#REF!)</f>
        <v>#REF!</v>
      </c>
    </row>
    <row r="1092" spans="1:14" x14ac:dyDescent="0.15">
      <c r="A1092" s="29">
        <v>5120211</v>
      </c>
      <c r="B1092" s="29">
        <v>512021106</v>
      </c>
      <c r="C1092" s="15">
        <v>6</v>
      </c>
      <c r="D1092" s="30" t="s">
        <v>1281</v>
      </c>
      <c r="E1092" s="30" t="s">
        <v>261</v>
      </c>
      <c r="F1092" s="27">
        <v>2</v>
      </c>
      <c r="G1092" s="31">
        <v>15</v>
      </c>
      <c r="H1092" s="31">
        <v>9</v>
      </c>
      <c r="I1092" s="31">
        <v>2001</v>
      </c>
      <c r="J1092" s="27">
        <v>1</v>
      </c>
      <c r="K1092" s="27">
        <v>0</v>
      </c>
      <c r="L1092" s="27">
        <v>2</v>
      </c>
      <c r="M1092" s="27">
        <v>0</v>
      </c>
      <c r="N1092" s="27" t="e">
        <f>SUMIF(#REF!,#REF!,#REF!)</f>
        <v>#REF!</v>
      </c>
    </row>
    <row r="1093" spans="1:14" x14ac:dyDescent="0.15">
      <c r="A1093" s="29">
        <v>5120241</v>
      </c>
      <c r="B1093" s="29">
        <v>512024104</v>
      </c>
      <c r="C1093" s="15">
        <v>4</v>
      </c>
      <c r="D1093" s="30" t="s">
        <v>5114</v>
      </c>
      <c r="E1093" s="30" t="s">
        <v>5113</v>
      </c>
      <c r="F1093" s="27">
        <v>2</v>
      </c>
      <c r="G1093" s="31">
        <v>10</v>
      </c>
      <c r="H1093" s="31">
        <v>3</v>
      </c>
      <c r="I1093" s="31">
        <v>1997</v>
      </c>
      <c r="J1093" s="27">
        <v>1</v>
      </c>
      <c r="K1093" s="27">
        <v>0</v>
      </c>
      <c r="L1093" s="27">
        <v>2</v>
      </c>
      <c r="M1093" s="27">
        <v>0</v>
      </c>
      <c r="N1093" s="27" t="e">
        <f>SUMIF(#REF!,#REF!,#REF!)</f>
        <v>#REF!</v>
      </c>
    </row>
    <row r="1094" spans="1:14" x14ac:dyDescent="0.15">
      <c r="A1094" s="29">
        <v>5120271</v>
      </c>
      <c r="B1094" s="29">
        <v>512027102</v>
      </c>
      <c r="C1094" s="15">
        <v>2</v>
      </c>
      <c r="D1094" s="30" t="s">
        <v>1183</v>
      </c>
      <c r="E1094" s="30" t="s">
        <v>5118</v>
      </c>
      <c r="F1094" s="27">
        <v>2</v>
      </c>
      <c r="G1094" s="31">
        <v>19</v>
      </c>
      <c r="H1094" s="31">
        <v>10</v>
      </c>
      <c r="I1094" s="31">
        <v>1997</v>
      </c>
      <c r="J1094" s="27">
        <v>1</v>
      </c>
      <c r="K1094" s="27">
        <v>0</v>
      </c>
      <c r="L1094" s="27">
        <v>2</v>
      </c>
      <c r="M1094" s="27">
        <v>0</v>
      </c>
      <c r="N1094" s="27" t="e">
        <f>SUMIF(#REF!,#REF!,#REF!)</f>
        <v>#REF!</v>
      </c>
    </row>
    <row r="1095" spans="1:14" x14ac:dyDescent="0.15">
      <c r="A1095" s="29">
        <v>5120281</v>
      </c>
      <c r="B1095" s="29">
        <v>512028102</v>
      </c>
      <c r="C1095" s="15">
        <v>2</v>
      </c>
      <c r="D1095" s="30" t="s">
        <v>940</v>
      </c>
      <c r="E1095" s="30" t="s">
        <v>464</v>
      </c>
      <c r="F1095" s="27">
        <v>2</v>
      </c>
      <c r="G1095" s="31">
        <v>24</v>
      </c>
      <c r="H1095" s="31">
        <v>3</v>
      </c>
      <c r="I1095" s="31">
        <v>1995</v>
      </c>
      <c r="J1095" s="27">
        <v>1</v>
      </c>
      <c r="K1095" s="27">
        <v>0</v>
      </c>
      <c r="L1095" s="27">
        <v>2</v>
      </c>
      <c r="M1095" s="27">
        <v>0</v>
      </c>
      <c r="N1095" s="27" t="e">
        <f>SUMIF(#REF!,#REF!,#REF!)</f>
        <v>#REF!</v>
      </c>
    </row>
    <row r="1096" spans="1:14" x14ac:dyDescent="0.15">
      <c r="A1096" s="29">
        <v>5120291</v>
      </c>
      <c r="B1096" s="29">
        <v>512029103</v>
      </c>
      <c r="C1096" s="15">
        <v>3</v>
      </c>
      <c r="D1096" s="30" t="s">
        <v>5121</v>
      </c>
      <c r="E1096" s="30" t="s">
        <v>464</v>
      </c>
      <c r="F1096" s="27">
        <v>2</v>
      </c>
      <c r="G1096" s="31">
        <v>22</v>
      </c>
      <c r="H1096" s="31">
        <v>3</v>
      </c>
      <c r="I1096" s="31">
        <v>2001</v>
      </c>
      <c r="J1096" s="27">
        <v>1</v>
      </c>
      <c r="K1096" s="27">
        <v>0</v>
      </c>
      <c r="L1096" s="27">
        <v>2</v>
      </c>
      <c r="M1096" s="27">
        <v>0</v>
      </c>
      <c r="N1096" s="27" t="e">
        <f>SUMIF(#REF!,#REF!,#REF!)</f>
        <v>#REF!</v>
      </c>
    </row>
    <row r="1097" spans="1:14" x14ac:dyDescent="0.15">
      <c r="A1097" s="29">
        <v>5120301</v>
      </c>
      <c r="B1097" s="29">
        <v>512030102</v>
      </c>
      <c r="C1097" s="15">
        <v>2</v>
      </c>
      <c r="D1097" s="30" t="s">
        <v>969</v>
      </c>
      <c r="E1097" s="30" t="s">
        <v>4706</v>
      </c>
      <c r="F1097" s="27">
        <v>2</v>
      </c>
      <c r="G1097" s="31">
        <v>29</v>
      </c>
      <c r="H1097" s="31">
        <v>10</v>
      </c>
      <c r="I1097" s="31">
        <v>1989</v>
      </c>
      <c r="J1097" s="27">
        <v>1</v>
      </c>
      <c r="K1097" s="27">
        <v>0</v>
      </c>
      <c r="L1097" s="27">
        <v>2</v>
      </c>
      <c r="M1097" s="27">
        <v>0</v>
      </c>
      <c r="N1097" s="27" t="e">
        <f>SUMIF(#REF!,#REF!,#REF!)</f>
        <v>#REF!</v>
      </c>
    </row>
    <row r="1098" spans="1:14" x14ac:dyDescent="0.15">
      <c r="A1098" s="29">
        <v>5120311</v>
      </c>
      <c r="B1098" s="29">
        <v>512031103</v>
      </c>
      <c r="C1098" s="15">
        <v>3</v>
      </c>
      <c r="D1098" s="30" t="s">
        <v>184</v>
      </c>
      <c r="E1098" s="30" t="s">
        <v>4706</v>
      </c>
      <c r="F1098" s="27">
        <v>2</v>
      </c>
      <c r="G1098" s="31">
        <v>6</v>
      </c>
      <c r="H1098" s="31">
        <v>11</v>
      </c>
      <c r="I1098" s="31">
        <v>2003</v>
      </c>
      <c r="J1098" s="27">
        <v>1</v>
      </c>
      <c r="K1098" s="27">
        <v>0</v>
      </c>
      <c r="L1098" s="27">
        <v>2</v>
      </c>
      <c r="M1098" s="27">
        <v>0</v>
      </c>
      <c r="N1098" s="27" t="e">
        <f>SUMIF(#REF!,#REF!,#REF!)</f>
        <v>#REF!</v>
      </c>
    </row>
    <row r="1099" spans="1:14" x14ac:dyDescent="0.15">
      <c r="A1099" s="29">
        <v>5120321</v>
      </c>
      <c r="B1099" s="29">
        <v>512032102</v>
      </c>
      <c r="C1099" s="15">
        <v>2</v>
      </c>
      <c r="D1099" s="30" t="s">
        <v>381</v>
      </c>
      <c r="E1099" s="30" t="s">
        <v>1974</v>
      </c>
      <c r="F1099" s="27">
        <v>2</v>
      </c>
      <c r="G1099" s="31">
        <v>17</v>
      </c>
      <c r="H1099" s="31">
        <v>9</v>
      </c>
      <c r="I1099" s="31">
        <v>1988</v>
      </c>
      <c r="J1099" s="27">
        <v>1</v>
      </c>
      <c r="K1099" s="27">
        <v>0</v>
      </c>
      <c r="L1099" s="27">
        <v>2</v>
      </c>
      <c r="M1099" s="27">
        <v>0</v>
      </c>
      <c r="N1099" s="27" t="e">
        <f>SUMIF(#REF!,#REF!,#REF!)</f>
        <v>#REF!</v>
      </c>
    </row>
    <row r="1100" spans="1:14" x14ac:dyDescent="0.15">
      <c r="A1100" s="29">
        <v>5120351</v>
      </c>
      <c r="B1100" s="29">
        <v>512035102</v>
      </c>
      <c r="C1100" s="15">
        <v>2</v>
      </c>
      <c r="D1100" s="30" t="s">
        <v>2352</v>
      </c>
      <c r="E1100" s="30" t="s">
        <v>5123</v>
      </c>
      <c r="F1100" s="27">
        <v>2</v>
      </c>
      <c r="G1100" s="31">
        <v>17</v>
      </c>
      <c r="H1100" s="31">
        <v>8</v>
      </c>
      <c r="I1100" s="31">
        <v>1997</v>
      </c>
      <c r="J1100" s="27">
        <v>1</v>
      </c>
      <c r="K1100" s="27">
        <v>0</v>
      </c>
      <c r="L1100" s="27">
        <v>2</v>
      </c>
      <c r="M1100" s="27">
        <v>0</v>
      </c>
      <c r="N1100" s="27" t="e">
        <f>SUMIF(#REF!,#REF!,#REF!)</f>
        <v>#REF!</v>
      </c>
    </row>
    <row r="1101" spans="1:14" x14ac:dyDescent="0.15">
      <c r="A1101" s="29">
        <v>5120361</v>
      </c>
      <c r="B1101" s="29">
        <v>512036102</v>
      </c>
      <c r="C1101" s="15">
        <v>2</v>
      </c>
      <c r="D1101" s="30" t="s">
        <v>62</v>
      </c>
      <c r="E1101" s="30" t="s">
        <v>2385</v>
      </c>
      <c r="F1101" s="27">
        <v>2</v>
      </c>
      <c r="G1101" s="31">
        <v>2</v>
      </c>
      <c r="H1101" s="31">
        <v>1</v>
      </c>
      <c r="I1101" s="31">
        <v>2000</v>
      </c>
      <c r="J1101" s="27">
        <v>1</v>
      </c>
      <c r="K1101" s="27">
        <v>0</v>
      </c>
      <c r="L1101" s="27">
        <v>2</v>
      </c>
      <c r="M1101" s="27">
        <v>0</v>
      </c>
      <c r="N1101" s="27" t="e">
        <f>SUMIF(#REF!,#REF!,#REF!)</f>
        <v>#REF!</v>
      </c>
    </row>
    <row r="1102" spans="1:14" x14ac:dyDescent="0.15">
      <c r="A1102" s="29">
        <v>5120371</v>
      </c>
      <c r="B1102" s="29">
        <v>512037102</v>
      </c>
      <c r="C1102" s="15">
        <v>2</v>
      </c>
      <c r="D1102" s="30" t="s">
        <v>5125</v>
      </c>
      <c r="E1102" s="30" t="s">
        <v>261</v>
      </c>
      <c r="F1102" s="27">
        <v>2</v>
      </c>
      <c r="G1102" s="31">
        <v>8</v>
      </c>
      <c r="H1102" s="31">
        <v>8</v>
      </c>
      <c r="I1102" s="31">
        <v>2000</v>
      </c>
      <c r="J1102" s="27">
        <v>1</v>
      </c>
      <c r="K1102" s="27">
        <v>0</v>
      </c>
      <c r="L1102" s="27">
        <v>2</v>
      </c>
      <c r="M1102" s="27">
        <v>0</v>
      </c>
      <c r="N1102" s="27" t="e">
        <f>SUMIF(#REF!,#REF!,#REF!)</f>
        <v>#REF!</v>
      </c>
    </row>
    <row r="1103" spans="1:14" x14ac:dyDescent="0.15">
      <c r="A1103" s="29">
        <v>5120391</v>
      </c>
      <c r="B1103" s="29">
        <v>512039103</v>
      </c>
      <c r="C1103" s="15">
        <v>3</v>
      </c>
      <c r="D1103" s="30" t="s">
        <v>1713</v>
      </c>
      <c r="E1103" s="30" t="s">
        <v>259</v>
      </c>
      <c r="F1103" s="27">
        <v>2</v>
      </c>
      <c r="G1103" s="31">
        <v>9</v>
      </c>
      <c r="H1103" s="31">
        <v>11</v>
      </c>
      <c r="I1103" s="31">
        <v>1998</v>
      </c>
      <c r="J1103" s="27">
        <v>1</v>
      </c>
      <c r="K1103" s="27">
        <v>0</v>
      </c>
      <c r="L1103" s="27">
        <v>2</v>
      </c>
      <c r="M1103" s="27">
        <v>0</v>
      </c>
      <c r="N1103" s="27" t="e">
        <f>SUMIF(#REF!,#REF!,#REF!)</f>
        <v>#REF!</v>
      </c>
    </row>
    <row r="1104" spans="1:14" x14ac:dyDescent="0.15">
      <c r="A1104" s="29">
        <v>5120431</v>
      </c>
      <c r="B1104" s="29">
        <v>512043102</v>
      </c>
      <c r="C1104" s="15">
        <v>2</v>
      </c>
      <c r="D1104" s="30" t="s">
        <v>379</v>
      </c>
      <c r="E1104" s="30" t="s">
        <v>1625</v>
      </c>
      <c r="F1104" s="27">
        <v>2</v>
      </c>
      <c r="G1104" s="31">
        <v>23</v>
      </c>
      <c r="H1104" s="31">
        <v>11</v>
      </c>
      <c r="I1104" s="31">
        <v>1993</v>
      </c>
      <c r="J1104" s="27">
        <v>1</v>
      </c>
      <c r="K1104" s="27">
        <v>0</v>
      </c>
      <c r="L1104" s="27">
        <v>2</v>
      </c>
      <c r="M1104" s="27">
        <v>0</v>
      </c>
      <c r="N1104" s="27" t="e">
        <f>SUMIF(#REF!,#REF!,#REF!)</f>
        <v>#REF!</v>
      </c>
    </row>
    <row r="1105" spans="1:14" x14ac:dyDescent="0.15">
      <c r="A1105" s="29">
        <v>5120441</v>
      </c>
      <c r="B1105" s="29">
        <v>512044102</v>
      </c>
      <c r="C1105" s="15">
        <v>2</v>
      </c>
      <c r="D1105" s="30" t="s">
        <v>255</v>
      </c>
      <c r="E1105" s="30" t="s">
        <v>4647</v>
      </c>
      <c r="F1105" s="27">
        <v>2</v>
      </c>
      <c r="G1105" s="31">
        <v>16</v>
      </c>
      <c r="H1105" s="31">
        <v>6</v>
      </c>
      <c r="I1105" s="31">
        <v>1975</v>
      </c>
      <c r="J1105" s="27">
        <v>1</v>
      </c>
      <c r="K1105" s="27">
        <v>0</v>
      </c>
      <c r="L1105" s="27">
        <v>2</v>
      </c>
      <c r="M1105" s="27">
        <v>0</v>
      </c>
      <c r="N1105" s="27" t="e">
        <f>SUMIF(#REF!,#REF!,#REF!)</f>
        <v>#REF!</v>
      </c>
    </row>
    <row r="1106" spans="1:14" x14ac:dyDescent="0.15">
      <c r="A1106" s="29">
        <v>5120461</v>
      </c>
      <c r="B1106" s="29">
        <v>512046102</v>
      </c>
      <c r="C1106" s="15">
        <v>2</v>
      </c>
      <c r="D1106" s="30" t="s">
        <v>1012</v>
      </c>
      <c r="E1106" s="30" t="s">
        <v>464</v>
      </c>
      <c r="F1106" s="27">
        <v>2</v>
      </c>
      <c r="G1106" s="31">
        <v>28</v>
      </c>
      <c r="H1106" s="31">
        <v>3</v>
      </c>
      <c r="I1106" s="31">
        <v>1991</v>
      </c>
      <c r="J1106" s="27">
        <v>1</v>
      </c>
      <c r="K1106" s="27">
        <v>0</v>
      </c>
      <c r="L1106" s="27">
        <v>2</v>
      </c>
      <c r="M1106" s="27">
        <v>0</v>
      </c>
      <c r="N1106" s="27" t="e">
        <f>SUMIF(#REF!,#REF!,#REF!)</f>
        <v>#REF!</v>
      </c>
    </row>
    <row r="1107" spans="1:14" x14ac:dyDescent="0.15">
      <c r="A1107" s="29">
        <v>5120471</v>
      </c>
      <c r="B1107" s="29">
        <v>512047102</v>
      </c>
      <c r="C1107" s="15">
        <v>2</v>
      </c>
      <c r="D1107" s="30" t="s">
        <v>2788</v>
      </c>
      <c r="E1107" s="30" t="s">
        <v>5128</v>
      </c>
      <c r="F1107" s="27">
        <v>2</v>
      </c>
      <c r="G1107" s="31">
        <v>10</v>
      </c>
      <c r="H1107" s="31">
        <v>8</v>
      </c>
      <c r="I1107" s="31">
        <v>1990</v>
      </c>
      <c r="J1107" s="27">
        <v>1</v>
      </c>
      <c r="K1107" s="27">
        <v>0</v>
      </c>
      <c r="L1107" s="27">
        <v>2</v>
      </c>
      <c r="M1107" s="27">
        <v>0</v>
      </c>
      <c r="N1107" s="27" t="e">
        <f>SUMIF(#REF!,#REF!,#REF!)</f>
        <v>#REF!</v>
      </c>
    </row>
    <row r="1108" spans="1:14" x14ac:dyDescent="0.15">
      <c r="A1108" s="29">
        <v>5120481</v>
      </c>
      <c r="B1108" s="29">
        <v>512048102</v>
      </c>
      <c r="C1108" s="15">
        <v>2</v>
      </c>
      <c r="D1108" s="30" t="s">
        <v>376</v>
      </c>
      <c r="E1108" s="30" t="s">
        <v>4706</v>
      </c>
      <c r="F1108" s="27">
        <v>2</v>
      </c>
      <c r="G1108" s="31">
        <v>28</v>
      </c>
      <c r="H1108" s="31">
        <v>3</v>
      </c>
      <c r="I1108" s="31">
        <v>1999</v>
      </c>
      <c r="J1108" s="27">
        <v>1</v>
      </c>
      <c r="K1108" s="27">
        <v>0</v>
      </c>
      <c r="L1108" s="27">
        <v>2</v>
      </c>
      <c r="M1108" s="27">
        <v>0</v>
      </c>
      <c r="N1108" s="27" t="e">
        <f>SUMIF(#REF!,#REF!,#REF!)</f>
        <v>#REF!</v>
      </c>
    </row>
    <row r="1109" spans="1:14" x14ac:dyDescent="0.15">
      <c r="A1109" s="29">
        <v>5120491</v>
      </c>
      <c r="B1109" s="29">
        <v>512049102</v>
      </c>
      <c r="C1109" s="15">
        <v>2</v>
      </c>
      <c r="D1109" s="30" t="s">
        <v>5132</v>
      </c>
      <c r="E1109" s="30" t="s">
        <v>5133</v>
      </c>
      <c r="F1109" s="27">
        <v>2</v>
      </c>
      <c r="G1109" s="31">
        <v>18</v>
      </c>
      <c r="H1109" s="31">
        <v>2</v>
      </c>
      <c r="I1109" s="31">
        <v>1999</v>
      </c>
      <c r="J1109" s="27">
        <v>1</v>
      </c>
      <c r="K1109" s="27">
        <v>0</v>
      </c>
      <c r="L1109" s="27">
        <v>2</v>
      </c>
      <c r="M1109" s="27">
        <v>0</v>
      </c>
      <c r="N1109" s="27" t="e">
        <f>SUMIF(#REF!,#REF!,#REF!)</f>
        <v>#REF!</v>
      </c>
    </row>
    <row r="1110" spans="1:14" x14ac:dyDescent="0.15">
      <c r="A1110" s="29">
        <v>5120501</v>
      </c>
      <c r="B1110" s="29">
        <v>512050107</v>
      </c>
      <c r="C1110" s="15">
        <v>7</v>
      </c>
      <c r="D1110" s="30" t="s">
        <v>2753</v>
      </c>
      <c r="E1110" s="30" t="s">
        <v>1636</v>
      </c>
      <c r="F1110" s="27">
        <v>2</v>
      </c>
      <c r="G1110" s="31">
        <v>27</v>
      </c>
      <c r="H1110" s="31">
        <v>1</v>
      </c>
      <c r="I1110" s="31">
        <v>1997</v>
      </c>
      <c r="J1110" s="27">
        <v>1</v>
      </c>
      <c r="K1110" s="27">
        <v>0</v>
      </c>
      <c r="L1110" s="27">
        <v>2</v>
      </c>
      <c r="M1110" s="27">
        <v>0</v>
      </c>
      <c r="N1110" s="27" t="e">
        <f>SUMIF(#REF!,#REF!,#REF!)</f>
        <v>#REF!</v>
      </c>
    </row>
    <row r="1111" spans="1:14" x14ac:dyDescent="0.15">
      <c r="A1111" s="29">
        <v>5120511</v>
      </c>
      <c r="B1111" s="29">
        <v>512051104</v>
      </c>
      <c r="C1111" s="15">
        <v>4</v>
      </c>
      <c r="D1111" s="30" t="s">
        <v>3942</v>
      </c>
      <c r="E1111" s="30" t="s">
        <v>51</v>
      </c>
      <c r="F1111" s="27">
        <v>2</v>
      </c>
      <c r="G1111" s="31">
        <v>21</v>
      </c>
      <c r="H1111" s="31">
        <v>3</v>
      </c>
      <c r="I1111" s="31">
        <v>2003</v>
      </c>
      <c r="J1111" s="27">
        <v>1</v>
      </c>
      <c r="K1111" s="27">
        <v>0</v>
      </c>
      <c r="L1111" s="27">
        <v>2</v>
      </c>
      <c r="M1111" s="27">
        <v>0</v>
      </c>
      <c r="N1111" s="27" t="e">
        <f>SUMIF(#REF!,#REF!,#REF!)</f>
        <v>#REF!</v>
      </c>
    </row>
    <row r="1112" spans="1:14" x14ac:dyDescent="0.15">
      <c r="A1112" s="29">
        <v>5120521</v>
      </c>
      <c r="B1112" s="29">
        <v>512052105</v>
      </c>
      <c r="C1112" s="15">
        <v>5</v>
      </c>
      <c r="D1112" s="30" t="s">
        <v>662</v>
      </c>
      <c r="E1112" s="30" t="s">
        <v>107</v>
      </c>
      <c r="F1112" s="27">
        <v>2</v>
      </c>
      <c r="G1112" s="31">
        <v>3</v>
      </c>
      <c r="H1112" s="31">
        <v>12</v>
      </c>
      <c r="I1112" s="31">
        <v>1998</v>
      </c>
      <c r="J1112" s="27">
        <v>1</v>
      </c>
      <c r="K1112" s="27">
        <v>0</v>
      </c>
      <c r="L1112" s="27">
        <v>2</v>
      </c>
      <c r="M1112" s="27">
        <v>0</v>
      </c>
      <c r="N1112" s="27" t="e">
        <f>SUMIF(#REF!,#REF!,#REF!)</f>
        <v>#REF!</v>
      </c>
    </row>
    <row r="1113" spans="1:14" x14ac:dyDescent="0.15">
      <c r="A1113" s="29">
        <v>5120531</v>
      </c>
      <c r="B1113" s="29">
        <v>512053107</v>
      </c>
      <c r="C1113" s="15">
        <v>7</v>
      </c>
      <c r="D1113" s="30" t="s">
        <v>847</v>
      </c>
      <c r="E1113" s="30" t="s">
        <v>464</v>
      </c>
      <c r="F1113" s="27">
        <v>2</v>
      </c>
      <c r="G1113" s="31">
        <v>29</v>
      </c>
      <c r="H1113" s="31">
        <v>3</v>
      </c>
      <c r="I1113" s="31">
        <v>2002</v>
      </c>
      <c r="J1113" s="27">
        <v>1</v>
      </c>
      <c r="K1113" s="27">
        <v>0</v>
      </c>
      <c r="L1113" s="27">
        <v>2</v>
      </c>
      <c r="M1113" s="27">
        <v>0</v>
      </c>
      <c r="N1113" s="27" t="e">
        <f>SUMIF(#REF!,#REF!,#REF!)</f>
        <v>#REF!</v>
      </c>
    </row>
    <row r="1114" spans="1:14" x14ac:dyDescent="0.15">
      <c r="A1114" s="29">
        <v>5120541</v>
      </c>
      <c r="B1114" s="29">
        <v>512054102</v>
      </c>
      <c r="C1114" s="15">
        <v>2</v>
      </c>
      <c r="D1114" s="30" t="s">
        <v>4491</v>
      </c>
      <c r="E1114" s="30" t="s">
        <v>5141</v>
      </c>
      <c r="F1114" s="27">
        <v>2</v>
      </c>
      <c r="G1114" s="31">
        <v>99</v>
      </c>
      <c r="H1114" s="31">
        <v>99</v>
      </c>
      <c r="I1114" s="31">
        <v>9999</v>
      </c>
      <c r="J1114" s="27">
        <v>1</v>
      </c>
      <c r="K1114" s="27">
        <v>0</v>
      </c>
      <c r="L1114" s="27">
        <v>2</v>
      </c>
      <c r="M1114" s="27">
        <v>0</v>
      </c>
      <c r="N1114" s="27" t="e">
        <f>SUMIF(#REF!,#REF!,#REF!)</f>
        <v>#REF!</v>
      </c>
    </row>
    <row r="1115" spans="1:14" x14ac:dyDescent="0.15">
      <c r="A1115" s="29">
        <v>5120551</v>
      </c>
      <c r="B1115" s="29">
        <v>512055104</v>
      </c>
      <c r="C1115" s="15">
        <v>4</v>
      </c>
      <c r="D1115" s="30" t="s">
        <v>953</v>
      </c>
      <c r="E1115" s="30" t="s">
        <v>2371</v>
      </c>
      <c r="F1115" s="27">
        <v>2</v>
      </c>
      <c r="G1115" s="31">
        <v>16</v>
      </c>
      <c r="H1115" s="31">
        <v>9</v>
      </c>
      <c r="I1115" s="31">
        <v>2001</v>
      </c>
      <c r="J1115" s="27">
        <v>1</v>
      </c>
      <c r="K1115" s="27">
        <v>0</v>
      </c>
      <c r="L1115" s="27">
        <v>2</v>
      </c>
      <c r="M1115" s="27">
        <v>0</v>
      </c>
      <c r="N1115" s="27" t="e">
        <f>SUMIF(#REF!,#REF!,#REF!)</f>
        <v>#REF!</v>
      </c>
    </row>
    <row r="1116" spans="1:14" x14ac:dyDescent="0.15">
      <c r="A1116" s="29">
        <v>5120561</v>
      </c>
      <c r="B1116" s="29">
        <v>512056102</v>
      </c>
      <c r="C1116" s="15">
        <v>2</v>
      </c>
      <c r="D1116" s="30" t="s">
        <v>1842</v>
      </c>
      <c r="E1116" s="30" t="s">
        <v>1636</v>
      </c>
      <c r="F1116" s="27">
        <v>2</v>
      </c>
      <c r="G1116" s="31">
        <v>22</v>
      </c>
      <c r="H1116" s="31">
        <v>8</v>
      </c>
      <c r="I1116" s="31">
        <v>1992</v>
      </c>
      <c r="J1116" s="27">
        <v>1</v>
      </c>
      <c r="K1116" s="27">
        <v>0</v>
      </c>
      <c r="L1116" s="27">
        <v>2</v>
      </c>
      <c r="M1116" s="27">
        <v>0</v>
      </c>
      <c r="N1116" s="27" t="e">
        <f>SUMIF(#REF!,#REF!,#REF!)</f>
        <v>#REF!</v>
      </c>
    </row>
    <row r="1117" spans="1:14" x14ac:dyDescent="0.15">
      <c r="A1117" s="29">
        <v>5120571</v>
      </c>
      <c r="B1117" s="29">
        <v>512057102</v>
      </c>
      <c r="C1117" s="15">
        <v>2</v>
      </c>
      <c r="D1117" s="30" t="s">
        <v>5145</v>
      </c>
      <c r="E1117" s="30" t="s">
        <v>4552</v>
      </c>
      <c r="F1117" s="27">
        <v>2</v>
      </c>
      <c r="G1117" s="31">
        <v>1</v>
      </c>
      <c r="H1117" s="31">
        <v>2</v>
      </c>
      <c r="I1117" s="31">
        <v>1986</v>
      </c>
      <c r="J1117" s="27">
        <v>1</v>
      </c>
      <c r="K1117" s="27">
        <v>0</v>
      </c>
      <c r="L1117" s="27">
        <v>2</v>
      </c>
      <c r="M1117" s="27">
        <v>0</v>
      </c>
      <c r="N1117" s="27" t="e">
        <f>SUMIF(#REF!,#REF!,#REF!)</f>
        <v>#REF!</v>
      </c>
    </row>
    <row r="1118" spans="1:14" x14ac:dyDescent="0.15">
      <c r="A1118" s="29">
        <v>5120581</v>
      </c>
      <c r="B1118" s="29">
        <v>512058102</v>
      </c>
      <c r="C1118" s="15">
        <v>2</v>
      </c>
      <c r="D1118" s="30" t="s">
        <v>62</v>
      </c>
      <c r="E1118" s="30" t="s">
        <v>464</v>
      </c>
      <c r="F1118" s="27">
        <v>2</v>
      </c>
      <c r="G1118" s="31">
        <v>1</v>
      </c>
      <c r="H1118" s="31">
        <v>7</v>
      </c>
      <c r="I1118" s="31">
        <v>1992</v>
      </c>
      <c r="J1118" s="27">
        <v>1</v>
      </c>
      <c r="K1118" s="27">
        <v>0</v>
      </c>
      <c r="L1118" s="27">
        <v>2</v>
      </c>
      <c r="M1118" s="27">
        <v>0</v>
      </c>
      <c r="N1118" s="27" t="e">
        <f>SUMIF(#REF!,#REF!,#REF!)</f>
        <v>#REF!</v>
      </c>
    </row>
    <row r="1119" spans="1:14" x14ac:dyDescent="0.15">
      <c r="A1119" s="29">
        <v>5120591</v>
      </c>
      <c r="B1119" s="29">
        <v>512059106</v>
      </c>
      <c r="C1119" s="15">
        <v>6</v>
      </c>
      <c r="D1119" s="30" t="s">
        <v>5149</v>
      </c>
      <c r="E1119" s="30" t="s">
        <v>5105</v>
      </c>
      <c r="F1119" s="27">
        <v>2</v>
      </c>
      <c r="G1119" s="31">
        <v>10</v>
      </c>
      <c r="H1119" s="31">
        <v>12</v>
      </c>
      <c r="I1119" s="31">
        <v>1997</v>
      </c>
      <c r="J1119" s="27">
        <v>1</v>
      </c>
      <c r="K1119" s="27">
        <v>0</v>
      </c>
      <c r="L1119" s="27">
        <v>2</v>
      </c>
      <c r="M1119" s="27">
        <v>0</v>
      </c>
      <c r="N1119" s="27" t="e">
        <f>SUMIF(#REF!,#REF!,#REF!)</f>
        <v>#REF!</v>
      </c>
    </row>
    <row r="1120" spans="1:14" x14ac:dyDescent="0.15">
      <c r="A1120" s="29">
        <v>5120601</v>
      </c>
      <c r="B1120" s="29">
        <v>512060101</v>
      </c>
      <c r="C1120" s="15">
        <v>1</v>
      </c>
      <c r="D1120" s="30" t="s">
        <v>483</v>
      </c>
      <c r="E1120" s="30" t="s">
        <v>5133</v>
      </c>
      <c r="F1120" s="27">
        <v>2</v>
      </c>
      <c r="G1120" s="31">
        <v>99</v>
      </c>
      <c r="H1120" s="31">
        <v>99</v>
      </c>
      <c r="I1120" s="31">
        <v>9999</v>
      </c>
      <c r="J1120" s="27">
        <v>1</v>
      </c>
      <c r="K1120" s="27">
        <v>0</v>
      </c>
      <c r="L1120" s="27">
        <v>2</v>
      </c>
      <c r="M1120" s="27">
        <v>0</v>
      </c>
      <c r="N1120" s="27" t="e">
        <f>SUMIF(#REF!,#REF!,#REF!)</f>
        <v>#REF!</v>
      </c>
    </row>
    <row r="1121" spans="1:14" x14ac:dyDescent="0.15">
      <c r="A1121" s="29">
        <v>5120621</v>
      </c>
      <c r="B1121" s="29">
        <v>512062102</v>
      </c>
      <c r="C1121" s="15">
        <v>2</v>
      </c>
      <c r="D1121" s="30" t="s">
        <v>2852</v>
      </c>
      <c r="E1121" s="30" t="s">
        <v>4647</v>
      </c>
      <c r="F1121" s="27">
        <v>2</v>
      </c>
      <c r="G1121" s="31">
        <v>22</v>
      </c>
      <c r="H1121" s="31">
        <v>9</v>
      </c>
      <c r="I1121" s="31">
        <v>1992</v>
      </c>
      <c r="J1121" s="27">
        <v>1</v>
      </c>
      <c r="K1121" s="27">
        <v>0</v>
      </c>
      <c r="L1121" s="27">
        <v>2</v>
      </c>
      <c r="M1121" s="27">
        <v>0</v>
      </c>
      <c r="N1121" s="27" t="e">
        <f>SUMIF(#REF!,#REF!,#REF!)</f>
        <v>#REF!</v>
      </c>
    </row>
    <row r="1122" spans="1:14" x14ac:dyDescent="0.15">
      <c r="A1122" s="29">
        <v>5120641</v>
      </c>
      <c r="B1122" s="29">
        <v>512064102</v>
      </c>
      <c r="C1122" s="15">
        <v>2</v>
      </c>
      <c r="D1122" s="30" t="s">
        <v>874</v>
      </c>
      <c r="E1122" s="30" t="s">
        <v>1625</v>
      </c>
      <c r="F1122" s="27">
        <v>2</v>
      </c>
      <c r="G1122" s="31">
        <v>15</v>
      </c>
      <c r="H1122" s="31">
        <v>5</v>
      </c>
      <c r="I1122" s="31">
        <v>2002</v>
      </c>
      <c r="J1122" s="27">
        <v>1</v>
      </c>
      <c r="K1122" s="27">
        <v>0</v>
      </c>
      <c r="L1122" s="27">
        <v>2</v>
      </c>
      <c r="M1122" s="27">
        <v>0</v>
      </c>
      <c r="N1122" s="27" t="e">
        <f>SUMIF(#REF!,#REF!,#REF!)</f>
        <v>#REF!</v>
      </c>
    </row>
    <row r="1123" spans="1:14" x14ac:dyDescent="0.15">
      <c r="A1123" s="29">
        <v>5120651</v>
      </c>
      <c r="B1123" s="29">
        <v>512065102</v>
      </c>
      <c r="C1123" s="15">
        <v>2</v>
      </c>
      <c r="D1123" s="30" t="s">
        <v>62</v>
      </c>
      <c r="E1123" s="30" t="s">
        <v>464</v>
      </c>
      <c r="F1123" s="27">
        <v>2</v>
      </c>
      <c r="G1123" s="31">
        <v>14</v>
      </c>
      <c r="H1123" s="31">
        <v>2</v>
      </c>
      <c r="I1123" s="31">
        <v>1984</v>
      </c>
      <c r="J1123" s="27">
        <v>1</v>
      </c>
      <c r="K1123" s="27">
        <v>0</v>
      </c>
      <c r="L1123" s="27">
        <v>2</v>
      </c>
      <c r="M1123" s="27">
        <v>0</v>
      </c>
      <c r="N1123" s="27" t="e">
        <f>SUMIF(#REF!,#REF!,#REF!)</f>
        <v>#REF!</v>
      </c>
    </row>
    <row r="1124" spans="1:14" x14ac:dyDescent="0.15">
      <c r="A1124" s="29">
        <v>5120661</v>
      </c>
      <c r="B1124" s="29">
        <v>512066102</v>
      </c>
      <c r="C1124" s="15">
        <v>2</v>
      </c>
      <c r="D1124" s="30" t="s">
        <v>3844</v>
      </c>
      <c r="E1124" s="30" t="s">
        <v>4647</v>
      </c>
      <c r="F1124" s="27">
        <v>2</v>
      </c>
      <c r="G1124" s="31">
        <v>18</v>
      </c>
      <c r="H1124" s="31">
        <v>1</v>
      </c>
      <c r="I1124" s="31">
        <v>1988</v>
      </c>
      <c r="J1124" s="27">
        <v>1</v>
      </c>
      <c r="K1124" s="27">
        <v>0</v>
      </c>
      <c r="L1124" s="27">
        <v>2</v>
      </c>
      <c r="M1124" s="27">
        <v>0</v>
      </c>
      <c r="N1124" s="27" t="e">
        <f>SUMIF(#REF!,#REF!,#REF!)</f>
        <v>#REF!</v>
      </c>
    </row>
    <row r="1125" spans="1:14" x14ac:dyDescent="0.15">
      <c r="A1125" s="29">
        <v>5120671</v>
      </c>
      <c r="B1125" s="29">
        <v>512067106</v>
      </c>
      <c r="C1125" s="15">
        <v>6</v>
      </c>
      <c r="D1125" s="30" t="s">
        <v>5157</v>
      </c>
      <c r="E1125" s="30" t="s">
        <v>1636</v>
      </c>
      <c r="F1125" s="27">
        <v>2</v>
      </c>
      <c r="G1125" s="31">
        <v>99</v>
      </c>
      <c r="H1125" s="31">
        <v>99</v>
      </c>
      <c r="I1125" s="31">
        <v>9999</v>
      </c>
      <c r="J1125" s="27">
        <v>1</v>
      </c>
      <c r="K1125" s="27">
        <v>0</v>
      </c>
      <c r="L1125" s="27">
        <v>2</v>
      </c>
      <c r="M1125" s="27">
        <v>0</v>
      </c>
      <c r="N1125" s="27" t="e">
        <f>SUMIF(#REF!,#REF!,#REF!)</f>
        <v>#REF!</v>
      </c>
    </row>
    <row r="1126" spans="1:14" x14ac:dyDescent="0.15">
      <c r="A1126" s="29">
        <v>5120681</v>
      </c>
      <c r="B1126" s="29">
        <v>512068102</v>
      </c>
      <c r="C1126" s="15">
        <v>2</v>
      </c>
      <c r="D1126" s="30" t="s">
        <v>1003</v>
      </c>
      <c r="E1126" s="30" t="s">
        <v>4552</v>
      </c>
      <c r="F1126" s="27">
        <v>2</v>
      </c>
      <c r="G1126" s="31">
        <v>20</v>
      </c>
      <c r="H1126" s="31">
        <v>10</v>
      </c>
      <c r="I1126" s="31">
        <v>1994</v>
      </c>
      <c r="J1126" s="27">
        <v>1</v>
      </c>
      <c r="K1126" s="27">
        <v>0</v>
      </c>
      <c r="L1126" s="27">
        <v>2</v>
      </c>
      <c r="M1126" s="27">
        <v>0</v>
      </c>
      <c r="N1126" s="27" t="e">
        <f>SUMIF(#REF!,#REF!,#REF!)</f>
        <v>#REF!</v>
      </c>
    </row>
    <row r="1127" spans="1:14" x14ac:dyDescent="0.15">
      <c r="A1127" s="29">
        <v>5120691</v>
      </c>
      <c r="B1127" s="29">
        <v>512069103</v>
      </c>
      <c r="C1127" s="15">
        <v>3</v>
      </c>
      <c r="D1127" s="30" t="s">
        <v>376</v>
      </c>
      <c r="E1127" s="30" t="s">
        <v>464</v>
      </c>
      <c r="F1127" s="27">
        <v>2</v>
      </c>
      <c r="G1127" s="31">
        <v>12</v>
      </c>
      <c r="H1127" s="31">
        <v>12</v>
      </c>
      <c r="I1127" s="31">
        <v>1999</v>
      </c>
      <c r="J1127" s="27">
        <v>1</v>
      </c>
      <c r="K1127" s="27">
        <v>0</v>
      </c>
      <c r="L1127" s="27">
        <v>2</v>
      </c>
      <c r="M1127" s="27">
        <v>0</v>
      </c>
      <c r="N1127" s="27" t="e">
        <f>SUMIF(#REF!,#REF!,#REF!)</f>
        <v>#REF!</v>
      </c>
    </row>
    <row r="1128" spans="1:14" x14ac:dyDescent="0.15">
      <c r="A1128" s="29">
        <v>5120701</v>
      </c>
      <c r="B1128" s="29">
        <v>512070102</v>
      </c>
      <c r="C1128" s="15">
        <v>2</v>
      </c>
      <c r="D1128" s="30" t="s">
        <v>1657</v>
      </c>
      <c r="E1128" s="30" t="s">
        <v>4600</v>
      </c>
      <c r="F1128" s="27">
        <v>2</v>
      </c>
      <c r="G1128" s="31">
        <v>13</v>
      </c>
      <c r="H1128" s="31">
        <v>4</v>
      </c>
      <c r="I1128" s="31">
        <v>1987</v>
      </c>
      <c r="J1128" s="27">
        <v>1</v>
      </c>
      <c r="K1128" s="27">
        <v>0</v>
      </c>
      <c r="L1128" s="27">
        <v>2</v>
      </c>
      <c r="M1128" s="27">
        <v>0</v>
      </c>
      <c r="N1128" s="27" t="e">
        <f>SUMIF(#REF!,#REF!,#REF!)</f>
        <v>#REF!</v>
      </c>
    </row>
    <row r="1129" spans="1:14" x14ac:dyDescent="0.15">
      <c r="A1129" s="29">
        <v>5120711</v>
      </c>
      <c r="B1129" s="29">
        <v>512071102</v>
      </c>
      <c r="C1129" s="15">
        <v>2</v>
      </c>
      <c r="D1129" s="30" t="s">
        <v>743</v>
      </c>
      <c r="E1129" s="30" t="s">
        <v>5163</v>
      </c>
      <c r="F1129" s="27">
        <v>2</v>
      </c>
      <c r="G1129" s="31">
        <v>25</v>
      </c>
      <c r="H1129" s="31">
        <v>9</v>
      </c>
      <c r="I1129" s="31">
        <v>1995</v>
      </c>
      <c r="J1129" s="27">
        <v>1</v>
      </c>
      <c r="K1129" s="27">
        <v>0</v>
      </c>
      <c r="L1129" s="27">
        <v>2</v>
      </c>
      <c r="M1129" s="27">
        <v>0</v>
      </c>
      <c r="N1129" s="27" t="e">
        <f>SUMIF(#REF!,#REF!,#REF!)</f>
        <v>#REF!</v>
      </c>
    </row>
    <row r="1130" spans="1:14" x14ac:dyDescent="0.15">
      <c r="A1130" s="29">
        <v>5120721</v>
      </c>
      <c r="B1130" s="29">
        <v>512072109</v>
      </c>
      <c r="C1130" s="15">
        <v>9</v>
      </c>
      <c r="D1130" s="30" t="s">
        <v>1005</v>
      </c>
      <c r="E1130" s="30" t="s">
        <v>5140</v>
      </c>
      <c r="F1130" s="27">
        <v>2</v>
      </c>
      <c r="G1130" s="31">
        <v>20</v>
      </c>
      <c r="H1130" s="31">
        <v>2</v>
      </c>
      <c r="I1130" s="31">
        <v>2000</v>
      </c>
      <c r="J1130" s="27">
        <v>1</v>
      </c>
      <c r="K1130" s="27">
        <v>0</v>
      </c>
      <c r="L1130" s="27">
        <v>2</v>
      </c>
      <c r="M1130" s="27">
        <v>0</v>
      </c>
      <c r="N1130" s="27" t="e">
        <f>SUMIF(#REF!,#REF!,#REF!)</f>
        <v>#REF!</v>
      </c>
    </row>
    <row r="1131" spans="1:14" x14ac:dyDescent="0.15">
      <c r="A1131" s="29">
        <v>5120731</v>
      </c>
      <c r="B1131" s="29">
        <v>512073102</v>
      </c>
      <c r="C1131" s="15">
        <v>2</v>
      </c>
      <c r="D1131" s="30" t="s">
        <v>996</v>
      </c>
      <c r="E1131" s="30" t="s">
        <v>464</v>
      </c>
      <c r="F1131" s="27">
        <v>2</v>
      </c>
      <c r="G1131" s="31">
        <v>17</v>
      </c>
      <c r="H1131" s="31">
        <v>9</v>
      </c>
      <c r="I1131" s="31">
        <v>1991</v>
      </c>
      <c r="J1131" s="27">
        <v>1</v>
      </c>
      <c r="K1131" s="27">
        <v>0</v>
      </c>
      <c r="L1131" s="27">
        <v>2</v>
      </c>
      <c r="M1131" s="27">
        <v>0</v>
      </c>
      <c r="N1131" s="27" t="e">
        <f>SUMIF(#REF!,#REF!,#REF!)</f>
        <v>#REF!</v>
      </c>
    </row>
    <row r="1132" spans="1:14" x14ac:dyDescent="0.15">
      <c r="A1132" s="29">
        <v>5170011</v>
      </c>
      <c r="B1132" s="29">
        <v>517001102</v>
      </c>
      <c r="C1132" s="15">
        <v>2</v>
      </c>
      <c r="D1132" s="30" t="s">
        <v>5170</v>
      </c>
      <c r="E1132" s="30" t="s">
        <v>5171</v>
      </c>
      <c r="F1132" s="27">
        <v>2</v>
      </c>
      <c r="G1132" s="31">
        <v>16</v>
      </c>
      <c r="H1132" s="31">
        <v>7</v>
      </c>
      <c r="I1132" s="31">
        <v>1987</v>
      </c>
      <c r="J1132" s="27">
        <v>1</v>
      </c>
      <c r="K1132" s="27">
        <v>0</v>
      </c>
      <c r="L1132" s="27">
        <v>1</v>
      </c>
      <c r="M1132" s="27">
        <v>1</v>
      </c>
      <c r="N1132" s="27" t="e">
        <f>SUMIF(#REF!,#REF!,#REF!)</f>
        <v>#REF!</v>
      </c>
    </row>
    <row r="1133" spans="1:14" x14ac:dyDescent="0.15">
      <c r="A1133" s="29">
        <v>5170021</v>
      </c>
      <c r="B1133" s="29">
        <v>517002102</v>
      </c>
      <c r="C1133" s="15">
        <v>2</v>
      </c>
      <c r="D1133" s="30" t="s">
        <v>1702</v>
      </c>
      <c r="E1133" s="30" t="s">
        <v>5175</v>
      </c>
      <c r="F1133" s="27">
        <v>2</v>
      </c>
      <c r="G1133" s="31">
        <v>26</v>
      </c>
      <c r="H1133" s="31">
        <v>4</v>
      </c>
      <c r="I1133" s="31">
        <v>1996</v>
      </c>
      <c r="J1133" s="27">
        <v>1</v>
      </c>
      <c r="K1133" s="27">
        <v>0</v>
      </c>
      <c r="L1133" s="27">
        <v>1</v>
      </c>
      <c r="M1133" s="27">
        <v>1</v>
      </c>
      <c r="N1133" s="27" t="e">
        <f>SUMIF(#REF!,#REF!,#REF!)</f>
        <v>#REF!</v>
      </c>
    </row>
    <row r="1134" spans="1:14" x14ac:dyDescent="0.15">
      <c r="A1134" s="29">
        <v>5170031</v>
      </c>
      <c r="B1134" s="29">
        <v>517003102</v>
      </c>
      <c r="C1134" s="15">
        <v>2</v>
      </c>
      <c r="D1134" s="30" t="s">
        <v>1553</v>
      </c>
      <c r="E1134" s="30" t="s">
        <v>5182</v>
      </c>
      <c r="F1134" s="27">
        <v>2</v>
      </c>
      <c r="G1134" s="31">
        <v>20</v>
      </c>
      <c r="H1134" s="31">
        <v>9</v>
      </c>
      <c r="I1134" s="31">
        <v>1998</v>
      </c>
      <c r="J1134" s="27">
        <v>1</v>
      </c>
      <c r="K1134" s="27">
        <v>0</v>
      </c>
      <c r="L1134" s="27">
        <v>1</v>
      </c>
      <c r="M1134" s="27">
        <v>1</v>
      </c>
      <c r="N1134" s="27" t="e">
        <f>SUMIF(#REF!,#REF!,#REF!)</f>
        <v>#REF!</v>
      </c>
    </row>
    <row r="1135" spans="1:14" x14ac:dyDescent="0.15">
      <c r="A1135" s="29">
        <v>5170041</v>
      </c>
      <c r="B1135" s="29">
        <v>517004102</v>
      </c>
      <c r="C1135" s="15">
        <v>2</v>
      </c>
      <c r="D1135" s="30" t="s">
        <v>1003</v>
      </c>
      <c r="E1135" s="30" t="s">
        <v>5187</v>
      </c>
      <c r="F1135" s="27">
        <v>2</v>
      </c>
      <c r="G1135" s="31">
        <v>26</v>
      </c>
      <c r="H1135" s="31">
        <v>1</v>
      </c>
      <c r="I1135" s="31">
        <v>1988</v>
      </c>
      <c r="J1135" s="27">
        <v>1</v>
      </c>
      <c r="K1135" s="27">
        <v>0</v>
      </c>
      <c r="L1135" s="27">
        <v>1</v>
      </c>
      <c r="M1135" s="27">
        <v>1</v>
      </c>
      <c r="N1135" s="27" t="e">
        <f>SUMIF(#REF!,#REF!,#REF!)</f>
        <v>#REF!</v>
      </c>
    </row>
    <row r="1136" spans="1:14" x14ac:dyDescent="0.15">
      <c r="A1136" s="29">
        <v>5170051</v>
      </c>
      <c r="B1136" s="29">
        <v>517005102</v>
      </c>
      <c r="C1136" s="15">
        <v>2</v>
      </c>
      <c r="D1136" s="30" t="s">
        <v>5192</v>
      </c>
      <c r="E1136" s="30" t="s">
        <v>107</v>
      </c>
      <c r="F1136" s="27">
        <v>2</v>
      </c>
      <c r="G1136" s="31">
        <v>11</v>
      </c>
      <c r="H1136" s="31">
        <v>2</v>
      </c>
      <c r="I1136" s="31">
        <v>1984</v>
      </c>
      <c r="J1136" s="27">
        <v>1</v>
      </c>
      <c r="K1136" s="27">
        <v>0</v>
      </c>
      <c r="L1136" s="27">
        <v>1</v>
      </c>
      <c r="M1136" s="27">
        <v>2</v>
      </c>
      <c r="N1136" s="27" t="e">
        <f>SUMIF(#REF!,#REF!,#REF!)</f>
        <v>#REF!</v>
      </c>
    </row>
    <row r="1137" spans="1:14" x14ac:dyDescent="0.15">
      <c r="A1137" s="29">
        <v>5170061</v>
      </c>
      <c r="B1137" s="29">
        <v>517006102</v>
      </c>
      <c r="C1137" s="15">
        <v>2</v>
      </c>
      <c r="D1137" s="30" t="s">
        <v>1635</v>
      </c>
      <c r="E1137" s="30" t="s">
        <v>5200</v>
      </c>
      <c r="F1137" s="27">
        <v>2</v>
      </c>
      <c r="G1137" s="31">
        <v>10</v>
      </c>
      <c r="H1137" s="31">
        <v>7</v>
      </c>
      <c r="I1137" s="31">
        <v>1977</v>
      </c>
      <c r="J1137" s="27">
        <v>1</v>
      </c>
      <c r="K1137" s="27">
        <v>0</v>
      </c>
      <c r="L1137" s="27">
        <v>1</v>
      </c>
      <c r="M1137" s="27">
        <v>2</v>
      </c>
      <c r="N1137" s="27" t="e">
        <f>SUMIF(#REF!,#REF!,#REF!)</f>
        <v>#REF!</v>
      </c>
    </row>
    <row r="1138" spans="1:14" x14ac:dyDescent="0.15">
      <c r="A1138" s="29">
        <v>5170071</v>
      </c>
      <c r="B1138" s="29">
        <v>517007102</v>
      </c>
      <c r="C1138" s="15">
        <v>2</v>
      </c>
      <c r="D1138" s="30" t="s">
        <v>85</v>
      </c>
      <c r="E1138" s="30" t="s">
        <v>1442</v>
      </c>
      <c r="F1138" s="27">
        <v>2</v>
      </c>
      <c r="G1138" s="31">
        <v>21</v>
      </c>
      <c r="H1138" s="31">
        <v>9</v>
      </c>
      <c r="I1138" s="31">
        <v>1988</v>
      </c>
      <c r="J1138" s="27">
        <v>1</v>
      </c>
      <c r="K1138" s="27">
        <v>0</v>
      </c>
      <c r="L1138" s="27">
        <v>1</v>
      </c>
      <c r="M1138" s="27">
        <v>2</v>
      </c>
      <c r="N1138" s="27" t="e">
        <f>SUMIF(#REF!,#REF!,#REF!)</f>
        <v>#REF!</v>
      </c>
    </row>
    <row r="1139" spans="1:14" x14ac:dyDescent="0.15">
      <c r="A1139" s="29">
        <v>5170081</v>
      </c>
      <c r="B1139" s="29">
        <v>517008102</v>
      </c>
      <c r="C1139" s="15">
        <v>2</v>
      </c>
      <c r="D1139" s="30" t="s">
        <v>311</v>
      </c>
      <c r="E1139" s="30" t="s">
        <v>950</v>
      </c>
      <c r="F1139" s="27">
        <v>2</v>
      </c>
      <c r="G1139" s="31">
        <v>17</v>
      </c>
      <c r="H1139" s="31">
        <v>4</v>
      </c>
      <c r="I1139" s="31">
        <v>1995</v>
      </c>
      <c r="J1139" s="27">
        <v>1</v>
      </c>
      <c r="K1139" s="27">
        <v>0</v>
      </c>
      <c r="L1139" s="27">
        <v>1</v>
      </c>
      <c r="M1139" s="27">
        <v>1</v>
      </c>
      <c r="N1139" s="27" t="e">
        <f>SUMIF(#REF!,#REF!,#REF!)</f>
        <v>#REF!</v>
      </c>
    </row>
    <row r="1140" spans="1:14" x14ac:dyDescent="0.15">
      <c r="A1140" s="29">
        <v>5170091</v>
      </c>
      <c r="B1140" s="29">
        <v>517009113</v>
      </c>
      <c r="C1140" s="15">
        <v>13</v>
      </c>
      <c r="D1140" s="30" t="s">
        <v>106</v>
      </c>
      <c r="E1140" s="30" t="s">
        <v>5214</v>
      </c>
      <c r="F1140" s="27">
        <v>2</v>
      </c>
      <c r="G1140" s="31">
        <v>26</v>
      </c>
      <c r="H1140" s="31">
        <v>9</v>
      </c>
      <c r="I1140" s="31">
        <v>2000</v>
      </c>
      <c r="J1140" s="27">
        <v>1</v>
      </c>
      <c r="K1140" s="27">
        <v>0</v>
      </c>
      <c r="L1140" s="27">
        <v>1</v>
      </c>
      <c r="M1140" s="27">
        <v>1</v>
      </c>
      <c r="N1140" s="27" t="e">
        <f>SUMIF(#REF!,#REF!,#REF!)</f>
        <v>#REF!</v>
      </c>
    </row>
    <row r="1141" spans="1:14" x14ac:dyDescent="0.15">
      <c r="A1141" s="29">
        <v>5170101</v>
      </c>
      <c r="B1141" s="29">
        <v>517010102</v>
      </c>
      <c r="C1141" s="15">
        <v>2</v>
      </c>
      <c r="D1141" s="30" t="s">
        <v>5218</v>
      </c>
      <c r="E1141" s="30" t="s">
        <v>5219</v>
      </c>
      <c r="F1141" s="27">
        <v>2</v>
      </c>
      <c r="G1141" s="31">
        <v>29</v>
      </c>
      <c r="H1141" s="31">
        <v>5</v>
      </c>
      <c r="I1141" s="31">
        <v>1999</v>
      </c>
      <c r="J1141" s="27">
        <v>1</v>
      </c>
      <c r="K1141" s="27">
        <v>0</v>
      </c>
      <c r="L1141" s="27">
        <v>1</v>
      </c>
      <c r="M1141" s="27">
        <v>1</v>
      </c>
      <c r="N1141" s="27" t="e">
        <f>SUMIF(#REF!,#REF!,#REF!)</f>
        <v>#REF!</v>
      </c>
    </row>
    <row r="1142" spans="1:14" x14ac:dyDescent="0.15">
      <c r="A1142" s="29">
        <v>5170111</v>
      </c>
      <c r="B1142" s="29">
        <v>517011107</v>
      </c>
      <c r="C1142" s="15">
        <v>7</v>
      </c>
      <c r="D1142" s="30" t="s">
        <v>1012</v>
      </c>
      <c r="E1142" s="30" t="s">
        <v>5214</v>
      </c>
      <c r="F1142" s="27">
        <v>2</v>
      </c>
      <c r="G1142" s="31">
        <v>27</v>
      </c>
      <c r="H1142" s="31">
        <v>12</v>
      </c>
      <c r="I1142" s="31">
        <v>1995</v>
      </c>
      <c r="J1142" s="27">
        <v>1</v>
      </c>
      <c r="K1142" s="27">
        <v>0</v>
      </c>
      <c r="L1142" s="27">
        <v>1</v>
      </c>
      <c r="M1142" s="27">
        <v>1</v>
      </c>
      <c r="N1142" s="27" t="e">
        <f>SUMIF(#REF!,#REF!,#REF!)</f>
        <v>#REF!</v>
      </c>
    </row>
    <row r="1143" spans="1:14" x14ac:dyDescent="0.15">
      <c r="A1143" s="29">
        <v>5170121</v>
      </c>
      <c r="B1143" s="29">
        <v>517012108</v>
      </c>
      <c r="C1143" s="15">
        <v>8</v>
      </c>
      <c r="D1143" s="30" t="s">
        <v>62</v>
      </c>
      <c r="E1143" s="30" t="s">
        <v>5230</v>
      </c>
      <c r="F1143" s="27">
        <v>2</v>
      </c>
      <c r="G1143" s="31">
        <v>19</v>
      </c>
      <c r="H1143" s="31">
        <v>11</v>
      </c>
      <c r="I1143" s="31">
        <v>1996</v>
      </c>
      <c r="J1143" s="27">
        <v>1</v>
      </c>
      <c r="K1143" s="27">
        <v>0</v>
      </c>
      <c r="L1143" s="27">
        <v>1</v>
      </c>
      <c r="M1143" s="27">
        <v>1</v>
      </c>
      <c r="N1143" s="27" t="e">
        <f>SUMIF(#REF!,#REF!,#REF!)</f>
        <v>#REF!</v>
      </c>
    </row>
    <row r="1144" spans="1:14" x14ac:dyDescent="0.15">
      <c r="A1144" s="29">
        <v>5170131</v>
      </c>
      <c r="B1144" s="29">
        <v>517013102</v>
      </c>
      <c r="C1144" s="15">
        <v>2</v>
      </c>
      <c r="D1144" s="30" t="s">
        <v>1642</v>
      </c>
      <c r="E1144" s="30" t="s">
        <v>4651</v>
      </c>
      <c r="F1144" s="27">
        <v>2</v>
      </c>
      <c r="G1144" s="31">
        <v>21</v>
      </c>
      <c r="H1144" s="31">
        <v>7</v>
      </c>
      <c r="I1144" s="31">
        <v>1985</v>
      </c>
      <c r="J1144" s="27">
        <v>1</v>
      </c>
      <c r="K1144" s="27">
        <v>0</v>
      </c>
      <c r="L1144" s="27">
        <v>1</v>
      </c>
      <c r="M1144" s="27">
        <v>1</v>
      </c>
      <c r="N1144" s="27" t="e">
        <f>SUMIF(#REF!,#REF!,#REF!)</f>
        <v>#REF!</v>
      </c>
    </row>
    <row r="1145" spans="1:14" x14ac:dyDescent="0.15">
      <c r="A1145" s="29">
        <v>5170141</v>
      </c>
      <c r="B1145" s="29">
        <v>517014102</v>
      </c>
      <c r="C1145" s="15">
        <v>2</v>
      </c>
      <c r="D1145" s="30" t="s">
        <v>111</v>
      </c>
      <c r="E1145" s="30" t="s">
        <v>950</v>
      </c>
      <c r="F1145" s="27">
        <v>2</v>
      </c>
      <c r="G1145" s="31">
        <v>26</v>
      </c>
      <c r="H1145" s="31">
        <v>5</v>
      </c>
      <c r="I1145" s="31">
        <v>1996</v>
      </c>
      <c r="J1145" s="27">
        <v>1</v>
      </c>
      <c r="K1145" s="27">
        <v>0</v>
      </c>
      <c r="L1145" s="27">
        <v>1</v>
      </c>
      <c r="M1145" s="27">
        <v>1</v>
      </c>
      <c r="N1145" s="27" t="e">
        <f>SUMIF(#REF!,#REF!,#REF!)</f>
        <v>#REF!</v>
      </c>
    </row>
    <row r="1146" spans="1:14" x14ac:dyDescent="0.15">
      <c r="A1146" s="29">
        <v>5170151</v>
      </c>
      <c r="B1146" s="29">
        <v>517015103</v>
      </c>
      <c r="C1146" s="15">
        <v>3</v>
      </c>
      <c r="D1146" s="30" t="s">
        <v>1511</v>
      </c>
      <c r="E1146" s="30" t="s">
        <v>5238</v>
      </c>
      <c r="F1146" s="27">
        <v>2</v>
      </c>
      <c r="G1146" s="31">
        <v>4</v>
      </c>
      <c r="H1146" s="31">
        <v>10</v>
      </c>
      <c r="I1146" s="31">
        <v>1997</v>
      </c>
      <c r="J1146" s="27">
        <v>1</v>
      </c>
      <c r="K1146" s="27">
        <v>0</v>
      </c>
      <c r="L1146" s="27">
        <v>1</v>
      </c>
      <c r="M1146" s="27">
        <v>2</v>
      </c>
      <c r="N1146" s="27" t="e">
        <f>SUMIF(#REF!,#REF!,#REF!)</f>
        <v>#REF!</v>
      </c>
    </row>
    <row r="1147" spans="1:14" x14ac:dyDescent="0.15">
      <c r="A1147" s="29">
        <v>5170161</v>
      </c>
      <c r="B1147" s="29">
        <v>517016107</v>
      </c>
      <c r="C1147" s="15">
        <v>7</v>
      </c>
      <c r="D1147" s="30" t="s">
        <v>5137</v>
      </c>
      <c r="E1147" s="30" t="s">
        <v>5246</v>
      </c>
      <c r="F1147" s="27">
        <v>2</v>
      </c>
      <c r="G1147" s="31">
        <v>5</v>
      </c>
      <c r="H1147" s="31">
        <v>7</v>
      </c>
      <c r="I1147" s="31">
        <v>1996</v>
      </c>
      <c r="J1147" s="27">
        <v>1</v>
      </c>
      <c r="K1147" s="27">
        <v>0</v>
      </c>
      <c r="L1147" s="27">
        <v>1</v>
      </c>
      <c r="M1147" s="27">
        <v>2</v>
      </c>
      <c r="N1147" s="27" t="e">
        <f>SUMIF(#REF!,#REF!,#REF!)</f>
        <v>#REF!</v>
      </c>
    </row>
    <row r="1148" spans="1:14" x14ac:dyDescent="0.15">
      <c r="A1148" s="29">
        <v>5170171</v>
      </c>
      <c r="B1148" s="29">
        <v>517017103</v>
      </c>
      <c r="C1148" s="15">
        <v>3</v>
      </c>
      <c r="D1148" s="30" t="s">
        <v>5251</v>
      </c>
      <c r="E1148" s="30" t="s">
        <v>950</v>
      </c>
      <c r="F1148" s="27">
        <v>2</v>
      </c>
      <c r="G1148" s="31">
        <v>5</v>
      </c>
      <c r="H1148" s="31">
        <v>6</v>
      </c>
      <c r="I1148" s="31">
        <v>1990</v>
      </c>
      <c r="J1148" s="27">
        <v>1</v>
      </c>
      <c r="K1148" s="27">
        <v>0</v>
      </c>
      <c r="L1148" s="27">
        <v>1</v>
      </c>
      <c r="M1148" s="27">
        <v>1</v>
      </c>
      <c r="N1148" s="27" t="e">
        <f>SUMIF(#REF!,#REF!,#REF!)</f>
        <v>#REF!</v>
      </c>
    </row>
    <row r="1149" spans="1:14" x14ac:dyDescent="0.15">
      <c r="A1149" s="29">
        <v>5170181</v>
      </c>
      <c r="B1149" s="29">
        <v>517018112</v>
      </c>
      <c r="C1149" s="15">
        <v>12</v>
      </c>
      <c r="D1149" s="30" t="s">
        <v>5255</v>
      </c>
      <c r="E1149" s="30" t="s">
        <v>107</v>
      </c>
      <c r="F1149" s="27">
        <v>2</v>
      </c>
      <c r="G1149" s="31">
        <v>14</v>
      </c>
      <c r="H1149" s="31">
        <v>3</v>
      </c>
      <c r="I1149" s="31">
        <v>2002</v>
      </c>
      <c r="J1149" s="27">
        <v>1</v>
      </c>
      <c r="K1149" s="27">
        <v>0</v>
      </c>
      <c r="L1149" s="27">
        <v>1</v>
      </c>
      <c r="M1149" s="27">
        <v>1</v>
      </c>
      <c r="N1149" s="27" t="e">
        <f>SUMIF(#REF!,#REF!,#REF!)</f>
        <v>#REF!</v>
      </c>
    </row>
    <row r="1150" spans="1:14" x14ac:dyDescent="0.15">
      <c r="A1150" s="29">
        <v>5170191</v>
      </c>
      <c r="B1150" s="29">
        <v>517019102</v>
      </c>
      <c r="C1150" s="15">
        <v>2</v>
      </c>
      <c r="D1150" s="30" t="s">
        <v>5256</v>
      </c>
      <c r="E1150" s="30" t="s">
        <v>5257</v>
      </c>
      <c r="F1150" s="27">
        <v>2</v>
      </c>
      <c r="G1150" s="31">
        <v>26</v>
      </c>
      <c r="H1150" s="31">
        <v>1</v>
      </c>
      <c r="I1150" s="31">
        <v>1983</v>
      </c>
      <c r="J1150" s="27">
        <v>1</v>
      </c>
      <c r="K1150" s="27">
        <v>0</v>
      </c>
      <c r="L1150" s="27">
        <v>1</v>
      </c>
      <c r="M1150" s="27">
        <v>1</v>
      </c>
      <c r="N1150" s="27" t="e">
        <f>SUMIF(#REF!,#REF!,#REF!)</f>
        <v>#REF!</v>
      </c>
    </row>
    <row r="1151" spans="1:14" x14ac:dyDescent="0.15">
      <c r="A1151" s="29">
        <v>5170201</v>
      </c>
      <c r="B1151" s="29">
        <v>517020102</v>
      </c>
      <c r="C1151" s="15">
        <v>2</v>
      </c>
      <c r="D1151" s="30" t="s">
        <v>597</v>
      </c>
      <c r="E1151" s="30" t="s">
        <v>5264</v>
      </c>
      <c r="F1151" s="27">
        <v>2</v>
      </c>
      <c r="G1151" s="31">
        <v>5</v>
      </c>
      <c r="H1151" s="31">
        <v>12</v>
      </c>
      <c r="I1151" s="31">
        <v>1997</v>
      </c>
      <c r="J1151" s="27">
        <v>1</v>
      </c>
      <c r="K1151" s="27">
        <v>0</v>
      </c>
      <c r="L1151" s="27">
        <v>1</v>
      </c>
      <c r="M1151" s="27">
        <v>1</v>
      </c>
      <c r="N1151" s="27" t="e">
        <f>SUMIF(#REF!,#REF!,#REF!)</f>
        <v>#REF!</v>
      </c>
    </row>
    <row r="1152" spans="1:14" x14ac:dyDescent="0.15">
      <c r="A1152" s="29">
        <v>5170211</v>
      </c>
      <c r="B1152" s="29">
        <v>517021102</v>
      </c>
      <c r="C1152" s="15">
        <v>2</v>
      </c>
      <c r="D1152" s="30" t="s">
        <v>5268</v>
      </c>
      <c r="E1152" s="30" t="s">
        <v>3469</v>
      </c>
      <c r="F1152" s="27">
        <v>2</v>
      </c>
      <c r="G1152" s="31">
        <v>13</v>
      </c>
      <c r="H1152" s="31">
        <v>3</v>
      </c>
      <c r="I1152" s="31">
        <v>1988</v>
      </c>
      <c r="J1152" s="27">
        <v>1</v>
      </c>
      <c r="K1152" s="27">
        <v>0</v>
      </c>
      <c r="L1152" s="27">
        <v>1</v>
      </c>
      <c r="M1152" s="27">
        <v>1</v>
      </c>
      <c r="N1152" s="27" t="e">
        <f>SUMIF(#REF!,#REF!,#REF!)</f>
        <v>#REF!</v>
      </c>
    </row>
    <row r="1153" spans="1:14" x14ac:dyDescent="0.15">
      <c r="A1153" s="29">
        <v>5170221</v>
      </c>
      <c r="B1153" s="29">
        <v>517022102</v>
      </c>
      <c r="C1153" s="15">
        <v>2</v>
      </c>
      <c r="D1153" s="30" t="s">
        <v>743</v>
      </c>
      <c r="E1153" s="30" t="s">
        <v>1308</v>
      </c>
      <c r="F1153" s="27">
        <v>2</v>
      </c>
      <c r="G1153" s="31">
        <v>7</v>
      </c>
      <c r="H1153" s="31">
        <v>7</v>
      </c>
      <c r="I1153" s="31">
        <v>1995</v>
      </c>
      <c r="J1153" s="27">
        <v>1</v>
      </c>
      <c r="K1153" s="27">
        <v>0</v>
      </c>
      <c r="L1153" s="27">
        <v>1</v>
      </c>
      <c r="M1153" s="27">
        <v>1</v>
      </c>
      <c r="N1153" s="27" t="e">
        <f>SUMIF(#REF!,#REF!,#REF!)</f>
        <v>#REF!</v>
      </c>
    </row>
    <row r="1154" spans="1:14" x14ac:dyDescent="0.15">
      <c r="A1154" s="29">
        <v>5170231</v>
      </c>
      <c r="B1154" s="29">
        <v>517023102</v>
      </c>
      <c r="C1154" s="15">
        <v>2</v>
      </c>
      <c r="D1154" s="30" t="s">
        <v>466</v>
      </c>
      <c r="E1154" s="30" t="s">
        <v>1238</v>
      </c>
      <c r="F1154" s="27">
        <v>2</v>
      </c>
      <c r="G1154" s="31">
        <v>24</v>
      </c>
      <c r="H1154" s="31">
        <v>2</v>
      </c>
      <c r="I1154" s="31">
        <v>2000</v>
      </c>
      <c r="J1154" s="27">
        <v>1</v>
      </c>
      <c r="K1154" s="27">
        <v>0</v>
      </c>
      <c r="L1154" s="27">
        <v>1</v>
      </c>
      <c r="M1154" s="27">
        <v>1</v>
      </c>
      <c r="N1154" s="27" t="e">
        <f>SUMIF(#REF!,#REF!,#REF!)</f>
        <v>#REF!</v>
      </c>
    </row>
    <row r="1155" spans="1:14" x14ac:dyDescent="0.15">
      <c r="A1155" s="29">
        <v>5170241</v>
      </c>
      <c r="B1155" s="29">
        <v>517024102</v>
      </c>
      <c r="C1155" s="15">
        <v>2</v>
      </c>
      <c r="D1155" s="30" t="s">
        <v>5275</v>
      </c>
      <c r="E1155" s="30" t="s">
        <v>5276</v>
      </c>
      <c r="F1155" s="27">
        <v>2</v>
      </c>
      <c r="G1155" s="31">
        <v>28</v>
      </c>
      <c r="H1155" s="31">
        <v>7</v>
      </c>
      <c r="I1155" s="31">
        <v>1998</v>
      </c>
      <c r="J1155" s="27">
        <v>1</v>
      </c>
      <c r="K1155" s="27">
        <v>0</v>
      </c>
      <c r="L1155" s="27">
        <v>1</v>
      </c>
      <c r="M1155" s="27">
        <v>1</v>
      </c>
      <c r="N1155" s="27" t="e">
        <f>SUMIF(#REF!,#REF!,#REF!)</f>
        <v>#REF!</v>
      </c>
    </row>
    <row r="1156" spans="1:14" x14ac:dyDescent="0.15">
      <c r="A1156" s="29">
        <v>5170251</v>
      </c>
      <c r="B1156" s="29">
        <v>517025102</v>
      </c>
      <c r="C1156" s="15">
        <v>2</v>
      </c>
      <c r="D1156" s="30" t="s">
        <v>4534</v>
      </c>
      <c r="E1156" s="30" t="s">
        <v>5219</v>
      </c>
      <c r="F1156" s="27">
        <v>2</v>
      </c>
      <c r="G1156" s="31">
        <v>7</v>
      </c>
      <c r="H1156" s="31">
        <v>7</v>
      </c>
      <c r="I1156" s="31">
        <v>1988</v>
      </c>
      <c r="J1156" s="27">
        <v>1</v>
      </c>
      <c r="K1156" s="27">
        <v>0</v>
      </c>
      <c r="L1156" s="27">
        <v>1</v>
      </c>
      <c r="M1156" s="27">
        <v>1</v>
      </c>
      <c r="N1156" s="27" t="e">
        <f>SUMIF(#REF!,#REF!,#REF!)</f>
        <v>#REF!</v>
      </c>
    </row>
    <row r="1157" spans="1:14" x14ac:dyDescent="0.15">
      <c r="A1157" s="29">
        <v>5170261</v>
      </c>
      <c r="B1157" s="29">
        <v>517026102</v>
      </c>
      <c r="C1157" s="15">
        <v>2</v>
      </c>
      <c r="D1157" s="30" t="s">
        <v>5279</v>
      </c>
      <c r="E1157" s="30" t="s">
        <v>5280</v>
      </c>
      <c r="F1157" s="27">
        <v>2</v>
      </c>
      <c r="G1157" s="31">
        <v>7</v>
      </c>
      <c r="H1157" s="31">
        <v>7</v>
      </c>
      <c r="I1157" s="31">
        <v>1992</v>
      </c>
      <c r="J1157" s="27">
        <v>1</v>
      </c>
      <c r="K1157" s="27">
        <v>0</v>
      </c>
      <c r="L1157" s="27">
        <v>1</v>
      </c>
      <c r="M1157" s="27">
        <v>1</v>
      </c>
      <c r="N1157" s="27" t="e">
        <f>SUMIF(#REF!,#REF!,#REF!)</f>
        <v>#REF!</v>
      </c>
    </row>
    <row r="1158" spans="1:14" x14ac:dyDescent="0.15">
      <c r="A1158" s="29">
        <v>5170271</v>
      </c>
      <c r="B1158" s="29">
        <v>517027102</v>
      </c>
      <c r="C1158" s="15">
        <v>2</v>
      </c>
      <c r="D1158" s="30" t="s">
        <v>1054</v>
      </c>
      <c r="E1158" s="30" t="s">
        <v>950</v>
      </c>
      <c r="F1158" s="27">
        <v>2</v>
      </c>
      <c r="G1158" s="31">
        <v>28</v>
      </c>
      <c r="H1158" s="31">
        <v>3</v>
      </c>
      <c r="I1158" s="31">
        <v>1997</v>
      </c>
      <c r="J1158" s="27">
        <v>1</v>
      </c>
      <c r="K1158" s="27">
        <v>0</v>
      </c>
      <c r="L1158" s="27">
        <v>1</v>
      </c>
      <c r="M1158" s="27">
        <v>1</v>
      </c>
      <c r="N1158" s="27" t="e">
        <f>SUMIF(#REF!,#REF!,#REF!)</f>
        <v>#REF!</v>
      </c>
    </row>
    <row r="1159" spans="1:14" x14ac:dyDescent="0.15">
      <c r="A1159" s="29">
        <v>5170281</v>
      </c>
      <c r="B1159" s="29">
        <v>517028108</v>
      </c>
      <c r="C1159" s="15">
        <v>8</v>
      </c>
      <c r="D1159" s="30" t="s">
        <v>408</v>
      </c>
      <c r="E1159" s="30" t="s">
        <v>1021</v>
      </c>
      <c r="F1159" s="27">
        <v>2</v>
      </c>
      <c r="G1159" s="31">
        <v>20</v>
      </c>
      <c r="H1159" s="31">
        <v>9</v>
      </c>
      <c r="I1159" s="31">
        <v>1999</v>
      </c>
      <c r="J1159" s="27">
        <v>1</v>
      </c>
      <c r="K1159" s="27">
        <v>0</v>
      </c>
      <c r="L1159" s="27">
        <v>1</v>
      </c>
      <c r="M1159" s="27">
        <v>2</v>
      </c>
      <c r="N1159" s="27" t="e">
        <f>SUMIF(#REF!,#REF!,#REF!)</f>
        <v>#REF!</v>
      </c>
    </row>
    <row r="1160" spans="1:14" x14ac:dyDescent="0.15">
      <c r="A1160" s="29">
        <v>5170291</v>
      </c>
      <c r="B1160" s="29">
        <v>517029102</v>
      </c>
      <c r="C1160" s="15">
        <v>2</v>
      </c>
      <c r="D1160" s="30" t="s">
        <v>5288</v>
      </c>
      <c r="E1160" s="30" t="s">
        <v>1312</v>
      </c>
      <c r="F1160" s="27">
        <v>2</v>
      </c>
      <c r="G1160" s="31">
        <v>13</v>
      </c>
      <c r="H1160" s="31">
        <v>11</v>
      </c>
      <c r="I1160" s="31">
        <v>1996</v>
      </c>
      <c r="J1160" s="27">
        <v>1</v>
      </c>
      <c r="K1160" s="27">
        <v>0</v>
      </c>
      <c r="L1160" s="27">
        <v>1</v>
      </c>
      <c r="M1160" s="27">
        <v>1</v>
      </c>
      <c r="N1160" s="27" t="e">
        <f>SUMIF(#REF!,#REF!,#REF!)</f>
        <v>#REF!</v>
      </c>
    </row>
    <row r="1161" spans="1:14" x14ac:dyDescent="0.15">
      <c r="A1161" s="29">
        <v>5200011</v>
      </c>
      <c r="B1161" s="29">
        <v>520001102</v>
      </c>
      <c r="C1161" s="15">
        <v>2</v>
      </c>
      <c r="D1161" s="30" t="s">
        <v>1635</v>
      </c>
      <c r="E1161" s="30" t="s">
        <v>5291</v>
      </c>
      <c r="F1161" s="27">
        <v>2</v>
      </c>
      <c r="G1161" s="31">
        <v>5</v>
      </c>
      <c r="H1161" s="31">
        <v>2</v>
      </c>
      <c r="I1161" s="31">
        <v>1981</v>
      </c>
      <c r="J1161" s="27">
        <v>1</v>
      </c>
      <c r="K1161" s="27">
        <v>0</v>
      </c>
      <c r="L1161" s="27">
        <v>1</v>
      </c>
      <c r="M1161" s="27">
        <v>1</v>
      </c>
      <c r="N1161" s="27" t="e">
        <f>SUMIF(#REF!,#REF!,#REF!)</f>
        <v>#REF!</v>
      </c>
    </row>
    <row r="1162" spans="1:14" x14ac:dyDescent="0.15">
      <c r="A1162" s="29">
        <v>5200021</v>
      </c>
      <c r="B1162" s="29">
        <v>520002104</v>
      </c>
      <c r="C1162" s="15">
        <v>4</v>
      </c>
      <c r="D1162" s="30" t="s">
        <v>704</v>
      </c>
      <c r="E1162" s="30" t="s">
        <v>5294</v>
      </c>
      <c r="F1162" s="27">
        <v>2</v>
      </c>
      <c r="G1162" s="31">
        <v>5</v>
      </c>
      <c r="H1162" s="31">
        <v>6</v>
      </c>
      <c r="I1162" s="31">
        <v>1999</v>
      </c>
      <c r="J1162" s="27">
        <v>1</v>
      </c>
      <c r="K1162" s="27">
        <v>0</v>
      </c>
      <c r="L1162" s="27">
        <v>1</v>
      </c>
      <c r="M1162" s="27">
        <v>1</v>
      </c>
      <c r="N1162" s="27" t="e">
        <f>SUMIF(#REF!,#REF!,#REF!)</f>
        <v>#REF!</v>
      </c>
    </row>
    <row r="1163" spans="1:14" x14ac:dyDescent="0.15">
      <c r="A1163" s="29">
        <v>5200051</v>
      </c>
      <c r="B1163" s="29">
        <v>520005102</v>
      </c>
      <c r="C1163" s="15">
        <v>2</v>
      </c>
      <c r="D1163" s="30" t="s">
        <v>1735</v>
      </c>
      <c r="E1163" s="30" t="s">
        <v>5296</v>
      </c>
      <c r="F1163" s="27">
        <v>2</v>
      </c>
      <c r="G1163" s="31">
        <v>25</v>
      </c>
      <c r="H1163" s="31">
        <v>11</v>
      </c>
      <c r="I1163" s="31">
        <v>1982</v>
      </c>
      <c r="J1163" s="27">
        <v>1</v>
      </c>
      <c r="K1163" s="27">
        <v>0</v>
      </c>
      <c r="L1163" s="27">
        <v>1</v>
      </c>
      <c r="M1163" s="27">
        <v>2</v>
      </c>
      <c r="N1163" s="27" t="e">
        <f>SUMIF(#REF!,#REF!,#REF!)</f>
        <v>#REF!</v>
      </c>
    </row>
    <row r="1164" spans="1:14" x14ac:dyDescent="0.15">
      <c r="A1164" s="29">
        <v>5200071</v>
      </c>
      <c r="B1164" s="29">
        <v>520007102</v>
      </c>
      <c r="C1164" s="15">
        <v>2</v>
      </c>
      <c r="D1164" s="30" t="s">
        <v>5303</v>
      </c>
      <c r="E1164" s="30" t="s">
        <v>1636</v>
      </c>
      <c r="F1164" s="27">
        <v>2</v>
      </c>
      <c r="G1164" s="31">
        <v>27</v>
      </c>
      <c r="H1164" s="31">
        <v>3</v>
      </c>
      <c r="I1164" s="31">
        <v>1986</v>
      </c>
      <c r="J1164" s="27">
        <v>1</v>
      </c>
      <c r="K1164" s="27">
        <v>0</v>
      </c>
      <c r="L1164" s="27">
        <v>1</v>
      </c>
      <c r="M1164" s="27">
        <v>2</v>
      </c>
      <c r="N1164" s="27" t="e">
        <f>SUMIF(#REF!,#REF!,#REF!)</f>
        <v>#REF!</v>
      </c>
    </row>
    <row r="1165" spans="1:14" x14ac:dyDescent="0.15">
      <c r="A1165" s="29">
        <v>5200081</v>
      </c>
      <c r="B1165" s="29">
        <v>520008102</v>
      </c>
      <c r="C1165" s="15">
        <v>2</v>
      </c>
      <c r="D1165" s="30" t="s">
        <v>1729</v>
      </c>
      <c r="E1165" s="30" t="s">
        <v>5310</v>
      </c>
      <c r="F1165" s="27">
        <v>2</v>
      </c>
      <c r="G1165" s="31">
        <v>20</v>
      </c>
      <c r="H1165" s="31">
        <v>4</v>
      </c>
      <c r="I1165" s="31">
        <v>1994</v>
      </c>
      <c r="J1165" s="27">
        <v>1</v>
      </c>
      <c r="K1165" s="27">
        <v>0</v>
      </c>
      <c r="L1165" s="27">
        <v>1</v>
      </c>
      <c r="M1165" s="27">
        <v>2</v>
      </c>
      <c r="N1165" s="27" t="e">
        <f>SUMIF(#REF!,#REF!,#REF!)</f>
        <v>#REF!</v>
      </c>
    </row>
    <row r="1166" spans="1:14" x14ac:dyDescent="0.15">
      <c r="A1166" s="29">
        <v>5200091</v>
      </c>
      <c r="B1166" s="29">
        <v>520009105</v>
      </c>
      <c r="C1166" s="15">
        <v>5</v>
      </c>
      <c r="D1166" s="30" t="s">
        <v>62</v>
      </c>
      <c r="E1166" s="30" t="s">
        <v>5313</v>
      </c>
      <c r="F1166" s="27">
        <v>2</v>
      </c>
      <c r="G1166" s="31">
        <v>15</v>
      </c>
      <c r="H1166" s="31">
        <v>3</v>
      </c>
      <c r="I1166" s="31">
        <v>2000</v>
      </c>
      <c r="J1166" s="27">
        <v>1</v>
      </c>
      <c r="K1166" s="27">
        <v>0</v>
      </c>
      <c r="L1166" s="27">
        <v>1</v>
      </c>
      <c r="M1166" s="27">
        <v>1</v>
      </c>
      <c r="N1166" s="27" t="e">
        <f>SUMIF(#REF!,#REF!,#REF!)</f>
        <v>#REF!</v>
      </c>
    </row>
    <row r="1167" spans="1:14" x14ac:dyDescent="0.15">
      <c r="A1167" s="29">
        <v>5200101</v>
      </c>
      <c r="B1167" s="29">
        <v>520010102</v>
      </c>
      <c r="C1167" s="15">
        <v>2</v>
      </c>
      <c r="D1167" s="30" t="s">
        <v>2600</v>
      </c>
      <c r="E1167" s="30" t="s">
        <v>5318</v>
      </c>
      <c r="F1167" s="27">
        <v>2</v>
      </c>
      <c r="G1167" s="31">
        <v>9</v>
      </c>
      <c r="H1167" s="31">
        <v>5</v>
      </c>
      <c r="I1167" s="31">
        <v>1988</v>
      </c>
      <c r="J1167" s="27">
        <v>1</v>
      </c>
      <c r="K1167" s="27">
        <v>0</v>
      </c>
      <c r="L1167" s="27">
        <v>1</v>
      </c>
      <c r="M1167" s="27">
        <v>2</v>
      </c>
      <c r="N1167" s="27" t="e">
        <f>SUMIF(#REF!,#REF!,#REF!)</f>
        <v>#REF!</v>
      </c>
    </row>
    <row r="1168" spans="1:14" x14ac:dyDescent="0.15">
      <c r="A1168" s="29">
        <v>5200121</v>
      </c>
      <c r="B1168" s="29">
        <v>520012102</v>
      </c>
      <c r="C1168" s="15">
        <v>2</v>
      </c>
      <c r="D1168" s="30" t="s">
        <v>62</v>
      </c>
      <c r="E1168" s="30" t="s">
        <v>5322</v>
      </c>
      <c r="F1168" s="27">
        <v>2</v>
      </c>
      <c r="G1168" s="31">
        <v>24</v>
      </c>
      <c r="H1168" s="31">
        <v>9</v>
      </c>
      <c r="I1168" s="31">
        <v>1980</v>
      </c>
      <c r="J1168" s="27">
        <v>1</v>
      </c>
      <c r="K1168" s="27">
        <v>0</v>
      </c>
      <c r="L1168" s="27">
        <v>1</v>
      </c>
      <c r="M1168" s="27">
        <v>1</v>
      </c>
      <c r="N1168" s="27" t="e">
        <f>SUMIF(#REF!,#REF!,#REF!)</f>
        <v>#REF!</v>
      </c>
    </row>
    <row r="1169" spans="1:14" x14ac:dyDescent="0.15">
      <c r="A1169" s="29">
        <v>5200131</v>
      </c>
      <c r="B1169" s="29">
        <v>520013102</v>
      </c>
      <c r="C1169" s="15">
        <v>2</v>
      </c>
      <c r="D1169" s="30" t="s">
        <v>5330</v>
      </c>
      <c r="E1169" s="30" t="s">
        <v>5331</v>
      </c>
      <c r="F1169" s="27">
        <v>2</v>
      </c>
      <c r="G1169" s="31">
        <v>21</v>
      </c>
      <c r="H1169" s="31">
        <v>8</v>
      </c>
      <c r="I1169" s="31">
        <v>1996</v>
      </c>
      <c r="J1169" s="27">
        <v>1</v>
      </c>
      <c r="K1169" s="27">
        <v>0</v>
      </c>
      <c r="L1169" s="27">
        <v>1</v>
      </c>
      <c r="M1169" s="27">
        <v>1</v>
      </c>
      <c r="N1169" s="27" t="e">
        <f>SUMIF(#REF!,#REF!,#REF!)</f>
        <v>#REF!</v>
      </c>
    </row>
    <row r="1170" spans="1:14" x14ac:dyDescent="0.15">
      <c r="A1170" s="29">
        <v>5200141</v>
      </c>
      <c r="B1170" s="29">
        <v>520014105</v>
      </c>
      <c r="C1170" s="15">
        <v>5</v>
      </c>
      <c r="D1170" s="30" t="s">
        <v>1201</v>
      </c>
      <c r="E1170" s="30" t="s">
        <v>5072</v>
      </c>
      <c r="F1170" s="27">
        <v>2</v>
      </c>
      <c r="G1170" s="31">
        <v>1</v>
      </c>
      <c r="H1170" s="31">
        <v>8</v>
      </c>
      <c r="I1170" s="31">
        <v>1990</v>
      </c>
      <c r="J1170" s="27">
        <v>1</v>
      </c>
      <c r="K1170" s="27">
        <v>0</v>
      </c>
      <c r="L1170" s="27">
        <v>1</v>
      </c>
      <c r="M1170" s="27">
        <v>1</v>
      </c>
      <c r="N1170" s="27" t="e">
        <f>SUMIF(#REF!,#REF!,#REF!)</f>
        <v>#REF!</v>
      </c>
    </row>
    <row r="1171" spans="1:14" x14ac:dyDescent="0.15">
      <c r="A1171" s="29">
        <v>5200151</v>
      </c>
      <c r="B1171" s="29">
        <v>520015111</v>
      </c>
      <c r="C1171" s="15">
        <v>11</v>
      </c>
      <c r="D1171" s="30" t="s">
        <v>5341</v>
      </c>
      <c r="E1171" s="30" t="s">
        <v>5342</v>
      </c>
      <c r="F1171" s="27">
        <v>2</v>
      </c>
      <c r="G1171" s="31">
        <v>23</v>
      </c>
      <c r="H1171" s="31">
        <v>5</v>
      </c>
      <c r="I1171" s="31">
        <v>2000</v>
      </c>
      <c r="J1171" s="27">
        <v>1</v>
      </c>
      <c r="K1171" s="27">
        <v>0</v>
      </c>
      <c r="L1171" s="27">
        <v>1</v>
      </c>
      <c r="M1171" s="27">
        <v>2</v>
      </c>
      <c r="N1171" s="27" t="e">
        <f>SUMIF(#REF!,#REF!,#REF!)</f>
        <v>#REF!</v>
      </c>
    </row>
    <row r="1172" spans="1:14" x14ac:dyDescent="0.15">
      <c r="A1172" s="29">
        <v>5200171</v>
      </c>
      <c r="B1172" s="29">
        <v>520017102</v>
      </c>
      <c r="C1172" s="15">
        <v>2</v>
      </c>
      <c r="D1172" s="30" t="s">
        <v>62</v>
      </c>
      <c r="E1172" s="30" t="s">
        <v>5346</v>
      </c>
      <c r="F1172" s="27">
        <v>2</v>
      </c>
      <c r="G1172" s="31">
        <v>21</v>
      </c>
      <c r="H1172" s="31">
        <v>2</v>
      </c>
      <c r="I1172" s="31">
        <v>1988</v>
      </c>
      <c r="J1172" s="27">
        <v>1</v>
      </c>
      <c r="K1172" s="27">
        <v>0</v>
      </c>
      <c r="L1172" s="27">
        <v>1</v>
      </c>
      <c r="M1172" s="27">
        <v>1</v>
      </c>
      <c r="N1172" s="27" t="e">
        <f>SUMIF(#REF!,#REF!,#REF!)</f>
        <v>#REF!</v>
      </c>
    </row>
    <row r="1173" spans="1:14" x14ac:dyDescent="0.15">
      <c r="A1173" s="29">
        <v>5200181</v>
      </c>
      <c r="B1173" s="29">
        <v>520018102</v>
      </c>
      <c r="C1173" s="15">
        <v>2</v>
      </c>
      <c r="D1173" s="30" t="s">
        <v>5349</v>
      </c>
      <c r="E1173" s="30" t="s">
        <v>5350</v>
      </c>
      <c r="F1173" s="27">
        <v>2</v>
      </c>
      <c r="G1173" s="31">
        <v>6</v>
      </c>
      <c r="H1173" s="31">
        <v>12</v>
      </c>
      <c r="I1173" s="31">
        <v>1978</v>
      </c>
      <c r="J1173" s="27">
        <v>1</v>
      </c>
      <c r="K1173" s="27">
        <v>0</v>
      </c>
      <c r="L1173" s="27">
        <v>1</v>
      </c>
      <c r="M1173" s="27">
        <v>1</v>
      </c>
      <c r="N1173" s="27" t="e">
        <f>SUMIF(#REF!,#REF!,#REF!)</f>
        <v>#REF!</v>
      </c>
    </row>
    <row r="1174" spans="1:14" x14ac:dyDescent="0.15">
      <c r="A1174" s="29">
        <v>5200191</v>
      </c>
      <c r="B1174" s="29">
        <v>520019102</v>
      </c>
      <c r="C1174" s="15">
        <v>2</v>
      </c>
      <c r="D1174" s="30" t="s">
        <v>5361</v>
      </c>
      <c r="E1174" s="30" t="s">
        <v>4064</v>
      </c>
      <c r="F1174" s="27">
        <v>2</v>
      </c>
      <c r="G1174" s="31">
        <v>29</v>
      </c>
      <c r="H1174" s="31">
        <v>2</v>
      </c>
      <c r="I1174" s="31">
        <v>1988</v>
      </c>
      <c r="J1174" s="27">
        <v>1</v>
      </c>
      <c r="K1174" s="27">
        <v>0</v>
      </c>
      <c r="L1174" s="27">
        <v>1</v>
      </c>
      <c r="M1174" s="27">
        <v>2</v>
      </c>
      <c r="N1174" s="27" t="e">
        <f>SUMIF(#REF!,#REF!,#REF!)</f>
        <v>#REF!</v>
      </c>
    </row>
    <row r="1175" spans="1:14" x14ac:dyDescent="0.15">
      <c r="A1175" s="29">
        <v>5200201</v>
      </c>
      <c r="B1175" s="29">
        <v>520020102</v>
      </c>
      <c r="C1175" s="15">
        <v>2</v>
      </c>
      <c r="D1175" s="30" t="s">
        <v>2600</v>
      </c>
      <c r="E1175" s="30" t="s">
        <v>5366</v>
      </c>
      <c r="F1175" s="27">
        <v>2</v>
      </c>
      <c r="G1175" s="31">
        <v>27</v>
      </c>
      <c r="H1175" s="31">
        <v>5</v>
      </c>
      <c r="I1175" s="31">
        <v>1986</v>
      </c>
      <c r="J1175" s="27">
        <v>1</v>
      </c>
      <c r="K1175" s="27">
        <v>0</v>
      </c>
      <c r="L1175" s="27">
        <v>1</v>
      </c>
      <c r="M1175" s="27">
        <v>1</v>
      </c>
      <c r="N1175" s="27" t="e">
        <f>SUMIF(#REF!,#REF!,#REF!)</f>
        <v>#REF!</v>
      </c>
    </row>
    <row r="1176" spans="1:14" x14ac:dyDescent="0.15">
      <c r="A1176" s="29">
        <v>5200211</v>
      </c>
      <c r="B1176" s="29">
        <v>520021102</v>
      </c>
      <c r="C1176" s="15">
        <v>2</v>
      </c>
      <c r="D1176" s="30" t="s">
        <v>5371</v>
      </c>
      <c r="E1176" s="30" t="s">
        <v>5079</v>
      </c>
      <c r="F1176" s="27">
        <v>2</v>
      </c>
      <c r="G1176" s="31">
        <v>3</v>
      </c>
      <c r="H1176" s="31">
        <v>9</v>
      </c>
      <c r="I1176" s="31">
        <v>1988</v>
      </c>
      <c r="J1176" s="27">
        <v>1</v>
      </c>
      <c r="K1176" s="27">
        <v>0</v>
      </c>
      <c r="L1176" s="27">
        <v>1</v>
      </c>
      <c r="M1176" s="27">
        <v>1</v>
      </c>
      <c r="N1176" s="27" t="e">
        <f>SUMIF(#REF!,#REF!,#REF!)</f>
        <v>#REF!</v>
      </c>
    </row>
    <row r="1177" spans="1:14" x14ac:dyDescent="0.15">
      <c r="A1177" s="29">
        <v>5200221</v>
      </c>
      <c r="B1177" s="29">
        <v>520022104</v>
      </c>
      <c r="C1177" s="15">
        <v>4</v>
      </c>
      <c r="D1177" s="30" t="s">
        <v>23</v>
      </c>
      <c r="E1177" s="30" t="s">
        <v>5370</v>
      </c>
      <c r="F1177" s="27">
        <v>2</v>
      </c>
      <c r="G1177" s="31">
        <v>9</v>
      </c>
      <c r="H1177" s="31">
        <v>1</v>
      </c>
      <c r="I1177" s="31">
        <v>2000</v>
      </c>
      <c r="J1177" s="27">
        <v>1</v>
      </c>
      <c r="K1177" s="27">
        <v>0</v>
      </c>
      <c r="L1177" s="27">
        <v>1</v>
      </c>
      <c r="M1177" s="27">
        <v>1</v>
      </c>
      <c r="N1177" s="27" t="e">
        <f>SUMIF(#REF!,#REF!,#REF!)</f>
        <v>#REF!</v>
      </c>
    </row>
    <row r="1178" spans="1:14" x14ac:dyDescent="0.15">
      <c r="A1178" s="29">
        <v>5200231</v>
      </c>
      <c r="B1178" s="29">
        <v>520023102</v>
      </c>
      <c r="C1178" s="15">
        <v>2</v>
      </c>
      <c r="D1178" s="30" t="s">
        <v>1635</v>
      </c>
      <c r="E1178" s="30" t="s">
        <v>5377</v>
      </c>
      <c r="F1178" s="27">
        <v>2</v>
      </c>
      <c r="G1178" s="31">
        <v>10</v>
      </c>
      <c r="H1178" s="31">
        <v>2</v>
      </c>
      <c r="I1178" s="31">
        <v>1987</v>
      </c>
      <c r="J1178" s="27">
        <v>1</v>
      </c>
      <c r="K1178" s="27">
        <v>0</v>
      </c>
      <c r="L1178" s="27">
        <v>1</v>
      </c>
      <c r="M1178" s="27">
        <v>2</v>
      </c>
      <c r="N1178" s="27" t="e">
        <f>SUMIF(#REF!,#REF!,#REF!)</f>
        <v>#REF!</v>
      </c>
    </row>
    <row r="1179" spans="1:14" x14ac:dyDescent="0.15">
      <c r="A1179" s="29">
        <v>5200261</v>
      </c>
      <c r="B1179" s="29">
        <v>520026102</v>
      </c>
      <c r="C1179" s="15">
        <v>2</v>
      </c>
      <c r="D1179" s="30" t="s">
        <v>2181</v>
      </c>
      <c r="E1179" s="30" t="s">
        <v>5386</v>
      </c>
      <c r="F1179" s="27">
        <v>2</v>
      </c>
      <c r="G1179" s="31">
        <v>29</v>
      </c>
      <c r="H1179" s="31">
        <v>12</v>
      </c>
      <c r="I1179" s="31">
        <v>1999</v>
      </c>
      <c r="J1179" s="27">
        <v>1</v>
      </c>
      <c r="K1179" s="27">
        <v>0</v>
      </c>
      <c r="L1179" s="27">
        <v>1</v>
      </c>
      <c r="M1179" s="27">
        <v>1</v>
      </c>
      <c r="N1179" s="27" t="e">
        <f>SUMIF(#REF!,#REF!,#REF!)</f>
        <v>#REF!</v>
      </c>
    </row>
    <row r="1180" spans="1:14" x14ac:dyDescent="0.15">
      <c r="A1180" s="29">
        <v>5200271</v>
      </c>
      <c r="B1180" s="29">
        <v>520027102</v>
      </c>
      <c r="C1180" s="15">
        <v>2</v>
      </c>
      <c r="D1180" s="30" t="s">
        <v>4937</v>
      </c>
      <c r="E1180" s="30" t="s">
        <v>5389</v>
      </c>
      <c r="F1180" s="27">
        <v>2</v>
      </c>
      <c r="G1180" s="31">
        <v>1</v>
      </c>
      <c r="H1180" s="31">
        <v>11</v>
      </c>
      <c r="I1180" s="31">
        <v>1984</v>
      </c>
      <c r="J1180" s="27">
        <v>1</v>
      </c>
      <c r="K1180" s="27">
        <v>0</v>
      </c>
      <c r="L1180" s="27">
        <v>1</v>
      </c>
      <c r="M1180" s="27">
        <v>1</v>
      </c>
      <c r="N1180" s="27" t="e">
        <f>SUMIF(#REF!,#REF!,#REF!)</f>
        <v>#REF!</v>
      </c>
    </row>
    <row r="1181" spans="1:14" x14ac:dyDescent="0.15">
      <c r="A1181" s="29">
        <v>5220011</v>
      </c>
      <c r="B1181" s="29">
        <v>522001103</v>
      </c>
      <c r="C1181" s="15">
        <v>3</v>
      </c>
      <c r="D1181" s="30" t="s">
        <v>5392</v>
      </c>
      <c r="E1181" s="30" t="s">
        <v>5393</v>
      </c>
      <c r="F1181" s="27">
        <v>2</v>
      </c>
      <c r="G1181" s="31">
        <v>1</v>
      </c>
      <c r="H1181" s="31">
        <v>12</v>
      </c>
      <c r="I1181" s="31">
        <v>1989</v>
      </c>
      <c r="J1181" s="27">
        <v>1</v>
      </c>
      <c r="K1181" s="27">
        <v>0</v>
      </c>
      <c r="L1181" s="27">
        <v>1</v>
      </c>
      <c r="M1181" s="27">
        <v>2</v>
      </c>
      <c r="N1181" s="27" t="e">
        <f>SUMIF(#REF!,#REF!,#REF!)</f>
        <v>#REF!</v>
      </c>
    </row>
    <row r="1182" spans="1:14" x14ac:dyDescent="0.15">
      <c r="A1182" s="29">
        <v>5220021</v>
      </c>
      <c r="B1182" s="29">
        <v>522002105</v>
      </c>
      <c r="C1182" s="15">
        <v>5</v>
      </c>
      <c r="D1182" s="30" t="s">
        <v>5401</v>
      </c>
      <c r="E1182" s="30" t="s">
        <v>5399</v>
      </c>
      <c r="F1182" s="27">
        <v>2</v>
      </c>
      <c r="G1182" s="31">
        <v>2</v>
      </c>
      <c r="H1182" s="31">
        <v>9</v>
      </c>
      <c r="I1182" s="31">
        <v>1994</v>
      </c>
      <c r="J1182" s="27">
        <v>1</v>
      </c>
      <c r="K1182" s="27">
        <v>0</v>
      </c>
      <c r="L1182" s="27">
        <v>1</v>
      </c>
      <c r="M1182" s="27">
        <v>1</v>
      </c>
      <c r="N1182" s="27" t="e">
        <f>SUMIF(#REF!,#REF!,#REF!)</f>
        <v>#REF!</v>
      </c>
    </row>
    <row r="1183" spans="1:14" x14ac:dyDescent="0.15">
      <c r="A1183" s="29">
        <v>5220031</v>
      </c>
      <c r="B1183" s="29">
        <v>522003102</v>
      </c>
      <c r="C1183" s="15">
        <v>2</v>
      </c>
      <c r="D1183" s="30" t="s">
        <v>5404</v>
      </c>
      <c r="E1183" s="30" t="s">
        <v>5405</v>
      </c>
      <c r="F1183" s="27">
        <v>2</v>
      </c>
      <c r="G1183" s="31">
        <v>20</v>
      </c>
      <c r="H1183" s="31">
        <v>8</v>
      </c>
      <c r="I1183" s="31">
        <v>1993</v>
      </c>
      <c r="J1183" s="27">
        <v>1</v>
      </c>
      <c r="K1183" s="27">
        <v>0</v>
      </c>
      <c r="L1183" s="27">
        <v>1</v>
      </c>
      <c r="M1183" s="27">
        <v>1</v>
      </c>
      <c r="N1183" s="27" t="e">
        <f>SUMIF(#REF!,#REF!,#REF!)</f>
        <v>#REF!</v>
      </c>
    </row>
    <row r="1184" spans="1:14" x14ac:dyDescent="0.15">
      <c r="A1184" s="29">
        <v>5220041</v>
      </c>
      <c r="B1184" s="29">
        <v>522004102</v>
      </c>
      <c r="C1184" s="15">
        <v>2</v>
      </c>
      <c r="D1184" s="30" t="s">
        <v>2855</v>
      </c>
      <c r="E1184" s="30" t="s">
        <v>5412</v>
      </c>
      <c r="F1184" s="27">
        <v>2</v>
      </c>
      <c r="G1184" s="31">
        <v>14</v>
      </c>
      <c r="H1184" s="31">
        <v>7</v>
      </c>
      <c r="I1184" s="31">
        <v>1983</v>
      </c>
      <c r="J1184" s="27">
        <v>1</v>
      </c>
      <c r="K1184" s="27">
        <v>0</v>
      </c>
      <c r="L1184" s="27">
        <v>1</v>
      </c>
      <c r="M1184" s="27">
        <v>1</v>
      </c>
      <c r="N1184" s="27" t="e">
        <f>SUMIF(#REF!,#REF!,#REF!)</f>
        <v>#REF!</v>
      </c>
    </row>
    <row r="1185" spans="1:14" x14ac:dyDescent="0.15">
      <c r="A1185" s="29">
        <v>5220051</v>
      </c>
      <c r="B1185" s="29">
        <v>522005103</v>
      </c>
      <c r="C1185" s="15">
        <v>3</v>
      </c>
      <c r="D1185" s="30" t="s">
        <v>5422</v>
      </c>
      <c r="E1185" s="30" t="s">
        <v>5423</v>
      </c>
      <c r="F1185" s="27">
        <v>2</v>
      </c>
      <c r="G1185" s="31">
        <v>5</v>
      </c>
      <c r="H1185" s="31">
        <v>11</v>
      </c>
      <c r="I1185" s="31">
        <v>2000</v>
      </c>
      <c r="J1185" s="27">
        <v>1</v>
      </c>
      <c r="K1185" s="27">
        <v>0</v>
      </c>
      <c r="L1185" s="27">
        <v>1</v>
      </c>
      <c r="M1185" s="27">
        <v>2</v>
      </c>
      <c r="N1185" s="27" t="e">
        <f>SUMIF(#REF!,#REF!,#REF!)</f>
        <v>#REF!</v>
      </c>
    </row>
    <row r="1186" spans="1:14" x14ac:dyDescent="0.15">
      <c r="A1186" s="29">
        <v>5220071</v>
      </c>
      <c r="B1186" s="29">
        <v>522007102</v>
      </c>
      <c r="C1186" s="15">
        <v>2</v>
      </c>
      <c r="D1186" s="30" t="s">
        <v>4914</v>
      </c>
      <c r="E1186" s="30" t="s">
        <v>5434</v>
      </c>
      <c r="F1186" s="27">
        <v>2</v>
      </c>
      <c r="G1186" s="31">
        <v>8</v>
      </c>
      <c r="H1186" s="31">
        <v>5</v>
      </c>
      <c r="I1186" s="31">
        <v>1999</v>
      </c>
      <c r="J1186" s="27">
        <v>1</v>
      </c>
      <c r="K1186" s="27">
        <v>0</v>
      </c>
      <c r="L1186" s="27">
        <v>1</v>
      </c>
      <c r="M1186" s="27">
        <v>1</v>
      </c>
      <c r="N1186" s="27" t="e">
        <f>SUMIF(#REF!,#REF!,#REF!)</f>
        <v>#REF!</v>
      </c>
    </row>
    <row r="1187" spans="1:14" x14ac:dyDescent="0.15">
      <c r="A1187" s="29">
        <v>5220091</v>
      </c>
      <c r="B1187" s="29">
        <v>522009102</v>
      </c>
      <c r="C1187" s="15">
        <v>2</v>
      </c>
      <c r="D1187" s="30" t="s">
        <v>2181</v>
      </c>
      <c r="E1187" s="30" t="s">
        <v>5438</v>
      </c>
      <c r="F1187" s="27">
        <v>2</v>
      </c>
      <c r="G1187" s="31">
        <v>14</v>
      </c>
      <c r="H1187" s="31">
        <v>5</v>
      </c>
      <c r="I1187" s="31">
        <v>1980</v>
      </c>
      <c r="J1187" s="27">
        <v>1</v>
      </c>
      <c r="K1187" s="27">
        <v>0</v>
      </c>
      <c r="L1187" s="27">
        <v>1</v>
      </c>
      <c r="M1187" s="27">
        <v>1</v>
      </c>
      <c r="N1187" s="27" t="e">
        <f>SUMIF(#REF!,#REF!,#REF!)</f>
        <v>#REF!</v>
      </c>
    </row>
    <row r="1188" spans="1:14" x14ac:dyDescent="0.15">
      <c r="A1188" s="29">
        <v>5220101</v>
      </c>
      <c r="B1188" s="29">
        <v>522010102</v>
      </c>
      <c r="C1188" s="15">
        <v>2</v>
      </c>
      <c r="D1188" s="30" t="s">
        <v>904</v>
      </c>
      <c r="E1188" s="30" t="s">
        <v>5447</v>
      </c>
      <c r="F1188" s="27">
        <v>2</v>
      </c>
      <c r="G1188" s="31">
        <v>1</v>
      </c>
      <c r="H1188" s="31">
        <v>8</v>
      </c>
      <c r="I1188" s="31">
        <v>1990</v>
      </c>
      <c r="J1188" s="27">
        <v>1</v>
      </c>
      <c r="K1188" s="27">
        <v>0</v>
      </c>
      <c r="L1188" s="27">
        <v>1</v>
      </c>
      <c r="M1188" s="27">
        <v>1</v>
      </c>
      <c r="N1188" s="27" t="e">
        <f>SUMIF(#REF!,#REF!,#REF!)</f>
        <v>#REF!</v>
      </c>
    </row>
    <row r="1189" spans="1:14" x14ac:dyDescent="0.15">
      <c r="A1189" s="29">
        <v>5220111</v>
      </c>
      <c r="B1189" s="29">
        <v>522011103</v>
      </c>
      <c r="C1189" s="15">
        <v>3</v>
      </c>
      <c r="D1189" s="30" t="s">
        <v>2290</v>
      </c>
      <c r="E1189" s="30" t="s">
        <v>5450</v>
      </c>
      <c r="F1189" s="27">
        <v>2</v>
      </c>
      <c r="G1189" s="31">
        <v>21</v>
      </c>
      <c r="H1189" s="31">
        <v>8</v>
      </c>
      <c r="I1189" s="31">
        <v>2002</v>
      </c>
      <c r="J1189" s="27">
        <v>1</v>
      </c>
      <c r="K1189" s="27">
        <v>0</v>
      </c>
      <c r="L1189" s="27">
        <v>1</v>
      </c>
      <c r="M1189" s="27">
        <v>1</v>
      </c>
      <c r="N1189" s="27" t="e">
        <f>SUMIF(#REF!,#REF!,#REF!)</f>
        <v>#REF!</v>
      </c>
    </row>
    <row r="1190" spans="1:14" x14ac:dyDescent="0.15">
      <c r="A1190" s="29">
        <v>5220121</v>
      </c>
      <c r="B1190" s="29">
        <v>522012102</v>
      </c>
      <c r="C1190" s="15">
        <v>2</v>
      </c>
      <c r="D1190" s="30" t="s">
        <v>5457</v>
      </c>
      <c r="E1190" s="30" t="s">
        <v>5458</v>
      </c>
      <c r="F1190" s="27">
        <v>2</v>
      </c>
      <c r="G1190" s="31">
        <v>20</v>
      </c>
      <c r="H1190" s="31">
        <v>7</v>
      </c>
      <c r="I1190" s="31">
        <v>1997</v>
      </c>
      <c r="J1190" s="27">
        <v>1</v>
      </c>
      <c r="K1190" s="27">
        <v>0</v>
      </c>
      <c r="L1190" s="27">
        <v>1</v>
      </c>
      <c r="M1190" s="27">
        <v>1</v>
      </c>
      <c r="N1190" s="27" t="e">
        <f>SUMIF(#REF!,#REF!,#REF!)</f>
        <v>#REF!</v>
      </c>
    </row>
    <row r="1191" spans="1:14" x14ac:dyDescent="0.15">
      <c r="A1191" s="29">
        <v>5220131</v>
      </c>
      <c r="B1191" s="29">
        <v>522013102</v>
      </c>
      <c r="C1191" s="15">
        <v>2</v>
      </c>
      <c r="D1191" s="30" t="s">
        <v>5462</v>
      </c>
      <c r="E1191" s="30" t="s">
        <v>5463</v>
      </c>
      <c r="F1191" s="27">
        <v>2</v>
      </c>
      <c r="G1191" s="31">
        <v>8</v>
      </c>
      <c r="H1191" s="31">
        <v>6</v>
      </c>
      <c r="I1191" s="31">
        <v>2001</v>
      </c>
      <c r="J1191" s="27">
        <v>1</v>
      </c>
      <c r="K1191" s="27">
        <v>0</v>
      </c>
      <c r="L1191" s="27">
        <v>1</v>
      </c>
      <c r="M1191" s="27">
        <v>1</v>
      </c>
      <c r="N1191" s="27" t="e">
        <f>SUMIF(#REF!,#REF!,#REF!)</f>
        <v>#REF!</v>
      </c>
    </row>
    <row r="1192" spans="1:14" x14ac:dyDescent="0.15">
      <c r="A1192" s="29">
        <v>5220141</v>
      </c>
      <c r="B1192" s="29">
        <v>522014107</v>
      </c>
      <c r="C1192" s="15">
        <v>7</v>
      </c>
      <c r="D1192" s="30" t="s">
        <v>5469</v>
      </c>
      <c r="E1192" s="30" t="s">
        <v>5467</v>
      </c>
      <c r="F1192" s="27">
        <v>2</v>
      </c>
      <c r="G1192" s="31">
        <v>8</v>
      </c>
      <c r="H1192" s="31">
        <v>1</v>
      </c>
      <c r="I1192" s="31">
        <v>1999</v>
      </c>
      <c r="J1192" s="27">
        <v>1</v>
      </c>
      <c r="K1192" s="27">
        <v>0</v>
      </c>
      <c r="L1192" s="27">
        <v>1</v>
      </c>
      <c r="M1192" s="27">
        <v>1</v>
      </c>
      <c r="N1192" s="27" t="e">
        <f>SUMIF(#REF!,#REF!,#REF!)</f>
        <v>#REF!</v>
      </c>
    </row>
    <row r="1193" spans="1:14" x14ac:dyDescent="0.15">
      <c r="A1193" s="29">
        <v>5220151</v>
      </c>
      <c r="B1193" s="29">
        <v>522015102</v>
      </c>
      <c r="C1193" s="15">
        <v>2</v>
      </c>
      <c r="D1193" s="30" t="s">
        <v>571</v>
      </c>
      <c r="E1193" s="30" t="s">
        <v>198</v>
      </c>
      <c r="F1193" s="27">
        <v>2</v>
      </c>
      <c r="G1193" s="31">
        <v>15</v>
      </c>
      <c r="H1193" s="31">
        <v>5</v>
      </c>
      <c r="I1193" s="31">
        <v>1990</v>
      </c>
      <c r="J1193" s="27">
        <v>1</v>
      </c>
      <c r="K1193" s="27">
        <v>0</v>
      </c>
      <c r="L1193" s="27">
        <v>1</v>
      </c>
      <c r="M1193" s="27">
        <v>1</v>
      </c>
      <c r="N1193" s="27" t="e">
        <f>SUMIF(#REF!,#REF!,#REF!)</f>
        <v>#REF!</v>
      </c>
    </row>
    <row r="1194" spans="1:14" x14ac:dyDescent="0.15">
      <c r="A1194" s="29">
        <v>5220161</v>
      </c>
      <c r="B1194" s="29">
        <v>522016102</v>
      </c>
      <c r="C1194" s="15">
        <v>2</v>
      </c>
      <c r="D1194" s="30" t="s">
        <v>1635</v>
      </c>
      <c r="E1194" s="30" t="s">
        <v>261</v>
      </c>
      <c r="F1194" s="27">
        <v>2</v>
      </c>
      <c r="G1194" s="31">
        <v>1</v>
      </c>
      <c r="H1194" s="31">
        <v>8</v>
      </c>
      <c r="I1194" s="31">
        <v>1989</v>
      </c>
      <c r="J1194" s="27">
        <v>1</v>
      </c>
      <c r="K1194" s="27">
        <v>0</v>
      </c>
      <c r="L1194" s="27">
        <v>1</v>
      </c>
      <c r="M1194" s="27">
        <v>1</v>
      </c>
      <c r="N1194" s="27" t="e">
        <f>SUMIF(#REF!,#REF!,#REF!)</f>
        <v>#REF!</v>
      </c>
    </row>
    <row r="1195" spans="1:14" x14ac:dyDescent="0.15">
      <c r="A1195" s="29">
        <v>5220171</v>
      </c>
      <c r="B1195" s="29">
        <v>522017102</v>
      </c>
      <c r="C1195" s="15">
        <v>2</v>
      </c>
      <c r="D1195" s="30" t="s">
        <v>5483</v>
      </c>
      <c r="E1195" s="30" t="s">
        <v>5484</v>
      </c>
      <c r="F1195" s="27">
        <v>2</v>
      </c>
      <c r="G1195" s="31">
        <v>19</v>
      </c>
      <c r="H1195" s="31">
        <v>9</v>
      </c>
      <c r="I1195" s="31">
        <v>1995</v>
      </c>
      <c r="J1195" s="27">
        <v>1</v>
      </c>
      <c r="K1195" s="27">
        <v>0</v>
      </c>
      <c r="L1195" s="27">
        <v>1</v>
      </c>
      <c r="M1195" s="27">
        <v>1</v>
      </c>
      <c r="N1195" s="27" t="e">
        <f>SUMIF(#REF!,#REF!,#REF!)</f>
        <v>#REF!</v>
      </c>
    </row>
    <row r="1196" spans="1:14" x14ac:dyDescent="0.15">
      <c r="A1196" s="29">
        <v>5220181</v>
      </c>
      <c r="B1196" s="29">
        <v>522018104</v>
      </c>
      <c r="C1196" s="15">
        <v>4</v>
      </c>
      <c r="D1196" s="30" t="s">
        <v>5489</v>
      </c>
      <c r="E1196" s="30" t="s">
        <v>5488</v>
      </c>
      <c r="F1196" s="27">
        <v>2</v>
      </c>
      <c r="G1196" s="31">
        <v>5</v>
      </c>
      <c r="H1196" s="31">
        <v>9</v>
      </c>
      <c r="I1196" s="31">
        <v>2000</v>
      </c>
      <c r="J1196" s="27">
        <v>1</v>
      </c>
      <c r="K1196" s="27">
        <v>0</v>
      </c>
      <c r="L1196" s="27">
        <v>1</v>
      </c>
      <c r="M1196" s="27">
        <v>2</v>
      </c>
      <c r="N1196" s="27" t="e">
        <f>SUMIF(#REF!,#REF!,#REF!)</f>
        <v>#REF!</v>
      </c>
    </row>
    <row r="1197" spans="1:14" x14ac:dyDescent="0.15">
      <c r="A1197" s="29">
        <v>5230011</v>
      </c>
      <c r="B1197" s="29">
        <v>523001102</v>
      </c>
      <c r="C1197" s="15">
        <v>2</v>
      </c>
      <c r="D1197" s="30" t="s">
        <v>655</v>
      </c>
      <c r="E1197" s="30" t="s">
        <v>5496</v>
      </c>
      <c r="F1197" s="27">
        <v>2</v>
      </c>
      <c r="G1197" s="31">
        <v>1</v>
      </c>
      <c r="H1197" s="31">
        <v>10</v>
      </c>
      <c r="I1197" s="31">
        <v>1999</v>
      </c>
      <c r="J1197" s="27">
        <v>1</v>
      </c>
      <c r="K1197" s="27">
        <v>0</v>
      </c>
      <c r="L1197" s="27">
        <v>1</v>
      </c>
      <c r="M1197" s="27">
        <v>1</v>
      </c>
      <c r="N1197" s="27" t="e">
        <f>SUMIF(#REF!,#REF!,#REF!)</f>
        <v>#REF!</v>
      </c>
    </row>
    <row r="1198" spans="1:14" x14ac:dyDescent="0.15">
      <c r="A1198" s="29">
        <v>5230021</v>
      </c>
      <c r="B1198" s="29">
        <v>523002102</v>
      </c>
      <c r="C1198" s="15">
        <v>2</v>
      </c>
      <c r="D1198" s="30" t="s">
        <v>5501</v>
      </c>
      <c r="E1198" s="30" t="s">
        <v>5502</v>
      </c>
      <c r="F1198" s="27">
        <v>2</v>
      </c>
      <c r="G1198" s="31">
        <v>6</v>
      </c>
      <c r="H1198" s="31">
        <v>3</v>
      </c>
      <c r="I1198" s="31">
        <v>2001</v>
      </c>
      <c r="J1198" s="27">
        <v>1</v>
      </c>
      <c r="K1198" s="27">
        <v>0</v>
      </c>
      <c r="L1198" s="27">
        <v>1</v>
      </c>
      <c r="M1198" s="27">
        <v>1</v>
      </c>
      <c r="N1198" s="27" t="e">
        <f>SUMIF(#REF!,#REF!,#REF!)</f>
        <v>#REF!</v>
      </c>
    </row>
    <row r="1199" spans="1:14" x14ac:dyDescent="0.15">
      <c r="A1199" s="29">
        <v>5230031</v>
      </c>
      <c r="B1199" s="29">
        <v>523003102</v>
      </c>
      <c r="C1199" s="15">
        <v>2</v>
      </c>
      <c r="D1199" s="30" t="s">
        <v>5062</v>
      </c>
      <c r="E1199" s="30" t="s">
        <v>5506</v>
      </c>
      <c r="F1199" s="27">
        <v>2</v>
      </c>
      <c r="G1199" s="31">
        <v>17</v>
      </c>
      <c r="H1199" s="31">
        <v>11</v>
      </c>
      <c r="I1199" s="31">
        <v>1986</v>
      </c>
      <c r="J1199" s="27">
        <v>1</v>
      </c>
      <c r="K1199" s="27">
        <v>0</v>
      </c>
      <c r="L1199" s="27">
        <v>1</v>
      </c>
      <c r="M1199" s="27">
        <v>1</v>
      </c>
      <c r="N1199" s="27" t="e">
        <f>SUMIF(#REF!,#REF!,#REF!)</f>
        <v>#REF!</v>
      </c>
    </row>
    <row r="1200" spans="1:14" x14ac:dyDescent="0.15">
      <c r="A1200" s="29">
        <v>5230041</v>
      </c>
      <c r="B1200" s="29">
        <v>523004102</v>
      </c>
      <c r="C1200" s="15">
        <v>2</v>
      </c>
      <c r="D1200" s="30" t="s">
        <v>5512</v>
      </c>
      <c r="E1200" s="30" t="s">
        <v>5513</v>
      </c>
      <c r="F1200" s="27">
        <v>2</v>
      </c>
      <c r="G1200" s="31">
        <v>1</v>
      </c>
      <c r="H1200" s="31">
        <v>3</v>
      </c>
      <c r="I1200" s="31">
        <v>1999</v>
      </c>
      <c r="J1200" s="27">
        <v>1</v>
      </c>
      <c r="K1200" s="27">
        <v>0</v>
      </c>
      <c r="L1200" s="27">
        <v>1</v>
      </c>
      <c r="M1200" s="27">
        <v>1</v>
      </c>
      <c r="N1200" s="27" t="e">
        <f>SUMIF(#REF!,#REF!,#REF!)</f>
        <v>#REF!</v>
      </c>
    </row>
    <row r="1201" spans="1:14" x14ac:dyDescent="0.15">
      <c r="A1201" s="29">
        <v>5230061</v>
      </c>
      <c r="B1201" s="29">
        <v>523006102</v>
      </c>
      <c r="C1201" s="15">
        <v>2</v>
      </c>
      <c r="D1201" s="30" t="s">
        <v>5518</v>
      </c>
      <c r="E1201" s="30" t="s">
        <v>5519</v>
      </c>
      <c r="F1201" s="27">
        <v>2</v>
      </c>
      <c r="G1201" s="31">
        <v>15</v>
      </c>
      <c r="H1201" s="31">
        <v>8</v>
      </c>
      <c r="I1201" s="31">
        <v>1996</v>
      </c>
      <c r="J1201" s="27">
        <v>1</v>
      </c>
      <c r="K1201" s="27">
        <v>0</v>
      </c>
      <c r="L1201" s="27">
        <v>1</v>
      </c>
      <c r="M1201" s="27">
        <v>2</v>
      </c>
      <c r="N1201" s="27" t="e">
        <f>SUMIF(#REF!,#REF!,#REF!)</f>
        <v>#REF!</v>
      </c>
    </row>
    <row r="1202" spans="1:14" x14ac:dyDescent="0.15">
      <c r="A1202" s="29">
        <v>5230071</v>
      </c>
      <c r="B1202" s="29">
        <v>523007102</v>
      </c>
      <c r="C1202" s="15">
        <v>2</v>
      </c>
      <c r="D1202" s="30" t="s">
        <v>5062</v>
      </c>
      <c r="E1202" s="30" t="s">
        <v>5517</v>
      </c>
      <c r="F1202" s="27">
        <v>2</v>
      </c>
      <c r="G1202" s="31">
        <v>10</v>
      </c>
      <c r="H1202" s="31">
        <v>5</v>
      </c>
      <c r="I1202" s="31">
        <v>1985</v>
      </c>
      <c r="J1202" s="27">
        <v>1</v>
      </c>
      <c r="K1202" s="27">
        <v>0</v>
      </c>
      <c r="L1202" s="27">
        <v>1</v>
      </c>
      <c r="M1202" s="27">
        <v>1</v>
      </c>
      <c r="N1202" s="27" t="e">
        <f>SUMIF(#REF!,#REF!,#REF!)</f>
        <v>#REF!</v>
      </c>
    </row>
    <row r="1203" spans="1:14" x14ac:dyDescent="0.15">
      <c r="A1203" s="29">
        <v>5230081</v>
      </c>
      <c r="B1203" s="29">
        <v>523008102</v>
      </c>
      <c r="C1203" s="15">
        <v>2</v>
      </c>
      <c r="D1203" s="30" t="s">
        <v>815</v>
      </c>
      <c r="E1203" s="30" t="s">
        <v>5096</v>
      </c>
      <c r="F1203" s="27">
        <v>2</v>
      </c>
      <c r="G1203" s="31">
        <v>15</v>
      </c>
      <c r="H1203" s="31">
        <v>2</v>
      </c>
      <c r="I1203" s="31">
        <v>1984</v>
      </c>
      <c r="J1203" s="27">
        <v>1</v>
      </c>
      <c r="K1203" s="27">
        <v>0</v>
      </c>
      <c r="L1203" s="27">
        <v>1</v>
      </c>
      <c r="M1203" s="27">
        <v>2</v>
      </c>
      <c r="N1203" s="27" t="e">
        <f>SUMIF(#REF!,#REF!,#REF!)</f>
        <v>#REF!</v>
      </c>
    </row>
    <row r="1204" spans="1:14" x14ac:dyDescent="0.15">
      <c r="A1204" s="29">
        <v>5230091</v>
      </c>
      <c r="B1204" s="29">
        <v>523009102</v>
      </c>
      <c r="C1204" s="15">
        <v>2</v>
      </c>
      <c r="D1204" s="30" t="s">
        <v>5531</v>
      </c>
      <c r="E1204" s="30" t="s">
        <v>5513</v>
      </c>
      <c r="F1204" s="27">
        <v>2</v>
      </c>
      <c r="G1204" s="31">
        <v>5</v>
      </c>
      <c r="H1204" s="31">
        <v>10</v>
      </c>
      <c r="I1204" s="31">
        <v>1994</v>
      </c>
      <c r="J1204" s="27">
        <v>1</v>
      </c>
      <c r="K1204" s="27">
        <v>0</v>
      </c>
      <c r="L1204" s="27">
        <v>1</v>
      </c>
      <c r="M1204" s="27">
        <v>2</v>
      </c>
      <c r="N1204" s="27" t="e">
        <f>SUMIF(#REF!,#REF!,#REF!)</f>
        <v>#REF!</v>
      </c>
    </row>
    <row r="1205" spans="1:14" x14ac:dyDescent="0.15">
      <c r="A1205" s="29">
        <v>5230101</v>
      </c>
      <c r="B1205" s="29">
        <v>523010102</v>
      </c>
      <c r="C1205" s="15">
        <v>2</v>
      </c>
      <c r="D1205" s="30" t="s">
        <v>5537</v>
      </c>
      <c r="E1205" s="30" t="s">
        <v>5500</v>
      </c>
      <c r="F1205" s="27">
        <v>2</v>
      </c>
      <c r="G1205" s="31">
        <v>7</v>
      </c>
      <c r="H1205" s="31">
        <v>12</v>
      </c>
      <c r="I1205" s="31">
        <v>1990</v>
      </c>
      <c r="J1205" s="27">
        <v>1</v>
      </c>
      <c r="K1205" s="27">
        <v>0</v>
      </c>
      <c r="L1205" s="27">
        <v>1</v>
      </c>
      <c r="M1205" s="27">
        <v>1</v>
      </c>
      <c r="N1205" s="27" t="e">
        <f>SUMIF(#REF!,#REF!,#REF!)</f>
        <v>#REF!</v>
      </c>
    </row>
    <row r="1206" spans="1:14" x14ac:dyDescent="0.15">
      <c r="A1206" s="29">
        <v>5230111</v>
      </c>
      <c r="B1206" s="29">
        <v>523011108</v>
      </c>
      <c r="C1206" s="15">
        <v>8</v>
      </c>
      <c r="D1206" s="30" t="s">
        <v>5544</v>
      </c>
      <c r="E1206" s="30" t="s">
        <v>5545</v>
      </c>
      <c r="F1206" s="27">
        <v>2</v>
      </c>
      <c r="G1206" s="31">
        <v>20</v>
      </c>
      <c r="H1206" s="31">
        <v>3</v>
      </c>
      <c r="I1206" s="31">
        <v>2000</v>
      </c>
      <c r="J1206" s="27">
        <v>1</v>
      </c>
      <c r="K1206" s="27">
        <v>0</v>
      </c>
      <c r="L1206" s="27">
        <v>1</v>
      </c>
      <c r="M1206" s="27">
        <v>1</v>
      </c>
      <c r="N1206" s="27" t="e">
        <f>SUMIF(#REF!,#REF!,#REF!)</f>
        <v>#REF!</v>
      </c>
    </row>
    <row r="1207" spans="1:14" x14ac:dyDescent="0.15">
      <c r="A1207" s="29">
        <v>5230121</v>
      </c>
      <c r="B1207" s="29">
        <v>523012106</v>
      </c>
      <c r="C1207" s="15">
        <v>6</v>
      </c>
      <c r="D1207" s="30" t="s">
        <v>5549</v>
      </c>
      <c r="E1207" s="30" t="s">
        <v>5550</v>
      </c>
      <c r="F1207" s="27">
        <v>2</v>
      </c>
      <c r="G1207" s="31">
        <v>27</v>
      </c>
      <c r="H1207" s="31">
        <v>10</v>
      </c>
      <c r="I1207" s="31">
        <v>2001</v>
      </c>
      <c r="J1207" s="27">
        <v>1</v>
      </c>
      <c r="K1207" s="27">
        <v>0</v>
      </c>
      <c r="L1207" s="27">
        <v>1</v>
      </c>
      <c r="M1207" s="27">
        <v>2</v>
      </c>
      <c r="N1207" s="27" t="e">
        <f>SUMIF(#REF!,#REF!,#REF!)</f>
        <v>#REF!</v>
      </c>
    </row>
    <row r="1208" spans="1:14" x14ac:dyDescent="0.15">
      <c r="A1208" s="29">
        <v>5230131</v>
      </c>
      <c r="B1208" s="29">
        <v>523013109</v>
      </c>
      <c r="C1208" s="15">
        <v>9</v>
      </c>
      <c r="D1208" s="30" t="s">
        <v>5560</v>
      </c>
      <c r="E1208" s="30" t="s">
        <v>5561</v>
      </c>
      <c r="F1208" s="27">
        <v>2</v>
      </c>
      <c r="G1208" s="31">
        <v>4</v>
      </c>
      <c r="H1208" s="31">
        <v>8</v>
      </c>
      <c r="I1208" s="31">
        <v>1996</v>
      </c>
      <c r="J1208" s="27">
        <v>1</v>
      </c>
      <c r="K1208" s="27">
        <v>0</v>
      </c>
      <c r="L1208" s="27">
        <v>1</v>
      </c>
      <c r="M1208" s="27">
        <v>2</v>
      </c>
      <c r="N1208" s="27" t="e">
        <f>SUMIF(#REF!,#REF!,#REF!)</f>
        <v>#REF!</v>
      </c>
    </row>
    <row r="1209" spans="1:14" x14ac:dyDescent="0.15">
      <c r="A1209" s="29">
        <v>5230141</v>
      </c>
      <c r="B1209" s="29">
        <v>523014102</v>
      </c>
      <c r="C1209" s="15">
        <v>2</v>
      </c>
      <c r="D1209" s="30" t="s">
        <v>5565</v>
      </c>
      <c r="E1209" s="30" t="s">
        <v>5566</v>
      </c>
      <c r="F1209" s="27">
        <v>2</v>
      </c>
      <c r="G1209" s="31">
        <v>20</v>
      </c>
      <c r="H1209" s="31">
        <v>9</v>
      </c>
      <c r="I1209" s="31">
        <v>1996</v>
      </c>
      <c r="J1209" s="27">
        <v>1</v>
      </c>
      <c r="K1209" s="27">
        <v>0</v>
      </c>
      <c r="L1209" s="27">
        <v>1</v>
      </c>
      <c r="M1209" s="27">
        <v>1</v>
      </c>
      <c r="N1209" s="27" t="e">
        <f>SUMIF(#REF!,#REF!,#REF!)</f>
        <v>#REF!</v>
      </c>
    </row>
    <row r="1210" spans="1:14" x14ac:dyDescent="0.15">
      <c r="A1210" s="29">
        <v>5230151</v>
      </c>
      <c r="B1210" s="29">
        <v>523015102</v>
      </c>
      <c r="C1210" s="15">
        <v>2</v>
      </c>
      <c r="D1210" s="30" t="s">
        <v>2765</v>
      </c>
      <c r="E1210" s="30" t="s">
        <v>261</v>
      </c>
      <c r="F1210" s="27">
        <v>2</v>
      </c>
      <c r="G1210" s="31">
        <v>30</v>
      </c>
      <c r="H1210" s="31">
        <v>11</v>
      </c>
      <c r="I1210" s="31">
        <v>1988</v>
      </c>
      <c r="J1210" s="27">
        <v>1</v>
      </c>
      <c r="K1210" s="27">
        <v>0</v>
      </c>
      <c r="L1210" s="27">
        <v>1</v>
      </c>
      <c r="M1210" s="27">
        <v>1</v>
      </c>
      <c r="N1210" s="27" t="e">
        <f>SUMIF(#REF!,#REF!,#REF!)</f>
        <v>#REF!</v>
      </c>
    </row>
    <row r="1211" spans="1:14" x14ac:dyDescent="0.15">
      <c r="A1211" s="29">
        <v>5230161</v>
      </c>
      <c r="B1211" s="29">
        <v>523016102</v>
      </c>
      <c r="C1211" s="15">
        <v>2</v>
      </c>
      <c r="D1211" s="30" t="s">
        <v>5573</v>
      </c>
      <c r="E1211" s="30" t="s">
        <v>5574</v>
      </c>
      <c r="F1211" s="27">
        <v>2</v>
      </c>
      <c r="G1211" s="31">
        <v>13</v>
      </c>
      <c r="H1211" s="31">
        <v>4</v>
      </c>
      <c r="I1211" s="31">
        <v>1994</v>
      </c>
      <c r="J1211" s="27">
        <v>1</v>
      </c>
      <c r="K1211" s="27">
        <v>0</v>
      </c>
      <c r="L1211" s="27">
        <v>1</v>
      </c>
      <c r="M1211" s="27">
        <v>1</v>
      </c>
      <c r="N1211" s="27" t="e">
        <f>SUMIF(#REF!,#REF!,#REF!)</f>
        <v>#REF!</v>
      </c>
    </row>
    <row r="1212" spans="1:14" x14ac:dyDescent="0.15">
      <c r="A1212" s="29">
        <v>5230171</v>
      </c>
      <c r="B1212" s="29">
        <v>523017105</v>
      </c>
      <c r="C1212" s="15">
        <v>5</v>
      </c>
      <c r="D1212" s="30" t="s">
        <v>1635</v>
      </c>
      <c r="E1212" s="30" t="s">
        <v>5578</v>
      </c>
      <c r="F1212" s="27">
        <v>2</v>
      </c>
      <c r="G1212" s="31">
        <v>8</v>
      </c>
      <c r="H1212" s="31">
        <v>10</v>
      </c>
      <c r="I1212" s="31">
        <v>1987</v>
      </c>
      <c r="J1212" s="27">
        <v>1</v>
      </c>
      <c r="K1212" s="27">
        <v>0</v>
      </c>
      <c r="L1212" s="27">
        <v>1</v>
      </c>
      <c r="M1212" s="27">
        <v>1</v>
      </c>
      <c r="N1212" s="27" t="e">
        <f>SUMIF(#REF!,#REF!,#REF!)</f>
        <v>#REF!</v>
      </c>
    </row>
    <row r="1213" spans="1:14" x14ac:dyDescent="0.15">
      <c r="A1213" s="29">
        <v>5230181</v>
      </c>
      <c r="B1213" s="29">
        <v>523018102</v>
      </c>
      <c r="C1213" s="15">
        <v>2</v>
      </c>
      <c r="D1213" s="30" t="s">
        <v>5582</v>
      </c>
      <c r="E1213" s="30" t="s">
        <v>5583</v>
      </c>
      <c r="F1213" s="27">
        <v>2</v>
      </c>
      <c r="G1213" s="31">
        <v>20</v>
      </c>
      <c r="H1213" s="31">
        <v>1</v>
      </c>
      <c r="I1213" s="31">
        <v>1999</v>
      </c>
      <c r="J1213" s="27">
        <v>1</v>
      </c>
      <c r="K1213" s="27">
        <v>0</v>
      </c>
      <c r="L1213" s="27">
        <v>1</v>
      </c>
      <c r="M1213" s="27">
        <v>1</v>
      </c>
      <c r="N1213" s="27" t="e">
        <f>SUMIF(#REF!,#REF!,#REF!)</f>
        <v>#REF!</v>
      </c>
    </row>
    <row r="1214" spans="1:14" x14ac:dyDescent="0.15">
      <c r="A1214" s="29">
        <v>5230191</v>
      </c>
      <c r="B1214" s="29">
        <v>523019102</v>
      </c>
      <c r="C1214" s="15">
        <v>2</v>
      </c>
      <c r="D1214" s="30" t="s">
        <v>5584</v>
      </c>
      <c r="E1214" s="30" t="s">
        <v>5585</v>
      </c>
      <c r="F1214" s="27">
        <v>2</v>
      </c>
      <c r="G1214" s="31">
        <v>5</v>
      </c>
      <c r="H1214" s="31">
        <v>10</v>
      </c>
      <c r="I1214" s="31">
        <v>1997</v>
      </c>
      <c r="J1214" s="27">
        <v>1</v>
      </c>
      <c r="K1214" s="27">
        <v>0</v>
      </c>
      <c r="L1214" s="27">
        <v>1</v>
      </c>
      <c r="M1214" s="27">
        <v>1</v>
      </c>
      <c r="N1214" s="27" t="e">
        <f>SUMIF(#REF!,#REF!,#REF!)</f>
        <v>#REF!</v>
      </c>
    </row>
    <row r="1215" spans="1:14" x14ac:dyDescent="0.15">
      <c r="A1215" s="29">
        <v>5230201</v>
      </c>
      <c r="B1215" s="29">
        <v>523020108</v>
      </c>
      <c r="C1215" s="15">
        <v>8</v>
      </c>
      <c r="D1215" s="30" t="s">
        <v>5594</v>
      </c>
      <c r="E1215" s="30" t="s">
        <v>5590</v>
      </c>
      <c r="F1215" s="27">
        <v>2</v>
      </c>
      <c r="G1215" s="31">
        <v>18</v>
      </c>
      <c r="H1215" s="31">
        <v>10</v>
      </c>
      <c r="I1215" s="31">
        <v>1988</v>
      </c>
      <c r="J1215" s="27">
        <v>1</v>
      </c>
      <c r="K1215" s="27">
        <v>0</v>
      </c>
      <c r="L1215" s="27">
        <v>1</v>
      </c>
      <c r="M1215" s="27">
        <v>1</v>
      </c>
      <c r="N1215" s="27" t="e">
        <f>SUMIF(#REF!,#REF!,#REF!)</f>
        <v>#REF!</v>
      </c>
    </row>
    <row r="1216" spans="1:14" x14ac:dyDescent="0.15">
      <c r="A1216" s="29">
        <v>5230211</v>
      </c>
      <c r="B1216" s="29">
        <v>523021109</v>
      </c>
      <c r="C1216" s="15">
        <v>9</v>
      </c>
      <c r="D1216" s="30" t="s">
        <v>1201</v>
      </c>
      <c r="E1216" s="30" t="s">
        <v>5600</v>
      </c>
      <c r="F1216" s="27">
        <v>2</v>
      </c>
      <c r="G1216" s="31">
        <v>2</v>
      </c>
      <c r="H1216" s="31">
        <v>5</v>
      </c>
      <c r="I1216" s="31">
        <v>1998</v>
      </c>
      <c r="J1216" s="27">
        <v>1</v>
      </c>
      <c r="K1216" s="27">
        <v>0</v>
      </c>
      <c r="L1216" s="27">
        <v>1</v>
      </c>
      <c r="M1216" s="27">
        <v>2</v>
      </c>
      <c r="N1216" s="27" t="e">
        <f>SUMIF(#REF!,#REF!,#REF!)</f>
        <v>#REF!</v>
      </c>
    </row>
    <row r="1217" spans="1:14" x14ac:dyDescent="0.15">
      <c r="A1217" s="29">
        <v>5230221</v>
      </c>
      <c r="B1217" s="29">
        <v>523022102</v>
      </c>
      <c r="C1217" s="15">
        <v>2</v>
      </c>
      <c r="D1217" s="30" t="s">
        <v>953</v>
      </c>
      <c r="E1217" s="30" t="s">
        <v>5606</v>
      </c>
      <c r="F1217" s="27">
        <v>2</v>
      </c>
      <c r="G1217" s="31">
        <v>26</v>
      </c>
      <c r="H1217" s="31">
        <v>4</v>
      </c>
      <c r="I1217" s="31">
        <v>1999</v>
      </c>
      <c r="J1217" s="27">
        <v>1</v>
      </c>
      <c r="K1217" s="27">
        <v>0</v>
      </c>
      <c r="L1217" s="27">
        <v>1</v>
      </c>
      <c r="M1217" s="27">
        <v>1</v>
      </c>
      <c r="N1217" s="27" t="e">
        <f>SUMIF(#REF!,#REF!,#REF!)</f>
        <v>#REF!</v>
      </c>
    </row>
    <row r="1218" spans="1:14" x14ac:dyDescent="0.15">
      <c r="A1218" s="29">
        <v>5230231</v>
      </c>
      <c r="B1218" s="29">
        <v>523023102</v>
      </c>
      <c r="C1218" s="15">
        <v>2</v>
      </c>
      <c r="D1218" s="30" t="s">
        <v>5608</v>
      </c>
      <c r="E1218" s="30" t="s">
        <v>5609</v>
      </c>
      <c r="F1218" s="27">
        <v>2</v>
      </c>
      <c r="G1218" s="31">
        <v>1</v>
      </c>
      <c r="H1218" s="31">
        <v>2</v>
      </c>
      <c r="I1218" s="31">
        <v>1988</v>
      </c>
      <c r="J1218" s="27">
        <v>1</v>
      </c>
      <c r="K1218" s="27">
        <v>0</v>
      </c>
      <c r="L1218" s="27">
        <v>1</v>
      </c>
      <c r="M1218" s="27">
        <v>1</v>
      </c>
      <c r="N1218" s="27" t="e">
        <f>SUMIF(#REF!,#REF!,#REF!)</f>
        <v>#REF!</v>
      </c>
    </row>
    <row r="1219" spans="1:14" x14ac:dyDescent="0.15">
      <c r="A1219" s="29">
        <v>5250011</v>
      </c>
      <c r="B1219" s="29">
        <v>525001102</v>
      </c>
      <c r="C1219" s="15">
        <v>2</v>
      </c>
      <c r="D1219" s="30" t="s">
        <v>23</v>
      </c>
      <c r="E1219" s="30" t="s">
        <v>5611</v>
      </c>
      <c r="F1219" s="27">
        <v>2</v>
      </c>
      <c r="G1219" s="31">
        <v>27</v>
      </c>
      <c r="H1219" s="31">
        <v>2</v>
      </c>
      <c r="I1219" s="31">
        <v>1986</v>
      </c>
      <c r="J1219" s="27">
        <v>1</v>
      </c>
      <c r="K1219" s="27">
        <v>0</v>
      </c>
      <c r="L1219" s="27">
        <v>2</v>
      </c>
      <c r="M1219" s="27">
        <v>0</v>
      </c>
      <c r="N1219" s="27" t="e">
        <f>SUMIF(#REF!,#REF!,#REF!)</f>
        <v>#REF!</v>
      </c>
    </row>
    <row r="1220" spans="1:14" x14ac:dyDescent="0.15">
      <c r="A1220" s="29">
        <v>5250021</v>
      </c>
      <c r="B1220" s="29">
        <v>525002102</v>
      </c>
      <c r="C1220" s="15">
        <v>2</v>
      </c>
      <c r="D1220" s="30" t="s">
        <v>1831</v>
      </c>
      <c r="E1220" s="30" t="s">
        <v>5621</v>
      </c>
      <c r="F1220" s="27">
        <v>2</v>
      </c>
      <c r="G1220" s="31">
        <v>20</v>
      </c>
      <c r="H1220" s="31">
        <v>6</v>
      </c>
      <c r="I1220" s="31">
        <v>2003</v>
      </c>
      <c r="J1220" s="27">
        <v>1</v>
      </c>
      <c r="K1220" s="27">
        <v>0</v>
      </c>
      <c r="L1220" s="27">
        <v>2</v>
      </c>
      <c r="M1220" s="27">
        <v>0</v>
      </c>
      <c r="N1220" s="27" t="e">
        <f>SUMIF(#REF!,#REF!,#REF!)</f>
        <v>#REF!</v>
      </c>
    </row>
    <row r="1221" spans="1:14" x14ac:dyDescent="0.15">
      <c r="A1221" s="29">
        <v>5250031</v>
      </c>
      <c r="B1221" s="29">
        <v>525003102</v>
      </c>
      <c r="C1221" s="15">
        <v>2</v>
      </c>
      <c r="D1221" s="30" t="s">
        <v>1635</v>
      </c>
      <c r="E1221" s="30" t="s">
        <v>5625</v>
      </c>
      <c r="F1221" s="27">
        <v>2</v>
      </c>
      <c r="G1221" s="31">
        <v>26</v>
      </c>
      <c r="H1221" s="31">
        <v>11</v>
      </c>
      <c r="I1221" s="31">
        <v>1977</v>
      </c>
      <c r="J1221" s="27">
        <v>1</v>
      </c>
      <c r="K1221" s="27">
        <v>0</v>
      </c>
      <c r="L1221" s="27">
        <v>2</v>
      </c>
      <c r="M1221" s="27">
        <v>0</v>
      </c>
      <c r="N1221" s="27" t="e">
        <f>SUMIF(#REF!,#REF!,#REF!)</f>
        <v>#REF!</v>
      </c>
    </row>
    <row r="1222" spans="1:14" x14ac:dyDescent="0.15">
      <c r="A1222" s="29">
        <v>5250051</v>
      </c>
      <c r="B1222" s="29">
        <v>525005102</v>
      </c>
      <c r="C1222" s="15">
        <v>2</v>
      </c>
      <c r="D1222" s="30" t="s">
        <v>1575</v>
      </c>
      <c r="E1222" s="30" t="s">
        <v>5631</v>
      </c>
      <c r="F1222" s="27">
        <v>2</v>
      </c>
      <c r="G1222" s="31">
        <v>20</v>
      </c>
      <c r="H1222" s="31">
        <v>5</v>
      </c>
      <c r="I1222" s="31">
        <v>1980</v>
      </c>
      <c r="J1222" s="27">
        <v>1</v>
      </c>
      <c r="K1222" s="27">
        <v>0</v>
      </c>
      <c r="L1222" s="27">
        <v>2</v>
      </c>
      <c r="M1222" s="27">
        <v>0</v>
      </c>
      <c r="N1222" s="27" t="e">
        <f>SUMIF(#REF!,#REF!,#REF!)</f>
        <v>#REF!</v>
      </c>
    </row>
    <row r="1223" spans="1:14" x14ac:dyDescent="0.15">
      <c r="A1223" s="29">
        <v>5250061</v>
      </c>
      <c r="B1223" s="29">
        <v>525006102</v>
      </c>
      <c r="C1223" s="15">
        <v>2</v>
      </c>
      <c r="D1223" s="30" t="s">
        <v>2765</v>
      </c>
      <c r="E1223" s="30" t="s">
        <v>5642</v>
      </c>
      <c r="F1223" s="27">
        <v>2</v>
      </c>
      <c r="G1223" s="31">
        <v>30</v>
      </c>
      <c r="H1223" s="31">
        <v>1</v>
      </c>
      <c r="I1223" s="31">
        <v>1975</v>
      </c>
      <c r="J1223" s="27">
        <v>1</v>
      </c>
      <c r="K1223" s="27">
        <v>0</v>
      </c>
      <c r="L1223" s="27">
        <v>2</v>
      </c>
      <c r="M1223" s="27">
        <v>0</v>
      </c>
      <c r="N1223" s="27" t="e">
        <f>SUMIF(#REF!,#REF!,#REF!)</f>
        <v>#REF!</v>
      </c>
    </row>
    <row r="1224" spans="1:14" x14ac:dyDescent="0.15">
      <c r="A1224" s="29">
        <v>5250071</v>
      </c>
      <c r="B1224" s="29">
        <v>525007102</v>
      </c>
      <c r="C1224" s="15">
        <v>2</v>
      </c>
      <c r="D1224" s="30" t="s">
        <v>376</v>
      </c>
      <c r="E1224" s="30" t="s">
        <v>5547</v>
      </c>
      <c r="F1224" s="27">
        <v>2</v>
      </c>
      <c r="G1224" s="31">
        <v>16</v>
      </c>
      <c r="H1224" s="31">
        <v>8</v>
      </c>
      <c r="I1224" s="31">
        <v>1985</v>
      </c>
      <c r="J1224" s="27">
        <v>1</v>
      </c>
      <c r="K1224" s="27">
        <v>0</v>
      </c>
      <c r="L1224" s="27">
        <v>2</v>
      </c>
      <c r="M1224" s="27">
        <v>0</v>
      </c>
      <c r="N1224" s="27" t="e">
        <f>SUMIF(#REF!,#REF!,#REF!)</f>
        <v>#REF!</v>
      </c>
    </row>
    <row r="1225" spans="1:14" x14ac:dyDescent="0.15">
      <c r="A1225" s="29">
        <v>5250081</v>
      </c>
      <c r="B1225" s="29">
        <v>525008102</v>
      </c>
      <c r="C1225" s="15">
        <v>2</v>
      </c>
      <c r="D1225" s="30" t="s">
        <v>5652</v>
      </c>
      <c r="E1225" s="30" t="s">
        <v>5653</v>
      </c>
      <c r="F1225" s="27">
        <v>2</v>
      </c>
      <c r="G1225" s="31">
        <v>17</v>
      </c>
      <c r="H1225" s="31">
        <v>4</v>
      </c>
      <c r="I1225" s="31">
        <v>1990</v>
      </c>
      <c r="J1225" s="27">
        <v>1</v>
      </c>
      <c r="K1225" s="27">
        <v>0</v>
      </c>
      <c r="L1225" s="27">
        <v>2</v>
      </c>
      <c r="M1225" s="27">
        <v>0</v>
      </c>
      <c r="N1225" s="27" t="e">
        <f>SUMIF(#REF!,#REF!,#REF!)</f>
        <v>#REF!</v>
      </c>
    </row>
    <row r="1226" spans="1:14" x14ac:dyDescent="0.15">
      <c r="A1226" s="29">
        <v>5250101</v>
      </c>
      <c r="B1226" s="29">
        <v>525010102</v>
      </c>
      <c r="C1226" s="15">
        <v>2</v>
      </c>
      <c r="D1226" s="30" t="s">
        <v>256</v>
      </c>
      <c r="E1226" s="30" t="s">
        <v>5658</v>
      </c>
      <c r="F1226" s="27">
        <v>2</v>
      </c>
      <c r="G1226" s="31">
        <v>15</v>
      </c>
      <c r="H1226" s="31">
        <v>4</v>
      </c>
      <c r="I1226" s="31">
        <v>1981</v>
      </c>
      <c r="J1226" s="27">
        <v>1</v>
      </c>
      <c r="K1226" s="27">
        <v>0</v>
      </c>
      <c r="L1226" s="27">
        <v>2</v>
      </c>
      <c r="M1226" s="27">
        <v>0</v>
      </c>
      <c r="N1226" s="27" t="e">
        <f>SUMIF(#REF!,#REF!,#REF!)</f>
        <v>#REF!</v>
      </c>
    </row>
    <row r="1227" spans="1:14" x14ac:dyDescent="0.15">
      <c r="A1227" s="29">
        <v>5250111</v>
      </c>
      <c r="B1227" s="29">
        <v>525011102</v>
      </c>
      <c r="C1227" s="15">
        <v>2</v>
      </c>
      <c r="D1227" s="30" t="s">
        <v>5665</v>
      </c>
      <c r="E1227" s="30" t="s">
        <v>5666</v>
      </c>
      <c r="F1227" s="27">
        <v>2</v>
      </c>
      <c r="G1227" s="31">
        <v>5</v>
      </c>
      <c r="H1227" s="31">
        <v>11</v>
      </c>
      <c r="I1227" s="31">
        <v>1999</v>
      </c>
      <c r="J1227" s="27">
        <v>1</v>
      </c>
      <c r="K1227" s="27">
        <v>0</v>
      </c>
      <c r="L1227" s="27">
        <v>2</v>
      </c>
      <c r="M1227" s="27">
        <v>0</v>
      </c>
      <c r="N1227" s="27" t="e">
        <f>SUMIF(#REF!,#REF!,#REF!)</f>
        <v>#REF!</v>
      </c>
    </row>
    <row r="1228" spans="1:14" x14ac:dyDescent="0.15">
      <c r="A1228" s="29">
        <v>5250121</v>
      </c>
      <c r="B1228" s="29">
        <v>525012102</v>
      </c>
      <c r="C1228" s="15">
        <v>2</v>
      </c>
      <c r="D1228" s="30" t="s">
        <v>5671</v>
      </c>
      <c r="E1228" s="30" t="s">
        <v>5672</v>
      </c>
      <c r="F1228" s="27">
        <v>2</v>
      </c>
      <c r="G1228" s="31">
        <v>7</v>
      </c>
      <c r="H1228" s="31">
        <v>11</v>
      </c>
      <c r="I1228" s="31">
        <v>1997</v>
      </c>
      <c r="J1228" s="27">
        <v>1</v>
      </c>
      <c r="K1228" s="27">
        <v>0</v>
      </c>
      <c r="L1228" s="27">
        <v>2</v>
      </c>
      <c r="M1228" s="27">
        <v>0</v>
      </c>
      <c r="N1228" s="27" t="e">
        <f>SUMIF(#REF!,#REF!,#REF!)</f>
        <v>#REF!</v>
      </c>
    </row>
    <row r="1229" spans="1:14" x14ac:dyDescent="0.15">
      <c r="A1229" s="29">
        <v>5250131</v>
      </c>
      <c r="B1229" s="29">
        <v>525013102</v>
      </c>
      <c r="C1229" s="15">
        <v>2</v>
      </c>
      <c r="D1229" s="30" t="s">
        <v>62</v>
      </c>
      <c r="E1229" s="30" t="s">
        <v>5675</v>
      </c>
      <c r="F1229" s="27">
        <v>2</v>
      </c>
      <c r="G1229" s="31">
        <v>1</v>
      </c>
      <c r="H1229" s="31">
        <v>3</v>
      </c>
      <c r="I1229" s="31">
        <v>1999</v>
      </c>
      <c r="J1229" s="27">
        <v>1</v>
      </c>
      <c r="K1229" s="27">
        <v>0</v>
      </c>
      <c r="L1229" s="27">
        <v>2</v>
      </c>
      <c r="M1229" s="27">
        <v>0</v>
      </c>
      <c r="N1229" s="27" t="e">
        <f>SUMIF(#REF!,#REF!,#REF!)</f>
        <v>#REF!</v>
      </c>
    </row>
    <row r="1230" spans="1:14" x14ac:dyDescent="0.15">
      <c r="A1230" s="29">
        <v>5250141</v>
      </c>
      <c r="B1230" s="29">
        <v>525014102</v>
      </c>
      <c r="C1230" s="15">
        <v>2</v>
      </c>
      <c r="D1230" s="30" t="s">
        <v>1445</v>
      </c>
      <c r="E1230" s="30" t="s">
        <v>5676</v>
      </c>
      <c r="F1230" s="27">
        <v>2</v>
      </c>
      <c r="G1230" s="31">
        <v>5</v>
      </c>
      <c r="H1230" s="31">
        <v>10</v>
      </c>
      <c r="I1230" s="31">
        <v>1985</v>
      </c>
      <c r="J1230" s="27">
        <v>1</v>
      </c>
      <c r="K1230" s="27">
        <v>0</v>
      </c>
      <c r="L1230" s="27">
        <v>2</v>
      </c>
      <c r="M1230" s="27">
        <v>0</v>
      </c>
      <c r="N1230" s="27" t="e">
        <f>SUMIF(#REF!,#REF!,#REF!)</f>
        <v>#REF!</v>
      </c>
    </row>
    <row r="1231" spans="1:14" x14ac:dyDescent="0.15">
      <c r="A1231" s="29">
        <v>5250151</v>
      </c>
      <c r="B1231" s="29">
        <v>525015102</v>
      </c>
      <c r="C1231" s="15">
        <v>2</v>
      </c>
      <c r="D1231" s="30" t="s">
        <v>1317</v>
      </c>
      <c r="E1231" s="30" t="s">
        <v>5680</v>
      </c>
      <c r="F1231" s="27">
        <v>2</v>
      </c>
      <c r="G1231" s="31">
        <v>22</v>
      </c>
      <c r="H1231" s="31">
        <v>5</v>
      </c>
      <c r="I1231" s="31">
        <v>1993</v>
      </c>
      <c r="J1231" s="27">
        <v>1</v>
      </c>
      <c r="K1231" s="27">
        <v>0</v>
      </c>
      <c r="L1231" s="27">
        <v>2</v>
      </c>
      <c r="M1231" s="27">
        <v>0</v>
      </c>
      <c r="N1231" s="27" t="e">
        <f>SUMIF(#REF!,#REF!,#REF!)</f>
        <v>#REF!</v>
      </c>
    </row>
    <row r="1232" spans="1:14" x14ac:dyDescent="0.15">
      <c r="A1232" s="29">
        <v>5250161</v>
      </c>
      <c r="B1232" s="29">
        <v>525016102</v>
      </c>
      <c r="C1232" s="15">
        <v>2</v>
      </c>
      <c r="D1232" s="30" t="s">
        <v>1750</v>
      </c>
      <c r="E1232" s="30" t="s">
        <v>5684</v>
      </c>
      <c r="F1232" s="27">
        <v>2</v>
      </c>
      <c r="G1232" s="31">
        <v>26</v>
      </c>
      <c r="H1232" s="31">
        <v>7</v>
      </c>
      <c r="I1232" s="31">
        <v>1998</v>
      </c>
      <c r="J1232" s="27">
        <v>1</v>
      </c>
      <c r="K1232" s="27">
        <v>0</v>
      </c>
      <c r="L1232" s="27">
        <v>2</v>
      </c>
      <c r="M1232" s="27">
        <v>0</v>
      </c>
      <c r="N1232" s="27" t="e">
        <f>SUMIF(#REF!,#REF!,#REF!)</f>
        <v>#REF!</v>
      </c>
    </row>
    <row r="1233" spans="1:14" x14ac:dyDescent="0.15">
      <c r="A1233" s="29">
        <v>5250181</v>
      </c>
      <c r="B1233" s="29">
        <v>525018102</v>
      </c>
      <c r="C1233" s="15">
        <v>2</v>
      </c>
      <c r="D1233" s="30" t="s">
        <v>20</v>
      </c>
      <c r="E1233" s="30" t="s">
        <v>5688</v>
      </c>
      <c r="F1233" s="27">
        <v>2</v>
      </c>
      <c r="G1233" s="31">
        <v>5</v>
      </c>
      <c r="H1233" s="31">
        <v>5</v>
      </c>
      <c r="I1233" s="31">
        <v>1999</v>
      </c>
      <c r="J1233" s="27">
        <v>1</v>
      </c>
      <c r="K1233" s="27">
        <v>0</v>
      </c>
      <c r="L1233" s="27">
        <v>2</v>
      </c>
      <c r="M1233" s="27">
        <v>0</v>
      </c>
      <c r="N1233" s="27" t="e">
        <f>SUMIF(#REF!,#REF!,#REF!)</f>
        <v>#REF!</v>
      </c>
    </row>
    <row r="1234" spans="1:14" x14ac:dyDescent="0.15">
      <c r="A1234" s="29">
        <v>5250191</v>
      </c>
      <c r="B1234" s="29">
        <v>525019108</v>
      </c>
      <c r="C1234" s="15">
        <v>8</v>
      </c>
      <c r="D1234" s="30" t="s">
        <v>1003</v>
      </c>
      <c r="E1234" s="30" t="s">
        <v>5696</v>
      </c>
      <c r="F1234" s="27">
        <v>2</v>
      </c>
      <c r="G1234" s="31">
        <v>15</v>
      </c>
      <c r="H1234" s="31">
        <v>1</v>
      </c>
      <c r="I1234" s="31">
        <v>1995</v>
      </c>
      <c r="J1234" s="27">
        <v>1</v>
      </c>
      <c r="K1234" s="27">
        <v>0</v>
      </c>
      <c r="L1234" s="27">
        <v>2</v>
      </c>
      <c r="M1234" s="27">
        <v>0</v>
      </c>
      <c r="N1234" s="27" t="e">
        <f>SUMIF(#REF!,#REF!,#REF!)</f>
        <v>#REF!</v>
      </c>
    </row>
    <row r="1235" spans="1:14" x14ac:dyDescent="0.15">
      <c r="A1235" s="29">
        <v>5250201</v>
      </c>
      <c r="B1235" s="29">
        <v>525020102</v>
      </c>
      <c r="C1235" s="15">
        <v>2</v>
      </c>
      <c r="D1235" s="30" t="s">
        <v>201</v>
      </c>
      <c r="E1235" s="30" t="s">
        <v>5085</v>
      </c>
      <c r="F1235" s="27">
        <v>2</v>
      </c>
      <c r="G1235" s="31">
        <v>10</v>
      </c>
      <c r="H1235" s="31">
        <v>7</v>
      </c>
      <c r="I1235" s="31">
        <v>1986</v>
      </c>
      <c r="J1235" s="27">
        <v>1</v>
      </c>
      <c r="K1235" s="27">
        <v>0</v>
      </c>
      <c r="L1235" s="27">
        <v>2</v>
      </c>
      <c r="M1235" s="27">
        <v>0</v>
      </c>
      <c r="N1235" s="27" t="e">
        <f>SUMIF(#REF!,#REF!,#REF!)</f>
        <v>#REF!</v>
      </c>
    </row>
    <row r="1236" spans="1:14" x14ac:dyDescent="0.15">
      <c r="A1236" s="29">
        <v>5250211</v>
      </c>
      <c r="B1236" s="29">
        <v>525021102</v>
      </c>
      <c r="C1236" s="15">
        <v>2</v>
      </c>
      <c r="D1236" s="30" t="s">
        <v>2593</v>
      </c>
      <c r="E1236" s="30" t="s">
        <v>5711</v>
      </c>
      <c r="F1236" s="27">
        <v>2</v>
      </c>
      <c r="G1236" s="31">
        <v>4</v>
      </c>
      <c r="H1236" s="31">
        <v>8</v>
      </c>
      <c r="I1236" s="31">
        <v>1990</v>
      </c>
      <c r="J1236" s="27">
        <v>1</v>
      </c>
      <c r="K1236" s="27">
        <v>0</v>
      </c>
      <c r="L1236" s="27">
        <v>2</v>
      </c>
      <c r="M1236" s="27">
        <v>0</v>
      </c>
      <c r="N1236" s="27" t="e">
        <f>SUMIF(#REF!,#REF!,#REF!)</f>
        <v>#REF!</v>
      </c>
    </row>
    <row r="1237" spans="1:14" x14ac:dyDescent="0.15">
      <c r="A1237" s="29">
        <v>5250221</v>
      </c>
      <c r="B1237" s="29">
        <v>525022102</v>
      </c>
      <c r="C1237" s="15">
        <v>2</v>
      </c>
      <c r="D1237" s="30" t="s">
        <v>5713</v>
      </c>
      <c r="E1237" s="30" t="s">
        <v>5643</v>
      </c>
      <c r="F1237" s="27">
        <v>2</v>
      </c>
      <c r="G1237" s="31">
        <v>28</v>
      </c>
      <c r="H1237" s="31">
        <v>12</v>
      </c>
      <c r="I1237" s="31">
        <v>1998</v>
      </c>
      <c r="J1237" s="27">
        <v>1</v>
      </c>
      <c r="K1237" s="27">
        <v>0</v>
      </c>
      <c r="L1237" s="27">
        <v>2</v>
      </c>
      <c r="M1237" s="27">
        <v>0</v>
      </c>
      <c r="N1237" s="27" t="e">
        <f>SUMIF(#REF!,#REF!,#REF!)</f>
        <v>#REF!</v>
      </c>
    </row>
    <row r="1238" spans="1:14" x14ac:dyDescent="0.15">
      <c r="A1238" s="29">
        <v>5250231</v>
      </c>
      <c r="B1238" s="29">
        <v>525023102</v>
      </c>
      <c r="C1238" s="15">
        <v>2</v>
      </c>
      <c r="D1238" s="30" t="s">
        <v>4700</v>
      </c>
      <c r="E1238" s="30" t="s">
        <v>5714</v>
      </c>
      <c r="F1238" s="27">
        <v>2</v>
      </c>
      <c r="G1238" s="31">
        <v>11</v>
      </c>
      <c r="H1238" s="31">
        <v>2</v>
      </c>
      <c r="I1238" s="31">
        <v>1988</v>
      </c>
      <c r="J1238" s="27">
        <v>1</v>
      </c>
      <c r="K1238" s="27">
        <v>0</v>
      </c>
      <c r="L1238" s="27">
        <v>2</v>
      </c>
      <c r="M1238" s="27">
        <v>0</v>
      </c>
      <c r="N1238" s="27" t="e">
        <f>SUMIF(#REF!,#REF!,#REF!)</f>
        <v>#REF!</v>
      </c>
    </row>
    <row r="1239" spans="1:14" x14ac:dyDescent="0.15">
      <c r="A1239" s="29">
        <v>5250241</v>
      </c>
      <c r="B1239" s="29">
        <v>525024102</v>
      </c>
      <c r="C1239" s="15">
        <v>2</v>
      </c>
      <c r="D1239" s="30" t="s">
        <v>776</v>
      </c>
      <c r="E1239" s="30" t="s">
        <v>5718</v>
      </c>
      <c r="F1239" s="27">
        <v>2</v>
      </c>
      <c r="G1239" s="31">
        <v>10</v>
      </c>
      <c r="H1239" s="31">
        <v>9</v>
      </c>
      <c r="I1239" s="31">
        <v>1998</v>
      </c>
      <c r="J1239" s="27">
        <v>1</v>
      </c>
      <c r="K1239" s="27">
        <v>0</v>
      </c>
      <c r="L1239" s="27">
        <v>2</v>
      </c>
      <c r="M1239" s="27">
        <v>0</v>
      </c>
      <c r="N1239" s="27" t="e">
        <f>SUMIF(#REF!,#REF!,#REF!)</f>
        <v>#REF!</v>
      </c>
    </row>
    <row r="1240" spans="1:14" x14ac:dyDescent="0.15">
      <c r="A1240" s="29">
        <v>5250251</v>
      </c>
      <c r="B1240" s="29">
        <v>525025104</v>
      </c>
      <c r="C1240" s="15">
        <v>4</v>
      </c>
      <c r="D1240" s="30" t="s">
        <v>1889</v>
      </c>
      <c r="E1240" s="30" t="s">
        <v>5723</v>
      </c>
      <c r="F1240" s="27">
        <v>2</v>
      </c>
      <c r="G1240" s="31">
        <v>15</v>
      </c>
      <c r="H1240" s="31">
        <v>1</v>
      </c>
      <c r="I1240" s="31">
        <v>1996</v>
      </c>
      <c r="J1240" s="27">
        <v>1</v>
      </c>
      <c r="K1240" s="27">
        <v>0</v>
      </c>
      <c r="L1240" s="27">
        <v>2</v>
      </c>
      <c r="M1240" s="27">
        <v>0</v>
      </c>
      <c r="N1240" s="27" t="e">
        <f>SUMIF(#REF!,#REF!,#REF!)</f>
        <v>#REF!</v>
      </c>
    </row>
    <row r="1241" spans="1:14" x14ac:dyDescent="0.15">
      <c r="A1241" s="29">
        <v>5260011</v>
      </c>
      <c r="B1241" s="29">
        <v>526001102</v>
      </c>
      <c r="C1241" s="15">
        <v>2</v>
      </c>
      <c r="D1241" s="30" t="s">
        <v>3588</v>
      </c>
      <c r="E1241" s="30" t="s">
        <v>5727</v>
      </c>
      <c r="F1241" s="27">
        <v>2</v>
      </c>
      <c r="G1241" s="31">
        <v>20</v>
      </c>
      <c r="H1241" s="31">
        <v>5</v>
      </c>
      <c r="I1241" s="31">
        <v>1985</v>
      </c>
      <c r="J1241" s="27">
        <v>1</v>
      </c>
      <c r="K1241" s="27">
        <v>0</v>
      </c>
      <c r="L1241" s="27">
        <v>1</v>
      </c>
      <c r="M1241" s="27">
        <v>1</v>
      </c>
      <c r="N1241" s="27" t="e">
        <f>SUMIF(#REF!,#REF!,#REF!)</f>
        <v>#REF!</v>
      </c>
    </row>
    <row r="1242" spans="1:14" x14ac:dyDescent="0.15">
      <c r="A1242" s="29">
        <v>5260021</v>
      </c>
      <c r="B1242" s="29">
        <v>526002103</v>
      </c>
      <c r="C1242" s="15">
        <v>3</v>
      </c>
      <c r="D1242" s="30" t="s">
        <v>5735</v>
      </c>
      <c r="E1242" s="30" t="s">
        <v>5736</v>
      </c>
      <c r="F1242" s="27">
        <v>2</v>
      </c>
      <c r="G1242" s="31">
        <v>11</v>
      </c>
      <c r="H1242" s="31">
        <v>6</v>
      </c>
      <c r="I1242" s="31">
        <v>1985</v>
      </c>
      <c r="J1242" s="27">
        <v>1</v>
      </c>
      <c r="K1242" s="27">
        <v>0</v>
      </c>
      <c r="L1242" s="27">
        <v>1</v>
      </c>
      <c r="M1242" s="27">
        <v>1</v>
      </c>
      <c r="N1242" s="27" t="e">
        <f>SUMIF(#REF!,#REF!,#REF!)</f>
        <v>#REF!</v>
      </c>
    </row>
    <row r="1243" spans="1:14" x14ac:dyDescent="0.15">
      <c r="A1243" s="29">
        <v>5260031</v>
      </c>
      <c r="B1243" s="29">
        <v>526003103</v>
      </c>
      <c r="C1243" s="15">
        <v>3</v>
      </c>
      <c r="D1243" s="30" t="s">
        <v>2395</v>
      </c>
      <c r="E1243" s="30" t="s">
        <v>5746</v>
      </c>
      <c r="F1243" s="27">
        <v>2</v>
      </c>
      <c r="G1243" s="31">
        <v>1</v>
      </c>
      <c r="H1243" s="31">
        <v>8</v>
      </c>
      <c r="I1243" s="31">
        <v>1993</v>
      </c>
      <c r="J1243" s="27">
        <v>1</v>
      </c>
      <c r="K1243" s="27">
        <v>0</v>
      </c>
      <c r="L1243" s="27">
        <v>1</v>
      </c>
      <c r="M1243" s="27">
        <v>1</v>
      </c>
      <c r="N1243" s="27" t="e">
        <f>SUMIF(#REF!,#REF!,#REF!)</f>
        <v>#REF!</v>
      </c>
    </row>
    <row r="1244" spans="1:14" x14ac:dyDescent="0.15">
      <c r="A1244" s="29">
        <v>5260051</v>
      </c>
      <c r="B1244" s="29">
        <v>526005102</v>
      </c>
      <c r="C1244" s="15">
        <v>2</v>
      </c>
      <c r="D1244" s="30" t="s">
        <v>5751</v>
      </c>
      <c r="E1244" s="30" t="s">
        <v>5752</v>
      </c>
      <c r="F1244" s="27">
        <v>2</v>
      </c>
      <c r="G1244" s="31">
        <v>6</v>
      </c>
      <c r="H1244" s="31">
        <v>11</v>
      </c>
      <c r="I1244" s="31">
        <v>1997</v>
      </c>
      <c r="J1244" s="27">
        <v>1</v>
      </c>
      <c r="K1244" s="27">
        <v>0</v>
      </c>
      <c r="L1244" s="27">
        <v>1</v>
      </c>
      <c r="M1244" s="27">
        <v>2</v>
      </c>
      <c r="N1244" s="27" t="e">
        <f>SUMIF(#REF!,#REF!,#REF!)</f>
        <v>#REF!</v>
      </c>
    </row>
    <row r="1245" spans="1:14" x14ac:dyDescent="0.15">
      <c r="A1245" s="29">
        <v>5260061</v>
      </c>
      <c r="B1245" s="29">
        <v>526006108</v>
      </c>
      <c r="C1245" s="15">
        <v>8</v>
      </c>
      <c r="D1245" s="30" t="s">
        <v>376</v>
      </c>
      <c r="E1245" s="30" t="s">
        <v>5757</v>
      </c>
      <c r="F1245" s="27">
        <v>2</v>
      </c>
      <c r="G1245" s="31">
        <v>17</v>
      </c>
      <c r="H1245" s="31">
        <v>6</v>
      </c>
      <c r="I1245" s="31">
        <v>1997</v>
      </c>
      <c r="J1245" s="27">
        <v>1</v>
      </c>
      <c r="K1245" s="27">
        <v>0</v>
      </c>
      <c r="L1245" s="27">
        <v>1</v>
      </c>
      <c r="M1245" s="27">
        <v>1</v>
      </c>
      <c r="N1245" s="27" t="e">
        <f>SUMIF(#REF!,#REF!,#REF!)</f>
        <v>#REF!</v>
      </c>
    </row>
    <row r="1246" spans="1:14" x14ac:dyDescent="0.15">
      <c r="A1246" s="29">
        <v>5300011</v>
      </c>
      <c r="B1246" s="29">
        <v>530001102</v>
      </c>
      <c r="C1246" s="15">
        <v>2</v>
      </c>
      <c r="D1246" s="30" t="s">
        <v>1317</v>
      </c>
      <c r="E1246" s="30" t="s">
        <v>5766</v>
      </c>
      <c r="F1246" s="27">
        <v>2</v>
      </c>
      <c r="G1246" s="31">
        <v>4</v>
      </c>
      <c r="H1246" s="31">
        <v>6</v>
      </c>
      <c r="I1246" s="31">
        <v>1983</v>
      </c>
      <c r="J1246" s="27">
        <v>1</v>
      </c>
      <c r="K1246" s="27">
        <v>0</v>
      </c>
      <c r="L1246" s="27">
        <v>1</v>
      </c>
      <c r="M1246" s="27">
        <v>1</v>
      </c>
      <c r="N1246" s="27" t="e">
        <f>SUMIF(#REF!,#REF!,#REF!)</f>
        <v>#REF!</v>
      </c>
    </row>
    <row r="1247" spans="1:14" x14ac:dyDescent="0.15">
      <c r="A1247" s="29">
        <v>5300031</v>
      </c>
      <c r="B1247" s="29">
        <v>530003102</v>
      </c>
      <c r="C1247" s="15">
        <v>2</v>
      </c>
      <c r="D1247" s="30" t="s">
        <v>815</v>
      </c>
      <c r="E1247" s="30" t="s">
        <v>5773</v>
      </c>
      <c r="F1247" s="27">
        <v>2</v>
      </c>
      <c r="G1247" s="31">
        <v>16</v>
      </c>
      <c r="H1247" s="31">
        <v>3</v>
      </c>
      <c r="I1247" s="31">
        <v>1984</v>
      </c>
      <c r="J1247" s="27">
        <v>1</v>
      </c>
      <c r="K1247" s="27">
        <v>0</v>
      </c>
      <c r="L1247" s="27">
        <v>1</v>
      </c>
      <c r="M1247" s="27">
        <v>2</v>
      </c>
      <c r="N1247" s="27" t="e">
        <f>SUMIF(#REF!,#REF!,#REF!)</f>
        <v>#REF!</v>
      </c>
    </row>
    <row r="1248" spans="1:14" x14ac:dyDescent="0.15">
      <c r="A1248" s="29">
        <v>5300041</v>
      </c>
      <c r="B1248" s="29">
        <v>530004104</v>
      </c>
      <c r="C1248" s="15">
        <v>4</v>
      </c>
      <c r="D1248" s="30" t="s">
        <v>5781</v>
      </c>
      <c r="E1248" s="30" t="s">
        <v>5782</v>
      </c>
      <c r="F1248" s="27">
        <v>2</v>
      </c>
      <c r="G1248" s="31">
        <v>5</v>
      </c>
      <c r="H1248" s="31">
        <v>12</v>
      </c>
      <c r="I1248" s="31">
        <v>1997</v>
      </c>
      <c r="J1248" s="27">
        <v>1</v>
      </c>
      <c r="K1248" s="27">
        <v>0</v>
      </c>
      <c r="L1248" s="27">
        <v>1</v>
      </c>
      <c r="M1248" s="27">
        <v>1</v>
      </c>
      <c r="N1248" s="27" t="e">
        <f>SUMIF(#REF!,#REF!,#REF!)</f>
        <v>#REF!</v>
      </c>
    </row>
    <row r="1249" spans="1:14" x14ac:dyDescent="0.15">
      <c r="A1249" s="29">
        <v>5300051</v>
      </c>
      <c r="B1249" s="29">
        <v>530005102</v>
      </c>
      <c r="C1249" s="15">
        <v>2</v>
      </c>
      <c r="D1249" s="30" t="s">
        <v>5787</v>
      </c>
      <c r="E1249" s="30" t="s">
        <v>5788</v>
      </c>
      <c r="F1249" s="27">
        <v>2</v>
      </c>
      <c r="G1249" s="31">
        <v>24</v>
      </c>
      <c r="H1249" s="31">
        <v>3</v>
      </c>
      <c r="I1249" s="31">
        <v>1994</v>
      </c>
      <c r="J1249" s="27">
        <v>1</v>
      </c>
      <c r="K1249" s="27">
        <v>0</v>
      </c>
      <c r="L1249" s="27">
        <v>1</v>
      </c>
      <c r="M1249" s="27">
        <v>2</v>
      </c>
      <c r="N1249" s="27" t="e">
        <f>SUMIF(#REF!,#REF!,#REF!)</f>
        <v>#REF!</v>
      </c>
    </row>
    <row r="1250" spans="1:14" x14ac:dyDescent="0.15">
      <c r="A1250" s="29">
        <v>5300091</v>
      </c>
      <c r="B1250" s="29">
        <v>530009102</v>
      </c>
      <c r="C1250" s="15">
        <v>2</v>
      </c>
      <c r="D1250" s="30" t="s">
        <v>2855</v>
      </c>
      <c r="E1250" s="30" t="s">
        <v>5798</v>
      </c>
      <c r="F1250" s="27">
        <v>2</v>
      </c>
      <c r="G1250" s="31">
        <v>26</v>
      </c>
      <c r="H1250" s="31">
        <v>7</v>
      </c>
      <c r="I1250" s="31">
        <v>1992</v>
      </c>
      <c r="J1250" s="27">
        <v>1</v>
      </c>
      <c r="K1250" s="27">
        <v>0</v>
      </c>
      <c r="L1250" s="27">
        <v>1</v>
      </c>
      <c r="M1250" s="27">
        <v>1</v>
      </c>
      <c r="N1250" s="27" t="e">
        <f>SUMIF(#REF!,#REF!,#REF!)</f>
        <v>#REF!</v>
      </c>
    </row>
    <row r="1251" spans="1:14" x14ac:dyDescent="0.15">
      <c r="A1251" s="29">
        <v>5300121</v>
      </c>
      <c r="B1251" s="29">
        <v>530012102</v>
      </c>
      <c r="C1251" s="15">
        <v>2</v>
      </c>
      <c r="D1251" s="30" t="s">
        <v>5806</v>
      </c>
      <c r="E1251" s="30" t="s">
        <v>5807</v>
      </c>
      <c r="F1251" s="27">
        <v>2</v>
      </c>
      <c r="G1251" s="31">
        <v>17</v>
      </c>
      <c r="H1251" s="31">
        <v>3</v>
      </c>
      <c r="I1251" s="31">
        <v>2001</v>
      </c>
      <c r="J1251" s="27">
        <v>1</v>
      </c>
      <c r="K1251" s="27">
        <v>0</v>
      </c>
      <c r="L1251" s="27">
        <v>1</v>
      </c>
      <c r="M1251" s="27">
        <v>1</v>
      </c>
      <c r="N1251" s="27" t="e">
        <f>SUMIF(#REF!,#REF!,#REF!)</f>
        <v>#REF!</v>
      </c>
    </row>
    <row r="1252" spans="1:14" x14ac:dyDescent="0.15">
      <c r="A1252" s="29">
        <v>5300131</v>
      </c>
      <c r="B1252" s="29">
        <v>530013102</v>
      </c>
      <c r="C1252" s="15">
        <v>2</v>
      </c>
      <c r="D1252" s="30" t="s">
        <v>5811</v>
      </c>
      <c r="E1252" s="30" t="s">
        <v>5812</v>
      </c>
      <c r="F1252" s="27">
        <v>2</v>
      </c>
      <c r="G1252" s="31">
        <v>15</v>
      </c>
      <c r="H1252" s="31">
        <v>6</v>
      </c>
      <c r="I1252" s="31">
        <v>1980</v>
      </c>
      <c r="J1252" s="27">
        <v>1</v>
      </c>
      <c r="K1252" s="27">
        <v>0</v>
      </c>
      <c r="L1252" s="27">
        <v>1</v>
      </c>
      <c r="M1252" s="27">
        <v>1</v>
      </c>
      <c r="N1252" s="27" t="e">
        <f>SUMIF(#REF!,#REF!,#REF!)</f>
        <v>#REF!</v>
      </c>
    </row>
    <row r="1253" spans="1:14" x14ac:dyDescent="0.15">
      <c r="A1253" s="29">
        <v>5300141</v>
      </c>
      <c r="B1253" s="29">
        <v>530014108</v>
      </c>
      <c r="C1253" s="15">
        <v>8</v>
      </c>
      <c r="D1253" s="30" t="s">
        <v>5822</v>
      </c>
      <c r="E1253" s="30" t="s">
        <v>5823</v>
      </c>
      <c r="F1253" s="27">
        <v>2</v>
      </c>
      <c r="G1253" s="31">
        <v>1</v>
      </c>
      <c r="H1253" s="31">
        <v>3</v>
      </c>
      <c r="I1253" s="31">
        <v>2001</v>
      </c>
      <c r="J1253" s="27">
        <v>1</v>
      </c>
      <c r="K1253" s="27">
        <v>0</v>
      </c>
      <c r="L1253" s="27">
        <v>1</v>
      </c>
      <c r="M1253" s="27">
        <v>1</v>
      </c>
      <c r="N1253" s="27" t="e">
        <f>SUMIF(#REF!,#REF!,#REF!)</f>
        <v>#REF!</v>
      </c>
    </row>
    <row r="1254" spans="1:14" x14ac:dyDescent="0.15">
      <c r="A1254" s="29">
        <v>5300151</v>
      </c>
      <c r="B1254" s="29">
        <v>530015103</v>
      </c>
      <c r="C1254" s="15">
        <v>3</v>
      </c>
      <c r="D1254" s="30" t="s">
        <v>5825</v>
      </c>
      <c r="E1254" s="30" t="s">
        <v>5826</v>
      </c>
      <c r="F1254" s="27">
        <v>2</v>
      </c>
      <c r="G1254" s="31">
        <v>8</v>
      </c>
      <c r="H1254" s="31">
        <v>5</v>
      </c>
      <c r="I1254" s="31">
        <v>1996</v>
      </c>
      <c r="J1254" s="27">
        <v>1</v>
      </c>
      <c r="K1254" s="27">
        <v>0</v>
      </c>
      <c r="L1254" s="27">
        <v>1</v>
      </c>
      <c r="M1254" s="27">
        <v>1</v>
      </c>
      <c r="N1254" s="27" t="e">
        <f>SUMIF(#REF!,#REF!,#REF!)</f>
        <v>#REF!</v>
      </c>
    </row>
    <row r="1255" spans="1:14" x14ac:dyDescent="0.15">
      <c r="A1255" s="29">
        <v>5300161</v>
      </c>
      <c r="B1255" s="29">
        <v>530016102</v>
      </c>
      <c r="C1255" s="15">
        <v>2</v>
      </c>
      <c r="D1255" s="30" t="s">
        <v>1386</v>
      </c>
      <c r="E1255" s="30" t="s">
        <v>5834</v>
      </c>
      <c r="F1255" s="27">
        <v>2</v>
      </c>
      <c r="G1255" s="31">
        <v>25</v>
      </c>
      <c r="H1255" s="31">
        <v>3</v>
      </c>
      <c r="I1255" s="31">
        <v>1981</v>
      </c>
      <c r="J1255" s="27">
        <v>1</v>
      </c>
      <c r="K1255" s="27">
        <v>0</v>
      </c>
      <c r="L1255" s="27">
        <v>1</v>
      </c>
      <c r="M1255" s="27">
        <v>1</v>
      </c>
      <c r="N1255" s="27" t="e">
        <f>SUMIF(#REF!,#REF!,#REF!)</f>
        <v>#REF!</v>
      </c>
    </row>
    <row r="1256" spans="1:14" x14ac:dyDescent="0.15">
      <c r="A1256" s="29">
        <v>5300171</v>
      </c>
      <c r="B1256" s="29">
        <v>530017102</v>
      </c>
      <c r="C1256" s="15">
        <v>2</v>
      </c>
      <c r="D1256" s="30" t="s">
        <v>5840</v>
      </c>
      <c r="E1256" s="30" t="s">
        <v>5841</v>
      </c>
      <c r="F1256" s="27">
        <v>2</v>
      </c>
      <c r="G1256" s="31">
        <v>20</v>
      </c>
      <c r="H1256" s="31">
        <v>2</v>
      </c>
      <c r="I1256" s="31">
        <v>2000</v>
      </c>
      <c r="J1256" s="27">
        <v>1</v>
      </c>
      <c r="K1256" s="27">
        <v>0</v>
      </c>
      <c r="L1256" s="27">
        <v>1</v>
      </c>
      <c r="M1256" s="27">
        <v>1</v>
      </c>
      <c r="N1256" s="27" t="e">
        <f>SUMIF(#REF!,#REF!,#REF!)</f>
        <v>#REF!</v>
      </c>
    </row>
    <row r="1257" spans="1:14" x14ac:dyDescent="0.15">
      <c r="A1257" s="29">
        <v>5300181</v>
      </c>
      <c r="B1257" s="29">
        <v>530018102</v>
      </c>
      <c r="C1257" s="15">
        <v>2</v>
      </c>
      <c r="D1257" s="30" t="s">
        <v>5844</v>
      </c>
      <c r="E1257" s="30" t="s">
        <v>4972</v>
      </c>
      <c r="F1257" s="27">
        <v>2</v>
      </c>
      <c r="G1257" s="31">
        <v>27</v>
      </c>
      <c r="H1257" s="31">
        <v>5</v>
      </c>
      <c r="I1257" s="31">
        <v>1995</v>
      </c>
      <c r="J1257" s="27">
        <v>1</v>
      </c>
      <c r="K1257" s="27">
        <v>0</v>
      </c>
      <c r="L1257" s="27">
        <v>1</v>
      </c>
      <c r="M1257" s="27">
        <v>2</v>
      </c>
      <c r="N1257" s="27" t="e">
        <f>SUMIF(#REF!,#REF!,#REF!)</f>
        <v>#REF!</v>
      </c>
    </row>
    <row r="1258" spans="1:14" x14ac:dyDescent="0.15">
      <c r="A1258" s="29">
        <v>5300191</v>
      </c>
      <c r="B1258" s="29">
        <v>530019102</v>
      </c>
      <c r="C1258" s="15">
        <v>2</v>
      </c>
      <c r="D1258" s="30" t="s">
        <v>1575</v>
      </c>
      <c r="E1258" s="30" t="s">
        <v>5798</v>
      </c>
      <c r="F1258" s="27">
        <v>2</v>
      </c>
      <c r="G1258" s="31">
        <v>1</v>
      </c>
      <c r="H1258" s="31">
        <v>8</v>
      </c>
      <c r="I1258" s="31">
        <v>1988</v>
      </c>
      <c r="J1258" s="27">
        <v>1</v>
      </c>
      <c r="K1258" s="27">
        <v>0</v>
      </c>
      <c r="L1258" s="27">
        <v>1</v>
      </c>
      <c r="M1258" s="27">
        <v>1</v>
      </c>
      <c r="N1258" s="27" t="e">
        <f>SUMIF(#REF!,#REF!,#REF!)</f>
        <v>#REF!</v>
      </c>
    </row>
    <row r="1259" spans="1:14" x14ac:dyDescent="0.15">
      <c r="A1259" s="29">
        <v>5300211</v>
      </c>
      <c r="B1259" s="29">
        <v>530021105</v>
      </c>
      <c r="C1259" s="15">
        <v>5</v>
      </c>
      <c r="D1259" s="30" t="s">
        <v>5855</v>
      </c>
      <c r="E1259" s="30" t="s">
        <v>5856</v>
      </c>
      <c r="F1259" s="27">
        <v>2</v>
      </c>
      <c r="G1259" s="31">
        <v>17</v>
      </c>
      <c r="H1259" s="31">
        <v>1</v>
      </c>
      <c r="I1259" s="31">
        <v>1999</v>
      </c>
      <c r="J1259" s="27">
        <v>1</v>
      </c>
      <c r="K1259" s="27">
        <v>0</v>
      </c>
      <c r="L1259" s="27">
        <v>1</v>
      </c>
      <c r="M1259" s="27">
        <v>1</v>
      </c>
      <c r="N1259" s="27" t="e">
        <f>SUMIF(#REF!,#REF!,#REF!)</f>
        <v>#REF!</v>
      </c>
    </row>
    <row r="1260" spans="1:14" x14ac:dyDescent="0.15">
      <c r="A1260" s="29">
        <v>5300221</v>
      </c>
      <c r="B1260" s="29">
        <v>530022105</v>
      </c>
      <c r="C1260" s="15">
        <v>5</v>
      </c>
      <c r="D1260" s="30" t="s">
        <v>5861</v>
      </c>
      <c r="E1260" s="30" t="s">
        <v>5859</v>
      </c>
      <c r="F1260" s="27">
        <v>2</v>
      </c>
      <c r="G1260" s="31">
        <v>2</v>
      </c>
      <c r="H1260" s="31">
        <v>12</v>
      </c>
      <c r="I1260" s="31">
        <v>1999</v>
      </c>
      <c r="J1260" s="27">
        <v>1</v>
      </c>
      <c r="K1260" s="27">
        <v>0</v>
      </c>
      <c r="L1260" s="27">
        <v>1</v>
      </c>
      <c r="M1260" s="27">
        <v>1</v>
      </c>
      <c r="N1260" s="27" t="e">
        <f>SUMIF(#REF!,#REF!,#REF!)</f>
        <v>#REF!</v>
      </c>
    </row>
    <row r="1261" spans="1:14" x14ac:dyDescent="0.15">
      <c r="A1261" s="29">
        <v>5300231</v>
      </c>
      <c r="B1261" s="29">
        <v>530023102</v>
      </c>
      <c r="C1261" s="15">
        <v>2</v>
      </c>
      <c r="D1261" s="30" t="s">
        <v>5870</v>
      </c>
      <c r="E1261" s="30" t="s">
        <v>5853</v>
      </c>
      <c r="F1261" s="27">
        <v>2</v>
      </c>
      <c r="G1261" s="31">
        <v>5</v>
      </c>
      <c r="H1261" s="31">
        <v>1</v>
      </c>
      <c r="I1261" s="31">
        <v>2001</v>
      </c>
      <c r="J1261" s="27">
        <v>1</v>
      </c>
      <c r="K1261" s="27">
        <v>0</v>
      </c>
      <c r="L1261" s="27">
        <v>1</v>
      </c>
      <c r="M1261" s="27">
        <v>1</v>
      </c>
      <c r="N1261" s="27" t="e">
        <f>SUMIF(#REF!,#REF!,#REF!)</f>
        <v>#REF!</v>
      </c>
    </row>
    <row r="1262" spans="1:14" x14ac:dyDescent="0.15">
      <c r="A1262" s="29">
        <v>5300241</v>
      </c>
      <c r="B1262" s="29">
        <v>530024103</v>
      </c>
      <c r="C1262" s="15">
        <v>3</v>
      </c>
      <c r="D1262" s="30" t="s">
        <v>5874</v>
      </c>
      <c r="E1262" s="30" t="s">
        <v>5875</v>
      </c>
      <c r="F1262" s="27">
        <v>2</v>
      </c>
      <c r="G1262" s="31">
        <v>10</v>
      </c>
      <c r="H1262" s="31">
        <v>7</v>
      </c>
      <c r="I1262" s="31">
        <v>2001</v>
      </c>
      <c r="J1262" s="27">
        <v>1</v>
      </c>
      <c r="K1262" s="27">
        <v>0</v>
      </c>
      <c r="L1262" s="27">
        <v>1</v>
      </c>
      <c r="M1262" s="27">
        <v>1</v>
      </c>
      <c r="N1262" s="27" t="e">
        <f>SUMIF(#REF!,#REF!,#REF!)</f>
        <v>#REF!</v>
      </c>
    </row>
    <row r="1263" spans="1:14" x14ac:dyDescent="0.15">
      <c r="A1263" s="29">
        <v>5300251</v>
      </c>
      <c r="B1263" s="29">
        <v>530025102</v>
      </c>
      <c r="C1263" s="15">
        <v>2</v>
      </c>
      <c r="D1263" s="30" t="s">
        <v>5883</v>
      </c>
      <c r="E1263" s="30" t="s">
        <v>5853</v>
      </c>
      <c r="F1263" s="27">
        <v>2</v>
      </c>
      <c r="G1263" s="31">
        <v>6</v>
      </c>
      <c r="H1263" s="31">
        <v>6</v>
      </c>
      <c r="I1263" s="31">
        <v>1994</v>
      </c>
      <c r="J1263" s="27">
        <v>1</v>
      </c>
      <c r="K1263" s="27">
        <v>0</v>
      </c>
      <c r="L1263" s="27">
        <v>1</v>
      </c>
      <c r="M1263" s="27">
        <v>2</v>
      </c>
      <c r="N1263" s="27" t="e">
        <f>SUMIF(#REF!,#REF!,#REF!)</f>
        <v>#REF!</v>
      </c>
    </row>
    <row r="1264" spans="1:14" x14ac:dyDescent="0.15">
      <c r="A1264" s="29">
        <v>5310021</v>
      </c>
      <c r="B1264" s="29">
        <v>531002104</v>
      </c>
      <c r="C1264" s="15">
        <v>4</v>
      </c>
      <c r="D1264" s="30" t="s">
        <v>1386</v>
      </c>
      <c r="E1264" s="30" t="s">
        <v>5888</v>
      </c>
      <c r="F1264" s="27">
        <v>2</v>
      </c>
      <c r="G1264" s="31">
        <v>7</v>
      </c>
      <c r="H1264" s="31">
        <v>9</v>
      </c>
      <c r="I1264" s="31">
        <v>1993</v>
      </c>
      <c r="J1264" s="27">
        <v>1</v>
      </c>
      <c r="K1264" s="27">
        <v>0</v>
      </c>
      <c r="L1264" s="27">
        <v>2</v>
      </c>
      <c r="M1264" s="27">
        <v>0</v>
      </c>
      <c r="N1264" s="27" t="e">
        <f>SUMIF(#REF!,#REF!,#REF!)</f>
        <v>#REF!</v>
      </c>
    </row>
    <row r="1265" spans="1:14" x14ac:dyDescent="0.15">
      <c r="A1265" s="29">
        <v>5310031</v>
      </c>
      <c r="B1265" s="29">
        <v>531003106</v>
      </c>
      <c r="C1265" s="15">
        <v>6</v>
      </c>
      <c r="D1265" s="30" t="s">
        <v>1729</v>
      </c>
      <c r="E1265" s="30" t="s">
        <v>5373</v>
      </c>
      <c r="F1265" s="27">
        <v>2</v>
      </c>
      <c r="G1265" s="31">
        <v>17</v>
      </c>
      <c r="H1265" s="31">
        <v>6</v>
      </c>
      <c r="I1265" s="31">
        <v>1995</v>
      </c>
      <c r="J1265" s="27">
        <v>1</v>
      </c>
      <c r="K1265" s="27">
        <v>0</v>
      </c>
      <c r="L1265" s="27">
        <v>2</v>
      </c>
      <c r="M1265" s="27">
        <v>0</v>
      </c>
      <c r="N1265" s="27" t="e">
        <f>SUMIF(#REF!,#REF!,#REF!)</f>
        <v>#REF!</v>
      </c>
    </row>
    <row r="1266" spans="1:14" x14ac:dyDescent="0.15">
      <c r="A1266" s="29">
        <v>5310041</v>
      </c>
      <c r="B1266" s="29">
        <v>531004102</v>
      </c>
      <c r="C1266" s="15">
        <v>2</v>
      </c>
      <c r="D1266" s="30" t="s">
        <v>5904</v>
      </c>
      <c r="E1266" s="30" t="s">
        <v>5905</v>
      </c>
      <c r="F1266" s="27">
        <v>2</v>
      </c>
      <c r="G1266" s="31">
        <v>3</v>
      </c>
      <c r="H1266" s="31">
        <v>9</v>
      </c>
      <c r="I1266" s="31">
        <v>1994</v>
      </c>
      <c r="J1266" s="27">
        <v>1</v>
      </c>
      <c r="K1266" s="27">
        <v>0</v>
      </c>
      <c r="L1266" s="27">
        <v>2</v>
      </c>
      <c r="M1266" s="27">
        <v>0</v>
      </c>
      <c r="N1266" s="27" t="e">
        <f>SUMIF(#REF!,#REF!,#REF!)</f>
        <v>#REF!</v>
      </c>
    </row>
    <row r="1267" spans="1:14" x14ac:dyDescent="0.15">
      <c r="A1267" s="29">
        <v>5310051</v>
      </c>
      <c r="B1267" s="29">
        <v>531005101</v>
      </c>
      <c r="C1267" s="15">
        <v>1</v>
      </c>
      <c r="D1267" s="30" t="s">
        <v>1386</v>
      </c>
      <c r="E1267" s="30" t="s">
        <v>4768</v>
      </c>
      <c r="F1267" s="27">
        <v>2</v>
      </c>
      <c r="G1267" s="31">
        <v>13</v>
      </c>
      <c r="H1267" s="31">
        <v>2</v>
      </c>
      <c r="I1267" s="31">
        <v>1988</v>
      </c>
      <c r="J1267" s="27">
        <v>1</v>
      </c>
      <c r="K1267" s="27">
        <v>0</v>
      </c>
      <c r="L1267" s="27">
        <v>2</v>
      </c>
      <c r="M1267" s="27">
        <v>0</v>
      </c>
      <c r="N1267" s="27" t="e">
        <f>SUMIF(#REF!,#REF!,#REF!)</f>
        <v>#REF!</v>
      </c>
    </row>
    <row r="1268" spans="1:14" x14ac:dyDescent="0.15">
      <c r="A1268" s="29">
        <v>5310061</v>
      </c>
      <c r="B1268" s="29">
        <v>531006102</v>
      </c>
      <c r="C1268" s="15">
        <v>2</v>
      </c>
      <c r="D1268" s="30" t="s">
        <v>2765</v>
      </c>
      <c r="E1268" s="30" t="s">
        <v>5075</v>
      </c>
      <c r="F1268" s="27">
        <v>2</v>
      </c>
      <c r="G1268" s="31">
        <v>15</v>
      </c>
      <c r="H1268" s="31">
        <v>2</v>
      </c>
      <c r="I1268" s="31">
        <v>1992</v>
      </c>
      <c r="J1268" s="27">
        <v>1</v>
      </c>
      <c r="K1268" s="27">
        <v>0</v>
      </c>
      <c r="L1268" s="27">
        <v>2</v>
      </c>
      <c r="M1268" s="27">
        <v>0</v>
      </c>
      <c r="N1268" s="27" t="e">
        <f>SUMIF(#REF!,#REF!,#REF!)</f>
        <v>#REF!</v>
      </c>
    </row>
    <row r="1269" spans="1:14" x14ac:dyDescent="0.15">
      <c r="A1269" s="29">
        <v>5310071</v>
      </c>
      <c r="B1269" s="29">
        <v>531007105</v>
      </c>
      <c r="C1269" s="15">
        <v>5</v>
      </c>
      <c r="D1269" s="30" t="s">
        <v>874</v>
      </c>
      <c r="E1269" s="30" t="s">
        <v>4768</v>
      </c>
      <c r="F1269" s="27">
        <v>2</v>
      </c>
      <c r="G1269" s="31">
        <v>12</v>
      </c>
      <c r="H1269" s="31">
        <v>7</v>
      </c>
      <c r="I1269" s="31">
        <v>2002</v>
      </c>
      <c r="J1269" s="27">
        <v>1</v>
      </c>
      <c r="K1269" s="27">
        <v>0</v>
      </c>
      <c r="L1269" s="27">
        <v>2</v>
      </c>
      <c r="M1269" s="27">
        <v>0</v>
      </c>
      <c r="N1269" s="27" t="e">
        <f>SUMIF(#REF!,#REF!,#REF!)</f>
        <v>#REF!</v>
      </c>
    </row>
    <row r="1270" spans="1:14" x14ac:dyDescent="0.15">
      <c r="A1270" s="29">
        <v>5310081</v>
      </c>
      <c r="B1270" s="29">
        <v>531008110</v>
      </c>
      <c r="C1270" s="15">
        <v>10</v>
      </c>
      <c r="D1270" s="30" t="s">
        <v>1003</v>
      </c>
      <c r="E1270" s="30" t="s">
        <v>5920</v>
      </c>
      <c r="F1270" s="27">
        <v>2</v>
      </c>
      <c r="G1270" s="31">
        <v>1</v>
      </c>
      <c r="H1270" s="31">
        <v>3</v>
      </c>
      <c r="I1270" s="31">
        <v>1991</v>
      </c>
      <c r="J1270" s="27">
        <v>1</v>
      </c>
      <c r="K1270" s="27">
        <v>0</v>
      </c>
      <c r="L1270" s="27">
        <v>2</v>
      </c>
      <c r="M1270" s="27">
        <v>0</v>
      </c>
      <c r="N1270" s="27" t="e">
        <f>SUMIF(#REF!,#REF!,#REF!)</f>
        <v>#REF!</v>
      </c>
    </row>
    <row r="1271" spans="1:14" x14ac:dyDescent="0.15">
      <c r="A1271" s="29">
        <v>5310091</v>
      </c>
      <c r="B1271" s="29">
        <v>531009107</v>
      </c>
      <c r="C1271" s="15">
        <v>7</v>
      </c>
      <c r="D1271" s="30" t="s">
        <v>731</v>
      </c>
      <c r="E1271" s="30" t="s">
        <v>5922</v>
      </c>
      <c r="F1271" s="27">
        <v>2</v>
      </c>
      <c r="G1271" s="31">
        <v>15</v>
      </c>
      <c r="H1271" s="31">
        <v>8</v>
      </c>
      <c r="I1271" s="31">
        <v>2002</v>
      </c>
      <c r="J1271" s="27">
        <v>1</v>
      </c>
      <c r="K1271" s="27">
        <v>0</v>
      </c>
      <c r="L1271" s="27">
        <v>2</v>
      </c>
      <c r="M1271" s="27">
        <v>0</v>
      </c>
      <c r="N1271" s="27" t="e">
        <f>SUMIF(#REF!,#REF!,#REF!)</f>
        <v>#REF!</v>
      </c>
    </row>
    <row r="1272" spans="1:14" x14ac:dyDescent="0.15">
      <c r="A1272" s="29">
        <v>5310111</v>
      </c>
      <c r="B1272" s="29">
        <v>531011111</v>
      </c>
      <c r="C1272" s="15">
        <v>11</v>
      </c>
      <c r="D1272" s="30" t="s">
        <v>62</v>
      </c>
      <c r="E1272" s="30" t="s">
        <v>5928</v>
      </c>
      <c r="F1272" s="27">
        <v>2</v>
      </c>
      <c r="G1272" s="31">
        <v>15</v>
      </c>
      <c r="H1272" s="31">
        <v>9</v>
      </c>
      <c r="I1272" s="31">
        <v>1991</v>
      </c>
      <c r="J1272" s="27">
        <v>1</v>
      </c>
      <c r="K1272" s="27">
        <v>0</v>
      </c>
      <c r="L1272" s="27">
        <v>2</v>
      </c>
      <c r="M1272" s="27">
        <v>0</v>
      </c>
      <c r="N1272" s="27" t="e">
        <f>SUMIF(#REF!,#REF!,#REF!)</f>
        <v>#REF!</v>
      </c>
    </row>
    <row r="1273" spans="1:14" x14ac:dyDescent="0.15">
      <c r="A1273" s="29">
        <v>5310121</v>
      </c>
      <c r="B1273" s="29">
        <v>531012102</v>
      </c>
      <c r="C1273" s="15">
        <v>2</v>
      </c>
      <c r="D1273" s="30" t="s">
        <v>62</v>
      </c>
      <c r="E1273" s="30" t="s">
        <v>261</v>
      </c>
      <c r="F1273" s="27">
        <v>2</v>
      </c>
      <c r="G1273" s="31">
        <v>1</v>
      </c>
      <c r="H1273" s="31">
        <v>1</v>
      </c>
      <c r="I1273" s="31">
        <v>1993</v>
      </c>
      <c r="J1273" s="27">
        <v>1</v>
      </c>
      <c r="K1273" s="27">
        <v>0</v>
      </c>
      <c r="L1273" s="27">
        <v>2</v>
      </c>
      <c r="M1273" s="27">
        <v>0</v>
      </c>
      <c r="N1273" s="27" t="e">
        <f>SUMIF(#REF!,#REF!,#REF!)</f>
        <v>#REF!</v>
      </c>
    </row>
    <row r="1274" spans="1:14" x14ac:dyDescent="0.15">
      <c r="A1274" s="29">
        <v>5310131</v>
      </c>
      <c r="B1274" s="29">
        <v>531013102</v>
      </c>
      <c r="C1274" s="15">
        <v>2</v>
      </c>
      <c r="D1274" s="30" t="s">
        <v>904</v>
      </c>
      <c r="E1274" s="30" t="s">
        <v>5296</v>
      </c>
      <c r="F1274" s="27">
        <v>2</v>
      </c>
      <c r="G1274" s="31">
        <v>2</v>
      </c>
      <c r="H1274" s="31">
        <v>9</v>
      </c>
      <c r="I1274" s="31">
        <v>1987</v>
      </c>
      <c r="J1274" s="27">
        <v>1</v>
      </c>
      <c r="K1274" s="27">
        <v>0</v>
      </c>
      <c r="L1274" s="27">
        <v>2</v>
      </c>
      <c r="M1274" s="27">
        <v>0</v>
      </c>
      <c r="N1274" s="27" t="e">
        <f>SUMIF(#REF!,#REF!,#REF!)</f>
        <v>#REF!</v>
      </c>
    </row>
    <row r="1275" spans="1:14" x14ac:dyDescent="0.15">
      <c r="A1275" s="29">
        <v>5310151</v>
      </c>
      <c r="B1275" s="29">
        <v>531015102</v>
      </c>
      <c r="C1275" s="15">
        <v>2</v>
      </c>
      <c r="D1275" s="30" t="s">
        <v>1527</v>
      </c>
      <c r="E1275" s="30" t="s">
        <v>5940</v>
      </c>
      <c r="F1275" s="27">
        <v>2</v>
      </c>
      <c r="G1275" s="31">
        <v>5</v>
      </c>
      <c r="H1275" s="31">
        <v>10</v>
      </c>
      <c r="I1275" s="31">
        <v>1992</v>
      </c>
      <c r="J1275" s="27">
        <v>1</v>
      </c>
      <c r="K1275" s="27">
        <v>0</v>
      </c>
      <c r="L1275" s="27">
        <v>2</v>
      </c>
      <c r="M1275" s="27">
        <v>0</v>
      </c>
      <c r="N1275" s="27" t="e">
        <f>SUMIF(#REF!,#REF!,#REF!)</f>
        <v>#REF!</v>
      </c>
    </row>
    <row r="1276" spans="1:14" x14ac:dyDescent="0.15">
      <c r="A1276" s="29">
        <v>5310161</v>
      </c>
      <c r="B1276" s="29">
        <v>531016102</v>
      </c>
      <c r="C1276" s="15">
        <v>2</v>
      </c>
      <c r="D1276" s="30" t="s">
        <v>141</v>
      </c>
      <c r="E1276" s="30" t="s">
        <v>5888</v>
      </c>
      <c r="F1276" s="27">
        <v>2</v>
      </c>
      <c r="G1276" s="31">
        <v>7</v>
      </c>
      <c r="H1276" s="31">
        <v>12</v>
      </c>
      <c r="I1276" s="31">
        <v>1986</v>
      </c>
      <c r="J1276" s="27">
        <v>1</v>
      </c>
      <c r="K1276" s="27">
        <v>0</v>
      </c>
      <c r="L1276" s="27">
        <v>2</v>
      </c>
      <c r="M1276" s="27">
        <v>0</v>
      </c>
      <c r="N1276" s="27" t="e">
        <f>SUMIF(#REF!,#REF!,#REF!)</f>
        <v>#REF!</v>
      </c>
    </row>
    <row r="1277" spans="1:14" x14ac:dyDescent="0.15">
      <c r="A1277" s="29">
        <v>5310171</v>
      </c>
      <c r="B1277" s="29">
        <v>531017102</v>
      </c>
      <c r="C1277" s="15">
        <v>2</v>
      </c>
      <c r="D1277" s="30" t="s">
        <v>5943</v>
      </c>
      <c r="E1277" s="30" t="s">
        <v>198</v>
      </c>
      <c r="F1277" s="27">
        <v>2</v>
      </c>
      <c r="G1277" s="31">
        <v>7</v>
      </c>
      <c r="H1277" s="31">
        <v>7</v>
      </c>
      <c r="I1277" s="31">
        <v>1992</v>
      </c>
      <c r="J1277" s="27">
        <v>1</v>
      </c>
      <c r="K1277" s="27">
        <v>0</v>
      </c>
      <c r="L1277" s="27">
        <v>2</v>
      </c>
      <c r="M1277" s="27">
        <v>0</v>
      </c>
      <c r="N1277" s="27" t="e">
        <f>SUMIF(#REF!,#REF!,#REF!)</f>
        <v>#REF!</v>
      </c>
    </row>
    <row r="1278" spans="1:14" x14ac:dyDescent="0.15">
      <c r="A1278" s="29">
        <v>5310181</v>
      </c>
      <c r="B1278" s="29">
        <v>531018102</v>
      </c>
      <c r="C1278" s="15">
        <v>2</v>
      </c>
      <c r="D1278" s="30" t="s">
        <v>89</v>
      </c>
      <c r="E1278" s="30" t="s">
        <v>5915</v>
      </c>
      <c r="F1278" s="27">
        <v>2</v>
      </c>
      <c r="G1278" s="31">
        <v>7</v>
      </c>
      <c r="H1278" s="31">
        <v>1</v>
      </c>
      <c r="I1278" s="31">
        <v>1993</v>
      </c>
      <c r="J1278" s="27">
        <v>1</v>
      </c>
      <c r="K1278" s="27">
        <v>0</v>
      </c>
      <c r="L1278" s="27">
        <v>2</v>
      </c>
      <c r="M1278" s="27">
        <v>0</v>
      </c>
      <c r="N1278" s="27" t="e">
        <f>SUMIF(#REF!,#REF!,#REF!)</f>
        <v>#REF!</v>
      </c>
    </row>
    <row r="1279" spans="1:14" x14ac:dyDescent="0.15">
      <c r="A1279" s="29">
        <v>5310201</v>
      </c>
      <c r="B1279" s="29">
        <v>531020102</v>
      </c>
      <c r="C1279" s="15">
        <v>2</v>
      </c>
      <c r="D1279" s="30" t="s">
        <v>5951</v>
      </c>
      <c r="E1279" s="30" t="s">
        <v>5952</v>
      </c>
      <c r="F1279" s="27">
        <v>2</v>
      </c>
      <c r="G1279" s="31">
        <v>19</v>
      </c>
      <c r="H1279" s="31">
        <v>6</v>
      </c>
      <c r="I1279" s="31">
        <v>1991</v>
      </c>
      <c r="J1279" s="27">
        <v>1</v>
      </c>
      <c r="K1279" s="27">
        <v>0</v>
      </c>
      <c r="L1279" s="27">
        <v>2</v>
      </c>
      <c r="M1279" s="27">
        <v>0</v>
      </c>
      <c r="N1279" s="27" t="e">
        <f>SUMIF(#REF!,#REF!,#REF!)</f>
        <v>#REF!</v>
      </c>
    </row>
    <row r="1280" spans="1:14" x14ac:dyDescent="0.15">
      <c r="A1280" s="29">
        <v>5310221</v>
      </c>
      <c r="B1280" s="29">
        <v>531022107</v>
      </c>
      <c r="C1280" s="15">
        <v>7</v>
      </c>
      <c r="D1280" s="30" t="s">
        <v>610</v>
      </c>
      <c r="E1280" s="30" t="s">
        <v>5955</v>
      </c>
      <c r="F1280" s="27">
        <v>2</v>
      </c>
      <c r="G1280" s="31">
        <v>14</v>
      </c>
      <c r="H1280" s="31">
        <v>9</v>
      </c>
      <c r="I1280" s="31">
        <v>2002</v>
      </c>
      <c r="J1280" s="27">
        <v>1</v>
      </c>
      <c r="K1280" s="27">
        <v>0</v>
      </c>
      <c r="L1280" s="27">
        <v>2</v>
      </c>
      <c r="M1280" s="27">
        <v>0</v>
      </c>
      <c r="N1280" s="27" t="e">
        <f>SUMIF(#REF!,#REF!,#REF!)</f>
        <v>#REF!</v>
      </c>
    </row>
    <row r="1281" spans="1:14" x14ac:dyDescent="0.15">
      <c r="A1281" s="29">
        <v>5310231</v>
      </c>
      <c r="B1281" s="29">
        <v>531023102</v>
      </c>
      <c r="C1281" s="15">
        <v>2</v>
      </c>
      <c r="D1281" s="30" t="s">
        <v>953</v>
      </c>
      <c r="E1281" s="30" t="s">
        <v>5959</v>
      </c>
      <c r="F1281" s="27">
        <v>2</v>
      </c>
      <c r="G1281" s="31">
        <v>19</v>
      </c>
      <c r="H1281" s="31">
        <v>3</v>
      </c>
      <c r="I1281" s="31">
        <v>1982</v>
      </c>
      <c r="J1281" s="27">
        <v>1</v>
      </c>
      <c r="K1281" s="27">
        <v>0</v>
      </c>
      <c r="L1281" s="27">
        <v>2</v>
      </c>
      <c r="M1281" s="27">
        <v>0</v>
      </c>
      <c r="N1281" s="27" t="e">
        <f>SUMIF(#REF!,#REF!,#REF!)</f>
        <v>#REF!</v>
      </c>
    </row>
    <row r="1282" spans="1:14" x14ac:dyDescent="0.15">
      <c r="A1282" s="29">
        <v>5310241</v>
      </c>
      <c r="B1282" s="29">
        <v>531024109</v>
      </c>
      <c r="C1282" s="15">
        <v>9</v>
      </c>
      <c r="D1282" s="30" t="s">
        <v>62</v>
      </c>
      <c r="E1282" s="30" t="s">
        <v>5920</v>
      </c>
      <c r="F1282" s="27">
        <v>2</v>
      </c>
      <c r="G1282" s="31">
        <v>14</v>
      </c>
      <c r="H1282" s="31">
        <v>8</v>
      </c>
      <c r="I1282" s="31">
        <v>1991</v>
      </c>
      <c r="J1282" s="27">
        <v>1</v>
      </c>
      <c r="K1282" s="27">
        <v>0</v>
      </c>
      <c r="L1282" s="27">
        <v>2</v>
      </c>
      <c r="M1282" s="27">
        <v>0</v>
      </c>
      <c r="N1282" s="27" t="e">
        <f>SUMIF(#REF!,#REF!,#REF!)</f>
        <v>#REF!</v>
      </c>
    </row>
    <row r="1283" spans="1:14" x14ac:dyDescent="0.15">
      <c r="A1283" s="29">
        <v>5310251</v>
      </c>
      <c r="B1283" s="29">
        <v>531025102</v>
      </c>
      <c r="C1283" s="15">
        <v>2</v>
      </c>
      <c r="D1283" s="30" t="s">
        <v>1386</v>
      </c>
      <c r="E1283" s="30" t="s">
        <v>5968</v>
      </c>
      <c r="F1283" s="27">
        <v>2</v>
      </c>
      <c r="G1283" s="31">
        <v>30</v>
      </c>
      <c r="H1283" s="31">
        <v>1</v>
      </c>
      <c r="I1283" s="31">
        <v>1987</v>
      </c>
      <c r="J1283" s="27">
        <v>1</v>
      </c>
      <c r="K1283" s="27">
        <v>0</v>
      </c>
      <c r="L1283" s="27">
        <v>2</v>
      </c>
      <c r="M1283" s="27">
        <v>0</v>
      </c>
      <c r="N1283" s="27" t="e">
        <f>SUMIF(#REF!,#REF!,#REF!)</f>
        <v>#REF!</v>
      </c>
    </row>
    <row r="1284" spans="1:14" x14ac:dyDescent="0.15">
      <c r="A1284" s="29">
        <v>5310261</v>
      </c>
      <c r="B1284" s="29">
        <v>531026106</v>
      </c>
      <c r="C1284" s="15">
        <v>6</v>
      </c>
      <c r="D1284" s="30" t="s">
        <v>1036</v>
      </c>
      <c r="E1284" s="30" t="s">
        <v>198</v>
      </c>
      <c r="F1284" s="27">
        <v>2</v>
      </c>
      <c r="G1284" s="31">
        <v>13</v>
      </c>
      <c r="H1284" s="31">
        <v>10</v>
      </c>
      <c r="I1284" s="31">
        <v>1994</v>
      </c>
      <c r="J1284" s="27">
        <v>1</v>
      </c>
      <c r="K1284" s="27">
        <v>0</v>
      </c>
      <c r="L1284" s="27">
        <v>2</v>
      </c>
      <c r="M1284" s="27">
        <v>0</v>
      </c>
      <c r="N1284" s="27" t="e">
        <f>SUMIF(#REF!,#REF!,#REF!)</f>
        <v>#REF!</v>
      </c>
    </row>
    <row r="1285" spans="1:14" x14ac:dyDescent="0.15">
      <c r="A1285" s="29">
        <v>5310271</v>
      </c>
      <c r="B1285" s="29">
        <v>531027110</v>
      </c>
      <c r="C1285" s="15">
        <v>10</v>
      </c>
      <c r="D1285" s="30" t="s">
        <v>62</v>
      </c>
      <c r="E1285" s="30" t="s">
        <v>5982</v>
      </c>
      <c r="F1285" s="27">
        <v>2</v>
      </c>
      <c r="G1285" s="31">
        <v>2</v>
      </c>
      <c r="H1285" s="31">
        <v>1</v>
      </c>
      <c r="I1285" s="31">
        <v>1989</v>
      </c>
      <c r="J1285" s="27">
        <v>1</v>
      </c>
      <c r="K1285" s="27">
        <v>0</v>
      </c>
      <c r="L1285" s="27">
        <v>2</v>
      </c>
      <c r="M1285" s="27">
        <v>0</v>
      </c>
      <c r="N1285" s="27" t="e">
        <f>SUMIF(#REF!,#REF!,#REF!)</f>
        <v>#REF!</v>
      </c>
    </row>
    <row r="1286" spans="1:14" x14ac:dyDescent="0.15">
      <c r="A1286" s="29">
        <v>5310281</v>
      </c>
      <c r="B1286" s="29">
        <v>531028102</v>
      </c>
      <c r="C1286" s="15">
        <v>2</v>
      </c>
      <c r="D1286" s="30" t="s">
        <v>62</v>
      </c>
      <c r="E1286" s="30" t="s">
        <v>5984</v>
      </c>
      <c r="F1286" s="27">
        <v>2</v>
      </c>
      <c r="G1286" s="31">
        <v>29</v>
      </c>
      <c r="H1286" s="31">
        <v>8</v>
      </c>
      <c r="I1286" s="31">
        <v>1981</v>
      </c>
      <c r="J1286" s="27">
        <v>1</v>
      </c>
      <c r="K1286" s="27">
        <v>0</v>
      </c>
      <c r="L1286" s="27">
        <v>2</v>
      </c>
      <c r="M1286" s="27">
        <v>0</v>
      </c>
      <c r="N1286" s="27" t="e">
        <f>SUMIF(#REF!,#REF!,#REF!)</f>
        <v>#REF!</v>
      </c>
    </row>
    <row r="1287" spans="1:14" x14ac:dyDescent="0.15">
      <c r="A1287" s="29">
        <v>5310301</v>
      </c>
      <c r="B1287" s="29">
        <v>531030105</v>
      </c>
      <c r="C1287" s="15">
        <v>5</v>
      </c>
      <c r="D1287" s="30" t="s">
        <v>1735</v>
      </c>
      <c r="E1287" s="30" t="s">
        <v>5983</v>
      </c>
      <c r="F1287" s="27">
        <v>2</v>
      </c>
      <c r="G1287" s="31">
        <v>29</v>
      </c>
      <c r="H1287" s="31">
        <v>4</v>
      </c>
      <c r="I1287" s="31">
        <v>1997</v>
      </c>
      <c r="J1287" s="27">
        <v>1</v>
      </c>
      <c r="K1287" s="27">
        <v>0</v>
      </c>
      <c r="L1287" s="27">
        <v>2</v>
      </c>
      <c r="M1287" s="27">
        <v>0</v>
      </c>
      <c r="N1287" s="27" t="e">
        <f>SUMIF(#REF!,#REF!,#REF!)</f>
        <v>#REF!</v>
      </c>
    </row>
    <row r="1288" spans="1:14" x14ac:dyDescent="0.15">
      <c r="A1288" s="29">
        <v>5310311</v>
      </c>
      <c r="B1288" s="29">
        <v>531031104</v>
      </c>
      <c r="C1288" s="15">
        <v>4</v>
      </c>
      <c r="D1288" s="30" t="s">
        <v>1031</v>
      </c>
      <c r="E1288" s="30" t="s">
        <v>5994</v>
      </c>
      <c r="F1288" s="27">
        <v>2</v>
      </c>
      <c r="G1288" s="31">
        <v>8</v>
      </c>
      <c r="H1288" s="31">
        <v>12</v>
      </c>
      <c r="I1288" s="31">
        <v>1990</v>
      </c>
      <c r="J1288" s="27">
        <v>1</v>
      </c>
      <c r="K1288" s="27">
        <v>0</v>
      </c>
      <c r="L1288" s="27">
        <v>2</v>
      </c>
      <c r="M1288" s="27">
        <v>0</v>
      </c>
      <c r="N1288" s="27" t="e">
        <f>SUMIF(#REF!,#REF!,#REF!)</f>
        <v>#REF!</v>
      </c>
    </row>
    <row r="1289" spans="1:14" x14ac:dyDescent="0.15">
      <c r="A1289" s="29">
        <v>5310321</v>
      </c>
      <c r="B1289" s="29">
        <v>531032103</v>
      </c>
      <c r="C1289" s="15">
        <v>3</v>
      </c>
      <c r="D1289" s="30" t="s">
        <v>199</v>
      </c>
      <c r="E1289" s="30" t="s">
        <v>6000</v>
      </c>
      <c r="F1289" s="27">
        <v>2</v>
      </c>
      <c r="G1289" s="31">
        <v>16</v>
      </c>
      <c r="H1289" s="31">
        <v>10</v>
      </c>
      <c r="I1289" s="31">
        <v>1993</v>
      </c>
      <c r="J1289" s="27">
        <v>1</v>
      </c>
      <c r="K1289" s="27">
        <v>0</v>
      </c>
      <c r="L1289" s="27">
        <v>2</v>
      </c>
      <c r="M1289" s="27">
        <v>0</v>
      </c>
      <c r="N1289" s="27" t="e">
        <f>SUMIF(#REF!,#REF!,#REF!)</f>
        <v>#REF!</v>
      </c>
    </row>
    <row r="1290" spans="1:14" x14ac:dyDescent="0.15">
      <c r="A1290" s="29">
        <v>5310341</v>
      </c>
      <c r="B1290" s="29">
        <v>531034111</v>
      </c>
      <c r="C1290" s="15">
        <v>11</v>
      </c>
      <c r="D1290" s="30" t="s">
        <v>6011</v>
      </c>
      <c r="E1290" s="30" t="s">
        <v>5906</v>
      </c>
      <c r="F1290" s="27">
        <v>2</v>
      </c>
      <c r="G1290" s="31">
        <v>26</v>
      </c>
      <c r="H1290" s="31">
        <v>10</v>
      </c>
      <c r="I1290" s="31">
        <v>1998</v>
      </c>
      <c r="J1290" s="27">
        <v>1</v>
      </c>
      <c r="K1290" s="27">
        <v>0</v>
      </c>
      <c r="L1290" s="27">
        <v>2</v>
      </c>
      <c r="M1290" s="27">
        <v>0</v>
      </c>
      <c r="N1290" s="27" t="e">
        <f>SUMIF(#REF!,#REF!,#REF!)</f>
        <v>#REF!</v>
      </c>
    </row>
    <row r="1291" spans="1:14" x14ac:dyDescent="0.15">
      <c r="A1291" s="29">
        <v>5310351</v>
      </c>
      <c r="B1291" s="29">
        <v>531035102</v>
      </c>
      <c r="C1291" s="15">
        <v>2</v>
      </c>
      <c r="D1291" s="30" t="s">
        <v>1635</v>
      </c>
      <c r="E1291" s="30" t="s">
        <v>5823</v>
      </c>
      <c r="F1291" s="27">
        <v>2</v>
      </c>
      <c r="G1291" s="31">
        <v>24</v>
      </c>
      <c r="H1291" s="31">
        <v>5</v>
      </c>
      <c r="I1291" s="31">
        <v>1986</v>
      </c>
      <c r="J1291" s="27">
        <v>1</v>
      </c>
      <c r="K1291" s="27">
        <v>0</v>
      </c>
      <c r="L1291" s="27">
        <v>2</v>
      </c>
      <c r="M1291" s="27">
        <v>0</v>
      </c>
      <c r="N1291" s="27" t="e">
        <f>SUMIF(#REF!,#REF!,#REF!)</f>
        <v>#REF!</v>
      </c>
    </row>
    <row r="1292" spans="1:14" x14ac:dyDescent="0.15">
      <c r="A1292" s="29">
        <v>5310361</v>
      </c>
      <c r="B1292" s="29">
        <v>531036102</v>
      </c>
      <c r="C1292" s="15">
        <v>2</v>
      </c>
      <c r="D1292" s="30" t="s">
        <v>6019</v>
      </c>
      <c r="E1292" s="30" t="s">
        <v>5295</v>
      </c>
      <c r="F1292" s="27">
        <v>2</v>
      </c>
      <c r="G1292" s="31">
        <v>6</v>
      </c>
      <c r="H1292" s="31">
        <v>5</v>
      </c>
      <c r="I1292" s="31">
        <v>1997</v>
      </c>
      <c r="J1292" s="27">
        <v>1</v>
      </c>
      <c r="K1292" s="27">
        <v>0</v>
      </c>
      <c r="L1292" s="27">
        <v>2</v>
      </c>
      <c r="M1292" s="27">
        <v>0</v>
      </c>
      <c r="N1292" s="27" t="e">
        <f>SUMIF(#REF!,#REF!,#REF!)</f>
        <v>#REF!</v>
      </c>
    </row>
    <row r="1293" spans="1:14" x14ac:dyDescent="0.15">
      <c r="A1293" s="29">
        <v>5310371</v>
      </c>
      <c r="B1293" s="29">
        <v>531037102</v>
      </c>
      <c r="C1293" s="15">
        <v>2</v>
      </c>
      <c r="D1293" s="30" t="s">
        <v>6020</v>
      </c>
      <c r="E1293" s="30" t="s">
        <v>5906</v>
      </c>
      <c r="F1293" s="27">
        <v>2</v>
      </c>
      <c r="G1293" s="31">
        <v>18</v>
      </c>
      <c r="H1293" s="31">
        <v>2</v>
      </c>
      <c r="I1293" s="31">
        <v>1984</v>
      </c>
      <c r="J1293" s="27">
        <v>1</v>
      </c>
      <c r="K1293" s="27">
        <v>0</v>
      </c>
      <c r="L1293" s="27">
        <v>2</v>
      </c>
      <c r="M1293" s="27">
        <v>0</v>
      </c>
      <c r="N1293" s="27" t="e">
        <f>SUMIF(#REF!,#REF!,#REF!)</f>
        <v>#REF!</v>
      </c>
    </row>
    <row r="1294" spans="1:14" x14ac:dyDescent="0.15">
      <c r="A1294" s="29">
        <v>5310381</v>
      </c>
      <c r="B1294" s="29">
        <v>531038102</v>
      </c>
      <c r="C1294" s="15">
        <v>2</v>
      </c>
      <c r="D1294" s="30" t="s">
        <v>471</v>
      </c>
      <c r="E1294" s="30" t="s">
        <v>6023</v>
      </c>
      <c r="F1294" s="27">
        <v>2</v>
      </c>
      <c r="G1294" s="31">
        <v>9</v>
      </c>
      <c r="H1294" s="31">
        <v>8</v>
      </c>
      <c r="I1294" s="31">
        <v>1989</v>
      </c>
      <c r="J1294" s="27">
        <v>1</v>
      </c>
      <c r="K1294" s="27">
        <v>0</v>
      </c>
      <c r="L1294" s="27">
        <v>2</v>
      </c>
      <c r="M1294" s="27">
        <v>0</v>
      </c>
      <c r="N1294" s="27" t="e">
        <f>SUMIF(#REF!,#REF!,#REF!)</f>
        <v>#REF!</v>
      </c>
    </row>
    <row r="1295" spans="1:14" x14ac:dyDescent="0.15">
      <c r="A1295" s="29">
        <v>5420021</v>
      </c>
      <c r="B1295" s="29">
        <v>542002102</v>
      </c>
      <c r="C1295" s="15">
        <v>2</v>
      </c>
      <c r="D1295" s="30" t="s">
        <v>1201</v>
      </c>
      <c r="E1295" s="30" t="s">
        <v>6027</v>
      </c>
      <c r="F1295" s="27">
        <v>2</v>
      </c>
      <c r="G1295" s="31">
        <v>6</v>
      </c>
      <c r="H1295" s="31">
        <v>2</v>
      </c>
      <c r="I1295" s="31">
        <v>1994</v>
      </c>
      <c r="J1295" s="27">
        <v>1</v>
      </c>
      <c r="K1295" s="27">
        <v>0</v>
      </c>
      <c r="L1295" s="27">
        <v>1</v>
      </c>
      <c r="M1295" s="27">
        <v>2</v>
      </c>
      <c r="N1295" s="27" t="e">
        <f>SUMIF(#REF!,#REF!,#REF!)</f>
        <v>#REF!</v>
      </c>
    </row>
    <row r="1296" spans="1:14" x14ac:dyDescent="0.15">
      <c r="A1296" s="29">
        <v>5420071</v>
      </c>
      <c r="B1296" s="29">
        <v>542007102</v>
      </c>
      <c r="C1296" s="15">
        <v>2</v>
      </c>
      <c r="D1296" s="30" t="s">
        <v>704</v>
      </c>
      <c r="E1296" s="30" t="s">
        <v>6030</v>
      </c>
      <c r="F1296" s="27">
        <v>2</v>
      </c>
      <c r="G1296" s="31">
        <v>22</v>
      </c>
      <c r="H1296" s="31">
        <v>10</v>
      </c>
      <c r="I1296" s="31">
        <v>1978</v>
      </c>
      <c r="J1296" s="27">
        <v>1</v>
      </c>
      <c r="K1296" s="27">
        <v>0</v>
      </c>
      <c r="L1296" s="27">
        <v>1</v>
      </c>
      <c r="M1296" s="27">
        <v>1</v>
      </c>
      <c r="N1296" s="27" t="e">
        <f>SUMIF(#REF!,#REF!,#REF!)</f>
        <v>#REF!</v>
      </c>
    </row>
    <row r="1297" spans="1:14" x14ac:dyDescent="0.15">
      <c r="A1297" s="29">
        <v>5420111</v>
      </c>
      <c r="B1297" s="29">
        <v>542011102</v>
      </c>
      <c r="C1297" s="15">
        <v>2</v>
      </c>
      <c r="D1297" s="30" t="s">
        <v>6037</v>
      </c>
      <c r="E1297" s="30" t="s">
        <v>6038</v>
      </c>
      <c r="F1297" s="27">
        <v>2</v>
      </c>
      <c r="G1297" s="31">
        <v>11</v>
      </c>
      <c r="H1297" s="31">
        <v>4</v>
      </c>
      <c r="I1297" s="31">
        <v>1994</v>
      </c>
      <c r="J1297" s="27">
        <v>1</v>
      </c>
      <c r="K1297" s="27">
        <v>0</v>
      </c>
      <c r="L1297" s="27">
        <v>1</v>
      </c>
      <c r="M1297" s="27">
        <v>2</v>
      </c>
      <c r="N1297" s="27" t="e">
        <f>SUMIF(#REF!,#REF!,#REF!)</f>
        <v>#REF!</v>
      </c>
    </row>
    <row r="1298" spans="1:14" x14ac:dyDescent="0.15">
      <c r="A1298" s="29">
        <v>5420131</v>
      </c>
      <c r="B1298" s="29">
        <v>542013102</v>
      </c>
      <c r="C1298" s="15">
        <v>2</v>
      </c>
      <c r="D1298" s="30" t="s">
        <v>1201</v>
      </c>
      <c r="E1298" s="30" t="s">
        <v>5588</v>
      </c>
      <c r="F1298" s="27">
        <v>2</v>
      </c>
      <c r="G1298" s="31">
        <v>28</v>
      </c>
      <c r="H1298" s="31">
        <v>2</v>
      </c>
      <c r="I1298" s="31">
        <v>1985</v>
      </c>
      <c r="J1298" s="27">
        <v>1</v>
      </c>
      <c r="K1298" s="27">
        <v>0</v>
      </c>
      <c r="L1298" s="27">
        <v>1</v>
      </c>
      <c r="M1298" s="27">
        <v>2</v>
      </c>
      <c r="N1298" s="27" t="e">
        <f>SUMIF(#REF!,#REF!,#REF!)</f>
        <v>#REF!</v>
      </c>
    </row>
    <row r="1299" spans="1:14" x14ac:dyDescent="0.15">
      <c r="A1299" s="29">
        <v>5420151</v>
      </c>
      <c r="B1299" s="29">
        <v>542015110</v>
      </c>
      <c r="C1299" s="15">
        <v>10</v>
      </c>
      <c r="D1299" s="30" t="s">
        <v>1296</v>
      </c>
      <c r="E1299" s="30" t="s">
        <v>261</v>
      </c>
      <c r="F1299" s="27">
        <v>2</v>
      </c>
      <c r="G1299" s="31">
        <v>12</v>
      </c>
      <c r="H1299" s="31">
        <v>5</v>
      </c>
      <c r="I1299" s="31">
        <v>1995</v>
      </c>
      <c r="J1299" s="27">
        <v>1</v>
      </c>
      <c r="K1299" s="27">
        <v>0</v>
      </c>
      <c r="L1299" s="27">
        <v>1</v>
      </c>
      <c r="M1299" s="27">
        <v>2</v>
      </c>
      <c r="N1299" s="27" t="e">
        <f>SUMIF(#REF!,#REF!,#REF!)</f>
        <v>#REF!</v>
      </c>
    </row>
    <row r="1300" spans="1:14" x14ac:dyDescent="0.15">
      <c r="A1300" s="29">
        <v>5420161</v>
      </c>
      <c r="B1300" s="29">
        <v>542016102</v>
      </c>
      <c r="C1300" s="15">
        <v>2</v>
      </c>
      <c r="D1300" s="30" t="s">
        <v>2765</v>
      </c>
      <c r="E1300" s="30" t="s">
        <v>6048</v>
      </c>
      <c r="F1300" s="27">
        <v>2</v>
      </c>
      <c r="G1300" s="31">
        <v>19</v>
      </c>
      <c r="H1300" s="31">
        <v>10</v>
      </c>
      <c r="I1300" s="31">
        <v>1992</v>
      </c>
      <c r="J1300" s="27">
        <v>1</v>
      </c>
      <c r="K1300" s="27">
        <v>0</v>
      </c>
      <c r="L1300" s="27">
        <v>1</v>
      </c>
      <c r="M1300" s="27">
        <v>1</v>
      </c>
      <c r="N1300" s="27" t="e">
        <f>SUMIF(#REF!,#REF!,#REF!)</f>
        <v>#REF!</v>
      </c>
    </row>
    <row r="1301" spans="1:14" x14ac:dyDescent="0.15">
      <c r="A1301" s="29">
        <v>5420171</v>
      </c>
      <c r="B1301" s="29">
        <v>542017102</v>
      </c>
      <c r="C1301" s="15">
        <v>2</v>
      </c>
      <c r="D1301" s="30" t="s">
        <v>1934</v>
      </c>
      <c r="E1301" s="30" t="s">
        <v>6051</v>
      </c>
      <c r="F1301" s="27">
        <v>2</v>
      </c>
      <c r="G1301" s="31">
        <v>27</v>
      </c>
      <c r="H1301" s="31">
        <v>5</v>
      </c>
      <c r="I1301" s="31">
        <v>1990</v>
      </c>
      <c r="J1301" s="27">
        <v>1</v>
      </c>
      <c r="K1301" s="27">
        <v>0</v>
      </c>
      <c r="L1301" s="27">
        <v>1</v>
      </c>
      <c r="M1301" s="27">
        <v>1</v>
      </c>
      <c r="N1301" s="27" t="e">
        <f>SUMIF(#REF!,#REF!,#REF!)</f>
        <v>#REF!</v>
      </c>
    </row>
    <row r="1302" spans="1:14" x14ac:dyDescent="0.15">
      <c r="A1302" s="29">
        <v>5420211</v>
      </c>
      <c r="B1302" s="29">
        <v>542021102</v>
      </c>
      <c r="C1302" s="15">
        <v>2</v>
      </c>
      <c r="D1302" s="30" t="s">
        <v>5544</v>
      </c>
      <c r="E1302" s="30" t="s">
        <v>5386</v>
      </c>
      <c r="F1302" s="27">
        <v>2</v>
      </c>
      <c r="G1302" s="31">
        <v>20</v>
      </c>
      <c r="H1302" s="31">
        <v>1</v>
      </c>
      <c r="I1302" s="31">
        <v>1988</v>
      </c>
      <c r="J1302" s="27">
        <v>1</v>
      </c>
      <c r="K1302" s="27">
        <v>0</v>
      </c>
      <c r="L1302" s="27">
        <v>1</v>
      </c>
      <c r="M1302" s="27">
        <v>1</v>
      </c>
      <c r="N1302" s="27" t="e">
        <f>SUMIF(#REF!,#REF!,#REF!)</f>
        <v>#REF!</v>
      </c>
    </row>
    <row r="1303" spans="1:14" x14ac:dyDescent="0.15">
      <c r="A1303" s="29">
        <v>5420251</v>
      </c>
      <c r="B1303" s="29">
        <v>542025102</v>
      </c>
      <c r="C1303" s="15">
        <v>2</v>
      </c>
      <c r="D1303" s="30" t="s">
        <v>5151</v>
      </c>
      <c r="E1303" s="30" t="s">
        <v>4383</v>
      </c>
      <c r="F1303" s="27">
        <v>2</v>
      </c>
      <c r="G1303" s="31">
        <v>28</v>
      </c>
      <c r="H1303" s="31">
        <v>5</v>
      </c>
      <c r="I1303" s="31">
        <v>1990</v>
      </c>
      <c r="J1303" s="27">
        <v>1</v>
      </c>
      <c r="K1303" s="27">
        <v>0</v>
      </c>
      <c r="L1303" s="27">
        <v>1</v>
      </c>
      <c r="M1303" s="27">
        <v>2</v>
      </c>
      <c r="N1303" s="27" t="e">
        <f>SUMIF(#REF!,#REF!,#REF!)</f>
        <v>#REF!</v>
      </c>
    </row>
    <row r="1304" spans="1:14" x14ac:dyDescent="0.15">
      <c r="A1304" s="29">
        <v>5420261</v>
      </c>
      <c r="B1304" s="29">
        <v>542026102</v>
      </c>
      <c r="C1304" s="15">
        <v>2</v>
      </c>
      <c r="D1304" s="30" t="s">
        <v>5713</v>
      </c>
      <c r="E1304" s="30" t="s">
        <v>4383</v>
      </c>
      <c r="F1304" s="27">
        <v>2</v>
      </c>
      <c r="G1304" s="31">
        <v>10</v>
      </c>
      <c r="H1304" s="31">
        <v>1</v>
      </c>
      <c r="I1304" s="31">
        <v>1985</v>
      </c>
      <c r="J1304" s="27">
        <v>1</v>
      </c>
      <c r="K1304" s="27">
        <v>0</v>
      </c>
      <c r="L1304" s="27">
        <v>1</v>
      </c>
      <c r="M1304" s="27">
        <v>2</v>
      </c>
      <c r="N1304" s="27" t="e">
        <f>SUMIF(#REF!,#REF!,#REF!)</f>
        <v>#REF!</v>
      </c>
    </row>
    <row r="1305" spans="1:14" x14ac:dyDescent="0.15">
      <c r="A1305" s="29">
        <v>5610011</v>
      </c>
      <c r="B1305" s="29">
        <v>561001102</v>
      </c>
      <c r="C1305" s="15">
        <v>2</v>
      </c>
      <c r="D1305" s="30" t="s">
        <v>815</v>
      </c>
      <c r="E1305" s="30" t="s">
        <v>6071</v>
      </c>
      <c r="F1305" s="27">
        <v>2</v>
      </c>
      <c r="G1305" s="31">
        <v>5</v>
      </c>
      <c r="H1305" s="31">
        <v>12</v>
      </c>
      <c r="I1305" s="31">
        <v>1987</v>
      </c>
      <c r="J1305" s="27">
        <v>1</v>
      </c>
      <c r="K1305" s="27">
        <v>0</v>
      </c>
      <c r="L1305" s="27">
        <v>2</v>
      </c>
      <c r="M1305" s="27">
        <v>0</v>
      </c>
      <c r="N1305" s="27" t="e">
        <f>SUMIF(#REF!,#REF!,#REF!)</f>
        <v>#REF!</v>
      </c>
    </row>
    <row r="1306" spans="1:14" x14ac:dyDescent="0.15">
      <c r="A1306" s="29">
        <v>5610021</v>
      </c>
      <c r="B1306" s="29">
        <v>561002102</v>
      </c>
      <c r="C1306" s="15">
        <v>2</v>
      </c>
      <c r="D1306" s="30" t="s">
        <v>5811</v>
      </c>
      <c r="E1306" s="30" t="s">
        <v>5376</v>
      </c>
      <c r="F1306" s="27">
        <v>2</v>
      </c>
      <c r="G1306" s="31">
        <v>6</v>
      </c>
      <c r="H1306" s="31">
        <v>9</v>
      </c>
      <c r="I1306" s="31">
        <v>1978</v>
      </c>
      <c r="J1306" s="27">
        <v>1</v>
      </c>
      <c r="K1306" s="27">
        <v>0</v>
      </c>
      <c r="L1306" s="27">
        <v>2</v>
      </c>
      <c r="M1306" s="27">
        <v>0</v>
      </c>
      <c r="N1306" s="27" t="e">
        <f>SUMIF(#REF!,#REF!,#REF!)</f>
        <v>#REF!</v>
      </c>
    </row>
    <row r="1307" spans="1:14" x14ac:dyDescent="0.15">
      <c r="A1307" s="29">
        <v>5610031</v>
      </c>
      <c r="B1307" s="29">
        <v>561003106</v>
      </c>
      <c r="C1307" s="15">
        <v>6</v>
      </c>
      <c r="D1307" s="30" t="s">
        <v>6093</v>
      </c>
      <c r="E1307" s="30" t="s">
        <v>6090</v>
      </c>
      <c r="F1307" s="27">
        <v>2</v>
      </c>
      <c r="G1307" s="31">
        <v>31</v>
      </c>
      <c r="H1307" s="31">
        <v>1</v>
      </c>
      <c r="I1307" s="31">
        <v>2001</v>
      </c>
      <c r="J1307" s="27">
        <v>1</v>
      </c>
      <c r="K1307" s="27">
        <v>0</v>
      </c>
      <c r="L1307" s="27">
        <v>2</v>
      </c>
      <c r="M1307" s="27">
        <v>0</v>
      </c>
      <c r="N1307" s="27" t="e">
        <f>SUMIF(#REF!,#REF!,#REF!)</f>
        <v>#REF!</v>
      </c>
    </row>
    <row r="1308" spans="1:14" x14ac:dyDescent="0.15">
      <c r="A1308" s="29">
        <v>5610051</v>
      </c>
      <c r="B1308" s="29">
        <v>561005102</v>
      </c>
      <c r="C1308" s="15">
        <v>2</v>
      </c>
      <c r="D1308" s="30" t="s">
        <v>6103</v>
      </c>
      <c r="E1308" s="30" t="s">
        <v>2636</v>
      </c>
      <c r="F1308" s="27">
        <v>2</v>
      </c>
      <c r="G1308" s="31">
        <v>1</v>
      </c>
      <c r="H1308" s="31">
        <v>12</v>
      </c>
      <c r="I1308" s="31">
        <v>1994</v>
      </c>
      <c r="J1308" s="27">
        <v>1</v>
      </c>
      <c r="K1308" s="27">
        <v>0</v>
      </c>
      <c r="L1308" s="27">
        <v>2</v>
      </c>
      <c r="M1308" s="27">
        <v>0</v>
      </c>
      <c r="N1308" s="27" t="e">
        <f>SUMIF(#REF!,#REF!,#REF!)</f>
        <v>#REF!</v>
      </c>
    </row>
    <row r="1309" spans="1:14" x14ac:dyDescent="0.15">
      <c r="A1309" s="29">
        <v>5610061</v>
      </c>
      <c r="B1309" s="29">
        <v>561006102</v>
      </c>
      <c r="C1309" s="15">
        <v>2</v>
      </c>
      <c r="D1309" s="30" t="s">
        <v>5341</v>
      </c>
      <c r="E1309" s="30" t="s">
        <v>6109</v>
      </c>
      <c r="F1309" s="27">
        <v>2</v>
      </c>
      <c r="G1309" s="31">
        <v>7</v>
      </c>
      <c r="H1309" s="31">
        <v>8</v>
      </c>
      <c r="I1309" s="31">
        <v>2000</v>
      </c>
      <c r="J1309" s="27">
        <v>1</v>
      </c>
      <c r="K1309" s="27">
        <v>0</v>
      </c>
      <c r="L1309" s="27">
        <v>2</v>
      </c>
      <c r="M1309" s="27">
        <v>0</v>
      </c>
      <c r="N1309" s="27" t="e">
        <f>SUMIF(#REF!,#REF!,#REF!)</f>
        <v>#REF!</v>
      </c>
    </row>
    <row r="1310" spans="1:14" x14ac:dyDescent="0.15">
      <c r="A1310" s="29">
        <v>5610071</v>
      </c>
      <c r="B1310" s="29">
        <v>561007102</v>
      </c>
      <c r="C1310" s="15">
        <v>2</v>
      </c>
      <c r="D1310" s="30" t="s">
        <v>6115</v>
      </c>
      <c r="E1310" s="30" t="s">
        <v>4765</v>
      </c>
      <c r="F1310" s="27">
        <v>2</v>
      </c>
      <c r="G1310" s="31">
        <v>1</v>
      </c>
      <c r="H1310" s="31">
        <v>3</v>
      </c>
      <c r="I1310" s="31">
        <v>2000</v>
      </c>
      <c r="J1310" s="27">
        <v>1</v>
      </c>
      <c r="K1310" s="27">
        <v>0</v>
      </c>
      <c r="L1310" s="27">
        <v>2</v>
      </c>
      <c r="M1310" s="27">
        <v>0</v>
      </c>
      <c r="N1310" s="27" t="e">
        <f>SUMIF(#REF!,#REF!,#REF!)</f>
        <v>#REF!</v>
      </c>
    </row>
    <row r="1311" spans="1:14" x14ac:dyDescent="0.15">
      <c r="A1311" s="29">
        <v>5610081</v>
      </c>
      <c r="B1311" s="29">
        <v>561008102</v>
      </c>
      <c r="C1311" s="15">
        <v>2</v>
      </c>
      <c r="D1311" s="30" t="s">
        <v>6117</v>
      </c>
      <c r="E1311" s="30" t="s">
        <v>6118</v>
      </c>
      <c r="F1311" s="27">
        <v>2</v>
      </c>
      <c r="G1311" s="31">
        <v>16</v>
      </c>
      <c r="H1311" s="31">
        <v>5</v>
      </c>
      <c r="I1311" s="31">
        <v>1997</v>
      </c>
      <c r="J1311" s="27">
        <v>1</v>
      </c>
      <c r="K1311" s="27">
        <v>0</v>
      </c>
      <c r="L1311" s="27">
        <v>2</v>
      </c>
      <c r="M1311" s="27">
        <v>0</v>
      </c>
      <c r="N1311" s="27" t="e">
        <f>SUMIF(#REF!,#REF!,#REF!)</f>
        <v>#REF!</v>
      </c>
    </row>
    <row r="1312" spans="1:14" x14ac:dyDescent="0.15">
      <c r="A1312" s="29">
        <v>5610101</v>
      </c>
      <c r="B1312" s="29">
        <v>561010102</v>
      </c>
      <c r="C1312" s="15">
        <v>2</v>
      </c>
      <c r="D1312" s="30" t="s">
        <v>1247</v>
      </c>
      <c r="E1312" s="30" t="s">
        <v>6122</v>
      </c>
      <c r="F1312" s="27">
        <v>2</v>
      </c>
      <c r="G1312" s="31">
        <v>16</v>
      </c>
      <c r="H1312" s="31">
        <v>1</v>
      </c>
      <c r="I1312" s="31">
        <v>1989</v>
      </c>
      <c r="J1312" s="27">
        <v>1</v>
      </c>
      <c r="K1312" s="27">
        <v>0</v>
      </c>
      <c r="L1312" s="27">
        <v>2</v>
      </c>
      <c r="M1312" s="27">
        <v>0</v>
      </c>
      <c r="N1312" s="27" t="e">
        <f>SUMIF(#REF!,#REF!,#REF!)</f>
        <v>#REF!</v>
      </c>
    </row>
    <row r="1313" spans="1:14" x14ac:dyDescent="0.15">
      <c r="A1313" s="29">
        <v>5610111</v>
      </c>
      <c r="B1313" s="29">
        <v>561011103</v>
      </c>
      <c r="C1313" s="15">
        <v>3</v>
      </c>
      <c r="D1313" s="30" t="s">
        <v>6128</v>
      </c>
      <c r="E1313" s="30" t="s">
        <v>6129</v>
      </c>
      <c r="F1313" s="27">
        <v>2</v>
      </c>
      <c r="G1313" s="31">
        <v>24</v>
      </c>
      <c r="H1313" s="31">
        <v>3</v>
      </c>
      <c r="I1313" s="31">
        <v>1990</v>
      </c>
      <c r="J1313" s="27">
        <v>1</v>
      </c>
      <c r="K1313" s="27">
        <v>0</v>
      </c>
      <c r="L1313" s="27">
        <v>2</v>
      </c>
      <c r="M1313" s="27">
        <v>0</v>
      </c>
      <c r="N1313" s="27" t="e">
        <f>SUMIF(#REF!,#REF!,#REF!)</f>
        <v>#REF!</v>
      </c>
    </row>
    <row r="1314" spans="1:14" x14ac:dyDescent="0.15">
      <c r="A1314" s="29">
        <v>5610131</v>
      </c>
      <c r="B1314" s="29">
        <v>561013102</v>
      </c>
      <c r="C1314" s="15">
        <v>2</v>
      </c>
      <c r="D1314" s="30" t="s">
        <v>2600</v>
      </c>
      <c r="E1314" s="30" t="s">
        <v>6139</v>
      </c>
      <c r="F1314" s="27">
        <v>2</v>
      </c>
      <c r="G1314" s="31">
        <v>30</v>
      </c>
      <c r="H1314" s="31">
        <v>6</v>
      </c>
      <c r="I1314" s="31">
        <v>1988</v>
      </c>
      <c r="J1314" s="27">
        <v>1</v>
      </c>
      <c r="K1314" s="27">
        <v>0</v>
      </c>
      <c r="L1314" s="27">
        <v>2</v>
      </c>
      <c r="M1314" s="27">
        <v>0</v>
      </c>
      <c r="N1314" s="27" t="e">
        <f>SUMIF(#REF!,#REF!,#REF!)</f>
        <v>#REF!</v>
      </c>
    </row>
    <row r="1315" spans="1:14" x14ac:dyDescent="0.15">
      <c r="A1315" s="29">
        <v>5610141</v>
      </c>
      <c r="B1315" s="29">
        <v>561014102</v>
      </c>
      <c r="C1315" s="15">
        <v>2</v>
      </c>
      <c r="D1315" s="30" t="s">
        <v>6144</v>
      </c>
      <c r="E1315" s="30" t="s">
        <v>6139</v>
      </c>
      <c r="F1315" s="27">
        <v>2</v>
      </c>
      <c r="G1315" s="31">
        <v>2</v>
      </c>
      <c r="H1315" s="31">
        <v>2</v>
      </c>
      <c r="I1315" s="31">
        <v>1998</v>
      </c>
      <c r="J1315" s="27">
        <v>1</v>
      </c>
      <c r="K1315" s="27">
        <v>0</v>
      </c>
      <c r="L1315" s="27">
        <v>2</v>
      </c>
      <c r="M1315" s="27">
        <v>0</v>
      </c>
      <c r="N1315" s="27" t="e">
        <f>SUMIF(#REF!,#REF!,#REF!)</f>
        <v>#REF!</v>
      </c>
    </row>
    <row r="1316" spans="1:14" x14ac:dyDescent="0.15">
      <c r="A1316" s="29">
        <v>5610151</v>
      </c>
      <c r="B1316" s="29">
        <v>561015102</v>
      </c>
      <c r="C1316" s="15">
        <v>2</v>
      </c>
      <c r="D1316" s="30" t="s">
        <v>904</v>
      </c>
      <c r="E1316" s="30" t="s">
        <v>6145</v>
      </c>
      <c r="F1316" s="27">
        <v>2</v>
      </c>
      <c r="G1316" s="31">
        <v>1</v>
      </c>
      <c r="H1316" s="31">
        <v>8</v>
      </c>
      <c r="I1316" s="31">
        <v>1999</v>
      </c>
      <c r="J1316" s="27">
        <v>1</v>
      </c>
      <c r="K1316" s="27">
        <v>0</v>
      </c>
      <c r="L1316" s="27">
        <v>2</v>
      </c>
      <c r="M1316" s="27">
        <v>0</v>
      </c>
      <c r="N1316" s="27" t="e">
        <f>SUMIF(#REF!,#REF!,#REF!)</f>
        <v>#REF!</v>
      </c>
    </row>
    <row r="1317" spans="1:14" x14ac:dyDescent="0.15">
      <c r="A1317" s="29">
        <v>5610171</v>
      </c>
      <c r="B1317" s="29">
        <v>561017102</v>
      </c>
      <c r="C1317" s="15">
        <v>2</v>
      </c>
      <c r="D1317" s="30" t="s">
        <v>6151</v>
      </c>
      <c r="E1317" s="30" t="s">
        <v>6152</v>
      </c>
      <c r="F1317" s="27">
        <v>2</v>
      </c>
      <c r="G1317" s="31">
        <v>2</v>
      </c>
      <c r="H1317" s="31">
        <v>4</v>
      </c>
      <c r="I1317" s="31">
        <v>1998</v>
      </c>
      <c r="J1317" s="27">
        <v>1</v>
      </c>
      <c r="K1317" s="27">
        <v>0</v>
      </c>
      <c r="L1317" s="27">
        <v>2</v>
      </c>
      <c r="M1317" s="27">
        <v>0</v>
      </c>
      <c r="N1317" s="27" t="e">
        <f>SUMIF(#REF!,#REF!,#REF!)</f>
        <v>#REF!</v>
      </c>
    </row>
    <row r="1318" spans="1:14" x14ac:dyDescent="0.15">
      <c r="A1318" s="29">
        <v>5610181</v>
      </c>
      <c r="B1318" s="29">
        <v>561018104</v>
      </c>
      <c r="C1318" s="15">
        <v>4</v>
      </c>
      <c r="D1318" s="30" t="s">
        <v>6159</v>
      </c>
      <c r="E1318" s="30" t="s">
        <v>6160</v>
      </c>
      <c r="F1318" s="27">
        <v>2</v>
      </c>
      <c r="G1318" s="31">
        <v>19</v>
      </c>
      <c r="H1318" s="31">
        <v>8</v>
      </c>
      <c r="I1318" s="31">
        <v>1999</v>
      </c>
      <c r="J1318" s="27">
        <v>1</v>
      </c>
      <c r="K1318" s="27">
        <v>0</v>
      </c>
      <c r="L1318" s="27">
        <v>2</v>
      </c>
      <c r="M1318" s="27">
        <v>0</v>
      </c>
      <c r="N1318" s="27" t="e">
        <f>SUMIF(#REF!,#REF!,#REF!)</f>
        <v>#REF!</v>
      </c>
    </row>
    <row r="1319" spans="1:14" x14ac:dyDescent="0.15">
      <c r="A1319" s="29">
        <v>5610191</v>
      </c>
      <c r="B1319" s="29">
        <v>561019109</v>
      </c>
      <c r="C1319" s="15">
        <v>9</v>
      </c>
      <c r="D1319" s="30" t="s">
        <v>6172</v>
      </c>
      <c r="E1319" s="30" t="s">
        <v>6173</v>
      </c>
      <c r="F1319" s="27">
        <v>2</v>
      </c>
      <c r="G1319" s="31">
        <v>15</v>
      </c>
      <c r="H1319" s="31">
        <v>1</v>
      </c>
      <c r="I1319" s="31">
        <v>1999</v>
      </c>
      <c r="J1319" s="27">
        <v>1</v>
      </c>
      <c r="K1319" s="27">
        <v>0</v>
      </c>
      <c r="L1319" s="27">
        <v>2</v>
      </c>
      <c r="M1319" s="27">
        <v>0</v>
      </c>
      <c r="N1319" s="27" t="e">
        <f>SUMIF(#REF!,#REF!,#REF!)</f>
        <v>#REF!</v>
      </c>
    </row>
    <row r="1320" spans="1:14" x14ac:dyDescent="0.15">
      <c r="A1320" s="29">
        <v>5610201</v>
      </c>
      <c r="B1320" s="29">
        <v>561020102</v>
      </c>
      <c r="C1320" s="15">
        <v>2</v>
      </c>
      <c r="D1320" s="30" t="s">
        <v>6176</v>
      </c>
      <c r="E1320" s="30" t="s">
        <v>6177</v>
      </c>
      <c r="F1320" s="27">
        <v>2</v>
      </c>
      <c r="G1320" s="31">
        <v>17</v>
      </c>
      <c r="H1320" s="31">
        <v>10</v>
      </c>
      <c r="I1320" s="31">
        <v>1988</v>
      </c>
      <c r="J1320" s="27">
        <v>1</v>
      </c>
      <c r="K1320" s="27">
        <v>0</v>
      </c>
      <c r="L1320" s="27">
        <v>2</v>
      </c>
      <c r="M1320" s="27">
        <v>0</v>
      </c>
      <c r="N1320" s="27" t="e">
        <f>SUMIF(#REF!,#REF!,#REF!)</f>
        <v>#REF!</v>
      </c>
    </row>
    <row r="1321" spans="1:14" x14ac:dyDescent="0.15">
      <c r="A1321" s="29">
        <v>5620011</v>
      </c>
      <c r="B1321" s="29">
        <v>562001102</v>
      </c>
      <c r="C1321" s="15">
        <v>2</v>
      </c>
      <c r="D1321" s="30" t="s">
        <v>5137</v>
      </c>
      <c r="E1321" s="30" t="s">
        <v>6181</v>
      </c>
      <c r="F1321" s="27">
        <v>2</v>
      </c>
      <c r="G1321" s="31">
        <v>6</v>
      </c>
      <c r="H1321" s="31">
        <v>11</v>
      </c>
      <c r="I1321" s="31">
        <v>1993</v>
      </c>
      <c r="J1321" s="27">
        <v>1</v>
      </c>
      <c r="K1321" s="27">
        <v>0</v>
      </c>
      <c r="L1321" s="27">
        <v>2</v>
      </c>
      <c r="M1321" s="27">
        <v>0</v>
      </c>
      <c r="N1321" s="27" t="e">
        <f>SUMIF(#REF!,#REF!,#REF!)</f>
        <v>#REF!</v>
      </c>
    </row>
    <row r="1322" spans="1:14" x14ac:dyDescent="0.15">
      <c r="A1322" s="29">
        <v>5620021</v>
      </c>
      <c r="B1322" s="29">
        <v>562002102</v>
      </c>
      <c r="C1322" s="15">
        <v>2</v>
      </c>
      <c r="D1322" s="30" t="s">
        <v>535</v>
      </c>
      <c r="E1322" s="30" t="s">
        <v>5495</v>
      </c>
      <c r="F1322" s="27">
        <v>2</v>
      </c>
      <c r="G1322" s="31">
        <v>25</v>
      </c>
      <c r="H1322" s="31">
        <v>10</v>
      </c>
      <c r="I1322" s="31">
        <v>1982</v>
      </c>
      <c r="J1322" s="27">
        <v>1</v>
      </c>
      <c r="K1322" s="27">
        <v>0</v>
      </c>
      <c r="L1322" s="27">
        <v>2</v>
      </c>
      <c r="M1322" s="27">
        <v>0</v>
      </c>
      <c r="N1322" s="27" t="e">
        <f>SUMIF(#REF!,#REF!,#REF!)</f>
        <v>#REF!</v>
      </c>
    </row>
    <row r="1323" spans="1:14" x14ac:dyDescent="0.15">
      <c r="A1323" s="29">
        <v>5620031</v>
      </c>
      <c r="B1323" s="29">
        <v>562003102</v>
      </c>
      <c r="C1323" s="15">
        <v>2</v>
      </c>
      <c r="D1323" s="30" t="s">
        <v>89</v>
      </c>
      <c r="E1323" s="30" t="s">
        <v>49</v>
      </c>
      <c r="F1323" s="27">
        <v>2</v>
      </c>
      <c r="G1323" s="31">
        <v>5</v>
      </c>
      <c r="H1323" s="31">
        <v>9</v>
      </c>
      <c r="I1323" s="31">
        <v>1984</v>
      </c>
      <c r="J1323" s="27">
        <v>1</v>
      </c>
      <c r="K1323" s="27">
        <v>0</v>
      </c>
      <c r="L1323" s="27">
        <v>2</v>
      </c>
      <c r="M1323" s="27">
        <v>0</v>
      </c>
      <c r="N1323" s="27" t="e">
        <f>SUMIF(#REF!,#REF!,#REF!)</f>
        <v>#REF!</v>
      </c>
    </row>
    <row r="1324" spans="1:14" x14ac:dyDescent="0.15">
      <c r="A1324" s="29">
        <v>5620041</v>
      </c>
      <c r="B1324" s="29">
        <v>562004102</v>
      </c>
      <c r="C1324" s="15">
        <v>2</v>
      </c>
      <c r="D1324" s="30" t="s">
        <v>2694</v>
      </c>
      <c r="E1324" s="30" t="s">
        <v>6202</v>
      </c>
      <c r="F1324" s="27">
        <v>2</v>
      </c>
      <c r="G1324" s="31">
        <v>30</v>
      </c>
      <c r="H1324" s="31">
        <v>4</v>
      </c>
      <c r="I1324" s="31">
        <v>1981</v>
      </c>
      <c r="J1324" s="27">
        <v>1</v>
      </c>
      <c r="K1324" s="27">
        <v>0</v>
      </c>
      <c r="L1324" s="27">
        <v>2</v>
      </c>
      <c r="M1324" s="27">
        <v>0</v>
      </c>
      <c r="N1324" s="27" t="e">
        <f>SUMIF(#REF!,#REF!,#REF!)</f>
        <v>#REF!</v>
      </c>
    </row>
    <row r="1325" spans="1:14" x14ac:dyDescent="0.15">
      <c r="A1325" s="29">
        <v>5620051</v>
      </c>
      <c r="B1325" s="29">
        <v>562005102</v>
      </c>
      <c r="C1325" s="15">
        <v>2</v>
      </c>
      <c r="D1325" s="30" t="s">
        <v>62</v>
      </c>
      <c r="E1325" s="30" t="s">
        <v>6210</v>
      </c>
      <c r="F1325" s="27">
        <v>2</v>
      </c>
      <c r="G1325" s="31">
        <v>1</v>
      </c>
      <c r="H1325" s="31">
        <v>10</v>
      </c>
      <c r="I1325" s="31">
        <v>1998</v>
      </c>
      <c r="J1325" s="27">
        <v>1</v>
      </c>
      <c r="K1325" s="27">
        <v>0</v>
      </c>
      <c r="L1325" s="27">
        <v>2</v>
      </c>
      <c r="M1325" s="27">
        <v>0</v>
      </c>
      <c r="N1325" s="27" t="e">
        <f>SUMIF(#REF!,#REF!,#REF!)</f>
        <v>#REF!</v>
      </c>
    </row>
    <row r="1326" spans="1:14" x14ac:dyDescent="0.15">
      <c r="A1326" s="29">
        <v>5620061</v>
      </c>
      <c r="B1326" s="29">
        <v>562006102</v>
      </c>
      <c r="C1326" s="15">
        <v>2</v>
      </c>
      <c r="D1326" s="30" t="s">
        <v>5713</v>
      </c>
      <c r="E1326" s="30" t="s">
        <v>6212</v>
      </c>
      <c r="F1326" s="27">
        <v>2</v>
      </c>
      <c r="G1326" s="31">
        <v>16</v>
      </c>
      <c r="H1326" s="31">
        <v>2</v>
      </c>
      <c r="I1326" s="31">
        <v>1998</v>
      </c>
      <c r="J1326" s="27">
        <v>1</v>
      </c>
      <c r="K1326" s="27">
        <v>0</v>
      </c>
      <c r="L1326" s="27">
        <v>2</v>
      </c>
      <c r="M1326" s="27">
        <v>0</v>
      </c>
      <c r="N1326" s="27" t="e">
        <f>SUMIF(#REF!,#REF!,#REF!)</f>
        <v>#REF!</v>
      </c>
    </row>
    <row r="1327" spans="1:14" x14ac:dyDescent="0.15">
      <c r="A1327" s="29">
        <v>5620071</v>
      </c>
      <c r="B1327" s="29">
        <v>562007102</v>
      </c>
      <c r="C1327" s="15">
        <v>2</v>
      </c>
      <c r="D1327" s="30" t="s">
        <v>4700</v>
      </c>
      <c r="E1327" s="30" t="s">
        <v>6215</v>
      </c>
      <c r="F1327" s="27">
        <v>2</v>
      </c>
      <c r="G1327" s="31">
        <v>18</v>
      </c>
      <c r="H1327" s="31">
        <v>6</v>
      </c>
      <c r="I1327" s="31">
        <v>1982</v>
      </c>
      <c r="J1327" s="27">
        <v>1</v>
      </c>
      <c r="K1327" s="27">
        <v>0</v>
      </c>
      <c r="L1327" s="27">
        <v>2</v>
      </c>
      <c r="M1327" s="27">
        <v>0</v>
      </c>
      <c r="N1327" s="27" t="e">
        <f>SUMIF(#REF!,#REF!,#REF!)</f>
        <v>#REF!</v>
      </c>
    </row>
    <row r="1328" spans="1:14" x14ac:dyDescent="0.15">
      <c r="A1328" s="29">
        <v>5620081</v>
      </c>
      <c r="B1328" s="29">
        <v>562008102</v>
      </c>
      <c r="C1328" s="15">
        <v>2</v>
      </c>
      <c r="D1328" s="30" t="s">
        <v>2600</v>
      </c>
      <c r="E1328" s="30" t="s">
        <v>6218</v>
      </c>
      <c r="F1328" s="27">
        <v>2</v>
      </c>
      <c r="G1328" s="31">
        <v>27</v>
      </c>
      <c r="H1328" s="31">
        <v>6</v>
      </c>
      <c r="I1328" s="31">
        <v>1998</v>
      </c>
      <c r="J1328" s="27">
        <v>1</v>
      </c>
      <c r="K1328" s="27">
        <v>0</v>
      </c>
      <c r="L1328" s="27">
        <v>2</v>
      </c>
      <c r="M1328" s="27">
        <v>0</v>
      </c>
      <c r="N1328" s="27" t="e">
        <f>SUMIF(#REF!,#REF!,#REF!)</f>
        <v>#REF!</v>
      </c>
    </row>
    <row r="1329" spans="1:14" x14ac:dyDescent="0.15">
      <c r="A1329" s="29">
        <v>5620091</v>
      </c>
      <c r="B1329" s="29">
        <v>562009102</v>
      </c>
      <c r="C1329" s="15">
        <v>2</v>
      </c>
      <c r="D1329" s="30" t="s">
        <v>3285</v>
      </c>
      <c r="E1329" s="30" t="s">
        <v>6221</v>
      </c>
      <c r="F1329" s="27">
        <v>2</v>
      </c>
      <c r="G1329" s="31">
        <v>27</v>
      </c>
      <c r="H1329" s="31">
        <v>5</v>
      </c>
      <c r="I1329" s="31">
        <v>1996</v>
      </c>
      <c r="J1329" s="27">
        <v>1</v>
      </c>
      <c r="K1329" s="27">
        <v>0</v>
      </c>
      <c r="L1329" s="27">
        <v>2</v>
      </c>
      <c r="M1329" s="27">
        <v>0</v>
      </c>
      <c r="N1329" s="27" t="e">
        <f>SUMIF(#REF!,#REF!,#REF!)</f>
        <v>#REF!</v>
      </c>
    </row>
    <row r="1330" spans="1:14" x14ac:dyDescent="0.15">
      <c r="A1330" s="29">
        <v>5620101</v>
      </c>
      <c r="B1330" s="29">
        <v>562010102</v>
      </c>
      <c r="C1330" s="15">
        <v>2</v>
      </c>
      <c r="D1330" s="30" t="s">
        <v>1575</v>
      </c>
      <c r="E1330" s="30" t="s">
        <v>6225</v>
      </c>
      <c r="F1330" s="27">
        <v>2</v>
      </c>
      <c r="G1330" s="31">
        <v>25</v>
      </c>
      <c r="H1330" s="31">
        <v>5</v>
      </c>
      <c r="I1330" s="31">
        <v>1996</v>
      </c>
      <c r="J1330" s="27">
        <v>1</v>
      </c>
      <c r="K1330" s="27">
        <v>0</v>
      </c>
      <c r="L1330" s="27">
        <v>2</v>
      </c>
      <c r="M1330" s="27">
        <v>0</v>
      </c>
      <c r="N1330" s="27" t="e">
        <f>SUMIF(#REF!,#REF!,#REF!)</f>
        <v>#REF!</v>
      </c>
    </row>
    <row r="1331" spans="1:14" x14ac:dyDescent="0.15">
      <c r="A1331" s="29">
        <v>5620111</v>
      </c>
      <c r="B1331" s="29">
        <v>562011103</v>
      </c>
      <c r="C1331" s="15">
        <v>3</v>
      </c>
      <c r="D1331" s="30" t="s">
        <v>6230</v>
      </c>
      <c r="E1331" s="30" t="s">
        <v>6231</v>
      </c>
      <c r="F1331" s="27">
        <v>2</v>
      </c>
      <c r="G1331" s="31">
        <v>22</v>
      </c>
      <c r="H1331" s="31">
        <v>5</v>
      </c>
      <c r="I1331" s="31">
        <v>1994</v>
      </c>
      <c r="J1331" s="27">
        <v>1</v>
      </c>
      <c r="K1331" s="27">
        <v>0</v>
      </c>
      <c r="L1331" s="27">
        <v>2</v>
      </c>
      <c r="M1331" s="27">
        <v>0</v>
      </c>
      <c r="N1331" s="27" t="e">
        <f>SUMIF(#REF!,#REF!,#REF!)</f>
        <v>#REF!</v>
      </c>
    </row>
    <row r="1332" spans="1:14" x14ac:dyDescent="0.15">
      <c r="A1332" s="29">
        <v>5620131</v>
      </c>
      <c r="B1332" s="29">
        <v>562013102</v>
      </c>
      <c r="C1332" s="15">
        <v>2</v>
      </c>
      <c r="D1332" s="30" t="s">
        <v>6233</v>
      </c>
      <c r="E1332" s="30" t="s">
        <v>6234</v>
      </c>
      <c r="F1332" s="27">
        <v>2</v>
      </c>
      <c r="G1332" s="31">
        <v>5</v>
      </c>
      <c r="H1332" s="31">
        <v>3</v>
      </c>
      <c r="I1332" s="31">
        <v>1999</v>
      </c>
      <c r="J1332" s="27">
        <v>1</v>
      </c>
      <c r="K1332" s="27">
        <v>0</v>
      </c>
      <c r="L1332" s="27">
        <v>2</v>
      </c>
      <c r="M1332" s="27">
        <v>0</v>
      </c>
      <c r="N1332" s="27" t="e">
        <f>SUMIF(#REF!,#REF!,#REF!)</f>
        <v>#REF!</v>
      </c>
    </row>
    <row r="1333" spans="1:14" x14ac:dyDescent="0.15">
      <c r="A1333" s="29">
        <v>5620151</v>
      </c>
      <c r="B1333" s="29">
        <v>562015102</v>
      </c>
      <c r="C1333" s="15">
        <v>2</v>
      </c>
      <c r="D1333" s="30" t="s">
        <v>20</v>
      </c>
      <c r="E1333" s="30" t="s">
        <v>6239</v>
      </c>
      <c r="F1333" s="27">
        <v>2</v>
      </c>
      <c r="G1333" s="31">
        <v>31</v>
      </c>
      <c r="H1333" s="31">
        <v>7</v>
      </c>
      <c r="I1333" s="31">
        <v>1996</v>
      </c>
      <c r="J1333" s="27">
        <v>1</v>
      </c>
      <c r="K1333" s="27">
        <v>0</v>
      </c>
      <c r="L1333" s="27">
        <v>2</v>
      </c>
      <c r="M1333" s="27">
        <v>0</v>
      </c>
      <c r="N1333" s="27" t="e">
        <f>SUMIF(#REF!,#REF!,#REF!)</f>
        <v>#REF!</v>
      </c>
    </row>
    <row r="1334" spans="1:14" x14ac:dyDescent="0.15">
      <c r="A1334" s="29">
        <v>5620161</v>
      </c>
      <c r="B1334" s="29">
        <v>562016106</v>
      </c>
      <c r="C1334" s="15">
        <v>6</v>
      </c>
      <c r="D1334" s="30" t="s">
        <v>201</v>
      </c>
      <c r="E1334" s="30" t="s">
        <v>6242</v>
      </c>
      <c r="F1334" s="27">
        <v>2</v>
      </c>
      <c r="G1334" s="31">
        <v>12</v>
      </c>
      <c r="H1334" s="31">
        <v>9</v>
      </c>
      <c r="I1334" s="31">
        <v>1995</v>
      </c>
      <c r="J1334" s="27">
        <v>1</v>
      </c>
      <c r="K1334" s="27">
        <v>0</v>
      </c>
      <c r="L1334" s="27">
        <v>2</v>
      </c>
      <c r="M1334" s="27">
        <v>0</v>
      </c>
      <c r="N1334" s="27" t="e">
        <f>SUMIF(#REF!,#REF!,#REF!)</f>
        <v>#REF!</v>
      </c>
    </row>
    <row r="1335" spans="1:14" x14ac:dyDescent="0.15">
      <c r="A1335" s="29">
        <v>5660011</v>
      </c>
      <c r="B1335" s="29">
        <v>566001102</v>
      </c>
      <c r="C1335" s="15">
        <v>2</v>
      </c>
      <c r="D1335" s="30" t="s">
        <v>1003</v>
      </c>
      <c r="E1335" s="30" t="s">
        <v>1974</v>
      </c>
      <c r="F1335" s="27">
        <v>2</v>
      </c>
      <c r="G1335" s="31">
        <v>30</v>
      </c>
      <c r="H1335" s="31">
        <v>6</v>
      </c>
      <c r="I1335" s="31">
        <v>1989</v>
      </c>
      <c r="J1335" s="27">
        <v>1</v>
      </c>
      <c r="K1335" s="27">
        <v>0</v>
      </c>
      <c r="L1335" s="27">
        <v>2</v>
      </c>
      <c r="M1335" s="27">
        <v>0</v>
      </c>
      <c r="N1335" s="27" t="e">
        <f>SUMIF(#REF!,#REF!,#REF!)</f>
        <v>#REF!</v>
      </c>
    </row>
    <row r="1336" spans="1:14" x14ac:dyDescent="0.15">
      <c r="A1336" s="29">
        <v>5660021</v>
      </c>
      <c r="B1336" s="29">
        <v>566002102</v>
      </c>
      <c r="C1336" s="15">
        <v>2</v>
      </c>
      <c r="D1336" s="30" t="s">
        <v>6247</v>
      </c>
      <c r="E1336" s="30" t="s">
        <v>6248</v>
      </c>
      <c r="F1336" s="27">
        <v>2</v>
      </c>
      <c r="G1336" s="31">
        <v>25</v>
      </c>
      <c r="H1336" s="31">
        <v>11</v>
      </c>
      <c r="I1336" s="31">
        <v>1997</v>
      </c>
      <c r="J1336" s="27">
        <v>1</v>
      </c>
      <c r="K1336" s="27">
        <v>0</v>
      </c>
      <c r="L1336" s="27">
        <v>2</v>
      </c>
      <c r="M1336" s="27">
        <v>0</v>
      </c>
      <c r="N1336" s="27" t="e">
        <f>SUMIF(#REF!,#REF!,#REF!)</f>
        <v>#REF!</v>
      </c>
    </row>
    <row r="1337" spans="1:14" x14ac:dyDescent="0.15">
      <c r="A1337" s="29">
        <v>5660031</v>
      </c>
      <c r="B1337" s="29">
        <v>566003102</v>
      </c>
      <c r="C1337" s="15">
        <v>2</v>
      </c>
      <c r="D1337" s="30" t="s">
        <v>311</v>
      </c>
      <c r="E1337" s="30" t="s">
        <v>5039</v>
      </c>
      <c r="F1337" s="27">
        <v>2</v>
      </c>
      <c r="G1337" s="31">
        <v>10</v>
      </c>
      <c r="H1337" s="31">
        <v>12</v>
      </c>
      <c r="I1337" s="31">
        <v>1980</v>
      </c>
      <c r="J1337" s="27">
        <v>1</v>
      </c>
      <c r="K1337" s="27">
        <v>0</v>
      </c>
      <c r="L1337" s="27">
        <v>2</v>
      </c>
      <c r="M1337" s="27">
        <v>0</v>
      </c>
      <c r="N1337" s="27" t="e">
        <f>SUMIF(#REF!,#REF!,#REF!)</f>
        <v>#REF!</v>
      </c>
    </row>
    <row r="1338" spans="1:14" x14ac:dyDescent="0.15">
      <c r="A1338" s="29">
        <v>5660041</v>
      </c>
      <c r="B1338" s="29">
        <v>566004102</v>
      </c>
      <c r="C1338" s="15">
        <v>2</v>
      </c>
      <c r="D1338" s="30" t="s">
        <v>6252</v>
      </c>
      <c r="E1338" s="30" t="s">
        <v>6253</v>
      </c>
      <c r="F1338" s="27">
        <v>2</v>
      </c>
      <c r="G1338" s="31">
        <v>5</v>
      </c>
      <c r="H1338" s="31">
        <v>6</v>
      </c>
      <c r="I1338" s="31">
        <v>1990</v>
      </c>
      <c r="J1338" s="27">
        <v>1</v>
      </c>
      <c r="K1338" s="27">
        <v>0</v>
      </c>
      <c r="L1338" s="27">
        <v>2</v>
      </c>
      <c r="M1338" s="27">
        <v>0</v>
      </c>
      <c r="N1338" s="27" t="e">
        <f>SUMIF(#REF!,#REF!,#REF!)</f>
        <v>#REF!</v>
      </c>
    </row>
    <row r="1339" spans="1:14" x14ac:dyDescent="0.15">
      <c r="A1339" s="29">
        <v>5660051</v>
      </c>
      <c r="B1339" s="29">
        <v>566005102</v>
      </c>
      <c r="C1339" s="15">
        <v>2</v>
      </c>
      <c r="D1339" s="30" t="s">
        <v>5341</v>
      </c>
      <c r="E1339" s="30" t="s">
        <v>317</v>
      </c>
      <c r="F1339" s="27">
        <v>2</v>
      </c>
      <c r="G1339" s="31">
        <v>17</v>
      </c>
      <c r="H1339" s="31">
        <v>8</v>
      </c>
      <c r="I1339" s="31">
        <v>1999</v>
      </c>
      <c r="J1339" s="27">
        <v>1</v>
      </c>
      <c r="K1339" s="27">
        <v>0</v>
      </c>
      <c r="L1339" s="27">
        <v>2</v>
      </c>
      <c r="M1339" s="27">
        <v>0</v>
      </c>
      <c r="N1339" s="27" t="e">
        <f>SUMIF(#REF!,#REF!,#REF!)</f>
        <v>#REF!</v>
      </c>
    </row>
    <row r="1340" spans="1:14" x14ac:dyDescent="0.15">
      <c r="A1340" s="29">
        <v>5660061</v>
      </c>
      <c r="B1340" s="29">
        <v>566006108</v>
      </c>
      <c r="C1340" s="15">
        <v>8</v>
      </c>
      <c r="D1340" s="30" t="s">
        <v>6261</v>
      </c>
      <c r="E1340" s="30" t="s">
        <v>985</v>
      </c>
      <c r="F1340" s="27">
        <v>2</v>
      </c>
      <c r="G1340" s="31">
        <v>1</v>
      </c>
      <c r="H1340" s="31">
        <v>7</v>
      </c>
      <c r="I1340" s="31">
        <v>1996</v>
      </c>
      <c r="J1340" s="27">
        <v>1</v>
      </c>
      <c r="K1340" s="27">
        <v>0</v>
      </c>
      <c r="L1340" s="27">
        <v>2</v>
      </c>
      <c r="M1340" s="27">
        <v>0</v>
      </c>
      <c r="N1340" s="27" t="e">
        <f>SUMIF(#REF!,#REF!,#REF!)</f>
        <v>#REF!</v>
      </c>
    </row>
    <row r="1341" spans="1:14" x14ac:dyDescent="0.15">
      <c r="A1341" s="29">
        <v>5660071</v>
      </c>
      <c r="B1341" s="29">
        <v>566007102</v>
      </c>
      <c r="C1341" s="15">
        <v>2</v>
      </c>
      <c r="D1341" s="30" t="s">
        <v>1319</v>
      </c>
      <c r="E1341" s="30" t="s">
        <v>4651</v>
      </c>
      <c r="F1341" s="27">
        <v>2</v>
      </c>
      <c r="G1341" s="31">
        <v>23</v>
      </c>
      <c r="H1341" s="31">
        <v>9</v>
      </c>
      <c r="I1341" s="31">
        <v>1995</v>
      </c>
      <c r="J1341" s="27">
        <v>1</v>
      </c>
      <c r="K1341" s="27">
        <v>0</v>
      </c>
      <c r="L1341" s="27">
        <v>2</v>
      </c>
      <c r="M1341" s="27">
        <v>0</v>
      </c>
      <c r="N1341" s="27" t="e">
        <f>SUMIF(#REF!,#REF!,#REF!)</f>
        <v>#REF!</v>
      </c>
    </row>
    <row r="1342" spans="1:14" x14ac:dyDescent="0.15">
      <c r="A1342" s="29">
        <v>5660081</v>
      </c>
      <c r="B1342" s="29">
        <v>566008102</v>
      </c>
      <c r="C1342" s="15">
        <v>2</v>
      </c>
      <c r="D1342" s="30" t="s">
        <v>199</v>
      </c>
      <c r="E1342" s="30" t="s">
        <v>261</v>
      </c>
      <c r="F1342" s="27">
        <v>2</v>
      </c>
      <c r="G1342" s="31">
        <v>2</v>
      </c>
      <c r="H1342" s="31">
        <v>12</v>
      </c>
      <c r="I1342" s="31">
        <v>1979</v>
      </c>
      <c r="J1342" s="27">
        <v>1</v>
      </c>
      <c r="K1342" s="27">
        <v>0</v>
      </c>
      <c r="L1342" s="27">
        <v>2</v>
      </c>
      <c r="M1342" s="27">
        <v>0</v>
      </c>
      <c r="N1342" s="27" t="e">
        <f>SUMIF(#REF!,#REF!,#REF!)</f>
        <v>#REF!</v>
      </c>
    </row>
    <row r="1343" spans="1:14" x14ac:dyDescent="0.15">
      <c r="A1343" s="29">
        <v>5660091</v>
      </c>
      <c r="B1343" s="29">
        <v>566009102</v>
      </c>
      <c r="C1343" s="15">
        <v>2</v>
      </c>
      <c r="D1343" s="30" t="s">
        <v>6265</v>
      </c>
      <c r="E1343" s="30" t="s">
        <v>6266</v>
      </c>
      <c r="F1343" s="27">
        <v>2</v>
      </c>
      <c r="G1343" s="31">
        <v>9</v>
      </c>
      <c r="H1343" s="31">
        <v>3</v>
      </c>
      <c r="I1343" s="31">
        <v>2001</v>
      </c>
      <c r="J1343" s="27">
        <v>1</v>
      </c>
      <c r="K1343" s="27">
        <v>0</v>
      </c>
      <c r="L1343" s="27">
        <v>2</v>
      </c>
      <c r="M1343" s="27">
        <v>0</v>
      </c>
      <c r="N1343" s="27" t="e">
        <f>SUMIF(#REF!,#REF!,#REF!)</f>
        <v>#REF!</v>
      </c>
    </row>
    <row r="1344" spans="1:14" x14ac:dyDescent="0.15">
      <c r="A1344" s="29">
        <v>5660151</v>
      </c>
      <c r="B1344" s="29">
        <v>566015103</v>
      </c>
      <c r="C1344" s="15">
        <v>3</v>
      </c>
      <c r="D1344" s="30" t="s">
        <v>2788</v>
      </c>
      <c r="E1344" s="30" t="s">
        <v>2385</v>
      </c>
      <c r="F1344" s="27">
        <v>2</v>
      </c>
      <c r="G1344" s="31">
        <v>21</v>
      </c>
      <c r="H1344" s="31">
        <v>4</v>
      </c>
      <c r="I1344" s="31">
        <v>1994</v>
      </c>
      <c r="J1344" s="27">
        <v>1</v>
      </c>
      <c r="K1344" s="27">
        <v>0</v>
      </c>
      <c r="L1344" s="27">
        <v>2</v>
      </c>
      <c r="M1344" s="27">
        <v>0</v>
      </c>
      <c r="N1344" s="27" t="e">
        <f>SUMIF(#REF!,#REF!,#REF!)</f>
        <v>#REF!</v>
      </c>
    </row>
    <row r="1345" spans="1:14" x14ac:dyDescent="0.15">
      <c r="A1345" s="29">
        <v>5660161</v>
      </c>
      <c r="B1345" s="29">
        <v>566016102</v>
      </c>
      <c r="C1345" s="15">
        <v>2</v>
      </c>
      <c r="D1345" s="30" t="s">
        <v>6267</v>
      </c>
      <c r="E1345" s="30" t="s">
        <v>4646</v>
      </c>
      <c r="F1345" s="27">
        <v>2</v>
      </c>
      <c r="G1345" s="31">
        <v>30</v>
      </c>
      <c r="H1345" s="31">
        <v>11</v>
      </c>
      <c r="I1345" s="31">
        <v>1985</v>
      </c>
      <c r="J1345" s="27">
        <v>1</v>
      </c>
      <c r="K1345" s="27">
        <v>0</v>
      </c>
      <c r="L1345" s="27">
        <v>2</v>
      </c>
      <c r="M1345" s="27">
        <v>0</v>
      </c>
      <c r="N1345" s="27" t="e">
        <f>SUMIF(#REF!,#REF!,#REF!)</f>
        <v>#REF!</v>
      </c>
    </row>
    <row r="1346" spans="1:14" x14ac:dyDescent="0.15">
      <c r="A1346" s="29">
        <v>5660171</v>
      </c>
      <c r="B1346" s="29">
        <v>566017102</v>
      </c>
      <c r="C1346" s="15">
        <v>2</v>
      </c>
      <c r="D1346" s="30" t="s">
        <v>851</v>
      </c>
      <c r="E1346" s="30" t="s">
        <v>5141</v>
      </c>
      <c r="F1346" s="27">
        <v>2</v>
      </c>
      <c r="G1346" s="31">
        <v>12</v>
      </c>
      <c r="H1346" s="31">
        <v>5</v>
      </c>
      <c r="I1346" s="31">
        <v>1996</v>
      </c>
      <c r="J1346" s="27">
        <v>1</v>
      </c>
      <c r="K1346" s="27">
        <v>0</v>
      </c>
      <c r="L1346" s="27">
        <v>2</v>
      </c>
      <c r="M1346" s="27">
        <v>0</v>
      </c>
      <c r="N1346" s="27" t="e">
        <f>SUMIF(#REF!,#REF!,#REF!)</f>
        <v>#REF!</v>
      </c>
    </row>
    <row r="1347" spans="1:14" x14ac:dyDescent="0.15">
      <c r="A1347" s="29">
        <v>5660181</v>
      </c>
      <c r="B1347" s="29">
        <v>566018108</v>
      </c>
      <c r="C1347" s="15">
        <v>8</v>
      </c>
      <c r="D1347" s="30" t="s">
        <v>311</v>
      </c>
      <c r="E1347" s="30" t="s">
        <v>6275</v>
      </c>
      <c r="F1347" s="27">
        <v>2</v>
      </c>
      <c r="G1347" s="31">
        <v>19</v>
      </c>
      <c r="H1347" s="31">
        <v>12</v>
      </c>
      <c r="I1347" s="31">
        <v>1994</v>
      </c>
      <c r="J1347" s="27">
        <v>1</v>
      </c>
      <c r="K1347" s="27">
        <v>0</v>
      </c>
      <c r="L1347" s="27">
        <v>2</v>
      </c>
      <c r="M1347" s="27">
        <v>0</v>
      </c>
      <c r="N1347" s="27" t="e">
        <f>SUMIF(#REF!,#REF!,#REF!)</f>
        <v>#REF!</v>
      </c>
    </row>
    <row r="1348" spans="1:14" x14ac:dyDescent="0.15">
      <c r="A1348" s="29">
        <v>5660191</v>
      </c>
      <c r="B1348" s="29">
        <v>566019102</v>
      </c>
      <c r="C1348" s="15">
        <v>2</v>
      </c>
      <c r="D1348" s="30" t="s">
        <v>6276</v>
      </c>
      <c r="E1348" s="30" t="s">
        <v>6277</v>
      </c>
      <c r="F1348" s="27">
        <v>2</v>
      </c>
      <c r="G1348" s="31">
        <v>10</v>
      </c>
      <c r="H1348" s="31">
        <v>3</v>
      </c>
      <c r="I1348" s="31">
        <v>1986</v>
      </c>
      <c r="J1348" s="27">
        <v>1</v>
      </c>
      <c r="K1348" s="27">
        <v>0</v>
      </c>
      <c r="L1348" s="27">
        <v>2</v>
      </c>
      <c r="M1348" s="27">
        <v>0</v>
      </c>
      <c r="N1348" s="27" t="e">
        <f>SUMIF(#REF!,#REF!,#REF!)</f>
        <v>#REF!</v>
      </c>
    </row>
    <row r="1349" spans="1:14" x14ac:dyDescent="0.15">
      <c r="A1349" s="29">
        <v>5660201</v>
      </c>
      <c r="B1349" s="29">
        <v>566020102</v>
      </c>
      <c r="C1349" s="15">
        <v>2</v>
      </c>
      <c r="D1349" s="30" t="s">
        <v>89</v>
      </c>
      <c r="E1349" s="30" t="s">
        <v>1974</v>
      </c>
      <c r="F1349" s="27">
        <v>2</v>
      </c>
      <c r="G1349" s="31">
        <v>30</v>
      </c>
      <c r="H1349" s="31">
        <v>3</v>
      </c>
      <c r="I1349" s="31">
        <v>1989</v>
      </c>
      <c r="J1349" s="27">
        <v>1</v>
      </c>
      <c r="K1349" s="27">
        <v>0</v>
      </c>
      <c r="L1349" s="27">
        <v>2</v>
      </c>
      <c r="M1349" s="27">
        <v>0</v>
      </c>
      <c r="N1349" s="27" t="e">
        <f>SUMIF(#REF!,#REF!,#REF!)</f>
        <v>#REF!</v>
      </c>
    </row>
    <row r="1350" spans="1:14" x14ac:dyDescent="0.15">
      <c r="A1350" s="29">
        <v>5660221</v>
      </c>
      <c r="B1350" s="29">
        <v>566022102</v>
      </c>
      <c r="C1350" s="15">
        <v>2</v>
      </c>
      <c r="D1350" s="30" t="s">
        <v>6283</v>
      </c>
      <c r="E1350" s="30" t="s">
        <v>6284</v>
      </c>
      <c r="F1350" s="27">
        <v>2</v>
      </c>
      <c r="G1350" s="31">
        <v>17</v>
      </c>
      <c r="H1350" s="31">
        <v>3</v>
      </c>
      <c r="I1350" s="31">
        <v>1999</v>
      </c>
      <c r="J1350" s="27">
        <v>1</v>
      </c>
      <c r="K1350" s="27">
        <v>0</v>
      </c>
      <c r="L1350" s="27">
        <v>2</v>
      </c>
      <c r="M1350" s="27">
        <v>0</v>
      </c>
      <c r="N1350" s="27" t="e">
        <f>SUMIF(#REF!,#REF!,#REF!)</f>
        <v>#REF!</v>
      </c>
    </row>
    <row r="1351" spans="1:14" x14ac:dyDescent="0.15">
      <c r="A1351" s="29">
        <v>5660241</v>
      </c>
      <c r="B1351" s="29">
        <v>566024102</v>
      </c>
      <c r="C1351" s="15">
        <v>2</v>
      </c>
      <c r="D1351" s="30" t="s">
        <v>256</v>
      </c>
      <c r="E1351" s="30" t="s">
        <v>261</v>
      </c>
      <c r="F1351" s="27">
        <v>2</v>
      </c>
      <c r="G1351" s="31">
        <v>10</v>
      </c>
      <c r="H1351" s="31">
        <v>9</v>
      </c>
      <c r="I1351" s="31">
        <v>1997</v>
      </c>
      <c r="J1351" s="27">
        <v>1</v>
      </c>
      <c r="K1351" s="27">
        <v>0</v>
      </c>
      <c r="L1351" s="27">
        <v>2</v>
      </c>
      <c r="M1351" s="27">
        <v>0</v>
      </c>
      <c r="N1351" s="27" t="e">
        <f>SUMIF(#REF!,#REF!,#REF!)</f>
        <v>#REF!</v>
      </c>
    </row>
    <row r="1352" spans="1:14" x14ac:dyDescent="0.15">
      <c r="A1352" s="29">
        <v>5660251</v>
      </c>
      <c r="B1352" s="29">
        <v>566025102</v>
      </c>
      <c r="C1352" s="15">
        <v>2</v>
      </c>
      <c r="D1352" s="30" t="s">
        <v>6293</v>
      </c>
      <c r="E1352" s="30" t="s">
        <v>6294</v>
      </c>
      <c r="F1352" s="27">
        <v>2</v>
      </c>
      <c r="G1352" s="31">
        <v>5</v>
      </c>
      <c r="H1352" s="31">
        <v>5</v>
      </c>
      <c r="I1352" s="31">
        <v>1995</v>
      </c>
      <c r="J1352" s="27">
        <v>1</v>
      </c>
      <c r="K1352" s="27">
        <v>0</v>
      </c>
      <c r="L1352" s="27">
        <v>2</v>
      </c>
      <c r="M1352" s="27">
        <v>0</v>
      </c>
      <c r="N1352" s="27" t="e">
        <f>SUMIF(#REF!,#REF!,#REF!)</f>
        <v>#REF!</v>
      </c>
    </row>
    <row r="1353" spans="1:14" x14ac:dyDescent="0.15">
      <c r="A1353" s="29">
        <v>5660261</v>
      </c>
      <c r="B1353" s="29">
        <v>566026102</v>
      </c>
      <c r="C1353" s="15">
        <v>2</v>
      </c>
      <c r="D1353" s="30" t="s">
        <v>1371</v>
      </c>
      <c r="E1353" s="30" t="s">
        <v>6295</v>
      </c>
      <c r="F1353" s="27">
        <v>2</v>
      </c>
      <c r="G1353" s="31">
        <v>5</v>
      </c>
      <c r="H1353" s="31">
        <v>3</v>
      </c>
      <c r="I1353" s="31">
        <v>1988</v>
      </c>
      <c r="J1353" s="27">
        <v>1</v>
      </c>
      <c r="K1353" s="27">
        <v>0</v>
      </c>
      <c r="L1353" s="27">
        <v>2</v>
      </c>
      <c r="M1353" s="27">
        <v>0</v>
      </c>
      <c r="N1353" s="27" t="e">
        <f>SUMIF(#REF!,#REF!,#REF!)</f>
        <v>#REF!</v>
      </c>
    </row>
    <row r="1354" spans="1:14" x14ac:dyDescent="0.15">
      <c r="A1354" s="29">
        <v>5660281</v>
      </c>
      <c r="B1354" s="29">
        <v>566028102</v>
      </c>
      <c r="C1354" s="15">
        <v>2</v>
      </c>
      <c r="D1354" s="30" t="s">
        <v>847</v>
      </c>
      <c r="E1354" s="30" t="s">
        <v>6299</v>
      </c>
      <c r="F1354" s="27">
        <v>2</v>
      </c>
      <c r="G1354" s="31">
        <v>15</v>
      </c>
      <c r="H1354" s="31">
        <v>11</v>
      </c>
      <c r="I1354" s="31">
        <v>2001</v>
      </c>
      <c r="J1354" s="27">
        <v>1</v>
      </c>
      <c r="K1354" s="27">
        <v>0</v>
      </c>
      <c r="L1354" s="27">
        <v>2</v>
      </c>
      <c r="M1354" s="27">
        <v>0</v>
      </c>
      <c r="N1354" s="27" t="e">
        <f>SUMIF(#REF!,#REF!,#REF!)</f>
        <v>#REF!</v>
      </c>
    </row>
    <row r="1355" spans="1:14" x14ac:dyDescent="0.15">
      <c r="A1355" s="29">
        <v>5660291</v>
      </c>
      <c r="B1355" s="29">
        <v>566029104</v>
      </c>
      <c r="C1355" s="15">
        <v>4</v>
      </c>
      <c r="D1355" s="30" t="s">
        <v>1842</v>
      </c>
      <c r="E1355" s="30" t="s">
        <v>5141</v>
      </c>
      <c r="F1355" s="27">
        <v>2</v>
      </c>
      <c r="G1355" s="31">
        <v>21</v>
      </c>
      <c r="H1355" s="31">
        <v>12</v>
      </c>
      <c r="I1355" s="31">
        <v>1994</v>
      </c>
      <c r="J1355" s="27">
        <v>1</v>
      </c>
      <c r="K1355" s="27">
        <v>0</v>
      </c>
      <c r="L1355" s="27">
        <v>2</v>
      </c>
      <c r="M1355" s="27">
        <v>0</v>
      </c>
      <c r="N1355" s="27" t="e">
        <f>SUMIF(#REF!,#REF!,#REF!)</f>
        <v>#REF!</v>
      </c>
    </row>
    <row r="1356" spans="1:14" x14ac:dyDescent="0.15">
      <c r="A1356" s="29">
        <v>5660301</v>
      </c>
      <c r="B1356" s="29">
        <v>566030102</v>
      </c>
      <c r="C1356" s="15">
        <v>2</v>
      </c>
      <c r="D1356" s="30" t="s">
        <v>629</v>
      </c>
      <c r="E1356" s="30" t="s">
        <v>6263</v>
      </c>
      <c r="F1356" s="27">
        <v>2</v>
      </c>
      <c r="G1356" s="31">
        <v>1</v>
      </c>
      <c r="H1356" s="31">
        <v>8</v>
      </c>
      <c r="I1356" s="31">
        <v>1992</v>
      </c>
      <c r="J1356" s="27">
        <v>1</v>
      </c>
      <c r="K1356" s="27">
        <v>0</v>
      </c>
      <c r="L1356" s="27">
        <v>2</v>
      </c>
      <c r="M1356" s="27">
        <v>0</v>
      </c>
      <c r="N1356" s="27" t="e">
        <f>SUMIF(#REF!,#REF!,#REF!)</f>
        <v>#REF!</v>
      </c>
    </row>
    <row r="1357" spans="1:14" x14ac:dyDescent="0.15">
      <c r="A1357" s="29">
        <v>5660311</v>
      </c>
      <c r="B1357" s="29">
        <v>566031102</v>
      </c>
      <c r="C1357" s="15">
        <v>2</v>
      </c>
      <c r="D1357" s="30" t="s">
        <v>4155</v>
      </c>
      <c r="E1357" s="30" t="s">
        <v>6304</v>
      </c>
      <c r="F1357" s="27">
        <v>2</v>
      </c>
      <c r="G1357" s="31">
        <v>29</v>
      </c>
      <c r="H1357" s="31">
        <v>9</v>
      </c>
      <c r="I1357" s="31">
        <v>1998</v>
      </c>
      <c r="J1357" s="27">
        <v>1</v>
      </c>
      <c r="K1357" s="27">
        <v>0</v>
      </c>
      <c r="L1357" s="27">
        <v>2</v>
      </c>
      <c r="M1357" s="27">
        <v>0</v>
      </c>
      <c r="N1357" s="27" t="e">
        <f>SUMIF(#REF!,#REF!,#REF!)</f>
        <v>#REF!</v>
      </c>
    </row>
    <row r="1358" spans="1:14" x14ac:dyDescent="0.15">
      <c r="A1358" s="29">
        <v>5660321</v>
      </c>
      <c r="B1358" s="29">
        <v>566032102</v>
      </c>
      <c r="C1358" s="15">
        <v>2</v>
      </c>
      <c r="D1358" s="30" t="s">
        <v>256</v>
      </c>
      <c r="E1358" s="30" t="s">
        <v>1773</v>
      </c>
      <c r="F1358" s="27">
        <v>2</v>
      </c>
      <c r="G1358" s="31">
        <v>18</v>
      </c>
      <c r="H1358" s="31">
        <v>12</v>
      </c>
      <c r="I1358" s="31">
        <v>1986</v>
      </c>
      <c r="J1358" s="27">
        <v>1</v>
      </c>
      <c r="K1358" s="27">
        <v>0</v>
      </c>
      <c r="L1358" s="27">
        <v>2</v>
      </c>
      <c r="M1358" s="27">
        <v>0</v>
      </c>
      <c r="N1358" s="27" t="e">
        <f>SUMIF(#REF!,#REF!,#REF!)</f>
        <v>#REF!</v>
      </c>
    </row>
    <row r="1359" spans="1:14" x14ac:dyDescent="0.15">
      <c r="A1359" s="29">
        <v>5660331</v>
      </c>
      <c r="B1359" s="29">
        <v>566033102</v>
      </c>
      <c r="C1359" s="15">
        <v>2</v>
      </c>
      <c r="D1359" s="30" t="s">
        <v>1159</v>
      </c>
      <c r="E1359" s="30" t="s">
        <v>6310</v>
      </c>
      <c r="F1359" s="27">
        <v>2</v>
      </c>
      <c r="G1359" s="31">
        <v>24</v>
      </c>
      <c r="H1359" s="31">
        <v>3</v>
      </c>
      <c r="I1359" s="31">
        <v>1985</v>
      </c>
      <c r="J1359" s="27">
        <v>1</v>
      </c>
      <c r="K1359" s="27">
        <v>0</v>
      </c>
      <c r="L1359" s="27">
        <v>2</v>
      </c>
      <c r="M1359" s="27">
        <v>0</v>
      </c>
      <c r="N1359" s="27" t="e">
        <f>SUMIF(#REF!,#REF!,#REF!)</f>
        <v>#REF!</v>
      </c>
    </row>
    <row r="1360" spans="1:14" x14ac:dyDescent="0.15">
      <c r="A1360" s="29">
        <v>5660341</v>
      </c>
      <c r="B1360" s="29">
        <v>566034102</v>
      </c>
      <c r="C1360" s="15">
        <v>2</v>
      </c>
      <c r="D1360" s="30" t="s">
        <v>184</v>
      </c>
      <c r="E1360" s="30" t="s">
        <v>2385</v>
      </c>
      <c r="F1360" s="27">
        <v>2</v>
      </c>
      <c r="G1360" s="31">
        <v>25</v>
      </c>
      <c r="H1360" s="31">
        <v>1</v>
      </c>
      <c r="I1360" s="31">
        <v>1988</v>
      </c>
      <c r="J1360" s="27">
        <v>1</v>
      </c>
      <c r="K1360" s="27">
        <v>0</v>
      </c>
      <c r="L1360" s="27">
        <v>2</v>
      </c>
      <c r="M1360" s="27">
        <v>0</v>
      </c>
      <c r="N1360" s="27" t="e">
        <f>SUMIF(#REF!,#REF!,#REF!)</f>
        <v>#REF!</v>
      </c>
    </row>
    <row r="1361" spans="1:14" x14ac:dyDescent="0.15">
      <c r="A1361" s="29">
        <v>5660351</v>
      </c>
      <c r="B1361" s="29">
        <v>566035102</v>
      </c>
      <c r="C1361" s="15">
        <v>2</v>
      </c>
      <c r="D1361" s="30" t="s">
        <v>6321</v>
      </c>
      <c r="E1361" s="30" t="s">
        <v>6322</v>
      </c>
      <c r="F1361" s="27">
        <v>2</v>
      </c>
      <c r="G1361" s="31">
        <v>26</v>
      </c>
      <c r="H1361" s="31">
        <v>4</v>
      </c>
      <c r="I1361" s="31">
        <v>1996</v>
      </c>
      <c r="J1361" s="27">
        <v>1</v>
      </c>
      <c r="K1361" s="27">
        <v>0</v>
      </c>
      <c r="L1361" s="27">
        <v>2</v>
      </c>
      <c r="M1361" s="27">
        <v>0</v>
      </c>
      <c r="N1361" s="27" t="e">
        <f>SUMIF(#REF!,#REF!,#REF!)</f>
        <v>#REF!</v>
      </c>
    </row>
    <row r="1362" spans="1:14" x14ac:dyDescent="0.15">
      <c r="A1362" s="29">
        <v>5660361</v>
      </c>
      <c r="B1362" s="29">
        <v>566036102</v>
      </c>
      <c r="C1362" s="15">
        <v>2</v>
      </c>
      <c r="D1362" s="30" t="s">
        <v>6327</v>
      </c>
      <c r="E1362" s="30" t="s">
        <v>6322</v>
      </c>
      <c r="F1362" s="27">
        <v>2</v>
      </c>
      <c r="G1362" s="31">
        <v>5</v>
      </c>
      <c r="H1362" s="31">
        <v>6</v>
      </c>
      <c r="I1362" s="31">
        <v>1988</v>
      </c>
      <c r="J1362" s="27">
        <v>1</v>
      </c>
      <c r="K1362" s="27">
        <v>0</v>
      </c>
      <c r="L1362" s="27">
        <v>2</v>
      </c>
      <c r="M1362" s="27">
        <v>0</v>
      </c>
      <c r="N1362" s="27" t="e">
        <f>SUMIF(#REF!,#REF!,#REF!)</f>
        <v>#REF!</v>
      </c>
    </row>
    <row r="1363" spans="1:14" x14ac:dyDescent="0.15">
      <c r="A1363" s="29">
        <v>5660371</v>
      </c>
      <c r="B1363" s="29">
        <v>566037111</v>
      </c>
      <c r="C1363" s="15">
        <v>11</v>
      </c>
      <c r="D1363" s="30" t="s">
        <v>1934</v>
      </c>
      <c r="E1363" s="30" t="s">
        <v>6338</v>
      </c>
      <c r="F1363" s="27">
        <v>2</v>
      </c>
      <c r="G1363" s="31">
        <v>20</v>
      </c>
      <c r="H1363" s="31">
        <v>7</v>
      </c>
      <c r="I1363" s="31">
        <v>2000</v>
      </c>
      <c r="J1363" s="27">
        <v>1</v>
      </c>
      <c r="K1363" s="27">
        <v>0</v>
      </c>
      <c r="L1363" s="27">
        <v>2</v>
      </c>
      <c r="M1363" s="27">
        <v>0</v>
      </c>
      <c r="N1363" s="27" t="e">
        <f>SUMIF(#REF!,#REF!,#REF!)</f>
        <v>#REF!</v>
      </c>
    </row>
    <row r="1364" spans="1:14" x14ac:dyDescent="0.15">
      <c r="A1364" s="29">
        <v>5660381</v>
      </c>
      <c r="B1364" s="29">
        <v>566038102</v>
      </c>
      <c r="C1364" s="15">
        <v>2</v>
      </c>
      <c r="D1364" s="30" t="s">
        <v>1460</v>
      </c>
      <c r="E1364" s="30" t="s">
        <v>1289</v>
      </c>
      <c r="F1364" s="27">
        <v>2</v>
      </c>
      <c r="G1364" s="31">
        <v>28</v>
      </c>
      <c r="H1364" s="31">
        <v>1</v>
      </c>
      <c r="I1364" s="31">
        <v>1996</v>
      </c>
      <c r="J1364" s="27">
        <v>1</v>
      </c>
      <c r="K1364" s="27">
        <v>0</v>
      </c>
      <c r="L1364" s="27">
        <v>2</v>
      </c>
      <c r="M1364" s="27">
        <v>0</v>
      </c>
      <c r="N1364" s="27" t="e">
        <f>SUMIF(#REF!,#REF!,#REF!)</f>
        <v>#REF!</v>
      </c>
    </row>
    <row r="1365" spans="1:14" x14ac:dyDescent="0.15">
      <c r="A1365" s="29">
        <v>5660391</v>
      </c>
      <c r="B1365" s="29">
        <v>566039102</v>
      </c>
      <c r="C1365" s="15">
        <v>2</v>
      </c>
      <c r="D1365" s="30" t="s">
        <v>5549</v>
      </c>
      <c r="E1365" s="30" t="s">
        <v>5577</v>
      </c>
      <c r="F1365" s="27">
        <v>2</v>
      </c>
      <c r="G1365" s="31">
        <v>29</v>
      </c>
      <c r="H1365" s="31">
        <v>1</v>
      </c>
      <c r="I1365" s="31">
        <v>1999</v>
      </c>
      <c r="J1365" s="27">
        <v>1</v>
      </c>
      <c r="K1365" s="27">
        <v>0</v>
      </c>
      <c r="L1365" s="27">
        <v>2</v>
      </c>
      <c r="M1365" s="27">
        <v>0</v>
      </c>
      <c r="N1365" s="27" t="e">
        <f>SUMIF(#REF!,#REF!,#REF!)</f>
        <v>#REF!</v>
      </c>
    </row>
    <row r="1366" spans="1:14" x14ac:dyDescent="0.15">
      <c r="A1366" s="29">
        <v>5660401</v>
      </c>
      <c r="B1366" s="29">
        <v>566040102</v>
      </c>
      <c r="C1366" s="15">
        <v>2</v>
      </c>
      <c r="D1366" s="30" t="s">
        <v>62</v>
      </c>
      <c r="E1366" s="30" t="s">
        <v>5150</v>
      </c>
      <c r="F1366" s="27">
        <v>2</v>
      </c>
      <c r="G1366" s="31">
        <v>18</v>
      </c>
      <c r="H1366" s="31">
        <v>10</v>
      </c>
      <c r="I1366" s="31">
        <v>1980</v>
      </c>
      <c r="J1366" s="27">
        <v>1</v>
      </c>
      <c r="K1366" s="27">
        <v>0</v>
      </c>
      <c r="L1366" s="27">
        <v>2</v>
      </c>
      <c r="M1366" s="27">
        <v>0</v>
      </c>
      <c r="N1366" s="27" t="e">
        <f>SUMIF(#REF!,#REF!,#REF!)</f>
        <v>#REF!</v>
      </c>
    </row>
    <row r="1367" spans="1:14" x14ac:dyDescent="0.15">
      <c r="A1367" s="29">
        <v>5660411</v>
      </c>
      <c r="B1367" s="29">
        <v>566041111</v>
      </c>
      <c r="C1367" s="15">
        <v>11</v>
      </c>
      <c r="D1367" s="30" t="s">
        <v>1564</v>
      </c>
      <c r="E1367" s="30" t="s">
        <v>985</v>
      </c>
      <c r="F1367" s="27">
        <v>2</v>
      </c>
      <c r="G1367" s="31">
        <v>10</v>
      </c>
      <c r="H1367" s="31">
        <v>4</v>
      </c>
      <c r="I1367" s="31">
        <v>1996</v>
      </c>
      <c r="J1367" s="27">
        <v>1</v>
      </c>
      <c r="K1367" s="27">
        <v>0</v>
      </c>
      <c r="L1367" s="27">
        <v>2</v>
      </c>
      <c r="M1367" s="27">
        <v>0</v>
      </c>
      <c r="N1367" s="27" t="e">
        <f>SUMIF(#REF!,#REF!,#REF!)</f>
        <v>#REF!</v>
      </c>
    </row>
    <row r="1368" spans="1:14" x14ac:dyDescent="0.15">
      <c r="A1368" s="29">
        <v>5660421</v>
      </c>
      <c r="B1368" s="29">
        <v>566042102</v>
      </c>
      <c r="C1368" s="15">
        <v>2</v>
      </c>
      <c r="D1368" s="30" t="s">
        <v>6349</v>
      </c>
      <c r="E1368" s="30" t="s">
        <v>1016</v>
      </c>
      <c r="F1368" s="27">
        <v>2</v>
      </c>
      <c r="G1368" s="31">
        <v>8</v>
      </c>
      <c r="H1368" s="31">
        <v>4</v>
      </c>
      <c r="I1368" s="31">
        <v>1985</v>
      </c>
      <c r="J1368" s="27">
        <v>1</v>
      </c>
      <c r="K1368" s="27">
        <v>0</v>
      </c>
      <c r="L1368" s="27">
        <v>2</v>
      </c>
      <c r="M1368" s="27">
        <v>0</v>
      </c>
      <c r="N1368" s="27" t="e">
        <f>SUMIF(#REF!,#REF!,#REF!)</f>
        <v>#REF!</v>
      </c>
    </row>
    <row r="1369" spans="1:14" x14ac:dyDescent="0.15">
      <c r="A1369" s="29">
        <v>5660431</v>
      </c>
      <c r="B1369" s="29">
        <v>566043104</v>
      </c>
      <c r="C1369" s="15">
        <v>4</v>
      </c>
      <c r="D1369" s="30" t="s">
        <v>256</v>
      </c>
      <c r="E1369" s="30" t="s">
        <v>464</v>
      </c>
      <c r="F1369" s="27">
        <v>2</v>
      </c>
      <c r="G1369" s="31">
        <v>18</v>
      </c>
      <c r="H1369" s="31">
        <v>7</v>
      </c>
      <c r="I1369" s="31">
        <v>1986</v>
      </c>
      <c r="J1369" s="27">
        <v>1</v>
      </c>
      <c r="K1369" s="27">
        <v>0</v>
      </c>
      <c r="L1369" s="27">
        <v>2</v>
      </c>
      <c r="M1369" s="27">
        <v>0</v>
      </c>
      <c r="N1369" s="27" t="e">
        <f>SUMIF(#REF!,#REF!,#REF!)</f>
        <v>#REF!</v>
      </c>
    </row>
    <row r="1370" spans="1:14" x14ac:dyDescent="0.15">
      <c r="A1370" s="29">
        <v>5670011</v>
      </c>
      <c r="B1370" s="29">
        <v>567001102</v>
      </c>
      <c r="C1370" s="15">
        <v>2</v>
      </c>
      <c r="D1370" s="30" t="s">
        <v>6353</v>
      </c>
      <c r="E1370" s="30" t="s">
        <v>6354</v>
      </c>
      <c r="F1370" s="27">
        <v>2</v>
      </c>
      <c r="G1370" s="31">
        <v>4</v>
      </c>
      <c r="H1370" s="31">
        <v>10</v>
      </c>
      <c r="I1370" s="31">
        <v>1976</v>
      </c>
      <c r="J1370" s="27">
        <v>1</v>
      </c>
      <c r="K1370" s="27">
        <v>0</v>
      </c>
      <c r="L1370" s="27">
        <v>1</v>
      </c>
      <c r="M1370" s="27">
        <v>1</v>
      </c>
      <c r="N1370" s="27" t="e">
        <f>SUMIF(#REF!,#REF!,#REF!)</f>
        <v>#REF!</v>
      </c>
    </row>
    <row r="1371" spans="1:14" x14ac:dyDescent="0.15">
      <c r="A1371" s="29">
        <v>5670021</v>
      </c>
      <c r="B1371" s="29">
        <v>567002108</v>
      </c>
      <c r="C1371" s="15">
        <v>8</v>
      </c>
      <c r="D1371" s="30" t="s">
        <v>3212</v>
      </c>
      <c r="E1371" s="30" t="s">
        <v>6366</v>
      </c>
      <c r="F1371" s="27">
        <v>2</v>
      </c>
      <c r="G1371" s="31">
        <v>13</v>
      </c>
      <c r="H1371" s="31">
        <v>10</v>
      </c>
      <c r="I1371" s="31">
        <v>1997</v>
      </c>
      <c r="J1371" s="27">
        <v>1</v>
      </c>
      <c r="K1371" s="27">
        <v>0</v>
      </c>
      <c r="L1371" s="27">
        <v>1</v>
      </c>
      <c r="M1371" s="27">
        <v>1</v>
      </c>
      <c r="N1371" s="27" t="e">
        <f>SUMIF(#REF!,#REF!,#REF!)</f>
        <v>#REF!</v>
      </c>
    </row>
    <row r="1372" spans="1:14" x14ac:dyDescent="0.15">
      <c r="A1372" s="29">
        <v>5670031</v>
      </c>
      <c r="B1372" s="29">
        <v>567003102</v>
      </c>
      <c r="C1372" s="15">
        <v>2</v>
      </c>
      <c r="D1372" s="30" t="s">
        <v>2855</v>
      </c>
      <c r="E1372" s="30" t="s">
        <v>6373</v>
      </c>
      <c r="F1372" s="27">
        <v>2</v>
      </c>
      <c r="G1372" s="31">
        <v>25</v>
      </c>
      <c r="H1372" s="31">
        <v>2</v>
      </c>
      <c r="I1372" s="31">
        <v>1983</v>
      </c>
      <c r="J1372" s="27">
        <v>1</v>
      </c>
      <c r="K1372" s="27">
        <v>0</v>
      </c>
      <c r="L1372" s="27">
        <v>1</v>
      </c>
      <c r="M1372" s="27">
        <v>1</v>
      </c>
      <c r="N1372" s="27" t="e">
        <f>SUMIF(#REF!,#REF!,#REF!)</f>
        <v>#REF!</v>
      </c>
    </row>
    <row r="1373" spans="1:14" x14ac:dyDescent="0.15">
      <c r="A1373" s="29">
        <v>5670041</v>
      </c>
      <c r="B1373" s="29">
        <v>567004102</v>
      </c>
      <c r="C1373" s="15">
        <v>2</v>
      </c>
      <c r="D1373" s="30" t="s">
        <v>6381</v>
      </c>
      <c r="E1373" s="30" t="s">
        <v>5554</v>
      </c>
      <c r="F1373" s="27">
        <v>2</v>
      </c>
      <c r="G1373" s="31">
        <v>24</v>
      </c>
      <c r="H1373" s="31">
        <v>10</v>
      </c>
      <c r="I1373" s="31">
        <v>1996</v>
      </c>
      <c r="J1373" s="27">
        <v>1</v>
      </c>
      <c r="K1373" s="27">
        <v>0</v>
      </c>
      <c r="L1373" s="27">
        <v>1</v>
      </c>
      <c r="M1373" s="27">
        <v>1</v>
      </c>
      <c r="N1373" s="27" t="e">
        <f>SUMIF(#REF!,#REF!,#REF!)</f>
        <v>#REF!</v>
      </c>
    </row>
    <row r="1374" spans="1:14" x14ac:dyDescent="0.15">
      <c r="A1374" s="29">
        <v>5670051</v>
      </c>
      <c r="B1374" s="29">
        <v>567005102</v>
      </c>
      <c r="C1374" s="15">
        <v>2</v>
      </c>
      <c r="D1374" s="30" t="s">
        <v>4700</v>
      </c>
      <c r="E1374" s="30" t="s">
        <v>6385</v>
      </c>
      <c r="F1374" s="27">
        <v>2</v>
      </c>
      <c r="G1374" s="31">
        <v>12</v>
      </c>
      <c r="H1374" s="31">
        <v>12</v>
      </c>
      <c r="I1374" s="31">
        <v>1992</v>
      </c>
      <c r="J1374" s="27">
        <v>1</v>
      </c>
      <c r="K1374" s="27">
        <v>0</v>
      </c>
      <c r="L1374" s="27">
        <v>1</v>
      </c>
      <c r="M1374" s="27">
        <v>1</v>
      </c>
      <c r="N1374" s="27" t="e">
        <f>SUMIF(#REF!,#REF!,#REF!)</f>
        <v>#REF!</v>
      </c>
    </row>
    <row r="1375" spans="1:14" x14ac:dyDescent="0.15">
      <c r="A1375" s="29">
        <v>5670061</v>
      </c>
      <c r="B1375" s="29">
        <v>567006102</v>
      </c>
      <c r="C1375" s="15">
        <v>2</v>
      </c>
      <c r="D1375" s="30" t="s">
        <v>6390</v>
      </c>
      <c r="E1375" s="30" t="s">
        <v>6391</v>
      </c>
      <c r="F1375" s="27">
        <v>2</v>
      </c>
      <c r="G1375" s="31">
        <v>6</v>
      </c>
      <c r="H1375" s="31">
        <v>1</v>
      </c>
      <c r="I1375" s="31">
        <v>1993</v>
      </c>
      <c r="J1375" s="27">
        <v>1</v>
      </c>
      <c r="K1375" s="27">
        <v>0</v>
      </c>
      <c r="L1375" s="27">
        <v>1</v>
      </c>
      <c r="M1375" s="27">
        <v>1</v>
      </c>
      <c r="N1375" s="27" t="e">
        <f>SUMIF(#REF!,#REF!,#REF!)</f>
        <v>#REF!</v>
      </c>
    </row>
    <row r="1376" spans="1:14" x14ac:dyDescent="0.15">
      <c r="A1376" s="29">
        <v>5670081</v>
      </c>
      <c r="B1376" s="29">
        <v>567008102</v>
      </c>
      <c r="C1376" s="15">
        <v>2</v>
      </c>
      <c r="D1376" s="30" t="s">
        <v>904</v>
      </c>
      <c r="E1376" s="30" t="s">
        <v>6397</v>
      </c>
      <c r="F1376" s="27">
        <v>2</v>
      </c>
      <c r="G1376" s="31">
        <v>15</v>
      </c>
      <c r="H1376" s="31">
        <v>10</v>
      </c>
      <c r="I1376" s="31">
        <v>1990</v>
      </c>
      <c r="J1376" s="27">
        <v>1</v>
      </c>
      <c r="K1376" s="27">
        <v>0</v>
      </c>
      <c r="L1376" s="27">
        <v>1</v>
      </c>
      <c r="M1376" s="27">
        <v>1</v>
      </c>
      <c r="N1376" s="27" t="e">
        <f>SUMIF(#REF!,#REF!,#REF!)</f>
        <v>#REF!</v>
      </c>
    </row>
    <row r="1377" spans="1:14" x14ac:dyDescent="0.15">
      <c r="A1377" s="29">
        <v>5670091</v>
      </c>
      <c r="B1377" s="29">
        <v>567009108</v>
      </c>
      <c r="C1377" s="15">
        <v>8</v>
      </c>
      <c r="D1377" s="30" t="s">
        <v>6406</v>
      </c>
      <c r="E1377" s="30" t="s">
        <v>6407</v>
      </c>
      <c r="F1377" s="27">
        <v>2</v>
      </c>
      <c r="G1377" s="31">
        <v>9</v>
      </c>
      <c r="H1377" s="31">
        <v>6</v>
      </c>
      <c r="I1377" s="31">
        <v>1999</v>
      </c>
      <c r="J1377" s="27">
        <v>1</v>
      </c>
      <c r="K1377" s="27">
        <v>0</v>
      </c>
      <c r="L1377" s="27">
        <v>1</v>
      </c>
      <c r="M1377" s="27">
        <v>1</v>
      </c>
      <c r="N1377" s="27" t="e">
        <f>SUMIF(#REF!,#REF!,#REF!)</f>
        <v>#REF!</v>
      </c>
    </row>
    <row r="1378" spans="1:14" x14ac:dyDescent="0.15">
      <c r="A1378" s="29">
        <v>5670111</v>
      </c>
      <c r="B1378" s="29">
        <v>567011102</v>
      </c>
      <c r="C1378" s="15">
        <v>2</v>
      </c>
      <c r="D1378" s="30" t="s">
        <v>5125</v>
      </c>
      <c r="E1378" s="30" t="s">
        <v>6418</v>
      </c>
      <c r="F1378" s="27">
        <v>2</v>
      </c>
      <c r="G1378" s="31">
        <v>4</v>
      </c>
      <c r="H1378" s="31">
        <v>1</v>
      </c>
      <c r="I1378" s="31">
        <v>1986</v>
      </c>
      <c r="J1378" s="27">
        <v>1</v>
      </c>
      <c r="K1378" s="27">
        <v>0</v>
      </c>
      <c r="L1378" s="27">
        <v>1</v>
      </c>
      <c r="M1378" s="27">
        <v>1</v>
      </c>
      <c r="N1378" s="27" t="e">
        <f>SUMIF(#REF!,#REF!,#REF!)</f>
        <v>#REF!</v>
      </c>
    </row>
    <row r="1379" spans="1:14" x14ac:dyDescent="0.15">
      <c r="A1379" s="29">
        <v>5670121</v>
      </c>
      <c r="B1379" s="29">
        <v>567012102</v>
      </c>
      <c r="C1379" s="15">
        <v>2</v>
      </c>
      <c r="D1379" s="30" t="s">
        <v>6425</v>
      </c>
      <c r="E1379" s="30" t="s">
        <v>6426</v>
      </c>
      <c r="F1379" s="27">
        <v>2</v>
      </c>
      <c r="G1379" s="31">
        <v>6</v>
      </c>
      <c r="H1379" s="31">
        <v>11</v>
      </c>
      <c r="I1379" s="31">
        <v>1994</v>
      </c>
      <c r="J1379" s="27">
        <v>1</v>
      </c>
      <c r="K1379" s="27">
        <v>0</v>
      </c>
      <c r="L1379" s="27">
        <v>1</v>
      </c>
      <c r="M1379" s="27">
        <v>1</v>
      </c>
      <c r="N1379" s="27" t="e">
        <f>SUMIF(#REF!,#REF!,#REF!)</f>
        <v>#REF!</v>
      </c>
    </row>
    <row r="1380" spans="1:14" x14ac:dyDescent="0.15">
      <c r="A1380" s="29">
        <v>5670131</v>
      </c>
      <c r="B1380" s="29">
        <v>567013102</v>
      </c>
      <c r="C1380" s="15">
        <v>2</v>
      </c>
      <c r="D1380" s="30" t="s">
        <v>6431</v>
      </c>
      <c r="E1380" s="30" t="s">
        <v>6366</v>
      </c>
      <c r="F1380" s="27">
        <v>2</v>
      </c>
      <c r="G1380" s="31">
        <v>28</v>
      </c>
      <c r="H1380" s="31">
        <v>6</v>
      </c>
      <c r="I1380" s="31">
        <v>1991</v>
      </c>
      <c r="J1380" s="27">
        <v>1</v>
      </c>
      <c r="K1380" s="27">
        <v>0</v>
      </c>
      <c r="L1380" s="27">
        <v>1</v>
      </c>
      <c r="M1380" s="27">
        <v>1</v>
      </c>
      <c r="N1380" s="27" t="e">
        <f>SUMIF(#REF!,#REF!,#REF!)</f>
        <v>#REF!</v>
      </c>
    </row>
    <row r="1381" spans="1:14" x14ac:dyDescent="0.15">
      <c r="A1381" s="29">
        <v>5710021</v>
      </c>
      <c r="B1381" s="29">
        <v>571002106</v>
      </c>
      <c r="C1381" s="15">
        <v>6</v>
      </c>
      <c r="D1381" s="30" t="s">
        <v>6438</v>
      </c>
      <c r="E1381" s="30" t="s">
        <v>5595</v>
      </c>
      <c r="F1381" s="27">
        <v>2</v>
      </c>
      <c r="G1381" s="31">
        <v>4</v>
      </c>
      <c r="H1381" s="31">
        <v>9</v>
      </c>
      <c r="I1381" s="31">
        <v>1999</v>
      </c>
      <c r="J1381" s="27">
        <v>1</v>
      </c>
      <c r="K1381" s="27">
        <v>0</v>
      </c>
      <c r="L1381" s="27">
        <v>1</v>
      </c>
      <c r="M1381" s="27">
        <v>1</v>
      </c>
      <c r="N1381" s="27" t="e">
        <f>SUMIF(#REF!,#REF!,#REF!)</f>
        <v>#REF!</v>
      </c>
    </row>
    <row r="1382" spans="1:14" x14ac:dyDescent="0.15">
      <c r="A1382" s="29">
        <v>5710041</v>
      </c>
      <c r="B1382" s="29">
        <v>571004102</v>
      </c>
      <c r="C1382" s="15">
        <v>2</v>
      </c>
      <c r="D1382" s="30" t="s">
        <v>2158</v>
      </c>
      <c r="E1382" s="30" t="s">
        <v>6445</v>
      </c>
      <c r="F1382" s="27">
        <v>2</v>
      </c>
      <c r="G1382" s="31">
        <v>7</v>
      </c>
      <c r="H1382" s="31">
        <v>11</v>
      </c>
      <c r="I1382" s="31">
        <v>1980</v>
      </c>
      <c r="J1382" s="27">
        <v>1</v>
      </c>
      <c r="K1382" s="27">
        <v>0</v>
      </c>
      <c r="L1382" s="27">
        <v>1</v>
      </c>
      <c r="M1382" s="27">
        <v>2</v>
      </c>
      <c r="N1382" s="27" t="e">
        <f>SUMIF(#REF!,#REF!,#REF!)</f>
        <v>#REF!</v>
      </c>
    </row>
    <row r="1383" spans="1:14" x14ac:dyDescent="0.15">
      <c r="A1383" s="29">
        <v>5710051</v>
      </c>
      <c r="B1383" s="29">
        <v>571005102</v>
      </c>
      <c r="C1383" s="15">
        <v>2</v>
      </c>
      <c r="D1383" s="30" t="s">
        <v>1095</v>
      </c>
      <c r="E1383" s="30" t="s">
        <v>6450</v>
      </c>
      <c r="F1383" s="27">
        <v>2</v>
      </c>
      <c r="G1383" s="31">
        <v>28</v>
      </c>
      <c r="H1383" s="31">
        <v>2</v>
      </c>
      <c r="I1383" s="31">
        <v>1983</v>
      </c>
      <c r="J1383" s="27">
        <v>1</v>
      </c>
      <c r="K1383" s="27">
        <v>0</v>
      </c>
      <c r="L1383" s="27">
        <v>1</v>
      </c>
      <c r="M1383" s="27">
        <v>1</v>
      </c>
      <c r="N1383" s="27" t="e">
        <f>SUMIF(#REF!,#REF!,#REF!)</f>
        <v>#REF!</v>
      </c>
    </row>
    <row r="1384" spans="1:14" x14ac:dyDescent="0.15">
      <c r="A1384" s="29">
        <v>5710061</v>
      </c>
      <c r="B1384" s="29">
        <v>571006102</v>
      </c>
      <c r="C1384" s="15">
        <v>2</v>
      </c>
      <c r="D1384" s="30" t="s">
        <v>6455</v>
      </c>
      <c r="E1384" s="30" t="s">
        <v>5595</v>
      </c>
      <c r="F1384" s="27">
        <v>2</v>
      </c>
      <c r="G1384" s="31">
        <v>7</v>
      </c>
      <c r="H1384" s="31">
        <v>9</v>
      </c>
      <c r="I1384" s="31">
        <v>1995</v>
      </c>
      <c r="J1384" s="27">
        <v>1</v>
      </c>
      <c r="K1384" s="27">
        <v>0</v>
      </c>
      <c r="L1384" s="27">
        <v>1</v>
      </c>
      <c r="M1384" s="27">
        <v>1</v>
      </c>
      <c r="N1384" s="27" t="e">
        <f>SUMIF(#REF!,#REF!,#REF!)</f>
        <v>#REF!</v>
      </c>
    </row>
    <row r="1385" spans="1:14" x14ac:dyDescent="0.15">
      <c r="A1385" s="29">
        <v>5710071</v>
      </c>
      <c r="B1385" s="29">
        <v>571007107</v>
      </c>
      <c r="C1385" s="15">
        <v>7</v>
      </c>
      <c r="D1385" s="30" t="s">
        <v>6464</v>
      </c>
      <c r="E1385" s="30" t="s">
        <v>6465</v>
      </c>
      <c r="F1385" s="27">
        <v>2</v>
      </c>
      <c r="G1385" s="31">
        <v>31</v>
      </c>
      <c r="H1385" s="31">
        <v>12</v>
      </c>
      <c r="I1385" s="31">
        <v>2000</v>
      </c>
      <c r="J1385" s="27">
        <v>1</v>
      </c>
      <c r="K1385" s="27">
        <v>0</v>
      </c>
      <c r="L1385" s="27">
        <v>1</v>
      </c>
      <c r="M1385" s="27">
        <v>1</v>
      </c>
      <c r="N1385" s="27" t="e">
        <f>SUMIF(#REF!,#REF!,#REF!)</f>
        <v>#REF!</v>
      </c>
    </row>
    <row r="1386" spans="1:14" x14ac:dyDescent="0.15">
      <c r="A1386" s="29">
        <v>5710081</v>
      </c>
      <c r="B1386" s="29">
        <v>571008102</v>
      </c>
      <c r="C1386" s="15">
        <v>2</v>
      </c>
      <c r="D1386" s="30" t="s">
        <v>5713</v>
      </c>
      <c r="E1386" s="30" t="s">
        <v>6467</v>
      </c>
      <c r="F1386" s="27">
        <v>2</v>
      </c>
      <c r="G1386" s="31">
        <v>8</v>
      </c>
      <c r="H1386" s="31">
        <v>5</v>
      </c>
      <c r="I1386" s="31">
        <v>1997</v>
      </c>
      <c r="J1386" s="27">
        <v>1</v>
      </c>
      <c r="K1386" s="27">
        <v>0</v>
      </c>
      <c r="L1386" s="27">
        <v>1</v>
      </c>
      <c r="M1386" s="27">
        <v>2</v>
      </c>
      <c r="N1386" s="27" t="e">
        <f>SUMIF(#REF!,#REF!,#REF!)</f>
        <v>#REF!</v>
      </c>
    </row>
    <row r="1387" spans="1:14" x14ac:dyDescent="0.15">
      <c r="A1387" s="29">
        <v>5710091</v>
      </c>
      <c r="B1387" s="29">
        <v>571009102</v>
      </c>
      <c r="C1387" s="15">
        <v>2</v>
      </c>
      <c r="D1387" s="30" t="s">
        <v>2854</v>
      </c>
      <c r="E1387" s="30" t="s">
        <v>6471</v>
      </c>
      <c r="F1387" s="27">
        <v>2</v>
      </c>
      <c r="G1387" s="31">
        <v>20</v>
      </c>
      <c r="H1387" s="31">
        <v>2</v>
      </c>
      <c r="I1387" s="31">
        <v>1983</v>
      </c>
      <c r="J1387" s="27">
        <v>1</v>
      </c>
      <c r="K1387" s="27">
        <v>0</v>
      </c>
      <c r="L1387" s="27">
        <v>1</v>
      </c>
      <c r="M1387" s="27">
        <v>1</v>
      </c>
      <c r="N1387" s="27" t="e">
        <f>SUMIF(#REF!,#REF!,#REF!)</f>
        <v>#REF!</v>
      </c>
    </row>
    <row r="1388" spans="1:14" x14ac:dyDescent="0.15">
      <c r="A1388" s="29">
        <v>5710101</v>
      </c>
      <c r="B1388" s="29">
        <v>571010102</v>
      </c>
      <c r="C1388" s="15">
        <v>2</v>
      </c>
      <c r="D1388" s="30" t="s">
        <v>2229</v>
      </c>
      <c r="E1388" s="30" t="s">
        <v>6475</v>
      </c>
      <c r="F1388" s="27">
        <v>2</v>
      </c>
      <c r="G1388" s="31">
        <v>4</v>
      </c>
      <c r="H1388" s="31">
        <v>11</v>
      </c>
      <c r="I1388" s="31">
        <v>1994</v>
      </c>
      <c r="J1388" s="27">
        <v>1</v>
      </c>
      <c r="K1388" s="27">
        <v>0</v>
      </c>
      <c r="L1388" s="27">
        <v>1</v>
      </c>
      <c r="M1388" s="27">
        <v>1</v>
      </c>
      <c r="N1388" s="27" t="e">
        <f>SUMIF(#REF!,#REF!,#REF!)</f>
        <v>#REF!</v>
      </c>
    </row>
    <row r="1389" spans="1:14" x14ac:dyDescent="0.15">
      <c r="A1389" s="29">
        <v>6010011</v>
      </c>
      <c r="B1389" s="29">
        <v>601001101</v>
      </c>
      <c r="C1389" s="15">
        <v>1</v>
      </c>
      <c r="D1389" s="30" t="s">
        <v>225</v>
      </c>
      <c r="E1389" s="30" t="s">
        <v>51</v>
      </c>
      <c r="F1389" s="27">
        <v>2</v>
      </c>
      <c r="G1389" s="31">
        <v>29</v>
      </c>
      <c r="H1389" s="31">
        <v>1</v>
      </c>
      <c r="I1389" s="31">
        <v>1992</v>
      </c>
      <c r="J1389" s="27">
        <v>1</v>
      </c>
      <c r="K1389" s="27">
        <v>0</v>
      </c>
      <c r="L1389" s="27">
        <v>2</v>
      </c>
      <c r="M1389" s="27">
        <v>0</v>
      </c>
      <c r="N1389" s="27" t="e">
        <f>SUMIF(#REF!,#REF!,#REF!)</f>
        <v>#REF!</v>
      </c>
    </row>
    <row r="1390" spans="1:14" x14ac:dyDescent="0.15">
      <c r="A1390" s="29">
        <v>6010021</v>
      </c>
      <c r="B1390" s="29">
        <v>601002102</v>
      </c>
      <c r="C1390" s="15">
        <v>2</v>
      </c>
      <c r="D1390" s="30" t="s">
        <v>62</v>
      </c>
      <c r="E1390" s="30" t="s">
        <v>51</v>
      </c>
      <c r="F1390" s="27">
        <v>2</v>
      </c>
      <c r="G1390" s="31">
        <v>15</v>
      </c>
      <c r="H1390" s="31">
        <v>3</v>
      </c>
      <c r="I1390" s="31">
        <v>1994</v>
      </c>
      <c r="J1390" s="27">
        <v>1</v>
      </c>
      <c r="K1390" s="27">
        <v>0</v>
      </c>
      <c r="L1390" s="27">
        <v>2</v>
      </c>
      <c r="M1390" s="27">
        <v>0</v>
      </c>
      <c r="N1390" s="27" t="e">
        <f>SUMIF(#REF!,#REF!,#REF!)</f>
        <v>#REF!</v>
      </c>
    </row>
    <row r="1391" spans="1:14" x14ac:dyDescent="0.15">
      <c r="A1391" s="29">
        <v>6010031</v>
      </c>
      <c r="B1391" s="29">
        <v>601003101</v>
      </c>
      <c r="C1391" s="15">
        <v>1</v>
      </c>
      <c r="D1391" s="30" t="s">
        <v>376</v>
      </c>
      <c r="E1391" s="30" t="s">
        <v>2059</v>
      </c>
      <c r="F1391" s="27">
        <v>2</v>
      </c>
      <c r="G1391" s="31">
        <v>3</v>
      </c>
      <c r="H1391" s="31">
        <v>7</v>
      </c>
      <c r="I1391" s="31">
        <v>1978</v>
      </c>
      <c r="J1391" s="27">
        <v>1</v>
      </c>
      <c r="K1391" s="27">
        <v>0</v>
      </c>
      <c r="L1391" s="27">
        <v>2</v>
      </c>
      <c r="M1391" s="27">
        <v>0</v>
      </c>
      <c r="N1391" s="27" t="e">
        <f>SUMIF(#REF!,#REF!,#REF!)</f>
        <v>#REF!</v>
      </c>
    </row>
    <row r="1392" spans="1:14" x14ac:dyDescent="0.15">
      <c r="A1392" s="29">
        <v>6010041</v>
      </c>
      <c r="B1392" s="29">
        <v>601004102</v>
      </c>
      <c r="C1392" s="15">
        <v>2</v>
      </c>
      <c r="D1392" s="30" t="s">
        <v>4491</v>
      </c>
      <c r="E1392" s="30" t="s">
        <v>6480</v>
      </c>
      <c r="F1392" s="27">
        <v>2</v>
      </c>
      <c r="G1392" s="31">
        <v>26</v>
      </c>
      <c r="H1392" s="31">
        <v>11</v>
      </c>
      <c r="I1392" s="31">
        <v>1996</v>
      </c>
      <c r="J1392" s="27">
        <v>1</v>
      </c>
      <c r="K1392" s="27">
        <v>0</v>
      </c>
      <c r="L1392" s="27">
        <v>2</v>
      </c>
      <c r="M1392" s="27">
        <v>0</v>
      </c>
      <c r="N1392" s="27" t="e">
        <f>SUMIF(#REF!,#REF!,#REF!)</f>
        <v>#REF!</v>
      </c>
    </row>
    <row r="1393" spans="1:14" x14ac:dyDescent="0.15">
      <c r="A1393" s="29">
        <v>6010061</v>
      </c>
      <c r="B1393" s="29">
        <v>601006102</v>
      </c>
      <c r="C1393" s="15">
        <v>2</v>
      </c>
      <c r="D1393" s="30" t="s">
        <v>454</v>
      </c>
      <c r="E1393" s="30" t="s">
        <v>51</v>
      </c>
      <c r="F1393" s="27">
        <v>2</v>
      </c>
      <c r="G1393" s="31">
        <v>26</v>
      </c>
      <c r="H1393" s="31">
        <v>3</v>
      </c>
      <c r="I1393" s="31">
        <v>1996</v>
      </c>
      <c r="J1393" s="27">
        <v>1</v>
      </c>
      <c r="K1393" s="27">
        <v>0</v>
      </c>
      <c r="L1393" s="27">
        <v>2</v>
      </c>
      <c r="M1393" s="27">
        <v>0</v>
      </c>
      <c r="N1393" s="27" t="e">
        <f>SUMIF(#REF!,#REF!,#REF!)</f>
        <v>#REF!</v>
      </c>
    </row>
    <row r="1394" spans="1:14" x14ac:dyDescent="0.15">
      <c r="A1394" s="29">
        <v>6010071</v>
      </c>
      <c r="B1394" s="29">
        <v>601007102</v>
      </c>
      <c r="C1394" s="15">
        <v>2</v>
      </c>
      <c r="D1394" s="30" t="s">
        <v>57</v>
      </c>
      <c r="E1394" s="30" t="s">
        <v>325</v>
      </c>
      <c r="F1394" s="27">
        <v>2</v>
      </c>
      <c r="G1394" s="31">
        <v>7</v>
      </c>
      <c r="H1394" s="31">
        <v>7</v>
      </c>
      <c r="I1394" s="31">
        <v>1998</v>
      </c>
      <c r="J1394" s="27">
        <v>1</v>
      </c>
      <c r="K1394" s="27">
        <v>0</v>
      </c>
      <c r="L1394" s="27">
        <v>2</v>
      </c>
      <c r="M1394" s="27">
        <v>0</v>
      </c>
      <c r="N1394" s="27" t="e">
        <f>SUMIF(#REF!,#REF!,#REF!)</f>
        <v>#REF!</v>
      </c>
    </row>
    <row r="1395" spans="1:14" x14ac:dyDescent="0.15">
      <c r="A1395" s="29">
        <v>6010091</v>
      </c>
      <c r="B1395" s="29">
        <v>601009103</v>
      </c>
      <c r="C1395" s="15">
        <v>3</v>
      </c>
      <c r="D1395" s="30" t="s">
        <v>1863</v>
      </c>
      <c r="E1395" s="30" t="s">
        <v>3307</v>
      </c>
      <c r="F1395" s="27">
        <v>2</v>
      </c>
      <c r="G1395" s="31">
        <v>13</v>
      </c>
      <c r="H1395" s="31">
        <v>7</v>
      </c>
      <c r="I1395" s="31">
        <v>1999</v>
      </c>
      <c r="J1395" s="27">
        <v>1</v>
      </c>
      <c r="K1395" s="27">
        <v>0</v>
      </c>
      <c r="L1395" s="27">
        <v>2</v>
      </c>
      <c r="M1395" s="27">
        <v>0</v>
      </c>
      <c r="N1395" s="27" t="e">
        <f>SUMIF(#REF!,#REF!,#REF!)</f>
        <v>#REF!</v>
      </c>
    </row>
    <row r="1396" spans="1:14" x14ac:dyDescent="0.15">
      <c r="A1396" s="29">
        <v>6010101</v>
      </c>
      <c r="B1396" s="29">
        <v>601010102</v>
      </c>
      <c r="C1396" s="15">
        <v>2</v>
      </c>
      <c r="D1396" s="30" t="s">
        <v>2725</v>
      </c>
      <c r="E1396" s="30" t="s">
        <v>911</v>
      </c>
      <c r="F1396" s="27">
        <v>2</v>
      </c>
      <c r="G1396" s="31">
        <v>23</v>
      </c>
      <c r="H1396" s="31">
        <v>2</v>
      </c>
      <c r="I1396" s="31">
        <v>1996</v>
      </c>
      <c r="J1396" s="27">
        <v>1</v>
      </c>
      <c r="K1396" s="27">
        <v>0</v>
      </c>
      <c r="L1396" s="27">
        <v>2</v>
      </c>
      <c r="M1396" s="27">
        <v>0</v>
      </c>
      <c r="N1396" s="27" t="e">
        <f>SUMIF(#REF!,#REF!,#REF!)</f>
        <v>#REF!</v>
      </c>
    </row>
    <row r="1397" spans="1:14" x14ac:dyDescent="0.15">
      <c r="A1397" s="29">
        <v>6010111</v>
      </c>
      <c r="B1397" s="29">
        <v>601011102</v>
      </c>
      <c r="C1397" s="15">
        <v>2</v>
      </c>
      <c r="D1397" s="30" t="s">
        <v>571</v>
      </c>
      <c r="E1397" s="30" t="s">
        <v>49</v>
      </c>
      <c r="F1397" s="27">
        <v>2</v>
      </c>
      <c r="G1397" s="31">
        <v>11</v>
      </c>
      <c r="H1397" s="31">
        <v>11</v>
      </c>
      <c r="I1397" s="31">
        <v>1988</v>
      </c>
      <c r="J1397" s="27">
        <v>1</v>
      </c>
      <c r="K1397" s="27">
        <v>0</v>
      </c>
      <c r="L1397" s="27">
        <v>2</v>
      </c>
      <c r="M1397" s="27">
        <v>0</v>
      </c>
      <c r="N1397" s="27" t="e">
        <f>SUMIF(#REF!,#REF!,#REF!)</f>
        <v>#REF!</v>
      </c>
    </row>
    <row r="1398" spans="1:14" x14ac:dyDescent="0.15">
      <c r="A1398" s="29">
        <v>6010121</v>
      </c>
      <c r="B1398" s="29">
        <v>601012101</v>
      </c>
      <c r="C1398" s="15">
        <v>1</v>
      </c>
      <c r="D1398" s="30" t="s">
        <v>62</v>
      </c>
      <c r="E1398" s="30" t="s">
        <v>742</v>
      </c>
      <c r="F1398" s="27">
        <v>2</v>
      </c>
      <c r="G1398" s="31">
        <v>20</v>
      </c>
      <c r="H1398" s="31">
        <v>11</v>
      </c>
      <c r="I1398" s="31">
        <v>1980</v>
      </c>
      <c r="J1398" s="27">
        <v>1</v>
      </c>
      <c r="K1398" s="27">
        <v>0</v>
      </c>
      <c r="L1398" s="27">
        <v>2</v>
      </c>
      <c r="M1398" s="27">
        <v>0</v>
      </c>
      <c r="N1398" s="27" t="e">
        <f>SUMIF(#REF!,#REF!,#REF!)</f>
        <v>#REF!</v>
      </c>
    </row>
    <row r="1399" spans="1:14" x14ac:dyDescent="0.15">
      <c r="A1399" s="29">
        <v>6010151</v>
      </c>
      <c r="B1399" s="29">
        <v>601015103</v>
      </c>
      <c r="C1399" s="15">
        <v>3</v>
      </c>
      <c r="D1399" s="30" t="s">
        <v>4355</v>
      </c>
      <c r="E1399" s="30" t="s">
        <v>6490</v>
      </c>
      <c r="F1399" s="27">
        <v>2</v>
      </c>
      <c r="G1399" s="31">
        <v>10</v>
      </c>
      <c r="H1399" s="31">
        <v>11</v>
      </c>
      <c r="I1399" s="31">
        <v>1988</v>
      </c>
      <c r="J1399" s="27">
        <v>1</v>
      </c>
      <c r="K1399" s="27">
        <v>0</v>
      </c>
      <c r="L1399" s="27">
        <v>2</v>
      </c>
      <c r="M1399" s="27">
        <v>0</v>
      </c>
      <c r="N1399" s="27" t="e">
        <f>SUMIF(#REF!,#REF!,#REF!)</f>
        <v>#REF!</v>
      </c>
    </row>
    <row r="1400" spans="1:14" x14ac:dyDescent="0.15">
      <c r="A1400" s="29">
        <v>6090011</v>
      </c>
      <c r="B1400" s="29">
        <v>609001105</v>
      </c>
      <c r="C1400" s="15">
        <v>5</v>
      </c>
      <c r="D1400" s="30" t="s">
        <v>111</v>
      </c>
      <c r="E1400" s="30" t="s">
        <v>6495</v>
      </c>
      <c r="F1400" s="27">
        <v>2</v>
      </c>
      <c r="G1400" s="31">
        <v>8</v>
      </c>
      <c r="H1400" s="31">
        <v>12</v>
      </c>
      <c r="I1400" s="31">
        <v>1999</v>
      </c>
      <c r="J1400" s="27">
        <v>1</v>
      </c>
      <c r="K1400" s="27">
        <v>0</v>
      </c>
      <c r="L1400" s="27">
        <v>2</v>
      </c>
      <c r="M1400" s="27">
        <v>0</v>
      </c>
      <c r="N1400" s="27" t="e">
        <f>SUMIF(#REF!,#REF!,#REF!)</f>
        <v>#REF!</v>
      </c>
    </row>
    <row r="1401" spans="1:14" x14ac:dyDescent="0.15">
      <c r="A1401" s="29">
        <v>6090021</v>
      </c>
      <c r="B1401" s="29">
        <v>609002102</v>
      </c>
      <c r="C1401" s="15">
        <v>2</v>
      </c>
      <c r="D1401" s="30" t="s">
        <v>1023</v>
      </c>
      <c r="E1401" s="30" t="s">
        <v>6496</v>
      </c>
      <c r="F1401" s="27">
        <v>2</v>
      </c>
      <c r="G1401" s="31">
        <v>22</v>
      </c>
      <c r="H1401" s="31">
        <v>8</v>
      </c>
      <c r="I1401" s="31">
        <v>2001</v>
      </c>
      <c r="J1401" s="27">
        <v>1</v>
      </c>
      <c r="K1401" s="27">
        <v>0</v>
      </c>
      <c r="L1401" s="27">
        <v>2</v>
      </c>
      <c r="M1401" s="27">
        <v>0</v>
      </c>
      <c r="N1401" s="27" t="e">
        <f>SUMIF(#REF!,#REF!,#REF!)</f>
        <v>#REF!</v>
      </c>
    </row>
    <row r="1402" spans="1:14" x14ac:dyDescent="0.15">
      <c r="A1402" s="29">
        <v>6090031</v>
      </c>
      <c r="B1402" s="29">
        <v>609003102</v>
      </c>
      <c r="C1402" s="15">
        <v>2</v>
      </c>
      <c r="D1402" s="30" t="s">
        <v>704</v>
      </c>
      <c r="E1402" s="30" t="s">
        <v>2382</v>
      </c>
      <c r="F1402" s="27">
        <v>2</v>
      </c>
      <c r="G1402" s="31">
        <v>28</v>
      </c>
      <c r="H1402" s="31">
        <v>2</v>
      </c>
      <c r="I1402" s="31">
        <v>1992</v>
      </c>
      <c r="J1402" s="27">
        <v>1</v>
      </c>
      <c r="K1402" s="27">
        <v>0</v>
      </c>
      <c r="L1402" s="27">
        <v>2</v>
      </c>
      <c r="M1402" s="27">
        <v>0</v>
      </c>
      <c r="N1402" s="27" t="e">
        <f>SUMIF(#REF!,#REF!,#REF!)</f>
        <v>#REF!</v>
      </c>
    </row>
    <row r="1403" spans="1:14" x14ac:dyDescent="0.15">
      <c r="A1403" s="29">
        <v>6090041</v>
      </c>
      <c r="B1403" s="29">
        <v>609004107</v>
      </c>
      <c r="C1403" s="15">
        <v>7</v>
      </c>
      <c r="D1403" s="30" t="s">
        <v>1201</v>
      </c>
      <c r="E1403" s="30" t="s">
        <v>2344</v>
      </c>
      <c r="F1403" s="27">
        <v>2</v>
      </c>
      <c r="G1403" s="31">
        <v>7</v>
      </c>
      <c r="H1403" s="31">
        <v>8</v>
      </c>
      <c r="I1403" s="31">
        <v>2000</v>
      </c>
      <c r="J1403" s="27">
        <v>1</v>
      </c>
      <c r="K1403" s="27">
        <v>0</v>
      </c>
      <c r="L1403" s="27">
        <v>2</v>
      </c>
      <c r="M1403" s="27">
        <v>0</v>
      </c>
      <c r="N1403" s="27" t="e">
        <f>SUMIF(#REF!,#REF!,#REF!)</f>
        <v>#REF!</v>
      </c>
    </row>
    <row r="1404" spans="1:14" x14ac:dyDescent="0.15">
      <c r="A1404" s="29">
        <v>6090051</v>
      </c>
      <c r="B1404" s="29">
        <v>609005102</v>
      </c>
      <c r="C1404" s="15">
        <v>2</v>
      </c>
      <c r="D1404" s="30" t="s">
        <v>2694</v>
      </c>
      <c r="E1404" s="30" t="s">
        <v>1665</v>
      </c>
      <c r="F1404" s="27">
        <v>2</v>
      </c>
      <c r="G1404" s="31">
        <v>30</v>
      </c>
      <c r="H1404" s="31">
        <v>11</v>
      </c>
      <c r="I1404" s="31">
        <v>1984</v>
      </c>
      <c r="J1404" s="27">
        <v>1</v>
      </c>
      <c r="K1404" s="27">
        <v>0</v>
      </c>
      <c r="L1404" s="27">
        <v>2</v>
      </c>
      <c r="M1404" s="27">
        <v>0</v>
      </c>
      <c r="N1404" s="27" t="e">
        <f>SUMIF(#REF!,#REF!,#REF!)</f>
        <v>#REF!</v>
      </c>
    </row>
    <row r="1405" spans="1:14" x14ac:dyDescent="0.15">
      <c r="A1405" s="29">
        <v>6090061</v>
      </c>
      <c r="B1405" s="29">
        <v>609006102</v>
      </c>
      <c r="C1405" s="15">
        <v>2</v>
      </c>
      <c r="D1405" s="30" t="s">
        <v>62</v>
      </c>
      <c r="E1405" s="30" t="s">
        <v>6501</v>
      </c>
      <c r="F1405" s="27">
        <v>2</v>
      </c>
      <c r="G1405" s="31">
        <v>6</v>
      </c>
      <c r="H1405" s="31">
        <v>3</v>
      </c>
      <c r="I1405" s="31">
        <v>1996</v>
      </c>
      <c r="J1405" s="27">
        <v>1</v>
      </c>
      <c r="K1405" s="27">
        <v>0</v>
      </c>
      <c r="L1405" s="27">
        <v>2</v>
      </c>
      <c r="M1405" s="27">
        <v>0</v>
      </c>
      <c r="N1405" s="27" t="e">
        <f>SUMIF(#REF!,#REF!,#REF!)</f>
        <v>#REF!</v>
      </c>
    </row>
    <row r="1406" spans="1:14" x14ac:dyDescent="0.15">
      <c r="A1406" s="29">
        <v>6090071</v>
      </c>
      <c r="B1406" s="29">
        <v>609007102</v>
      </c>
      <c r="C1406" s="15">
        <v>2</v>
      </c>
      <c r="D1406" s="30" t="s">
        <v>6503</v>
      </c>
      <c r="E1406" s="30" t="s">
        <v>883</v>
      </c>
      <c r="F1406" s="27">
        <v>2</v>
      </c>
      <c r="G1406" s="31">
        <v>24</v>
      </c>
      <c r="H1406" s="31">
        <v>10</v>
      </c>
      <c r="I1406" s="31">
        <v>1985</v>
      </c>
      <c r="J1406" s="27">
        <v>1</v>
      </c>
      <c r="K1406" s="27">
        <v>0</v>
      </c>
      <c r="L1406" s="27">
        <v>2</v>
      </c>
      <c r="M1406" s="27">
        <v>0</v>
      </c>
      <c r="N1406" s="27" t="e">
        <f>SUMIF(#REF!,#REF!,#REF!)</f>
        <v>#REF!</v>
      </c>
    </row>
    <row r="1407" spans="1:14" x14ac:dyDescent="0.15">
      <c r="A1407" s="29">
        <v>6090081</v>
      </c>
      <c r="B1407" s="29">
        <v>609008105</v>
      </c>
      <c r="C1407" s="15">
        <v>5</v>
      </c>
      <c r="D1407" s="30" t="s">
        <v>255</v>
      </c>
      <c r="E1407" s="30" t="s">
        <v>6508</v>
      </c>
      <c r="F1407" s="27">
        <v>2</v>
      </c>
      <c r="G1407" s="31">
        <v>8</v>
      </c>
      <c r="H1407" s="31">
        <v>6</v>
      </c>
      <c r="I1407" s="31">
        <v>2000</v>
      </c>
      <c r="J1407" s="27">
        <v>1</v>
      </c>
      <c r="K1407" s="27">
        <v>0</v>
      </c>
      <c r="L1407" s="27">
        <v>2</v>
      </c>
      <c r="M1407" s="27">
        <v>0</v>
      </c>
      <c r="N1407" s="27" t="e">
        <f>SUMIF(#REF!,#REF!,#REF!)</f>
        <v>#REF!</v>
      </c>
    </row>
    <row r="1408" spans="1:14" x14ac:dyDescent="0.15">
      <c r="A1408" s="29">
        <v>6090101</v>
      </c>
      <c r="B1408" s="29">
        <v>609010102</v>
      </c>
      <c r="C1408" s="15">
        <v>2</v>
      </c>
      <c r="D1408" s="30" t="s">
        <v>23</v>
      </c>
      <c r="E1408" s="30" t="s">
        <v>1658</v>
      </c>
      <c r="F1408" s="27">
        <v>2</v>
      </c>
      <c r="G1408" s="31">
        <v>29</v>
      </c>
      <c r="H1408" s="31">
        <v>4</v>
      </c>
      <c r="I1408" s="31">
        <v>1992</v>
      </c>
      <c r="J1408" s="27">
        <v>1</v>
      </c>
      <c r="K1408" s="27">
        <v>0</v>
      </c>
      <c r="L1408" s="27">
        <v>2</v>
      </c>
      <c r="M1408" s="27">
        <v>0</v>
      </c>
      <c r="N1408" s="27" t="e">
        <f>SUMIF(#REF!,#REF!,#REF!)</f>
        <v>#REF!</v>
      </c>
    </row>
    <row r="1409" spans="1:14" x14ac:dyDescent="0.15">
      <c r="A1409" s="29">
        <v>6090111</v>
      </c>
      <c r="B1409" s="29">
        <v>609011104</v>
      </c>
      <c r="C1409" s="15">
        <v>4</v>
      </c>
      <c r="D1409" s="30" t="s">
        <v>852</v>
      </c>
      <c r="E1409" s="30" t="s">
        <v>6517</v>
      </c>
      <c r="F1409" s="27">
        <v>2</v>
      </c>
      <c r="G1409" s="31">
        <v>20</v>
      </c>
      <c r="H1409" s="31">
        <v>5</v>
      </c>
      <c r="I1409" s="31">
        <v>1994</v>
      </c>
      <c r="J1409" s="27">
        <v>1</v>
      </c>
      <c r="K1409" s="27">
        <v>0</v>
      </c>
      <c r="L1409" s="27">
        <v>2</v>
      </c>
      <c r="M1409" s="27">
        <v>0</v>
      </c>
      <c r="N1409" s="27" t="e">
        <f>SUMIF(#REF!,#REF!,#REF!)</f>
        <v>#REF!</v>
      </c>
    </row>
    <row r="1410" spans="1:14" x14ac:dyDescent="0.15">
      <c r="A1410" s="29">
        <v>6090121</v>
      </c>
      <c r="B1410" s="29">
        <v>609012102</v>
      </c>
      <c r="C1410" s="15">
        <v>2</v>
      </c>
      <c r="D1410" s="30" t="s">
        <v>759</v>
      </c>
      <c r="E1410" s="30" t="s">
        <v>6518</v>
      </c>
      <c r="F1410" s="27">
        <v>2</v>
      </c>
      <c r="G1410" s="31">
        <v>9</v>
      </c>
      <c r="H1410" s="31">
        <v>8</v>
      </c>
      <c r="I1410" s="31">
        <v>2001</v>
      </c>
      <c r="J1410" s="27">
        <v>1</v>
      </c>
      <c r="K1410" s="27">
        <v>0</v>
      </c>
      <c r="L1410" s="27">
        <v>2</v>
      </c>
      <c r="M1410" s="27">
        <v>0</v>
      </c>
      <c r="N1410" s="27" t="e">
        <f>SUMIF(#REF!,#REF!,#REF!)</f>
        <v>#REF!</v>
      </c>
    </row>
    <row r="1411" spans="1:14" x14ac:dyDescent="0.15">
      <c r="A1411" s="29">
        <v>6090131</v>
      </c>
      <c r="B1411" s="29">
        <v>609013107</v>
      </c>
      <c r="C1411" s="15">
        <v>7</v>
      </c>
      <c r="D1411" s="30" t="s">
        <v>1201</v>
      </c>
      <c r="E1411" s="30" t="s">
        <v>6522</v>
      </c>
      <c r="F1411" s="27">
        <v>2</v>
      </c>
      <c r="G1411" s="31">
        <v>28</v>
      </c>
      <c r="H1411" s="31">
        <v>3</v>
      </c>
      <c r="I1411" s="31">
        <v>1999</v>
      </c>
      <c r="J1411" s="27">
        <v>1</v>
      </c>
      <c r="K1411" s="27">
        <v>0</v>
      </c>
      <c r="L1411" s="27">
        <v>2</v>
      </c>
      <c r="M1411" s="27">
        <v>0</v>
      </c>
      <c r="N1411" s="27" t="e">
        <f>SUMIF(#REF!,#REF!,#REF!)</f>
        <v>#REF!</v>
      </c>
    </row>
    <row r="1412" spans="1:14" x14ac:dyDescent="0.15">
      <c r="A1412" s="29">
        <v>6260011</v>
      </c>
      <c r="B1412" s="29">
        <v>626001102</v>
      </c>
      <c r="C1412" s="15">
        <v>2</v>
      </c>
      <c r="D1412" s="30" t="s">
        <v>1842</v>
      </c>
      <c r="E1412" s="30" t="s">
        <v>198</v>
      </c>
      <c r="F1412" s="27">
        <v>2</v>
      </c>
      <c r="G1412" s="31">
        <v>10</v>
      </c>
      <c r="H1412" s="31">
        <v>6</v>
      </c>
      <c r="I1412" s="31">
        <v>1987</v>
      </c>
      <c r="J1412" s="27">
        <v>1</v>
      </c>
      <c r="K1412" s="27">
        <v>0</v>
      </c>
      <c r="L1412" s="27">
        <v>1</v>
      </c>
      <c r="M1412" s="27">
        <v>1</v>
      </c>
      <c r="N1412" s="27" t="e">
        <f>SUMIF(#REF!,#REF!,#REF!)</f>
        <v>#REF!</v>
      </c>
    </row>
    <row r="1413" spans="1:14" x14ac:dyDescent="0.15">
      <c r="A1413" s="29">
        <v>6260021</v>
      </c>
      <c r="B1413" s="29">
        <v>626002102</v>
      </c>
      <c r="C1413" s="15">
        <v>2</v>
      </c>
      <c r="D1413" s="30" t="s">
        <v>1635</v>
      </c>
      <c r="E1413" s="30" t="s">
        <v>6526</v>
      </c>
      <c r="F1413" s="27">
        <v>2</v>
      </c>
      <c r="G1413" s="31">
        <v>1</v>
      </c>
      <c r="H1413" s="31">
        <v>1</v>
      </c>
      <c r="I1413" s="31">
        <v>1979</v>
      </c>
      <c r="J1413" s="27">
        <v>1</v>
      </c>
      <c r="K1413" s="27">
        <v>0</v>
      </c>
      <c r="L1413" s="27">
        <v>1</v>
      </c>
      <c r="M1413" s="27">
        <v>2</v>
      </c>
      <c r="N1413" s="27" t="e">
        <f>SUMIF(#REF!,#REF!,#REF!)</f>
        <v>#REF!</v>
      </c>
    </row>
    <row r="1414" spans="1:14" x14ac:dyDescent="0.15">
      <c r="A1414" s="29">
        <v>6260031</v>
      </c>
      <c r="B1414" s="29">
        <v>626003102</v>
      </c>
      <c r="C1414" s="15">
        <v>2</v>
      </c>
      <c r="D1414" s="30" t="s">
        <v>6535</v>
      </c>
      <c r="E1414" s="30" t="s">
        <v>6536</v>
      </c>
      <c r="F1414" s="27">
        <v>2</v>
      </c>
      <c r="G1414" s="31">
        <v>2</v>
      </c>
      <c r="H1414" s="31">
        <v>10</v>
      </c>
      <c r="I1414" s="31">
        <v>1997</v>
      </c>
      <c r="J1414" s="27">
        <v>1</v>
      </c>
      <c r="K1414" s="27">
        <v>0</v>
      </c>
      <c r="L1414" s="27">
        <v>1</v>
      </c>
      <c r="M1414" s="27">
        <v>1</v>
      </c>
      <c r="N1414" s="27" t="e">
        <f>SUMIF(#REF!,#REF!,#REF!)</f>
        <v>#REF!</v>
      </c>
    </row>
    <row r="1415" spans="1:14" x14ac:dyDescent="0.15">
      <c r="A1415" s="29">
        <v>6260091</v>
      </c>
      <c r="B1415" s="29">
        <v>626009102</v>
      </c>
      <c r="C1415" s="15">
        <v>2</v>
      </c>
      <c r="D1415" s="30" t="s">
        <v>1022</v>
      </c>
      <c r="E1415" s="30" t="s">
        <v>198</v>
      </c>
      <c r="F1415" s="27">
        <v>2</v>
      </c>
      <c r="G1415" s="31">
        <v>15</v>
      </c>
      <c r="H1415" s="31">
        <v>8</v>
      </c>
      <c r="I1415" s="31">
        <v>1996</v>
      </c>
      <c r="J1415" s="27">
        <v>1</v>
      </c>
      <c r="K1415" s="27">
        <v>0</v>
      </c>
      <c r="L1415" s="27">
        <v>1</v>
      </c>
      <c r="M1415" s="27">
        <v>1</v>
      </c>
      <c r="N1415" s="27" t="e">
        <f>SUMIF(#REF!,#REF!,#REF!)</f>
        <v>#REF!</v>
      </c>
    </row>
    <row r="1416" spans="1:14" x14ac:dyDescent="0.15">
      <c r="A1416" s="29">
        <v>6260101</v>
      </c>
      <c r="B1416" s="29">
        <v>626010102</v>
      </c>
      <c r="C1416" s="15">
        <v>2</v>
      </c>
      <c r="D1416" s="30" t="s">
        <v>571</v>
      </c>
      <c r="E1416" s="30" t="s">
        <v>2193</v>
      </c>
      <c r="F1416" s="27">
        <v>2</v>
      </c>
      <c r="G1416" s="31">
        <v>8</v>
      </c>
      <c r="H1416" s="31">
        <v>8</v>
      </c>
      <c r="I1416" s="31">
        <v>1998</v>
      </c>
      <c r="J1416" s="27">
        <v>1</v>
      </c>
      <c r="K1416" s="27">
        <v>0</v>
      </c>
      <c r="L1416" s="27">
        <v>1</v>
      </c>
      <c r="M1416" s="27">
        <v>1</v>
      </c>
      <c r="N1416" s="27" t="e">
        <f>SUMIF(#REF!,#REF!,#REF!)</f>
        <v>#REF!</v>
      </c>
    </row>
    <row r="1417" spans="1:14" x14ac:dyDescent="0.15">
      <c r="A1417" s="29">
        <v>6260111</v>
      </c>
      <c r="B1417" s="29">
        <v>626011108</v>
      </c>
      <c r="C1417" s="15">
        <v>8</v>
      </c>
      <c r="D1417" s="30" t="s">
        <v>972</v>
      </c>
      <c r="E1417" s="30" t="s">
        <v>1974</v>
      </c>
      <c r="F1417" s="27">
        <v>2</v>
      </c>
      <c r="G1417" s="31">
        <v>18</v>
      </c>
      <c r="H1417" s="31">
        <v>9</v>
      </c>
      <c r="I1417" s="31">
        <v>1998</v>
      </c>
      <c r="J1417" s="27">
        <v>1</v>
      </c>
      <c r="K1417" s="27">
        <v>0</v>
      </c>
      <c r="L1417" s="27">
        <v>1</v>
      </c>
      <c r="M1417" s="27">
        <v>1</v>
      </c>
      <c r="N1417" s="27" t="e">
        <f>SUMIF(#REF!,#REF!,#REF!)</f>
        <v>#REF!</v>
      </c>
    </row>
    <row r="1418" spans="1:14" x14ac:dyDescent="0.15">
      <c r="A1418" s="29">
        <v>6260121</v>
      </c>
      <c r="B1418" s="29">
        <v>626012102</v>
      </c>
      <c r="C1418" s="15">
        <v>2</v>
      </c>
      <c r="D1418" s="30" t="s">
        <v>1338</v>
      </c>
      <c r="E1418" s="30" t="s">
        <v>259</v>
      </c>
      <c r="F1418" s="27">
        <v>2</v>
      </c>
      <c r="G1418" s="31">
        <v>28</v>
      </c>
      <c r="H1418" s="31">
        <v>3</v>
      </c>
      <c r="I1418" s="31">
        <v>2000</v>
      </c>
      <c r="J1418" s="27">
        <v>1</v>
      </c>
      <c r="K1418" s="27">
        <v>0</v>
      </c>
      <c r="L1418" s="27">
        <v>1</v>
      </c>
      <c r="M1418" s="27">
        <v>2</v>
      </c>
      <c r="N1418" s="27" t="e">
        <f>SUMIF(#REF!,#REF!,#REF!)</f>
        <v>#REF!</v>
      </c>
    </row>
    <row r="1419" spans="1:14" x14ac:dyDescent="0.15">
      <c r="A1419" s="29">
        <v>6260141</v>
      </c>
      <c r="B1419" s="29">
        <v>626014104</v>
      </c>
      <c r="C1419" s="15">
        <v>4</v>
      </c>
      <c r="D1419" s="30" t="s">
        <v>6543</v>
      </c>
      <c r="E1419" s="30" t="s">
        <v>2371</v>
      </c>
      <c r="F1419" s="27">
        <v>2</v>
      </c>
      <c r="G1419" s="31">
        <v>2</v>
      </c>
      <c r="H1419" s="31">
        <v>8</v>
      </c>
      <c r="I1419" s="31">
        <v>2001</v>
      </c>
      <c r="J1419" s="27">
        <v>1</v>
      </c>
      <c r="K1419" s="27">
        <v>0</v>
      </c>
      <c r="L1419" s="27">
        <v>1</v>
      </c>
      <c r="M1419" s="27">
        <v>1</v>
      </c>
      <c r="N1419" s="27" t="e">
        <f>SUMIF(#REF!,#REF!,#REF!)</f>
        <v>#REF!</v>
      </c>
    </row>
    <row r="1420" spans="1:14" x14ac:dyDescent="0.15">
      <c r="A1420" s="29">
        <v>6260151</v>
      </c>
      <c r="B1420" s="29">
        <v>626015102</v>
      </c>
      <c r="C1420" s="15">
        <v>2</v>
      </c>
      <c r="D1420" s="30" t="s">
        <v>3294</v>
      </c>
      <c r="E1420" s="30" t="s">
        <v>6546</v>
      </c>
      <c r="F1420" s="27">
        <v>2</v>
      </c>
      <c r="G1420" s="31">
        <v>28</v>
      </c>
      <c r="H1420" s="31">
        <v>11</v>
      </c>
      <c r="I1420" s="31">
        <v>1993</v>
      </c>
      <c r="J1420" s="27">
        <v>1</v>
      </c>
      <c r="K1420" s="27">
        <v>0</v>
      </c>
      <c r="L1420" s="27">
        <v>1</v>
      </c>
      <c r="M1420" s="27">
        <v>2</v>
      </c>
      <c r="N1420" s="27" t="e">
        <f>SUMIF(#REF!,#REF!,#REF!)</f>
        <v>#REF!</v>
      </c>
    </row>
    <row r="1421" spans="1:14" x14ac:dyDescent="0.15">
      <c r="A1421" s="29">
        <v>6260161</v>
      </c>
      <c r="B1421" s="29">
        <v>626016102</v>
      </c>
      <c r="C1421" s="15">
        <v>2</v>
      </c>
      <c r="D1421" s="30" t="s">
        <v>571</v>
      </c>
      <c r="E1421" s="30" t="s">
        <v>6550</v>
      </c>
      <c r="F1421" s="27">
        <v>2</v>
      </c>
      <c r="G1421" s="31">
        <v>14</v>
      </c>
      <c r="H1421" s="31">
        <v>2</v>
      </c>
      <c r="I1421" s="31">
        <v>1987</v>
      </c>
      <c r="J1421" s="27">
        <v>1</v>
      </c>
      <c r="K1421" s="27">
        <v>0</v>
      </c>
      <c r="L1421" s="27">
        <v>1</v>
      </c>
      <c r="M1421" s="27">
        <v>1</v>
      </c>
      <c r="N1421" s="27" t="e">
        <f>SUMIF(#REF!,#REF!,#REF!)</f>
        <v>#REF!</v>
      </c>
    </row>
    <row r="1422" spans="1:14" x14ac:dyDescent="0.15">
      <c r="A1422" s="29">
        <v>6320011</v>
      </c>
      <c r="B1422" s="29">
        <v>632001112</v>
      </c>
      <c r="C1422" s="15">
        <v>12</v>
      </c>
      <c r="D1422" s="30" t="s">
        <v>111</v>
      </c>
      <c r="E1422" s="30" t="s">
        <v>6556</v>
      </c>
      <c r="F1422" s="27">
        <v>2</v>
      </c>
      <c r="G1422" s="31">
        <v>12</v>
      </c>
      <c r="H1422" s="31">
        <v>12</v>
      </c>
      <c r="I1422" s="31">
        <v>1999</v>
      </c>
      <c r="J1422" s="27">
        <v>1</v>
      </c>
      <c r="K1422" s="27">
        <v>0</v>
      </c>
      <c r="L1422" s="27">
        <v>2</v>
      </c>
      <c r="M1422" s="27">
        <v>0</v>
      </c>
      <c r="N1422" s="27" t="e">
        <f>SUMIF(#REF!,#REF!,#REF!)</f>
        <v>#REF!</v>
      </c>
    </row>
    <row r="1423" spans="1:14" x14ac:dyDescent="0.15">
      <c r="A1423" s="29">
        <v>6320021</v>
      </c>
      <c r="B1423" s="29">
        <v>632002102</v>
      </c>
      <c r="C1423" s="15">
        <v>2</v>
      </c>
      <c r="D1423" s="30" t="s">
        <v>3588</v>
      </c>
      <c r="E1423" s="30" t="s">
        <v>6564</v>
      </c>
      <c r="F1423" s="27">
        <v>2</v>
      </c>
      <c r="G1423" s="31">
        <v>26</v>
      </c>
      <c r="H1423" s="31">
        <v>7</v>
      </c>
      <c r="I1423" s="31">
        <v>1993</v>
      </c>
      <c r="J1423" s="27">
        <v>1</v>
      </c>
      <c r="K1423" s="27">
        <v>0</v>
      </c>
      <c r="L1423" s="27">
        <v>2</v>
      </c>
      <c r="M1423" s="27">
        <v>0</v>
      </c>
      <c r="N1423" s="27" t="e">
        <f>SUMIF(#REF!,#REF!,#REF!)</f>
        <v>#REF!</v>
      </c>
    </row>
    <row r="1424" spans="1:14" x14ac:dyDescent="0.15">
      <c r="A1424" s="29">
        <v>6320031</v>
      </c>
      <c r="B1424" s="29">
        <v>632003102</v>
      </c>
      <c r="C1424" s="15">
        <v>2</v>
      </c>
      <c r="D1424" s="30" t="s">
        <v>6571</v>
      </c>
      <c r="E1424" s="30" t="s">
        <v>6572</v>
      </c>
      <c r="F1424" s="27">
        <v>2</v>
      </c>
      <c r="G1424" s="31">
        <v>25</v>
      </c>
      <c r="H1424" s="31">
        <v>10</v>
      </c>
      <c r="I1424" s="31">
        <v>1993</v>
      </c>
      <c r="J1424" s="27">
        <v>1</v>
      </c>
      <c r="K1424" s="27">
        <v>0</v>
      </c>
      <c r="L1424" s="27">
        <v>2</v>
      </c>
      <c r="M1424" s="27">
        <v>0</v>
      </c>
      <c r="N1424" s="27" t="e">
        <f>SUMIF(#REF!,#REF!,#REF!)</f>
        <v>#REF!</v>
      </c>
    </row>
    <row r="1425" spans="1:14" x14ac:dyDescent="0.15">
      <c r="A1425" s="29">
        <v>6320041</v>
      </c>
      <c r="B1425" s="29">
        <v>632004102</v>
      </c>
      <c r="C1425" s="15">
        <v>2</v>
      </c>
      <c r="D1425" s="30" t="s">
        <v>3588</v>
      </c>
      <c r="E1425" s="30" t="s">
        <v>6579</v>
      </c>
      <c r="F1425" s="27">
        <v>2</v>
      </c>
      <c r="G1425" s="31">
        <v>27</v>
      </c>
      <c r="H1425" s="31">
        <v>12</v>
      </c>
      <c r="I1425" s="31">
        <v>1983</v>
      </c>
      <c r="J1425" s="27">
        <v>1</v>
      </c>
      <c r="K1425" s="27">
        <v>0</v>
      </c>
      <c r="L1425" s="27">
        <v>2</v>
      </c>
      <c r="M1425" s="27">
        <v>0</v>
      </c>
      <c r="N1425" s="27" t="e">
        <f>SUMIF(#REF!,#REF!,#REF!)</f>
        <v>#REF!</v>
      </c>
    </row>
    <row r="1426" spans="1:14" x14ac:dyDescent="0.15">
      <c r="A1426" s="29">
        <v>6320051</v>
      </c>
      <c r="B1426" s="29">
        <v>632005102</v>
      </c>
      <c r="C1426" s="15">
        <v>2</v>
      </c>
      <c r="D1426" s="30" t="s">
        <v>6585</v>
      </c>
      <c r="E1426" s="30" t="s">
        <v>6586</v>
      </c>
      <c r="F1426" s="27">
        <v>2</v>
      </c>
      <c r="G1426" s="31">
        <v>24</v>
      </c>
      <c r="H1426" s="31">
        <v>2</v>
      </c>
      <c r="I1426" s="31">
        <v>1996</v>
      </c>
      <c r="J1426" s="27">
        <v>1</v>
      </c>
      <c r="K1426" s="27">
        <v>0</v>
      </c>
      <c r="L1426" s="27">
        <v>2</v>
      </c>
      <c r="M1426" s="27">
        <v>0</v>
      </c>
      <c r="N1426" s="27" t="e">
        <f>SUMIF(#REF!,#REF!,#REF!)</f>
        <v>#REF!</v>
      </c>
    </row>
    <row r="1427" spans="1:14" x14ac:dyDescent="0.15">
      <c r="A1427" s="29">
        <v>6320061</v>
      </c>
      <c r="B1427" s="29">
        <v>632006102</v>
      </c>
      <c r="C1427" s="15">
        <v>2</v>
      </c>
      <c r="D1427" s="30" t="s">
        <v>768</v>
      </c>
      <c r="E1427" s="30" t="s">
        <v>6591</v>
      </c>
      <c r="F1427" s="27">
        <v>2</v>
      </c>
      <c r="G1427" s="31">
        <v>23</v>
      </c>
      <c r="H1427" s="31">
        <v>12</v>
      </c>
      <c r="I1427" s="31">
        <v>1997</v>
      </c>
      <c r="J1427" s="27">
        <v>1</v>
      </c>
      <c r="K1427" s="27">
        <v>0</v>
      </c>
      <c r="L1427" s="27">
        <v>2</v>
      </c>
      <c r="M1427" s="27">
        <v>0</v>
      </c>
      <c r="N1427" s="27" t="e">
        <f>SUMIF(#REF!,#REF!,#REF!)</f>
        <v>#REF!</v>
      </c>
    </row>
    <row r="1428" spans="1:14" x14ac:dyDescent="0.15">
      <c r="A1428" s="29">
        <v>6320071</v>
      </c>
      <c r="B1428" s="29">
        <v>632007102</v>
      </c>
      <c r="C1428" s="15">
        <v>2</v>
      </c>
      <c r="D1428" s="30" t="s">
        <v>2229</v>
      </c>
      <c r="E1428" s="30" t="s">
        <v>6597</v>
      </c>
      <c r="F1428" s="27">
        <v>2</v>
      </c>
      <c r="G1428" s="31">
        <v>22</v>
      </c>
      <c r="H1428" s="31">
        <v>11</v>
      </c>
      <c r="I1428" s="31">
        <v>1981</v>
      </c>
      <c r="J1428" s="27">
        <v>1</v>
      </c>
      <c r="K1428" s="27">
        <v>0</v>
      </c>
      <c r="L1428" s="27">
        <v>2</v>
      </c>
      <c r="M1428" s="27">
        <v>0</v>
      </c>
      <c r="N1428" s="27" t="e">
        <f>SUMIF(#REF!,#REF!,#REF!)</f>
        <v>#REF!</v>
      </c>
    </row>
    <row r="1429" spans="1:14" x14ac:dyDescent="0.15">
      <c r="A1429" s="29">
        <v>6320081</v>
      </c>
      <c r="B1429" s="29">
        <v>632008107</v>
      </c>
      <c r="C1429" s="15">
        <v>7</v>
      </c>
      <c r="D1429" s="30" t="s">
        <v>2229</v>
      </c>
      <c r="E1429" s="30" t="s">
        <v>6602</v>
      </c>
      <c r="F1429" s="27">
        <v>2</v>
      </c>
      <c r="G1429" s="31">
        <v>25</v>
      </c>
      <c r="H1429" s="31">
        <v>4</v>
      </c>
      <c r="I1429" s="31">
        <v>2000</v>
      </c>
      <c r="J1429" s="27">
        <v>1</v>
      </c>
      <c r="K1429" s="27">
        <v>0</v>
      </c>
      <c r="L1429" s="27">
        <v>2</v>
      </c>
      <c r="M1429" s="27">
        <v>0</v>
      </c>
      <c r="N1429" s="27" t="e">
        <f>SUMIF(#REF!,#REF!,#REF!)</f>
        <v>#REF!</v>
      </c>
    </row>
    <row r="1430" spans="1:14" x14ac:dyDescent="0.15">
      <c r="A1430" s="29">
        <v>6320091</v>
      </c>
      <c r="B1430" s="29">
        <v>632009102</v>
      </c>
      <c r="C1430" s="15">
        <v>2</v>
      </c>
      <c r="D1430" s="30" t="s">
        <v>6605</v>
      </c>
      <c r="E1430" s="30" t="s">
        <v>6606</v>
      </c>
      <c r="F1430" s="27">
        <v>2</v>
      </c>
      <c r="G1430" s="31">
        <v>13</v>
      </c>
      <c r="H1430" s="31">
        <v>9</v>
      </c>
      <c r="I1430" s="31">
        <v>1996</v>
      </c>
      <c r="J1430" s="27">
        <v>1</v>
      </c>
      <c r="K1430" s="27">
        <v>0</v>
      </c>
      <c r="L1430" s="27">
        <v>2</v>
      </c>
      <c r="M1430" s="27">
        <v>0</v>
      </c>
      <c r="N1430" s="27" t="e">
        <f>SUMIF(#REF!,#REF!,#REF!)</f>
        <v>#REF!</v>
      </c>
    </row>
    <row r="1431" spans="1:14" x14ac:dyDescent="0.15">
      <c r="A1431" s="29">
        <v>6320111</v>
      </c>
      <c r="B1431" s="29">
        <v>632011102</v>
      </c>
      <c r="C1431" s="15">
        <v>2</v>
      </c>
      <c r="D1431" s="30" t="s">
        <v>1575</v>
      </c>
      <c r="E1431" s="30" t="s">
        <v>6610</v>
      </c>
      <c r="F1431" s="27">
        <v>2</v>
      </c>
      <c r="G1431" s="31">
        <v>15</v>
      </c>
      <c r="H1431" s="31">
        <v>4</v>
      </c>
      <c r="I1431" s="31">
        <v>1976</v>
      </c>
      <c r="J1431" s="27">
        <v>1</v>
      </c>
      <c r="K1431" s="27">
        <v>0</v>
      </c>
      <c r="L1431" s="27">
        <v>2</v>
      </c>
      <c r="M1431" s="27">
        <v>0</v>
      </c>
      <c r="N1431" s="27" t="e">
        <f>SUMIF(#REF!,#REF!,#REF!)</f>
        <v>#REF!</v>
      </c>
    </row>
    <row r="1432" spans="1:14" x14ac:dyDescent="0.15">
      <c r="A1432" s="29">
        <v>6320121</v>
      </c>
      <c r="B1432" s="29">
        <v>632012102</v>
      </c>
      <c r="C1432" s="15">
        <v>2</v>
      </c>
      <c r="D1432" s="30" t="s">
        <v>6618</v>
      </c>
      <c r="E1432" s="30" t="s">
        <v>6619</v>
      </c>
      <c r="F1432" s="27">
        <v>2</v>
      </c>
      <c r="G1432" s="31">
        <v>1</v>
      </c>
      <c r="H1432" s="31">
        <v>7</v>
      </c>
      <c r="I1432" s="31">
        <v>1993</v>
      </c>
      <c r="J1432" s="27">
        <v>1</v>
      </c>
      <c r="K1432" s="27">
        <v>0</v>
      </c>
      <c r="L1432" s="27">
        <v>2</v>
      </c>
      <c r="M1432" s="27">
        <v>0</v>
      </c>
      <c r="N1432" s="27" t="e">
        <f>SUMIF(#REF!,#REF!,#REF!)</f>
        <v>#REF!</v>
      </c>
    </row>
    <row r="1433" spans="1:14" x14ac:dyDescent="0.15">
      <c r="A1433" s="29">
        <v>6320141</v>
      </c>
      <c r="B1433" s="29">
        <v>632014102</v>
      </c>
      <c r="C1433" s="15">
        <v>2</v>
      </c>
      <c r="D1433" s="30" t="s">
        <v>6624</v>
      </c>
      <c r="E1433" s="30" t="s">
        <v>6625</v>
      </c>
      <c r="F1433" s="27">
        <v>2</v>
      </c>
      <c r="G1433" s="31">
        <v>28</v>
      </c>
      <c r="H1433" s="31">
        <v>5</v>
      </c>
      <c r="I1433" s="31">
        <v>1995</v>
      </c>
      <c r="J1433" s="27">
        <v>1</v>
      </c>
      <c r="K1433" s="27">
        <v>0</v>
      </c>
      <c r="L1433" s="27">
        <v>2</v>
      </c>
      <c r="M1433" s="27">
        <v>0</v>
      </c>
      <c r="N1433" s="27" t="e">
        <f>SUMIF(#REF!,#REF!,#REF!)</f>
        <v>#REF!</v>
      </c>
    </row>
    <row r="1434" spans="1:14" x14ac:dyDescent="0.15">
      <c r="A1434" s="29">
        <v>6320151</v>
      </c>
      <c r="B1434" s="29">
        <v>632015102</v>
      </c>
      <c r="C1434" s="15">
        <v>2</v>
      </c>
      <c r="D1434" s="30" t="s">
        <v>376</v>
      </c>
      <c r="E1434" s="30" t="s">
        <v>6630</v>
      </c>
      <c r="F1434" s="27">
        <v>2</v>
      </c>
      <c r="G1434" s="31">
        <v>15</v>
      </c>
      <c r="H1434" s="31">
        <v>5</v>
      </c>
      <c r="I1434" s="31">
        <v>1987</v>
      </c>
      <c r="J1434" s="27">
        <v>1</v>
      </c>
      <c r="K1434" s="27">
        <v>0</v>
      </c>
      <c r="L1434" s="27">
        <v>2</v>
      </c>
      <c r="M1434" s="27">
        <v>0</v>
      </c>
      <c r="N1434" s="27" t="e">
        <f>SUMIF(#REF!,#REF!,#REF!)</f>
        <v>#REF!</v>
      </c>
    </row>
    <row r="1435" spans="1:14" x14ac:dyDescent="0.15">
      <c r="A1435" s="29">
        <v>6320161</v>
      </c>
      <c r="B1435" s="29">
        <v>632016102</v>
      </c>
      <c r="C1435" s="15">
        <v>2</v>
      </c>
      <c r="D1435" s="30" t="s">
        <v>1059</v>
      </c>
      <c r="E1435" s="30" t="s">
        <v>6637</v>
      </c>
      <c r="F1435" s="27">
        <v>2</v>
      </c>
      <c r="G1435" s="31">
        <v>3</v>
      </c>
      <c r="H1435" s="31">
        <v>7</v>
      </c>
      <c r="I1435" s="31">
        <v>1982</v>
      </c>
      <c r="J1435" s="27">
        <v>1</v>
      </c>
      <c r="K1435" s="27">
        <v>0</v>
      </c>
      <c r="L1435" s="27">
        <v>2</v>
      </c>
      <c r="M1435" s="27">
        <v>0</v>
      </c>
      <c r="N1435" s="27" t="e">
        <f>SUMIF(#REF!,#REF!,#REF!)</f>
        <v>#REF!</v>
      </c>
    </row>
    <row r="1436" spans="1:14" x14ac:dyDescent="0.15">
      <c r="A1436" s="29">
        <v>6320171</v>
      </c>
      <c r="B1436" s="29">
        <v>632017106</v>
      </c>
      <c r="C1436" s="15">
        <v>6</v>
      </c>
      <c r="D1436" s="30" t="s">
        <v>6643</v>
      </c>
      <c r="E1436" s="30" t="s">
        <v>6644</v>
      </c>
      <c r="F1436" s="27">
        <v>2</v>
      </c>
      <c r="G1436" s="31">
        <v>6</v>
      </c>
      <c r="H1436" s="31">
        <v>3</v>
      </c>
      <c r="I1436" s="31">
        <v>1995</v>
      </c>
      <c r="J1436" s="27">
        <v>1</v>
      </c>
      <c r="K1436" s="27">
        <v>0</v>
      </c>
      <c r="L1436" s="27">
        <v>2</v>
      </c>
      <c r="M1436" s="27">
        <v>0</v>
      </c>
      <c r="N1436" s="27" t="e">
        <f>SUMIF(#REF!,#REF!,#REF!)</f>
        <v>#REF!</v>
      </c>
    </row>
    <row r="1437" spans="1:14" x14ac:dyDescent="0.15">
      <c r="A1437" s="29">
        <v>6320181</v>
      </c>
      <c r="B1437" s="29">
        <v>632018102</v>
      </c>
      <c r="C1437" s="15">
        <v>2</v>
      </c>
      <c r="D1437" s="30" t="s">
        <v>62</v>
      </c>
      <c r="E1437" s="30" t="s">
        <v>6651</v>
      </c>
      <c r="F1437" s="27">
        <v>2</v>
      </c>
      <c r="G1437" s="31">
        <v>20</v>
      </c>
      <c r="H1437" s="31">
        <v>6</v>
      </c>
      <c r="I1437" s="31">
        <v>1996</v>
      </c>
      <c r="J1437" s="27">
        <v>1</v>
      </c>
      <c r="K1437" s="27">
        <v>0</v>
      </c>
      <c r="L1437" s="27">
        <v>2</v>
      </c>
      <c r="M1437" s="27">
        <v>0</v>
      </c>
      <c r="N1437" s="27" t="e">
        <f>SUMIF(#REF!,#REF!,#REF!)</f>
        <v>#REF!</v>
      </c>
    </row>
    <row r="1438" spans="1:14" x14ac:dyDescent="0.15">
      <c r="A1438" s="29">
        <v>6320191</v>
      </c>
      <c r="B1438" s="29">
        <v>632019102</v>
      </c>
      <c r="C1438" s="15">
        <v>2</v>
      </c>
      <c r="D1438" s="30" t="s">
        <v>5529</v>
      </c>
      <c r="E1438" s="30" t="s">
        <v>6655</v>
      </c>
      <c r="F1438" s="27">
        <v>2</v>
      </c>
      <c r="G1438" s="31">
        <v>18</v>
      </c>
      <c r="H1438" s="31">
        <v>12</v>
      </c>
      <c r="I1438" s="31">
        <v>1981</v>
      </c>
      <c r="J1438" s="27">
        <v>1</v>
      </c>
      <c r="K1438" s="27">
        <v>0</v>
      </c>
      <c r="L1438" s="27">
        <v>2</v>
      </c>
      <c r="M1438" s="27">
        <v>0</v>
      </c>
      <c r="N1438" s="27" t="e">
        <f>SUMIF(#REF!,#REF!,#REF!)</f>
        <v>#REF!</v>
      </c>
    </row>
    <row r="1439" spans="1:14" x14ac:dyDescent="0.15">
      <c r="A1439" s="29">
        <v>6320201</v>
      </c>
      <c r="B1439" s="29">
        <v>632020102</v>
      </c>
      <c r="C1439" s="15">
        <v>2</v>
      </c>
      <c r="D1439" s="30" t="s">
        <v>2855</v>
      </c>
      <c r="E1439" s="30" t="s">
        <v>6608</v>
      </c>
      <c r="F1439" s="27">
        <v>2</v>
      </c>
      <c r="G1439" s="31">
        <v>5</v>
      </c>
      <c r="H1439" s="31">
        <v>7</v>
      </c>
      <c r="I1439" s="31">
        <v>1989</v>
      </c>
      <c r="J1439" s="27">
        <v>1</v>
      </c>
      <c r="K1439" s="27">
        <v>0</v>
      </c>
      <c r="L1439" s="27">
        <v>2</v>
      </c>
      <c r="M1439" s="27">
        <v>0</v>
      </c>
      <c r="N1439" s="27" t="e">
        <f>SUMIF(#REF!,#REF!,#REF!)</f>
        <v>#REF!</v>
      </c>
    </row>
    <row r="1440" spans="1:14" x14ac:dyDescent="0.15">
      <c r="A1440" s="29">
        <v>6320211</v>
      </c>
      <c r="B1440" s="29">
        <v>632021102</v>
      </c>
      <c r="C1440" s="15">
        <v>2</v>
      </c>
      <c r="D1440" s="30" t="s">
        <v>6520</v>
      </c>
      <c r="E1440" s="30" t="s">
        <v>5322</v>
      </c>
      <c r="F1440" s="27">
        <v>2</v>
      </c>
      <c r="G1440" s="31">
        <v>10</v>
      </c>
      <c r="H1440" s="31">
        <v>10</v>
      </c>
      <c r="I1440" s="31">
        <v>1999</v>
      </c>
      <c r="J1440" s="27">
        <v>1</v>
      </c>
      <c r="K1440" s="27">
        <v>0</v>
      </c>
      <c r="L1440" s="27">
        <v>2</v>
      </c>
      <c r="M1440" s="27">
        <v>0</v>
      </c>
      <c r="N1440" s="27" t="e">
        <f>SUMIF(#REF!,#REF!,#REF!)</f>
        <v>#REF!</v>
      </c>
    </row>
    <row r="1441" spans="1:14" x14ac:dyDescent="0.15">
      <c r="A1441" s="29">
        <v>6320241</v>
      </c>
      <c r="B1441" s="29">
        <v>632024102</v>
      </c>
      <c r="C1441" s="15">
        <v>2</v>
      </c>
      <c r="D1441" s="30" t="s">
        <v>288</v>
      </c>
      <c r="E1441" s="30" t="s">
        <v>6608</v>
      </c>
      <c r="F1441" s="27">
        <v>2</v>
      </c>
      <c r="G1441" s="31">
        <v>30</v>
      </c>
      <c r="H1441" s="31">
        <v>12</v>
      </c>
      <c r="I1441" s="31">
        <v>1993</v>
      </c>
      <c r="J1441" s="27">
        <v>1</v>
      </c>
      <c r="K1441" s="27">
        <v>0</v>
      </c>
      <c r="L1441" s="27">
        <v>2</v>
      </c>
      <c r="M1441" s="27">
        <v>0</v>
      </c>
      <c r="N1441" s="27" t="e">
        <f>SUMIF(#REF!,#REF!,#REF!)</f>
        <v>#REF!</v>
      </c>
    </row>
    <row r="1442" spans="1:14" x14ac:dyDescent="0.15">
      <c r="A1442" s="29">
        <v>6320251</v>
      </c>
      <c r="B1442" s="29">
        <v>632025102</v>
      </c>
      <c r="C1442" s="15">
        <v>2</v>
      </c>
      <c r="D1442" s="30" t="s">
        <v>3588</v>
      </c>
      <c r="E1442" s="30" t="s">
        <v>6669</v>
      </c>
      <c r="F1442" s="27">
        <v>2</v>
      </c>
      <c r="G1442" s="31">
        <v>13</v>
      </c>
      <c r="H1442" s="31">
        <v>4</v>
      </c>
      <c r="I1442" s="31">
        <v>1996</v>
      </c>
      <c r="J1442" s="27">
        <v>1</v>
      </c>
      <c r="K1442" s="27">
        <v>0</v>
      </c>
      <c r="L1442" s="27">
        <v>2</v>
      </c>
      <c r="M1442" s="27">
        <v>0</v>
      </c>
      <c r="N1442" s="27" t="e">
        <f>SUMIF(#REF!,#REF!,#REF!)</f>
        <v>#REF!</v>
      </c>
    </row>
    <row r="1443" spans="1:14" x14ac:dyDescent="0.15">
      <c r="A1443" s="29">
        <v>6320261</v>
      </c>
      <c r="B1443" s="29">
        <v>632026103</v>
      </c>
      <c r="C1443" s="15">
        <v>3</v>
      </c>
      <c r="D1443" s="30" t="s">
        <v>6672</v>
      </c>
      <c r="E1443" s="30" t="s">
        <v>6673</v>
      </c>
      <c r="F1443" s="27">
        <v>2</v>
      </c>
      <c r="G1443" s="31">
        <v>28</v>
      </c>
      <c r="H1443" s="31">
        <v>1</v>
      </c>
      <c r="I1443" s="31">
        <v>2001</v>
      </c>
      <c r="J1443" s="27">
        <v>1</v>
      </c>
      <c r="K1443" s="27">
        <v>0</v>
      </c>
      <c r="L1443" s="27">
        <v>2</v>
      </c>
      <c r="M1443" s="27">
        <v>0</v>
      </c>
      <c r="N1443" s="27" t="e">
        <f>SUMIF(#REF!,#REF!,#REF!)</f>
        <v>#REF!</v>
      </c>
    </row>
    <row r="1444" spans="1:14" x14ac:dyDescent="0.15">
      <c r="A1444" s="29">
        <v>6320271</v>
      </c>
      <c r="B1444" s="29">
        <v>632027102</v>
      </c>
      <c r="C1444" s="15">
        <v>2</v>
      </c>
      <c r="D1444" s="30" t="s">
        <v>6674</v>
      </c>
      <c r="E1444" s="30" t="s">
        <v>6675</v>
      </c>
      <c r="F1444" s="27">
        <v>2</v>
      </c>
      <c r="G1444" s="31">
        <v>15</v>
      </c>
      <c r="H1444" s="31">
        <v>7</v>
      </c>
      <c r="I1444" s="31">
        <v>1999</v>
      </c>
      <c r="J1444" s="27">
        <v>1</v>
      </c>
      <c r="K1444" s="27">
        <v>0</v>
      </c>
      <c r="L1444" s="27">
        <v>2</v>
      </c>
      <c r="M1444" s="27">
        <v>0</v>
      </c>
      <c r="N1444" s="27" t="e">
        <f>SUMIF(#REF!,#REF!,#REF!)</f>
        <v>#REF!</v>
      </c>
    </row>
    <row r="1445" spans="1:14" x14ac:dyDescent="0.15">
      <c r="A1445" s="29">
        <v>6320291</v>
      </c>
      <c r="B1445" s="29">
        <v>632029102</v>
      </c>
      <c r="C1445" s="15">
        <v>2</v>
      </c>
      <c r="D1445" s="30" t="s">
        <v>141</v>
      </c>
      <c r="E1445" s="30" t="s">
        <v>4552</v>
      </c>
      <c r="F1445" s="27">
        <v>2</v>
      </c>
      <c r="G1445" s="31">
        <v>15</v>
      </c>
      <c r="H1445" s="31">
        <v>4</v>
      </c>
      <c r="I1445" s="31">
        <v>1979</v>
      </c>
      <c r="J1445" s="27">
        <v>1</v>
      </c>
      <c r="K1445" s="27">
        <v>0</v>
      </c>
      <c r="L1445" s="27">
        <v>2</v>
      </c>
      <c r="M1445" s="27">
        <v>0</v>
      </c>
      <c r="N1445" s="27" t="e">
        <f>SUMIF(#REF!,#REF!,#REF!)</f>
        <v>#REF!</v>
      </c>
    </row>
    <row r="1446" spans="1:14" x14ac:dyDescent="0.15">
      <c r="A1446" s="29">
        <v>6320301</v>
      </c>
      <c r="B1446" s="29">
        <v>632030102</v>
      </c>
      <c r="C1446" s="15">
        <v>2</v>
      </c>
      <c r="D1446" s="30" t="s">
        <v>1839</v>
      </c>
      <c r="E1446" s="30" t="s">
        <v>4383</v>
      </c>
      <c r="F1446" s="27">
        <v>2</v>
      </c>
      <c r="G1446" s="31">
        <v>1</v>
      </c>
      <c r="H1446" s="31">
        <v>7</v>
      </c>
      <c r="I1446" s="31">
        <v>1978</v>
      </c>
      <c r="J1446" s="27">
        <v>1</v>
      </c>
      <c r="K1446" s="27">
        <v>0</v>
      </c>
      <c r="L1446" s="27">
        <v>2</v>
      </c>
      <c r="M1446" s="27">
        <v>0</v>
      </c>
      <c r="N1446" s="27" t="e">
        <f>SUMIF(#REF!,#REF!,#REF!)</f>
        <v>#REF!</v>
      </c>
    </row>
    <row r="1447" spans="1:14" x14ac:dyDescent="0.15">
      <c r="A1447" s="29">
        <v>6320341</v>
      </c>
      <c r="B1447" s="29">
        <v>632034102</v>
      </c>
      <c r="C1447" s="15">
        <v>2</v>
      </c>
      <c r="D1447" s="30" t="s">
        <v>6689</v>
      </c>
      <c r="E1447" s="30" t="s">
        <v>49</v>
      </c>
      <c r="F1447" s="27">
        <v>2</v>
      </c>
      <c r="G1447" s="31">
        <v>16</v>
      </c>
      <c r="H1447" s="31">
        <v>8</v>
      </c>
      <c r="I1447" s="31">
        <v>1989</v>
      </c>
      <c r="J1447" s="27">
        <v>1</v>
      </c>
      <c r="K1447" s="27">
        <v>0</v>
      </c>
      <c r="L1447" s="27">
        <v>2</v>
      </c>
      <c r="M1447" s="27">
        <v>0</v>
      </c>
      <c r="N1447" s="27" t="e">
        <f>SUMIF(#REF!,#REF!,#REF!)</f>
        <v>#REF!</v>
      </c>
    </row>
    <row r="1448" spans="1:14" x14ac:dyDescent="0.15">
      <c r="A1448" s="29">
        <v>6320351</v>
      </c>
      <c r="B1448" s="29">
        <v>632035102</v>
      </c>
      <c r="C1448" s="15">
        <v>2</v>
      </c>
      <c r="D1448" s="30" t="s">
        <v>1324</v>
      </c>
      <c r="E1448" s="30" t="s">
        <v>6696</v>
      </c>
      <c r="F1448" s="27">
        <v>2</v>
      </c>
      <c r="G1448" s="31">
        <v>25</v>
      </c>
      <c r="H1448" s="31">
        <v>11</v>
      </c>
      <c r="I1448" s="31">
        <v>1980</v>
      </c>
      <c r="J1448" s="27">
        <v>1</v>
      </c>
      <c r="K1448" s="27">
        <v>0</v>
      </c>
      <c r="L1448" s="27">
        <v>2</v>
      </c>
      <c r="M1448" s="27">
        <v>0</v>
      </c>
      <c r="N1448" s="27" t="e">
        <f>SUMIF(#REF!,#REF!,#REF!)</f>
        <v>#REF!</v>
      </c>
    </row>
    <row r="1449" spans="1:14" x14ac:dyDescent="0.15">
      <c r="A1449" s="29">
        <v>6320361</v>
      </c>
      <c r="B1449" s="29">
        <v>632036102</v>
      </c>
      <c r="C1449" s="15">
        <v>2</v>
      </c>
      <c r="D1449" s="30" t="s">
        <v>23</v>
      </c>
      <c r="E1449" s="30" t="s">
        <v>6705</v>
      </c>
      <c r="F1449" s="27">
        <v>2</v>
      </c>
      <c r="G1449" s="31">
        <v>2</v>
      </c>
      <c r="H1449" s="31">
        <v>11</v>
      </c>
      <c r="I1449" s="31">
        <v>1989</v>
      </c>
      <c r="J1449" s="27">
        <v>1</v>
      </c>
      <c r="K1449" s="27">
        <v>0</v>
      </c>
      <c r="L1449" s="27">
        <v>2</v>
      </c>
      <c r="M1449" s="27">
        <v>0</v>
      </c>
      <c r="N1449" s="27" t="e">
        <f>SUMIF(#REF!,#REF!,#REF!)</f>
        <v>#REF!</v>
      </c>
    </row>
    <row r="1450" spans="1:14" x14ac:dyDescent="0.15">
      <c r="A1450" s="29">
        <v>6320371</v>
      </c>
      <c r="B1450" s="29">
        <v>632037102</v>
      </c>
      <c r="C1450" s="15">
        <v>2</v>
      </c>
      <c r="D1450" s="30" t="s">
        <v>6711</v>
      </c>
      <c r="E1450" s="30" t="s">
        <v>6712</v>
      </c>
      <c r="F1450" s="27">
        <v>2</v>
      </c>
      <c r="G1450" s="31">
        <v>1</v>
      </c>
      <c r="H1450" s="31">
        <v>1</v>
      </c>
      <c r="I1450" s="31">
        <v>1996</v>
      </c>
      <c r="J1450" s="27">
        <v>1</v>
      </c>
      <c r="K1450" s="27">
        <v>0</v>
      </c>
      <c r="L1450" s="27">
        <v>2</v>
      </c>
      <c r="M1450" s="27">
        <v>0</v>
      </c>
      <c r="N1450" s="27" t="e">
        <f>SUMIF(#REF!,#REF!,#REF!)</f>
        <v>#REF!</v>
      </c>
    </row>
    <row r="1451" spans="1:14" x14ac:dyDescent="0.15">
      <c r="A1451" s="29">
        <v>6320381</v>
      </c>
      <c r="B1451" s="29">
        <v>632038102</v>
      </c>
      <c r="C1451" s="15">
        <v>2</v>
      </c>
      <c r="D1451" s="30" t="s">
        <v>1141</v>
      </c>
      <c r="E1451" s="30" t="s">
        <v>6720</v>
      </c>
      <c r="F1451" s="27">
        <v>2</v>
      </c>
      <c r="G1451" s="31">
        <v>14</v>
      </c>
      <c r="H1451" s="31">
        <v>10</v>
      </c>
      <c r="I1451" s="31">
        <v>1989</v>
      </c>
      <c r="J1451" s="27">
        <v>1</v>
      </c>
      <c r="K1451" s="27">
        <v>0</v>
      </c>
      <c r="L1451" s="27">
        <v>2</v>
      </c>
      <c r="M1451" s="27">
        <v>0</v>
      </c>
      <c r="N1451" s="27" t="e">
        <f>SUMIF(#REF!,#REF!,#REF!)</f>
        <v>#REF!</v>
      </c>
    </row>
    <row r="1452" spans="1:14" x14ac:dyDescent="0.15">
      <c r="A1452" s="29">
        <v>6320401</v>
      </c>
      <c r="B1452" s="29">
        <v>632040102</v>
      </c>
      <c r="C1452" s="15">
        <v>2</v>
      </c>
      <c r="D1452" s="30" t="s">
        <v>111</v>
      </c>
      <c r="E1452" s="30" t="s">
        <v>5930</v>
      </c>
      <c r="F1452" s="27">
        <v>2</v>
      </c>
      <c r="G1452" s="31">
        <v>5</v>
      </c>
      <c r="H1452" s="31">
        <v>1</v>
      </c>
      <c r="I1452" s="31">
        <v>1987</v>
      </c>
      <c r="J1452" s="27">
        <v>1</v>
      </c>
      <c r="K1452" s="27">
        <v>0</v>
      </c>
      <c r="L1452" s="27">
        <v>2</v>
      </c>
      <c r="M1452" s="27">
        <v>0</v>
      </c>
      <c r="N1452" s="27" t="e">
        <f>SUMIF(#REF!,#REF!,#REF!)</f>
        <v>#REF!</v>
      </c>
    </row>
    <row r="1453" spans="1:14" x14ac:dyDescent="0.15">
      <c r="A1453" s="29">
        <v>6320411</v>
      </c>
      <c r="B1453" s="29">
        <v>632041102</v>
      </c>
      <c r="C1453" s="15">
        <v>2</v>
      </c>
      <c r="D1453" s="30" t="s">
        <v>6731</v>
      </c>
      <c r="E1453" s="30" t="s">
        <v>6732</v>
      </c>
      <c r="F1453" s="27">
        <v>2</v>
      </c>
      <c r="G1453" s="31">
        <v>9</v>
      </c>
      <c r="H1453" s="31">
        <v>4</v>
      </c>
      <c r="I1453" s="31">
        <v>1996</v>
      </c>
      <c r="J1453" s="27">
        <v>1</v>
      </c>
      <c r="K1453" s="27">
        <v>0</v>
      </c>
      <c r="L1453" s="27">
        <v>2</v>
      </c>
      <c r="M1453" s="27">
        <v>0</v>
      </c>
      <c r="N1453" s="27" t="e">
        <f>SUMIF(#REF!,#REF!,#REF!)</f>
        <v>#REF!</v>
      </c>
    </row>
    <row r="1454" spans="1:14" x14ac:dyDescent="0.15">
      <c r="A1454" s="29">
        <v>6320431</v>
      </c>
      <c r="B1454" s="29">
        <v>632043102</v>
      </c>
      <c r="C1454" s="15">
        <v>2</v>
      </c>
      <c r="D1454" s="30" t="s">
        <v>1022</v>
      </c>
      <c r="E1454" s="30" t="s">
        <v>6736</v>
      </c>
      <c r="F1454" s="27">
        <v>2</v>
      </c>
      <c r="G1454" s="31">
        <v>4</v>
      </c>
      <c r="H1454" s="31">
        <v>10</v>
      </c>
      <c r="I1454" s="31">
        <v>2002</v>
      </c>
      <c r="J1454" s="27">
        <v>1</v>
      </c>
      <c r="K1454" s="27">
        <v>0</v>
      </c>
      <c r="L1454" s="27">
        <v>2</v>
      </c>
      <c r="M1454" s="27">
        <v>0</v>
      </c>
      <c r="N1454" s="27" t="e">
        <f>SUMIF(#REF!,#REF!,#REF!)</f>
        <v>#REF!</v>
      </c>
    </row>
    <row r="1455" spans="1:14" x14ac:dyDescent="0.15">
      <c r="A1455" s="29">
        <v>6320441</v>
      </c>
      <c r="B1455" s="29">
        <v>632044102</v>
      </c>
      <c r="C1455" s="15">
        <v>2</v>
      </c>
      <c r="D1455" s="30" t="s">
        <v>1183</v>
      </c>
      <c r="E1455" s="30" t="s">
        <v>6740</v>
      </c>
      <c r="F1455" s="27">
        <v>2</v>
      </c>
      <c r="G1455" s="31">
        <v>4</v>
      </c>
      <c r="H1455" s="31">
        <v>1</v>
      </c>
      <c r="I1455" s="31">
        <v>1987</v>
      </c>
      <c r="J1455" s="27">
        <v>1</v>
      </c>
      <c r="K1455" s="27">
        <v>0</v>
      </c>
      <c r="L1455" s="27">
        <v>2</v>
      </c>
      <c r="M1455" s="27">
        <v>0</v>
      </c>
      <c r="N1455" s="27" t="e">
        <f>SUMIF(#REF!,#REF!,#REF!)</f>
        <v>#REF!</v>
      </c>
    </row>
    <row r="1456" spans="1:14" x14ac:dyDescent="0.15">
      <c r="A1456" s="29">
        <v>6320451</v>
      </c>
      <c r="B1456" s="29">
        <v>632045102</v>
      </c>
      <c r="C1456" s="15">
        <v>2</v>
      </c>
      <c r="D1456" s="30" t="s">
        <v>6743</v>
      </c>
      <c r="E1456" s="30" t="s">
        <v>6744</v>
      </c>
      <c r="F1456" s="27">
        <v>2</v>
      </c>
      <c r="G1456" s="31">
        <v>31</v>
      </c>
      <c r="H1456" s="31">
        <v>8</v>
      </c>
      <c r="I1456" s="31">
        <v>1995</v>
      </c>
      <c r="J1456" s="27">
        <v>1</v>
      </c>
      <c r="K1456" s="27">
        <v>0</v>
      </c>
      <c r="L1456" s="27">
        <v>2</v>
      </c>
      <c r="M1456" s="27">
        <v>0</v>
      </c>
      <c r="N1456" s="27" t="e">
        <f>SUMIF(#REF!,#REF!,#REF!)</f>
        <v>#REF!</v>
      </c>
    </row>
    <row r="1457" spans="1:14" x14ac:dyDescent="0.15">
      <c r="A1457" s="29">
        <v>6320461</v>
      </c>
      <c r="B1457" s="29">
        <v>632046102</v>
      </c>
      <c r="C1457" s="15">
        <v>2</v>
      </c>
      <c r="D1457" s="30" t="s">
        <v>89</v>
      </c>
      <c r="E1457" s="30" t="s">
        <v>6745</v>
      </c>
      <c r="F1457" s="27">
        <v>2</v>
      </c>
      <c r="G1457" s="31">
        <v>2</v>
      </c>
      <c r="H1457" s="31">
        <v>7</v>
      </c>
      <c r="I1457" s="31">
        <v>1985</v>
      </c>
      <c r="J1457" s="27">
        <v>1</v>
      </c>
      <c r="K1457" s="27">
        <v>0</v>
      </c>
      <c r="L1457" s="27">
        <v>2</v>
      </c>
      <c r="M1457" s="27">
        <v>0</v>
      </c>
      <c r="N1457" s="27" t="e">
        <f>SUMIF(#REF!,#REF!,#REF!)</f>
        <v>#REF!</v>
      </c>
    </row>
    <row r="1458" spans="1:14" x14ac:dyDescent="0.15">
      <c r="A1458" s="29">
        <v>6320471</v>
      </c>
      <c r="B1458" s="29">
        <v>632047106</v>
      </c>
      <c r="C1458" s="15">
        <v>6</v>
      </c>
      <c r="D1458" s="30" t="s">
        <v>1822</v>
      </c>
      <c r="E1458" s="30" t="s">
        <v>6750</v>
      </c>
      <c r="F1458" s="27">
        <v>2</v>
      </c>
      <c r="G1458" s="31">
        <v>11</v>
      </c>
      <c r="H1458" s="31">
        <v>2</v>
      </c>
      <c r="I1458" s="31">
        <v>2001</v>
      </c>
      <c r="J1458" s="27">
        <v>1</v>
      </c>
      <c r="K1458" s="27">
        <v>0</v>
      </c>
      <c r="L1458" s="27">
        <v>2</v>
      </c>
      <c r="M1458" s="27">
        <v>0</v>
      </c>
      <c r="N1458" s="27" t="e">
        <f>SUMIF(#REF!,#REF!,#REF!)</f>
        <v>#REF!</v>
      </c>
    </row>
    <row r="1459" spans="1:14" x14ac:dyDescent="0.15">
      <c r="A1459" s="29">
        <v>6320481</v>
      </c>
      <c r="B1459" s="29">
        <v>632048102</v>
      </c>
      <c r="C1459" s="15">
        <v>2</v>
      </c>
      <c r="D1459" s="30" t="s">
        <v>2855</v>
      </c>
      <c r="E1459" s="30" t="s">
        <v>158</v>
      </c>
      <c r="F1459" s="27">
        <v>2</v>
      </c>
      <c r="G1459" s="31">
        <v>28</v>
      </c>
      <c r="H1459" s="31">
        <v>6</v>
      </c>
      <c r="I1459" s="31">
        <v>1984</v>
      </c>
      <c r="J1459" s="27">
        <v>1</v>
      </c>
      <c r="K1459" s="27">
        <v>0</v>
      </c>
      <c r="L1459" s="27">
        <v>2</v>
      </c>
      <c r="M1459" s="27">
        <v>0</v>
      </c>
      <c r="N1459" s="27" t="e">
        <f>SUMIF(#REF!,#REF!,#REF!)</f>
        <v>#REF!</v>
      </c>
    </row>
    <row r="1460" spans="1:14" x14ac:dyDescent="0.15">
      <c r="A1460" s="29">
        <v>6370011</v>
      </c>
      <c r="B1460" s="29">
        <v>637001102</v>
      </c>
      <c r="C1460" s="15">
        <v>2</v>
      </c>
      <c r="D1460" s="30" t="s">
        <v>2885</v>
      </c>
      <c r="E1460" s="30" t="s">
        <v>317</v>
      </c>
      <c r="F1460" s="27">
        <v>2</v>
      </c>
      <c r="G1460" s="31">
        <v>10</v>
      </c>
      <c r="H1460" s="31">
        <v>4</v>
      </c>
      <c r="I1460" s="31">
        <v>1982</v>
      </c>
      <c r="J1460" s="27">
        <v>1</v>
      </c>
      <c r="K1460" s="27">
        <v>0</v>
      </c>
      <c r="L1460" s="27">
        <v>1</v>
      </c>
      <c r="M1460" s="27">
        <v>1</v>
      </c>
      <c r="N1460" s="27" t="e">
        <f>SUMIF(#REF!,#REF!,#REF!)</f>
        <v>#REF!</v>
      </c>
    </row>
    <row r="1461" spans="1:14" x14ac:dyDescent="0.15">
      <c r="A1461" s="29">
        <v>6370021</v>
      </c>
      <c r="B1461" s="29">
        <v>637002102</v>
      </c>
      <c r="C1461" s="15">
        <v>2</v>
      </c>
      <c r="D1461" s="30" t="s">
        <v>704</v>
      </c>
      <c r="E1461" s="30" t="s">
        <v>464</v>
      </c>
      <c r="F1461" s="27">
        <v>2</v>
      </c>
      <c r="G1461" s="31">
        <v>4</v>
      </c>
      <c r="H1461" s="31">
        <v>1</v>
      </c>
      <c r="I1461" s="31">
        <v>1986</v>
      </c>
      <c r="J1461" s="27">
        <v>1</v>
      </c>
      <c r="K1461" s="27">
        <v>0</v>
      </c>
      <c r="L1461" s="27">
        <v>1</v>
      </c>
      <c r="M1461" s="27">
        <v>1</v>
      </c>
      <c r="N1461" s="27" t="e">
        <f>SUMIF(#REF!,#REF!,#REF!)</f>
        <v>#REF!</v>
      </c>
    </row>
    <row r="1462" spans="1:14" x14ac:dyDescent="0.15">
      <c r="A1462" s="29">
        <v>6370031</v>
      </c>
      <c r="B1462" s="29">
        <v>637003102</v>
      </c>
      <c r="C1462" s="15">
        <v>2</v>
      </c>
      <c r="D1462" s="30" t="s">
        <v>1003</v>
      </c>
      <c r="E1462" s="30" t="s">
        <v>6772</v>
      </c>
      <c r="F1462" s="27">
        <v>2</v>
      </c>
      <c r="G1462" s="31">
        <v>30</v>
      </c>
      <c r="H1462" s="31">
        <v>1</v>
      </c>
      <c r="I1462" s="31">
        <v>1994</v>
      </c>
      <c r="J1462" s="27">
        <v>1</v>
      </c>
      <c r="K1462" s="27">
        <v>0</v>
      </c>
      <c r="L1462" s="27">
        <v>1</v>
      </c>
      <c r="M1462" s="27">
        <v>2</v>
      </c>
      <c r="N1462" s="27" t="e">
        <f>SUMIF(#REF!,#REF!,#REF!)</f>
        <v>#REF!</v>
      </c>
    </row>
    <row r="1463" spans="1:14" x14ac:dyDescent="0.15">
      <c r="A1463" s="29">
        <v>6370041</v>
      </c>
      <c r="B1463" s="29">
        <v>637004107</v>
      </c>
      <c r="C1463" s="15">
        <v>7</v>
      </c>
      <c r="D1463" s="30" t="s">
        <v>6780</v>
      </c>
      <c r="E1463" s="30" t="s">
        <v>6777</v>
      </c>
      <c r="F1463" s="27">
        <v>2</v>
      </c>
      <c r="G1463" s="31">
        <v>2</v>
      </c>
      <c r="H1463" s="31">
        <v>6</v>
      </c>
      <c r="I1463" s="31">
        <v>2000</v>
      </c>
      <c r="J1463" s="27">
        <v>1</v>
      </c>
      <c r="K1463" s="27">
        <v>0</v>
      </c>
      <c r="L1463" s="27">
        <v>1</v>
      </c>
      <c r="M1463" s="27">
        <v>1</v>
      </c>
      <c r="N1463" s="27" t="e">
        <f>SUMIF(#REF!,#REF!,#REF!)</f>
        <v>#REF!</v>
      </c>
    </row>
    <row r="1464" spans="1:14" x14ac:dyDescent="0.15">
      <c r="A1464" s="29">
        <v>6370051</v>
      </c>
      <c r="B1464" s="29">
        <v>637005106</v>
      </c>
      <c r="C1464" s="15">
        <v>6</v>
      </c>
      <c r="D1464" s="30" t="s">
        <v>3557</v>
      </c>
      <c r="E1464" s="30" t="s">
        <v>6650</v>
      </c>
      <c r="F1464" s="27">
        <v>2</v>
      </c>
      <c r="G1464" s="31">
        <v>5</v>
      </c>
      <c r="H1464" s="31">
        <v>12</v>
      </c>
      <c r="I1464" s="31">
        <v>2000</v>
      </c>
      <c r="J1464" s="27">
        <v>1</v>
      </c>
      <c r="K1464" s="27">
        <v>0</v>
      </c>
      <c r="L1464" s="27">
        <v>1</v>
      </c>
      <c r="M1464" s="27">
        <v>1</v>
      </c>
      <c r="N1464" s="27" t="e">
        <f>SUMIF(#REF!,#REF!,#REF!)</f>
        <v>#REF!</v>
      </c>
    </row>
    <row r="1465" spans="1:14" x14ac:dyDescent="0.15">
      <c r="A1465" s="29">
        <v>6370061</v>
      </c>
      <c r="B1465" s="29">
        <v>637006102</v>
      </c>
      <c r="C1465" s="15">
        <v>2</v>
      </c>
      <c r="D1465" s="30" t="s">
        <v>6788</v>
      </c>
      <c r="E1465" s="30" t="s">
        <v>6068</v>
      </c>
      <c r="F1465" s="27">
        <v>2</v>
      </c>
      <c r="G1465" s="31">
        <v>12</v>
      </c>
      <c r="H1465" s="31">
        <v>7</v>
      </c>
      <c r="I1465" s="31">
        <v>1989</v>
      </c>
      <c r="J1465" s="27">
        <v>1</v>
      </c>
      <c r="K1465" s="27">
        <v>0</v>
      </c>
      <c r="L1465" s="27">
        <v>1</v>
      </c>
      <c r="M1465" s="27">
        <v>1</v>
      </c>
      <c r="N1465" s="27" t="e">
        <f>SUMIF(#REF!,#REF!,#REF!)</f>
        <v>#REF!</v>
      </c>
    </row>
    <row r="1466" spans="1:14" x14ac:dyDescent="0.15">
      <c r="A1466" s="29">
        <v>6370071</v>
      </c>
      <c r="B1466" s="29">
        <v>637007104</v>
      </c>
      <c r="C1466" s="15">
        <v>4</v>
      </c>
      <c r="D1466" s="30" t="s">
        <v>5341</v>
      </c>
      <c r="E1466" s="30" t="s">
        <v>6796</v>
      </c>
      <c r="F1466" s="27">
        <v>2</v>
      </c>
      <c r="G1466" s="31">
        <v>19</v>
      </c>
      <c r="H1466" s="31">
        <v>10</v>
      </c>
      <c r="I1466" s="31">
        <v>1999</v>
      </c>
      <c r="J1466" s="27">
        <v>1</v>
      </c>
      <c r="K1466" s="27">
        <v>0</v>
      </c>
      <c r="L1466" s="27">
        <v>1</v>
      </c>
      <c r="M1466" s="27">
        <v>1</v>
      </c>
      <c r="N1466" s="27" t="e">
        <f>SUMIF(#REF!,#REF!,#REF!)</f>
        <v>#REF!</v>
      </c>
    </row>
    <row r="1467" spans="1:14" x14ac:dyDescent="0.15">
      <c r="A1467" s="29">
        <v>6370091</v>
      </c>
      <c r="B1467" s="29">
        <v>637009105</v>
      </c>
      <c r="C1467" s="15">
        <v>5</v>
      </c>
      <c r="D1467" s="30" t="s">
        <v>2765</v>
      </c>
      <c r="E1467" s="30" t="s">
        <v>6800</v>
      </c>
      <c r="F1467" s="27">
        <v>2</v>
      </c>
      <c r="G1467" s="31">
        <v>22</v>
      </c>
      <c r="H1467" s="31">
        <v>11</v>
      </c>
      <c r="I1467" s="31">
        <v>1992</v>
      </c>
      <c r="J1467" s="27">
        <v>1</v>
      </c>
      <c r="K1467" s="27">
        <v>0</v>
      </c>
      <c r="L1467" s="27">
        <v>1</v>
      </c>
      <c r="M1467" s="27">
        <v>1</v>
      </c>
      <c r="N1467" s="27" t="e">
        <f>SUMIF(#REF!,#REF!,#REF!)</f>
        <v>#REF!</v>
      </c>
    </row>
    <row r="1468" spans="1:14" x14ac:dyDescent="0.15">
      <c r="A1468" s="29">
        <v>6370101</v>
      </c>
      <c r="B1468" s="29">
        <v>637010102</v>
      </c>
      <c r="C1468" s="15">
        <v>2</v>
      </c>
      <c r="D1468" s="30" t="s">
        <v>5633</v>
      </c>
      <c r="E1468" s="30" t="s">
        <v>6802</v>
      </c>
      <c r="F1468" s="27">
        <v>2</v>
      </c>
      <c r="G1468" s="31">
        <v>14</v>
      </c>
      <c r="H1468" s="31">
        <v>2</v>
      </c>
      <c r="I1468" s="31">
        <v>1996</v>
      </c>
      <c r="J1468" s="27">
        <v>1</v>
      </c>
      <c r="K1468" s="27">
        <v>0</v>
      </c>
      <c r="L1468" s="27">
        <v>1</v>
      </c>
      <c r="M1468" s="27">
        <v>1</v>
      </c>
      <c r="N1468" s="27" t="e">
        <f>SUMIF(#REF!,#REF!,#REF!)</f>
        <v>#REF!</v>
      </c>
    </row>
    <row r="1469" spans="1:14" x14ac:dyDescent="0.15">
      <c r="A1469" s="29">
        <v>6370111</v>
      </c>
      <c r="B1469" s="29">
        <v>637011102</v>
      </c>
      <c r="C1469" s="15">
        <v>2</v>
      </c>
      <c r="D1469" s="30" t="s">
        <v>1201</v>
      </c>
      <c r="E1469" s="30" t="s">
        <v>5891</v>
      </c>
      <c r="F1469" s="27">
        <v>2</v>
      </c>
      <c r="G1469" s="31">
        <v>21</v>
      </c>
      <c r="H1469" s="31">
        <v>12</v>
      </c>
      <c r="I1469" s="31">
        <v>1985</v>
      </c>
      <c r="J1469" s="27">
        <v>1</v>
      </c>
      <c r="K1469" s="27">
        <v>0</v>
      </c>
      <c r="L1469" s="27">
        <v>1</v>
      </c>
      <c r="M1469" s="27">
        <v>1</v>
      </c>
      <c r="N1469" s="27" t="e">
        <f>SUMIF(#REF!,#REF!,#REF!)</f>
        <v>#REF!</v>
      </c>
    </row>
    <row r="1470" spans="1:14" x14ac:dyDescent="0.15">
      <c r="A1470" s="29">
        <v>6370121</v>
      </c>
      <c r="B1470" s="29">
        <v>637012102</v>
      </c>
      <c r="C1470" s="15">
        <v>2</v>
      </c>
      <c r="D1470" s="30" t="s">
        <v>5649</v>
      </c>
      <c r="E1470" s="30" t="s">
        <v>6026</v>
      </c>
      <c r="F1470" s="27">
        <v>2</v>
      </c>
      <c r="G1470" s="31">
        <v>1</v>
      </c>
      <c r="H1470" s="31">
        <v>5</v>
      </c>
      <c r="I1470" s="31">
        <v>1992</v>
      </c>
      <c r="J1470" s="27">
        <v>1</v>
      </c>
      <c r="K1470" s="27">
        <v>0</v>
      </c>
      <c r="L1470" s="27">
        <v>1</v>
      </c>
      <c r="M1470" s="27">
        <v>1</v>
      </c>
      <c r="N1470" s="27" t="e">
        <f>SUMIF(#REF!,#REF!,#REF!)</f>
        <v>#REF!</v>
      </c>
    </row>
    <row r="1471" spans="1:14" x14ac:dyDescent="0.15">
      <c r="A1471" s="29">
        <v>6370141</v>
      </c>
      <c r="B1471" s="29">
        <v>637014106</v>
      </c>
      <c r="C1471" s="15">
        <v>6</v>
      </c>
      <c r="D1471" s="30" t="s">
        <v>199</v>
      </c>
      <c r="E1471" s="30" t="s">
        <v>6818</v>
      </c>
      <c r="F1471" s="27">
        <v>2</v>
      </c>
      <c r="G1471" s="31">
        <v>11</v>
      </c>
      <c r="H1471" s="31">
        <v>11</v>
      </c>
      <c r="I1471" s="31">
        <v>2001</v>
      </c>
      <c r="J1471" s="27">
        <v>1</v>
      </c>
      <c r="K1471" s="27">
        <v>0</v>
      </c>
      <c r="L1471" s="27">
        <v>1</v>
      </c>
      <c r="M1471" s="27">
        <v>1</v>
      </c>
      <c r="N1471" s="27" t="e">
        <f>SUMIF(#REF!,#REF!,#REF!)</f>
        <v>#REF!</v>
      </c>
    </row>
    <row r="1472" spans="1:14" x14ac:dyDescent="0.15">
      <c r="A1472" s="29">
        <v>6370151</v>
      </c>
      <c r="B1472" s="29">
        <v>637015102</v>
      </c>
      <c r="C1472" s="15">
        <v>2</v>
      </c>
      <c r="D1472" s="30" t="s">
        <v>6824</v>
      </c>
      <c r="E1472" s="30" t="s">
        <v>6825</v>
      </c>
      <c r="F1472" s="27">
        <v>2</v>
      </c>
      <c r="G1472" s="31">
        <v>22</v>
      </c>
      <c r="H1472" s="31">
        <v>7</v>
      </c>
      <c r="I1472" s="31">
        <v>1987</v>
      </c>
      <c r="J1472" s="27">
        <v>1</v>
      </c>
      <c r="K1472" s="27">
        <v>0</v>
      </c>
      <c r="L1472" s="27">
        <v>1</v>
      </c>
      <c r="M1472" s="27">
        <v>1</v>
      </c>
      <c r="N1472" s="27" t="e">
        <f>SUMIF(#REF!,#REF!,#REF!)</f>
        <v>#REF!</v>
      </c>
    </row>
    <row r="1473" spans="1:14" x14ac:dyDescent="0.15">
      <c r="A1473" s="29">
        <v>6370161</v>
      </c>
      <c r="B1473" s="29">
        <v>637016102</v>
      </c>
      <c r="C1473" s="15">
        <v>2</v>
      </c>
      <c r="D1473" s="30" t="s">
        <v>4700</v>
      </c>
      <c r="E1473" s="30" t="s">
        <v>6831</v>
      </c>
      <c r="F1473" s="27">
        <v>2</v>
      </c>
      <c r="G1473" s="31">
        <v>30</v>
      </c>
      <c r="H1473" s="31">
        <v>12</v>
      </c>
      <c r="I1473" s="31">
        <v>1995</v>
      </c>
      <c r="J1473" s="27">
        <v>1</v>
      </c>
      <c r="K1473" s="27">
        <v>0</v>
      </c>
      <c r="L1473" s="27">
        <v>1</v>
      </c>
      <c r="M1473" s="27">
        <v>1</v>
      </c>
      <c r="N1473" s="27" t="e">
        <f>SUMIF(#REF!,#REF!,#REF!)</f>
        <v>#REF!</v>
      </c>
    </row>
    <row r="1474" spans="1:14" x14ac:dyDescent="0.15">
      <c r="A1474" s="29">
        <v>6370171</v>
      </c>
      <c r="B1474" s="29">
        <v>637017102</v>
      </c>
      <c r="C1474" s="15">
        <v>2</v>
      </c>
      <c r="D1474" s="30" t="s">
        <v>1338</v>
      </c>
      <c r="E1474" s="30" t="s">
        <v>6834</v>
      </c>
      <c r="F1474" s="27">
        <v>2</v>
      </c>
      <c r="G1474" s="31">
        <v>29</v>
      </c>
      <c r="H1474" s="31">
        <v>8</v>
      </c>
      <c r="I1474" s="31">
        <v>2000</v>
      </c>
      <c r="J1474" s="27">
        <v>1</v>
      </c>
      <c r="K1474" s="27">
        <v>0</v>
      </c>
      <c r="L1474" s="27">
        <v>1</v>
      </c>
      <c r="M1474" s="27">
        <v>1</v>
      </c>
      <c r="N1474" s="27" t="e">
        <f>SUMIF(#REF!,#REF!,#REF!)</f>
        <v>#REF!</v>
      </c>
    </row>
    <row r="1475" spans="1:14" x14ac:dyDescent="0.15">
      <c r="A1475" s="29">
        <v>6370201</v>
      </c>
      <c r="B1475" s="29">
        <v>637020102</v>
      </c>
      <c r="C1475" s="15">
        <v>2</v>
      </c>
      <c r="D1475" s="30" t="s">
        <v>1904</v>
      </c>
      <c r="E1475" s="30" t="s">
        <v>6835</v>
      </c>
      <c r="F1475" s="27">
        <v>2</v>
      </c>
      <c r="G1475" s="31">
        <v>1</v>
      </c>
      <c r="H1475" s="31">
        <v>1</v>
      </c>
      <c r="I1475" s="31">
        <v>1996</v>
      </c>
      <c r="J1475" s="27">
        <v>1</v>
      </c>
      <c r="K1475" s="27">
        <v>0</v>
      </c>
      <c r="L1475" s="27">
        <v>1</v>
      </c>
      <c r="M1475" s="27">
        <v>2</v>
      </c>
      <c r="N1475" s="27" t="e">
        <f>SUMIF(#REF!,#REF!,#REF!)</f>
        <v>#REF!</v>
      </c>
    </row>
    <row r="1476" spans="1:14" x14ac:dyDescent="0.15">
      <c r="A1476" s="29">
        <v>6380011</v>
      </c>
      <c r="B1476" s="29">
        <v>638001102</v>
      </c>
      <c r="C1476" s="15">
        <v>2</v>
      </c>
      <c r="D1476" s="30" t="s">
        <v>20</v>
      </c>
      <c r="E1476" s="30" t="s">
        <v>6837</v>
      </c>
      <c r="F1476" s="27">
        <v>2</v>
      </c>
      <c r="G1476" s="31">
        <v>7</v>
      </c>
      <c r="H1476" s="31">
        <v>11</v>
      </c>
      <c r="I1476" s="31">
        <v>1996</v>
      </c>
      <c r="J1476" s="27">
        <v>1</v>
      </c>
      <c r="K1476" s="27">
        <v>0</v>
      </c>
      <c r="L1476" s="27">
        <v>1</v>
      </c>
      <c r="M1476" s="27">
        <v>1</v>
      </c>
      <c r="N1476" s="27" t="e">
        <f>SUMIF(#REF!,#REF!,#REF!)</f>
        <v>#REF!</v>
      </c>
    </row>
    <row r="1477" spans="1:14" x14ac:dyDescent="0.15">
      <c r="A1477" s="29">
        <v>6380021</v>
      </c>
      <c r="B1477" s="29">
        <v>638002102</v>
      </c>
      <c r="C1477" s="15">
        <v>2</v>
      </c>
      <c r="D1477" s="30" t="s">
        <v>1244</v>
      </c>
      <c r="E1477" s="30" t="s">
        <v>6836</v>
      </c>
      <c r="F1477" s="27">
        <v>2</v>
      </c>
      <c r="G1477" s="31">
        <v>29</v>
      </c>
      <c r="H1477" s="31">
        <v>11</v>
      </c>
      <c r="I1477" s="31">
        <v>1993</v>
      </c>
      <c r="J1477" s="27">
        <v>1</v>
      </c>
      <c r="K1477" s="27">
        <v>0</v>
      </c>
      <c r="L1477" s="27">
        <v>1</v>
      </c>
      <c r="M1477" s="27">
        <v>1</v>
      </c>
      <c r="N1477" s="27" t="e">
        <f>SUMIF(#REF!,#REF!,#REF!)</f>
        <v>#REF!</v>
      </c>
    </row>
    <row r="1478" spans="1:14" x14ac:dyDescent="0.15">
      <c r="A1478" s="29">
        <v>6380031</v>
      </c>
      <c r="B1478" s="29">
        <v>638003102</v>
      </c>
      <c r="C1478" s="15">
        <v>2</v>
      </c>
      <c r="D1478" s="30" t="s">
        <v>1247</v>
      </c>
      <c r="E1478" s="30" t="s">
        <v>6845</v>
      </c>
      <c r="F1478" s="27">
        <v>2</v>
      </c>
      <c r="G1478" s="31">
        <v>15</v>
      </c>
      <c r="H1478" s="31">
        <v>6</v>
      </c>
      <c r="I1478" s="31">
        <v>1985</v>
      </c>
      <c r="J1478" s="27">
        <v>1</v>
      </c>
      <c r="K1478" s="27">
        <v>0</v>
      </c>
      <c r="L1478" s="27">
        <v>1</v>
      </c>
      <c r="M1478" s="27">
        <v>1</v>
      </c>
      <c r="N1478" s="27" t="e">
        <f>SUMIF(#REF!,#REF!,#REF!)</f>
        <v>#REF!</v>
      </c>
    </row>
    <row r="1479" spans="1:14" x14ac:dyDescent="0.15">
      <c r="A1479" s="29">
        <v>6380041</v>
      </c>
      <c r="B1479" s="29">
        <v>638004102</v>
      </c>
      <c r="C1479" s="15">
        <v>2</v>
      </c>
      <c r="D1479" s="30" t="s">
        <v>6851</v>
      </c>
      <c r="E1479" s="30" t="s">
        <v>6852</v>
      </c>
      <c r="F1479" s="27">
        <v>2</v>
      </c>
      <c r="G1479" s="31">
        <v>4</v>
      </c>
      <c r="H1479" s="31">
        <v>1</v>
      </c>
      <c r="I1479" s="31">
        <v>1986</v>
      </c>
      <c r="J1479" s="27">
        <v>1</v>
      </c>
      <c r="K1479" s="27">
        <v>0</v>
      </c>
      <c r="L1479" s="27">
        <v>1</v>
      </c>
      <c r="M1479" s="27">
        <v>2</v>
      </c>
      <c r="N1479" s="27" t="e">
        <f>SUMIF(#REF!,#REF!,#REF!)</f>
        <v>#REF!</v>
      </c>
    </row>
    <row r="1480" spans="1:14" x14ac:dyDescent="0.15">
      <c r="A1480" s="29">
        <v>6380051</v>
      </c>
      <c r="B1480" s="29">
        <v>638005102</v>
      </c>
      <c r="C1480" s="15">
        <v>2</v>
      </c>
      <c r="D1480" s="30" t="s">
        <v>2855</v>
      </c>
      <c r="E1480" s="30" t="s">
        <v>5550</v>
      </c>
      <c r="F1480" s="27">
        <v>2</v>
      </c>
      <c r="G1480" s="31">
        <v>22</v>
      </c>
      <c r="H1480" s="31">
        <v>6</v>
      </c>
      <c r="I1480" s="31">
        <v>1990</v>
      </c>
      <c r="J1480" s="27">
        <v>1</v>
      </c>
      <c r="K1480" s="27">
        <v>0</v>
      </c>
      <c r="L1480" s="27">
        <v>1</v>
      </c>
      <c r="M1480" s="27">
        <v>1</v>
      </c>
      <c r="N1480" s="27" t="e">
        <f>SUMIF(#REF!,#REF!,#REF!)</f>
        <v>#REF!</v>
      </c>
    </row>
    <row r="1481" spans="1:14" x14ac:dyDescent="0.15">
      <c r="A1481" s="29">
        <v>6380061</v>
      </c>
      <c r="B1481" s="29">
        <v>638006103</v>
      </c>
      <c r="C1481" s="15">
        <v>3</v>
      </c>
      <c r="D1481" s="30" t="s">
        <v>2765</v>
      </c>
      <c r="E1481" s="30" t="s">
        <v>6859</v>
      </c>
      <c r="F1481" s="27">
        <v>2</v>
      </c>
      <c r="G1481" s="31">
        <v>15</v>
      </c>
      <c r="H1481" s="31">
        <v>3</v>
      </c>
      <c r="I1481" s="31">
        <v>1994</v>
      </c>
      <c r="J1481" s="27">
        <v>1</v>
      </c>
      <c r="K1481" s="27">
        <v>0</v>
      </c>
      <c r="L1481" s="27">
        <v>1</v>
      </c>
      <c r="M1481" s="27">
        <v>1</v>
      </c>
      <c r="N1481" s="27" t="e">
        <f>SUMIF(#REF!,#REF!,#REF!)</f>
        <v>#REF!</v>
      </c>
    </row>
    <row r="1482" spans="1:14" x14ac:dyDescent="0.15">
      <c r="A1482" s="29">
        <v>6380071</v>
      </c>
      <c r="B1482" s="29">
        <v>638007102</v>
      </c>
      <c r="C1482" s="15">
        <v>2</v>
      </c>
      <c r="D1482" s="30" t="s">
        <v>4571</v>
      </c>
      <c r="E1482" s="30" t="s">
        <v>5133</v>
      </c>
      <c r="F1482" s="27">
        <v>2</v>
      </c>
      <c r="G1482" s="31">
        <v>25</v>
      </c>
      <c r="H1482" s="31">
        <v>6</v>
      </c>
      <c r="I1482" s="31">
        <v>1999</v>
      </c>
      <c r="J1482" s="27">
        <v>1</v>
      </c>
      <c r="K1482" s="27">
        <v>0</v>
      </c>
      <c r="L1482" s="27">
        <v>1</v>
      </c>
      <c r="M1482" s="27">
        <v>1</v>
      </c>
      <c r="N1482" s="27" t="e">
        <f>SUMIF(#REF!,#REF!,#REF!)</f>
        <v>#REF!</v>
      </c>
    </row>
    <row r="1483" spans="1:14" x14ac:dyDescent="0.15">
      <c r="A1483" s="29">
        <v>6380081</v>
      </c>
      <c r="B1483" s="29">
        <v>638008102</v>
      </c>
      <c r="C1483" s="15">
        <v>2</v>
      </c>
      <c r="D1483" s="30" t="s">
        <v>4980</v>
      </c>
      <c r="E1483" s="30" t="s">
        <v>6863</v>
      </c>
      <c r="F1483" s="27">
        <v>2</v>
      </c>
      <c r="G1483" s="31">
        <v>5</v>
      </c>
      <c r="H1483" s="31">
        <v>9</v>
      </c>
      <c r="I1483" s="31">
        <v>1993</v>
      </c>
      <c r="J1483" s="27">
        <v>1</v>
      </c>
      <c r="K1483" s="27">
        <v>0</v>
      </c>
      <c r="L1483" s="27">
        <v>1</v>
      </c>
      <c r="M1483" s="27">
        <v>1</v>
      </c>
      <c r="N1483" s="27" t="e">
        <f>SUMIF(#REF!,#REF!,#REF!)</f>
        <v>#REF!</v>
      </c>
    </row>
    <row r="1484" spans="1:14" x14ac:dyDescent="0.15">
      <c r="A1484" s="29">
        <v>6380091</v>
      </c>
      <c r="B1484" s="29">
        <v>638009109</v>
      </c>
      <c r="C1484" s="15">
        <v>9</v>
      </c>
      <c r="D1484" s="30" t="s">
        <v>898</v>
      </c>
      <c r="E1484" s="30" t="s">
        <v>6870</v>
      </c>
      <c r="F1484" s="27">
        <v>2</v>
      </c>
      <c r="G1484" s="31">
        <v>25</v>
      </c>
      <c r="H1484" s="31">
        <v>9</v>
      </c>
      <c r="I1484" s="31">
        <v>1997</v>
      </c>
      <c r="J1484" s="27">
        <v>1</v>
      </c>
      <c r="K1484" s="27">
        <v>0</v>
      </c>
      <c r="L1484" s="27">
        <v>1</v>
      </c>
      <c r="M1484" s="27">
        <v>1</v>
      </c>
      <c r="N1484" s="27" t="e">
        <f>SUMIF(#REF!,#REF!,#REF!)</f>
        <v>#REF!</v>
      </c>
    </row>
    <row r="1485" spans="1:14" x14ac:dyDescent="0.15">
      <c r="A1485" s="29">
        <v>6380101</v>
      </c>
      <c r="B1485" s="29">
        <v>638010102</v>
      </c>
      <c r="C1485" s="15">
        <v>2</v>
      </c>
      <c r="D1485" s="30" t="s">
        <v>1201</v>
      </c>
      <c r="E1485" s="30" t="s">
        <v>6816</v>
      </c>
      <c r="F1485" s="27">
        <v>2</v>
      </c>
      <c r="G1485" s="31">
        <v>15</v>
      </c>
      <c r="H1485" s="31">
        <v>6</v>
      </c>
      <c r="I1485" s="31">
        <v>1984</v>
      </c>
      <c r="J1485" s="27">
        <v>1</v>
      </c>
      <c r="K1485" s="27">
        <v>0</v>
      </c>
      <c r="L1485" s="27">
        <v>1</v>
      </c>
      <c r="M1485" s="27">
        <v>1</v>
      </c>
      <c r="N1485" s="27" t="e">
        <f>SUMIF(#REF!,#REF!,#REF!)</f>
        <v>#REF!</v>
      </c>
    </row>
    <row r="1486" spans="1:14" x14ac:dyDescent="0.15">
      <c r="A1486" s="29">
        <v>6380111</v>
      </c>
      <c r="B1486" s="29">
        <v>638011102</v>
      </c>
      <c r="C1486" s="15">
        <v>2</v>
      </c>
      <c r="D1486" s="30" t="s">
        <v>5062</v>
      </c>
      <c r="E1486" s="30" t="s">
        <v>317</v>
      </c>
      <c r="F1486" s="27">
        <v>2</v>
      </c>
      <c r="G1486" s="31">
        <v>1</v>
      </c>
      <c r="H1486" s="31">
        <v>3</v>
      </c>
      <c r="I1486" s="31">
        <v>1982</v>
      </c>
      <c r="J1486" s="27">
        <v>1</v>
      </c>
      <c r="K1486" s="27">
        <v>0</v>
      </c>
      <c r="L1486" s="27">
        <v>1</v>
      </c>
      <c r="M1486" s="27">
        <v>2</v>
      </c>
      <c r="N1486" s="27" t="e">
        <f>SUMIF(#REF!,#REF!,#REF!)</f>
        <v>#REF!</v>
      </c>
    </row>
    <row r="1487" spans="1:14" x14ac:dyDescent="0.15">
      <c r="A1487" s="29">
        <v>6410011</v>
      </c>
      <c r="B1487" s="29">
        <v>641001108</v>
      </c>
      <c r="C1487" s="15">
        <v>8</v>
      </c>
      <c r="D1487" s="30" t="s">
        <v>6897</v>
      </c>
      <c r="E1487" s="30" t="s">
        <v>6898</v>
      </c>
      <c r="F1487" s="27">
        <v>2</v>
      </c>
      <c r="G1487" s="31">
        <v>13</v>
      </c>
      <c r="H1487" s="31">
        <v>12</v>
      </c>
      <c r="I1487" s="31">
        <v>1999</v>
      </c>
      <c r="J1487" s="27">
        <v>1</v>
      </c>
      <c r="K1487" s="27">
        <v>0</v>
      </c>
      <c r="L1487" s="27">
        <v>1</v>
      </c>
      <c r="M1487" s="27">
        <v>1</v>
      </c>
      <c r="N1487" s="27" t="e">
        <f>SUMIF(#REF!,#REF!,#REF!)</f>
        <v>#REF!</v>
      </c>
    </row>
    <row r="1488" spans="1:14" x14ac:dyDescent="0.15">
      <c r="A1488" s="29">
        <v>6410021</v>
      </c>
      <c r="B1488" s="29">
        <v>641002102</v>
      </c>
      <c r="C1488" s="15">
        <v>2</v>
      </c>
      <c r="D1488" s="30" t="s">
        <v>3878</v>
      </c>
      <c r="E1488" s="30" t="s">
        <v>6902</v>
      </c>
      <c r="F1488" s="27">
        <v>2</v>
      </c>
      <c r="G1488" s="31">
        <v>15</v>
      </c>
      <c r="H1488" s="31">
        <v>6</v>
      </c>
      <c r="I1488" s="31">
        <v>1995</v>
      </c>
      <c r="J1488" s="27">
        <v>1</v>
      </c>
      <c r="K1488" s="27">
        <v>0</v>
      </c>
      <c r="L1488" s="27">
        <v>1</v>
      </c>
      <c r="M1488" s="27">
        <v>1</v>
      </c>
      <c r="N1488" s="27" t="e">
        <f>SUMIF(#REF!,#REF!,#REF!)</f>
        <v>#REF!</v>
      </c>
    </row>
    <row r="1489" spans="1:14" x14ac:dyDescent="0.15">
      <c r="A1489" s="29">
        <v>6410031</v>
      </c>
      <c r="B1489" s="29">
        <v>641003102</v>
      </c>
      <c r="C1489" s="15">
        <v>2</v>
      </c>
      <c r="D1489" s="30" t="s">
        <v>1635</v>
      </c>
      <c r="E1489" s="30" t="s">
        <v>6907</v>
      </c>
      <c r="F1489" s="27">
        <v>2</v>
      </c>
      <c r="G1489" s="31">
        <v>9</v>
      </c>
      <c r="H1489" s="31">
        <v>2</v>
      </c>
      <c r="I1489" s="31">
        <v>1991</v>
      </c>
      <c r="J1489" s="27">
        <v>1</v>
      </c>
      <c r="K1489" s="27">
        <v>0</v>
      </c>
      <c r="L1489" s="27">
        <v>1</v>
      </c>
      <c r="M1489" s="27">
        <v>1</v>
      </c>
      <c r="N1489" s="27" t="e">
        <f>SUMIF(#REF!,#REF!,#REF!)</f>
        <v>#REF!</v>
      </c>
    </row>
    <row r="1490" spans="1:14" x14ac:dyDescent="0.15">
      <c r="A1490" s="29">
        <v>6410041</v>
      </c>
      <c r="B1490" s="29">
        <v>641004102</v>
      </c>
      <c r="C1490" s="15">
        <v>2</v>
      </c>
      <c r="D1490" s="30" t="s">
        <v>6915</v>
      </c>
      <c r="E1490" s="30" t="s">
        <v>6916</v>
      </c>
      <c r="F1490" s="27">
        <v>2</v>
      </c>
      <c r="G1490" s="31">
        <v>15</v>
      </c>
      <c r="H1490" s="31">
        <v>6</v>
      </c>
      <c r="I1490" s="31">
        <v>1994</v>
      </c>
      <c r="J1490" s="27">
        <v>1</v>
      </c>
      <c r="K1490" s="27">
        <v>0</v>
      </c>
      <c r="L1490" s="27">
        <v>1</v>
      </c>
      <c r="M1490" s="27">
        <v>1</v>
      </c>
      <c r="N1490" s="27" t="e">
        <f>SUMIF(#REF!,#REF!,#REF!)</f>
        <v>#REF!</v>
      </c>
    </row>
    <row r="1491" spans="1:14" x14ac:dyDescent="0.15">
      <c r="A1491" s="29">
        <v>6410051</v>
      </c>
      <c r="B1491" s="29">
        <v>641005102</v>
      </c>
      <c r="C1491" s="15">
        <v>2</v>
      </c>
      <c r="D1491" s="30" t="s">
        <v>1575</v>
      </c>
      <c r="E1491" s="30" t="s">
        <v>5345</v>
      </c>
      <c r="F1491" s="27">
        <v>2</v>
      </c>
      <c r="G1491" s="31">
        <v>12</v>
      </c>
      <c r="H1491" s="31">
        <v>11</v>
      </c>
      <c r="I1491" s="31">
        <v>1983</v>
      </c>
      <c r="J1491" s="27">
        <v>1</v>
      </c>
      <c r="K1491" s="27">
        <v>0</v>
      </c>
      <c r="L1491" s="27">
        <v>1</v>
      </c>
      <c r="M1491" s="27">
        <v>1</v>
      </c>
      <c r="N1491" s="27" t="e">
        <f>SUMIF(#REF!,#REF!,#REF!)</f>
        <v>#REF!</v>
      </c>
    </row>
    <row r="1492" spans="1:14" x14ac:dyDescent="0.15">
      <c r="A1492" s="29">
        <v>6410061</v>
      </c>
      <c r="B1492" s="29">
        <v>641006102</v>
      </c>
      <c r="C1492" s="15">
        <v>2</v>
      </c>
      <c r="D1492" s="30" t="s">
        <v>6922</v>
      </c>
      <c r="E1492" s="30" t="s">
        <v>6902</v>
      </c>
      <c r="F1492" s="27">
        <v>2</v>
      </c>
      <c r="G1492" s="31">
        <v>2</v>
      </c>
      <c r="H1492" s="31">
        <v>10</v>
      </c>
      <c r="I1492" s="31">
        <v>1989</v>
      </c>
      <c r="J1492" s="27">
        <v>1</v>
      </c>
      <c r="K1492" s="27">
        <v>0</v>
      </c>
      <c r="L1492" s="27">
        <v>1</v>
      </c>
      <c r="M1492" s="27">
        <v>1</v>
      </c>
      <c r="N1492" s="27" t="e">
        <f>SUMIF(#REF!,#REF!,#REF!)</f>
        <v>#REF!</v>
      </c>
    </row>
    <row r="1493" spans="1:14" x14ac:dyDescent="0.15">
      <c r="A1493" s="29">
        <v>6410071</v>
      </c>
      <c r="B1493" s="29">
        <v>641007102</v>
      </c>
      <c r="C1493" s="15">
        <v>2</v>
      </c>
      <c r="D1493" s="30" t="s">
        <v>2765</v>
      </c>
      <c r="E1493" s="30" t="s">
        <v>4368</v>
      </c>
      <c r="F1493" s="27">
        <v>2</v>
      </c>
      <c r="G1493" s="31">
        <v>19</v>
      </c>
      <c r="H1493" s="31">
        <v>1</v>
      </c>
      <c r="I1493" s="31">
        <v>1986</v>
      </c>
      <c r="J1493" s="27">
        <v>1</v>
      </c>
      <c r="K1493" s="27">
        <v>0</v>
      </c>
      <c r="L1493" s="27">
        <v>1</v>
      </c>
      <c r="M1493" s="27">
        <v>1</v>
      </c>
      <c r="N1493" s="27" t="e">
        <f>SUMIF(#REF!,#REF!,#REF!)</f>
        <v>#REF!</v>
      </c>
    </row>
    <row r="1494" spans="1:14" x14ac:dyDescent="0.15">
      <c r="A1494" s="29">
        <v>6410091</v>
      </c>
      <c r="B1494" s="29">
        <v>641009102</v>
      </c>
      <c r="C1494" s="15">
        <v>2</v>
      </c>
      <c r="D1494" s="30" t="s">
        <v>6935</v>
      </c>
      <c r="E1494" s="30" t="s">
        <v>6936</v>
      </c>
      <c r="F1494" s="27">
        <v>2</v>
      </c>
      <c r="G1494" s="31">
        <v>15</v>
      </c>
      <c r="H1494" s="31">
        <v>2</v>
      </c>
      <c r="I1494" s="31">
        <v>1994</v>
      </c>
      <c r="J1494" s="27">
        <v>1</v>
      </c>
      <c r="K1494" s="27">
        <v>0</v>
      </c>
      <c r="L1494" s="27">
        <v>1</v>
      </c>
      <c r="M1494" s="27">
        <v>1</v>
      </c>
      <c r="N1494" s="27" t="e">
        <f>SUMIF(#REF!,#REF!,#REF!)</f>
        <v>#REF!</v>
      </c>
    </row>
    <row r="1495" spans="1:14" x14ac:dyDescent="0.15">
      <c r="A1495" s="29">
        <v>6410101</v>
      </c>
      <c r="B1495" s="29">
        <v>641010108</v>
      </c>
      <c r="C1495" s="15">
        <v>8</v>
      </c>
      <c r="D1495" s="30" t="s">
        <v>6006</v>
      </c>
      <c r="E1495" s="30" t="s">
        <v>6942</v>
      </c>
      <c r="F1495" s="27">
        <v>2</v>
      </c>
      <c r="G1495" s="31">
        <v>1</v>
      </c>
      <c r="H1495" s="31">
        <v>11</v>
      </c>
      <c r="I1495" s="31">
        <v>1998</v>
      </c>
      <c r="J1495" s="27">
        <v>1</v>
      </c>
      <c r="K1495" s="27">
        <v>0</v>
      </c>
      <c r="L1495" s="27">
        <v>1</v>
      </c>
      <c r="M1495" s="27">
        <v>1</v>
      </c>
      <c r="N1495" s="27" t="e">
        <f>SUMIF(#REF!,#REF!,#REF!)</f>
        <v>#REF!</v>
      </c>
    </row>
    <row r="1496" spans="1:14" x14ac:dyDescent="0.15">
      <c r="A1496" s="29">
        <v>6410111</v>
      </c>
      <c r="B1496" s="29">
        <v>641011104</v>
      </c>
      <c r="C1496" s="15">
        <v>4</v>
      </c>
      <c r="D1496" s="30" t="s">
        <v>1635</v>
      </c>
      <c r="E1496" s="30" t="s">
        <v>6947</v>
      </c>
      <c r="F1496" s="27">
        <v>2</v>
      </c>
      <c r="G1496" s="31">
        <v>1</v>
      </c>
      <c r="H1496" s="31">
        <v>2</v>
      </c>
      <c r="I1496" s="31">
        <v>1988</v>
      </c>
      <c r="J1496" s="27">
        <v>1</v>
      </c>
      <c r="K1496" s="27">
        <v>0</v>
      </c>
      <c r="L1496" s="27">
        <v>2</v>
      </c>
      <c r="M1496" s="27">
        <v>0</v>
      </c>
      <c r="N1496" s="27" t="e">
        <f>SUMIF(#REF!,#REF!,#REF!)</f>
        <v>#REF!</v>
      </c>
    </row>
    <row r="1497" spans="1:14" x14ac:dyDescent="0.15">
      <c r="A1497" s="29">
        <v>6410121</v>
      </c>
      <c r="B1497" s="29">
        <v>641012102</v>
      </c>
      <c r="C1497" s="15">
        <v>2</v>
      </c>
      <c r="D1497" s="30" t="s">
        <v>6283</v>
      </c>
      <c r="E1497" s="30" t="s">
        <v>6955</v>
      </c>
      <c r="F1497" s="27">
        <v>2</v>
      </c>
      <c r="G1497" s="31">
        <v>22</v>
      </c>
      <c r="H1497" s="31">
        <v>4</v>
      </c>
      <c r="I1497" s="31">
        <v>1997</v>
      </c>
      <c r="J1497" s="27">
        <v>1</v>
      </c>
      <c r="K1497" s="27">
        <v>0</v>
      </c>
      <c r="L1497" s="27">
        <v>1</v>
      </c>
      <c r="M1497" s="27">
        <v>2</v>
      </c>
      <c r="N1497" s="27" t="e">
        <f>SUMIF(#REF!,#REF!,#REF!)</f>
        <v>#REF!</v>
      </c>
    </row>
    <row r="1498" spans="1:14" x14ac:dyDescent="0.15">
      <c r="A1498" s="29">
        <v>6410131</v>
      </c>
      <c r="B1498" s="29">
        <v>641013102</v>
      </c>
      <c r="C1498" s="15">
        <v>2</v>
      </c>
      <c r="D1498" s="30" t="s">
        <v>5371</v>
      </c>
      <c r="E1498" s="30" t="s">
        <v>6918</v>
      </c>
      <c r="F1498" s="27">
        <v>2</v>
      </c>
      <c r="G1498" s="31">
        <v>13</v>
      </c>
      <c r="H1498" s="31">
        <v>4</v>
      </c>
      <c r="I1498" s="31">
        <v>1983</v>
      </c>
      <c r="J1498" s="27">
        <v>1</v>
      </c>
      <c r="K1498" s="27">
        <v>0</v>
      </c>
      <c r="L1498" s="27">
        <v>1</v>
      </c>
      <c r="M1498" s="27">
        <v>2</v>
      </c>
      <c r="N1498" s="27" t="e">
        <f>SUMIF(#REF!,#REF!,#REF!)</f>
        <v>#REF!</v>
      </c>
    </row>
    <row r="1499" spans="1:14" x14ac:dyDescent="0.15">
      <c r="A1499" s="29">
        <v>6410151</v>
      </c>
      <c r="B1499" s="29">
        <v>641015104</v>
      </c>
      <c r="C1499" s="15">
        <v>4</v>
      </c>
      <c r="D1499" s="30" t="s">
        <v>331</v>
      </c>
      <c r="E1499" s="30" t="s">
        <v>6970</v>
      </c>
      <c r="F1499" s="27">
        <v>2</v>
      </c>
      <c r="G1499" s="31">
        <v>13</v>
      </c>
      <c r="H1499" s="31">
        <v>11</v>
      </c>
      <c r="I1499" s="31">
        <v>2000</v>
      </c>
      <c r="J1499" s="27">
        <v>1</v>
      </c>
      <c r="K1499" s="27">
        <v>0</v>
      </c>
      <c r="L1499" s="27">
        <v>1</v>
      </c>
      <c r="M1499" s="27">
        <v>1</v>
      </c>
      <c r="N1499" s="27" t="e">
        <f>SUMIF(#REF!,#REF!,#REF!)</f>
        <v>#REF!</v>
      </c>
    </row>
    <row r="1500" spans="1:14" x14ac:dyDescent="0.15">
      <c r="A1500" s="29">
        <v>6450011</v>
      </c>
      <c r="B1500" s="29">
        <v>645001105</v>
      </c>
      <c r="C1500" s="15">
        <v>5</v>
      </c>
      <c r="D1500" s="30" t="s">
        <v>815</v>
      </c>
      <c r="E1500" s="30" t="s">
        <v>6978</v>
      </c>
      <c r="F1500" s="27">
        <v>2</v>
      </c>
      <c r="G1500" s="31">
        <v>2</v>
      </c>
      <c r="H1500" s="31">
        <v>1</v>
      </c>
      <c r="I1500" s="31">
        <v>1992</v>
      </c>
      <c r="J1500" s="27">
        <v>1</v>
      </c>
      <c r="K1500" s="27">
        <v>0</v>
      </c>
      <c r="L1500" s="27">
        <v>2</v>
      </c>
      <c r="M1500" s="27">
        <v>0</v>
      </c>
      <c r="N1500" s="27" t="e">
        <f>SUMIF(#REF!,#REF!,#REF!)</f>
        <v>#REF!</v>
      </c>
    </row>
    <row r="1501" spans="1:14" x14ac:dyDescent="0.15">
      <c r="A1501" s="29">
        <v>6450031</v>
      </c>
      <c r="B1501" s="29">
        <v>645003102</v>
      </c>
      <c r="C1501" s="15">
        <v>2</v>
      </c>
      <c r="D1501" s="30" t="s">
        <v>5038</v>
      </c>
      <c r="E1501" s="30" t="s">
        <v>6984</v>
      </c>
      <c r="F1501" s="27">
        <v>2</v>
      </c>
      <c r="G1501" s="31">
        <v>11</v>
      </c>
      <c r="H1501" s="31">
        <v>4</v>
      </c>
      <c r="I1501" s="31">
        <v>1998</v>
      </c>
      <c r="J1501" s="27">
        <v>1</v>
      </c>
      <c r="K1501" s="27">
        <v>0</v>
      </c>
      <c r="L1501" s="27">
        <v>2</v>
      </c>
      <c r="M1501" s="27">
        <v>0</v>
      </c>
      <c r="N1501" s="27" t="e">
        <f>SUMIF(#REF!,#REF!,#REF!)</f>
        <v>#REF!</v>
      </c>
    </row>
    <row r="1502" spans="1:14" x14ac:dyDescent="0.15">
      <c r="A1502" s="29">
        <v>6450041</v>
      </c>
      <c r="B1502" s="29">
        <v>645004102</v>
      </c>
      <c r="C1502" s="15">
        <v>2</v>
      </c>
      <c r="D1502" s="30" t="s">
        <v>141</v>
      </c>
      <c r="E1502" s="30" t="s">
        <v>6989</v>
      </c>
      <c r="F1502" s="27">
        <v>2</v>
      </c>
      <c r="G1502" s="31">
        <v>5</v>
      </c>
      <c r="H1502" s="31">
        <v>8</v>
      </c>
      <c r="I1502" s="31">
        <v>1980</v>
      </c>
      <c r="J1502" s="27">
        <v>1</v>
      </c>
      <c r="K1502" s="27">
        <v>0</v>
      </c>
      <c r="L1502" s="27">
        <v>2</v>
      </c>
      <c r="M1502" s="27">
        <v>0</v>
      </c>
      <c r="N1502" s="27" t="e">
        <f>SUMIF(#REF!,#REF!,#REF!)</f>
        <v>#REF!</v>
      </c>
    </row>
    <row r="1503" spans="1:14" x14ac:dyDescent="0.15">
      <c r="A1503" s="29">
        <v>6450051</v>
      </c>
      <c r="B1503" s="29">
        <v>645005108</v>
      </c>
      <c r="C1503" s="15">
        <v>8</v>
      </c>
      <c r="D1503" s="30" t="s">
        <v>6996</v>
      </c>
      <c r="E1503" s="30" t="s">
        <v>5974</v>
      </c>
      <c r="F1503" s="27">
        <v>2</v>
      </c>
      <c r="G1503" s="31">
        <v>25</v>
      </c>
      <c r="H1503" s="31">
        <v>11</v>
      </c>
      <c r="I1503" s="31">
        <v>1995</v>
      </c>
      <c r="J1503" s="27">
        <v>1</v>
      </c>
      <c r="K1503" s="27">
        <v>0</v>
      </c>
      <c r="L1503" s="27">
        <v>2</v>
      </c>
      <c r="M1503" s="27">
        <v>0</v>
      </c>
      <c r="N1503" s="27" t="e">
        <f>SUMIF(#REF!,#REF!,#REF!)</f>
        <v>#REF!</v>
      </c>
    </row>
    <row r="1504" spans="1:14" x14ac:dyDescent="0.15">
      <c r="A1504" s="29">
        <v>6450061</v>
      </c>
      <c r="B1504" s="29">
        <v>645006102</v>
      </c>
      <c r="C1504" s="15">
        <v>2</v>
      </c>
      <c r="D1504" s="30" t="s">
        <v>1842</v>
      </c>
      <c r="E1504" s="30" t="s">
        <v>6768</v>
      </c>
      <c r="F1504" s="27">
        <v>2</v>
      </c>
      <c r="G1504" s="31">
        <v>25</v>
      </c>
      <c r="H1504" s="31">
        <v>1</v>
      </c>
      <c r="I1504" s="31">
        <v>1987</v>
      </c>
      <c r="J1504" s="27">
        <v>1</v>
      </c>
      <c r="K1504" s="27">
        <v>0</v>
      </c>
      <c r="L1504" s="27">
        <v>2</v>
      </c>
      <c r="M1504" s="27">
        <v>0</v>
      </c>
      <c r="N1504" s="27" t="e">
        <f>SUMIF(#REF!,#REF!,#REF!)</f>
        <v>#REF!</v>
      </c>
    </row>
    <row r="1505" spans="1:14" x14ac:dyDescent="0.15">
      <c r="A1505" s="29">
        <v>6450071</v>
      </c>
      <c r="B1505" s="29">
        <v>645007102</v>
      </c>
      <c r="C1505" s="15">
        <v>2</v>
      </c>
      <c r="D1505" s="30" t="s">
        <v>201</v>
      </c>
      <c r="E1505" s="30" t="s">
        <v>198</v>
      </c>
      <c r="F1505" s="27">
        <v>2</v>
      </c>
      <c r="G1505" s="31">
        <v>27</v>
      </c>
      <c r="H1505" s="31">
        <v>8</v>
      </c>
      <c r="I1505" s="31">
        <v>1985</v>
      </c>
      <c r="J1505" s="27">
        <v>1</v>
      </c>
      <c r="K1505" s="27">
        <v>0</v>
      </c>
      <c r="L1505" s="27">
        <v>2</v>
      </c>
      <c r="M1505" s="27">
        <v>0</v>
      </c>
      <c r="N1505" s="27" t="e">
        <f>SUMIF(#REF!,#REF!,#REF!)</f>
        <v>#REF!</v>
      </c>
    </row>
    <row r="1506" spans="1:14" x14ac:dyDescent="0.15">
      <c r="A1506" s="29">
        <v>6450091</v>
      </c>
      <c r="B1506" s="29">
        <v>645009102</v>
      </c>
      <c r="C1506" s="15">
        <v>2</v>
      </c>
      <c r="D1506" s="30" t="s">
        <v>6643</v>
      </c>
      <c r="E1506" s="30" t="s">
        <v>317</v>
      </c>
      <c r="F1506" s="27">
        <v>2</v>
      </c>
      <c r="G1506" s="31">
        <v>5</v>
      </c>
      <c r="H1506" s="31">
        <v>12</v>
      </c>
      <c r="I1506" s="31">
        <v>1985</v>
      </c>
      <c r="J1506" s="27">
        <v>1</v>
      </c>
      <c r="K1506" s="27">
        <v>0</v>
      </c>
      <c r="L1506" s="27">
        <v>2</v>
      </c>
      <c r="M1506" s="27">
        <v>0</v>
      </c>
      <c r="N1506" s="27" t="e">
        <f>SUMIF(#REF!,#REF!,#REF!)</f>
        <v>#REF!</v>
      </c>
    </row>
    <row r="1507" spans="1:14" x14ac:dyDescent="0.15">
      <c r="A1507" s="29">
        <v>6450101</v>
      </c>
      <c r="B1507" s="29">
        <v>645010108</v>
      </c>
      <c r="C1507" s="15">
        <v>8</v>
      </c>
      <c r="D1507" s="30" t="s">
        <v>1822</v>
      </c>
      <c r="E1507" s="30" t="s">
        <v>6984</v>
      </c>
      <c r="F1507" s="27">
        <v>2</v>
      </c>
      <c r="G1507" s="31">
        <v>6</v>
      </c>
      <c r="H1507" s="31">
        <v>12</v>
      </c>
      <c r="I1507" s="31">
        <v>1994</v>
      </c>
      <c r="J1507" s="27">
        <v>1</v>
      </c>
      <c r="K1507" s="27">
        <v>0</v>
      </c>
      <c r="L1507" s="27">
        <v>2</v>
      </c>
      <c r="M1507" s="27">
        <v>0</v>
      </c>
      <c r="N1507" s="27" t="e">
        <f>SUMIF(#REF!,#REF!,#REF!)</f>
        <v>#REF!</v>
      </c>
    </row>
    <row r="1508" spans="1:14" x14ac:dyDescent="0.15">
      <c r="A1508" s="29">
        <v>6450111</v>
      </c>
      <c r="B1508" s="29">
        <v>645011102</v>
      </c>
      <c r="C1508" s="15">
        <v>2</v>
      </c>
      <c r="D1508" s="30" t="s">
        <v>7026</v>
      </c>
      <c r="E1508" s="30" t="s">
        <v>7027</v>
      </c>
      <c r="F1508" s="27">
        <v>2</v>
      </c>
      <c r="G1508" s="31">
        <v>14</v>
      </c>
      <c r="H1508" s="31">
        <v>6</v>
      </c>
      <c r="I1508" s="31">
        <v>1987</v>
      </c>
      <c r="J1508" s="27">
        <v>1</v>
      </c>
      <c r="K1508" s="27">
        <v>0</v>
      </c>
      <c r="L1508" s="27">
        <v>2</v>
      </c>
      <c r="M1508" s="27">
        <v>0</v>
      </c>
      <c r="N1508" s="27" t="e">
        <f>SUMIF(#REF!,#REF!,#REF!)</f>
        <v>#REF!</v>
      </c>
    </row>
    <row r="1509" spans="1:14" x14ac:dyDescent="0.15">
      <c r="A1509" s="29">
        <v>6450131</v>
      </c>
      <c r="B1509" s="29">
        <v>645013102</v>
      </c>
      <c r="C1509" s="15">
        <v>2</v>
      </c>
      <c r="D1509" s="30" t="s">
        <v>953</v>
      </c>
      <c r="E1509" s="30" t="s">
        <v>5896</v>
      </c>
      <c r="F1509" s="27">
        <v>2</v>
      </c>
      <c r="G1509" s="31">
        <v>15</v>
      </c>
      <c r="H1509" s="31">
        <v>10</v>
      </c>
      <c r="I1509" s="31">
        <v>1977</v>
      </c>
      <c r="J1509" s="27">
        <v>1</v>
      </c>
      <c r="K1509" s="27">
        <v>0</v>
      </c>
      <c r="L1509" s="27">
        <v>2</v>
      </c>
      <c r="M1509" s="27">
        <v>0</v>
      </c>
      <c r="N1509" s="27" t="e">
        <f>SUMIF(#REF!,#REF!,#REF!)</f>
        <v>#REF!</v>
      </c>
    </row>
    <row r="1510" spans="1:14" x14ac:dyDescent="0.15">
      <c r="A1510" s="29">
        <v>6450141</v>
      </c>
      <c r="B1510" s="29">
        <v>645014102</v>
      </c>
      <c r="C1510" s="15">
        <v>2</v>
      </c>
      <c r="D1510" s="30" t="s">
        <v>7035</v>
      </c>
      <c r="E1510" s="30" t="s">
        <v>7036</v>
      </c>
      <c r="F1510" s="27">
        <v>2</v>
      </c>
      <c r="G1510" s="31">
        <v>20</v>
      </c>
      <c r="H1510" s="31">
        <v>3</v>
      </c>
      <c r="I1510" s="31">
        <v>1986</v>
      </c>
      <c r="J1510" s="27">
        <v>1</v>
      </c>
      <c r="K1510" s="27">
        <v>0</v>
      </c>
      <c r="L1510" s="27">
        <v>2</v>
      </c>
      <c r="M1510" s="27">
        <v>0</v>
      </c>
      <c r="N1510" s="27" t="e">
        <f>SUMIF(#REF!,#REF!,#REF!)</f>
        <v>#REF!</v>
      </c>
    </row>
    <row r="1511" spans="1:14" x14ac:dyDescent="0.15">
      <c r="A1511" s="29">
        <v>6450151</v>
      </c>
      <c r="B1511" s="29">
        <v>645015102</v>
      </c>
      <c r="C1511" s="15">
        <v>2</v>
      </c>
      <c r="D1511" s="30" t="s">
        <v>1813</v>
      </c>
      <c r="E1511" s="30" t="s">
        <v>5295</v>
      </c>
      <c r="F1511" s="27">
        <v>2</v>
      </c>
      <c r="G1511" s="31">
        <v>18</v>
      </c>
      <c r="H1511" s="31">
        <v>12</v>
      </c>
      <c r="I1511" s="31">
        <v>1989</v>
      </c>
      <c r="J1511" s="27">
        <v>1</v>
      </c>
      <c r="K1511" s="27">
        <v>0</v>
      </c>
      <c r="L1511" s="27">
        <v>2</v>
      </c>
      <c r="M1511" s="27">
        <v>0</v>
      </c>
      <c r="N1511" s="27" t="e">
        <f>SUMIF(#REF!,#REF!,#REF!)</f>
        <v>#REF!</v>
      </c>
    </row>
    <row r="1512" spans="1:14" x14ac:dyDescent="0.15">
      <c r="A1512" s="29">
        <v>6450161</v>
      </c>
      <c r="B1512" s="29">
        <v>645016102</v>
      </c>
      <c r="C1512" s="15">
        <v>2</v>
      </c>
      <c r="D1512" s="30" t="s">
        <v>6462</v>
      </c>
      <c r="E1512" s="30" t="s">
        <v>6598</v>
      </c>
      <c r="F1512" s="27">
        <v>2</v>
      </c>
      <c r="G1512" s="31">
        <v>20</v>
      </c>
      <c r="H1512" s="31">
        <v>12</v>
      </c>
      <c r="I1512" s="31">
        <v>1994</v>
      </c>
      <c r="J1512" s="27">
        <v>1</v>
      </c>
      <c r="K1512" s="27">
        <v>0</v>
      </c>
      <c r="L1512" s="27">
        <v>2</v>
      </c>
      <c r="M1512" s="27">
        <v>0</v>
      </c>
      <c r="N1512" s="27" t="e">
        <f>SUMIF(#REF!,#REF!,#REF!)</f>
        <v>#REF!</v>
      </c>
    </row>
    <row r="1513" spans="1:14" x14ac:dyDescent="0.15">
      <c r="A1513" s="29">
        <v>6450171</v>
      </c>
      <c r="B1513" s="29">
        <v>645017103</v>
      </c>
      <c r="C1513" s="15">
        <v>3</v>
      </c>
      <c r="D1513" s="30" t="s">
        <v>2765</v>
      </c>
      <c r="E1513" s="30" t="s">
        <v>5891</v>
      </c>
      <c r="F1513" s="27">
        <v>2</v>
      </c>
      <c r="G1513" s="31">
        <v>7</v>
      </c>
      <c r="H1513" s="31">
        <v>10</v>
      </c>
      <c r="I1513" s="31">
        <v>1987</v>
      </c>
      <c r="J1513" s="27">
        <v>1</v>
      </c>
      <c r="K1513" s="27">
        <v>0</v>
      </c>
      <c r="L1513" s="27">
        <v>2</v>
      </c>
      <c r="M1513" s="27">
        <v>0</v>
      </c>
      <c r="N1513" s="27" t="e">
        <f>SUMIF(#REF!,#REF!,#REF!)</f>
        <v>#REF!</v>
      </c>
    </row>
    <row r="1514" spans="1:14" x14ac:dyDescent="0.15">
      <c r="A1514" s="29">
        <v>6450191</v>
      </c>
      <c r="B1514" s="29">
        <v>645019110</v>
      </c>
      <c r="C1514" s="15">
        <v>10</v>
      </c>
      <c r="D1514" s="30" t="s">
        <v>1635</v>
      </c>
      <c r="E1514" s="30" t="s">
        <v>7054</v>
      </c>
      <c r="F1514" s="27">
        <v>2</v>
      </c>
      <c r="G1514" s="31">
        <v>25</v>
      </c>
      <c r="H1514" s="31">
        <v>10</v>
      </c>
      <c r="I1514" s="31">
        <v>1997</v>
      </c>
      <c r="J1514" s="27">
        <v>1</v>
      </c>
      <c r="K1514" s="27">
        <v>0</v>
      </c>
      <c r="L1514" s="27">
        <v>2</v>
      </c>
      <c r="M1514" s="27">
        <v>0</v>
      </c>
      <c r="N1514" s="27" t="e">
        <f>SUMIF(#REF!,#REF!,#REF!)</f>
        <v>#REF!</v>
      </c>
    </row>
    <row r="1515" spans="1:14" x14ac:dyDescent="0.15">
      <c r="A1515" s="29">
        <v>6450201</v>
      </c>
      <c r="B1515" s="29">
        <v>645020102</v>
      </c>
      <c r="C1515" s="15">
        <v>2</v>
      </c>
      <c r="D1515" s="30" t="s">
        <v>7060</v>
      </c>
      <c r="E1515" s="30" t="s">
        <v>5460</v>
      </c>
      <c r="F1515" s="27">
        <v>2</v>
      </c>
      <c r="G1515" s="31">
        <v>15</v>
      </c>
      <c r="H1515" s="31">
        <v>8</v>
      </c>
      <c r="I1515" s="31">
        <v>1996</v>
      </c>
      <c r="J1515" s="27">
        <v>1</v>
      </c>
      <c r="K1515" s="27">
        <v>0</v>
      </c>
      <c r="L1515" s="27">
        <v>2</v>
      </c>
      <c r="M1515" s="27">
        <v>0</v>
      </c>
      <c r="N1515" s="27" t="e">
        <f>SUMIF(#REF!,#REF!,#REF!)</f>
        <v>#REF!</v>
      </c>
    </row>
    <row r="1516" spans="1:14" x14ac:dyDescent="0.15">
      <c r="A1516" s="29">
        <v>6450211</v>
      </c>
      <c r="B1516" s="29">
        <v>645021104</v>
      </c>
      <c r="C1516" s="15">
        <v>4</v>
      </c>
      <c r="D1516" s="30" t="s">
        <v>1247</v>
      </c>
      <c r="E1516" s="30" t="s">
        <v>7063</v>
      </c>
      <c r="F1516" s="27">
        <v>2</v>
      </c>
      <c r="G1516" s="31">
        <v>3</v>
      </c>
      <c r="H1516" s="31">
        <v>8</v>
      </c>
      <c r="I1516" s="31">
        <v>1993</v>
      </c>
      <c r="J1516" s="27">
        <v>1</v>
      </c>
      <c r="K1516" s="27">
        <v>0</v>
      </c>
      <c r="L1516" s="27">
        <v>2</v>
      </c>
      <c r="M1516" s="27">
        <v>0</v>
      </c>
      <c r="N1516" s="27" t="e">
        <f>SUMIF(#REF!,#REF!,#REF!)</f>
        <v>#REF!</v>
      </c>
    </row>
    <row r="1517" spans="1:14" x14ac:dyDescent="0.15">
      <c r="A1517" s="29">
        <v>6450221</v>
      </c>
      <c r="B1517" s="29">
        <v>645022102</v>
      </c>
      <c r="C1517" s="15">
        <v>2</v>
      </c>
      <c r="D1517" s="30" t="s">
        <v>7065</v>
      </c>
      <c r="E1517" s="30" t="s">
        <v>7066</v>
      </c>
      <c r="F1517" s="27">
        <v>2</v>
      </c>
      <c r="G1517" s="31">
        <v>18</v>
      </c>
      <c r="H1517" s="31">
        <v>8</v>
      </c>
      <c r="I1517" s="31">
        <v>1984</v>
      </c>
      <c r="J1517" s="27">
        <v>1</v>
      </c>
      <c r="K1517" s="27">
        <v>0</v>
      </c>
      <c r="L1517" s="27">
        <v>2</v>
      </c>
      <c r="M1517" s="27">
        <v>0</v>
      </c>
      <c r="N1517" s="27" t="e">
        <f>SUMIF(#REF!,#REF!,#REF!)</f>
        <v>#REF!</v>
      </c>
    </row>
    <row r="1518" spans="1:14" x14ac:dyDescent="0.15">
      <c r="A1518" s="29">
        <v>6530011</v>
      </c>
      <c r="B1518" s="29">
        <v>653001102</v>
      </c>
      <c r="C1518" s="15">
        <v>2</v>
      </c>
      <c r="D1518" s="30" t="s">
        <v>4355</v>
      </c>
      <c r="E1518" s="30" t="s">
        <v>5930</v>
      </c>
      <c r="F1518" s="27">
        <v>2</v>
      </c>
      <c r="G1518" s="31">
        <v>7</v>
      </c>
      <c r="H1518" s="31">
        <v>5</v>
      </c>
      <c r="I1518" s="31">
        <v>1994</v>
      </c>
      <c r="J1518" s="27">
        <v>1</v>
      </c>
      <c r="K1518" s="27">
        <v>0</v>
      </c>
      <c r="L1518" s="27">
        <v>2</v>
      </c>
      <c r="M1518" s="27">
        <v>0</v>
      </c>
      <c r="N1518" s="27" t="e">
        <f>SUMIF(#REF!,#REF!,#REF!)</f>
        <v>#REF!</v>
      </c>
    </row>
    <row r="1519" spans="1:14" x14ac:dyDescent="0.15">
      <c r="A1519" s="29">
        <v>6530021</v>
      </c>
      <c r="B1519" s="29">
        <v>653002102</v>
      </c>
      <c r="C1519" s="15">
        <v>2</v>
      </c>
      <c r="D1519" s="30" t="s">
        <v>1813</v>
      </c>
      <c r="E1519" s="30" t="s">
        <v>7079</v>
      </c>
      <c r="F1519" s="27">
        <v>2</v>
      </c>
      <c r="G1519" s="31">
        <v>21</v>
      </c>
      <c r="H1519" s="31">
        <v>6</v>
      </c>
      <c r="I1519" s="31">
        <v>1992</v>
      </c>
      <c r="J1519" s="27">
        <v>1</v>
      </c>
      <c r="K1519" s="27">
        <v>0</v>
      </c>
      <c r="L1519" s="27">
        <v>2</v>
      </c>
      <c r="M1519" s="27">
        <v>0</v>
      </c>
      <c r="N1519" s="27" t="e">
        <f>SUMIF(#REF!,#REF!,#REF!)</f>
        <v>#REF!</v>
      </c>
    </row>
    <row r="1520" spans="1:14" x14ac:dyDescent="0.15">
      <c r="A1520" s="29">
        <v>6530031</v>
      </c>
      <c r="B1520" s="29">
        <v>653003102</v>
      </c>
      <c r="C1520" s="15">
        <v>2</v>
      </c>
      <c r="D1520" s="30" t="s">
        <v>2725</v>
      </c>
      <c r="E1520" s="30" t="s">
        <v>464</v>
      </c>
      <c r="F1520" s="27">
        <v>2</v>
      </c>
      <c r="G1520" s="31">
        <v>29</v>
      </c>
      <c r="H1520" s="31">
        <v>9</v>
      </c>
      <c r="I1520" s="31">
        <v>1979</v>
      </c>
      <c r="J1520" s="27">
        <v>1</v>
      </c>
      <c r="K1520" s="27">
        <v>0</v>
      </c>
      <c r="L1520" s="27">
        <v>2</v>
      </c>
      <c r="M1520" s="27">
        <v>0</v>
      </c>
      <c r="N1520" s="27" t="e">
        <f>SUMIF(#REF!,#REF!,#REF!)</f>
        <v>#REF!</v>
      </c>
    </row>
    <row r="1521" spans="1:15" x14ac:dyDescent="0.15">
      <c r="A1521" s="29">
        <v>6530041</v>
      </c>
      <c r="B1521" s="29">
        <v>653004102</v>
      </c>
      <c r="C1521" s="15">
        <v>2</v>
      </c>
      <c r="D1521" s="30" t="s">
        <v>1022</v>
      </c>
      <c r="E1521" s="30" t="s">
        <v>7085</v>
      </c>
      <c r="F1521" s="27">
        <v>2</v>
      </c>
      <c r="G1521" s="31">
        <v>5</v>
      </c>
      <c r="H1521" s="31">
        <v>1</v>
      </c>
      <c r="I1521" s="31">
        <v>1998</v>
      </c>
      <c r="J1521" s="27">
        <v>1</v>
      </c>
      <c r="K1521" s="27">
        <v>0</v>
      </c>
      <c r="L1521" s="27">
        <v>2</v>
      </c>
      <c r="M1521" s="27">
        <v>0</v>
      </c>
      <c r="N1521" s="27" t="e">
        <f>SUMIF(#REF!,#REF!,#REF!)</f>
        <v>#REF!</v>
      </c>
    </row>
    <row r="1522" spans="1:15" x14ac:dyDescent="0.15">
      <c r="A1522" s="29">
        <v>6530051</v>
      </c>
      <c r="B1522" s="29">
        <v>653005102</v>
      </c>
      <c r="C1522" s="15">
        <v>2</v>
      </c>
      <c r="D1522" s="30" t="s">
        <v>89</v>
      </c>
      <c r="E1522" s="30" t="s">
        <v>337</v>
      </c>
      <c r="F1522" s="27">
        <v>2</v>
      </c>
      <c r="G1522" s="31">
        <v>17</v>
      </c>
      <c r="H1522" s="31">
        <v>4</v>
      </c>
      <c r="I1522" s="31">
        <v>1992</v>
      </c>
      <c r="J1522" s="27">
        <v>1</v>
      </c>
      <c r="K1522" s="27">
        <v>0</v>
      </c>
      <c r="L1522" s="27">
        <v>2</v>
      </c>
      <c r="M1522" s="27">
        <v>0</v>
      </c>
      <c r="N1522" s="27" t="e">
        <f>SUMIF(#REF!,#REF!,#REF!)</f>
        <v>#REF!</v>
      </c>
    </row>
    <row r="1523" spans="1:15" x14ac:dyDescent="0.15">
      <c r="A1523" s="29">
        <v>6530071</v>
      </c>
      <c r="B1523" s="29">
        <v>653007102</v>
      </c>
      <c r="C1523" s="15">
        <v>2</v>
      </c>
      <c r="D1523" s="30" t="s">
        <v>7088</v>
      </c>
      <c r="E1523" s="30" t="s">
        <v>5905</v>
      </c>
      <c r="F1523" s="27">
        <v>2</v>
      </c>
      <c r="G1523" s="31">
        <v>21</v>
      </c>
      <c r="H1523" s="31">
        <v>8</v>
      </c>
      <c r="I1523" s="31">
        <v>1999</v>
      </c>
      <c r="J1523" s="27">
        <v>1</v>
      </c>
      <c r="K1523" s="27">
        <v>0</v>
      </c>
      <c r="L1523" s="27">
        <v>2</v>
      </c>
      <c r="M1523" s="27">
        <v>0</v>
      </c>
      <c r="N1523" s="27" t="e">
        <f>SUMIF(#REF!,#REF!,#REF!)</f>
        <v>#REF!</v>
      </c>
    </row>
    <row r="1524" spans="1:15" x14ac:dyDescent="0.15">
      <c r="A1524" s="29">
        <v>6530081</v>
      </c>
      <c r="B1524" s="29">
        <v>653008107</v>
      </c>
      <c r="C1524" s="15">
        <v>7</v>
      </c>
      <c r="D1524" s="30" t="s">
        <v>571</v>
      </c>
      <c r="E1524" s="30" t="s">
        <v>7091</v>
      </c>
      <c r="F1524" s="27">
        <v>2</v>
      </c>
      <c r="G1524" s="31">
        <v>5</v>
      </c>
      <c r="H1524" s="31">
        <v>8</v>
      </c>
      <c r="I1524" s="31">
        <v>2001</v>
      </c>
      <c r="J1524" s="27">
        <v>1</v>
      </c>
      <c r="K1524" s="27">
        <v>0</v>
      </c>
      <c r="L1524" s="27">
        <v>2</v>
      </c>
      <c r="M1524" s="27">
        <v>0</v>
      </c>
      <c r="N1524" s="27" t="e">
        <f>SUMIF(#REF!,#REF!,#REF!)</f>
        <v>#REF!</v>
      </c>
    </row>
    <row r="1525" spans="1:15" x14ac:dyDescent="0.15">
      <c r="A1525" s="29">
        <v>6530091</v>
      </c>
      <c r="B1525" s="29">
        <v>653009102</v>
      </c>
      <c r="C1525" s="15">
        <v>2</v>
      </c>
      <c r="D1525" s="30" t="s">
        <v>1445</v>
      </c>
      <c r="E1525" s="30" t="s">
        <v>7093</v>
      </c>
      <c r="F1525" s="27">
        <v>2</v>
      </c>
      <c r="G1525" s="31">
        <v>20</v>
      </c>
      <c r="H1525" s="31">
        <v>3</v>
      </c>
      <c r="I1525" s="31">
        <v>1996</v>
      </c>
      <c r="J1525" s="27">
        <v>1</v>
      </c>
      <c r="K1525" s="27">
        <v>0</v>
      </c>
      <c r="L1525" s="27">
        <v>2</v>
      </c>
      <c r="M1525" s="27">
        <v>0</v>
      </c>
      <c r="N1525" s="27" t="e">
        <f>SUMIF(#REF!,#REF!,#REF!)</f>
        <v>#REF!</v>
      </c>
    </row>
    <row r="1526" spans="1:15" x14ac:dyDescent="0.15">
      <c r="A1526" s="29">
        <v>6530111</v>
      </c>
      <c r="B1526" s="29">
        <v>653011102</v>
      </c>
      <c r="C1526" s="15">
        <v>2</v>
      </c>
      <c r="D1526" s="30" t="s">
        <v>62</v>
      </c>
      <c r="E1526" s="30" t="s">
        <v>7096</v>
      </c>
      <c r="F1526" s="27">
        <v>2</v>
      </c>
      <c r="G1526" s="31">
        <v>4</v>
      </c>
      <c r="H1526" s="31">
        <v>3</v>
      </c>
      <c r="I1526" s="31">
        <v>1987</v>
      </c>
      <c r="J1526" s="27">
        <v>1</v>
      </c>
      <c r="K1526" s="27">
        <v>0</v>
      </c>
      <c r="L1526" s="27">
        <v>2</v>
      </c>
      <c r="M1526" s="27">
        <v>0</v>
      </c>
      <c r="N1526" s="27" t="e">
        <f>SUMIF(#REF!,#REF!,#REF!)</f>
        <v>#REF!</v>
      </c>
    </row>
    <row r="1527" spans="1:15" x14ac:dyDescent="0.15">
      <c r="A1527" s="29">
        <v>6530121</v>
      </c>
      <c r="B1527" s="29">
        <v>653012104</v>
      </c>
      <c r="C1527" s="15">
        <v>4</v>
      </c>
      <c r="D1527" s="30" t="s">
        <v>1012</v>
      </c>
      <c r="E1527" s="30" t="s">
        <v>464</v>
      </c>
      <c r="F1527" s="27">
        <v>2</v>
      </c>
      <c r="G1527" s="31">
        <v>25</v>
      </c>
      <c r="H1527" s="31">
        <v>8</v>
      </c>
      <c r="I1527" s="31">
        <v>2001</v>
      </c>
      <c r="J1527" s="27">
        <v>1</v>
      </c>
      <c r="K1527" s="27">
        <v>0</v>
      </c>
      <c r="L1527" s="27">
        <v>2</v>
      </c>
      <c r="M1527" s="27">
        <v>0</v>
      </c>
      <c r="N1527" s="27" t="e">
        <f>SUMIF(#REF!,#REF!,#REF!)</f>
        <v>#REF!</v>
      </c>
    </row>
    <row r="1528" spans="1:15" x14ac:dyDescent="0.15">
      <c r="A1528" s="29">
        <v>6530161</v>
      </c>
      <c r="B1528" s="29">
        <v>653016103</v>
      </c>
      <c r="C1528" s="15">
        <v>3</v>
      </c>
      <c r="D1528" s="30" t="s">
        <v>1635</v>
      </c>
      <c r="E1528" s="30" t="s">
        <v>7104</v>
      </c>
      <c r="F1528" s="27">
        <v>2</v>
      </c>
      <c r="G1528" s="31">
        <v>27</v>
      </c>
      <c r="H1528" s="31">
        <v>8</v>
      </c>
      <c r="I1528" s="31">
        <v>1999</v>
      </c>
      <c r="J1528" s="27">
        <v>1</v>
      </c>
      <c r="K1528" s="27">
        <v>0</v>
      </c>
      <c r="L1528" s="27">
        <v>2</v>
      </c>
      <c r="M1528" s="27">
        <v>0</v>
      </c>
      <c r="N1528" s="27" t="e">
        <f>SUMIF(#REF!,#REF!,#REF!)</f>
        <v>#REF!</v>
      </c>
    </row>
    <row r="1529" spans="1:15" x14ac:dyDescent="0.15">
      <c r="A1529" s="95">
        <v>6600011</v>
      </c>
      <c r="B1529" s="95">
        <v>660001112</v>
      </c>
      <c r="C1529" s="96">
        <v>12</v>
      </c>
      <c r="D1529" s="97" t="s">
        <v>2600</v>
      </c>
      <c r="E1529" s="97" t="s">
        <v>7008</v>
      </c>
      <c r="F1529" s="98">
        <v>2</v>
      </c>
      <c r="G1529" s="31">
        <v>5</v>
      </c>
      <c r="H1529" s="31">
        <v>6</v>
      </c>
      <c r="I1529" s="31">
        <v>1994</v>
      </c>
      <c r="J1529" s="27">
        <v>1</v>
      </c>
      <c r="K1529" s="27">
        <v>0</v>
      </c>
      <c r="L1529" s="27">
        <v>2</v>
      </c>
      <c r="M1529" s="27">
        <v>0</v>
      </c>
      <c r="N1529" s="27" t="e">
        <f>SUMIF(#REF!,#REF!,#REF!)</f>
        <v>#REF!</v>
      </c>
      <c r="O1529" s="98"/>
    </row>
    <row r="1530" spans="1:15" x14ac:dyDescent="0.15">
      <c r="A1530" s="95">
        <v>6600021</v>
      </c>
      <c r="B1530" s="95">
        <v>660002109</v>
      </c>
      <c r="C1530" s="96">
        <v>9</v>
      </c>
      <c r="D1530" s="97" t="s">
        <v>1826</v>
      </c>
      <c r="E1530" s="97" t="s">
        <v>7120</v>
      </c>
      <c r="F1530" s="98">
        <v>2</v>
      </c>
      <c r="G1530" s="31">
        <v>3</v>
      </c>
      <c r="H1530" s="31">
        <v>7</v>
      </c>
      <c r="I1530" s="31">
        <v>1999</v>
      </c>
      <c r="J1530" s="27">
        <v>1</v>
      </c>
      <c r="K1530" s="27">
        <v>0</v>
      </c>
      <c r="L1530" s="27">
        <v>2</v>
      </c>
      <c r="M1530" s="27">
        <v>0</v>
      </c>
      <c r="N1530" s="27" t="e">
        <f>SUMIF(#REF!,#REF!,#REF!)</f>
        <v>#REF!</v>
      </c>
      <c r="O1530" s="98"/>
    </row>
    <row r="1531" spans="1:15" x14ac:dyDescent="0.15">
      <c r="A1531" s="95">
        <v>6600031</v>
      </c>
      <c r="B1531" s="95">
        <v>660003104</v>
      </c>
      <c r="C1531" s="96">
        <v>4</v>
      </c>
      <c r="D1531" s="97" t="s">
        <v>2765</v>
      </c>
      <c r="E1531" s="97" t="s">
        <v>7121</v>
      </c>
      <c r="F1531" s="98">
        <v>2</v>
      </c>
      <c r="G1531" s="31">
        <v>20</v>
      </c>
      <c r="H1531" s="31">
        <v>1</v>
      </c>
      <c r="I1531" s="31">
        <v>1998</v>
      </c>
      <c r="J1531" s="27">
        <v>1</v>
      </c>
      <c r="K1531" s="27">
        <v>0</v>
      </c>
      <c r="L1531" s="27">
        <v>2</v>
      </c>
      <c r="M1531" s="27">
        <v>0</v>
      </c>
      <c r="N1531" s="27" t="e">
        <f>SUMIF(#REF!,#REF!,#REF!)</f>
        <v>#REF!</v>
      </c>
      <c r="O1531" s="98"/>
    </row>
    <row r="1532" spans="1:15" x14ac:dyDescent="0.15">
      <c r="A1532" s="95">
        <v>6620011</v>
      </c>
      <c r="B1532" s="95">
        <v>662001102</v>
      </c>
      <c r="C1532" s="96">
        <v>2</v>
      </c>
      <c r="D1532" s="97" t="s">
        <v>904</v>
      </c>
      <c r="E1532" s="97" t="s">
        <v>4695</v>
      </c>
      <c r="F1532" s="98">
        <v>2</v>
      </c>
      <c r="G1532" s="31">
        <v>31</v>
      </c>
      <c r="H1532" s="31">
        <v>7</v>
      </c>
      <c r="I1532" s="31">
        <v>1998</v>
      </c>
      <c r="J1532" s="27">
        <v>1</v>
      </c>
      <c r="K1532" s="27">
        <v>0</v>
      </c>
      <c r="L1532" s="27">
        <v>2</v>
      </c>
      <c r="M1532" s="27">
        <v>0</v>
      </c>
      <c r="N1532" s="27" t="e">
        <f>SUMIF(#REF!,#REF!,#REF!)</f>
        <v>#REF!</v>
      </c>
      <c r="O1532" s="98"/>
    </row>
    <row r="1533" spans="1:15" x14ac:dyDescent="0.15">
      <c r="A1533" s="95">
        <v>6620021</v>
      </c>
      <c r="B1533" s="95">
        <v>662002103</v>
      </c>
      <c r="C1533" s="96">
        <v>3</v>
      </c>
      <c r="D1533" s="97" t="s">
        <v>5466</v>
      </c>
      <c r="E1533" s="97" t="s">
        <v>7116</v>
      </c>
      <c r="F1533" s="98">
        <v>2</v>
      </c>
      <c r="G1533" s="31">
        <v>99</v>
      </c>
      <c r="H1533" s="31">
        <v>99</v>
      </c>
      <c r="I1533" s="31">
        <v>9999</v>
      </c>
      <c r="J1533" s="27">
        <v>1</v>
      </c>
      <c r="K1533" s="27">
        <v>0</v>
      </c>
      <c r="L1533" s="27">
        <v>2</v>
      </c>
      <c r="M1533" s="27">
        <v>0</v>
      </c>
      <c r="N1533" s="27" t="e">
        <f>SUMIF(#REF!,#REF!,#REF!)</f>
        <v>#REF!</v>
      </c>
      <c r="O1533" s="98"/>
    </row>
    <row r="1534" spans="1:15" x14ac:dyDescent="0.15">
      <c r="A1534" s="95">
        <v>6620031</v>
      </c>
      <c r="B1534" s="95">
        <v>662003102</v>
      </c>
      <c r="C1534" s="96">
        <v>2</v>
      </c>
      <c r="D1534" s="97" t="s">
        <v>89</v>
      </c>
      <c r="E1534" s="97" t="s">
        <v>5997</v>
      </c>
      <c r="F1534" s="98">
        <v>2</v>
      </c>
      <c r="G1534" s="31">
        <v>28</v>
      </c>
      <c r="H1534" s="31">
        <v>7</v>
      </c>
      <c r="I1534" s="31">
        <v>1993</v>
      </c>
      <c r="J1534" s="27">
        <v>1</v>
      </c>
      <c r="K1534" s="27">
        <v>0</v>
      </c>
      <c r="L1534" s="27">
        <v>2</v>
      </c>
      <c r="M1534" s="27">
        <v>0</v>
      </c>
      <c r="N1534" s="27" t="e">
        <f>SUMIF(#REF!,#REF!,#REF!)</f>
        <v>#REF!</v>
      </c>
      <c r="O1534" s="98"/>
    </row>
    <row r="1535" spans="1:15" x14ac:dyDescent="0.15">
      <c r="A1535" s="95">
        <v>6620041</v>
      </c>
      <c r="B1535" s="95">
        <v>662004102</v>
      </c>
      <c r="C1535" s="96">
        <v>2</v>
      </c>
      <c r="D1535" s="97" t="s">
        <v>199</v>
      </c>
      <c r="E1535" s="97" t="s">
        <v>1648</v>
      </c>
      <c r="F1535" s="98">
        <v>2</v>
      </c>
      <c r="G1535" s="31">
        <v>30</v>
      </c>
      <c r="H1535" s="31">
        <v>8</v>
      </c>
      <c r="I1535" s="31">
        <v>1988</v>
      </c>
      <c r="J1535" s="27">
        <v>1</v>
      </c>
      <c r="K1535" s="27">
        <v>0</v>
      </c>
      <c r="L1535" s="27">
        <v>2</v>
      </c>
      <c r="M1535" s="27">
        <v>0</v>
      </c>
      <c r="N1535" s="27" t="e">
        <f>SUMIF(#REF!,#REF!,#REF!)</f>
        <v>#REF!</v>
      </c>
      <c r="O1535" s="98"/>
    </row>
    <row r="1536" spans="1:15" x14ac:dyDescent="0.15">
      <c r="A1536" s="95">
        <v>6620051</v>
      </c>
      <c r="B1536" s="95">
        <v>662005102</v>
      </c>
      <c r="C1536" s="96">
        <v>2</v>
      </c>
      <c r="D1536" s="97" t="s">
        <v>1635</v>
      </c>
      <c r="E1536" s="97" t="s">
        <v>7144</v>
      </c>
      <c r="F1536" s="98">
        <v>2</v>
      </c>
      <c r="G1536" s="31">
        <v>28</v>
      </c>
      <c r="H1536" s="31">
        <v>1</v>
      </c>
      <c r="I1536" s="31">
        <v>1982</v>
      </c>
      <c r="J1536" s="27">
        <v>1</v>
      </c>
      <c r="K1536" s="27">
        <v>0</v>
      </c>
      <c r="L1536" s="27">
        <v>2</v>
      </c>
      <c r="M1536" s="27">
        <v>0</v>
      </c>
      <c r="N1536" s="27" t="e">
        <f>SUMIF(#REF!,#REF!,#REF!)</f>
        <v>#REF!</v>
      </c>
      <c r="O1536" s="98"/>
    </row>
    <row r="1537" spans="1:15" x14ac:dyDescent="0.15">
      <c r="A1537" s="95">
        <v>6620061</v>
      </c>
      <c r="B1537" s="95">
        <v>662006105</v>
      </c>
      <c r="C1537" s="96">
        <v>5</v>
      </c>
      <c r="D1537" s="97" t="s">
        <v>7157</v>
      </c>
      <c r="E1537" s="97" t="s">
        <v>5930</v>
      </c>
      <c r="F1537" s="98">
        <v>2</v>
      </c>
      <c r="G1537" s="31">
        <v>8</v>
      </c>
      <c r="H1537" s="31">
        <v>5</v>
      </c>
      <c r="I1537" s="31">
        <v>2004</v>
      </c>
      <c r="J1537" s="27">
        <v>1</v>
      </c>
      <c r="K1537" s="27">
        <v>0</v>
      </c>
      <c r="L1537" s="27">
        <v>2</v>
      </c>
      <c r="M1537" s="27">
        <v>0</v>
      </c>
      <c r="N1537" s="27" t="e">
        <f>SUMIF(#REF!,#REF!,#REF!)</f>
        <v>#REF!</v>
      </c>
      <c r="O1537" s="98"/>
    </row>
    <row r="1538" spans="1:15" x14ac:dyDescent="0.15">
      <c r="A1538" s="95">
        <v>7050011</v>
      </c>
      <c r="B1538" s="95">
        <v>705001102</v>
      </c>
      <c r="C1538" s="96">
        <v>2</v>
      </c>
      <c r="D1538" s="97" t="s">
        <v>1317</v>
      </c>
      <c r="E1538" s="97" t="s">
        <v>1039</v>
      </c>
      <c r="F1538" s="98">
        <v>2</v>
      </c>
      <c r="G1538" s="31">
        <v>24</v>
      </c>
      <c r="H1538" s="31">
        <v>11</v>
      </c>
      <c r="I1538" s="31">
        <v>1997</v>
      </c>
      <c r="J1538" s="27">
        <v>1</v>
      </c>
      <c r="K1538" s="27">
        <v>0</v>
      </c>
      <c r="L1538" s="27">
        <v>2</v>
      </c>
      <c r="M1538" s="27">
        <v>0</v>
      </c>
      <c r="N1538" s="27" t="e">
        <f>SUMIF(#REF!,#REF!,#REF!)</f>
        <v>#REF!</v>
      </c>
      <c r="O1538" s="98"/>
    </row>
    <row r="1539" spans="1:15" x14ac:dyDescent="0.15">
      <c r="A1539" s="95">
        <v>7050021</v>
      </c>
      <c r="B1539" s="95">
        <v>705002102</v>
      </c>
      <c r="C1539" s="96">
        <v>2</v>
      </c>
      <c r="D1539" s="97" t="s">
        <v>62</v>
      </c>
      <c r="E1539" s="97" t="s">
        <v>51</v>
      </c>
      <c r="F1539" s="98">
        <v>2</v>
      </c>
      <c r="G1539" s="31">
        <v>30</v>
      </c>
      <c r="H1539" s="31">
        <v>6</v>
      </c>
      <c r="I1539" s="31">
        <v>2001</v>
      </c>
      <c r="J1539" s="27">
        <v>1</v>
      </c>
      <c r="K1539" s="27">
        <v>0</v>
      </c>
      <c r="L1539" s="27">
        <v>2</v>
      </c>
      <c r="M1539" s="27">
        <v>0</v>
      </c>
      <c r="N1539" s="27" t="e">
        <f>SUMIF(#REF!,#REF!,#REF!)</f>
        <v>#REF!</v>
      </c>
      <c r="O1539" s="98"/>
    </row>
    <row r="1540" spans="1:15" x14ac:dyDescent="0.15">
      <c r="A1540" s="95">
        <v>7050031</v>
      </c>
      <c r="B1540" s="95">
        <v>705003107</v>
      </c>
      <c r="C1540" s="96">
        <v>7</v>
      </c>
      <c r="D1540" s="97" t="s">
        <v>3060</v>
      </c>
      <c r="E1540" s="97" t="s">
        <v>1308</v>
      </c>
      <c r="F1540" s="98">
        <v>2</v>
      </c>
      <c r="G1540" s="31">
        <v>7</v>
      </c>
      <c r="H1540" s="31">
        <v>9</v>
      </c>
      <c r="I1540" s="31">
        <v>1996</v>
      </c>
      <c r="J1540" s="27">
        <v>1</v>
      </c>
      <c r="K1540" s="27">
        <v>0</v>
      </c>
      <c r="L1540" s="27">
        <v>2</v>
      </c>
      <c r="M1540" s="27">
        <v>0</v>
      </c>
      <c r="N1540" s="27" t="e">
        <f>SUMIF(#REF!,#REF!,#REF!)</f>
        <v>#REF!</v>
      </c>
      <c r="O1540" s="98"/>
    </row>
    <row r="1541" spans="1:15" x14ac:dyDescent="0.15">
      <c r="A1541" s="95">
        <v>7050041</v>
      </c>
      <c r="B1541" s="95">
        <v>705004103</v>
      </c>
      <c r="C1541" s="96">
        <v>3</v>
      </c>
      <c r="D1541" s="97" t="s">
        <v>7159</v>
      </c>
      <c r="E1541" s="97" t="s">
        <v>1039</v>
      </c>
      <c r="F1541" s="98">
        <v>2</v>
      </c>
      <c r="G1541" s="31">
        <v>28</v>
      </c>
      <c r="H1541" s="31">
        <v>2</v>
      </c>
      <c r="I1541" s="31">
        <v>1998</v>
      </c>
      <c r="J1541" s="27">
        <v>1</v>
      </c>
      <c r="K1541" s="27">
        <v>0</v>
      </c>
      <c r="L1541" s="27">
        <v>2</v>
      </c>
      <c r="M1541" s="27">
        <v>0</v>
      </c>
      <c r="N1541" s="27" t="e">
        <f>SUMIF(#REF!,#REF!,#REF!)</f>
        <v>#REF!</v>
      </c>
      <c r="O1541" s="98"/>
    </row>
    <row r="1542" spans="1:15" x14ac:dyDescent="0.15">
      <c r="A1542" s="95">
        <v>7050051</v>
      </c>
      <c r="B1542" s="95">
        <v>705005102</v>
      </c>
      <c r="C1542" s="96">
        <v>2</v>
      </c>
      <c r="D1542" s="97" t="s">
        <v>62</v>
      </c>
      <c r="E1542" s="97" t="s">
        <v>1113</v>
      </c>
      <c r="F1542" s="98">
        <v>2</v>
      </c>
      <c r="G1542" s="31">
        <v>30</v>
      </c>
      <c r="H1542" s="31">
        <v>6</v>
      </c>
      <c r="I1542" s="31">
        <v>1983</v>
      </c>
      <c r="J1542" s="27">
        <v>1</v>
      </c>
      <c r="K1542" s="27">
        <v>0</v>
      </c>
      <c r="L1542" s="27">
        <v>2</v>
      </c>
      <c r="M1542" s="27">
        <v>0</v>
      </c>
      <c r="N1542" s="27" t="e">
        <f>SUMIF(#REF!,#REF!,#REF!)</f>
        <v>#REF!</v>
      </c>
      <c r="O1542" s="98"/>
    </row>
    <row r="1543" spans="1:15" x14ac:dyDescent="0.15">
      <c r="A1543" s="95">
        <v>7050061</v>
      </c>
      <c r="B1543" s="95">
        <v>705006107</v>
      </c>
      <c r="C1543" s="96">
        <v>7</v>
      </c>
      <c r="D1543" s="97" t="s">
        <v>1022</v>
      </c>
      <c r="E1543" s="97" t="s">
        <v>5437</v>
      </c>
      <c r="F1543" s="98">
        <v>2</v>
      </c>
      <c r="G1543" s="31">
        <v>17</v>
      </c>
      <c r="H1543" s="31">
        <v>12</v>
      </c>
      <c r="I1543" s="31">
        <v>1997</v>
      </c>
      <c r="J1543" s="27">
        <v>1</v>
      </c>
      <c r="K1543" s="27">
        <v>0</v>
      </c>
      <c r="L1543" s="27">
        <v>2</v>
      </c>
      <c r="M1543" s="27">
        <v>0</v>
      </c>
      <c r="N1543" s="27" t="e">
        <f>SUMIF(#REF!,#REF!,#REF!)</f>
        <v>#REF!</v>
      </c>
      <c r="O1543" s="98"/>
    </row>
    <row r="1544" spans="1:15" x14ac:dyDescent="0.15">
      <c r="A1544" s="95">
        <v>7050071</v>
      </c>
      <c r="B1544" s="95">
        <v>705007102</v>
      </c>
      <c r="C1544" s="96">
        <v>2</v>
      </c>
      <c r="D1544" s="97" t="s">
        <v>7163</v>
      </c>
      <c r="E1544" s="97" t="s">
        <v>263</v>
      </c>
      <c r="F1544" s="98">
        <v>2</v>
      </c>
      <c r="G1544" s="31">
        <v>10</v>
      </c>
      <c r="H1544" s="31">
        <v>12</v>
      </c>
      <c r="I1544" s="31">
        <v>1998</v>
      </c>
      <c r="J1544" s="27">
        <v>1</v>
      </c>
      <c r="K1544" s="27">
        <v>0</v>
      </c>
      <c r="L1544" s="27">
        <v>2</v>
      </c>
      <c r="M1544" s="27">
        <v>0</v>
      </c>
      <c r="N1544" s="27" t="e">
        <f>SUMIF(#REF!,#REF!,#REF!)</f>
        <v>#REF!</v>
      </c>
      <c r="O1544" s="98"/>
    </row>
    <row r="1545" spans="1:15" x14ac:dyDescent="0.15">
      <c r="A1545" s="95">
        <v>7050091</v>
      </c>
      <c r="B1545" s="95">
        <v>705009102</v>
      </c>
      <c r="C1545" s="96">
        <v>2</v>
      </c>
      <c r="D1545" s="97" t="s">
        <v>2519</v>
      </c>
      <c r="E1545" s="97" t="s">
        <v>329</v>
      </c>
      <c r="F1545" s="98">
        <v>2</v>
      </c>
      <c r="G1545" s="31">
        <v>23</v>
      </c>
      <c r="H1545" s="31">
        <v>6</v>
      </c>
      <c r="I1545" s="31">
        <v>1980</v>
      </c>
      <c r="J1545" s="27">
        <v>1</v>
      </c>
      <c r="K1545" s="27">
        <v>0</v>
      </c>
      <c r="L1545" s="27">
        <v>2</v>
      </c>
      <c r="M1545" s="27">
        <v>0</v>
      </c>
      <c r="N1545" s="27" t="e">
        <f>SUMIF(#REF!,#REF!,#REF!)</f>
        <v>#REF!</v>
      </c>
      <c r="O1545" s="98"/>
    </row>
    <row r="1546" spans="1:15" x14ac:dyDescent="0.15">
      <c r="A1546" s="95">
        <v>7050101</v>
      </c>
      <c r="B1546" s="95">
        <v>705010102</v>
      </c>
      <c r="C1546" s="96">
        <v>2</v>
      </c>
      <c r="D1546" s="97" t="s">
        <v>3753</v>
      </c>
      <c r="E1546" s="97" t="s">
        <v>2631</v>
      </c>
      <c r="F1546" s="98">
        <v>2</v>
      </c>
      <c r="G1546" s="31">
        <v>17</v>
      </c>
      <c r="H1546" s="31">
        <v>5</v>
      </c>
      <c r="I1546" s="31">
        <v>1992</v>
      </c>
      <c r="J1546" s="27">
        <v>1</v>
      </c>
      <c r="K1546" s="27">
        <v>0</v>
      </c>
      <c r="L1546" s="27">
        <v>2</v>
      </c>
      <c r="M1546" s="27">
        <v>0</v>
      </c>
      <c r="N1546" s="27" t="e">
        <f>SUMIF(#REF!,#REF!,#REF!)</f>
        <v>#REF!</v>
      </c>
      <c r="O1546" s="98"/>
    </row>
    <row r="1547" spans="1:15" x14ac:dyDescent="0.15">
      <c r="A1547" s="95">
        <v>7050111</v>
      </c>
      <c r="B1547" s="95">
        <v>705011102</v>
      </c>
      <c r="C1547" s="96">
        <v>2</v>
      </c>
      <c r="D1547" s="97" t="s">
        <v>2455</v>
      </c>
      <c r="E1547" s="97" t="s">
        <v>1039</v>
      </c>
      <c r="F1547" s="98">
        <v>2</v>
      </c>
      <c r="G1547" s="31">
        <v>28</v>
      </c>
      <c r="H1547" s="31">
        <v>12</v>
      </c>
      <c r="I1547" s="31">
        <v>1997</v>
      </c>
      <c r="J1547" s="27">
        <v>1</v>
      </c>
      <c r="K1547" s="27">
        <v>0</v>
      </c>
      <c r="L1547" s="27">
        <v>2</v>
      </c>
      <c r="M1547" s="27">
        <v>0</v>
      </c>
      <c r="N1547" s="27" t="e">
        <f>SUMIF(#REF!,#REF!,#REF!)</f>
        <v>#REF!</v>
      </c>
      <c r="O1547" s="98"/>
    </row>
    <row r="1548" spans="1:15" x14ac:dyDescent="0.15">
      <c r="A1548" s="95">
        <v>7050121</v>
      </c>
      <c r="B1548" s="95">
        <v>705012104</v>
      </c>
      <c r="C1548" s="96">
        <v>4</v>
      </c>
      <c r="D1548" s="97" t="s">
        <v>3062</v>
      </c>
      <c r="E1548" s="97" t="s">
        <v>769</v>
      </c>
      <c r="F1548" s="98">
        <v>2</v>
      </c>
      <c r="G1548" s="31">
        <v>8</v>
      </c>
      <c r="H1548" s="31">
        <v>9</v>
      </c>
      <c r="I1548" s="31">
        <v>2002</v>
      </c>
      <c r="J1548" s="27">
        <v>1</v>
      </c>
      <c r="K1548" s="27">
        <v>0</v>
      </c>
      <c r="L1548" s="27">
        <v>2</v>
      </c>
      <c r="M1548" s="27">
        <v>0</v>
      </c>
      <c r="N1548" s="27" t="e">
        <f>SUMIF(#REF!,#REF!,#REF!)</f>
        <v>#REF!</v>
      </c>
      <c r="O1548" s="98"/>
    </row>
    <row r="1549" spans="1:15" x14ac:dyDescent="0.15">
      <c r="A1549" s="95">
        <v>7050131</v>
      </c>
      <c r="B1549" s="95">
        <v>705013105</v>
      </c>
      <c r="C1549" s="96">
        <v>5</v>
      </c>
      <c r="D1549" s="97" t="s">
        <v>7171</v>
      </c>
      <c r="E1549" s="97" t="s">
        <v>767</v>
      </c>
      <c r="F1549" s="98">
        <v>2</v>
      </c>
      <c r="G1549" s="31">
        <v>1</v>
      </c>
      <c r="H1549" s="31">
        <v>4</v>
      </c>
      <c r="I1549" s="31">
        <v>2000</v>
      </c>
      <c r="J1549" s="27">
        <v>1</v>
      </c>
      <c r="K1549" s="27">
        <v>0</v>
      </c>
      <c r="L1549" s="27">
        <v>2</v>
      </c>
      <c r="M1549" s="27">
        <v>0</v>
      </c>
      <c r="N1549" s="27" t="e">
        <f>SUMIF(#REF!,#REF!,#REF!)</f>
        <v>#REF!</v>
      </c>
      <c r="O1549" s="98"/>
    </row>
    <row r="1550" spans="1:15" x14ac:dyDescent="0.15">
      <c r="A1550" s="95">
        <v>7120011</v>
      </c>
      <c r="B1550" s="95">
        <v>712001110</v>
      </c>
      <c r="C1550" s="96">
        <v>10</v>
      </c>
      <c r="D1550" s="97" t="s">
        <v>571</v>
      </c>
      <c r="E1550" s="97" t="s">
        <v>3698</v>
      </c>
      <c r="F1550" s="98">
        <v>2</v>
      </c>
      <c r="G1550" s="31">
        <v>5</v>
      </c>
      <c r="H1550" s="31">
        <v>6</v>
      </c>
      <c r="I1550" s="31">
        <v>1996</v>
      </c>
      <c r="J1550" s="27">
        <v>1</v>
      </c>
      <c r="K1550" s="27">
        <v>0</v>
      </c>
      <c r="L1550" s="27">
        <v>1</v>
      </c>
      <c r="M1550" s="27">
        <v>1</v>
      </c>
      <c r="N1550" s="27" t="e">
        <f>SUMIF(#REF!,#REF!,#REF!)</f>
        <v>#REF!</v>
      </c>
      <c r="O1550" s="98"/>
    </row>
    <row r="1551" spans="1:15" x14ac:dyDescent="0.15">
      <c r="A1551" s="95">
        <v>7120021</v>
      </c>
      <c r="B1551" s="95">
        <v>712002102</v>
      </c>
      <c r="C1551" s="96">
        <v>2</v>
      </c>
      <c r="D1551" s="97" t="s">
        <v>1386</v>
      </c>
      <c r="E1551" s="97" t="s">
        <v>950</v>
      </c>
      <c r="F1551" s="98">
        <v>2</v>
      </c>
      <c r="G1551" s="31">
        <v>16</v>
      </c>
      <c r="H1551" s="31">
        <v>7</v>
      </c>
      <c r="I1551" s="31">
        <v>1989</v>
      </c>
      <c r="J1551" s="27">
        <v>1</v>
      </c>
      <c r="K1551" s="27">
        <v>0</v>
      </c>
      <c r="L1551" s="27">
        <v>1</v>
      </c>
      <c r="M1551" s="27">
        <v>1</v>
      </c>
      <c r="N1551" s="27" t="e">
        <f>SUMIF(#REF!,#REF!,#REF!)</f>
        <v>#REF!</v>
      </c>
      <c r="O1551" s="98"/>
    </row>
    <row r="1552" spans="1:15" x14ac:dyDescent="0.15">
      <c r="A1552" s="95">
        <v>7120031</v>
      </c>
      <c r="B1552" s="95">
        <v>712003102</v>
      </c>
      <c r="C1552" s="96">
        <v>2</v>
      </c>
      <c r="D1552" s="97" t="s">
        <v>7188</v>
      </c>
      <c r="E1552" s="97" t="s">
        <v>7189</v>
      </c>
      <c r="F1552" s="98">
        <v>2</v>
      </c>
      <c r="G1552" s="31">
        <v>2</v>
      </c>
      <c r="H1552" s="31">
        <v>10</v>
      </c>
      <c r="I1552" s="31">
        <v>1992</v>
      </c>
      <c r="J1552" s="27">
        <v>1</v>
      </c>
      <c r="K1552" s="27">
        <v>0</v>
      </c>
      <c r="L1552" s="27">
        <v>1</v>
      </c>
      <c r="M1552" s="27">
        <v>1</v>
      </c>
      <c r="N1552" s="27" t="e">
        <f>SUMIF(#REF!,#REF!,#REF!)</f>
        <v>#REF!</v>
      </c>
      <c r="O1552" s="98"/>
    </row>
    <row r="1553" spans="1:15" x14ac:dyDescent="0.15">
      <c r="A1553" s="95">
        <v>7120041</v>
      </c>
      <c r="B1553" s="95">
        <v>712004102</v>
      </c>
      <c r="C1553" s="96">
        <v>2</v>
      </c>
      <c r="D1553" s="97" t="s">
        <v>7192</v>
      </c>
      <c r="E1553" s="97" t="s">
        <v>144</v>
      </c>
      <c r="F1553" s="98">
        <v>2</v>
      </c>
      <c r="G1553" s="31">
        <v>19</v>
      </c>
      <c r="H1553" s="31">
        <v>11</v>
      </c>
      <c r="I1553" s="31">
        <v>1987</v>
      </c>
      <c r="J1553" s="27">
        <v>1</v>
      </c>
      <c r="K1553" s="27">
        <v>0</v>
      </c>
      <c r="L1553" s="27">
        <v>1</v>
      </c>
      <c r="M1553" s="27">
        <v>1</v>
      </c>
      <c r="N1553" s="27" t="e">
        <f>SUMIF(#REF!,#REF!,#REF!)</f>
        <v>#REF!</v>
      </c>
      <c r="O1553" s="98"/>
    </row>
    <row r="1554" spans="1:15" x14ac:dyDescent="0.15">
      <c r="A1554" s="95">
        <v>7120051</v>
      </c>
      <c r="B1554" s="95">
        <v>712005102</v>
      </c>
      <c r="C1554" s="96">
        <v>2</v>
      </c>
      <c r="D1554" s="97" t="s">
        <v>2852</v>
      </c>
      <c r="E1554" s="97" t="s">
        <v>1798</v>
      </c>
      <c r="F1554" s="98">
        <v>2</v>
      </c>
      <c r="G1554" s="31">
        <v>23</v>
      </c>
      <c r="H1554" s="31">
        <v>4</v>
      </c>
      <c r="I1554" s="31">
        <v>1990</v>
      </c>
      <c r="J1554" s="27">
        <v>1</v>
      </c>
      <c r="K1554" s="27">
        <v>0</v>
      </c>
      <c r="L1554" s="27">
        <v>1</v>
      </c>
      <c r="M1554" s="27">
        <v>1</v>
      </c>
      <c r="N1554" s="27" t="e">
        <f>SUMIF(#REF!,#REF!,#REF!)</f>
        <v>#REF!</v>
      </c>
      <c r="O1554" s="98"/>
    </row>
    <row r="1555" spans="1:15" x14ac:dyDescent="0.15">
      <c r="A1555" s="95">
        <v>7120061</v>
      </c>
      <c r="B1555" s="95">
        <v>712006102</v>
      </c>
      <c r="C1555" s="96">
        <v>2</v>
      </c>
      <c r="D1555" s="97" t="s">
        <v>7195</v>
      </c>
      <c r="E1555" s="97" t="s">
        <v>3831</v>
      </c>
      <c r="F1555" s="98">
        <v>2</v>
      </c>
      <c r="G1555" s="31">
        <v>26</v>
      </c>
      <c r="H1555" s="31">
        <v>12</v>
      </c>
      <c r="I1555" s="31">
        <v>1997</v>
      </c>
      <c r="J1555" s="27">
        <v>1</v>
      </c>
      <c r="K1555" s="27">
        <v>0</v>
      </c>
      <c r="L1555" s="27">
        <v>1</v>
      </c>
      <c r="M1555" s="27">
        <v>1</v>
      </c>
      <c r="N1555" s="27" t="e">
        <f>SUMIF(#REF!,#REF!,#REF!)</f>
        <v>#REF!</v>
      </c>
      <c r="O1555" s="98"/>
    </row>
    <row r="1556" spans="1:15" x14ac:dyDescent="0.15">
      <c r="A1556" s="95">
        <v>7120071</v>
      </c>
      <c r="B1556" s="95">
        <v>712007103</v>
      </c>
      <c r="C1556" s="96">
        <v>3</v>
      </c>
      <c r="D1556" s="97" t="s">
        <v>1417</v>
      </c>
      <c r="E1556" s="97" t="s">
        <v>7198</v>
      </c>
      <c r="F1556" s="98">
        <v>2</v>
      </c>
      <c r="G1556" s="31">
        <v>8</v>
      </c>
      <c r="H1556" s="31">
        <v>9</v>
      </c>
      <c r="I1556" s="31">
        <v>2002</v>
      </c>
      <c r="J1556" s="27">
        <v>1</v>
      </c>
      <c r="K1556" s="27">
        <v>0</v>
      </c>
      <c r="L1556" s="27">
        <v>1</v>
      </c>
      <c r="M1556" s="27">
        <v>1</v>
      </c>
      <c r="N1556" s="27" t="e">
        <f>SUMIF(#REF!,#REF!,#REF!)</f>
        <v>#REF!</v>
      </c>
      <c r="O1556" s="98"/>
    </row>
    <row r="1557" spans="1:15" x14ac:dyDescent="0.15">
      <c r="A1557" s="95">
        <v>9980011</v>
      </c>
      <c r="B1557" s="95">
        <v>998001102</v>
      </c>
      <c r="C1557" s="96">
        <v>2</v>
      </c>
      <c r="D1557" s="97" t="s">
        <v>2725</v>
      </c>
      <c r="E1557" s="97" t="s">
        <v>1665</v>
      </c>
      <c r="F1557" s="98">
        <v>2</v>
      </c>
      <c r="G1557" s="31">
        <v>99</v>
      </c>
      <c r="H1557" s="31">
        <v>5</v>
      </c>
      <c r="I1557" s="31">
        <v>1995</v>
      </c>
      <c r="J1557" s="27">
        <v>1</v>
      </c>
      <c r="K1557" s="27">
        <v>0</v>
      </c>
      <c r="L1557" s="27">
        <v>1</v>
      </c>
      <c r="M1557" s="27">
        <v>2</v>
      </c>
      <c r="N1557" s="27" t="e">
        <f>SUMIF(#REF!,#REF!,#REF!)</f>
        <v>#REF!</v>
      </c>
      <c r="O1557" s="98"/>
    </row>
    <row r="1558" spans="1:15" x14ac:dyDescent="0.15">
      <c r="A1558" s="95">
        <v>9980021</v>
      </c>
      <c r="B1558" s="95">
        <v>998002104</v>
      </c>
      <c r="C1558" s="96">
        <v>4</v>
      </c>
      <c r="D1558" s="97" t="s">
        <v>815</v>
      </c>
      <c r="E1558" s="97" t="s">
        <v>21</v>
      </c>
      <c r="F1558" s="98">
        <v>2</v>
      </c>
      <c r="G1558" s="31">
        <v>20</v>
      </c>
      <c r="H1558" s="31">
        <v>1</v>
      </c>
      <c r="I1558" s="31">
        <v>2001</v>
      </c>
      <c r="J1558" s="27">
        <v>1</v>
      </c>
      <c r="K1558" s="27">
        <v>0</v>
      </c>
      <c r="L1558" s="27">
        <v>1</v>
      </c>
      <c r="M1558" s="27">
        <v>1</v>
      </c>
      <c r="N1558" s="27" t="e">
        <f>SUMIF(#REF!,#REF!,#REF!)</f>
        <v>#REF!</v>
      </c>
      <c r="O1558" s="98"/>
    </row>
    <row r="1559" spans="1:15" x14ac:dyDescent="0.15">
      <c r="A1559" s="95">
        <v>9980031</v>
      </c>
      <c r="B1559" s="95">
        <v>998003103</v>
      </c>
      <c r="C1559" s="96">
        <v>3</v>
      </c>
      <c r="D1559" s="97" t="s">
        <v>256</v>
      </c>
      <c r="E1559" s="97" t="s">
        <v>952</v>
      </c>
      <c r="F1559" s="98">
        <v>2</v>
      </c>
      <c r="G1559" s="31">
        <v>31</v>
      </c>
      <c r="H1559" s="31">
        <v>8</v>
      </c>
      <c r="I1559" s="31">
        <v>1988</v>
      </c>
      <c r="J1559" s="27">
        <v>1</v>
      </c>
      <c r="K1559" s="27">
        <v>0</v>
      </c>
      <c r="L1559" s="27">
        <v>1</v>
      </c>
      <c r="M1559" s="27">
        <v>2</v>
      </c>
      <c r="N1559" s="27" t="e">
        <f>SUMIF(#REF!,#REF!,#REF!)</f>
        <v>#REF!</v>
      </c>
      <c r="O1559" s="98"/>
    </row>
    <row r="1560" spans="1:15" x14ac:dyDescent="0.15">
      <c r="A1560" s="95">
        <v>9980041</v>
      </c>
      <c r="B1560" s="95">
        <v>998004102</v>
      </c>
      <c r="C1560" s="96">
        <v>2</v>
      </c>
      <c r="D1560" s="97" t="s">
        <v>7210</v>
      </c>
      <c r="E1560" s="97" t="s">
        <v>200</v>
      </c>
      <c r="F1560" s="98">
        <v>2</v>
      </c>
      <c r="G1560" s="31">
        <v>2</v>
      </c>
      <c r="H1560" s="31">
        <v>7</v>
      </c>
      <c r="I1560" s="31">
        <v>1986</v>
      </c>
      <c r="J1560" s="27">
        <v>1</v>
      </c>
      <c r="K1560" s="27">
        <v>0</v>
      </c>
      <c r="L1560" s="27">
        <v>1</v>
      </c>
      <c r="M1560" s="27">
        <v>1</v>
      </c>
      <c r="N1560" s="27" t="e">
        <f>SUMIF(#REF!,#REF!,#REF!)</f>
        <v>#REF!</v>
      </c>
      <c r="O1560" s="98"/>
    </row>
    <row r="1561" spans="1:15" x14ac:dyDescent="0.15">
      <c r="A1561" s="95">
        <v>9980051</v>
      </c>
      <c r="B1561" s="95">
        <v>998005102</v>
      </c>
      <c r="C1561" s="96">
        <v>2</v>
      </c>
      <c r="D1561" s="97" t="s">
        <v>843</v>
      </c>
      <c r="E1561" s="97" t="s">
        <v>1821</v>
      </c>
      <c r="F1561" s="98">
        <v>2</v>
      </c>
      <c r="G1561" s="31">
        <v>15</v>
      </c>
      <c r="H1561" s="31">
        <v>4</v>
      </c>
      <c r="I1561" s="31">
        <v>1989</v>
      </c>
      <c r="J1561" s="27">
        <v>1</v>
      </c>
      <c r="K1561" s="27">
        <v>0</v>
      </c>
      <c r="L1561" s="27">
        <v>1</v>
      </c>
      <c r="M1561" s="27">
        <v>2</v>
      </c>
      <c r="N1561" s="27" t="e">
        <f>SUMIF(#REF!,#REF!,#REF!)</f>
        <v>#REF!</v>
      </c>
      <c r="O1561" s="98"/>
    </row>
    <row r="1562" spans="1:15" x14ac:dyDescent="0.15">
      <c r="A1562" s="95">
        <v>9980061</v>
      </c>
      <c r="B1562" s="95">
        <v>998006102</v>
      </c>
      <c r="C1562" s="96">
        <v>2</v>
      </c>
      <c r="D1562" s="97" t="s">
        <v>1900</v>
      </c>
      <c r="E1562" s="97" t="s">
        <v>2617</v>
      </c>
      <c r="F1562" s="98">
        <v>2</v>
      </c>
      <c r="G1562" s="31">
        <v>18</v>
      </c>
      <c r="H1562" s="31">
        <v>10</v>
      </c>
      <c r="I1562" s="31">
        <v>2002</v>
      </c>
      <c r="J1562" s="27">
        <v>1</v>
      </c>
      <c r="K1562" s="27">
        <v>0</v>
      </c>
      <c r="L1562" s="27">
        <v>1</v>
      </c>
      <c r="M1562" s="27">
        <v>2</v>
      </c>
      <c r="N1562" s="27" t="e">
        <f>SUMIF(#REF!,#REF!,#REF!)</f>
        <v>#REF!</v>
      </c>
      <c r="O1562" s="98"/>
    </row>
    <row r="1563" spans="1:15" x14ac:dyDescent="0.15">
      <c r="A1563" s="95">
        <v>9980071</v>
      </c>
      <c r="B1563" s="95">
        <v>998007103</v>
      </c>
      <c r="C1563" s="96">
        <v>3</v>
      </c>
      <c r="D1563" s="97" t="s">
        <v>1031</v>
      </c>
      <c r="E1563" s="97" t="s">
        <v>7212</v>
      </c>
      <c r="F1563" s="98">
        <v>2</v>
      </c>
      <c r="G1563" s="31">
        <v>19</v>
      </c>
      <c r="H1563" s="31">
        <v>9</v>
      </c>
      <c r="I1563" s="31">
        <v>2002</v>
      </c>
      <c r="J1563" s="27">
        <v>1</v>
      </c>
      <c r="K1563" s="27">
        <v>0</v>
      </c>
      <c r="L1563" s="27">
        <v>1</v>
      </c>
      <c r="M1563" s="27">
        <v>2</v>
      </c>
      <c r="N1563" s="27" t="e">
        <f>SUMIF(#REF!,#REF!,#REF!)</f>
        <v>#REF!</v>
      </c>
      <c r="O1563" s="98"/>
    </row>
    <row r="1564" spans="1:15" x14ac:dyDescent="0.15">
      <c r="A1564" s="95">
        <v>9980081</v>
      </c>
      <c r="B1564" s="95">
        <v>998008111</v>
      </c>
      <c r="C1564" s="96">
        <v>11</v>
      </c>
      <c r="D1564" s="97" t="s">
        <v>483</v>
      </c>
      <c r="E1564" s="97" t="s">
        <v>2461</v>
      </c>
      <c r="F1564" s="98">
        <v>2</v>
      </c>
      <c r="G1564" s="31">
        <v>6</v>
      </c>
      <c r="H1564" s="31">
        <v>4</v>
      </c>
      <c r="I1564" s="31">
        <v>1999</v>
      </c>
      <c r="J1564" s="27">
        <v>1</v>
      </c>
      <c r="K1564" s="27">
        <v>0</v>
      </c>
      <c r="L1564" s="27">
        <v>1</v>
      </c>
      <c r="M1564" s="27">
        <v>2</v>
      </c>
      <c r="N1564" s="27" t="e">
        <f>SUMIF(#REF!,#REF!,#REF!)</f>
        <v>#REF!</v>
      </c>
      <c r="O1564" s="98"/>
    </row>
    <row r="1565" spans="1:15" x14ac:dyDescent="0.15">
      <c r="A1565" s="95">
        <v>9980091</v>
      </c>
      <c r="B1565" s="95">
        <v>998009102</v>
      </c>
      <c r="C1565" s="96">
        <v>2</v>
      </c>
      <c r="D1565" s="97" t="s">
        <v>2519</v>
      </c>
      <c r="E1565" s="97" t="s">
        <v>2382</v>
      </c>
      <c r="F1565" s="98">
        <v>2</v>
      </c>
      <c r="G1565" s="31">
        <v>4</v>
      </c>
      <c r="H1565" s="31">
        <v>2</v>
      </c>
      <c r="I1565" s="31">
        <v>1995</v>
      </c>
      <c r="J1565" s="27">
        <v>1</v>
      </c>
      <c r="K1565" s="27">
        <v>0</v>
      </c>
      <c r="L1565" s="27">
        <v>1</v>
      </c>
      <c r="M1565" s="27">
        <v>2</v>
      </c>
      <c r="N1565" s="27" t="e">
        <f>SUMIF(#REF!,#REF!,#REF!)</f>
        <v>#REF!</v>
      </c>
      <c r="O1565" s="98"/>
    </row>
    <row r="1566" spans="1:15" x14ac:dyDescent="0.15">
      <c r="A1566" s="95">
        <v>9980101</v>
      </c>
      <c r="B1566" s="95">
        <v>998010102</v>
      </c>
      <c r="C1566" s="96">
        <v>2</v>
      </c>
      <c r="D1566" s="97" t="s">
        <v>7213</v>
      </c>
      <c r="E1566" s="97" t="s">
        <v>152</v>
      </c>
      <c r="F1566" s="98">
        <v>2</v>
      </c>
      <c r="G1566" s="31">
        <v>16</v>
      </c>
      <c r="H1566" s="31">
        <v>5</v>
      </c>
      <c r="I1566" s="31">
        <v>2000</v>
      </c>
      <c r="J1566" s="27">
        <v>1</v>
      </c>
      <c r="K1566" s="27">
        <v>0</v>
      </c>
      <c r="L1566" s="27">
        <v>1</v>
      </c>
      <c r="M1566" s="27">
        <v>1</v>
      </c>
      <c r="N1566" s="27" t="e">
        <f>SUMIF(#REF!,#REF!,#REF!)</f>
        <v>#REF!</v>
      </c>
      <c r="O1566" s="98"/>
    </row>
    <row r="1567" spans="1:15" x14ac:dyDescent="0.15">
      <c r="A1567" s="95">
        <v>9980111</v>
      </c>
      <c r="B1567" s="95">
        <v>998011105</v>
      </c>
      <c r="C1567" s="96">
        <v>5</v>
      </c>
      <c r="D1567" s="97" t="s">
        <v>1802</v>
      </c>
      <c r="E1567" s="97" t="s">
        <v>2587</v>
      </c>
      <c r="F1567" s="98">
        <v>2</v>
      </c>
      <c r="G1567" s="31">
        <v>7</v>
      </c>
      <c r="H1567" s="31">
        <v>2</v>
      </c>
      <c r="I1567" s="31">
        <v>1999</v>
      </c>
      <c r="J1567" s="27">
        <v>1</v>
      </c>
      <c r="K1567" s="27">
        <v>0</v>
      </c>
      <c r="L1567" s="27">
        <v>1</v>
      </c>
      <c r="M1567" s="27">
        <v>2</v>
      </c>
      <c r="N1567" s="27" t="e">
        <f>SUMIF(#REF!,#REF!,#REF!)</f>
        <v>#REF!</v>
      </c>
      <c r="O1567" s="98"/>
    </row>
    <row r="1568" spans="1:15" x14ac:dyDescent="0.15">
      <c r="A1568" s="95">
        <v>9980121</v>
      </c>
      <c r="B1568" s="95">
        <v>998012102</v>
      </c>
      <c r="C1568" s="96">
        <v>2</v>
      </c>
      <c r="D1568" s="97" t="s">
        <v>1031</v>
      </c>
      <c r="E1568" s="97" t="s">
        <v>49</v>
      </c>
      <c r="F1568" s="98">
        <v>2</v>
      </c>
      <c r="G1568" s="31">
        <v>10</v>
      </c>
      <c r="H1568" s="31">
        <v>3</v>
      </c>
      <c r="I1568" s="31">
        <v>1991</v>
      </c>
      <c r="J1568" s="27">
        <v>1</v>
      </c>
      <c r="K1568" s="27">
        <v>0</v>
      </c>
      <c r="L1568" s="27">
        <v>1</v>
      </c>
      <c r="M1568" s="27">
        <v>1</v>
      </c>
      <c r="N1568" s="27" t="e">
        <f>SUMIF(#REF!,#REF!,#REF!)</f>
        <v>#REF!</v>
      </c>
      <c r="O1568" s="98"/>
    </row>
    <row r="1569" spans="1:15" x14ac:dyDescent="0.15">
      <c r="A1569" s="95">
        <v>9980131</v>
      </c>
      <c r="B1569" s="95">
        <v>998013106</v>
      </c>
      <c r="C1569" s="96">
        <v>6</v>
      </c>
      <c r="D1569" s="97" t="s">
        <v>1603</v>
      </c>
      <c r="E1569" s="97" t="s">
        <v>51</v>
      </c>
      <c r="F1569" s="98">
        <v>2</v>
      </c>
      <c r="G1569" s="31">
        <v>99</v>
      </c>
      <c r="H1569" s="31">
        <v>99</v>
      </c>
      <c r="I1569" s="31">
        <v>9999</v>
      </c>
      <c r="J1569" s="27">
        <v>1</v>
      </c>
      <c r="K1569" s="27">
        <v>0</v>
      </c>
      <c r="L1569" s="27">
        <v>0</v>
      </c>
      <c r="M1569" s="27">
        <v>0</v>
      </c>
      <c r="N1569" s="27" t="e">
        <f>SUMIF(#REF!,#REF!,#REF!)</f>
        <v>#REF!</v>
      </c>
      <c r="O1569" s="98"/>
    </row>
    <row r="1570" spans="1:15" x14ac:dyDescent="0.15">
      <c r="A1570" s="95">
        <v>9980141</v>
      </c>
      <c r="B1570" s="95">
        <v>998014104</v>
      </c>
      <c r="C1570" s="96">
        <v>4</v>
      </c>
      <c r="D1570" s="97" t="s">
        <v>7216</v>
      </c>
      <c r="E1570" s="97" t="s">
        <v>2728</v>
      </c>
      <c r="F1570" s="98">
        <v>2</v>
      </c>
      <c r="G1570" s="31">
        <v>28</v>
      </c>
      <c r="H1570" s="31">
        <v>1</v>
      </c>
      <c r="I1570" s="31">
        <v>2004</v>
      </c>
      <c r="J1570" s="27">
        <v>1</v>
      </c>
      <c r="K1570" s="27">
        <v>0</v>
      </c>
      <c r="L1570" s="27">
        <v>1</v>
      </c>
      <c r="M1570" s="27">
        <v>2</v>
      </c>
      <c r="N1570" s="27" t="e">
        <f>SUMIF(#REF!,#REF!,#REF!)</f>
        <v>#REF!</v>
      </c>
      <c r="O1570" s="98"/>
    </row>
    <row r="1571" spans="1:15" x14ac:dyDescent="0.15">
      <c r="A1571" s="95">
        <v>9980151</v>
      </c>
      <c r="B1571" s="95">
        <v>998015102</v>
      </c>
      <c r="C1571" s="96">
        <v>2</v>
      </c>
      <c r="D1571" s="97" t="s">
        <v>256</v>
      </c>
      <c r="E1571" s="97" t="s">
        <v>1658</v>
      </c>
      <c r="F1571" s="98">
        <v>2</v>
      </c>
      <c r="G1571" s="31">
        <v>10</v>
      </c>
      <c r="H1571" s="31">
        <v>11</v>
      </c>
      <c r="I1571" s="31">
        <v>1998</v>
      </c>
      <c r="J1571" s="27">
        <v>1</v>
      </c>
      <c r="K1571" s="27">
        <v>0</v>
      </c>
      <c r="L1571" s="27">
        <v>1</v>
      </c>
      <c r="M1571" s="27">
        <v>1</v>
      </c>
      <c r="N1571" s="27" t="e">
        <f>SUMIF(#REF!,#REF!,#REF!)</f>
        <v>#REF!</v>
      </c>
      <c r="O1571" s="98"/>
    </row>
    <row r="1572" spans="1:15" x14ac:dyDescent="0.15">
      <c r="A1572" s="95">
        <v>9990011</v>
      </c>
      <c r="B1572" s="95">
        <v>999001102</v>
      </c>
      <c r="C1572" s="96">
        <v>2</v>
      </c>
      <c r="D1572" s="97" t="s">
        <v>7218</v>
      </c>
      <c r="E1572" s="97" t="s">
        <v>7219</v>
      </c>
      <c r="F1572" s="98">
        <v>2</v>
      </c>
      <c r="G1572" s="31">
        <v>28</v>
      </c>
      <c r="H1572" s="31">
        <v>10</v>
      </c>
      <c r="I1572" s="31">
        <v>1994</v>
      </c>
      <c r="J1572" s="27">
        <v>1</v>
      </c>
      <c r="K1572" s="27">
        <v>0</v>
      </c>
      <c r="L1572" s="27">
        <v>2</v>
      </c>
      <c r="M1572" s="27">
        <v>0</v>
      </c>
      <c r="N1572" s="27" t="e">
        <f>SUMIF(#REF!,#REF!,#REF!)</f>
        <v>#REF!</v>
      </c>
      <c r="O1572" s="98"/>
    </row>
    <row r="1573" spans="1:15" x14ac:dyDescent="0.15">
      <c r="A1573" s="95">
        <v>9990021</v>
      </c>
      <c r="B1573" s="95">
        <v>999002102</v>
      </c>
      <c r="C1573" s="96">
        <v>2</v>
      </c>
      <c r="D1573" s="97" t="s">
        <v>3429</v>
      </c>
      <c r="E1573" s="97" t="s">
        <v>1442</v>
      </c>
      <c r="F1573" s="98">
        <v>2</v>
      </c>
      <c r="G1573" s="31">
        <v>20</v>
      </c>
      <c r="H1573" s="31">
        <v>12</v>
      </c>
      <c r="I1573" s="31">
        <v>1992</v>
      </c>
      <c r="J1573" s="27">
        <v>1</v>
      </c>
      <c r="K1573" s="27">
        <v>0</v>
      </c>
      <c r="L1573" s="27">
        <v>2</v>
      </c>
      <c r="M1573" s="27">
        <v>0</v>
      </c>
      <c r="N1573" s="27" t="e">
        <f>SUMIF(#REF!,#REF!,#REF!)</f>
        <v>#REF!</v>
      </c>
      <c r="O1573" s="98"/>
    </row>
    <row r="1574" spans="1:15" x14ac:dyDescent="0.15">
      <c r="A1574" s="95">
        <v>9990031</v>
      </c>
      <c r="B1574" s="95">
        <v>999003102</v>
      </c>
      <c r="C1574" s="96">
        <v>2</v>
      </c>
      <c r="D1574" s="97" t="s">
        <v>7229</v>
      </c>
      <c r="E1574" s="97" t="s">
        <v>1316</v>
      </c>
      <c r="F1574" s="98">
        <v>2</v>
      </c>
      <c r="G1574" s="31">
        <v>12</v>
      </c>
      <c r="H1574" s="31">
        <v>12</v>
      </c>
      <c r="I1574" s="31">
        <v>1998</v>
      </c>
      <c r="J1574" s="27">
        <v>1</v>
      </c>
      <c r="K1574" s="27">
        <v>0</v>
      </c>
      <c r="L1574" s="27">
        <v>2</v>
      </c>
      <c r="M1574" s="27">
        <v>0</v>
      </c>
      <c r="N1574" s="27" t="e">
        <f>SUMIF(#REF!,#REF!,#REF!)</f>
        <v>#REF!</v>
      </c>
      <c r="O1574" s="98"/>
    </row>
    <row r="1575" spans="1:15" x14ac:dyDescent="0.15">
      <c r="A1575" s="95">
        <v>9990051</v>
      </c>
      <c r="B1575" s="95">
        <v>999005102</v>
      </c>
      <c r="C1575" s="96">
        <v>2</v>
      </c>
      <c r="D1575" s="97" t="s">
        <v>2229</v>
      </c>
      <c r="E1575" s="97" t="s">
        <v>1021</v>
      </c>
      <c r="F1575" s="98">
        <v>2</v>
      </c>
      <c r="G1575" s="31">
        <v>15</v>
      </c>
      <c r="H1575" s="31">
        <v>2</v>
      </c>
      <c r="I1575" s="31">
        <v>1977</v>
      </c>
      <c r="J1575" s="27">
        <v>1</v>
      </c>
      <c r="K1575" s="27">
        <v>0</v>
      </c>
      <c r="L1575" s="27">
        <v>2</v>
      </c>
      <c r="M1575" s="27">
        <v>0</v>
      </c>
      <c r="N1575" s="27" t="e">
        <f>SUMIF(#REF!,#REF!,#REF!)</f>
        <v>#REF!</v>
      </c>
      <c r="O1575" s="98"/>
    </row>
    <row r="1576" spans="1:15" x14ac:dyDescent="0.15">
      <c r="A1576" s="95">
        <v>9990061</v>
      </c>
      <c r="B1576" s="95">
        <v>999006102</v>
      </c>
      <c r="C1576" s="96">
        <v>2</v>
      </c>
      <c r="D1576" s="97" t="s">
        <v>1575</v>
      </c>
      <c r="E1576" s="97" t="s">
        <v>985</v>
      </c>
      <c r="F1576" s="98">
        <v>2</v>
      </c>
      <c r="G1576" s="31">
        <v>23</v>
      </c>
      <c r="H1576" s="31">
        <v>6</v>
      </c>
      <c r="I1576" s="31">
        <v>1987</v>
      </c>
      <c r="J1576" s="27">
        <v>1</v>
      </c>
      <c r="K1576" s="27">
        <v>0</v>
      </c>
      <c r="L1576" s="27">
        <v>2</v>
      </c>
      <c r="M1576" s="27">
        <v>0</v>
      </c>
      <c r="N1576" s="27" t="e">
        <f>SUMIF(#REF!,#REF!,#REF!)</f>
        <v>#REF!</v>
      </c>
      <c r="O1576" s="98"/>
    </row>
    <row r="1577" spans="1:15" x14ac:dyDescent="0.15">
      <c r="A1577" s="95">
        <v>9990081</v>
      </c>
      <c r="B1577" s="95">
        <v>999008102</v>
      </c>
      <c r="C1577" s="96">
        <v>2</v>
      </c>
      <c r="D1577" s="97" t="s">
        <v>23</v>
      </c>
      <c r="E1577" s="97" t="s">
        <v>7231</v>
      </c>
      <c r="F1577" s="98">
        <v>2</v>
      </c>
      <c r="G1577" s="31">
        <v>24</v>
      </c>
      <c r="H1577" s="31">
        <v>12</v>
      </c>
      <c r="I1577" s="31">
        <v>1980</v>
      </c>
      <c r="J1577" s="27">
        <v>1</v>
      </c>
      <c r="K1577" s="27">
        <v>0</v>
      </c>
      <c r="L1577" s="27">
        <v>2</v>
      </c>
      <c r="M1577" s="27">
        <v>0</v>
      </c>
      <c r="N1577" s="27" t="e">
        <f>SUMIF(#REF!,#REF!,#REF!)</f>
        <v>#REF!</v>
      </c>
      <c r="O1577" s="98"/>
    </row>
    <row r="1578" spans="1:15" x14ac:dyDescent="0.15">
      <c r="A1578" s="95">
        <v>9990091</v>
      </c>
      <c r="B1578" s="95">
        <v>999009102</v>
      </c>
      <c r="C1578" s="96">
        <v>2</v>
      </c>
      <c r="D1578" s="97" t="s">
        <v>759</v>
      </c>
      <c r="E1578" s="97" t="s">
        <v>1238</v>
      </c>
      <c r="F1578" s="98">
        <v>2</v>
      </c>
      <c r="G1578" s="31">
        <v>19</v>
      </c>
      <c r="H1578" s="31">
        <v>1</v>
      </c>
      <c r="I1578" s="31">
        <v>2000</v>
      </c>
      <c r="J1578" s="27">
        <v>1</v>
      </c>
      <c r="K1578" s="27">
        <v>0</v>
      </c>
      <c r="L1578" s="27">
        <v>2</v>
      </c>
      <c r="M1578" s="27">
        <v>0</v>
      </c>
      <c r="N1578" s="27" t="e">
        <f>SUMIF(#REF!,#REF!,#REF!)</f>
        <v>#REF!</v>
      </c>
      <c r="O1578" s="98"/>
    </row>
    <row r="1579" spans="1:15" x14ac:dyDescent="0.15">
      <c r="A1579" s="95">
        <v>9990101</v>
      </c>
      <c r="B1579" s="95">
        <v>999010108</v>
      </c>
      <c r="C1579" s="96">
        <v>8</v>
      </c>
      <c r="D1579" s="97" t="s">
        <v>1499</v>
      </c>
      <c r="E1579" s="97" t="s">
        <v>7236</v>
      </c>
      <c r="F1579" s="98">
        <v>2</v>
      </c>
      <c r="G1579" s="31">
        <v>18</v>
      </c>
      <c r="H1579" s="31">
        <v>5</v>
      </c>
      <c r="I1579" s="31">
        <v>2001</v>
      </c>
      <c r="J1579" s="27">
        <v>1</v>
      </c>
      <c r="K1579" s="27">
        <v>0</v>
      </c>
      <c r="L1579" s="27">
        <v>2</v>
      </c>
      <c r="M1579" s="27">
        <v>0</v>
      </c>
      <c r="N1579" s="27" t="e">
        <f>SUMIF(#REF!,#REF!,#REF!)</f>
        <v>#REF!</v>
      </c>
      <c r="O1579" s="98"/>
    </row>
    <row r="1580" spans="1:15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 s="98"/>
    </row>
    <row r="1581" spans="1:15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</row>
    <row r="1582" spans="1:15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</row>
    <row r="1583" spans="1:15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</row>
    <row r="1584" spans="1:15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</row>
    <row r="1585" spans="1:15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</row>
    <row r="1586" spans="1:15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</row>
    <row r="1587" spans="1:15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</row>
    <row r="1588" spans="1:15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</row>
    <row r="1589" spans="1:15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</row>
    <row r="1590" spans="1:15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</row>
    <row r="1591" spans="1:15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</row>
    <row r="1592" spans="1:15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</row>
    <row r="1593" spans="1:15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</row>
    <row r="1594" spans="1:15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</row>
    <row r="1595" spans="1:15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</row>
    <row r="1596" spans="1:15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</row>
    <row r="1597" spans="1:15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</row>
    <row r="1598" spans="1:15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</row>
    <row r="1599" spans="1:15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</row>
    <row r="1600" spans="1:15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</row>
    <row r="1601" spans="1:15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</row>
    <row r="1602" spans="1:15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</row>
    <row r="1603" spans="1:15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</row>
    <row r="1604" spans="1:15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</row>
    <row r="1605" spans="1:15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</row>
    <row r="1606" spans="1:15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</row>
    <row r="1607" spans="1:15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</row>
    <row r="1608" spans="1:15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</row>
    <row r="1609" spans="1:15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</row>
    <row r="1610" spans="1:15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</row>
    <row r="1611" spans="1:15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</row>
    <row r="1612" spans="1:15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</row>
    <row r="1613" spans="1:15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</row>
    <row r="1614" spans="1:15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</row>
    <row r="1615" spans="1:15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</row>
    <row r="1616" spans="1:15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</row>
    <row r="1617" spans="1:15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</row>
    <row r="1618" spans="1:15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</row>
    <row r="1619" spans="1:15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</row>
    <row r="1620" spans="1:15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</row>
    <row r="1621" spans="1:15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</row>
    <row r="1622" spans="1:15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</row>
    <row r="1623" spans="1:15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</row>
  </sheetData>
  <protectedRanges>
    <protectedRange sqref="O1597" name="Rango1_4_3_6_1_5"/>
    <protectedRange sqref="F1597" name="Rango1_4_3_3_2_1_1"/>
    <protectedRange sqref="O1598" name="Rango1_4_3_6_1_5_3"/>
    <protectedRange sqref="F1598" name="Rango1_4_3_3_2_1_1_3"/>
    <protectedRange sqref="A1598" name="Rango1_4_3_8_3_1_1_1"/>
  </protectedRanges>
  <sortState xmlns:xlrd2="http://schemas.microsoft.com/office/spreadsheetml/2017/richdata2" ref="A2:O1623">
    <sortCondition ref="A2:A1623"/>
  </sortState>
  <dataValidations count="2">
    <dataValidation allowBlank="1" showInputMessage="1" showErrorMessage="1" sqref="G1575:H1579 F1563:F1579 I1563:I1579 A1563:A1579 G1563:H1572 O1563:O1580" xr:uid="{00000000-0002-0000-0400-000000000000}"/>
    <dataValidation type="list" allowBlank="1" showInputMessage="1" showErrorMessage="1" sqref="G1575:H1579 I1563:I1579 G1563:H1572 F1563:F1579" xr:uid="{00000000-0002-0000-0400-000001000000}">
      <formula1>#REF!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704"/>
  <sheetViews>
    <sheetView workbookViewId="0">
      <selection activeCell="E33" sqref="E33"/>
    </sheetView>
  </sheetViews>
  <sheetFormatPr baseColWidth="10" defaultColWidth="10.6640625" defaultRowHeight="13" x14ac:dyDescent="0.15"/>
  <cols>
    <col min="1" max="1" width="18.33203125" style="6" bestFit="1" customWidth="1"/>
    <col min="2" max="2" width="16.83203125" style="4" customWidth="1"/>
  </cols>
  <sheetData>
    <row r="1" spans="1:2" ht="14" x14ac:dyDescent="0.15">
      <c r="A1" s="5" t="s">
        <v>7490</v>
      </c>
      <c r="B1" s="8" t="s">
        <v>7491</v>
      </c>
    </row>
    <row r="2" spans="1:2" x14ac:dyDescent="0.15">
      <c r="A2" s="6" t="s">
        <v>7558</v>
      </c>
      <c r="B2" s="4">
        <v>1</v>
      </c>
    </row>
    <row r="3" spans="1:2" x14ac:dyDescent="0.15">
      <c r="A3" s="6" t="s">
        <v>7533</v>
      </c>
      <c r="B3" s="4">
        <v>2</v>
      </c>
    </row>
    <row r="4" spans="1:2" x14ac:dyDescent="0.15">
      <c r="A4" s="6" t="s">
        <v>7549</v>
      </c>
      <c r="B4" s="4">
        <v>3</v>
      </c>
    </row>
    <row r="5" spans="1:2" x14ac:dyDescent="0.15">
      <c r="A5" s="6" t="s">
        <v>7583</v>
      </c>
      <c r="B5" s="4">
        <v>4</v>
      </c>
    </row>
    <row r="6" spans="1:2" x14ac:dyDescent="0.15">
      <c r="A6" s="6" t="s">
        <v>7526</v>
      </c>
      <c r="B6" s="4">
        <v>5</v>
      </c>
    </row>
    <row r="7" spans="1:2" x14ac:dyDescent="0.15">
      <c r="A7" s="6" t="s">
        <v>7509</v>
      </c>
      <c r="B7" s="4">
        <v>6</v>
      </c>
    </row>
    <row r="8" spans="1:2" x14ac:dyDescent="0.15">
      <c r="A8" s="6" t="s">
        <v>7562</v>
      </c>
      <c r="B8" s="4">
        <v>7</v>
      </c>
    </row>
    <row r="9" spans="1:2" x14ac:dyDescent="0.15">
      <c r="A9" s="6" t="s">
        <v>7514</v>
      </c>
      <c r="B9" s="4">
        <v>8</v>
      </c>
    </row>
    <row r="10" spans="1:2" x14ac:dyDescent="0.15">
      <c r="B10"/>
    </row>
    <row r="11" spans="1:2" x14ac:dyDescent="0.15">
      <c r="B11"/>
    </row>
    <row r="12" spans="1:2" x14ac:dyDescent="0.15">
      <c r="B12"/>
    </row>
    <row r="13" spans="1:2" x14ac:dyDescent="0.15">
      <c r="B13"/>
    </row>
    <row r="14" spans="1:2" x14ac:dyDescent="0.15">
      <c r="B14"/>
    </row>
    <row r="15" spans="1:2" x14ac:dyDescent="0.15">
      <c r="B15"/>
    </row>
    <row r="16" spans="1:2" x14ac:dyDescent="0.15">
      <c r="B16"/>
    </row>
    <row r="17" spans="2:2" x14ac:dyDescent="0.15">
      <c r="B17"/>
    </row>
    <row r="18" spans="2:2" x14ac:dyDescent="0.15">
      <c r="B18"/>
    </row>
    <row r="19" spans="2:2" x14ac:dyDescent="0.15">
      <c r="B19"/>
    </row>
    <row r="20" spans="2:2" x14ac:dyDescent="0.15">
      <c r="B20"/>
    </row>
    <row r="21" spans="2:2" x14ac:dyDescent="0.15">
      <c r="B21"/>
    </row>
    <row r="22" spans="2:2" x14ac:dyDescent="0.15">
      <c r="B22"/>
    </row>
    <row r="23" spans="2:2" x14ac:dyDescent="0.15">
      <c r="B23"/>
    </row>
    <row r="24" spans="2:2" x14ac:dyDescent="0.15">
      <c r="B24"/>
    </row>
    <row r="25" spans="2:2" x14ac:dyDescent="0.15">
      <c r="B25"/>
    </row>
    <row r="26" spans="2:2" x14ac:dyDescent="0.15">
      <c r="B26"/>
    </row>
    <row r="27" spans="2:2" x14ac:dyDescent="0.15">
      <c r="B27"/>
    </row>
    <row r="28" spans="2:2" x14ac:dyDescent="0.15">
      <c r="B28"/>
    </row>
    <row r="29" spans="2:2" x14ac:dyDescent="0.15">
      <c r="B29"/>
    </row>
    <row r="30" spans="2:2" x14ac:dyDescent="0.15">
      <c r="B30"/>
    </row>
    <row r="31" spans="2:2" x14ac:dyDescent="0.15">
      <c r="B31"/>
    </row>
    <row r="32" spans="2:2" x14ac:dyDescent="0.15">
      <c r="B32"/>
    </row>
    <row r="33" spans="2:2" x14ac:dyDescent="0.15">
      <c r="B33"/>
    </row>
    <row r="34" spans="2:2" x14ac:dyDescent="0.15">
      <c r="B34"/>
    </row>
    <row r="35" spans="2:2" x14ac:dyDescent="0.15">
      <c r="B35"/>
    </row>
    <row r="36" spans="2:2" x14ac:dyDescent="0.15">
      <c r="B36"/>
    </row>
    <row r="37" spans="2:2" x14ac:dyDescent="0.15">
      <c r="B37"/>
    </row>
    <row r="38" spans="2:2" x14ac:dyDescent="0.15">
      <c r="B38"/>
    </row>
    <row r="39" spans="2:2" x14ac:dyDescent="0.15">
      <c r="B39"/>
    </row>
    <row r="40" spans="2:2" x14ac:dyDescent="0.15">
      <c r="B40"/>
    </row>
    <row r="41" spans="2:2" x14ac:dyDescent="0.15">
      <c r="B41"/>
    </row>
    <row r="42" spans="2:2" x14ac:dyDescent="0.15">
      <c r="B42"/>
    </row>
    <row r="43" spans="2:2" x14ac:dyDescent="0.15">
      <c r="B43"/>
    </row>
    <row r="44" spans="2:2" x14ac:dyDescent="0.15">
      <c r="B44"/>
    </row>
    <row r="45" spans="2:2" x14ac:dyDescent="0.15">
      <c r="B45"/>
    </row>
    <row r="46" spans="2:2" x14ac:dyDescent="0.15">
      <c r="B46"/>
    </row>
    <row r="47" spans="2:2" x14ac:dyDescent="0.15">
      <c r="B47"/>
    </row>
    <row r="48" spans="2:2" x14ac:dyDescent="0.15">
      <c r="B48"/>
    </row>
    <row r="49" spans="2:2" x14ac:dyDescent="0.15">
      <c r="B49"/>
    </row>
    <row r="50" spans="2:2" x14ac:dyDescent="0.15">
      <c r="B50"/>
    </row>
    <row r="51" spans="2:2" x14ac:dyDescent="0.15">
      <c r="B51"/>
    </row>
    <row r="52" spans="2:2" x14ac:dyDescent="0.15">
      <c r="B52"/>
    </row>
    <row r="53" spans="2:2" x14ac:dyDescent="0.15">
      <c r="B53"/>
    </row>
    <row r="54" spans="2:2" x14ac:dyDescent="0.15">
      <c r="B54"/>
    </row>
    <row r="55" spans="2:2" x14ac:dyDescent="0.15">
      <c r="B55"/>
    </row>
    <row r="56" spans="2:2" x14ac:dyDescent="0.15">
      <c r="B56"/>
    </row>
    <row r="57" spans="2:2" x14ac:dyDescent="0.15">
      <c r="B57"/>
    </row>
    <row r="58" spans="2:2" x14ac:dyDescent="0.15">
      <c r="B58"/>
    </row>
    <row r="59" spans="2:2" x14ac:dyDescent="0.15">
      <c r="B59"/>
    </row>
    <row r="60" spans="2:2" x14ac:dyDescent="0.15">
      <c r="B60"/>
    </row>
    <row r="61" spans="2:2" x14ac:dyDescent="0.15">
      <c r="B61"/>
    </row>
    <row r="62" spans="2:2" x14ac:dyDescent="0.15">
      <c r="B62"/>
    </row>
    <row r="63" spans="2:2" x14ac:dyDescent="0.15">
      <c r="B63"/>
    </row>
    <row r="64" spans="2:2" x14ac:dyDescent="0.15">
      <c r="B64"/>
    </row>
    <row r="65" spans="2:2" x14ac:dyDescent="0.15">
      <c r="B65"/>
    </row>
    <row r="66" spans="2:2" x14ac:dyDescent="0.15">
      <c r="B66"/>
    </row>
    <row r="67" spans="2:2" x14ac:dyDescent="0.15">
      <c r="B67"/>
    </row>
    <row r="68" spans="2:2" x14ac:dyDescent="0.15">
      <c r="B68"/>
    </row>
    <row r="69" spans="2:2" x14ac:dyDescent="0.15">
      <c r="B69"/>
    </row>
    <row r="70" spans="2:2" x14ac:dyDescent="0.15">
      <c r="B70"/>
    </row>
    <row r="71" spans="2:2" x14ac:dyDescent="0.15">
      <c r="B71"/>
    </row>
    <row r="72" spans="2:2" x14ac:dyDescent="0.15">
      <c r="B72"/>
    </row>
    <row r="73" spans="2:2" x14ac:dyDescent="0.15">
      <c r="B73"/>
    </row>
    <row r="74" spans="2:2" x14ac:dyDescent="0.15">
      <c r="B74"/>
    </row>
    <row r="75" spans="2:2" x14ac:dyDescent="0.15">
      <c r="B75"/>
    </row>
    <row r="76" spans="2:2" x14ac:dyDescent="0.15">
      <c r="B76"/>
    </row>
    <row r="77" spans="2:2" x14ac:dyDescent="0.15">
      <c r="B77"/>
    </row>
    <row r="78" spans="2:2" x14ac:dyDescent="0.15">
      <c r="B78"/>
    </row>
    <row r="79" spans="2:2" x14ac:dyDescent="0.15">
      <c r="B79"/>
    </row>
    <row r="80" spans="2:2" x14ac:dyDescent="0.15">
      <c r="B80"/>
    </row>
    <row r="81" spans="2:2" x14ac:dyDescent="0.15">
      <c r="B81"/>
    </row>
    <row r="82" spans="2:2" x14ac:dyDescent="0.15">
      <c r="B82"/>
    </row>
    <row r="83" spans="2:2" x14ac:dyDescent="0.15">
      <c r="B83"/>
    </row>
    <row r="84" spans="2:2" x14ac:dyDescent="0.15">
      <c r="B84"/>
    </row>
    <row r="85" spans="2:2" x14ac:dyDescent="0.15">
      <c r="B85"/>
    </row>
    <row r="86" spans="2:2" x14ac:dyDescent="0.15">
      <c r="B86"/>
    </row>
    <row r="87" spans="2:2" x14ac:dyDescent="0.15">
      <c r="B87"/>
    </row>
    <row r="88" spans="2:2" x14ac:dyDescent="0.15">
      <c r="B88"/>
    </row>
    <row r="89" spans="2:2" x14ac:dyDescent="0.15">
      <c r="B89"/>
    </row>
    <row r="90" spans="2:2" x14ac:dyDescent="0.15">
      <c r="B90"/>
    </row>
    <row r="91" spans="2:2" x14ac:dyDescent="0.15">
      <c r="B91"/>
    </row>
    <row r="92" spans="2:2" x14ac:dyDescent="0.15">
      <c r="B92"/>
    </row>
    <row r="93" spans="2:2" x14ac:dyDescent="0.15">
      <c r="B93"/>
    </row>
    <row r="94" spans="2:2" x14ac:dyDescent="0.15">
      <c r="B94"/>
    </row>
    <row r="95" spans="2:2" x14ac:dyDescent="0.15">
      <c r="B95"/>
    </row>
    <row r="96" spans="2:2" x14ac:dyDescent="0.15">
      <c r="B96"/>
    </row>
    <row r="97" spans="2:2" x14ac:dyDescent="0.15">
      <c r="B97"/>
    </row>
    <row r="98" spans="2:2" x14ac:dyDescent="0.15">
      <c r="B98"/>
    </row>
    <row r="99" spans="2:2" x14ac:dyDescent="0.15">
      <c r="B99"/>
    </row>
    <row r="100" spans="2:2" x14ac:dyDescent="0.15">
      <c r="B100"/>
    </row>
    <row r="101" spans="2:2" x14ac:dyDescent="0.15">
      <c r="B101"/>
    </row>
    <row r="102" spans="2:2" x14ac:dyDescent="0.15">
      <c r="B102"/>
    </row>
    <row r="103" spans="2:2" x14ac:dyDescent="0.15">
      <c r="B103"/>
    </row>
    <row r="104" spans="2:2" x14ac:dyDescent="0.15">
      <c r="B104"/>
    </row>
    <row r="105" spans="2:2" x14ac:dyDescent="0.15">
      <c r="B105"/>
    </row>
    <row r="106" spans="2:2" x14ac:dyDescent="0.15">
      <c r="B106"/>
    </row>
    <row r="107" spans="2:2" x14ac:dyDescent="0.15">
      <c r="B107"/>
    </row>
    <row r="108" spans="2:2" x14ac:dyDescent="0.15">
      <c r="B108"/>
    </row>
    <row r="109" spans="2:2" x14ac:dyDescent="0.15">
      <c r="B109"/>
    </row>
    <row r="110" spans="2:2" x14ac:dyDescent="0.15">
      <c r="B110"/>
    </row>
    <row r="111" spans="2:2" x14ac:dyDescent="0.15">
      <c r="B111"/>
    </row>
    <row r="112" spans="2:2" x14ac:dyDescent="0.15">
      <c r="B112"/>
    </row>
    <row r="113" spans="2:2" x14ac:dyDescent="0.15">
      <c r="B113"/>
    </row>
    <row r="114" spans="2:2" x14ac:dyDescent="0.15">
      <c r="B114"/>
    </row>
    <row r="115" spans="2:2" x14ac:dyDescent="0.15">
      <c r="B115"/>
    </row>
    <row r="116" spans="2:2" x14ac:dyDescent="0.15">
      <c r="B116"/>
    </row>
    <row r="117" spans="2:2" x14ac:dyDescent="0.15">
      <c r="B117"/>
    </row>
    <row r="118" spans="2:2" x14ac:dyDescent="0.15">
      <c r="B118"/>
    </row>
    <row r="119" spans="2:2" x14ac:dyDescent="0.15">
      <c r="B119"/>
    </row>
    <row r="120" spans="2:2" x14ac:dyDescent="0.15">
      <c r="B120"/>
    </row>
    <row r="121" spans="2:2" x14ac:dyDescent="0.15">
      <c r="B121"/>
    </row>
    <row r="122" spans="2:2" x14ac:dyDescent="0.15">
      <c r="B122"/>
    </row>
    <row r="123" spans="2:2" x14ac:dyDescent="0.15">
      <c r="B123"/>
    </row>
    <row r="124" spans="2:2" x14ac:dyDescent="0.15">
      <c r="B124"/>
    </row>
    <row r="125" spans="2:2" x14ac:dyDescent="0.15">
      <c r="B125"/>
    </row>
    <row r="126" spans="2:2" x14ac:dyDescent="0.15">
      <c r="B126"/>
    </row>
    <row r="127" spans="2:2" x14ac:dyDescent="0.15">
      <c r="B127"/>
    </row>
    <row r="128" spans="2:2" x14ac:dyDescent="0.15">
      <c r="B128"/>
    </row>
    <row r="129" spans="2:2" x14ac:dyDescent="0.15">
      <c r="B129"/>
    </row>
    <row r="130" spans="2:2" x14ac:dyDescent="0.15">
      <c r="B130"/>
    </row>
    <row r="131" spans="2:2" x14ac:dyDescent="0.15">
      <c r="B131"/>
    </row>
    <row r="132" spans="2:2" x14ac:dyDescent="0.15">
      <c r="B132"/>
    </row>
    <row r="133" spans="2:2" x14ac:dyDescent="0.15">
      <c r="B133"/>
    </row>
    <row r="134" spans="2:2" x14ac:dyDescent="0.15">
      <c r="B134"/>
    </row>
    <row r="135" spans="2:2" x14ac:dyDescent="0.15">
      <c r="B135"/>
    </row>
    <row r="136" spans="2:2" x14ac:dyDescent="0.15">
      <c r="B136"/>
    </row>
    <row r="137" spans="2:2" x14ac:dyDescent="0.15">
      <c r="B137"/>
    </row>
    <row r="138" spans="2:2" x14ac:dyDescent="0.15">
      <c r="B138"/>
    </row>
    <row r="139" spans="2:2" x14ac:dyDescent="0.15">
      <c r="B139"/>
    </row>
    <row r="140" spans="2:2" x14ac:dyDescent="0.15">
      <c r="B140"/>
    </row>
    <row r="141" spans="2:2" x14ac:dyDescent="0.15">
      <c r="B141"/>
    </row>
    <row r="142" spans="2:2" x14ac:dyDescent="0.15">
      <c r="B142"/>
    </row>
    <row r="143" spans="2:2" x14ac:dyDescent="0.15">
      <c r="B143"/>
    </row>
    <row r="144" spans="2:2" x14ac:dyDescent="0.15">
      <c r="B144"/>
    </row>
    <row r="145" spans="2:2" x14ac:dyDescent="0.15">
      <c r="B145"/>
    </row>
    <row r="146" spans="2:2" x14ac:dyDescent="0.15">
      <c r="B146"/>
    </row>
    <row r="147" spans="2:2" x14ac:dyDescent="0.15">
      <c r="B147"/>
    </row>
    <row r="148" spans="2:2" x14ac:dyDescent="0.15">
      <c r="B148"/>
    </row>
    <row r="149" spans="2:2" x14ac:dyDescent="0.15">
      <c r="B149"/>
    </row>
    <row r="150" spans="2:2" x14ac:dyDescent="0.15">
      <c r="B150"/>
    </row>
    <row r="151" spans="2:2" x14ac:dyDescent="0.15">
      <c r="B151"/>
    </row>
    <row r="152" spans="2:2" x14ac:dyDescent="0.15">
      <c r="B152"/>
    </row>
    <row r="153" spans="2:2" x14ac:dyDescent="0.15">
      <c r="B153"/>
    </row>
    <row r="154" spans="2:2" x14ac:dyDescent="0.15">
      <c r="B154"/>
    </row>
    <row r="155" spans="2:2" x14ac:dyDescent="0.15">
      <c r="B155"/>
    </row>
    <row r="156" spans="2:2" x14ac:dyDescent="0.15">
      <c r="B156"/>
    </row>
    <row r="157" spans="2:2" x14ac:dyDescent="0.15">
      <c r="B157"/>
    </row>
    <row r="158" spans="2:2" x14ac:dyDescent="0.15">
      <c r="B158"/>
    </row>
    <row r="159" spans="2:2" x14ac:dyDescent="0.15">
      <c r="B159"/>
    </row>
    <row r="160" spans="2:2" x14ac:dyDescent="0.15">
      <c r="B160"/>
    </row>
    <row r="161" spans="2:2" x14ac:dyDescent="0.15">
      <c r="B161"/>
    </row>
    <row r="162" spans="2:2" x14ac:dyDescent="0.15">
      <c r="B162"/>
    </row>
    <row r="163" spans="2:2" x14ac:dyDescent="0.15">
      <c r="B163"/>
    </row>
    <row r="164" spans="2:2" x14ac:dyDescent="0.15">
      <c r="B164"/>
    </row>
    <row r="165" spans="2:2" x14ac:dyDescent="0.15">
      <c r="B165"/>
    </row>
    <row r="166" spans="2:2" x14ac:dyDescent="0.15">
      <c r="B166"/>
    </row>
    <row r="167" spans="2:2" x14ac:dyDescent="0.15">
      <c r="B167"/>
    </row>
    <row r="168" spans="2:2" x14ac:dyDescent="0.15">
      <c r="B168"/>
    </row>
    <row r="169" spans="2:2" x14ac:dyDescent="0.15">
      <c r="B169"/>
    </row>
    <row r="170" spans="2:2" x14ac:dyDescent="0.15">
      <c r="B170"/>
    </row>
    <row r="171" spans="2:2" x14ac:dyDescent="0.15">
      <c r="B171"/>
    </row>
    <row r="172" spans="2:2" x14ac:dyDescent="0.15">
      <c r="B172"/>
    </row>
    <row r="173" spans="2:2" x14ac:dyDescent="0.15">
      <c r="B173"/>
    </row>
    <row r="174" spans="2:2" x14ac:dyDescent="0.15">
      <c r="B174"/>
    </row>
    <row r="175" spans="2:2" x14ac:dyDescent="0.15">
      <c r="B175"/>
    </row>
    <row r="176" spans="2:2" x14ac:dyDescent="0.15">
      <c r="B176"/>
    </row>
    <row r="177" spans="2:2" x14ac:dyDescent="0.15">
      <c r="B177"/>
    </row>
    <row r="178" spans="2:2" x14ac:dyDescent="0.15">
      <c r="B178"/>
    </row>
    <row r="179" spans="2:2" x14ac:dyDescent="0.15">
      <c r="B179"/>
    </row>
    <row r="180" spans="2:2" x14ac:dyDescent="0.15">
      <c r="B180"/>
    </row>
    <row r="181" spans="2:2" x14ac:dyDescent="0.15">
      <c r="B181"/>
    </row>
    <row r="182" spans="2:2" x14ac:dyDescent="0.15">
      <c r="B182"/>
    </row>
    <row r="183" spans="2:2" x14ac:dyDescent="0.15">
      <c r="B183"/>
    </row>
    <row r="184" spans="2:2" x14ac:dyDescent="0.15">
      <c r="B184"/>
    </row>
    <row r="185" spans="2:2" x14ac:dyDescent="0.15">
      <c r="B185"/>
    </row>
    <row r="186" spans="2:2" x14ac:dyDescent="0.15">
      <c r="B186"/>
    </row>
    <row r="187" spans="2:2" x14ac:dyDescent="0.15">
      <c r="B187"/>
    </row>
    <row r="188" spans="2:2" x14ac:dyDescent="0.15">
      <c r="B188"/>
    </row>
    <row r="189" spans="2:2" x14ac:dyDescent="0.15">
      <c r="B189"/>
    </row>
    <row r="190" spans="2:2" x14ac:dyDescent="0.15">
      <c r="B190"/>
    </row>
    <row r="191" spans="2:2" x14ac:dyDescent="0.15">
      <c r="B191"/>
    </row>
    <row r="192" spans="2:2" x14ac:dyDescent="0.15">
      <c r="B192"/>
    </row>
    <row r="193" spans="2:2" x14ac:dyDescent="0.15">
      <c r="B193"/>
    </row>
    <row r="194" spans="2:2" x14ac:dyDescent="0.15">
      <c r="B194"/>
    </row>
    <row r="195" spans="2:2" x14ac:dyDescent="0.15">
      <c r="B195"/>
    </row>
    <row r="196" spans="2:2" x14ac:dyDescent="0.15">
      <c r="B196"/>
    </row>
    <row r="197" spans="2:2" x14ac:dyDescent="0.15">
      <c r="B197"/>
    </row>
    <row r="198" spans="2:2" x14ac:dyDescent="0.15">
      <c r="B198"/>
    </row>
    <row r="199" spans="2:2" x14ac:dyDescent="0.15">
      <c r="B199"/>
    </row>
    <row r="200" spans="2:2" x14ac:dyDescent="0.15">
      <c r="B200"/>
    </row>
    <row r="201" spans="2:2" x14ac:dyDescent="0.15">
      <c r="B201"/>
    </row>
    <row r="202" spans="2:2" x14ac:dyDescent="0.15">
      <c r="B202"/>
    </row>
    <row r="203" spans="2:2" x14ac:dyDescent="0.15">
      <c r="B203"/>
    </row>
    <row r="204" spans="2:2" x14ac:dyDescent="0.15">
      <c r="B204"/>
    </row>
    <row r="205" spans="2:2" x14ac:dyDescent="0.15">
      <c r="B205"/>
    </row>
    <row r="206" spans="2:2" x14ac:dyDescent="0.15">
      <c r="B206"/>
    </row>
    <row r="207" spans="2:2" x14ac:dyDescent="0.15">
      <c r="B207"/>
    </row>
    <row r="208" spans="2:2" x14ac:dyDescent="0.15">
      <c r="B208"/>
    </row>
    <row r="209" spans="2:2" x14ac:dyDescent="0.15">
      <c r="B209"/>
    </row>
    <row r="210" spans="2:2" x14ac:dyDescent="0.15">
      <c r="B210"/>
    </row>
    <row r="211" spans="2:2" x14ac:dyDescent="0.15">
      <c r="B211"/>
    </row>
    <row r="212" spans="2:2" x14ac:dyDescent="0.15">
      <c r="B212"/>
    </row>
    <row r="213" spans="2:2" x14ac:dyDescent="0.15">
      <c r="B213"/>
    </row>
    <row r="214" spans="2:2" x14ac:dyDescent="0.15">
      <c r="B214"/>
    </row>
    <row r="215" spans="2:2" x14ac:dyDescent="0.15">
      <c r="B215"/>
    </row>
    <row r="216" spans="2:2" x14ac:dyDescent="0.15">
      <c r="B216"/>
    </row>
    <row r="217" spans="2:2" x14ac:dyDescent="0.15">
      <c r="B217"/>
    </row>
    <row r="218" spans="2:2" x14ac:dyDescent="0.15">
      <c r="B218"/>
    </row>
    <row r="219" spans="2:2" x14ac:dyDescent="0.15">
      <c r="B219"/>
    </row>
    <row r="220" spans="2:2" x14ac:dyDescent="0.15">
      <c r="B220"/>
    </row>
    <row r="221" spans="2:2" x14ac:dyDescent="0.15">
      <c r="B221"/>
    </row>
    <row r="222" spans="2:2" x14ac:dyDescent="0.15">
      <c r="B222"/>
    </row>
    <row r="223" spans="2:2" x14ac:dyDescent="0.15">
      <c r="B223"/>
    </row>
    <row r="224" spans="2:2" x14ac:dyDescent="0.15">
      <c r="B224"/>
    </row>
    <row r="225" spans="2:2" x14ac:dyDescent="0.15">
      <c r="B225"/>
    </row>
    <row r="226" spans="2:2" x14ac:dyDescent="0.15">
      <c r="B226"/>
    </row>
    <row r="227" spans="2:2" x14ac:dyDescent="0.15">
      <c r="B227"/>
    </row>
    <row r="228" spans="2:2" x14ac:dyDescent="0.15">
      <c r="B228"/>
    </row>
    <row r="229" spans="2:2" x14ac:dyDescent="0.15">
      <c r="B229"/>
    </row>
    <row r="230" spans="2:2" x14ac:dyDescent="0.15">
      <c r="B230"/>
    </row>
    <row r="231" spans="2:2" x14ac:dyDescent="0.15">
      <c r="B231"/>
    </row>
    <row r="232" spans="2:2" x14ac:dyDescent="0.15">
      <c r="B232"/>
    </row>
    <row r="233" spans="2:2" x14ac:dyDescent="0.15">
      <c r="B233"/>
    </row>
    <row r="234" spans="2:2" x14ac:dyDescent="0.15">
      <c r="B234"/>
    </row>
    <row r="235" spans="2:2" x14ac:dyDescent="0.15">
      <c r="B235"/>
    </row>
    <row r="236" spans="2:2" x14ac:dyDescent="0.15">
      <c r="B236"/>
    </row>
    <row r="237" spans="2:2" x14ac:dyDescent="0.15">
      <c r="B237"/>
    </row>
    <row r="238" spans="2:2" x14ac:dyDescent="0.15">
      <c r="B238"/>
    </row>
    <row r="239" spans="2:2" x14ac:dyDescent="0.15">
      <c r="B239"/>
    </row>
    <row r="240" spans="2:2" x14ac:dyDescent="0.15">
      <c r="B240"/>
    </row>
    <row r="241" spans="2:2" x14ac:dyDescent="0.15">
      <c r="B241"/>
    </row>
    <row r="242" spans="2:2" x14ac:dyDescent="0.15">
      <c r="B242"/>
    </row>
    <row r="243" spans="2:2" x14ac:dyDescent="0.15">
      <c r="B243"/>
    </row>
    <row r="244" spans="2:2" x14ac:dyDescent="0.15">
      <c r="B244"/>
    </row>
    <row r="245" spans="2:2" x14ac:dyDescent="0.15">
      <c r="B245"/>
    </row>
    <row r="246" spans="2:2" x14ac:dyDescent="0.15">
      <c r="B246"/>
    </row>
    <row r="247" spans="2:2" x14ac:dyDescent="0.15">
      <c r="B247"/>
    </row>
    <row r="248" spans="2:2" x14ac:dyDescent="0.15">
      <c r="B248"/>
    </row>
    <row r="249" spans="2:2" x14ac:dyDescent="0.15">
      <c r="B249"/>
    </row>
    <row r="250" spans="2:2" x14ac:dyDescent="0.15">
      <c r="B250"/>
    </row>
    <row r="251" spans="2:2" x14ac:dyDescent="0.15">
      <c r="B251"/>
    </row>
    <row r="252" spans="2:2" x14ac:dyDescent="0.15">
      <c r="B252"/>
    </row>
    <row r="253" spans="2:2" x14ac:dyDescent="0.15">
      <c r="B253"/>
    </row>
    <row r="254" spans="2:2" x14ac:dyDescent="0.15">
      <c r="B254"/>
    </row>
    <row r="255" spans="2:2" x14ac:dyDescent="0.15">
      <c r="B255"/>
    </row>
    <row r="256" spans="2:2" x14ac:dyDescent="0.15">
      <c r="B256"/>
    </row>
    <row r="257" spans="2:2" x14ac:dyDescent="0.15">
      <c r="B257"/>
    </row>
    <row r="258" spans="2:2" x14ac:dyDescent="0.15">
      <c r="B258"/>
    </row>
    <row r="259" spans="2:2" x14ac:dyDescent="0.15">
      <c r="B259"/>
    </row>
    <row r="260" spans="2:2" x14ac:dyDescent="0.15">
      <c r="B260"/>
    </row>
    <row r="261" spans="2:2" x14ac:dyDescent="0.15">
      <c r="B261"/>
    </row>
    <row r="262" spans="2:2" x14ac:dyDescent="0.15">
      <c r="B262"/>
    </row>
    <row r="263" spans="2:2" x14ac:dyDescent="0.15">
      <c r="B263"/>
    </row>
    <row r="264" spans="2:2" x14ac:dyDescent="0.15">
      <c r="B264"/>
    </row>
    <row r="265" spans="2:2" x14ac:dyDescent="0.15">
      <c r="B265"/>
    </row>
    <row r="266" spans="2:2" x14ac:dyDescent="0.15">
      <c r="B266"/>
    </row>
    <row r="267" spans="2:2" x14ac:dyDescent="0.15">
      <c r="B267"/>
    </row>
    <row r="268" spans="2:2" x14ac:dyDescent="0.15">
      <c r="B268"/>
    </row>
    <row r="269" spans="2:2" x14ac:dyDescent="0.15">
      <c r="B269"/>
    </row>
    <row r="270" spans="2:2" x14ac:dyDescent="0.15">
      <c r="B270"/>
    </row>
    <row r="271" spans="2:2" x14ac:dyDescent="0.15">
      <c r="B271"/>
    </row>
    <row r="272" spans="2:2" x14ac:dyDescent="0.15">
      <c r="B272"/>
    </row>
    <row r="273" spans="2:2" x14ac:dyDescent="0.15">
      <c r="B273"/>
    </row>
    <row r="274" spans="2:2" x14ac:dyDescent="0.15">
      <c r="B274"/>
    </row>
    <row r="275" spans="2:2" x14ac:dyDescent="0.15">
      <c r="B275"/>
    </row>
    <row r="276" spans="2:2" x14ac:dyDescent="0.15">
      <c r="B276"/>
    </row>
    <row r="277" spans="2:2" x14ac:dyDescent="0.15">
      <c r="B277"/>
    </row>
    <row r="278" spans="2:2" x14ac:dyDescent="0.15">
      <c r="B278"/>
    </row>
    <row r="279" spans="2:2" x14ac:dyDescent="0.15">
      <c r="B279"/>
    </row>
    <row r="280" spans="2:2" x14ac:dyDescent="0.15">
      <c r="B280"/>
    </row>
    <row r="281" spans="2:2" x14ac:dyDescent="0.15">
      <c r="B281"/>
    </row>
    <row r="282" spans="2:2" x14ac:dyDescent="0.15">
      <c r="B282"/>
    </row>
    <row r="283" spans="2:2" x14ac:dyDescent="0.15">
      <c r="B283"/>
    </row>
    <row r="284" spans="2:2" x14ac:dyDescent="0.15">
      <c r="B284"/>
    </row>
    <row r="285" spans="2:2" x14ac:dyDescent="0.15">
      <c r="B285"/>
    </row>
    <row r="286" spans="2:2" x14ac:dyDescent="0.15">
      <c r="B286"/>
    </row>
    <row r="287" spans="2:2" x14ac:dyDescent="0.15">
      <c r="B287"/>
    </row>
    <row r="288" spans="2:2" x14ac:dyDescent="0.15">
      <c r="B288"/>
    </row>
    <row r="289" spans="2:2" x14ac:dyDescent="0.15">
      <c r="B289"/>
    </row>
    <row r="290" spans="2:2" x14ac:dyDescent="0.15">
      <c r="B290"/>
    </row>
    <row r="291" spans="2:2" x14ac:dyDescent="0.15">
      <c r="B291"/>
    </row>
    <row r="292" spans="2:2" x14ac:dyDescent="0.15">
      <c r="B292"/>
    </row>
    <row r="293" spans="2:2" x14ac:dyDescent="0.15">
      <c r="B293"/>
    </row>
    <row r="294" spans="2:2" x14ac:dyDescent="0.15">
      <c r="B294"/>
    </row>
    <row r="295" spans="2:2" x14ac:dyDescent="0.15">
      <c r="B295"/>
    </row>
    <row r="296" spans="2:2" x14ac:dyDescent="0.15">
      <c r="B296"/>
    </row>
    <row r="297" spans="2:2" x14ac:dyDescent="0.15">
      <c r="B297"/>
    </row>
    <row r="298" spans="2:2" x14ac:dyDescent="0.15">
      <c r="B298"/>
    </row>
    <row r="299" spans="2:2" x14ac:dyDescent="0.15">
      <c r="B299"/>
    </row>
    <row r="300" spans="2:2" x14ac:dyDescent="0.15">
      <c r="B300"/>
    </row>
    <row r="301" spans="2:2" x14ac:dyDescent="0.15">
      <c r="B301"/>
    </row>
    <row r="302" spans="2:2" x14ac:dyDescent="0.15">
      <c r="B302"/>
    </row>
    <row r="303" spans="2:2" x14ac:dyDescent="0.15">
      <c r="B303"/>
    </row>
    <row r="304" spans="2:2" x14ac:dyDescent="0.15">
      <c r="B304"/>
    </row>
    <row r="305" spans="2:2" x14ac:dyDescent="0.15">
      <c r="B305"/>
    </row>
    <row r="306" spans="2:2" x14ac:dyDescent="0.15">
      <c r="B306"/>
    </row>
    <row r="307" spans="2:2" x14ac:dyDescent="0.15">
      <c r="B307"/>
    </row>
    <row r="308" spans="2:2" x14ac:dyDescent="0.15">
      <c r="B308"/>
    </row>
    <row r="309" spans="2:2" x14ac:dyDescent="0.15">
      <c r="B309"/>
    </row>
    <row r="310" spans="2:2" x14ac:dyDescent="0.15">
      <c r="B310"/>
    </row>
    <row r="311" spans="2:2" x14ac:dyDescent="0.15">
      <c r="B311"/>
    </row>
    <row r="312" spans="2:2" x14ac:dyDescent="0.15">
      <c r="B312"/>
    </row>
    <row r="313" spans="2:2" x14ac:dyDescent="0.15">
      <c r="B313"/>
    </row>
    <row r="314" spans="2:2" x14ac:dyDescent="0.15">
      <c r="B314"/>
    </row>
    <row r="315" spans="2:2" x14ac:dyDescent="0.15">
      <c r="B315"/>
    </row>
    <row r="316" spans="2:2" x14ac:dyDescent="0.15">
      <c r="B316"/>
    </row>
    <row r="317" spans="2:2" x14ac:dyDescent="0.15">
      <c r="B317"/>
    </row>
    <row r="318" spans="2:2" x14ac:dyDescent="0.15">
      <c r="B318"/>
    </row>
    <row r="319" spans="2:2" x14ac:dyDescent="0.15">
      <c r="B319"/>
    </row>
    <row r="320" spans="2:2" x14ac:dyDescent="0.15">
      <c r="B320"/>
    </row>
    <row r="321" spans="2:2" x14ac:dyDescent="0.15">
      <c r="B321"/>
    </row>
    <row r="322" spans="2:2" x14ac:dyDescent="0.15">
      <c r="B322"/>
    </row>
    <row r="323" spans="2:2" x14ac:dyDescent="0.15">
      <c r="B323"/>
    </row>
    <row r="324" spans="2:2" x14ac:dyDescent="0.15">
      <c r="B324"/>
    </row>
    <row r="325" spans="2:2" x14ac:dyDescent="0.15">
      <c r="B325"/>
    </row>
    <row r="326" spans="2:2" x14ac:dyDescent="0.15">
      <c r="B326"/>
    </row>
    <row r="327" spans="2:2" x14ac:dyDescent="0.15">
      <c r="B327"/>
    </row>
    <row r="328" spans="2:2" x14ac:dyDescent="0.15">
      <c r="B328"/>
    </row>
    <row r="329" spans="2:2" x14ac:dyDescent="0.15">
      <c r="B329"/>
    </row>
    <row r="330" spans="2:2" x14ac:dyDescent="0.15">
      <c r="B330"/>
    </row>
    <row r="331" spans="2:2" x14ac:dyDescent="0.15">
      <c r="B331"/>
    </row>
    <row r="332" spans="2:2" x14ac:dyDescent="0.15">
      <c r="B332"/>
    </row>
    <row r="333" spans="2:2" x14ac:dyDescent="0.15">
      <c r="B333"/>
    </row>
    <row r="334" spans="2:2" x14ac:dyDescent="0.15">
      <c r="B334"/>
    </row>
    <row r="335" spans="2:2" x14ac:dyDescent="0.15">
      <c r="B335"/>
    </row>
    <row r="336" spans="2:2" x14ac:dyDescent="0.15">
      <c r="B336"/>
    </row>
    <row r="337" spans="2:2" x14ac:dyDescent="0.15">
      <c r="B337"/>
    </row>
    <row r="338" spans="2:2" x14ac:dyDescent="0.15">
      <c r="B338"/>
    </row>
    <row r="339" spans="2:2" x14ac:dyDescent="0.15">
      <c r="B339"/>
    </row>
    <row r="340" spans="2:2" x14ac:dyDescent="0.15">
      <c r="B340"/>
    </row>
    <row r="341" spans="2:2" x14ac:dyDescent="0.15">
      <c r="B341"/>
    </row>
    <row r="342" spans="2:2" x14ac:dyDescent="0.15">
      <c r="B342"/>
    </row>
    <row r="343" spans="2:2" x14ac:dyDescent="0.15">
      <c r="B343"/>
    </row>
    <row r="344" spans="2:2" x14ac:dyDescent="0.15">
      <c r="B344"/>
    </row>
    <row r="345" spans="2:2" x14ac:dyDescent="0.15">
      <c r="B345"/>
    </row>
    <row r="346" spans="2:2" x14ac:dyDescent="0.15">
      <c r="B346"/>
    </row>
    <row r="347" spans="2:2" x14ac:dyDescent="0.15">
      <c r="B347"/>
    </row>
    <row r="348" spans="2:2" x14ac:dyDescent="0.15">
      <c r="B348"/>
    </row>
    <row r="349" spans="2:2" x14ac:dyDescent="0.15">
      <c r="B349"/>
    </row>
    <row r="350" spans="2:2" x14ac:dyDescent="0.15">
      <c r="B350"/>
    </row>
    <row r="351" spans="2:2" x14ac:dyDescent="0.15">
      <c r="B351"/>
    </row>
    <row r="352" spans="2:2" x14ac:dyDescent="0.15">
      <c r="B352"/>
    </row>
    <row r="353" spans="2:2" x14ac:dyDescent="0.15">
      <c r="B353"/>
    </row>
    <row r="354" spans="2:2" x14ac:dyDescent="0.15">
      <c r="B354"/>
    </row>
    <row r="355" spans="2:2" x14ac:dyDescent="0.15">
      <c r="B355"/>
    </row>
    <row r="356" spans="2:2" x14ac:dyDescent="0.15">
      <c r="B356"/>
    </row>
    <row r="357" spans="2:2" x14ac:dyDescent="0.15">
      <c r="B357"/>
    </row>
    <row r="358" spans="2:2" x14ac:dyDescent="0.15">
      <c r="B358"/>
    </row>
    <row r="359" spans="2:2" x14ac:dyDescent="0.15">
      <c r="B359"/>
    </row>
    <row r="360" spans="2:2" x14ac:dyDescent="0.15">
      <c r="B360"/>
    </row>
    <row r="361" spans="2:2" x14ac:dyDescent="0.15">
      <c r="B361"/>
    </row>
    <row r="362" spans="2:2" x14ac:dyDescent="0.15">
      <c r="B362"/>
    </row>
    <row r="363" spans="2:2" x14ac:dyDescent="0.15">
      <c r="B363"/>
    </row>
    <row r="364" spans="2:2" x14ac:dyDescent="0.15">
      <c r="B364"/>
    </row>
    <row r="365" spans="2:2" x14ac:dyDescent="0.15">
      <c r="B365"/>
    </row>
    <row r="366" spans="2:2" x14ac:dyDescent="0.15">
      <c r="B366"/>
    </row>
    <row r="367" spans="2:2" x14ac:dyDescent="0.15">
      <c r="B367"/>
    </row>
    <row r="368" spans="2:2" x14ac:dyDescent="0.15">
      <c r="B368"/>
    </row>
    <row r="369" spans="2:2" x14ac:dyDescent="0.15">
      <c r="B369"/>
    </row>
    <row r="370" spans="2:2" x14ac:dyDescent="0.15">
      <c r="B370"/>
    </row>
    <row r="371" spans="2:2" x14ac:dyDescent="0.15">
      <c r="B371"/>
    </row>
    <row r="372" spans="2:2" x14ac:dyDescent="0.15">
      <c r="B372"/>
    </row>
    <row r="373" spans="2:2" x14ac:dyDescent="0.15">
      <c r="B373"/>
    </row>
    <row r="374" spans="2:2" x14ac:dyDescent="0.15">
      <c r="B374"/>
    </row>
    <row r="375" spans="2:2" x14ac:dyDescent="0.15">
      <c r="B375"/>
    </row>
    <row r="376" spans="2:2" x14ac:dyDescent="0.15">
      <c r="B376"/>
    </row>
    <row r="377" spans="2:2" x14ac:dyDescent="0.15">
      <c r="B377"/>
    </row>
    <row r="378" spans="2:2" x14ac:dyDescent="0.15">
      <c r="B378"/>
    </row>
    <row r="379" spans="2:2" x14ac:dyDescent="0.15">
      <c r="B379"/>
    </row>
    <row r="380" spans="2:2" x14ac:dyDescent="0.15">
      <c r="B380"/>
    </row>
    <row r="381" spans="2:2" x14ac:dyDescent="0.15">
      <c r="B381"/>
    </row>
    <row r="382" spans="2:2" x14ac:dyDescent="0.15">
      <c r="B382"/>
    </row>
    <row r="383" spans="2:2" x14ac:dyDescent="0.15">
      <c r="B383"/>
    </row>
    <row r="384" spans="2:2" x14ac:dyDescent="0.15">
      <c r="B384"/>
    </row>
    <row r="385" spans="2:2" x14ac:dyDescent="0.15">
      <c r="B385"/>
    </row>
    <row r="386" spans="2:2" x14ac:dyDescent="0.15">
      <c r="B386"/>
    </row>
    <row r="387" spans="2:2" x14ac:dyDescent="0.15">
      <c r="B387"/>
    </row>
    <row r="388" spans="2:2" x14ac:dyDescent="0.15">
      <c r="B388"/>
    </row>
    <row r="389" spans="2:2" x14ac:dyDescent="0.15">
      <c r="B389"/>
    </row>
    <row r="390" spans="2:2" x14ac:dyDescent="0.15">
      <c r="B390"/>
    </row>
    <row r="391" spans="2:2" x14ac:dyDescent="0.15">
      <c r="B391"/>
    </row>
    <row r="392" spans="2:2" x14ac:dyDescent="0.15">
      <c r="B392"/>
    </row>
    <row r="393" spans="2:2" x14ac:dyDescent="0.15">
      <c r="B393"/>
    </row>
    <row r="394" spans="2:2" x14ac:dyDescent="0.15">
      <c r="B394"/>
    </row>
    <row r="395" spans="2:2" x14ac:dyDescent="0.15">
      <c r="B395"/>
    </row>
    <row r="396" spans="2:2" x14ac:dyDescent="0.15">
      <c r="B396"/>
    </row>
    <row r="397" spans="2:2" x14ac:dyDescent="0.15">
      <c r="B397"/>
    </row>
    <row r="398" spans="2:2" x14ac:dyDescent="0.15">
      <c r="B398"/>
    </row>
    <row r="399" spans="2:2" x14ac:dyDescent="0.15">
      <c r="B399"/>
    </row>
    <row r="400" spans="2:2" x14ac:dyDescent="0.15">
      <c r="B400"/>
    </row>
    <row r="401" spans="2:2" x14ac:dyDescent="0.15">
      <c r="B401"/>
    </row>
    <row r="402" spans="2:2" x14ac:dyDescent="0.15">
      <c r="B402"/>
    </row>
    <row r="403" spans="2:2" x14ac:dyDescent="0.15">
      <c r="B403"/>
    </row>
    <row r="404" spans="2:2" x14ac:dyDescent="0.15">
      <c r="B404"/>
    </row>
    <row r="405" spans="2:2" x14ac:dyDescent="0.15">
      <c r="B405"/>
    </row>
    <row r="406" spans="2:2" x14ac:dyDescent="0.15">
      <c r="B406"/>
    </row>
    <row r="407" spans="2:2" x14ac:dyDescent="0.15">
      <c r="B407"/>
    </row>
    <row r="408" spans="2:2" x14ac:dyDescent="0.15">
      <c r="B408"/>
    </row>
    <row r="409" spans="2:2" x14ac:dyDescent="0.15">
      <c r="B409"/>
    </row>
    <row r="410" spans="2:2" x14ac:dyDescent="0.15">
      <c r="B410"/>
    </row>
    <row r="411" spans="2:2" x14ac:dyDescent="0.15">
      <c r="B411"/>
    </row>
    <row r="412" spans="2:2" x14ac:dyDescent="0.15">
      <c r="B412"/>
    </row>
    <row r="413" spans="2:2" x14ac:dyDescent="0.15">
      <c r="B413"/>
    </row>
    <row r="414" spans="2:2" x14ac:dyDescent="0.15">
      <c r="B414"/>
    </row>
    <row r="415" spans="2:2" x14ac:dyDescent="0.15">
      <c r="B415"/>
    </row>
    <row r="416" spans="2:2" x14ac:dyDescent="0.15">
      <c r="B416"/>
    </row>
    <row r="417" spans="2:2" x14ac:dyDescent="0.15">
      <c r="B417"/>
    </row>
    <row r="418" spans="2:2" x14ac:dyDescent="0.15">
      <c r="B418"/>
    </row>
    <row r="419" spans="2:2" x14ac:dyDescent="0.15">
      <c r="B419"/>
    </row>
    <row r="420" spans="2:2" x14ac:dyDescent="0.15">
      <c r="B420"/>
    </row>
    <row r="421" spans="2:2" x14ac:dyDescent="0.15">
      <c r="B421"/>
    </row>
    <row r="422" spans="2:2" x14ac:dyDescent="0.15">
      <c r="B422"/>
    </row>
    <row r="423" spans="2:2" x14ac:dyDescent="0.15">
      <c r="B423"/>
    </row>
    <row r="424" spans="2:2" x14ac:dyDescent="0.15">
      <c r="B424"/>
    </row>
    <row r="425" spans="2:2" x14ac:dyDescent="0.15">
      <c r="B425"/>
    </row>
    <row r="426" spans="2:2" x14ac:dyDescent="0.15">
      <c r="B426"/>
    </row>
    <row r="427" spans="2:2" x14ac:dyDescent="0.15">
      <c r="B427"/>
    </row>
    <row r="428" spans="2:2" x14ac:dyDescent="0.15">
      <c r="B428"/>
    </row>
    <row r="429" spans="2:2" x14ac:dyDescent="0.15">
      <c r="B429"/>
    </row>
    <row r="430" spans="2:2" x14ac:dyDescent="0.15">
      <c r="B430"/>
    </row>
    <row r="431" spans="2:2" x14ac:dyDescent="0.15">
      <c r="B431"/>
    </row>
    <row r="432" spans="2:2" x14ac:dyDescent="0.15">
      <c r="B432"/>
    </row>
    <row r="433" spans="2:2" x14ac:dyDescent="0.15">
      <c r="B433"/>
    </row>
    <row r="434" spans="2:2" x14ac:dyDescent="0.15">
      <c r="B434"/>
    </row>
    <row r="435" spans="2:2" x14ac:dyDescent="0.15">
      <c r="B435"/>
    </row>
    <row r="436" spans="2:2" x14ac:dyDescent="0.15">
      <c r="B436"/>
    </row>
    <row r="437" spans="2:2" x14ac:dyDescent="0.15">
      <c r="B437"/>
    </row>
    <row r="438" spans="2:2" x14ac:dyDescent="0.15">
      <c r="B438"/>
    </row>
    <row r="439" spans="2:2" x14ac:dyDescent="0.15">
      <c r="B439"/>
    </row>
    <row r="440" spans="2:2" x14ac:dyDescent="0.15">
      <c r="B440"/>
    </row>
    <row r="441" spans="2:2" x14ac:dyDescent="0.15">
      <c r="B441"/>
    </row>
    <row r="442" spans="2:2" x14ac:dyDescent="0.15">
      <c r="B442"/>
    </row>
    <row r="443" spans="2:2" x14ac:dyDescent="0.15">
      <c r="B443"/>
    </row>
    <row r="444" spans="2:2" x14ac:dyDescent="0.15">
      <c r="B444"/>
    </row>
    <row r="445" spans="2:2" x14ac:dyDescent="0.15">
      <c r="B445"/>
    </row>
    <row r="446" spans="2:2" x14ac:dyDescent="0.15">
      <c r="B446"/>
    </row>
    <row r="447" spans="2:2" x14ac:dyDescent="0.15">
      <c r="B447"/>
    </row>
    <row r="448" spans="2:2" x14ac:dyDescent="0.15">
      <c r="B448"/>
    </row>
    <row r="449" spans="2:2" x14ac:dyDescent="0.15">
      <c r="B449"/>
    </row>
    <row r="450" spans="2:2" x14ac:dyDescent="0.15">
      <c r="B450"/>
    </row>
    <row r="451" spans="2:2" x14ac:dyDescent="0.15">
      <c r="B451"/>
    </row>
    <row r="452" spans="2:2" x14ac:dyDescent="0.15">
      <c r="B452"/>
    </row>
    <row r="453" spans="2:2" x14ac:dyDescent="0.15">
      <c r="B453"/>
    </row>
    <row r="454" spans="2:2" x14ac:dyDescent="0.15">
      <c r="B454"/>
    </row>
    <row r="455" spans="2:2" x14ac:dyDescent="0.15">
      <c r="B455"/>
    </row>
    <row r="456" spans="2:2" x14ac:dyDescent="0.15">
      <c r="B456"/>
    </row>
    <row r="457" spans="2:2" x14ac:dyDescent="0.15">
      <c r="B457"/>
    </row>
    <row r="458" spans="2:2" x14ac:dyDescent="0.15">
      <c r="B458"/>
    </row>
    <row r="459" spans="2:2" x14ac:dyDescent="0.15">
      <c r="B459"/>
    </row>
    <row r="460" spans="2:2" x14ac:dyDescent="0.15">
      <c r="B460"/>
    </row>
    <row r="461" spans="2:2" x14ac:dyDescent="0.15">
      <c r="B461"/>
    </row>
    <row r="462" spans="2:2" x14ac:dyDescent="0.15">
      <c r="B462"/>
    </row>
    <row r="463" spans="2:2" x14ac:dyDescent="0.15">
      <c r="B463"/>
    </row>
    <row r="464" spans="2:2" x14ac:dyDescent="0.15">
      <c r="B464"/>
    </row>
    <row r="465" spans="2:2" x14ac:dyDescent="0.15">
      <c r="B465"/>
    </row>
    <row r="466" spans="2:2" x14ac:dyDescent="0.15">
      <c r="B466"/>
    </row>
    <row r="467" spans="2:2" x14ac:dyDescent="0.15">
      <c r="B467"/>
    </row>
    <row r="468" spans="2:2" x14ac:dyDescent="0.15">
      <c r="B468"/>
    </row>
    <row r="469" spans="2:2" x14ac:dyDescent="0.15">
      <c r="B469"/>
    </row>
    <row r="470" spans="2:2" x14ac:dyDescent="0.15">
      <c r="B470"/>
    </row>
    <row r="471" spans="2:2" x14ac:dyDescent="0.15">
      <c r="B471"/>
    </row>
    <row r="472" spans="2:2" x14ac:dyDescent="0.15">
      <c r="B472"/>
    </row>
    <row r="473" spans="2:2" x14ac:dyDescent="0.15">
      <c r="B473"/>
    </row>
    <row r="474" spans="2:2" x14ac:dyDescent="0.15">
      <c r="B474"/>
    </row>
    <row r="475" spans="2:2" x14ac:dyDescent="0.15">
      <c r="B475"/>
    </row>
    <row r="476" spans="2:2" x14ac:dyDescent="0.15">
      <c r="B476"/>
    </row>
    <row r="477" spans="2:2" x14ac:dyDescent="0.15">
      <c r="B477"/>
    </row>
    <row r="478" spans="2:2" x14ac:dyDescent="0.15">
      <c r="B478"/>
    </row>
    <row r="479" spans="2:2" x14ac:dyDescent="0.15">
      <c r="B479"/>
    </row>
    <row r="480" spans="2:2" x14ac:dyDescent="0.15">
      <c r="B480"/>
    </row>
    <row r="481" spans="2:2" x14ac:dyDescent="0.15">
      <c r="B481"/>
    </row>
    <row r="482" spans="2:2" x14ac:dyDescent="0.15">
      <c r="B482"/>
    </row>
    <row r="483" spans="2:2" x14ac:dyDescent="0.15">
      <c r="B483"/>
    </row>
    <row r="484" spans="2:2" x14ac:dyDescent="0.15">
      <c r="B484"/>
    </row>
    <row r="485" spans="2:2" x14ac:dyDescent="0.15">
      <c r="B485"/>
    </row>
    <row r="486" spans="2:2" x14ac:dyDescent="0.15">
      <c r="B486"/>
    </row>
    <row r="487" spans="2:2" x14ac:dyDescent="0.15">
      <c r="B487"/>
    </row>
    <row r="488" spans="2:2" x14ac:dyDescent="0.15">
      <c r="B488"/>
    </row>
    <row r="489" spans="2:2" x14ac:dyDescent="0.15">
      <c r="B489"/>
    </row>
    <row r="490" spans="2:2" x14ac:dyDescent="0.15">
      <c r="B490"/>
    </row>
    <row r="491" spans="2:2" x14ac:dyDescent="0.15">
      <c r="B491"/>
    </row>
    <row r="492" spans="2:2" x14ac:dyDescent="0.15">
      <c r="B492"/>
    </row>
    <row r="493" spans="2:2" x14ac:dyDescent="0.15">
      <c r="B493"/>
    </row>
    <row r="494" spans="2:2" x14ac:dyDescent="0.15">
      <c r="B494"/>
    </row>
    <row r="495" spans="2:2" x14ac:dyDescent="0.15">
      <c r="B495"/>
    </row>
    <row r="496" spans="2:2" x14ac:dyDescent="0.15">
      <c r="B496"/>
    </row>
    <row r="497" spans="2:2" x14ac:dyDescent="0.15">
      <c r="B497"/>
    </row>
    <row r="498" spans="2:2" x14ac:dyDescent="0.15">
      <c r="B498"/>
    </row>
    <row r="499" spans="2:2" x14ac:dyDescent="0.15">
      <c r="B499"/>
    </row>
    <row r="500" spans="2:2" x14ac:dyDescent="0.15">
      <c r="B500"/>
    </row>
    <row r="501" spans="2:2" x14ac:dyDescent="0.15">
      <c r="B501"/>
    </row>
    <row r="502" spans="2:2" x14ac:dyDescent="0.15">
      <c r="B502"/>
    </row>
    <row r="503" spans="2:2" x14ac:dyDescent="0.15">
      <c r="B503"/>
    </row>
    <row r="504" spans="2:2" x14ac:dyDescent="0.15">
      <c r="B504"/>
    </row>
    <row r="505" spans="2:2" x14ac:dyDescent="0.15">
      <c r="B505"/>
    </row>
    <row r="506" spans="2:2" x14ac:dyDescent="0.15">
      <c r="B506"/>
    </row>
    <row r="507" spans="2:2" x14ac:dyDescent="0.15">
      <c r="B507"/>
    </row>
    <row r="508" spans="2:2" x14ac:dyDescent="0.15">
      <c r="B508"/>
    </row>
    <row r="509" spans="2:2" x14ac:dyDescent="0.15">
      <c r="B509"/>
    </row>
    <row r="510" spans="2:2" x14ac:dyDescent="0.15">
      <c r="B510"/>
    </row>
    <row r="511" spans="2:2" x14ac:dyDescent="0.15">
      <c r="B511"/>
    </row>
    <row r="512" spans="2:2" x14ac:dyDescent="0.15">
      <c r="B512"/>
    </row>
    <row r="513" spans="2:2" x14ac:dyDescent="0.15">
      <c r="B513"/>
    </row>
    <row r="514" spans="2:2" x14ac:dyDescent="0.15">
      <c r="B514"/>
    </row>
    <row r="515" spans="2:2" x14ac:dyDescent="0.15">
      <c r="B515"/>
    </row>
    <row r="516" spans="2:2" x14ac:dyDescent="0.15">
      <c r="B516"/>
    </row>
    <row r="517" spans="2:2" x14ac:dyDescent="0.15">
      <c r="B517"/>
    </row>
    <row r="518" spans="2:2" x14ac:dyDescent="0.15">
      <c r="B518"/>
    </row>
    <row r="519" spans="2:2" x14ac:dyDescent="0.15">
      <c r="B519"/>
    </row>
    <row r="520" spans="2:2" x14ac:dyDescent="0.15">
      <c r="B520"/>
    </row>
    <row r="521" spans="2:2" x14ac:dyDescent="0.15">
      <c r="B521"/>
    </row>
    <row r="522" spans="2:2" x14ac:dyDescent="0.15">
      <c r="B522"/>
    </row>
    <row r="523" spans="2:2" x14ac:dyDescent="0.15">
      <c r="B523"/>
    </row>
    <row r="524" spans="2:2" x14ac:dyDescent="0.15">
      <c r="B524"/>
    </row>
    <row r="525" spans="2:2" x14ac:dyDescent="0.15">
      <c r="B525"/>
    </row>
    <row r="526" spans="2:2" x14ac:dyDescent="0.15">
      <c r="B526"/>
    </row>
    <row r="527" spans="2:2" x14ac:dyDescent="0.15">
      <c r="B527"/>
    </row>
    <row r="528" spans="2:2" x14ac:dyDescent="0.15">
      <c r="B528"/>
    </row>
    <row r="529" spans="2:2" x14ac:dyDescent="0.15">
      <c r="B529"/>
    </row>
    <row r="530" spans="2:2" x14ac:dyDescent="0.15">
      <c r="B530"/>
    </row>
    <row r="531" spans="2:2" x14ac:dyDescent="0.15">
      <c r="B531"/>
    </row>
    <row r="532" spans="2:2" x14ac:dyDescent="0.15">
      <c r="B532"/>
    </row>
    <row r="533" spans="2:2" x14ac:dyDescent="0.15">
      <c r="B533"/>
    </row>
    <row r="534" spans="2:2" x14ac:dyDescent="0.15">
      <c r="B534"/>
    </row>
    <row r="535" spans="2:2" x14ac:dyDescent="0.15">
      <c r="B535"/>
    </row>
    <row r="536" spans="2:2" x14ac:dyDescent="0.15">
      <c r="B536"/>
    </row>
    <row r="537" spans="2:2" x14ac:dyDescent="0.15">
      <c r="B537"/>
    </row>
    <row r="538" spans="2:2" x14ac:dyDescent="0.15">
      <c r="B538"/>
    </row>
    <row r="539" spans="2:2" x14ac:dyDescent="0.15">
      <c r="B539"/>
    </row>
    <row r="540" spans="2:2" x14ac:dyDescent="0.15">
      <c r="B540"/>
    </row>
    <row r="541" spans="2:2" x14ac:dyDescent="0.15">
      <c r="B541"/>
    </row>
    <row r="542" spans="2:2" x14ac:dyDescent="0.15">
      <c r="B542"/>
    </row>
    <row r="543" spans="2:2" x14ac:dyDescent="0.15">
      <c r="B543"/>
    </row>
    <row r="544" spans="2:2" x14ac:dyDescent="0.15">
      <c r="B544"/>
    </row>
    <row r="545" spans="2:2" x14ac:dyDescent="0.15">
      <c r="B545"/>
    </row>
    <row r="546" spans="2:2" x14ac:dyDescent="0.15">
      <c r="B546"/>
    </row>
    <row r="547" spans="2:2" x14ac:dyDescent="0.15">
      <c r="B547"/>
    </row>
    <row r="548" spans="2:2" x14ac:dyDescent="0.15">
      <c r="B548"/>
    </row>
    <row r="549" spans="2:2" x14ac:dyDescent="0.15">
      <c r="B549"/>
    </row>
    <row r="550" spans="2:2" x14ac:dyDescent="0.15">
      <c r="B550"/>
    </row>
    <row r="551" spans="2:2" x14ac:dyDescent="0.15">
      <c r="B551"/>
    </row>
    <row r="552" spans="2:2" x14ac:dyDescent="0.15">
      <c r="B552"/>
    </row>
    <row r="553" spans="2:2" x14ac:dyDescent="0.15">
      <c r="B553"/>
    </row>
    <row r="554" spans="2:2" x14ac:dyDescent="0.15">
      <c r="B554"/>
    </row>
    <row r="555" spans="2:2" x14ac:dyDescent="0.15">
      <c r="B555"/>
    </row>
    <row r="556" spans="2:2" x14ac:dyDescent="0.15">
      <c r="B556"/>
    </row>
    <row r="557" spans="2:2" x14ac:dyDescent="0.15">
      <c r="B557"/>
    </row>
    <row r="558" spans="2:2" x14ac:dyDescent="0.15">
      <c r="B558"/>
    </row>
    <row r="559" spans="2:2" x14ac:dyDescent="0.15">
      <c r="B559"/>
    </row>
    <row r="560" spans="2:2" x14ac:dyDescent="0.15">
      <c r="B560"/>
    </row>
    <row r="561" spans="2:2" x14ac:dyDescent="0.15">
      <c r="B561"/>
    </row>
    <row r="562" spans="2:2" x14ac:dyDescent="0.15">
      <c r="B562"/>
    </row>
    <row r="563" spans="2:2" x14ac:dyDescent="0.15">
      <c r="B563"/>
    </row>
    <row r="564" spans="2:2" x14ac:dyDescent="0.15">
      <c r="B564"/>
    </row>
    <row r="565" spans="2:2" x14ac:dyDescent="0.15">
      <c r="B565"/>
    </row>
    <row r="566" spans="2:2" x14ac:dyDescent="0.15">
      <c r="B566"/>
    </row>
    <row r="567" spans="2:2" x14ac:dyDescent="0.15">
      <c r="B567"/>
    </row>
    <row r="568" spans="2:2" x14ac:dyDescent="0.15">
      <c r="B568"/>
    </row>
    <row r="569" spans="2:2" x14ac:dyDescent="0.15">
      <c r="B569"/>
    </row>
    <row r="570" spans="2:2" x14ac:dyDescent="0.15">
      <c r="B570"/>
    </row>
    <row r="571" spans="2:2" x14ac:dyDescent="0.15">
      <c r="B571"/>
    </row>
    <row r="572" spans="2:2" x14ac:dyDescent="0.15">
      <c r="B572"/>
    </row>
    <row r="573" spans="2:2" x14ac:dyDescent="0.15">
      <c r="B573"/>
    </row>
    <row r="574" spans="2:2" x14ac:dyDescent="0.15">
      <c r="B574"/>
    </row>
    <row r="575" spans="2:2" x14ac:dyDescent="0.15">
      <c r="B575"/>
    </row>
    <row r="576" spans="2:2" x14ac:dyDescent="0.15">
      <c r="B576"/>
    </row>
    <row r="577" spans="2:2" x14ac:dyDescent="0.15">
      <c r="B577"/>
    </row>
    <row r="578" spans="2:2" x14ac:dyDescent="0.15">
      <c r="B578"/>
    </row>
    <row r="579" spans="2:2" x14ac:dyDescent="0.15">
      <c r="B579"/>
    </row>
    <row r="580" spans="2:2" x14ac:dyDescent="0.15">
      <c r="B580"/>
    </row>
    <row r="581" spans="2:2" x14ac:dyDescent="0.15">
      <c r="B581"/>
    </row>
    <row r="582" spans="2:2" x14ac:dyDescent="0.15">
      <c r="B582"/>
    </row>
    <row r="583" spans="2:2" x14ac:dyDescent="0.15">
      <c r="B583"/>
    </row>
    <row r="584" spans="2:2" x14ac:dyDescent="0.15">
      <c r="B584"/>
    </row>
    <row r="585" spans="2:2" x14ac:dyDescent="0.15">
      <c r="B585"/>
    </row>
    <row r="586" spans="2:2" x14ac:dyDescent="0.15">
      <c r="B586"/>
    </row>
    <row r="587" spans="2:2" x14ac:dyDescent="0.15">
      <c r="B587"/>
    </row>
    <row r="588" spans="2:2" x14ac:dyDescent="0.15">
      <c r="B588"/>
    </row>
    <row r="589" spans="2:2" x14ac:dyDescent="0.15">
      <c r="B589"/>
    </row>
    <row r="590" spans="2:2" x14ac:dyDescent="0.15">
      <c r="B590"/>
    </row>
    <row r="591" spans="2:2" x14ac:dyDescent="0.15">
      <c r="B591"/>
    </row>
    <row r="592" spans="2:2" x14ac:dyDescent="0.15">
      <c r="B592"/>
    </row>
    <row r="593" spans="2:2" x14ac:dyDescent="0.15">
      <c r="B593"/>
    </row>
    <row r="594" spans="2:2" x14ac:dyDescent="0.15">
      <c r="B594"/>
    </row>
    <row r="595" spans="2:2" x14ac:dyDescent="0.15">
      <c r="B595"/>
    </row>
    <row r="596" spans="2:2" x14ac:dyDescent="0.15">
      <c r="B596"/>
    </row>
    <row r="597" spans="2:2" x14ac:dyDescent="0.15">
      <c r="B597"/>
    </row>
    <row r="598" spans="2:2" x14ac:dyDescent="0.15">
      <c r="B598"/>
    </row>
    <row r="599" spans="2:2" x14ac:dyDescent="0.15">
      <c r="B599"/>
    </row>
    <row r="600" spans="2:2" x14ac:dyDescent="0.15">
      <c r="B600"/>
    </row>
    <row r="601" spans="2:2" x14ac:dyDescent="0.15">
      <c r="B601"/>
    </row>
    <row r="602" spans="2:2" x14ac:dyDescent="0.15">
      <c r="B602"/>
    </row>
    <row r="603" spans="2:2" x14ac:dyDescent="0.15">
      <c r="B603"/>
    </row>
    <row r="604" spans="2:2" x14ac:dyDescent="0.15">
      <c r="B604"/>
    </row>
    <row r="605" spans="2:2" x14ac:dyDescent="0.15">
      <c r="B605"/>
    </row>
    <row r="606" spans="2:2" x14ac:dyDescent="0.15">
      <c r="B606"/>
    </row>
    <row r="607" spans="2:2" x14ac:dyDescent="0.15">
      <c r="B607"/>
    </row>
    <row r="608" spans="2:2" x14ac:dyDescent="0.15">
      <c r="B608"/>
    </row>
    <row r="609" spans="2:2" x14ac:dyDescent="0.15">
      <c r="B609"/>
    </row>
    <row r="610" spans="2:2" x14ac:dyDescent="0.15">
      <c r="B610"/>
    </row>
    <row r="611" spans="2:2" x14ac:dyDescent="0.15">
      <c r="B611"/>
    </row>
    <row r="612" spans="2:2" x14ac:dyDescent="0.15">
      <c r="B612"/>
    </row>
    <row r="613" spans="2:2" x14ac:dyDescent="0.15">
      <c r="B613"/>
    </row>
    <row r="614" spans="2:2" x14ac:dyDescent="0.15">
      <c r="B614"/>
    </row>
    <row r="615" spans="2:2" x14ac:dyDescent="0.15">
      <c r="B615"/>
    </row>
    <row r="616" spans="2:2" x14ac:dyDescent="0.15">
      <c r="B616"/>
    </row>
    <row r="617" spans="2:2" x14ac:dyDescent="0.15">
      <c r="B617"/>
    </row>
    <row r="618" spans="2:2" x14ac:dyDescent="0.15">
      <c r="B618"/>
    </row>
    <row r="619" spans="2:2" x14ac:dyDescent="0.15">
      <c r="B619"/>
    </row>
    <row r="620" spans="2:2" x14ac:dyDescent="0.15">
      <c r="B620"/>
    </row>
    <row r="621" spans="2:2" x14ac:dyDescent="0.15">
      <c r="B621"/>
    </row>
    <row r="622" spans="2:2" x14ac:dyDescent="0.15">
      <c r="B622"/>
    </row>
    <row r="623" spans="2:2" x14ac:dyDescent="0.15">
      <c r="B623"/>
    </row>
    <row r="624" spans="2:2" x14ac:dyDescent="0.15">
      <c r="B624"/>
    </row>
    <row r="625" spans="2:2" x14ac:dyDescent="0.15">
      <c r="B625"/>
    </row>
    <row r="626" spans="2:2" x14ac:dyDescent="0.15">
      <c r="B626"/>
    </row>
    <row r="627" spans="2:2" x14ac:dyDescent="0.15">
      <c r="B627"/>
    </row>
    <row r="628" spans="2:2" x14ac:dyDescent="0.15">
      <c r="B628"/>
    </row>
    <row r="629" spans="2:2" x14ac:dyDescent="0.15">
      <c r="B629"/>
    </row>
    <row r="630" spans="2:2" x14ac:dyDescent="0.15">
      <c r="B630"/>
    </row>
    <row r="631" spans="2:2" x14ac:dyDescent="0.15">
      <c r="B631"/>
    </row>
    <row r="632" spans="2:2" x14ac:dyDescent="0.15">
      <c r="B632"/>
    </row>
    <row r="633" spans="2:2" x14ac:dyDescent="0.15">
      <c r="B633"/>
    </row>
    <row r="634" spans="2:2" x14ac:dyDescent="0.15">
      <c r="B634"/>
    </row>
    <row r="635" spans="2:2" x14ac:dyDescent="0.15">
      <c r="B635"/>
    </row>
    <row r="636" spans="2:2" x14ac:dyDescent="0.15">
      <c r="B636"/>
    </row>
    <row r="637" spans="2:2" x14ac:dyDescent="0.15">
      <c r="B637"/>
    </row>
    <row r="638" spans="2:2" x14ac:dyDescent="0.15">
      <c r="B638"/>
    </row>
    <row r="639" spans="2:2" x14ac:dyDescent="0.15">
      <c r="B639"/>
    </row>
    <row r="640" spans="2:2" x14ac:dyDescent="0.15">
      <c r="B640"/>
    </row>
    <row r="641" spans="2:2" x14ac:dyDescent="0.15">
      <c r="B641"/>
    </row>
    <row r="642" spans="2:2" x14ac:dyDescent="0.15">
      <c r="B642"/>
    </row>
    <row r="643" spans="2:2" x14ac:dyDescent="0.15">
      <c r="B643"/>
    </row>
    <row r="644" spans="2:2" x14ac:dyDescent="0.15">
      <c r="B644"/>
    </row>
    <row r="645" spans="2:2" x14ac:dyDescent="0.15">
      <c r="B645"/>
    </row>
    <row r="646" spans="2:2" x14ac:dyDescent="0.15">
      <c r="B646"/>
    </row>
    <row r="647" spans="2:2" x14ac:dyDescent="0.15">
      <c r="B647"/>
    </row>
    <row r="648" spans="2:2" x14ac:dyDescent="0.15">
      <c r="B648"/>
    </row>
    <row r="649" spans="2:2" x14ac:dyDescent="0.15">
      <c r="B649"/>
    </row>
    <row r="650" spans="2:2" x14ac:dyDescent="0.15">
      <c r="B650"/>
    </row>
    <row r="651" spans="2:2" x14ac:dyDescent="0.15">
      <c r="B651"/>
    </row>
    <row r="652" spans="2:2" x14ac:dyDescent="0.15">
      <c r="B652"/>
    </row>
    <row r="653" spans="2:2" x14ac:dyDescent="0.15">
      <c r="B653"/>
    </row>
    <row r="654" spans="2:2" x14ac:dyDescent="0.15">
      <c r="B654"/>
    </row>
    <row r="655" spans="2:2" x14ac:dyDescent="0.15">
      <c r="B655"/>
    </row>
    <row r="656" spans="2:2" x14ac:dyDescent="0.15">
      <c r="B656"/>
    </row>
    <row r="657" spans="2:2" x14ac:dyDescent="0.15">
      <c r="B657"/>
    </row>
    <row r="658" spans="2:2" x14ac:dyDescent="0.15">
      <c r="B658"/>
    </row>
    <row r="659" spans="2:2" x14ac:dyDescent="0.15">
      <c r="B659"/>
    </row>
    <row r="660" spans="2:2" x14ac:dyDescent="0.15">
      <c r="B660"/>
    </row>
    <row r="661" spans="2:2" x14ac:dyDescent="0.15">
      <c r="B661"/>
    </row>
    <row r="662" spans="2:2" x14ac:dyDescent="0.15">
      <c r="B662"/>
    </row>
    <row r="663" spans="2:2" x14ac:dyDescent="0.15">
      <c r="B663"/>
    </row>
    <row r="664" spans="2:2" x14ac:dyDescent="0.15">
      <c r="B664"/>
    </row>
    <row r="665" spans="2:2" x14ac:dyDescent="0.15">
      <c r="B665"/>
    </row>
    <row r="666" spans="2:2" x14ac:dyDescent="0.15">
      <c r="B666"/>
    </row>
    <row r="667" spans="2:2" x14ac:dyDescent="0.15">
      <c r="B667"/>
    </row>
    <row r="668" spans="2:2" x14ac:dyDescent="0.15">
      <c r="B668"/>
    </row>
    <row r="669" spans="2:2" x14ac:dyDescent="0.15">
      <c r="B669"/>
    </row>
    <row r="670" spans="2:2" x14ac:dyDescent="0.15">
      <c r="B670"/>
    </row>
    <row r="671" spans="2:2" x14ac:dyDescent="0.15">
      <c r="B671"/>
    </row>
    <row r="672" spans="2:2" x14ac:dyDescent="0.15">
      <c r="B672"/>
    </row>
    <row r="673" spans="2:2" x14ac:dyDescent="0.15">
      <c r="B673"/>
    </row>
    <row r="674" spans="2:2" x14ac:dyDescent="0.15">
      <c r="B674"/>
    </row>
    <row r="675" spans="2:2" x14ac:dyDescent="0.15">
      <c r="B675"/>
    </row>
    <row r="676" spans="2:2" x14ac:dyDescent="0.15">
      <c r="B676"/>
    </row>
    <row r="677" spans="2:2" x14ac:dyDescent="0.15">
      <c r="B677"/>
    </row>
    <row r="678" spans="2:2" x14ac:dyDescent="0.15">
      <c r="B678"/>
    </row>
    <row r="679" spans="2:2" x14ac:dyDescent="0.15">
      <c r="B679"/>
    </row>
    <row r="680" spans="2:2" x14ac:dyDescent="0.15">
      <c r="B680"/>
    </row>
    <row r="681" spans="2:2" x14ac:dyDescent="0.15">
      <c r="B681"/>
    </row>
    <row r="682" spans="2:2" x14ac:dyDescent="0.15">
      <c r="B682"/>
    </row>
    <row r="683" spans="2:2" x14ac:dyDescent="0.15">
      <c r="B683"/>
    </row>
    <row r="684" spans="2:2" x14ac:dyDescent="0.15">
      <c r="B684"/>
    </row>
    <row r="685" spans="2:2" x14ac:dyDescent="0.15">
      <c r="B685"/>
    </row>
    <row r="686" spans="2:2" x14ac:dyDescent="0.15">
      <c r="B686"/>
    </row>
    <row r="687" spans="2:2" x14ac:dyDescent="0.15">
      <c r="B687"/>
    </row>
    <row r="688" spans="2:2" x14ac:dyDescent="0.15">
      <c r="B688"/>
    </row>
    <row r="689" spans="2:2" x14ac:dyDescent="0.15">
      <c r="B689"/>
    </row>
    <row r="690" spans="2:2" x14ac:dyDescent="0.15">
      <c r="B690"/>
    </row>
    <row r="691" spans="2:2" x14ac:dyDescent="0.15">
      <c r="B691"/>
    </row>
    <row r="692" spans="2:2" x14ac:dyDescent="0.15">
      <c r="B692"/>
    </row>
    <row r="693" spans="2:2" x14ac:dyDescent="0.15">
      <c r="B693"/>
    </row>
    <row r="694" spans="2:2" x14ac:dyDescent="0.15">
      <c r="B694"/>
    </row>
    <row r="695" spans="2:2" x14ac:dyDescent="0.15">
      <c r="B695"/>
    </row>
    <row r="696" spans="2:2" x14ac:dyDescent="0.15">
      <c r="B696"/>
    </row>
    <row r="697" spans="2:2" x14ac:dyDescent="0.15">
      <c r="B697"/>
    </row>
    <row r="698" spans="2:2" x14ac:dyDescent="0.15">
      <c r="B698"/>
    </row>
    <row r="699" spans="2:2" x14ac:dyDescent="0.15">
      <c r="B699"/>
    </row>
    <row r="700" spans="2:2" x14ac:dyDescent="0.15">
      <c r="B700"/>
    </row>
    <row r="701" spans="2:2" x14ac:dyDescent="0.15">
      <c r="B701"/>
    </row>
    <row r="702" spans="2:2" x14ac:dyDescent="0.15">
      <c r="B702"/>
    </row>
    <row r="703" spans="2:2" x14ac:dyDescent="0.15">
      <c r="B703"/>
    </row>
    <row r="704" spans="2:2" x14ac:dyDescent="0.15">
      <c r="B704"/>
    </row>
    <row r="705" spans="2:2" x14ac:dyDescent="0.15">
      <c r="B705"/>
    </row>
    <row r="706" spans="2:2" x14ac:dyDescent="0.15">
      <c r="B706"/>
    </row>
    <row r="707" spans="2:2" x14ac:dyDescent="0.15">
      <c r="B707"/>
    </row>
    <row r="708" spans="2:2" x14ac:dyDescent="0.15">
      <c r="B708"/>
    </row>
    <row r="709" spans="2:2" x14ac:dyDescent="0.15">
      <c r="B709"/>
    </row>
    <row r="710" spans="2:2" x14ac:dyDescent="0.15">
      <c r="B710"/>
    </row>
    <row r="711" spans="2:2" x14ac:dyDescent="0.15">
      <c r="B711"/>
    </row>
    <row r="712" spans="2:2" x14ac:dyDescent="0.15">
      <c r="B712"/>
    </row>
    <row r="713" spans="2:2" x14ac:dyDescent="0.15">
      <c r="B713"/>
    </row>
    <row r="714" spans="2:2" x14ac:dyDescent="0.15">
      <c r="B714"/>
    </row>
    <row r="715" spans="2:2" x14ac:dyDescent="0.15">
      <c r="B715"/>
    </row>
    <row r="716" spans="2:2" x14ac:dyDescent="0.15">
      <c r="B716"/>
    </row>
    <row r="717" spans="2:2" x14ac:dyDescent="0.15">
      <c r="B717"/>
    </row>
    <row r="718" spans="2:2" x14ac:dyDescent="0.15">
      <c r="B718"/>
    </row>
    <row r="719" spans="2:2" x14ac:dyDescent="0.15">
      <c r="B719"/>
    </row>
    <row r="720" spans="2:2" x14ac:dyDescent="0.15">
      <c r="B720"/>
    </row>
    <row r="721" spans="2:2" x14ac:dyDescent="0.15">
      <c r="B721"/>
    </row>
    <row r="722" spans="2:2" x14ac:dyDescent="0.15">
      <c r="B722"/>
    </row>
    <row r="723" spans="2:2" x14ac:dyDescent="0.15">
      <c r="B723"/>
    </row>
    <row r="724" spans="2:2" x14ac:dyDescent="0.15">
      <c r="B724"/>
    </row>
    <row r="725" spans="2:2" x14ac:dyDescent="0.15">
      <c r="B725"/>
    </row>
    <row r="726" spans="2:2" x14ac:dyDescent="0.15">
      <c r="B726"/>
    </row>
    <row r="727" spans="2:2" x14ac:dyDescent="0.15">
      <c r="B727"/>
    </row>
    <row r="728" spans="2:2" x14ac:dyDescent="0.15">
      <c r="B728"/>
    </row>
    <row r="729" spans="2:2" x14ac:dyDescent="0.15">
      <c r="B729"/>
    </row>
    <row r="730" spans="2:2" x14ac:dyDescent="0.15">
      <c r="B730"/>
    </row>
    <row r="731" spans="2:2" x14ac:dyDescent="0.15">
      <c r="B731"/>
    </row>
    <row r="732" spans="2:2" x14ac:dyDescent="0.15">
      <c r="B732"/>
    </row>
    <row r="733" spans="2:2" x14ac:dyDescent="0.15">
      <c r="B733"/>
    </row>
    <row r="734" spans="2:2" x14ac:dyDescent="0.15">
      <c r="B734"/>
    </row>
    <row r="735" spans="2:2" x14ac:dyDescent="0.15">
      <c r="B735"/>
    </row>
    <row r="736" spans="2:2" x14ac:dyDescent="0.15">
      <c r="B736"/>
    </row>
    <row r="737" spans="2:2" x14ac:dyDescent="0.15">
      <c r="B737"/>
    </row>
    <row r="738" spans="2:2" x14ac:dyDescent="0.15">
      <c r="B738"/>
    </row>
    <row r="739" spans="2:2" x14ac:dyDescent="0.15">
      <c r="B739"/>
    </row>
    <row r="740" spans="2:2" x14ac:dyDescent="0.15">
      <c r="B740"/>
    </row>
    <row r="741" spans="2:2" x14ac:dyDescent="0.15">
      <c r="B741"/>
    </row>
    <row r="742" spans="2:2" x14ac:dyDescent="0.15">
      <c r="B742"/>
    </row>
    <row r="743" spans="2:2" x14ac:dyDescent="0.15">
      <c r="B743"/>
    </row>
    <row r="744" spans="2:2" x14ac:dyDescent="0.15">
      <c r="B744"/>
    </row>
    <row r="745" spans="2:2" x14ac:dyDescent="0.15">
      <c r="B745"/>
    </row>
    <row r="746" spans="2:2" x14ac:dyDescent="0.15">
      <c r="B746"/>
    </row>
    <row r="747" spans="2:2" x14ac:dyDescent="0.15">
      <c r="B747"/>
    </row>
    <row r="748" spans="2:2" x14ac:dyDescent="0.15">
      <c r="B748"/>
    </row>
    <row r="749" spans="2:2" x14ac:dyDescent="0.15">
      <c r="B749"/>
    </row>
    <row r="750" spans="2:2" x14ac:dyDescent="0.15">
      <c r="B750"/>
    </row>
    <row r="751" spans="2:2" x14ac:dyDescent="0.15">
      <c r="B751"/>
    </row>
    <row r="752" spans="2:2" x14ac:dyDescent="0.15">
      <c r="B752"/>
    </row>
    <row r="753" spans="2:2" x14ac:dyDescent="0.15">
      <c r="B753"/>
    </row>
    <row r="754" spans="2:2" x14ac:dyDescent="0.15">
      <c r="B754"/>
    </row>
    <row r="755" spans="2:2" x14ac:dyDescent="0.15">
      <c r="B755"/>
    </row>
    <row r="756" spans="2:2" x14ac:dyDescent="0.15">
      <c r="B756"/>
    </row>
    <row r="757" spans="2:2" x14ac:dyDescent="0.15">
      <c r="B757"/>
    </row>
    <row r="758" spans="2:2" x14ac:dyDescent="0.15">
      <c r="B758"/>
    </row>
    <row r="759" spans="2:2" x14ac:dyDescent="0.15">
      <c r="B759"/>
    </row>
    <row r="760" spans="2:2" x14ac:dyDescent="0.15">
      <c r="B760"/>
    </row>
    <row r="761" spans="2:2" x14ac:dyDescent="0.15">
      <c r="B761"/>
    </row>
    <row r="762" spans="2:2" x14ac:dyDescent="0.15">
      <c r="B762"/>
    </row>
    <row r="763" spans="2:2" x14ac:dyDescent="0.15">
      <c r="B763"/>
    </row>
    <row r="764" spans="2:2" x14ac:dyDescent="0.15">
      <c r="B764"/>
    </row>
    <row r="765" spans="2:2" x14ac:dyDescent="0.15">
      <c r="B765"/>
    </row>
    <row r="766" spans="2:2" x14ac:dyDescent="0.15">
      <c r="B766"/>
    </row>
    <row r="767" spans="2:2" x14ac:dyDescent="0.15">
      <c r="B767"/>
    </row>
    <row r="768" spans="2:2" x14ac:dyDescent="0.15">
      <c r="B768"/>
    </row>
    <row r="769" spans="2:2" x14ac:dyDescent="0.15">
      <c r="B769"/>
    </row>
    <row r="770" spans="2:2" x14ac:dyDescent="0.15">
      <c r="B770"/>
    </row>
    <row r="771" spans="2:2" x14ac:dyDescent="0.15">
      <c r="B771"/>
    </row>
    <row r="772" spans="2:2" x14ac:dyDescent="0.15">
      <c r="B772"/>
    </row>
    <row r="773" spans="2:2" x14ac:dyDescent="0.15">
      <c r="B773"/>
    </row>
    <row r="774" spans="2:2" x14ac:dyDescent="0.15">
      <c r="B774"/>
    </row>
    <row r="775" spans="2:2" x14ac:dyDescent="0.15">
      <c r="B775"/>
    </row>
    <row r="776" spans="2:2" x14ac:dyDescent="0.15">
      <c r="B776"/>
    </row>
    <row r="777" spans="2:2" x14ac:dyDescent="0.15">
      <c r="B777"/>
    </row>
    <row r="778" spans="2:2" x14ac:dyDescent="0.15">
      <c r="B778"/>
    </row>
    <row r="779" spans="2:2" x14ac:dyDescent="0.15">
      <c r="B779"/>
    </row>
    <row r="780" spans="2:2" x14ac:dyDescent="0.15">
      <c r="B780"/>
    </row>
    <row r="781" spans="2:2" x14ac:dyDescent="0.15">
      <c r="B781"/>
    </row>
    <row r="782" spans="2:2" x14ac:dyDescent="0.15">
      <c r="B782"/>
    </row>
    <row r="783" spans="2:2" x14ac:dyDescent="0.15">
      <c r="B783"/>
    </row>
    <row r="784" spans="2:2" x14ac:dyDescent="0.15">
      <c r="B784"/>
    </row>
    <row r="785" spans="2:2" x14ac:dyDescent="0.15">
      <c r="B785"/>
    </row>
    <row r="786" spans="2:2" x14ac:dyDescent="0.15">
      <c r="B786"/>
    </row>
    <row r="787" spans="2:2" x14ac:dyDescent="0.15">
      <c r="B787"/>
    </row>
    <row r="788" spans="2:2" x14ac:dyDescent="0.15">
      <c r="B788"/>
    </row>
    <row r="789" spans="2:2" x14ac:dyDescent="0.15">
      <c r="B789"/>
    </row>
    <row r="790" spans="2:2" x14ac:dyDescent="0.15">
      <c r="B790"/>
    </row>
    <row r="791" spans="2:2" x14ac:dyDescent="0.15">
      <c r="B791"/>
    </row>
    <row r="792" spans="2:2" x14ac:dyDescent="0.15">
      <c r="B792"/>
    </row>
    <row r="793" spans="2:2" x14ac:dyDescent="0.15">
      <c r="B793"/>
    </row>
    <row r="794" spans="2:2" x14ac:dyDescent="0.15">
      <c r="B794"/>
    </row>
    <row r="795" spans="2:2" x14ac:dyDescent="0.15">
      <c r="B795"/>
    </row>
    <row r="796" spans="2:2" x14ac:dyDescent="0.15">
      <c r="B796"/>
    </row>
    <row r="797" spans="2:2" x14ac:dyDescent="0.15">
      <c r="B797"/>
    </row>
    <row r="798" spans="2:2" x14ac:dyDescent="0.15">
      <c r="B798"/>
    </row>
    <row r="799" spans="2:2" x14ac:dyDescent="0.15">
      <c r="B799"/>
    </row>
    <row r="800" spans="2:2" x14ac:dyDescent="0.15">
      <c r="B800"/>
    </row>
    <row r="801" spans="2:2" x14ac:dyDescent="0.15">
      <c r="B801"/>
    </row>
    <row r="802" spans="2:2" x14ac:dyDescent="0.15">
      <c r="B802"/>
    </row>
    <row r="803" spans="2:2" x14ac:dyDescent="0.15">
      <c r="B803"/>
    </row>
    <row r="804" spans="2:2" x14ac:dyDescent="0.15">
      <c r="B804"/>
    </row>
    <row r="805" spans="2:2" x14ac:dyDescent="0.15">
      <c r="B805"/>
    </row>
    <row r="806" spans="2:2" x14ac:dyDescent="0.15">
      <c r="B806"/>
    </row>
    <row r="807" spans="2:2" x14ac:dyDescent="0.15">
      <c r="B807"/>
    </row>
    <row r="808" spans="2:2" x14ac:dyDescent="0.15">
      <c r="B808"/>
    </row>
    <row r="809" spans="2:2" x14ac:dyDescent="0.15">
      <c r="B809"/>
    </row>
    <row r="810" spans="2:2" x14ac:dyDescent="0.15">
      <c r="B810"/>
    </row>
    <row r="811" spans="2:2" x14ac:dyDescent="0.15">
      <c r="B811"/>
    </row>
    <row r="812" spans="2:2" x14ac:dyDescent="0.15">
      <c r="B812"/>
    </row>
    <row r="813" spans="2:2" x14ac:dyDescent="0.15">
      <c r="B813"/>
    </row>
    <row r="814" spans="2:2" x14ac:dyDescent="0.15">
      <c r="B814"/>
    </row>
    <row r="815" spans="2:2" x14ac:dyDescent="0.15">
      <c r="B815"/>
    </row>
    <row r="816" spans="2:2" x14ac:dyDescent="0.15">
      <c r="B816"/>
    </row>
    <row r="817" spans="2:2" x14ac:dyDescent="0.15">
      <c r="B817"/>
    </row>
    <row r="818" spans="2:2" x14ac:dyDescent="0.15">
      <c r="B818"/>
    </row>
    <row r="819" spans="2:2" x14ac:dyDescent="0.15">
      <c r="B819"/>
    </row>
    <row r="820" spans="2:2" x14ac:dyDescent="0.15">
      <c r="B820"/>
    </row>
    <row r="821" spans="2:2" x14ac:dyDescent="0.15">
      <c r="B821"/>
    </row>
    <row r="822" spans="2:2" x14ac:dyDescent="0.15">
      <c r="B822"/>
    </row>
    <row r="823" spans="2:2" x14ac:dyDescent="0.15">
      <c r="B823"/>
    </row>
    <row r="824" spans="2:2" x14ac:dyDescent="0.15">
      <c r="B824"/>
    </row>
    <row r="825" spans="2:2" x14ac:dyDescent="0.15">
      <c r="B825"/>
    </row>
    <row r="826" spans="2:2" x14ac:dyDescent="0.15">
      <c r="B826"/>
    </row>
    <row r="827" spans="2:2" x14ac:dyDescent="0.15">
      <c r="B827"/>
    </row>
    <row r="828" spans="2:2" x14ac:dyDescent="0.15">
      <c r="B828"/>
    </row>
    <row r="829" spans="2:2" x14ac:dyDescent="0.15">
      <c r="B829"/>
    </row>
    <row r="830" spans="2:2" x14ac:dyDescent="0.15">
      <c r="B830"/>
    </row>
    <row r="831" spans="2:2" x14ac:dyDescent="0.15">
      <c r="B831"/>
    </row>
    <row r="832" spans="2:2" x14ac:dyDescent="0.15">
      <c r="B832"/>
    </row>
    <row r="833" spans="2:2" x14ac:dyDescent="0.15">
      <c r="B833"/>
    </row>
    <row r="834" spans="2:2" x14ac:dyDescent="0.15">
      <c r="B834"/>
    </row>
    <row r="835" spans="2:2" x14ac:dyDescent="0.15">
      <c r="B835"/>
    </row>
    <row r="836" spans="2:2" x14ac:dyDescent="0.15">
      <c r="B836"/>
    </row>
    <row r="837" spans="2:2" x14ac:dyDescent="0.15">
      <c r="B837"/>
    </row>
    <row r="838" spans="2:2" x14ac:dyDescent="0.15">
      <c r="B838"/>
    </row>
    <row r="839" spans="2:2" x14ac:dyDescent="0.15">
      <c r="B839"/>
    </row>
    <row r="840" spans="2:2" x14ac:dyDescent="0.15">
      <c r="B840"/>
    </row>
    <row r="841" spans="2:2" x14ac:dyDescent="0.15">
      <c r="B841"/>
    </row>
    <row r="842" spans="2:2" x14ac:dyDescent="0.15">
      <c r="B842"/>
    </row>
    <row r="843" spans="2:2" x14ac:dyDescent="0.15">
      <c r="B843"/>
    </row>
    <row r="844" spans="2:2" x14ac:dyDescent="0.15">
      <c r="B844"/>
    </row>
    <row r="845" spans="2:2" x14ac:dyDescent="0.15">
      <c r="B845"/>
    </row>
    <row r="846" spans="2:2" x14ac:dyDescent="0.15">
      <c r="B846"/>
    </row>
    <row r="847" spans="2:2" x14ac:dyDescent="0.15">
      <c r="B847"/>
    </row>
    <row r="848" spans="2:2" x14ac:dyDescent="0.15">
      <c r="B848"/>
    </row>
    <row r="849" spans="2:2" x14ac:dyDescent="0.15">
      <c r="B849"/>
    </row>
    <row r="850" spans="2:2" x14ac:dyDescent="0.15">
      <c r="B850"/>
    </row>
    <row r="851" spans="2:2" x14ac:dyDescent="0.15">
      <c r="B851"/>
    </row>
    <row r="852" spans="2:2" x14ac:dyDescent="0.15">
      <c r="B852"/>
    </row>
    <row r="853" spans="2:2" x14ac:dyDescent="0.15">
      <c r="B853"/>
    </row>
    <row r="854" spans="2:2" x14ac:dyDescent="0.15">
      <c r="B854"/>
    </row>
    <row r="855" spans="2:2" x14ac:dyDescent="0.15">
      <c r="B855"/>
    </row>
    <row r="856" spans="2:2" x14ac:dyDescent="0.15">
      <c r="B856"/>
    </row>
    <row r="857" spans="2:2" x14ac:dyDescent="0.15">
      <c r="B857"/>
    </row>
    <row r="858" spans="2:2" x14ac:dyDescent="0.15">
      <c r="B858"/>
    </row>
    <row r="859" spans="2:2" x14ac:dyDescent="0.15">
      <c r="B859"/>
    </row>
    <row r="860" spans="2:2" x14ac:dyDescent="0.15">
      <c r="B860"/>
    </row>
    <row r="861" spans="2:2" x14ac:dyDescent="0.15">
      <c r="B861"/>
    </row>
    <row r="862" spans="2:2" x14ac:dyDescent="0.15">
      <c r="B862"/>
    </row>
    <row r="863" spans="2:2" x14ac:dyDescent="0.15">
      <c r="B863"/>
    </row>
    <row r="864" spans="2:2" x14ac:dyDescent="0.15">
      <c r="B864"/>
    </row>
    <row r="865" spans="2:2" x14ac:dyDescent="0.15">
      <c r="B865"/>
    </row>
    <row r="866" spans="2:2" x14ac:dyDescent="0.15">
      <c r="B866"/>
    </row>
    <row r="867" spans="2:2" x14ac:dyDescent="0.15">
      <c r="B867"/>
    </row>
    <row r="868" spans="2:2" x14ac:dyDescent="0.15">
      <c r="B868"/>
    </row>
    <row r="869" spans="2:2" x14ac:dyDescent="0.15">
      <c r="B869"/>
    </row>
    <row r="870" spans="2:2" x14ac:dyDescent="0.15">
      <c r="B870"/>
    </row>
    <row r="871" spans="2:2" x14ac:dyDescent="0.15">
      <c r="B871"/>
    </row>
    <row r="872" spans="2:2" x14ac:dyDescent="0.15">
      <c r="B872"/>
    </row>
    <row r="873" spans="2:2" x14ac:dyDescent="0.15">
      <c r="B873"/>
    </row>
    <row r="874" spans="2:2" x14ac:dyDescent="0.15">
      <c r="B874"/>
    </row>
    <row r="875" spans="2:2" x14ac:dyDescent="0.15">
      <c r="B875"/>
    </row>
    <row r="876" spans="2:2" x14ac:dyDescent="0.15">
      <c r="B876"/>
    </row>
    <row r="877" spans="2:2" x14ac:dyDescent="0.15">
      <c r="B877"/>
    </row>
    <row r="878" spans="2:2" x14ac:dyDescent="0.15">
      <c r="B878"/>
    </row>
    <row r="879" spans="2:2" x14ac:dyDescent="0.15">
      <c r="B879"/>
    </row>
    <row r="880" spans="2:2" x14ac:dyDescent="0.15">
      <c r="B880"/>
    </row>
    <row r="881" spans="2:2" x14ac:dyDescent="0.15">
      <c r="B881"/>
    </row>
    <row r="882" spans="2:2" x14ac:dyDescent="0.15">
      <c r="B882"/>
    </row>
    <row r="883" spans="2:2" x14ac:dyDescent="0.15">
      <c r="B883"/>
    </row>
    <row r="884" spans="2:2" x14ac:dyDescent="0.15">
      <c r="B884"/>
    </row>
    <row r="885" spans="2:2" x14ac:dyDescent="0.15">
      <c r="B885"/>
    </row>
    <row r="886" spans="2:2" x14ac:dyDescent="0.15">
      <c r="B886"/>
    </row>
    <row r="887" spans="2:2" x14ac:dyDescent="0.15">
      <c r="B887"/>
    </row>
    <row r="888" spans="2:2" x14ac:dyDescent="0.15">
      <c r="B888"/>
    </row>
    <row r="889" spans="2:2" x14ac:dyDescent="0.15">
      <c r="B889"/>
    </row>
    <row r="890" spans="2:2" x14ac:dyDescent="0.15">
      <c r="B890"/>
    </row>
    <row r="891" spans="2:2" x14ac:dyDescent="0.15">
      <c r="B891"/>
    </row>
    <row r="892" spans="2:2" x14ac:dyDescent="0.15">
      <c r="B892"/>
    </row>
    <row r="893" spans="2:2" x14ac:dyDescent="0.15">
      <c r="B893"/>
    </row>
    <row r="894" spans="2:2" x14ac:dyDescent="0.15">
      <c r="B894"/>
    </row>
    <row r="895" spans="2:2" x14ac:dyDescent="0.15">
      <c r="B895"/>
    </row>
    <row r="896" spans="2:2" x14ac:dyDescent="0.15">
      <c r="B896"/>
    </row>
    <row r="897" spans="2:2" x14ac:dyDescent="0.15">
      <c r="B897"/>
    </row>
    <row r="898" spans="2:2" x14ac:dyDescent="0.15">
      <c r="B898"/>
    </row>
    <row r="899" spans="2:2" x14ac:dyDescent="0.15">
      <c r="B899"/>
    </row>
    <row r="900" spans="2:2" x14ac:dyDescent="0.15">
      <c r="B900"/>
    </row>
    <row r="901" spans="2:2" x14ac:dyDescent="0.15">
      <c r="B901"/>
    </row>
    <row r="902" spans="2:2" x14ac:dyDescent="0.15">
      <c r="B902"/>
    </row>
    <row r="903" spans="2:2" x14ac:dyDescent="0.15">
      <c r="B903"/>
    </row>
    <row r="904" spans="2:2" x14ac:dyDescent="0.15">
      <c r="B904"/>
    </row>
    <row r="905" spans="2:2" x14ac:dyDescent="0.15">
      <c r="B905"/>
    </row>
    <row r="906" spans="2:2" x14ac:dyDescent="0.15">
      <c r="B906"/>
    </row>
    <row r="907" spans="2:2" x14ac:dyDescent="0.15">
      <c r="B907"/>
    </row>
    <row r="908" spans="2:2" x14ac:dyDescent="0.15">
      <c r="B908"/>
    </row>
    <row r="909" spans="2:2" x14ac:dyDescent="0.15">
      <c r="B909"/>
    </row>
    <row r="910" spans="2:2" x14ac:dyDescent="0.15">
      <c r="B910"/>
    </row>
    <row r="911" spans="2:2" x14ac:dyDescent="0.15">
      <c r="B911"/>
    </row>
    <row r="912" spans="2:2" x14ac:dyDescent="0.15">
      <c r="B912"/>
    </row>
    <row r="913" spans="2:2" x14ac:dyDescent="0.15">
      <c r="B913"/>
    </row>
    <row r="914" spans="2:2" x14ac:dyDescent="0.15">
      <c r="B914"/>
    </row>
    <row r="915" spans="2:2" x14ac:dyDescent="0.15">
      <c r="B915"/>
    </row>
    <row r="916" spans="2:2" x14ac:dyDescent="0.15">
      <c r="B916"/>
    </row>
    <row r="917" spans="2:2" x14ac:dyDescent="0.15">
      <c r="B917"/>
    </row>
    <row r="918" spans="2:2" x14ac:dyDescent="0.15">
      <c r="B918"/>
    </row>
    <row r="919" spans="2:2" x14ac:dyDescent="0.15">
      <c r="B919"/>
    </row>
    <row r="920" spans="2:2" x14ac:dyDescent="0.15">
      <c r="B920"/>
    </row>
    <row r="921" spans="2:2" x14ac:dyDescent="0.15">
      <c r="B921"/>
    </row>
    <row r="922" spans="2:2" x14ac:dyDescent="0.15">
      <c r="B922"/>
    </row>
    <row r="923" spans="2:2" x14ac:dyDescent="0.15">
      <c r="B923"/>
    </row>
    <row r="924" spans="2:2" x14ac:dyDescent="0.15">
      <c r="B924"/>
    </row>
    <row r="925" spans="2:2" x14ac:dyDescent="0.15">
      <c r="B925"/>
    </row>
    <row r="926" spans="2:2" x14ac:dyDescent="0.15">
      <c r="B926"/>
    </row>
    <row r="927" spans="2:2" x14ac:dyDescent="0.15">
      <c r="B927"/>
    </row>
    <row r="928" spans="2:2" x14ac:dyDescent="0.15">
      <c r="B928"/>
    </row>
    <row r="929" spans="2:2" x14ac:dyDescent="0.15">
      <c r="B929"/>
    </row>
    <row r="930" spans="2:2" x14ac:dyDescent="0.15">
      <c r="B930"/>
    </row>
    <row r="931" spans="2:2" x14ac:dyDescent="0.15">
      <c r="B931"/>
    </row>
    <row r="932" spans="2:2" x14ac:dyDescent="0.15">
      <c r="B932"/>
    </row>
    <row r="933" spans="2:2" x14ac:dyDescent="0.15">
      <c r="B933"/>
    </row>
    <row r="934" spans="2:2" x14ac:dyDescent="0.15">
      <c r="B934"/>
    </row>
    <row r="935" spans="2:2" x14ac:dyDescent="0.15">
      <c r="B935"/>
    </row>
    <row r="936" spans="2:2" x14ac:dyDescent="0.15">
      <c r="B936"/>
    </row>
    <row r="937" spans="2:2" x14ac:dyDescent="0.15">
      <c r="B937"/>
    </row>
    <row r="938" spans="2:2" x14ac:dyDescent="0.15">
      <c r="B938"/>
    </row>
    <row r="939" spans="2:2" x14ac:dyDescent="0.15">
      <c r="B939"/>
    </row>
    <row r="940" spans="2:2" x14ac:dyDescent="0.15">
      <c r="B940"/>
    </row>
    <row r="941" spans="2:2" x14ac:dyDescent="0.15">
      <c r="B941"/>
    </row>
    <row r="942" spans="2:2" x14ac:dyDescent="0.15">
      <c r="B942"/>
    </row>
    <row r="943" spans="2:2" x14ac:dyDescent="0.15">
      <c r="B943"/>
    </row>
    <row r="944" spans="2:2" x14ac:dyDescent="0.15">
      <c r="B944"/>
    </row>
    <row r="945" spans="2:2" x14ac:dyDescent="0.15">
      <c r="B945"/>
    </row>
    <row r="946" spans="2:2" x14ac:dyDescent="0.15">
      <c r="B946"/>
    </row>
    <row r="947" spans="2:2" x14ac:dyDescent="0.15">
      <c r="B947"/>
    </row>
    <row r="948" spans="2:2" x14ac:dyDescent="0.15">
      <c r="B948"/>
    </row>
    <row r="949" spans="2:2" x14ac:dyDescent="0.15">
      <c r="B949"/>
    </row>
    <row r="950" spans="2:2" x14ac:dyDescent="0.15">
      <c r="B950"/>
    </row>
    <row r="951" spans="2:2" x14ac:dyDescent="0.15">
      <c r="B951"/>
    </row>
    <row r="952" spans="2:2" x14ac:dyDescent="0.15">
      <c r="B952"/>
    </row>
    <row r="953" spans="2:2" x14ac:dyDescent="0.15">
      <c r="B953"/>
    </row>
    <row r="954" spans="2:2" x14ac:dyDescent="0.15">
      <c r="B954"/>
    </row>
    <row r="955" spans="2:2" x14ac:dyDescent="0.15">
      <c r="B955"/>
    </row>
    <row r="956" spans="2:2" x14ac:dyDescent="0.15">
      <c r="B956"/>
    </row>
    <row r="957" spans="2:2" x14ac:dyDescent="0.15">
      <c r="B957"/>
    </row>
    <row r="958" spans="2:2" x14ac:dyDescent="0.15">
      <c r="B958"/>
    </row>
    <row r="959" spans="2:2" x14ac:dyDescent="0.15">
      <c r="B959"/>
    </row>
    <row r="960" spans="2:2" x14ac:dyDescent="0.15">
      <c r="B960"/>
    </row>
    <row r="961" spans="2:2" x14ac:dyDescent="0.15">
      <c r="B961"/>
    </row>
    <row r="962" spans="2:2" x14ac:dyDescent="0.15">
      <c r="B962"/>
    </row>
    <row r="963" spans="2:2" x14ac:dyDescent="0.15">
      <c r="B963"/>
    </row>
    <row r="964" spans="2:2" x14ac:dyDescent="0.15">
      <c r="B964"/>
    </row>
    <row r="965" spans="2:2" x14ac:dyDescent="0.15">
      <c r="B965"/>
    </row>
    <row r="966" spans="2:2" x14ac:dyDescent="0.15">
      <c r="B966"/>
    </row>
    <row r="967" spans="2:2" x14ac:dyDescent="0.15">
      <c r="B967"/>
    </row>
    <row r="968" spans="2:2" x14ac:dyDescent="0.15">
      <c r="B968"/>
    </row>
    <row r="969" spans="2:2" x14ac:dyDescent="0.15">
      <c r="B969"/>
    </row>
    <row r="970" spans="2:2" x14ac:dyDescent="0.15">
      <c r="B970"/>
    </row>
    <row r="971" spans="2:2" x14ac:dyDescent="0.15">
      <c r="B971"/>
    </row>
    <row r="972" spans="2:2" x14ac:dyDescent="0.15">
      <c r="B972"/>
    </row>
    <row r="973" spans="2:2" x14ac:dyDescent="0.15">
      <c r="B973"/>
    </row>
    <row r="974" spans="2:2" x14ac:dyDescent="0.15">
      <c r="B974"/>
    </row>
    <row r="975" spans="2:2" x14ac:dyDescent="0.15">
      <c r="B975"/>
    </row>
    <row r="976" spans="2:2" x14ac:dyDescent="0.15">
      <c r="B976"/>
    </row>
    <row r="977" spans="2:2" x14ac:dyDescent="0.15">
      <c r="B977"/>
    </row>
    <row r="978" spans="2:2" x14ac:dyDescent="0.15">
      <c r="B978"/>
    </row>
    <row r="979" spans="2:2" x14ac:dyDescent="0.15">
      <c r="B979"/>
    </row>
    <row r="980" spans="2:2" x14ac:dyDescent="0.15">
      <c r="B980"/>
    </row>
    <row r="981" spans="2:2" x14ac:dyDescent="0.15">
      <c r="B981"/>
    </row>
    <row r="982" spans="2:2" x14ac:dyDescent="0.15">
      <c r="B982"/>
    </row>
    <row r="983" spans="2:2" x14ac:dyDescent="0.15">
      <c r="B983"/>
    </row>
    <row r="984" spans="2:2" x14ac:dyDescent="0.15">
      <c r="B984"/>
    </row>
    <row r="985" spans="2:2" x14ac:dyDescent="0.15">
      <c r="B985"/>
    </row>
    <row r="986" spans="2:2" x14ac:dyDescent="0.15">
      <c r="B986"/>
    </row>
    <row r="987" spans="2:2" x14ac:dyDescent="0.15">
      <c r="B987"/>
    </row>
    <row r="988" spans="2:2" x14ac:dyDescent="0.15">
      <c r="B988"/>
    </row>
    <row r="989" spans="2:2" x14ac:dyDescent="0.15">
      <c r="B989"/>
    </row>
    <row r="990" spans="2:2" x14ac:dyDescent="0.15">
      <c r="B990"/>
    </row>
    <row r="991" spans="2:2" x14ac:dyDescent="0.15">
      <c r="B991"/>
    </row>
    <row r="992" spans="2:2" x14ac:dyDescent="0.15">
      <c r="B992"/>
    </row>
    <row r="993" spans="2:2" x14ac:dyDescent="0.15">
      <c r="B993"/>
    </row>
    <row r="994" spans="2:2" x14ac:dyDescent="0.15">
      <c r="B994"/>
    </row>
    <row r="995" spans="2:2" x14ac:dyDescent="0.15">
      <c r="B995"/>
    </row>
    <row r="996" spans="2:2" x14ac:dyDescent="0.15">
      <c r="B996"/>
    </row>
    <row r="997" spans="2:2" x14ac:dyDescent="0.15">
      <c r="B997"/>
    </row>
    <row r="998" spans="2:2" x14ac:dyDescent="0.15">
      <c r="B998"/>
    </row>
    <row r="999" spans="2:2" x14ac:dyDescent="0.15">
      <c r="B999"/>
    </row>
    <row r="1000" spans="2:2" x14ac:dyDescent="0.15">
      <c r="B1000"/>
    </row>
    <row r="1001" spans="2:2" x14ac:dyDescent="0.15">
      <c r="B1001"/>
    </row>
    <row r="1002" spans="2:2" x14ac:dyDescent="0.15">
      <c r="B1002"/>
    </row>
    <row r="1003" spans="2:2" x14ac:dyDescent="0.15">
      <c r="B1003"/>
    </row>
    <row r="1004" spans="2:2" x14ac:dyDescent="0.15">
      <c r="B1004"/>
    </row>
    <row r="1005" spans="2:2" x14ac:dyDescent="0.15">
      <c r="B1005"/>
    </row>
    <row r="1006" spans="2:2" x14ac:dyDescent="0.15">
      <c r="B1006"/>
    </row>
    <row r="1007" spans="2:2" x14ac:dyDescent="0.15">
      <c r="B1007"/>
    </row>
    <row r="1008" spans="2:2" x14ac:dyDescent="0.15">
      <c r="B1008"/>
    </row>
    <row r="1009" spans="2:2" x14ac:dyDescent="0.15">
      <c r="B1009"/>
    </row>
    <row r="1010" spans="2:2" x14ac:dyDescent="0.15">
      <c r="B1010"/>
    </row>
    <row r="1011" spans="2:2" x14ac:dyDescent="0.15">
      <c r="B1011"/>
    </row>
    <row r="1012" spans="2:2" x14ac:dyDescent="0.15">
      <c r="B1012"/>
    </row>
    <row r="1013" spans="2:2" x14ac:dyDescent="0.15">
      <c r="B1013"/>
    </row>
    <row r="1014" spans="2:2" x14ac:dyDescent="0.15">
      <c r="B1014"/>
    </row>
    <row r="1015" spans="2:2" x14ac:dyDescent="0.15">
      <c r="B1015"/>
    </row>
    <row r="1016" spans="2:2" x14ac:dyDescent="0.15">
      <c r="B1016"/>
    </row>
    <row r="1017" spans="2:2" x14ac:dyDescent="0.15">
      <c r="B1017"/>
    </row>
    <row r="1018" spans="2:2" x14ac:dyDescent="0.15">
      <c r="B1018"/>
    </row>
    <row r="1019" spans="2:2" x14ac:dyDescent="0.15">
      <c r="B1019"/>
    </row>
    <row r="1020" spans="2:2" x14ac:dyDescent="0.15">
      <c r="B1020"/>
    </row>
    <row r="1021" spans="2:2" x14ac:dyDescent="0.15">
      <c r="B1021"/>
    </row>
    <row r="1022" spans="2:2" x14ac:dyDescent="0.15">
      <c r="B1022"/>
    </row>
    <row r="1023" spans="2:2" x14ac:dyDescent="0.15">
      <c r="B1023"/>
    </row>
    <row r="1024" spans="2:2" x14ac:dyDescent="0.15">
      <c r="B1024"/>
    </row>
    <row r="1025" spans="2:2" x14ac:dyDescent="0.15">
      <c r="B1025"/>
    </row>
    <row r="1026" spans="2:2" x14ac:dyDescent="0.15">
      <c r="B1026"/>
    </row>
    <row r="1027" spans="2:2" x14ac:dyDescent="0.15">
      <c r="B1027"/>
    </row>
    <row r="1028" spans="2:2" x14ac:dyDescent="0.15">
      <c r="B1028"/>
    </row>
    <row r="1029" spans="2:2" x14ac:dyDescent="0.15">
      <c r="B1029"/>
    </row>
    <row r="1030" spans="2:2" x14ac:dyDescent="0.15">
      <c r="B1030"/>
    </row>
    <row r="1031" spans="2:2" x14ac:dyDescent="0.15">
      <c r="B1031"/>
    </row>
    <row r="1032" spans="2:2" x14ac:dyDescent="0.15">
      <c r="B1032"/>
    </row>
    <row r="1033" spans="2:2" x14ac:dyDescent="0.15">
      <c r="B1033"/>
    </row>
    <row r="1034" spans="2:2" x14ac:dyDescent="0.15">
      <c r="B1034"/>
    </row>
    <row r="1035" spans="2:2" x14ac:dyDescent="0.15">
      <c r="B1035"/>
    </row>
    <row r="1036" spans="2:2" x14ac:dyDescent="0.15">
      <c r="B1036"/>
    </row>
    <row r="1037" spans="2:2" x14ac:dyDescent="0.15">
      <c r="B1037"/>
    </row>
    <row r="1038" spans="2:2" x14ac:dyDescent="0.15">
      <c r="B1038"/>
    </row>
    <row r="1039" spans="2:2" x14ac:dyDescent="0.15">
      <c r="B1039"/>
    </row>
    <row r="1040" spans="2:2" x14ac:dyDescent="0.15">
      <c r="B1040"/>
    </row>
    <row r="1041" spans="2:2" x14ac:dyDescent="0.15">
      <c r="B1041"/>
    </row>
    <row r="1042" spans="2:2" x14ac:dyDescent="0.15">
      <c r="B1042"/>
    </row>
    <row r="1043" spans="2:2" x14ac:dyDescent="0.15">
      <c r="B1043"/>
    </row>
    <row r="1044" spans="2:2" x14ac:dyDescent="0.15">
      <c r="B1044"/>
    </row>
    <row r="1045" spans="2:2" x14ac:dyDescent="0.15">
      <c r="B1045"/>
    </row>
    <row r="1046" spans="2:2" x14ac:dyDescent="0.15">
      <c r="B1046"/>
    </row>
    <row r="1047" spans="2:2" x14ac:dyDescent="0.15">
      <c r="B1047"/>
    </row>
    <row r="1048" spans="2:2" x14ac:dyDescent="0.15">
      <c r="B1048"/>
    </row>
    <row r="1049" spans="2:2" x14ac:dyDescent="0.15">
      <c r="B1049"/>
    </row>
    <row r="1050" spans="2:2" x14ac:dyDescent="0.15">
      <c r="B1050"/>
    </row>
    <row r="1051" spans="2:2" x14ac:dyDescent="0.15">
      <c r="B1051"/>
    </row>
    <row r="1052" spans="2:2" x14ac:dyDescent="0.15">
      <c r="B1052"/>
    </row>
    <row r="1053" spans="2:2" x14ac:dyDescent="0.15">
      <c r="B1053"/>
    </row>
    <row r="1054" spans="2:2" x14ac:dyDescent="0.15">
      <c r="B1054"/>
    </row>
    <row r="1055" spans="2:2" x14ac:dyDescent="0.15">
      <c r="B1055"/>
    </row>
    <row r="1056" spans="2:2" x14ac:dyDescent="0.15">
      <c r="B1056"/>
    </row>
    <row r="1057" spans="2:2" x14ac:dyDescent="0.15">
      <c r="B1057"/>
    </row>
    <row r="1058" spans="2:2" x14ac:dyDescent="0.15">
      <c r="B1058"/>
    </row>
    <row r="1059" spans="2:2" x14ac:dyDescent="0.15">
      <c r="B1059"/>
    </row>
    <row r="1060" spans="2:2" x14ac:dyDescent="0.15">
      <c r="B1060"/>
    </row>
    <row r="1061" spans="2:2" x14ac:dyDescent="0.15">
      <c r="B1061"/>
    </row>
    <row r="1062" spans="2:2" x14ac:dyDescent="0.15">
      <c r="B1062"/>
    </row>
    <row r="1063" spans="2:2" x14ac:dyDescent="0.15">
      <c r="B1063"/>
    </row>
    <row r="1064" spans="2:2" x14ac:dyDescent="0.15">
      <c r="B1064"/>
    </row>
    <row r="1065" spans="2:2" x14ac:dyDescent="0.15">
      <c r="B1065"/>
    </row>
    <row r="1066" spans="2:2" x14ac:dyDescent="0.15">
      <c r="B1066"/>
    </row>
    <row r="1067" spans="2:2" x14ac:dyDescent="0.15">
      <c r="B1067"/>
    </row>
    <row r="1068" spans="2:2" x14ac:dyDescent="0.15">
      <c r="B1068"/>
    </row>
    <row r="1069" spans="2:2" x14ac:dyDescent="0.15">
      <c r="B1069"/>
    </row>
    <row r="1070" spans="2:2" x14ac:dyDescent="0.15">
      <c r="B1070"/>
    </row>
    <row r="1071" spans="2:2" x14ac:dyDescent="0.15">
      <c r="B1071"/>
    </row>
    <row r="1072" spans="2:2" x14ac:dyDescent="0.15">
      <c r="B1072"/>
    </row>
    <row r="1073" spans="2:2" x14ac:dyDescent="0.15">
      <c r="B1073"/>
    </row>
    <row r="1074" spans="2:2" x14ac:dyDescent="0.15">
      <c r="B1074"/>
    </row>
    <row r="1075" spans="2:2" x14ac:dyDescent="0.15">
      <c r="B1075"/>
    </row>
    <row r="1076" spans="2:2" x14ac:dyDescent="0.15">
      <c r="B1076"/>
    </row>
    <row r="1077" spans="2:2" x14ac:dyDescent="0.15">
      <c r="B1077"/>
    </row>
    <row r="1078" spans="2:2" x14ac:dyDescent="0.15">
      <c r="B1078"/>
    </row>
    <row r="1079" spans="2:2" x14ac:dyDescent="0.15">
      <c r="B1079"/>
    </row>
    <row r="1080" spans="2:2" x14ac:dyDescent="0.15">
      <c r="B1080"/>
    </row>
    <row r="1081" spans="2:2" x14ac:dyDescent="0.15">
      <c r="B1081"/>
    </row>
    <row r="1082" spans="2:2" x14ac:dyDescent="0.15">
      <c r="B1082"/>
    </row>
    <row r="1083" spans="2:2" x14ac:dyDescent="0.15">
      <c r="B1083"/>
    </row>
    <row r="1084" spans="2:2" x14ac:dyDescent="0.15">
      <c r="B1084"/>
    </row>
    <row r="1085" spans="2:2" x14ac:dyDescent="0.15">
      <c r="B1085"/>
    </row>
    <row r="1086" spans="2:2" x14ac:dyDescent="0.15">
      <c r="B1086"/>
    </row>
    <row r="1087" spans="2:2" x14ac:dyDescent="0.15">
      <c r="B1087"/>
    </row>
    <row r="1088" spans="2:2" x14ac:dyDescent="0.15">
      <c r="B1088"/>
    </row>
    <row r="1089" spans="2:2" x14ac:dyDescent="0.15">
      <c r="B1089"/>
    </row>
    <row r="1090" spans="2:2" x14ac:dyDescent="0.15">
      <c r="B1090"/>
    </row>
    <row r="1091" spans="2:2" x14ac:dyDescent="0.15">
      <c r="B1091"/>
    </row>
    <row r="1092" spans="2:2" x14ac:dyDescent="0.15">
      <c r="B1092"/>
    </row>
    <row r="1093" spans="2:2" x14ac:dyDescent="0.15">
      <c r="B1093"/>
    </row>
    <row r="1094" spans="2:2" x14ac:dyDescent="0.15">
      <c r="B1094"/>
    </row>
    <row r="1095" spans="2:2" x14ac:dyDescent="0.15">
      <c r="B1095"/>
    </row>
    <row r="1096" spans="2:2" x14ac:dyDescent="0.15">
      <c r="B1096"/>
    </row>
    <row r="1097" spans="2:2" x14ac:dyDescent="0.15">
      <c r="B1097"/>
    </row>
    <row r="1098" spans="2:2" x14ac:dyDescent="0.15">
      <c r="B1098"/>
    </row>
    <row r="1099" spans="2:2" x14ac:dyDescent="0.15">
      <c r="B1099"/>
    </row>
    <row r="1100" spans="2:2" x14ac:dyDescent="0.15">
      <c r="B1100"/>
    </row>
    <row r="1101" spans="2:2" x14ac:dyDescent="0.15">
      <c r="B1101"/>
    </row>
    <row r="1102" spans="2:2" x14ac:dyDescent="0.15">
      <c r="B1102"/>
    </row>
    <row r="1103" spans="2:2" x14ac:dyDescent="0.15">
      <c r="B1103"/>
    </row>
    <row r="1104" spans="2:2" x14ac:dyDescent="0.15">
      <c r="B1104"/>
    </row>
    <row r="1105" spans="2:2" x14ac:dyDescent="0.15">
      <c r="B1105"/>
    </row>
    <row r="1106" spans="2:2" x14ac:dyDescent="0.15">
      <c r="B1106"/>
    </row>
    <row r="1107" spans="2:2" x14ac:dyDescent="0.15">
      <c r="B1107"/>
    </row>
    <row r="1108" spans="2:2" x14ac:dyDescent="0.15">
      <c r="B1108"/>
    </row>
    <row r="1109" spans="2:2" x14ac:dyDescent="0.15">
      <c r="B1109"/>
    </row>
    <row r="1110" spans="2:2" x14ac:dyDescent="0.15">
      <c r="B1110"/>
    </row>
    <row r="1111" spans="2:2" x14ac:dyDescent="0.15">
      <c r="B1111"/>
    </row>
    <row r="1112" spans="2:2" x14ac:dyDescent="0.15">
      <c r="B1112"/>
    </row>
    <row r="1113" spans="2:2" x14ac:dyDescent="0.15">
      <c r="B1113"/>
    </row>
    <row r="1114" spans="2:2" x14ac:dyDescent="0.15">
      <c r="B1114"/>
    </row>
    <row r="1115" spans="2:2" x14ac:dyDescent="0.15">
      <c r="B1115"/>
    </row>
    <row r="1116" spans="2:2" x14ac:dyDescent="0.15">
      <c r="B1116"/>
    </row>
    <row r="1117" spans="2:2" x14ac:dyDescent="0.15">
      <c r="B1117"/>
    </row>
    <row r="1118" spans="2:2" x14ac:dyDescent="0.15">
      <c r="B1118"/>
    </row>
    <row r="1119" spans="2:2" x14ac:dyDescent="0.15">
      <c r="B1119"/>
    </row>
    <row r="1120" spans="2:2" x14ac:dyDescent="0.15">
      <c r="B1120"/>
    </row>
    <row r="1121" spans="2:2" x14ac:dyDescent="0.15">
      <c r="B1121"/>
    </row>
    <row r="1122" spans="2:2" x14ac:dyDescent="0.15">
      <c r="B1122"/>
    </row>
    <row r="1123" spans="2:2" x14ac:dyDescent="0.15">
      <c r="B1123"/>
    </row>
    <row r="1124" spans="2:2" x14ac:dyDescent="0.15">
      <c r="B1124"/>
    </row>
    <row r="1125" spans="2:2" x14ac:dyDescent="0.15">
      <c r="B1125"/>
    </row>
    <row r="1126" spans="2:2" x14ac:dyDescent="0.15">
      <c r="B1126"/>
    </row>
    <row r="1127" spans="2:2" x14ac:dyDescent="0.15">
      <c r="B1127"/>
    </row>
    <row r="1128" spans="2:2" x14ac:dyDescent="0.15">
      <c r="B1128"/>
    </row>
    <row r="1129" spans="2:2" x14ac:dyDescent="0.15">
      <c r="B1129"/>
    </row>
    <row r="1130" spans="2:2" x14ac:dyDescent="0.15">
      <c r="B1130"/>
    </row>
    <row r="1131" spans="2:2" x14ac:dyDescent="0.15">
      <c r="B1131"/>
    </row>
    <row r="1132" spans="2:2" x14ac:dyDescent="0.15">
      <c r="B1132"/>
    </row>
    <row r="1133" spans="2:2" x14ac:dyDescent="0.15">
      <c r="B1133"/>
    </row>
    <row r="1134" spans="2:2" x14ac:dyDescent="0.15">
      <c r="B1134"/>
    </row>
    <row r="1135" spans="2:2" x14ac:dyDescent="0.15">
      <c r="B1135"/>
    </row>
    <row r="1136" spans="2:2" x14ac:dyDescent="0.15">
      <c r="B1136"/>
    </row>
    <row r="1137" spans="2:2" x14ac:dyDescent="0.15">
      <c r="B1137"/>
    </row>
    <row r="1138" spans="2:2" x14ac:dyDescent="0.15">
      <c r="B1138"/>
    </row>
    <row r="1139" spans="2:2" x14ac:dyDescent="0.15">
      <c r="B1139"/>
    </row>
    <row r="1140" spans="2:2" x14ac:dyDescent="0.15">
      <c r="B1140"/>
    </row>
    <row r="1141" spans="2:2" x14ac:dyDescent="0.15">
      <c r="B1141"/>
    </row>
    <row r="1142" spans="2:2" x14ac:dyDescent="0.15">
      <c r="B1142"/>
    </row>
    <row r="1143" spans="2:2" x14ac:dyDescent="0.15">
      <c r="B1143"/>
    </row>
    <row r="1144" spans="2:2" x14ac:dyDescent="0.15">
      <c r="B1144"/>
    </row>
    <row r="1145" spans="2:2" x14ac:dyDescent="0.15">
      <c r="B1145"/>
    </row>
    <row r="1146" spans="2:2" x14ac:dyDescent="0.15">
      <c r="B1146"/>
    </row>
    <row r="1147" spans="2:2" x14ac:dyDescent="0.15">
      <c r="B1147"/>
    </row>
    <row r="1148" spans="2:2" x14ac:dyDescent="0.15">
      <c r="B1148"/>
    </row>
    <row r="1149" spans="2:2" x14ac:dyDescent="0.15">
      <c r="B1149"/>
    </row>
    <row r="1150" spans="2:2" x14ac:dyDescent="0.15">
      <c r="B1150"/>
    </row>
    <row r="1151" spans="2:2" x14ac:dyDescent="0.15">
      <c r="B1151"/>
    </row>
    <row r="1152" spans="2:2" x14ac:dyDescent="0.15">
      <c r="B1152"/>
    </row>
    <row r="1153" spans="2:2" x14ac:dyDescent="0.15">
      <c r="B1153"/>
    </row>
    <row r="1154" spans="2:2" x14ac:dyDescent="0.15">
      <c r="B1154"/>
    </row>
    <row r="1155" spans="2:2" x14ac:dyDescent="0.15">
      <c r="B1155"/>
    </row>
    <row r="1156" spans="2:2" x14ac:dyDescent="0.15">
      <c r="B1156"/>
    </row>
    <row r="1157" spans="2:2" x14ac:dyDescent="0.15">
      <c r="B1157"/>
    </row>
    <row r="1158" spans="2:2" x14ac:dyDescent="0.15">
      <c r="B1158"/>
    </row>
    <row r="1159" spans="2:2" x14ac:dyDescent="0.15">
      <c r="B1159"/>
    </row>
    <row r="1160" spans="2:2" x14ac:dyDescent="0.15">
      <c r="B1160"/>
    </row>
    <row r="1161" spans="2:2" x14ac:dyDescent="0.15">
      <c r="B1161"/>
    </row>
    <row r="1162" spans="2:2" x14ac:dyDescent="0.15">
      <c r="B1162"/>
    </row>
    <row r="1163" spans="2:2" x14ac:dyDescent="0.15">
      <c r="B1163"/>
    </row>
    <row r="1164" spans="2:2" x14ac:dyDescent="0.15">
      <c r="B1164"/>
    </row>
    <row r="1165" spans="2:2" x14ac:dyDescent="0.15">
      <c r="B1165"/>
    </row>
    <row r="1166" spans="2:2" x14ac:dyDescent="0.15">
      <c r="B1166"/>
    </row>
    <row r="1167" spans="2:2" x14ac:dyDescent="0.15">
      <c r="B1167"/>
    </row>
    <row r="1168" spans="2:2" x14ac:dyDescent="0.15">
      <c r="B1168"/>
    </row>
    <row r="1169" spans="2:2" x14ac:dyDescent="0.15">
      <c r="B1169"/>
    </row>
    <row r="1170" spans="2:2" x14ac:dyDescent="0.15">
      <c r="B1170"/>
    </row>
    <row r="1171" spans="2:2" x14ac:dyDescent="0.15">
      <c r="B1171"/>
    </row>
    <row r="1172" spans="2:2" x14ac:dyDescent="0.15">
      <c r="B1172"/>
    </row>
    <row r="1173" spans="2:2" x14ac:dyDescent="0.15">
      <c r="B1173"/>
    </row>
    <row r="1174" spans="2:2" x14ac:dyDescent="0.15">
      <c r="B1174"/>
    </row>
    <row r="1175" spans="2:2" x14ac:dyDescent="0.15">
      <c r="B1175"/>
    </row>
    <row r="1176" spans="2:2" x14ac:dyDescent="0.15">
      <c r="B1176"/>
    </row>
    <row r="1177" spans="2:2" x14ac:dyDescent="0.15">
      <c r="B1177"/>
    </row>
    <row r="1178" spans="2:2" x14ac:dyDescent="0.15">
      <c r="B1178"/>
    </row>
    <row r="1179" spans="2:2" x14ac:dyDescent="0.15">
      <c r="B1179"/>
    </row>
    <row r="1180" spans="2:2" x14ac:dyDescent="0.15">
      <c r="B1180"/>
    </row>
    <row r="1181" spans="2:2" x14ac:dyDescent="0.15">
      <c r="B1181"/>
    </row>
    <row r="1182" spans="2:2" x14ac:dyDescent="0.15">
      <c r="B1182"/>
    </row>
    <row r="1183" spans="2:2" x14ac:dyDescent="0.15">
      <c r="B1183"/>
    </row>
    <row r="1184" spans="2:2" x14ac:dyDescent="0.15">
      <c r="B1184"/>
    </row>
    <row r="1185" spans="2:2" x14ac:dyDescent="0.15">
      <c r="B1185"/>
    </row>
    <row r="1186" spans="2:2" x14ac:dyDescent="0.15">
      <c r="B1186"/>
    </row>
    <row r="1187" spans="2:2" x14ac:dyDescent="0.15">
      <c r="B1187"/>
    </row>
    <row r="1188" spans="2:2" x14ac:dyDescent="0.15">
      <c r="B1188"/>
    </row>
    <row r="1189" spans="2:2" x14ac:dyDescent="0.15">
      <c r="B1189"/>
    </row>
    <row r="1190" spans="2:2" x14ac:dyDescent="0.15">
      <c r="B1190"/>
    </row>
    <row r="1191" spans="2:2" x14ac:dyDescent="0.15">
      <c r="B1191"/>
    </row>
    <row r="1192" spans="2:2" x14ac:dyDescent="0.15">
      <c r="B1192"/>
    </row>
    <row r="1193" spans="2:2" x14ac:dyDescent="0.15">
      <c r="B1193"/>
    </row>
    <row r="1194" spans="2:2" x14ac:dyDescent="0.15">
      <c r="B1194"/>
    </row>
    <row r="1195" spans="2:2" x14ac:dyDescent="0.15">
      <c r="B1195"/>
    </row>
    <row r="1196" spans="2:2" x14ac:dyDescent="0.15">
      <c r="B1196"/>
    </row>
    <row r="1197" spans="2:2" x14ac:dyDescent="0.15">
      <c r="B1197"/>
    </row>
    <row r="1198" spans="2:2" x14ac:dyDescent="0.15">
      <c r="B1198"/>
    </row>
    <row r="1199" spans="2:2" x14ac:dyDescent="0.15">
      <c r="B1199"/>
    </row>
    <row r="1200" spans="2:2" x14ac:dyDescent="0.15">
      <c r="B1200"/>
    </row>
    <row r="1201" spans="2:2" x14ac:dyDescent="0.15">
      <c r="B1201"/>
    </row>
    <row r="1202" spans="2:2" x14ac:dyDescent="0.15">
      <c r="B1202"/>
    </row>
    <row r="1203" spans="2:2" x14ac:dyDescent="0.15">
      <c r="B1203"/>
    </row>
    <row r="1204" spans="2:2" x14ac:dyDescent="0.15">
      <c r="B1204"/>
    </row>
    <row r="1205" spans="2:2" x14ac:dyDescent="0.15">
      <c r="B1205"/>
    </row>
    <row r="1206" spans="2:2" x14ac:dyDescent="0.15">
      <c r="B1206"/>
    </row>
    <row r="1207" spans="2:2" x14ac:dyDescent="0.15">
      <c r="B1207"/>
    </row>
    <row r="1208" spans="2:2" x14ac:dyDescent="0.15">
      <c r="B1208"/>
    </row>
    <row r="1209" spans="2:2" x14ac:dyDescent="0.15">
      <c r="B1209"/>
    </row>
    <row r="1210" spans="2:2" x14ac:dyDescent="0.15">
      <c r="B1210"/>
    </row>
    <row r="1211" spans="2:2" x14ac:dyDescent="0.15">
      <c r="B1211"/>
    </row>
    <row r="1212" spans="2:2" x14ac:dyDescent="0.15">
      <c r="B1212"/>
    </row>
    <row r="1213" spans="2:2" x14ac:dyDescent="0.15">
      <c r="B1213"/>
    </row>
    <row r="1214" spans="2:2" x14ac:dyDescent="0.15">
      <c r="B1214"/>
    </row>
    <row r="1215" spans="2:2" x14ac:dyDescent="0.15">
      <c r="B1215"/>
    </row>
    <row r="1216" spans="2:2" x14ac:dyDescent="0.15">
      <c r="B1216"/>
    </row>
    <row r="1217" spans="2:2" x14ac:dyDescent="0.15">
      <c r="B1217"/>
    </row>
    <row r="1218" spans="2:2" x14ac:dyDescent="0.15">
      <c r="B1218"/>
    </row>
    <row r="1219" spans="2:2" x14ac:dyDescent="0.15">
      <c r="B1219"/>
    </row>
    <row r="1220" spans="2:2" x14ac:dyDescent="0.15">
      <c r="B1220"/>
    </row>
    <row r="1221" spans="2:2" x14ac:dyDescent="0.15">
      <c r="B1221"/>
    </row>
    <row r="1222" spans="2:2" x14ac:dyDescent="0.15">
      <c r="B1222"/>
    </row>
    <row r="1223" spans="2:2" x14ac:dyDescent="0.15">
      <c r="B1223"/>
    </row>
    <row r="1224" spans="2:2" x14ac:dyDescent="0.15">
      <c r="B1224"/>
    </row>
    <row r="1225" spans="2:2" x14ac:dyDescent="0.15">
      <c r="B1225"/>
    </row>
    <row r="1226" spans="2:2" x14ac:dyDescent="0.15">
      <c r="B1226"/>
    </row>
    <row r="1227" spans="2:2" x14ac:dyDescent="0.15">
      <c r="B1227"/>
    </row>
    <row r="1228" spans="2:2" x14ac:dyDescent="0.15">
      <c r="B1228"/>
    </row>
    <row r="1229" spans="2:2" x14ac:dyDescent="0.15">
      <c r="B1229"/>
    </row>
    <row r="1230" spans="2:2" x14ac:dyDescent="0.15">
      <c r="B1230"/>
    </row>
    <row r="1231" spans="2:2" x14ac:dyDescent="0.15">
      <c r="B1231"/>
    </row>
    <row r="1232" spans="2:2" x14ac:dyDescent="0.15">
      <c r="B1232"/>
    </row>
    <row r="1233" spans="2:2" x14ac:dyDescent="0.15">
      <c r="B1233"/>
    </row>
    <row r="1234" spans="2:2" x14ac:dyDescent="0.15">
      <c r="B1234"/>
    </row>
    <row r="1235" spans="2:2" x14ac:dyDescent="0.15">
      <c r="B1235"/>
    </row>
    <row r="1236" spans="2:2" x14ac:dyDescent="0.15">
      <c r="B1236"/>
    </row>
    <row r="1237" spans="2:2" x14ac:dyDescent="0.15">
      <c r="B1237"/>
    </row>
    <row r="1238" spans="2:2" x14ac:dyDescent="0.15">
      <c r="B1238"/>
    </row>
    <row r="1239" spans="2:2" x14ac:dyDescent="0.15">
      <c r="B1239"/>
    </row>
    <row r="1240" spans="2:2" x14ac:dyDescent="0.15">
      <c r="B1240"/>
    </row>
    <row r="1241" spans="2:2" x14ac:dyDescent="0.15">
      <c r="B1241"/>
    </row>
    <row r="1242" spans="2:2" x14ac:dyDescent="0.15">
      <c r="B1242"/>
    </row>
    <row r="1243" spans="2:2" x14ac:dyDescent="0.15">
      <c r="B1243"/>
    </row>
    <row r="1244" spans="2:2" x14ac:dyDescent="0.15">
      <c r="B1244"/>
    </row>
    <row r="1245" spans="2:2" x14ac:dyDescent="0.15">
      <c r="B1245"/>
    </row>
    <row r="1246" spans="2:2" x14ac:dyDescent="0.15">
      <c r="B1246"/>
    </row>
    <row r="1247" spans="2:2" x14ac:dyDescent="0.15">
      <c r="B1247"/>
    </row>
    <row r="1248" spans="2:2" x14ac:dyDescent="0.15">
      <c r="B1248"/>
    </row>
    <row r="1249" spans="2:2" x14ac:dyDescent="0.15">
      <c r="B1249"/>
    </row>
    <row r="1250" spans="2:2" x14ac:dyDescent="0.15">
      <c r="B1250"/>
    </row>
    <row r="1251" spans="2:2" x14ac:dyDescent="0.15">
      <c r="B1251"/>
    </row>
    <row r="1252" spans="2:2" x14ac:dyDescent="0.15">
      <c r="B1252"/>
    </row>
    <row r="1253" spans="2:2" x14ac:dyDescent="0.15">
      <c r="B1253"/>
    </row>
    <row r="1254" spans="2:2" x14ac:dyDescent="0.15">
      <c r="B1254"/>
    </row>
    <row r="1255" spans="2:2" x14ac:dyDescent="0.15">
      <c r="B1255"/>
    </row>
    <row r="1256" spans="2:2" x14ac:dyDescent="0.15">
      <c r="B1256"/>
    </row>
    <row r="1257" spans="2:2" x14ac:dyDescent="0.15">
      <c r="B1257"/>
    </row>
    <row r="1258" spans="2:2" x14ac:dyDescent="0.15">
      <c r="B1258"/>
    </row>
    <row r="1259" spans="2:2" x14ac:dyDescent="0.15">
      <c r="B1259"/>
    </row>
    <row r="1260" spans="2:2" x14ac:dyDescent="0.15">
      <c r="B1260"/>
    </row>
    <row r="1261" spans="2:2" x14ac:dyDescent="0.15">
      <c r="B1261"/>
    </row>
    <row r="1262" spans="2:2" x14ac:dyDescent="0.15">
      <c r="B1262"/>
    </row>
    <row r="1263" spans="2:2" x14ac:dyDescent="0.15">
      <c r="B1263"/>
    </row>
    <row r="1264" spans="2:2" x14ac:dyDescent="0.15">
      <c r="B1264"/>
    </row>
    <row r="1265" spans="2:2" x14ac:dyDescent="0.15">
      <c r="B1265"/>
    </row>
    <row r="1266" spans="2:2" x14ac:dyDescent="0.15">
      <c r="B1266"/>
    </row>
    <row r="1267" spans="2:2" x14ac:dyDescent="0.15">
      <c r="B1267"/>
    </row>
    <row r="1268" spans="2:2" x14ac:dyDescent="0.15">
      <c r="B1268"/>
    </row>
    <row r="1269" spans="2:2" x14ac:dyDescent="0.15">
      <c r="B1269"/>
    </row>
    <row r="1270" spans="2:2" x14ac:dyDescent="0.15">
      <c r="B1270"/>
    </row>
    <row r="1271" spans="2:2" x14ac:dyDescent="0.15">
      <c r="B1271"/>
    </row>
    <row r="1272" spans="2:2" x14ac:dyDescent="0.15">
      <c r="B1272"/>
    </row>
    <row r="1273" spans="2:2" x14ac:dyDescent="0.15">
      <c r="B1273"/>
    </row>
    <row r="1274" spans="2:2" x14ac:dyDescent="0.15">
      <c r="B1274"/>
    </row>
    <row r="1275" spans="2:2" x14ac:dyDescent="0.15">
      <c r="B1275"/>
    </row>
    <row r="1276" spans="2:2" x14ac:dyDescent="0.15">
      <c r="B1276"/>
    </row>
    <row r="1277" spans="2:2" x14ac:dyDescent="0.15">
      <c r="B1277"/>
    </row>
    <row r="1278" spans="2:2" x14ac:dyDescent="0.15">
      <c r="B1278"/>
    </row>
    <row r="1279" spans="2:2" x14ac:dyDescent="0.15">
      <c r="B1279"/>
    </row>
    <row r="1280" spans="2:2" x14ac:dyDescent="0.15">
      <c r="B1280"/>
    </row>
    <row r="1281" spans="2:2" x14ac:dyDescent="0.15">
      <c r="B1281"/>
    </row>
    <row r="1282" spans="2:2" x14ac:dyDescent="0.15">
      <c r="B1282"/>
    </row>
    <row r="1283" spans="2:2" x14ac:dyDescent="0.15">
      <c r="B1283"/>
    </row>
    <row r="1284" spans="2:2" x14ac:dyDescent="0.15">
      <c r="B1284"/>
    </row>
    <row r="1285" spans="2:2" x14ac:dyDescent="0.15">
      <c r="B1285"/>
    </row>
    <row r="1286" spans="2:2" x14ac:dyDescent="0.15">
      <c r="B1286"/>
    </row>
    <row r="1287" spans="2:2" x14ac:dyDescent="0.15">
      <c r="B1287"/>
    </row>
    <row r="1288" spans="2:2" x14ac:dyDescent="0.15">
      <c r="B1288"/>
    </row>
    <row r="1289" spans="2:2" x14ac:dyDescent="0.15">
      <c r="B1289"/>
    </row>
    <row r="1290" spans="2:2" x14ac:dyDescent="0.15">
      <c r="B1290"/>
    </row>
    <row r="1291" spans="2:2" x14ac:dyDescent="0.15">
      <c r="B1291"/>
    </row>
    <row r="1292" spans="2:2" x14ac:dyDescent="0.15">
      <c r="B1292"/>
    </row>
    <row r="1293" spans="2:2" x14ac:dyDescent="0.15">
      <c r="B1293"/>
    </row>
    <row r="1294" spans="2:2" x14ac:dyDescent="0.15">
      <c r="B1294"/>
    </row>
    <row r="1295" spans="2:2" x14ac:dyDescent="0.15">
      <c r="B1295"/>
    </row>
    <row r="1296" spans="2:2" x14ac:dyDescent="0.15">
      <c r="B1296"/>
    </row>
    <row r="1297" spans="2:2" x14ac:dyDescent="0.15">
      <c r="B1297"/>
    </row>
    <row r="1298" spans="2:2" x14ac:dyDescent="0.15">
      <c r="B1298"/>
    </row>
    <row r="1299" spans="2:2" x14ac:dyDescent="0.15">
      <c r="B1299"/>
    </row>
    <row r="1300" spans="2:2" x14ac:dyDescent="0.15">
      <c r="B1300"/>
    </row>
    <row r="1301" spans="2:2" x14ac:dyDescent="0.15">
      <c r="B1301"/>
    </row>
    <row r="1302" spans="2:2" x14ac:dyDescent="0.15">
      <c r="B1302"/>
    </row>
    <row r="1303" spans="2:2" x14ac:dyDescent="0.15">
      <c r="B1303"/>
    </row>
    <row r="1304" spans="2:2" x14ac:dyDescent="0.15">
      <c r="B1304"/>
    </row>
    <row r="1305" spans="2:2" x14ac:dyDescent="0.15">
      <c r="B1305"/>
    </row>
    <row r="1306" spans="2:2" x14ac:dyDescent="0.15">
      <c r="B1306"/>
    </row>
    <row r="1307" spans="2:2" x14ac:dyDescent="0.15">
      <c r="B1307"/>
    </row>
    <row r="1308" spans="2:2" x14ac:dyDescent="0.15">
      <c r="B1308"/>
    </row>
    <row r="1309" spans="2:2" x14ac:dyDescent="0.15">
      <c r="B1309"/>
    </row>
    <row r="1310" spans="2:2" x14ac:dyDescent="0.15">
      <c r="B1310"/>
    </row>
    <row r="1311" spans="2:2" x14ac:dyDescent="0.15">
      <c r="B1311"/>
    </row>
    <row r="1312" spans="2:2" x14ac:dyDescent="0.15">
      <c r="B1312"/>
    </row>
    <row r="1313" spans="2:2" x14ac:dyDescent="0.15">
      <c r="B1313"/>
    </row>
    <row r="1314" spans="2:2" x14ac:dyDescent="0.15">
      <c r="B1314"/>
    </row>
    <row r="1315" spans="2:2" x14ac:dyDescent="0.15">
      <c r="B1315"/>
    </row>
    <row r="1316" spans="2:2" x14ac:dyDescent="0.15">
      <c r="B1316"/>
    </row>
    <row r="1317" spans="2:2" x14ac:dyDescent="0.15">
      <c r="B1317"/>
    </row>
    <row r="1318" spans="2:2" x14ac:dyDescent="0.15">
      <c r="B1318"/>
    </row>
    <row r="1319" spans="2:2" x14ac:dyDescent="0.15">
      <c r="B1319"/>
    </row>
    <row r="1320" spans="2:2" x14ac:dyDescent="0.15">
      <c r="B1320"/>
    </row>
    <row r="1321" spans="2:2" x14ac:dyDescent="0.15">
      <c r="B1321"/>
    </row>
    <row r="1322" spans="2:2" x14ac:dyDescent="0.15">
      <c r="B1322"/>
    </row>
    <row r="1323" spans="2:2" x14ac:dyDescent="0.15">
      <c r="B1323"/>
    </row>
    <row r="1324" spans="2:2" x14ac:dyDescent="0.15">
      <c r="B1324"/>
    </row>
    <row r="1325" spans="2:2" x14ac:dyDescent="0.15">
      <c r="B1325"/>
    </row>
    <row r="1326" spans="2:2" x14ac:dyDescent="0.15">
      <c r="B1326"/>
    </row>
    <row r="1327" spans="2:2" x14ac:dyDescent="0.15">
      <c r="B1327"/>
    </row>
    <row r="1328" spans="2:2" x14ac:dyDescent="0.15">
      <c r="B1328"/>
    </row>
    <row r="1329" spans="2:2" x14ac:dyDescent="0.15">
      <c r="B1329"/>
    </row>
    <row r="1330" spans="2:2" x14ac:dyDescent="0.15">
      <c r="B1330"/>
    </row>
    <row r="1331" spans="2:2" x14ac:dyDescent="0.15">
      <c r="B1331"/>
    </row>
    <row r="1332" spans="2:2" x14ac:dyDescent="0.15">
      <c r="B1332"/>
    </row>
    <row r="1333" spans="2:2" x14ac:dyDescent="0.15">
      <c r="B1333"/>
    </row>
    <row r="1334" spans="2:2" x14ac:dyDescent="0.15">
      <c r="B1334"/>
    </row>
    <row r="1335" spans="2:2" x14ac:dyDescent="0.15">
      <c r="B1335"/>
    </row>
    <row r="1336" spans="2:2" x14ac:dyDescent="0.15">
      <c r="B1336"/>
    </row>
    <row r="1337" spans="2:2" x14ac:dyDescent="0.15">
      <c r="B1337"/>
    </row>
    <row r="1338" spans="2:2" x14ac:dyDescent="0.15">
      <c r="B1338"/>
    </row>
    <row r="1339" spans="2:2" x14ac:dyDescent="0.15">
      <c r="B1339"/>
    </row>
    <row r="1340" spans="2:2" x14ac:dyDescent="0.15">
      <c r="B1340"/>
    </row>
    <row r="1341" spans="2:2" x14ac:dyDescent="0.15">
      <c r="B1341"/>
    </row>
    <row r="1342" spans="2:2" x14ac:dyDescent="0.15">
      <c r="B1342"/>
    </row>
    <row r="1343" spans="2:2" x14ac:dyDescent="0.15">
      <c r="B1343"/>
    </row>
    <row r="1344" spans="2:2" x14ac:dyDescent="0.15">
      <c r="B1344"/>
    </row>
    <row r="1345" spans="2:2" x14ac:dyDescent="0.15">
      <c r="B1345"/>
    </row>
    <row r="1346" spans="2:2" x14ac:dyDescent="0.15">
      <c r="B1346"/>
    </row>
    <row r="1347" spans="2:2" x14ac:dyDescent="0.15">
      <c r="B1347"/>
    </row>
    <row r="1348" spans="2:2" x14ac:dyDescent="0.15">
      <c r="B1348"/>
    </row>
    <row r="1349" spans="2:2" x14ac:dyDescent="0.15">
      <c r="B1349"/>
    </row>
    <row r="1350" spans="2:2" x14ac:dyDescent="0.15">
      <c r="B1350"/>
    </row>
    <row r="1351" spans="2:2" x14ac:dyDescent="0.15">
      <c r="B1351"/>
    </row>
    <row r="1352" spans="2:2" x14ac:dyDescent="0.15">
      <c r="B1352"/>
    </row>
    <row r="1353" spans="2:2" x14ac:dyDescent="0.15">
      <c r="B1353"/>
    </row>
    <row r="1354" spans="2:2" x14ac:dyDescent="0.15">
      <c r="B1354"/>
    </row>
    <row r="1355" spans="2:2" x14ac:dyDescent="0.15">
      <c r="B1355"/>
    </row>
    <row r="1356" spans="2:2" x14ac:dyDescent="0.15">
      <c r="B1356"/>
    </row>
    <row r="1357" spans="2:2" x14ac:dyDescent="0.15">
      <c r="B1357"/>
    </row>
    <row r="1358" spans="2:2" x14ac:dyDescent="0.15">
      <c r="B1358"/>
    </row>
    <row r="1359" spans="2:2" x14ac:dyDescent="0.15">
      <c r="B1359"/>
    </row>
    <row r="1360" spans="2:2" x14ac:dyDescent="0.15">
      <c r="B1360"/>
    </row>
    <row r="1361" spans="2:2" x14ac:dyDescent="0.15">
      <c r="B1361"/>
    </row>
    <row r="1362" spans="2:2" x14ac:dyDescent="0.15">
      <c r="B1362"/>
    </row>
    <row r="1363" spans="2:2" x14ac:dyDescent="0.15">
      <c r="B1363"/>
    </row>
    <row r="1364" spans="2:2" x14ac:dyDescent="0.15">
      <c r="B1364"/>
    </row>
    <row r="1365" spans="2:2" x14ac:dyDescent="0.15">
      <c r="B1365"/>
    </row>
    <row r="1366" spans="2:2" x14ac:dyDescent="0.15">
      <c r="B1366"/>
    </row>
    <row r="1367" spans="2:2" x14ac:dyDescent="0.15">
      <c r="B1367"/>
    </row>
    <row r="1368" spans="2:2" x14ac:dyDescent="0.15">
      <c r="B1368"/>
    </row>
    <row r="1369" spans="2:2" x14ac:dyDescent="0.15">
      <c r="B1369"/>
    </row>
    <row r="1370" spans="2:2" x14ac:dyDescent="0.15">
      <c r="B1370"/>
    </row>
    <row r="1371" spans="2:2" x14ac:dyDescent="0.15">
      <c r="B1371"/>
    </row>
    <row r="1372" spans="2:2" x14ac:dyDescent="0.15">
      <c r="B1372"/>
    </row>
    <row r="1373" spans="2:2" x14ac:dyDescent="0.15">
      <c r="B1373"/>
    </row>
    <row r="1374" spans="2:2" x14ac:dyDescent="0.15">
      <c r="B1374"/>
    </row>
    <row r="1375" spans="2:2" x14ac:dyDescent="0.15">
      <c r="B1375"/>
    </row>
    <row r="1376" spans="2:2" x14ac:dyDescent="0.15">
      <c r="B1376"/>
    </row>
    <row r="1377" spans="2:2" x14ac:dyDescent="0.15">
      <c r="B1377"/>
    </row>
    <row r="1378" spans="2:2" x14ac:dyDescent="0.15">
      <c r="B1378"/>
    </row>
    <row r="1379" spans="2:2" x14ac:dyDescent="0.15">
      <c r="B1379"/>
    </row>
    <row r="1380" spans="2:2" x14ac:dyDescent="0.15">
      <c r="B1380"/>
    </row>
    <row r="1381" spans="2:2" x14ac:dyDescent="0.15">
      <c r="B1381"/>
    </row>
    <row r="1382" spans="2:2" x14ac:dyDescent="0.15">
      <c r="B1382"/>
    </row>
    <row r="1383" spans="2:2" x14ac:dyDescent="0.15">
      <c r="B1383"/>
    </row>
    <row r="1384" spans="2:2" x14ac:dyDescent="0.15">
      <c r="B1384"/>
    </row>
    <row r="1385" spans="2:2" x14ac:dyDescent="0.15">
      <c r="B1385"/>
    </row>
    <row r="1386" spans="2:2" x14ac:dyDescent="0.15">
      <c r="B1386"/>
    </row>
    <row r="1387" spans="2:2" x14ac:dyDescent="0.15">
      <c r="B1387"/>
    </row>
    <row r="1388" spans="2:2" x14ac:dyDescent="0.15">
      <c r="B1388"/>
    </row>
    <row r="1389" spans="2:2" x14ac:dyDescent="0.15">
      <c r="B1389"/>
    </row>
    <row r="1390" spans="2:2" x14ac:dyDescent="0.15">
      <c r="B1390"/>
    </row>
    <row r="1391" spans="2:2" x14ac:dyDescent="0.15">
      <c r="B1391"/>
    </row>
    <row r="1392" spans="2:2" x14ac:dyDescent="0.15">
      <c r="B1392"/>
    </row>
    <row r="1393" spans="2:2" x14ac:dyDescent="0.15">
      <c r="B1393"/>
    </row>
    <row r="1394" spans="2:2" x14ac:dyDescent="0.15">
      <c r="B1394"/>
    </row>
    <row r="1395" spans="2:2" x14ac:dyDescent="0.15">
      <c r="B1395"/>
    </row>
    <row r="1396" spans="2:2" x14ac:dyDescent="0.15">
      <c r="B1396"/>
    </row>
    <row r="1397" spans="2:2" x14ac:dyDescent="0.15">
      <c r="B1397"/>
    </row>
    <row r="1398" spans="2:2" x14ac:dyDescent="0.15">
      <c r="B1398"/>
    </row>
    <row r="1399" spans="2:2" x14ac:dyDescent="0.15">
      <c r="B1399"/>
    </row>
    <row r="1400" spans="2:2" x14ac:dyDescent="0.15">
      <c r="B1400"/>
    </row>
    <row r="1401" spans="2:2" x14ac:dyDescent="0.15">
      <c r="B1401"/>
    </row>
    <row r="1402" spans="2:2" x14ac:dyDescent="0.15">
      <c r="B1402"/>
    </row>
    <row r="1403" spans="2:2" x14ac:dyDescent="0.15">
      <c r="B1403"/>
    </row>
    <row r="1404" spans="2:2" x14ac:dyDescent="0.15">
      <c r="B1404"/>
    </row>
    <row r="1405" spans="2:2" x14ac:dyDescent="0.15">
      <c r="B1405"/>
    </row>
    <row r="1406" spans="2:2" x14ac:dyDescent="0.15">
      <c r="B1406"/>
    </row>
    <row r="1407" spans="2:2" x14ac:dyDescent="0.15">
      <c r="B1407"/>
    </row>
    <row r="1408" spans="2:2" x14ac:dyDescent="0.15">
      <c r="B1408"/>
    </row>
    <row r="1409" spans="2:2" x14ac:dyDescent="0.15">
      <c r="B1409"/>
    </row>
    <row r="1410" spans="2:2" x14ac:dyDescent="0.15">
      <c r="B1410"/>
    </row>
    <row r="1411" spans="2:2" x14ac:dyDescent="0.15">
      <c r="B1411"/>
    </row>
    <row r="1412" spans="2:2" x14ac:dyDescent="0.15">
      <c r="B1412"/>
    </row>
    <row r="1413" spans="2:2" x14ac:dyDescent="0.15">
      <c r="B1413"/>
    </row>
    <row r="1414" spans="2:2" x14ac:dyDescent="0.15">
      <c r="B1414"/>
    </row>
    <row r="1415" spans="2:2" x14ac:dyDescent="0.15">
      <c r="B1415"/>
    </row>
    <row r="1416" spans="2:2" x14ac:dyDescent="0.15">
      <c r="B1416"/>
    </row>
    <row r="1417" spans="2:2" x14ac:dyDescent="0.15">
      <c r="B1417"/>
    </row>
    <row r="1418" spans="2:2" x14ac:dyDescent="0.15">
      <c r="B1418"/>
    </row>
    <row r="1419" spans="2:2" x14ac:dyDescent="0.15">
      <c r="B1419"/>
    </row>
    <row r="1420" spans="2:2" x14ac:dyDescent="0.15">
      <c r="B1420"/>
    </row>
    <row r="1421" spans="2:2" x14ac:dyDescent="0.15">
      <c r="B1421"/>
    </row>
    <row r="1422" spans="2:2" x14ac:dyDescent="0.15">
      <c r="B1422"/>
    </row>
    <row r="1423" spans="2:2" x14ac:dyDescent="0.15">
      <c r="B1423"/>
    </row>
    <row r="1424" spans="2:2" x14ac:dyDescent="0.15">
      <c r="B1424"/>
    </row>
    <row r="1425" spans="2:2" x14ac:dyDescent="0.15">
      <c r="B1425"/>
    </row>
    <row r="1426" spans="2:2" x14ac:dyDescent="0.15">
      <c r="B1426"/>
    </row>
    <row r="1427" spans="2:2" x14ac:dyDescent="0.15">
      <c r="B1427"/>
    </row>
    <row r="1428" spans="2:2" x14ac:dyDescent="0.15">
      <c r="B1428"/>
    </row>
    <row r="1429" spans="2:2" x14ac:dyDescent="0.15">
      <c r="B1429"/>
    </row>
    <row r="1430" spans="2:2" x14ac:dyDescent="0.15">
      <c r="B1430"/>
    </row>
    <row r="1431" spans="2:2" x14ac:dyDescent="0.15">
      <c r="B1431"/>
    </row>
    <row r="1432" spans="2:2" x14ac:dyDescent="0.15">
      <c r="B1432"/>
    </row>
    <row r="1433" spans="2:2" x14ac:dyDescent="0.15">
      <c r="B1433"/>
    </row>
    <row r="1434" spans="2:2" x14ac:dyDescent="0.15">
      <c r="B1434"/>
    </row>
    <row r="1435" spans="2:2" x14ac:dyDescent="0.15">
      <c r="B1435"/>
    </row>
    <row r="1436" spans="2:2" x14ac:dyDescent="0.15">
      <c r="B1436"/>
    </row>
    <row r="1437" spans="2:2" x14ac:dyDescent="0.15">
      <c r="B1437"/>
    </row>
    <row r="1438" spans="2:2" x14ac:dyDescent="0.15">
      <c r="B1438"/>
    </row>
    <row r="1439" spans="2:2" x14ac:dyDescent="0.15">
      <c r="B1439"/>
    </row>
    <row r="1440" spans="2:2" x14ac:dyDescent="0.15">
      <c r="B1440"/>
    </row>
    <row r="1441" spans="2:2" x14ac:dyDescent="0.15">
      <c r="B1441"/>
    </row>
    <row r="1442" spans="2:2" x14ac:dyDescent="0.15">
      <c r="B1442"/>
    </row>
    <row r="1443" spans="2:2" x14ac:dyDescent="0.15">
      <c r="B1443"/>
    </row>
    <row r="1444" spans="2:2" x14ac:dyDescent="0.15">
      <c r="B1444"/>
    </row>
    <row r="1445" spans="2:2" x14ac:dyDescent="0.15">
      <c r="B1445"/>
    </row>
    <row r="1446" spans="2:2" x14ac:dyDescent="0.15">
      <c r="B1446"/>
    </row>
    <row r="1447" spans="2:2" x14ac:dyDescent="0.15">
      <c r="B1447"/>
    </row>
    <row r="1448" spans="2:2" x14ac:dyDescent="0.15">
      <c r="B1448"/>
    </row>
    <row r="1449" spans="2:2" x14ac:dyDescent="0.15">
      <c r="B1449"/>
    </row>
    <row r="1450" spans="2:2" x14ac:dyDescent="0.15">
      <c r="B1450"/>
    </row>
    <row r="1451" spans="2:2" x14ac:dyDescent="0.15">
      <c r="B1451"/>
    </row>
    <row r="1452" spans="2:2" x14ac:dyDescent="0.15">
      <c r="B1452"/>
    </row>
    <row r="1453" spans="2:2" x14ac:dyDescent="0.15">
      <c r="B1453"/>
    </row>
    <row r="1454" spans="2:2" x14ac:dyDescent="0.15">
      <c r="B1454"/>
    </row>
    <row r="1455" spans="2:2" x14ac:dyDescent="0.15">
      <c r="B1455"/>
    </row>
    <row r="1456" spans="2:2" x14ac:dyDescent="0.15">
      <c r="B1456"/>
    </row>
    <row r="1457" spans="2:2" x14ac:dyDescent="0.15">
      <c r="B1457"/>
    </row>
    <row r="1458" spans="2:2" x14ac:dyDescent="0.15">
      <c r="B1458"/>
    </row>
    <row r="1459" spans="2:2" x14ac:dyDescent="0.15">
      <c r="B1459"/>
    </row>
    <row r="1460" spans="2:2" x14ac:dyDescent="0.15">
      <c r="B1460"/>
    </row>
    <row r="1461" spans="2:2" x14ac:dyDescent="0.15">
      <c r="B1461"/>
    </row>
    <row r="1462" spans="2:2" x14ac:dyDescent="0.15">
      <c r="B1462"/>
    </row>
    <row r="1463" spans="2:2" x14ac:dyDescent="0.15">
      <c r="B1463"/>
    </row>
    <row r="1464" spans="2:2" x14ac:dyDescent="0.15">
      <c r="B1464"/>
    </row>
    <row r="1465" spans="2:2" x14ac:dyDescent="0.15">
      <c r="B1465"/>
    </row>
    <row r="1466" spans="2:2" x14ac:dyDescent="0.15">
      <c r="B1466"/>
    </row>
    <row r="1467" spans="2:2" x14ac:dyDescent="0.15">
      <c r="B1467"/>
    </row>
    <row r="1468" spans="2:2" x14ac:dyDescent="0.15">
      <c r="B1468"/>
    </row>
    <row r="1469" spans="2:2" x14ac:dyDescent="0.15">
      <c r="B1469"/>
    </row>
    <row r="1470" spans="2:2" x14ac:dyDescent="0.15">
      <c r="B1470"/>
    </row>
    <row r="1471" spans="2:2" x14ac:dyDescent="0.15">
      <c r="B1471"/>
    </row>
    <row r="1472" spans="2:2" x14ac:dyDescent="0.15">
      <c r="B1472"/>
    </row>
    <row r="1473" spans="2:2" x14ac:dyDescent="0.15">
      <c r="B1473"/>
    </row>
    <row r="1474" spans="2:2" x14ac:dyDescent="0.15">
      <c r="B1474"/>
    </row>
    <row r="1475" spans="2:2" x14ac:dyDescent="0.15">
      <c r="B1475"/>
    </row>
    <row r="1476" spans="2:2" x14ac:dyDescent="0.15">
      <c r="B1476"/>
    </row>
    <row r="1477" spans="2:2" x14ac:dyDescent="0.15">
      <c r="B1477"/>
    </row>
    <row r="1478" spans="2:2" x14ac:dyDescent="0.15">
      <c r="B1478"/>
    </row>
    <row r="1479" spans="2:2" x14ac:dyDescent="0.15">
      <c r="B1479"/>
    </row>
    <row r="1480" spans="2:2" x14ac:dyDescent="0.15">
      <c r="B1480"/>
    </row>
    <row r="1481" spans="2:2" x14ac:dyDescent="0.15">
      <c r="B1481"/>
    </row>
    <row r="1482" spans="2:2" x14ac:dyDescent="0.15">
      <c r="B1482"/>
    </row>
    <row r="1483" spans="2:2" x14ac:dyDescent="0.15">
      <c r="B1483"/>
    </row>
    <row r="1484" spans="2:2" x14ac:dyDescent="0.15">
      <c r="B1484"/>
    </row>
    <row r="1485" spans="2:2" x14ac:dyDescent="0.15">
      <c r="B1485"/>
    </row>
    <row r="1486" spans="2:2" x14ac:dyDescent="0.15">
      <c r="B1486"/>
    </row>
    <row r="1487" spans="2:2" x14ac:dyDescent="0.15">
      <c r="B1487"/>
    </row>
    <row r="1488" spans="2:2" x14ac:dyDescent="0.15">
      <c r="B1488"/>
    </row>
    <row r="1489" spans="2:2" x14ac:dyDescent="0.15">
      <c r="B1489"/>
    </row>
    <row r="1490" spans="2:2" x14ac:dyDescent="0.15">
      <c r="B1490"/>
    </row>
    <row r="1491" spans="2:2" x14ac:dyDescent="0.15">
      <c r="B1491"/>
    </row>
    <row r="1492" spans="2:2" x14ac:dyDescent="0.15">
      <c r="B1492"/>
    </row>
    <row r="1493" spans="2:2" x14ac:dyDescent="0.15">
      <c r="B1493"/>
    </row>
    <row r="1494" spans="2:2" x14ac:dyDescent="0.15">
      <c r="B1494"/>
    </row>
    <row r="1495" spans="2:2" x14ac:dyDescent="0.15">
      <c r="B1495"/>
    </row>
    <row r="1496" spans="2:2" x14ac:dyDescent="0.15">
      <c r="B1496"/>
    </row>
    <row r="1497" spans="2:2" x14ac:dyDescent="0.15">
      <c r="B1497"/>
    </row>
    <row r="1498" spans="2:2" x14ac:dyDescent="0.15">
      <c r="B1498"/>
    </row>
    <row r="1499" spans="2:2" x14ac:dyDescent="0.15">
      <c r="B1499"/>
    </row>
    <row r="1500" spans="2:2" x14ac:dyDescent="0.15">
      <c r="B1500"/>
    </row>
    <row r="1501" spans="2:2" x14ac:dyDescent="0.15">
      <c r="B1501"/>
    </row>
    <row r="1502" spans="2:2" x14ac:dyDescent="0.15">
      <c r="B1502"/>
    </row>
    <row r="1503" spans="2:2" x14ac:dyDescent="0.15">
      <c r="B1503"/>
    </row>
    <row r="1504" spans="2:2" x14ac:dyDescent="0.15">
      <c r="B1504"/>
    </row>
    <row r="1505" spans="2:2" x14ac:dyDescent="0.15">
      <c r="B1505"/>
    </row>
    <row r="1506" spans="2:2" x14ac:dyDescent="0.15">
      <c r="B1506"/>
    </row>
    <row r="1507" spans="2:2" x14ac:dyDescent="0.15">
      <c r="B1507"/>
    </row>
    <row r="1508" spans="2:2" x14ac:dyDescent="0.15">
      <c r="B1508"/>
    </row>
    <row r="1509" spans="2:2" x14ac:dyDescent="0.15">
      <c r="B1509"/>
    </row>
    <row r="1510" spans="2:2" x14ac:dyDescent="0.15">
      <c r="B1510"/>
    </row>
    <row r="1511" spans="2:2" x14ac:dyDescent="0.15">
      <c r="B1511"/>
    </row>
    <row r="1512" spans="2:2" x14ac:dyDescent="0.15">
      <c r="B1512"/>
    </row>
    <row r="1513" spans="2:2" x14ac:dyDescent="0.15">
      <c r="B1513"/>
    </row>
    <row r="1514" spans="2:2" x14ac:dyDescent="0.15">
      <c r="B1514"/>
    </row>
    <row r="1515" spans="2:2" x14ac:dyDescent="0.15">
      <c r="B1515"/>
    </row>
    <row r="1516" spans="2:2" x14ac:dyDescent="0.15">
      <c r="B1516"/>
    </row>
    <row r="1517" spans="2:2" x14ac:dyDescent="0.15">
      <c r="B1517"/>
    </row>
    <row r="1518" spans="2:2" x14ac:dyDescent="0.15">
      <c r="B1518"/>
    </row>
    <row r="1519" spans="2:2" x14ac:dyDescent="0.15">
      <c r="B1519"/>
    </row>
    <row r="1520" spans="2:2" x14ac:dyDescent="0.15">
      <c r="B1520"/>
    </row>
    <row r="1521" spans="2:2" x14ac:dyDescent="0.15">
      <c r="B1521"/>
    </row>
    <row r="1522" spans="2:2" x14ac:dyDescent="0.15">
      <c r="B1522"/>
    </row>
    <row r="1523" spans="2:2" x14ac:dyDescent="0.15">
      <c r="B1523"/>
    </row>
    <row r="1524" spans="2:2" x14ac:dyDescent="0.15">
      <c r="B1524"/>
    </row>
    <row r="1525" spans="2:2" x14ac:dyDescent="0.15">
      <c r="B1525"/>
    </row>
    <row r="1526" spans="2:2" x14ac:dyDescent="0.15">
      <c r="B1526"/>
    </row>
    <row r="1527" spans="2:2" x14ac:dyDescent="0.15">
      <c r="B1527"/>
    </row>
    <row r="1528" spans="2:2" x14ac:dyDescent="0.15">
      <c r="B1528"/>
    </row>
    <row r="1529" spans="2:2" x14ac:dyDescent="0.15">
      <c r="B1529"/>
    </row>
    <row r="1530" spans="2:2" x14ac:dyDescent="0.15">
      <c r="B1530"/>
    </row>
    <row r="1531" spans="2:2" x14ac:dyDescent="0.15">
      <c r="B1531"/>
    </row>
    <row r="1532" spans="2:2" x14ac:dyDescent="0.15">
      <c r="B1532"/>
    </row>
    <row r="1533" spans="2:2" x14ac:dyDescent="0.15">
      <c r="B1533"/>
    </row>
    <row r="1534" spans="2:2" x14ac:dyDescent="0.15">
      <c r="B1534"/>
    </row>
    <row r="1535" spans="2:2" x14ac:dyDescent="0.15">
      <c r="B1535"/>
    </row>
    <row r="1536" spans="2:2" x14ac:dyDescent="0.15">
      <c r="B1536"/>
    </row>
    <row r="1537" spans="2:2" x14ac:dyDescent="0.15">
      <c r="B1537"/>
    </row>
    <row r="1538" spans="2:2" x14ac:dyDescent="0.15">
      <c r="B1538"/>
    </row>
    <row r="1539" spans="2:2" x14ac:dyDescent="0.15">
      <c r="B1539"/>
    </row>
    <row r="1540" spans="2:2" x14ac:dyDescent="0.15">
      <c r="B1540"/>
    </row>
    <row r="1541" spans="2:2" x14ac:dyDescent="0.15">
      <c r="B1541"/>
    </row>
    <row r="1542" spans="2:2" x14ac:dyDescent="0.15">
      <c r="B1542"/>
    </row>
    <row r="1543" spans="2:2" x14ac:dyDescent="0.15">
      <c r="B1543"/>
    </row>
    <row r="1544" spans="2:2" x14ac:dyDescent="0.15">
      <c r="B1544"/>
    </row>
    <row r="1545" spans="2:2" x14ac:dyDescent="0.15">
      <c r="B1545"/>
    </row>
    <row r="1546" spans="2:2" x14ac:dyDescent="0.15">
      <c r="B1546"/>
    </row>
    <row r="1547" spans="2:2" x14ac:dyDescent="0.15">
      <c r="B1547"/>
    </row>
    <row r="1548" spans="2:2" x14ac:dyDescent="0.15">
      <c r="B1548"/>
    </row>
    <row r="1549" spans="2:2" x14ac:dyDescent="0.15">
      <c r="B1549"/>
    </row>
    <row r="1550" spans="2:2" x14ac:dyDescent="0.15">
      <c r="B1550"/>
    </row>
    <row r="1551" spans="2:2" x14ac:dyDescent="0.15">
      <c r="B1551"/>
    </row>
    <row r="1552" spans="2:2" x14ac:dyDescent="0.15">
      <c r="B1552"/>
    </row>
    <row r="1553" spans="2:2" x14ac:dyDescent="0.15">
      <c r="B1553"/>
    </row>
    <row r="1554" spans="2:2" x14ac:dyDescent="0.15">
      <c r="B1554"/>
    </row>
    <row r="1555" spans="2:2" x14ac:dyDescent="0.15">
      <c r="B1555"/>
    </row>
    <row r="1556" spans="2:2" x14ac:dyDescent="0.15">
      <c r="B1556"/>
    </row>
    <row r="1557" spans="2:2" x14ac:dyDescent="0.15">
      <c r="B1557"/>
    </row>
    <row r="1558" spans="2:2" x14ac:dyDescent="0.15">
      <c r="B1558"/>
    </row>
    <row r="1559" spans="2:2" x14ac:dyDescent="0.15">
      <c r="B1559"/>
    </row>
    <row r="1560" spans="2:2" x14ac:dyDescent="0.15">
      <c r="B1560"/>
    </row>
    <row r="1561" spans="2:2" x14ac:dyDescent="0.15">
      <c r="B1561"/>
    </row>
    <row r="1562" spans="2:2" x14ac:dyDescent="0.15">
      <c r="B1562"/>
    </row>
    <row r="1563" spans="2:2" x14ac:dyDescent="0.15">
      <c r="B1563"/>
    </row>
    <row r="1564" spans="2:2" x14ac:dyDescent="0.15">
      <c r="B1564"/>
    </row>
    <row r="1565" spans="2:2" x14ac:dyDescent="0.15">
      <c r="B1565"/>
    </row>
    <row r="1566" spans="2:2" x14ac:dyDescent="0.15">
      <c r="B1566"/>
    </row>
    <row r="1567" spans="2:2" x14ac:dyDescent="0.15">
      <c r="B1567"/>
    </row>
    <row r="1568" spans="2:2" x14ac:dyDescent="0.15">
      <c r="B1568"/>
    </row>
    <row r="1569" spans="2:2" x14ac:dyDescent="0.15">
      <c r="B1569"/>
    </row>
    <row r="1570" spans="2:2" x14ac:dyDescent="0.15">
      <c r="B1570"/>
    </row>
    <row r="1571" spans="2:2" x14ac:dyDescent="0.15">
      <c r="B1571"/>
    </row>
    <row r="1572" spans="2:2" x14ac:dyDescent="0.15">
      <c r="B1572"/>
    </row>
    <row r="1573" spans="2:2" x14ac:dyDescent="0.15">
      <c r="B1573"/>
    </row>
    <row r="1574" spans="2:2" x14ac:dyDescent="0.15">
      <c r="B1574"/>
    </row>
    <row r="1575" spans="2:2" x14ac:dyDescent="0.15">
      <c r="B1575"/>
    </row>
    <row r="1576" spans="2:2" x14ac:dyDescent="0.15">
      <c r="B1576"/>
    </row>
    <row r="1577" spans="2:2" x14ac:dyDescent="0.15">
      <c r="B1577"/>
    </row>
    <row r="1578" spans="2:2" x14ac:dyDescent="0.15">
      <c r="B1578"/>
    </row>
    <row r="1579" spans="2:2" x14ac:dyDescent="0.15">
      <c r="B1579"/>
    </row>
    <row r="1580" spans="2:2" x14ac:dyDescent="0.15">
      <c r="B1580"/>
    </row>
    <row r="1581" spans="2:2" x14ac:dyDescent="0.15">
      <c r="B1581"/>
    </row>
    <row r="1582" spans="2:2" x14ac:dyDescent="0.15">
      <c r="B1582"/>
    </row>
    <row r="1583" spans="2:2" x14ac:dyDescent="0.15">
      <c r="B1583"/>
    </row>
    <row r="1584" spans="2:2" x14ac:dyDescent="0.15">
      <c r="B1584"/>
    </row>
    <row r="1585" spans="2:2" x14ac:dyDescent="0.15">
      <c r="B1585"/>
    </row>
    <row r="1586" spans="2:2" x14ac:dyDescent="0.15">
      <c r="B1586"/>
    </row>
    <row r="1587" spans="2:2" x14ac:dyDescent="0.15">
      <c r="B1587"/>
    </row>
    <row r="1588" spans="2:2" x14ac:dyDescent="0.15">
      <c r="B1588"/>
    </row>
    <row r="1589" spans="2:2" x14ac:dyDescent="0.15">
      <c r="B1589"/>
    </row>
    <row r="1590" spans="2:2" x14ac:dyDescent="0.15">
      <c r="B1590"/>
    </row>
    <row r="1591" spans="2:2" x14ac:dyDescent="0.15">
      <c r="B1591"/>
    </row>
    <row r="1592" spans="2:2" x14ac:dyDescent="0.15">
      <c r="B1592"/>
    </row>
    <row r="1593" spans="2:2" x14ac:dyDescent="0.15">
      <c r="B1593"/>
    </row>
    <row r="1594" spans="2:2" x14ac:dyDescent="0.15">
      <c r="B1594"/>
    </row>
    <row r="1595" spans="2:2" x14ac:dyDescent="0.15">
      <c r="B1595"/>
    </row>
    <row r="1596" spans="2:2" x14ac:dyDescent="0.15">
      <c r="B1596"/>
    </row>
    <row r="1597" spans="2:2" x14ac:dyDescent="0.15">
      <c r="B1597"/>
    </row>
    <row r="1598" spans="2:2" x14ac:dyDescent="0.15">
      <c r="B1598"/>
    </row>
    <row r="1599" spans="2:2" x14ac:dyDescent="0.15">
      <c r="B1599"/>
    </row>
    <row r="1600" spans="2:2" x14ac:dyDescent="0.15">
      <c r="B1600"/>
    </row>
    <row r="1601" spans="2:2" x14ac:dyDescent="0.15">
      <c r="B1601"/>
    </row>
    <row r="1602" spans="2:2" x14ac:dyDescent="0.15">
      <c r="B1602"/>
    </row>
    <row r="1603" spans="2:2" x14ac:dyDescent="0.15">
      <c r="B1603"/>
    </row>
    <row r="1604" spans="2:2" x14ac:dyDescent="0.15">
      <c r="B1604"/>
    </row>
    <row r="1605" spans="2:2" x14ac:dyDescent="0.15">
      <c r="B1605"/>
    </row>
    <row r="1606" spans="2:2" x14ac:dyDescent="0.15">
      <c r="B1606"/>
    </row>
    <row r="1607" spans="2:2" x14ac:dyDescent="0.15">
      <c r="B1607"/>
    </row>
    <row r="1608" spans="2:2" x14ac:dyDescent="0.15">
      <c r="B1608"/>
    </row>
    <row r="1609" spans="2:2" x14ac:dyDescent="0.15">
      <c r="B1609"/>
    </row>
    <row r="1610" spans="2:2" x14ac:dyDescent="0.15">
      <c r="B1610"/>
    </row>
    <row r="1611" spans="2:2" x14ac:dyDescent="0.15">
      <c r="B1611"/>
    </row>
    <row r="1612" spans="2:2" x14ac:dyDescent="0.15">
      <c r="B1612"/>
    </row>
    <row r="1613" spans="2:2" x14ac:dyDescent="0.15">
      <c r="B1613"/>
    </row>
    <row r="1614" spans="2:2" x14ac:dyDescent="0.15">
      <c r="B1614"/>
    </row>
    <row r="1615" spans="2:2" x14ac:dyDescent="0.15">
      <c r="B1615"/>
    </row>
    <row r="1616" spans="2:2" x14ac:dyDescent="0.15">
      <c r="B1616"/>
    </row>
    <row r="1617" spans="2:2" x14ac:dyDescent="0.15">
      <c r="B1617"/>
    </row>
    <row r="1618" spans="2:2" x14ac:dyDescent="0.15">
      <c r="B1618"/>
    </row>
    <row r="1619" spans="2:2" x14ac:dyDescent="0.15">
      <c r="B1619"/>
    </row>
    <row r="1620" spans="2:2" x14ac:dyDescent="0.15">
      <c r="B1620"/>
    </row>
    <row r="1621" spans="2:2" x14ac:dyDescent="0.15">
      <c r="B1621"/>
    </row>
    <row r="1622" spans="2:2" x14ac:dyDescent="0.15">
      <c r="B1622"/>
    </row>
    <row r="1623" spans="2:2" x14ac:dyDescent="0.15">
      <c r="B1623"/>
    </row>
    <row r="1624" spans="2:2" x14ac:dyDescent="0.15">
      <c r="B1624"/>
    </row>
    <row r="1625" spans="2:2" x14ac:dyDescent="0.15">
      <c r="B1625"/>
    </row>
    <row r="1626" spans="2:2" x14ac:dyDescent="0.15">
      <c r="B1626"/>
    </row>
    <row r="1627" spans="2:2" x14ac:dyDescent="0.15">
      <c r="B1627"/>
    </row>
    <row r="1628" spans="2:2" x14ac:dyDescent="0.15">
      <c r="B1628"/>
    </row>
    <row r="1629" spans="2:2" x14ac:dyDescent="0.15">
      <c r="B1629"/>
    </row>
    <row r="1630" spans="2:2" x14ac:dyDescent="0.15">
      <c r="B1630"/>
    </row>
    <row r="1631" spans="2:2" x14ac:dyDescent="0.15">
      <c r="B1631"/>
    </row>
    <row r="1632" spans="2:2" x14ac:dyDescent="0.15">
      <c r="B1632"/>
    </row>
    <row r="1633" spans="2:2" x14ac:dyDescent="0.15">
      <c r="B1633"/>
    </row>
    <row r="1634" spans="2:2" x14ac:dyDescent="0.15">
      <c r="B1634"/>
    </row>
    <row r="1635" spans="2:2" x14ac:dyDescent="0.15">
      <c r="B1635"/>
    </row>
    <row r="1636" spans="2:2" x14ac:dyDescent="0.15">
      <c r="B1636"/>
    </row>
    <row r="1637" spans="2:2" x14ac:dyDescent="0.15">
      <c r="B1637"/>
    </row>
    <row r="1638" spans="2:2" x14ac:dyDescent="0.15">
      <c r="B1638"/>
    </row>
    <row r="1639" spans="2:2" x14ac:dyDescent="0.15">
      <c r="B1639"/>
    </row>
    <row r="1640" spans="2:2" x14ac:dyDescent="0.15">
      <c r="B1640"/>
    </row>
    <row r="1641" spans="2:2" x14ac:dyDescent="0.15">
      <c r="B1641"/>
    </row>
    <row r="1642" spans="2:2" x14ac:dyDescent="0.15">
      <c r="B1642"/>
    </row>
    <row r="1643" spans="2:2" x14ac:dyDescent="0.15">
      <c r="B1643"/>
    </row>
    <row r="1644" spans="2:2" x14ac:dyDescent="0.15">
      <c r="B1644"/>
    </row>
    <row r="1645" spans="2:2" x14ac:dyDescent="0.15">
      <c r="B1645"/>
    </row>
    <row r="1646" spans="2:2" x14ac:dyDescent="0.15">
      <c r="B1646"/>
    </row>
    <row r="1647" spans="2:2" x14ac:dyDescent="0.15">
      <c r="B1647"/>
    </row>
    <row r="1648" spans="2:2" x14ac:dyDescent="0.15">
      <c r="B1648"/>
    </row>
    <row r="1649" spans="2:2" x14ac:dyDescent="0.15">
      <c r="B1649"/>
    </row>
    <row r="1650" spans="2:2" x14ac:dyDescent="0.15">
      <c r="B1650"/>
    </row>
    <row r="1651" spans="2:2" x14ac:dyDescent="0.15">
      <c r="B1651"/>
    </row>
    <row r="1652" spans="2:2" x14ac:dyDescent="0.15">
      <c r="B1652"/>
    </row>
    <row r="1653" spans="2:2" x14ac:dyDescent="0.15">
      <c r="B1653"/>
    </row>
    <row r="1654" spans="2:2" x14ac:dyDescent="0.15">
      <c r="B1654"/>
    </row>
    <row r="1655" spans="2:2" x14ac:dyDescent="0.15">
      <c r="B1655"/>
    </row>
    <row r="1656" spans="2:2" x14ac:dyDescent="0.15">
      <c r="B1656"/>
    </row>
    <row r="1657" spans="2:2" x14ac:dyDescent="0.15">
      <c r="B1657"/>
    </row>
    <row r="1658" spans="2:2" x14ac:dyDescent="0.15">
      <c r="B1658"/>
    </row>
    <row r="1659" spans="2:2" x14ac:dyDescent="0.15">
      <c r="B1659"/>
    </row>
    <row r="1660" spans="2:2" x14ac:dyDescent="0.15">
      <c r="B1660"/>
    </row>
    <row r="1661" spans="2:2" x14ac:dyDescent="0.15">
      <c r="B1661"/>
    </row>
    <row r="1662" spans="2:2" x14ac:dyDescent="0.15">
      <c r="B1662"/>
    </row>
    <row r="1663" spans="2:2" x14ac:dyDescent="0.15">
      <c r="B1663"/>
    </row>
    <row r="1664" spans="2:2" x14ac:dyDescent="0.15">
      <c r="B1664"/>
    </row>
    <row r="1665" spans="2:2" x14ac:dyDescent="0.15">
      <c r="B1665"/>
    </row>
    <row r="1666" spans="2:2" x14ac:dyDescent="0.15">
      <c r="B1666"/>
    </row>
    <row r="1667" spans="2:2" x14ac:dyDescent="0.15">
      <c r="B1667"/>
    </row>
    <row r="1668" spans="2:2" x14ac:dyDescent="0.15">
      <c r="B1668"/>
    </row>
    <row r="1669" spans="2:2" x14ac:dyDescent="0.15">
      <c r="B1669"/>
    </row>
    <row r="1670" spans="2:2" x14ac:dyDescent="0.15">
      <c r="B1670"/>
    </row>
    <row r="1671" spans="2:2" x14ac:dyDescent="0.15">
      <c r="B1671"/>
    </row>
    <row r="1672" spans="2:2" x14ac:dyDescent="0.15">
      <c r="B1672"/>
    </row>
    <row r="1673" spans="2:2" x14ac:dyDescent="0.15">
      <c r="B1673"/>
    </row>
    <row r="1674" spans="2:2" x14ac:dyDescent="0.15">
      <c r="B1674"/>
    </row>
    <row r="1675" spans="2:2" x14ac:dyDescent="0.15">
      <c r="B1675"/>
    </row>
    <row r="1676" spans="2:2" x14ac:dyDescent="0.15">
      <c r="B1676"/>
    </row>
    <row r="1677" spans="2:2" x14ac:dyDescent="0.15">
      <c r="B1677"/>
    </row>
    <row r="1678" spans="2:2" x14ac:dyDescent="0.15">
      <c r="B1678"/>
    </row>
    <row r="1679" spans="2:2" x14ac:dyDescent="0.15">
      <c r="B1679"/>
    </row>
    <row r="1680" spans="2:2" x14ac:dyDescent="0.15">
      <c r="B1680"/>
    </row>
    <row r="1681" spans="2:2" x14ac:dyDescent="0.15">
      <c r="B1681"/>
    </row>
    <row r="1682" spans="2:2" x14ac:dyDescent="0.15">
      <c r="B1682"/>
    </row>
    <row r="1683" spans="2:2" x14ac:dyDescent="0.15">
      <c r="B1683"/>
    </row>
    <row r="1684" spans="2:2" x14ac:dyDescent="0.15">
      <c r="B1684"/>
    </row>
    <row r="1685" spans="2:2" x14ac:dyDescent="0.15">
      <c r="B1685"/>
    </row>
    <row r="1686" spans="2:2" x14ac:dyDescent="0.15">
      <c r="B1686"/>
    </row>
    <row r="1687" spans="2:2" x14ac:dyDescent="0.15">
      <c r="B1687"/>
    </row>
    <row r="1688" spans="2:2" x14ac:dyDescent="0.15">
      <c r="B1688"/>
    </row>
    <row r="1689" spans="2:2" x14ac:dyDescent="0.15">
      <c r="B1689"/>
    </row>
    <row r="1690" spans="2:2" x14ac:dyDescent="0.15">
      <c r="B1690"/>
    </row>
    <row r="1691" spans="2:2" x14ac:dyDescent="0.15">
      <c r="B1691"/>
    </row>
    <row r="1692" spans="2:2" x14ac:dyDescent="0.15">
      <c r="B1692"/>
    </row>
    <row r="1693" spans="2:2" x14ac:dyDescent="0.15">
      <c r="B1693"/>
    </row>
    <row r="1694" spans="2:2" x14ac:dyDescent="0.15">
      <c r="B1694"/>
    </row>
    <row r="1695" spans="2:2" x14ac:dyDescent="0.15">
      <c r="B1695"/>
    </row>
    <row r="1696" spans="2:2" x14ac:dyDescent="0.15">
      <c r="B1696"/>
    </row>
    <row r="1697" spans="2:2" x14ac:dyDescent="0.15">
      <c r="B1697"/>
    </row>
    <row r="1698" spans="2:2" x14ac:dyDescent="0.15">
      <c r="B1698"/>
    </row>
    <row r="1699" spans="2:2" x14ac:dyDescent="0.15">
      <c r="B1699"/>
    </row>
    <row r="1700" spans="2:2" x14ac:dyDescent="0.15">
      <c r="B1700"/>
    </row>
    <row r="1701" spans="2:2" x14ac:dyDescent="0.15">
      <c r="B1701"/>
    </row>
    <row r="1702" spans="2:2" x14ac:dyDescent="0.15">
      <c r="B1702"/>
    </row>
    <row r="1703" spans="2:2" x14ac:dyDescent="0.15">
      <c r="B1703"/>
    </row>
    <row r="1704" spans="2:2" x14ac:dyDescent="0.15">
      <c r="B170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704"/>
  <sheetViews>
    <sheetView workbookViewId="0">
      <selection activeCell="B43" sqref="B43"/>
    </sheetView>
  </sheetViews>
  <sheetFormatPr baseColWidth="10" defaultColWidth="10.6640625" defaultRowHeight="13" x14ac:dyDescent="0.15"/>
  <cols>
    <col min="1" max="1" width="16.83203125" style="4" customWidth="1"/>
    <col min="2" max="2" width="21.83203125" style="6" bestFit="1" customWidth="1"/>
    <col min="3" max="3" width="20.83203125" style="4" customWidth="1"/>
  </cols>
  <sheetData>
    <row r="1" spans="1:3" ht="14" x14ac:dyDescent="0.15">
      <c r="A1" s="8" t="s">
        <v>7491</v>
      </c>
      <c r="B1" s="101" t="s">
        <v>7635</v>
      </c>
      <c r="C1" s="8" t="s">
        <v>7493</v>
      </c>
    </row>
    <row r="2" spans="1:3" x14ac:dyDescent="0.15">
      <c r="A2" s="4">
        <v>1</v>
      </c>
      <c r="B2" s="6" t="s">
        <v>7558</v>
      </c>
      <c r="C2" s="4">
        <v>1393</v>
      </c>
    </row>
    <row r="3" spans="1:3" x14ac:dyDescent="0.15">
      <c r="A3" s="4">
        <v>1</v>
      </c>
      <c r="B3" s="6" t="s">
        <v>7560</v>
      </c>
      <c r="C3" s="4">
        <v>1411</v>
      </c>
    </row>
    <row r="4" spans="1:3" x14ac:dyDescent="0.15">
      <c r="A4" s="4">
        <v>1</v>
      </c>
      <c r="B4" s="6" t="s">
        <v>7561</v>
      </c>
      <c r="C4" s="4">
        <v>1420</v>
      </c>
    </row>
    <row r="5" spans="1:3" x14ac:dyDescent="0.15">
      <c r="A5" s="4">
        <v>1</v>
      </c>
      <c r="B5" s="6" t="s">
        <v>7612</v>
      </c>
      <c r="C5" s="4">
        <v>1601</v>
      </c>
    </row>
    <row r="6" spans="1:3" x14ac:dyDescent="0.15">
      <c r="A6" s="4">
        <v>2</v>
      </c>
      <c r="B6" s="6" t="s">
        <v>7533</v>
      </c>
      <c r="C6" s="4">
        <v>2198</v>
      </c>
    </row>
    <row r="7" spans="1:3" x14ac:dyDescent="0.15">
      <c r="A7" s="4">
        <v>2</v>
      </c>
      <c r="B7" s="6" t="s">
        <v>7535</v>
      </c>
      <c r="C7" s="4">
        <v>2202</v>
      </c>
    </row>
    <row r="8" spans="1:3" x14ac:dyDescent="0.15">
      <c r="A8" s="4">
        <v>2</v>
      </c>
      <c r="B8" s="6" t="s">
        <v>7536</v>
      </c>
      <c r="C8" s="4">
        <v>2209</v>
      </c>
    </row>
    <row r="9" spans="1:3" x14ac:dyDescent="0.15">
      <c r="A9" s="4">
        <v>2</v>
      </c>
      <c r="B9" s="6" t="s">
        <v>7537</v>
      </c>
      <c r="C9" s="4">
        <v>2231</v>
      </c>
    </row>
    <row r="10" spans="1:3" x14ac:dyDescent="0.15">
      <c r="A10" s="4">
        <v>2</v>
      </c>
      <c r="B10" s="6" t="s">
        <v>7540</v>
      </c>
      <c r="C10" s="4">
        <v>2241</v>
      </c>
    </row>
    <row r="11" spans="1:3" x14ac:dyDescent="0.15">
      <c r="A11" s="4">
        <v>2</v>
      </c>
      <c r="B11" s="6" t="s">
        <v>7541</v>
      </c>
      <c r="C11" s="4">
        <v>2242</v>
      </c>
    </row>
    <row r="12" spans="1:3" x14ac:dyDescent="0.15">
      <c r="A12" s="4">
        <v>2</v>
      </c>
      <c r="B12" s="6" t="s">
        <v>7542</v>
      </c>
      <c r="C12" s="4">
        <v>2252</v>
      </c>
    </row>
    <row r="13" spans="1:3" x14ac:dyDescent="0.15">
      <c r="A13" s="4">
        <v>2</v>
      </c>
      <c r="B13" s="6" t="s">
        <v>7543</v>
      </c>
      <c r="C13" s="4">
        <v>2256</v>
      </c>
    </row>
    <row r="14" spans="1:3" x14ac:dyDescent="0.15">
      <c r="A14" s="4">
        <v>2</v>
      </c>
      <c r="B14" s="6" t="s">
        <v>7544</v>
      </c>
      <c r="C14" s="4">
        <v>2257</v>
      </c>
    </row>
    <row r="15" spans="1:3" x14ac:dyDescent="0.15">
      <c r="A15" s="4">
        <v>2</v>
      </c>
      <c r="B15" s="6" t="s">
        <v>7546</v>
      </c>
      <c r="C15" s="4">
        <v>2273</v>
      </c>
    </row>
    <row r="16" spans="1:3" x14ac:dyDescent="0.15">
      <c r="A16" s="4">
        <v>2</v>
      </c>
      <c r="B16" s="6" t="s">
        <v>7547</v>
      </c>
      <c r="C16" s="4">
        <v>2281</v>
      </c>
    </row>
    <row r="17" spans="1:3" x14ac:dyDescent="0.15">
      <c r="A17" s="4">
        <v>2</v>
      </c>
      <c r="B17" s="6" t="s">
        <v>7548</v>
      </c>
      <c r="C17" s="4">
        <v>2301</v>
      </c>
    </row>
    <row r="18" spans="1:3" x14ac:dyDescent="0.15">
      <c r="A18" s="4">
        <v>2</v>
      </c>
      <c r="B18" s="6" t="s">
        <v>7613</v>
      </c>
      <c r="C18" s="4">
        <v>2609</v>
      </c>
    </row>
    <row r="19" spans="1:3" x14ac:dyDescent="0.15">
      <c r="A19" s="4">
        <v>2</v>
      </c>
      <c r="B19" s="6" t="s">
        <v>7631</v>
      </c>
      <c r="C19" s="4">
        <v>2998</v>
      </c>
    </row>
    <row r="20" spans="1:3" x14ac:dyDescent="0.15">
      <c r="A20" s="4">
        <v>3</v>
      </c>
      <c r="B20" s="6" t="s">
        <v>7549</v>
      </c>
      <c r="C20" s="4">
        <v>3334</v>
      </c>
    </row>
    <row r="21" spans="1:3" x14ac:dyDescent="0.15">
      <c r="A21" s="4">
        <v>3</v>
      </c>
      <c r="B21" s="6" t="s">
        <v>7551</v>
      </c>
      <c r="C21" s="4">
        <v>3342</v>
      </c>
    </row>
    <row r="22" spans="1:3" x14ac:dyDescent="0.15">
      <c r="A22" s="4">
        <v>3</v>
      </c>
      <c r="B22" s="6" t="s">
        <v>7552</v>
      </c>
      <c r="C22" s="4">
        <v>3349</v>
      </c>
    </row>
    <row r="23" spans="1:3" x14ac:dyDescent="0.15">
      <c r="A23" s="4">
        <v>3</v>
      </c>
      <c r="B23" s="6" t="s">
        <v>7553</v>
      </c>
      <c r="C23" s="4">
        <v>3351</v>
      </c>
    </row>
    <row r="24" spans="1:3" x14ac:dyDescent="0.15">
      <c r="A24" s="4">
        <v>3</v>
      </c>
      <c r="B24" s="6" t="s">
        <v>7554</v>
      </c>
      <c r="C24" s="4">
        <v>3355</v>
      </c>
    </row>
    <row r="25" spans="1:3" x14ac:dyDescent="0.15">
      <c r="A25" s="4">
        <v>3</v>
      </c>
      <c r="B25" s="6" t="s">
        <v>7555</v>
      </c>
      <c r="C25" s="4">
        <v>3359</v>
      </c>
    </row>
    <row r="26" spans="1:3" x14ac:dyDescent="0.15">
      <c r="A26" s="4">
        <v>3</v>
      </c>
      <c r="B26" s="6" t="s">
        <v>7556</v>
      </c>
      <c r="C26" s="4">
        <v>3360</v>
      </c>
    </row>
    <row r="27" spans="1:3" x14ac:dyDescent="0.15">
      <c r="A27" s="4">
        <v>3</v>
      </c>
      <c r="B27" s="6" t="s">
        <v>7557</v>
      </c>
      <c r="C27" s="4">
        <v>3365</v>
      </c>
    </row>
    <row r="28" spans="1:3" x14ac:dyDescent="0.15">
      <c r="A28" s="4">
        <v>4</v>
      </c>
      <c r="B28" s="6" t="s">
        <v>7583</v>
      </c>
      <c r="C28" s="4">
        <v>4486</v>
      </c>
    </row>
    <row r="29" spans="1:3" x14ac:dyDescent="0.15">
      <c r="A29" s="4">
        <v>4</v>
      </c>
      <c r="B29" s="6" t="s">
        <v>7589</v>
      </c>
      <c r="C29" s="4">
        <v>4499</v>
      </c>
    </row>
    <row r="30" spans="1:3" x14ac:dyDescent="0.15">
      <c r="A30" s="4">
        <v>4</v>
      </c>
      <c r="B30" s="6" t="s">
        <v>7591</v>
      </c>
      <c r="C30" s="4">
        <v>4503</v>
      </c>
    </row>
    <row r="31" spans="1:3" x14ac:dyDescent="0.15">
      <c r="A31" s="4">
        <v>4</v>
      </c>
      <c r="B31" s="6" t="s">
        <v>7592</v>
      </c>
      <c r="C31" s="4">
        <v>4512</v>
      </c>
    </row>
    <row r="32" spans="1:3" x14ac:dyDescent="0.15">
      <c r="A32" s="4">
        <v>4</v>
      </c>
      <c r="B32" s="6" t="s">
        <v>7594</v>
      </c>
      <c r="C32" s="4">
        <v>4517</v>
      </c>
    </row>
    <row r="33" spans="1:3" x14ac:dyDescent="0.15">
      <c r="A33" s="4">
        <v>4</v>
      </c>
      <c r="B33" s="6" t="s">
        <v>7596</v>
      </c>
      <c r="C33" s="4">
        <v>4520</v>
      </c>
    </row>
    <row r="34" spans="1:3" x14ac:dyDescent="0.15">
      <c r="A34" s="4">
        <v>4</v>
      </c>
      <c r="B34" s="6" t="s">
        <v>7597</v>
      </c>
      <c r="C34" s="4">
        <v>4522</v>
      </c>
    </row>
    <row r="35" spans="1:3" x14ac:dyDescent="0.15">
      <c r="A35" s="4">
        <v>4</v>
      </c>
      <c r="B35" s="6" t="s">
        <v>7598</v>
      </c>
      <c r="C35" s="4">
        <v>4523</v>
      </c>
    </row>
    <row r="36" spans="1:3" x14ac:dyDescent="0.15">
      <c r="A36" s="4">
        <v>4</v>
      </c>
      <c r="B36" s="6" t="s">
        <v>7599</v>
      </c>
      <c r="C36" s="4">
        <v>4525</v>
      </c>
    </row>
    <row r="37" spans="1:3" x14ac:dyDescent="0.15">
      <c r="A37" s="4">
        <v>4</v>
      </c>
      <c r="B37" s="6" t="s">
        <v>7600</v>
      </c>
      <c r="C37" s="4">
        <v>4526</v>
      </c>
    </row>
    <row r="38" spans="1:3" x14ac:dyDescent="0.15">
      <c r="A38" s="4">
        <v>4</v>
      </c>
      <c r="B38" s="6" t="s">
        <v>7601</v>
      </c>
      <c r="C38" s="4">
        <v>4530</v>
      </c>
    </row>
    <row r="39" spans="1:3" x14ac:dyDescent="0.15">
      <c r="A39" s="4">
        <v>4</v>
      </c>
      <c r="B39" s="6" t="s">
        <v>7604</v>
      </c>
      <c r="C39" s="4">
        <v>4531</v>
      </c>
    </row>
    <row r="40" spans="1:3" x14ac:dyDescent="0.15">
      <c r="A40" s="4">
        <v>4</v>
      </c>
      <c r="B40" s="6" t="s">
        <v>7606</v>
      </c>
      <c r="C40" s="4">
        <v>4542</v>
      </c>
    </row>
    <row r="41" spans="1:3" x14ac:dyDescent="0.15">
      <c r="A41" s="4">
        <v>4</v>
      </c>
      <c r="B41" s="6" t="s">
        <v>7607</v>
      </c>
      <c r="C41" s="4">
        <v>4561</v>
      </c>
    </row>
    <row r="42" spans="1:3" x14ac:dyDescent="0.15">
      <c r="A42" s="4">
        <v>4</v>
      </c>
      <c r="B42" s="6" t="s">
        <v>7572</v>
      </c>
      <c r="C42" s="4">
        <v>4562</v>
      </c>
    </row>
    <row r="43" spans="1:3" x14ac:dyDescent="0.15">
      <c r="A43" s="4">
        <v>4</v>
      </c>
      <c r="B43" s="6" t="s">
        <v>7609</v>
      </c>
      <c r="C43" s="4">
        <v>4566</v>
      </c>
    </row>
    <row r="44" spans="1:3" x14ac:dyDescent="0.15">
      <c r="A44" s="4">
        <v>4</v>
      </c>
      <c r="B44" s="6" t="s">
        <v>7610</v>
      </c>
      <c r="C44" s="4">
        <v>4567</v>
      </c>
    </row>
    <row r="45" spans="1:3" x14ac:dyDescent="0.15">
      <c r="A45" s="4">
        <v>4</v>
      </c>
      <c r="B45" s="6" t="s">
        <v>7611</v>
      </c>
      <c r="C45" s="4">
        <v>4571</v>
      </c>
    </row>
    <row r="46" spans="1:3" x14ac:dyDescent="0.15">
      <c r="A46" s="4">
        <v>4</v>
      </c>
      <c r="B46" s="6" t="s">
        <v>7614</v>
      </c>
      <c r="C46" s="4">
        <v>4626</v>
      </c>
    </row>
    <row r="47" spans="1:3" x14ac:dyDescent="0.15">
      <c r="A47" s="4">
        <v>4</v>
      </c>
      <c r="B47" s="6" t="s">
        <v>7564</v>
      </c>
      <c r="C47" s="4">
        <v>4632</v>
      </c>
    </row>
    <row r="48" spans="1:3" x14ac:dyDescent="0.15">
      <c r="A48" s="4">
        <v>4</v>
      </c>
      <c r="B48" s="6" t="s">
        <v>7618</v>
      </c>
      <c r="C48" s="4">
        <v>4637</v>
      </c>
    </row>
    <row r="49" spans="1:3" x14ac:dyDescent="0.15">
      <c r="A49" s="4">
        <v>4</v>
      </c>
      <c r="B49" s="6" t="s">
        <v>7619</v>
      </c>
      <c r="C49" s="4">
        <v>4638</v>
      </c>
    </row>
    <row r="50" spans="1:3" x14ac:dyDescent="0.15">
      <c r="A50" s="4">
        <v>4</v>
      </c>
      <c r="B50" s="6" t="s">
        <v>7621</v>
      </c>
      <c r="C50" s="4">
        <v>4641</v>
      </c>
    </row>
    <row r="51" spans="1:3" x14ac:dyDescent="0.15">
      <c r="A51" s="4">
        <v>4</v>
      </c>
      <c r="B51" s="6" t="s">
        <v>7623</v>
      </c>
      <c r="C51" s="4">
        <v>4645</v>
      </c>
    </row>
    <row r="52" spans="1:3" x14ac:dyDescent="0.15">
      <c r="A52" s="4">
        <v>4</v>
      </c>
      <c r="B52" s="6" t="s">
        <v>7624</v>
      </c>
      <c r="C52" s="4">
        <v>4653</v>
      </c>
    </row>
    <row r="53" spans="1:3" x14ac:dyDescent="0.15">
      <c r="A53" s="4">
        <v>4</v>
      </c>
      <c r="B53" s="6" t="s">
        <v>7626</v>
      </c>
      <c r="C53" s="4">
        <v>4660</v>
      </c>
    </row>
    <row r="54" spans="1:3" x14ac:dyDescent="0.15">
      <c r="A54" s="4">
        <v>4</v>
      </c>
      <c r="B54" s="6" t="s">
        <v>7627</v>
      </c>
      <c r="C54" s="4">
        <v>4662</v>
      </c>
    </row>
    <row r="55" spans="1:3" x14ac:dyDescent="0.15">
      <c r="A55" s="4">
        <v>4</v>
      </c>
      <c r="B55" s="6" t="s">
        <v>7632</v>
      </c>
      <c r="C55" s="4">
        <v>4999</v>
      </c>
    </row>
    <row r="56" spans="1:3" x14ac:dyDescent="0.15">
      <c r="A56" s="4">
        <v>5</v>
      </c>
      <c r="B56" s="6" t="s">
        <v>7526</v>
      </c>
      <c r="C56" s="4">
        <v>5135</v>
      </c>
    </row>
    <row r="57" spans="1:3" x14ac:dyDescent="0.15">
      <c r="A57" s="4">
        <v>5</v>
      </c>
      <c r="B57" s="6" t="s">
        <v>7523</v>
      </c>
      <c r="C57" s="4">
        <v>5178</v>
      </c>
    </row>
    <row r="58" spans="1:3" x14ac:dyDescent="0.15">
      <c r="A58" s="4">
        <v>5</v>
      </c>
      <c r="B58" s="6" t="s">
        <v>7532</v>
      </c>
      <c r="C58" s="4">
        <v>5188</v>
      </c>
    </row>
    <row r="59" spans="1:3" x14ac:dyDescent="0.15">
      <c r="A59" s="4">
        <v>6</v>
      </c>
      <c r="B59" s="6" t="s">
        <v>7510</v>
      </c>
      <c r="C59" s="4">
        <v>6006</v>
      </c>
    </row>
    <row r="60" spans="1:3" x14ac:dyDescent="0.15">
      <c r="A60" s="4">
        <v>6</v>
      </c>
      <c r="B60" s="6" t="s">
        <v>7513</v>
      </c>
      <c r="C60" s="4">
        <v>6036</v>
      </c>
    </row>
    <row r="61" spans="1:3" x14ac:dyDescent="0.15">
      <c r="A61" s="4">
        <v>6</v>
      </c>
      <c r="B61" s="6" t="s">
        <v>7629</v>
      </c>
      <c r="C61" s="4">
        <v>6705</v>
      </c>
    </row>
    <row r="62" spans="1:3" x14ac:dyDescent="0.15">
      <c r="A62" s="4">
        <v>7</v>
      </c>
      <c r="B62" s="6" t="s">
        <v>7562</v>
      </c>
      <c r="C62" s="4">
        <v>7444</v>
      </c>
    </row>
    <row r="63" spans="1:3" x14ac:dyDescent="0.15">
      <c r="A63" s="4">
        <v>7</v>
      </c>
      <c r="B63" s="6" t="s">
        <v>7566</v>
      </c>
      <c r="C63" s="4">
        <v>7448</v>
      </c>
    </row>
    <row r="64" spans="1:3" x14ac:dyDescent="0.15">
      <c r="A64" s="4">
        <v>7</v>
      </c>
      <c r="B64" s="6" t="s">
        <v>7568</v>
      </c>
      <c r="C64" s="4">
        <v>7450</v>
      </c>
    </row>
    <row r="65" spans="1:3" x14ac:dyDescent="0.15">
      <c r="A65" s="4">
        <v>7</v>
      </c>
      <c r="B65" s="6" t="s">
        <v>7569</v>
      </c>
      <c r="C65" s="4">
        <v>7451</v>
      </c>
    </row>
    <row r="66" spans="1:3" x14ac:dyDescent="0.15">
      <c r="A66" s="4">
        <v>7</v>
      </c>
      <c r="B66" s="6" t="s">
        <v>7571</v>
      </c>
      <c r="C66" s="4">
        <v>7459</v>
      </c>
    </row>
    <row r="67" spans="1:3" x14ac:dyDescent="0.15">
      <c r="A67" s="4">
        <v>7</v>
      </c>
      <c r="B67" s="6" t="s">
        <v>7572</v>
      </c>
      <c r="C67" s="4">
        <v>7465</v>
      </c>
    </row>
    <row r="68" spans="1:3" x14ac:dyDescent="0.15">
      <c r="A68" s="4">
        <v>7</v>
      </c>
      <c r="B68" s="6" t="s">
        <v>7574</v>
      </c>
      <c r="C68" s="4">
        <v>7466</v>
      </c>
    </row>
    <row r="69" spans="1:3" x14ac:dyDescent="0.15">
      <c r="A69" s="4">
        <v>7</v>
      </c>
      <c r="B69" s="6" t="s">
        <v>7575</v>
      </c>
      <c r="C69" s="4">
        <v>7467</v>
      </c>
    </row>
    <row r="70" spans="1:3" x14ac:dyDescent="0.15">
      <c r="A70" s="4">
        <v>7</v>
      </c>
      <c r="B70" s="6" t="s">
        <v>7577</v>
      </c>
      <c r="C70" s="4">
        <v>7468</v>
      </c>
    </row>
    <row r="71" spans="1:3" x14ac:dyDescent="0.15">
      <c r="A71" s="4">
        <v>7</v>
      </c>
      <c r="B71" s="6" t="s">
        <v>7582</v>
      </c>
      <c r="C71" s="4">
        <v>7470</v>
      </c>
    </row>
    <row r="72" spans="1:3" x14ac:dyDescent="0.15">
      <c r="A72" s="4">
        <v>7</v>
      </c>
      <c r="B72" s="6" t="s">
        <v>7630</v>
      </c>
      <c r="C72" s="4">
        <v>7712</v>
      </c>
    </row>
    <row r="73" spans="1:3" x14ac:dyDescent="0.15">
      <c r="A73" s="4">
        <v>8</v>
      </c>
      <c r="B73" s="6" t="s">
        <v>7514</v>
      </c>
      <c r="C73" s="4">
        <v>8100</v>
      </c>
    </row>
    <row r="74" spans="1:3" x14ac:dyDescent="0.15">
      <c r="A74" s="4">
        <v>8</v>
      </c>
      <c r="B74" s="6" t="s">
        <v>7516</v>
      </c>
      <c r="C74" s="4">
        <v>8102</v>
      </c>
    </row>
    <row r="75" spans="1:3" x14ac:dyDescent="0.15">
      <c r="A75" s="4">
        <v>8</v>
      </c>
      <c r="B75" s="6" t="s">
        <v>5062</v>
      </c>
      <c r="C75" s="4">
        <v>8108</v>
      </c>
    </row>
    <row r="76" spans="1:3" x14ac:dyDescent="0.15">
      <c r="A76" s="4">
        <v>8</v>
      </c>
      <c r="B76" s="6" t="s">
        <v>7517</v>
      </c>
      <c r="C76" s="4">
        <v>8109</v>
      </c>
    </row>
    <row r="77" spans="1:3" x14ac:dyDescent="0.15">
      <c r="A77" s="4">
        <v>8</v>
      </c>
      <c r="B77" s="6" t="s">
        <v>7519</v>
      </c>
      <c r="C77" s="4">
        <v>8117</v>
      </c>
    </row>
    <row r="78" spans="1:3" x14ac:dyDescent="0.15">
      <c r="A78" s="4">
        <v>8</v>
      </c>
      <c r="B78" s="6" t="s">
        <v>7520</v>
      </c>
      <c r="C78" s="4">
        <v>8123</v>
      </c>
    </row>
    <row r="79" spans="1:3" x14ac:dyDescent="0.15">
      <c r="A79" s="4">
        <v>8</v>
      </c>
      <c r="B79" s="6" t="s">
        <v>7521</v>
      </c>
      <c r="C79" s="4">
        <v>8127</v>
      </c>
    </row>
    <row r="80" spans="1:3" x14ac:dyDescent="0.15">
      <c r="A80" s="4">
        <v>8</v>
      </c>
      <c r="B80" s="6" t="s">
        <v>7523</v>
      </c>
      <c r="C80" s="4">
        <v>8128</v>
      </c>
    </row>
    <row r="81" spans="1:3" x14ac:dyDescent="0.15">
      <c r="A81" s="4">
        <v>8</v>
      </c>
      <c r="B81" s="6" t="s">
        <v>7524</v>
      </c>
      <c r="C81" s="4">
        <v>8130</v>
      </c>
    </row>
    <row r="82" spans="1:3" x14ac:dyDescent="0.15">
      <c r="A82"/>
      <c r="C82"/>
    </row>
    <row r="83" spans="1:3" x14ac:dyDescent="0.15">
      <c r="A83"/>
      <c r="C83"/>
    </row>
    <row r="84" spans="1:3" x14ac:dyDescent="0.15">
      <c r="A84"/>
      <c r="C84"/>
    </row>
    <row r="85" spans="1:3" x14ac:dyDescent="0.15">
      <c r="A85"/>
      <c r="C85"/>
    </row>
    <row r="86" spans="1:3" x14ac:dyDescent="0.15">
      <c r="A86"/>
      <c r="C86"/>
    </row>
    <row r="87" spans="1:3" x14ac:dyDescent="0.15">
      <c r="A87"/>
      <c r="C87"/>
    </row>
    <row r="88" spans="1:3" x14ac:dyDescent="0.15">
      <c r="A88"/>
      <c r="C88"/>
    </row>
    <row r="89" spans="1:3" x14ac:dyDescent="0.15">
      <c r="A89"/>
      <c r="C89"/>
    </row>
    <row r="90" spans="1:3" x14ac:dyDescent="0.15">
      <c r="A90"/>
      <c r="C90"/>
    </row>
    <row r="91" spans="1:3" x14ac:dyDescent="0.15">
      <c r="A91"/>
      <c r="C91"/>
    </row>
    <row r="92" spans="1:3" x14ac:dyDescent="0.15">
      <c r="A92"/>
      <c r="C92"/>
    </row>
    <row r="93" spans="1:3" x14ac:dyDescent="0.15">
      <c r="A93"/>
      <c r="C93"/>
    </row>
    <row r="94" spans="1:3" x14ac:dyDescent="0.15">
      <c r="A94"/>
      <c r="C94"/>
    </row>
    <row r="95" spans="1:3" x14ac:dyDescent="0.15">
      <c r="A95"/>
      <c r="C95"/>
    </row>
    <row r="96" spans="1:3" x14ac:dyDescent="0.15">
      <c r="A96"/>
      <c r="C96"/>
    </row>
    <row r="97" spans="1:3" x14ac:dyDescent="0.15">
      <c r="A97"/>
      <c r="C97"/>
    </row>
    <row r="98" spans="1:3" x14ac:dyDescent="0.15">
      <c r="A98"/>
      <c r="C98"/>
    </row>
    <row r="99" spans="1:3" x14ac:dyDescent="0.15">
      <c r="A99"/>
      <c r="C99"/>
    </row>
    <row r="100" spans="1:3" x14ac:dyDescent="0.15">
      <c r="A100"/>
      <c r="C100"/>
    </row>
    <row r="101" spans="1:3" x14ac:dyDescent="0.15">
      <c r="A101"/>
      <c r="C101"/>
    </row>
    <row r="102" spans="1:3" x14ac:dyDescent="0.15">
      <c r="A102"/>
      <c r="C102"/>
    </row>
    <row r="103" spans="1:3" x14ac:dyDescent="0.15">
      <c r="A103"/>
      <c r="C103"/>
    </row>
    <row r="104" spans="1:3" x14ac:dyDescent="0.15">
      <c r="A104"/>
      <c r="C104"/>
    </row>
    <row r="105" spans="1:3" x14ac:dyDescent="0.15">
      <c r="A105"/>
      <c r="C105"/>
    </row>
    <row r="106" spans="1:3" x14ac:dyDescent="0.15">
      <c r="A106"/>
      <c r="C106"/>
    </row>
    <row r="107" spans="1:3" x14ac:dyDescent="0.15">
      <c r="A107"/>
      <c r="C107"/>
    </row>
    <row r="108" spans="1:3" x14ac:dyDescent="0.15">
      <c r="A108"/>
      <c r="C108"/>
    </row>
    <row r="109" spans="1:3" x14ac:dyDescent="0.15">
      <c r="A109"/>
      <c r="C109"/>
    </row>
    <row r="110" spans="1:3" x14ac:dyDescent="0.15">
      <c r="A110"/>
      <c r="C110"/>
    </row>
    <row r="111" spans="1:3" x14ac:dyDescent="0.15">
      <c r="A111"/>
      <c r="C111"/>
    </row>
    <row r="112" spans="1:3" x14ac:dyDescent="0.15">
      <c r="A112"/>
      <c r="C112"/>
    </row>
    <row r="113" spans="1:3" x14ac:dyDescent="0.15">
      <c r="A113"/>
      <c r="C113"/>
    </row>
    <row r="114" spans="1:3" x14ac:dyDescent="0.15">
      <c r="A114"/>
      <c r="C114"/>
    </row>
    <row r="115" spans="1:3" x14ac:dyDescent="0.15">
      <c r="A115"/>
      <c r="C115"/>
    </row>
    <row r="116" spans="1:3" x14ac:dyDescent="0.15">
      <c r="A116"/>
      <c r="C116"/>
    </row>
    <row r="117" spans="1:3" x14ac:dyDescent="0.15">
      <c r="A117"/>
      <c r="C117"/>
    </row>
    <row r="118" spans="1:3" x14ac:dyDescent="0.15">
      <c r="A118"/>
      <c r="C118"/>
    </row>
    <row r="119" spans="1:3" x14ac:dyDescent="0.15">
      <c r="A119"/>
      <c r="C119"/>
    </row>
    <row r="120" spans="1:3" x14ac:dyDescent="0.15">
      <c r="A120"/>
      <c r="C120"/>
    </row>
    <row r="121" spans="1:3" x14ac:dyDescent="0.15">
      <c r="A121"/>
      <c r="C121"/>
    </row>
    <row r="122" spans="1:3" x14ac:dyDescent="0.15">
      <c r="A122"/>
      <c r="C122"/>
    </row>
    <row r="123" spans="1:3" x14ac:dyDescent="0.15">
      <c r="A123"/>
      <c r="C123"/>
    </row>
    <row r="124" spans="1:3" x14ac:dyDescent="0.15">
      <c r="A124"/>
      <c r="C124"/>
    </row>
    <row r="125" spans="1:3" x14ac:dyDescent="0.15">
      <c r="A125"/>
      <c r="C125"/>
    </row>
    <row r="126" spans="1:3" x14ac:dyDescent="0.15">
      <c r="A126"/>
      <c r="C126"/>
    </row>
    <row r="127" spans="1:3" x14ac:dyDescent="0.15">
      <c r="A127"/>
      <c r="C127"/>
    </row>
    <row r="128" spans="1:3" x14ac:dyDescent="0.15">
      <c r="A128"/>
      <c r="C128"/>
    </row>
    <row r="129" spans="1:3" x14ac:dyDescent="0.15">
      <c r="A129"/>
      <c r="C129"/>
    </row>
    <row r="130" spans="1:3" x14ac:dyDescent="0.15">
      <c r="A130"/>
      <c r="C130"/>
    </row>
    <row r="131" spans="1:3" x14ac:dyDescent="0.15">
      <c r="A131"/>
      <c r="C131"/>
    </row>
    <row r="132" spans="1:3" x14ac:dyDescent="0.15">
      <c r="A132"/>
      <c r="C132"/>
    </row>
    <row r="133" spans="1:3" x14ac:dyDescent="0.15">
      <c r="A133"/>
      <c r="C133"/>
    </row>
    <row r="134" spans="1:3" x14ac:dyDescent="0.15">
      <c r="A134"/>
      <c r="C134"/>
    </row>
    <row r="135" spans="1:3" x14ac:dyDescent="0.15">
      <c r="A135"/>
      <c r="C135"/>
    </row>
    <row r="136" spans="1:3" x14ac:dyDescent="0.15">
      <c r="A136"/>
      <c r="C136"/>
    </row>
    <row r="137" spans="1:3" x14ac:dyDescent="0.15">
      <c r="A137"/>
      <c r="C137"/>
    </row>
    <row r="138" spans="1:3" x14ac:dyDescent="0.15">
      <c r="A138"/>
      <c r="C138"/>
    </row>
    <row r="139" spans="1:3" x14ac:dyDescent="0.15">
      <c r="A139"/>
      <c r="C139"/>
    </row>
    <row r="140" spans="1:3" x14ac:dyDescent="0.15">
      <c r="A140"/>
      <c r="C140"/>
    </row>
    <row r="141" spans="1:3" x14ac:dyDescent="0.15">
      <c r="A141"/>
      <c r="C141"/>
    </row>
    <row r="142" spans="1:3" x14ac:dyDescent="0.15">
      <c r="A142"/>
      <c r="C142"/>
    </row>
    <row r="143" spans="1:3" x14ac:dyDescent="0.15">
      <c r="A143"/>
      <c r="C143"/>
    </row>
    <row r="144" spans="1:3" x14ac:dyDescent="0.15">
      <c r="A144"/>
      <c r="C144"/>
    </row>
    <row r="145" spans="1:3" x14ac:dyDescent="0.15">
      <c r="A145"/>
      <c r="C145"/>
    </row>
    <row r="146" spans="1:3" x14ac:dyDescent="0.15">
      <c r="A146"/>
      <c r="C146"/>
    </row>
    <row r="147" spans="1:3" x14ac:dyDescent="0.15">
      <c r="A147"/>
      <c r="C147"/>
    </row>
    <row r="148" spans="1:3" x14ac:dyDescent="0.15">
      <c r="A148"/>
      <c r="C148"/>
    </row>
    <row r="149" spans="1:3" x14ac:dyDescent="0.15">
      <c r="A149"/>
      <c r="C149"/>
    </row>
    <row r="150" spans="1:3" x14ac:dyDescent="0.15">
      <c r="A150"/>
      <c r="C150"/>
    </row>
    <row r="151" spans="1:3" x14ac:dyDescent="0.15">
      <c r="A151"/>
      <c r="C151"/>
    </row>
    <row r="152" spans="1:3" x14ac:dyDescent="0.15">
      <c r="A152"/>
      <c r="C152"/>
    </row>
    <row r="153" spans="1:3" x14ac:dyDescent="0.15">
      <c r="A153"/>
      <c r="C153"/>
    </row>
    <row r="154" spans="1:3" x14ac:dyDescent="0.15">
      <c r="A154"/>
      <c r="C154"/>
    </row>
    <row r="155" spans="1:3" x14ac:dyDescent="0.15">
      <c r="A155"/>
      <c r="C155"/>
    </row>
    <row r="156" spans="1:3" x14ac:dyDescent="0.15">
      <c r="A156"/>
      <c r="C156"/>
    </row>
    <row r="157" spans="1:3" x14ac:dyDescent="0.15">
      <c r="A157"/>
      <c r="C157"/>
    </row>
    <row r="158" spans="1:3" x14ac:dyDescent="0.15">
      <c r="A158"/>
      <c r="C158"/>
    </row>
    <row r="159" spans="1:3" x14ac:dyDescent="0.15">
      <c r="A159"/>
      <c r="C159"/>
    </row>
    <row r="160" spans="1:3" x14ac:dyDescent="0.15">
      <c r="A160"/>
      <c r="C160"/>
    </row>
    <row r="161" spans="1:3" x14ac:dyDescent="0.15">
      <c r="A161"/>
      <c r="C161"/>
    </row>
    <row r="162" spans="1:3" x14ac:dyDescent="0.15">
      <c r="A162"/>
      <c r="C162"/>
    </row>
    <row r="163" spans="1:3" x14ac:dyDescent="0.15">
      <c r="A163"/>
      <c r="C163"/>
    </row>
    <row r="164" spans="1:3" x14ac:dyDescent="0.15">
      <c r="A164"/>
      <c r="C164"/>
    </row>
    <row r="165" spans="1:3" x14ac:dyDescent="0.15">
      <c r="A165"/>
      <c r="C165"/>
    </row>
    <row r="166" spans="1:3" x14ac:dyDescent="0.15">
      <c r="A166"/>
      <c r="C166"/>
    </row>
    <row r="167" spans="1:3" x14ac:dyDescent="0.15">
      <c r="A167"/>
      <c r="C167"/>
    </row>
    <row r="168" spans="1:3" x14ac:dyDescent="0.15">
      <c r="A168"/>
      <c r="C168"/>
    </row>
    <row r="169" spans="1:3" x14ac:dyDescent="0.15">
      <c r="A169"/>
      <c r="C169"/>
    </row>
    <row r="170" spans="1:3" x14ac:dyDescent="0.15">
      <c r="A170"/>
      <c r="C170"/>
    </row>
    <row r="171" spans="1:3" x14ac:dyDescent="0.15">
      <c r="A171"/>
      <c r="C171"/>
    </row>
    <row r="172" spans="1:3" x14ac:dyDescent="0.15">
      <c r="A172"/>
      <c r="C172"/>
    </row>
    <row r="173" spans="1:3" x14ac:dyDescent="0.15">
      <c r="A173"/>
      <c r="C173"/>
    </row>
    <row r="174" spans="1:3" x14ac:dyDescent="0.15">
      <c r="A174"/>
      <c r="C174"/>
    </row>
    <row r="175" spans="1:3" x14ac:dyDescent="0.15">
      <c r="A175"/>
      <c r="C175"/>
    </row>
    <row r="176" spans="1:3" x14ac:dyDescent="0.15">
      <c r="A176"/>
      <c r="C176"/>
    </row>
    <row r="177" spans="1:3" x14ac:dyDescent="0.15">
      <c r="A177"/>
      <c r="C177"/>
    </row>
    <row r="178" spans="1:3" x14ac:dyDescent="0.15">
      <c r="A178"/>
      <c r="C178"/>
    </row>
    <row r="179" spans="1:3" x14ac:dyDescent="0.15">
      <c r="A179"/>
      <c r="C179"/>
    </row>
    <row r="180" spans="1:3" x14ac:dyDescent="0.15">
      <c r="A180"/>
      <c r="C180"/>
    </row>
    <row r="181" spans="1:3" x14ac:dyDescent="0.15">
      <c r="A181"/>
      <c r="C181"/>
    </row>
    <row r="182" spans="1:3" x14ac:dyDescent="0.15">
      <c r="A182"/>
      <c r="C182"/>
    </row>
    <row r="183" spans="1:3" x14ac:dyDescent="0.15">
      <c r="A183"/>
      <c r="C183"/>
    </row>
    <row r="184" spans="1:3" x14ac:dyDescent="0.15">
      <c r="A184"/>
      <c r="C184"/>
    </row>
    <row r="185" spans="1:3" x14ac:dyDescent="0.15">
      <c r="A185"/>
      <c r="C185"/>
    </row>
    <row r="186" spans="1:3" x14ac:dyDescent="0.15">
      <c r="A186"/>
      <c r="C186"/>
    </row>
    <row r="187" spans="1:3" x14ac:dyDescent="0.15">
      <c r="A187"/>
      <c r="C187"/>
    </row>
    <row r="188" spans="1:3" x14ac:dyDescent="0.15">
      <c r="A188"/>
      <c r="C188"/>
    </row>
    <row r="189" spans="1:3" x14ac:dyDescent="0.15">
      <c r="A189"/>
      <c r="C189"/>
    </row>
    <row r="190" spans="1:3" x14ac:dyDescent="0.15">
      <c r="A190"/>
      <c r="C190"/>
    </row>
    <row r="191" spans="1:3" x14ac:dyDescent="0.15">
      <c r="A191"/>
      <c r="C191"/>
    </row>
    <row r="192" spans="1:3" x14ac:dyDescent="0.15">
      <c r="A192"/>
      <c r="C192"/>
    </row>
    <row r="193" spans="1:3" x14ac:dyDescent="0.15">
      <c r="A193"/>
      <c r="C193"/>
    </row>
    <row r="194" spans="1:3" x14ac:dyDescent="0.15">
      <c r="A194"/>
      <c r="C194"/>
    </row>
    <row r="195" spans="1:3" x14ac:dyDescent="0.15">
      <c r="A195"/>
      <c r="C195"/>
    </row>
    <row r="196" spans="1:3" x14ac:dyDescent="0.15">
      <c r="A196"/>
      <c r="C196"/>
    </row>
    <row r="197" spans="1:3" x14ac:dyDescent="0.15">
      <c r="A197"/>
      <c r="C197"/>
    </row>
    <row r="198" spans="1:3" x14ac:dyDescent="0.15">
      <c r="A198"/>
      <c r="C198"/>
    </row>
    <row r="199" spans="1:3" x14ac:dyDescent="0.15">
      <c r="A199"/>
      <c r="C199"/>
    </row>
    <row r="200" spans="1:3" x14ac:dyDescent="0.15">
      <c r="A200"/>
      <c r="C200"/>
    </row>
    <row r="201" spans="1:3" x14ac:dyDescent="0.15">
      <c r="A201"/>
      <c r="C201"/>
    </row>
    <row r="202" spans="1:3" x14ac:dyDescent="0.15">
      <c r="A202"/>
      <c r="C202"/>
    </row>
    <row r="203" spans="1:3" x14ac:dyDescent="0.15">
      <c r="A203"/>
      <c r="C203"/>
    </row>
    <row r="204" spans="1:3" x14ac:dyDescent="0.15">
      <c r="A204"/>
      <c r="C204"/>
    </row>
    <row r="205" spans="1:3" x14ac:dyDescent="0.15">
      <c r="A205"/>
      <c r="C205"/>
    </row>
    <row r="206" spans="1:3" x14ac:dyDescent="0.15">
      <c r="A206"/>
      <c r="C206"/>
    </row>
    <row r="207" spans="1:3" x14ac:dyDescent="0.15">
      <c r="A207"/>
      <c r="C207"/>
    </row>
    <row r="208" spans="1:3" x14ac:dyDescent="0.15">
      <c r="A208"/>
      <c r="C208"/>
    </row>
    <row r="209" spans="1:3" x14ac:dyDescent="0.15">
      <c r="A209"/>
      <c r="C209"/>
    </row>
    <row r="210" spans="1:3" x14ac:dyDescent="0.15">
      <c r="A210"/>
      <c r="C210"/>
    </row>
    <row r="211" spans="1:3" x14ac:dyDescent="0.15">
      <c r="A211"/>
      <c r="C211"/>
    </row>
    <row r="212" spans="1:3" x14ac:dyDescent="0.15">
      <c r="A212"/>
      <c r="C212"/>
    </row>
    <row r="213" spans="1:3" x14ac:dyDescent="0.15">
      <c r="A213"/>
      <c r="C213"/>
    </row>
    <row r="214" spans="1:3" x14ac:dyDescent="0.15">
      <c r="A214"/>
      <c r="C214"/>
    </row>
    <row r="215" spans="1:3" x14ac:dyDescent="0.15">
      <c r="A215"/>
      <c r="C215"/>
    </row>
    <row r="216" spans="1:3" x14ac:dyDescent="0.15">
      <c r="A216"/>
      <c r="C216"/>
    </row>
    <row r="217" spans="1:3" x14ac:dyDescent="0.15">
      <c r="A217"/>
      <c r="C217"/>
    </row>
    <row r="218" spans="1:3" x14ac:dyDescent="0.15">
      <c r="A218"/>
      <c r="C218"/>
    </row>
    <row r="219" spans="1:3" x14ac:dyDescent="0.15">
      <c r="A219"/>
      <c r="C219"/>
    </row>
    <row r="220" spans="1:3" x14ac:dyDescent="0.15">
      <c r="A220"/>
      <c r="C220"/>
    </row>
    <row r="221" spans="1:3" x14ac:dyDescent="0.15">
      <c r="A221"/>
      <c r="C221"/>
    </row>
    <row r="222" spans="1:3" x14ac:dyDescent="0.15">
      <c r="A222"/>
      <c r="C222"/>
    </row>
    <row r="223" spans="1:3" x14ac:dyDescent="0.15">
      <c r="A223"/>
      <c r="C223"/>
    </row>
    <row r="224" spans="1:3" x14ac:dyDescent="0.15">
      <c r="A224"/>
      <c r="C224"/>
    </row>
    <row r="225" spans="1:3" x14ac:dyDescent="0.15">
      <c r="A225"/>
      <c r="C225"/>
    </row>
    <row r="226" spans="1:3" x14ac:dyDescent="0.15">
      <c r="A226"/>
      <c r="C226"/>
    </row>
    <row r="227" spans="1:3" x14ac:dyDescent="0.15">
      <c r="A227"/>
      <c r="C227"/>
    </row>
    <row r="228" spans="1:3" x14ac:dyDescent="0.15">
      <c r="A228"/>
      <c r="C228"/>
    </row>
    <row r="229" spans="1:3" x14ac:dyDescent="0.15">
      <c r="A229"/>
      <c r="C229"/>
    </row>
    <row r="230" spans="1:3" x14ac:dyDescent="0.15">
      <c r="A230"/>
      <c r="C230"/>
    </row>
    <row r="231" spans="1:3" x14ac:dyDescent="0.15">
      <c r="A231"/>
      <c r="C231"/>
    </row>
    <row r="232" spans="1:3" x14ac:dyDescent="0.15">
      <c r="A232"/>
      <c r="C232"/>
    </row>
    <row r="233" spans="1:3" x14ac:dyDescent="0.15">
      <c r="A233"/>
      <c r="C233"/>
    </row>
    <row r="234" spans="1:3" x14ac:dyDescent="0.15">
      <c r="A234"/>
      <c r="C234"/>
    </row>
    <row r="235" spans="1:3" x14ac:dyDescent="0.15">
      <c r="A235"/>
      <c r="C235"/>
    </row>
    <row r="236" spans="1:3" x14ac:dyDescent="0.15">
      <c r="A236"/>
      <c r="C236"/>
    </row>
    <row r="237" spans="1:3" x14ac:dyDescent="0.15">
      <c r="A237"/>
      <c r="C237"/>
    </row>
    <row r="238" spans="1:3" x14ac:dyDescent="0.15">
      <c r="A238"/>
      <c r="C238"/>
    </row>
    <row r="239" spans="1:3" x14ac:dyDescent="0.15">
      <c r="A239"/>
      <c r="C239"/>
    </row>
    <row r="240" spans="1:3" x14ac:dyDescent="0.15">
      <c r="A240"/>
      <c r="C240"/>
    </row>
    <row r="241" spans="1:3" x14ac:dyDescent="0.15">
      <c r="A241"/>
      <c r="C241"/>
    </row>
    <row r="242" spans="1:3" x14ac:dyDescent="0.15">
      <c r="A242"/>
      <c r="C242"/>
    </row>
    <row r="243" spans="1:3" x14ac:dyDescent="0.15">
      <c r="A243"/>
      <c r="C243"/>
    </row>
    <row r="244" spans="1:3" x14ac:dyDescent="0.15">
      <c r="A244"/>
      <c r="C244"/>
    </row>
    <row r="245" spans="1:3" x14ac:dyDescent="0.15">
      <c r="A245"/>
      <c r="C245"/>
    </row>
    <row r="246" spans="1:3" x14ac:dyDescent="0.15">
      <c r="A246"/>
      <c r="C246"/>
    </row>
    <row r="247" spans="1:3" x14ac:dyDescent="0.15">
      <c r="A247"/>
      <c r="C247"/>
    </row>
    <row r="248" spans="1:3" x14ac:dyDescent="0.15">
      <c r="A248"/>
      <c r="C248"/>
    </row>
    <row r="249" spans="1:3" x14ac:dyDescent="0.15">
      <c r="A249"/>
      <c r="C249"/>
    </row>
    <row r="250" spans="1:3" x14ac:dyDescent="0.15">
      <c r="A250"/>
      <c r="C250"/>
    </row>
    <row r="251" spans="1:3" x14ac:dyDescent="0.15">
      <c r="A251"/>
      <c r="C251"/>
    </row>
    <row r="252" spans="1:3" x14ac:dyDescent="0.15">
      <c r="A252"/>
      <c r="C252"/>
    </row>
    <row r="253" spans="1:3" x14ac:dyDescent="0.15">
      <c r="A253"/>
      <c r="C253"/>
    </row>
    <row r="254" spans="1:3" x14ac:dyDescent="0.15">
      <c r="A254"/>
      <c r="C254"/>
    </row>
    <row r="255" spans="1:3" x14ac:dyDescent="0.15">
      <c r="A255"/>
      <c r="C255"/>
    </row>
    <row r="256" spans="1:3" x14ac:dyDescent="0.15">
      <c r="A256"/>
      <c r="C256"/>
    </row>
    <row r="257" spans="1:3" x14ac:dyDescent="0.15">
      <c r="A257"/>
      <c r="C257"/>
    </row>
    <row r="258" spans="1:3" x14ac:dyDescent="0.15">
      <c r="A258"/>
      <c r="C258"/>
    </row>
    <row r="259" spans="1:3" x14ac:dyDescent="0.15">
      <c r="A259"/>
      <c r="C259"/>
    </row>
    <row r="260" spans="1:3" x14ac:dyDescent="0.15">
      <c r="A260"/>
      <c r="C260"/>
    </row>
    <row r="261" spans="1:3" x14ac:dyDescent="0.15">
      <c r="A261"/>
      <c r="C261"/>
    </row>
    <row r="262" spans="1:3" x14ac:dyDescent="0.15">
      <c r="A262"/>
      <c r="C262"/>
    </row>
    <row r="263" spans="1:3" x14ac:dyDescent="0.15">
      <c r="A263"/>
      <c r="C263"/>
    </row>
    <row r="264" spans="1:3" x14ac:dyDescent="0.15">
      <c r="A264"/>
      <c r="C264"/>
    </row>
    <row r="265" spans="1:3" x14ac:dyDescent="0.15">
      <c r="A265"/>
      <c r="C265"/>
    </row>
    <row r="266" spans="1:3" x14ac:dyDescent="0.15">
      <c r="A266"/>
      <c r="C266"/>
    </row>
    <row r="267" spans="1:3" x14ac:dyDescent="0.15">
      <c r="A267"/>
      <c r="C267"/>
    </row>
    <row r="268" spans="1:3" x14ac:dyDescent="0.15">
      <c r="A268"/>
      <c r="C268"/>
    </row>
    <row r="269" spans="1:3" x14ac:dyDescent="0.15">
      <c r="A269"/>
      <c r="C269"/>
    </row>
    <row r="270" spans="1:3" x14ac:dyDescent="0.15">
      <c r="A270"/>
      <c r="C270"/>
    </row>
    <row r="271" spans="1:3" x14ac:dyDescent="0.15">
      <c r="A271"/>
      <c r="C271"/>
    </row>
    <row r="272" spans="1:3" x14ac:dyDescent="0.15">
      <c r="A272"/>
      <c r="C272"/>
    </row>
    <row r="273" spans="1:3" x14ac:dyDescent="0.15">
      <c r="A273"/>
      <c r="C273"/>
    </row>
    <row r="274" spans="1:3" x14ac:dyDescent="0.15">
      <c r="A274"/>
      <c r="C274"/>
    </row>
    <row r="275" spans="1:3" x14ac:dyDescent="0.15">
      <c r="A275"/>
      <c r="C275"/>
    </row>
    <row r="276" spans="1:3" x14ac:dyDescent="0.15">
      <c r="A276"/>
      <c r="C276"/>
    </row>
    <row r="277" spans="1:3" x14ac:dyDescent="0.15">
      <c r="A277"/>
      <c r="C277"/>
    </row>
    <row r="278" spans="1:3" x14ac:dyDescent="0.15">
      <c r="A278"/>
      <c r="C278"/>
    </row>
    <row r="279" spans="1:3" x14ac:dyDescent="0.15">
      <c r="A279"/>
      <c r="C279"/>
    </row>
    <row r="280" spans="1:3" x14ac:dyDescent="0.15">
      <c r="A280"/>
      <c r="C280"/>
    </row>
    <row r="281" spans="1:3" x14ac:dyDescent="0.15">
      <c r="A281"/>
      <c r="C281"/>
    </row>
    <row r="282" spans="1:3" x14ac:dyDescent="0.15">
      <c r="A282"/>
      <c r="C282"/>
    </row>
    <row r="283" spans="1:3" x14ac:dyDescent="0.15">
      <c r="A283"/>
      <c r="C283"/>
    </row>
    <row r="284" spans="1:3" x14ac:dyDescent="0.15">
      <c r="A284"/>
      <c r="C284"/>
    </row>
    <row r="285" spans="1:3" x14ac:dyDescent="0.15">
      <c r="A285"/>
      <c r="C285"/>
    </row>
    <row r="286" spans="1:3" x14ac:dyDescent="0.15">
      <c r="A286"/>
      <c r="C286"/>
    </row>
    <row r="287" spans="1:3" x14ac:dyDescent="0.15">
      <c r="A287"/>
      <c r="C287"/>
    </row>
    <row r="288" spans="1:3" x14ac:dyDescent="0.15">
      <c r="A288"/>
      <c r="C288"/>
    </row>
    <row r="289" spans="1:3" x14ac:dyDescent="0.15">
      <c r="A289"/>
      <c r="C289"/>
    </row>
    <row r="290" spans="1:3" x14ac:dyDescent="0.15">
      <c r="A290"/>
      <c r="C290"/>
    </row>
    <row r="291" spans="1:3" x14ac:dyDescent="0.15">
      <c r="A291"/>
      <c r="C291"/>
    </row>
    <row r="292" spans="1:3" x14ac:dyDescent="0.15">
      <c r="A292"/>
      <c r="C292"/>
    </row>
    <row r="293" spans="1:3" x14ac:dyDescent="0.15">
      <c r="A293"/>
      <c r="C293"/>
    </row>
    <row r="294" spans="1:3" x14ac:dyDescent="0.15">
      <c r="A294"/>
      <c r="C294"/>
    </row>
    <row r="295" spans="1:3" x14ac:dyDescent="0.15">
      <c r="A295"/>
      <c r="C295"/>
    </row>
    <row r="296" spans="1:3" x14ac:dyDescent="0.15">
      <c r="A296"/>
      <c r="C296"/>
    </row>
    <row r="297" spans="1:3" x14ac:dyDescent="0.15">
      <c r="A297"/>
      <c r="C297"/>
    </row>
    <row r="298" spans="1:3" x14ac:dyDescent="0.15">
      <c r="A298"/>
      <c r="C298"/>
    </row>
    <row r="299" spans="1:3" x14ac:dyDescent="0.15">
      <c r="A299"/>
      <c r="C299"/>
    </row>
    <row r="300" spans="1:3" x14ac:dyDescent="0.15">
      <c r="A300"/>
      <c r="C300"/>
    </row>
    <row r="301" spans="1:3" x14ac:dyDescent="0.15">
      <c r="A301"/>
      <c r="C301"/>
    </row>
    <row r="302" spans="1:3" x14ac:dyDescent="0.15">
      <c r="A302"/>
      <c r="C302"/>
    </row>
    <row r="303" spans="1:3" x14ac:dyDescent="0.15">
      <c r="A303"/>
      <c r="C303"/>
    </row>
    <row r="304" spans="1:3" x14ac:dyDescent="0.15">
      <c r="A304"/>
      <c r="C304"/>
    </row>
    <row r="305" spans="1:3" x14ac:dyDescent="0.15">
      <c r="A305"/>
      <c r="C305"/>
    </row>
    <row r="306" spans="1:3" x14ac:dyDescent="0.15">
      <c r="A306"/>
      <c r="C306"/>
    </row>
    <row r="307" spans="1:3" x14ac:dyDescent="0.15">
      <c r="A307"/>
      <c r="C307"/>
    </row>
    <row r="308" spans="1:3" x14ac:dyDescent="0.15">
      <c r="A308"/>
      <c r="C308"/>
    </row>
    <row r="309" spans="1:3" x14ac:dyDescent="0.15">
      <c r="A309"/>
      <c r="C309"/>
    </row>
    <row r="310" spans="1:3" x14ac:dyDescent="0.15">
      <c r="A310"/>
      <c r="C310"/>
    </row>
    <row r="311" spans="1:3" x14ac:dyDescent="0.15">
      <c r="A311"/>
      <c r="C311"/>
    </row>
    <row r="312" spans="1:3" x14ac:dyDescent="0.15">
      <c r="A312"/>
      <c r="C312"/>
    </row>
    <row r="313" spans="1:3" x14ac:dyDescent="0.15">
      <c r="A313"/>
      <c r="C313"/>
    </row>
    <row r="314" spans="1:3" x14ac:dyDescent="0.15">
      <c r="A314"/>
      <c r="C314"/>
    </row>
    <row r="315" spans="1:3" x14ac:dyDescent="0.15">
      <c r="A315"/>
      <c r="C315"/>
    </row>
    <row r="316" spans="1:3" x14ac:dyDescent="0.15">
      <c r="A316"/>
      <c r="C316"/>
    </row>
    <row r="317" spans="1:3" x14ac:dyDescent="0.15">
      <c r="A317"/>
      <c r="C317"/>
    </row>
    <row r="318" spans="1:3" x14ac:dyDescent="0.15">
      <c r="A318"/>
      <c r="C318"/>
    </row>
    <row r="319" spans="1:3" x14ac:dyDescent="0.15">
      <c r="A319"/>
      <c r="C319"/>
    </row>
    <row r="320" spans="1:3" x14ac:dyDescent="0.15">
      <c r="A320"/>
      <c r="C320"/>
    </row>
    <row r="321" spans="1:3" x14ac:dyDescent="0.15">
      <c r="A321"/>
      <c r="C321"/>
    </row>
    <row r="322" spans="1:3" x14ac:dyDescent="0.15">
      <c r="A322"/>
      <c r="C322"/>
    </row>
    <row r="323" spans="1:3" x14ac:dyDescent="0.15">
      <c r="A323"/>
      <c r="C323"/>
    </row>
    <row r="324" spans="1:3" x14ac:dyDescent="0.15">
      <c r="A324"/>
      <c r="C324"/>
    </row>
    <row r="325" spans="1:3" x14ac:dyDescent="0.15">
      <c r="A325"/>
      <c r="C325"/>
    </row>
    <row r="326" spans="1:3" x14ac:dyDescent="0.15">
      <c r="A326"/>
      <c r="C326"/>
    </row>
    <row r="327" spans="1:3" x14ac:dyDescent="0.15">
      <c r="A327"/>
      <c r="C327"/>
    </row>
    <row r="328" spans="1:3" x14ac:dyDescent="0.15">
      <c r="A328"/>
      <c r="C328"/>
    </row>
    <row r="329" spans="1:3" x14ac:dyDescent="0.15">
      <c r="A329"/>
      <c r="C329"/>
    </row>
    <row r="330" spans="1:3" x14ac:dyDescent="0.15">
      <c r="A330"/>
      <c r="C330"/>
    </row>
    <row r="331" spans="1:3" x14ac:dyDescent="0.15">
      <c r="A331"/>
      <c r="C331"/>
    </row>
    <row r="332" spans="1:3" x14ac:dyDescent="0.15">
      <c r="A332"/>
      <c r="C332"/>
    </row>
    <row r="333" spans="1:3" x14ac:dyDescent="0.15">
      <c r="A333"/>
      <c r="C333"/>
    </row>
    <row r="334" spans="1:3" x14ac:dyDescent="0.15">
      <c r="A334"/>
      <c r="C334"/>
    </row>
    <row r="335" spans="1:3" x14ac:dyDescent="0.15">
      <c r="A335"/>
      <c r="C335"/>
    </row>
    <row r="336" spans="1:3" x14ac:dyDescent="0.15">
      <c r="A336"/>
      <c r="C336"/>
    </row>
    <row r="337" spans="1:3" x14ac:dyDescent="0.15">
      <c r="A337"/>
      <c r="C337"/>
    </row>
    <row r="338" spans="1:3" x14ac:dyDescent="0.15">
      <c r="A338"/>
      <c r="C338"/>
    </row>
    <row r="339" spans="1:3" x14ac:dyDescent="0.15">
      <c r="A339"/>
      <c r="C339"/>
    </row>
    <row r="340" spans="1:3" x14ac:dyDescent="0.15">
      <c r="A340"/>
      <c r="C340"/>
    </row>
    <row r="341" spans="1:3" x14ac:dyDescent="0.15">
      <c r="A341"/>
      <c r="C341"/>
    </row>
    <row r="342" spans="1:3" x14ac:dyDescent="0.15">
      <c r="A342"/>
      <c r="C342"/>
    </row>
    <row r="343" spans="1:3" x14ac:dyDescent="0.15">
      <c r="A343"/>
      <c r="C343"/>
    </row>
    <row r="344" spans="1:3" x14ac:dyDescent="0.15">
      <c r="A344"/>
      <c r="C344"/>
    </row>
    <row r="345" spans="1:3" x14ac:dyDescent="0.15">
      <c r="A345"/>
      <c r="C345"/>
    </row>
    <row r="346" spans="1:3" x14ac:dyDescent="0.15">
      <c r="A346"/>
      <c r="C346"/>
    </row>
    <row r="347" spans="1:3" x14ac:dyDescent="0.15">
      <c r="A347"/>
      <c r="C347"/>
    </row>
    <row r="348" spans="1:3" x14ac:dyDescent="0.15">
      <c r="A348"/>
      <c r="C348"/>
    </row>
    <row r="349" spans="1:3" x14ac:dyDescent="0.15">
      <c r="A349"/>
      <c r="C349"/>
    </row>
    <row r="350" spans="1:3" x14ac:dyDescent="0.15">
      <c r="A350"/>
      <c r="C350"/>
    </row>
    <row r="351" spans="1:3" x14ac:dyDescent="0.15">
      <c r="A351"/>
      <c r="C351"/>
    </row>
    <row r="352" spans="1:3" x14ac:dyDescent="0.15">
      <c r="A352"/>
      <c r="C352"/>
    </row>
    <row r="353" spans="1:3" x14ac:dyDescent="0.15">
      <c r="A353"/>
      <c r="C353"/>
    </row>
    <row r="354" spans="1:3" x14ac:dyDescent="0.15">
      <c r="A354"/>
      <c r="C354"/>
    </row>
    <row r="355" spans="1:3" x14ac:dyDescent="0.15">
      <c r="A355"/>
      <c r="C355"/>
    </row>
    <row r="356" spans="1:3" x14ac:dyDescent="0.15">
      <c r="A356"/>
      <c r="C356"/>
    </row>
    <row r="357" spans="1:3" x14ac:dyDescent="0.15">
      <c r="A357"/>
      <c r="C357"/>
    </row>
    <row r="358" spans="1:3" x14ac:dyDescent="0.15">
      <c r="A358"/>
      <c r="C358"/>
    </row>
    <row r="359" spans="1:3" x14ac:dyDescent="0.15">
      <c r="A359"/>
      <c r="C359"/>
    </row>
    <row r="360" spans="1:3" x14ac:dyDescent="0.15">
      <c r="A360"/>
      <c r="C360"/>
    </row>
    <row r="361" spans="1:3" x14ac:dyDescent="0.15">
      <c r="A361"/>
      <c r="C361"/>
    </row>
    <row r="362" spans="1:3" x14ac:dyDescent="0.15">
      <c r="A362"/>
      <c r="C362"/>
    </row>
    <row r="363" spans="1:3" x14ac:dyDescent="0.15">
      <c r="A363"/>
      <c r="C363"/>
    </row>
    <row r="364" spans="1:3" x14ac:dyDescent="0.15">
      <c r="A364"/>
      <c r="C364"/>
    </row>
    <row r="365" spans="1:3" x14ac:dyDescent="0.15">
      <c r="A365"/>
      <c r="C365"/>
    </row>
    <row r="366" spans="1:3" x14ac:dyDescent="0.15">
      <c r="A366"/>
      <c r="C366"/>
    </row>
    <row r="367" spans="1:3" x14ac:dyDescent="0.15">
      <c r="A367"/>
      <c r="C367"/>
    </row>
    <row r="368" spans="1:3" x14ac:dyDescent="0.15">
      <c r="A368"/>
      <c r="C368"/>
    </row>
    <row r="369" spans="1:3" x14ac:dyDescent="0.15">
      <c r="A369"/>
      <c r="C369"/>
    </row>
    <row r="370" spans="1:3" x14ac:dyDescent="0.15">
      <c r="A370"/>
      <c r="C370"/>
    </row>
    <row r="371" spans="1:3" x14ac:dyDescent="0.15">
      <c r="A371"/>
      <c r="C371"/>
    </row>
    <row r="372" spans="1:3" x14ac:dyDescent="0.15">
      <c r="A372"/>
      <c r="C372"/>
    </row>
    <row r="373" spans="1:3" x14ac:dyDescent="0.15">
      <c r="A373"/>
      <c r="C373"/>
    </row>
    <row r="374" spans="1:3" x14ac:dyDescent="0.15">
      <c r="A374"/>
      <c r="C374"/>
    </row>
    <row r="375" spans="1:3" x14ac:dyDescent="0.15">
      <c r="A375"/>
      <c r="C375"/>
    </row>
    <row r="376" spans="1:3" x14ac:dyDescent="0.15">
      <c r="A376"/>
      <c r="C376"/>
    </row>
    <row r="377" spans="1:3" x14ac:dyDescent="0.15">
      <c r="A377"/>
      <c r="C377"/>
    </row>
    <row r="378" spans="1:3" x14ac:dyDescent="0.15">
      <c r="A378"/>
      <c r="C378"/>
    </row>
    <row r="379" spans="1:3" x14ac:dyDescent="0.15">
      <c r="A379"/>
      <c r="C379"/>
    </row>
    <row r="380" spans="1:3" x14ac:dyDescent="0.15">
      <c r="A380"/>
      <c r="C380"/>
    </row>
    <row r="381" spans="1:3" x14ac:dyDescent="0.15">
      <c r="A381"/>
      <c r="C381"/>
    </row>
    <row r="382" spans="1:3" x14ac:dyDescent="0.15">
      <c r="A382"/>
      <c r="C382"/>
    </row>
    <row r="383" spans="1:3" x14ac:dyDescent="0.15">
      <c r="A383"/>
      <c r="C383"/>
    </row>
    <row r="384" spans="1:3" x14ac:dyDescent="0.15">
      <c r="A384"/>
      <c r="C384"/>
    </row>
    <row r="385" spans="1:3" x14ac:dyDescent="0.15">
      <c r="A385"/>
      <c r="C385"/>
    </row>
    <row r="386" spans="1:3" x14ac:dyDescent="0.15">
      <c r="A386"/>
      <c r="C386"/>
    </row>
    <row r="387" spans="1:3" x14ac:dyDescent="0.15">
      <c r="A387"/>
      <c r="C387"/>
    </row>
    <row r="388" spans="1:3" x14ac:dyDescent="0.15">
      <c r="A388"/>
      <c r="C388"/>
    </row>
    <row r="389" spans="1:3" x14ac:dyDescent="0.15">
      <c r="A389"/>
      <c r="C389"/>
    </row>
    <row r="390" spans="1:3" x14ac:dyDescent="0.15">
      <c r="A390"/>
      <c r="C390"/>
    </row>
    <row r="391" spans="1:3" x14ac:dyDescent="0.15">
      <c r="A391"/>
      <c r="C391"/>
    </row>
    <row r="392" spans="1:3" x14ac:dyDescent="0.15">
      <c r="A392"/>
      <c r="C392"/>
    </row>
    <row r="393" spans="1:3" x14ac:dyDescent="0.15">
      <c r="A393"/>
      <c r="C393"/>
    </row>
    <row r="394" spans="1:3" x14ac:dyDescent="0.15">
      <c r="A394"/>
      <c r="C394"/>
    </row>
    <row r="395" spans="1:3" x14ac:dyDescent="0.15">
      <c r="A395"/>
      <c r="C395"/>
    </row>
    <row r="396" spans="1:3" x14ac:dyDescent="0.15">
      <c r="A396"/>
      <c r="C396"/>
    </row>
    <row r="397" spans="1:3" x14ac:dyDescent="0.15">
      <c r="A397"/>
      <c r="C397"/>
    </row>
    <row r="398" spans="1:3" x14ac:dyDescent="0.15">
      <c r="A398"/>
      <c r="C398"/>
    </row>
    <row r="399" spans="1:3" x14ac:dyDescent="0.15">
      <c r="A399"/>
      <c r="C399"/>
    </row>
    <row r="400" spans="1:3" x14ac:dyDescent="0.15">
      <c r="A400"/>
      <c r="C400"/>
    </row>
    <row r="401" spans="1:3" x14ac:dyDescent="0.15">
      <c r="A401"/>
      <c r="C401"/>
    </row>
    <row r="402" spans="1:3" x14ac:dyDescent="0.15">
      <c r="A402"/>
      <c r="C402"/>
    </row>
    <row r="403" spans="1:3" x14ac:dyDescent="0.15">
      <c r="A403"/>
      <c r="C403"/>
    </row>
    <row r="404" spans="1:3" x14ac:dyDescent="0.15">
      <c r="A404"/>
      <c r="C404"/>
    </row>
    <row r="405" spans="1:3" x14ac:dyDescent="0.15">
      <c r="A405"/>
      <c r="C405"/>
    </row>
    <row r="406" spans="1:3" x14ac:dyDescent="0.15">
      <c r="A406"/>
      <c r="C406"/>
    </row>
    <row r="407" spans="1:3" x14ac:dyDescent="0.15">
      <c r="A407"/>
      <c r="C407"/>
    </row>
    <row r="408" spans="1:3" x14ac:dyDescent="0.15">
      <c r="A408"/>
      <c r="C408"/>
    </row>
    <row r="409" spans="1:3" x14ac:dyDescent="0.15">
      <c r="A409"/>
      <c r="C409"/>
    </row>
    <row r="410" spans="1:3" x14ac:dyDescent="0.15">
      <c r="A410"/>
      <c r="C410"/>
    </row>
    <row r="411" spans="1:3" x14ac:dyDescent="0.15">
      <c r="A411"/>
      <c r="C411"/>
    </row>
    <row r="412" spans="1:3" x14ac:dyDescent="0.15">
      <c r="A412"/>
      <c r="C412"/>
    </row>
    <row r="413" spans="1:3" x14ac:dyDescent="0.15">
      <c r="A413"/>
      <c r="C413"/>
    </row>
    <row r="414" spans="1:3" x14ac:dyDescent="0.15">
      <c r="A414"/>
      <c r="C414"/>
    </row>
    <row r="415" spans="1:3" x14ac:dyDescent="0.15">
      <c r="A415"/>
      <c r="C415"/>
    </row>
    <row r="416" spans="1:3" x14ac:dyDescent="0.15">
      <c r="A416"/>
      <c r="C416"/>
    </row>
    <row r="417" spans="1:3" x14ac:dyDescent="0.15">
      <c r="A417"/>
      <c r="C417"/>
    </row>
    <row r="418" spans="1:3" x14ac:dyDescent="0.15">
      <c r="A418"/>
      <c r="C418"/>
    </row>
    <row r="419" spans="1:3" x14ac:dyDescent="0.15">
      <c r="A419"/>
      <c r="C419"/>
    </row>
    <row r="420" spans="1:3" x14ac:dyDescent="0.15">
      <c r="A420"/>
      <c r="C420"/>
    </row>
    <row r="421" spans="1:3" x14ac:dyDescent="0.15">
      <c r="A421"/>
      <c r="C421"/>
    </row>
    <row r="422" spans="1:3" x14ac:dyDescent="0.15">
      <c r="A422"/>
      <c r="C422"/>
    </row>
    <row r="423" spans="1:3" x14ac:dyDescent="0.15">
      <c r="A423"/>
      <c r="C423"/>
    </row>
    <row r="424" spans="1:3" x14ac:dyDescent="0.15">
      <c r="A424"/>
      <c r="C424"/>
    </row>
    <row r="425" spans="1:3" x14ac:dyDescent="0.15">
      <c r="A425"/>
      <c r="C425"/>
    </row>
    <row r="426" spans="1:3" x14ac:dyDescent="0.15">
      <c r="A426"/>
      <c r="C426"/>
    </row>
    <row r="427" spans="1:3" x14ac:dyDescent="0.15">
      <c r="A427"/>
      <c r="C427"/>
    </row>
    <row r="428" spans="1:3" x14ac:dyDescent="0.15">
      <c r="A428"/>
      <c r="C428"/>
    </row>
    <row r="429" spans="1:3" x14ac:dyDescent="0.15">
      <c r="A429"/>
      <c r="C429"/>
    </row>
    <row r="430" spans="1:3" x14ac:dyDescent="0.15">
      <c r="A430"/>
      <c r="C430"/>
    </row>
    <row r="431" spans="1:3" x14ac:dyDescent="0.15">
      <c r="A431"/>
      <c r="C431"/>
    </row>
    <row r="432" spans="1:3" x14ac:dyDescent="0.15">
      <c r="A432"/>
      <c r="C432"/>
    </row>
    <row r="433" spans="1:3" x14ac:dyDescent="0.15">
      <c r="A433"/>
      <c r="C433"/>
    </row>
    <row r="434" spans="1:3" x14ac:dyDescent="0.15">
      <c r="A434"/>
      <c r="C434"/>
    </row>
    <row r="435" spans="1:3" x14ac:dyDescent="0.15">
      <c r="A435"/>
      <c r="C435"/>
    </row>
    <row r="436" spans="1:3" x14ac:dyDescent="0.15">
      <c r="A436"/>
      <c r="C436"/>
    </row>
    <row r="437" spans="1:3" x14ac:dyDescent="0.15">
      <c r="A437"/>
      <c r="C437"/>
    </row>
    <row r="438" spans="1:3" x14ac:dyDescent="0.15">
      <c r="A438"/>
      <c r="C438"/>
    </row>
    <row r="439" spans="1:3" x14ac:dyDescent="0.15">
      <c r="A439"/>
      <c r="C439"/>
    </row>
    <row r="440" spans="1:3" x14ac:dyDescent="0.15">
      <c r="A440"/>
      <c r="C440"/>
    </row>
    <row r="441" spans="1:3" x14ac:dyDescent="0.15">
      <c r="A441"/>
      <c r="C441"/>
    </row>
    <row r="442" spans="1:3" x14ac:dyDescent="0.15">
      <c r="A442"/>
      <c r="C442"/>
    </row>
    <row r="443" spans="1:3" x14ac:dyDescent="0.15">
      <c r="A443"/>
      <c r="C443"/>
    </row>
    <row r="444" spans="1:3" x14ac:dyDescent="0.15">
      <c r="A444"/>
      <c r="C444"/>
    </row>
    <row r="445" spans="1:3" x14ac:dyDescent="0.15">
      <c r="A445"/>
      <c r="C445"/>
    </row>
    <row r="446" spans="1:3" x14ac:dyDescent="0.15">
      <c r="A446"/>
      <c r="C446"/>
    </row>
    <row r="447" spans="1:3" x14ac:dyDescent="0.15">
      <c r="A447"/>
      <c r="C447"/>
    </row>
    <row r="448" spans="1:3" x14ac:dyDescent="0.15">
      <c r="A448"/>
      <c r="C448"/>
    </row>
    <row r="449" spans="1:3" x14ac:dyDescent="0.15">
      <c r="A449"/>
      <c r="C449"/>
    </row>
    <row r="450" spans="1:3" x14ac:dyDescent="0.15">
      <c r="A450"/>
      <c r="C450"/>
    </row>
    <row r="451" spans="1:3" x14ac:dyDescent="0.15">
      <c r="A451"/>
      <c r="C451"/>
    </row>
    <row r="452" spans="1:3" x14ac:dyDescent="0.15">
      <c r="A452"/>
      <c r="C452"/>
    </row>
    <row r="453" spans="1:3" x14ac:dyDescent="0.15">
      <c r="A453"/>
      <c r="C453"/>
    </row>
    <row r="454" spans="1:3" x14ac:dyDescent="0.15">
      <c r="A454"/>
      <c r="C454"/>
    </row>
    <row r="455" spans="1:3" x14ac:dyDescent="0.15">
      <c r="A455"/>
      <c r="C455"/>
    </row>
    <row r="456" spans="1:3" x14ac:dyDescent="0.15">
      <c r="A456"/>
      <c r="C456"/>
    </row>
    <row r="457" spans="1:3" x14ac:dyDescent="0.15">
      <c r="A457"/>
      <c r="C457"/>
    </row>
    <row r="458" spans="1:3" x14ac:dyDescent="0.15">
      <c r="A458"/>
      <c r="C458"/>
    </row>
    <row r="459" spans="1:3" x14ac:dyDescent="0.15">
      <c r="A459"/>
      <c r="C459"/>
    </row>
    <row r="460" spans="1:3" x14ac:dyDescent="0.15">
      <c r="A460"/>
      <c r="C460"/>
    </row>
    <row r="461" spans="1:3" x14ac:dyDescent="0.15">
      <c r="A461"/>
      <c r="C461"/>
    </row>
    <row r="462" spans="1:3" x14ac:dyDescent="0.15">
      <c r="A462"/>
      <c r="C462"/>
    </row>
    <row r="463" spans="1:3" x14ac:dyDescent="0.15">
      <c r="A463"/>
      <c r="C463"/>
    </row>
    <row r="464" spans="1:3" x14ac:dyDescent="0.15">
      <c r="A464"/>
      <c r="C464"/>
    </row>
    <row r="465" spans="1:3" x14ac:dyDescent="0.15">
      <c r="A465"/>
      <c r="C465"/>
    </row>
    <row r="466" spans="1:3" x14ac:dyDescent="0.15">
      <c r="A466"/>
      <c r="C466"/>
    </row>
    <row r="467" spans="1:3" x14ac:dyDescent="0.15">
      <c r="A467"/>
      <c r="C467"/>
    </row>
    <row r="468" spans="1:3" x14ac:dyDescent="0.15">
      <c r="A468"/>
      <c r="C468"/>
    </row>
    <row r="469" spans="1:3" x14ac:dyDescent="0.15">
      <c r="A469"/>
      <c r="C469"/>
    </row>
    <row r="470" spans="1:3" x14ac:dyDescent="0.15">
      <c r="A470"/>
      <c r="C470"/>
    </row>
    <row r="471" spans="1:3" x14ac:dyDescent="0.15">
      <c r="A471"/>
      <c r="C471"/>
    </row>
    <row r="472" spans="1:3" x14ac:dyDescent="0.15">
      <c r="A472"/>
      <c r="C472"/>
    </row>
    <row r="473" spans="1:3" x14ac:dyDescent="0.15">
      <c r="A473"/>
      <c r="C473"/>
    </row>
    <row r="474" spans="1:3" x14ac:dyDescent="0.15">
      <c r="A474"/>
      <c r="C474"/>
    </row>
    <row r="475" spans="1:3" x14ac:dyDescent="0.15">
      <c r="A475"/>
      <c r="C475"/>
    </row>
    <row r="476" spans="1:3" x14ac:dyDescent="0.15">
      <c r="A476"/>
      <c r="C476"/>
    </row>
    <row r="477" spans="1:3" x14ac:dyDescent="0.15">
      <c r="A477"/>
      <c r="C477"/>
    </row>
    <row r="478" spans="1:3" x14ac:dyDescent="0.15">
      <c r="A478"/>
      <c r="C478"/>
    </row>
    <row r="479" spans="1:3" x14ac:dyDescent="0.15">
      <c r="A479"/>
      <c r="C479"/>
    </row>
    <row r="480" spans="1:3" x14ac:dyDescent="0.15">
      <c r="A480"/>
      <c r="C480"/>
    </row>
    <row r="481" spans="1:3" x14ac:dyDescent="0.15">
      <c r="A481"/>
      <c r="C481"/>
    </row>
    <row r="482" spans="1:3" x14ac:dyDescent="0.15">
      <c r="A482"/>
      <c r="C482"/>
    </row>
    <row r="483" spans="1:3" x14ac:dyDescent="0.15">
      <c r="A483"/>
      <c r="C483"/>
    </row>
    <row r="484" spans="1:3" x14ac:dyDescent="0.15">
      <c r="A484"/>
      <c r="C484"/>
    </row>
    <row r="485" spans="1:3" x14ac:dyDescent="0.15">
      <c r="A485"/>
      <c r="C485"/>
    </row>
    <row r="486" spans="1:3" x14ac:dyDescent="0.15">
      <c r="A486"/>
      <c r="C486"/>
    </row>
    <row r="487" spans="1:3" x14ac:dyDescent="0.15">
      <c r="A487"/>
      <c r="C487"/>
    </row>
    <row r="488" spans="1:3" x14ac:dyDescent="0.15">
      <c r="A488"/>
      <c r="C488"/>
    </row>
    <row r="489" spans="1:3" x14ac:dyDescent="0.15">
      <c r="A489"/>
      <c r="C489"/>
    </row>
    <row r="490" spans="1:3" x14ac:dyDescent="0.15">
      <c r="A490"/>
      <c r="C490"/>
    </row>
    <row r="491" spans="1:3" x14ac:dyDescent="0.15">
      <c r="A491"/>
      <c r="C491"/>
    </row>
    <row r="492" spans="1:3" x14ac:dyDescent="0.15">
      <c r="A492"/>
      <c r="C492"/>
    </row>
    <row r="493" spans="1:3" x14ac:dyDescent="0.15">
      <c r="A493"/>
      <c r="C493"/>
    </row>
    <row r="494" spans="1:3" x14ac:dyDescent="0.15">
      <c r="A494"/>
      <c r="C494"/>
    </row>
    <row r="495" spans="1:3" x14ac:dyDescent="0.15">
      <c r="A495"/>
      <c r="C495"/>
    </row>
    <row r="496" spans="1:3" x14ac:dyDescent="0.15">
      <c r="A496"/>
      <c r="C496"/>
    </row>
    <row r="497" spans="1:3" x14ac:dyDescent="0.15">
      <c r="A497"/>
      <c r="C497"/>
    </row>
    <row r="498" spans="1:3" x14ac:dyDescent="0.15">
      <c r="A498"/>
      <c r="C498"/>
    </row>
    <row r="499" spans="1:3" x14ac:dyDescent="0.15">
      <c r="A499"/>
      <c r="C499"/>
    </row>
    <row r="500" spans="1:3" x14ac:dyDescent="0.15">
      <c r="A500"/>
      <c r="C500"/>
    </row>
    <row r="501" spans="1:3" x14ac:dyDescent="0.15">
      <c r="A501"/>
      <c r="C501"/>
    </row>
    <row r="502" spans="1:3" x14ac:dyDescent="0.15">
      <c r="A502"/>
      <c r="C502"/>
    </row>
    <row r="503" spans="1:3" x14ac:dyDescent="0.15">
      <c r="A503"/>
      <c r="C503"/>
    </row>
    <row r="504" spans="1:3" x14ac:dyDescent="0.15">
      <c r="A504"/>
      <c r="C504"/>
    </row>
    <row r="505" spans="1:3" x14ac:dyDescent="0.15">
      <c r="A505"/>
      <c r="C505"/>
    </row>
    <row r="506" spans="1:3" x14ac:dyDescent="0.15">
      <c r="A506"/>
      <c r="C506"/>
    </row>
    <row r="507" spans="1:3" x14ac:dyDescent="0.15">
      <c r="A507"/>
      <c r="C507"/>
    </row>
    <row r="508" spans="1:3" x14ac:dyDescent="0.15">
      <c r="A508"/>
      <c r="C508"/>
    </row>
    <row r="509" spans="1:3" x14ac:dyDescent="0.15">
      <c r="A509"/>
      <c r="C509"/>
    </row>
    <row r="510" spans="1:3" x14ac:dyDescent="0.15">
      <c r="A510"/>
      <c r="C510"/>
    </row>
    <row r="511" spans="1:3" x14ac:dyDescent="0.15">
      <c r="A511"/>
      <c r="C511"/>
    </row>
    <row r="512" spans="1:3" x14ac:dyDescent="0.15">
      <c r="A512"/>
      <c r="C512"/>
    </row>
    <row r="513" spans="1:3" x14ac:dyDescent="0.15">
      <c r="A513"/>
      <c r="C513"/>
    </row>
    <row r="514" spans="1:3" x14ac:dyDescent="0.15">
      <c r="A514"/>
      <c r="C514"/>
    </row>
    <row r="515" spans="1:3" x14ac:dyDescent="0.15">
      <c r="A515"/>
      <c r="C515"/>
    </row>
    <row r="516" spans="1:3" x14ac:dyDescent="0.15">
      <c r="A516"/>
      <c r="C516"/>
    </row>
    <row r="517" spans="1:3" x14ac:dyDescent="0.15">
      <c r="A517"/>
      <c r="C517"/>
    </row>
    <row r="518" spans="1:3" x14ac:dyDescent="0.15">
      <c r="A518"/>
      <c r="C518"/>
    </row>
    <row r="519" spans="1:3" x14ac:dyDescent="0.15">
      <c r="A519"/>
      <c r="C519"/>
    </row>
    <row r="520" spans="1:3" x14ac:dyDescent="0.15">
      <c r="A520"/>
      <c r="C520"/>
    </row>
    <row r="521" spans="1:3" x14ac:dyDescent="0.15">
      <c r="A521"/>
      <c r="C521"/>
    </row>
    <row r="522" spans="1:3" x14ac:dyDescent="0.15">
      <c r="A522"/>
      <c r="C522"/>
    </row>
    <row r="523" spans="1:3" x14ac:dyDescent="0.15">
      <c r="A523"/>
      <c r="C523"/>
    </row>
    <row r="524" spans="1:3" x14ac:dyDescent="0.15">
      <c r="A524"/>
      <c r="C524"/>
    </row>
    <row r="525" spans="1:3" x14ac:dyDescent="0.15">
      <c r="A525"/>
      <c r="C525"/>
    </row>
    <row r="526" spans="1:3" x14ac:dyDescent="0.15">
      <c r="A526"/>
      <c r="C526"/>
    </row>
    <row r="527" spans="1:3" x14ac:dyDescent="0.15">
      <c r="A527"/>
      <c r="C527"/>
    </row>
    <row r="528" spans="1:3" x14ac:dyDescent="0.15">
      <c r="A528"/>
      <c r="C528"/>
    </row>
    <row r="529" spans="1:3" x14ac:dyDescent="0.15">
      <c r="A529"/>
      <c r="C529"/>
    </row>
    <row r="530" spans="1:3" x14ac:dyDescent="0.15">
      <c r="A530"/>
      <c r="C530"/>
    </row>
    <row r="531" spans="1:3" x14ac:dyDescent="0.15">
      <c r="A531"/>
      <c r="C531"/>
    </row>
    <row r="532" spans="1:3" x14ac:dyDescent="0.15">
      <c r="A532"/>
      <c r="C532"/>
    </row>
    <row r="533" spans="1:3" x14ac:dyDescent="0.15">
      <c r="A533"/>
      <c r="C533"/>
    </row>
    <row r="534" spans="1:3" x14ac:dyDescent="0.15">
      <c r="A534"/>
      <c r="C534"/>
    </row>
    <row r="535" spans="1:3" x14ac:dyDescent="0.15">
      <c r="A535"/>
      <c r="C535"/>
    </row>
    <row r="536" spans="1:3" x14ac:dyDescent="0.15">
      <c r="A536"/>
      <c r="C536"/>
    </row>
    <row r="537" spans="1:3" x14ac:dyDescent="0.15">
      <c r="A537"/>
      <c r="C537"/>
    </row>
    <row r="538" spans="1:3" x14ac:dyDescent="0.15">
      <c r="A538"/>
      <c r="C538"/>
    </row>
    <row r="539" spans="1:3" x14ac:dyDescent="0.15">
      <c r="A539"/>
      <c r="C539"/>
    </row>
    <row r="540" spans="1:3" x14ac:dyDescent="0.15">
      <c r="A540"/>
      <c r="C540"/>
    </row>
    <row r="541" spans="1:3" x14ac:dyDescent="0.15">
      <c r="A541"/>
      <c r="C541"/>
    </row>
    <row r="542" spans="1:3" x14ac:dyDescent="0.15">
      <c r="A542"/>
      <c r="C542"/>
    </row>
    <row r="543" spans="1:3" x14ac:dyDescent="0.15">
      <c r="A543"/>
      <c r="C543"/>
    </row>
    <row r="544" spans="1:3" x14ac:dyDescent="0.15">
      <c r="A544"/>
      <c r="C544"/>
    </row>
    <row r="545" spans="1:3" x14ac:dyDescent="0.15">
      <c r="A545"/>
      <c r="C545"/>
    </row>
    <row r="546" spans="1:3" x14ac:dyDescent="0.15">
      <c r="A546"/>
      <c r="C546"/>
    </row>
    <row r="547" spans="1:3" x14ac:dyDescent="0.15">
      <c r="A547"/>
      <c r="C547"/>
    </row>
    <row r="548" spans="1:3" x14ac:dyDescent="0.15">
      <c r="A548"/>
      <c r="C548"/>
    </row>
    <row r="549" spans="1:3" x14ac:dyDescent="0.15">
      <c r="A549"/>
      <c r="C549"/>
    </row>
    <row r="550" spans="1:3" x14ac:dyDescent="0.15">
      <c r="A550"/>
      <c r="C550"/>
    </row>
    <row r="551" spans="1:3" x14ac:dyDescent="0.15">
      <c r="A551"/>
      <c r="C551"/>
    </row>
    <row r="552" spans="1:3" x14ac:dyDescent="0.15">
      <c r="A552"/>
      <c r="C552"/>
    </row>
    <row r="553" spans="1:3" x14ac:dyDescent="0.15">
      <c r="A553"/>
      <c r="C553"/>
    </row>
    <row r="554" spans="1:3" x14ac:dyDescent="0.15">
      <c r="A554"/>
      <c r="C554"/>
    </row>
    <row r="555" spans="1:3" x14ac:dyDescent="0.15">
      <c r="A555"/>
      <c r="C555"/>
    </row>
    <row r="556" spans="1:3" x14ac:dyDescent="0.15">
      <c r="A556"/>
      <c r="C556"/>
    </row>
    <row r="557" spans="1:3" x14ac:dyDescent="0.15">
      <c r="A557"/>
      <c r="C557"/>
    </row>
    <row r="558" spans="1:3" x14ac:dyDescent="0.15">
      <c r="A558"/>
      <c r="C558"/>
    </row>
    <row r="559" spans="1:3" x14ac:dyDescent="0.15">
      <c r="A559"/>
      <c r="C559"/>
    </row>
    <row r="560" spans="1:3" x14ac:dyDescent="0.15">
      <c r="A560"/>
      <c r="C560"/>
    </row>
    <row r="561" spans="1:3" x14ac:dyDescent="0.15">
      <c r="A561"/>
      <c r="C561"/>
    </row>
    <row r="562" spans="1:3" x14ac:dyDescent="0.15">
      <c r="A562"/>
      <c r="C562"/>
    </row>
    <row r="563" spans="1:3" x14ac:dyDescent="0.15">
      <c r="A563"/>
      <c r="C563"/>
    </row>
    <row r="564" spans="1:3" x14ac:dyDescent="0.15">
      <c r="A564"/>
      <c r="C564"/>
    </row>
    <row r="565" spans="1:3" x14ac:dyDescent="0.15">
      <c r="A565"/>
      <c r="C565"/>
    </row>
    <row r="566" spans="1:3" x14ac:dyDescent="0.15">
      <c r="A566"/>
      <c r="C566"/>
    </row>
    <row r="567" spans="1:3" x14ac:dyDescent="0.15">
      <c r="A567"/>
      <c r="C567"/>
    </row>
    <row r="568" spans="1:3" x14ac:dyDescent="0.15">
      <c r="A568"/>
      <c r="C568"/>
    </row>
    <row r="569" spans="1:3" x14ac:dyDescent="0.15">
      <c r="A569"/>
      <c r="C569"/>
    </row>
    <row r="570" spans="1:3" x14ac:dyDescent="0.15">
      <c r="A570"/>
      <c r="C570"/>
    </row>
    <row r="571" spans="1:3" x14ac:dyDescent="0.15">
      <c r="A571"/>
      <c r="C571"/>
    </row>
    <row r="572" spans="1:3" x14ac:dyDescent="0.15">
      <c r="A572"/>
      <c r="C572"/>
    </row>
    <row r="573" spans="1:3" x14ac:dyDescent="0.15">
      <c r="A573"/>
      <c r="C573"/>
    </row>
    <row r="574" spans="1:3" x14ac:dyDescent="0.15">
      <c r="A574"/>
      <c r="C574"/>
    </row>
    <row r="575" spans="1:3" x14ac:dyDescent="0.15">
      <c r="A575"/>
      <c r="C575"/>
    </row>
    <row r="576" spans="1:3" x14ac:dyDescent="0.15">
      <c r="A576"/>
      <c r="C576"/>
    </row>
    <row r="577" spans="1:3" x14ac:dyDescent="0.15">
      <c r="A577"/>
      <c r="C577"/>
    </row>
    <row r="578" spans="1:3" x14ac:dyDescent="0.15">
      <c r="A578"/>
      <c r="C578"/>
    </row>
    <row r="579" spans="1:3" x14ac:dyDescent="0.15">
      <c r="A579"/>
      <c r="C579"/>
    </row>
    <row r="580" spans="1:3" x14ac:dyDescent="0.15">
      <c r="A580"/>
      <c r="C580"/>
    </row>
    <row r="581" spans="1:3" x14ac:dyDescent="0.15">
      <c r="A581"/>
      <c r="C581"/>
    </row>
    <row r="582" spans="1:3" x14ac:dyDescent="0.15">
      <c r="A582"/>
      <c r="C582"/>
    </row>
    <row r="583" spans="1:3" x14ac:dyDescent="0.15">
      <c r="A583"/>
      <c r="C583"/>
    </row>
    <row r="584" spans="1:3" x14ac:dyDescent="0.15">
      <c r="A584"/>
      <c r="C584"/>
    </row>
    <row r="585" spans="1:3" x14ac:dyDescent="0.15">
      <c r="A585"/>
      <c r="C585"/>
    </row>
    <row r="586" spans="1:3" x14ac:dyDescent="0.15">
      <c r="A586"/>
      <c r="C586"/>
    </row>
    <row r="587" spans="1:3" x14ac:dyDescent="0.15">
      <c r="A587"/>
      <c r="C587"/>
    </row>
    <row r="588" spans="1:3" x14ac:dyDescent="0.15">
      <c r="A588"/>
      <c r="C588"/>
    </row>
    <row r="589" spans="1:3" x14ac:dyDescent="0.15">
      <c r="A589"/>
      <c r="C589"/>
    </row>
    <row r="590" spans="1:3" x14ac:dyDescent="0.15">
      <c r="A590"/>
      <c r="C590"/>
    </row>
    <row r="591" spans="1:3" x14ac:dyDescent="0.15">
      <c r="A591"/>
      <c r="C591"/>
    </row>
    <row r="592" spans="1:3" x14ac:dyDescent="0.15">
      <c r="A592"/>
      <c r="C592"/>
    </row>
    <row r="593" spans="1:3" x14ac:dyDescent="0.15">
      <c r="A593"/>
      <c r="C593"/>
    </row>
    <row r="594" spans="1:3" x14ac:dyDescent="0.15">
      <c r="A594"/>
      <c r="C594"/>
    </row>
    <row r="595" spans="1:3" x14ac:dyDescent="0.15">
      <c r="A595"/>
      <c r="C595"/>
    </row>
    <row r="596" spans="1:3" x14ac:dyDescent="0.15">
      <c r="A596"/>
      <c r="C596"/>
    </row>
    <row r="597" spans="1:3" x14ac:dyDescent="0.15">
      <c r="A597"/>
      <c r="C597"/>
    </row>
    <row r="598" spans="1:3" x14ac:dyDescent="0.15">
      <c r="A598"/>
      <c r="C598"/>
    </row>
    <row r="599" spans="1:3" x14ac:dyDescent="0.15">
      <c r="A599"/>
      <c r="C599"/>
    </row>
    <row r="600" spans="1:3" x14ac:dyDescent="0.15">
      <c r="A600"/>
      <c r="C600"/>
    </row>
    <row r="601" spans="1:3" x14ac:dyDescent="0.15">
      <c r="A601"/>
      <c r="C601"/>
    </row>
    <row r="602" spans="1:3" x14ac:dyDescent="0.15">
      <c r="A602"/>
      <c r="C602"/>
    </row>
    <row r="603" spans="1:3" x14ac:dyDescent="0.15">
      <c r="A603"/>
      <c r="C603"/>
    </row>
    <row r="604" spans="1:3" x14ac:dyDescent="0.15">
      <c r="A604"/>
      <c r="C604"/>
    </row>
    <row r="605" spans="1:3" x14ac:dyDescent="0.15">
      <c r="A605"/>
      <c r="C605"/>
    </row>
    <row r="606" spans="1:3" x14ac:dyDescent="0.15">
      <c r="A606"/>
      <c r="C606"/>
    </row>
    <row r="607" spans="1:3" x14ac:dyDescent="0.15">
      <c r="A607"/>
      <c r="C607"/>
    </row>
    <row r="608" spans="1:3" x14ac:dyDescent="0.15">
      <c r="A608"/>
      <c r="C608"/>
    </row>
    <row r="609" spans="1:3" x14ac:dyDescent="0.15">
      <c r="A609"/>
      <c r="C609"/>
    </row>
    <row r="610" spans="1:3" x14ac:dyDescent="0.15">
      <c r="A610"/>
      <c r="C610"/>
    </row>
    <row r="611" spans="1:3" x14ac:dyDescent="0.15">
      <c r="A611"/>
      <c r="C611"/>
    </row>
    <row r="612" spans="1:3" x14ac:dyDescent="0.15">
      <c r="A612"/>
      <c r="C612"/>
    </row>
    <row r="613" spans="1:3" x14ac:dyDescent="0.15">
      <c r="A613"/>
      <c r="C613"/>
    </row>
    <row r="614" spans="1:3" x14ac:dyDescent="0.15">
      <c r="A614"/>
      <c r="C614"/>
    </row>
    <row r="615" spans="1:3" x14ac:dyDescent="0.15">
      <c r="A615"/>
      <c r="C615"/>
    </row>
    <row r="616" spans="1:3" x14ac:dyDescent="0.15">
      <c r="A616"/>
      <c r="C616"/>
    </row>
    <row r="617" spans="1:3" x14ac:dyDescent="0.15">
      <c r="A617"/>
      <c r="C617"/>
    </row>
    <row r="618" spans="1:3" x14ac:dyDescent="0.15">
      <c r="A618"/>
      <c r="C618"/>
    </row>
    <row r="619" spans="1:3" x14ac:dyDescent="0.15">
      <c r="A619"/>
      <c r="C619"/>
    </row>
    <row r="620" spans="1:3" x14ac:dyDescent="0.15">
      <c r="A620"/>
      <c r="C620"/>
    </row>
    <row r="621" spans="1:3" x14ac:dyDescent="0.15">
      <c r="A621"/>
      <c r="C621"/>
    </row>
    <row r="622" spans="1:3" x14ac:dyDescent="0.15">
      <c r="A622"/>
      <c r="C622"/>
    </row>
    <row r="623" spans="1:3" x14ac:dyDescent="0.15">
      <c r="A623"/>
      <c r="C623"/>
    </row>
    <row r="624" spans="1:3" x14ac:dyDescent="0.15">
      <c r="A624"/>
      <c r="C624"/>
    </row>
    <row r="625" spans="1:3" x14ac:dyDescent="0.15">
      <c r="A625"/>
      <c r="C625"/>
    </row>
    <row r="626" spans="1:3" x14ac:dyDescent="0.15">
      <c r="A626"/>
      <c r="C626"/>
    </row>
    <row r="627" spans="1:3" x14ac:dyDescent="0.15">
      <c r="A627"/>
      <c r="C627"/>
    </row>
    <row r="628" spans="1:3" x14ac:dyDescent="0.15">
      <c r="A628"/>
      <c r="C628"/>
    </row>
    <row r="629" spans="1:3" x14ac:dyDescent="0.15">
      <c r="A629"/>
      <c r="C629"/>
    </row>
    <row r="630" spans="1:3" x14ac:dyDescent="0.15">
      <c r="A630"/>
      <c r="C630"/>
    </row>
    <row r="631" spans="1:3" x14ac:dyDescent="0.15">
      <c r="A631"/>
      <c r="C631"/>
    </row>
    <row r="632" spans="1:3" x14ac:dyDescent="0.15">
      <c r="A632"/>
      <c r="C632"/>
    </row>
    <row r="633" spans="1:3" x14ac:dyDescent="0.15">
      <c r="A633"/>
      <c r="C633"/>
    </row>
    <row r="634" spans="1:3" x14ac:dyDescent="0.15">
      <c r="A634"/>
      <c r="C634"/>
    </row>
    <row r="635" spans="1:3" x14ac:dyDescent="0.15">
      <c r="A635"/>
      <c r="C635"/>
    </row>
    <row r="636" spans="1:3" x14ac:dyDescent="0.15">
      <c r="A636"/>
      <c r="C636"/>
    </row>
    <row r="637" spans="1:3" x14ac:dyDescent="0.15">
      <c r="A637"/>
      <c r="C637"/>
    </row>
    <row r="638" spans="1:3" x14ac:dyDescent="0.15">
      <c r="A638"/>
      <c r="C638"/>
    </row>
    <row r="639" spans="1:3" x14ac:dyDescent="0.15">
      <c r="A639"/>
      <c r="C639"/>
    </row>
    <row r="640" spans="1:3" x14ac:dyDescent="0.15">
      <c r="A640"/>
      <c r="C640"/>
    </row>
    <row r="641" spans="1:3" x14ac:dyDescent="0.15">
      <c r="A641"/>
      <c r="C641"/>
    </row>
    <row r="642" spans="1:3" x14ac:dyDescent="0.15">
      <c r="A642"/>
      <c r="C642"/>
    </row>
    <row r="643" spans="1:3" x14ac:dyDescent="0.15">
      <c r="A643"/>
      <c r="C643"/>
    </row>
    <row r="644" spans="1:3" x14ac:dyDescent="0.15">
      <c r="A644"/>
      <c r="C644"/>
    </row>
    <row r="645" spans="1:3" x14ac:dyDescent="0.15">
      <c r="A645"/>
      <c r="C645"/>
    </row>
    <row r="646" spans="1:3" x14ac:dyDescent="0.15">
      <c r="A646"/>
      <c r="C646"/>
    </row>
    <row r="647" spans="1:3" x14ac:dyDescent="0.15">
      <c r="A647"/>
      <c r="C647"/>
    </row>
    <row r="648" spans="1:3" x14ac:dyDescent="0.15">
      <c r="A648"/>
      <c r="C648"/>
    </row>
    <row r="649" spans="1:3" x14ac:dyDescent="0.15">
      <c r="A649"/>
      <c r="C649"/>
    </row>
    <row r="650" spans="1:3" x14ac:dyDescent="0.15">
      <c r="A650"/>
      <c r="C650"/>
    </row>
    <row r="651" spans="1:3" x14ac:dyDescent="0.15">
      <c r="A651"/>
      <c r="C651"/>
    </row>
    <row r="652" spans="1:3" x14ac:dyDescent="0.15">
      <c r="A652"/>
      <c r="C652"/>
    </row>
    <row r="653" spans="1:3" x14ac:dyDescent="0.15">
      <c r="A653"/>
      <c r="C653"/>
    </row>
    <row r="654" spans="1:3" x14ac:dyDescent="0.15">
      <c r="A654"/>
      <c r="C654"/>
    </row>
    <row r="655" spans="1:3" x14ac:dyDescent="0.15">
      <c r="A655"/>
      <c r="C655"/>
    </row>
    <row r="656" spans="1:3" x14ac:dyDescent="0.15">
      <c r="A656"/>
      <c r="C656"/>
    </row>
    <row r="657" spans="1:3" x14ac:dyDescent="0.15">
      <c r="A657"/>
      <c r="C657"/>
    </row>
    <row r="658" spans="1:3" x14ac:dyDescent="0.15">
      <c r="A658"/>
      <c r="C658"/>
    </row>
    <row r="659" spans="1:3" x14ac:dyDescent="0.15">
      <c r="A659"/>
      <c r="C659"/>
    </row>
    <row r="660" spans="1:3" x14ac:dyDescent="0.15">
      <c r="A660"/>
      <c r="C660"/>
    </row>
    <row r="661" spans="1:3" x14ac:dyDescent="0.15">
      <c r="A661"/>
      <c r="C661"/>
    </row>
    <row r="662" spans="1:3" x14ac:dyDescent="0.15">
      <c r="A662"/>
      <c r="C662"/>
    </row>
    <row r="663" spans="1:3" x14ac:dyDescent="0.15">
      <c r="A663"/>
      <c r="C663"/>
    </row>
    <row r="664" spans="1:3" x14ac:dyDescent="0.15">
      <c r="A664"/>
      <c r="C664"/>
    </row>
    <row r="665" spans="1:3" x14ac:dyDescent="0.15">
      <c r="A665"/>
      <c r="C665"/>
    </row>
    <row r="666" spans="1:3" x14ac:dyDescent="0.15">
      <c r="A666"/>
      <c r="C666"/>
    </row>
    <row r="667" spans="1:3" x14ac:dyDescent="0.15">
      <c r="A667"/>
      <c r="C667"/>
    </row>
    <row r="668" spans="1:3" x14ac:dyDescent="0.15">
      <c r="A668"/>
      <c r="C668"/>
    </row>
    <row r="669" spans="1:3" x14ac:dyDescent="0.15">
      <c r="A669"/>
      <c r="C669"/>
    </row>
    <row r="670" spans="1:3" x14ac:dyDescent="0.15">
      <c r="A670"/>
      <c r="C670"/>
    </row>
    <row r="671" spans="1:3" x14ac:dyDescent="0.15">
      <c r="A671"/>
      <c r="C671"/>
    </row>
    <row r="672" spans="1:3" x14ac:dyDescent="0.15">
      <c r="A672"/>
      <c r="C672"/>
    </row>
    <row r="673" spans="1:3" x14ac:dyDescent="0.15">
      <c r="A673"/>
      <c r="C673"/>
    </row>
    <row r="674" spans="1:3" x14ac:dyDescent="0.15">
      <c r="A674"/>
      <c r="C674"/>
    </row>
    <row r="675" spans="1:3" x14ac:dyDescent="0.15">
      <c r="A675"/>
      <c r="C675"/>
    </row>
    <row r="676" spans="1:3" x14ac:dyDescent="0.15">
      <c r="A676"/>
      <c r="C676"/>
    </row>
    <row r="677" spans="1:3" x14ac:dyDescent="0.15">
      <c r="A677"/>
      <c r="C677"/>
    </row>
    <row r="678" spans="1:3" x14ac:dyDescent="0.15">
      <c r="A678"/>
      <c r="C678"/>
    </row>
    <row r="679" spans="1:3" x14ac:dyDescent="0.15">
      <c r="A679"/>
      <c r="C679"/>
    </row>
    <row r="680" spans="1:3" x14ac:dyDescent="0.15">
      <c r="A680"/>
      <c r="C680"/>
    </row>
    <row r="681" spans="1:3" x14ac:dyDescent="0.15">
      <c r="A681"/>
      <c r="C681"/>
    </row>
    <row r="682" spans="1:3" x14ac:dyDescent="0.15">
      <c r="A682"/>
      <c r="C682"/>
    </row>
    <row r="683" spans="1:3" x14ac:dyDescent="0.15">
      <c r="A683"/>
      <c r="C683"/>
    </row>
    <row r="684" spans="1:3" x14ac:dyDescent="0.15">
      <c r="A684"/>
      <c r="C684"/>
    </row>
    <row r="685" spans="1:3" x14ac:dyDescent="0.15">
      <c r="A685"/>
      <c r="C685"/>
    </row>
    <row r="686" spans="1:3" x14ac:dyDescent="0.15">
      <c r="A686"/>
      <c r="C686"/>
    </row>
    <row r="687" spans="1:3" x14ac:dyDescent="0.15">
      <c r="A687"/>
      <c r="C687"/>
    </row>
    <row r="688" spans="1:3" x14ac:dyDescent="0.15">
      <c r="A688"/>
      <c r="C688"/>
    </row>
    <row r="689" spans="1:3" x14ac:dyDescent="0.15">
      <c r="A689"/>
      <c r="C689"/>
    </row>
    <row r="690" spans="1:3" x14ac:dyDescent="0.15">
      <c r="A690"/>
      <c r="C690"/>
    </row>
    <row r="691" spans="1:3" x14ac:dyDescent="0.15">
      <c r="A691"/>
      <c r="C691"/>
    </row>
    <row r="692" spans="1:3" x14ac:dyDescent="0.15">
      <c r="A692"/>
      <c r="C692"/>
    </row>
    <row r="693" spans="1:3" x14ac:dyDescent="0.15">
      <c r="A693"/>
      <c r="C693"/>
    </row>
    <row r="694" spans="1:3" x14ac:dyDescent="0.15">
      <c r="A694"/>
      <c r="C694"/>
    </row>
    <row r="695" spans="1:3" x14ac:dyDescent="0.15">
      <c r="A695"/>
      <c r="C695"/>
    </row>
    <row r="696" spans="1:3" x14ac:dyDescent="0.15">
      <c r="A696"/>
      <c r="C696"/>
    </row>
    <row r="697" spans="1:3" x14ac:dyDescent="0.15">
      <c r="A697"/>
      <c r="C697"/>
    </row>
    <row r="698" spans="1:3" x14ac:dyDescent="0.15">
      <c r="A698"/>
      <c r="C698"/>
    </row>
    <row r="699" spans="1:3" x14ac:dyDescent="0.15">
      <c r="A699"/>
      <c r="C699"/>
    </row>
    <row r="700" spans="1:3" x14ac:dyDescent="0.15">
      <c r="A700"/>
      <c r="C700"/>
    </row>
    <row r="701" spans="1:3" x14ac:dyDescent="0.15">
      <c r="A701"/>
      <c r="C701"/>
    </row>
    <row r="702" spans="1:3" x14ac:dyDescent="0.15">
      <c r="A702"/>
      <c r="C702"/>
    </row>
    <row r="703" spans="1:3" x14ac:dyDescent="0.15">
      <c r="A703"/>
      <c r="C703"/>
    </row>
    <row r="704" spans="1:3" x14ac:dyDescent="0.15">
      <c r="A704"/>
      <c r="C704"/>
    </row>
    <row r="705" spans="1:3" x14ac:dyDescent="0.15">
      <c r="A705"/>
      <c r="C705"/>
    </row>
    <row r="706" spans="1:3" x14ac:dyDescent="0.15">
      <c r="A706"/>
      <c r="C706"/>
    </row>
    <row r="707" spans="1:3" x14ac:dyDescent="0.15">
      <c r="A707"/>
      <c r="C707"/>
    </row>
    <row r="708" spans="1:3" x14ac:dyDescent="0.15">
      <c r="A708"/>
      <c r="C708"/>
    </row>
    <row r="709" spans="1:3" x14ac:dyDescent="0.15">
      <c r="A709"/>
      <c r="C709"/>
    </row>
    <row r="710" spans="1:3" x14ac:dyDescent="0.15">
      <c r="A710"/>
      <c r="C710"/>
    </row>
    <row r="711" spans="1:3" x14ac:dyDescent="0.15">
      <c r="A711"/>
      <c r="C711"/>
    </row>
    <row r="712" spans="1:3" x14ac:dyDescent="0.15">
      <c r="A712"/>
      <c r="C712"/>
    </row>
    <row r="713" spans="1:3" x14ac:dyDescent="0.15">
      <c r="A713"/>
      <c r="C713"/>
    </row>
    <row r="714" spans="1:3" x14ac:dyDescent="0.15">
      <c r="A714"/>
      <c r="C714"/>
    </row>
    <row r="715" spans="1:3" x14ac:dyDescent="0.15">
      <c r="A715"/>
      <c r="C715"/>
    </row>
    <row r="716" spans="1:3" x14ac:dyDescent="0.15">
      <c r="A716"/>
      <c r="C716"/>
    </row>
    <row r="717" spans="1:3" x14ac:dyDescent="0.15">
      <c r="A717"/>
      <c r="C717"/>
    </row>
    <row r="718" spans="1:3" x14ac:dyDescent="0.15">
      <c r="A718"/>
      <c r="C718"/>
    </row>
    <row r="719" spans="1:3" x14ac:dyDescent="0.15">
      <c r="A719"/>
      <c r="C719"/>
    </row>
    <row r="720" spans="1:3" x14ac:dyDescent="0.15">
      <c r="A720"/>
      <c r="C720"/>
    </row>
    <row r="721" spans="1:3" x14ac:dyDescent="0.15">
      <c r="A721"/>
      <c r="C721"/>
    </row>
    <row r="722" spans="1:3" x14ac:dyDescent="0.15">
      <c r="A722"/>
      <c r="C722"/>
    </row>
    <row r="723" spans="1:3" x14ac:dyDescent="0.15">
      <c r="A723"/>
      <c r="C723"/>
    </row>
    <row r="724" spans="1:3" x14ac:dyDescent="0.15">
      <c r="A724"/>
      <c r="C724"/>
    </row>
    <row r="725" spans="1:3" x14ac:dyDescent="0.15">
      <c r="A725"/>
      <c r="C725"/>
    </row>
    <row r="726" spans="1:3" x14ac:dyDescent="0.15">
      <c r="A726"/>
      <c r="C726"/>
    </row>
    <row r="727" spans="1:3" x14ac:dyDescent="0.15">
      <c r="A727"/>
      <c r="C727"/>
    </row>
    <row r="728" spans="1:3" x14ac:dyDescent="0.15">
      <c r="A728"/>
      <c r="C728"/>
    </row>
    <row r="729" spans="1:3" x14ac:dyDescent="0.15">
      <c r="A729"/>
      <c r="C729"/>
    </row>
    <row r="730" spans="1:3" x14ac:dyDescent="0.15">
      <c r="A730"/>
      <c r="C730"/>
    </row>
    <row r="731" spans="1:3" x14ac:dyDescent="0.15">
      <c r="A731"/>
      <c r="C731"/>
    </row>
    <row r="732" spans="1:3" x14ac:dyDescent="0.15">
      <c r="A732"/>
      <c r="C732"/>
    </row>
    <row r="733" spans="1:3" x14ac:dyDescent="0.15">
      <c r="A733"/>
      <c r="C733"/>
    </row>
    <row r="734" spans="1:3" x14ac:dyDescent="0.15">
      <c r="A734"/>
      <c r="C734"/>
    </row>
    <row r="735" spans="1:3" x14ac:dyDescent="0.15">
      <c r="A735"/>
      <c r="C735"/>
    </row>
    <row r="736" spans="1:3" x14ac:dyDescent="0.15">
      <c r="A736"/>
      <c r="C736"/>
    </row>
    <row r="737" spans="1:3" x14ac:dyDescent="0.15">
      <c r="A737"/>
      <c r="C737"/>
    </row>
    <row r="738" spans="1:3" x14ac:dyDescent="0.15">
      <c r="A738"/>
      <c r="C738"/>
    </row>
    <row r="739" spans="1:3" x14ac:dyDescent="0.15">
      <c r="A739"/>
      <c r="C739"/>
    </row>
    <row r="740" spans="1:3" x14ac:dyDescent="0.15">
      <c r="A740"/>
      <c r="C740"/>
    </row>
    <row r="741" spans="1:3" x14ac:dyDescent="0.15">
      <c r="A741"/>
      <c r="C741"/>
    </row>
    <row r="742" spans="1:3" x14ac:dyDescent="0.15">
      <c r="A742"/>
      <c r="C742"/>
    </row>
    <row r="743" spans="1:3" x14ac:dyDescent="0.15">
      <c r="A743"/>
      <c r="C743"/>
    </row>
    <row r="744" spans="1:3" x14ac:dyDescent="0.15">
      <c r="A744"/>
      <c r="C744"/>
    </row>
    <row r="745" spans="1:3" x14ac:dyDescent="0.15">
      <c r="A745"/>
      <c r="C745"/>
    </row>
    <row r="746" spans="1:3" x14ac:dyDescent="0.15">
      <c r="A746"/>
      <c r="C746"/>
    </row>
    <row r="747" spans="1:3" x14ac:dyDescent="0.15">
      <c r="A747"/>
      <c r="C747"/>
    </row>
    <row r="748" spans="1:3" x14ac:dyDescent="0.15">
      <c r="A748"/>
      <c r="C748"/>
    </row>
    <row r="749" spans="1:3" x14ac:dyDescent="0.15">
      <c r="A749"/>
      <c r="C749"/>
    </row>
    <row r="750" spans="1:3" x14ac:dyDescent="0.15">
      <c r="A750"/>
      <c r="C750"/>
    </row>
    <row r="751" spans="1:3" x14ac:dyDescent="0.15">
      <c r="A751"/>
      <c r="C751"/>
    </row>
    <row r="752" spans="1:3" x14ac:dyDescent="0.15">
      <c r="A752"/>
      <c r="C752"/>
    </row>
    <row r="753" spans="1:3" x14ac:dyDescent="0.15">
      <c r="A753"/>
      <c r="C753"/>
    </row>
    <row r="754" spans="1:3" x14ac:dyDescent="0.15">
      <c r="A754"/>
      <c r="C754"/>
    </row>
    <row r="755" spans="1:3" x14ac:dyDescent="0.15">
      <c r="A755"/>
      <c r="C755"/>
    </row>
    <row r="756" spans="1:3" x14ac:dyDescent="0.15">
      <c r="A756"/>
      <c r="C756"/>
    </row>
    <row r="757" spans="1:3" x14ac:dyDescent="0.15">
      <c r="A757"/>
      <c r="C757"/>
    </row>
    <row r="758" spans="1:3" x14ac:dyDescent="0.15">
      <c r="A758"/>
      <c r="C758"/>
    </row>
    <row r="759" spans="1:3" x14ac:dyDescent="0.15">
      <c r="A759"/>
      <c r="C759"/>
    </row>
    <row r="760" spans="1:3" x14ac:dyDescent="0.15">
      <c r="A760"/>
      <c r="C760"/>
    </row>
    <row r="761" spans="1:3" x14ac:dyDescent="0.15">
      <c r="A761"/>
      <c r="C761"/>
    </row>
    <row r="762" spans="1:3" x14ac:dyDescent="0.15">
      <c r="A762"/>
      <c r="C762"/>
    </row>
    <row r="763" spans="1:3" x14ac:dyDescent="0.15">
      <c r="A763"/>
      <c r="C763"/>
    </row>
    <row r="764" spans="1:3" x14ac:dyDescent="0.15">
      <c r="A764"/>
      <c r="C764"/>
    </row>
    <row r="765" spans="1:3" x14ac:dyDescent="0.15">
      <c r="A765"/>
      <c r="C765"/>
    </row>
    <row r="766" spans="1:3" x14ac:dyDescent="0.15">
      <c r="A766"/>
      <c r="C766"/>
    </row>
    <row r="767" spans="1:3" x14ac:dyDescent="0.15">
      <c r="A767"/>
      <c r="C767"/>
    </row>
    <row r="768" spans="1:3" x14ac:dyDescent="0.15">
      <c r="A768"/>
      <c r="C768"/>
    </row>
    <row r="769" spans="1:3" x14ac:dyDescent="0.15">
      <c r="A769"/>
      <c r="C769"/>
    </row>
    <row r="770" spans="1:3" x14ac:dyDescent="0.15">
      <c r="A770"/>
      <c r="C770"/>
    </row>
    <row r="771" spans="1:3" x14ac:dyDescent="0.15">
      <c r="A771"/>
      <c r="C771"/>
    </row>
    <row r="772" spans="1:3" x14ac:dyDescent="0.15">
      <c r="A772"/>
      <c r="C772"/>
    </row>
    <row r="773" spans="1:3" x14ac:dyDescent="0.15">
      <c r="A773"/>
      <c r="C773"/>
    </row>
    <row r="774" spans="1:3" x14ac:dyDescent="0.15">
      <c r="A774"/>
      <c r="C774"/>
    </row>
    <row r="775" spans="1:3" x14ac:dyDescent="0.15">
      <c r="A775"/>
      <c r="C775"/>
    </row>
    <row r="776" spans="1:3" x14ac:dyDescent="0.15">
      <c r="A776"/>
      <c r="C776"/>
    </row>
    <row r="777" spans="1:3" x14ac:dyDescent="0.15">
      <c r="A777"/>
      <c r="C777"/>
    </row>
    <row r="778" spans="1:3" x14ac:dyDescent="0.15">
      <c r="A778"/>
      <c r="C778"/>
    </row>
    <row r="779" spans="1:3" x14ac:dyDescent="0.15">
      <c r="A779"/>
      <c r="C779"/>
    </row>
    <row r="780" spans="1:3" x14ac:dyDescent="0.15">
      <c r="A780"/>
      <c r="C780"/>
    </row>
    <row r="781" spans="1:3" x14ac:dyDescent="0.15">
      <c r="A781"/>
      <c r="C781"/>
    </row>
    <row r="782" spans="1:3" x14ac:dyDescent="0.15">
      <c r="A782"/>
      <c r="C782"/>
    </row>
    <row r="783" spans="1:3" x14ac:dyDescent="0.15">
      <c r="A783"/>
      <c r="C783"/>
    </row>
    <row r="784" spans="1:3" x14ac:dyDescent="0.15">
      <c r="A784"/>
      <c r="C784"/>
    </row>
    <row r="785" spans="1:3" x14ac:dyDescent="0.15">
      <c r="A785"/>
      <c r="C785"/>
    </row>
    <row r="786" spans="1:3" x14ac:dyDescent="0.15">
      <c r="A786"/>
      <c r="C786"/>
    </row>
    <row r="787" spans="1:3" x14ac:dyDescent="0.15">
      <c r="A787"/>
      <c r="C787"/>
    </row>
    <row r="788" spans="1:3" x14ac:dyDescent="0.15">
      <c r="A788"/>
      <c r="C788"/>
    </row>
    <row r="789" spans="1:3" x14ac:dyDescent="0.15">
      <c r="A789"/>
      <c r="C789"/>
    </row>
    <row r="790" spans="1:3" x14ac:dyDescent="0.15">
      <c r="A790"/>
      <c r="C790"/>
    </row>
    <row r="791" spans="1:3" x14ac:dyDescent="0.15">
      <c r="A791"/>
      <c r="C791"/>
    </row>
    <row r="792" spans="1:3" x14ac:dyDescent="0.15">
      <c r="A792"/>
      <c r="C792"/>
    </row>
    <row r="793" spans="1:3" x14ac:dyDescent="0.15">
      <c r="A793"/>
      <c r="C793"/>
    </row>
    <row r="794" spans="1:3" x14ac:dyDescent="0.15">
      <c r="A794"/>
      <c r="C794"/>
    </row>
    <row r="795" spans="1:3" x14ac:dyDescent="0.15">
      <c r="A795"/>
      <c r="C795"/>
    </row>
    <row r="796" spans="1:3" x14ac:dyDescent="0.15">
      <c r="A796"/>
      <c r="C796"/>
    </row>
    <row r="797" spans="1:3" x14ac:dyDescent="0.15">
      <c r="A797"/>
      <c r="C797"/>
    </row>
    <row r="798" spans="1:3" x14ac:dyDescent="0.15">
      <c r="A798"/>
      <c r="C798"/>
    </row>
    <row r="799" spans="1:3" x14ac:dyDescent="0.15">
      <c r="A799"/>
      <c r="C799"/>
    </row>
    <row r="800" spans="1:3" x14ac:dyDescent="0.15">
      <c r="A800"/>
      <c r="C800"/>
    </row>
    <row r="801" spans="1:3" x14ac:dyDescent="0.15">
      <c r="A801"/>
      <c r="C801"/>
    </row>
    <row r="802" spans="1:3" x14ac:dyDescent="0.15">
      <c r="A802"/>
      <c r="C802"/>
    </row>
    <row r="803" spans="1:3" x14ac:dyDescent="0.15">
      <c r="A803"/>
      <c r="C803"/>
    </row>
    <row r="804" spans="1:3" x14ac:dyDescent="0.15">
      <c r="A804"/>
      <c r="C804"/>
    </row>
    <row r="805" spans="1:3" x14ac:dyDescent="0.15">
      <c r="A805"/>
      <c r="C805"/>
    </row>
    <row r="806" spans="1:3" x14ac:dyDescent="0.15">
      <c r="A806"/>
      <c r="C806"/>
    </row>
    <row r="807" spans="1:3" x14ac:dyDescent="0.15">
      <c r="A807"/>
      <c r="C807"/>
    </row>
    <row r="808" spans="1:3" x14ac:dyDescent="0.15">
      <c r="A808"/>
      <c r="C808"/>
    </row>
    <row r="809" spans="1:3" x14ac:dyDescent="0.15">
      <c r="A809"/>
      <c r="C809"/>
    </row>
    <row r="810" spans="1:3" x14ac:dyDescent="0.15">
      <c r="A810"/>
      <c r="C810"/>
    </row>
    <row r="811" spans="1:3" x14ac:dyDescent="0.15">
      <c r="A811"/>
      <c r="C811"/>
    </row>
    <row r="812" spans="1:3" x14ac:dyDescent="0.15">
      <c r="A812"/>
      <c r="C812"/>
    </row>
    <row r="813" spans="1:3" x14ac:dyDescent="0.15">
      <c r="A813"/>
      <c r="C813"/>
    </row>
    <row r="814" spans="1:3" x14ac:dyDescent="0.15">
      <c r="A814"/>
      <c r="C814"/>
    </row>
    <row r="815" spans="1:3" x14ac:dyDescent="0.15">
      <c r="A815"/>
      <c r="C815"/>
    </row>
    <row r="816" spans="1:3" x14ac:dyDescent="0.15">
      <c r="A816"/>
      <c r="C816"/>
    </row>
    <row r="817" spans="1:3" x14ac:dyDescent="0.15">
      <c r="A817"/>
      <c r="C817"/>
    </row>
    <row r="818" spans="1:3" x14ac:dyDescent="0.15">
      <c r="A818"/>
      <c r="C818"/>
    </row>
    <row r="819" spans="1:3" x14ac:dyDescent="0.15">
      <c r="A819"/>
      <c r="C819"/>
    </row>
    <row r="820" spans="1:3" x14ac:dyDescent="0.15">
      <c r="A820"/>
      <c r="C820"/>
    </row>
    <row r="821" spans="1:3" x14ac:dyDescent="0.15">
      <c r="A821"/>
      <c r="C821"/>
    </row>
    <row r="822" spans="1:3" x14ac:dyDescent="0.15">
      <c r="A822"/>
      <c r="C822"/>
    </row>
    <row r="823" spans="1:3" x14ac:dyDescent="0.15">
      <c r="A823"/>
      <c r="C823"/>
    </row>
    <row r="824" spans="1:3" x14ac:dyDescent="0.15">
      <c r="A824"/>
      <c r="C824"/>
    </row>
    <row r="825" spans="1:3" x14ac:dyDescent="0.15">
      <c r="A825"/>
      <c r="C825"/>
    </row>
    <row r="826" spans="1:3" x14ac:dyDescent="0.15">
      <c r="A826"/>
      <c r="C826"/>
    </row>
    <row r="827" spans="1:3" x14ac:dyDescent="0.15">
      <c r="A827"/>
      <c r="C827"/>
    </row>
    <row r="828" spans="1:3" x14ac:dyDescent="0.15">
      <c r="A828"/>
      <c r="C828"/>
    </row>
    <row r="829" spans="1:3" x14ac:dyDescent="0.15">
      <c r="A829"/>
      <c r="C829"/>
    </row>
    <row r="830" spans="1:3" x14ac:dyDescent="0.15">
      <c r="A830"/>
      <c r="C830"/>
    </row>
    <row r="831" spans="1:3" x14ac:dyDescent="0.15">
      <c r="A831"/>
      <c r="C831"/>
    </row>
    <row r="832" spans="1:3" x14ac:dyDescent="0.15">
      <c r="A832"/>
      <c r="C832"/>
    </row>
    <row r="833" spans="1:3" x14ac:dyDescent="0.15">
      <c r="A833"/>
      <c r="C833"/>
    </row>
    <row r="834" spans="1:3" x14ac:dyDescent="0.15">
      <c r="A834"/>
      <c r="C834"/>
    </row>
    <row r="835" spans="1:3" x14ac:dyDescent="0.15">
      <c r="A835"/>
      <c r="C835"/>
    </row>
    <row r="836" spans="1:3" x14ac:dyDescent="0.15">
      <c r="A836"/>
      <c r="C836"/>
    </row>
    <row r="837" spans="1:3" x14ac:dyDescent="0.15">
      <c r="A837"/>
      <c r="C837"/>
    </row>
    <row r="838" spans="1:3" x14ac:dyDescent="0.15">
      <c r="A838"/>
      <c r="C838"/>
    </row>
    <row r="839" spans="1:3" x14ac:dyDescent="0.15">
      <c r="A839"/>
      <c r="C839"/>
    </row>
    <row r="840" spans="1:3" x14ac:dyDescent="0.15">
      <c r="A840"/>
      <c r="C840"/>
    </row>
    <row r="841" spans="1:3" x14ac:dyDescent="0.15">
      <c r="A841"/>
      <c r="C841"/>
    </row>
    <row r="842" spans="1:3" x14ac:dyDescent="0.15">
      <c r="A842"/>
      <c r="C842"/>
    </row>
    <row r="843" spans="1:3" x14ac:dyDescent="0.15">
      <c r="A843"/>
      <c r="C843"/>
    </row>
    <row r="844" spans="1:3" x14ac:dyDescent="0.15">
      <c r="A844"/>
      <c r="C844"/>
    </row>
    <row r="845" spans="1:3" x14ac:dyDescent="0.15">
      <c r="A845"/>
      <c r="C845"/>
    </row>
    <row r="846" spans="1:3" x14ac:dyDescent="0.15">
      <c r="A846"/>
      <c r="C846"/>
    </row>
    <row r="847" spans="1:3" x14ac:dyDescent="0.15">
      <c r="A847"/>
      <c r="C847"/>
    </row>
    <row r="848" spans="1:3" x14ac:dyDescent="0.15">
      <c r="A848"/>
      <c r="C848"/>
    </row>
    <row r="849" spans="1:3" x14ac:dyDescent="0.15">
      <c r="A849"/>
      <c r="C849"/>
    </row>
    <row r="850" spans="1:3" x14ac:dyDescent="0.15">
      <c r="A850"/>
      <c r="C850"/>
    </row>
    <row r="851" spans="1:3" x14ac:dyDescent="0.15">
      <c r="A851"/>
      <c r="C851"/>
    </row>
    <row r="852" spans="1:3" x14ac:dyDescent="0.15">
      <c r="A852"/>
      <c r="C852"/>
    </row>
    <row r="853" spans="1:3" x14ac:dyDescent="0.15">
      <c r="A853"/>
      <c r="C853"/>
    </row>
    <row r="854" spans="1:3" x14ac:dyDescent="0.15">
      <c r="A854"/>
      <c r="C854"/>
    </row>
    <row r="855" spans="1:3" x14ac:dyDescent="0.15">
      <c r="A855"/>
      <c r="C855"/>
    </row>
    <row r="856" spans="1:3" x14ac:dyDescent="0.15">
      <c r="A856"/>
      <c r="C856"/>
    </row>
    <row r="857" spans="1:3" x14ac:dyDescent="0.15">
      <c r="A857"/>
      <c r="C857"/>
    </row>
    <row r="858" spans="1:3" x14ac:dyDescent="0.15">
      <c r="A858"/>
      <c r="C858"/>
    </row>
    <row r="859" spans="1:3" x14ac:dyDescent="0.15">
      <c r="A859"/>
      <c r="C859"/>
    </row>
    <row r="860" spans="1:3" x14ac:dyDescent="0.15">
      <c r="A860"/>
      <c r="C860"/>
    </row>
    <row r="861" spans="1:3" x14ac:dyDescent="0.15">
      <c r="A861"/>
      <c r="C861"/>
    </row>
    <row r="862" spans="1:3" x14ac:dyDescent="0.15">
      <c r="A862"/>
      <c r="C862"/>
    </row>
    <row r="863" spans="1:3" x14ac:dyDescent="0.15">
      <c r="A863"/>
      <c r="C863"/>
    </row>
    <row r="864" spans="1:3" x14ac:dyDescent="0.15">
      <c r="A864"/>
      <c r="C864"/>
    </row>
    <row r="865" spans="1:3" x14ac:dyDescent="0.15">
      <c r="A865"/>
      <c r="C865"/>
    </row>
    <row r="866" spans="1:3" x14ac:dyDescent="0.15">
      <c r="A866"/>
      <c r="C866"/>
    </row>
    <row r="867" spans="1:3" x14ac:dyDescent="0.15">
      <c r="A867"/>
      <c r="C867"/>
    </row>
    <row r="868" spans="1:3" x14ac:dyDescent="0.15">
      <c r="A868"/>
      <c r="C868"/>
    </row>
    <row r="869" spans="1:3" x14ac:dyDescent="0.15">
      <c r="A869"/>
      <c r="C869"/>
    </row>
    <row r="870" spans="1:3" x14ac:dyDescent="0.15">
      <c r="A870"/>
      <c r="C870"/>
    </row>
    <row r="871" spans="1:3" x14ac:dyDescent="0.15">
      <c r="A871"/>
      <c r="C871"/>
    </row>
    <row r="872" spans="1:3" x14ac:dyDescent="0.15">
      <c r="A872"/>
      <c r="C872"/>
    </row>
    <row r="873" spans="1:3" x14ac:dyDescent="0.15">
      <c r="A873"/>
      <c r="C873"/>
    </row>
    <row r="874" spans="1:3" x14ac:dyDescent="0.15">
      <c r="A874"/>
      <c r="C874"/>
    </row>
    <row r="875" spans="1:3" x14ac:dyDescent="0.15">
      <c r="A875"/>
      <c r="C875"/>
    </row>
    <row r="876" spans="1:3" x14ac:dyDescent="0.15">
      <c r="A876"/>
      <c r="C876"/>
    </row>
    <row r="877" spans="1:3" x14ac:dyDescent="0.15">
      <c r="A877"/>
      <c r="C877"/>
    </row>
    <row r="878" spans="1:3" x14ac:dyDescent="0.15">
      <c r="A878"/>
      <c r="C878"/>
    </row>
    <row r="879" spans="1:3" x14ac:dyDescent="0.15">
      <c r="A879"/>
      <c r="C879"/>
    </row>
    <row r="880" spans="1:3" x14ac:dyDescent="0.15">
      <c r="A880"/>
      <c r="C880"/>
    </row>
    <row r="881" spans="1:3" x14ac:dyDescent="0.15">
      <c r="A881"/>
      <c r="C881"/>
    </row>
    <row r="882" spans="1:3" x14ac:dyDescent="0.15">
      <c r="A882"/>
      <c r="C882"/>
    </row>
    <row r="883" spans="1:3" x14ac:dyDescent="0.15">
      <c r="A883"/>
      <c r="C883"/>
    </row>
    <row r="884" spans="1:3" x14ac:dyDescent="0.15">
      <c r="A884"/>
      <c r="C884"/>
    </row>
    <row r="885" spans="1:3" x14ac:dyDescent="0.15">
      <c r="A885"/>
      <c r="C885"/>
    </row>
    <row r="886" spans="1:3" x14ac:dyDescent="0.15">
      <c r="A886"/>
      <c r="C886"/>
    </row>
    <row r="887" spans="1:3" x14ac:dyDescent="0.15">
      <c r="A887"/>
      <c r="C887"/>
    </row>
    <row r="888" spans="1:3" x14ac:dyDescent="0.15">
      <c r="A888"/>
      <c r="C888"/>
    </row>
    <row r="889" spans="1:3" x14ac:dyDescent="0.15">
      <c r="A889"/>
      <c r="C889"/>
    </row>
    <row r="890" spans="1:3" x14ac:dyDescent="0.15">
      <c r="A890"/>
      <c r="C890"/>
    </row>
    <row r="891" spans="1:3" x14ac:dyDescent="0.15">
      <c r="A891"/>
      <c r="C891"/>
    </row>
    <row r="892" spans="1:3" x14ac:dyDescent="0.15">
      <c r="A892"/>
      <c r="C892"/>
    </row>
    <row r="893" spans="1:3" x14ac:dyDescent="0.15">
      <c r="A893"/>
      <c r="C893"/>
    </row>
    <row r="894" spans="1:3" x14ac:dyDescent="0.15">
      <c r="A894"/>
      <c r="C894"/>
    </row>
    <row r="895" spans="1:3" x14ac:dyDescent="0.15">
      <c r="A895"/>
      <c r="C895"/>
    </row>
    <row r="896" spans="1:3" x14ac:dyDescent="0.15">
      <c r="A896"/>
      <c r="C896"/>
    </row>
    <row r="897" spans="1:3" x14ac:dyDescent="0.15">
      <c r="A897"/>
      <c r="C897"/>
    </row>
    <row r="898" spans="1:3" x14ac:dyDescent="0.15">
      <c r="A898"/>
      <c r="C898"/>
    </row>
    <row r="899" spans="1:3" x14ac:dyDescent="0.15">
      <c r="A899"/>
      <c r="C899"/>
    </row>
    <row r="900" spans="1:3" x14ac:dyDescent="0.15">
      <c r="A900"/>
      <c r="C900"/>
    </row>
    <row r="901" spans="1:3" x14ac:dyDescent="0.15">
      <c r="A901"/>
      <c r="C901"/>
    </row>
    <row r="902" spans="1:3" x14ac:dyDescent="0.15">
      <c r="A902"/>
      <c r="C902"/>
    </row>
    <row r="903" spans="1:3" x14ac:dyDescent="0.15">
      <c r="A903"/>
      <c r="C903"/>
    </row>
    <row r="904" spans="1:3" x14ac:dyDescent="0.15">
      <c r="A904"/>
      <c r="C904"/>
    </row>
    <row r="905" spans="1:3" x14ac:dyDescent="0.15">
      <c r="A905"/>
      <c r="C905"/>
    </row>
    <row r="906" spans="1:3" x14ac:dyDescent="0.15">
      <c r="A906"/>
      <c r="C906"/>
    </row>
    <row r="907" spans="1:3" x14ac:dyDescent="0.15">
      <c r="A907"/>
      <c r="C907"/>
    </row>
    <row r="908" spans="1:3" x14ac:dyDescent="0.15">
      <c r="A908"/>
      <c r="C908"/>
    </row>
    <row r="909" spans="1:3" x14ac:dyDescent="0.15">
      <c r="A909"/>
      <c r="C909"/>
    </row>
    <row r="910" spans="1:3" x14ac:dyDescent="0.15">
      <c r="A910"/>
      <c r="C910"/>
    </row>
    <row r="911" spans="1:3" x14ac:dyDescent="0.15">
      <c r="A911"/>
      <c r="C911"/>
    </row>
    <row r="912" spans="1:3" x14ac:dyDescent="0.15">
      <c r="A912"/>
      <c r="C912"/>
    </row>
    <row r="913" spans="1:3" x14ac:dyDescent="0.15">
      <c r="A913"/>
      <c r="C913"/>
    </row>
    <row r="914" spans="1:3" x14ac:dyDescent="0.15">
      <c r="A914"/>
      <c r="C914"/>
    </row>
    <row r="915" spans="1:3" x14ac:dyDescent="0.15">
      <c r="A915"/>
      <c r="C915"/>
    </row>
    <row r="916" spans="1:3" x14ac:dyDescent="0.15">
      <c r="A916"/>
      <c r="C916"/>
    </row>
    <row r="917" spans="1:3" x14ac:dyDescent="0.15">
      <c r="A917"/>
      <c r="C917"/>
    </row>
    <row r="918" spans="1:3" x14ac:dyDescent="0.15">
      <c r="A918"/>
      <c r="C918"/>
    </row>
    <row r="919" spans="1:3" x14ac:dyDescent="0.15">
      <c r="A919"/>
      <c r="C919"/>
    </row>
    <row r="920" spans="1:3" x14ac:dyDescent="0.15">
      <c r="A920"/>
      <c r="C920"/>
    </row>
    <row r="921" spans="1:3" x14ac:dyDescent="0.15">
      <c r="A921"/>
      <c r="C921"/>
    </row>
    <row r="922" spans="1:3" x14ac:dyDescent="0.15">
      <c r="A922"/>
      <c r="C922"/>
    </row>
    <row r="923" spans="1:3" x14ac:dyDescent="0.15">
      <c r="A923"/>
      <c r="C923"/>
    </row>
    <row r="924" spans="1:3" x14ac:dyDescent="0.15">
      <c r="A924"/>
      <c r="C924"/>
    </row>
    <row r="925" spans="1:3" x14ac:dyDescent="0.15">
      <c r="A925"/>
      <c r="C925"/>
    </row>
    <row r="926" spans="1:3" x14ac:dyDescent="0.15">
      <c r="A926"/>
      <c r="C926"/>
    </row>
    <row r="927" spans="1:3" x14ac:dyDescent="0.15">
      <c r="A927"/>
      <c r="C927"/>
    </row>
    <row r="928" spans="1:3" x14ac:dyDescent="0.15">
      <c r="A928"/>
      <c r="C928"/>
    </row>
    <row r="929" spans="1:3" x14ac:dyDescent="0.15">
      <c r="A929"/>
      <c r="C929"/>
    </row>
    <row r="930" spans="1:3" x14ac:dyDescent="0.15">
      <c r="A930"/>
      <c r="C930"/>
    </row>
    <row r="931" spans="1:3" x14ac:dyDescent="0.15">
      <c r="A931"/>
      <c r="C931"/>
    </row>
    <row r="932" spans="1:3" x14ac:dyDescent="0.15">
      <c r="A932"/>
      <c r="C932"/>
    </row>
    <row r="933" spans="1:3" x14ac:dyDescent="0.15">
      <c r="A933"/>
      <c r="C933"/>
    </row>
    <row r="934" spans="1:3" x14ac:dyDescent="0.15">
      <c r="A934"/>
      <c r="C934"/>
    </row>
    <row r="935" spans="1:3" x14ac:dyDescent="0.15">
      <c r="A935"/>
      <c r="C935"/>
    </row>
    <row r="936" spans="1:3" x14ac:dyDescent="0.15">
      <c r="A936"/>
      <c r="C936"/>
    </row>
    <row r="937" spans="1:3" x14ac:dyDescent="0.15">
      <c r="A937"/>
      <c r="C937"/>
    </row>
    <row r="938" spans="1:3" x14ac:dyDescent="0.15">
      <c r="A938"/>
      <c r="C938"/>
    </row>
    <row r="939" spans="1:3" x14ac:dyDescent="0.15">
      <c r="A939"/>
      <c r="C939"/>
    </row>
    <row r="940" spans="1:3" x14ac:dyDescent="0.15">
      <c r="A940"/>
      <c r="C940"/>
    </row>
    <row r="941" spans="1:3" x14ac:dyDescent="0.15">
      <c r="A941"/>
      <c r="C941"/>
    </row>
    <row r="942" spans="1:3" x14ac:dyDescent="0.15">
      <c r="A942"/>
      <c r="C942"/>
    </row>
    <row r="943" spans="1:3" x14ac:dyDescent="0.15">
      <c r="A943"/>
      <c r="C943"/>
    </row>
    <row r="944" spans="1:3" x14ac:dyDescent="0.15">
      <c r="A944"/>
      <c r="C944"/>
    </row>
    <row r="945" spans="1:3" x14ac:dyDescent="0.15">
      <c r="A945"/>
      <c r="C945"/>
    </row>
    <row r="946" spans="1:3" x14ac:dyDescent="0.15">
      <c r="A946"/>
      <c r="C946"/>
    </row>
    <row r="947" spans="1:3" x14ac:dyDescent="0.15">
      <c r="A947"/>
      <c r="C947"/>
    </row>
    <row r="948" spans="1:3" x14ac:dyDescent="0.15">
      <c r="A948"/>
      <c r="C948"/>
    </row>
    <row r="949" spans="1:3" x14ac:dyDescent="0.15">
      <c r="A949"/>
      <c r="C949"/>
    </row>
    <row r="950" spans="1:3" x14ac:dyDescent="0.15">
      <c r="A950"/>
      <c r="C950"/>
    </row>
    <row r="951" spans="1:3" x14ac:dyDescent="0.15">
      <c r="A951"/>
      <c r="C951"/>
    </row>
    <row r="952" spans="1:3" x14ac:dyDescent="0.15">
      <c r="A952"/>
      <c r="C952"/>
    </row>
    <row r="953" spans="1:3" x14ac:dyDescent="0.15">
      <c r="A953"/>
      <c r="C953"/>
    </row>
    <row r="954" spans="1:3" x14ac:dyDescent="0.15">
      <c r="A954"/>
      <c r="C954"/>
    </row>
    <row r="955" spans="1:3" x14ac:dyDescent="0.15">
      <c r="A955"/>
      <c r="C955"/>
    </row>
    <row r="956" spans="1:3" x14ac:dyDescent="0.15">
      <c r="A956"/>
      <c r="C956"/>
    </row>
    <row r="957" spans="1:3" x14ac:dyDescent="0.15">
      <c r="A957"/>
      <c r="C957"/>
    </row>
    <row r="958" spans="1:3" x14ac:dyDescent="0.15">
      <c r="A958"/>
      <c r="C958"/>
    </row>
    <row r="959" spans="1:3" x14ac:dyDescent="0.15">
      <c r="A959"/>
      <c r="C959"/>
    </row>
    <row r="960" spans="1:3" x14ac:dyDescent="0.15">
      <c r="A960"/>
      <c r="C960"/>
    </row>
    <row r="961" spans="1:3" x14ac:dyDescent="0.15">
      <c r="A961"/>
      <c r="C961"/>
    </row>
    <row r="962" spans="1:3" x14ac:dyDescent="0.15">
      <c r="A962"/>
      <c r="C962"/>
    </row>
    <row r="963" spans="1:3" x14ac:dyDescent="0.15">
      <c r="A963"/>
      <c r="C963"/>
    </row>
    <row r="964" spans="1:3" x14ac:dyDescent="0.15">
      <c r="A964"/>
      <c r="C964"/>
    </row>
    <row r="965" spans="1:3" x14ac:dyDescent="0.15">
      <c r="A965"/>
      <c r="C965"/>
    </row>
    <row r="966" spans="1:3" x14ac:dyDescent="0.15">
      <c r="A966"/>
      <c r="C966"/>
    </row>
    <row r="967" spans="1:3" x14ac:dyDescent="0.15">
      <c r="A967"/>
      <c r="C967"/>
    </row>
    <row r="968" spans="1:3" x14ac:dyDescent="0.15">
      <c r="A968"/>
      <c r="C968"/>
    </row>
    <row r="969" spans="1:3" x14ac:dyDescent="0.15">
      <c r="A969"/>
      <c r="C969"/>
    </row>
    <row r="970" spans="1:3" x14ac:dyDescent="0.15">
      <c r="A970"/>
      <c r="C970"/>
    </row>
    <row r="971" spans="1:3" x14ac:dyDescent="0.15">
      <c r="A971"/>
      <c r="C971"/>
    </row>
    <row r="972" spans="1:3" x14ac:dyDescent="0.15">
      <c r="A972"/>
      <c r="C972"/>
    </row>
    <row r="973" spans="1:3" x14ac:dyDescent="0.15">
      <c r="A973"/>
      <c r="C973"/>
    </row>
    <row r="974" spans="1:3" x14ac:dyDescent="0.15">
      <c r="A974"/>
      <c r="C974"/>
    </row>
    <row r="975" spans="1:3" x14ac:dyDescent="0.15">
      <c r="A975"/>
      <c r="C975"/>
    </row>
    <row r="976" spans="1:3" x14ac:dyDescent="0.15">
      <c r="A976"/>
      <c r="C976"/>
    </row>
    <row r="977" spans="1:3" x14ac:dyDescent="0.15">
      <c r="A977"/>
      <c r="C977"/>
    </row>
    <row r="978" spans="1:3" x14ac:dyDescent="0.15">
      <c r="A978"/>
      <c r="C978"/>
    </row>
    <row r="979" spans="1:3" x14ac:dyDescent="0.15">
      <c r="A979"/>
      <c r="C979"/>
    </row>
    <row r="980" spans="1:3" x14ac:dyDescent="0.15">
      <c r="A980"/>
      <c r="C980"/>
    </row>
    <row r="981" spans="1:3" x14ac:dyDescent="0.15">
      <c r="A981"/>
      <c r="C981"/>
    </row>
    <row r="982" spans="1:3" x14ac:dyDescent="0.15">
      <c r="A982"/>
      <c r="C982"/>
    </row>
    <row r="983" spans="1:3" x14ac:dyDescent="0.15">
      <c r="A983"/>
      <c r="C983"/>
    </row>
    <row r="984" spans="1:3" x14ac:dyDescent="0.15">
      <c r="A984"/>
      <c r="C984"/>
    </row>
    <row r="985" spans="1:3" x14ac:dyDescent="0.15">
      <c r="A985"/>
      <c r="C985"/>
    </row>
    <row r="986" spans="1:3" x14ac:dyDescent="0.15">
      <c r="A986"/>
      <c r="C986"/>
    </row>
    <row r="987" spans="1:3" x14ac:dyDescent="0.15">
      <c r="A987"/>
      <c r="C987"/>
    </row>
    <row r="988" spans="1:3" x14ac:dyDescent="0.15">
      <c r="A988"/>
      <c r="C988"/>
    </row>
    <row r="989" spans="1:3" x14ac:dyDescent="0.15">
      <c r="A989"/>
      <c r="C989"/>
    </row>
    <row r="990" spans="1:3" x14ac:dyDescent="0.15">
      <c r="A990"/>
      <c r="C990"/>
    </row>
    <row r="991" spans="1:3" x14ac:dyDescent="0.15">
      <c r="A991"/>
      <c r="C991"/>
    </row>
    <row r="992" spans="1:3" x14ac:dyDescent="0.15">
      <c r="A992"/>
      <c r="C992"/>
    </row>
    <row r="993" spans="1:3" x14ac:dyDescent="0.15">
      <c r="A993"/>
      <c r="C993"/>
    </row>
    <row r="994" spans="1:3" x14ac:dyDescent="0.15">
      <c r="A994"/>
      <c r="C994"/>
    </row>
    <row r="995" spans="1:3" x14ac:dyDescent="0.15">
      <c r="A995"/>
      <c r="C995"/>
    </row>
    <row r="996" spans="1:3" x14ac:dyDescent="0.15">
      <c r="A996"/>
      <c r="C996"/>
    </row>
    <row r="997" spans="1:3" x14ac:dyDescent="0.15">
      <c r="A997"/>
      <c r="C997"/>
    </row>
    <row r="998" spans="1:3" x14ac:dyDescent="0.15">
      <c r="A998"/>
      <c r="C998"/>
    </row>
    <row r="999" spans="1:3" x14ac:dyDescent="0.15">
      <c r="A999"/>
      <c r="C999"/>
    </row>
    <row r="1000" spans="1:3" x14ac:dyDescent="0.15">
      <c r="A1000"/>
      <c r="C1000"/>
    </row>
    <row r="1001" spans="1:3" x14ac:dyDescent="0.15">
      <c r="A1001"/>
      <c r="C1001"/>
    </row>
    <row r="1002" spans="1:3" x14ac:dyDescent="0.15">
      <c r="A1002"/>
      <c r="C1002"/>
    </row>
    <row r="1003" spans="1:3" x14ac:dyDescent="0.15">
      <c r="A1003"/>
      <c r="C1003"/>
    </row>
    <row r="1004" spans="1:3" x14ac:dyDescent="0.15">
      <c r="A1004"/>
      <c r="C1004"/>
    </row>
    <row r="1005" spans="1:3" x14ac:dyDescent="0.15">
      <c r="A1005"/>
      <c r="C1005"/>
    </row>
    <row r="1006" spans="1:3" x14ac:dyDescent="0.15">
      <c r="A1006"/>
      <c r="C1006"/>
    </row>
    <row r="1007" spans="1:3" x14ac:dyDescent="0.15">
      <c r="A1007"/>
      <c r="C1007"/>
    </row>
    <row r="1008" spans="1:3" x14ac:dyDescent="0.15">
      <c r="A1008"/>
      <c r="C1008"/>
    </row>
    <row r="1009" spans="1:3" x14ac:dyDescent="0.15">
      <c r="A1009"/>
      <c r="C1009"/>
    </row>
    <row r="1010" spans="1:3" x14ac:dyDescent="0.15">
      <c r="A1010"/>
      <c r="C1010"/>
    </row>
    <row r="1011" spans="1:3" x14ac:dyDescent="0.15">
      <c r="A1011"/>
      <c r="C1011"/>
    </row>
    <row r="1012" spans="1:3" x14ac:dyDescent="0.15">
      <c r="A1012"/>
      <c r="C1012"/>
    </row>
    <row r="1013" spans="1:3" x14ac:dyDescent="0.15">
      <c r="A1013"/>
      <c r="C1013"/>
    </row>
    <row r="1014" spans="1:3" x14ac:dyDescent="0.15">
      <c r="A1014"/>
      <c r="C1014"/>
    </row>
    <row r="1015" spans="1:3" x14ac:dyDescent="0.15">
      <c r="A1015"/>
      <c r="C1015"/>
    </row>
    <row r="1016" spans="1:3" x14ac:dyDescent="0.15">
      <c r="A1016"/>
      <c r="C1016"/>
    </row>
    <row r="1017" spans="1:3" x14ac:dyDescent="0.15">
      <c r="A1017"/>
      <c r="C1017"/>
    </row>
    <row r="1018" spans="1:3" x14ac:dyDescent="0.15">
      <c r="A1018"/>
      <c r="C1018"/>
    </row>
    <row r="1019" spans="1:3" x14ac:dyDescent="0.15">
      <c r="A1019"/>
      <c r="C1019"/>
    </row>
    <row r="1020" spans="1:3" x14ac:dyDescent="0.15">
      <c r="A1020"/>
      <c r="C1020"/>
    </row>
    <row r="1021" spans="1:3" x14ac:dyDescent="0.15">
      <c r="A1021"/>
      <c r="C1021"/>
    </row>
    <row r="1022" spans="1:3" x14ac:dyDescent="0.15">
      <c r="A1022"/>
      <c r="C1022"/>
    </row>
    <row r="1023" spans="1:3" x14ac:dyDescent="0.15">
      <c r="A1023"/>
      <c r="C1023"/>
    </row>
    <row r="1024" spans="1:3" x14ac:dyDescent="0.15">
      <c r="A1024"/>
      <c r="C1024"/>
    </row>
    <row r="1025" spans="1:3" x14ac:dyDescent="0.15">
      <c r="A1025"/>
      <c r="C1025"/>
    </row>
    <row r="1026" spans="1:3" x14ac:dyDescent="0.15">
      <c r="A1026"/>
      <c r="C1026"/>
    </row>
    <row r="1027" spans="1:3" x14ac:dyDescent="0.15">
      <c r="A1027"/>
      <c r="C1027"/>
    </row>
    <row r="1028" spans="1:3" x14ac:dyDescent="0.15">
      <c r="A1028"/>
      <c r="C1028"/>
    </row>
    <row r="1029" spans="1:3" x14ac:dyDescent="0.15">
      <c r="A1029"/>
      <c r="C1029"/>
    </row>
    <row r="1030" spans="1:3" x14ac:dyDescent="0.15">
      <c r="A1030"/>
      <c r="C1030"/>
    </row>
    <row r="1031" spans="1:3" x14ac:dyDescent="0.15">
      <c r="A1031"/>
      <c r="C1031"/>
    </row>
    <row r="1032" spans="1:3" x14ac:dyDescent="0.15">
      <c r="A1032"/>
      <c r="C1032"/>
    </row>
    <row r="1033" spans="1:3" x14ac:dyDescent="0.15">
      <c r="A1033"/>
      <c r="C1033"/>
    </row>
    <row r="1034" spans="1:3" x14ac:dyDescent="0.15">
      <c r="A1034"/>
      <c r="C1034"/>
    </row>
    <row r="1035" spans="1:3" x14ac:dyDescent="0.15">
      <c r="A1035"/>
      <c r="C1035"/>
    </row>
    <row r="1036" spans="1:3" x14ac:dyDescent="0.15">
      <c r="A1036"/>
      <c r="C1036"/>
    </row>
    <row r="1037" spans="1:3" x14ac:dyDescent="0.15">
      <c r="A1037"/>
      <c r="C1037"/>
    </row>
    <row r="1038" spans="1:3" x14ac:dyDescent="0.15">
      <c r="A1038"/>
      <c r="C1038"/>
    </row>
    <row r="1039" spans="1:3" x14ac:dyDescent="0.15">
      <c r="A1039"/>
      <c r="C1039"/>
    </row>
    <row r="1040" spans="1:3" x14ac:dyDescent="0.15">
      <c r="A1040"/>
      <c r="C1040"/>
    </row>
    <row r="1041" spans="1:3" x14ac:dyDescent="0.15">
      <c r="A1041"/>
      <c r="C1041"/>
    </row>
    <row r="1042" spans="1:3" x14ac:dyDescent="0.15">
      <c r="A1042"/>
      <c r="C1042"/>
    </row>
    <row r="1043" spans="1:3" x14ac:dyDescent="0.15">
      <c r="A1043"/>
      <c r="C1043"/>
    </row>
    <row r="1044" spans="1:3" x14ac:dyDescent="0.15">
      <c r="A1044"/>
      <c r="C1044"/>
    </row>
    <row r="1045" spans="1:3" x14ac:dyDescent="0.15">
      <c r="A1045"/>
      <c r="C1045"/>
    </row>
    <row r="1046" spans="1:3" x14ac:dyDescent="0.15">
      <c r="A1046"/>
      <c r="C1046"/>
    </row>
    <row r="1047" spans="1:3" x14ac:dyDescent="0.15">
      <c r="A1047"/>
      <c r="C1047"/>
    </row>
    <row r="1048" spans="1:3" x14ac:dyDescent="0.15">
      <c r="A1048"/>
      <c r="C1048"/>
    </row>
    <row r="1049" spans="1:3" x14ac:dyDescent="0.15">
      <c r="A1049"/>
      <c r="C1049"/>
    </row>
    <row r="1050" spans="1:3" x14ac:dyDescent="0.15">
      <c r="A1050"/>
      <c r="C1050"/>
    </row>
    <row r="1051" spans="1:3" x14ac:dyDescent="0.15">
      <c r="A1051"/>
      <c r="C1051"/>
    </row>
    <row r="1052" spans="1:3" x14ac:dyDescent="0.15">
      <c r="A1052"/>
      <c r="C1052"/>
    </row>
    <row r="1053" spans="1:3" x14ac:dyDescent="0.15">
      <c r="A1053"/>
      <c r="C1053"/>
    </row>
    <row r="1054" spans="1:3" x14ac:dyDescent="0.15">
      <c r="A1054"/>
      <c r="C1054"/>
    </row>
    <row r="1055" spans="1:3" x14ac:dyDescent="0.15">
      <c r="A1055"/>
      <c r="C1055"/>
    </row>
    <row r="1056" spans="1:3" x14ac:dyDescent="0.15">
      <c r="A1056"/>
      <c r="C1056"/>
    </row>
    <row r="1057" spans="1:3" x14ac:dyDescent="0.15">
      <c r="A1057"/>
      <c r="C1057"/>
    </row>
    <row r="1058" spans="1:3" x14ac:dyDescent="0.15">
      <c r="A1058"/>
      <c r="C1058"/>
    </row>
    <row r="1059" spans="1:3" x14ac:dyDescent="0.15">
      <c r="A1059"/>
      <c r="C1059"/>
    </row>
    <row r="1060" spans="1:3" x14ac:dyDescent="0.15">
      <c r="A1060"/>
      <c r="C1060"/>
    </row>
    <row r="1061" spans="1:3" x14ac:dyDescent="0.15">
      <c r="A1061"/>
      <c r="C1061"/>
    </row>
    <row r="1062" spans="1:3" x14ac:dyDescent="0.15">
      <c r="A1062"/>
      <c r="C1062"/>
    </row>
    <row r="1063" spans="1:3" x14ac:dyDescent="0.15">
      <c r="A1063"/>
      <c r="C1063"/>
    </row>
    <row r="1064" spans="1:3" x14ac:dyDescent="0.15">
      <c r="A1064"/>
      <c r="C1064"/>
    </row>
    <row r="1065" spans="1:3" x14ac:dyDescent="0.15">
      <c r="A1065"/>
      <c r="C1065"/>
    </row>
    <row r="1066" spans="1:3" x14ac:dyDescent="0.15">
      <c r="A1066"/>
      <c r="C1066"/>
    </row>
    <row r="1067" spans="1:3" x14ac:dyDescent="0.15">
      <c r="A1067"/>
      <c r="C1067"/>
    </row>
    <row r="1068" spans="1:3" x14ac:dyDescent="0.15">
      <c r="A1068"/>
      <c r="C1068"/>
    </row>
    <row r="1069" spans="1:3" x14ac:dyDescent="0.15">
      <c r="A1069"/>
      <c r="C1069"/>
    </row>
    <row r="1070" spans="1:3" x14ac:dyDescent="0.15">
      <c r="A1070"/>
      <c r="C1070"/>
    </row>
    <row r="1071" spans="1:3" x14ac:dyDescent="0.15">
      <c r="A1071"/>
      <c r="C1071"/>
    </row>
    <row r="1072" spans="1:3" x14ac:dyDescent="0.15">
      <c r="A1072"/>
      <c r="C1072"/>
    </row>
    <row r="1073" spans="1:3" x14ac:dyDescent="0.15">
      <c r="A1073"/>
      <c r="C1073"/>
    </row>
    <row r="1074" spans="1:3" x14ac:dyDescent="0.15">
      <c r="A1074"/>
      <c r="C1074"/>
    </row>
    <row r="1075" spans="1:3" x14ac:dyDescent="0.15">
      <c r="A1075"/>
      <c r="C1075"/>
    </row>
    <row r="1076" spans="1:3" x14ac:dyDescent="0.15">
      <c r="A1076"/>
      <c r="C1076"/>
    </row>
    <row r="1077" spans="1:3" x14ac:dyDescent="0.15">
      <c r="A1077"/>
      <c r="C1077"/>
    </row>
    <row r="1078" spans="1:3" x14ac:dyDescent="0.15">
      <c r="A1078"/>
      <c r="C1078"/>
    </row>
    <row r="1079" spans="1:3" x14ac:dyDescent="0.15">
      <c r="A1079"/>
      <c r="C1079"/>
    </row>
    <row r="1080" spans="1:3" x14ac:dyDescent="0.15">
      <c r="A1080"/>
      <c r="C1080"/>
    </row>
    <row r="1081" spans="1:3" x14ac:dyDescent="0.15">
      <c r="A1081"/>
      <c r="C1081"/>
    </row>
    <row r="1082" spans="1:3" x14ac:dyDescent="0.15">
      <c r="A1082"/>
      <c r="C1082"/>
    </row>
    <row r="1083" spans="1:3" x14ac:dyDescent="0.15">
      <c r="A1083"/>
      <c r="C1083"/>
    </row>
    <row r="1084" spans="1:3" x14ac:dyDescent="0.15">
      <c r="A1084"/>
      <c r="C1084"/>
    </row>
    <row r="1085" spans="1:3" x14ac:dyDescent="0.15">
      <c r="A1085"/>
      <c r="C1085"/>
    </row>
    <row r="1086" spans="1:3" x14ac:dyDescent="0.15">
      <c r="A1086"/>
      <c r="C1086"/>
    </row>
    <row r="1087" spans="1:3" x14ac:dyDescent="0.15">
      <c r="A1087"/>
      <c r="C1087"/>
    </row>
    <row r="1088" spans="1:3" x14ac:dyDescent="0.15">
      <c r="A1088"/>
      <c r="C1088"/>
    </row>
    <row r="1089" spans="1:3" x14ac:dyDescent="0.15">
      <c r="A1089"/>
      <c r="C1089"/>
    </row>
    <row r="1090" spans="1:3" x14ac:dyDescent="0.15">
      <c r="A1090"/>
      <c r="C1090"/>
    </row>
    <row r="1091" spans="1:3" x14ac:dyDescent="0.15">
      <c r="A1091"/>
      <c r="C1091"/>
    </row>
    <row r="1092" spans="1:3" x14ac:dyDescent="0.15">
      <c r="A1092"/>
      <c r="C1092"/>
    </row>
    <row r="1093" spans="1:3" x14ac:dyDescent="0.15">
      <c r="A1093"/>
      <c r="C1093"/>
    </row>
    <row r="1094" spans="1:3" x14ac:dyDescent="0.15">
      <c r="A1094"/>
      <c r="C1094"/>
    </row>
    <row r="1095" spans="1:3" x14ac:dyDescent="0.15">
      <c r="A1095"/>
      <c r="C1095"/>
    </row>
    <row r="1096" spans="1:3" x14ac:dyDescent="0.15">
      <c r="A1096"/>
      <c r="C1096"/>
    </row>
    <row r="1097" spans="1:3" x14ac:dyDescent="0.15">
      <c r="A1097"/>
      <c r="C1097"/>
    </row>
    <row r="1098" spans="1:3" x14ac:dyDescent="0.15">
      <c r="A1098"/>
      <c r="C1098"/>
    </row>
    <row r="1099" spans="1:3" x14ac:dyDescent="0.15">
      <c r="A1099"/>
      <c r="C1099"/>
    </row>
    <row r="1100" spans="1:3" x14ac:dyDescent="0.15">
      <c r="A1100"/>
      <c r="C1100"/>
    </row>
    <row r="1101" spans="1:3" x14ac:dyDescent="0.15">
      <c r="A1101"/>
      <c r="C1101"/>
    </row>
    <row r="1102" spans="1:3" x14ac:dyDescent="0.15">
      <c r="A1102"/>
      <c r="C1102"/>
    </row>
    <row r="1103" spans="1:3" x14ac:dyDescent="0.15">
      <c r="A1103"/>
      <c r="C1103"/>
    </row>
    <row r="1104" spans="1:3" x14ac:dyDescent="0.15">
      <c r="A1104"/>
      <c r="C1104"/>
    </row>
    <row r="1105" spans="1:3" x14ac:dyDescent="0.15">
      <c r="A1105"/>
      <c r="C1105"/>
    </row>
    <row r="1106" spans="1:3" x14ac:dyDescent="0.15">
      <c r="A1106"/>
      <c r="C1106"/>
    </row>
    <row r="1107" spans="1:3" x14ac:dyDescent="0.15">
      <c r="A1107"/>
      <c r="C1107"/>
    </row>
    <row r="1108" spans="1:3" x14ac:dyDescent="0.15">
      <c r="A1108"/>
      <c r="C1108"/>
    </row>
    <row r="1109" spans="1:3" x14ac:dyDescent="0.15">
      <c r="A1109"/>
      <c r="C1109"/>
    </row>
    <row r="1110" spans="1:3" x14ac:dyDescent="0.15">
      <c r="A1110"/>
      <c r="C1110"/>
    </row>
    <row r="1111" spans="1:3" x14ac:dyDescent="0.15">
      <c r="A1111"/>
      <c r="C1111"/>
    </row>
    <row r="1112" spans="1:3" x14ac:dyDescent="0.15">
      <c r="A1112"/>
      <c r="C1112"/>
    </row>
    <row r="1113" spans="1:3" x14ac:dyDescent="0.15">
      <c r="A1113"/>
      <c r="C1113"/>
    </row>
    <row r="1114" spans="1:3" x14ac:dyDescent="0.15">
      <c r="A1114"/>
      <c r="C1114"/>
    </row>
    <row r="1115" spans="1:3" x14ac:dyDescent="0.15">
      <c r="A1115"/>
      <c r="C1115"/>
    </row>
    <row r="1116" spans="1:3" x14ac:dyDescent="0.15">
      <c r="A1116"/>
      <c r="C1116"/>
    </row>
    <row r="1117" spans="1:3" x14ac:dyDescent="0.15">
      <c r="A1117"/>
      <c r="C1117"/>
    </row>
    <row r="1118" spans="1:3" x14ac:dyDescent="0.15">
      <c r="A1118"/>
      <c r="C1118"/>
    </row>
    <row r="1119" spans="1:3" x14ac:dyDescent="0.15">
      <c r="A1119"/>
      <c r="C1119"/>
    </row>
    <row r="1120" spans="1:3" x14ac:dyDescent="0.15">
      <c r="A1120"/>
      <c r="C1120"/>
    </row>
    <row r="1121" spans="1:3" x14ac:dyDescent="0.15">
      <c r="A1121"/>
      <c r="C1121"/>
    </row>
    <row r="1122" spans="1:3" x14ac:dyDescent="0.15">
      <c r="A1122"/>
      <c r="C1122"/>
    </row>
    <row r="1123" spans="1:3" x14ac:dyDescent="0.15">
      <c r="A1123"/>
      <c r="C1123"/>
    </row>
    <row r="1124" spans="1:3" x14ac:dyDescent="0.15">
      <c r="A1124"/>
      <c r="C1124"/>
    </row>
    <row r="1125" spans="1:3" x14ac:dyDescent="0.15">
      <c r="A1125"/>
      <c r="C1125"/>
    </row>
    <row r="1126" spans="1:3" x14ac:dyDescent="0.15">
      <c r="A1126"/>
      <c r="C1126"/>
    </row>
    <row r="1127" spans="1:3" x14ac:dyDescent="0.15">
      <c r="A1127"/>
      <c r="C1127"/>
    </row>
    <row r="1128" spans="1:3" x14ac:dyDescent="0.15">
      <c r="A1128"/>
      <c r="C1128"/>
    </row>
    <row r="1129" spans="1:3" x14ac:dyDescent="0.15">
      <c r="A1129"/>
      <c r="C1129"/>
    </row>
    <row r="1130" spans="1:3" x14ac:dyDescent="0.15">
      <c r="A1130"/>
      <c r="C1130"/>
    </row>
    <row r="1131" spans="1:3" x14ac:dyDescent="0.15">
      <c r="A1131"/>
      <c r="C1131"/>
    </row>
    <row r="1132" spans="1:3" x14ac:dyDescent="0.15">
      <c r="A1132"/>
      <c r="C1132"/>
    </row>
    <row r="1133" spans="1:3" x14ac:dyDescent="0.15">
      <c r="A1133"/>
      <c r="C1133"/>
    </row>
    <row r="1134" spans="1:3" x14ac:dyDescent="0.15">
      <c r="A1134"/>
      <c r="C1134"/>
    </row>
    <row r="1135" spans="1:3" x14ac:dyDescent="0.15">
      <c r="A1135"/>
      <c r="C1135"/>
    </row>
    <row r="1136" spans="1:3" x14ac:dyDescent="0.15">
      <c r="A1136"/>
      <c r="C1136"/>
    </row>
    <row r="1137" spans="1:3" x14ac:dyDescent="0.15">
      <c r="A1137"/>
      <c r="C1137"/>
    </row>
    <row r="1138" spans="1:3" x14ac:dyDescent="0.15">
      <c r="A1138"/>
      <c r="C1138"/>
    </row>
    <row r="1139" spans="1:3" x14ac:dyDescent="0.15">
      <c r="A1139"/>
      <c r="C1139"/>
    </row>
    <row r="1140" spans="1:3" x14ac:dyDescent="0.15">
      <c r="A1140"/>
      <c r="C1140"/>
    </row>
    <row r="1141" spans="1:3" x14ac:dyDescent="0.15">
      <c r="A1141"/>
      <c r="C1141"/>
    </row>
    <row r="1142" spans="1:3" x14ac:dyDescent="0.15">
      <c r="A1142"/>
      <c r="C1142"/>
    </row>
    <row r="1143" spans="1:3" x14ac:dyDescent="0.15">
      <c r="A1143"/>
      <c r="C1143"/>
    </row>
    <row r="1144" spans="1:3" x14ac:dyDescent="0.15">
      <c r="A1144"/>
      <c r="C1144"/>
    </row>
    <row r="1145" spans="1:3" x14ac:dyDescent="0.15">
      <c r="A1145"/>
      <c r="C1145"/>
    </row>
    <row r="1146" spans="1:3" x14ac:dyDescent="0.15">
      <c r="A1146"/>
      <c r="C1146"/>
    </row>
    <row r="1147" spans="1:3" x14ac:dyDescent="0.15">
      <c r="A1147"/>
      <c r="C1147"/>
    </row>
    <row r="1148" spans="1:3" x14ac:dyDescent="0.15">
      <c r="A1148"/>
      <c r="C1148"/>
    </row>
    <row r="1149" spans="1:3" x14ac:dyDescent="0.15">
      <c r="A1149"/>
      <c r="C1149"/>
    </row>
    <row r="1150" spans="1:3" x14ac:dyDescent="0.15">
      <c r="A1150"/>
      <c r="C1150"/>
    </row>
    <row r="1151" spans="1:3" x14ac:dyDescent="0.15">
      <c r="A1151"/>
      <c r="C1151"/>
    </row>
    <row r="1152" spans="1:3" x14ac:dyDescent="0.15">
      <c r="A1152"/>
      <c r="C1152"/>
    </row>
    <row r="1153" spans="1:3" x14ac:dyDescent="0.15">
      <c r="A1153"/>
      <c r="C1153"/>
    </row>
    <row r="1154" spans="1:3" x14ac:dyDescent="0.15">
      <c r="A1154"/>
      <c r="C1154"/>
    </row>
    <row r="1155" spans="1:3" x14ac:dyDescent="0.15">
      <c r="A1155"/>
      <c r="C1155"/>
    </row>
    <row r="1156" spans="1:3" x14ac:dyDescent="0.15">
      <c r="A1156"/>
      <c r="C1156"/>
    </row>
    <row r="1157" spans="1:3" x14ac:dyDescent="0.15">
      <c r="A1157"/>
      <c r="C1157"/>
    </row>
    <row r="1158" spans="1:3" x14ac:dyDescent="0.15">
      <c r="A1158"/>
      <c r="C1158"/>
    </row>
    <row r="1159" spans="1:3" x14ac:dyDescent="0.15">
      <c r="A1159"/>
      <c r="C1159"/>
    </row>
    <row r="1160" spans="1:3" x14ac:dyDescent="0.15">
      <c r="A1160"/>
      <c r="C1160"/>
    </row>
    <row r="1161" spans="1:3" x14ac:dyDescent="0.15">
      <c r="A1161"/>
      <c r="C1161"/>
    </row>
    <row r="1162" spans="1:3" x14ac:dyDescent="0.15">
      <c r="A1162"/>
      <c r="C1162"/>
    </row>
    <row r="1163" spans="1:3" x14ac:dyDescent="0.15">
      <c r="A1163"/>
      <c r="C1163"/>
    </row>
    <row r="1164" spans="1:3" x14ac:dyDescent="0.15">
      <c r="A1164"/>
      <c r="C1164"/>
    </row>
    <row r="1165" spans="1:3" x14ac:dyDescent="0.15">
      <c r="A1165"/>
      <c r="C1165"/>
    </row>
    <row r="1166" spans="1:3" x14ac:dyDescent="0.15">
      <c r="A1166"/>
      <c r="C1166"/>
    </row>
    <row r="1167" spans="1:3" x14ac:dyDescent="0.15">
      <c r="A1167"/>
      <c r="C1167"/>
    </row>
    <row r="1168" spans="1:3" x14ac:dyDescent="0.15">
      <c r="A1168"/>
      <c r="C1168"/>
    </row>
    <row r="1169" spans="1:3" x14ac:dyDescent="0.15">
      <c r="A1169"/>
      <c r="C1169"/>
    </row>
    <row r="1170" spans="1:3" x14ac:dyDescent="0.15">
      <c r="A1170"/>
      <c r="C1170"/>
    </row>
    <row r="1171" spans="1:3" x14ac:dyDescent="0.15">
      <c r="A1171"/>
      <c r="C1171"/>
    </row>
    <row r="1172" spans="1:3" x14ac:dyDescent="0.15">
      <c r="A1172"/>
      <c r="C1172"/>
    </row>
    <row r="1173" spans="1:3" x14ac:dyDescent="0.15">
      <c r="A1173"/>
      <c r="C1173"/>
    </row>
    <row r="1174" spans="1:3" x14ac:dyDescent="0.15">
      <c r="A1174"/>
      <c r="C1174"/>
    </row>
    <row r="1175" spans="1:3" x14ac:dyDescent="0.15">
      <c r="A1175"/>
      <c r="C1175"/>
    </row>
    <row r="1176" spans="1:3" x14ac:dyDescent="0.15">
      <c r="A1176"/>
      <c r="C1176"/>
    </row>
    <row r="1177" spans="1:3" x14ac:dyDescent="0.15">
      <c r="A1177"/>
      <c r="C1177"/>
    </row>
    <row r="1178" spans="1:3" x14ac:dyDescent="0.15">
      <c r="A1178"/>
      <c r="C1178"/>
    </row>
    <row r="1179" spans="1:3" x14ac:dyDescent="0.15">
      <c r="A1179"/>
      <c r="C1179"/>
    </row>
    <row r="1180" spans="1:3" x14ac:dyDescent="0.15">
      <c r="A1180"/>
      <c r="C1180"/>
    </row>
    <row r="1181" spans="1:3" x14ac:dyDescent="0.15">
      <c r="A1181"/>
      <c r="C1181"/>
    </row>
    <row r="1182" spans="1:3" x14ac:dyDescent="0.15">
      <c r="A1182"/>
      <c r="C1182"/>
    </row>
    <row r="1183" spans="1:3" x14ac:dyDescent="0.15">
      <c r="A1183"/>
      <c r="C1183"/>
    </row>
    <row r="1184" spans="1:3" x14ac:dyDescent="0.15">
      <c r="A1184"/>
      <c r="C1184"/>
    </row>
    <row r="1185" spans="1:3" x14ac:dyDescent="0.15">
      <c r="A1185"/>
      <c r="C1185"/>
    </row>
    <row r="1186" spans="1:3" x14ac:dyDescent="0.15">
      <c r="A1186"/>
      <c r="C1186"/>
    </row>
    <row r="1187" spans="1:3" x14ac:dyDescent="0.15">
      <c r="A1187"/>
      <c r="C1187"/>
    </row>
    <row r="1188" spans="1:3" x14ac:dyDescent="0.15">
      <c r="A1188"/>
      <c r="C1188"/>
    </row>
    <row r="1189" spans="1:3" x14ac:dyDescent="0.15">
      <c r="A1189"/>
      <c r="C1189"/>
    </row>
    <row r="1190" spans="1:3" x14ac:dyDescent="0.15">
      <c r="A1190"/>
      <c r="C1190"/>
    </row>
    <row r="1191" spans="1:3" x14ac:dyDescent="0.15">
      <c r="A1191"/>
      <c r="C1191"/>
    </row>
    <row r="1192" spans="1:3" x14ac:dyDescent="0.15">
      <c r="A1192"/>
      <c r="C1192"/>
    </row>
    <row r="1193" spans="1:3" x14ac:dyDescent="0.15">
      <c r="A1193"/>
      <c r="C1193"/>
    </row>
    <row r="1194" spans="1:3" x14ac:dyDescent="0.15">
      <c r="A1194"/>
      <c r="C1194"/>
    </row>
    <row r="1195" spans="1:3" x14ac:dyDescent="0.15">
      <c r="A1195"/>
      <c r="C1195"/>
    </row>
    <row r="1196" spans="1:3" x14ac:dyDescent="0.15">
      <c r="A1196"/>
      <c r="C1196"/>
    </row>
    <row r="1197" spans="1:3" x14ac:dyDescent="0.15">
      <c r="A1197"/>
      <c r="C1197"/>
    </row>
    <row r="1198" spans="1:3" x14ac:dyDescent="0.15">
      <c r="A1198"/>
      <c r="C1198"/>
    </row>
    <row r="1199" spans="1:3" x14ac:dyDescent="0.15">
      <c r="A1199"/>
      <c r="C1199"/>
    </row>
    <row r="1200" spans="1:3" x14ac:dyDescent="0.15">
      <c r="A1200"/>
      <c r="C1200"/>
    </row>
    <row r="1201" spans="1:3" x14ac:dyDescent="0.15">
      <c r="A1201"/>
      <c r="C1201"/>
    </row>
    <row r="1202" spans="1:3" x14ac:dyDescent="0.15">
      <c r="A1202"/>
      <c r="C1202"/>
    </row>
    <row r="1203" spans="1:3" x14ac:dyDescent="0.15">
      <c r="A1203"/>
      <c r="C1203"/>
    </row>
    <row r="1204" spans="1:3" x14ac:dyDescent="0.15">
      <c r="A1204"/>
      <c r="C1204"/>
    </row>
    <row r="1205" spans="1:3" x14ac:dyDescent="0.15">
      <c r="A1205"/>
      <c r="C1205"/>
    </row>
    <row r="1206" spans="1:3" x14ac:dyDescent="0.15">
      <c r="A1206"/>
      <c r="C1206"/>
    </row>
    <row r="1207" spans="1:3" x14ac:dyDescent="0.15">
      <c r="A1207"/>
      <c r="C1207"/>
    </row>
    <row r="1208" spans="1:3" x14ac:dyDescent="0.15">
      <c r="A1208"/>
      <c r="C1208"/>
    </row>
    <row r="1209" spans="1:3" x14ac:dyDescent="0.15">
      <c r="A1209"/>
      <c r="C1209"/>
    </row>
    <row r="1210" spans="1:3" x14ac:dyDescent="0.15">
      <c r="A1210"/>
      <c r="C1210"/>
    </row>
    <row r="1211" spans="1:3" x14ac:dyDescent="0.15">
      <c r="A1211"/>
      <c r="C1211"/>
    </row>
    <row r="1212" spans="1:3" x14ac:dyDescent="0.15">
      <c r="A1212"/>
      <c r="C1212"/>
    </row>
    <row r="1213" spans="1:3" x14ac:dyDescent="0.15">
      <c r="A1213"/>
      <c r="C1213"/>
    </row>
    <row r="1214" spans="1:3" x14ac:dyDescent="0.15">
      <c r="A1214"/>
      <c r="C1214"/>
    </row>
    <row r="1215" spans="1:3" x14ac:dyDescent="0.15">
      <c r="A1215"/>
      <c r="C1215"/>
    </row>
    <row r="1216" spans="1:3" x14ac:dyDescent="0.15">
      <c r="A1216"/>
      <c r="C1216"/>
    </row>
    <row r="1217" spans="1:3" x14ac:dyDescent="0.15">
      <c r="A1217"/>
      <c r="C1217"/>
    </row>
    <row r="1218" spans="1:3" x14ac:dyDescent="0.15">
      <c r="A1218"/>
      <c r="C1218"/>
    </row>
    <row r="1219" spans="1:3" x14ac:dyDescent="0.15">
      <c r="A1219"/>
      <c r="C1219"/>
    </row>
    <row r="1220" spans="1:3" x14ac:dyDescent="0.15">
      <c r="A1220"/>
      <c r="C1220"/>
    </row>
    <row r="1221" spans="1:3" x14ac:dyDescent="0.15">
      <c r="A1221"/>
      <c r="C1221"/>
    </row>
    <row r="1222" spans="1:3" x14ac:dyDescent="0.15">
      <c r="A1222"/>
      <c r="C1222"/>
    </row>
    <row r="1223" spans="1:3" x14ac:dyDescent="0.15">
      <c r="A1223"/>
      <c r="C1223"/>
    </row>
    <row r="1224" spans="1:3" x14ac:dyDescent="0.15">
      <c r="A1224"/>
      <c r="C1224"/>
    </row>
    <row r="1225" spans="1:3" x14ac:dyDescent="0.15">
      <c r="A1225"/>
      <c r="C1225"/>
    </row>
    <row r="1226" spans="1:3" x14ac:dyDescent="0.15">
      <c r="A1226"/>
      <c r="C1226"/>
    </row>
    <row r="1227" spans="1:3" x14ac:dyDescent="0.15">
      <c r="A1227"/>
      <c r="C1227"/>
    </row>
    <row r="1228" spans="1:3" x14ac:dyDescent="0.15">
      <c r="A1228"/>
      <c r="C1228"/>
    </row>
    <row r="1229" spans="1:3" x14ac:dyDescent="0.15">
      <c r="A1229"/>
      <c r="C1229"/>
    </row>
    <row r="1230" spans="1:3" x14ac:dyDescent="0.15">
      <c r="A1230"/>
      <c r="C1230"/>
    </row>
    <row r="1231" spans="1:3" x14ac:dyDescent="0.15">
      <c r="A1231"/>
      <c r="C1231"/>
    </row>
    <row r="1232" spans="1:3" x14ac:dyDescent="0.15">
      <c r="A1232"/>
      <c r="C1232"/>
    </row>
    <row r="1233" spans="1:3" x14ac:dyDescent="0.15">
      <c r="A1233"/>
      <c r="C1233"/>
    </row>
    <row r="1234" spans="1:3" x14ac:dyDescent="0.15">
      <c r="A1234"/>
      <c r="C1234"/>
    </row>
    <row r="1235" spans="1:3" x14ac:dyDescent="0.15">
      <c r="A1235"/>
      <c r="C1235"/>
    </row>
    <row r="1236" spans="1:3" x14ac:dyDescent="0.15">
      <c r="A1236"/>
      <c r="C1236"/>
    </row>
    <row r="1237" spans="1:3" x14ac:dyDescent="0.15">
      <c r="A1237"/>
      <c r="C1237"/>
    </row>
    <row r="1238" spans="1:3" x14ac:dyDescent="0.15">
      <c r="A1238"/>
      <c r="C1238"/>
    </row>
    <row r="1239" spans="1:3" x14ac:dyDescent="0.15">
      <c r="A1239"/>
      <c r="C1239"/>
    </row>
    <row r="1240" spans="1:3" x14ac:dyDescent="0.15">
      <c r="A1240"/>
      <c r="C1240"/>
    </row>
    <row r="1241" spans="1:3" x14ac:dyDescent="0.15">
      <c r="A1241"/>
      <c r="C1241"/>
    </row>
    <row r="1242" spans="1:3" x14ac:dyDescent="0.15">
      <c r="A1242"/>
      <c r="C1242"/>
    </row>
    <row r="1243" spans="1:3" x14ac:dyDescent="0.15">
      <c r="A1243"/>
      <c r="C1243"/>
    </row>
    <row r="1244" spans="1:3" x14ac:dyDescent="0.15">
      <c r="A1244"/>
      <c r="C1244"/>
    </row>
    <row r="1245" spans="1:3" x14ac:dyDescent="0.15">
      <c r="A1245"/>
      <c r="C1245"/>
    </row>
    <row r="1246" spans="1:3" x14ac:dyDescent="0.15">
      <c r="A1246"/>
      <c r="C1246"/>
    </row>
    <row r="1247" spans="1:3" x14ac:dyDescent="0.15">
      <c r="A1247"/>
      <c r="C1247"/>
    </row>
    <row r="1248" spans="1:3" x14ac:dyDescent="0.15">
      <c r="A1248"/>
      <c r="C1248"/>
    </row>
    <row r="1249" spans="1:3" x14ac:dyDescent="0.15">
      <c r="A1249"/>
      <c r="C1249"/>
    </row>
    <row r="1250" spans="1:3" x14ac:dyDescent="0.15">
      <c r="A1250"/>
      <c r="C1250"/>
    </row>
    <row r="1251" spans="1:3" x14ac:dyDescent="0.15">
      <c r="A1251"/>
      <c r="C1251"/>
    </row>
    <row r="1252" spans="1:3" x14ac:dyDescent="0.15">
      <c r="A1252"/>
      <c r="C1252"/>
    </row>
    <row r="1253" spans="1:3" x14ac:dyDescent="0.15">
      <c r="A1253"/>
      <c r="C1253"/>
    </row>
    <row r="1254" spans="1:3" x14ac:dyDescent="0.15">
      <c r="A1254"/>
      <c r="C1254"/>
    </row>
    <row r="1255" spans="1:3" x14ac:dyDescent="0.15">
      <c r="A1255"/>
      <c r="C1255"/>
    </row>
    <row r="1256" spans="1:3" x14ac:dyDescent="0.15">
      <c r="A1256"/>
      <c r="C1256"/>
    </row>
    <row r="1257" spans="1:3" x14ac:dyDescent="0.15">
      <c r="A1257"/>
      <c r="C1257"/>
    </row>
    <row r="1258" spans="1:3" x14ac:dyDescent="0.15">
      <c r="A1258"/>
      <c r="C1258"/>
    </row>
    <row r="1259" spans="1:3" x14ac:dyDescent="0.15">
      <c r="A1259"/>
      <c r="C1259"/>
    </row>
    <row r="1260" spans="1:3" x14ac:dyDescent="0.15">
      <c r="A1260"/>
      <c r="C1260"/>
    </row>
    <row r="1261" spans="1:3" x14ac:dyDescent="0.15">
      <c r="A1261"/>
      <c r="C1261"/>
    </row>
    <row r="1262" spans="1:3" x14ac:dyDescent="0.15">
      <c r="A1262"/>
      <c r="C1262"/>
    </row>
    <row r="1263" spans="1:3" x14ac:dyDescent="0.15">
      <c r="A1263"/>
      <c r="C1263"/>
    </row>
    <row r="1264" spans="1:3" x14ac:dyDescent="0.15">
      <c r="A1264"/>
      <c r="C1264"/>
    </row>
    <row r="1265" spans="1:3" x14ac:dyDescent="0.15">
      <c r="A1265"/>
      <c r="C1265"/>
    </row>
    <row r="1266" spans="1:3" x14ac:dyDescent="0.15">
      <c r="A1266"/>
      <c r="C1266"/>
    </row>
    <row r="1267" spans="1:3" x14ac:dyDescent="0.15">
      <c r="A1267"/>
      <c r="C1267"/>
    </row>
    <row r="1268" spans="1:3" x14ac:dyDescent="0.15">
      <c r="A1268"/>
      <c r="C1268"/>
    </row>
    <row r="1269" spans="1:3" x14ac:dyDescent="0.15">
      <c r="A1269"/>
      <c r="C1269"/>
    </row>
    <row r="1270" spans="1:3" x14ac:dyDescent="0.15">
      <c r="A1270"/>
      <c r="C1270"/>
    </row>
    <row r="1271" spans="1:3" x14ac:dyDescent="0.15">
      <c r="A1271"/>
      <c r="C1271"/>
    </row>
    <row r="1272" spans="1:3" x14ac:dyDescent="0.15">
      <c r="A1272"/>
      <c r="C1272"/>
    </row>
    <row r="1273" spans="1:3" x14ac:dyDescent="0.15">
      <c r="A1273"/>
      <c r="C1273"/>
    </row>
    <row r="1274" spans="1:3" x14ac:dyDescent="0.15">
      <c r="A1274"/>
      <c r="C1274"/>
    </row>
    <row r="1275" spans="1:3" x14ac:dyDescent="0.15">
      <c r="A1275"/>
      <c r="C1275"/>
    </row>
    <row r="1276" spans="1:3" x14ac:dyDescent="0.15">
      <c r="A1276"/>
      <c r="C1276"/>
    </row>
    <row r="1277" spans="1:3" x14ac:dyDescent="0.15">
      <c r="A1277"/>
      <c r="C1277"/>
    </row>
    <row r="1278" spans="1:3" x14ac:dyDescent="0.15">
      <c r="A1278"/>
      <c r="C1278"/>
    </row>
    <row r="1279" spans="1:3" x14ac:dyDescent="0.15">
      <c r="A1279"/>
      <c r="C1279"/>
    </row>
    <row r="1280" spans="1:3" x14ac:dyDescent="0.15">
      <c r="A1280"/>
      <c r="C1280"/>
    </row>
    <row r="1281" spans="1:3" x14ac:dyDescent="0.15">
      <c r="A1281"/>
      <c r="C1281"/>
    </row>
    <row r="1282" spans="1:3" x14ac:dyDescent="0.15">
      <c r="A1282"/>
      <c r="C1282"/>
    </row>
    <row r="1283" spans="1:3" x14ac:dyDescent="0.15">
      <c r="A1283"/>
      <c r="C1283"/>
    </row>
    <row r="1284" spans="1:3" x14ac:dyDescent="0.15">
      <c r="A1284"/>
      <c r="C1284"/>
    </row>
    <row r="1285" spans="1:3" x14ac:dyDescent="0.15">
      <c r="A1285"/>
      <c r="C1285"/>
    </row>
    <row r="1286" spans="1:3" x14ac:dyDescent="0.15">
      <c r="A1286"/>
      <c r="C1286"/>
    </row>
    <row r="1287" spans="1:3" x14ac:dyDescent="0.15">
      <c r="A1287"/>
      <c r="C1287"/>
    </row>
    <row r="1288" spans="1:3" x14ac:dyDescent="0.15">
      <c r="A1288"/>
      <c r="C1288"/>
    </row>
    <row r="1289" spans="1:3" x14ac:dyDescent="0.15">
      <c r="A1289"/>
      <c r="C1289"/>
    </row>
    <row r="1290" spans="1:3" x14ac:dyDescent="0.15">
      <c r="A1290"/>
      <c r="C1290"/>
    </row>
    <row r="1291" spans="1:3" x14ac:dyDescent="0.15">
      <c r="A1291"/>
      <c r="C1291"/>
    </row>
    <row r="1292" spans="1:3" x14ac:dyDescent="0.15">
      <c r="A1292"/>
      <c r="C1292"/>
    </row>
    <row r="1293" spans="1:3" x14ac:dyDescent="0.15">
      <c r="A1293"/>
      <c r="C1293"/>
    </row>
    <row r="1294" spans="1:3" x14ac:dyDescent="0.15">
      <c r="A1294"/>
      <c r="C1294"/>
    </row>
    <row r="1295" spans="1:3" x14ac:dyDescent="0.15">
      <c r="A1295"/>
      <c r="C1295"/>
    </row>
    <row r="1296" spans="1:3" x14ac:dyDescent="0.15">
      <c r="A1296"/>
      <c r="C1296"/>
    </row>
    <row r="1297" spans="1:3" x14ac:dyDescent="0.15">
      <c r="A1297"/>
      <c r="C1297"/>
    </row>
    <row r="1298" spans="1:3" x14ac:dyDescent="0.15">
      <c r="A1298"/>
      <c r="C1298"/>
    </row>
    <row r="1299" spans="1:3" x14ac:dyDescent="0.15">
      <c r="A1299"/>
      <c r="C1299"/>
    </row>
    <row r="1300" spans="1:3" x14ac:dyDescent="0.15">
      <c r="A1300"/>
      <c r="C1300"/>
    </row>
    <row r="1301" spans="1:3" x14ac:dyDescent="0.15">
      <c r="A1301"/>
      <c r="C1301"/>
    </row>
    <row r="1302" spans="1:3" x14ac:dyDescent="0.15">
      <c r="A1302"/>
      <c r="C1302"/>
    </row>
    <row r="1303" spans="1:3" x14ac:dyDescent="0.15">
      <c r="A1303"/>
      <c r="C1303"/>
    </row>
    <row r="1304" spans="1:3" x14ac:dyDescent="0.15">
      <c r="A1304"/>
      <c r="C1304"/>
    </row>
    <row r="1305" spans="1:3" x14ac:dyDescent="0.15">
      <c r="A1305"/>
      <c r="C1305"/>
    </row>
    <row r="1306" spans="1:3" x14ac:dyDescent="0.15">
      <c r="A1306"/>
      <c r="C1306"/>
    </row>
    <row r="1307" spans="1:3" x14ac:dyDescent="0.15">
      <c r="A1307"/>
      <c r="C1307"/>
    </row>
    <row r="1308" spans="1:3" x14ac:dyDescent="0.15">
      <c r="A1308"/>
      <c r="C1308"/>
    </row>
    <row r="1309" spans="1:3" x14ac:dyDescent="0.15">
      <c r="A1309"/>
      <c r="C1309"/>
    </row>
    <row r="1310" spans="1:3" x14ac:dyDescent="0.15">
      <c r="A1310"/>
      <c r="C1310"/>
    </row>
    <row r="1311" spans="1:3" x14ac:dyDescent="0.15">
      <c r="A1311"/>
      <c r="C1311"/>
    </row>
    <row r="1312" spans="1:3" x14ac:dyDescent="0.15">
      <c r="A1312"/>
      <c r="C1312"/>
    </row>
    <row r="1313" spans="1:3" x14ac:dyDescent="0.15">
      <c r="A1313"/>
      <c r="C1313"/>
    </row>
    <row r="1314" spans="1:3" x14ac:dyDescent="0.15">
      <c r="A1314"/>
      <c r="C1314"/>
    </row>
    <row r="1315" spans="1:3" x14ac:dyDescent="0.15">
      <c r="A1315"/>
      <c r="C1315"/>
    </row>
    <row r="1316" spans="1:3" x14ac:dyDescent="0.15">
      <c r="A1316"/>
      <c r="C1316"/>
    </row>
    <row r="1317" spans="1:3" x14ac:dyDescent="0.15">
      <c r="A1317"/>
      <c r="C1317"/>
    </row>
    <row r="1318" spans="1:3" x14ac:dyDescent="0.15">
      <c r="A1318"/>
      <c r="C1318"/>
    </row>
    <row r="1319" spans="1:3" x14ac:dyDescent="0.15">
      <c r="A1319"/>
      <c r="C1319"/>
    </row>
    <row r="1320" spans="1:3" x14ac:dyDescent="0.15">
      <c r="A1320"/>
      <c r="C1320"/>
    </row>
    <row r="1321" spans="1:3" x14ac:dyDescent="0.15">
      <c r="A1321"/>
      <c r="C1321"/>
    </row>
    <row r="1322" spans="1:3" x14ac:dyDescent="0.15">
      <c r="A1322"/>
      <c r="C1322"/>
    </row>
    <row r="1323" spans="1:3" x14ac:dyDescent="0.15">
      <c r="A1323"/>
      <c r="C1323"/>
    </row>
    <row r="1324" spans="1:3" x14ac:dyDescent="0.15">
      <c r="A1324"/>
      <c r="C1324"/>
    </row>
    <row r="1325" spans="1:3" x14ac:dyDescent="0.15">
      <c r="A1325"/>
      <c r="C1325"/>
    </row>
    <row r="1326" spans="1:3" x14ac:dyDescent="0.15">
      <c r="A1326"/>
      <c r="C1326"/>
    </row>
    <row r="1327" spans="1:3" x14ac:dyDescent="0.15">
      <c r="A1327"/>
      <c r="C1327"/>
    </row>
    <row r="1328" spans="1:3" x14ac:dyDescent="0.15">
      <c r="A1328"/>
      <c r="C1328"/>
    </row>
    <row r="1329" spans="1:3" x14ac:dyDescent="0.15">
      <c r="A1329"/>
      <c r="C1329"/>
    </row>
    <row r="1330" spans="1:3" x14ac:dyDescent="0.15">
      <c r="A1330"/>
      <c r="C1330"/>
    </row>
    <row r="1331" spans="1:3" x14ac:dyDescent="0.15">
      <c r="A1331"/>
      <c r="C1331"/>
    </row>
    <row r="1332" spans="1:3" x14ac:dyDescent="0.15">
      <c r="A1332"/>
      <c r="C1332"/>
    </row>
    <row r="1333" spans="1:3" x14ac:dyDescent="0.15">
      <c r="A1333"/>
      <c r="C1333"/>
    </row>
    <row r="1334" spans="1:3" x14ac:dyDescent="0.15">
      <c r="A1334"/>
      <c r="C1334"/>
    </row>
    <row r="1335" spans="1:3" x14ac:dyDescent="0.15">
      <c r="A1335"/>
      <c r="C1335"/>
    </row>
    <row r="1336" spans="1:3" x14ac:dyDescent="0.15">
      <c r="A1336"/>
      <c r="C1336"/>
    </row>
    <row r="1337" spans="1:3" x14ac:dyDescent="0.15">
      <c r="A1337"/>
      <c r="C1337"/>
    </row>
    <row r="1338" spans="1:3" x14ac:dyDescent="0.15">
      <c r="A1338"/>
      <c r="C1338"/>
    </row>
    <row r="1339" spans="1:3" x14ac:dyDescent="0.15">
      <c r="A1339"/>
      <c r="C1339"/>
    </row>
    <row r="1340" spans="1:3" x14ac:dyDescent="0.15">
      <c r="A1340"/>
      <c r="C1340"/>
    </row>
    <row r="1341" spans="1:3" x14ac:dyDescent="0.15">
      <c r="A1341"/>
      <c r="C1341"/>
    </row>
    <row r="1342" spans="1:3" x14ac:dyDescent="0.15">
      <c r="A1342"/>
      <c r="C1342"/>
    </row>
    <row r="1343" spans="1:3" x14ac:dyDescent="0.15">
      <c r="A1343"/>
      <c r="C1343"/>
    </row>
    <row r="1344" spans="1:3" x14ac:dyDescent="0.15">
      <c r="A1344"/>
      <c r="C1344"/>
    </row>
    <row r="1345" spans="1:3" x14ac:dyDescent="0.15">
      <c r="A1345"/>
      <c r="C1345"/>
    </row>
    <row r="1346" spans="1:3" x14ac:dyDescent="0.15">
      <c r="A1346"/>
      <c r="C1346"/>
    </row>
    <row r="1347" spans="1:3" x14ac:dyDescent="0.15">
      <c r="A1347"/>
      <c r="C1347"/>
    </row>
    <row r="1348" spans="1:3" x14ac:dyDescent="0.15">
      <c r="A1348"/>
      <c r="C1348"/>
    </row>
    <row r="1349" spans="1:3" x14ac:dyDescent="0.15">
      <c r="A1349"/>
      <c r="C1349"/>
    </row>
    <row r="1350" spans="1:3" x14ac:dyDescent="0.15">
      <c r="A1350"/>
      <c r="C1350"/>
    </row>
    <row r="1351" spans="1:3" x14ac:dyDescent="0.15">
      <c r="A1351"/>
      <c r="C1351"/>
    </row>
    <row r="1352" spans="1:3" x14ac:dyDescent="0.15">
      <c r="A1352"/>
      <c r="C1352"/>
    </row>
    <row r="1353" spans="1:3" x14ac:dyDescent="0.15">
      <c r="A1353"/>
      <c r="C1353"/>
    </row>
    <row r="1354" spans="1:3" x14ac:dyDescent="0.15">
      <c r="A1354"/>
      <c r="C1354"/>
    </row>
    <row r="1355" spans="1:3" x14ac:dyDescent="0.15">
      <c r="A1355"/>
      <c r="C1355"/>
    </row>
    <row r="1356" spans="1:3" x14ac:dyDescent="0.15">
      <c r="A1356"/>
      <c r="C1356"/>
    </row>
    <row r="1357" spans="1:3" x14ac:dyDescent="0.15">
      <c r="A1357"/>
      <c r="C1357"/>
    </row>
    <row r="1358" spans="1:3" x14ac:dyDescent="0.15">
      <c r="A1358"/>
      <c r="C1358"/>
    </row>
    <row r="1359" spans="1:3" x14ac:dyDescent="0.15">
      <c r="A1359"/>
      <c r="C1359"/>
    </row>
    <row r="1360" spans="1:3" x14ac:dyDescent="0.15">
      <c r="A1360"/>
      <c r="C1360"/>
    </row>
    <row r="1361" spans="1:3" x14ac:dyDescent="0.15">
      <c r="A1361"/>
      <c r="C1361"/>
    </row>
    <row r="1362" spans="1:3" x14ac:dyDescent="0.15">
      <c r="A1362"/>
      <c r="C1362"/>
    </row>
    <row r="1363" spans="1:3" x14ac:dyDescent="0.15">
      <c r="A1363"/>
      <c r="C1363"/>
    </row>
    <row r="1364" spans="1:3" x14ac:dyDescent="0.15">
      <c r="A1364"/>
      <c r="C1364"/>
    </row>
    <row r="1365" spans="1:3" x14ac:dyDescent="0.15">
      <c r="A1365"/>
      <c r="C1365"/>
    </row>
    <row r="1366" spans="1:3" x14ac:dyDescent="0.15">
      <c r="A1366"/>
      <c r="C1366"/>
    </row>
    <row r="1367" spans="1:3" x14ac:dyDescent="0.15">
      <c r="A1367"/>
      <c r="C1367"/>
    </row>
    <row r="1368" spans="1:3" x14ac:dyDescent="0.15">
      <c r="A1368"/>
      <c r="C1368"/>
    </row>
    <row r="1369" spans="1:3" x14ac:dyDescent="0.15">
      <c r="A1369"/>
      <c r="C1369"/>
    </row>
    <row r="1370" spans="1:3" x14ac:dyDescent="0.15">
      <c r="A1370"/>
      <c r="C1370"/>
    </row>
    <row r="1371" spans="1:3" x14ac:dyDescent="0.15">
      <c r="A1371"/>
      <c r="C1371"/>
    </row>
    <row r="1372" spans="1:3" x14ac:dyDescent="0.15">
      <c r="A1372"/>
      <c r="C1372"/>
    </row>
    <row r="1373" spans="1:3" x14ac:dyDescent="0.15">
      <c r="A1373"/>
      <c r="C1373"/>
    </row>
    <row r="1374" spans="1:3" x14ac:dyDescent="0.15">
      <c r="A1374"/>
      <c r="C1374"/>
    </row>
    <row r="1375" spans="1:3" x14ac:dyDescent="0.15">
      <c r="A1375"/>
      <c r="C1375"/>
    </row>
    <row r="1376" spans="1:3" x14ac:dyDescent="0.15">
      <c r="A1376"/>
      <c r="C1376"/>
    </row>
    <row r="1377" spans="1:3" x14ac:dyDescent="0.15">
      <c r="A1377"/>
      <c r="C1377"/>
    </row>
    <row r="1378" spans="1:3" x14ac:dyDescent="0.15">
      <c r="A1378"/>
      <c r="C1378"/>
    </row>
    <row r="1379" spans="1:3" x14ac:dyDescent="0.15">
      <c r="A1379"/>
      <c r="C1379"/>
    </row>
    <row r="1380" spans="1:3" x14ac:dyDescent="0.15">
      <c r="A1380"/>
      <c r="C1380"/>
    </row>
    <row r="1381" spans="1:3" x14ac:dyDescent="0.15">
      <c r="A1381"/>
      <c r="C1381"/>
    </row>
    <row r="1382" spans="1:3" x14ac:dyDescent="0.15">
      <c r="A1382"/>
      <c r="C1382"/>
    </row>
    <row r="1383" spans="1:3" x14ac:dyDescent="0.15">
      <c r="A1383"/>
      <c r="C1383"/>
    </row>
    <row r="1384" spans="1:3" x14ac:dyDescent="0.15">
      <c r="A1384"/>
      <c r="C1384"/>
    </row>
    <row r="1385" spans="1:3" x14ac:dyDescent="0.15">
      <c r="A1385"/>
      <c r="C1385"/>
    </row>
    <row r="1386" spans="1:3" x14ac:dyDescent="0.15">
      <c r="A1386"/>
      <c r="C1386"/>
    </row>
    <row r="1387" spans="1:3" x14ac:dyDescent="0.15">
      <c r="A1387"/>
      <c r="C1387"/>
    </row>
    <row r="1388" spans="1:3" x14ac:dyDescent="0.15">
      <c r="A1388"/>
      <c r="C1388"/>
    </row>
    <row r="1389" spans="1:3" x14ac:dyDescent="0.15">
      <c r="A1389"/>
      <c r="C1389"/>
    </row>
    <row r="1390" spans="1:3" x14ac:dyDescent="0.15">
      <c r="A1390"/>
      <c r="C1390"/>
    </row>
    <row r="1391" spans="1:3" x14ac:dyDescent="0.15">
      <c r="A1391"/>
      <c r="C1391"/>
    </row>
    <row r="1392" spans="1:3" x14ac:dyDescent="0.15">
      <c r="A1392"/>
      <c r="C1392"/>
    </row>
    <row r="1393" spans="1:3" x14ac:dyDescent="0.15">
      <c r="A1393"/>
      <c r="C1393"/>
    </row>
    <row r="1394" spans="1:3" x14ac:dyDescent="0.15">
      <c r="A1394"/>
      <c r="C1394"/>
    </row>
    <row r="1395" spans="1:3" x14ac:dyDescent="0.15">
      <c r="A1395"/>
      <c r="C1395"/>
    </row>
    <row r="1396" spans="1:3" x14ac:dyDescent="0.15">
      <c r="A1396"/>
      <c r="C1396"/>
    </row>
    <row r="1397" spans="1:3" x14ac:dyDescent="0.15">
      <c r="A1397"/>
      <c r="C1397"/>
    </row>
    <row r="1398" spans="1:3" x14ac:dyDescent="0.15">
      <c r="A1398"/>
      <c r="C1398"/>
    </row>
    <row r="1399" spans="1:3" x14ac:dyDescent="0.15">
      <c r="A1399"/>
      <c r="C1399"/>
    </row>
    <row r="1400" spans="1:3" x14ac:dyDescent="0.15">
      <c r="A1400"/>
      <c r="C1400"/>
    </row>
    <row r="1401" spans="1:3" x14ac:dyDescent="0.15">
      <c r="A1401"/>
      <c r="C1401"/>
    </row>
    <row r="1402" spans="1:3" x14ac:dyDescent="0.15">
      <c r="A1402"/>
      <c r="C1402"/>
    </row>
    <row r="1403" spans="1:3" x14ac:dyDescent="0.15">
      <c r="A1403"/>
      <c r="C1403"/>
    </row>
    <row r="1404" spans="1:3" x14ac:dyDescent="0.15">
      <c r="A1404"/>
      <c r="C1404"/>
    </row>
    <row r="1405" spans="1:3" x14ac:dyDescent="0.15">
      <c r="A1405"/>
      <c r="C1405"/>
    </row>
    <row r="1406" spans="1:3" x14ac:dyDescent="0.15">
      <c r="A1406"/>
      <c r="C1406"/>
    </row>
    <row r="1407" spans="1:3" x14ac:dyDescent="0.15">
      <c r="A1407"/>
      <c r="C1407"/>
    </row>
    <row r="1408" spans="1:3" x14ac:dyDescent="0.15">
      <c r="A1408"/>
      <c r="C1408"/>
    </row>
    <row r="1409" spans="1:3" x14ac:dyDescent="0.15">
      <c r="A1409"/>
      <c r="C1409"/>
    </row>
    <row r="1410" spans="1:3" x14ac:dyDescent="0.15">
      <c r="A1410"/>
      <c r="C1410"/>
    </row>
    <row r="1411" spans="1:3" x14ac:dyDescent="0.15">
      <c r="A1411"/>
      <c r="C1411"/>
    </row>
    <row r="1412" spans="1:3" x14ac:dyDescent="0.15">
      <c r="A1412"/>
      <c r="C1412"/>
    </row>
    <row r="1413" spans="1:3" x14ac:dyDescent="0.15">
      <c r="A1413"/>
      <c r="C1413"/>
    </row>
    <row r="1414" spans="1:3" x14ac:dyDescent="0.15">
      <c r="A1414"/>
      <c r="C1414"/>
    </row>
    <row r="1415" spans="1:3" x14ac:dyDescent="0.15">
      <c r="A1415"/>
      <c r="C1415"/>
    </row>
    <row r="1416" spans="1:3" x14ac:dyDescent="0.15">
      <c r="A1416"/>
      <c r="C1416"/>
    </row>
    <row r="1417" spans="1:3" x14ac:dyDescent="0.15">
      <c r="A1417"/>
      <c r="C1417"/>
    </row>
    <row r="1418" spans="1:3" x14ac:dyDescent="0.15">
      <c r="A1418"/>
      <c r="C1418"/>
    </row>
    <row r="1419" spans="1:3" x14ac:dyDescent="0.15">
      <c r="A1419"/>
      <c r="C1419"/>
    </row>
    <row r="1420" spans="1:3" x14ac:dyDescent="0.15">
      <c r="A1420"/>
      <c r="C1420"/>
    </row>
    <row r="1421" spans="1:3" x14ac:dyDescent="0.15">
      <c r="A1421"/>
      <c r="C1421"/>
    </row>
    <row r="1422" spans="1:3" x14ac:dyDescent="0.15">
      <c r="A1422"/>
      <c r="C1422"/>
    </row>
    <row r="1423" spans="1:3" x14ac:dyDescent="0.15">
      <c r="A1423"/>
      <c r="C1423"/>
    </row>
    <row r="1424" spans="1:3" x14ac:dyDescent="0.15">
      <c r="A1424"/>
      <c r="C1424"/>
    </row>
    <row r="1425" spans="1:3" x14ac:dyDescent="0.15">
      <c r="A1425"/>
      <c r="C1425"/>
    </row>
    <row r="1426" spans="1:3" x14ac:dyDescent="0.15">
      <c r="A1426"/>
      <c r="C1426"/>
    </row>
    <row r="1427" spans="1:3" x14ac:dyDescent="0.15">
      <c r="A1427"/>
      <c r="C1427"/>
    </row>
    <row r="1428" spans="1:3" x14ac:dyDescent="0.15">
      <c r="A1428"/>
      <c r="C1428"/>
    </row>
    <row r="1429" spans="1:3" x14ac:dyDescent="0.15">
      <c r="A1429"/>
      <c r="C1429"/>
    </row>
    <row r="1430" spans="1:3" x14ac:dyDescent="0.15">
      <c r="A1430"/>
      <c r="C1430"/>
    </row>
    <row r="1431" spans="1:3" x14ac:dyDescent="0.15">
      <c r="A1431"/>
      <c r="C1431"/>
    </row>
    <row r="1432" spans="1:3" x14ac:dyDescent="0.15">
      <c r="A1432"/>
      <c r="C1432"/>
    </row>
    <row r="1433" spans="1:3" x14ac:dyDescent="0.15">
      <c r="A1433"/>
      <c r="C1433"/>
    </row>
    <row r="1434" spans="1:3" x14ac:dyDescent="0.15">
      <c r="A1434"/>
      <c r="C1434"/>
    </row>
    <row r="1435" spans="1:3" x14ac:dyDescent="0.15">
      <c r="A1435"/>
      <c r="C1435"/>
    </row>
    <row r="1436" spans="1:3" x14ac:dyDescent="0.15">
      <c r="A1436"/>
      <c r="C1436"/>
    </row>
    <row r="1437" spans="1:3" x14ac:dyDescent="0.15">
      <c r="A1437"/>
      <c r="C1437"/>
    </row>
    <row r="1438" spans="1:3" x14ac:dyDescent="0.15">
      <c r="A1438"/>
      <c r="C1438"/>
    </row>
    <row r="1439" spans="1:3" x14ac:dyDescent="0.15">
      <c r="A1439"/>
      <c r="C1439"/>
    </row>
    <row r="1440" spans="1:3" x14ac:dyDescent="0.15">
      <c r="A1440"/>
      <c r="C1440"/>
    </row>
    <row r="1441" spans="1:3" x14ac:dyDescent="0.15">
      <c r="A1441"/>
      <c r="C1441"/>
    </row>
    <row r="1442" spans="1:3" x14ac:dyDescent="0.15">
      <c r="A1442"/>
      <c r="C1442"/>
    </row>
    <row r="1443" spans="1:3" x14ac:dyDescent="0.15">
      <c r="A1443"/>
      <c r="C1443"/>
    </row>
    <row r="1444" spans="1:3" x14ac:dyDescent="0.15">
      <c r="A1444"/>
      <c r="C1444"/>
    </row>
    <row r="1445" spans="1:3" x14ac:dyDescent="0.15">
      <c r="A1445"/>
      <c r="C1445"/>
    </row>
    <row r="1446" spans="1:3" x14ac:dyDescent="0.15">
      <c r="A1446"/>
      <c r="C1446"/>
    </row>
    <row r="1447" spans="1:3" x14ac:dyDescent="0.15">
      <c r="A1447"/>
      <c r="C1447"/>
    </row>
    <row r="1448" spans="1:3" x14ac:dyDescent="0.15">
      <c r="A1448"/>
      <c r="C1448"/>
    </row>
    <row r="1449" spans="1:3" x14ac:dyDescent="0.15">
      <c r="A1449"/>
      <c r="C1449"/>
    </row>
    <row r="1450" spans="1:3" x14ac:dyDescent="0.15">
      <c r="A1450"/>
      <c r="C1450"/>
    </row>
    <row r="1451" spans="1:3" x14ac:dyDescent="0.15">
      <c r="A1451"/>
      <c r="C1451"/>
    </row>
    <row r="1452" spans="1:3" x14ac:dyDescent="0.15">
      <c r="A1452"/>
      <c r="C1452"/>
    </row>
    <row r="1453" spans="1:3" x14ac:dyDescent="0.15">
      <c r="A1453"/>
      <c r="C1453"/>
    </row>
    <row r="1454" spans="1:3" x14ac:dyDescent="0.15">
      <c r="A1454"/>
      <c r="C1454"/>
    </row>
    <row r="1455" spans="1:3" x14ac:dyDescent="0.15">
      <c r="A1455"/>
      <c r="C1455"/>
    </row>
    <row r="1456" spans="1:3" x14ac:dyDescent="0.15">
      <c r="A1456"/>
      <c r="C1456"/>
    </row>
    <row r="1457" spans="1:3" x14ac:dyDescent="0.15">
      <c r="A1457"/>
      <c r="C1457"/>
    </row>
    <row r="1458" spans="1:3" x14ac:dyDescent="0.15">
      <c r="A1458"/>
      <c r="C1458"/>
    </row>
    <row r="1459" spans="1:3" x14ac:dyDescent="0.15">
      <c r="A1459"/>
      <c r="C1459"/>
    </row>
    <row r="1460" spans="1:3" x14ac:dyDescent="0.15">
      <c r="A1460"/>
      <c r="C1460"/>
    </row>
    <row r="1461" spans="1:3" x14ac:dyDescent="0.15">
      <c r="A1461"/>
      <c r="C1461"/>
    </row>
    <row r="1462" spans="1:3" x14ac:dyDescent="0.15">
      <c r="A1462"/>
      <c r="C1462"/>
    </row>
    <row r="1463" spans="1:3" x14ac:dyDescent="0.15">
      <c r="A1463"/>
      <c r="C1463"/>
    </row>
    <row r="1464" spans="1:3" x14ac:dyDescent="0.15">
      <c r="A1464"/>
      <c r="C1464"/>
    </row>
    <row r="1465" spans="1:3" x14ac:dyDescent="0.15">
      <c r="A1465"/>
      <c r="C1465"/>
    </row>
    <row r="1466" spans="1:3" x14ac:dyDescent="0.15">
      <c r="A1466"/>
      <c r="C1466"/>
    </row>
    <row r="1467" spans="1:3" x14ac:dyDescent="0.15">
      <c r="A1467"/>
      <c r="C1467"/>
    </row>
    <row r="1468" spans="1:3" x14ac:dyDescent="0.15">
      <c r="A1468"/>
      <c r="C1468"/>
    </row>
    <row r="1469" spans="1:3" x14ac:dyDescent="0.15">
      <c r="A1469"/>
      <c r="C1469"/>
    </row>
    <row r="1470" spans="1:3" x14ac:dyDescent="0.15">
      <c r="A1470"/>
      <c r="C1470"/>
    </row>
    <row r="1471" spans="1:3" x14ac:dyDescent="0.15">
      <c r="A1471"/>
      <c r="C1471"/>
    </row>
    <row r="1472" spans="1:3" x14ac:dyDescent="0.15">
      <c r="A1472"/>
      <c r="C1472"/>
    </row>
    <row r="1473" spans="1:3" x14ac:dyDescent="0.15">
      <c r="A1473"/>
      <c r="C1473"/>
    </row>
    <row r="1474" spans="1:3" x14ac:dyDescent="0.15">
      <c r="A1474"/>
      <c r="C1474"/>
    </row>
    <row r="1475" spans="1:3" x14ac:dyDescent="0.15">
      <c r="A1475"/>
      <c r="C1475"/>
    </row>
    <row r="1476" spans="1:3" x14ac:dyDescent="0.15">
      <c r="A1476"/>
      <c r="C1476"/>
    </row>
    <row r="1477" spans="1:3" x14ac:dyDescent="0.15">
      <c r="A1477"/>
      <c r="C1477"/>
    </row>
    <row r="1478" spans="1:3" x14ac:dyDescent="0.15">
      <c r="A1478"/>
      <c r="C1478"/>
    </row>
    <row r="1479" spans="1:3" x14ac:dyDescent="0.15">
      <c r="A1479"/>
      <c r="C1479"/>
    </row>
    <row r="1480" spans="1:3" x14ac:dyDescent="0.15">
      <c r="A1480"/>
      <c r="C1480"/>
    </row>
    <row r="1481" spans="1:3" x14ac:dyDescent="0.15">
      <c r="A1481"/>
      <c r="C1481"/>
    </row>
    <row r="1482" spans="1:3" x14ac:dyDescent="0.15">
      <c r="A1482"/>
      <c r="C1482"/>
    </row>
    <row r="1483" spans="1:3" x14ac:dyDescent="0.15">
      <c r="A1483"/>
      <c r="C1483"/>
    </row>
    <row r="1484" spans="1:3" x14ac:dyDescent="0.15">
      <c r="A1484"/>
      <c r="C1484"/>
    </row>
    <row r="1485" spans="1:3" x14ac:dyDescent="0.15">
      <c r="A1485"/>
      <c r="C1485"/>
    </row>
    <row r="1486" spans="1:3" x14ac:dyDescent="0.15">
      <c r="A1486"/>
      <c r="C1486"/>
    </row>
    <row r="1487" spans="1:3" x14ac:dyDescent="0.15">
      <c r="A1487"/>
      <c r="C1487"/>
    </row>
    <row r="1488" spans="1:3" x14ac:dyDescent="0.15">
      <c r="A1488"/>
      <c r="C1488"/>
    </row>
    <row r="1489" spans="1:3" x14ac:dyDescent="0.15">
      <c r="A1489"/>
      <c r="C1489"/>
    </row>
    <row r="1490" spans="1:3" x14ac:dyDescent="0.15">
      <c r="A1490"/>
      <c r="C1490"/>
    </row>
    <row r="1491" spans="1:3" x14ac:dyDescent="0.15">
      <c r="A1491"/>
      <c r="C1491"/>
    </row>
    <row r="1492" spans="1:3" x14ac:dyDescent="0.15">
      <c r="A1492"/>
      <c r="C1492"/>
    </row>
    <row r="1493" spans="1:3" x14ac:dyDescent="0.15">
      <c r="A1493"/>
      <c r="C1493"/>
    </row>
    <row r="1494" spans="1:3" x14ac:dyDescent="0.15">
      <c r="A1494"/>
      <c r="C1494"/>
    </row>
    <row r="1495" spans="1:3" x14ac:dyDescent="0.15">
      <c r="A1495"/>
      <c r="C1495"/>
    </row>
    <row r="1496" spans="1:3" x14ac:dyDescent="0.15">
      <c r="A1496"/>
      <c r="C1496"/>
    </row>
    <row r="1497" spans="1:3" x14ac:dyDescent="0.15">
      <c r="A1497"/>
      <c r="C1497"/>
    </row>
    <row r="1498" spans="1:3" x14ac:dyDescent="0.15">
      <c r="A1498"/>
      <c r="C1498"/>
    </row>
    <row r="1499" spans="1:3" x14ac:dyDescent="0.15">
      <c r="A1499"/>
      <c r="C1499"/>
    </row>
    <row r="1500" spans="1:3" x14ac:dyDescent="0.15">
      <c r="A1500"/>
      <c r="C1500"/>
    </row>
    <row r="1501" spans="1:3" x14ac:dyDescent="0.15">
      <c r="A1501"/>
      <c r="C1501"/>
    </row>
    <row r="1502" spans="1:3" x14ac:dyDescent="0.15">
      <c r="A1502"/>
      <c r="C1502"/>
    </row>
    <row r="1503" spans="1:3" x14ac:dyDescent="0.15">
      <c r="A1503"/>
      <c r="C1503"/>
    </row>
    <row r="1504" spans="1:3" x14ac:dyDescent="0.15">
      <c r="A1504"/>
      <c r="C1504"/>
    </row>
    <row r="1505" spans="1:3" x14ac:dyDescent="0.15">
      <c r="A1505"/>
      <c r="C1505"/>
    </row>
    <row r="1506" spans="1:3" x14ac:dyDescent="0.15">
      <c r="A1506"/>
      <c r="C1506"/>
    </row>
    <row r="1507" spans="1:3" x14ac:dyDescent="0.15">
      <c r="A1507"/>
      <c r="C1507"/>
    </row>
    <row r="1508" spans="1:3" x14ac:dyDescent="0.15">
      <c r="A1508"/>
      <c r="C1508"/>
    </row>
    <row r="1509" spans="1:3" x14ac:dyDescent="0.15">
      <c r="A1509"/>
      <c r="C1509"/>
    </row>
    <row r="1510" spans="1:3" x14ac:dyDescent="0.15">
      <c r="A1510"/>
      <c r="C1510"/>
    </row>
    <row r="1511" spans="1:3" x14ac:dyDescent="0.15">
      <c r="A1511"/>
      <c r="C1511"/>
    </row>
    <row r="1512" spans="1:3" x14ac:dyDescent="0.15">
      <c r="A1512"/>
      <c r="C1512"/>
    </row>
    <row r="1513" spans="1:3" x14ac:dyDescent="0.15">
      <c r="A1513"/>
      <c r="C1513"/>
    </row>
    <row r="1514" spans="1:3" x14ac:dyDescent="0.15">
      <c r="A1514"/>
      <c r="C1514"/>
    </row>
    <row r="1515" spans="1:3" x14ac:dyDescent="0.15">
      <c r="A1515"/>
      <c r="C1515"/>
    </row>
    <row r="1516" spans="1:3" x14ac:dyDescent="0.15">
      <c r="A1516"/>
      <c r="C1516"/>
    </row>
    <row r="1517" spans="1:3" x14ac:dyDescent="0.15">
      <c r="A1517"/>
      <c r="C1517"/>
    </row>
    <row r="1518" spans="1:3" x14ac:dyDescent="0.15">
      <c r="A1518"/>
      <c r="C1518"/>
    </row>
    <row r="1519" spans="1:3" x14ac:dyDescent="0.15">
      <c r="A1519"/>
      <c r="C1519"/>
    </row>
    <row r="1520" spans="1:3" x14ac:dyDescent="0.15">
      <c r="A1520"/>
      <c r="C1520"/>
    </row>
    <row r="1521" spans="1:3" x14ac:dyDescent="0.15">
      <c r="A1521"/>
      <c r="C1521"/>
    </row>
    <row r="1522" spans="1:3" x14ac:dyDescent="0.15">
      <c r="A1522"/>
      <c r="C1522"/>
    </row>
    <row r="1523" spans="1:3" x14ac:dyDescent="0.15">
      <c r="A1523"/>
      <c r="C1523"/>
    </row>
    <row r="1524" spans="1:3" x14ac:dyDescent="0.15">
      <c r="A1524"/>
      <c r="C1524"/>
    </row>
    <row r="1525" spans="1:3" x14ac:dyDescent="0.15">
      <c r="A1525"/>
      <c r="C1525"/>
    </row>
    <row r="1526" spans="1:3" x14ac:dyDescent="0.15">
      <c r="A1526"/>
      <c r="C1526"/>
    </row>
    <row r="1527" spans="1:3" x14ac:dyDescent="0.15">
      <c r="A1527"/>
      <c r="C1527"/>
    </row>
    <row r="1528" spans="1:3" x14ac:dyDescent="0.15">
      <c r="A1528"/>
      <c r="C1528"/>
    </row>
    <row r="1529" spans="1:3" x14ac:dyDescent="0.15">
      <c r="A1529"/>
      <c r="C1529"/>
    </row>
    <row r="1530" spans="1:3" x14ac:dyDescent="0.15">
      <c r="A1530"/>
      <c r="C1530"/>
    </row>
    <row r="1531" spans="1:3" x14ac:dyDescent="0.15">
      <c r="A1531"/>
      <c r="C1531"/>
    </row>
    <row r="1532" spans="1:3" x14ac:dyDescent="0.15">
      <c r="A1532"/>
      <c r="C1532"/>
    </row>
    <row r="1533" spans="1:3" x14ac:dyDescent="0.15">
      <c r="A1533"/>
      <c r="C1533"/>
    </row>
    <row r="1534" spans="1:3" x14ac:dyDescent="0.15">
      <c r="A1534"/>
      <c r="C1534"/>
    </row>
    <row r="1535" spans="1:3" x14ac:dyDescent="0.15">
      <c r="A1535"/>
      <c r="C1535"/>
    </row>
    <row r="1536" spans="1:3" x14ac:dyDescent="0.15">
      <c r="A1536"/>
      <c r="C1536"/>
    </row>
    <row r="1537" spans="1:3" x14ac:dyDescent="0.15">
      <c r="A1537"/>
      <c r="C1537"/>
    </row>
    <row r="1538" spans="1:3" x14ac:dyDescent="0.15">
      <c r="A1538"/>
      <c r="C1538"/>
    </row>
    <row r="1539" spans="1:3" x14ac:dyDescent="0.15">
      <c r="A1539"/>
      <c r="C1539"/>
    </row>
    <row r="1540" spans="1:3" x14ac:dyDescent="0.15">
      <c r="A1540"/>
      <c r="C1540"/>
    </row>
    <row r="1541" spans="1:3" x14ac:dyDescent="0.15">
      <c r="A1541"/>
      <c r="C1541"/>
    </row>
    <row r="1542" spans="1:3" x14ac:dyDescent="0.15">
      <c r="A1542"/>
      <c r="C1542"/>
    </row>
    <row r="1543" spans="1:3" x14ac:dyDescent="0.15">
      <c r="A1543"/>
      <c r="C1543"/>
    </row>
    <row r="1544" spans="1:3" x14ac:dyDescent="0.15">
      <c r="A1544"/>
      <c r="C1544"/>
    </row>
    <row r="1545" spans="1:3" x14ac:dyDescent="0.15">
      <c r="A1545"/>
      <c r="C1545"/>
    </row>
    <row r="1546" spans="1:3" x14ac:dyDescent="0.15">
      <c r="A1546"/>
      <c r="C1546"/>
    </row>
    <row r="1547" spans="1:3" x14ac:dyDescent="0.15">
      <c r="A1547"/>
      <c r="C1547"/>
    </row>
    <row r="1548" spans="1:3" x14ac:dyDescent="0.15">
      <c r="A1548"/>
      <c r="C1548"/>
    </row>
    <row r="1549" spans="1:3" x14ac:dyDescent="0.15">
      <c r="A1549"/>
      <c r="C1549"/>
    </row>
    <row r="1550" spans="1:3" x14ac:dyDescent="0.15">
      <c r="A1550"/>
      <c r="C1550"/>
    </row>
    <row r="1551" spans="1:3" x14ac:dyDescent="0.15">
      <c r="A1551"/>
      <c r="C1551"/>
    </row>
    <row r="1552" spans="1:3" x14ac:dyDescent="0.15">
      <c r="A1552"/>
      <c r="C1552"/>
    </row>
    <row r="1553" spans="1:3" x14ac:dyDescent="0.15">
      <c r="A1553"/>
      <c r="C1553"/>
    </row>
    <row r="1554" spans="1:3" x14ac:dyDescent="0.15">
      <c r="A1554"/>
      <c r="C1554"/>
    </row>
    <row r="1555" spans="1:3" x14ac:dyDescent="0.15">
      <c r="A1555"/>
      <c r="C1555"/>
    </row>
    <row r="1556" spans="1:3" x14ac:dyDescent="0.15">
      <c r="A1556"/>
      <c r="C1556"/>
    </row>
    <row r="1557" spans="1:3" x14ac:dyDescent="0.15">
      <c r="A1557"/>
      <c r="C1557"/>
    </row>
    <row r="1558" spans="1:3" x14ac:dyDescent="0.15">
      <c r="A1558"/>
      <c r="C1558"/>
    </row>
    <row r="1559" spans="1:3" x14ac:dyDescent="0.15">
      <c r="A1559"/>
      <c r="C1559"/>
    </row>
    <row r="1560" spans="1:3" x14ac:dyDescent="0.15">
      <c r="A1560"/>
      <c r="C1560"/>
    </row>
    <row r="1561" spans="1:3" x14ac:dyDescent="0.15">
      <c r="A1561"/>
      <c r="C1561"/>
    </row>
    <row r="1562" spans="1:3" x14ac:dyDescent="0.15">
      <c r="A1562"/>
      <c r="C1562"/>
    </row>
    <row r="1563" spans="1:3" x14ac:dyDescent="0.15">
      <c r="A1563"/>
      <c r="C1563"/>
    </row>
    <row r="1564" spans="1:3" x14ac:dyDescent="0.15">
      <c r="A1564"/>
      <c r="C1564"/>
    </row>
    <row r="1565" spans="1:3" x14ac:dyDescent="0.15">
      <c r="A1565"/>
      <c r="C1565"/>
    </row>
    <row r="1566" spans="1:3" x14ac:dyDescent="0.15">
      <c r="A1566"/>
      <c r="C1566"/>
    </row>
    <row r="1567" spans="1:3" x14ac:dyDescent="0.15">
      <c r="A1567"/>
      <c r="C1567"/>
    </row>
    <row r="1568" spans="1:3" x14ac:dyDescent="0.15">
      <c r="A1568"/>
      <c r="C1568"/>
    </row>
    <row r="1569" spans="1:3" x14ac:dyDescent="0.15">
      <c r="A1569"/>
      <c r="C1569"/>
    </row>
    <row r="1570" spans="1:3" x14ac:dyDescent="0.15">
      <c r="A1570"/>
      <c r="C1570"/>
    </row>
    <row r="1571" spans="1:3" x14ac:dyDescent="0.15">
      <c r="A1571"/>
      <c r="C1571"/>
    </row>
    <row r="1572" spans="1:3" x14ac:dyDescent="0.15">
      <c r="A1572"/>
      <c r="C1572"/>
    </row>
    <row r="1573" spans="1:3" x14ac:dyDescent="0.15">
      <c r="A1573"/>
      <c r="C1573"/>
    </row>
    <row r="1574" spans="1:3" x14ac:dyDescent="0.15">
      <c r="A1574"/>
      <c r="C1574"/>
    </row>
    <row r="1575" spans="1:3" x14ac:dyDescent="0.15">
      <c r="A1575"/>
      <c r="C1575"/>
    </row>
    <row r="1576" spans="1:3" x14ac:dyDescent="0.15">
      <c r="A1576"/>
      <c r="C1576"/>
    </row>
    <row r="1577" spans="1:3" x14ac:dyDescent="0.15">
      <c r="A1577"/>
      <c r="C1577"/>
    </row>
    <row r="1578" spans="1:3" x14ac:dyDescent="0.15">
      <c r="A1578"/>
      <c r="C1578"/>
    </row>
    <row r="1579" spans="1:3" x14ac:dyDescent="0.15">
      <c r="A1579"/>
      <c r="C1579"/>
    </row>
    <row r="1580" spans="1:3" x14ac:dyDescent="0.15">
      <c r="A1580"/>
      <c r="C1580"/>
    </row>
    <row r="1581" spans="1:3" x14ac:dyDescent="0.15">
      <c r="A1581"/>
      <c r="C1581"/>
    </row>
    <row r="1582" spans="1:3" x14ac:dyDescent="0.15">
      <c r="A1582"/>
      <c r="C1582"/>
    </row>
    <row r="1583" spans="1:3" x14ac:dyDescent="0.15">
      <c r="A1583"/>
      <c r="C1583"/>
    </row>
    <row r="1584" spans="1:3" x14ac:dyDescent="0.15">
      <c r="A1584"/>
      <c r="C1584"/>
    </row>
    <row r="1585" spans="1:3" x14ac:dyDescent="0.15">
      <c r="A1585"/>
      <c r="C1585"/>
    </row>
    <row r="1586" spans="1:3" x14ac:dyDescent="0.15">
      <c r="A1586"/>
      <c r="C1586"/>
    </row>
    <row r="1587" spans="1:3" x14ac:dyDescent="0.15">
      <c r="A1587"/>
      <c r="C1587"/>
    </row>
    <row r="1588" spans="1:3" x14ac:dyDescent="0.15">
      <c r="A1588"/>
      <c r="C1588"/>
    </row>
    <row r="1589" spans="1:3" x14ac:dyDescent="0.15">
      <c r="A1589"/>
      <c r="C1589"/>
    </row>
    <row r="1590" spans="1:3" x14ac:dyDescent="0.15">
      <c r="A1590"/>
      <c r="C1590"/>
    </row>
    <row r="1591" spans="1:3" x14ac:dyDescent="0.15">
      <c r="A1591"/>
      <c r="C1591"/>
    </row>
    <row r="1592" spans="1:3" x14ac:dyDescent="0.15">
      <c r="A1592"/>
      <c r="C1592"/>
    </row>
    <row r="1593" spans="1:3" x14ac:dyDescent="0.15">
      <c r="A1593"/>
      <c r="C1593"/>
    </row>
    <row r="1594" spans="1:3" x14ac:dyDescent="0.15">
      <c r="A1594"/>
      <c r="C1594"/>
    </row>
    <row r="1595" spans="1:3" x14ac:dyDescent="0.15">
      <c r="A1595"/>
      <c r="C1595"/>
    </row>
    <row r="1596" spans="1:3" x14ac:dyDescent="0.15">
      <c r="A1596"/>
      <c r="C1596"/>
    </row>
    <row r="1597" spans="1:3" x14ac:dyDescent="0.15">
      <c r="A1597"/>
      <c r="C1597"/>
    </row>
    <row r="1598" spans="1:3" x14ac:dyDescent="0.15">
      <c r="A1598"/>
      <c r="C1598"/>
    </row>
    <row r="1599" spans="1:3" x14ac:dyDescent="0.15">
      <c r="A1599"/>
      <c r="C1599"/>
    </row>
    <row r="1600" spans="1:3" x14ac:dyDescent="0.15">
      <c r="A1600"/>
      <c r="C1600"/>
    </row>
    <row r="1601" spans="1:3" x14ac:dyDescent="0.15">
      <c r="A1601"/>
      <c r="C1601"/>
    </row>
    <row r="1602" spans="1:3" x14ac:dyDescent="0.15">
      <c r="A1602"/>
      <c r="C1602"/>
    </row>
    <row r="1603" spans="1:3" x14ac:dyDescent="0.15">
      <c r="A1603"/>
      <c r="C1603"/>
    </row>
    <row r="1604" spans="1:3" x14ac:dyDescent="0.15">
      <c r="A1604"/>
      <c r="C1604"/>
    </row>
    <row r="1605" spans="1:3" x14ac:dyDescent="0.15">
      <c r="A1605"/>
      <c r="C1605"/>
    </row>
    <row r="1606" spans="1:3" x14ac:dyDescent="0.15">
      <c r="A1606"/>
      <c r="C1606"/>
    </row>
    <row r="1607" spans="1:3" x14ac:dyDescent="0.15">
      <c r="A1607"/>
      <c r="C1607"/>
    </row>
    <row r="1608" spans="1:3" x14ac:dyDescent="0.15">
      <c r="A1608"/>
      <c r="C1608"/>
    </row>
    <row r="1609" spans="1:3" x14ac:dyDescent="0.15">
      <c r="A1609"/>
      <c r="C1609"/>
    </row>
    <row r="1610" spans="1:3" x14ac:dyDescent="0.15">
      <c r="A1610"/>
      <c r="C1610"/>
    </row>
    <row r="1611" spans="1:3" x14ac:dyDescent="0.15">
      <c r="A1611"/>
      <c r="C1611"/>
    </row>
    <row r="1612" spans="1:3" x14ac:dyDescent="0.15">
      <c r="A1612"/>
      <c r="C1612"/>
    </row>
    <row r="1613" spans="1:3" x14ac:dyDescent="0.15">
      <c r="A1613"/>
      <c r="C1613"/>
    </row>
    <row r="1614" spans="1:3" x14ac:dyDescent="0.15">
      <c r="A1614"/>
      <c r="C1614"/>
    </row>
    <row r="1615" spans="1:3" x14ac:dyDescent="0.15">
      <c r="A1615"/>
      <c r="C1615"/>
    </row>
    <row r="1616" spans="1:3" x14ac:dyDescent="0.15">
      <c r="A1616"/>
      <c r="C1616"/>
    </row>
    <row r="1617" spans="1:3" x14ac:dyDescent="0.15">
      <c r="A1617"/>
      <c r="C1617"/>
    </row>
    <row r="1618" spans="1:3" x14ac:dyDescent="0.15">
      <c r="A1618"/>
      <c r="C1618"/>
    </row>
    <row r="1619" spans="1:3" x14ac:dyDescent="0.15">
      <c r="A1619"/>
      <c r="C1619"/>
    </row>
    <row r="1620" spans="1:3" x14ac:dyDescent="0.15">
      <c r="A1620"/>
      <c r="C1620"/>
    </row>
    <row r="1621" spans="1:3" x14ac:dyDescent="0.15">
      <c r="A1621"/>
      <c r="C1621"/>
    </row>
    <row r="1622" spans="1:3" x14ac:dyDescent="0.15">
      <c r="A1622"/>
      <c r="C1622"/>
    </row>
    <row r="1623" spans="1:3" x14ac:dyDescent="0.15">
      <c r="A1623"/>
      <c r="C1623"/>
    </row>
    <row r="1624" spans="1:3" x14ac:dyDescent="0.15">
      <c r="A1624"/>
      <c r="C1624"/>
    </row>
    <row r="1625" spans="1:3" x14ac:dyDescent="0.15">
      <c r="A1625"/>
      <c r="C1625"/>
    </row>
    <row r="1626" spans="1:3" x14ac:dyDescent="0.15">
      <c r="A1626"/>
      <c r="C1626"/>
    </row>
    <row r="1627" spans="1:3" x14ac:dyDescent="0.15">
      <c r="A1627"/>
      <c r="C1627"/>
    </row>
    <row r="1628" spans="1:3" x14ac:dyDescent="0.15">
      <c r="A1628"/>
      <c r="C1628"/>
    </row>
    <row r="1629" spans="1:3" x14ac:dyDescent="0.15">
      <c r="A1629"/>
      <c r="C1629"/>
    </row>
    <row r="1630" spans="1:3" x14ac:dyDescent="0.15">
      <c r="A1630"/>
      <c r="C1630"/>
    </row>
    <row r="1631" spans="1:3" x14ac:dyDescent="0.15">
      <c r="A1631"/>
      <c r="C1631"/>
    </row>
    <row r="1632" spans="1:3" x14ac:dyDescent="0.15">
      <c r="A1632"/>
      <c r="C1632"/>
    </row>
    <row r="1633" spans="1:3" x14ac:dyDescent="0.15">
      <c r="A1633"/>
      <c r="C1633"/>
    </row>
    <row r="1634" spans="1:3" x14ac:dyDescent="0.15">
      <c r="A1634"/>
      <c r="C1634"/>
    </row>
    <row r="1635" spans="1:3" x14ac:dyDescent="0.15">
      <c r="A1635"/>
      <c r="C1635"/>
    </row>
    <row r="1636" spans="1:3" x14ac:dyDescent="0.15">
      <c r="A1636"/>
      <c r="C1636"/>
    </row>
    <row r="1637" spans="1:3" x14ac:dyDescent="0.15">
      <c r="A1637"/>
      <c r="C1637"/>
    </row>
    <row r="1638" spans="1:3" x14ac:dyDescent="0.15">
      <c r="A1638"/>
      <c r="C1638"/>
    </row>
    <row r="1639" spans="1:3" x14ac:dyDescent="0.15">
      <c r="A1639"/>
      <c r="C1639"/>
    </row>
    <row r="1640" spans="1:3" x14ac:dyDescent="0.15">
      <c r="A1640"/>
      <c r="C1640"/>
    </row>
    <row r="1641" spans="1:3" x14ac:dyDescent="0.15">
      <c r="A1641"/>
      <c r="C1641"/>
    </row>
    <row r="1642" spans="1:3" x14ac:dyDescent="0.15">
      <c r="A1642"/>
      <c r="C1642"/>
    </row>
    <row r="1643" spans="1:3" x14ac:dyDescent="0.15">
      <c r="A1643"/>
      <c r="C1643"/>
    </row>
    <row r="1644" spans="1:3" x14ac:dyDescent="0.15">
      <c r="A1644"/>
      <c r="C1644"/>
    </row>
    <row r="1645" spans="1:3" x14ac:dyDescent="0.15">
      <c r="A1645"/>
      <c r="C1645"/>
    </row>
    <row r="1646" spans="1:3" x14ac:dyDescent="0.15">
      <c r="A1646"/>
      <c r="C1646"/>
    </row>
    <row r="1647" spans="1:3" x14ac:dyDescent="0.15">
      <c r="A1647"/>
      <c r="C1647"/>
    </row>
    <row r="1648" spans="1:3" x14ac:dyDescent="0.15">
      <c r="A1648"/>
      <c r="C1648"/>
    </row>
    <row r="1649" spans="1:3" x14ac:dyDescent="0.15">
      <c r="A1649"/>
      <c r="C1649"/>
    </row>
    <row r="1650" spans="1:3" x14ac:dyDescent="0.15">
      <c r="A1650"/>
      <c r="C1650"/>
    </row>
    <row r="1651" spans="1:3" x14ac:dyDescent="0.15">
      <c r="A1651"/>
      <c r="C1651"/>
    </row>
    <row r="1652" spans="1:3" x14ac:dyDescent="0.15">
      <c r="A1652"/>
      <c r="C1652"/>
    </row>
    <row r="1653" spans="1:3" x14ac:dyDescent="0.15">
      <c r="A1653"/>
      <c r="C1653"/>
    </row>
    <row r="1654" spans="1:3" x14ac:dyDescent="0.15">
      <c r="A1654"/>
      <c r="C1654"/>
    </row>
    <row r="1655" spans="1:3" x14ac:dyDescent="0.15">
      <c r="A1655"/>
      <c r="C1655"/>
    </row>
    <row r="1656" spans="1:3" x14ac:dyDescent="0.15">
      <c r="A1656"/>
      <c r="C1656"/>
    </row>
    <row r="1657" spans="1:3" x14ac:dyDescent="0.15">
      <c r="A1657"/>
      <c r="C1657"/>
    </row>
    <row r="1658" spans="1:3" x14ac:dyDescent="0.15">
      <c r="A1658"/>
      <c r="C1658"/>
    </row>
    <row r="1659" spans="1:3" x14ac:dyDescent="0.15">
      <c r="A1659"/>
      <c r="C1659"/>
    </row>
    <row r="1660" spans="1:3" x14ac:dyDescent="0.15">
      <c r="A1660"/>
      <c r="C1660"/>
    </row>
    <row r="1661" spans="1:3" x14ac:dyDescent="0.15">
      <c r="A1661"/>
      <c r="C1661"/>
    </row>
    <row r="1662" spans="1:3" x14ac:dyDescent="0.15">
      <c r="A1662"/>
      <c r="C1662"/>
    </row>
    <row r="1663" spans="1:3" x14ac:dyDescent="0.15">
      <c r="A1663"/>
      <c r="C1663"/>
    </row>
    <row r="1664" spans="1:3" x14ac:dyDescent="0.15">
      <c r="A1664"/>
      <c r="C1664"/>
    </row>
    <row r="1665" spans="1:3" x14ac:dyDescent="0.15">
      <c r="A1665"/>
      <c r="C1665"/>
    </row>
    <row r="1666" spans="1:3" x14ac:dyDescent="0.15">
      <c r="A1666"/>
      <c r="C1666"/>
    </row>
    <row r="1667" spans="1:3" x14ac:dyDescent="0.15">
      <c r="A1667"/>
      <c r="C1667"/>
    </row>
    <row r="1668" spans="1:3" x14ac:dyDescent="0.15">
      <c r="A1668"/>
      <c r="C1668"/>
    </row>
    <row r="1669" spans="1:3" x14ac:dyDescent="0.15">
      <c r="A1669"/>
      <c r="C1669"/>
    </row>
    <row r="1670" spans="1:3" x14ac:dyDescent="0.15">
      <c r="A1670"/>
      <c r="C1670"/>
    </row>
    <row r="1671" spans="1:3" x14ac:dyDescent="0.15">
      <c r="A1671"/>
      <c r="C1671"/>
    </row>
    <row r="1672" spans="1:3" x14ac:dyDescent="0.15">
      <c r="A1672"/>
      <c r="C1672"/>
    </row>
    <row r="1673" spans="1:3" x14ac:dyDescent="0.15">
      <c r="A1673"/>
      <c r="C1673"/>
    </row>
    <row r="1674" spans="1:3" x14ac:dyDescent="0.15">
      <c r="A1674"/>
      <c r="C1674"/>
    </row>
    <row r="1675" spans="1:3" x14ac:dyDescent="0.15">
      <c r="A1675"/>
      <c r="C1675"/>
    </row>
    <row r="1676" spans="1:3" x14ac:dyDescent="0.15">
      <c r="A1676"/>
      <c r="C1676"/>
    </row>
    <row r="1677" spans="1:3" x14ac:dyDescent="0.15">
      <c r="A1677"/>
      <c r="C1677"/>
    </row>
    <row r="1678" spans="1:3" x14ac:dyDescent="0.15">
      <c r="A1678"/>
      <c r="C1678"/>
    </row>
    <row r="1679" spans="1:3" x14ac:dyDescent="0.15">
      <c r="A1679"/>
      <c r="C1679"/>
    </row>
    <row r="1680" spans="1:3" x14ac:dyDescent="0.15">
      <c r="A1680"/>
      <c r="C1680"/>
    </row>
    <row r="1681" spans="1:3" x14ac:dyDescent="0.15">
      <c r="A1681"/>
      <c r="C1681"/>
    </row>
    <row r="1682" spans="1:3" x14ac:dyDescent="0.15">
      <c r="A1682"/>
      <c r="C1682"/>
    </row>
    <row r="1683" spans="1:3" x14ac:dyDescent="0.15">
      <c r="A1683"/>
      <c r="C1683"/>
    </row>
    <row r="1684" spans="1:3" x14ac:dyDescent="0.15">
      <c r="A1684"/>
      <c r="C1684"/>
    </row>
    <row r="1685" spans="1:3" x14ac:dyDescent="0.15">
      <c r="A1685"/>
      <c r="C1685"/>
    </row>
    <row r="1686" spans="1:3" x14ac:dyDescent="0.15">
      <c r="A1686"/>
      <c r="C1686"/>
    </row>
    <row r="1687" spans="1:3" x14ac:dyDescent="0.15">
      <c r="A1687"/>
      <c r="C1687"/>
    </row>
    <row r="1688" spans="1:3" x14ac:dyDescent="0.15">
      <c r="A1688"/>
      <c r="C1688"/>
    </row>
    <row r="1689" spans="1:3" x14ac:dyDescent="0.15">
      <c r="A1689"/>
      <c r="C1689"/>
    </row>
    <row r="1690" spans="1:3" x14ac:dyDescent="0.15">
      <c r="A1690"/>
      <c r="C1690"/>
    </row>
    <row r="1691" spans="1:3" x14ac:dyDescent="0.15">
      <c r="A1691"/>
      <c r="C1691"/>
    </row>
    <row r="1692" spans="1:3" x14ac:dyDescent="0.15">
      <c r="A1692"/>
      <c r="C1692"/>
    </row>
    <row r="1693" spans="1:3" x14ac:dyDescent="0.15">
      <c r="A1693"/>
      <c r="C1693"/>
    </row>
    <row r="1694" spans="1:3" x14ac:dyDescent="0.15">
      <c r="A1694"/>
      <c r="C1694"/>
    </row>
    <row r="1695" spans="1:3" x14ac:dyDescent="0.15">
      <c r="A1695"/>
      <c r="C1695"/>
    </row>
    <row r="1696" spans="1:3" x14ac:dyDescent="0.15">
      <c r="A1696"/>
      <c r="C1696"/>
    </row>
    <row r="1697" spans="1:3" x14ac:dyDescent="0.15">
      <c r="A1697"/>
      <c r="C1697"/>
    </row>
    <row r="1698" spans="1:3" x14ac:dyDescent="0.15">
      <c r="A1698"/>
      <c r="C1698"/>
    </row>
    <row r="1699" spans="1:3" x14ac:dyDescent="0.15">
      <c r="A1699"/>
      <c r="C1699"/>
    </row>
    <row r="1700" spans="1:3" x14ac:dyDescent="0.15">
      <c r="A1700"/>
      <c r="C1700"/>
    </row>
    <row r="1701" spans="1:3" x14ac:dyDescent="0.15">
      <c r="A1701"/>
      <c r="C1701"/>
    </row>
    <row r="1702" spans="1:3" x14ac:dyDescent="0.15">
      <c r="A1702"/>
      <c r="C1702"/>
    </row>
    <row r="1703" spans="1:3" x14ac:dyDescent="0.15">
      <c r="A1703"/>
      <c r="C1703"/>
    </row>
    <row r="1704" spans="1:3" x14ac:dyDescent="0.15">
      <c r="A1704"/>
      <c r="C1704"/>
    </row>
  </sheetData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5"/>
  <sheetViews>
    <sheetView workbookViewId="0">
      <selection activeCell="J18" sqref="J18"/>
    </sheetView>
  </sheetViews>
  <sheetFormatPr baseColWidth="10" defaultColWidth="10.6640625" defaultRowHeight="13" x14ac:dyDescent="0.15"/>
  <sheetData>
    <row r="1" spans="1:9" x14ac:dyDescent="0.15">
      <c r="B1" t="s">
        <v>7645</v>
      </c>
      <c r="C1" t="s">
        <v>7646</v>
      </c>
      <c r="D1" t="s">
        <v>7647</v>
      </c>
    </row>
    <row r="2" spans="1:9" x14ac:dyDescent="0.15">
      <c r="A2" t="s">
        <v>7648</v>
      </c>
      <c r="B2" t="s">
        <v>7649</v>
      </c>
      <c r="C2" t="s">
        <v>7650</v>
      </c>
      <c r="D2" t="s">
        <v>7651</v>
      </c>
      <c r="E2" t="s">
        <v>7652</v>
      </c>
    </row>
    <row r="3" spans="1:9" x14ac:dyDescent="0.15">
      <c r="A3" t="s">
        <v>7653</v>
      </c>
      <c r="B3" t="s">
        <v>7654</v>
      </c>
      <c r="C3" t="s">
        <v>7653</v>
      </c>
      <c r="D3" t="s">
        <v>7655</v>
      </c>
      <c r="E3" t="s">
        <v>7656</v>
      </c>
    </row>
    <row r="4" spans="1:9" x14ac:dyDescent="0.15">
      <c r="A4" t="s">
        <v>7488</v>
      </c>
      <c r="B4" t="s">
        <v>7657</v>
      </c>
      <c r="C4" t="s">
        <v>7658</v>
      </c>
      <c r="E4" t="s">
        <v>7659</v>
      </c>
    </row>
    <row r="5" spans="1:9" x14ac:dyDescent="0.15">
      <c r="A5" t="s">
        <v>7489</v>
      </c>
      <c r="B5" t="s">
        <v>7660</v>
      </c>
      <c r="C5" t="s">
        <v>7658</v>
      </c>
      <c r="E5" t="s">
        <v>7661</v>
      </c>
    </row>
    <row r="6" spans="1:9" x14ac:dyDescent="0.15">
      <c r="A6" t="s">
        <v>0</v>
      </c>
      <c r="B6" t="s">
        <v>7662</v>
      </c>
      <c r="C6" t="s">
        <v>7663</v>
      </c>
      <c r="E6" t="s">
        <v>7664</v>
      </c>
    </row>
    <row r="7" spans="1:9" x14ac:dyDescent="0.15">
      <c r="A7" t="s">
        <v>7490</v>
      </c>
      <c r="B7" t="s">
        <v>7665</v>
      </c>
      <c r="C7" t="s">
        <v>7666</v>
      </c>
      <c r="E7" t="s">
        <v>7667</v>
      </c>
    </row>
    <row r="8" spans="1:9" x14ac:dyDescent="0.15">
      <c r="A8" t="s">
        <v>7491</v>
      </c>
      <c r="B8" t="s">
        <v>7660</v>
      </c>
      <c r="C8" t="s">
        <v>7658</v>
      </c>
      <c r="D8" t="s">
        <v>7491</v>
      </c>
      <c r="E8" t="s">
        <v>7668</v>
      </c>
    </row>
    <row r="9" spans="1:9" x14ac:dyDescent="0.15">
      <c r="A9" t="s">
        <v>7492</v>
      </c>
      <c r="B9" t="s">
        <v>7669</v>
      </c>
      <c r="C9" t="s">
        <v>7670</v>
      </c>
      <c r="E9" t="s">
        <v>7671</v>
      </c>
    </row>
    <row r="10" spans="1:9" x14ac:dyDescent="0.15">
      <c r="A10" t="s">
        <v>7493</v>
      </c>
      <c r="B10" t="s">
        <v>7657</v>
      </c>
      <c r="C10" t="s">
        <v>7658</v>
      </c>
      <c r="D10" t="s">
        <v>7493</v>
      </c>
      <c r="E10" t="s">
        <v>7672</v>
      </c>
    </row>
    <row r="11" spans="1:9" x14ac:dyDescent="0.15">
      <c r="A11" t="s">
        <v>7494</v>
      </c>
      <c r="B11" t="s">
        <v>7673</v>
      </c>
      <c r="C11" t="s">
        <v>7674</v>
      </c>
      <c r="E11" t="s">
        <v>7675</v>
      </c>
    </row>
    <row r="12" spans="1:9" x14ac:dyDescent="0.15">
      <c r="A12" t="s">
        <v>7495</v>
      </c>
      <c r="B12" t="s">
        <v>7660</v>
      </c>
      <c r="C12" t="s">
        <v>7658</v>
      </c>
      <c r="E12" t="s">
        <v>7676</v>
      </c>
    </row>
    <row r="13" spans="1:9" x14ac:dyDescent="0.15">
      <c r="A13" s="1" t="s">
        <v>7496</v>
      </c>
      <c r="B13" s="1" t="s">
        <v>7660</v>
      </c>
      <c r="C13" s="1" t="s">
        <v>7658</v>
      </c>
      <c r="D13" s="1"/>
      <c r="E13" s="1" t="s">
        <v>7677</v>
      </c>
      <c r="F13" s="1"/>
      <c r="G13" s="1"/>
      <c r="H13" s="1"/>
      <c r="I13" s="1"/>
    </row>
    <row r="14" spans="1:9" x14ac:dyDescent="0.15">
      <c r="A14" s="1" t="s">
        <v>7497</v>
      </c>
      <c r="B14" s="1" t="s">
        <v>7660</v>
      </c>
      <c r="C14" s="1" t="s">
        <v>7658</v>
      </c>
      <c r="D14" s="1"/>
      <c r="E14" s="1" t="s">
        <v>7678</v>
      </c>
      <c r="F14" s="1"/>
      <c r="G14" s="1"/>
      <c r="H14" s="1"/>
      <c r="I14" s="1"/>
    </row>
    <row r="15" spans="1:9" x14ac:dyDescent="0.15">
      <c r="A15" s="1" t="s">
        <v>7498</v>
      </c>
      <c r="B15" s="1" t="s">
        <v>7679</v>
      </c>
      <c r="C15" s="1" t="s">
        <v>7663</v>
      </c>
      <c r="D15" s="1"/>
      <c r="E15" s="1" t="s">
        <v>7680</v>
      </c>
      <c r="F15" s="1"/>
      <c r="G15" s="1"/>
      <c r="H15" s="1"/>
      <c r="I15" s="1"/>
    </row>
    <row r="16" spans="1:9" x14ac:dyDescent="0.15">
      <c r="A16" s="2" t="s">
        <v>7499</v>
      </c>
      <c r="B16" s="2" t="s">
        <v>7660</v>
      </c>
      <c r="C16" s="2" t="s">
        <v>7658</v>
      </c>
      <c r="D16" s="2"/>
      <c r="E16" s="2" t="s">
        <v>7681</v>
      </c>
      <c r="F16" s="2"/>
      <c r="G16" s="2"/>
      <c r="H16" s="2"/>
      <c r="I16" s="2"/>
    </row>
    <row r="17" spans="1:9" x14ac:dyDescent="0.15">
      <c r="A17" s="2" t="s">
        <v>7500</v>
      </c>
      <c r="B17" s="2" t="s">
        <v>7660</v>
      </c>
      <c r="C17" s="2" t="s">
        <v>7658</v>
      </c>
      <c r="D17" s="2"/>
      <c r="E17" s="2" t="s">
        <v>7682</v>
      </c>
      <c r="F17" s="2"/>
      <c r="G17" s="2"/>
      <c r="H17" s="2"/>
      <c r="I17" s="2"/>
    </row>
    <row r="18" spans="1:9" x14ac:dyDescent="0.15">
      <c r="A18" s="2" t="s">
        <v>7501</v>
      </c>
      <c r="B18" s="2" t="s">
        <v>7679</v>
      </c>
      <c r="C18" s="2" t="s">
        <v>7663</v>
      </c>
      <c r="D18" s="2"/>
      <c r="E18" s="2" t="s">
        <v>7683</v>
      </c>
      <c r="F18" s="2"/>
      <c r="G18" s="2"/>
      <c r="H18" s="2"/>
      <c r="I18" s="2"/>
    </row>
    <row r="19" spans="1:9" x14ac:dyDescent="0.15">
      <c r="A19" t="s">
        <v>7502</v>
      </c>
      <c r="B19" t="s">
        <v>7684</v>
      </c>
      <c r="C19" t="s">
        <v>7685</v>
      </c>
      <c r="E19" t="s">
        <v>7686</v>
      </c>
    </row>
    <row r="20" spans="1:9" x14ac:dyDescent="0.15">
      <c r="A20" t="s">
        <v>7503</v>
      </c>
      <c r="B20" t="s">
        <v>7665</v>
      </c>
      <c r="C20" t="s">
        <v>7666</v>
      </c>
      <c r="E20" t="s">
        <v>7687</v>
      </c>
    </row>
    <row r="21" spans="1:9" x14ac:dyDescent="0.15">
      <c r="A21" t="s">
        <v>7504</v>
      </c>
      <c r="B21" t="s">
        <v>7684</v>
      </c>
      <c r="C21" t="s">
        <v>7688</v>
      </c>
      <c r="E21" t="s">
        <v>7689</v>
      </c>
    </row>
    <row r="22" spans="1:9" x14ac:dyDescent="0.15">
      <c r="A22" t="s">
        <v>7505</v>
      </c>
      <c r="B22" t="s">
        <v>7684</v>
      </c>
      <c r="C22" t="s">
        <v>7690</v>
      </c>
      <c r="E22" t="s">
        <v>7691</v>
      </c>
    </row>
    <row r="23" spans="1:9" x14ac:dyDescent="0.15">
      <c r="A23" t="s">
        <v>7506</v>
      </c>
      <c r="B23" t="s">
        <v>7692</v>
      </c>
      <c r="C23" t="s">
        <v>7693</v>
      </c>
      <c r="E23" t="s">
        <v>7694</v>
      </c>
    </row>
    <row r="24" spans="1:9" x14ac:dyDescent="0.15">
      <c r="A24" t="s">
        <v>7507</v>
      </c>
      <c r="B24" t="s">
        <v>7684</v>
      </c>
      <c r="C24" t="s">
        <v>7688</v>
      </c>
      <c r="E24" t="s">
        <v>7695</v>
      </c>
    </row>
    <row r="25" spans="1:9" x14ac:dyDescent="0.15">
      <c r="A25" t="s">
        <v>7508</v>
      </c>
      <c r="B25" t="s">
        <v>7684</v>
      </c>
      <c r="C25" t="s">
        <v>7688</v>
      </c>
      <c r="E25" t="s">
        <v>7695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5"/>
  <sheetViews>
    <sheetView topLeftCell="A72" workbookViewId="0">
      <selection activeCell="H126" sqref="H126"/>
    </sheetView>
  </sheetViews>
  <sheetFormatPr baseColWidth="10" defaultColWidth="10.6640625" defaultRowHeight="13" x14ac:dyDescent="0.15"/>
  <sheetData>
    <row r="1" spans="1:1" x14ac:dyDescent="0.15">
      <c r="A1" s="3">
        <v>60951</v>
      </c>
    </row>
    <row r="2" spans="1:1" x14ac:dyDescent="0.15">
      <c r="A2" s="3">
        <v>61211</v>
      </c>
    </row>
    <row r="3" spans="1:1" x14ac:dyDescent="0.15">
      <c r="A3" s="3">
        <v>61221</v>
      </c>
    </row>
    <row r="4" spans="1:1" x14ac:dyDescent="0.15">
      <c r="A4" s="3">
        <v>61261</v>
      </c>
    </row>
    <row r="5" spans="1:1" x14ac:dyDescent="0.15">
      <c r="A5" s="3">
        <v>360211</v>
      </c>
    </row>
    <row r="6" spans="1:1" x14ac:dyDescent="0.15">
      <c r="A6" s="3">
        <v>360231</v>
      </c>
    </row>
    <row r="7" spans="1:1" x14ac:dyDescent="0.15">
      <c r="A7" s="3">
        <v>1020011</v>
      </c>
    </row>
    <row r="8" spans="1:1" x14ac:dyDescent="0.15">
      <c r="A8" s="3">
        <v>1020021</v>
      </c>
    </row>
    <row r="9" spans="1:1" x14ac:dyDescent="0.15">
      <c r="A9" s="3">
        <v>1020041</v>
      </c>
    </row>
    <row r="10" spans="1:1" x14ac:dyDescent="0.15">
      <c r="A10" s="3">
        <v>1020081</v>
      </c>
    </row>
    <row r="11" spans="1:1" x14ac:dyDescent="0.15">
      <c r="A11" s="3">
        <v>1020091</v>
      </c>
    </row>
    <row r="12" spans="1:1" x14ac:dyDescent="0.15">
      <c r="A12" s="3">
        <v>1020121</v>
      </c>
    </row>
    <row r="13" spans="1:1" x14ac:dyDescent="0.15">
      <c r="A13" s="3">
        <v>1080021</v>
      </c>
    </row>
    <row r="14" spans="1:1" x14ac:dyDescent="0.15">
      <c r="A14" s="3">
        <v>1080071</v>
      </c>
    </row>
    <row r="15" spans="1:1" x14ac:dyDescent="0.15">
      <c r="A15" s="3">
        <v>1080121</v>
      </c>
    </row>
    <row r="16" spans="1:1" x14ac:dyDescent="0.15">
      <c r="A16" s="3">
        <v>1080131</v>
      </c>
    </row>
    <row r="17" spans="1:1" x14ac:dyDescent="0.15">
      <c r="A17" s="3">
        <v>1080161</v>
      </c>
    </row>
    <row r="18" spans="1:1" x14ac:dyDescent="0.15">
      <c r="A18" s="3">
        <v>1080171</v>
      </c>
    </row>
    <row r="19" spans="1:1" x14ac:dyDescent="0.15">
      <c r="A19" s="3">
        <v>1080191</v>
      </c>
    </row>
    <row r="20" spans="1:1" x14ac:dyDescent="0.15">
      <c r="A20" s="3">
        <v>1080221</v>
      </c>
    </row>
    <row r="21" spans="1:1" x14ac:dyDescent="0.15">
      <c r="A21" s="3">
        <v>1080231</v>
      </c>
    </row>
    <row r="22" spans="1:1" x14ac:dyDescent="0.15">
      <c r="A22" s="3">
        <v>1280151</v>
      </c>
    </row>
    <row r="23" spans="1:1" x14ac:dyDescent="0.15">
      <c r="A23" s="3">
        <v>1280161</v>
      </c>
    </row>
    <row r="24" spans="1:1" x14ac:dyDescent="0.15">
      <c r="A24" s="3">
        <v>1280231</v>
      </c>
    </row>
    <row r="25" spans="1:1" x14ac:dyDescent="0.15">
      <c r="A25" s="3">
        <v>1350061</v>
      </c>
    </row>
    <row r="26" spans="1:1" x14ac:dyDescent="0.15">
      <c r="A26" s="3">
        <v>1350071</v>
      </c>
    </row>
    <row r="27" spans="1:1" x14ac:dyDescent="0.15">
      <c r="A27" s="3">
        <v>1350081</v>
      </c>
    </row>
    <row r="28" spans="1:1" x14ac:dyDescent="0.15">
      <c r="A28" s="3">
        <v>1350451</v>
      </c>
    </row>
    <row r="29" spans="1:1" x14ac:dyDescent="0.15">
      <c r="A29" s="3">
        <v>1350571</v>
      </c>
    </row>
    <row r="30" spans="1:1" x14ac:dyDescent="0.15">
      <c r="A30" s="3">
        <v>1350621</v>
      </c>
    </row>
    <row r="31" spans="1:1" x14ac:dyDescent="0.15">
      <c r="A31" s="3">
        <v>1350771</v>
      </c>
    </row>
    <row r="32" spans="1:1" x14ac:dyDescent="0.15">
      <c r="A32" s="3">
        <v>1350921</v>
      </c>
    </row>
    <row r="33" spans="1:1" x14ac:dyDescent="0.15">
      <c r="A33" s="3">
        <v>1350951</v>
      </c>
    </row>
    <row r="34" spans="1:1" x14ac:dyDescent="0.15">
      <c r="A34" s="3">
        <v>1351081</v>
      </c>
    </row>
    <row r="35" spans="1:1" x14ac:dyDescent="0.15">
      <c r="A35" s="3">
        <v>1780081</v>
      </c>
    </row>
    <row r="36" spans="1:1" x14ac:dyDescent="0.15">
      <c r="A36" s="3">
        <v>1780111</v>
      </c>
    </row>
    <row r="37" spans="1:1" x14ac:dyDescent="0.15">
      <c r="A37" s="3">
        <v>2410011</v>
      </c>
    </row>
    <row r="38" spans="1:1" x14ac:dyDescent="0.15">
      <c r="A38" s="3">
        <v>2410041</v>
      </c>
    </row>
    <row r="39" spans="1:1" x14ac:dyDescent="0.15">
      <c r="A39" s="3">
        <v>2410061</v>
      </c>
    </row>
    <row r="40" spans="1:1" x14ac:dyDescent="0.15">
      <c r="A40" s="3">
        <v>2410151</v>
      </c>
    </row>
    <row r="41" spans="1:1" x14ac:dyDescent="0.15">
      <c r="A41" s="3">
        <v>2410161</v>
      </c>
    </row>
    <row r="42" spans="1:1" x14ac:dyDescent="0.15">
      <c r="A42" s="3">
        <v>2410171</v>
      </c>
    </row>
    <row r="43" spans="1:1" x14ac:dyDescent="0.15">
      <c r="A43" s="3">
        <v>3010011</v>
      </c>
    </row>
    <row r="44" spans="1:1" x14ac:dyDescent="0.15">
      <c r="A44" s="3">
        <v>3550011</v>
      </c>
    </row>
    <row r="45" spans="1:1" x14ac:dyDescent="0.15">
      <c r="A45" s="3">
        <v>3550131</v>
      </c>
    </row>
    <row r="46" spans="1:1" x14ac:dyDescent="0.15">
      <c r="A46" s="3">
        <v>3550201</v>
      </c>
    </row>
    <row r="47" spans="1:1" x14ac:dyDescent="0.15">
      <c r="A47" s="3">
        <v>3930021</v>
      </c>
    </row>
    <row r="48" spans="1:1" x14ac:dyDescent="0.15">
      <c r="A48" s="3">
        <v>4660131</v>
      </c>
    </row>
    <row r="49" spans="1:20" x14ac:dyDescent="0.15">
      <c r="A49" s="3">
        <v>4860331</v>
      </c>
    </row>
    <row r="50" spans="1:20" x14ac:dyDescent="0.15">
      <c r="A50" s="3">
        <v>4860421</v>
      </c>
    </row>
    <row r="51" spans="1:20" x14ac:dyDescent="0.15">
      <c r="A51" s="3">
        <v>4860801</v>
      </c>
    </row>
    <row r="52" spans="1:20" x14ac:dyDescent="0.15">
      <c r="A52" s="3">
        <v>4860921</v>
      </c>
    </row>
    <row r="53" spans="1:20" x14ac:dyDescent="0.15">
      <c r="A53" s="3">
        <v>4990011</v>
      </c>
    </row>
    <row r="54" spans="1:20" x14ac:dyDescent="0.15">
      <c r="A54" s="7">
        <v>0.97596000000000005</v>
      </c>
    </row>
    <row r="55" spans="1:20" x14ac:dyDescent="0.15">
      <c r="A55" s="3">
        <v>5230051</v>
      </c>
    </row>
    <row r="56" spans="1:20" x14ac:dyDescent="0.15">
      <c r="A56" s="3">
        <v>6260041</v>
      </c>
    </row>
    <row r="57" spans="1:20" x14ac:dyDescent="0.15">
      <c r="A57" s="3">
        <v>6260081</v>
      </c>
    </row>
    <row r="58" spans="1:20" x14ac:dyDescent="0.15">
      <c r="A58" s="3">
        <v>6260131</v>
      </c>
    </row>
    <row r="59" spans="1:20" x14ac:dyDescent="0.15">
      <c r="A59" s="3">
        <v>6410081</v>
      </c>
    </row>
    <row r="60" spans="1:20" x14ac:dyDescent="0.15">
      <c r="A60" s="3">
        <v>3340231</v>
      </c>
    </row>
    <row r="61" spans="1:20" x14ac:dyDescent="0.15">
      <c r="A61">
        <v>4990121</v>
      </c>
    </row>
    <row r="63" spans="1:20" x14ac:dyDescent="0.15">
      <c r="B63" t="s">
        <v>7696</v>
      </c>
    </row>
    <row r="64" spans="1:20" s="14" customFormat="1" ht="14" x14ac:dyDescent="0.15">
      <c r="A64" s="9">
        <v>60282</v>
      </c>
      <c r="B64" s="9">
        <v>28</v>
      </c>
      <c r="C64" s="9">
        <v>2</v>
      </c>
      <c r="D64" s="10" t="s">
        <v>7509</v>
      </c>
      <c r="E64" s="11">
        <v>6</v>
      </c>
      <c r="F64" s="10" t="s">
        <v>7510</v>
      </c>
      <c r="G64" s="11">
        <v>6006</v>
      </c>
      <c r="H64" s="10" t="s">
        <v>7511</v>
      </c>
      <c r="I64" s="9">
        <v>77</v>
      </c>
      <c r="J64" s="10" t="s">
        <v>7697</v>
      </c>
      <c r="K64" s="11" t="s">
        <v>7512</v>
      </c>
      <c r="L64" s="10" t="s">
        <v>7588</v>
      </c>
      <c r="M64" s="11" t="s">
        <v>100</v>
      </c>
      <c r="N64" s="11" t="s">
        <v>7633</v>
      </c>
      <c r="O64" s="10" t="s">
        <v>7698</v>
      </c>
      <c r="P64" s="10" t="s">
        <v>7634</v>
      </c>
      <c r="Q64" s="12">
        <v>15.121775</v>
      </c>
      <c r="R64" s="13">
        <v>-90.121911100000005</v>
      </c>
      <c r="S64" s="14">
        <v>1</v>
      </c>
      <c r="T64" s="14">
        <v>14</v>
      </c>
    </row>
    <row r="65" spans="1:21" s="14" customFormat="1" ht="14" x14ac:dyDescent="0.15">
      <c r="A65" s="9">
        <v>1090202</v>
      </c>
      <c r="B65" s="9">
        <v>20</v>
      </c>
      <c r="C65" s="9">
        <v>2</v>
      </c>
      <c r="D65" s="10" t="s">
        <v>7514</v>
      </c>
      <c r="E65" s="11">
        <v>8</v>
      </c>
      <c r="F65" s="10" t="s">
        <v>7517</v>
      </c>
      <c r="G65" s="11">
        <v>8109</v>
      </c>
      <c r="H65" s="10" t="s">
        <v>7511</v>
      </c>
      <c r="I65" s="9">
        <v>77</v>
      </c>
      <c r="J65" s="10" t="s">
        <v>7699</v>
      </c>
      <c r="K65" s="11" t="s">
        <v>7518</v>
      </c>
      <c r="L65" s="10" t="s">
        <v>100</v>
      </c>
      <c r="M65" s="11" t="s">
        <v>100</v>
      </c>
      <c r="N65" s="11" t="s">
        <v>7633</v>
      </c>
      <c r="O65" s="10" t="s">
        <v>7700</v>
      </c>
      <c r="P65" s="10" t="s">
        <v>7634</v>
      </c>
      <c r="Q65" s="12">
        <v>15.183199999999999</v>
      </c>
      <c r="R65" s="13">
        <v>-90.633141699999996</v>
      </c>
      <c r="S65" s="14">
        <v>1</v>
      </c>
      <c r="T65" s="14">
        <v>11</v>
      </c>
      <c r="U65" s="14">
        <v>1</v>
      </c>
    </row>
    <row r="66" spans="1:21" s="14" customFormat="1" ht="14" x14ac:dyDescent="0.15">
      <c r="A66" s="9">
        <v>1270062</v>
      </c>
      <c r="B66" s="9">
        <v>6</v>
      </c>
      <c r="C66" s="9">
        <v>2</v>
      </c>
      <c r="D66" s="10" t="s">
        <v>7514</v>
      </c>
      <c r="E66" s="11">
        <v>8</v>
      </c>
      <c r="F66" s="10" t="s">
        <v>7521</v>
      </c>
      <c r="G66" s="11">
        <v>8127</v>
      </c>
      <c r="H66" s="10" t="s">
        <v>7511</v>
      </c>
      <c r="I66" s="9">
        <v>77</v>
      </c>
      <c r="J66" s="10" t="s">
        <v>7701</v>
      </c>
      <c r="K66" s="11" t="s">
        <v>7522</v>
      </c>
      <c r="L66" s="10" t="s">
        <v>100</v>
      </c>
      <c r="M66" s="11" t="s">
        <v>100</v>
      </c>
      <c r="N66" s="11" t="s">
        <v>7633</v>
      </c>
      <c r="O66" s="10" t="s">
        <v>7702</v>
      </c>
      <c r="P66" s="10" t="s">
        <v>7636</v>
      </c>
      <c r="Q66" s="12">
        <v>15.1590472</v>
      </c>
      <c r="R66" s="13">
        <v>-90.395722199999994</v>
      </c>
      <c r="S66" s="14">
        <v>1</v>
      </c>
      <c r="T66" s="14">
        <v>15</v>
      </c>
      <c r="U66" s="14">
        <v>1</v>
      </c>
    </row>
    <row r="67" spans="1:21" s="14" customFormat="1" ht="14" x14ac:dyDescent="0.15">
      <c r="A67" s="9">
        <v>1350732</v>
      </c>
      <c r="B67" s="9">
        <v>73</v>
      </c>
      <c r="C67" s="9">
        <v>2</v>
      </c>
      <c r="D67" s="10" t="s">
        <v>7526</v>
      </c>
      <c r="E67" s="11">
        <v>5</v>
      </c>
      <c r="F67" s="10" t="s">
        <v>7526</v>
      </c>
      <c r="G67" s="11">
        <v>5135</v>
      </c>
      <c r="H67" s="10" t="s">
        <v>7511</v>
      </c>
      <c r="I67" s="9">
        <v>77</v>
      </c>
      <c r="J67" s="10" t="s">
        <v>7703</v>
      </c>
      <c r="K67" s="11" t="s">
        <v>7528</v>
      </c>
      <c r="L67" s="10" t="s">
        <v>7704</v>
      </c>
      <c r="M67" s="11" t="s">
        <v>100</v>
      </c>
      <c r="N67" s="11" t="s">
        <v>7633</v>
      </c>
      <c r="O67" s="10" t="s">
        <v>7705</v>
      </c>
      <c r="P67" s="10" t="s">
        <v>7637</v>
      </c>
      <c r="Q67" s="12">
        <v>15.087805599999999</v>
      </c>
      <c r="R67" s="13">
        <v>-90.501336100000003</v>
      </c>
      <c r="S67" s="14">
        <v>1</v>
      </c>
      <c r="T67" s="14">
        <v>12</v>
      </c>
    </row>
    <row r="68" spans="1:21" s="14" customFormat="1" ht="14" x14ac:dyDescent="0.15">
      <c r="A68" s="9">
        <v>1350742</v>
      </c>
      <c r="B68" s="9">
        <v>74</v>
      </c>
      <c r="C68" s="9">
        <v>2</v>
      </c>
      <c r="D68" s="10" t="s">
        <v>7526</v>
      </c>
      <c r="E68" s="11">
        <v>5</v>
      </c>
      <c r="F68" s="10" t="s">
        <v>7526</v>
      </c>
      <c r="G68" s="11">
        <v>5135</v>
      </c>
      <c r="H68" s="10" t="s">
        <v>7511</v>
      </c>
      <c r="I68" s="9">
        <v>77</v>
      </c>
      <c r="J68" s="10" t="s">
        <v>7706</v>
      </c>
      <c r="K68" s="11" t="s">
        <v>7529</v>
      </c>
      <c r="L68" s="10" t="s">
        <v>7707</v>
      </c>
      <c r="M68" s="11" t="s">
        <v>100</v>
      </c>
      <c r="N68" s="11" t="s">
        <v>7633</v>
      </c>
      <c r="O68" s="10" t="s">
        <v>7708</v>
      </c>
      <c r="P68" s="10" t="s">
        <v>7634</v>
      </c>
      <c r="Q68" s="12">
        <v>15.0834972</v>
      </c>
      <c r="R68" s="13">
        <v>-90.496849999999995</v>
      </c>
      <c r="S68" s="14">
        <v>1</v>
      </c>
      <c r="T68" s="14">
        <v>13</v>
      </c>
    </row>
    <row r="69" spans="1:21" s="14" customFormat="1" ht="14" x14ac:dyDescent="0.15">
      <c r="A69" s="9">
        <v>1350842</v>
      </c>
      <c r="B69" s="9">
        <v>84</v>
      </c>
      <c r="C69" s="9">
        <v>2</v>
      </c>
      <c r="D69" s="10" t="s">
        <v>7526</v>
      </c>
      <c r="E69" s="11">
        <v>5</v>
      </c>
      <c r="F69" s="10" t="s">
        <v>7526</v>
      </c>
      <c r="G69" s="11">
        <v>5135</v>
      </c>
      <c r="H69" s="10" t="s">
        <v>7511</v>
      </c>
      <c r="I69" s="9">
        <v>77</v>
      </c>
      <c r="J69" s="10" t="s">
        <v>7709</v>
      </c>
      <c r="K69" s="11" t="s">
        <v>7531</v>
      </c>
      <c r="L69" s="10" t="s">
        <v>7710</v>
      </c>
      <c r="M69" s="11" t="s">
        <v>100</v>
      </c>
      <c r="N69" s="11" t="s">
        <v>7633</v>
      </c>
      <c r="O69" s="10" t="s">
        <v>7711</v>
      </c>
      <c r="P69" s="10" t="s">
        <v>7634</v>
      </c>
      <c r="Q69" s="12">
        <v>15.0862722</v>
      </c>
      <c r="R69" s="13">
        <v>-90.493955600000007</v>
      </c>
      <c r="S69" s="14">
        <v>1</v>
      </c>
      <c r="T69" s="14">
        <v>8</v>
      </c>
    </row>
    <row r="70" spans="1:21" s="14" customFormat="1" ht="14" x14ac:dyDescent="0.15">
      <c r="A70" s="9">
        <v>2310072</v>
      </c>
      <c r="B70" s="9">
        <v>7</v>
      </c>
      <c r="C70" s="9">
        <v>2</v>
      </c>
      <c r="D70" s="10" t="s">
        <v>7533</v>
      </c>
      <c r="E70" s="11">
        <v>2</v>
      </c>
      <c r="F70" s="10" t="s">
        <v>7537</v>
      </c>
      <c r="G70" s="11">
        <v>2231</v>
      </c>
      <c r="H70" s="10" t="s">
        <v>7511</v>
      </c>
      <c r="I70" s="9">
        <v>77</v>
      </c>
      <c r="J70" s="10" t="s">
        <v>7712</v>
      </c>
      <c r="K70" s="11" t="s">
        <v>7539</v>
      </c>
      <c r="L70" s="10" t="s">
        <v>100</v>
      </c>
      <c r="M70" s="11" t="s">
        <v>100</v>
      </c>
      <c r="N70" s="11" t="s">
        <v>7633</v>
      </c>
      <c r="O70" s="10" t="s">
        <v>7713</v>
      </c>
      <c r="P70" s="10" t="s">
        <v>7714</v>
      </c>
      <c r="Q70" s="12">
        <v>14.997630600000001</v>
      </c>
      <c r="R70" s="13">
        <v>-90.669141699999997</v>
      </c>
      <c r="S70" s="14">
        <v>1</v>
      </c>
      <c r="T70" s="14">
        <v>14</v>
      </c>
      <c r="U70" s="14">
        <v>1</v>
      </c>
    </row>
    <row r="71" spans="1:21" s="14" customFormat="1" ht="14" x14ac:dyDescent="0.15">
      <c r="A71" s="9">
        <v>2570092</v>
      </c>
      <c r="B71" s="9">
        <v>9</v>
      </c>
      <c r="C71" s="9">
        <v>2</v>
      </c>
      <c r="D71" s="10" t="s">
        <v>7533</v>
      </c>
      <c r="E71" s="11">
        <v>2</v>
      </c>
      <c r="F71" s="10" t="s">
        <v>7544</v>
      </c>
      <c r="G71" s="11">
        <v>2257</v>
      </c>
      <c r="H71" s="10" t="s">
        <v>7511</v>
      </c>
      <c r="I71" s="9">
        <v>77</v>
      </c>
      <c r="J71" s="10" t="s">
        <v>7715</v>
      </c>
      <c r="K71" s="11" t="s">
        <v>7545</v>
      </c>
      <c r="L71" s="10" t="s">
        <v>100</v>
      </c>
      <c r="M71" s="11" t="s">
        <v>100</v>
      </c>
      <c r="N71" s="11" t="s">
        <v>7633</v>
      </c>
      <c r="O71" s="10" t="s">
        <v>7716</v>
      </c>
      <c r="P71" s="10" t="s">
        <v>7634</v>
      </c>
      <c r="Q71" s="12">
        <v>15.0813139</v>
      </c>
      <c r="R71" s="13">
        <v>-90.702758299999999</v>
      </c>
      <c r="S71" s="14">
        <v>1</v>
      </c>
      <c r="T71" s="14">
        <v>12</v>
      </c>
      <c r="U71" s="14">
        <v>1</v>
      </c>
    </row>
    <row r="72" spans="1:21" s="14" customFormat="1" ht="14" x14ac:dyDescent="0.15">
      <c r="A72" s="9">
        <v>3650242</v>
      </c>
      <c r="B72" s="9">
        <v>24</v>
      </c>
      <c r="C72" s="9">
        <v>2</v>
      </c>
      <c r="D72" s="10" t="s">
        <v>7549</v>
      </c>
      <c r="E72" s="11">
        <v>3</v>
      </c>
      <c r="F72" s="10" t="s">
        <v>7557</v>
      </c>
      <c r="G72" s="11">
        <v>3365</v>
      </c>
      <c r="H72" s="10" t="s">
        <v>7511</v>
      </c>
      <c r="I72" s="9">
        <v>77</v>
      </c>
      <c r="J72" s="10" t="s">
        <v>7717</v>
      </c>
      <c r="K72" s="9">
        <v>0</v>
      </c>
      <c r="L72" s="10" t="s">
        <v>7718</v>
      </c>
      <c r="M72" s="11" t="s">
        <v>100</v>
      </c>
      <c r="N72" s="11" t="s">
        <v>7633</v>
      </c>
      <c r="O72" s="10" t="s">
        <v>7719</v>
      </c>
      <c r="P72" s="10" t="s">
        <v>7634</v>
      </c>
      <c r="Q72" s="12">
        <v>14.8984028</v>
      </c>
      <c r="R72" s="13">
        <v>-90.594936099999998</v>
      </c>
      <c r="S72" s="14">
        <v>1</v>
      </c>
      <c r="T72" s="14">
        <v>8</v>
      </c>
    </row>
    <row r="73" spans="1:21" s="14" customFormat="1" ht="14" x14ac:dyDescent="0.15">
      <c r="A73" s="9">
        <v>4440482</v>
      </c>
      <c r="B73" s="9">
        <v>48</v>
      </c>
      <c r="C73" s="9">
        <v>2</v>
      </c>
      <c r="D73" s="10" t="s">
        <v>7562</v>
      </c>
      <c r="E73" s="11">
        <v>7</v>
      </c>
      <c r="F73" s="10" t="s">
        <v>7562</v>
      </c>
      <c r="G73" s="11">
        <v>7444</v>
      </c>
      <c r="H73" s="10" t="s">
        <v>7564</v>
      </c>
      <c r="I73" s="9">
        <v>0</v>
      </c>
      <c r="J73" s="10" t="s">
        <v>7720</v>
      </c>
      <c r="K73" s="11" t="s">
        <v>7565</v>
      </c>
      <c r="L73" s="10" t="s">
        <v>7564</v>
      </c>
      <c r="M73" s="11" t="s">
        <v>100</v>
      </c>
      <c r="N73" s="11" t="s">
        <v>7633</v>
      </c>
      <c r="O73" s="10" t="s">
        <v>7721</v>
      </c>
      <c r="P73" s="10" t="s">
        <v>7634</v>
      </c>
      <c r="Q73" s="12">
        <v>15.0631944</v>
      </c>
      <c r="R73" s="13">
        <v>-90.240788899999998</v>
      </c>
      <c r="S73" s="14">
        <v>1</v>
      </c>
      <c r="T73" s="14">
        <v>6</v>
      </c>
      <c r="U73" s="14">
        <v>1</v>
      </c>
    </row>
    <row r="74" spans="1:21" s="14" customFormat="1" ht="14" x14ac:dyDescent="0.15">
      <c r="A74" s="9">
        <v>4480252</v>
      </c>
      <c r="B74" s="9">
        <v>25</v>
      </c>
      <c r="C74" s="9">
        <v>2</v>
      </c>
      <c r="D74" s="10" t="s">
        <v>7562</v>
      </c>
      <c r="E74" s="11">
        <v>7</v>
      </c>
      <c r="F74" s="10" t="s">
        <v>7566</v>
      </c>
      <c r="G74" s="11">
        <v>7448</v>
      </c>
      <c r="H74" s="10" t="s">
        <v>7511</v>
      </c>
      <c r="I74" s="9">
        <v>77</v>
      </c>
      <c r="J74" s="10" t="s">
        <v>7722</v>
      </c>
      <c r="K74" s="11" t="s">
        <v>7567</v>
      </c>
      <c r="L74" s="10" t="s">
        <v>100</v>
      </c>
      <c r="M74" s="11" t="s">
        <v>100</v>
      </c>
      <c r="N74" s="11" t="s">
        <v>7633</v>
      </c>
      <c r="O74" s="10" t="s">
        <v>7723</v>
      </c>
      <c r="P74" s="10" t="s">
        <v>7634</v>
      </c>
      <c r="Q74" s="12">
        <v>15.0416639</v>
      </c>
      <c r="R74" s="13">
        <v>-90.260999999999996</v>
      </c>
      <c r="S74" s="14">
        <v>1</v>
      </c>
      <c r="T74" s="14">
        <v>16</v>
      </c>
      <c r="U74" s="14">
        <v>1</v>
      </c>
    </row>
    <row r="75" spans="1:21" s="14" customFormat="1" ht="14" x14ac:dyDescent="0.15">
      <c r="A75" s="9">
        <v>4650042</v>
      </c>
      <c r="B75" s="9">
        <v>4</v>
      </c>
      <c r="C75" s="9">
        <v>2</v>
      </c>
      <c r="D75" s="10" t="s">
        <v>7562</v>
      </c>
      <c r="E75" s="11">
        <v>7</v>
      </c>
      <c r="F75" s="10" t="s">
        <v>7572</v>
      </c>
      <c r="G75" s="11">
        <v>7465</v>
      </c>
      <c r="H75" s="10" t="s">
        <v>7572</v>
      </c>
      <c r="I75" s="9">
        <v>4</v>
      </c>
      <c r="J75" s="10" t="s">
        <v>7724</v>
      </c>
      <c r="K75" s="11" t="s">
        <v>7573</v>
      </c>
      <c r="L75" s="10" t="s">
        <v>7572</v>
      </c>
      <c r="M75" s="11" t="s">
        <v>100</v>
      </c>
      <c r="N75" s="11" t="s">
        <v>7633</v>
      </c>
      <c r="O75" s="10" t="s">
        <v>7725</v>
      </c>
      <c r="P75" s="10" t="s">
        <v>7634</v>
      </c>
      <c r="Q75" s="12">
        <v>15.1056556</v>
      </c>
      <c r="R75" s="13">
        <v>-90.192677799999998</v>
      </c>
      <c r="S75" s="14">
        <v>1</v>
      </c>
      <c r="T75" s="14">
        <v>9</v>
      </c>
    </row>
    <row r="76" spans="1:21" s="14" customFormat="1" ht="14" x14ac:dyDescent="0.15">
      <c r="A76" s="9">
        <v>4670162</v>
      </c>
      <c r="B76" s="9">
        <v>16</v>
      </c>
      <c r="C76" s="9">
        <v>2</v>
      </c>
      <c r="D76" s="10" t="s">
        <v>7562</v>
      </c>
      <c r="E76" s="11">
        <v>7</v>
      </c>
      <c r="F76" s="10" t="s">
        <v>7575</v>
      </c>
      <c r="G76" s="11">
        <v>7467</v>
      </c>
      <c r="H76" s="10" t="s">
        <v>7575</v>
      </c>
      <c r="I76" s="9">
        <v>0</v>
      </c>
      <c r="J76" s="10" t="s">
        <v>7726</v>
      </c>
      <c r="K76" s="11" t="s">
        <v>7576</v>
      </c>
      <c r="L76" s="10" t="s">
        <v>7563</v>
      </c>
      <c r="M76" s="11" t="s">
        <v>100</v>
      </c>
      <c r="N76" s="11" t="s">
        <v>7633</v>
      </c>
      <c r="O76" s="10" t="s">
        <v>7727</v>
      </c>
      <c r="P76" s="10" t="s">
        <v>7634</v>
      </c>
      <c r="Q76" s="12">
        <v>15.064802800000001</v>
      </c>
      <c r="R76" s="13">
        <v>-90.143166699999995</v>
      </c>
      <c r="S76" s="14">
        <v>1</v>
      </c>
      <c r="T76" s="14">
        <v>12</v>
      </c>
      <c r="U76" s="14">
        <v>1</v>
      </c>
    </row>
    <row r="77" spans="1:21" s="14" customFormat="1" ht="14" x14ac:dyDescent="0.15">
      <c r="A77" s="9">
        <v>4680092</v>
      </c>
      <c r="B77" s="9">
        <v>9</v>
      </c>
      <c r="C77" s="9">
        <v>2</v>
      </c>
      <c r="D77" s="10" t="s">
        <v>7562</v>
      </c>
      <c r="E77" s="11">
        <v>7</v>
      </c>
      <c r="F77" s="10" t="s">
        <v>7577</v>
      </c>
      <c r="G77" s="11">
        <v>7468</v>
      </c>
      <c r="H77" s="10" t="s">
        <v>7511</v>
      </c>
      <c r="I77" s="9">
        <v>77</v>
      </c>
      <c r="J77" s="10" t="s">
        <v>7728</v>
      </c>
      <c r="K77" s="11" t="s">
        <v>7579</v>
      </c>
      <c r="L77" s="10" t="s">
        <v>100</v>
      </c>
      <c r="M77" s="11" t="s">
        <v>100</v>
      </c>
      <c r="N77" s="11" t="s">
        <v>7633</v>
      </c>
      <c r="O77" s="10" t="s">
        <v>7729</v>
      </c>
      <c r="P77" s="10" t="s">
        <v>7634</v>
      </c>
      <c r="Q77" s="12">
        <v>15.0663056</v>
      </c>
      <c r="R77" s="13">
        <v>-90.172122200000004</v>
      </c>
      <c r="S77" s="14">
        <v>1</v>
      </c>
      <c r="T77" s="14">
        <v>15</v>
      </c>
      <c r="U77" s="14">
        <v>1</v>
      </c>
    </row>
    <row r="78" spans="1:21" s="14" customFormat="1" ht="14" x14ac:dyDescent="0.15">
      <c r="A78" s="9">
        <v>4680342</v>
      </c>
      <c r="B78" s="9">
        <v>34</v>
      </c>
      <c r="C78" s="9">
        <v>2</v>
      </c>
      <c r="D78" s="10" t="s">
        <v>7562</v>
      </c>
      <c r="E78" s="11">
        <v>7</v>
      </c>
      <c r="F78" s="10" t="s">
        <v>7577</v>
      </c>
      <c r="G78" s="11">
        <v>7468</v>
      </c>
      <c r="H78" s="10" t="s">
        <v>7580</v>
      </c>
      <c r="I78" s="9">
        <v>0</v>
      </c>
      <c r="J78" s="10" t="s">
        <v>7730</v>
      </c>
      <c r="K78" s="11" t="s">
        <v>7581</v>
      </c>
      <c r="L78" s="10" t="s">
        <v>7578</v>
      </c>
      <c r="M78" s="11" t="s">
        <v>100</v>
      </c>
      <c r="N78" s="11" t="s">
        <v>7633</v>
      </c>
      <c r="O78" s="10" t="s">
        <v>7731</v>
      </c>
      <c r="P78" s="10" t="s">
        <v>7634</v>
      </c>
      <c r="Q78" s="12">
        <v>15.072425000000001</v>
      </c>
      <c r="R78" s="13">
        <v>-90.182855599999996</v>
      </c>
      <c r="S78" s="14">
        <v>1</v>
      </c>
      <c r="T78" s="14">
        <v>9</v>
      </c>
      <c r="U78" s="14">
        <v>1</v>
      </c>
    </row>
    <row r="79" spans="1:21" s="14" customFormat="1" ht="14" x14ac:dyDescent="0.15">
      <c r="A79" s="9">
        <v>4860322</v>
      </c>
      <c r="B79" s="9">
        <v>32</v>
      </c>
      <c r="C79" s="9">
        <v>2</v>
      </c>
      <c r="D79" s="10" t="s">
        <v>7583</v>
      </c>
      <c r="E79" s="11">
        <v>4</v>
      </c>
      <c r="F79" s="10" t="s">
        <v>7583</v>
      </c>
      <c r="G79" s="11">
        <v>4486</v>
      </c>
      <c r="H79" s="10" t="s">
        <v>7584</v>
      </c>
      <c r="I79" s="9">
        <v>0</v>
      </c>
      <c r="J79" s="10" t="s">
        <v>7732</v>
      </c>
      <c r="K79" s="11" t="s">
        <v>7585</v>
      </c>
      <c r="L79" s="10" t="s">
        <v>7733</v>
      </c>
      <c r="M79" s="11" t="s">
        <v>100</v>
      </c>
      <c r="N79" s="11" t="s">
        <v>7633</v>
      </c>
      <c r="O79" s="10" t="s">
        <v>7734</v>
      </c>
      <c r="P79" s="10" t="s">
        <v>7638</v>
      </c>
      <c r="Q79" s="12">
        <v>15.2374194</v>
      </c>
      <c r="R79" s="13">
        <v>-90.230622199999999</v>
      </c>
      <c r="S79" s="14">
        <v>1</v>
      </c>
      <c r="T79" s="14">
        <v>11</v>
      </c>
    </row>
    <row r="80" spans="1:21" s="14" customFormat="1" ht="14" x14ac:dyDescent="0.15">
      <c r="A80" s="9">
        <v>4860492</v>
      </c>
      <c r="B80" s="9">
        <v>49</v>
      </c>
      <c r="C80" s="9">
        <v>2</v>
      </c>
      <c r="D80" s="10" t="s">
        <v>7583</v>
      </c>
      <c r="E80" s="11">
        <v>4</v>
      </c>
      <c r="F80" s="10" t="s">
        <v>7583</v>
      </c>
      <c r="G80" s="11">
        <v>4486</v>
      </c>
      <c r="H80" s="10" t="s">
        <v>7586</v>
      </c>
      <c r="I80" s="9">
        <v>0</v>
      </c>
      <c r="J80" s="10" t="s">
        <v>7735</v>
      </c>
      <c r="K80" s="11" t="s">
        <v>7587</v>
      </c>
      <c r="L80" s="10" t="s">
        <v>7586</v>
      </c>
      <c r="M80" s="11" t="s">
        <v>100</v>
      </c>
      <c r="N80" s="11" t="s">
        <v>7633</v>
      </c>
      <c r="O80" s="10" t="s">
        <v>7736</v>
      </c>
      <c r="P80" s="10" t="s">
        <v>7639</v>
      </c>
      <c r="Q80" s="12">
        <v>15.2334361</v>
      </c>
      <c r="R80" s="13">
        <v>-90.238805600000006</v>
      </c>
      <c r="S80" s="14">
        <v>1</v>
      </c>
      <c r="T80" s="14">
        <v>9</v>
      </c>
    </row>
    <row r="81" spans="1:21" s="14" customFormat="1" ht="14" x14ac:dyDescent="0.15">
      <c r="A81" s="9">
        <v>4990042</v>
      </c>
      <c r="B81" s="9">
        <v>4</v>
      </c>
      <c r="C81" s="9">
        <v>2</v>
      </c>
      <c r="D81" s="10" t="s">
        <v>7583</v>
      </c>
      <c r="E81" s="11">
        <v>4</v>
      </c>
      <c r="F81" s="10" t="s">
        <v>7589</v>
      </c>
      <c r="G81" s="11">
        <v>4499</v>
      </c>
      <c r="H81" s="10" t="s">
        <v>7511</v>
      </c>
      <c r="I81" s="9">
        <v>77</v>
      </c>
      <c r="J81" s="10" t="s">
        <v>7737</v>
      </c>
      <c r="K81" s="11" t="s">
        <v>7590</v>
      </c>
      <c r="L81" s="10" t="s">
        <v>7738</v>
      </c>
      <c r="M81" s="11" t="s">
        <v>100</v>
      </c>
      <c r="N81" s="11" t="s">
        <v>7633</v>
      </c>
      <c r="O81" s="10" t="s">
        <v>7739</v>
      </c>
      <c r="P81" s="10" t="s">
        <v>7740</v>
      </c>
      <c r="Q81" s="12">
        <v>15.2392222</v>
      </c>
      <c r="R81" s="13">
        <v>-90.220613900000004</v>
      </c>
      <c r="S81" s="14">
        <v>1</v>
      </c>
      <c r="T81" s="14">
        <v>12</v>
      </c>
    </row>
    <row r="82" spans="1:21" s="14" customFormat="1" ht="14" x14ac:dyDescent="0.15">
      <c r="A82" s="9">
        <v>5120602</v>
      </c>
      <c r="B82" s="9">
        <v>60</v>
      </c>
      <c r="C82" s="9">
        <v>2</v>
      </c>
      <c r="D82" s="10" t="s">
        <v>7583</v>
      </c>
      <c r="E82" s="11">
        <v>4</v>
      </c>
      <c r="F82" s="10" t="s">
        <v>7592</v>
      </c>
      <c r="G82" s="11">
        <v>4512</v>
      </c>
      <c r="H82" s="10" t="s">
        <v>7511</v>
      </c>
      <c r="I82" s="9">
        <v>77</v>
      </c>
      <c r="J82" s="10" t="s">
        <v>7741</v>
      </c>
      <c r="K82" s="11" t="s">
        <v>7593</v>
      </c>
      <c r="L82" s="10" t="s">
        <v>100</v>
      </c>
      <c r="M82" s="11" t="s">
        <v>100</v>
      </c>
      <c r="N82" s="11" t="s">
        <v>7633</v>
      </c>
      <c r="O82" s="10" t="s">
        <v>7742</v>
      </c>
      <c r="P82" s="10" t="s">
        <v>7634</v>
      </c>
      <c r="Q82" s="12">
        <v>15.2553333</v>
      </c>
      <c r="R82" s="13">
        <v>-90.255030599999998</v>
      </c>
      <c r="S82" s="14">
        <v>1</v>
      </c>
      <c r="T82" s="14">
        <v>9</v>
      </c>
      <c r="U82" s="14">
        <v>1</v>
      </c>
    </row>
    <row r="83" spans="1:21" s="14" customFormat="1" ht="14" x14ac:dyDescent="0.15">
      <c r="A83" s="9">
        <v>5170112</v>
      </c>
      <c r="B83" s="9">
        <v>11</v>
      </c>
      <c r="C83" s="9">
        <v>2</v>
      </c>
      <c r="D83" s="10" t="s">
        <v>7583</v>
      </c>
      <c r="E83" s="11">
        <v>4</v>
      </c>
      <c r="F83" s="10" t="s">
        <v>7594</v>
      </c>
      <c r="G83" s="11">
        <v>4517</v>
      </c>
      <c r="H83" s="10" t="s">
        <v>7511</v>
      </c>
      <c r="I83" s="9">
        <v>77</v>
      </c>
      <c r="J83" s="10" t="s">
        <v>7743</v>
      </c>
      <c r="K83" s="11" t="s">
        <v>7595</v>
      </c>
      <c r="L83" s="10" t="s">
        <v>7744</v>
      </c>
      <c r="M83" s="11" t="s">
        <v>100</v>
      </c>
      <c r="N83" s="11" t="s">
        <v>7633</v>
      </c>
      <c r="O83" s="10" t="s">
        <v>7640</v>
      </c>
      <c r="P83" s="10" t="s">
        <v>7634</v>
      </c>
      <c r="Q83" s="12">
        <v>15.2518917</v>
      </c>
      <c r="R83" s="13">
        <v>-90.313586099999995</v>
      </c>
      <c r="S83" s="14">
        <v>1</v>
      </c>
      <c r="T83" s="14">
        <v>15</v>
      </c>
    </row>
    <row r="84" spans="1:21" s="14" customFormat="1" ht="14" x14ac:dyDescent="0.15">
      <c r="A84" s="9">
        <v>5250052</v>
      </c>
      <c r="B84" s="9">
        <v>5</v>
      </c>
      <c r="C84" s="9">
        <v>2</v>
      </c>
      <c r="D84" s="10" t="s">
        <v>7583</v>
      </c>
      <c r="E84" s="11">
        <v>4</v>
      </c>
      <c r="F84" s="10" t="s">
        <v>7599</v>
      </c>
      <c r="G84" s="11">
        <v>4525</v>
      </c>
      <c r="H84" s="10" t="s">
        <v>7511</v>
      </c>
      <c r="I84" s="9">
        <v>77</v>
      </c>
      <c r="J84" s="10" t="s">
        <v>7745</v>
      </c>
      <c r="K84" s="9">
        <v>0</v>
      </c>
      <c r="L84" s="10" t="s">
        <v>7746</v>
      </c>
      <c r="M84" s="11" t="s">
        <v>100</v>
      </c>
      <c r="N84" s="11" t="s">
        <v>7633</v>
      </c>
      <c r="O84" s="10" t="s">
        <v>7747</v>
      </c>
      <c r="P84" s="10" t="s">
        <v>7634</v>
      </c>
      <c r="Q84" s="12">
        <v>15.2840778</v>
      </c>
      <c r="R84" s="13">
        <v>-89.901700000000005</v>
      </c>
      <c r="S84" s="14">
        <v>1</v>
      </c>
      <c r="T84" s="14">
        <v>12</v>
      </c>
      <c r="U84" s="14">
        <v>1</v>
      </c>
    </row>
    <row r="85" spans="1:21" s="14" customFormat="1" ht="14" x14ac:dyDescent="0.15">
      <c r="A85" s="9">
        <v>5300052</v>
      </c>
      <c r="B85" s="9">
        <v>5</v>
      </c>
      <c r="C85" s="9">
        <v>2</v>
      </c>
      <c r="D85" s="10" t="s">
        <v>7583</v>
      </c>
      <c r="E85" s="11">
        <v>4</v>
      </c>
      <c r="F85" s="10" t="s">
        <v>7601</v>
      </c>
      <c r="G85" s="11">
        <v>4530</v>
      </c>
      <c r="H85" s="10" t="s">
        <v>7511</v>
      </c>
      <c r="I85" s="9">
        <v>77</v>
      </c>
      <c r="J85" s="10" t="s">
        <v>7748</v>
      </c>
      <c r="K85" s="11" t="s">
        <v>7602</v>
      </c>
      <c r="L85" s="10" t="s">
        <v>100</v>
      </c>
      <c r="M85" s="11" t="s">
        <v>100</v>
      </c>
      <c r="N85" s="11" t="s">
        <v>7633</v>
      </c>
      <c r="O85" s="10" t="s">
        <v>7749</v>
      </c>
      <c r="P85" s="10" t="s">
        <v>7750</v>
      </c>
      <c r="Q85" s="12">
        <v>15.2671139</v>
      </c>
      <c r="R85" s="13">
        <v>-90.236511100000001</v>
      </c>
      <c r="S85" s="14">
        <v>1</v>
      </c>
      <c r="T85" s="14">
        <v>8</v>
      </c>
    </row>
    <row r="86" spans="1:21" s="14" customFormat="1" ht="14" x14ac:dyDescent="0.15">
      <c r="A86" s="9">
        <v>5300222</v>
      </c>
      <c r="B86" s="9">
        <v>22</v>
      </c>
      <c r="C86" s="9">
        <v>2</v>
      </c>
      <c r="D86" s="10" t="s">
        <v>7583</v>
      </c>
      <c r="E86" s="11">
        <v>4</v>
      </c>
      <c r="F86" s="10" t="s">
        <v>7601</v>
      </c>
      <c r="G86" s="11">
        <v>4530</v>
      </c>
      <c r="H86" s="10" t="s">
        <v>7511</v>
      </c>
      <c r="I86" s="9">
        <v>77</v>
      </c>
      <c r="J86" s="10" t="s">
        <v>7751</v>
      </c>
      <c r="K86" s="11" t="s">
        <v>7603</v>
      </c>
      <c r="L86" s="10" t="s">
        <v>100</v>
      </c>
      <c r="M86" s="11" t="s">
        <v>100</v>
      </c>
      <c r="N86" s="11" t="s">
        <v>7633</v>
      </c>
      <c r="O86" s="10" t="s">
        <v>7752</v>
      </c>
      <c r="P86" s="10" t="s">
        <v>7641</v>
      </c>
      <c r="Q86" s="12">
        <v>15.267133299999999</v>
      </c>
      <c r="R86" s="13">
        <v>-90.234486099999998</v>
      </c>
      <c r="S86" s="14">
        <v>1</v>
      </c>
      <c r="T86" s="14">
        <v>9</v>
      </c>
    </row>
    <row r="87" spans="1:21" s="14" customFormat="1" ht="14" x14ac:dyDescent="0.15">
      <c r="A87" s="9">
        <v>5310252</v>
      </c>
      <c r="B87" s="9">
        <v>25</v>
      </c>
      <c r="C87" s="9">
        <v>2</v>
      </c>
      <c r="D87" s="10" t="s">
        <v>7583</v>
      </c>
      <c r="E87" s="11">
        <v>4</v>
      </c>
      <c r="F87" s="10" t="s">
        <v>7604</v>
      </c>
      <c r="G87" s="11">
        <v>4531</v>
      </c>
      <c r="H87" s="10" t="s">
        <v>7511</v>
      </c>
      <c r="I87" s="9">
        <v>77</v>
      </c>
      <c r="J87" s="10" t="s">
        <v>7753</v>
      </c>
      <c r="K87" s="11" t="s">
        <v>7605</v>
      </c>
      <c r="L87" s="10" t="s">
        <v>100</v>
      </c>
      <c r="M87" s="11" t="s">
        <v>100</v>
      </c>
      <c r="N87" s="11" t="s">
        <v>7633</v>
      </c>
      <c r="O87" s="10" t="s">
        <v>7754</v>
      </c>
      <c r="P87" s="10" t="s">
        <v>7642</v>
      </c>
      <c r="Q87" s="12">
        <v>15.1934056</v>
      </c>
      <c r="R87" s="13">
        <v>-90.012116700000007</v>
      </c>
      <c r="S87" s="14">
        <v>1</v>
      </c>
      <c r="T87" s="14">
        <v>11</v>
      </c>
      <c r="U87" s="14">
        <v>1</v>
      </c>
    </row>
    <row r="88" spans="1:21" s="14" customFormat="1" ht="14" x14ac:dyDescent="0.15">
      <c r="A88" s="9">
        <v>6320112</v>
      </c>
      <c r="B88" s="9">
        <v>11</v>
      </c>
      <c r="C88" s="9">
        <v>2</v>
      </c>
      <c r="D88" s="10" t="s">
        <v>7583</v>
      </c>
      <c r="E88" s="11">
        <v>4</v>
      </c>
      <c r="F88" s="10" t="s">
        <v>7564</v>
      </c>
      <c r="G88" s="11">
        <v>4632</v>
      </c>
      <c r="H88" s="10" t="s">
        <v>7511</v>
      </c>
      <c r="I88" s="9">
        <v>77</v>
      </c>
      <c r="J88" s="10" t="s">
        <v>7755</v>
      </c>
      <c r="K88" s="11" t="s">
        <v>7616</v>
      </c>
      <c r="L88" s="10" t="s">
        <v>100</v>
      </c>
      <c r="M88" s="11" t="s">
        <v>100</v>
      </c>
      <c r="N88" s="11" t="s">
        <v>7633</v>
      </c>
      <c r="O88" s="10" t="s">
        <v>7756</v>
      </c>
      <c r="P88" s="10" t="s">
        <v>7643</v>
      </c>
      <c r="Q88" s="12">
        <v>15.218988899999999</v>
      </c>
      <c r="R88" s="13">
        <v>-90.123186099999998</v>
      </c>
      <c r="S88" s="14">
        <v>1</v>
      </c>
      <c r="T88" s="14">
        <v>9</v>
      </c>
      <c r="U88" s="14">
        <v>1</v>
      </c>
    </row>
    <row r="89" spans="1:21" s="14" customFormat="1" ht="14" x14ac:dyDescent="0.15">
      <c r="A89" s="9">
        <v>6320472</v>
      </c>
      <c r="B89" s="9">
        <v>47</v>
      </c>
      <c r="C89" s="9">
        <v>2</v>
      </c>
      <c r="D89" s="10" t="s">
        <v>7583</v>
      </c>
      <c r="E89" s="11">
        <v>4</v>
      </c>
      <c r="F89" s="10" t="s">
        <v>7564</v>
      </c>
      <c r="G89" s="11">
        <v>4632</v>
      </c>
      <c r="H89" s="10" t="s">
        <v>7511</v>
      </c>
      <c r="I89" s="9">
        <v>77</v>
      </c>
      <c r="J89" s="10" t="s">
        <v>7757</v>
      </c>
      <c r="K89" s="11" t="s">
        <v>7617</v>
      </c>
      <c r="L89" s="10" t="s">
        <v>100</v>
      </c>
      <c r="M89" s="11" t="s">
        <v>100</v>
      </c>
      <c r="N89" s="11" t="s">
        <v>7633</v>
      </c>
      <c r="O89" s="10" t="s">
        <v>7758</v>
      </c>
      <c r="P89" s="10" t="s">
        <v>7634</v>
      </c>
      <c r="Q89" s="12">
        <v>15.217852799999999</v>
      </c>
      <c r="R89" s="13">
        <v>-90.123411099999998</v>
      </c>
      <c r="S89" s="14">
        <v>1</v>
      </c>
      <c r="T89" s="14">
        <v>9</v>
      </c>
      <c r="U89" s="14">
        <v>1</v>
      </c>
    </row>
    <row r="90" spans="1:21" s="14" customFormat="1" ht="14" x14ac:dyDescent="0.15">
      <c r="A90" s="9">
        <v>6380112</v>
      </c>
      <c r="B90" s="9">
        <v>11</v>
      </c>
      <c r="C90" s="9">
        <v>2</v>
      </c>
      <c r="D90" s="10" t="s">
        <v>7583</v>
      </c>
      <c r="E90" s="11">
        <v>4</v>
      </c>
      <c r="F90" s="10" t="s">
        <v>7619</v>
      </c>
      <c r="G90" s="11">
        <v>4638</v>
      </c>
      <c r="H90" s="10" t="s">
        <v>7511</v>
      </c>
      <c r="I90" s="9">
        <v>77</v>
      </c>
      <c r="J90" s="10" t="s">
        <v>7759</v>
      </c>
      <c r="K90" s="11" t="s">
        <v>7620</v>
      </c>
      <c r="L90" s="10" t="s">
        <v>7619</v>
      </c>
      <c r="M90" s="11" t="s">
        <v>100</v>
      </c>
      <c r="N90" s="11" t="s">
        <v>7633</v>
      </c>
      <c r="O90" s="10" t="s">
        <v>7760</v>
      </c>
      <c r="P90" s="10" t="s">
        <v>7634</v>
      </c>
      <c r="Q90" s="12">
        <v>15.254038899999999</v>
      </c>
      <c r="R90" s="13">
        <v>-90.056705600000001</v>
      </c>
      <c r="S90" s="14">
        <v>1</v>
      </c>
      <c r="T90" s="14">
        <v>11</v>
      </c>
    </row>
    <row r="91" spans="1:21" s="14" customFormat="1" ht="14" x14ac:dyDescent="0.15">
      <c r="A91" s="9">
        <v>6410112</v>
      </c>
      <c r="B91" s="9">
        <v>11</v>
      </c>
      <c r="C91" s="9">
        <v>2</v>
      </c>
      <c r="D91" s="10" t="s">
        <v>7583</v>
      </c>
      <c r="E91" s="11">
        <v>4</v>
      </c>
      <c r="F91" s="10" t="s">
        <v>7621</v>
      </c>
      <c r="G91" s="11">
        <v>4641</v>
      </c>
      <c r="H91" s="10" t="s">
        <v>7511</v>
      </c>
      <c r="I91" s="9">
        <v>77</v>
      </c>
      <c r="J91" s="10" t="s">
        <v>7761</v>
      </c>
      <c r="K91" s="11" t="s">
        <v>7622</v>
      </c>
      <c r="L91" s="10" t="s">
        <v>100</v>
      </c>
      <c r="M91" s="11" t="s">
        <v>100</v>
      </c>
      <c r="N91" s="11" t="s">
        <v>7633</v>
      </c>
      <c r="O91" s="10" t="s">
        <v>7762</v>
      </c>
      <c r="P91" s="10" t="s">
        <v>7644</v>
      </c>
      <c r="Q91" s="12">
        <v>15.2607944</v>
      </c>
      <c r="R91" s="13">
        <v>-90.038630600000005</v>
      </c>
      <c r="S91" s="14">
        <v>1</v>
      </c>
      <c r="T91" s="14">
        <v>14</v>
      </c>
    </row>
    <row r="92" spans="1:21" s="14" customFormat="1" ht="14" x14ac:dyDescent="0.15">
      <c r="A92" s="9">
        <v>6530122</v>
      </c>
      <c r="B92" s="9">
        <v>12</v>
      </c>
      <c r="C92" s="9">
        <v>2</v>
      </c>
      <c r="D92" s="10" t="s">
        <v>7583</v>
      </c>
      <c r="E92" s="11">
        <v>4</v>
      </c>
      <c r="F92" s="10" t="s">
        <v>7624</v>
      </c>
      <c r="G92" s="11">
        <v>4653</v>
      </c>
      <c r="H92" s="10" t="s">
        <v>7511</v>
      </c>
      <c r="I92" s="9">
        <v>77</v>
      </c>
      <c r="J92" s="10" t="s">
        <v>7763</v>
      </c>
      <c r="K92" s="11" t="s">
        <v>7625</v>
      </c>
      <c r="L92" s="10" t="s">
        <v>100</v>
      </c>
      <c r="M92" s="11" t="s">
        <v>100</v>
      </c>
      <c r="N92" s="11" t="s">
        <v>7633</v>
      </c>
      <c r="O92" s="10" t="s">
        <v>7764</v>
      </c>
      <c r="P92" s="10" t="s">
        <v>7634</v>
      </c>
      <c r="Q92" s="12">
        <v>15.180805599999999</v>
      </c>
      <c r="R92" s="13">
        <v>-90.028627799999995</v>
      </c>
      <c r="S92" s="14">
        <v>1</v>
      </c>
      <c r="T92" s="14">
        <v>8</v>
      </c>
      <c r="U92" s="14">
        <v>1</v>
      </c>
    </row>
    <row r="93" spans="1:21" s="14" customFormat="1" ht="14" x14ac:dyDescent="0.15">
      <c r="A93" s="9">
        <v>6620052</v>
      </c>
      <c r="B93" s="9">
        <v>5</v>
      </c>
      <c r="C93" s="9">
        <v>2</v>
      </c>
      <c r="D93" s="10" t="s">
        <v>7583</v>
      </c>
      <c r="E93" s="11">
        <v>4</v>
      </c>
      <c r="F93" s="10" t="s">
        <v>7627</v>
      </c>
      <c r="G93" s="11">
        <v>4662</v>
      </c>
      <c r="H93" s="10" t="s">
        <v>7511</v>
      </c>
      <c r="I93" s="9">
        <v>77</v>
      </c>
      <c r="J93" s="10" t="s">
        <v>7765</v>
      </c>
      <c r="K93" s="11" t="s">
        <v>7628</v>
      </c>
      <c r="L93" s="10" t="s">
        <v>7627</v>
      </c>
      <c r="M93" s="11" t="s">
        <v>100</v>
      </c>
      <c r="N93" s="11" t="s">
        <v>7633</v>
      </c>
      <c r="O93" s="10" t="s">
        <v>7766</v>
      </c>
      <c r="P93" s="10" t="s">
        <v>7634</v>
      </c>
      <c r="Q93" s="12">
        <v>15.2381528</v>
      </c>
      <c r="R93" s="13">
        <v>-89.959977800000004</v>
      </c>
      <c r="S93" s="14">
        <v>1</v>
      </c>
      <c r="T93" s="14">
        <v>10</v>
      </c>
      <c r="U93" s="14">
        <v>1</v>
      </c>
    </row>
    <row r="94" spans="1:21" s="14" customFormat="1" ht="14" x14ac:dyDescent="0.15">
      <c r="A94" s="9">
        <v>9990052</v>
      </c>
      <c r="B94" s="9">
        <v>5</v>
      </c>
      <c r="C94" s="9">
        <v>2</v>
      </c>
      <c r="D94" s="10" t="s">
        <v>7583</v>
      </c>
      <c r="E94" s="11">
        <v>4</v>
      </c>
      <c r="F94" s="10" t="s">
        <v>7632</v>
      </c>
      <c r="G94" s="11">
        <v>4999</v>
      </c>
      <c r="H94" s="10" t="s">
        <v>7511</v>
      </c>
      <c r="I94" s="9">
        <v>77</v>
      </c>
      <c r="J94" s="10" t="s">
        <v>7767</v>
      </c>
      <c r="K94" s="9">
        <v>0</v>
      </c>
      <c r="L94" s="10" t="s">
        <v>100</v>
      </c>
      <c r="M94" s="11" t="s">
        <v>100</v>
      </c>
      <c r="N94" s="11" t="s">
        <v>7633</v>
      </c>
      <c r="O94" s="10" t="s">
        <v>7768</v>
      </c>
      <c r="P94" s="10" t="s">
        <v>7634</v>
      </c>
      <c r="Q94" s="12">
        <v>15.2402</v>
      </c>
      <c r="R94" s="13">
        <v>-90.323016699999997</v>
      </c>
      <c r="S94" s="14">
        <v>1</v>
      </c>
      <c r="T94" s="14">
        <v>11</v>
      </c>
      <c r="U94" s="14">
        <v>1</v>
      </c>
    </row>
    <row r="96" spans="1:21" s="102" customFormat="1" x14ac:dyDescent="0.15">
      <c r="A96" s="103">
        <v>1350802</v>
      </c>
      <c r="B96" s="103">
        <v>135080201</v>
      </c>
      <c r="C96" s="104">
        <v>1</v>
      </c>
      <c r="D96" s="104">
        <f>IF(C96=99,#REF!+1,C96)</f>
        <v>1</v>
      </c>
      <c r="E96" s="105" t="s">
        <v>845</v>
      </c>
      <c r="F96" s="105" t="s">
        <v>724</v>
      </c>
      <c r="G96" s="102">
        <v>1</v>
      </c>
      <c r="H96" s="106">
        <v>2</v>
      </c>
      <c r="I96" s="106">
        <v>12</v>
      </c>
      <c r="J96" s="106">
        <v>1990</v>
      </c>
      <c r="K96" s="102">
        <v>-1</v>
      </c>
      <c r="L96" s="102">
        <v>-1</v>
      </c>
      <c r="M96" s="102">
        <v>0</v>
      </c>
      <c r="N96" s="102">
        <v>0</v>
      </c>
      <c r="O96" s="102" t="e">
        <f>SUMIF(#REF!,#REF!,#REF!)</f>
        <v>#REF!</v>
      </c>
      <c r="P96" s="102">
        <f>COUNTIF(Madres1!A:A,Hogares_eliminados!A96)</f>
        <v>1</v>
      </c>
      <c r="Q96" s="102">
        <f>IF(P96=1,LOOKUP(A96,Madres1!A:A,Madres1!C:C),"")</f>
        <v>2</v>
      </c>
      <c r="R96" s="102" t="str">
        <f>IF(P96=1,LOOKUP(A96,Madres1!A:A,Madres1!D:D),"")</f>
        <v>AUDELINA</v>
      </c>
      <c r="T96" s="102">
        <f t="shared" ref="T96:T101" si="0">IF(K96=2,1,0)</f>
        <v>0</v>
      </c>
    </row>
    <row r="97" spans="1:23" s="102" customFormat="1" x14ac:dyDescent="0.15">
      <c r="A97" s="103">
        <v>1350802</v>
      </c>
      <c r="B97" s="103">
        <v>135080202</v>
      </c>
      <c r="C97" s="104">
        <v>2</v>
      </c>
      <c r="D97" s="104">
        <f>IF(C97=99,C96+1,C97)</f>
        <v>2</v>
      </c>
      <c r="E97" s="105" t="s">
        <v>2202</v>
      </c>
      <c r="F97" s="105" t="s">
        <v>2203</v>
      </c>
      <c r="G97" s="102">
        <v>2</v>
      </c>
      <c r="H97" s="106">
        <v>13</v>
      </c>
      <c r="I97" s="106">
        <v>8</v>
      </c>
      <c r="J97" s="106">
        <v>1996</v>
      </c>
      <c r="K97" s="102">
        <v>1</v>
      </c>
      <c r="L97" s="102">
        <v>0</v>
      </c>
      <c r="M97" s="102">
        <v>2</v>
      </c>
      <c r="N97" s="102">
        <v>0</v>
      </c>
      <c r="O97" s="102" t="e">
        <f>SUMIF(#REF!,#REF!,#REF!)</f>
        <v>#REF!</v>
      </c>
      <c r="P97" s="102">
        <f>COUNTIF(Madres1!A:A,Hogares_eliminados!A97)</f>
        <v>1</v>
      </c>
      <c r="Q97" s="102">
        <f>IF(P97=1,LOOKUP(A97,Madres1!A:A,Madres1!C:C),"")</f>
        <v>2</v>
      </c>
      <c r="R97" s="102" t="str">
        <f>IF(P97=1,LOOKUP(A97,Madres1!A:A,Madres1!D:D),"")</f>
        <v>AUDELINA</v>
      </c>
      <c r="T97" s="102">
        <f t="shared" si="0"/>
        <v>0</v>
      </c>
    </row>
    <row r="98" spans="1:23" s="102" customFormat="1" x14ac:dyDescent="0.15">
      <c r="A98" s="103">
        <v>1350802</v>
      </c>
      <c r="B98" s="103">
        <v>135080203</v>
      </c>
      <c r="C98" s="104">
        <v>3</v>
      </c>
      <c r="D98" s="104">
        <f>IF(C98=99,C97+1,C98)</f>
        <v>3</v>
      </c>
      <c r="E98" s="105" t="s">
        <v>2204</v>
      </c>
      <c r="F98" s="105" t="s">
        <v>2205</v>
      </c>
      <c r="G98" s="102">
        <v>1</v>
      </c>
      <c r="H98" s="106">
        <v>3</v>
      </c>
      <c r="I98" s="106">
        <v>6</v>
      </c>
      <c r="J98" s="106">
        <v>2018</v>
      </c>
      <c r="K98" s="102">
        <v>2</v>
      </c>
      <c r="L98" s="102">
        <v>1</v>
      </c>
      <c r="M98" s="102">
        <v>0</v>
      </c>
      <c r="N98" s="102">
        <v>0</v>
      </c>
      <c r="O98" s="102" t="e">
        <f>SUMIF(#REF!,#REF!,#REF!)</f>
        <v>#REF!</v>
      </c>
      <c r="P98" s="102">
        <f>COUNTIF(Madres1!A:A,Hogares_eliminados!A98)</f>
        <v>1</v>
      </c>
      <c r="Q98" s="102">
        <f>IF(P98=1,LOOKUP(A98,Madres1!A:A,Madres1!C:C),"")</f>
        <v>2</v>
      </c>
      <c r="R98" s="102" t="str">
        <f>IF(P98=1,LOOKUP(A98,Madres1!A:A,Madres1!D:D),"")</f>
        <v>AUDELINA</v>
      </c>
      <c r="T98" s="102">
        <f t="shared" si="0"/>
        <v>1</v>
      </c>
    </row>
    <row r="99" spans="1:23" s="102" customFormat="1" x14ac:dyDescent="0.15">
      <c r="A99" s="103">
        <v>1350802</v>
      </c>
      <c r="B99" s="103">
        <v>135080204</v>
      </c>
      <c r="C99" s="104">
        <v>4</v>
      </c>
      <c r="D99" s="104">
        <f>IF(C99=99,C98+1,C99)</f>
        <v>4</v>
      </c>
      <c r="E99" s="105" t="s">
        <v>2206</v>
      </c>
      <c r="F99" s="105" t="s">
        <v>724</v>
      </c>
      <c r="G99" s="102">
        <v>1</v>
      </c>
      <c r="H99" s="106">
        <v>99</v>
      </c>
      <c r="I99" s="106">
        <v>99</v>
      </c>
      <c r="J99" s="106">
        <v>9999</v>
      </c>
      <c r="K99" s="102">
        <v>-1</v>
      </c>
      <c r="L99" s="102">
        <v>-1</v>
      </c>
      <c r="M99" s="102">
        <v>0</v>
      </c>
      <c r="N99" s="102">
        <v>0</v>
      </c>
      <c r="O99" s="102" t="e">
        <f>SUMIF(#REF!,#REF!,#REF!)</f>
        <v>#REF!</v>
      </c>
      <c r="P99" s="102">
        <f>COUNTIF(Madres1!A:A,Hogares_eliminados!A99)</f>
        <v>1</v>
      </c>
      <c r="Q99" s="102">
        <f>IF(P99=1,LOOKUP(A99,Madres1!A:A,Madres1!C:C),"")</f>
        <v>2</v>
      </c>
      <c r="R99" s="102" t="str">
        <f>IF(P99=1,LOOKUP(A99,Madres1!A:A,Madres1!D:D),"")</f>
        <v>AUDELINA</v>
      </c>
      <c r="T99" s="102">
        <f t="shared" si="0"/>
        <v>0</v>
      </c>
    </row>
    <row r="100" spans="1:23" s="102" customFormat="1" x14ac:dyDescent="0.15">
      <c r="A100" s="103">
        <v>1350802</v>
      </c>
      <c r="B100" s="103">
        <v>135080205</v>
      </c>
      <c r="C100" s="104">
        <v>5</v>
      </c>
      <c r="D100" s="104">
        <f>IF(C100=99,C99+1,C100)</f>
        <v>5</v>
      </c>
      <c r="E100" s="105" t="s">
        <v>2207</v>
      </c>
      <c r="F100" s="105" t="s">
        <v>2208</v>
      </c>
      <c r="G100" s="102">
        <v>2</v>
      </c>
      <c r="H100" s="106">
        <v>21</v>
      </c>
      <c r="I100" s="106">
        <v>1</v>
      </c>
      <c r="J100" s="106">
        <v>1996</v>
      </c>
      <c r="K100" s="102">
        <v>1</v>
      </c>
      <c r="L100" s="102">
        <v>0</v>
      </c>
      <c r="M100" s="102">
        <v>0</v>
      </c>
      <c r="N100" s="102">
        <v>0</v>
      </c>
      <c r="O100" s="102" t="e">
        <f>SUMIF(#REF!,#REF!,#REF!)</f>
        <v>#REF!</v>
      </c>
      <c r="P100" s="102">
        <f>COUNTIF(Madres1!A:A,Hogares_eliminados!A100)</f>
        <v>1</v>
      </c>
      <c r="Q100" s="102">
        <f>IF(P100=1,LOOKUP(A100,Madres1!A:A,Madres1!C:C),"")</f>
        <v>2</v>
      </c>
      <c r="R100" s="102" t="str">
        <f>IF(P100=1,LOOKUP(A100,Madres1!A:A,Madres1!D:D),"")</f>
        <v>AUDELINA</v>
      </c>
      <c r="T100" s="102">
        <f t="shared" si="0"/>
        <v>0</v>
      </c>
    </row>
    <row r="101" spans="1:23" s="110" customFormat="1" x14ac:dyDescent="0.15">
      <c r="A101" s="107">
        <v>1350802</v>
      </c>
      <c r="B101" s="107">
        <v>135080206</v>
      </c>
      <c r="C101" s="108">
        <v>6</v>
      </c>
      <c r="D101" s="108">
        <f>IF(C101=99,C100+1,C101)</f>
        <v>6</v>
      </c>
      <c r="E101" s="109" t="s">
        <v>571</v>
      </c>
      <c r="F101" s="109" t="s">
        <v>2209</v>
      </c>
      <c r="G101" s="110">
        <v>2</v>
      </c>
      <c r="H101" s="111">
        <v>0</v>
      </c>
      <c r="I101" s="111">
        <v>0</v>
      </c>
      <c r="J101" s="111">
        <v>0</v>
      </c>
      <c r="K101" s="110">
        <v>-1</v>
      </c>
      <c r="L101" s="110">
        <v>-1</v>
      </c>
      <c r="M101" s="110">
        <v>0</v>
      </c>
      <c r="N101" s="110">
        <v>0</v>
      </c>
      <c r="O101" s="110" t="e">
        <f>SUMIF(#REF!,#REF!,#REF!)</f>
        <v>#REF!</v>
      </c>
      <c r="P101" s="110">
        <f>COUNTIF(Madres1!A:A,Hogares_eliminados!A101)</f>
        <v>1</v>
      </c>
      <c r="Q101" s="110">
        <f>IF(P101=1,LOOKUP(A101,Madres1!A:A,Madres1!C:C),"")</f>
        <v>2</v>
      </c>
      <c r="R101" s="110" t="str">
        <f>IF(P101=1,LOOKUP(A101,Madres1!A:A,Madres1!D:D),"")</f>
        <v>AUDELINA</v>
      </c>
      <c r="T101" s="110">
        <f t="shared" si="0"/>
        <v>0</v>
      </c>
    </row>
    <row r="105" spans="1:23" ht="13.25" customHeight="1" x14ac:dyDescent="0.15">
      <c r="A105" s="3">
        <v>1350802</v>
      </c>
      <c r="B105" s="3">
        <v>80</v>
      </c>
      <c r="C105" s="3">
        <v>2</v>
      </c>
      <c r="D105" s="6" t="s">
        <v>7526</v>
      </c>
      <c r="E105" s="4">
        <v>5</v>
      </c>
      <c r="F105" s="6" t="s">
        <v>7526</v>
      </c>
      <c r="G105" s="4">
        <v>5135</v>
      </c>
      <c r="H105" s="6" t="s">
        <v>7511</v>
      </c>
      <c r="I105" s="3">
        <v>77</v>
      </c>
      <c r="J105" s="6" t="s">
        <v>7769</v>
      </c>
      <c r="K105" s="4" t="s">
        <v>7530</v>
      </c>
      <c r="L105" s="6" t="s">
        <v>7770</v>
      </c>
      <c r="M105" s="4" t="s">
        <v>100</v>
      </c>
      <c r="N105" s="4" t="s">
        <v>7633</v>
      </c>
      <c r="O105" s="6" t="s">
        <v>7771</v>
      </c>
      <c r="P105" s="6" t="s">
        <v>7634</v>
      </c>
      <c r="Q105" s="17">
        <v>15.9913528</v>
      </c>
      <c r="R105" s="18">
        <v>-90.777280599999997</v>
      </c>
      <c r="S105">
        <v>1</v>
      </c>
      <c r="T105" t="e">
        <f>COUNTIF(#REF!,Hogares_eliminados!A105)</f>
        <v>#REF!</v>
      </c>
      <c r="V105" s="16" t="e">
        <f>SUMIF(#REF!,Hogares_eliminados!A105,#REF!)</f>
        <v>#REF!</v>
      </c>
      <c r="W105" t="e">
        <f>IF(V105=0,0,1)</f>
        <v>#REF!</v>
      </c>
    </row>
  </sheetData>
  <conditionalFormatting sqref="T64:T94">
    <cfRule type="cellIs" dxfId="1" priority="2" stopIfTrue="1" operator="equal">
      <formula>0</formula>
    </cfRule>
  </conditionalFormatting>
  <conditionalFormatting sqref="T105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692"/>
  <sheetViews>
    <sheetView zoomScale="144" zoomScaleNormal="110" workbookViewId="0">
      <selection activeCell="B5" sqref="B5"/>
    </sheetView>
  </sheetViews>
  <sheetFormatPr baseColWidth="10" defaultColWidth="10.83203125" defaultRowHeight="15" x14ac:dyDescent="0.2"/>
  <cols>
    <col min="1" max="1" width="10.83203125" style="57"/>
    <col min="2" max="4" width="15.1640625" style="65" customWidth="1"/>
    <col min="5" max="5" width="17.6640625" style="57" customWidth="1"/>
    <col min="6" max="6" width="23" style="57" customWidth="1"/>
    <col min="7" max="7" width="31.1640625" style="57" customWidth="1"/>
    <col min="8" max="8" width="24.6640625" style="71" customWidth="1"/>
    <col min="9" max="9" width="31" style="57" customWidth="1"/>
    <col min="10" max="10" width="10.83203125" style="79"/>
    <col min="11" max="11" width="15.1640625" style="80" customWidth="1"/>
    <col min="12" max="12" width="13.83203125" style="71" customWidth="1"/>
    <col min="13" max="18" width="10.83203125" style="57"/>
    <col min="19" max="19" width="20.83203125" style="56" bestFit="1" customWidth="1"/>
    <col min="20" max="24" width="10.83203125" style="57"/>
    <col min="25" max="25" width="18.33203125" style="56" bestFit="1" customWidth="1"/>
    <col min="26" max="26" width="18.33203125" style="57" bestFit="1" customWidth="1"/>
    <col min="27" max="16384" width="10.83203125" style="57"/>
  </cols>
  <sheetData>
    <row r="1" spans="1:24" ht="30.75" customHeight="1" x14ac:dyDescent="0.2">
      <c r="A1" s="57" t="s">
        <v>7772</v>
      </c>
      <c r="B1" s="52" t="s">
        <v>7773</v>
      </c>
      <c r="C1" s="52" t="s">
        <v>7774</v>
      </c>
      <c r="D1" s="52" t="s">
        <v>7775</v>
      </c>
      <c r="E1" s="52" t="s">
        <v>7776</v>
      </c>
      <c r="F1" s="52" t="s">
        <v>7777</v>
      </c>
      <c r="G1" s="52" t="s">
        <v>7778</v>
      </c>
      <c r="H1" s="52" t="s">
        <v>7779</v>
      </c>
      <c r="I1" s="52" t="s">
        <v>7780</v>
      </c>
      <c r="J1" s="53" t="s">
        <v>7781</v>
      </c>
      <c r="K1" s="54" t="s">
        <v>7782</v>
      </c>
      <c r="L1" s="52" t="s">
        <v>7783</v>
      </c>
      <c r="M1" s="55" t="s">
        <v>7784</v>
      </c>
      <c r="N1" s="55" t="s">
        <v>7785</v>
      </c>
      <c r="O1" s="55" t="s">
        <v>7786</v>
      </c>
      <c r="P1" s="55" t="s">
        <v>7787</v>
      </c>
      <c r="Q1" s="55" t="s">
        <v>14</v>
      </c>
      <c r="R1" s="55" t="s">
        <v>15</v>
      </c>
      <c r="X1" s="52" t="s">
        <v>7773</v>
      </c>
    </row>
    <row r="2" spans="1:24" x14ac:dyDescent="0.2">
      <c r="A2" s="57">
        <v>1</v>
      </c>
      <c r="B2" s="81">
        <v>30011</v>
      </c>
      <c r="C2" s="82">
        <v>0</v>
      </c>
      <c r="D2" s="82">
        <v>0</v>
      </c>
      <c r="E2" s="21" t="s">
        <v>7533</v>
      </c>
      <c r="F2" s="21" t="s">
        <v>7548</v>
      </c>
      <c r="G2" s="21" t="s">
        <v>7788</v>
      </c>
      <c r="H2" s="83"/>
      <c r="I2" s="84" t="s">
        <v>7789</v>
      </c>
      <c r="J2" s="21">
        <v>2</v>
      </c>
      <c r="K2" s="22">
        <v>43241</v>
      </c>
      <c r="L2" s="20" t="e">
        <f ca="1">DATEDIF(#REF!,TODAY(),"M")</f>
        <v>#REF!</v>
      </c>
      <c r="M2" s="85">
        <v>1</v>
      </c>
      <c r="N2" s="85">
        <f t="shared" ref="N2:N65" si="0">DAY(K2)</f>
        <v>21</v>
      </c>
      <c r="O2" s="85">
        <f t="shared" ref="O2:O65" si="1">MONTH(K2)</f>
        <v>5</v>
      </c>
      <c r="P2" s="85" t="str">
        <f t="shared" ref="P2:P65" si="2">RIGHT(YEAR(K2),2)</f>
        <v>18</v>
      </c>
      <c r="Q2" s="85">
        <f t="shared" ref="Q2:Q65" si="3">(((N2*100)+O2)*10000)+P2</f>
        <v>21050018</v>
      </c>
      <c r="R2" s="85">
        <f t="shared" ref="R2:R65" si="4">(Q2*10)+J2</f>
        <v>210500182</v>
      </c>
      <c r="S2" s="86">
        <f t="shared" ref="S2:S65" si="5">(((((((B2*10)+J2)*100)+N2)*100)+O2)*100)+P2</f>
        <v>300112210518</v>
      </c>
      <c r="T2" s="85" t="e">
        <f>COUNTIF(#REF!,tratycont!S724)</f>
        <v>#REF!</v>
      </c>
      <c r="U2" s="85"/>
      <c r="V2" s="24" t="s">
        <v>7790</v>
      </c>
      <c r="W2" s="85"/>
      <c r="X2" s="21"/>
    </row>
    <row r="3" spans="1:24" x14ac:dyDescent="0.2">
      <c r="A3" s="57">
        <v>2</v>
      </c>
      <c r="B3" s="81">
        <v>30021</v>
      </c>
      <c r="C3" s="82">
        <v>0</v>
      </c>
      <c r="D3" s="82">
        <v>0</v>
      </c>
      <c r="E3" s="21" t="s">
        <v>7533</v>
      </c>
      <c r="F3" s="21" t="s">
        <v>7548</v>
      </c>
      <c r="G3" s="21" t="s">
        <v>7791</v>
      </c>
      <c r="H3" s="83"/>
      <c r="I3" s="84" t="s">
        <v>3188</v>
      </c>
      <c r="J3" s="21">
        <v>2</v>
      </c>
      <c r="K3" s="22">
        <v>43244</v>
      </c>
      <c r="L3" s="20" t="e">
        <f ca="1">DATEDIF(#REF!,TODAY(),"M")</f>
        <v>#REF!</v>
      </c>
      <c r="M3" s="85">
        <v>1</v>
      </c>
      <c r="N3" s="85">
        <f t="shared" si="0"/>
        <v>24</v>
      </c>
      <c r="O3" s="85">
        <f t="shared" si="1"/>
        <v>5</v>
      </c>
      <c r="P3" s="85" t="str">
        <f t="shared" si="2"/>
        <v>18</v>
      </c>
      <c r="Q3" s="85">
        <f t="shared" si="3"/>
        <v>24050018</v>
      </c>
      <c r="R3" s="85">
        <f t="shared" si="4"/>
        <v>240500182</v>
      </c>
      <c r="S3" s="86">
        <f t="shared" si="5"/>
        <v>300212240518</v>
      </c>
      <c r="T3" s="85" t="e">
        <f>COUNTIF(#REF!,tratycont!S725)</f>
        <v>#REF!</v>
      </c>
      <c r="U3" s="85"/>
      <c r="V3" s="24" t="s">
        <v>7790</v>
      </c>
      <c r="W3" s="85"/>
      <c r="X3" s="21"/>
    </row>
    <row r="4" spans="1:24" x14ac:dyDescent="0.2">
      <c r="A4" s="57">
        <v>3</v>
      </c>
      <c r="B4" s="81">
        <v>30031</v>
      </c>
      <c r="C4" s="82">
        <v>0</v>
      </c>
      <c r="D4" s="82">
        <v>0</v>
      </c>
      <c r="E4" s="21" t="s">
        <v>7533</v>
      </c>
      <c r="F4" s="21" t="s">
        <v>7548</v>
      </c>
      <c r="G4" s="21" t="s">
        <v>7792</v>
      </c>
      <c r="H4" s="83"/>
      <c r="I4" s="21" t="s">
        <v>7793</v>
      </c>
      <c r="J4" s="21">
        <v>1</v>
      </c>
      <c r="K4" s="23">
        <v>43325</v>
      </c>
      <c r="L4" s="20" t="e">
        <f ca="1">DATEDIF(#REF!,TODAY(),"M")</f>
        <v>#REF!</v>
      </c>
      <c r="M4" s="85">
        <v>1</v>
      </c>
      <c r="N4" s="85">
        <f t="shared" si="0"/>
        <v>13</v>
      </c>
      <c r="O4" s="85">
        <f t="shared" si="1"/>
        <v>8</v>
      </c>
      <c r="P4" s="85" t="str">
        <f t="shared" si="2"/>
        <v>18</v>
      </c>
      <c r="Q4" s="85">
        <f t="shared" si="3"/>
        <v>13080018</v>
      </c>
      <c r="R4" s="85">
        <f t="shared" si="4"/>
        <v>130800181</v>
      </c>
      <c r="S4" s="86">
        <f t="shared" si="5"/>
        <v>300311130818</v>
      </c>
      <c r="T4" s="85" t="e">
        <f>COUNTIF(#REF!,tratycont!S723)</f>
        <v>#REF!</v>
      </c>
      <c r="U4" s="85"/>
      <c r="V4" s="24" t="s">
        <v>7790</v>
      </c>
      <c r="W4" s="85"/>
      <c r="X4" s="21"/>
    </row>
    <row r="5" spans="1:24" x14ac:dyDescent="0.2">
      <c r="A5" s="57">
        <v>4</v>
      </c>
      <c r="B5" s="67">
        <v>60011</v>
      </c>
      <c r="C5" s="58">
        <v>1</v>
      </c>
      <c r="D5" s="82">
        <v>1</v>
      </c>
      <c r="E5" s="59" t="s">
        <v>7509</v>
      </c>
      <c r="F5" s="59" t="s">
        <v>7510</v>
      </c>
      <c r="G5" s="59" t="s">
        <v>7794</v>
      </c>
      <c r="H5" s="60"/>
      <c r="I5" s="59" t="s">
        <v>7795</v>
      </c>
      <c r="J5" s="59">
        <v>2</v>
      </c>
      <c r="K5" s="66">
        <v>43207</v>
      </c>
      <c r="L5" s="63" t="e">
        <f ca="1">DATEDIF(#REF!,TODAY(),"M")</f>
        <v>#REF!</v>
      </c>
      <c r="M5" s="57">
        <v>1</v>
      </c>
      <c r="N5" s="57">
        <f t="shared" si="0"/>
        <v>17</v>
      </c>
      <c r="O5" s="57">
        <f t="shared" si="1"/>
        <v>4</v>
      </c>
      <c r="P5" s="57" t="str">
        <f t="shared" si="2"/>
        <v>18</v>
      </c>
      <c r="Q5" s="57">
        <f t="shared" si="3"/>
        <v>17040018</v>
      </c>
      <c r="R5" s="57">
        <f t="shared" si="4"/>
        <v>170400182</v>
      </c>
      <c r="S5" s="64">
        <f t="shared" si="5"/>
        <v>600112170418</v>
      </c>
      <c r="T5" s="57" t="e">
        <f>COUNTIF(#REF!,tratycont!S1419)</f>
        <v>#REF!</v>
      </c>
      <c r="V5" s="65" t="s">
        <v>7790</v>
      </c>
      <c r="X5" s="59"/>
    </row>
    <row r="6" spans="1:24" x14ac:dyDescent="0.2">
      <c r="A6" s="57">
        <v>5</v>
      </c>
      <c r="B6" s="67">
        <v>60021</v>
      </c>
      <c r="C6" s="58">
        <v>1</v>
      </c>
      <c r="D6" s="82">
        <v>1</v>
      </c>
      <c r="E6" s="59" t="s">
        <v>7509</v>
      </c>
      <c r="F6" s="59" t="s">
        <v>7510</v>
      </c>
      <c r="G6" s="59" t="s">
        <v>7796</v>
      </c>
      <c r="H6" s="60"/>
      <c r="I6" s="59" t="s">
        <v>7797</v>
      </c>
      <c r="J6" s="59">
        <v>2</v>
      </c>
      <c r="K6" s="66">
        <v>43219</v>
      </c>
      <c r="L6" s="63" t="e">
        <f ca="1">DATEDIF(#REF!,TODAY(),"M")</f>
        <v>#REF!</v>
      </c>
      <c r="M6" s="57">
        <v>1</v>
      </c>
      <c r="N6" s="57">
        <f t="shared" si="0"/>
        <v>29</v>
      </c>
      <c r="O6" s="57">
        <f t="shared" si="1"/>
        <v>4</v>
      </c>
      <c r="P6" s="57" t="str">
        <f t="shared" si="2"/>
        <v>18</v>
      </c>
      <c r="Q6" s="57">
        <f t="shared" si="3"/>
        <v>29040018</v>
      </c>
      <c r="R6" s="57">
        <f t="shared" si="4"/>
        <v>290400182</v>
      </c>
      <c r="S6" s="64">
        <f t="shared" si="5"/>
        <v>600212290418</v>
      </c>
      <c r="T6" s="57" t="e">
        <f>COUNTIF(#REF!,tratycont!S1359)</f>
        <v>#REF!</v>
      </c>
      <c r="V6" s="65" t="s">
        <v>7790</v>
      </c>
      <c r="X6" s="59"/>
    </row>
    <row r="7" spans="1:24" x14ac:dyDescent="0.2">
      <c r="A7" s="57">
        <v>6</v>
      </c>
      <c r="B7" s="67">
        <v>60031</v>
      </c>
      <c r="C7" s="58">
        <v>1</v>
      </c>
      <c r="D7" s="82">
        <v>1</v>
      </c>
      <c r="E7" s="59" t="s">
        <v>7509</v>
      </c>
      <c r="F7" s="59" t="s">
        <v>7510</v>
      </c>
      <c r="G7" s="59" t="s">
        <v>7798</v>
      </c>
      <c r="H7" s="60"/>
      <c r="I7" s="59" t="s">
        <v>7799</v>
      </c>
      <c r="J7" s="59">
        <v>1</v>
      </c>
      <c r="K7" s="66">
        <v>43267</v>
      </c>
      <c r="L7" s="63" t="e">
        <f ca="1">DATEDIF(#REF!,TODAY(),"M")</f>
        <v>#REF!</v>
      </c>
      <c r="M7" s="57">
        <v>1</v>
      </c>
      <c r="N7" s="57">
        <f t="shared" si="0"/>
        <v>16</v>
      </c>
      <c r="O7" s="57">
        <f t="shared" si="1"/>
        <v>6</v>
      </c>
      <c r="P7" s="57" t="str">
        <f t="shared" si="2"/>
        <v>18</v>
      </c>
      <c r="Q7" s="57">
        <f t="shared" si="3"/>
        <v>16060018</v>
      </c>
      <c r="R7" s="57">
        <f t="shared" si="4"/>
        <v>160600181</v>
      </c>
      <c r="S7" s="64">
        <f t="shared" si="5"/>
        <v>600311160618</v>
      </c>
      <c r="T7" s="57" t="e">
        <f>COUNTIF(#REF!,tratycont!S1363)</f>
        <v>#REF!</v>
      </c>
      <c r="V7" s="65" t="s">
        <v>7790</v>
      </c>
      <c r="X7" s="59"/>
    </row>
    <row r="8" spans="1:24" x14ac:dyDescent="0.2">
      <c r="A8" s="57">
        <v>7</v>
      </c>
      <c r="B8" s="67">
        <v>60041</v>
      </c>
      <c r="C8" s="58">
        <v>1</v>
      </c>
      <c r="D8" s="82">
        <v>1</v>
      </c>
      <c r="E8" s="59" t="s">
        <v>7509</v>
      </c>
      <c r="F8" s="59" t="s">
        <v>7510</v>
      </c>
      <c r="G8" s="59" t="s">
        <v>7800</v>
      </c>
      <c r="H8" s="60"/>
      <c r="I8" s="59" t="s">
        <v>7801</v>
      </c>
      <c r="J8" s="59">
        <v>2</v>
      </c>
      <c r="K8" s="66">
        <v>43286</v>
      </c>
      <c r="L8" s="63" t="e">
        <f ca="1">DATEDIF(#REF!,TODAY(),"M")</f>
        <v>#REF!</v>
      </c>
      <c r="M8" s="57">
        <v>1</v>
      </c>
      <c r="N8" s="57">
        <f t="shared" si="0"/>
        <v>5</v>
      </c>
      <c r="O8" s="57">
        <f t="shared" si="1"/>
        <v>7</v>
      </c>
      <c r="P8" s="57" t="str">
        <f t="shared" si="2"/>
        <v>18</v>
      </c>
      <c r="Q8" s="57">
        <f t="shared" si="3"/>
        <v>5070018</v>
      </c>
      <c r="R8" s="57">
        <f t="shared" si="4"/>
        <v>50700182</v>
      </c>
      <c r="S8" s="64">
        <f t="shared" si="5"/>
        <v>600412050718</v>
      </c>
      <c r="T8" s="57" t="e">
        <f>COUNTIF(#REF!,tratycont!S1368)</f>
        <v>#REF!</v>
      </c>
      <c r="V8" s="65" t="s">
        <v>7790</v>
      </c>
      <c r="X8" s="59"/>
    </row>
    <row r="9" spans="1:24" x14ac:dyDescent="0.2">
      <c r="A9" s="57">
        <v>8</v>
      </c>
      <c r="B9" s="67">
        <v>60051</v>
      </c>
      <c r="C9" s="58">
        <v>1</v>
      </c>
      <c r="D9" s="82">
        <v>1</v>
      </c>
      <c r="E9" s="59" t="s">
        <v>7509</v>
      </c>
      <c r="F9" s="59" t="s">
        <v>7510</v>
      </c>
      <c r="G9" s="59" t="s">
        <v>7802</v>
      </c>
      <c r="H9" s="60"/>
      <c r="I9" s="59" t="s">
        <v>7803</v>
      </c>
      <c r="J9" s="59">
        <v>2</v>
      </c>
      <c r="K9" s="66">
        <v>43323</v>
      </c>
      <c r="L9" s="63" t="e">
        <f ca="1">DATEDIF(#REF!,TODAY(),"M")</f>
        <v>#REF!</v>
      </c>
      <c r="M9" s="57">
        <v>1</v>
      </c>
      <c r="N9" s="57">
        <f t="shared" si="0"/>
        <v>11</v>
      </c>
      <c r="O9" s="57">
        <f t="shared" si="1"/>
        <v>8</v>
      </c>
      <c r="P9" s="57" t="str">
        <f t="shared" si="2"/>
        <v>18</v>
      </c>
      <c r="Q9" s="57">
        <f t="shared" si="3"/>
        <v>11080018</v>
      </c>
      <c r="R9" s="57">
        <f t="shared" si="4"/>
        <v>110800182</v>
      </c>
      <c r="S9" s="64">
        <f t="shared" si="5"/>
        <v>600512110818</v>
      </c>
      <c r="T9" s="57" t="e">
        <f>COUNTIF(#REF!,tratycont!S1382)</f>
        <v>#REF!</v>
      </c>
      <c r="V9" s="65" t="s">
        <v>7790</v>
      </c>
      <c r="X9" s="59"/>
    </row>
    <row r="10" spans="1:24" x14ac:dyDescent="0.2">
      <c r="A10" s="57">
        <v>9</v>
      </c>
      <c r="B10" s="68">
        <v>60071</v>
      </c>
      <c r="C10" s="58">
        <v>1</v>
      </c>
      <c r="D10" s="82">
        <v>1</v>
      </c>
      <c r="E10" s="59" t="s">
        <v>7509</v>
      </c>
      <c r="F10" s="59" t="s">
        <v>7510</v>
      </c>
      <c r="G10" s="59" t="s">
        <v>7804</v>
      </c>
      <c r="H10" s="60"/>
      <c r="I10" s="59" t="s">
        <v>7805</v>
      </c>
      <c r="J10" s="59">
        <v>2</v>
      </c>
      <c r="K10" s="66">
        <v>43341</v>
      </c>
      <c r="L10" s="63" t="e">
        <f ca="1">DATEDIF(#REF!,TODAY(),"M")</f>
        <v>#REF!</v>
      </c>
      <c r="M10" s="57">
        <v>1</v>
      </c>
      <c r="N10" s="57">
        <f t="shared" si="0"/>
        <v>29</v>
      </c>
      <c r="O10" s="57">
        <f t="shared" si="1"/>
        <v>8</v>
      </c>
      <c r="P10" s="57" t="str">
        <f t="shared" si="2"/>
        <v>18</v>
      </c>
      <c r="Q10" s="57">
        <f t="shared" si="3"/>
        <v>29080018</v>
      </c>
      <c r="R10" s="57">
        <f t="shared" si="4"/>
        <v>290800182</v>
      </c>
      <c r="S10" s="64">
        <f t="shared" si="5"/>
        <v>600712290818</v>
      </c>
      <c r="T10" s="57" t="e">
        <f>COUNTIF(#REF!,tratycont!S1401)</f>
        <v>#REF!</v>
      </c>
      <c r="V10" s="65" t="s">
        <v>7790</v>
      </c>
      <c r="X10" s="59"/>
    </row>
    <row r="11" spans="1:24" x14ac:dyDescent="0.2">
      <c r="A11" s="57">
        <v>10</v>
      </c>
      <c r="B11" s="67">
        <v>60081</v>
      </c>
      <c r="C11" s="58">
        <v>1</v>
      </c>
      <c r="D11" s="82">
        <v>1</v>
      </c>
      <c r="E11" s="59" t="s">
        <v>7509</v>
      </c>
      <c r="F11" s="59" t="s">
        <v>7510</v>
      </c>
      <c r="G11" s="59" t="s">
        <v>7806</v>
      </c>
      <c r="H11" s="60"/>
      <c r="I11" s="59" t="s">
        <v>7807</v>
      </c>
      <c r="J11" s="59">
        <v>2</v>
      </c>
      <c r="K11" s="66">
        <v>43341</v>
      </c>
      <c r="L11" s="63" t="e">
        <f ca="1">DATEDIF(#REF!,TODAY(),"M")</f>
        <v>#REF!</v>
      </c>
      <c r="M11" s="57">
        <v>1</v>
      </c>
      <c r="N11" s="57">
        <f t="shared" si="0"/>
        <v>29</v>
      </c>
      <c r="O11" s="57">
        <f t="shared" si="1"/>
        <v>8</v>
      </c>
      <c r="P11" s="57" t="str">
        <f t="shared" si="2"/>
        <v>18</v>
      </c>
      <c r="Q11" s="57">
        <f t="shared" si="3"/>
        <v>29080018</v>
      </c>
      <c r="R11" s="57">
        <f t="shared" si="4"/>
        <v>290800182</v>
      </c>
      <c r="S11" s="64">
        <f t="shared" si="5"/>
        <v>600812290818</v>
      </c>
      <c r="T11" s="57" t="e">
        <f>COUNTIF(#REF!,tratycont!S1351)</f>
        <v>#REF!</v>
      </c>
      <c r="V11" s="65" t="s">
        <v>7790</v>
      </c>
      <c r="X11" s="59"/>
    </row>
    <row r="12" spans="1:24" x14ac:dyDescent="0.2">
      <c r="A12" s="57">
        <v>11</v>
      </c>
      <c r="B12" s="67">
        <v>60091</v>
      </c>
      <c r="C12" s="58">
        <v>1</v>
      </c>
      <c r="D12" s="82">
        <v>1</v>
      </c>
      <c r="E12" s="59" t="s">
        <v>7509</v>
      </c>
      <c r="F12" s="59" t="s">
        <v>7510</v>
      </c>
      <c r="G12" s="59" t="s">
        <v>7808</v>
      </c>
      <c r="H12" s="60"/>
      <c r="I12" s="59" t="s">
        <v>7809</v>
      </c>
      <c r="J12" s="59">
        <v>1</v>
      </c>
      <c r="K12" s="66">
        <v>43224</v>
      </c>
      <c r="L12" s="63" t="e">
        <f ca="1">DATEDIF(#REF!,TODAY(),"M")</f>
        <v>#REF!</v>
      </c>
      <c r="M12" s="57">
        <v>1</v>
      </c>
      <c r="N12" s="57">
        <f t="shared" si="0"/>
        <v>4</v>
      </c>
      <c r="O12" s="57">
        <f t="shared" si="1"/>
        <v>5</v>
      </c>
      <c r="P12" s="57" t="str">
        <f t="shared" si="2"/>
        <v>18</v>
      </c>
      <c r="Q12" s="57">
        <f t="shared" si="3"/>
        <v>4050018</v>
      </c>
      <c r="R12" s="57">
        <f t="shared" si="4"/>
        <v>40500181</v>
      </c>
      <c r="S12" s="64">
        <f t="shared" si="5"/>
        <v>600911040518</v>
      </c>
      <c r="T12" s="57" t="e">
        <f>COUNTIF(#REF!,tratycont!S1409)</f>
        <v>#REF!</v>
      </c>
      <c r="V12" s="65" t="s">
        <v>7790</v>
      </c>
      <c r="X12" s="59"/>
    </row>
    <row r="13" spans="1:24" x14ac:dyDescent="0.2">
      <c r="A13" s="57">
        <v>12</v>
      </c>
      <c r="B13" s="67">
        <v>60101</v>
      </c>
      <c r="C13" s="58">
        <v>1</v>
      </c>
      <c r="D13" s="82">
        <v>1</v>
      </c>
      <c r="E13" s="59" t="s">
        <v>7509</v>
      </c>
      <c r="F13" s="59" t="s">
        <v>7510</v>
      </c>
      <c r="G13" s="59" t="s">
        <v>7810</v>
      </c>
      <c r="H13" s="60"/>
      <c r="I13" s="59" t="s">
        <v>7811</v>
      </c>
      <c r="J13" s="59">
        <v>2</v>
      </c>
      <c r="K13" s="66">
        <v>43340</v>
      </c>
      <c r="L13" s="63" t="e">
        <f ca="1">DATEDIF(#REF!,TODAY(),"M")</f>
        <v>#REF!</v>
      </c>
      <c r="M13" s="57">
        <v>1</v>
      </c>
      <c r="N13" s="57">
        <f t="shared" si="0"/>
        <v>28</v>
      </c>
      <c r="O13" s="57">
        <f t="shared" si="1"/>
        <v>8</v>
      </c>
      <c r="P13" s="57" t="str">
        <f t="shared" si="2"/>
        <v>18</v>
      </c>
      <c r="Q13" s="57">
        <f t="shared" si="3"/>
        <v>28080018</v>
      </c>
      <c r="R13" s="57">
        <f t="shared" si="4"/>
        <v>280800182</v>
      </c>
      <c r="S13" s="64">
        <f t="shared" si="5"/>
        <v>601012280818</v>
      </c>
      <c r="T13" s="57" t="e">
        <f>COUNTIF(#REF!,tratycont!S1400)</f>
        <v>#REF!</v>
      </c>
      <c r="V13" s="65" t="s">
        <v>7790</v>
      </c>
      <c r="X13" s="59"/>
    </row>
    <row r="14" spans="1:24" x14ac:dyDescent="0.2">
      <c r="A14" s="57">
        <v>13</v>
      </c>
      <c r="B14" s="67">
        <v>60111</v>
      </c>
      <c r="C14" s="58">
        <v>1</v>
      </c>
      <c r="D14" s="82">
        <v>1</v>
      </c>
      <c r="E14" s="59" t="s">
        <v>7509</v>
      </c>
      <c r="F14" s="59" t="s">
        <v>7510</v>
      </c>
      <c r="G14" s="59" t="s">
        <v>7812</v>
      </c>
      <c r="H14" s="60"/>
      <c r="I14" s="59" t="s">
        <v>7813</v>
      </c>
      <c r="J14" s="59">
        <v>2</v>
      </c>
      <c r="K14" s="66">
        <v>43335</v>
      </c>
      <c r="L14" s="63" t="e">
        <f ca="1">DATEDIF(#REF!,TODAY(),"M")</f>
        <v>#REF!</v>
      </c>
      <c r="M14" s="57">
        <v>1</v>
      </c>
      <c r="N14" s="57">
        <f t="shared" si="0"/>
        <v>23</v>
      </c>
      <c r="O14" s="57">
        <f t="shared" si="1"/>
        <v>8</v>
      </c>
      <c r="P14" s="57" t="str">
        <f t="shared" si="2"/>
        <v>18</v>
      </c>
      <c r="Q14" s="57">
        <f t="shared" si="3"/>
        <v>23080018</v>
      </c>
      <c r="R14" s="57">
        <f t="shared" si="4"/>
        <v>230800182</v>
      </c>
      <c r="S14" s="64">
        <f t="shared" si="5"/>
        <v>601112230818</v>
      </c>
      <c r="T14" s="57" t="e">
        <f>COUNTIF(#REF!,tratycont!S1425)</f>
        <v>#REF!</v>
      </c>
      <c r="V14" s="65" t="s">
        <v>7790</v>
      </c>
      <c r="X14" s="59"/>
    </row>
    <row r="15" spans="1:24" x14ac:dyDescent="0.2">
      <c r="A15" s="57">
        <v>14</v>
      </c>
      <c r="B15" s="67">
        <v>60121</v>
      </c>
      <c r="C15" s="58">
        <v>1</v>
      </c>
      <c r="D15" s="82">
        <v>1</v>
      </c>
      <c r="E15" s="59" t="s">
        <v>7509</v>
      </c>
      <c r="F15" s="59" t="s">
        <v>7510</v>
      </c>
      <c r="G15" s="59" t="s">
        <v>7814</v>
      </c>
      <c r="H15" s="60"/>
      <c r="I15" s="59" t="s">
        <v>7815</v>
      </c>
      <c r="J15" s="59">
        <v>1</v>
      </c>
      <c r="K15" s="66">
        <v>43239</v>
      </c>
      <c r="L15" s="63" t="e">
        <f ca="1">DATEDIF(#REF!,TODAY(),"M")</f>
        <v>#REF!</v>
      </c>
      <c r="M15" s="57">
        <v>1</v>
      </c>
      <c r="N15" s="57">
        <f t="shared" si="0"/>
        <v>19</v>
      </c>
      <c r="O15" s="57">
        <f t="shared" si="1"/>
        <v>5</v>
      </c>
      <c r="P15" s="57" t="str">
        <f t="shared" si="2"/>
        <v>18</v>
      </c>
      <c r="Q15" s="57">
        <f t="shared" si="3"/>
        <v>19050018</v>
      </c>
      <c r="R15" s="57">
        <f t="shared" si="4"/>
        <v>190500181</v>
      </c>
      <c r="S15" s="64">
        <f t="shared" si="5"/>
        <v>601211190518</v>
      </c>
      <c r="T15" s="57" t="e">
        <f>COUNTIF(#REF!,tratycont!S1338)</f>
        <v>#REF!</v>
      </c>
      <c r="V15" s="65" t="s">
        <v>7790</v>
      </c>
      <c r="X15" s="59"/>
    </row>
    <row r="16" spans="1:24" x14ac:dyDescent="0.2">
      <c r="A16" s="57">
        <v>15</v>
      </c>
      <c r="B16" s="67">
        <v>60131</v>
      </c>
      <c r="C16" s="58">
        <v>1</v>
      </c>
      <c r="D16" s="82">
        <v>1</v>
      </c>
      <c r="E16" s="59" t="s">
        <v>7509</v>
      </c>
      <c r="F16" s="59" t="s">
        <v>7510</v>
      </c>
      <c r="G16" s="59" t="s">
        <v>7816</v>
      </c>
      <c r="H16" s="60"/>
      <c r="I16" s="59" t="s">
        <v>7817</v>
      </c>
      <c r="J16" s="59">
        <v>2</v>
      </c>
      <c r="K16" s="66">
        <v>43284</v>
      </c>
      <c r="L16" s="63" t="e">
        <f ca="1">DATEDIF(#REF!,TODAY(),"M")</f>
        <v>#REF!</v>
      </c>
      <c r="M16" s="57">
        <v>1</v>
      </c>
      <c r="N16" s="57">
        <f t="shared" si="0"/>
        <v>3</v>
      </c>
      <c r="O16" s="57">
        <f t="shared" si="1"/>
        <v>7</v>
      </c>
      <c r="P16" s="57" t="str">
        <f t="shared" si="2"/>
        <v>18</v>
      </c>
      <c r="Q16" s="57">
        <f t="shared" si="3"/>
        <v>3070018</v>
      </c>
      <c r="R16" s="57">
        <f t="shared" si="4"/>
        <v>30700182</v>
      </c>
      <c r="S16" s="64">
        <f t="shared" si="5"/>
        <v>601312030718</v>
      </c>
      <c r="T16" s="57" t="e">
        <f>COUNTIF(#REF!,tratycont!S1411)</f>
        <v>#REF!</v>
      </c>
      <c r="V16" s="65" t="s">
        <v>7790</v>
      </c>
      <c r="X16" s="59"/>
    </row>
    <row r="17" spans="1:24" x14ac:dyDescent="0.2">
      <c r="A17" s="57">
        <v>16</v>
      </c>
      <c r="B17" s="67">
        <v>60141</v>
      </c>
      <c r="C17" s="58">
        <v>1</v>
      </c>
      <c r="D17" s="82">
        <v>1</v>
      </c>
      <c r="E17" s="59" t="s">
        <v>7509</v>
      </c>
      <c r="F17" s="59" t="s">
        <v>7510</v>
      </c>
      <c r="G17" s="59" t="s">
        <v>7818</v>
      </c>
      <c r="H17" s="60"/>
      <c r="I17" s="59" t="s">
        <v>7819</v>
      </c>
      <c r="J17" s="59">
        <v>1</v>
      </c>
      <c r="K17" s="66">
        <v>43274</v>
      </c>
      <c r="L17" s="63" t="e">
        <f ca="1">DATEDIF(#REF!,TODAY(),"M")</f>
        <v>#REF!</v>
      </c>
      <c r="M17" s="57">
        <v>1</v>
      </c>
      <c r="N17" s="57">
        <f t="shared" si="0"/>
        <v>23</v>
      </c>
      <c r="O17" s="57">
        <f t="shared" si="1"/>
        <v>6</v>
      </c>
      <c r="P17" s="57" t="str">
        <f t="shared" si="2"/>
        <v>18</v>
      </c>
      <c r="Q17" s="57">
        <f t="shared" si="3"/>
        <v>23060018</v>
      </c>
      <c r="R17" s="57">
        <f t="shared" si="4"/>
        <v>230600181</v>
      </c>
      <c r="S17" s="64">
        <f t="shared" si="5"/>
        <v>601411230618</v>
      </c>
      <c r="T17" s="57" t="e">
        <f>COUNTIF(#REF!,tratycont!S1372)</f>
        <v>#REF!</v>
      </c>
      <c r="V17" s="65" t="s">
        <v>7790</v>
      </c>
      <c r="X17" s="59"/>
    </row>
    <row r="18" spans="1:24" x14ac:dyDescent="0.2">
      <c r="A18" s="57">
        <v>17</v>
      </c>
      <c r="B18" s="67">
        <v>60151</v>
      </c>
      <c r="C18" s="58">
        <v>1</v>
      </c>
      <c r="D18" s="82">
        <v>1</v>
      </c>
      <c r="E18" s="59" t="s">
        <v>7509</v>
      </c>
      <c r="F18" s="59" t="s">
        <v>7510</v>
      </c>
      <c r="G18" s="59" t="s">
        <v>7820</v>
      </c>
      <c r="H18" s="60"/>
      <c r="I18" s="59" t="s">
        <v>7821</v>
      </c>
      <c r="J18" s="59">
        <v>2</v>
      </c>
      <c r="K18" s="66">
        <v>43308</v>
      </c>
      <c r="L18" s="63" t="e">
        <f ca="1">DATEDIF(#REF!,TODAY(),"M")</f>
        <v>#REF!</v>
      </c>
      <c r="M18" s="57">
        <v>1</v>
      </c>
      <c r="N18" s="57">
        <f t="shared" si="0"/>
        <v>27</v>
      </c>
      <c r="O18" s="57">
        <f t="shared" si="1"/>
        <v>7</v>
      </c>
      <c r="P18" s="57" t="str">
        <f t="shared" si="2"/>
        <v>18</v>
      </c>
      <c r="Q18" s="57">
        <f t="shared" si="3"/>
        <v>27070018</v>
      </c>
      <c r="R18" s="57">
        <f t="shared" si="4"/>
        <v>270700182</v>
      </c>
      <c r="S18" s="64">
        <f t="shared" si="5"/>
        <v>601512270718</v>
      </c>
      <c r="T18" s="57" t="e">
        <f>COUNTIF(#REF!,tratycont!S1334)</f>
        <v>#REF!</v>
      </c>
      <c r="V18" s="65" t="s">
        <v>7790</v>
      </c>
      <c r="X18" s="59"/>
    </row>
    <row r="19" spans="1:24" x14ac:dyDescent="0.2">
      <c r="A19" s="57">
        <v>18</v>
      </c>
      <c r="B19" s="68">
        <v>60161</v>
      </c>
      <c r="C19" s="58">
        <v>1</v>
      </c>
      <c r="D19" s="82">
        <v>1</v>
      </c>
      <c r="E19" s="59" t="s">
        <v>7509</v>
      </c>
      <c r="F19" s="59" t="s">
        <v>7510</v>
      </c>
      <c r="G19" s="59" t="s">
        <v>7822</v>
      </c>
      <c r="H19" s="60"/>
      <c r="I19" s="61" t="s">
        <v>7823</v>
      </c>
      <c r="J19" s="59">
        <v>1</v>
      </c>
      <c r="K19" s="62">
        <v>43328</v>
      </c>
      <c r="L19" s="63" t="e">
        <f ca="1">DATEDIF(#REF!,TODAY(),"M")</f>
        <v>#REF!</v>
      </c>
      <c r="M19" s="57">
        <v>1</v>
      </c>
      <c r="N19" s="57">
        <f t="shared" si="0"/>
        <v>16</v>
      </c>
      <c r="O19" s="57">
        <f t="shared" si="1"/>
        <v>8</v>
      </c>
      <c r="P19" s="57" t="str">
        <f t="shared" si="2"/>
        <v>18</v>
      </c>
      <c r="Q19" s="57">
        <f t="shared" si="3"/>
        <v>16080018</v>
      </c>
      <c r="R19" s="57">
        <f t="shared" si="4"/>
        <v>160800181</v>
      </c>
      <c r="S19" s="64">
        <f t="shared" si="5"/>
        <v>601611160818</v>
      </c>
      <c r="T19" s="57" t="e">
        <f>COUNTIF(#REF!,tratycont!S1347)</f>
        <v>#REF!</v>
      </c>
      <c r="V19" s="65" t="s">
        <v>7790</v>
      </c>
      <c r="X19" s="59"/>
    </row>
    <row r="20" spans="1:24" x14ac:dyDescent="0.2">
      <c r="A20" s="57">
        <v>19</v>
      </c>
      <c r="B20" s="68">
        <v>60181</v>
      </c>
      <c r="C20" s="58">
        <v>1</v>
      </c>
      <c r="D20" s="82">
        <v>1</v>
      </c>
      <c r="E20" s="59" t="s">
        <v>7509</v>
      </c>
      <c r="F20" s="59" t="s">
        <v>7510</v>
      </c>
      <c r="G20" s="59" t="s">
        <v>7824</v>
      </c>
      <c r="H20" s="60"/>
      <c r="I20" s="59" t="s">
        <v>7825</v>
      </c>
      <c r="J20" s="59">
        <v>1</v>
      </c>
      <c r="K20" s="66">
        <v>43302</v>
      </c>
      <c r="L20" s="63" t="e">
        <f ca="1">DATEDIF(#REF!,TODAY(),"M")</f>
        <v>#REF!</v>
      </c>
      <c r="M20" s="57">
        <v>1</v>
      </c>
      <c r="N20" s="57">
        <f t="shared" si="0"/>
        <v>21</v>
      </c>
      <c r="O20" s="57">
        <f t="shared" si="1"/>
        <v>7</v>
      </c>
      <c r="P20" s="57" t="str">
        <f t="shared" si="2"/>
        <v>18</v>
      </c>
      <c r="Q20" s="57">
        <f t="shared" si="3"/>
        <v>21070018</v>
      </c>
      <c r="R20" s="57">
        <f t="shared" si="4"/>
        <v>210700181</v>
      </c>
      <c r="S20" s="64">
        <f t="shared" si="5"/>
        <v>601811210718</v>
      </c>
      <c r="T20" s="57" t="e">
        <f>COUNTIF(#REF!,tratycont!S1326)</f>
        <v>#REF!</v>
      </c>
      <c r="V20" s="65" t="s">
        <v>7790</v>
      </c>
      <c r="X20" s="59"/>
    </row>
    <row r="21" spans="1:24" x14ac:dyDescent="0.2">
      <c r="A21" s="57">
        <v>20</v>
      </c>
      <c r="B21" s="67">
        <v>60201</v>
      </c>
      <c r="C21" s="58">
        <v>1</v>
      </c>
      <c r="D21" s="82">
        <v>1</v>
      </c>
      <c r="E21" s="59" t="s">
        <v>7509</v>
      </c>
      <c r="F21" s="59" t="s">
        <v>7510</v>
      </c>
      <c r="G21" s="59" t="s">
        <v>7826</v>
      </c>
      <c r="H21" s="60"/>
      <c r="I21" s="59" t="s">
        <v>7827</v>
      </c>
      <c r="J21" s="59">
        <v>2</v>
      </c>
      <c r="K21" s="66">
        <v>43293</v>
      </c>
      <c r="L21" s="63" t="e">
        <f ca="1">DATEDIF(#REF!,TODAY(),"M")</f>
        <v>#REF!</v>
      </c>
      <c r="M21" s="57">
        <v>1</v>
      </c>
      <c r="N21" s="57">
        <f t="shared" si="0"/>
        <v>12</v>
      </c>
      <c r="O21" s="57">
        <f t="shared" si="1"/>
        <v>7</v>
      </c>
      <c r="P21" s="57" t="str">
        <f t="shared" si="2"/>
        <v>18</v>
      </c>
      <c r="Q21" s="57">
        <f t="shared" si="3"/>
        <v>12070018</v>
      </c>
      <c r="R21" s="57">
        <f t="shared" si="4"/>
        <v>120700182</v>
      </c>
      <c r="S21" s="64">
        <f t="shared" si="5"/>
        <v>602012120718</v>
      </c>
      <c r="T21" s="57" t="e">
        <f>COUNTIF(#REF!,tratycont!S1426)</f>
        <v>#REF!</v>
      </c>
      <c r="V21" s="65" t="s">
        <v>7790</v>
      </c>
      <c r="X21" s="59"/>
    </row>
    <row r="22" spans="1:24" x14ac:dyDescent="0.2">
      <c r="A22" s="57">
        <v>21</v>
      </c>
      <c r="B22" s="68">
        <v>60211</v>
      </c>
      <c r="C22" s="58">
        <v>1</v>
      </c>
      <c r="D22" s="82">
        <v>1</v>
      </c>
      <c r="E22" s="59" t="s">
        <v>7509</v>
      </c>
      <c r="F22" s="59" t="s">
        <v>7510</v>
      </c>
      <c r="G22" s="69" t="s">
        <v>7828</v>
      </c>
      <c r="H22" s="60"/>
      <c r="I22" s="59" t="s">
        <v>7829</v>
      </c>
      <c r="J22" s="59">
        <v>2</v>
      </c>
      <c r="K22" s="66">
        <v>43212</v>
      </c>
      <c r="L22" s="63" t="e">
        <f ca="1">DATEDIF(#REF!,TODAY(),"M")</f>
        <v>#REF!</v>
      </c>
      <c r="M22" s="57">
        <v>1</v>
      </c>
      <c r="N22" s="57">
        <f t="shared" si="0"/>
        <v>22</v>
      </c>
      <c r="O22" s="57">
        <f t="shared" si="1"/>
        <v>4</v>
      </c>
      <c r="P22" s="57" t="str">
        <f t="shared" si="2"/>
        <v>18</v>
      </c>
      <c r="Q22" s="57">
        <f t="shared" si="3"/>
        <v>22040018</v>
      </c>
      <c r="R22" s="57">
        <f t="shared" si="4"/>
        <v>220400182</v>
      </c>
      <c r="S22" s="64">
        <f t="shared" si="5"/>
        <v>602112220418</v>
      </c>
      <c r="T22" s="57" t="e">
        <f>COUNTIF(#REF!,tratycont!S1321)</f>
        <v>#REF!</v>
      </c>
      <c r="V22" s="65" t="s">
        <v>7790</v>
      </c>
      <c r="X22" s="59"/>
    </row>
    <row r="23" spans="1:24" x14ac:dyDescent="0.2">
      <c r="A23" s="57">
        <v>22</v>
      </c>
      <c r="B23" s="67">
        <v>60221</v>
      </c>
      <c r="C23" s="58">
        <v>1</v>
      </c>
      <c r="D23" s="82">
        <v>1</v>
      </c>
      <c r="E23" s="59" t="s">
        <v>7509</v>
      </c>
      <c r="F23" s="59" t="s">
        <v>7510</v>
      </c>
      <c r="G23" s="59" t="s">
        <v>7830</v>
      </c>
      <c r="H23" s="60"/>
      <c r="I23" s="59" t="s">
        <v>7831</v>
      </c>
      <c r="J23" s="59">
        <v>2</v>
      </c>
      <c r="K23" s="66">
        <v>43290</v>
      </c>
      <c r="L23" s="63" t="e">
        <f ca="1">DATEDIF(#REF!,TODAY(),"M")</f>
        <v>#REF!</v>
      </c>
      <c r="M23" s="57">
        <v>1</v>
      </c>
      <c r="N23" s="57">
        <f t="shared" si="0"/>
        <v>9</v>
      </c>
      <c r="O23" s="57">
        <f t="shared" si="1"/>
        <v>7</v>
      </c>
      <c r="P23" s="57" t="str">
        <f t="shared" si="2"/>
        <v>18</v>
      </c>
      <c r="Q23" s="57">
        <f t="shared" si="3"/>
        <v>9070018</v>
      </c>
      <c r="R23" s="57">
        <f t="shared" si="4"/>
        <v>90700182</v>
      </c>
      <c r="S23" s="64">
        <f t="shared" si="5"/>
        <v>602212090718</v>
      </c>
      <c r="T23" s="57" t="e">
        <f>COUNTIF(#REF!,tratycont!S1343)</f>
        <v>#REF!</v>
      </c>
      <c r="V23" s="65" t="s">
        <v>7790</v>
      </c>
      <c r="X23" s="59"/>
    </row>
    <row r="24" spans="1:24" x14ac:dyDescent="0.2">
      <c r="A24" s="57">
        <v>23</v>
      </c>
      <c r="B24" s="67">
        <v>60231</v>
      </c>
      <c r="C24" s="58">
        <v>1</v>
      </c>
      <c r="D24" s="82">
        <v>1</v>
      </c>
      <c r="E24" s="59" t="s">
        <v>7509</v>
      </c>
      <c r="F24" s="59" t="s">
        <v>7510</v>
      </c>
      <c r="G24" s="59" t="s">
        <v>7832</v>
      </c>
      <c r="H24" s="60"/>
      <c r="I24" s="59" t="s">
        <v>7833</v>
      </c>
      <c r="J24" s="59">
        <v>1</v>
      </c>
      <c r="K24" s="66">
        <v>43263</v>
      </c>
      <c r="L24" s="63" t="e">
        <f ca="1">DATEDIF(#REF!,TODAY(),"M")</f>
        <v>#REF!</v>
      </c>
      <c r="M24" s="57">
        <v>1</v>
      </c>
      <c r="N24" s="57">
        <f t="shared" si="0"/>
        <v>12</v>
      </c>
      <c r="O24" s="57">
        <f t="shared" si="1"/>
        <v>6</v>
      </c>
      <c r="P24" s="57" t="str">
        <f t="shared" si="2"/>
        <v>18</v>
      </c>
      <c r="Q24" s="57">
        <f t="shared" si="3"/>
        <v>12060018</v>
      </c>
      <c r="R24" s="57">
        <f t="shared" si="4"/>
        <v>120600181</v>
      </c>
      <c r="S24" s="64">
        <f t="shared" si="5"/>
        <v>602311120618</v>
      </c>
      <c r="T24" s="57" t="e">
        <f>COUNTIF(#REF!,tratycont!S1357)</f>
        <v>#REF!</v>
      </c>
      <c r="V24" s="65" t="s">
        <v>7790</v>
      </c>
      <c r="X24" s="59"/>
    </row>
    <row r="25" spans="1:24" x14ac:dyDescent="0.2">
      <c r="A25" s="57">
        <v>24</v>
      </c>
      <c r="B25" s="68">
        <v>60241</v>
      </c>
      <c r="C25" s="58">
        <v>1</v>
      </c>
      <c r="D25" s="82">
        <v>1</v>
      </c>
      <c r="E25" s="59" t="s">
        <v>7509</v>
      </c>
      <c r="F25" s="59" t="s">
        <v>7510</v>
      </c>
      <c r="G25" s="59" t="s">
        <v>7834</v>
      </c>
      <c r="H25" s="60"/>
      <c r="I25" s="59" t="s">
        <v>7835</v>
      </c>
      <c r="J25" s="59">
        <v>2</v>
      </c>
      <c r="K25" s="66">
        <v>43323</v>
      </c>
      <c r="L25" s="63" t="e">
        <f ca="1">DATEDIF(#REF!,TODAY(),"M")</f>
        <v>#REF!</v>
      </c>
      <c r="M25" s="57">
        <v>1</v>
      </c>
      <c r="N25" s="57">
        <f t="shared" si="0"/>
        <v>11</v>
      </c>
      <c r="O25" s="57">
        <f t="shared" si="1"/>
        <v>8</v>
      </c>
      <c r="P25" s="57" t="str">
        <f t="shared" si="2"/>
        <v>18</v>
      </c>
      <c r="Q25" s="57">
        <f t="shared" si="3"/>
        <v>11080018</v>
      </c>
      <c r="R25" s="57">
        <f t="shared" si="4"/>
        <v>110800182</v>
      </c>
      <c r="S25" s="64">
        <f t="shared" si="5"/>
        <v>602412110818</v>
      </c>
      <c r="T25" s="57" t="e">
        <f>COUNTIF(#REF!,tratycont!S1366)</f>
        <v>#REF!</v>
      </c>
      <c r="V25" s="65" t="s">
        <v>7790</v>
      </c>
      <c r="X25" s="59"/>
    </row>
    <row r="26" spans="1:24" x14ac:dyDescent="0.2">
      <c r="A26" s="57">
        <v>25</v>
      </c>
      <c r="B26" s="67">
        <v>60251</v>
      </c>
      <c r="C26" s="58">
        <v>1</v>
      </c>
      <c r="D26" s="82">
        <v>1</v>
      </c>
      <c r="E26" s="59" t="s">
        <v>7509</v>
      </c>
      <c r="F26" s="59" t="s">
        <v>7510</v>
      </c>
      <c r="G26" s="59" t="s">
        <v>7836</v>
      </c>
      <c r="H26" s="60"/>
      <c r="I26" s="59" t="s">
        <v>7837</v>
      </c>
      <c r="J26" s="59">
        <v>2</v>
      </c>
      <c r="K26" s="66">
        <v>43260</v>
      </c>
      <c r="L26" s="63" t="e">
        <f ca="1">DATEDIF(#REF!,TODAY(),"M")</f>
        <v>#REF!</v>
      </c>
      <c r="M26" s="57">
        <v>1</v>
      </c>
      <c r="N26" s="57">
        <f t="shared" si="0"/>
        <v>9</v>
      </c>
      <c r="O26" s="57">
        <f t="shared" si="1"/>
        <v>6</v>
      </c>
      <c r="P26" s="57" t="str">
        <f t="shared" si="2"/>
        <v>18</v>
      </c>
      <c r="Q26" s="57">
        <f t="shared" si="3"/>
        <v>9060018</v>
      </c>
      <c r="R26" s="57">
        <f t="shared" si="4"/>
        <v>90600182</v>
      </c>
      <c r="S26" s="64">
        <f t="shared" si="5"/>
        <v>602512090618</v>
      </c>
      <c r="T26" s="57" t="e">
        <f>COUNTIF(#REF!,tratycont!S1337)</f>
        <v>#REF!</v>
      </c>
      <c r="V26" s="65" t="s">
        <v>7790</v>
      </c>
      <c r="X26" s="59"/>
    </row>
    <row r="27" spans="1:24" x14ac:dyDescent="0.2">
      <c r="A27" s="57">
        <v>26</v>
      </c>
      <c r="B27" s="67">
        <v>60261</v>
      </c>
      <c r="C27" s="58">
        <v>1</v>
      </c>
      <c r="D27" s="82">
        <v>1</v>
      </c>
      <c r="E27" s="59" t="s">
        <v>7509</v>
      </c>
      <c r="F27" s="59" t="s">
        <v>7510</v>
      </c>
      <c r="G27" s="59" t="s">
        <v>7838</v>
      </c>
      <c r="H27" s="60"/>
      <c r="I27" s="59" t="s">
        <v>7839</v>
      </c>
      <c r="J27" s="59">
        <v>1</v>
      </c>
      <c r="K27" s="66">
        <v>43305</v>
      </c>
      <c r="L27" s="63" t="e">
        <f ca="1">DATEDIF(#REF!,TODAY(),"M")</f>
        <v>#REF!</v>
      </c>
      <c r="M27" s="57">
        <v>1</v>
      </c>
      <c r="N27" s="57">
        <f t="shared" si="0"/>
        <v>24</v>
      </c>
      <c r="O27" s="57">
        <f t="shared" si="1"/>
        <v>7</v>
      </c>
      <c r="P27" s="57" t="str">
        <f t="shared" si="2"/>
        <v>18</v>
      </c>
      <c r="Q27" s="57">
        <f t="shared" si="3"/>
        <v>24070018</v>
      </c>
      <c r="R27" s="57">
        <f t="shared" si="4"/>
        <v>240700181</v>
      </c>
      <c r="S27" s="64">
        <f t="shared" si="5"/>
        <v>602611240718</v>
      </c>
      <c r="T27" s="57" t="e">
        <f>COUNTIF(#REF!,tratycont!S1324)</f>
        <v>#REF!</v>
      </c>
      <c r="V27" s="65" t="s">
        <v>7790</v>
      </c>
      <c r="X27" s="59"/>
    </row>
    <row r="28" spans="1:24" x14ac:dyDescent="0.2">
      <c r="A28" s="57">
        <v>27</v>
      </c>
      <c r="B28" s="68">
        <v>60271</v>
      </c>
      <c r="C28" s="58">
        <v>1</v>
      </c>
      <c r="D28" s="82">
        <v>1</v>
      </c>
      <c r="E28" s="59" t="s">
        <v>7509</v>
      </c>
      <c r="F28" s="59" t="s">
        <v>7510</v>
      </c>
      <c r="G28" s="59" t="s">
        <v>7840</v>
      </c>
      <c r="H28" s="60"/>
      <c r="I28" s="59" t="s">
        <v>7841</v>
      </c>
      <c r="J28" s="59">
        <v>2</v>
      </c>
      <c r="K28" s="66">
        <v>43234</v>
      </c>
      <c r="L28" s="63" t="e">
        <f ca="1">DATEDIF(#REF!,TODAY(),"M")</f>
        <v>#REF!</v>
      </c>
      <c r="M28" s="57">
        <v>1</v>
      </c>
      <c r="N28" s="57">
        <f t="shared" si="0"/>
        <v>14</v>
      </c>
      <c r="O28" s="57">
        <f t="shared" si="1"/>
        <v>5</v>
      </c>
      <c r="P28" s="57" t="str">
        <f t="shared" si="2"/>
        <v>18</v>
      </c>
      <c r="Q28" s="57">
        <f t="shared" si="3"/>
        <v>14050018</v>
      </c>
      <c r="R28" s="57">
        <f t="shared" si="4"/>
        <v>140500182</v>
      </c>
      <c r="S28" s="64">
        <f t="shared" si="5"/>
        <v>602712140518</v>
      </c>
      <c r="T28" s="57" t="e">
        <f>COUNTIF(#REF!,tratycont!S1417)</f>
        <v>#REF!</v>
      </c>
      <c r="V28" s="65" t="s">
        <v>7790</v>
      </c>
      <c r="X28" s="59"/>
    </row>
    <row r="29" spans="1:24" x14ac:dyDescent="0.2">
      <c r="A29" s="57">
        <v>28</v>
      </c>
      <c r="B29" s="67">
        <v>60271</v>
      </c>
      <c r="C29" s="58">
        <v>1</v>
      </c>
      <c r="D29" s="82">
        <v>1</v>
      </c>
      <c r="E29" s="59" t="s">
        <v>7842</v>
      </c>
      <c r="F29" s="59" t="s">
        <v>7520</v>
      </c>
      <c r="G29" s="59" t="s">
        <v>7843</v>
      </c>
      <c r="H29" s="60"/>
      <c r="I29" s="59" t="s">
        <v>7844</v>
      </c>
      <c r="J29" s="59">
        <v>1</v>
      </c>
      <c r="K29" s="66">
        <v>43402</v>
      </c>
      <c r="L29" s="63" t="e">
        <f ca="1">DATEDIF(#REF!,TODAY(),"M")</f>
        <v>#REF!</v>
      </c>
      <c r="M29" s="57">
        <v>1</v>
      </c>
      <c r="N29" s="57">
        <f t="shared" si="0"/>
        <v>29</v>
      </c>
      <c r="O29" s="57">
        <f t="shared" si="1"/>
        <v>10</v>
      </c>
      <c r="P29" s="57" t="str">
        <f t="shared" si="2"/>
        <v>18</v>
      </c>
      <c r="Q29" s="57">
        <f t="shared" si="3"/>
        <v>29100018</v>
      </c>
      <c r="R29" s="57">
        <f t="shared" si="4"/>
        <v>291000181</v>
      </c>
      <c r="S29" s="64">
        <f t="shared" si="5"/>
        <v>602711291018</v>
      </c>
      <c r="T29" s="57" t="e">
        <f>COUNTIF(#REF!,tratycont!S1668)</f>
        <v>#REF!</v>
      </c>
      <c r="V29" s="65" t="s">
        <v>7790</v>
      </c>
      <c r="X29" s="59"/>
    </row>
    <row r="30" spans="1:24" x14ac:dyDescent="0.2">
      <c r="A30" s="57">
        <v>29</v>
      </c>
      <c r="B30" s="67">
        <v>60281</v>
      </c>
      <c r="C30" s="58">
        <v>1</v>
      </c>
      <c r="D30" s="82">
        <v>2</v>
      </c>
      <c r="E30" s="59" t="s">
        <v>7509</v>
      </c>
      <c r="F30" s="59" t="s">
        <v>7510</v>
      </c>
      <c r="G30" s="59" t="s">
        <v>7845</v>
      </c>
      <c r="H30" s="60"/>
      <c r="I30" s="59" t="s">
        <v>7846</v>
      </c>
      <c r="J30" s="59">
        <v>2</v>
      </c>
      <c r="K30" s="66">
        <v>43331</v>
      </c>
      <c r="L30" s="63" t="e">
        <f ca="1">DATEDIF(#REF!,TODAY(),"M")</f>
        <v>#REF!</v>
      </c>
      <c r="M30" s="57">
        <v>1</v>
      </c>
      <c r="N30" s="57">
        <f t="shared" si="0"/>
        <v>19</v>
      </c>
      <c r="O30" s="57">
        <f t="shared" si="1"/>
        <v>8</v>
      </c>
      <c r="P30" s="57" t="str">
        <f t="shared" si="2"/>
        <v>18</v>
      </c>
      <c r="Q30" s="57">
        <f t="shared" si="3"/>
        <v>19080018</v>
      </c>
      <c r="R30" s="57">
        <f t="shared" si="4"/>
        <v>190800182</v>
      </c>
      <c r="S30" s="64">
        <f t="shared" si="5"/>
        <v>602812190818</v>
      </c>
      <c r="T30" s="57" t="e">
        <f>COUNTIF(#REF!,tratycont!S1331)</f>
        <v>#REF!</v>
      </c>
      <c r="V30" s="65" t="s">
        <v>7790</v>
      </c>
      <c r="X30" s="59"/>
    </row>
    <row r="31" spans="1:24" x14ac:dyDescent="0.2">
      <c r="A31" s="57">
        <v>30</v>
      </c>
      <c r="B31" s="67">
        <v>60301</v>
      </c>
      <c r="C31" s="58">
        <v>1</v>
      </c>
      <c r="D31" s="82">
        <v>1</v>
      </c>
      <c r="E31" s="59" t="s">
        <v>7509</v>
      </c>
      <c r="F31" s="59" t="s">
        <v>7510</v>
      </c>
      <c r="G31" s="59" t="s">
        <v>7847</v>
      </c>
      <c r="H31" s="60"/>
      <c r="I31" s="59" t="s">
        <v>7848</v>
      </c>
      <c r="J31" s="59">
        <v>1</v>
      </c>
      <c r="K31" s="66">
        <v>43240</v>
      </c>
      <c r="L31" s="63" t="e">
        <f ca="1">DATEDIF(#REF!,TODAY(),"M")</f>
        <v>#REF!</v>
      </c>
      <c r="M31" s="57">
        <v>1</v>
      </c>
      <c r="N31" s="57">
        <f t="shared" si="0"/>
        <v>20</v>
      </c>
      <c r="O31" s="57">
        <f t="shared" si="1"/>
        <v>5</v>
      </c>
      <c r="P31" s="57" t="str">
        <f t="shared" si="2"/>
        <v>18</v>
      </c>
      <c r="Q31" s="57">
        <f t="shared" si="3"/>
        <v>20050018</v>
      </c>
      <c r="R31" s="57">
        <f t="shared" si="4"/>
        <v>200500181</v>
      </c>
      <c r="S31" s="64">
        <f t="shared" si="5"/>
        <v>603011200518</v>
      </c>
      <c r="T31" s="57" t="e">
        <f>COUNTIF(#REF!,tratycont!S1336)</f>
        <v>#REF!</v>
      </c>
      <c r="V31" s="65" t="s">
        <v>7790</v>
      </c>
      <c r="X31" s="59"/>
    </row>
    <row r="32" spans="1:24" x14ac:dyDescent="0.2">
      <c r="A32" s="57">
        <v>31</v>
      </c>
      <c r="B32" s="67">
        <v>60321</v>
      </c>
      <c r="C32" s="58">
        <v>1</v>
      </c>
      <c r="D32" s="82">
        <v>1</v>
      </c>
      <c r="E32" s="59" t="s">
        <v>7509</v>
      </c>
      <c r="F32" s="59" t="s">
        <v>7510</v>
      </c>
      <c r="G32" s="59" t="s">
        <v>7849</v>
      </c>
      <c r="H32" s="60"/>
      <c r="I32" s="59" t="s">
        <v>7850</v>
      </c>
      <c r="J32" s="59">
        <v>1</v>
      </c>
      <c r="K32" s="66">
        <v>43209</v>
      </c>
      <c r="L32" s="63" t="e">
        <f ca="1">DATEDIF(#REF!,TODAY(),"M")</f>
        <v>#REF!</v>
      </c>
      <c r="M32" s="57">
        <v>1</v>
      </c>
      <c r="N32" s="57">
        <f t="shared" si="0"/>
        <v>19</v>
      </c>
      <c r="O32" s="57">
        <f t="shared" si="1"/>
        <v>4</v>
      </c>
      <c r="P32" s="57" t="str">
        <f t="shared" si="2"/>
        <v>18</v>
      </c>
      <c r="Q32" s="57">
        <f t="shared" si="3"/>
        <v>19040018</v>
      </c>
      <c r="R32" s="57">
        <f t="shared" si="4"/>
        <v>190400181</v>
      </c>
      <c r="S32" s="64">
        <f t="shared" si="5"/>
        <v>603211190418</v>
      </c>
      <c r="T32" s="57" t="e">
        <f>COUNTIF(#REF!,tratycont!S1388)</f>
        <v>#REF!</v>
      </c>
      <c r="V32" s="65" t="s">
        <v>7790</v>
      </c>
      <c r="X32" s="59"/>
    </row>
    <row r="33" spans="1:24" x14ac:dyDescent="0.2">
      <c r="A33" s="57">
        <v>32</v>
      </c>
      <c r="B33" s="67">
        <v>60331</v>
      </c>
      <c r="C33" s="58">
        <v>1</v>
      </c>
      <c r="D33" s="82">
        <v>1</v>
      </c>
      <c r="E33" s="59" t="s">
        <v>7509</v>
      </c>
      <c r="F33" s="59" t="s">
        <v>7510</v>
      </c>
      <c r="G33" s="59" t="s">
        <v>7851</v>
      </c>
      <c r="H33" s="60"/>
      <c r="I33" s="59" t="s">
        <v>7852</v>
      </c>
      <c r="J33" s="59">
        <v>1</v>
      </c>
      <c r="K33" s="66">
        <v>43300</v>
      </c>
      <c r="L33" s="63" t="e">
        <f ca="1">DATEDIF(#REF!,TODAY(),"M")</f>
        <v>#REF!</v>
      </c>
      <c r="M33" s="57">
        <v>1</v>
      </c>
      <c r="N33" s="57">
        <f t="shared" si="0"/>
        <v>19</v>
      </c>
      <c r="O33" s="57">
        <f t="shared" si="1"/>
        <v>7</v>
      </c>
      <c r="P33" s="57" t="str">
        <f t="shared" si="2"/>
        <v>18</v>
      </c>
      <c r="Q33" s="57">
        <f t="shared" si="3"/>
        <v>19070018</v>
      </c>
      <c r="R33" s="57">
        <f t="shared" si="4"/>
        <v>190700181</v>
      </c>
      <c r="S33" s="64">
        <f t="shared" si="5"/>
        <v>603311190718</v>
      </c>
      <c r="T33" s="57" t="e">
        <f>COUNTIF(#REF!,tratycont!S1398)</f>
        <v>#REF!</v>
      </c>
      <c r="V33" s="65" t="s">
        <v>7790</v>
      </c>
      <c r="X33" s="59"/>
    </row>
    <row r="34" spans="1:24" x14ac:dyDescent="0.2">
      <c r="A34" s="57">
        <v>33</v>
      </c>
      <c r="B34" s="67">
        <v>60341</v>
      </c>
      <c r="C34" s="58">
        <v>1</v>
      </c>
      <c r="D34" s="82">
        <v>1</v>
      </c>
      <c r="E34" s="59" t="s">
        <v>7509</v>
      </c>
      <c r="F34" s="59" t="s">
        <v>7510</v>
      </c>
      <c r="G34" s="59" t="s">
        <v>7853</v>
      </c>
      <c r="H34" s="60"/>
      <c r="I34" s="59" t="s">
        <v>7854</v>
      </c>
      <c r="J34" s="59">
        <v>1</v>
      </c>
      <c r="K34" s="66">
        <v>43298</v>
      </c>
      <c r="L34" s="63" t="e">
        <f ca="1">DATEDIF(#REF!,TODAY(),"M")</f>
        <v>#REF!</v>
      </c>
      <c r="M34" s="57">
        <v>1</v>
      </c>
      <c r="N34" s="57">
        <f t="shared" si="0"/>
        <v>17</v>
      </c>
      <c r="O34" s="57">
        <f t="shared" si="1"/>
        <v>7</v>
      </c>
      <c r="P34" s="57" t="str">
        <f t="shared" si="2"/>
        <v>18</v>
      </c>
      <c r="Q34" s="57">
        <f t="shared" si="3"/>
        <v>17070018</v>
      </c>
      <c r="R34" s="57">
        <f t="shared" si="4"/>
        <v>170700181</v>
      </c>
      <c r="S34" s="64">
        <f t="shared" si="5"/>
        <v>603411170718</v>
      </c>
      <c r="T34" s="57" t="e">
        <f>COUNTIF(#REF!,tratycont!S1393)</f>
        <v>#REF!</v>
      </c>
      <c r="V34" s="65" t="s">
        <v>7790</v>
      </c>
      <c r="X34" s="59"/>
    </row>
    <row r="35" spans="1:24" x14ac:dyDescent="0.2">
      <c r="A35" s="57">
        <v>34</v>
      </c>
      <c r="B35" s="68">
        <v>60351</v>
      </c>
      <c r="C35" s="58">
        <v>1</v>
      </c>
      <c r="D35" s="82">
        <v>2</v>
      </c>
      <c r="E35" s="59" t="s">
        <v>7509</v>
      </c>
      <c r="F35" s="59" t="s">
        <v>7510</v>
      </c>
      <c r="G35" s="59" t="s">
        <v>7855</v>
      </c>
      <c r="H35" s="60"/>
      <c r="I35" s="59" t="s">
        <v>7856</v>
      </c>
      <c r="J35" s="59">
        <v>1</v>
      </c>
      <c r="K35" s="66">
        <v>43371</v>
      </c>
      <c r="L35" s="63" t="e">
        <f ca="1">DATEDIF(#REF!,TODAY(),"M")</f>
        <v>#REF!</v>
      </c>
      <c r="M35" s="57">
        <v>1</v>
      </c>
      <c r="N35" s="57">
        <f t="shared" si="0"/>
        <v>28</v>
      </c>
      <c r="O35" s="57">
        <f t="shared" si="1"/>
        <v>9</v>
      </c>
      <c r="P35" s="57" t="str">
        <f t="shared" si="2"/>
        <v>18</v>
      </c>
      <c r="Q35" s="57">
        <f t="shared" si="3"/>
        <v>28090018</v>
      </c>
      <c r="R35" s="57">
        <f t="shared" si="4"/>
        <v>280900181</v>
      </c>
      <c r="S35" s="64">
        <f t="shared" si="5"/>
        <v>603511280918</v>
      </c>
      <c r="T35" s="57" t="e">
        <f>COUNTIF(#REF!,tratycont!S1421)</f>
        <v>#REF!</v>
      </c>
      <c r="V35" s="65" t="s">
        <v>7790</v>
      </c>
      <c r="X35" s="59"/>
    </row>
    <row r="36" spans="1:24" x14ac:dyDescent="0.2">
      <c r="A36" s="57">
        <v>35</v>
      </c>
      <c r="B36" s="67">
        <v>60361</v>
      </c>
      <c r="C36" s="58">
        <v>1</v>
      </c>
      <c r="D36" s="82">
        <v>0</v>
      </c>
      <c r="E36" s="59" t="s">
        <v>7509</v>
      </c>
      <c r="F36" s="59" t="s">
        <v>7510</v>
      </c>
      <c r="G36" s="59" t="s">
        <v>7857</v>
      </c>
      <c r="H36" s="60"/>
      <c r="I36" s="59" t="s">
        <v>7858</v>
      </c>
      <c r="J36" s="59">
        <v>2</v>
      </c>
      <c r="K36" s="66">
        <v>43546</v>
      </c>
      <c r="L36" s="63" t="e">
        <f ca="1">DATEDIF(#REF!,TODAY(),"M")</f>
        <v>#REF!</v>
      </c>
      <c r="M36" s="57">
        <v>1</v>
      </c>
      <c r="N36" s="57">
        <f t="shared" si="0"/>
        <v>22</v>
      </c>
      <c r="O36" s="57">
        <f t="shared" si="1"/>
        <v>3</v>
      </c>
      <c r="P36" s="57" t="str">
        <f t="shared" si="2"/>
        <v>19</v>
      </c>
      <c r="Q36" s="57">
        <f t="shared" si="3"/>
        <v>22030019</v>
      </c>
      <c r="R36" s="57">
        <f t="shared" si="4"/>
        <v>220300192</v>
      </c>
      <c r="S36" s="64">
        <f t="shared" si="5"/>
        <v>603612220319</v>
      </c>
      <c r="T36" s="57" t="e">
        <f>COUNTIF(#REF!,tratycont!S1320)</f>
        <v>#REF!</v>
      </c>
      <c r="V36" s="65" t="s">
        <v>7790</v>
      </c>
      <c r="X36" s="59"/>
    </row>
    <row r="37" spans="1:24" x14ac:dyDescent="0.2">
      <c r="A37" s="57">
        <v>36</v>
      </c>
      <c r="B37" s="68">
        <v>60371</v>
      </c>
      <c r="C37" s="58">
        <v>1</v>
      </c>
      <c r="D37" s="82">
        <v>0</v>
      </c>
      <c r="E37" s="59" t="s">
        <v>7509</v>
      </c>
      <c r="F37" s="59" t="s">
        <v>7510</v>
      </c>
      <c r="G37" s="59" t="s">
        <v>7859</v>
      </c>
      <c r="H37" s="60"/>
      <c r="I37" s="59" t="s">
        <v>7860</v>
      </c>
      <c r="J37" s="59">
        <v>1</v>
      </c>
      <c r="K37" s="66">
        <v>43538</v>
      </c>
      <c r="L37" s="63" t="e">
        <f ca="1">DATEDIF(#REF!,TODAY(),"M")</f>
        <v>#REF!</v>
      </c>
      <c r="M37" s="57">
        <v>1</v>
      </c>
      <c r="N37" s="57">
        <f t="shared" si="0"/>
        <v>14</v>
      </c>
      <c r="O37" s="57">
        <f t="shared" si="1"/>
        <v>3</v>
      </c>
      <c r="P37" s="57" t="str">
        <f t="shared" si="2"/>
        <v>19</v>
      </c>
      <c r="Q37" s="57">
        <f t="shared" si="3"/>
        <v>14030019</v>
      </c>
      <c r="R37" s="57">
        <f t="shared" si="4"/>
        <v>140300191</v>
      </c>
      <c r="S37" s="64">
        <f t="shared" si="5"/>
        <v>603711140319</v>
      </c>
      <c r="T37" s="57" t="e">
        <f>COUNTIF(#REF!,tratycont!S1389)</f>
        <v>#REF!</v>
      </c>
      <c r="V37" s="65" t="s">
        <v>7790</v>
      </c>
      <c r="X37" s="59"/>
    </row>
    <row r="38" spans="1:24" x14ac:dyDescent="0.2">
      <c r="A38" s="57">
        <v>37</v>
      </c>
      <c r="B38" s="67">
        <v>60381</v>
      </c>
      <c r="C38" s="58">
        <v>1</v>
      </c>
      <c r="D38" s="82">
        <v>0</v>
      </c>
      <c r="E38" s="59" t="s">
        <v>7509</v>
      </c>
      <c r="F38" s="59" t="s">
        <v>7510</v>
      </c>
      <c r="G38" s="59" t="s">
        <v>7861</v>
      </c>
      <c r="H38" s="60"/>
      <c r="I38" s="59" t="s">
        <v>7862</v>
      </c>
      <c r="J38" s="59">
        <v>1</v>
      </c>
      <c r="K38" s="66">
        <v>43269</v>
      </c>
      <c r="L38" s="63" t="e">
        <f ca="1">DATEDIF(#REF!,TODAY(),"M")</f>
        <v>#REF!</v>
      </c>
      <c r="M38" s="57">
        <v>1</v>
      </c>
      <c r="N38" s="57">
        <f t="shared" si="0"/>
        <v>18</v>
      </c>
      <c r="O38" s="57">
        <f t="shared" si="1"/>
        <v>6</v>
      </c>
      <c r="P38" s="57" t="str">
        <f t="shared" si="2"/>
        <v>18</v>
      </c>
      <c r="Q38" s="57">
        <f t="shared" si="3"/>
        <v>18060018</v>
      </c>
      <c r="R38" s="57">
        <f t="shared" si="4"/>
        <v>180600181</v>
      </c>
      <c r="S38" s="64">
        <f t="shared" si="5"/>
        <v>603811180618</v>
      </c>
      <c r="T38" s="57" t="e">
        <f>COUNTIF(#REF!,tratycont!S1427)</f>
        <v>#REF!</v>
      </c>
      <c r="V38" s="65" t="s">
        <v>7790</v>
      </c>
      <c r="X38" s="59"/>
    </row>
    <row r="39" spans="1:24" x14ac:dyDescent="0.2">
      <c r="A39" s="57">
        <v>38</v>
      </c>
      <c r="B39" s="68">
        <v>60381</v>
      </c>
      <c r="C39" s="58">
        <v>1</v>
      </c>
      <c r="D39" s="82">
        <v>0</v>
      </c>
      <c r="E39" s="59" t="s">
        <v>7509</v>
      </c>
      <c r="F39" s="59" t="s">
        <v>7510</v>
      </c>
      <c r="G39" s="59" t="s">
        <v>7863</v>
      </c>
      <c r="H39" s="60"/>
      <c r="I39" s="59" t="s">
        <v>7864</v>
      </c>
      <c r="J39" s="59">
        <v>1</v>
      </c>
      <c r="K39" s="66">
        <v>43405</v>
      </c>
      <c r="L39" s="63" t="e">
        <f ca="1">DATEDIF(#REF!,TODAY(),"M")</f>
        <v>#REF!</v>
      </c>
      <c r="M39" s="57">
        <v>1</v>
      </c>
      <c r="N39" s="57">
        <f t="shared" si="0"/>
        <v>1</v>
      </c>
      <c r="O39" s="57">
        <f t="shared" si="1"/>
        <v>11</v>
      </c>
      <c r="P39" s="57" t="str">
        <f t="shared" si="2"/>
        <v>18</v>
      </c>
      <c r="Q39" s="57">
        <f t="shared" si="3"/>
        <v>1110018</v>
      </c>
      <c r="R39" s="57">
        <f t="shared" si="4"/>
        <v>11100181</v>
      </c>
      <c r="S39" s="64">
        <f t="shared" si="5"/>
        <v>603811011118</v>
      </c>
      <c r="T39" s="57" t="e">
        <f>COUNTIF(#REF!,tratycont!S1429)</f>
        <v>#REF!</v>
      </c>
      <c r="V39" s="65" t="s">
        <v>7790</v>
      </c>
      <c r="X39" s="59"/>
    </row>
    <row r="40" spans="1:24" x14ac:dyDescent="0.2">
      <c r="A40" s="57">
        <v>39</v>
      </c>
      <c r="B40" s="68">
        <v>60391</v>
      </c>
      <c r="C40" s="58">
        <v>1</v>
      </c>
      <c r="D40" s="82">
        <v>0</v>
      </c>
      <c r="E40" s="59" t="s">
        <v>7509</v>
      </c>
      <c r="F40" s="59" t="s">
        <v>7510</v>
      </c>
      <c r="G40" s="59" t="s">
        <v>7865</v>
      </c>
      <c r="H40" s="60"/>
      <c r="I40" s="59" t="s">
        <v>7866</v>
      </c>
      <c r="J40" s="59">
        <v>2</v>
      </c>
      <c r="K40" s="66">
        <v>43510</v>
      </c>
      <c r="L40" s="63" t="e">
        <f ca="1">DATEDIF(#REF!,TODAY(),"M")</f>
        <v>#REF!</v>
      </c>
      <c r="M40" s="57">
        <v>1</v>
      </c>
      <c r="N40" s="57">
        <f t="shared" si="0"/>
        <v>14</v>
      </c>
      <c r="O40" s="57">
        <f t="shared" si="1"/>
        <v>2</v>
      </c>
      <c r="P40" s="57" t="str">
        <f t="shared" si="2"/>
        <v>19</v>
      </c>
      <c r="Q40" s="57">
        <f t="shared" si="3"/>
        <v>14020019</v>
      </c>
      <c r="R40" s="57">
        <f t="shared" si="4"/>
        <v>140200192</v>
      </c>
      <c r="S40" s="64">
        <f t="shared" si="5"/>
        <v>603912140219</v>
      </c>
      <c r="T40" s="57" t="e">
        <f>COUNTIF(#REF!,tratycont!S1392)</f>
        <v>#REF!</v>
      </c>
      <c r="V40" s="65" t="s">
        <v>7790</v>
      </c>
      <c r="X40" s="59"/>
    </row>
    <row r="41" spans="1:24" x14ac:dyDescent="0.2">
      <c r="A41" s="57">
        <v>40</v>
      </c>
      <c r="B41" s="68">
        <v>60401</v>
      </c>
      <c r="C41" s="58">
        <v>1</v>
      </c>
      <c r="D41" s="82">
        <v>0</v>
      </c>
      <c r="E41" s="59" t="s">
        <v>7509</v>
      </c>
      <c r="F41" s="59" t="s">
        <v>7510</v>
      </c>
      <c r="G41" s="59" t="s">
        <v>7867</v>
      </c>
      <c r="H41" s="60"/>
      <c r="I41" s="59" t="s">
        <v>7868</v>
      </c>
      <c r="J41" s="59">
        <v>2</v>
      </c>
      <c r="K41" s="66">
        <v>43485</v>
      </c>
      <c r="L41" s="63" t="e">
        <f ca="1">DATEDIF(#REF!,TODAY(),"M")</f>
        <v>#REF!</v>
      </c>
      <c r="M41" s="57">
        <v>1</v>
      </c>
      <c r="N41" s="57">
        <f t="shared" si="0"/>
        <v>20</v>
      </c>
      <c r="O41" s="57">
        <f t="shared" si="1"/>
        <v>1</v>
      </c>
      <c r="P41" s="57" t="str">
        <f t="shared" si="2"/>
        <v>19</v>
      </c>
      <c r="Q41" s="57">
        <f t="shared" si="3"/>
        <v>20010019</v>
      </c>
      <c r="R41" s="57">
        <f t="shared" si="4"/>
        <v>200100192</v>
      </c>
      <c r="S41" s="64">
        <f t="shared" si="5"/>
        <v>604012200119</v>
      </c>
      <c r="T41" s="57" t="e">
        <f>COUNTIF(#REF!,tratycont!S1397)</f>
        <v>#REF!</v>
      </c>
      <c r="V41" s="65" t="s">
        <v>7790</v>
      </c>
      <c r="X41" s="59"/>
    </row>
    <row r="42" spans="1:24" x14ac:dyDescent="0.2">
      <c r="A42" s="57">
        <v>41</v>
      </c>
      <c r="B42" s="68">
        <v>60411</v>
      </c>
      <c r="C42" s="58">
        <v>1</v>
      </c>
      <c r="D42" s="82">
        <v>0</v>
      </c>
      <c r="E42" s="59" t="s">
        <v>7509</v>
      </c>
      <c r="F42" s="59" t="s">
        <v>7510</v>
      </c>
      <c r="G42" s="59" t="s">
        <v>7869</v>
      </c>
      <c r="H42" s="60"/>
      <c r="I42" s="59" t="s">
        <v>7870</v>
      </c>
      <c r="J42" s="59">
        <v>2</v>
      </c>
      <c r="K42" s="66">
        <v>43484</v>
      </c>
      <c r="L42" s="63" t="e">
        <f ca="1">DATEDIF(#REF!,TODAY(),"M")</f>
        <v>#REF!</v>
      </c>
      <c r="M42" s="57">
        <v>1</v>
      </c>
      <c r="N42" s="57">
        <f t="shared" si="0"/>
        <v>19</v>
      </c>
      <c r="O42" s="57">
        <f t="shared" si="1"/>
        <v>1</v>
      </c>
      <c r="P42" s="57" t="str">
        <f t="shared" si="2"/>
        <v>19</v>
      </c>
      <c r="Q42" s="57">
        <f t="shared" si="3"/>
        <v>19010019</v>
      </c>
      <c r="R42" s="57">
        <f t="shared" si="4"/>
        <v>190100192</v>
      </c>
      <c r="S42" s="64">
        <f t="shared" si="5"/>
        <v>604112190119</v>
      </c>
      <c r="T42" s="57" t="e">
        <f>COUNTIF(#REF!,tratycont!S1345)</f>
        <v>#REF!</v>
      </c>
      <c r="V42" s="65" t="s">
        <v>7790</v>
      </c>
      <c r="X42" s="59"/>
    </row>
    <row r="43" spans="1:24" x14ac:dyDescent="0.2">
      <c r="A43" s="57">
        <v>42</v>
      </c>
      <c r="B43" s="68">
        <v>60421</v>
      </c>
      <c r="C43" s="58">
        <v>1</v>
      </c>
      <c r="D43" s="82">
        <v>0</v>
      </c>
      <c r="E43" s="59" t="s">
        <v>7509</v>
      </c>
      <c r="F43" s="59" t="s">
        <v>7510</v>
      </c>
      <c r="G43" s="59" t="s">
        <v>7871</v>
      </c>
      <c r="H43" s="60"/>
      <c r="I43" s="59" t="s">
        <v>7872</v>
      </c>
      <c r="J43" s="59">
        <v>1</v>
      </c>
      <c r="K43" s="66">
        <v>43502</v>
      </c>
      <c r="L43" s="63" t="e">
        <f ca="1">DATEDIF(#REF!,TODAY(),"M")</f>
        <v>#REF!</v>
      </c>
      <c r="M43" s="57">
        <v>1</v>
      </c>
      <c r="N43" s="57">
        <f t="shared" si="0"/>
        <v>6</v>
      </c>
      <c r="O43" s="57">
        <f t="shared" si="1"/>
        <v>2</v>
      </c>
      <c r="P43" s="57" t="str">
        <f t="shared" si="2"/>
        <v>19</v>
      </c>
      <c r="Q43" s="57">
        <f t="shared" si="3"/>
        <v>6020019</v>
      </c>
      <c r="R43" s="57">
        <f t="shared" si="4"/>
        <v>60200191</v>
      </c>
      <c r="S43" s="64">
        <f t="shared" si="5"/>
        <v>604211060219</v>
      </c>
      <c r="T43" s="57" t="e">
        <f>COUNTIF(#REF!,tratycont!S1399)</f>
        <v>#REF!</v>
      </c>
      <c r="V43" s="65" t="s">
        <v>7790</v>
      </c>
      <c r="X43" s="59"/>
    </row>
    <row r="44" spans="1:24" x14ac:dyDescent="0.2">
      <c r="A44" s="57">
        <v>43</v>
      </c>
      <c r="B44" s="67">
        <v>60431</v>
      </c>
      <c r="C44" s="58">
        <v>1</v>
      </c>
      <c r="D44" s="82">
        <v>0</v>
      </c>
      <c r="E44" s="59" t="s">
        <v>7509</v>
      </c>
      <c r="F44" s="59" t="s">
        <v>7510</v>
      </c>
      <c r="G44" s="59" t="s">
        <v>7873</v>
      </c>
      <c r="H44" s="60"/>
      <c r="I44" s="59" t="s">
        <v>7874</v>
      </c>
      <c r="J44" s="59">
        <v>1</v>
      </c>
      <c r="K44" s="66">
        <v>43450</v>
      </c>
      <c r="L44" s="63" t="e">
        <f ca="1">DATEDIF(#REF!,TODAY(),"M")</f>
        <v>#REF!</v>
      </c>
      <c r="M44" s="57">
        <v>1</v>
      </c>
      <c r="N44" s="57">
        <f t="shared" si="0"/>
        <v>16</v>
      </c>
      <c r="O44" s="57">
        <f t="shared" si="1"/>
        <v>12</v>
      </c>
      <c r="P44" s="57" t="str">
        <f t="shared" si="2"/>
        <v>18</v>
      </c>
      <c r="Q44" s="57">
        <f t="shared" si="3"/>
        <v>16120018</v>
      </c>
      <c r="R44" s="57">
        <f t="shared" si="4"/>
        <v>161200181</v>
      </c>
      <c r="S44" s="64">
        <f t="shared" si="5"/>
        <v>604311161218</v>
      </c>
      <c r="T44" s="57" t="e">
        <f>COUNTIF(#REF!,tratycont!S1395)</f>
        <v>#REF!</v>
      </c>
      <c r="V44" s="65" t="s">
        <v>7790</v>
      </c>
      <c r="X44" s="59"/>
    </row>
    <row r="45" spans="1:24" x14ac:dyDescent="0.2">
      <c r="A45" s="57">
        <v>44</v>
      </c>
      <c r="B45" s="67">
        <v>60441</v>
      </c>
      <c r="C45" s="58">
        <v>1</v>
      </c>
      <c r="D45" s="82">
        <v>0</v>
      </c>
      <c r="E45" s="59" t="s">
        <v>7509</v>
      </c>
      <c r="F45" s="59" t="s">
        <v>7510</v>
      </c>
      <c r="G45" s="59" t="s">
        <v>7875</v>
      </c>
      <c r="H45" s="60"/>
      <c r="I45" s="59" t="s">
        <v>7876</v>
      </c>
      <c r="J45" s="59">
        <v>1</v>
      </c>
      <c r="K45" s="66">
        <v>43395</v>
      </c>
      <c r="L45" s="63" t="e">
        <f ca="1">DATEDIF(#REF!,TODAY(),"M")</f>
        <v>#REF!</v>
      </c>
      <c r="M45" s="57">
        <v>1</v>
      </c>
      <c r="N45" s="57">
        <f t="shared" si="0"/>
        <v>22</v>
      </c>
      <c r="O45" s="57">
        <f t="shared" si="1"/>
        <v>10</v>
      </c>
      <c r="P45" s="57" t="str">
        <f t="shared" si="2"/>
        <v>18</v>
      </c>
      <c r="Q45" s="57">
        <f t="shared" si="3"/>
        <v>22100018</v>
      </c>
      <c r="R45" s="57">
        <f t="shared" si="4"/>
        <v>221000181</v>
      </c>
      <c r="S45" s="64">
        <f t="shared" si="5"/>
        <v>604411221018</v>
      </c>
      <c r="T45" s="57" t="e">
        <f>COUNTIF(#REF!,tratycont!S1390)</f>
        <v>#REF!</v>
      </c>
      <c r="V45" s="65" t="s">
        <v>7790</v>
      </c>
      <c r="X45" s="59"/>
    </row>
    <row r="46" spans="1:24" x14ac:dyDescent="0.2">
      <c r="A46" s="57">
        <v>45</v>
      </c>
      <c r="B46" s="67">
        <v>60451</v>
      </c>
      <c r="C46" s="58">
        <v>1</v>
      </c>
      <c r="D46" s="82">
        <v>0</v>
      </c>
      <c r="E46" s="59" t="s">
        <v>7509</v>
      </c>
      <c r="F46" s="59" t="s">
        <v>7510</v>
      </c>
      <c r="G46" s="59" t="s">
        <v>7877</v>
      </c>
      <c r="H46" s="60"/>
      <c r="I46" s="59" t="s">
        <v>7878</v>
      </c>
      <c r="J46" s="59">
        <v>1</v>
      </c>
      <c r="K46" s="66">
        <v>43546</v>
      </c>
      <c r="L46" s="63" t="e">
        <f ca="1">DATEDIF(#REF!,TODAY(),"M")</f>
        <v>#REF!</v>
      </c>
      <c r="M46" s="57">
        <v>1</v>
      </c>
      <c r="N46" s="57">
        <f t="shared" si="0"/>
        <v>22</v>
      </c>
      <c r="O46" s="57">
        <f t="shared" si="1"/>
        <v>3</v>
      </c>
      <c r="P46" s="57" t="str">
        <f t="shared" si="2"/>
        <v>19</v>
      </c>
      <c r="Q46" s="57">
        <f t="shared" si="3"/>
        <v>22030019</v>
      </c>
      <c r="R46" s="57">
        <f t="shared" si="4"/>
        <v>220300191</v>
      </c>
      <c r="S46" s="64">
        <f t="shared" si="5"/>
        <v>604511220319</v>
      </c>
      <c r="T46" s="57" t="e">
        <f>COUNTIF(#REF!,tratycont!S1404)</f>
        <v>#REF!</v>
      </c>
      <c r="V46" s="65" t="s">
        <v>7790</v>
      </c>
      <c r="X46" s="59"/>
    </row>
    <row r="47" spans="1:24" x14ac:dyDescent="0.2">
      <c r="A47" s="57">
        <v>46</v>
      </c>
      <c r="B47" s="68">
        <v>60461</v>
      </c>
      <c r="C47" s="58">
        <v>1</v>
      </c>
      <c r="D47" s="82">
        <v>1</v>
      </c>
      <c r="E47" s="59" t="s">
        <v>7509</v>
      </c>
      <c r="F47" s="59" t="s">
        <v>7510</v>
      </c>
      <c r="G47" s="59" t="s">
        <v>7879</v>
      </c>
      <c r="H47" s="60"/>
      <c r="I47" s="59" t="s">
        <v>7880</v>
      </c>
      <c r="J47" s="59">
        <v>1</v>
      </c>
      <c r="K47" s="66">
        <v>43364</v>
      </c>
      <c r="L47" s="63" t="e">
        <f ca="1">DATEDIF(#REF!,TODAY(),"M")</f>
        <v>#REF!</v>
      </c>
      <c r="M47" s="57">
        <v>1</v>
      </c>
      <c r="N47" s="57">
        <f t="shared" si="0"/>
        <v>21</v>
      </c>
      <c r="O47" s="57">
        <f t="shared" si="1"/>
        <v>9</v>
      </c>
      <c r="P47" s="57" t="str">
        <f t="shared" si="2"/>
        <v>18</v>
      </c>
      <c r="Q47" s="57">
        <f t="shared" si="3"/>
        <v>21090018</v>
      </c>
      <c r="R47" s="57">
        <f t="shared" si="4"/>
        <v>210900181</v>
      </c>
      <c r="S47" s="64">
        <f t="shared" si="5"/>
        <v>604611210918</v>
      </c>
      <c r="T47" s="57" t="e">
        <f>COUNTIF(#REF!,tratycont!S1418)</f>
        <v>#REF!</v>
      </c>
      <c r="V47" s="65" t="s">
        <v>7790</v>
      </c>
      <c r="X47" s="59"/>
    </row>
    <row r="48" spans="1:24" x14ac:dyDescent="0.2">
      <c r="A48" s="57">
        <v>47</v>
      </c>
      <c r="B48" s="68">
        <v>60491</v>
      </c>
      <c r="C48" s="58">
        <v>1</v>
      </c>
      <c r="D48" s="82">
        <v>0</v>
      </c>
      <c r="E48" s="59" t="s">
        <v>7509</v>
      </c>
      <c r="F48" s="59" t="s">
        <v>7510</v>
      </c>
      <c r="G48" s="59" t="s">
        <v>7881</v>
      </c>
      <c r="H48" s="60"/>
      <c r="I48" s="59" t="s">
        <v>7882</v>
      </c>
      <c r="J48" s="59">
        <v>2</v>
      </c>
      <c r="K48" s="66">
        <v>43478</v>
      </c>
      <c r="L48" s="63" t="e">
        <f ca="1">DATEDIF(#REF!,TODAY(),"M")</f>
        <v>#REF!</v>
      </c>
      <c r="M48" s="57">
        <v>1</v>
      </c>
      <c r="N48" s="57">
        <f t="shared" si="0"/>
        <v>13</v>
      </c>
      <c r="O48" s="57">
        <f t="shared" si="1"/>
        <v>1</v>
      </c>
      <c r="P48" s="57" t="str">
        <f t="shared" si="2"/>
        <v>19</v>
      </c>
      <c r="Q48" s="57">
        <f t="shared" si="3"/>
        <v>13010019</v>
      </c>
      <c r="R48" s="57">
        <f t="shared" si="4"/>
        <v>130100192</v>
      </c>
      <c r="S48" s="64">
        <f t="shared" si="5"/>
        <v>604912130119</v>
      </c>
      <c r="T48" s="57" t="e">
        <f>COUNTIF(#REF!,tratycont!S1375)</f>
        <v>#REF!</v>
      </c>
      <c r="V48" s="65" t="s">
        <v>7790</v>
      </c>
      <c r="X48" s="59"/>
    </row>
    <row r="49" spans="1:24" x14ac:dyDescent="0.2">
      <c r="A49" s="57">
        <v>48</v>
      </c>
      <c r="B49" s="68">
        <v>60501</v>
      </c>
      <c r="C49" s="58">
        <v>1</v>
      </c>
      <c r="D49" s="82">
        <v>0</v>
      </c>
      <c r="E49" s="59" t="s">
        <v>7509</v>
      </c>
      <c r="F49" s="59" t="s">
        <v>7510</v>
      </c>
      <c r="G49" s="59" t="s">
        <v>7883</v>
      </c>
      <c r="H49" s="60"/>
      <c r="I49" s="59" t="s">
        <v>7884</v>
      </c>
      <c r="J49" s="59">
        <v>2</v>
      </c>
      <c r="K49" s="66">
        <v>43383</v>
      </c>
      <c r="L49" s="63" t="e">
        <f ca="1">DATEDIF(#REF!,TODAY(),"M")</f>
        <v>#REF!</v>
      </c>
      <c r="M49" s="57">
        <v>1</v>
      </c>
      <c r="N49" s="57">
        <f t="shared" si="0"/>
        <v>10</v>
      </c>
      <c r="O49" s="57">
        <f t="shared" si="1"/>
        <v>10</v>
      </c>
      <c r="P49" s="57" t="str">
        <f t="shared" si="2"/>
        <v>18</v>
      </c>
      <c r="Q49" s="57">
        <f t="shared" si="3"/>
        <v>10100018</v>
      </c>
      <c r="R49" s="57">
        <f t="shared" si="4"/>
        <v>101000182</v>
      </c>
      <c r="S49" s="64">
        <f t="shared" si="5"/>
        <v>605012101018</v>
      </c>
      <c r="T49" s="57" t="e">
        <f>COUNTIF(#REF!,tratycont!S1379)</f>
        <v>#REF!</v>
      </c>
      <c r="V49" s="65" t="s">
        <v>7790</v>
      </c>
      <c r="X49" s="59"/>
    </row>
    <row r="50" spans="1:24" x14ac:dyDescent="0.2">
      <c r="A50" s="57">
        <v>49</v>
      </c>
      <c r="B50" s="68">
        <v>60511</v>
      </c>
      <c r="C50" s="58">
        <v>1</v>
      </c>
      <c r="D50" s="82">
        <v>0</v>
      </c>
      <c r="E50" s="59" t="s">
        <v>7509</v>
      </c>
      <c r="F50" s="59" t="s">
        <v>7510</v>
      </c>
      <c r="G50" s="59" t="s">
        <v>7885</v>
      </c>
      <c r="H50" s="60"/>
      <c r="I50" s="59" t="s">
        <v>7886</v>
      </c>
      <c r="J50" s="59">
        <v>2</v>
      </c>
      <c r="K50" s="66">
        <v>43572</v>
      </c>
      <c r="L50" s="63" t="e">
        <f ca="1">DATEDIF(#REF!,TODAY(),"M")</f>
        <v>#REF!</v>
      </c>
      <c r="M50" s="57">
        <v>1</v>
      </c>
      <c r="N50" s="57">
        <f t="shared" si="0"/>
        <v>17</v>
      </c>
      <c r="O50" s="57">
        <f t="shared" si="1"/>
        <v>4</v>
      </c>
      <c r="P50" s="57" t="str">
        <f t="shared" si="2"/>
        <v>19</v>
      </c>
      <c r="Q50" s="57">
        <f t="shared" si="3"/>
        <v>17040019</v>
      </c>
      <c r="R50" s="57">
        <f t="shared" si="4"/>
        <v>170400192</v>
      </c>
      <c r="S50" s="64">
        <f t="shared" si="5"/>
        <v>605112170419</v>
      </c>
      <c r="T50" s="57" t="e">
        <f>COUNTIF(#REF!,tratycont!S1364)</f>
        <v>#REF!</v>
      </c>
      <c r="V50" s="65" t="s">
        <v>7790</v>
      </c>
      <c r="X50" s="59"/>
    </row>
    <row r="51" spans="1:24" x14ac:dyDescent="0.2">
      <c r="A51" s="57">
        <v>50</v>
      </c>
      <c r="B51" s="67">
        <v>60521</v>
      </c>
      <c r="C51" s="58">
        <v>1</v>
      </c>
      <c r="D51" s="82">
        <v>1</v>
      </c>
      <c r="E51" s="59" t="s">
        <v>7509</v>
      </c>
      <c r="F51" s="59" t="s">
        <v>7510</v>
      </c>
      <c r="G51" s="59" t="s">
        <v>7887</v>
      </c>
      <c r="H51" s="60"/>
      <c r="I51" s="59" t="s">
        <v>7888</v>
      </c>
      <c r="J51" s="59">
        <v>2</v>
      </c>
      <c r="K51" s="66">
        <v>43362</v>
      </c>
      <c r="L51" s="63" t="e">
        <f ca="1">DATEDIF(#REF!,TODAY(),"M")</f>
        <v>#REF!</v>
      </c>
      <c r="M51" s="57">
        <v>1</v>
      </c>
      <c r="N51" s="57">
        <f t="shared" si="0"/>
        <v>19</v>
      </c>
      <c r="O51" s="57">
        <f t="shared" si="1"/>
        <v>9</v>
      </c>
      <c r="P51" s="57" t="str">
        <f t="shared" si="2"/>
        <v>18</v>
      </c>
      <c r="Q51" s="57">
        <f t="shared" si="3"/>
        <v>19090018</v>
      </c>
      <c r="R51" s="57">
        <f t="shared" si="4"/>
        <v>190900182</v>
      </c>
      <c r="S51" s="64">
        <f t="shared" si="5"/>
        <v>605212190918</v>
      </c>
      <c r="T51" s="57" t="e">
        <f>COUNTIF(#REF!,tratycont!S1414)</f>
        <v>#REF!</v>
      </c>
      <c r="V51" s="65" t="s">
        <v>7790</v>
      </c>
      <c r="X51" s="59"/>
    </row>
    <row r="52" spans="1:24" x14ac:dyDescent="0.2">
      <c r="A52" s="57">
        <v>51</v>
      </c>
      <c r="B52" s="67">
        <v>60531</v>
      </c>
      <c r="C52" s="58">
        <v>1</v>
      </c>
      <c r="D52" s="82">
        <v>0</v>
      </c>
      <c r="E52" s="59" t="s">
        <v>7509</v>
      </c>
      <c r="F52" s="59" t="s">
        <v>7510</v>
      </c>
      <c r="G52" s="59" t="s">
        <v>7889</v>
      </c>
      <c r="H52" s="60"/>
      <c r="I52" s="59" t="s">
        <v>7890</v>
      </c>
      <c r="J52" s="59">
        <v>1</v>
      </c>
      <c r="K52" s="66">
        <v>43381</v>
      </c>
      <c r="L52" s="63" t="e">
        <f ca="1">DATEDIF(#REF!,TODAY(),"M")</f>
        <v>#REF!</v>
      </c>
      <c r="M52" s="57">
        <v>1</v>
      </c>
      <c r="N52" s="57">
        <f t="shared" si="0"/>
        <v>8</v>
      </c>
      <c r="O52" s="57">
        <f t="shared" si="1"/>
        <v>10</v>
      </c>
      <c r="P52" s="57" t="str">
        <f t="shared" si="2"/>
        <v>18</v>
      </c>
      <c r="Q52" s="57">
        <f t="shared" si="3"/>
        <v>8100018</v>
      </c>
      <c r="R52" s="57">
        <f t="shared" si="4"/>
        <v>81000181</v>
      </c>
      <c r="S52" s="64">
        <f t="shared" si="5"/>
        <v>605311081018</v>
      </c>
      <c r="T52" s="57" t="e">
        <f>COUNTIF(#REF!,tratycont!S1396)</f>
        <v>#REF!</v>
      </c>
      <c r="V52" s="65" t="s">
        <v>7790</v>
      </c>
      <c r="X52" s="59"/>
    </row>
    <row r="53" spans="1:24" x14ac:dyDescent="0.2">
      <c r="A53" s="57">
        <v>52</v>
      </c>
      <c r="B53" s="67">
        <v>60541</v>
      </c>
      <c r="C53" s="58">
        <v>1</v>
      </c>
      <c r="D53" s="82">
        <v>0</v>
      </c>
      <c r="E53" s="59" t="s">
        <v>7509</v>
      </c>
      <c r="F53" s="59" t="s">
        <v>7510</v>
      </c>
      <c r="G53" s="59" t="s">
        <v>7891</v>
      </c>
      <c r="H53" s="60"/>
      <c r="I53" s="59" t="s">
        <v>7892</v>
      </c>
      <c r="J53" s="59">
        <v>1</v>
      </c>
      <c r="K53" s="66">
        <v>43417</v>
      </c>
      <c r="L53" s="63" t="e">
        <f ca="1">DATEDIF(#REF!,TODAY(),"M")</f>
        <v>#REF!</v>
      </c>
      <c r="M53" s="57">
        <v>1</v>
      </c>
      <c r="N53" s="57">
        <f t="shared" si="0"/>
        <v>13</v>
      </c>
      <c r="O53" s="57">
        <f t="shared" si="1"/>
        <v>11</v>
      </c>
      <c r="P53" s="57" t="str">
        <f t="shared" si="2"/>
        <v>18</v>
      </c>
      <c r="Q53" s="57">
        <f t="shared" si="3"/>
        <v>13110018</v>
      </c>
      <c r="R53" s="57">
        <f t="shared" si="4"/>
        <v>131100181</v>
      </c>
      <c r="S53" s="64">
        <f t="shared" si="5"/>
        <v>605411131118</v>
      </c>
      <c r="T53" s="57" t="e">
        <f>COUNTIF(#REF!,tratycont!S1373)</f>
        <v>#REF!</v>
      </c>
      <c r="V53" s="65" t="s">
        <v>7790</v>
      </c>
      <c r="X53" s="59"/>
    </row>
    <row r="54" spans="1:24" x14ac:dyDescent="0.2">
      <c r="A54" s="57">
        <v>53</v>
      </c>
      <c r="B54" s="67">
        <v>60551</v>
      </c>
      <c r="C54" s="58">
        <v>1</v>
      </c>
      <c r="D54" s="82">
        <v>0</v>
      </c>
      <c r="E54" s="59" t="s">
        <v>7509</v>
      </c>
      <c r="F54" s="59" t="s">
        <v>7510</v>
      </c>
      <c r="G54" s="59" t="s">
        <v>7893</v>
      </c>
      <c r="H54" s="60"/>
      <c r="I54" s="59" t="s">
        <v>7894</v>
      </c>
      <c r="J54" s="59">
        <v>1</v>
      </c>
      <c r="K54" s="66">
        <v>43525</v>
      </c>
      <c r="L54" s="63" t="e">
        <f ca="1">DATEDIF(#REF!,TODAY(),"M")</f>
        <v>#REF!</v>
      </c>
      <c r="M54" s="57">
        <v>1</v>
      </c>
      <c r="N54" s="57">
        <f t="shared" si="0"/>
        <v>1</v>
      </c>
      <c r="O54" s="57">
        <f t="shared" si="1"/>
        <v>3</v>
      </c>
      <c r="P54" s="57" t="str">
        <f t="shared" si="2"/>
        <v>19</v>
      </c>
      <c r="Q54" s="57">
        <f t="shared" si="3"/>
        <v>1030019</v>
      </c>
      <c r="R54" s="57">
        <f t="shared" si="4"/>
        <v>10300191</v>
      </c>
      <c r="S54" s="64">
        <f t="shared" si="5"/>
        <v>605511010319</v>
      </c>
      <c r="T54" s="57" t="e">
        <f>COUNTIF(#REF!,tratycont!S1369)</f>
        <v>#REF!</v>
      </c>
      <c r="V54" s="65" t="s">
        <v>7790</v>
      </c>
      <c r="X54" s="59"/>
    </row>
    <row r="55" spans="1:24" x14ac:dyDescent="0.2">
      <c r="A55" s="57">
        <v>54</v>
      </c>
      <c r="B55" s="67">
        <v>60561</v>
      </c>
      <c r="C55" s="58">
        <v>1</v>
      </c>
      <c r="D55" s="82">
        <v>0</v>
      </c>
      <c r="E55" s="59" t="s">
        <v>7509</v>
      </c>
      <c r="F55" s="59" t="s">
        <v>7510</v>
      </c>
      <c r="G55" s="59" t="s">
        <v>7895</v>
      </c>
      <c r="H55" s="60"/>
      <c r="I55" s="59" t="s">
        <v>7896</v>
      </c>
      <c r="J55" s="59">
        <v>2</v>
      </c>
      <c r="K55" s="66">
        <v>43387</v>
      </c>
      <c r="L55" s="63" t="e">
        <f ca="1">DATEDIF(#REF!,TODAY(),"M")</f>
        <v>#REF!</v>
      </c>
      <c r="M55" s="57">
        <v>1</v>
      </c>
      <c r="N55" s="57">
        <f t="shared" si="0"/>
        <v>14</v>
      </c>
      <c r="O55" s="57">
        <f t="shared" si="1"/>
        <v>10</v>
      </c>
      <c r="P55" s="57" t="str">
        <f t="shared" si="2"/>
        <v>18</v>
      </c>
      <c r="Q55" s="57">
        <f t="shared" si="3"/>
        <v>14100018</v>
      </c>
      <c r="R55" s="57">
        <f t="shared" si="4"/>
        <v>141000182</v>
      </c>
      <c r="S55" s="64">
        <f t="shared" si="5"/>
        <v>605612141018</v>
      </c>
      <c r="T55" s="57" t="e">
        <f>COUNTIF(#REF!,tratycont!S1327)</f>
        <v>#REF!</v>
      </c>
      <c r="V55" s="65" t="s">
        <v>7790</v>
      </c>
      <c r="X55" s="59"/>
    </row>
    <row r="56" spans="1:24" x14ac:dyDescent="0.2">
      <c r="A56" s="57">
        <v>55</v>
      </c>
      <c r="B56" s="67">
        <v>60571</v>
      </c>
      <c r="C56" s="58">
        <v>1</v>
      </c>
      <c r="D56" s="82">
        <v>0</v>
      </c>
      <c r="E56" s="59" t="s">
        <v>7509</v>
      </c>
      <c r="F56" s="59" t="s">
        <v>7510</v>
      </c>
      <c r="G56" s="59" t="s">
        <v>7897</v>
      </c>
      <c r="H56" s="60"/>
      <c r="I56" s="59" t="s">
        <v>7898</v>
      </c>
      <c r="J56" s="59">
        <v>2</v>
      </c>
      <c r="K56" s="66">
        <v>43508</v>
      </c>
      <c r="L56" s="63" t="e">
        <f ca="1">DATEDIF(#REF!,TODAY(),"M")</f>
        <v>#REF!</v>
      </c>
      <c r="M56" s="57">
        <v>1</v>
      </c>
      <c r="N56" s="57">
        <f t="shared" si="0"/>
        <v>12</v>
      </c>
      <c r="O56" s="57">
        <f t="shared" si="1"/>
        <v>2</v>
      </c>
      <c r="P56" s="57" t="str">
        <f t="shared" si="2"/>
        <v>19</v>
      </c>
      <c r="Q56" s="57">
        <f t="shared" si="3"/>
        <v>12020019</v>
      </c>
      <c r="R56" s="57">
        <f t="shared" si="4"/>
        <v>120200192</v>
      </c>
      <c r="S56" s="64">
        <f t="shared" si="5"/>
        <v>605712120219</v>
      </c>
      <c r="T56" s="57" t="e">
        <f>COUNTIF(#REF!,tratycont!S1358)</f>
        <v>#REF!</v>
      </c>
      <c r="V56" s="65" t="s">
        <v>7790</v>
      </c>
      <c r="X56" s="59"/>
    </row>
    <row r="57" spans="1:24" x14ac:dyDescent="0.2">
      <c r="A57" s="57">
        <v>56</v>
      </c>
      <c r="B57" s="68">
        <v>60581</v>
      </c>
      <c r="C57" s="58">
        <v>1</v>
      </c>
      <c r="D57" s="82">
        <v>1</v>
      </c>
      <c r="E57" s="59" t="s">
        <v>7509</v>
      </c>
      <c r="F57" s="59" t="s">
        <v>7510</v>
      </c>
      <c r="G57" s="59" t="s">
        <v>7899</v>
      </c>
      <c r="H57" s="60"/>
      <c r="I57" s="59" t="s">
        <v>7900</v>
      </c>
      <c r="J57" s="59">
        <v>1</v>
      </c>
      <c r="K57" s="66">
        <v>43536</v>
      </c>
      <c r="L57" s="63" t="e">
        <f ca="1">DATEDIF(#REF!,TODAY(),"M")</f>
        <v>#REF!</v>
      </c>
      <c r="M57" s="57">
        <v>1</v>
      </c>
      <c r="N57" s="57">
        <f t="shared" si="0"/>
        <v>12</v>
      </c>
      <c r="O57" s="57">
        <f t="shared" si="1"/>
        <v>3</v>
      </c>
      <c r="P57" s="57" t="str">
        <f t="shared" si="2"/>
        <v>19</v>
      </c>
      <c r="Q57" s="57">
        <f t="shared" si="3"/>
        <v>12030019</v>
      </c>
      <c r="R57" s="57">
        <f t="shared" si="4"/>
        <v>120300191</v>
      </c>
      <c r="S57" s="64">
        <f t="shared" si="5"/>
        <v>605811120319</v>
      </c>
      <c r="T57" s="57" t="e">
        <f>COUNTIF(#REF!,tratycont!S1329)</f>
        <v>#REF!</v>
      </c>
      <c r="V57" s="65" t="s">
        <v>7790</v>
      </c>
      <c r="X57" s="59"/>
    </row>
    <row r="58" spans="1:24" x14ac:dyDescent="0.2">
      <c r="A58" s="57">
        <v>57</v>
      </c>
      <c r="B58" s="67">
        <v>60601</v>
      </c>
      <c r="C58" s="58">
        <v>1</v>
      </c>
      <c r="D58" s="82">
        <v>0</v>
      </c>
      <c r="E58" s="59" t="s">
        <v>7509</v>
      </c>
      <c r="F58" s="59" t="s">
        <v>7510</v>
      </c>
      <c r="G58" s="59" t="s">
        <v>7901</v>
      </c>
      <c r="H58" s="60"/>
      <c r="I58" s="59" t="s">
        <v>7902</v>
      </c>
      <c r="J58" s="59">
        <v>1</v>
      </c>
      <c r="K58" s="66">
        <v>43508</v>
      </c>
      <c r="L58" s="63" t="e">
        <f ca="1">DATEDIF(#REF!,TODAY(),"M")</f>
        <v>#REF!</v>
      </c>
      <c r="M58" s="57">
        <v>1</v>
      </c>
      <c r="N58" s="57">
        <f t="shared" si="0"/>
        <v>12</v>
      </c>
      <c r="O58" s="57">
        <f t="shared" si="1"/>
        <v>2</v>
      </c>
      <c r="P58" s="57" t="str">
        <f t="shared" si="2"/>
        <v>19</v>
      </c>
      <c r="Q58" s="57">
        <f t="shared" si="3"/>
        <v>12020019</v>
      </c>
      <c r="R58" s="57">
        <f t="shared" si="4"/>
        <v>120200191</v>
      </c>
      <c r="S58" s="64">
        <f t="shared" si="5"/>
        <v>606011120219</v>
      </c>
      <c r="T58" s="57" t="e">
        <f>COUNTIF(#REF!,tratycont!S1403)</f>
        <v>#REF!</v>
      </c>
      <c r="V58" s="65" t="s">
        <v>7790</v>
      </c>
      <c r="X58" s="59"/>
    </row>
    <row r="59" spans="1:24" x14ac:dyDescent="0.2">
      <c r="A59" s="57">
        <v>58</v>
      </c>
      <c r="B59" s="68">
        <v>60611</v>
      </c>
      <c r="C59" s="58">
        <v>1</v>
      </c>
      <c r="D59" s="82">
        <v>0</v>
      </c>
      <c r="E59" s="59" t="s">
        <v>7509</v>
      </c>
      <c r="F59" s="59" t="s">
        <v>7510</v>
      </c>
      <c r="G59" s="59" t="s">
        <v>7903</v>
      </c>
      <c r="H59" s="60"/>
      <c r="I59" s="59" t="s">
        <v>7904</v>
      </c>
      <c r="J59" s="59">
        <v>1</v>
      </c>
      <c r="K59" s="66">
        <v>43463</v>
      </c>
      <c r="L59" s="63" t="e">
        <f ca="1">DATEDIF(#REF!,TODAY(),"M")</f>
        <v>#REF!</v>
      </c>
      <c r="M59" s="57">
        <v>1</v>
      </c>
      <c r="N59" s="57">
        <f t="shared" si="0"/>
        <v>29</v>
      </c>
      <c r="O59" s="57">
        <f t="shared" si="1"/>
        <v>12</v>
      </c>
      <c r="P59" s="57" t="str">
        <f t="shared" si="2"/>
        <v>18</v>
      </c>
      <c r="Q59" s="57">
        <f t="shared" si="3"/>
        <v>29120018</v>
      </c>
      <c r="R59" s="57">
        <f t="shared" si="4"/>
        <v>291200181</v>
      </c>
      <c r="S59" s="64">
        <f t="shared" si="5"/>
        <v>606111291218</v>
      </c>
      <c r="T59" s="57" t="e">
        <f>COUNTIF(#REF!,tratycont!S1406)</f>
        <v>#REF!</v>
      </c>
      <c r="V59" s="65" t="s">
        <v>7790</v>
      </c>
      <c r="X59" s="59"/>
    </row>
    <row r="60" spans="1:24" x14ac:dyDescent="0.2">
      <c r="A60" s="57">
        <v>59</v>
      </c>
      <c r="B60" s="67">
        <v>60621</v>
      </c>
      <c r="C60" s="58">
        <v>1</v>
      </c>
      <c r="D60" s="82">
        <v>1</v>
      </c>
      <c r="E60" s="59" t="s">
        <v>7509</v>
      </c>
      <c r="F60" s="59" t="s">
        <v>7510</v>
      </c>
      <c r="G60" s="59" t="s">
        <v>7905</v>
      </c>
      <c r="H60" s="60"/>
      <c r="I60" s="59" t="s">
        <v>7906</v>
      </c>
      <c r="J60" s="59">
        <v>1</v>
      </c>
      <c r="K60" s="66">
        <v>43517</v>
      </c>
      <c r="L60" s="63" t="e">
        <f ca="1">DATEDIF(#REF!,TODAY(),"M")</f>
        <v>#REF!</v>
      </c>
      <c r="M60" s="57">
        <v>1</v>
      </c>
      <c r="N60" s="57">
        <f t="shared" si="0"/>
        <v>21</v>
      </c>
      <c r="O60" s="57">
        <f t="shared" si="1"/>
        <v>2</v>
      </c>
      <c r="P60" s="57" t="str">
        <f t="shared" si="2"/>
        <v>19</v>
      </c>
      <c r="Q60" s="57">
        <f t="shared" si="3"/>
        <v>21020019</v>
      </c>
      <c r="R60" s="57">
        <f t="shared" si="4"/>
        <v>210200191</v>
      </c>
      <c r="S60" s="64">
        <f t="shared" si="5"/>
        <v>606211210219</v>
      </c>
      <c r="T60" s="57" t="e">
        <f>COUNTIF(#REF!,tratycont!S1381)</f>
        <v>#REF!</v>
      </c>
      <c r="V60" s="65" t="s">
        <v>7790</v>
      </c>
      <c r="X60" s="59"/>
    </row>
    <row r="61" spans="1:24" x14ac:dyDescent="0.2">
      <c r="A61" s="57">
        <v>60</v>
      </c>
      <c r="B61" s="67">
        <v>60631</v>
      </c>
      <c r="C61" s="58">
        <v>1</v>
      </c>
      <c r="D61" s="82">
        <v>1</v>
      </c>
      <c r="E61" s="59" t="s">
        <v>7509</v>
      </c>
      <c r="F61" s="59" t="s">
        <v>7510</v>
      </c>
      <c r="G61" s="59" t="s">
        <v>7907</v>
      </c>
      <c r="H61" s="60"/>
      <c r="I61" s="59" t="s">
        <v>7908</v>
      </c>
      <c r="J61" s="59">
        <v>1</v>
      </c>
      <c r="K61" s="66">
        <v>43372</v>
      </c>
      <c r="L61" s="63" t="e">
        <f ca="1">DATEDIF(#REF!,TODAY(),"M")</f>
        <v>#REF!</v>
      </c>
      <c r="M61" s="57">
        <v>1</v>
      </c>
      <c r="N61" s="57">
        <f t="shared" si="0"/>
        <v>29</v>
      </c>
      <c r="O61" s="57">
        <f t="shared" si="1"/>
        <v>9</v>
      </c>
      <c r="P61" s="57" t="str">
        <f t="shared" si="2"/>
        <v>18</v>
      </c>
      <c r="Q61" s="57">
        <f t="shared" si="3"/>
        <v>29090018</v>
      </c>
      <c r="R61" s="57">
        <f t="shared" si="4"/>
        <v>290900181</v>
      </c>
      <c r="S61" s="64">
        <f t="shared" si="5"/>
        <v>606311290918</v>
      </c>
      <c r="T61" s="57" t="e">
        <f>COUNTIF(#REF!,tratycont!S1325)</f>
        <v>#REF!</v>
      </c>
      <c r="V61" s="65" t="s">
        <v>7790</v>
      </c>
      <c r="X61" s="59"/>
    </row>
    <row r="62" spans="1:24" x14ac:dyDescent="0.2">
      <c r="A62" s="57">
        <v>61</v>
      </c>
      <c r="B62" s="67">
        <v>60641</v>
      </c>
      <c r="C62" s="58">
        <v>1</v>
      </c>
      <c r="D62" s="82">
        <v>1</v>
      </c>
      <c r="E62" s="59" t="s">
        <v>7509</v>
      </c>
      <c r="F62" s="59" t="s">
        <v>7510</v>
      </c>
      <c r="G62" s="59" t="s">
        <v>7909</v>
      </c>
      <c r="H62" s="60"/>
      <c r="I62" s="59" t="s">
        <v>7910</v>
      </c>
      <c r="J62" s="59">
        <v>1</v>
      </c>
      <c r="K62" s="66">
        <v>43433</v>
      </c>
      <c r="L62" s="63" t="e">
        <f ca="1">DATEDIF(#REF!,TODAY(),"M")</f>
        <v>#REF!</v>
      </c>
      <c r="M62" s="57">
        <v>1</v>
      </c>
      <c r="N62" s="57">
        <f t="shared" si="0"/>
        <v>29</v>
      </c>
      <c r="O62" s="57">
        <f t="shared" si="1"/>
        <v>11</v>
      </c>
      <c r="P62" s="57" t="str">
        <f t="shared" si="2"/>
        <v>18</v>
      </c>
      <c r="Q62" s="57">
        <f t="shared" si="3"/>
        <v>29110018</v>
      </c>
      <c r="R62" s="57">
        <f t="shared" si="4"/>
        <v>291100181</v>
      </c>
      <c r="S62" s="64">
        <f t="shared" si="5"/>
        <v>606411291118</v>
      </c>
      <c r="T62" s="57" t="e">
        <f>COUNTIF(#REF!,tratycont!S1380)</f>
        <v>#REF!</v>
      </c>
      <c r="V62" s="65" t="s">
        <v>7790</v>
      </c>
      <c r="X62" s="59"/>
    </row>
    <row r="63" spans="1:24" x14ac:dyDescent="0.2">
      <c r="A63" s="57">
        <v>62</v>
      </c>
      <c r="B63" s="68">
        <v>60651</v>
      </c>
      <c r="C63" s="58">
        <v>1</v>
      </c>
      <c r="D63" s="82">
        <v>1</v>
      </c>
      <c r="E63" s="59" t="s">
        <v>7509</v>
      </c>
      <c r="F63" s="59" t="s">
        <v>7510</v>
      </c>
      <c r="G63" s="59" t="s">
        <v>7911</v>
      </c>
      <c r="H63" s="60"/>
      <c r="I63" s="59" t="s">
        <v>7912</v>
      </c>
      <c r="J63" s="59">
        <v>1</v>
      </c>
      <c r="K63" s="66">
        <v>43436</v>
      </c>
      <c r="L63" s="63" t="e">
        <f ca="1">DATEDIF(#REF!,TODAY(),"M")</f>
        <v>#REF!</v>
      </c>
      <c r="M63" s="57">
        <v>1</v>
      </c>
      <c r="N63" s="57">
        <f t="shared" si="0"/>
        <v>2</v>
      </c>
      <c r="O63" s="57">
        <f t="shared" si="1"/>
        <v>12</v>
      </c>
      <c r="P63" s="57" t="str">
        <f t="shared" si="2"/>
        <v>18</v>
      </c>
      <c r="Q63" s="57">
        <f t="shared" si="3"/>
        <v>2120018</v>
      </c>
      <c r="R63" s="57">
        <f t="shared" si="4"/>
        <v>21200181</v>
      </c>
      <c r="S63" s="64">
        <f t="shared" si="5"/>
        <v>606511021218</v>
      </c>
      <c r="T63" s="57" t="e">
        <f>COUNTIF(#REF!,tratycont!S1408)</f>
        <v>#REF!</v>
      </c>
      <c r="V63" s="65" t="s">
        <v>7790</v>
      </c>
      <c r="X63" s="59"/>
    </row>
    <row r="64" spans="1:24" x14ac:dyDescent="0.2">
      <c r="A64" s="57">
        <v>63</v>
      </c>
      <c r="B64" s="67">
        <v>60671</v>
      </c>
      <c r="C64" s="58">
        <v>1</v>
      </c>
      <c r="D64" s="82">
        <v>1</v>
      </c>
      <c r="E64" s="59" t="s">
        <v>7509</v>
      </c>
      <c r="F64" s="59" t="s">
        <v>7510</v>
      </c>
      <c r="G64" s="59" t="s">
        <v>7913</v>
      </c>
      <c r="H64" s="60"/>
      <c r="I64" s="59" t="s">
        <v>7914</v>
      </c>
      <c r="J64" s="59">
        <v>1</v>
      </c>
      <c r="K64" s="66">
        <v>43351</v>
      </c>
      <c r="L64" s="63" t="e">
        <f ca="1">DATEDIF(#REF!,TODAY(),"M")</f>
        <v>#REF!</v>
      </c>
      <c r="M64" s="57">
        <v>1</v>
      </c>
      <c r="N64" s="57">
        <f t="shared" si="0"/>
        <v>8</v>
      </c>
      <c r="O64" s="57">
        <f t="shared" si="1"/>
        <v>9</v>
      </c>
      <c r="P64" s="57" t="str">
        <f t="shared" si="2"/>
        <v>18</v>
      </c>
      <c r="Q64" s="57">
        <f t="shared" si="3"/>
        <v>8090018</v>
      </c>
      <c r="R64" s="57">
        <f t="shared" si="4"/>
        <v>80900181</v>
      </c>
      <c r="S64" s="64">
        <f t="shared" si="5"/>
        <v>606711080918</v>
      </c>
      <c r="T64" s="57" t="e">
        <f>COUNTIF(#REF!,tratycont!S1410)</f>
        <v>#REF!</v>
      </c>
      <c r="V64" s="65" t="s">
        <v>7790</v>
      </c>
      <c r="X64" s="59"/>
    </row>
    <row r="65" spans="1:24" x14ac:dyDescent="0.2">
      <c r="A65" s="57">
        <v>64</v>
      </c>
      <c r="B65" s="67">
        <v>60681</v>
      </c>
      <c r="C65" s="58">
        <v>1</v>
      </c>
      <c r="D65" s="82">
        <v>0</v>
      </c>
      <c r="E65" s="59" t="s">
        <v>7509</v>
      </c>
      <c r="F65" s="59" t="s">
        <v>7510</v>
      </c>
      <c r="G65" s="59" t="s">
        <v>7915</v>
      </c>
      <c r="H65" s="60"/>
      <c r="I65" s="59" t="s">
        <v>7916</v>
      </c>
      <c r="J65" s="59">
        <v>1</v>
      </c>
      <c r="K65" s="66">
        <v>43378</v>
      </c>
      <c r="L65" s="63" t="e">
        <f ca="1">DATEDIF(#REF!,TODAY(),"M")</f>
        <v>#REF!</v>
      </c>
      <c r="M65" s="57">
        <v>1</v>
      </c>
      <c r="N65" s="57">
        <f t="shared" si="0"/>
        <v>5</v>
      </c>
      <c r="O65" s="57">
        <f t="shared" si="1"/>
        <v>10</v>
      </c>
      <c r="P65" s="57" t="str">
        <f t="shared" si="2"/>
        <v>18</v>
      </c>
      <c r="Q65" s="57">
        <f t="shared" si="3"/>
        <v>5100018</v>
      </c>
      <c r="R65" s="57">
        <f t="shared" si="4"/>
        <v>51000181</v>
      </c>
      <c r="S65" s="64">
        <f t="shared" si="5"/>
        <v>606811051018</v>
      </c>
      <c r="T65" s="57" t="e">
        <f>COUNTIF(#REF!,tratycont!S1322)</f>
        <v>#REF!</v>
      </c>
      <c r="V65" s="65" t="s">
        <v>7790</v>
      </c>
      <c r="X65" s="59"/>
    </row>
    <row r="66" spans="1:24" x14ac:dyDescent="0.2">
      <c r="A66" s="57">
        <v>65</v>
      </c>
      <c r="B66" s="67">
        <v>60691</v>
      </c>
      <c r="C66" s="58">
        <v>1</v>
      </c>
      <c r="D66" s="82">
        <v>0</v>
      </c>
      <c r="E66" s="59" t="s">
        <v>7509</v>
      </c>
      <c r="F66" s="59" t="s">
        <v>7510</v>
      </c>
      <c r="G66" s="59" t="s">
        <v>7917</v>
      </c>
      <c r="H66" s="60"/>
      <c r="I66" s="59" t="s">
        <v>7918</v>
      </c>
      <c r="J66" s="59">
        <v>1</v>
      </c>
      <c r="K66" s="66">
        <v>43506</v>
      </c>
      <c r="L66" s="63" t="e">
        <f ca="1">DATEDIF(#REF!,TODAY(),"M")</f>
        <v>#REF!</v>
      </c>
      <c r="M66" s="57">
        <v>1</v>
      </c>
      <c r="N66" s="57">
        <f t="shared" ref="N66:N129" si="6">DAY(K66)</f>
        <v>10</v>
      </c>
      <c r="O66" s="57">
        <f t="shared" ref="O66:O129" si="7">MONTH(K66)</f>
        <v>2</v>
      </c>
      <c r="P66" s="57" t="str">
        <f t="shared" ref="P66:P129" si="8">RIGHT(YEAR(K66),2)</f>
        <v>19</v>
      </c>
      <c r="Q66" s="57">
        <f t="shared" ref="Q66:Q129" si="9">(((N66*100)+O66)*10000)+P66</f>
        <v>10020019</v>
      </c>
      <c r="R66" s="57">
        <f t="shared" ref="R66:R129" si="10">(Q66*10)+J66</f>
        <v>100200191</v>
      </c>
      <c r="S66" s="64">
        <f t="shared" ref="S66:S129" si="11">(((((((B66*10)+J66)*100)+N66)*100)+O66)*100)+P66</f>
        <v>606911100219</v>
      </c>
      <c r="T66" s="57" t="e">
        <f>COUNTIF(#REF!,tratycont!S1365)</f>
        <v>#REF!</v>
      </c>
      <c r="V66" s="65" t="s">
        <v>7790</v>
      </c>
      <c r="X66" s="59"/>
    </row>
    <row r="67" spans="1:24" x14ac:dyDescent="0.2">
      <c r="A67" s="57">
        <v>66</v>
      </c>
      <c r="B67" s="67">
        <v>60701</v>
      </c>
      <c r="C67" s="58">
        <v>1</v>
      </c>
      <c r="D67" s="82">
        <v>1</v>
      </c>
      <c r="E67" s="59" t="s">
        <v>7509</v>
      </c>
      <c r="F67" s="59" t="s">
        <v>7510</v>
      </c>
      <c r="G67" s="59" t="s">
        <v>7919</v>
      </c>
      <c r="H67" s="60"/>
      <c r="I67" s="59" t="s">
        <v>7920</v>
      </c>
      <c r="J67" s="59">
        <v>1</v>
      </c>
      <c r="K67" s="66">
        <v>43355</v>
      </c>
      <c r="L67" s="63" t="e">
        <f ca="1">DATEDIF(#REF!,TODAY(),"M")</f>
        <v>#REF!</v>
      </c>
      <c r="M67" s="57">
        <v>1</v>
      </c>
      <c r="N67" s="57">
        <f t="shared" si="6"/>
        <v>12</v>
      </c>
      <c r="O67" s="57">
        <f t="shared" si="7"/>
        <v>9</v>
      </c>
      <c r="P67" s="57" t="str">
        <f t="shared" si="8"/>
        <v>18</v>
      </c>
      <c r="Q67" s="57">
        <f t="shared" si="9"/>
        <v>12090018</v>
      </c>
      <c r="R67" s="57">
        <f t="shared" si="10"/>
        <v>120900181</v>
      </c>
      <c r="S67" s="64">
        <f t="shared" si="11"/>
        <v>607011120918</v>
      </c>
      <c r="T67" s="57" t="e">
        <f>COUNTIF(#REF!,tratycont!S1423)</f>
        <v>#REF!</v>
      </c>
      <c r="V67" s="65" t="s">
        <v>7790</v>
      </c>
      <c r="X67" s="59"/>
    </row>
    <row r="68" spans="1:24" x14ac:dyDescent="0.2">
      <c r="A68" s="57">
        <v>67</v>
      </c>
      <c r="B68" s="67">
        <v>60711</v>
      </c>
      <c r="C68" s="58">
        <v>1</v>
      </c>
      <c r="D68" s="82">
        <v>0</v>
      </c>
      <c r="E68" s="59" t="s">
        <v>7509</v>
      </c>
      <c r="F68" s="59" t="s">
        <v>7510</v>
      </c>
      <c r="G68" s="59" t="s">
        <v>7921</v>
      </c>
      <c r="H68" s="60"/>
      <c r="I68" s="59" t="s">
        <v>7922</v>
      </c>
      <c r="J68" s="59">
        <v>1</v>
      </c>
      <c r="K68" s="66">
        <v>43456</v>
      </c>
      <c r="L68" s="63" t="e">
        <f ca="1">DATEDIF(#REF!,TODAY(),"M")</f>
        <v>#REF!</v>
      </c>
      <c r="M68" s="57">
        <v>1</v>
      </c>
      <c r="N68" s="57">
        <f t="shared" si="6"/>
        <v>22</v>
      </c>
      <c r="O68" s="57">
        <f t="shared" si="7"/>
        <v>12</v>
      </c>
      <c r="P68" s="57" t="str">
        <f t="shared" si="8"/>
        <v>18</v>
      </c>
      <c r="Q68" s="57">
        <f t="shared" si="9"/>
        <v>22120018</v>
      </c>
      <c r="R68" s="57">
        <f t="shared" si="10"/>
        <v>221200181</v>
      </c>
      <c r="S68" s="64">
        <f t="shared" si="11"/>
        <v>607111221218</v>
      </c>
      <c r="T68" s="57" t="e">
        <f>COUNTIF(#REF!,tratycont!S1356)</f>
        <v>#REF!</v>
      </c>
      <c r="V68" s="65" t="s">
        <v>7790</v>
      </c>
      <c r="X68" s="59"/>
    </row>
    <row r="69" spans="1:24" x14ac:dyDescent="0.2">
      <c r="A69" s="57">
        <v>68</v>
      </c>
      <c r="B69" s="68">
        <v>60721</v>
      </c>
      <c r="C69" s="58">
        <v>1</v>
      </c>
      <c r="D69" s="82">
        <v>0</v>
      </c>
      <c r="E69" s="59" t="s">
        <v>7509</v>
      </c>
      <c r="F69" s="59" t="s">
        <v>7510</v>
      </c>
      <c r="G69" s="59" t="s">
        <v>7923</v>
      </c>
      <c r="H69" s="60"/>
      <c r="I69" s="59" t="s">
        <v>7924</v>
      </c>
      <c r="J69" s="59">
        <v>2</v>
      </c>
      <c r="K69" s="66">
        <v>43385</v>
      </c>
      <c r="L69" s="63" t="e">
        <f ca="1">DATEDIF(#REF!,TODAY(),"M")</f>
        <v>#REF!</v>
      </c>
      <c r="M69" s="57">
        <v>1</v>
      </c>
      <c r="N69" s="57">
        <f t="shared" si="6"/>
        <v>12</v>
      </c>
      <c r="O69" s="57">
        <f t="shared" si="7"/>
        <v>10</v>
      </c>
      <c r="P69" s="57" t="str">
        <f t="shared" si="8"/>
        <v>18</v>
      </c>
      <c r="Q69" s="57">
        <f t="shared" si="9"/>
        <v>12100018</v>
      </c>
      <c r="R69" s="57">
        <f t="shared" si="10"/>
        <v>121000182</v>
      </c>
      <c r="S69" s="64">
        <f t="shared" si="11"/>
        <v>607212121018</v>
      </c>
      <c r="T69" s="57" t="e">
        <f>COUNTIF(#REF!,tratycont!S1422)</f>
        <v>#REF!</v>
      </c>
      <c r="V69" s="65" t="s">
        <v>7790</v>
      </c>
      <c r="X69" s="59"/>
    </row>
    <row r="70" spans="1:24" x14ac:dyDescent="0.2">
      <c r="A70" s="57">
        <v>69</v>
      </c>
      <c r="B70" s="68">
        <v>60731</v>
      </c>
      <c r="C70" s="58">
        <v>1</v>
      </c>
      <c r="D70" s="82">
        <v>0</v>
      </c>
      <c r="E70" s="59" t="s">
        <v>7509</v>
      </c>
      <c r="F70" s="59" t="s">
        <v>7510</v>
      </c>
      <c r="G70" s="59" t="s">
        <v>7925</v>
      </c>
      <c r="H70" s="60"/>
      <c r="I70" s="59" t="s">
        <v>7926</v>
      </c>
      <c r="J70" s="59">
        <v>1</v>
      </c>
      <c r="K70" s="66">
        <v>43549</v>
      </c>
      <c r="L70" s="63" t="e">
        <f ca="1">DATEDIF(#REF!,TODAY(),"M")</f>
        <v>#REF!</v>
      </c>
      <c r="M70" s="57">
        <v>1</v>
      </c>
      <c r="N70" s="57">
        <f t="shared" si="6"/>
        <v>25</v>
      </c>
      <c r="O70" s="57">
        <f t="shared" si="7"/>
        <v>3</v>
      </c>
      <c r="P70" s="57" t="str">
        <f t="shared" si="8"/>
        <v>19</v>
      </c>
      <c r="Q70" s="57">
        <f t="shared" si="9"/>
        <v>25030019</v>
      </c>
      <c r="R70" s="57">
        <f t="shared" si="10"/>
        <v>250300191</v>
      </c>
      <c r="S70" s="64">
        <f t="shared" si="11"/>
        <v>607311250319</v>
      </c>
      <c r="T70" s="57" t="e">
        <f>COUNTIF(#REF!,tratycont!S1354)</f>
        <v>#REF!</v>
      </c>
      <c r="V70" s="65" t="s">
        <v>7790</v>
      </c>
      <c r="X70" s="59"/>
    </row>
    <row r="71" spans="1:24" x14ac:dyDescent="0.2">
      <c r="A71" s="57">
        <v>70</v>
      </c>
      <c r="B71" s="67">
        <v>60741</v>
      </c>
      <c r="C71" s="58">
        <v>1</v>
      </c>
      <c r="D71" s="82">
        <v>1</v>
      </c>
      <c r="E71" s="59" t="s">
        <v>7509</v>
      </c>
      <c r="F71" s="59" t="s">
        <v>7510</v>
      </c>
      <c r="G71" s="59" t="s">
        <v>7927</v>
      </c>
      <c r="H71" s="60"/>
      <c r="I71" s="59" t="s">
        <v>7928</v>
      </c>
      <c r="J71" s="59">
        <v>1</v>
      </c>
      <c r="K71" s="66">
        <v>42783</v>
      </c>
      <c r="L71" s="63" t="e">
        <f ca="1">DATEDIF(#REF!,TODAY(),"M")</f>
        <v>#REF!</v>
      </c>
      <c r="M71" s="57">
        <v>1</v>
      </c>
      <c r="N71" s="57">
        <f t="shared" si="6"/>
        <v>17</v>
      </c>
      <c r="O71" s="57">
        <f t="shared" si="7"/>
        <v>2</v>
      </c>
      <c r="P71" s="57" t="str">
        <f t="shared" si="8"/>
        <v>17</v>
      </c>
      <c r="Q71" s="57">
        <f t="shared" si="9"/>
        <v>17020017</v>
      </c>
      <c r="R71" s="57">
        <f t="shared" si="10"/>
        <v>170200171</v>
      </c>
      <c r="S71" s="64">
        <f t="shared" si="11"/>
        <v>607411170217</v>
      </c>
      <c r="T71" s="57" t="e">
        <f>COUNTIF(#REF!,tratycont!S1370)</f>
        <v>#REF!</v>
      </c>
      <c r="V71" s="65" t="s">
        <v>7790</v>
      </c>
      <c r="X71" s="59"/>
    </row>
    <row r="72" spans="1:24" x14ac:dyDescent="0.2">
      <c r="A72" s="57">
        <v>71</v>
      </c>
      <c r="B72" s="67">
        <v>60751</v>
      </c>
      <c r="C72" s="58">
        <v>1</v>
      </c>
      <c r="D72" s="82">
        <v>0</v>
      </c>
      <c r="E72" s="59" t="s">
        <v>7509</v>
      </c>
      <c r="F72" s="59" t="s">
        <v>7510</v>
      </c>
      <c r="G72" s="59" t="s">
        <v>7929</v>
      </c>
      <c r="H72" s="60"/>
      <c r="I72" s="59" t="s">
        <v>7930</v>
      </c>
      <c r="J72" s="59">
        <v>2</v>
      </c>
      <c r="K72" s="66">
        <v>43469</v>
      </c>
      <c r="L72" s="63" t="e">
        <f ca="1">DATEDIF(#REF!,TODAY(),"M")</f>
        <v>#REF!</v>
      </c>
      <c r="M72" s="57">
        <v>1</v>
      </c>
      <c r="N72" s="57">
        <f t="shared" si="6"/>
        <v>4</v>
      </c>
      <c r="O72" s="57">
        <f t="shared" si="7"/>
        <v>1</v>
      </c>
      <c r="P72" s="57" t="str">
        <f t="shared" si="8"/>
        <v>19</v>
      </c>
      <c r="Q72" s="57">
        <f t="shared" si="9"/>
        <v>4010019</v>
      </c>
      <c r="R72" s="57">
        <f t="shared" si="10"/>
        <v>40100192</v>
      </c>
      <c r="S72" s="64">
        <f t="shared" si="11"/>
        <v>607512040119</v>
      </c>
      <c r="T72" s="57" t="e">
        <f>COUNTIF(#REF!,tratycont!S1341)</f>
        <v>#REF!</v>
      </c>
      <c r="V72" s="65" t="s">
        <v>7790</v>
      </c>
      <c r="X72" s="59"/>
    </row>
    <row r="73" spans="1:24" x14ac:dyDescent="0.2">
      <c r="A73" s="57">
        <v>72</v>
      </c>
      <c r="B73" s="68">
        <v>60761</v>
      </c>
      <c r="C73" s="58">
        <v>1</v>
      </c>
      <c r="D73" s="82">
        <v>0</v>
      </c>
      <c r="E73" s="59" t="s">
        <v>7509</v>
      </c>
      <c r="F73" s="59" t="s">
        <v>7510</v>
      </c>
      <c r="G73" s="59" t="s">
        <v>7931</v>
      </c>
      <c r="H73" s="70" t="s">
        <v>7932</v>
      </c>
      <c r="I73" s="59"/>
      <c r="J73" s="59"/>
      <c r="K73" s="66"/>
      <c r="L73" s="63"/>
      <c r="M73" s="57">
        <v>1</v>
      </c>
      <c r="N73" s="57">
        <f t="shared" si="6"/>
        <v>0</v>
      </c>
      <c r="O73" s="57">
        <f t="shared" si="7"/>
        <v>1</v>
      </c>
      <c r="P73" s="57" t="str">
        <f t="shared" si="8"/>
        <v>00</v>
      </c>
      <c r="Q73" s="57">
        <f t="shared" si="9"/>
        <v>10000</v>
      </c>
      <c r="R73" s="57">
        <f t="shared" si="10"/>
        <v>100000</v>
      </c>
      <c r="S73" s="64">
        <f t="shared" si="11"/>
        <v>607610000100</v>
      </c>
      <c r="T73" s="57" t="e">
        <f>COUNTIF(#REF!,tratycont!S1323)</f>
        <v>#REF!</v>
      </c>
      <c r="V73" s="65" t="s">
        <v>7790</v>
      </c>
      <c r="X73" s="59"/>
    </row>
    <row r="74" spans="1:24" x14ac:dyDescent="0.2">
      <c r="A74" s="57">
        <v>73</v>
      </c>
      <c r="B74" s="67">
        <v>60771</v>
      </c>
      <c r="C74" s="58">
        <v>1</v>
      </c>
      <c r="D74" s="82">
        <v>1</v>
      </c>
      <c r="E74" s="59" t="s">
        <v>7509</v>
      </c>
      <c r="F74" s="59" t="s">
        <v>7510</v>
      </c>
      <c r="G74" s="59" t="s">
        <v>7933</v>
      </c>
      <c r="H74" s="60"/>
      <c r="I74" s="59" t="s">
        <v>7934</v>
      </c>
      <c r="J74" s="59">
        <v>1</v>
      </c>
      <c r="K74" s="66">
        <v>43355</v>
      </c>
      <c r="L74" s="63" t="e">
        <f ca="1">DATEDIF(#REF!,TODAY(),"M")</f>
        <v>#REF!</v>
      </c>
      <c r="M74" s="57">
        <v>1</v>
      </c>
      <c r="N74" s="57">
        <f t="shared" si="6"/>
        <v>12</v>
      </c>
      <c r="O74" s="57">
        <f t="shared" si="7"/>
        <v>9</v>
      </c>
      <c r="P74" s="57" t="str">
        <f t="shared" si="8"/>
        <v>18</v>
      </c>
      <c r="Q74" s="57">
        <f t="shared" si="9"/>
        <v>12090018</v>
      </c>
      <c r="R74" s="57">
        <f t="shared" si="10"/>
        <v>120900181</v>
      </c>
      <c r="S74" s="64">
        <f t="shared" si="11"/>
        <v>607711120918</v>
      </c>
      <c r="T74" s="57" t="e">
        <f>COUNTIF(#REF!,tratycont!S1352)</f>
        <v>#REF!</v>
      </c>
      <c r="V74" s="65" t="s">
        <v>7790</v>
      </c>
      <c r="X74" s="59"/>
    </row>
    <row r="75" spans="1:24" x14ac:dyDescent="0.2">
      <c r="A75" s="57">
        <v>74</v>
      </c>
      <c r="B75" s="67">
        <v>60781</v>
      </c>
      <c r="C75" s="58">
        <v>1</v>
      </c>
      <c r="D75" s="82">
        <v>0</v>
      </c>
      <c r="E75" s="59" t="s">
        <v>7509</v>
      </c>
      <c r="F75" s="59" t="s">
        <v>7510</v>
      </c>
      <c r="G75" s="59" t="s">
        <v>7935</v>
      </c>
      <c r="H75" s="60"/>
      <c r="I75" s="59" t="s">
        <v>7936</v>
      </c>
      <c r="J75" s="59">
        <v>2</v>
      </c>
      <c r="K75" s="66">
        <v>43383</v>
      </c>
      <c r="L75" s="63" t="e">
        <f ca="1">DATEDIF(#REF!,TODAY(),"M")</f>
        <v>#REF!</v>
      </c>
      <c r="M75" s="57">
        <v>1</v>
      </c>
      <c r="N75" s="57">
        <f t="shared" si="6"/>
        <v>10</v>
      </c>
      <c r="O75" s="57">
        <f t="shared" si="7"/>
        <v>10</v>
      </c>
      <c r="P75" s="57" t="str">
        <f t="shared" si="8"/>
        <v>18</v>
      </c>
      <c r="Q75" s="57">
        <f t="shared" si="9"/>
        <v>10100018</v>
      </c>
      <c r="R75" s="57">
        <f t="shared" si="10"/>
        <v>101000182</v>
      </c>
      <c r="S75" s="64">
        <f t="shared" si="11"/>
        <v>607812101018</v>
      </c>
      <c r="T75" s="57" t="e">
        <f>COUNTIF(#REF!,tratycont!S1394)</f>
        <v>#REF!</v>
      </c>
      <c r="V75" s="65" t="s">
        <v>7790</v>
      </c>
      <c r="X75" s="59"/>
    </row>
    <row r="76" spans="1:24" x14ac:dyDescent="0.2">
      <c r="A76" s="57">
        <v>75</v>
      </c>
      <c r="B76" s="68">
        <v>60801</v>
      </c>
      <c r="C76" s="58">
        <v>1</v>
      </c>
      <c r="D76" s="82">
        <v>0</v>
      </c>
      <c r="E76" s="59" t="s">
        <v>7509</v>
      </c>
      <c r="F76" s="59" t="s">
        <v>7510</v>
      </c>
      <c r="G76" s="59" t="s">
        <v>7937</v>
      </c>
      <c r="H76" s="70" t="s">
        <v>7932</v>
      </c>
      <c r="I76" s="59"/>
      <c r="J76" s="59"/>
      <c r="K76" s="66"/>
      <c r="L76" s="63"/>
      <c r="M76" s="57">
        <v>1</v>
      </c>
      <c r="N76" s="57">
        <f t="shared" si="6"/>
        <v>0</v>
      </c>
      <c r="O76" s="57">
        <f t="shared" si="7"/>
        <v>1</v>
      </c>
      <c r="P76" s="57" t="str">
        <f t="shared" si="8"/>
        <v>00</v>
      </c>
      <c r="Q76" s="57">
        <f t="shared" si="9"/>
        <v>10000</v>
      </c>
      <c r="R76" s="57">
        <f t="shared" si="10"/>
        <v>100000</v>
      </c>
      <c r="S76" s="64">
        <f t="shared" si="11"/>
        <v>608010000100</v>
      </c>
      <c r="T76" s="57" t="e">
        <f>COUNTIF(#REF!,tratycont!S1371)</f>
        <v>#REF!</v>
      </c>
      <c r="V76" s="65" t="s">
        <v>7790</v>
      </c>
      <c r="X76" s="59"/>
    </row>
    <row r="77" spans="1:24" x14ac:dyDescent="0.2">
      <c r="A77" s="57">
        <v>76</v>
      </c>
      <c r="B77" s="67">
        <v>60821</v>
      </c>
      <c r="C77" s="58">
        <v>1</v>
      </c>
      <c r="D77" s="82">
        <v>1</v>
      </c>
      <c r="E77" s="59" t="s">
        <v>7509</v>
      </c>
      <c r="F77" s="59" t="s">
        <v>7510</v>
      </c>
      <c r="G77" s="59" t="s">
        <v>7938</v>
      </c>
      <c r="H77" s="60"/>
      <c r="I77" s="59" t="s">
        <v>7939</v>
      </c>
      <c r="J77" s="59">
        <v>1</v>
      </c>
      <c r="K77" s="66">
        <v>42656</v>
      </c>
      <c r="L77" s="63" t="e">
        <f ca="1">DATEDIF(#REF!,TODAY(),"M")</f>
        <v>#REF!</v>
      </c>
      <c r="M77" s="57">
        <v>1</v>
      </c>
      <c r="N77" s="57">
        <f t="shared" si="6"/>
        <v>13</v>
      </c>
      <c r="O77" s="57">
        <f t="shared" si="7"/>
        <v>10</v>
      </c>
      <c r="P77" s="57" t="str">
        <f t="shared" si="8"/>
        <v>16</v>
      </c>
      <c r="Q77" s="57">
        <f t="shared" si="9"/>
        <v>13100016</v>
      </c>
      <c r="R77" s="57">
        <f t="shared" si="10"/>
        <v>131000161</v>
      </c>
      <c r="S77" s="64">
        <f t="shared" si="11"/>
        <v>608211131016</v>
      </c>
      <c r="T77" s="57" t="e">
        <f>COUNTIF(#REF!,tratycont!S1428)</f>
        <v>#REF!</v>
      </c>
      <c r="V77" s="65" t="s">
        <v>7790</v>
      </c>
      <c r="X77" s="59"/>
    </row>
    <row r="78" spans="1:24" x14ac:dyDescent="0.2">
      <c r="A78" s="57">
        <v>77</v>
      </c>
      <c r="B78" s="67">
        <v>60831</v>
      </c>
      <c r="C78" s="58">
        <v>1</v>
      </c>
      <c r="D78" s="82">
        <v>1</v>
      </c>
      <c r="E78" s="59" t="s">
        <v>7509</v>
      </c>
      <c r="F78" s="59" t="s">
        <v>7510</v>
      </c>
      <c r="G78" s="59" t="s">
        <v>7940</v>
      </c>
      <c r="H78" s="60"/>
      <c r="I78" s="59" t="s">
        <v>7941</v>
      </c>
      <c r="J78" s="59">
        <v>2</v>
      </c>
      <c r="K78" s="66">
        <v>43360</v>
      </c>
      <c r="L78" s="63" t="e">
        <f ca="1">DATEDIF(#REF!,TODAY(),"M")</f>
        <v>#REF!</v>
      </c>
      <c r="M78" s="57">
        <v>1</v>
      </c>
      <c r="N78" s="57">
        <f t="shared" si="6"/>
        <v>17</v>
      </c>
      <c r="O78" s="57">
        <f t="shared" si="7"/>
        <v>9</v>
      </c>
      <c r="P78" s="57" t="str">
        <f t="shared" si="8"/>
        <v>18</v>
      </c>
      <c r="Q78" s="57">
        <f t="shared" si="9"/>
        <v>17090018</v>
      </c>
      <c r="R78" s="57">
        <f t="shared" si="10"/>
        <v>170900182</v>
      </c>
      <c r="S78" s="64">
        <f t="shared" si="11"/>
        <v>608312170918</v>
      </c>
      <c r="T78" s="57" t="e">
        <f>COUNTIF(#REF!,tratycont!S1391)</f>
        <v>#REF!</v>
      </c>
      <c r="V78" s="65" t="s">
        <v>7790</v>
      </c>
      <c r="X78" s="59"/>
    </row>
    <row r="79" spans="1:24" x14ac:dyDescent="0.2">
      <c r="A79" s="57">
        <v>78</v>
      </c>
      <c r="B79" s="67">
        <v>60841</v>
      </c>
      <c r="C79" s="58">
        <v>1</v>
      </c>
      <c r="D79" s="82">
        <v>1</v>
      </c>
      <c r="E79" s="59" t="s">
        <v>7509</v>
      </c>
      <c r="F79" s="59" t="s">
        <v>7510</v>
      </c>
      <c r="G79" s="59" t="s">
        <v>7942</v>
      </c>
      <c r="H79" s="60"/>
      <c r="I79" s="59" t="s">
        <v>7943</v>
      </c>
      <c r="J79" s="59">
        <v>1</v>
      </c>
      <c r="K79" s="66">
        <v>43361</v>
      </c>
      <c r="L79" s="63" t="e">
        <f ca="1">DATEDIF(#REF!,TODAY(),"M")</f>
        <v>#REF!</v>
      </c>
      <c r="M79" s="57">
        <v>1</v>
      </c>
      <c r="N79" s="57">
        <f t="shared" si="6"/>
        <v>18</v>
      </c>
      <c r="O79" s="57">
        <f t="shared" si="7"/>
        <v>9</v>
      </c>
      <c r="P79" s="57" t="str">
        <f t="shared" si="8"/>
        <v>18</v>
      </c>
      <c r="Q79" s="57">
        <f t="shared" si="9"/>
        <v>18090018</v>
      </c>
      <c r="R79" s="57">
        <f t="shared" si="10"/>
        <v>180900181</v>
      </c>
      <c r="S79" s="64">
        <f t="shared" si="11"/>
        <v>608411180918</v>
      </c>
      <c r="T79" s="57" t="e">
        <f>COUNTIF(#REF!,tratycont!S1349)</f>
        <v>#REF!</v>
      </c>
      <c r="V79" s="65" t="s">
        <v>7790</v>
      </c>
      <c r="X79" s="59"/>
    </row>
    <row r="80" spans="1:24" x14ac:dyDescent="0.2">
      <c r="A80" s="57">
        <v>79</v>
      </c>
      <c r="B80" s="67">
        <v>60851</v>
      </c>
      <c r="C80" s="58">
        <v>1</v>
      </c>
      <c r="D80" s="82">
        <v>0</v>
      </c>
      <c r="E80" s="59" t="s">
        <v>7509</v>
      </c>
      <c r="F80" s="59" t="s">
        <v>7510</v>
      </c>
      <c r="G80" s="59" t="s">
        <v>7944</v>
      </c>
      <c r="H80" s="60"/>
      <c r="I80" s="59" t="s">
        <v>7945</v>
      </c>
      <c r="J80" s="59">
        <v>1</v>
      </c>
      <c r="K80" s="66">
        <v>43437</v>
      </c>
      <c r="L80" s="63" t="e">
        <f ca="1">DATEDIF(#REF!,TODAY(),"M")</f>
        <v>#REF!</v>
      </c>
      <c r="M80" s="57">
        <v>1</v>
      </c>
      <c r="N80" s="57">
        <f t="shared" si="6"/>
        <v>3</v>
      </c>
      <c r="O80" s="57">
        <f t="shared" si="7"/>
        <v>12</v>
      </c>
      <c r="P80" s="57" t="str">
        <f t="shared" si="8"/>
        <v>18</v>
      </c>
      <c r="Q80" s="57">
        <f t="shared" si="9"/>
        <v>3120018</v>
      </c>
      <c r="R80" s="57">
        <f t="shared" si="10"/>
        <v>31200181</v>
      </c>
      <c r="S80" s="64">
        <f t="shared" si="11"/>
        <v>608511031218</v>
      </c>
      <c r="T80" s="57" t="e">
        <f>COUNTIF(#REF!,tratycont!S1328)</f>
        <v>#REF!</v>
      </c>
      <c r="V80" s="65" t="s">
        <v>7790</v>
      </c>
      <c r="X80" s="59"/>
    </row>
    <row r="81" spans="1:24" x14ac:dyDescent="0.2">
      <c r="A81" s="57">
        <v>80</v>
      </c>
      <c r="B81" s="67">
        <v>60861</v>
      </c>
      <c r="C81" s="58">
        <v>1</v>
      </c>
      <c r="D81" s="82">
        <v>0</v>
      </c>
      <c r="E81" s="59" t="s">
        <v>7509</v>
      </c>
      <c r="F81" s="59" t="s">
        <v>7510</v>
      </c>
      <c r="G81" s="59" t="s">
        <v>7946</v>
      </c>
      <c r="H81" s="60"/>
      <c r="I81" s="59" t="s">
        <v>7947</v>
      </c>
      <c r="J81" s="59">
        <v>2</v>
      </c>
      <c r="K81" s="66">
        <v>43414</v>
      </c>
      <c r="L81" s="63" t="e">
        <f ca="1">DATEDIF(#REF!,TODAY(),"M")</f>
        <v>#REF!</v>
      </c>
      <c r="M81" s="57">
        <v>1</v>
      </c>
      <c r="N81" s="57">
        <f t="shared" si="6"/>
        <v>10</v>
      </c>
      <c r="O81" s="57">
        <f t="shared" si="7"/>
        <v>11</v>
      </c>
      <c r="P81" s="57" t="str">
        <f t="shared" si="8"/>
        <v>18</v>
      </c>
      <c r="Q81" s="57">
        <f t="shared" si="9"/>
        <v>10110018</v>
      </c>
      <c r="R81" s="57">
        <f t="shared" si="10"/>
        <v>101100182</v>
      </c>
      <c r="S81" s="64">
        <f t="shared" si="11"/>
        <v>608612101118</v>
      </c>
      <c r="T81" s="57" t="e">
        <f>COUNTIF(#REF!,tratycont!S1346)</f>
        <v>#REF!</v>
      </c>
      <c r="V81" s="65" t="s">
        <v>7790</v>
      </c>
      <c r="X81" s="59"/>
    </row>
    <row r="82" spans="1:24" x14ac:dyDescent="0.2">
      <c r="A82" s="57">
        <v>81</v>
      </c>
      <c r="B82" s="68">
        <v>60881</v>
      </c>
      <c r="C82" s="58">
        <v>1</v>
      </c>
      <c r="D82" s="82">
        <v>0</v>
      </c>
      <c r="E82" s="59" t="s">
        <v>7509</v>
      </c>
      <c r="F82" s="59" t="s">
        <v>7510</v>
      </c>
      <c r="G82" s="59" t="s">
        <v>7948</v>
      </c>
      <c r="H82" s="70" t="s">
        <v>7932</v>
      </c>
      <c r="I82" s="59"/>
      <c r="J82" s="59"/>
      <c r="K82" s="66"/>
      <c r="L82" s="63"/>
      <c r="M82" s="57">
        <v>1</v>
      </c>
      <c r="N82" s="57">
        <f t="shared" si="6"/>
        <v>0</v>
      </c>
      <c r="O82" s="57">
        <f t="shared" si="7"/>
        <v>1</v>
      </c>
      <c r="P82" s="57" t="str">
        <f t="shared" si="8"/>
        <v>00</v>
      </c>
      <c r="Q82" s="57">
        <f t="shared" si="9"/>
        <v>10000</v>
      </c>
      <c r="R82" s="57">
        <f t="shared" si="10"/>
        <v>100000</v>
      </c>
      <c r="S82" s="64">
        <f t="shared" si="11"/>
        <v>608810000100</v>
      </c>
      <c r="T82" s="57" t="e">
        <f>COUNTIF(#REF!,tratycont!S1330)</f>
        <v>#REF!</v>
      </c>
      <c r="V82" s="65" t="s">
        <v>7790</v>
      </c>
      <c r="X82" s="59"/>
    </row>
    <row r="83" spans="1:24" x14ac:dyDescent="0.2">
      <c r="A83" s="57">
        <v>82</v>
      </c>
      <c r="B83" s="67">
        <v>60891</v>
      </c>
      <c r="C83" s="58">
        <v>1</v>
      </c>
      <c r="D83" s="82">
        <v>0</v>
      </c>
      <c r="E83" s="59" t="s">
        <v>7509</v>
      </c>
      <c r="F83" s="59" t="s">
        <v>7510</v>
      </c>
      <c r="G83" s="59" t="s">
        <v>7949</v>
      </c>
      <c r="H83" s="60"/>
      <c r="I83" s="59" t="s">
        <v>7950</v>
      </c>
      <c r="J83" s="59">
        <v>1</v>
      </c>
      <c r="K83" s="66">
        <v>43516</v>
      </c>
      <c r="L83" s="63" t="e">
        <f ca="1">DATEDIF(#REF!,TODAY(),"M")</f>
        <v>#REF!</v>
      </c>
      <c r="M83" s="57">
        <v>1</v>
      </c>
      <c r="N83" s="57">
        <f t="shared" si="6"/>
        <v>20</v>
      </c>
      <c r="O83" s="57">
        <f t="shared" si="7"/>
        <v>2</v>
      </c>
      <c r="P83" s="57" t="str">
        <f t="shared" si="8"/>
        <v>19</v>
      </c>
      <c r="Q83" s="57">
        <f t="shared" si="9"/>
        <v>20020019</v>
      </c>
      <c r="R83" s="57">
        <f t="shared" si="10"/>
        <v>200200191</v>
      </c>
      <c r="S83" s="64">
        <f t="shared" si="11"/>
        <v>608911200219</v>
      </c>
      <c r="T83" s="57" t="e">
        <f>COUNTIF(#REF!,tratycont!S1353)</f>
        <v>#REF!</v>
      </c>
      <c r="V83" s="65" t="s">
        <v>7790</v>
      </c>
      <c r="X83" s="59"/>
    </row>
    <row r="84" spans="1:24" x14ac:dyDescent="0.2">
      <c r="A84" s="57">
        <v>83</v>
      </c>
      <c r="B84" s="67">
        <v>60901</v>
      </c>
      <c r="C84" s="58">
        <v>1</v>
      </c>
      <c r="D84" s="82">
        <v>0</v>
      </c>
      <c r="E84" s="59" t="s">
        <v>7509</v>
      </c>
      <c r="F84" s="59" t="s">
        <v>7510</v>
      </c>
      <c r="G84" s="59" t="s">
        <v>7951</v>
      </c>
      <c r="H84" s="60"/>
      <c r="I84" s="59" t="s">
        <v>7952</v>
      </c>
      <c r="J84" s="59">
        <v>1</v>
      </c>
      <c r="K84" s="66">
        <v>43552</v>
      </c>
      <c r="L84" s="63" t="e">
        <f ca="1">DATEDIF(#REF!,TODAY(),"M")</f>
        <v>#REF!</v>
      </c>
      <c r="M84" s="57">
        <v>1</v>
      </c>
      <c r="N84" s="57">
        <f t="shared" si="6"/>
        <v>28</v>
      </c>
      <c r="O84" s="57">
        <f t="shared" si="7"/>
        <v>3</v>
      </c>
      <c r="P84" s="57" t="str">
        <f t="shared" si="8"/>
        <v>19</v>
      </c>
      <c r="Q84" s="57">
        <f t="shared" si="9"/>
        <v>28030019</v>
      </c>
      <c r="R84" s="57">
        <f t="shared" si="10"/>
        <v>280300191</v>
      </c>
      <c r="S84" s="64">
        <f t="shared" si="11"/>
        <v>609011280319</v>
      </c>
      <c r="T84" s="57" t="e">
        <f>COUNTIF(#REF!,tratycont!S1374)</f>
        <v>#REF!</v>
      </c>
      <c r="V84" s="65" t="s">
        <v>7790</v>
      </c>
      <c r="X84" s="59"/>
    </row>
    <row r="85" spans="1:24" x14ac:dyDescent="0.2">
      <c r="A85" s="57">
        <v>84</v>
      </c>
      <c r="B85" s="67">
        <v>60911</v>
      </c>
      <c r="C85" s="58">
        <v>1</v>
      </c>
      <c r="D85" s="82">
        <v>0</v>
      </c>
      <c r="E85" s="59" t="s">
        <v>7509</v>
      </c>
      <c r="F85" s="59" t="s">
        <v>7510</v>
      </c>
      <c r="G85" s="59" t="s">
        <v>7953</v>
      </c>
      <c r="H85" s="60"/>
      <c r="I85" s="59" t="s">
        <v>7954</v>
      </c>
      <c r="J85" s="59">
        <v>1</v>
      </c>
      <c r="K85" s="66">
        <v>43510</v>
      </c>
      <c r="L85" s="63" t="e">
        <f ca="1">DATEDIF(#REF!,TODAY(),"M")</f>
        <v>#REF!</v>
      </c>
      <c r="M85" s="57">
        <v>1</v>
      </c>
      <c r="N85" s="57">
        <f t="shared" si="6"/>
        <v>14</v>
      </c>
      <c r="O85" s="57">
        <f t="shared" si="7"/>
        <v>2</v>
      </c>
      <c r="P85" s="57" t="str">
        <f t="shared" si="8"/>
        <v>19</v>
      </c>
      <c r="Q85" s="57">
        <f t="shared" si="9"/>
        <v>14020019</v>
      </c>
      <c r="R85" s="57">
        <f t="shared" si="10"/>
        <v>140200191</v>
      </c>
      <c r="S85" s="64">
        <f t="shared" si="11"/>
        <v>609111140219</v>
      </c>
      <c r="T85" s="57" t="e">
        <f>COUNTIF(#REF!,tratycont!S1339)</f>
        <v>#REF!</v>
      </c>
      <c r="V85" s="65" t="s">
        <v>7790</v>
      </c>
      <c r="X85" s="59"/>
    </row>
    <row r="86" spans="1:24" x14ac:dyDescent="0.2">
      <c r="A86" s="57">
        <v>85</v>
      </c>
      <c r="B86" s="68">
        <v>60931</v>
      </c>
      <c r="C86" s="58">
        <v>1</v>
      </c>
      <c r="D86" s="82">
        <v>0</v>
      </c>
      <c r="E86" s="59" t="s">
        <v>7509</v>
      </c>
      <c r="F86" s="59" t="s">
        <v>7510</v>
      </c>
      <c r="G86" s="59" t="s">
        <v>7955</v>
      </c>
      <c r="H86" s="60"/>
      <c r="I86" s="59" t="s">
        <v>7956</v>
      </c>
      <c r="J86" s="59">
        <v>1</v>
      </c>
      <c r="K86" s="66">
        <v>43418</v>
      </c>
      <c r="L86" s="63" t="e">
        <f ca="1">DATEDIF(#REF!,TODAY(),"M")</f>
        <v>#REF!</v>
      </c>
      <c r="M86" s="57">
        <v>1</v>
      </c>
      <c r="N86" s="57">
        <f t="shared" si="6"/>
        <v>14</v>
      </c>
      <c r="O86" s="57">
        <f t="shared" si="7"/>
        <v>11</v>
      </c>
      <c r="P86" s="57" t="str">
        <f t="shared" si="8"/>
        <v>18</v>
      </c>
      <c r="Q86" s="57">
        <f t="shared" si="9"/>
        <v>14110018</v>
      </c>
      <c r="R86" s="57">
        <f t="shared" si="10"/>
        <v>141100181</v>
      </c>
      <c r="S86" s="64">
        <f t="shared" si="11"/>
        <v>609311141118</v>
      </c>
      <c r="T86" s="57" t="e">
        <f>COUNTIF(#REF!,tratycont!S1332)</f>
        <v>#REF!</v>
      </c>
      <c r="V86" s="65" t="s">
        <v>7790</v>
      </c>
      <c r="X86" s="59"/>
    </row>
    <row r="87" spans="1:24" x14ac:dyDescent="0.2">
      <c r="A87" s="57">
        <v>86</v>
      </c>
      <c r="B87" s="67">
        <v>60941</v>
      </c>
      <c r="C87" s="58">
        <v>1</v>
      </c>
      <c r="D87" s="82">
        <v>0</v>
      </c>
      <c r="E87" s="59" t="s">
        <v>7509</v>
      </c>
      <c r="F87" s="59" t="s">
        <v>7510</v>
      </c>
      <c r="G87" s="59" t="s">
        <v>7957</v>
      </c>
      <c r="H87" s="60"/>
      <c r="I87" s="59" t="s">
        <v>7958</v>
      </c>
      <c r="J87" s="59">
        <v>2</v>
      </c>
      <c r="K87" s="66">
        <v>43386</v>
      </c>
      <c r="L87" s="63" t="e">
        <f ca="1">DATEDIF(#REF!,TODAY(),"M")</f>
        <v>#REF!</v>
      </c>
      <c r="M87" s="57">
        <v>1</v>
      </c>
      <c r="N87" s="57">
        <f t="shared" si="6"/>
        <v>13</v>
      </c>
      <c r="O87" s="57">
        <f t="shared" si="7"/>
        <v>10</v>
      </c>
      <c r="P87" s="57" t="str">
        <f t="shared" si="8"/>
        <v>18</v>
      </c>
      <c r="Q87" s="57">
        <f t="shared" si="9"/>
        <v>13100018</v>
      </c>
      <c r="R87" s="57">
        <f t="shared" si="10"/>
        <v>131000182</v>
      </c>
      <c r="S87" s="64">
        <f t="shared" si="11"/>
        <v>609412131018</v>
      </c>
      <c r="T87" s="57" t="e">
        <f>COUNTIF(#REF!,tratycont!S1416)</f>
        <v>#REF!</v>
      </c>
      <c r="V87" s="65" t="s">
        <v>7790</v>
      </c>
      <c r="X87" s="59"/>
    </row>
    <row r="88" spans="1:24" x14ac:dyDescent="0.2">
      <c r="A88" s="57">
        <v>87</v>
      </c>
      <c r="B88" s="67">
        <v>60961</v>
      </c>
      <c r="C88" s="58">
        <v>1</v>
      </c>
      <c r="D88" s="82">
        <v>0</v>
      </c>
      <c r="E88" s="59" t="s">
        <v>7509</v>
      </c>
      <c r="F88" s="59" t="s">
        <v>7510</v>
      </c>
      <c r="G88" s="59" t="s">
        <v>7959</v>
      </c>
      <c r="H88" s="60"/>
      <c r="I88" s="59" t="s">
        <v>7960</v>
      </c>
      <c r="J88" s="59">
        <v>2</v>
      </c>
      <c r="K88" s="66">
        <v>43437</v>
      </c>
      <c r="L88" s="63" t="e">
        <f ca="1">DATEDIF(#REF!,TODAY(),"M")</f>
        <v>#REF!</v>
      </c>
      <c r="M88" s="57">
        <v>1</v>
      </c>
      <c r="N88" s="57">
        <f t="shared" si="6"/>
        <v>3</v>
      </c>
      <c r="O88" s="57">
        <f t="shared" si="7"/>
        <v>12</v>
      </c>
      <c r="P88" s="57" t="str">
        <f t="shared" si="8"/>
        <v>18</v>
      </c>
      <c r="Q88" s="57">
        <f t="shared" si="9"/>
        <v>3120018</v>
      </c>
      <c r="R88" s="57">
        <f t="shared" si="10"/>
        <v>31200182</v>
      </c>
      <c r="S88" s="64">
        <f t="shared" si="11"/>
        <v>609612031218</v>
      </c>
      <c r="T88" s="57" t="e">
        <f>COUNTIF(#REF!,tratycont!S1431)</f>
        <v>#REF!</v>
      </c>
      <c r="V88" s="65" t="s">
        <v>7790</v>
      </c>
    </row>
    <row r="89" spans="1:24" x14ac:dyDescent="0.2">
      <c r="A89" s="57">
        <v>88</v>
      </c>
      <c r="B89" s="67">
        <v>60971</v>
      </c>
      <c r="C89" s="58">
        <v>1</v>
      </c>
      <c r="D89" s="82">
        <v>0</v>
      </c>
      <c r="E89" s="59" t="s">
        <v>7509</v>
      </c>
      <c r="F89" s="59" t="s">
        <v>7510</v>
      </c>
      <c r="G89" s="59" t="s">
        <v>7961</v>
      </c>
      <c r="H89" s="60"/>
      <c r="I89" s="59" t="s">
        <v>7962</v>
      </c>
      <c r="J89" s="59">
        <v>2</v>
      </c>
      <c r="K89" s="66">
        <v>43380</v>
      </c>
      <c r="L89" s="63" t="e">
        <f ca="1">DATEDIF(#REF!,TODAY(),"M")</f>
        <v>#REF!</v>
      </c>
      <c r="M89" s="57">
        <v>1</v>
      </c>
      <c r="N89" s="57">
        <f t="shared" si="6"/>
        <v>7</v>
      </c>
      <c r="O89" s="57">
        <f t="shared" si="7"/>
        <v>10</v>
      </c>
      <c r="P89" s="57" t="str">
        <f t="shared" si="8"/>
        <v>18</v>
      </c>
      <c r="Q89" s="57">
        <f t="shared" si="9"/>
        <v>7100018</v>
      </c>
      <c r="R89" s="57">
        <f t="shared" si="10"/>
        <v>71000182</v>
      </c>
      <c r="S89" s="64">
        <f t="shared" si="11"/>
        <v>609712071018</v>
      </c>
      <c r="T89" s="57" t="e">
        <f>COUNTIF(#REF!,tratycont!S1360)</f>
        <v>#REF!</v>
      </c>
      <c r="V89" s="65" t="s">
        <v>7790</v>
      </c>
    </row>
    <row r="90" spans="1:24" x14ac:dyDescent="0.2">
      <c r="A90" s="57">
        <v>89</v>
      </c>
      <c r="B90" s="68">
        <v>60981</v>
      </c>
      <c r="C90" s="58">
        <v>1</v>
      </c>
      <c r="D90" s="82">
        <v>0</v>
      </c>
      <c r="E90" s="59" t="s">
        <v>7509</v>
      </c>
      <c r="F90" s="59" t="s">
        <v>7510</v>
      </c>
      <c r="G90" s="59" t="s">
        <v>7963</v>
      </c>
      <c r="H90" s="60"/>
      <c r="I90" s="59" t="s">
        <v>7964</v>
      </c>
      <c r="J90" s="59">
        <v>2</v>
      </c>
      <c r="K90" s="66">
        <v>43659</v>
      </c>
      <c r="L90" s="63" t="e">
        <f ca="1">DATEDIF(#REF!,TODAY(),"M")</f>
        <v>#REF!</v>
      </c>
      <c r="M90" s="57">
        <v>1</v>
      </c>
      <c r="N90" s="57">
        <f t="shared" si="6"/>
        <v>13</v>
      </c>
      <c r="O90" s="57">
        <f t="shared" si="7"/>
        <v>7</v>
      </c>
      <c r="P90" s="57" t="str">
        <f t="shared" si="8"/>
        <v>19</v>
      </c>
      <c r="Q90" s="57">
        <f t="shared" si="9"/>
        <v>13070019</v>
      </c>
      <c r="R90" s="57">
        <f t="shared" si="10"/>
        <v>130700192</v>
      </c>
      <c r="S90" s="64">
        <f t="shared" si="11"/>
        <v>609812130719</v>
      </c>
      <c r="T90" s="57" t="e">
        <f>COUNTIF(#REF!,tratycont!S1340)</f>
        <v>#REF!</v>
      </c>
      <c r="V90" s="65" t="s">
        <v>7790</v>
      </c>
    </row>
    <row r="91" spans="1:24" x14ac:dyDescent="0.2">
      <c r="A91" s="57">
        <v>90</v>
      </c>
      <c r="B91" s="68">
        <v>60991</v>
      </c>
      <c r="C91" s="58">
        <v>1</v>
      </c>
      <c r="D91" s="82">
        <v>0</v>
      </c>
      <c r="E91" s="59" t="s">
        <v>7509</v>
      </c>
      <c r="F91" s="59" t="s">
        <v>7510</v>
      </c>
      <c r="G91" s="59" t="s">
        <v>7965</v>
      </c>
      <c r="H91" s="70" t="s">
        <v>7932</v>
      </c>
      <c r="I91" s="59"/>
      <c r="J91" s="59"/>
      <c r="K91" s="66"/>
      <c r="L91" s="63"/>
      <c r="M91" s="57">
        <v>1</v>
      </c>
      <c r="N91" s="57">
        <f t="shared" si="6"/>
        <v>0</v>
      </c>
      <c r="O91" s="57">
        <f t="shared" si="7"/>
        <v>1</v>
      </c>
      <c r="P91" s="57" t="str">
        <f t="shared" si="8"/>
        <v>00</v>
      </c>
      <c r="Q91" s="57">
        <f t="shared" si="9"/>
        <v>10000</v>
      </c>
      <c r="R91" s="57">
        <f t="shared" si="10"/>
        <v>100000</v>
      </c>
      <c r="S91" s="64">
        <f t="shared" si="11"/>
        <v>609910000100</v>
      </c>
      <c r="T91" s="57" t="e">
        <f>COUNTIF(#REF!,tratycont!S1377)</f>
        <v>#REF!</v>
      </c>
      <c r="V91" s="65" t="s">
        <v>7790</v>
      </c>
    </row>
    <row r="92" spans="1:24" x14ac:dyDescent="0.2">
      <c r="A92" s="57">
        <v>91</v>
      </c>
      <c r="B92" s="67">
        <v>61001</v>
      </c>
      <c r="C92" s="58">
        <v>1</v>
      </c>
      <c r="D92" s="82">
        <v>1</v>
      </c>
      <c r="E92" s="59" t="s">
        <v>7509</v>
      </c>
      <c r="F92" s="59" t="s">
        <v>7510</v>
      </c>
      <c r="G92" s="59" t="s">
        <v>7966</v>
      </c>
      <c r="H92" s="60"/>
      <c r="I92" s="59" t="s">
        <v>7967</v>
      </c>
      <c r="J92" s="59">
        <v>2</v>
      </c>
      <c r="K92" s="66">
        <v>43419</v>
      </c>
      <c r="L92" s="63" t="e">
        <f ca="1">DATEDIF(#REF!,TODAY(),"M")</f>
        <v>#REF!</v>
      </c>
      <c r="M92" s="57">
        <v>1</v>
      </c>
      <c r="N92" s="57">
        <f t="shared" si="6"/>
        <v>15</v>
      </c>
      <c r="O92" s="57">
        <f t="shared" si="7"/>
        <v>11</v>
      </c>
      <c r="P92" s="57" t="str">
        <f t="shared" si="8"/>
        <v>18</v>
      </c>
      <c r="Q92" s="57">
        <f t="shared" si="9"/>
        <v>15110018</v>
      </c>
      <c r="R92" s="57">
        <f t="shared" si="10"/>
        <v>151100182</v>
      </c>
      <c r="S92" s="64">
        <f t="shared" si="11"/>
        <v>610012151118</v>
      </c>
      <c r="T92" s="57" t="e">
        <f>COUNTIF(#REF!,tratycont!S1402)</f>
        <v>#REF!</v>
      </c>
      <c r="V92" s="65" t="s">
        <v>7790</v>
      </c>
    </row>
    <row r="93" spans="1:24" x14ac:dyDescent="0.2">
      <c r="A93" s="57">
        <v>92</v>
      </c>
      <c r="B93" s="67">
        <v>61011</v>
      </c>
      <c r="C93" s="58">
        <v>1</v>
      </c>
      <c r="D93" s="82">
        <v>0</v>
      </c>
      <c r="E93" s="59" t="s">
        <v>7509</v>
      </c>
      <c r="F93" s="59" t="s">
        <v>7510</v>
      </c>
      <c r="G93" s="59" t="s">
        <v>7968</v>
      </c>
      <c r="H93" s="60"/>
      <c r="I93" s="59" t="s">
        <v>7969</v>
      </c>
      <c r="J93" s="59">
        <v>1</v>
      </c>
      <c r="K93" s="66">
        <v>43452</v>
      </c>
      <c r="L93" s="63" t="e">
        <f ca="1">DATEDIF(#REF!,TODAY(),"M")</f>
        <v>#REF!</v>
      </c>
      <c r="M93" s="57">
        <v>1</v>
      </c>
      <c r="N93" s="57">
        <f t="shared" si="6"/>
        <v>18</v>
      </c>
      <c r="O93" s="57">
        <f t="shared" si="7"/>
        <v>12</v>
      </c>
      <c r="P93" s="57" t="str">
        <f t="shared" si="8"/>
        <v>18</v>
      </c>
      <c r="Q93" s="57">
        <f t="shared" si="9"/>
        <v>18120018</v>
      </c>
      <c r="R93" s="57">
        <f t="shared" si="10"/>
        <v>181200181</v>
      </c>
      <c r="S93" s="64">
        <f t="shared" si="11"/>
        <v>610111181218</v>
      </c>
      <c r="T93" s="57" t="e">
        <f>COUNTIF(#REF!,tratycont!S1333)</f>
        <v>#REF!</v>
      </c>
      <c r="V93" s="65" t="s">
        <v>7790</v>
      </c>
    </row>
    <row r="94" spans="1:24" x14ac:dyDescent="0.2">
      <c r="A94" s="57">
        <v>93</v>
      </c>
      <c r="B94" s="67">
        <v>61021</v>
      </c>
      <c r="C94" s="58">
        <v>1</v>
      </c>
      <c r="D94" s="82">
        <v>0</v>
      </c>
      <c r="E94" s="59" t="s">
        <v>7509</v>
      </c>
      <c r="F94" s="59" t="s">
        <v>7510</v>
      </c>
      <c r="G94" s="59" t="s">
        <v>7970</v>
      </c>
      <c r="H94" s="60"/>
      <c r="I94" s="59" t="s">
        <v>7971</v>
      </c>
      <c r="J94" s="59">
        <v>1</v>
      </c>
      <c r="K94" s="66">
        <v>43518</v>
      </c>
      <c r="L94" s="63" t="e">
        <f ca="1">DATEDIF(#REF!,TODAY(),"M")</f>
        <v>#REF!</v>
      </c>
      <c r="M94" s="57">
        <v>1</v>
      </c>
      <c r="N94" s="57">
        <f t="shared" si="6"/>
        <v>22</v>
      </c>
      <c r="O94" s="57">
        <f t="shared" si="7"/>
        <v>2</v>
      </c>
      <c r="P94" s="57" t="str">
        <f t="shared" si="8"/>
        <v>19</v>
      </c>
      <c r="Q94" s="57">
        <f t="shared" si="9"/>
        <v>22020019</v>
      </c>
      <c r="R94" s="57">
        <f t="shared" si="10"/>
        <v>220200191</v>
      </c>
      <c r="S94" s="64">
        <f t="shared" si="11"/>
        <v>610211220219</v>
      </c>
      <c r="T94" s="57" t="e">
        <f>COUNTIF(#REF!,tratycont!S1342)</f>
        <v>#REF!</v>
      </c>
      <c r="V94" s="65" t="s">
        <v>7790</v>
      </c>
    </row>
    <row r="95" spans="1:24" x14ac:dyDescent="0.2">
      <c r="A95" s="57">
        <v>94</v>
      </c>
      <c r="B95" s="67">
        <v>61031</v>
      </c>
      <c r="C95" s="58">
        <v>1</v>
      </c>
      <c r="D95" s="82">
        <v>0</v>
      </c>
      <c r="E95" s="59" t="s">
        <v>7509</v>
      </c>
      <c r="F95" s="59" t="s">
        <v>7510</v>
      </c>
      <c r="G95" s="59" t="s">
        <v>7972</v>
      </c>
      <c r="H95" s="60"/>
      <c r="I95" s="59" t="s">
        <v>7973</v>
      </c>
      <c r="J95" s="59">
        <v>1</v>
      </c>
      <c r="K95" s="66">
        <v>43402</v>
      </c>
      <c r="L95" s="63" t="e">
        <f ca="1">DATEDIF(#REF!,TODAY(),"M")</f>
        <v>#REF!</v>
      </c>
      <c r="M95" s="57">
        <v>1</v>
      </c>
      <c r="N95" s="57">
        <f t="shared" si="6"/>
        <v>29</v>
      </c>
      <c r="O95" s="57">
        <f t="shared" si="7"/>
        <v>10</v>
      </c>
      <c r="P95" s="57" t="str">
        <f t="shared" si="8"/>
        <v>18</v>
      </c>
      <c r="Q95" s="57">
        <f t="shared" si="9"/>
        <v>29100018</v>
      </c>
      <c r="R95" s="57">
        <f t="shared" si="10"/>
        <v>291000181</v>
      </c>
      <c r="S95" s="64">
        <f t="shared" si="11"/>
        <v>610311291018</v>
      </c>
      <c r="T95" s="57" t="e">
        <f>COUNTIF(#REF!,tratycont!S1367)</f>
        <v>#REF!</v>
      </c>
      <c r="V95" s="65" t="s">
        <v>7790</v>
      </c>
    </row>
    <row r="96" spans="1:24" x14ac:dyDescent="0.2">
      <c r="A96" s="57">
        <v>95</v>
      </c>
      <c r="B96" s="67">
        <v>61051</v>
      </c>
      <c r="C96" s="58">
        <v>1</v>
      </c>
      <c r="D96" s="82">
        <v>1</v>
      </c>
      <c r="E96" s="59" t="s">
        <v>7509</v>
      </c>
      <c r="F96" s="59" t="s">
        <v>7510</v>
      </c>
      <c r="G96" s="59" t="s">
        <v>7974</v>
      </c>
      <c r="H96" s="60"/>
      <c r="I96" s="59" t="s">
        <v>7975</v>
      </c>
      <c r="J96" s="59">
        <v>2</v>
      </c>
      <c r="K96" s="66">
        <v>43305</v>
      </c>
      <c r="L96" s="63" t="e">
        <f ca="1">DATEDIF(#REF!,TODAY(),"M")</f>
        <v>#REF!</v>
      </c>
      <c r="M96" s="57">
        <v>1</v>
      </c>
      <c r="N96" s="57">
        <f t="shared" si="6"/>
        <v>24</v>
      </c>
      <c r="O96" s="57">
        <f t="shared" si="7"/>
        <v>7</v>
      </c>
      <c r="P96" s="57" t="str">
        <f t="shared" si="8"/>
        <v>18</v>
      </c>
      <c r="Q96" s="57">
        <f t="shared" si="9"/>
        <v>24070018</v>
      </c>
      <c r="R96" s="57">
        <f t="shared" si="10"/>
        <v>240700182</v>
      </c>
      <c r="S96" s="64">
        <f t="shared" si="11"/>
        <v>610512240718</v>
      </c>
      <c r="T96" s="57" t="e">
        <f>COUNTIF(#REF!,tratycont!S1344)</f>
        <v>#REF!</v>
      </c>
      <c r="V96" s="65" t="s">
        <v>7790</v>
      </c>
    </row>
    <row r="97" spans="1:22" x14ac:dyDescent="0.2">
      <c r="A97" s="57">
        <v>96</v>
      </c>
      <c r="B97" s="68">
        <v>61061</v>
      </c>
      <c r="C97" s="58">
        <v>1</v>
      </c>
      <c r="D97" s="82">
        <v>0</v>
      </c>
      <c r="E97" s="59" t="s">
        <v>7509</v>
      </c>
      <c r="F97" s="59" t="s">
        <v>7510</v>
      </c>
      <c r="G97" s="59" t="s">
        <v>7976</v>
      </c>
      <c r="H97" s="60"/>
      <c r="I97" s="59" t="s">
        <v>7977</v>
      </c>
      <c r="J97" s="59">
        <v>1</v>
      </c>
      <c r="K97" s="66">
        <v>43496</v>
      </c>
      <c r="L97" s="63" t="e">
        <f ca="1">DATEDIF(#REF!,TODAY(),"M")</f>
        <v>#REF!</v>
      </c>
      <c r="M97" s="57">
        <v>1</v>
      </c>
      <c r="N97" s="57">
        <f t="shared" si="6"/>
        <v>31</v>
      </c>
      <c r="O97" s="57">
        <f t="shared" si="7"/>
        <v>1</v>
      </c>
      <c r="P97" s="57" t="str">
        <f t="shared" si="8"/>
        <v>19</v>
      </c>
      <c r="Q97" s="57">
        <f t="shared" si="9"/>
        <v>31010019</v>
      </c>
      <c r="R97" s="57">
        <f t="shared" si="10"/>
        <v>310100191</v>
      </c>
      <c r="S97" s="64">
        <f t="shared" si="11"/>
        <v>610611310119</v>
      </c>
      <c r="T97" s="57" t="e">
        <f>COUNTIF(#REF!,tratycont!S1383)</f>
        <v>#REF!</v>
      </c>
      <c r="V97" s="65" t="s">
        <v>7790</v>
      </c>
    </row>
    <row r="98" spans="1:22" x14ac:dyDescent="0.2">
      <c r="A98" s="57">
        <v>97</v>
      </c>
      <c r="B98" s="67">
        <v>61091</v>
      </c>
      <c r="C98" s="58">
        <v>1</v>
      </c>
      <c r="D98" s="82">
        <v>3</v>
      </c>
      <c r="E98" s="59" t="s">
        <v>7509</v>
      </c>
      <c r="F98" s="59" t="s">
        <v>7510</v>
      </c>
      <c r="G98" s="59" t="s">
        <v>7978</v>
      </c>
      <c r="H98" s="60"/>
      <c r="I98" s="59" t="s">
        <v>7979</v>
      </c>
      <c r="J98" s="59">
        <v>2</v>
      </c>
      <c r="K98" s="66">
        <v>43198</v>
      </c>
      <c r="L98" s="63" t="e">
        <f ca="1">DATEDIF(#REF!,TODAY(),"M")</f>
        <v>#REF!</v>
      </c>
      <c r="M98" s="57">
        <v>1</v>
      </c>
      <c r="N98" s="57">
        <f t="shared" si="6"/>
        <v>8</v>
      </c>
      <c r="O98" s="57">
        <f t="shared" si="7"/>
        <v>4</v>
      </c>
      <c r="P98" s="57" t="str">
        <f t="shared" si="8"/>
        <v>18</v>
      </c>
      <c r="Q98" s="57">
        <f t="shared" si="9"/>
        <v>8040018</v>
      </c>
      <c r="R98" s="57">
        <f t="shared" si="10"/>
        <v>80400182</v>
      </c>
      <c r="S98" s="64">
        <f t="shared" si="11"/>
        <v>610912080418</v>
      </c>
      <c r="T98" s="57" t="e">
        <f>COUNTIF(#REF!,tratycont!S1386)</f>
        <v>#REF!</v>
      </c>
      <c r="V98" s="71" t="s">
        <v>7790</v>
      </c>
    </row>
    <row r="99" spans="1:22" x14ac:dyDescent="0.2">
      <c r="A99" s="57">
        <v>98</v>
      </c>
      <c r="B99" s="67">
        <v>61091</v>
      </c>
      <c r="C99" s="58">
        <v>1</v>
      </c>
      <c r="D99" s="82">
        <v>3</v>
      </c>
      <c r="E99" s="59" t="s">
        <v>7509</v>
      </c>
      <c r="F99" s="59" t="s">
        <v>7510</v>
      </c>
      <c r="G99" s="59" t="s">
        <v>7980</v>
      </c>
      <c r="H99" s="60"/>
      <c r="I99" s="59" t="s">
        <v>7981</v>
      </c>
      <c r="J99" s="59">
        <v>1</v>
      </c>
      <c r="K99" s="66">
        <v>43367</v>
      </c>
      <c r="L99" s="63" t="e">
        <f ca="1">DATEDIF(#REF!,TODAY(),"M")</f>
        <v>#REF!</v>
      </c>
      <c r="M99" s="57">
        <v>1</v>
      </c>
      <c r="N99" s="57">
        <f t="shared" si="6"/>
        <v>24</v>
      </c>
      <c r="O99" s="57">
        <f t="shared" si="7"/>
        <v>9</v>
      </c>
      <c r="P99" s="57" t="str">
        <f t="shared" si="8"/>
        <v>18</v>
      </c>
      <c r="Q99" s="57">
        <f t="shared" si="9"/>
        <v>24090018</v>
      </c>
      <c r="R99" s="57">
        <f t="shared" si="10"/>
        <v>240900181</v>
      </c>
      <c r="S99" s="64">
        <f t="shared" si="11"/>
        <v>610911240918</v>
      </c>
      <c r="T99" s="57" t="e">
        <f>COUNTIF(#REF!,tratycont!S1424)</f>
        <v>#REF!</v>
      </c>
      <c r="V99" s="65" t="s">
        <v>7982</v>
      </c>
    </row>
    <row r="100" spans="1:22" x14ac:dyDescent="0.2">
      <c r="A100" s="57">
        <v>99</v>
      </c>
      <c r="B100" s="67">
        <v>61111</v>
      </c>
      <c r="C100" s="58">
        <v>1</v>
      </c>
      <c r="D100" s="82">
        <v>0</v>
      </c>
      <c r="E100" s="59" t="s">
        <v>7509</v>
      </c>
      <c r="F100" s="59" t="s">
        <v>7510</v>
      </c>
      <c r="G100" s="59" t="s">
        <v>7983</v>
      </c>
      <c r="H100" s="60"/>
      <c r="I100" s="59" t="s">
        <v>7984</v>
      </c>
      <c r="J100" s="59">
        <v>2</v>
      </c>
      <c r="K100" s="66">
        <v>43438</v>
      </c>
      <c r="L100" s="63" t="e">
        <f ca="1">DATEDIF(#REF!,TODAY(),"M")</f>
        <v>#REF!</v>
      </c>
      <c r="M100" s="57">
        <v>1</v>
      </c>
      <c r="N100" s="57">
        <f t="shared" si="6"/>
        <v>4</v>
      </c>
      <c r="O100" s="57">
        <f t="shared" si="7"/>
        <v>12</v>
      </c>
      <c r="P100" s="57" t="str">
        <f t="shared" si="8"/>
        <v>18</v>
      </c>
      <c r="Q100" s="57">
        <f t="shared" si="9"/>
        <v>4120018</v>
      </c>
      <c r="R100" s="57">
        <f t="shared" si="10"/>
        <v>41200182</v>
      </c>
      <c r="S100" s="64">
        <f t="shared" si="11"/>
        <v>611112041218</v>
      </c>
      <c r="T100" s="57" t="e">
        <f>COUNTIF(#REF!,tratycont!S1412)</f>
        <v>#REF!</v>
      </c>
      <c r="V100" s="65" t="s">
        <v>7790</v>
      </c>
    </row>
    <row r="101" spans="1:22" x14ac:dyDescent="0.2">
      <c r="A101" s="57">
        <v>100</v>
      </c>
      <c r="B101" s="67">
        <v>61131</v>
      </c>
      <c r="C101" s="58">
        <v>1</v>
      </c>
      <c r="D101" s="82">
        <v>1</v>
      </c>
      <c r="E101" s="59" t="s">
        <v>7509</v>
      </c>
      <c r="F101" s="59" t="s">
        <v>7510</v>
      </c>
      <c r="G101" s="59" t="s">
        <v>7985</v>
      </c>
      <c r="H101" s="60"/>
      <c r="I101" s="59" t="s">
        <v>7986</v>
      </c>
      <c r="J101" s="59">
        <v>1</v>
      </c>
      <c r="K101" s="66">
        <v>43434</v>
      </c>
      <c r="L101" s="63" t="e">
        <f ca="1">DATEDIF(#REF!,TODAY(),"M")</f>
        <v>#REF!</v>
      </c>
      <c r="M101" s="57">
        <v>1</v>
      </c>
      <c r="N101" s="57">
        <f t="shared" si="6"/>
        <v>30</v>
      </c>
      <c r="O101" s="57">
        <f t="shared" si="7"/>
        <v>11</v>
      </c>
      <c r="P101" s="57" t="str">
        <f t="shared" si="8"/>
        <v>18</v>
      </c>
      <c r="Q101" s="57">
        <f t="shared" si="9"/>
        <v>30110018</v>
      </c>
      <c r="R101" s="57">
        <f t="shared" si="10"/>
        <v>301100181</v>
      </c>
      <c r="S101" s="64">
        <f t="shared" si="11"/>
        <v>611311301118</v>
      </c>
      <c r="T101" s="57" t="e">
        <f>COUNTIF(#REF!,tratycont!S1355)</f>
        <v>#REF!</v>
      </c>
      <c r="V101" s="65" t="s">
        <v>7790</v>
      </c>
    </row>
    <row r="102" spans="1:22" x14ac:dyDescent="0.2">
      <c r="A102" s="57">
        <v>101</v>
      </c>
      <c r="B102" s="67">
        <v>61151</v>
      </c>
      <c r="C102" s="58">
        <v>1</v>
      </c>
      <c r="D102" s="82">
        <v>1</v>
      </c>
      <c r="E102" s="59" t="s">
        <v>7509</v>
      </c>
      <c r="F102" s="59" t="s">
        <v>7510</v>
      </c>
      <c r="G102" s="59" t="s">
        <v>7987</v>
      </c>
      <c r="H102" s="60"/>
      <c r="I102" s="59" t="s">
        <v>7988</v>
      </c>
      <c r="J102" s="59">
        <v>2</v>
      </c>
      <c r="K102" s="66">
        <v>43281</v>
      </c>
      <c r="L102" s="63" t="e">
        <f ca="1">DATEDIF(#REF!,TODAY(),"M")</f>
        <v>#REF!</v>
      </c>
      <c r="M102" s="57">
        <v>1</v>
      </c>
      <c r="N102" s="57">
        <f t="shared" si="6"/>
        <v>30</v>
      </c>
      <c r="O102" s="57">
        <f t="shared" si="7"/>
        <v>6</v>
      </c>
      <c r="P102" s="57" t="str">
        <f t="shared" si="8"/>
        <v>18</v>
      </c>
      <c r="Q102" s="57">
        <f t="shared" si="9"/>
        <v>30060018</v>
      </c>
      <c r="R102" s="57">
        <f t="shared" si="10"/>
        <v>300600182</v>
      </c>
      <c r="S102" s="64">
        <f t="shared" si="11"/>
        <v>611512300618</v>
      </c>
      <c r="T102" s="57" t="e">
        <f>COUNTIF(#REF!,tratycont!S1385)</f>
        <v>#REF!</v>
      </c>
      <c r="V102" s="65" t="s">
        <v>7790</v>
      </c>
    </row>
    <row r="103" spans="1:22" x14ac:dyDescent="0.2">
      <c r="A103" s="57">
        <v>102</v>
      </c>
      <c r="B103" s="68">
        <v>61161</v>
      </c>
      <c r="C103" s="58">
        <v>1</v>
      </c>
      <c r="D103" s="82">
        <v>1</v>
      </c>
      <c r="E103" s="59" t="s">
        <v>7509</v>
      </c>
      <c r="F103" s="59" t="s">
        <v>7510</v>
      </c>
      <c r="G103" s="59" t="s">
        <v>7989</v>
      </c>
      <c r="H103" s="60"/>
      <c r="I103" s="59" t="s">
        <v>7990</v>
      </c>
      <c r="J103" s="59">
        <v>2</v>
      </c>
      <c r="K103" s="66">
        <v>43276</v>
      </c>
      <c r="L103" s="63" t="e">
        <f ca="1">DATEDIF(#REF!,TODAY(),"M")</f>
        <v>#REF!</v>
      </c>
      <c r="M103" s="57">
        <v>1</v>
      </c>
      <c r="N103" s="57">
        <f t="shared" si="6"/>
        <v>25</v>
      </c>
      <c r="O103" s="57">
        <f t="shared" si="7"/>
        <v>6</v>
      </c>
      <c r="P103" s="57" t="str">
        <f t="shared" si="8"/>
        <v>18</v>
      </c>
      <c r="Q103" s="57">
        <f t="shared" si="9"/>
        <v>25060018</v>
      </c>
      <c r="R103" s="57">
        <f t="shared" si="10"/>
        <v>250600182</v>
      </c>
      <c r="S103" s="64">
        <f t="shared" si="11"/>
        <v>611612250618</v>
      </c>
      <c r="T103" s="57" t="e">
        <f>COUNTIF(#REF!,tratycont!S1350)</f>
        <v>#REF!</v>
      </c>
      <c r="V103" s="65" t="s">
        <v>7790</v>
      </c>
    </row>
    <row r="104" spans="1:22" x14ac:dyDescent="0.2">
      <c r="A104" s="57">
        <v>103</v>
      </c>
      <c r="B104" s="67">
        <v>61171</v>
      </c>
      <c r="C104" s="58">
        <v>1</v>
      </c>
      <c r="D104" s="82">
        <v>0</v>
      </c>
      <c r="E104" s="59" t="s">
        <v>7509</v>
      </c>
      <c r="F104" s="59" t="s">
        <v>7510</v>
      </c>
      <c r="G104" s="59" t="s">
        <v>7991</v>
      </c>
      <c r="H104" s="60"/>
      <c r="I104" s="59" t="s">
        <v>7992</v>
      </c>
      <c r="J104" s="59">
        <v>2</v>
      </c>
      <c r="K104" s="66">
        <v>43568</v>
      </c>
      <c r="L104" s="63" t="e">
        <f ca="1">DATEDIF(#REF!,TODAY(),"M")</f>
        <v>#REF!</v>
      </c>
      <c r="M104" s="57">
        <v>1</v>
      </c>
      <c r="N104" s="57">
        <f t="shared" si="6"/>
        <v>13</v>
      </c>
      <c r="O104" s="57">
        <f t="shared" si="7"/>
        <v>4</v>
      </c>
      <c r="P104" s="57" t="str">
        <f t="shared" si="8"/>
        <v>19</v>
      </c>
      <c r="Q104" s="57">
        <f t="shared" si="9"/>
        <v>13040019</v>
      </c>
      <c r="R104" s="57">
        <f t="shared" si="10"/>
        <v>130400192</v>
      </c>
      <c r="S104" s="64">
        <f t="shared" si="11"/>
        <v>611712130419</v>
      </c>
      <c r="T104" s="57" t="e">
        <f>COUNTIF(#REF!,tratycont!S1405)</f>
        <v>#REF!</v>
      </c>
      <c r="V104" s="65" t="s">
        <v>7790</v>
      </c>
    </row>
    <row r="105" spans="1:22" x14ac:dyDescent="0.2">
      <c r="A105" s="57">
        <v>104</v>
      </c>
      <c r="B105" s="68">
        <v>61181</v>
      </c>
      <c r="C105" s="58">
        <v>1</v>
      </c>
      <c r="D105" s="82">
        <v>1</v>
      </c>
      <c r="E105" s="59" t="s">
        <v>7509</v>
      </c>
      <c r="F105" s="59" t="s">
        <v>7510</v>
      </c>
      <c r="G105" s="59" t="s">
        <v>7993</v>
      </c>
      <c r="H105" s="60"/>
      <c r="I105" s="59" t="s">
        <v>7994</v>
      </c>
      <c r="J105" s="59">
        <v>1</v>
      </c>
      <c r="K105" s="66">
        <v>43216</v>
      </c>
      <c r="L105" s="63" t="e">
        <f ca="1">DATEDIF(#REF!,TODAY(),"M")</f>
        <v>#REF!</v>
      </c>
      <c r="M105" s="57">
        <v>1</v>
      </c>
      <c r="N105" s="57">
        <f t="shared" si="6"/>
        <v>26</v>
      </c>
      <c r="O105" s="57">
        <f t="shared" si="7"/>
        <v>4</v>
      </c>
      <c r="P105" s="57" t="str">
        <f t="shared" si="8"/>
        <v>18</v>
      </c>
      <c r="Q105" s="57">
        <f t="shared" si="9"/>
        <v>26040018</v>
      </c>
      <c r="R105" s="57">
        <f t="shared" si="10"/>
        <v>260400181</v>
      </c>
      <c r="S105" s="64">
        <f t="shared" si="11"/>
        <v>611811260418</v>
      </c>
      <c r="T105" s="57" t="e">
        <f>COUNTIF(#REF!,tratycont!S1415)</f>
        <v>#REF!</v>
      </c>
      <c r="V105" s="65" t="s">
        <v>7790</v>
      </c>
    </row>
    <row r="106" spans="1:22" x14ac:dyDescent="0.2">
      <c r="A106" s="57">
        <v>105</v>
      </c>
      <c r="B106" s="68">
        <v>61191</v>
      </c>
      <c r="C106" s="58">
        <v>1</v>
      </c>
      <c r="D106" s="82">
        <v>0</v>
      </c>
      <c r="E106" s="59" t="s">
        <v>7509</v>
      </c>
      <c r="F106" s="59" t="s">
        <v>7510</v>
      </c>
      <c r="G106" s="59" t="s">
        <v>7995</v>
      </c>
      <c r="H106" s="60"/>
      <c r="I106" s="59" t="s">
        <v>7996</v>
      </c>
      <c r="J106" s="59">
        <v>1</v>
      </c>
      <c r="K106" s="66">
        <v>43397</v>
      </c>
      <c r="L106" s="63" t="e">
        <f ca="1">DATEDIF(#REF!,TODAY(),"M")</f>
        <v>#REF!</v>
      </c>
      <c r="M106" s="57">
        <v>1</v>
      </c>
      <c r="N106" s="57">
        <f t="shared" si="6"/>
        <v>24</v>
      </c>
      <c r="O106" s="57">
        <f t="shared" si="7"/>
        <v>10</v>
      </c>
      <c r="P106" s="57" t="str">
        <f t="shared" si="8"/>
        <v>18</v>
      </c>
      <c r="Q106" s="57">
        <f t="shared" si="9"/>
        <v>24100018</v>
      </c>
      <c r="R106" s="57">
        <f t="shared" si="10"/>
        <v>241000181</v>
      </c>
      <c r="S106" s="64">
        <f t="shared" si="11"/>
        <v>611911241018</v>
      </c>
      <c r="T106" s="57" t="e">
        <f>COUNTIF(#REF!,tratycont!S1384)</f>
        <v>#REF!</v>
      </c>
      <c r="V106" s="65" t="s">
        <v>7790</v>
      </c>
    </row>
    <row r="107" spans="1:22" x14ac:dyDescent="0.2">
      <c r="A107" s="57">
        <v>106</v>
      </c>
      <c r="B107" s="67">
        <v>61201</v>
      </c>
      <c r="C107" s="58">
        <v>1</v>
      </c>
      <c r="D107" s="82">
        <v>0</v>
      </c>
      <c r="E107" s="59" t="s">
        <v>7509</v>
      </c>
      <c r="F107" s="59" t="s">
        <v>7510</v>
      </c>
      <c r="G107" s="59" t="s">
        <v>7997</v>
      </c>
      <c r="H107" s="60"/>
      <c r="I107" s="59" t="s">
        <v>7998</v>
      </c>
      <c r="J107" s="59">
        <v>2</v>
      </c>
      <c r="K107" s="66">
        <v>43421</v>
      </c>
      <c r="L107" s="63" t="e">
        <f ca="1">DATEDIF(#REF!,TODAY(),"M")</f>
        <v>#REF!</v>
      </c>
      <c r="M107" s="57">
        <v>1</v>
      </c>
      <c r="N107" s="57">
        <f t="shared" si="6"/>
        <v>17</v>
      </c>
      <c r="O107" s="57">
        <f t="shared" si="7"/>
        <v>11</v>
      </c>
      <c r="P107" s="57" t="str">
        <f t="shared" si="8"/>
        <v>18</v>
      </c>
      <c r="Q107" s="57">
        <f t="shared" si="9"/>
        <v>17110018</v>
      </c>
      <c r="R107" s="57">
        <f t="shared" si="10"/>
        <v>171100182</v>
      </c>
      <c r="S107" s="64">
        <f t="shared" si="11"/>
        <v>612012171118</v>
      </c>
      <c r="T107" s="57" t="e">
        <f>COUNTIF(#REF!,tratycont!S1407)</f>
        <v>#REF!</v>
      </c>
      <c r="V107" s="65" t="s">
        <v>7790</v>
      </c>
    </row>
    <row r="108" spans="1:22" x14ac:dyDescent="0.2">
      <c r="A108" s="57">
        <v>107</v>
      </c>
      <c r="B108" s="68">
        <v>61231</v>
      </c>
      <c r="C108" s="58">
        <v>1</v>
      </c>
      <c r="D108" s="82">
        <v>0</v>
      </c>
      <c r="E108" s="59" t="s">
        <v>7509</v>
      </c>
      <c r="F108" s="59" t="s">
        <v>7510</v>
      </c>
      <c r="G108" s="59" t="s">
        <v>7999</v>
      </c>
      <c r="H108" s="72" t="s">
        <v>8000</v>
      </c>
      <c r="I108" s="59"/>
      <c r="J108" s="59"/>
      <c r="K108" s="66"/>
      <c r="L108" s="63"/>
      <c r="M108" s="57">
        <v>1</v>
      </c>
      <c r="N108" s="57">
        <f t="shared" si="6"/>
        <v>0</v>
      </c>
      <c r="O108" s="57">
        <f t="shared" si="7"/>
        <v>1</v>
      </c>
      <c r="P108" s="57" t="str">
        <f t="shared" si="8"/>
        <v>00</v>
      </c>
      <c r="Q108" s="57">
        <f t="shared" si="9"/>
        <v>10000</v>
      </c>
      <c r="R108" s="57">
        <f t="shared" si="10"/>
        <v>100000</v>
      </c>
      <c r="S108" s="64">
        <f t="shared" si="11"/>
        <v>612310000100</v>
      </c>
      <c r="T108" s="57" t="e">
        <f>COUNTIF(#REF!,tratycont!S1348)</f>
        <v>#REF!</v>
      </c>
      <c r="V108" s="65" t="s">
        <v>7790</v>
      </c>
    </row>
    <row r="109" spans="1:22" x14ac:dyDescent="0.2">
      <c r="A109" s="57">
        <v>108</v>
      </c>
      <c r="B109" s="68">
        <v>61241</v>
      </c>
      <c r="C109" s="58">
        <v>1</v>
      </c>
      <c r="D109" s="82">
        <v>0</v>
      </c>
      <c r="E109" s="59" t="s">
        <v>7509</v>
      </c>
      <c r="F109" s="59" t="s">
        <v>7510</v>
      </c>
      <c r="G109" s="59" t="s">
        <v>8001</v>
      </c>
      <c r="H109" s="72" t="s">
        <v>8000</v>
      </c>
      <c r="I109" s="59"/>
      <c r="J109" s="59"/>
      <c r="K109" s="66"/>
      <c r="L109" s="63"/>
      <c r="M109" s="57">
        <v>1</v>
      </c>
      <c r="N109" s="57">
        <f t="shared" si="6"/>
        <v>0</v>
      </c>
      <c r="O109" s="57">
        <f t="shared" si="7"/>
        <v>1</v>
      </c>
      <c r="P109" s="57" t="str">
        <f t="shared" si="8"/>
        <v>00</v>
      </c>
      <c r="Q109" s="57">
        <f t="shared" si="9"/>
        <v>10000</v>
      </c>
      <c r="R109" s="57">
        <f t="shared" si="10"/>
        <v>100000</v>
      </c>
      <c r="S109" s="64">
        <f t="shared" si="11"/>
        <v>612410000100</v>
      </c>
      <c r="T109" s="57" t="e">
        <f>COUNTIF(#REF!,tratycont!S1387)</f>
        <v>#REF!</v>
      </c>
      <c r="V109" s="65" t="s">
        <v>7790</v>
      </c>
    </row>
    <row r="110" spans="1:22" x14ac:dyDescent="0.2">
      <c r="A110" s="57">
        <v>109</v>
      </c>
      <c r="B110" s="68">
        <v>61251</v>
      </c>
      <c r="C110" s="58">
        <v>1</v>
      </c>
      <c r="D110" s="82">
        <v>0</v>
      </c>
      <c r="E110" s="59" t="s">
        <v>7509</v>
      </c>
      <c r="F110" s="59" t="s">
        <v>7510</v>
      </c>
      <c r="G110" s="59" t="s">
        <v>8002</v>
      </c>
      <c r="H110" s="60"/>
      <c r="I110" s="59" t="s">
        <v>8003</v>
      </c>
      <c r="J110" s="59">
        <v>1</v>
      </c>
      <c r="K110" s="66">
        <v>43493</v>
      </c>
      <c r="L110" s="63" t="e">
        <f ca="1">DATEDIF(#REF!,TODAY(),"M")</f>
        <v>#REF!</v>
      </c>
      <c r="M110" s="57">
        <v>1</v>
      </c>
      <c r="N110" s="57">
        <f t="shared" si="6"/>
        <v>28</v>
      </c>
      <c r="O110" s="57">
        <f t="shared" si="7"/>
        <v>1</v>
      </c>
      <c r="P110" s="57" t="str">
        <f t="shared" si="8"/>
        <v>19</v>
      </c>
      <c r="Q110" s="57">
        <f t="shared" si="9"/>
        <v>28010019</v>
      </c>
      <c r="R110" s="57">
        <f t="shared" si="10"/>
        <v>280100191</v>
      </c>
      <c r="S110" s="64">
        <f t="shared" si="11"/>
        <v>612511280119</v>
      </c>
      <c r="T110" s="57" t="e">
        <f>COUNTIF(#REF!,tratycont!S1362)</f>
        <v>#REF!</v>
      </c>
      <c r="V110" s="65" t="s">
        <v>7790</v>
      </c>
    </row>
    <row r="111" spans="1:22" x14ac:dyDescent="0.2">
      <c r="A111" s="57">
        <v>110</v>
      </c>
      <c r="B111" s="68">
        <v>360011</v>
      </c>
      <c r="C111" s="58">
        <v>1</v>
      </c>
      <c r="D111" s="82">
        <v>1</v>
      </c>
      <c r="E111" s="59" t="s">
        <v>7509</v>
      </c>
      <c r="F111" s="59" t="s">
        <v>7513</v>
      </c>
      <c r="G111" s="59" t="s">
        <v>8004</v>
      </c>
      <c r="H111" s="60"/>
      <c r="I111" s="59" t="s">
        <v>8005</v>
      </c>
      <c r="J111" s="59">
        <v>2</v>
      </c>
      <c r="K111" s="66">
        <v>43255</v>
      </c>
      <c r="L111" s="63" t="e">
        <f ca="1">DATEDIF(#REF!,TODAY(),"M")</f>
        <v>#REF!</v>
      </c>
      <c r="M111" s="57">
        <v>1</v>
      </c>
      <c r="N111" s="57">
        <f t="shared" si="6"/>
        <v>4</v>
      </c>
      <c r="O111" s="57">
        <f t="shared" si="7"/>
        <v>6</v>
      </c>
      <c r="P111" s="57" t="str">
        <f t="shared" si="8"/>
        <v>18</v>
      </c>
      <c r="Q111" s="57">
        <f t="shared" si="9"/>
        <v>4060018</v>
      </c>
      <c r="R111" s="57">
        <f t="shared" si="10"/>
        <v>40600182</v>
      </c>
      <c r="S111" s="64">
        <f t="shared" si="11"/>
        <v>3600112040618</v>
      </c>
      <c r="T111" s="57" t="e">
        <f>COUNTIF(#REF!,tratycont!S1446)</f>
        <v>#REF!</v>
      </c>
      <c r="V111" s="65" t="s">
        <v>7790</v>
      </c>
    </row>
    <row r="112" spans="1:22" x14ac:dyDescent="0.2">
      <c r="A112" s="57">
        <v>111</v>
      </c>
      <c r="B112" s="68">
        <v>360021</v>
      </c>
      <c r="C112" s="58">
        <v>1</v>
      </c>
      <c r="D112" s="82">
        <v>1</v>
      </c>
      <c r="E112" s="59" t="s">
        <v>7509</v>
      </c>
      <c r="F112" s="59" t="s">
        <v>7513</v>
      </c>
      <c r="G112" s="59" t="s">
        <v>8006</v>
      </c>
      <c r="H112" s="60"/>
      <c r="I112" s="59" t="s">
        <v>8007</v>
      </c>
      <c r="J112" s="59">
        <v>1</v>
      </c>
      <c r="K112" s="66">
        <v>43299</v>
      </c>
      <c r="L112" s="63" t="e">
        <f ca="1">DATEDIF(#REF!,TODAY(),"M")</f>
        <v>#REF!</v>
      </c>
      <c r="M112" s="57">
        <v>1</v>
      </c>
      <c r="N112" s="57">
        <f t="shared" si="6"/>
        <v>18</v>
      </c>
      <c r="O112" s="57">
        <f t="shared" si="7"/>
        <v>7</v>
      </c>
      <c r="P112" s="57" t="str">
        <f t="shared" si="8"/>
        <v>18</v>
      </c>
      <c r="Q112" s="57">
        <f t="shared" si="9"/>
        <v>18070018</v>
      </c>
      <c r="R112" s="57">
        <f t="shared" si="10"/>
        <v>180700181</v>
      </c>
      <c r="S112" s="64">
        <f t="shared" si="11"/>
        <v>3600211180718</v>
      </c>
      <c r="T112" s="57" t="e">
        <f>COUNTIF(#REF!,tratycont!S1452)</f>
        <v>#REF!</v>
      </c>
      <c r="V112" s="65" t="s">
        <v>7790</v>
      </c>
    </row>
    <row r="113" spans="1:22" x14ac:dyDescent="0.2">
      <c r="A113" s="57">
        <v>112</v>
      </c>
      <c r="B113" s="68">
        <v>360031</v>
      </c>
      <c r="C113" s="58">
        <v>1</v>
      </c>
      <c r="D113" s="82">
        <v>1</v>
      </c>
      <c r="E113" s="59" t="s">
        <v>7509</v>
      </c>
      <c r="F113" s="59" t="s">
        <v>7513</v>
      </c>
      <c r="G113" s="59" t="s">
        <v>8008</v>
      </c>
      <c r="H113" s="60"/>
      <c r="I113" s="59" t="s">
        <v>8009</v>
      </c>
      <c r="J113" s="59">
        <v>1</v>
      </c>
      <c r="K113" s="66">
        <v>43260</v>
      </c>
      <c r="L113" s="63" t="e">
        <f ca="1">DATEDIF(#REF!,TODAY(),"M")</f>
        <v>#REF!</v>
      </c>
      <c r="M113" s="57">
        <v>1</v>
      </c>
      <c r="N113" s="57">
        <f t="shared" si="6"/>
        <v>9</v>
      </c>
      <c r="O113" s="57">
        <f t="shared" si="7"/>
        <v>6</v>
      </c>
      <c r="P113" s="57" t="str">
        <f t="shared" si="8"/>
        <v>18</v>
      </c>
      <c r="Q113" s="57">
        <f t="shared" si="9"/>
        <v>9060018</v>
      </c>
      <c r="R113" s="57">
        <f t="shared" si="10"/>
        <v>90600181</v>
      </c>
      <c r="S113" s="64">
        <f t="shared" si="11"/>
        <v>3600311090618</v>
      </c>
      <c r="T113" s="57" t="e">
        <f>COUNTIF(#REF!,tratycont!S1439)</f>
        <v>#REF!</v>
      </c>
      <c r="V113" s="65" t="s">
        <v>7790</v>
      </c>
    </row>
    <row r="114" spans="1:22" x14ac:dyDescent="0.2">
      <c r="A114" s="57">
        <v>113</v>
      </c>
      <c r="B114" s="68">
        <v>360041</v>
      </c>
      <c r="C114" s="58">
        <v>1</v>
      </c>
      <c r="D114" s="82">
        <v>1</v>
      </c>
      <c r="E114" s="59" t="s">
        <v>7509</v>
      </c>
      <c r="F114" s="59" t="s">
        <v>7513</v>
      </c>
      <c r="G114" s="59" t="s">
        <v>8010</v>
      </c>
      <c r="H114" s="60"/>
      <c r="I114" s="59" t="s">
        <v>8011</v>
      </c>
      <c r="J114" s="59">
        <v>1</v>
      </c>
      <c r="K114" s="66">
        <v>43307</v>
      </c>
      <c r="L114" s="63" t="e">
        <f ca="1">DATEDIF(#REF!,TODAY(),"M")</f>
        <v>#REF!</v>
      </c>
      <c r="M114" s="57">
        <v>1</v>
      </c>
      <c r="N114" s="57">
        <f t="shared" si="6"/>
        <v>26</v>
      </c>
      <c r="O114" s="57">
        <f t="shared" si="7"/>
        <v>7</v>
      </c>
      <c r="P114" s="57" t="str">
        <f t="shared" si="8"/>
        <v>18</v>
      </c>
      <c r="Q114" s="57">
        <f t="shared" si="9"/>
        <v>26070018</v>
      </c>
      <c r="R114" s="57">
        <f t="shared" si="10"/>
        <v>260700181</v>
      </c>
      <c r="S114" s="64">
        <f t="shared" si="11"/>
        <v>3600411260718</v>
      </c>
      <c r="T114" s="57" t="e">
        <f>COUNTIF(#REF!,tratycont!S1464)</f>
        <v>#REF!</v>
      </c>
      <c r="V114" s="65" t="s">
        <v>7790</v>
      </c>
    </row>
    <row r="115" spans="1:22" x14ac:dyDescent="0.2">
      <c r="A115" s="57">
        <v>114</v>
      </c>
      <c r="B115" s="68">
        <v>360051</v>
      </c>
      <c r="C115" s="58">
        <v>1</v>
      </c>
      <c r="D115" s="82">
        <v>1</v>
      </c>
      <c r="E115" s="59" t="s">
        <v>7509</v>
      </c>
      <c r="F115" s="59" t="s">
        <v>7513</v>
      </c>
      <c r="G115" s="59" t="s">
        <v>8012</v>
      </c>
      <c r="H115" s="60"/>
      <c r="I115" s="59" t="s">
        <v>8013</v>
      </c>
      <c r="J115" s="59">
        <v>2</v>
      </c>
      <c r="K115" s="66">
        <v>43296</v>
      </c>
      <c r="L115" s="63" t="e">
        <f ca="1">DATEDIF(#REF!,TODAY(),"M")</f>
        <v>#REF!</v>
      </c>
      <c r="M115" s="57">
        <v>1</v>
      </c>
      <c r="N115" s="57">
        <f t="shared" si="6"/>
        <v>15</v>
      </c>
      <c r="O115" s="57">
        <f t="shared" si="7"/>
        <v>7</v>
      </c>
      <c r="P115" s="57" t="str">
        <f t="shared" si="8"/>
        <v>18</v>
      </c>
      <c r="Q115" s="57">
        <f t="shared" si="9"/>
        <v>15070018</v>
      </c>
      <c r="R115" s="57">
        <f t="shared" si="10"/>
        <v>150700182</v>
      </c>
      <c r="S115" s="64">
        <f t="shared" si="11"/>
        <v>3600512150718</v>
      </c>
      <c r="T115" s="57" t="e">
        <f>COUNTIF(#REF!,tratycont!S1462)</f>
        <v>#REF!</v>
      </c>
      <c r="V115" s="65" t="s">
        <v>7790</v>
      </c>
    </row>
    <row r="116" spans="1:22" x14ac:dyDescent="0.2">
      <c r="A116" s="57">
        <v>115</v>
      </c>
      <c r="B116" s="68">
        <v>360061</v>
      </c>
      <c r="C116" s="58">
        <v>1</v>
      </c>
      <c r="D116" s="82">
        <v>1</v>
      </c>
      <c r="E116" s="59" t="s">
        <v>7509</v>
      </c>
      <c r="F116" s="59" t="s">
        <v>7513</v>
      </c>
      <c r="G116" s="59" t="s">
        <v>8014</v>
      </c>
      <c r="H116" s="60"/>
      <c r="I116" s="59" t="s">
        <v>8015</v>
      </c>
      <c r="J116" s="59">
        <v>1</v>
      </c>
      <c r="K116" s="66">
        <v>43342</v>
      </c>
      <c r="L116" s="63" t="e">
        <f ca="1">DATEDIF(#REF!,TODAY(),"M")</f>
        <v>#REF!</v>
      </c>
      <c r="M116" s="57">
        <v>1</v>
      </c>
      <c r="N116" s="57">
        <f t="shared" si="6"/>
        <v>30</v>
      </c>
      <c r="O116" s="57">
        <f t="shared" si="7"/>
        <v>8</v>
      </c>
      <c r="P116" s="57" t="str">
        <f t="shared" si="8"/>
        <v>18</v>
      </c>
      <c r="Q116" s="57">
        <f t="shared" si="9"/>
        <v>30080018</v>
      </c>
      <c r="R116" s="57">
        <f t="shared" si="10"/>
        <v>300800181</v>
      </c>
      <c r="S116" s="64">
        <f t="shared" si="11"/>
        <v>3600611300818</v>
      </c>
      <c r="T116" s="57" t="e">
        <f>COUNTIF(#REF!,tratycont!S1450)</f>
        <v>#REF!</v>
      </c>
      <c r="V116" s="65" t="s">
        <v>7790</v>
      </c>
    </row>
    <row r="117" spans="1:22" x14ac:dyDescent="0.2">
      <c r="A117" s="57">
        <v>116</v>
      </c>
      <c r="B117" s="68">
        <v>360071</v>
      </c>
      <c r="C117" s="58">
        <v>1</v>
      </c>
      <c r="D117" s="82">
        <v>1</v>
      </c>
      <c r="E117" s="59" t="s">
        <v>7509</v>
      </c>
      <c r="F117" s="59" t="s">
        <v>7513</v>
      </c>
      <c r="G117" s="59" t="s">
        <v>8016</v>
      </c>
      <c r="H117" s="60"/>
      <c r="I117" s="59" t="s">
        <v>8017</v>
      </c>
      <c r="J117" s="59">
        <v>1</v>
      </c>
      <c r="K117" s="66">
        <v>43227</v>
      </c>
      <c r="L117" s="63" t="e">
        <f ca="1">DATEDIF(#REF!,TODAY(),"M")</f>
        <v>#REF!</v>
      </c>
      <c r="M117" s="57">
        <v>1</v>
      </c>
      <c r="N117" s="57">
        <f t="shared" si="6"/>
        <v>7</v>
      </c>
      <c r="O117" s="57">
        <f t="shared" si="7"/>
        <v>5</v>
      </c>
      <c r="P117" s="57" t="str">
        <f t="shared" si="8"/>
        <v>18</v>
      </c>
      <c r="Q117" s="57">
        <f t="shared" si="9"/>
        <v>7050018</v>
      </c>
      <c r="R117" s="57">
        <f t="shared" si="10"/>
        <v>70500181</v>
      </c>
      <c r="S117" s="64">
        <f t="shared" si="11"/>
        <v>3600711070518</v>
      </c>
      <c r="T117" s="57" t="e">
        <f>COUNTIF(#REF!,tratycont!S1463)</f>
        <v>#REF!</v>
      </c>
      <c r="V117" s="65" t="s">
        <v>7790</v>
      </c>
    </row>
    <row r="118" spans="1:22" x14ac:dyDescent="0.2">
      <c r="A118" s="57">
        <v>117</v>
      </c>
      <c r="B118" s="68">
        <v>360081</v>
      </c>
      <c r="C118" s="58">
        <v>1</v>
      </c>
      <c r="D118" s="82">
        <v>1</v>
      </c>
      <c r="E118" s="59" t="s">
        <v>7509</v>
      </c>
      <c r="F118" s="59" t="s">
        <v>7513</v>
      </c>
      <c r="G118" s="59" t="s">
        <v>8018</v>
      </c>
      <c r="H118" s="60"/>
      <c r="I118" s="59" t="s">
        <v>8019</v>
      </c>
      <c r="J118" s="59">
        <v>2</v>
      </c>
      <c r="K118" s="66">
        <v>43213</v>
      </c>
      <c r="L118" s="63" t="e">
        <f ca="1">DATEDIF(#REF!,TODAY(),"M")</f>
        <v>#REF!</v>
      </c>
      <c r="M118" s="57">
        <v>1</v>
      </c>
      <c r="N118" s="57">
        <f t="shared" si="6"/>
        <v>23</v>
      </c>
      <c r="O118" s="57">
        <f t="shared" si="7"/>
        <v>4</v>
      </c>
      <c r="P118" s="57" t="str">
        <f t="shared" si="8"/>
        <v>18</v>
      </c>
      <c r="Q118" s="57">
        <f t="shared" si="9"/>
        <v>23040018</v>
      </c>
      <c r="R118" s="57">
        <f t="shared" si="10"/>
        <v>230400182</v>
      </c>
      <c r="S118" s="64">
        <f t="shared" si="11"/>
        <v>3600812230418</v>
      </c>
      <c r="T118" s="57" t="e">
        <f>COUNTIF(#REF!,tratycont!S1456)</f>
        <v>#REF!</v>
      </c>
      <c r="V118" s="65" t="s">
        <v>7790</v>
      </c>
    </row>
    <row r="119" spans="1:22" x14ac:dyDescent="0.2">
      <c r="A119" s="57">
        <v>118</v>
      </c>
      <c r="B119" s="68">
        <v>360091</v>
      </c>
      <c r="C119" s="58">
        <v>1</v>
      </c>
      <c r="D119" s="82">
        <v>1</v>
      </c>
      <c r="E119" s="59" t="s">
        <v>7509</v>
      </c>
      <c r="F119" s="59" t="s">
        <v>7513</v>
      </c>
      <c r="G119" s="59" t="s">
        <v>8020</v>
      </c>
      <c r="H119" s="60"/>
      <c r="I119" s="59" t="s">
        <v>8021</v>
      </c>
      <c r="J119" s="59">
        <v>2</v>
      </c>
      <c r="K119" s="66">
        <v>43262</v>
      </c>
      <c r="L119" s="63" t="e">
        <f ca="1">DATEDIF(#REF!,TODAY(),"M")</f>
        <v>#REF!</v>
      </c>
      <c r="M119" s="57">
        <v>1</v>
      </c>
      <c r="N119" s="57">
        <f t="shared" si="6"/>
        <v>11</v>
      </c>
      <c r="O119" s="57">
        <f t="shared" si="7"/>
        <v>6</v>
      </c>
      <c r="P119" s="57" t="str">
        <f t="shared" si="8"/>
        <v>18</v>
      </c>
      <c r="Q119" s="57">
        <f t="shared" si="9"/>
        <v>11060018</v>
      </c>
      <c r="R119" s="57">
        <f t="shared" si="10"/>
        <v>110600182</v>
      </c>
      <c r="S119" s="64">
        <f t="shared" si="11"/>
        <v>3600912110618</v>
      </c>
      <c r="T119" s="57" t="e">
        <f>COUNTIF(#REF!,tratycont!S1460)</f>
        <v>#REF!</v>
      </c>
      <c r="V119" s="65" t="s">
        <v>7790</v>
      </c>
    </row>
    <row r="120" spans="1:22" x14ac:dyDescent="0.2">
      <c r="A120" s="57">
        <v>119</v>
      </c>
      <c r="B120" s="68">
        <v>360101</v>
      </c>
      <c r="C120" s="58">
        <v>1</v>
      </c>
      <c r="D120" s="82">
        <v>1</v>
      </c>
      <c r="E120" s="59" t="s">
        <v>7509</v>
      </c>
      <c r="F120" s="59" t="s">
        <v>7513</v>
      </c>
      <c r="G120" s="59" t="s">
        <v>8022</v>
      </c>
      <c r="H120" s="60"/>
      <c r="I120" s="59" t="s">
        <v>8023</v>
      </c>
      <c r="J120" s="59">
        <v>2</v>
      </c>
      <c r="K120" s="66">
        <v>43311</v>
      </c>
      <c r="L120" s="63" t="e">
        <f ca="1">DATEDIF(#REF!,TODAY(),"M")</f>
        <v>#REF!</v>
      </c>
      <c r="M120" s="57">
        <v>1</v>
      </c>
      <c r="N120" s="57">
        <f t="shared" si="6"/>
        <v>30</v>
      </c>
      <c r="O120" s="57">
        <f t="shared" si="7"/>
        <v>7</v>
      </c>
      <c r="P120" s="57" t="str">
        <f t="shared" si="8"/>
        <v>18</v>
      </c>
      <c r="Q120" s="57">
        <f t="shared" si="9"/>
        <v>30070018</v>
      </c>
      <c r="R120" s="57">
        <f t="shared" si="10"/>
        <v>300700182</v>
      </c>
      <c r="S120" s="64">
        <f t="shared" si="11"/>
        <v>3601012300718</v>
      </c>
      <c r="T120" s="57" t="e">
        <f>COUNTIF(#REF!,tratycont!S1438)</f>
        <v>#REF!</v>
      </c>
      <c r="V120" s="65" t="s">
        <v>7790</v>
      </c>
    </row>
    <row r="121" spans="1:22" x14ac:dyDescent="0.2">
      <c r="A121" s="57">
        <v>120</v>
      </c>
      <c r="B121" s="68">
        <v>360111</v>
      </c>
      <c r="C121" s="58">
        <v>1</v>
      </c>
      <c r="D121" s="82">
        <v>1</v>
      </c>
      <c r="E121" s="59" t="s">
        <v>7509</v>
      </c>
      <c r="F121" s="59" t="s">
        <v>7513</v>
      </c>
      <c r="G121" s="59" t="s">
        <v>8024</v>
      </c>
      <c r="H121" s="60"/>
      <c r="I121" s="59" t="s">
        <v>8025</v>
      </c>
      <c r="J121" s="59">
        <v>2</v>
      </c>
      <c r="K121" s="66">
        <v>43280</v>
      </c>
      <c r="L121" s="63" t="e">
        <f ca="1">DATEDIF(#REF!,TODAY(),"M")</f>
        <v>#REF!</v>
      </c>
      <c r="M121" s="57">
        <v>1</v>
      </c>
      <c r="N121" s="57">
        <f t="shared" si="6"/>
        <v>29</v>
      </c>
      <c r="O121" s="57">
        <f t="shared" si="7"/>
        <v>6</v>
      </c>
      <c r="P121" s="57" t="str">
        <f t="shared" si="8"/>
        <v>18</v>
      </c>
      <c r="Q121" s="57">
        <f t="shared" si="9"/>
        <v>29060018</v>
      </c>
      <c r="R121" s="57">
        <f t="shared" si="10"/>
        <v>290600182</v>
      </c>
      <c r="S121" s="64">
        <f t="shared" si="11"/>
        <v>3601112290618</v>
      </c>
      <c r="T121" s="57" t="e">
        <f>COUNTIF(#REF!,tratycont!S1442)</f>
        <v>#REF!</v>
      </c>
      <c r="V121" s="65" t="s">
        <v>7790</v>
      </c>
    </row>
    <row r="122" spans="1:22" x14ac:dyDescent="0.2">
      <c r="A122" s="57">
        <v>121</v>
      </c>
      <c r="B122" s="68">
        <v>360131</v>
      </c>
      <c r="C122" s="58">
        <v>1</v>
      </c>
      <c r="D122" s="82">
        <v>1</v>
      </c>
      <c r="E122" s="59" t="s">
        <v>7509</v>
      </c>
      <c r="F122" s="59" t="s">
        <v>7513</v>
      </c>
      <c r="G122" s="59" t="s">
        <v>8026</v>
      </c>
      <c r="H122" s="60"/>
      <c r="I122" s="59" t="s">
        <v>8027</v>
      </c>
      <c r="J122" s="59">
        <v>1</v>
      </c>
      <c r="K122" s="66">
        <v>43360</v>
      </c>
      <c r="L122" s="63" t="e">
        <f ca="1">DATEDIF(#REF!,TODAY(),"M")</f>
        <v>#REF!</v>
      </c>
      <c r="M122" s="57">
        <v>1</v>
      </c>
      <c r="N122" s="57">
        <f t="shared" si="6"/>
        <v>17</v>
      </c>
      <c r="O122" s="57">
        <f t="shared" si="7"/>
        <v>9</v>
      </c>
      <c r="P122" s="57" t="str">
        <f t="shared" si="8"/>
        <v>18</v>
      </c>
      <c r="Q122" s="57">
        <f t="shared" si="9"/>
        <v>17090018</v>
      </c>
      <c r="R122" s="57">
        <f t="shared" si="10"/>
        <v>170900181</v>
      </c>
      <c r="S122" s="64">
        <f t="shared" si="11"/>
        <v>3601311170918</v>
      </c>
      <c r="T122" s="57" t="e">
        <f>COUNTIF(#REF!,tratycont!S1436)</f>
        <v>#REF!</v>
      </c>
      <c r="V122" s="65" t="s">
        <v>7790</v>
      </c>
    </row>
    <row r="123" spans="1:22" x14ac:dyDescent="0.2">
      <c r="A123" s="57">
        <v>122</v>
      </c>
      <c r="B123" s="68">
        <v>360141</v>
      </c>
      <c r="C123" s="58">
        <v>1</v>
      </c>
      <c r="D123" s="82">
        <v>0</v>
      </c>
      <c r="E123" s="59" t="s">
        <v>7509</v>
      </c>
      <c r="F123" s="59" t="s">
        <v>7513</v>
      </c>
      <c r="G123" s="59" t="s">
        <v>8028</v>
      </c>
      <c r="H123" s="60" t="s">
        <v>8029</v>
      </c>
      <c r="I123" s="59" t="s">
        <v>8030</v>
      </c>
      <c r="J123" s="59">
        <v>1</v>
      </c>
      <c r="K123" s="66">
        <v>43421</v>
      </c>
      <c r="L123" s="63" t="e">
        <f ca="1">DATEDIF(#REF!,TODAY(),"M")</f>
        <v>#REF!</v>
      </c>
      <c r="M123" s="57">
        <v>1</v>
      </c>
      <c r="N123" s="57">
        <f t="shared" si="6"/>
        <v>17</v>
      </c>
      <c r="O123" s="57">
        <f t="shared" si="7"/>
        <v>11</v>
      </c>
      <c r="P123" s="57" t="str">
        <f t="shared" si="8"/>
        <v>18</v>
      </c>
      <c r="Q123" s="57">
        <f t="shared" si="9"/>
        <v>17110018</v>
      </c>
      <c r="R123" s="57">
        <f t="shared" si="10"/>
        <v>171100181</v>
      </c>
      <c r="S123" s="64">
        <f t="shared" si="11"/>
        <v>3601411171118</v>
      </c>
      <c r="T123" s="57" t="e">
        <f>COUNTIF(#REF!,tratycont!S1432)</f>
        <v>#REF!</v>
      </c>
      <c r="V123" s="65" t="s">
        <v>7790</v>
      </c>
    </row>
    <row r="124" spans="1:22" x14ac:dyDescent="0.2">
      <c r="A124" s="57">
        <v>123</v>
      </c>
      <c r="B124" s="68">
        <v>360141</v>
      </c>
      <c r="C124" s="58">
        <v>1</v>
      </c>
      <c r="D124" s="82">
        <v>0</v>
      </c>
      <c r="E124" s="59" t="s">
        <v>7509</v>
      </c>
      <c r="F124" s="59" t="s">
        <v>7513</v>
      </c>
      <c r="G124" s="59"/>
      <c r="H124" s="60" t="s">
        <v>8029</v>
      </c>
      <c r="I124" s="59" t="s">
        <v>8031</v>
      </c>
      <c r="J124" s="59">
        <v>2</v>
      </c>
      <c r="K124" s="66">
        <v>43421</v>
      </c>
      <c r="L124" s="63" t="e">
        <f ca="1">DATEDIF(#REF!,TODAY(),"M")</f>
        <v>#REF!</v>
      </c>
      <c r="M124" s="57">
        <v>1</v>
      </c>
      <c r="N124" s="57">
        <f t="shared" si="6"/>
        <v>17</v>
      </c>
      <c r="O124" s="57">
        <f t="shared" si="7"/>
        <v>11</v>
      </c>
      <c r="P124" s="57" t="str">
        <f t="shared" si="8"/>
        <v>18</v>
      </c>
      <c r="Q124" s="57">
        <f t="shared" si="9"/>
        <v>17110018</v>
      </c>
      <c r="R124" s="57">
        <f t="shared" si="10"/>
        <v>171100182</v>
      </c>
      <c r="S124" s="64">
        <f t="shared" si="11"/>
        <v>3601412171118</v>
      </c>
      <c r="T124" s="57" t="e">
        <f>COUNTIF(#REF!,tratycont!S1433)</f>
        <v>#REF!</v>
      </c>
      <c r="V124" s="65" t="s">
        <v>8032</v>
      </c>
    </row>
    <row r="125" spans="1:22" x14ac:dyDescent="0.2">
      <c r="A125" s="57">
        <v>124</v>
      </c>
      <c r="B125" s="68">
        <v>360151</v>
      </c>
      <c r="C125" s="58">
        <v>1</v>
      </c>
      <c r="D125" s="82">
        <v>0</v>
      </c>
      <c r="E125" s="59" t="s">
        <v>7509</v>
      </c>
      <c r="F125" s="59" t="s">
        <v>7513</v>
      </c>
      <c r="G125" s="59" t="s">
        <v>8033</v>
      </c>
      <c r="H125" s="60"/>
      <c r="I125" s="59" t="s">
        <v>8034</v>
      </c>
      <c r="J125" s="59">
        <v>1</v>
      </c>
      <c r="K125" s="66">
        <v>43453</v>
      </c>
      <c r="L125" s="63" t="e">
        <f ca="1">DATEDIF(#REF!,TODAY(),"M")</f>
        <v>#REF!</v>
      </c>
      <c r="M125" s="57">
        <v>1</v>
      </c>
      <c r="N125" s="57">
        <f t="shared" si="6"/>
        <v>19</v>
      </c>
      <c r="O125" s="57">
        <f t="shared" si="7"/>
        <v>12</v>
      </c>
      <c r="P125" s="57" t="str">
        <f t="shared" si="8"/>
        <v>18</v>
      </c>
      <c r="Q125" s="57">
        <f t="shared" si="9"/>
        <v>19120018</v>
      </c>
      <c r="R125" s="57">
        <f t="shared" si="10"/>
        <v>191200181</v>
      </c>
      <c r="S125" s="64">
        <f t="shared" si="11"/>
        <v>3601511191218</v>
      </c>
      <c r="T125" s="57" t="e">
        <f>COUNTIF(#REF!,tratycont!S1444)</f>
        <v>#REF!</v>
      </c>
      <c r="V125" s="65" t="s">
        <v>7790</v>
      </c>
    </row>
    <row r="126" spans="1:22" x14ac:dyDescent="0.2">
      <c r="A126" s="57">
        <v>125</v>
      </c>
      <c r="B126" s="68">
        <v>360161</v>
      </c>
      <c r="C126" s="58">
        <v>1</v>
      </c>
      <c r="D126" s="82">
        <v>0</v>
      </c>
      <c r="E126" s="59" t="s">
        <v>7509</v>
      </c>
      <c r="F126" s="59" t="s">
        <v>7513</v>
      </c>
      <c r="G126" s="59" t="s">
        <v>8035</v>
      </c>
      <c r="H126" s="60"/>
      <c r="I126" s="59" t="s">
        <v>8036</v>
      </c>
      <c r="J126" s="59">
        <v>2</v>
      </c>
      <c r="K126" s="66">
        <v>43464</v>
      </c>
      <c r="L126" s="63" t="e">
        <f ca="1">DATEDIF(#REF!,TODAY(),"M")</f>
        <v>#REF!</v>
      </c>
      <c r="M126" s="57">
        <v>1</v>
      </c>
      <c r="N126" s="57">
        <f t="shared" si="6"/>
        <v>30</v>
      </c>
      <c r="O126" s="57">
        <f t="shared" si="7"/>
        <v>12</v>
      </c>
      <c r="P126" s="57" t="str">
        <f t="shared" si="8"/>
        <v>18</v>
      </c>
      <c r="Q126" s="57">
        <f t="shared" si="9"/>
        <v>30120018</v>
      </c>
      <c r="R126" s="57">
        <f t="shared" si="10"/>
        <v>301200182</v>
      </c>
      <c r="S126" s="64">
        <f t="shared" si="11"/>
        <v>3601612301218</v>
      </c>
      <c r="T126" s="57" t="e">
        <f>COUNTIF(#REF!,tratycont!S1461)</f>
        <v>#REF!</v>
      </c>
      <c r="V126" s="65" t="s">
        <v>7790</v>
      </c>
    </row>
    <row r="127" spans="1:22" x14ac:dyDescent="0.2">
      <c r="A127" s="57">
        <v>126</v>
      </c>
      <c r="B127" s="68">
        <v>360171</v>
      </c>
      <c r="C127" s="58">
        <v>1</v>
      </c>
      <c r="D127" s="82">
        <v>0</v>
      </c>
      <c r="E127" s="59" t="s">
        <v>7509</v>
      </c>
      <c r="F127" s="59" t="s">
        <v>7513</v>
      </c>
      <c r="G127" s="59" t="s">
        <v>8037</v>
      </c>
      <c r="H127" s="70" t="s">
        <v>7932</v>
      </c>
      <c r="I127" s="59"/>
      <c r="J127" s="59"/>
      <c r="K127" s="66"/>
      <c r="L127" s="63"/>
      <c r="M127" s="57">
        <v>1</v>
      </c>
      <c r="N127" s="57">
        <f t="shared" si="6"/>
        <v>0</v>
      </c>
      <c r="O127" s="57">
        <f t="shared" si="7"/>
        <v>1</v>
      </c>
      <c r="P127" s="57" t="str">
        <f t="shared" si="8"/>
        <v>00</v>
      </c>
      <c r="Q127" s="57">
        <f t="shared" si="9"/>
        <v>10000</v>
      </c>
      <c r="R127" s="57">
        <f t="shared" si="10"/>
        <v>100000</v>
      </c>
      <c r="S127" s="64">
        <f t="shared" si="11"/>
        <v>3601710000100</v>
      </c>
      <c r="T127" s="57" t="e">
        <f>COUNTIF(#REF!,tratycont!S1459)</f>
        <v>#REF!</v>
      </c>
      <c r="V127" s="65" t="s">
        <v>7790</v>
      </c>
    </row>
    <row r="128" spans="1:22" x14ac:dyDescent="0.2">
      <c r="A128" s="57">
        <v>127</v>
      </c>
      <c r="B128" s="68">
        <v>360181</v>
      </c>
      <c r="C128" s="58">
        <v>1</v>
      </c>
      <c r="D128" s="82">
        <v>0</v>
      </c>
      <c r="E128" s="59" t="s">
        <v>7509</v>
      </c>
      <c r="F128" s="59" t="s">
        <v>7513</v>
      </c>
      <c r="G128" s="59" t="s">
        <v>8038</v>
      </c>
      <c r="H128" s="60"/>
      <c r="I128" s="59" t="s">
        <v>8039</v>
      </c>
      <c r="J128" s="59">
        <v>1</v>
      </c>
      <c r="K128" s="66">
        <v>43462</v>
      </c>
      <c r="L128" s="63" t="e">
        <f ca="1">DATEDIF(#REF!,TODAY(),"M")</f>
        <v>#REF!</v>
      </c>
      <c r="M128" s="57">
        <v>1</v>
      </c>
      <c r="N128" s="57">
        <f t="shared" si="6"/>
        <v>28</v>
      </c>
      <c r="O128" s="57">
        <f t="shared" si="7"/>
        <v>12</v>
      </c>
      <c r="P128" s="57" t="str">
        <f t="shared" si="8"/>
        <v>18</v>
      </c>
      <c r="Q128" s="57">
        <f t="shared" si="9"/>
        <v>28120018</v>
      </c>
      <c r="R128" s="57">
        <f t="shared" si="10"/>
        <v>281200181</v>
      </c>
      <c r="S128" s="64">
        <f t="shared" si="11"/>
        <v>3601811281218</v>
      </c>
      <c r="T128" s="57" t="e">
        <f>COUNTIF(#REF!,tratycont!S1455)</f>
        <v>#REF!</v>
      </c>
      <c r="V128" s="65" t="s">
        <v>7790</v>
      </c>
    </row>
    <row r="129" spans="1:24" x14ac:dyDescent="0.2">
      <c r="A129" s="57">
        <v>128</v>
      </c>
      <c r="B129" s="68">
        <v>360191</v>
      </c>
      <c r="C129" s="58">
        <v>1</v>
      </c>
      <c r="D129" s="82">
        <v>0</v>
      </c>
      <c r="E129" s="59" t="s">
        <v>7509</v>
      </c>
      <c r="F129" s="59" t="s">
        <v>7513</v>
      </c>
      <c r="G129" s="59" t="s">
        <v>8040</v>
      </c>
      <c r="H129" s="60"/>
      <c r="I129" s="59" t="s">
        <v>8041</v>
      </c>
      <c r="J129" s="59">
        <v>2</v>
      </c>
      <c r="K129" s="66">
        <v>43419</v>
      </c>
      <c r="L129" s="63" t="e">
        <f ca="1">DATEDIF(#REF!,TODAY(),"M")</f>
        <v>#REF!</v>
      </c>
      <c r="M129" s="57">
        <v>1</v>
      </c>
      <c r="N129" s="57">
        <f t="shared" si="6"/>
        <v>15</v>
      </c>
      <c r="O129" s="57">
        <f t="shared" si="7"/>
        <v>11</v>
      </c>
      <c r="P129" s="57" t="str">
        <f t="shared" si="8"/>
        <v>18</v>
      </c>
      <c r="Q129" s="57">
        <f t="shared" si="9"/>
        <v>15110018</v>
      </c>
      <c r="R129" s="57">
        <f t="shared" si="10"/>
        <v>151100182</v>
      </c>
      <c r="S129" s="64">
        <f t="shared" si="11"/>
        <v>3601912151118</v>
      </c>
      <c r="T129" s="57" t="e">
        <f>COUNTIF(#REF!,tratycont!S1453)</f>
        <v>#REF!</v>
      </c>
      <c r="V129" s="65" t="s">
        <v>7790</v>
      </c>
    </row>
    <row r="130" spans="1:24" x14ac:dyDescent="0.2">
      <c r="A130" s="57">
        <v>129</v>
      </c>
      <c r="B130" s="68">
        <v>360201</v>
      </c>
      <c r="C130" s="58">
        <v>1</v>
      </c>
      <c r="D130" s="82">
        <v>0</v>
      </c>
      <c r="E130" s="59" t="s">
        <v>7509</v>
      </c>
      <c r="F130" s="59" t="s">
        <v>7513</v>
      </c>
      <c r="G130" s="59" t="s">
        <v>8042</v>
      </c>
      <c r="H130" s="60"/>
      <c r="I130" s="59" t="s">
        <v>8043</v>
      </c>
      <c r="J130" s="59">
        <v>2</v>
      </c>
      <c r="K130" s="66">
        <v>43531</v>
      </c>
      <c r="L130" s="63" t="e">
        <f ca="1">DATEDIF(#REF!,TODAY(),"M")</f>
        <v>#REF!</v>
      </c>
      <c r="M130" s="57">
        <v>1</v>
      </c>
      <c r="N130" s="57">
        <f t="shared" ref="N130:N193" si="12">DAY(K130)</f>
        <v>7</v>
      </c>
      <c r="O130" s="57">
        <f t="shared" ref="O130:O193" si="13">MONTH(K130)</f>
        <v>3</v>
      </c>
      <c r="P130" s="57" t="str">
        <f t="shared" ref="P130:P193" si="14">RIGHT(YEAR(K130),2)</f>
        <v>19</v>
      </c>
      <c r="Q130" s="57">
        <f t="shared" ref="Q130:Q193" si="15">(((N130*100)+O130)*10000)+P130</f>
        <v>7030019</v>
      </c>
      <c r="R130" s="57">
        <f t="shared" ref="R130:R193" si="16">(Q130*10)+J130</f>
        <v>70300192</v>
      </c>
      <c r="S130" s="64">
        <f t="shared" ref="S130:S193" si="17">(((((((B130*10)+J130)*100)+N130)*100)+O130)*100)+P130</f>
        <v>3602012070319</v>
      </c>
      <c r="T130" s="57" t="e">
        <f>COUNTIF(#REF!,tratycont!S1458)</f>
        <v>#REF!</v>
      </c>
      <c r="V130" s="65" t="s">
        <v>7790</v>
      </c>
    </row>
    <row r="131" spans="1:24" x14ac:dyDescent="0.2">
      <c r="A131" s="57">
        <v>130</v>
      </c>
      <c r="B131" s="68">
        <v>360221</v>
      </c>
      <c r="C131" s="58">
        <v>1</v>
      </c>
      <c r="D131" s="82">
        <v>1</v>
      </c>
      <c r="E131" s="59" t="s">
        <v>7509</v>
      </c>
      <c r="F131" s="59" t="s">
        <v>7513</v>
      </c>
      <c r="G131" s="59" t="s">
        <v>8044</v>
      </c>
      <c r="H131" s="60"/>
      <c r="I131" s="59" t="s">
        <v>8045</v>
      </c>
      <c r="J131" s="59">
        <v>2</v>
      </c>
      <c r="K131" s="66">
        <v>43350</v>
      </c>
      <c r="L131" s="63" t="e">
        <f ca="1">DATEDIF(#REF!,TODAY(),"M")</f>
        <v>#REF!</v>
      </c>
      <c r="M131" s="57">
        <v>1</v>
      </c>
      <c r="N131" s="57">
        <f t="shared" si="12"/>
        <v>7</v>
      </c>
      <c r="O131" s="57">
        <f t="shared" si="13"/>
        <v>9</v>
      </c>
      <c r="P131" s="57" t="str">
        <f t="shared" si="14"/>
        <v>18</v>
      </c>
      <c r="Q131" s="57">
        <f t="shared" si="15"/>
        <v>7090018</v>
      </c>
      <c r="R131" s="57">
        <f t="shared" si="16"/>
        <v>70900182</v>
      </c>
      <c r="S131" s="64">
        <f t="shared" si="17"/>
        <v>3602212070918</v>
      </c>
      <c r="T131" s="57" t="e">
        <f>COUNTIF(#REF!,tratycont!S1448)</f>
        <v>#REF!</v>
      </c>
      <c r="V131" s="65" t="s">
        <v>7790</v>
      </c>
    </row>
    <row r="132" spans="1:24" x14ac:dyDescent="0.2">
      <c r="A132" s="57">
        <v>131</v>
      </c>
      <c r="B132" s="68">
        <v>360241</v>
      </c>
      <c r="C132" s="58">
        <v>1</v>
      </c>
      <c r="D132" s="82">
        <v>0</v>
      </c>
      <c r="E132" s="59" t="s">
        <v>7509</v>
      </c>
      <c r="F132" s="59" t="s">
        <v>7513</v>
      </c>
      <c r="G132" s="59" t="s">
        <v>8046</v>
      </c>
      <c r="H132" s="60"/>
      <c r="I132" s="59" t="s">
        <v>8047</v>
      </c>
      <c r="J132" s="59">
        <v>2</v>
      </c>
      <c r="K132" s="66">
        <v>43186</v>
      </c>
      <c r="L132" s="63" t="e">
        <f ca="1">DATEDIF(#REF!,TODAY(),"M")</f>
        <v>#REF!</v>
      </c>
      <c r="M132" s="57">
        <v>1</v>
      </c>
      <c r="N132" s="57">
        <f t="shared" si="12"/>
        <v>27</v>
      </c>
      <c r="O132" s="57">
        <f t="shared" si="13"/>
        <v>3</v>
      </c>
      <c r="P132" s="57" t="str">
        <f t="shared" si="14"/>
        <v>18</v>
      </c>
      <c r="Q132" s="57">
        <f t="shared" si="15"/>
        <v>27030018</v>
      </c>
      <c r="R132" s="57">
        <f t="shared" si="16"/>
        <v>270300182</v>
      </c>
      <c r="S132" s="64">
        <f t="shared" si="17"/>
        <v>3602412270318</v>
      </c>
      <c r="T132" s="57" t="e">
        <f>COUNTIF(#REF!,tratycont!S1441)</f>
        <v>#REF!</v>
      </c>
      <c r="V132" s="65" t="s">
        <v>7790</v>
      </c>
    </row>
    <row r="133" spans="1:24" x14ac:dyDescent="0.2">
      <c r="A133" s="57">
        <v>132</v>
      </c>
      <c r="B133" s="68">
        <v>360251</v>
      </c>
      <c r="C133" s="58">
        <v>1</v>
      </c>
      <c r="D133" s="82">
        <v>0</v>
      </c>
      <c r="E133" s="59" t="s">
        <v>7509</v>
      </c>
      <c r="F133" s="59" t="s">
        <v>7513</v>
      </c>
      <c r="G133" s="59" t="s">
        <v>8048</v>
      </c>
      <c r="H133" s="60"/>
      <c r="I133" s="59" t="s">
        <v>8049</v>
      </c>
      <c r="J133" s="59">
        <v>2</v>
      </c>
      <c r="K133" s="66">
        <v>43459</v>
      </c>
      <c r="L133" s="63" t="e">
        <f ca="1">DATEDIF(#REF!,TODAY(),"M")</f>
        <v>#REF!</v>
      </c>
      <c r="M133" s="57">
        <v>1</v>
      </c>
      <c r="N133" s="57">
        <f t="shared" si="12"/>
        <v>25</v>
      </c>
      <c r="O133" s="57">
        <f t="shared" si="13"/>
        <v>12</v>
      </c>
      <c r="P133" s="57" t="str">
        <f t="shared" si="14"/>
        <v>18</v>
      </c>
      <c r="Q133" s="57">
        <f t="shared" si="15"/>
        <v>25120018</v>
      </c>
      <c r="R133" s="57">
        <f t="shared" si="16"/>
        <v>251200182</v>
      </c>
      <c r="S133" s="64">
        <f t="shared" si="17"/>
        <v>3602512251218</v>
      </c>
      <c r="T133" s="57" t="e">
        <f>COUNTIF(#REF!,tratycont!S1437)</f>
        <v>#REF!</v>
      </c>
      <c r="V133" s="65" t="s">
        <v>7790</v>
      </c>
    </row>
    <row r="134" spans="1:24" x14ac:dyDescent="0.2">
      <c r="A134" s="57">
        <v>133</v>
      </c>
      <c r="B134" s="68">
        <v>360261</v>
      </c>
      <c r="C134" s="58">
        <v>1</v>
      </c>
      <c r="D134" s="82">
        <v>0</v>
      </c>
      <c r="E134" s="59" t="s">
        <v>7509</v>
      </c>
      <c r="F134" s="59" t="s">
        <v>7513</v>
      </c>
      <c r="G134" s="59" t="s">
        <v>8050</v>
      </c>
      <c r="H134" s="60"/>
      <c r="I134" s="59" t="s">
        <v>8051</v>
      </c>
      <c r="J134" s="59">
        <v>1</v>
      </c>
      <c r="K134" s="66">
        <v>43433</v>
      </c>
      <c r="L134" s="63" t="e">
        <f ca="1">DATEDIF(#REF!,TODAY(),"M")</f>
        <v>#REF!</v>
      </c>
      <c r="M134" s="57">
        <v>1</v>
      </c>
      <c r="N134" s="57">
        <f t="shared" si="12"/>
        <v>29</v>
      </c>
      <c r="O134" s="57">
        <f t="shared" si="13"/>
        <v>11</v>
      </c>
      <c r="P134" s="57" t="str">
        <f t="shared" si="14"/>
        <v>18</v>
      </c>
      <c r="Q134" s="57">
        <f t="shared" si="15"/>
        <v>29110018</v>
      </c>
      <c r="R134" s="57">
        <f t="shared" si="16"/>
        <v>291100181</v>
      </c>
      <c r="S134" s="64">
        <f t="shared" si="17"/>
        <v>3602611291118</v>
      </c>
      <c r="T134" s="57" t="e">
        <f>COUNTIF(#REF!,tratycont!S1447)</f>
        <v>#REF!</v>
      </c>
      <c r="V134" s="65" t="s">
        <v>7790</v>
      </c>
    </row>
    <row r="135" spans="1:24" x14ac:dyDescent="0.2">
      <c r="A135" s="57">
        <v>134</v>
      </c>
      <c r="B135" s="68">
        <v>360271</v>
      </c>
      <c r="C135" s="58">
        <v>1</v>
      </c>
      <c r="D135" s="82">
        <v>1</v>
      </c>
      <c r="E135" s="59" t="s">
        <v>7509</v>
      </c>
      <c r="F135" s="59" t="s">
        <v>7513</v>
      </c>
      <c r="G135" s="59" t="s">
        <v>8052</v>
      </c>
      <c r="H135" s="60"/>
      <c r="I135" s="59" t="s">
        <v>8053</v>
      </c>
      <c r="J135" s="59">
        <v>2</v>
      </c>
      <c r="K135" s="66">
        <v>43191</v>
      </c>
      <c r="L135" s="63" t="e">
        <f ca="1">DATEDIF(#REF!,TODAY(),"M")</f>
        <v>#REF!</v>
      </c>
      <c r="M135" s="57">
        <v>1</v>
      </c>
      <c r="N135" s="57">
        <f t="shared" si="12"/>
        <v>1</v>
      </c>
      <c r="O135" s="57">
        <f t="shared" si="13"/>
        <v>4</v>
      </c>
      <c r="P135" s="57" t="str">
        <f t="shared" si="14"/>
        <v>18</v>
      </c>
      <c r="Q135" s="57">
        <f t="shared" si="15"/>
        <v>1040018</v>
      </c>
      <c r="R135" s="57">
        <f t="shared" si="16"/>
        <v>10400182</v>
      </c>
      <c r="S135" s="64">
        <f t="shared" si="17"/>
        <v>3602712010418</v>
      </c>
      <c r="T135" s="57" t="e">
        <f>COUNTIF(#REF!,tratycont!S1457)</f>
        <v>#REF!</v>
      </c>
      <c r="V135" s="65" t="s">
        <v>7790</v>
      </c>
    </row>
    <row r="136" spans="1:24" x14ac:dyDescent="0.2">
      <c r="A136" s="57">
        <v>135</v>
      </c>
      <c r="B136" s="68">
        <v>360281</v>
      </c>
      <c r="C136" s="58">
        <v>1</v>
      </c>
      <c r="D136" s="82">
        <v>0</v>
      </c>
      <c r="E136" s="59" t="s">
        <v>7509</v>
      </c>
      <c r="F136" s="59" t="s">
        <v>7513</v>
      </c>
      <c r="G136" s="59" t="s">
        <v>8054</v>
      </c>
      <c r="H136" s="60"/>
      <c r="I136" s="59" t="s">
        <v>8055</v>
      </c>
      <c r="J136" s="59">
        <v>2</v>
      </c>
      <c r="K136" s="66">
        <v>43582</v>
      </c>
      <c r="L136" s="63" t="e">
        <f ca="1">DATEDIF(#REF!,TODAY(),"M")</f>
        <v>#REF!</v>
      </c>
      <c r="M136" s="57">
        <v>1</v>
      </c>
      <c r="N136" s="57">
        <f t="shared" si="12"/>
        <v>27</v>
      </c>
      <c r="O136" s="57">
        <f t="shared" si="13"/>
        <v>4</v>
      </c>
      <c r="P136" s="57" t="str">
        <f t="shared" si="14"/>
        <v>19</v>
      </c>
      <c r="Q136" s="57">
        <f t="shared" si="15"/>
        <v>27040019</v>
      </c>
      <c r="R136" s="57">
        <f t="shared" si="16"/>
        <v>270400192</v>
      </c>
      <c r="S136" s="64">
        <f t="shared" si="17"/>
        <v>3602812270419</v>
      </c>
      <c r="T136" s="57" t="e">
        <f>COUNTIF(#REF!,tratycont!S1449)</f>
        <v>#REF!</v>
      </c>
      <c r="V136" s="65" t="s">
        <v>7790</v>
      </c>
    </row>
    <row r="137" spans="1:24" x14ac:dyDescent="0.2">
      <c r="A137" s="57">
        <v>136</v>
      </c>
      <c r="B137" s="68">
        <v>360291</v>
      </c>
      <c r="C137" s="58">
        <v>1</v>
      </c>
      <c r="D137" s="82">
        <v>1</v>
      </c>
      <c r="E137" s="59" t="s">
        <v>7509</v>
      </c>
      <c r="F137" s="59" t="s">
        <v>7513</v>
      </c>
      <c r="G137" s="59" t="s">
        <v>8056</v>
      </c>
      <c r="H137" s="60"/>
      <c r="I137" s="59" t="s">
        <v>8057</v>
      </c>
      <c r="J137" s="59">
        <v>2</v>
      </c>
      <c r="K137" s="66">
        <v>43314</v>
      </c>
      <c r="L137" s="63" t="e">
        <f ca="1">DATEDIF(#REF!,TODAY(),"M")</f>
        <v>#REF!</v>
      </c>
      <c r="M137" s="57">
        <v>1</v>
      </c>
      <c r="N137" s="57">
        <f t="shared" si="12"/>
        <v>2</v>
      </c>
      <c r="O137" s="57">
        <f t="shared" si="13"/>
        <v>8</v>
      </c>
      <c r="P137" s="57" t="str">
        <f t="shared" si="14"/>
        <v>18</v>
      </c>
      <c r="Q137" s="57">
        <f t="shared" si="15"/>
        <v>2080018</v>
      </c>
      <c r="R137" s="57">
        <f t="shared" si="16"/>
        <v>20800182</v>
      </c>
      <c r="S137" s="64">
        <f t="shared" si="17"/>
        <v>3602912020818</v>
      </c>
      <c r="T137" s="57" t="e">
        <f>COUNTIF(#REF!,tratycont!S1434)</f>
        <v>#REF!</v>
      </c>
      <c r="V137" s="65" t="s">
        <v>7790</v>
      </c>
    </row>
    <row r="138" spans="1:24" x14ac:dyDescent="0.2">
      <c r="A138" s="57">
        <v>137</v>
      </c>
      <c r="B138" s="68">
        <v>360301</v>
      </c>
      <c r="C138" s="58">
        <v>1</v>
      </c>
      <c r="D138" s="82">
        <v>0</v>
      </c>
      <c r="E138" s="59" t="s">
        <v>7509</v>
      </c>
      <c r="F138" s="59" t="s">
        <v>7513</v>
      </c>
      <c r="G138" s="59" t="s">
        <v>8058</v>
      </c>
      <c r="H138" s="60"/>
      <c r="I138" s="59" t="s">
        <v>8059</v>
      </c>
      <c r="J138" s="59">
        <v>1</v>
      </c>
      <c r="K138" s="66">
        <v>43397</v>
      </c>
      <c r="L138" s="63" t="e">
        <f ca="1">DATEDIF(#REF!,TODAY(),"M")</f>
        <v>#REF!</v>
      </c>
      <c r="M138" s="57">
        <v>1</v>
      </c>
      <c r="N138" s="57">
        <f t="shared" si="12"/>
        <v>24</v>
      </c>
      <c r="O138" s="57">
        <f t="shared" si="13"/>
        <v>10</v>
      </c>
      <c r="P138" s="57" t="str">
        <f t="shared" si="14"/>
        <v>18</v>
      </c>
      <c r="Q138" s="57">
        <f t="shared" si="15"/>
        <v>24100018</v>
      </c>
      <c r="R138" s="57">
        <f t="shared" si="16"/>
        <v>241000181</v>
      </c>
      <c r="S138" s="64">
        <f t="shared" si="17"/>
        <v>3603011241018</v>
      </c>
      <c r="T138" s="57" t="e">
        <f>COUNTIF(#REF!,tratycont!S1445)</f>
        <v>#REF!</v>
      </c>
      <c r="V138" s="65" t="s">
        <v>7790</v>
      </c>
    </row>
    <row r="139" spans="1:24" x14ac:dyDescent="0.2">
      <c r="A139" s="57">
        <v>138</v>
      </c>
      <c r="B139" s="68">
        <v>360311</v>
      </c>
      <c r="C139" s="58">
        <v>1</v>
      </c>
      <c r="D139" s="82">
        <v>1</v>
      </c>
      <c r="E139" s="59" t="s">
        <v>7509</v>
      </c>
      <c r="F139" s="59" t="s">
        <v>7513</v>
      </c>
      <c r="G139" s="59" t="s">
        <v>8060</v>
      </c>
      <c r="H139" s="60"/>
      <c r="I139" s="59" t="s">
        <v>8061</v>
      </c>
      <c r="J139" s="59">
        <v>1</v>
      </c>
      <c r="K139" s="66">
        <v>43356</v>
      </c>
      <c r="L139" s="63" t="e">
        <f ca="1">DATEDIF(#REF!,TODAY(),"M")</f>
        <v>#REF!</v>
      </c>
      <c r="M139" s="57">
        <v>1</v>
      </c>
      <c r="N139" s="57">
        <f t="shared" si="12"/>
        <v>13</v>
      </c>
      <c r="O139" s="57">
        <f t="shared" si="13"/>
        <v>9</v>
      </c>
      <c r="P139" s="57" t="str">
        <f t="shared" si="14"/>
        <v>18</v>
      </c>
      <c r="Q139" s="57">
        <f t="shared" si="15"/>
        <v>13090018</v>
      </c>
      <c r="R139" s="57">
        <f t="shared" si="16"/>
        <v>130900181</v>
      </c>
      <c r="S139" s="64">
        <f t="shared" si="17"/>
        <v>3603111130918</v>
      </c>
      <c r="T139" s="57" t="e">
        <f>COUNTIF(#REF!,tratycont!S1443)</f>
        <v>#REF!</v>
      </c>
      <c r="V139" s="65" t="s">
        <v>7790</v>
      </c>
    </row>
    <row r="140" spans="1:24" x14ac:dyDescent="0.2">
      <c r="A140" s="57">
        <v>139</v>
      </c>
      <c r="B140" s="68">
        <v>360321</v>
      </c>
      <c r="C140" s="58">
        <v>1</v>
      </c>
      <c r="D140" s="82">
        <v>1</v>
      </c>
      <c r="E140" s="59" t="s">
        <v>7509</v>
      </c>
      <c r="F140" s="59" t="s">
        <v>7513</v>
      </c>
      <c r="G140" s="59" t="s">
        <v>8062</v>
      </c>
      <c r="H140" s="60"/>
      <c r="I140" s="59" t="s">
        <v>8063</v>
      </c>
      <c r="J140" s="59">
        <v>1</v>
      </c>
      <c r="K140" s="66">
        <v>43448</v>
      </c>
      <c r="L140" s="63" t="e">
        <f ca="1">DATEDIF(#REF!,TODAY(),"M")</f>
        <v>#REF!</v>
      </c>
      <c r="M140" s="57">
        <v>1</v>
      </c>
      <c r="N140" s="57">
        <f t="shared" si="12"/>
        <v>14</v>
      </c>
      <c r="O140" s="57">
        <f t="shared" si="13"/>
        <v>12</v>
      </c>
      <c r="P140" s="57" t="str">
        <f t="shared" si="14"/>
        <v>18</v>
      </c>
      <c r="Q140" s="57">
        <f t="shared" si="15"/>
        <v>14120018</v>
      </c>
      <c r="R140" s="57">
        <f t="shared" si="16"/>
        <v>141200181</v>
      </c>
      <c r="S140" s="64">
        <f t="shared" si="17"/>
        <v>3603211141218</v>
      </c>
      <c r="T140" s="57" t="e">
        <f>COUNTIF(#REF!,tratycont!S1440)</f>
        <v>#REF!</v>
      </c>
      <c r="V140" s="65" t="s">
        <v>7790</v>
      </c>
    </row>
    <row r="141" spans="1:24" x14ac:dyDescent="0.2">
      <c r="A141" s="57">
        <v>140</v>
      </c>
      <c r="B141" s="68">
        <v>360331</v>
      </c>
      <c r="C141" s="58">
        <v>1</v>
      </c>
      <c r="D141" s="82">
        <v>0</v>
      </c>
      <c r="E141" s="59" t="s">
        <v>7509</v>
      </c>
      <c r="F141" s="59" t="s">
        <v>7513</v>
      </c>
      <c r="G141" s="59" t="s">
        <v>8064</v>
      </c>
      <c r="H141" s="60"/>
      <c r="I141" s="59" t="s">
        <v>8065</v>
      </c>
      <c r="J141" s="59">
        <v>2</v>
      </c>
      <c r="K141" s="66">
        <v>43394</v>
      </c>
      <c r="L141" s="63" t="e">
        <f ca="1">DATEDIF(#REF!,TODAY(),"M")</f>
        <v>#REF!</v>
      </c>
      <c r="M141" s="57">
        <v>1</v>
      </c>
      <c r="N141" s="57">
        <f t="shared" si="12"/>
        <v>21</v>
      </c>
      <c r="O141" s="57">
        <f t="shared" si="13"/>
        <v>10</v>
      </c>
      <c r="P141" s="57" t="str">
        <f t="shared" si="14"/>
        <v>18</v>
      </c>
      <c r="Q141" s="57">
        <f t="shared" si="15"/>
        <v>21100018</v>
      </c>
      <c r="R141" s="57">
        <f t="shared" si="16"/>
        <v>211000182</v>
      </c>
      <c r="S141" s="64">
        <f t="shared" si="17"/>
        <v>3603312211018</v>
      </c>
      <c r="T141" s="57" t="e">
        <f>COUNTIF(#REF!,tratycont!S1451)</f>
        <v>#REF!</v>
      </c>
      <c r="V141" s="65" t="s">
        <v>7790</v>
      </c>
    </row>
    <row r="142" spans="1:24" x14ac:dyDescent="0.2">
      <c r="A142" s="57">
        <v>141</v>
      </c>
      <c r="B142" s="81">
        <v>430491</v>
      </c>
      <c r="C142" s="82">
        <v>0</v>
      </c>
      <c r="D142" s="82">
        <v>0</v>
      </c>
      <c r="E142" s="21" t="s">
        <v>7583</v>
      </c>
      <c r="F142" s="21" t="s">
        <v>7583</v>
      </c>
      <c r="G142" s="21" t="s">
        <v>8066</v>
      </c>
      <c r="H142" s="83"/>
      <c r="I142" s="21" t="s">
        <v>8067</v>
      </c>
      <c r="J142" s="21">
        <v>2</v>
      </c>
      <c r="K142" s="23">
        <v>43471</v>
      </c>
      <c r="L142" s="20" t="e">
        <f ca="1">DATEDIF(#REF!,TODAY(),"M")</f>
        <v>#REF!</v>
      </c>
      <c r="M142" s="85">
        <v>1</v>
      </c>
      <c r="N142" s="85">
        <f t="shared" si="12"/>
        <v>6</v>
      </c>
      <c r="O142" s="85">
        <f t="shared" si="13"/>
        <v>1</v>
      </c>
      <c r="P142" s="85" t="str">
        <f t="shared" si="14"/>
        <v>19</v>
      </c>
      <c r="Q142" s="85">
        <f t="shared" si="15"/>
        <v>6010019</v>
      </c>
      <c r="R142" s="85">
        <f t="shared" si="16"/>
        <v>60100192</v>
      </c>
      <c r="S142" s="86">
        <f t="shared" si="17"/>
        <v>4304912060119</v>
      </c>
      <c r="T142" s="85" t="e">
        <f>COUNTIF(#REF!,tratycont!S1155)</f>
        <v>#REF!</v>
      </c>
      <c r="U142" s="85"/>
      <c r="V142" s="87" t="s">
        <v>7790</v>
      </c>
      <c r="W142" s="85"/>
      <c r="X142" s="85"/>
    </row>
    <row r="143" spans="1:24" x14ac:dyDescent="0.2">
      <c r="A143" s="57">
        <v>142</v>
      </c>
      <c r="B143" s="81">
        <v>550261</v>
      </c>
      <c r="C143" s="82">
        <v>0</v>
      </c>
      <c r="D143" s="82">
        <v>0</v>
      </c>
      <c r="E143" s="21" t="s">
        <v>7526</v>
      </c>
      <c r="F143" s="21" t="s">
        <v>7526</v>
      </c>
      <c r="G143" s="21" t="s">
        <v>8068</v>
      </c>
      <c r="H143" s="83"/>
      <c r="I143" s="21" t="s">
        <v>8069</v>
      </c>
      <c r="J143" s="21">
        <v>2</v>
      </c>
      <c r="K143" s="23">
        <v>43432</v>
      </c>
      <c r="L143" s="20" t="e">
        <f ca="1">DATEDIF(#REF!,TODAY(),"M")</f>
        <v>#REF!</v>
      </c>
      <c r="M143" s="85">
        <v>1</v>
      </c>
      <c r="N143" s="85">
        <f t="shared" si="12"/>
        <v>28</v>
      </c>
      <c r="O143" s="85">
        <f t="shared" si="13"/>
        <v>11</v>
      </c>
      <c r="P143" s="85" t="str">
        <f t="shared" si="14"/>
        <v>18</v>
      </c>
      <c r="Q143" s="85">
        <f t="shared" si="15"/>
        <v>28110018</v>
      </c>
      <c r="R143" s="85">
        <f t="shared" si="16"/>
        <v>281100182</v>
      </c>
      <c r="S143" s="86">
        <f t="shared" si="17"/>
        <v>5502612281118</v>
      </c>
      <c r="T143" s="85" t="e">
        <f>COUNTIF(#REF!,tratycont!S1208)</f>
        <v>#REF!</v>
      </c>
      <c r="U143" s="85"/>
      <c r="V143" s="24" t="s">
        <v>7790</v>
      </c>
      <c r="W143" s="85"/>
      <c r="X143" s="85"/>
    </row>
    <row r="144" spans="1:24" x14ac:dyDescent="0.2">
      <c r="A144" s="57">
        <v>143</v>
      </c>
      <c r="B144" s="81">
        <v>550601</v>
      </c>
      <c r="C144" s="82">
        <v>0</v>
      </c>
      <c r="D144" s="82">
        <v>0</v>
      </c>
      <c r="E144" s="21" t="s">
        <v>7526</v>
      </c>
      <c r="F144" s="21" t="s">
        <v>7526</v>
      </c>
      <c r="G144" s="21" t="s">
        <v>8070</v>
      </c>
      <c r="H144" s="83"/>
      <c r="I144" s="21" t="s">
        <v>8071</v>
      </c>
      <c r="J144" s="21">
        <v>2</v>
      </c>
      <c r="K144" s="23">
        <v>43348</v>
      </c>
      <c r="L144" s="20" t="e">
        <f ca="1">DATEDIF(#REF!,TODAY(),"M")</f>
        <v>#REF!</v>
      </c>
      <c r="M144" s="85">
        <v>1</v>
      </c>
      <c r="N144" s="85">
        <f t="shared" si="12"/>
        <v>5</v>
      </c>
      <c r="O144" s="85">
        <f t="shared" si="13"/>
        <v>9</v>
      </c>
      <c r="P144" s="85" t="str">
        <f t="shared" si="14"/>
        <v>18</v>
      </c>
      <c r="Q144" s="85">
        <f t="shared" si="15"/>
        <v>5090018</v>
      </c>
      <c r="R144" s="85">
        <f t="shared" si="16"/>
        <v>50900182</v>
      </c>
      <c r="S144" s="86">
        <f t="shared" si="17"/>
        <v>5506012050918</v>
      </c>
      <c r="T144" s="85" t="e">
        <f>COUNTIF(#REF!,tratycont!S1281)</f>
        <v>#REF!</v>
      </c>
      <c r="U144" s="85"/>
      <c r="V144" s="24" t="s">
        <v>7790</v>
      </c>
      <c r="W144" s="85"/>
      <c r="X144" s="85"/>
    </row>
    <row r="145" spans="1:24" x14ac:dyDescent="0.2">
      <c r="A145" s="57">
        <v>144</v>
      </c>
      <c r="B145" s="81">
        <v>550841</v>
      </c>
      <c r="C145" s="82">
        <v>0</v>
      </c>
      <c r="D145" s="82">
        <v>0</v>
      </c>
      <c r="E145" s="21" t="s">
        <v>7526</v>
      </c>
      <c r="F145" s="21" t="s">
        <v>7526</v>
      </c>
      <c r="G145" s="21" t="s">
        <v>8072</v>
      </c>
      <c r="H145" s="83"/>
      <c r="I145" s="21" t="s">
        <v>8073</v>
      </c>
      <c r="J145" s="21">
        <v>1</v>
      </c>
      <c r="K145" s="23">
        <v>43248</v>
      </c>
      <c r="L145" s="20" t="e">
        <f ca="1">DATEDIF(#REF!,TODAY(),"M")</f>
        <v>#REF!</v>
      </c>
      <c r="M145" s="85">
        <v>1</v>
      </c>
      <c r="N145" s="85">
        <f t="shared" si="12"/>
        <v>28</v>
      </c>
      <c r="O145" s="85">
        <f t="shared" si="13"/>
        <v>5</v>
      </c>
      <c r="P145" s="85" t="str">
        <f t="shared" si="14"/>
        <v>18</v>
      </c>
      <c r="Q145" s="85">
        <f t="shared" si="15"/>
        <v>28050018</v>
      </c>
      <c r="R145" s="85">
        <f t="shared" si="16"/>
        <v>280500181</v>
      </c>
      <c r="S145" s="86">
        <f t="shared" si="17"/>
        <v>5508411280518</v>
      </c>
      <c r="T145" s="85" t="e">
        <f>COUNTIF(#REF!,tratycont!S1256)</f>
        <v>#REF!</v>
      </c>
      <c r="U145" s="85"/>
      <c r="V145" s="24" t="s">
        <v>7982</v>
      </c>
      <c r="W145" s="85"/>
      <c r="X145" s="85"/>
    </row>
    <row r="146" spans="1:24" x14ac:dyDescent="0.2">
      <c r="A146" s="57">
        <v>145</v>
      </c>
      <c r="B146" s="58">
        <v>611271</v>
      </c>
      <c r="C146" s="58">
        <v>1</v>
      </c>
      <c r="D146" s="82">
        <v>0</v>
      </c>
      <c r="E146" s="59" t="s">
        <v>7509</v>
      </c>
      <c r="F146" s="59" t="s">
        <v>7510</v>
      </c>
      <c r="G146" s="59" t="s">
        <v>8074</v>
      </c>
      <c r="H146" s="60"/>
      <c r="I146" s="59" t="s">
        <v>8075</v>
      </c>
      <c r="J146" s="59">
        <v>2</v>
      </c>
      <c r="K146" s="66">
        <v>43361</v>
      </c>
      <c r="L146" s="63" t="e">
        <f ca="1">DATEDIF(#REF!,TODAY(),"M")</f>
        <v>#REF!</v>
      </c>
      <c r="M146" s="57">
        <v>1</v>
      </c>
      <c r="N146" s="57">
        <f t="shared" si="12"/>
        <v>18</v>
      </c>
      <c r="O146" s="57">
        <f t="shared" si="13"/>
        <v>9</v>
      </c>
      <c r="P146" s="57" t="str">
        <f t="shared" si="14"/>
        <v>18</v>
      </c>
      <c r="Q146" s="57">
        <f t="shared" si="15"/>
        <v>18090018</v>
      </c>
      <c r="R146" s="57">
        <f t="shared" si="16"/>
        <v>180900182</v>
      </c>
      <c r="S146" s="64">
        <f t="shared" si="17"/>
        <v>6112712180918</v>
      </c>
      <c r="T146" s="57" t="e">
        <f>COUNTIF(#REF!,tratycont!S1378)</f>
        <v>#REF!</v>
      </c>
      <c r="V146" s="65" t="s">
        <v>8076</v>
      </c>
      <c r="X146" s="73">
        <v>0.1489</v>
      </c>
    </row>
    <row r="147" spans="1:24" x14ac:dyDescent="0.2">
      <c r="A147" s="57">
        <v>146</v>
      </c>
      <c r="B147" s="58">
        <v>611281</v>
      </c>
      <c r="C147" s="58">
        <v>1</v>
      </c>
      <c r="D147" s="82">
        <v>0</v>
      </c>
      <c r="E147" s="59" t="s">
        <v>7509</v>
      </c>
      <c r="F147" s="59" t="s">
        <v>7510</v>
      </c>
      <c r="G147" s="59" t="s">
        <v>8077</v>
      </c>
      <c r="H147" s="60"/>
      <c r="I147" s="59" t="s">
        <v>8078</v>
      </c>
      <c r="J147" s="59">
        <v>1</v>
      </c>
      <c r="K147" s="66">
        <v>43643</v>
      </c>
      <c r="L147" s="63" t="e">
        <f ca="1">DATEDIF(#REF!,TODAY(),"M")</f>
        <v>#REF!</v>
      </c>
      <c r="M147" s="57">
        <v>1</v>
      </c>
      <c r="N147" s="57">
        <f t="shared" si="12"/>
        <v>27</v>
      </c>
      <c r="O147" s="57">
        <f t="shared" si="13"/>
        <v>6</v>
      </c>
      <c r="P147" s="57" t="str">
        <f t="shared" si="14"/>
        <v>19</v>
      </c>
      <c r="Q147" s="57">
        <f t="shared" si="15"/>
        <v>27060019</v>
      </c>
      <c r="R147" s="57">
        <f t="shared" si="16"/>
        <v>270600191</v>
      </c>
      <c r="S147" s="64">
        <f t="shared" si="17"/>
        <v>6112811270619</v>
      </c>
      <c r="T147" s="57" t="e">
        <f>COUNTIF(#REF!,tratycont!S1335)</f>
        <v>#REF!</v>
      </c>
      <c r="V147" s="65" t="s">
        <v>8076</v>
      </c>
      <c r="X147" s="73">
        <v>0.21310000000000001</v>
      </c>
    </row>
    <row r="148" spans="1:24" x14ac:dyDescent="0.2">
      <c r="A148" s="57">
        <v>147</v>
      </c>
      <c r="B148" s="58">
        <v>611291</v>
      </c>
      <c r="C148" s="58">
        <v>1</v>
      </c>
      <c r="D148" s="82">
        <v>0</v>
      </c>
      <c r="E148" s="59" t="s">
        <v>7509</v>
      </c>
      <c r="F148" s="59" t="s">
        <v>7510</v>
      </c>
      <c r="G148" s="59" t="s">
        <v>8079</v>
      </c>
      <c r="H148" s="60"/>
      <c r="I148" s="59" t="s">
        <v>8080</v>
      </c>
      <c r="J148" s="59">
        <v>1</v>
      </c>
      <c r="K148" s="66">
        <v>43657</v>
      </c>
      <c r="L148" s="63" t="e">
        <f ca="1">DATEDIF(#REF!,TODAY(),"M")</f>
        <v>#REF!</v>
      </c>
      <c r="M148" s="57">
        <v>1</v>
      </c>
      <c r="N148" s="57">
        <f t="shared" si="12"/>
        <v>11</v>
      </c>
      <c r="O148" s="57">
        <f t="shared" si="13"/>
        <v>7</v>
      </c>
      <c r="P148" s="57" t="str">
        <f t="shared" si="14"/>
        <v>19</v>
      </c>
      <c r="Q148" s="57">
        <f t="shared" si="15"/>
        <v>11070019</v>
      </c>
      <c r="R148" s="57">
        <f t="shared" si="16"/>
        <v>110700191</v>
      </c>
      <c r="S148" s="64">
        <f t="shared" si="17"/>
        <v>6112911110719</v>
      </c>
      <c r="T148" s="57" t="e">
        <f>COUNTIF(#REF!,tratycont!S1376)</f>
        <v>#REF!</v>
      </c>
      <c r="V148" s="65" t="s">
        <v>8076</v>
      </c>
      <c r="X148" s="73">
        <v>0.63839000000000001</v>
      </c>
    </row>
    <row r="149" spans="1:24" x14ac:dyDescent="0.2">
      <c r="A149" s="57">
        <v>148</v>
      </c>
      <c r="B149" s="58">
        <v>611301</v>
      </c>
      <c r="C149" s="58">
        <v>1</v>
      </c>
      <c r="D149" s="82">
        <v>0</v>
      </c>
      <c r="E149" s="59" t="s">
        <v>7509</v>
      </c>
      <c r="F149" s="59" t="s">
        <v>7510</v>
      </c>
      <c r="G149" s="59" t="s">
        <v>8081</v>
      </c>
      <c r="H149" s="60"/>
      <c r="I149" s="59" t="s">
        <v>8082</v>
      </c>
      <c r="J149" s="59">
        <v>2</v>
      </c>
      <c r="K149" s="66">
        <v>43589</v>
      </c>
      <c r="L149" s="63" t="e">
        <f ca="1">DATEDIF(#REF!,TODAY(),"M")</f>
        <v>#REF!</v>
      </c>
      <c r="M149" s="57">
        <v>1</v>
      </c>
      <c r="N149" s="57">
        <f t="shared" si="12"/>
        <v>4</v>
      </c>
      <c r="O149" s="57">
        <f t="shared" si="13"/>
        <v>5</v>
      </c>
      <c r="P149" s="57" t="str">
        <f t="shared" si="14"/>
        <v>19</v>
      </c>
      <c r="Q149" s="57">
        <f t="shared" si="15"/>
        <v>4050019</v>
      </c>
      <c r="R149" s="57">
        <f t="shared" si="16"/>
        <v>40500192</v>
      </c>
      <c r="S149" s="64">
        <f t="shared" si="17"/>
        <v>6113012040519</v>
      </c>
      <c r="T149" s="57" t="e">
        <f>COUNTIF(#REF!,tratycont!S1361)</f>
        <v>#REF!</v>
      </c>
      <c r="V149" s="65" t="s">
        <v>8076</v>
      </c>
      <c r="X149" s="73">
        <v>0.89370000000000005</v>
      </c>
    </row>
    <row r="150" spans="1:24" x14ac:dyDescent="0.2">
      <c r="A150" s="57">
        <v>149</v>
      </c>
      <c r="B150" s="81">
        <v>920011</v>
      </c>
      <c r="C150" s="82">
        <v>0</v>
      </c>
      <c r="D150" s="82">
        <v>0</v>
      </c>
      <c r="E150" s="21" t="s">
        <v>7549</v>
      </c>
      <c r="F150" s="21" t="s">
        <v>7552</v>
      </c>
      <c r="G150" s="21" t="s">
        <v>8083</v>
      </c>
      <c r="H150" s="83"/>
      <c r="I150" s="21" t="s">
        <v>8084</v>
      </c>
      <c r="J150" s="21">
        <v>2</v>
      </c>
      <c r="K150" s="23">
        <v>43226</v>
      </c>
      <c r="L150" s="20" t="e">
        <f ca="1">DATEDIF(#REF!,TODAY(),"M")</f>
        <v>#REF!</v>
      </c>
      <c r="M150" s="85">
        <v>1</v>
      </c>
      <c r="N150" s="85">
        <f t="shared" si="12"/>
        <v>6</v>
      </c>
      <c r="O150" s="85">
        <f t="shared" si="13"/>
        <v>5</v>
      </c>
      <c r="P150" s="85" t="str">
        <f t="shared" si="14"/>
        <v>18</v>
      </c>
      <c r="Q150" s="85">
        <f t="shared" si="15"/>
        <v>6050018</v>
      </c>
      <c r="R150" s="85">
        <f t="shared" si="16"/>
        <v>60500182</v>
      </c>
      <c r="S150" s="86">
        <f t="shared" si="17"/>
        <v>9200112060518</v>
      </c>
      <c r="T150" s="85" t="e">
        <f>COUNTIF(#REF!,tratycont!S822)</f>
        <v>#REF!</v>
      </c>
      <c r="U150" s="85"/>
      <c r="V150" s="24" t="s">
        <v>7790</v>
      </c>
      <c r="W150" s="85"/>
      <c r="X150" s="85"/>
    </row>
    <row r="151" spans="1:24" x14ac:dyDescent="0.2">
      <c r="A151" s="57">
        <v>150</v>
      </c>
      <c r="B151" s="81">
        <v>920021</v>
      </c>
      <c r="C151" s="82">
        <v>0</v>
      </c>
      <c r="D151" s="82">
        <v>0</v>
      </c>
      <c r="E151" s="21" t="s">
        <v>7549</v>
      </c>
      <c r="F151" s="21" t="s">
        <v>7552</v>
      </c>
      <c r="G151" s="21" t="s">
        <v>8085</v>
      </c>
      <c r="H151" s="83"/>
      <c r="I151" s="21" t="s">
        <v>8086</v>
      </c>
      <c r="J151" s="21">
        <v>1</v>
      </c>
      <c r="K151" s="23">
        <v>43229</v>
      </c>
      <c r="L151" s="20" t="e">
        <f ca="1">DATEDIF(#REF!,TODAY(),"M")</f>
        <v>#REF!</v>
      </c>
      <c r="M151" s="85">
        <v>1</v>
      </c>
      <c r="N151" s="85">
        <f t="shared" si="12"/>
        <v>9</v>
      </c>
      <c r="O151" s="85">
        <f t="shared" si="13"/>
        <v>5</v>
      </c>
      <c r="P151" s="85" t="str">
        <f t="shared" si="14"/>
        <v>18</v>
      </c>
      <c r="Q151" s="85">
        <f t="shared" si="15"/>
        <v>9050018</v>
      </c>
      <c r="R151" s="85">
        <f t="shared" si="16"/>
        <v>90500181</v>
      </c>
      <c r="S151" s="86">
        <f t="shared" si="17"/>
        <v>9200211090518</v>
      </c>
      <c r="T151" s="85" t="e">
        <f>COUNTIF(#REF!,tratycont!S821)</f>
        <v>#REF!</v>
      </c>
      <c r="U151" s="85"/>
      <c r="V151" s="24" t="s">
        <v>7790</v>
      </c>
      <c r="W151" s="85"/>
      <c r="X151" s="85"/>
    </row>
    <row r="152" spans="1:24" x14ac:dyDescent="0.2">
      <c r="A152" s="57">
        <v>151</v>
      </c>
      <c r="B152" s="63">
        <v>1000021</v>
      </c>
      <c r="C152" s="58">
        <v>1</v>
      </c>
      <c r="D152" s="82">
        <v>1</v>
      </c>
      <c r="E152" s="59" t="s">
        <v>7515</v>
      </c>
      <c r="F152" s="59" t="s">
        <v>7515</v>
      </c>
      <c r="G152" s="59" t="s">
        <v>8087</v>
      </c>
      <c r="H152" s="74"/>
      <c r="I152" s="59" t="s">
        <v>8088</v>
      </c>
      <c r="J152" s="75">
        <v>1</v>
      </c>
      <c r="K152" s="62">
        <v>43263</v>
      </c>
      <c r="L152" s="74">
        <v>31</v>
      </c>
      <c r="M152" s="57">
        <v>2</v>
      </c>
      <c r="N152" s="57">
        <f t="shared" si="12"/>
        <v>12</v>
      </c>
      <c r="O152" s="57">
        <f t="shared" si="13"/>
        <v>6</v>
      </c>
      <c r="P152" s="57" t="str">
        <f t="shared" si="14"/>
        <v>18</v>
      </c>
      <c r="Q152" s="57">
        <f t="shared" si="15"/>
        <v>12060018</v>
      </c>
      <c r="R152" s="57">
        <f t="shared" si="16"/>
        <v>120600181</v>
      </c>
      <c r="S152" s="64">
        <f t="shared" si="17"/>
        <v>10000211120618</v>
      </c>
      <c r="T152" s="57" t="e">
        <f>COUNTIF(#REF!,tratycont!#REF!)</f>
        <v>#REF!</v>
      </c>
    </row>
    <row r="153" spans="1:24" x14ac:dyDescent="0.2">
      <c r="A153" s="57">
        <v>152</v>
      </c>
      <c r="B153" s="63">
        <v>1000051</v>
      </c>
      <c r="C153" s="58">
        <v>1</v>
      </c>
      <c r="D153" s="82">
        <v>1</v>
      </c>
      <c r="E153" s="59" t="s">
        <v>7515</v>
      </c>
      <c r="F153" s="59" t="s">
        <v>7515</v>
      </c>
      <c r="G153" s="59" t="s">
        <v>8089</v>
      </c>
      <c r="H153" s="74"/>
      <c r="I153" s="59" t="s">
        <v>8090</v>
      </c>
      <c r="J153" s="75">
        <v>2</v>
      </c>
      <c r="K153" s="62">
        <v>43210</v>
      </c>
      <c r="L153" s="74">
        <v>33</v>
      </c>
      <c r="M153" s="57">
        <v>2</v>
      </c>
      <c r="N153" s="57">
        <f t="shared" si="12"/>
        <v>20</v>
      </c>
      <c r="O153" s="57">
        <f t="shared" si="13"/>
        <v>4</v>
      </c>
      <c r="P153" s="57" t="str">
        <f t="shared" si="14"/>
        <v>18</v>
      </c>
      <c r="Q153" s="57">
        <f t="shared" si="15"/>
        <v>20040018</v>
      </c>
      <c r="R153" s="57">
        <f t="shared" si="16"/>
        <v>200400182</v>
      </c>
      <c r="S153" s="64">
        <f t="shared" si="17"/>
        <v>10000512200418</v>
      </c>
      <c r="T153" s="57" t="e">
        <f>COUNTIF(#REF!,tratycont!S229)</f>
        <v>#REF!</v>
      </c>
    </row>
    <row r="154" spans="1:24" x14ac:dyDescent="0.2">
      <c r="A154" s="57">
        <v>153</v>
      </c>
      <c r="B154" s="63">
        <v>1000061</v>
      </c>
      <c r="C154" s="58">
        <v>1</v>
      </c>
      <c r="D154" s="82">
        <v>1</v>
      </c>
      <c r="E154" s="59" t="s">
        <v>7515</v>
      </c>
      <c r="F154" s="59" t="s">
        <v>7515</v>
      </c>
      <c r="G154" s="59" t="s">
        <v>8091</v>
      </c>
      <c r="H154" s="74"/>
      <c r="I154" s="59" t="s">
        <v>8092</v>
      </c>
      <c r="J154" s="75">
        <v>2</v>
      </c>
      <c r="K154" s="62">
        <v>43257</v>
      </c>
      <c r="L154" s="74">
        <v>32</v>
      </c>
      <c r="M154" s="57">
        <v>2</v>
      </c>
      <c r="N154" s="57">
        <f t="shared" si="12"/>
        <v>6</v>
      </c>
      <c r="O154" s="57">
        <f t="shared" si="13"/>
        <v>6</v>
      </c>
      <c r="P154" s="57" t="str">
        <f t="shared" si="14"/>
        <v>18</v>
      </c>
      <c r="Q154" s="57">
        <f t="shared" si="15"/>
        <v>6060018</v>
      </c>
      <c r="R154" s="57">
        <f t="shared" si="16"/>
        <v>60600182</v>
      </c>
      <c r="S154" s="64">
        <f t="shared" si="17"/>
        <v>10000612060618</v>
      </c>
      <c r="T154" s="57" t="e">
        <f>COUNTIF(#REF!,tratycont!S230)</f>
        <v>#REF!</v>
      </c>
    </row>
    <row r="155" spans="1:24" x14ac:dyDescent="0.2">
      <c r="A155" s="57">
        <v>154</v>
      </c>
      <c r="B155" s="63">
        <v>1000071</v>
      </c>
      <c r="C155" s="58">
        <v>1</v>
      </c>
      <c r="D155" s="82">
        <v>1</v>
      </c>
      <c r="E155" s="59" t="s">
        <v>7515</v>
      </c>
      <c r="F155" s="59" t="s">
        <v>7515</v>
      </c>
      <c r="G155" s="59" t="s">
        <v>8093</v>
      </c>
      <c r="H155" s="74"/>
      <c r="I155" s="59" t="s">
        <v>8094</v>
      </c>
      <c r="J155" s="75">
        <v>2</v>
      </c>
      <c r="K155" s="62">
        <v>43244</v>
      </c>
      <c r="L155" s="74">
        <v>32</v>
      </c>
      <c r="M155" s="57">
        <v>2</v>
      </c>
      <c r="N155" s="57">
        <f t="shared" si="12"/>
        <v>24</v>
      </c>
      <c r="O155" s="57">
        <f t="shared" si="13"/>
        <v>5</v>
      </c>
      <c r="P155" s="57" t="str">
        <f t="shared" si="14"/>
        <v>18</v>
      </c>
      <c r="Q155" s="57">
        <f t="shared" si="15"/>
        <v>24050018</v>
      </c>
      <c r="R155" s="57">
        <f t="shared" si="16"/>
        <v>240500182</v>
      </c>
      <c r="S155" s="64">
        <f t="shared" si="17"/>
        <v>10000712240518</v>
      </c>
      <c r="T155" s="57" t="e">
        <f>COUNTIF(#REF!,tratycont!S235)</f>
        <v>#REF!</v>
      </c>
    </row>
    <row r="156" spans="1:24" x14ac:dyDescent="0.2">
      <c r="A156" s="57">
        <v>155</v>
      </c>
      <c r="B156" s="63">
        <v>1000081</v>
      </c>
      <c r="C156" s="58">
        <v>1</v>
      </c>
      <c r="D156" s="82">
        <v>0</v>
      </c>
      <c r="E156" s="59" t="s">
        <v>7515</v>
      </c>
      <c r="F156" s="59" t="s">
        <v>7515</v>
      </c>
      <c r="G156" s="59" t="s">
        <v>8095</v>
      </c>
      <c r="H156" s="74"/>
      <c r="I156" s="59" t="s">
        <v>8096</v>
      </c>
      <c r="J156" s="75">
        <v>2</v>
      </c>
      <c r="K156" s="62">
        <v>43439</v>
      </c>
      <c r="L156" s="74">
        <v>26</v>
      </c>
      <c r="M156" s="57">
        <v>2</v>
      </c>
      <c r="N156" s="57">
        <f t="shared" si="12"/>
        <v>5</v>
      </c>
      <c r="O156" s="57">
        <f t="shared" si="13"/>
        <v>12</v>
      </c>
      <c r="P156" s="57" t="str">
        <f t="shared" si="14"/>
        <v>18</v>
      </c>
      <c r="Q156" s="57">
        <f t="shared" si="15"/>
        <v>5120018</v>
      </c>
      <c r="R156" s="57">
        <f t="shared" si="16"/>
        <v>51200182</v>
      </c>
      <c r="S156" s="64">
        <f t="shared" si="17"/>
        <v>10000812051218</v>
      </c>
      <c r="T156" s="57" t="e">
        <f>COUNTIF(#REF!,tratycont!S457)</f>
        <v>#REF!</v>
      </c>
    </row>
    <row r="157" spans="1:24" x14ac:dyDescent="0.2">
      <c r="A157" s="57">
        <v>156</v>
      </c>
      <c r="B157" s="63">
        <v>1000121</v>
      </c>
      <c r="C157" s="58">
        <v>1</v>
      </c>
      <c r="D157" s="82">
        <v>1</v>
      </c>
      <c r="E157" s="59" t="s">
        <v>7515</v>
      </c>
      <c r="F157" s="59" t="s">
        <v>7515</v>
      </c>
      <c r="G157" s="59" t="s">
        <v>8097</v>
      </c>
      <c r="H157" s="74"/>
      <c r="I157" s="59" t="s">
        <v>8098</v>
      </c>
      <c r="J157" s="75">
        <v>2</v>
      </c>
      <c r="K157" s="62">
        <v>43399</v>
      </c>
      <c r="L157" s="74">
        <v>27</v>
      </c>
      <c r="M157" s="57">
        <v>2</v>
      </c>
      <c r="N157" s="57">
        <f t="shared" si="12"/>
        <v>26</v>
      </c>
      <c r="O157" s="57">
        <f t="shared" si="13"/>
        <v>10</v>
      </c>
      <c r="P157" s="57" t="str">
        <f t="shared" si="14"/>
        <v>18</v>
      </c>
      <c r="Q157" s="57">
        <f t="shared" si="15"/>
        <v>26100018</v>
      </c>
      <c r="R157" s="57">
        <f t="shared" si="16"/>
        <v>261000182</v>
      </c>
      <c r="S157" s="64">
        <f t="shared" si="17"/>
        <v>10001212261018</v>
      </c>
      <c r="T157" s="57" t="e">
        <f>COUNTIF(#REF!,tratycont!S227)</f>
        <v>#REF!</v>
      </c>
    </row>
    <row r="158" spans="1:24" x14ac:dyDescent="0.2">
      <c r="A158" s="57">
        <v>157</v>
      </c>
      <c r="B158" s="63">
        <v>1000131</v>
      </c>
      <c r="C158" s="58">
        <v>1</v>
      </c>
      <c r="D158" s="82">
        <v>2</v>
      </c>
      <c r="E158" s="59" t="s">
        <v>7515</v>
      </c>
      <c r="F158" s="59" t="s">
        <v>7515</v>
      </c>
      <c r="G158" s="59" t="s">
        <v>8099</v>
      </c>
      <c r="H158" s="74"/>
      <c r="I158" s="59" t="s">
        <v>8100</v>
      </c>
      <c r="J158" s="75">
        <v>2</v>
      </c>
      <c r="K158" s="62">
        <v>43383</v>
      </c>
      <c r="L158" s="74">
        <v>27</v>
      </c>
      <c r="M158" s="57">
        <v>2</v>
      </c>
      <c r="N158" s="57">
        <f t="shared" si="12"/>
        <v>10</v>
      </c>
      <c r="O158" s="57">
        <f t="shared" si="13"/>
        <v>10</v>
      </c>
      <c r="P158" s="57" t="str">
        <f t="shared" si="14"/>
        <v>18</v>
      </c>
      <c r="Q158" s="57">
        <f t="shared" si="15"/>
        <v>10100018</v>
      </c>
      <c r="R158" s="57">
        <f t="shared" si="16"/>
        <v>101000182</v>
      </c>
      <c r="S158" s="64">
        <f t="shared" si="17"/>
        <v>10001312101018</v>
      </c>
      <c r="T158" s="57" t="e">
        <f>COUNTIF(#REF!,tratycont!S239)</f>
        <v>#REF!</v>
      </c>
    </row>
    <row r="159" spans="1:24" x14ac:dyDescent="0.2">
      <c r="A159" s="57">
        <v>158</v>
      </c>
      <c r="B159" s="63">
        <v>1000141</v>
      </c>
      <c r="C159" s="58">
        <v>1</v>
      </c>
      <c r="D159" s="82">
        <v>2</v>
      </c>
      <c r="E159" s="59" t="s">
        <v>7515</v>
      </c>
      <c r="F159" s="59" t="s">
        <v>7515</v>
      </c>
      <c r="G159" s="59" t="s">
        <v>8101</v>
      </c>
      <c r="H159" s="74"/>
      <c r="I159" s="59" t="s">
        <v>8102</v>
      </c>
      <c r="J159" s="75">
        <v>2</v>
      </c>
      <c r="K159" s="62">
        <v>43493</v>
      </c>
      <c r="L159" s="74">
        <v>24</v>
      </c>
      <c r="M159" s="57">
        <v>2</v>
      </c>
      <c r="N159" s="57">
        <f t="shared" si="12"/>
        <v>28</v>
      </c>
      <c r="O159" s="57">
        <f t="shared" si="13"/>
        <v>1</v>
      </c>
      <c r="P159" s="57" t="str">
        <f t="shared" si="14"/>
        <v>19</v>
      </c>
      <c r="Q159" s="57">
        <f t="shared" si="15"/>
        <v>28010019</v>
      </c>
      <c r="R159" s="57">
        <f t="shared" si="16"/>
        <v>280100192</v>
      </c>
      <c r="S159" s="64">
        <f t="shared" si="17"/>
        <v>10001412280119</v>
      </c>
      <c r="T159" s="57" t="e">
        <f>COUNTIF(#REF!,tratycont!S671)</f>
        <v>#REF!</v>
      </c>
    </row>
    <row r="160" spans="1:24" x14ac:dyDescent="0.2">
      <c r="A160" s="57">
        <v>159</v>
      </c>
      <c r="B160" s="63">
        <v>1000151</v>
      </c>
      <c r="C160" s="58">
        <v>1</v>
      </c>
      <c r="D160" s="82">
        <v>0</v>
      </c>
      <c r="E160" s="59" t="s">
        <v>7515</v>
      </c>
      <c r="F160" s="59" t="s">
        <v>7515</v>
      </c>
      <c r="G160" s="59" t="s">
        <v>8103</v>
      </c>
      <c r="H160" s="74"/>
      <c r="I160" s="59" t="s">
        <v>8104</v>
      </c>
      <c r="J160" s="75">
        <v>1</v>
      </c>
      <c r="K160" s="62">
        <v>43469</v>
      </c>
      <c r="L160" s="74">
        <v>25</v>
      </c>
      <c r="M160" s="57">
        <v>2</v>
      </c>
      <c r="N160" s="57">
        <f t="shared" si="12"/>
        <v>4</v>
      </c>
      <c r="O160" s="57">
        <f t="shared" si="13"/>
        <v>1</v>
      </c>
      <c r="P160" s="57" t="str">
        <f t="shared" si="14"/>
        <v>19</v>
      </c>
      <c r="Q160" s="57">
        <f t="shared" si="15"/>
        <v>4010019</v>
      </c>
      <c r="R160" s="57">
        <f t="shared" si="16"/>
        <v>40100191</v>
      </c>
      <c r="S160" s="64">
        <f t="shared" si="17"/>
        <v>10001511040119</v>
      </c>
      <c r="T160" s="57" t="e">
        <f>COUNTIF(#REF!,tratycont!#REF!)</f>
        <v>#REF!</v>
      </c>
    </row>
    <row r="161" spans="1:20" x14ac:dyDescent="0.2">
      <c r="A161" s="57">
        <v>160</v>
      </c>
      <c r="B161" s="63">
        <v>1000161</v>
      </c>
      <c r="C161" s="58">
        <v>1</v>
      </c>
      <c r="D161" s="82">
        <v>0</v>
      </c>
      <c r="E161" s="59" t="s">
        <v>7515</v>
      </c>
      <c r="F161" s="59" t="s">
        <v>7515</v>
      </c>
      <c r="G161" s="59" t="s">
        <v>8105</v>
      </c>
      <c r="H161" s="74"/>
      <c r="I161" s="59" t="s">
        <v>8106</v>
      </c>
      <c r="J161" s="75">
        <v>1</v>
      </c>
      <c r="K161" s="62">
        <v>43423</v>
      </c>
      <c r="L161" s="74">
        <v>26</v>
      </c>
      <c r="M161" s="57">
        <v>2</v>
      </c>
      <c r="N161" s="57">
        <f t="shared" si="12"/>
        <v>19</v>
      </c>
      <c r="O161" s="57">
        <f t="shared" si="13"/>
        <v>11</v>
      </c>
      <c r="P161" s="57" t="str">
        <f t="shared" si="14"/>
        <v>18</v>
      </c>
      <c r="Q161" s="57">
        <f t="shared" si="15"/>
        <v>19110018</v>
      </c>
      <c r="R161" s="57">
        <f t="shared" si="16"/>
        <v>191100181</v>
      </c>
      <c r="S161" s="64">
        <f t="shared" si="17"/>
        <v>10001611191118</v>
      </c>
      <c r="T161" s="57" t="e">
        <f>COUNTIF(#REF!,tratycont!S232)</f>
        <v>#REF!</v>
      </c>
    </row>
    <row r="162" spans="1:20" x14ac:dyDescent="0.2">
      <c r="A162" s="57">
        <v>161</v>
      </c>
      <c r="B162" s="63">
        <v>1000171</v>
      </c>
      <c r="C162" s="58">
        <v>1</v>
      </c>
      <c r="D162" s="82">
        <v>0</v>
      </c>
      <c r="E162" s="59" t="s">
        <v>7515</v>
      </c>
      <c r="F162" s="59" t="s">
        <v>7515</v>
      </c>
      <c r="G162" s="59" t="s">
        <v>8107</v>
      </c>
      <c r="H162" s="74"/>
      <c r="I162" s="59" t="s">
        <v>8108</v>
      </c>
      <c r="J162" s="75">
        <v>2</v>
      </c>
      <c r="K162" s="62">
        <v>43429</v>
      </c>
      <c r="L162" s="74">
        <v>26</v>
      </c>
      <c r="M162" s="57">
        <v>2</v>
      </c>
      <c r="N162" s="57">
        <f t="shared" si="12"/>
        <v>25</v>
      </c>
      <c r="O162" s="57">
        <f t="shared" si="13"/>
        <v>11</v>
      </c>
      <c r="P162" s="57" t="str">
        <f t="shared" si="14"/>
        <v>18</v>
      </c>
      <c r="Q162" s="57">
        <f t="shared" si="15"/>
        <v>25110018</v>
      </c>
      <c r="R162" s="57">
        <f t="shared" si="16"/>
        <v>251100182</v>
      </c>
      <c r="S162" s="64">
        <f t="shared" si="17"/>
        <v>10001712251118</v>
      </c>
      <c r="T162" s="57" t="e">
        <f>COUNTIF(#REF!,tratycont!S233)</f>
        <v>#REF!</v>
      </c>
    </row>
    <row r="163" spans="1:20" x14ac:dyDescent="0.2">
      <c r="A163" s="57">
        <v>162</v>
      </c>
      <c r="B163" s="63">
        <v>1000181</v>
      </c>
      <c r="C163" s="58">
        <v>1</v>
      </c>
      <c r="D163" s="82">
        <v>1</v>
      </c>
      <c r="E163" s="59" t="s">
        <v>7515</v>
      </c>
      <c r="F163" s="59" t="s">
        <v>7515</v>
      </c>
      <c r="G163" s="59" t="s">
        <v>8109</v>
      </c>
      <c r="H163" s="74"/>
      <c r="I163" s="59" t="s">
        <v>8110</v>
      </c>
      <c r="J163" s="75"/>
      <c r="K163" s="62">
        <v>43218</v>
      </c>
      <c r="L163" s="74">
        <v>33</v>
      </c>
      <c r="M163" s="57">
        <v>2</v>
      </c>
      <c r="N163" s="57">
        <f t="shared" si="12"/>
        <v>28</v>
      </c>
      <c r="O163" s="57">
        <f t="shared" si="13"/>
        <v>4</v>
      </c>
      <c r="P163" s="57" t="str">
        <f t="shared" si="14"/>
        <v>18</v>
      </c>
      <c r="Q163" s="57">
        <f t="shared" si="15"/>
        <v>28040018</v>
      </c>
      <c r="R163" s="57">
        <f t="shared" si="16"/>
        <v>280400180</v>
      </c>
      <c r="S163" s="64">
        <f t="shared" si="17"/>
        <v>10001810280418</v>
      </c>
      <c r="T163" s="57" t="e">
        <f>COUNTIF(#REF!,tratycont!S241)</f>
        <v>#REF!</v>
      </c>
    </row>
    <row r="164" spans="1:20" x14ac:dyDescent="0.2">
      <c r="A164" s="57">
        <v>163</v>
      </c>
      <c r="B164" s="63">
        <v>1000181</v>
      </c>
      <c r="C164" s="58">
        <v>1</v>
      </c>
      <c r="D164" s="82">
        <v>1</v>
      </c>
      <c r="E164" s="59" t="s">
        <v>7515</v>
      </c>
      <c r="F164" s="59" t="s">
        <v>7515</v>
      </c>
      <c r="G164" s="59" t="s">
        <v>8111</v>
      </c>
      <c r="H164" s="74"/>
      <c r="I164" s="59" t="s">
        <v>8112</v>
      </c>
      <c r="J164" s="75">
        <v>2</v>
      </c>
      <c r="K164" s="62">
        <v>43218</v>
      </c>
      <c r="L164" s="74">
        <v>33</v>
      </c>
      <c r="M164" s="57">
        <v>2</v>
      </c>
      <c r="N164" s="57">
        <f t="shared" si="12"/>
        <v>28</v>
      </c>
      <c r="O164" s="57">
        <f t="shared" si="13"/>
        <v>4</v>
      </c>
      <c r="P164" s="57" t="str">
        <f t="shared" si="14"/>
        <v>18</v>
      </c>
      <c r="Q164" s="57">
        <f t="shared" si="15"/>
        <v>28040018</v>
      </c>
      <c r="R164" s="57">
        <f t="shared" si="16"/>
        <v>280400182</v>
      </c>
      <c r="S164" s="64">
        <f t="shared" si="17"/>
        <v>10001812280418</v>
      </c>
      <c r="T164" s="57" t="e">
        <f>COUNTIF(#REF!,tratycont!S242)</f>
        <v>#REF!</v>
      </c>
    </row>
    <row r="165" spans="1:20" x14ac:dyDescent="0.2">
      <c r="A165" s="57">
        <v>164</v>
      </c>
      <c r="B165" s="63">
        <v>1000201</v>
      </c>
      <c r="C165" s="58">
        <v>1</v>
      </c>
      <c r="D165" s="82">
        <v>1</v>
      </c>
      <c r="E165" s="59" t="s">
        <v>7515</v>
      </c>
      <c r="F165" s="59" t="s">
        <v>7515</v>
      </c>
      <c r="G165" s="59" t="s">
        <v>8113</v>
      </c>
      <c r="H165" s="74"/>
      <c r="I165" s="59" t="s">
        <v>8114</v>
      </c>
      <c r="J165" s="75">
        <v>2</v>
      </c>
      <c r="K165" s="62">
        <v>43282</v>
      </c>
      <c r="L165" s="74">
        <v>31</v>
      </c>
      <c r="M165" s="57">
        <v>2</v>
      </c>
      <c r="N165" s="57">
        <f t="shared" si="12"/>
        <v>1</v>
      </c>
      <c r="O165" s="57">
        <f t="shared" si="13"/>
        <v>7</v>
      </c>
      <c r="P165" s="57" t="str">
        <f t="shared" si="14"/>
        <v>18</v>
      </c>
      <c r="Q165" s="57">
        <f t="shared" si="15"/>
        <v>1070018</v>
      </c>
      <c r="R165" s="57">
        <f t="shared" si="16"/>
        <v>10700182</v>
      </c>
      <c r="S165" s="64">
        <f t="shared" si="17"/>
        <v>10002012010718</v>
      </c>
      <c r="T165" s="57" t="e">
        <f>COUNTIF(#REF!,tratycont!S460)</f>
        <v>#REF!</v>
      </c>
    </row>
    <row r="166" spans="1:20" x14ac:dyDescent="0.2">
      <c r="A166" s="57">
        <v>165</v>
      </c>
      <c r="B166" s="63">
        <v>1000211</v>
      </c>
      <c r="C166" s="58">
        <v>1</v>
      </c>
      <c r="D166" s="82">
        <v>1</v>
      </c>
      <c r="E166" s="59" t="s">
        <v>7515</v>
      </c>
      <c r="F166" s="59" t="s">
        <v>7515</v>
      </c>
      <c r="G166" s="59" t="s">
        <v>8115</v>
      </c>
      <c r="H166" s="74"/>
      <c r="I166" s="59" t="s">
        <v>8116</v>
      </c>
      <c r="J166" s="75"/>
      <c r="K166" s="62">
        <v>43281</v>
      </c>
      <c r="L166" s="74">
        <v>31</v>
      </c>
      <c r="M166" s="57">
        <v>2</v>
      </c>
      <c r="N166" s="57">
        <f t="shared" si="12"/>
        <v>30</v>
      </c>
      <c r="O166" s="57">
        <f t="shared" si="13"/>
        <v>6</v>
      </c>
      <c r="P166" s="57" t="str">
        <f t="shared" si="14"/>
        <v>18</v>
      </c>
      <c r="Q166" s="57">
        <f t="shared" si="15"/>
        <v>30060018</v>
      </c>
      <c r="R166" s="57">
        <f t="shared" si="16"/>
        <v>300600180</v>
      </c>
      <c r="S166" s="64">
        <f t="shared" si="17"/>
        <v>10002110300618</v>
      </c>
      <c r="T166" s="57" t="e">
        <f>COUNTIF(#REF!,tratycont!#REF!)</f>
        <v>#REF!</v>
      </c>
    </row>
    <row r="167" spans="1:20" x14ac:dyDescent="0.2">
      <c r="A167" s="57">
        <v>166</v>
      </c>
      <c r="B167" s="63">
        <v>1000221</v>
      </c>
      <c r="C167" s="58">
        <v>1</v>
      </c>
      <c r="D167" s="82">
        <v>1</v>
      </c>
      <c r="E167" s="59" t="s">
        <v>7515</v>
      </c>
      <c r="F167" s="59" t="s">
        <v>7515</v>
      </c>
      <c r="G167" s="59" t="s">
        <v>8117</v>
      </c>
      <c r="H167" s="74"/>
      <c r="I167" s="59" t="s">
        <v>8118</v>
      </c>
      <c r="J167" s="75">
        <v>2</v>
      </c>
      <c r="K167" s="62">
        <v>43391</v>
      </c>
      <c r="L167" s="74">
        <v>27</v>
      </c>
      <c r="M167" s="57">
        <v>2</v>
      </c>
      <c r="N167" s="57">
        <f t="shared" si="12"/>
        <v>18</v>
      </c>
      <c r="O167" s="57">
        <f t="shared" si="13"/>
        <v>10</v>
      </c>
      <c r="P167" s="57" t="str">
        <f t="shared" si="14"/>
        <v>18</v>
      </c>
      <c r="Q167" s="57">
        <f t="shared" si="15"/>
        <v>18100018</v>
      </c>
      <c r="R167" s="57">
        <f t="shared" si="16"/>
        <v>181000182</v>
      </c>
      <c r="S167" s="64">
        <f t="shared" si="17"/>
        <v>10002212181018</v>
      </c>
      <c r="T167" s="57" t="e">
        <f>COUNTIF(#REF!,tratycont!S253)</f>
        <v>#REF!</v>
      </c>
    </row>
    <row r="168" spans="1:20" x14ac:dyDescent="0.2">
      <c r="A168" s="57">
        <v>167</v>
      </c>
      <c r="B168" s="63">
        <v>1000231</v>
      </c>
      <c r="C168" s="58">
        <v>1</v>
      </c>
      <c r="D168" s="82">
        <v>1</v>
      </c>
      <c r="E168" s="59" t="s">
        <v>7515</v>
      </c>
      <c r="F168" s="59" t="s">
        <v>7515</v>
      </c>
      <c r="G168" s="59" t="s">
        <v>8119</v>
      </c>
      <c r="H168" s="74"/>
      <c r="I168" s="59" t="s">
        <v>8120</v>
      </c>
      <c r="J168" s="75">
        <v>1</v>
      </c>
      <c r="K168" s="62">
        <v>43319</v>
      </c>
      <c r="L168" s="74">
        <v>30</v>
      </c>
      <c r="M168" s="57">
        <v>2</v>
      </c>
      <c r="N168" s="57">
        <f t="shared" si="12"/>
        <v>7</v>
      </c>
      <c r="O168" s="57">
        <f t="shared" si="13"/>
        <v>8</v>
      </c>
      <c r="P168" s="57" t="str">
        <f t="shared" si="14"/>
        <v>18</v>
      </c>
      <c r="Q168" s="57">
        <f t="shared" si="15"/>
        <v>7080018</v>
      </c>
      <c r="R168" s="57">
        <f t="shared" si="16"/>
        <v>70800181</v>
      </c>
      <c r="S168" s="64">
        <f t="shared" si="17"/>
        <v>10002311070818</v>
      </c>
      <c r="T168" s="57" t="e">
        <f>COUNTIF(#REF!,tratycont!#REF!)</f>
        <v>#REF!</v>
      </c>
    </row>
    <row r="169" spans="1:20" x14ac:dyDescent="0.2">
      <c r="A169" s="57">
        <v>168</v>
      </c>
      <c r="B169" s="63">
        <v>1000251</v>
      </c>
      <c r="C169" s="58">
        <v>1</v>
      </c>
      <c r="D169" s="82">
        <v>0</v>
      </c>
      <c r="E169" s="59" t="s">
        <v>7515</v>
      </c>
      <c r="F169" s="59" t="s">
        <v>7515</v>
      </c>
      <c r="G169" s="59" t="s">
        <v>8121</v>
      </c>
      <c r="H169" s="74" t="s">
        <v>7932</v>
      </c>
      <c r="I169" s="59"/>
      <c r="J169" s="75"/>
      <c r="K169" s="62"/>
      <c r="L169" s="74"/>
      <c r="M169" s="57">
        <v>2</v>
      </c>
      <c r="N169" s="57">
        <f t="shared" si="12"/>
        <v>0</v>
      </c>
      <c r="O169" s="57">
        <f t="shared" si="13"/>
        <v>1</v>
      </c>
      <c r="P169" s="57" t="str">
        <f t="shared" si="14"/>
        <v>00</v>
      </c>
      <c r="Q169" s="57">
        <f t="shared" si="15"/>
        <v>10000</v>
      </c>
      <c r="R169" s="57">
        <f t="shared" si="16"/>
        <v>100000</v>
      </c>
      <c r="S169" s="64">
        <f t="shared" si="17"/>
        <v>10002510000100</v>
      </c>
      <c r="T169" s="57" t="e">
        <f>COUNTIF(#REF!,tratycont!S456)</f>
        <v>#REF!</v>
      </c>
    </row>
    <row r="170" spans="1:20" x14ac:dyDescent="0.2">
      <c r="A170" s="57">
        <v>169</v>
      </c>
      <c r="B170" s="63">
        <v>1000261</v>
      </c>
      <c r="C170" s="58">
        <v>1</v>
      </c>
      <c r="D170" s="82">
        <v>0</v>
      </c>
      <c r="E170" s="59" t="s">
        <v>7515</v>
      </c>
      <c r="F170" s="59" t="s">
        <v>7515</v>
      </c>
      <c r="G170" s="59" t="s">
        <v>8122</v>
      </c>
      <c r="H170" s="74"/>
      <c r="I170" s="59" t="s">
        <v>8123</v>
      </c>
      <c r="J170" s="75">
        <v>1</v>
      </c>
      <c r="K170" s="62">
        <v>43568</v>
      </c>
      <c r="L170" s="74">
        <v>21</v>
      </c>
      <c r="M170" s="57">
        <v>2</v>
      </c>
      <c r="N170" s="57">
        <f t="shared" si="12"/>
        <v>13</v>
      </c>
      <c r="O170" s="57">
        <f t="shared" si="13"/>
        <v>4</v>
      </c>
      <c r="P170" s="57" t="str">
        <f t="shared" si="14"/>
        <v>19</v>
      </c>
      <c r="Q170" s="57">
        <f t="shared" si="15"/>
        <v>13040019</v>
      </c>
      <c r="R170" s="57">
        <f t="shared" si="16"/>
        <v>130400191</v>
      </c>
      <c r="S170" s="64">
        <f t="shared" si="17"/>
        <v>10002611130419</v>
      </c>
      <c r="T170" s="57" t="e">
        <f>COUNTIF(#REF!,tratycont!S466)</f>
        <v>#REF!</v>
      </c>
    </row>
    <row r="171" spans="1:20" x14ac:dyDescent="0.2">
      <c r="A171" s="57">
        <v>170</v>
      </c>
      <c r="B171" s="63">
        <v>1000291</v>
      </c>
      <c r="C171" s="58">
        <v>1</v>
      </c>
      <c r="D171" s="82">
        <v>0</v>
      </c>
      <c r="E171" s="59" t="s">
        <v>7515</v>
      </c>
      <c r="F171" s="59" t="s">
        <v>7515</v>
      </c>
      <c r="G171" s="59" t="s">
        <v>8124</v>
      </c>
      <c r="H171" s="74"/>
      <c r="I171" s="59" t="s">
        <v>8125</v>
      </c>
      <c r="J171" s="75">
        <v>2</v>
      </c>
      <c r="K171" s="62">
        <v>43431</v>
      </c>
      <c r="L171" s="74">
        <v>26</v>
      </c>
      <c r="M171" s="57">
        <v>2</v>
      </c>
      <c r="N171" s="57">
        <f t="shared" si="12"/>
        <v>27</v>
      </c>
      <c r="O171" s="57">
        <f t="shared" si="13"/>
        <v>11</v>
      </c>
      <c r="P171" s="57" t="str">
        <f t="shared" si="14"/>
        <v>18</v>
      </c>
      <c r="Q171" s="57">
        <f t="shared" si="15"/>
        <v>27110018</v>
      </c>
      <c r="R171" s="57">
        <f t="shared" si="16"/>
        <v>271100182</v>
      </c>
      <c r="S171" s="64">
        <f t="shared" si="17"/>
        <v>10002912271118</v>
      </c>
      <c r="T171" s="57" t="e">
        <f>COUNTIF(#REF!,tratycont!S663)</f>
        <v>#REF!</v>
      </c>
    </row>
    <row r="172" spans="1:20" x14ac:dyDescent="0.2">
      <c r="A172" s="57">
        <v>171</v>
      </c>
      <c r="B172" s="63">
        <v>1000301</v>
      </c>
      <c r="C172" s="58">
        <v>1</v>
      </c>
      <c r="D172" s="82">
        <v>0</v>
      </c>
      <c r="E172" s="59" t="s">
        <v>7515</v>
      </c>
      <c r="F172" s="59" t="s">
        <v>7515</v>
      </c>
      <c r="G172" s="59" t="s">
        <v>8126</v>
      </c>
      <c r="H172" s="74"/>
      <c r="I172" s="59" t="s">
        <v>8127</v>
      </c>
      <c r="J172" s="75">
        <v>1</v>
      </c>
      <c r="K172" s="62">
        <v>43434</v>
      </c>
      <c r="L172" s="74">
        <v>26</v>
      </c>
      <c r="M172" s="57">
        <v>2</v>
      </c>
      <c r="N172" s="57">
        <f t="shared" si="12"/>
        <v>30</v>
      </c>
      <c r="O172" s="57">
        <f t="shared" si="13"/>
        <v>11</v>
      </c>
      <c r="P172" s="57" t="str">
        <f t="shared" si="14"/>
        <v>18</v>
      </c>
      <c r="Q172" s="57">
        <f t="shared" si="15"/>
        <v>30110018</v>
      </c>
      <c r="R172" s="57">
        <f t="shared" si="16"/>
        <v>301100181</v>
      </c>
      <c r="S172" s="64">
        <f t="shared" si="17"/>
        <v>10003011301118</v>
      </c>
      <c r="T172" s="57" t="e">
        <f>COUNTIF(#REF!,tratycont!S464)</f>
        <v>#REF!</v>
      </c>
    </row>
    <row r="173" spans="1:20" x14ac:dyDescent="0.2">
      <c r="A173" s="57">
        <v>172</v>
      </c>
      <c r="B173" s="63">
        <v>1000311</v>
      </c>
      <c r="C173" s="58">
        <v>1</v>
      </c>
      <c r="D173" s="82">
        <v>1</v>
      </c>
      <c r="E173" s="59" t="s">
        <v>7515</v>
      </c>
      <c r="F173" s="59" t="s">
        <v>7515</v>
      </c>
      <c r="G173" s="59" t="s">
        <v>8128</v>
      </c>
      <c r="H173" s="74"/>
      <c r="I173" s="59" t="s">
        <v>8129</v>
      </c>
      <c r="J173" s="75">
        <v>1</v>
      </c>
      <c r="K173" s="62">
        <v>43380</v>
      </c>
      <c r="L173" s="74">
        <v>28</v>
      </c>
      <c r="M173" s="57">
        <v>2</v>
      </c>
      <c r="N173" s="57">
        <f t="shared" si="12"/>
        <v>7</v>
      </c>
      <c r="O173" s="57">
        <f t="shared" si="13"/>
        <v>10</v>
      </c>
      <c r="P173" s="57" t="str">
        <f t="shared" si="14"/>
        <v>18</v>
      </c>
      <c r="Q173" s="57">
        <f t="shared" si="15"/>
        <v>7100018</v>
      </c>
      <c r="R173" s="57">
        <f t="shared" si="16"/>
        <v>71000181</v>
      </c>
      <c r="S173" s="64">
        <f t="shared" si="17"/>
        <v>10003111071018</v>
      </c>
      <c r="T173" s="57" t="e">
        <f>COUNTIF(#REF!,tratycont!S667)</f>
        <v>#REF!</v>
      </c>
    </row>
    <row r="174" spans="1:20" x14ac:dyDescent="0.2">
      <c r="A174" s="57">
        <v>173</v>
      </c>
      <c r="B174" s="63">
        <v>1000321</v>
      </c>
      <c r="C174" s="58">
        <v>1</v>
      </c>
      <c r="D174" s="82">
        <v>1</v>
      </c>
      <c r="E174" s="59" t="s">
        <v>7515</v>
      </c>
      <c r="F174" s="59" t="s">
        <v>7515</v>
      </c>
      <c r="G174" s="59" t="s">
        <v>8130</v>
      </c>
      <c r="H174" s="74"/>
      <c r="I174" s="59" t="s">
        <v>8131</v>
      </c>
      <c r="J174" s="75">
        <v>2</v>
      </c>
      <c r="K174" s="62">
        <v>43394</v>
      </c>
      <c r="L174" s="74">
        <v>27</v>
      </c>
      <c r="M174" s="57">
        <v>2</v>
      </c>
      <c r="N174" s="57">
        <f t="shared" si="12"/>
        <v>21</v>
      </c>
      <c r="O174" s="57">
        <f t="shared" si="13"/>
        <v>10</v>
      </c>
      <c r="P174" s="57" t="str">
        <f t="shared" si="14"/>
        <v>18</v>
      </c>
      <c r="Q174" s="57">
        <f t="shared" si="15"/>
        <v>21100018</v>
      </c>
      <c r="R174" s="57">
        <f t="shared" si="16"/>
        <v>211000182</v>
      </c>
      <c r="S174" s="64">
        <f t="shared" si="17"/>
        <v>10003212211018</v>
      </c>
      <c r="T174" s="57" t="e">
        <f>COUNTIF(#REF!,tratycont!S465)</f>
        <v>#REF!</v>
      </c>
    </row>
    <row r="175" spans="1:20" x14ac:dyDescent="0.2">
      <c r="A175" s="57">
        <v>174</v>
      </c>
      <c r="B175" s="63">
        <v>1000351</v>
      </c>
      <c r="C175" s="58">
        <v>1</v>
      </c>
      <c r="D175" s="82">
        <v>0</v>
      </c>
      <c r="E175" s="59" t="s">
        <v>7515</v>
      </c>
      <c r="F175" s="59" t="s">
        <v>7515</v>
      </c>
      <c r="G175" s="59" t="s">
        <v>8132</v>
      </c>
      <c r="H175" s="74"/>
      <c r="I175" s="59" t="s">
        <v>8133</v>
      </c>
      <c r="J175" s="75">
        <v>1</v>
      </c>
      <c r="K175" s="62">
        <v>43452</v>
      </c>
      <c r="L175" s="74">
        <v>25</v>
      </c>
      <c r="M175" s="57">
        <v>2</v>
      </c>
      <c r="N175" s="57">
        <f t="shared" si="12"/>
        <v>18</v>
      </c>
      <c r="O175" s="57">
        <f t="shared" si="13"/>
        <v>12</v>
      </c>
      <c r="P175" s="57" t="str">
        <f t="shared" si="14"/>
        <v>18</v>
      </c>
      <c r="Q175" s="57">
        <f t="shared" si="15"/>
        <v>18120018</v>
      </c>
      <c r="R175" s="57">
        <f t="shared" si="16"/>
        <v>181200181</v>
      </c>
      <c r="S175" s="64">
        <f t="shared" si="17"/>
        <v>10003511181218</v>
      </c>
      <c r="T175" s="57" t="e">
        <f>COUNTIF(#REF!,tratycont!#REF!)</f>
        <v>#REF!</v>
      </c>
    </row>
    <row r="176" spans="1:20" x14ac:dyDescent="0.2">
      <c r="A176" s="57">
        <v>175</v>
      </c>
      <c r="B176" s="63">
        <v>1000371</v>
      </c>
      <c r="C176" s="58">
        <v>1</v>
      </c>
      <c r="D176" s="82">
        <v>0</v>
      </c>
      <c r="E176" s="59" t="s">
        <v>7515</v>
      </c>
      <c r="F176" s="59" t="s">
        <v>7515</v>
      </c>
      <c r="G176" s="59" t="s">
        <v>8134</v>
      </c>
      <c r="H176" s="74"/>
      <c r="I176" s="59" t="s">
        <v>8135</v>
      </c>
      <c r="J176" s="75">
        <v>1</v>
      </c>
      <c r="K176" s="62">
        <v>43447</v>
      </c>
      <c r="L176" s="74">
        <v>25</v>
      </c>
      <c r="M176" s="57">
        <v>2</v>
      </c>
      <c r="N176" s="57">
        <f t="shared" si="12"/>
        <v>13</v>
      </c>
      <c r="O176" s="57">
        <f t="shared" si="13"/>
        <v>12</v>
      </c>
      <c r="P176" s="57" t="str">
        <f t="shared" si="14"/>
        <v>18</v>
      </c>
      <c r="Q176" s="57">
        <f t="shared" si="15"/>
        <v>13120018</v>
      </c>
      <c r="R176" s="57">
        <f t="shared" si="16"/>
        <v>131200181</v>
      </c>
      <c r="S176" s="64">
        <f t="shared" si="17"/>
        <v>10003711131218</v>
      </c>
      <c r="T176" s="57" t="e">
        <f>COUNTIF(#REF!,tratycont!S672)</f>
        <v>#REF!</v>
      </c>
    </row>
    <row r="177" spans="1:20" x14ac:dyDescent="0.2">
      <c r="A177" s="57">
        <v>176</v>
      </c>
      <c r="B177" s="63">
        <v>1000401</v>
      </c>
      <c r="C177" s="58">
        <v>1</v>
      </c>
      <c r="D177" s="82">
        <v>1</v>
      </c>
      <c r="E177" s="59" t="s">
        <v>7515</v>
      </c>
      <c r="F177" s="59" t="s">
        <v>7515</v>
      </c>
      <c r="G177" s="59" t="s">
        <v>8136</v>
      </c>
      <c r="H177" s="74"/>
      <c r="I177" s="59" t="s">
        <v>8137</v>
      </c>
      <c r="J177" s="75">
        <v>1</v>
      </c>
      <c r="K177" s="62">
        <v>43333</v>
      </c>
      <c r="L177" s="74">
        <v>29</v>
      </c>
      <c r="M177" s="57">
        <v>2</v>
      </c>
      <c r="N177" s="57">
        <f t="shared" si="12"/>
        <v>21</v>
      </c>
      <c r="O177" s="57">
        <f t="shared" si="13"/>
        <v>8</v>
      </c>
      <c r="P177" s="57" t="str">
        <f t="shared" si="14"/>
        <v>18</v>
      </c>
      <c r="Q177" s="57">
        <f t="shared" si="15"/>
        <v>21080018</v>
      </c>
      <c r="R177" s="57">
        <f t="shared" si="16"/>
        <v>210800181</v>
      </c>
      <c r="S177" s="64">
        <f t="shared" si="17"/>
        <v>10004011210818</v>
      </c>
      <c r="T177" s="57" t="e">
        <f>COUNTIF(#REF!,tratycont!S252)</f>
        <v>#REF!</v>
      </c>
    </row>
    <row r="178" spans="1:20" x14ac:dyDescent="0.2">
      <c r="A178" s="57">
        <v>177</v>
      </c>
      <c r="B178" s="63">
        <v>1000411</v>
      </c>
      <c r="C178" s="58">
        <v>1</v>
      </c>
      <c r="D178" s="82">
        <v>1</v>
      </c>
      <c r="E178" s="59" t="s">
        <v>7515</v>
      </c>
      <c r="F178" s="59" t="s">
        <v>7515</v>
      </c>
      <c r="G178" s="59" t="s">
        <v>8138</v>
      </c>
      <c r="H178" s="74"/>
      <c r="I178" s="59" t="s">
        <v>8139</v>
      </c>
      <c r="J178" s="75">
        <v>1</v>
      </c>
      <c r="K178" s="62">
        <v>43334</v>
      </c>
      <c r="L178" s="74">
        <v>29</v>
      </c>
      <c r="M178" s="57">
        <v>2</v>
      </c>
      <c r="N178" s="57">
        <f t="shared" si="12"/>
        <v>22</v>
      </c>
      <c r="O178" s="57">
        <f t="shared" si="13"/>
        <v>8</v>
      </c>
      <c r="P178" s="57" t="str">
        <f t="shared" si="14"/>
        <v>18</v>
      </c>
      <c r="Q178" s="57">
        <f t="shared" si="15"/>
        <v>22080018</v>
      </c>
      <c r="R178" s="57">
        <f t="shared" si="16"/>
        <v>220800181</v>
      </c>
      <c r="S178" s="64">
        <f t="shared" si="17"/>
        <v>10004111220818</v>
      </c>
      <c r="T178" s="57" t="e">
        <f>COUNTIF(#REF!,tratycont!S458)</f>
        <v>#REF!</v>
      </c>
    </row>
    <row r="179" spans="1:20" x14ac:dyDescent="0.2">
      <c r="A179" s="57">
        <v>178</v>
      </c>
      <c r="B179" s="63">
        <v>1000421</v>
      </c>
      <c r="C179" s="58">
        <v>1</v>
      </c>
      <c r="D179" s="82">
        <v>1</v>
      </c>
      <c r="E179" s="59" t="s">
        <v>7515</v>
      </c>
      <c r="F179" s="59" t="s">
        <v>7515</v>
      </c>
      <c r="G179" s="59" t="s">
        <v>8140</v>
      </c>
      <c r="H179" s="74"/>
      <c r="I179" s="59" t="s">
        <v>8141</v>
      </c>
      <c r="J179" s="75">
        <v>2</v>
      </c>
      <c r="K179" s="62">
        <v>43209</v>
      </c>
      <c r="L179" s="74">
        <v>33</v>
      </c>
      <c r="M179" s="57">
        <v>2</v>
      </c>
      <c r="N179" s="57">
        <f t="shared" si="12"/>
        <v>19</v>
      </c>
      <c r="O179" s="57">
        <f t="shared" si="13"/>
        <v>4</v>
      </c>
      <c r="P179" s="57" t="str">
        <f t="shared" si="14"/>
        <v>18</v>
      </c>
      <c r="Q179" s="57">
        <f t="shared" si="15"/>
        <v>19040018</v>
      </c>
      <c r="R179" s="57">
        <f t="shared" si="16"/>
        <v>190400182</v>
      </c>
      <c r="S179" s="64">
        <f t="shared" si="17"/>
        <v>10004212190418</v>
      </c>
      <c r="T179" s="57" t="e">
        <f>COUNTIF(#REF!,tratycont!S250)</f>
        <v>#REF!</v>
      </c>
    </row>
    <row r="180" spans="1:20" x14ac:dyDescent="0.2">
      <c r="A180" s="57">
        <v>179</v>
      </c>
      <c r="B180" s="63">
        <v>1000431</v>
      </c>
      <c r="C180" s="58">
        <v>1</v>
      </c>
      <c r="D180" s="82">
        <v>1</v>
      </c>
      <c r="E180" s="59" t="s">
        <v>7515</v>
      </c>
      <c r="F180" s="59" t="s">
        <v>7515</v>
      </c>
      <c r="G180" s="59" t="s">
        <v>8142</v>
      </c>
      <c r="H180" s="74"/>
      <c r="I180" s="59" t="s">
        <v>8143</v>
      </c>
      <c r="J180" s="75">
        <v>2</v>
      </c>
      <c r="K180" s="62">
        <v>43279</v>
      </c>
      <c r="L180" s="74">
        <v>31</v>
      </c>
      <c r="M180" s="57">
        <v>2</v>
      </c>
      <c r="N180" s="57">
        <f t="shared" si="12"/>
        <v>28</v>
      </c>
      <c r="O180" s="57">
        <f t="shared" si="13"/>
        <v>6</v>
      </c>
      <c r="P180" s="57" t="str">
        <f t="shared" si="14"/>
        <v>18</v>
      </c>
      <c r="Q180" s="57">
        <f t="shared" si="15"/>
        <v>28060018</v>
      </c>
      <c r="R180" s="57">
        <f t="shared" si="16"/>
        <v>280600182</v>
      </c>
      <c r="S180" s="64">
        <f t="shared" si="17"/>
        <v>10004312280618</v>
      </c>
      <c r="T180" s="57" t="e">
        <f>COUNTIF(#REF!,tratycont!#REF!)</f>
        <v>#REF!</v>
      </c>
    </row>
    <row r="181" spans="1:20" x14ac:dyDescent="0.2">
      <c r="A181" s="57">
        <v>180</v>
      </c>
      <c r="B181" s="63">
        <v>1000441</v>
      </c>
      <c r="C181" s="58">
        <v>1</v>
      </c>
      <c r="D181" s="82">
        <v>1</v>
      </c>
      <c r="E181" s="59" t="s">
        <v>7515</v>
      </c>
      <c r="F181" s="59" t="s">
        <v>7515</v>
      </c>
      <c r="G181" s="59" t="s">
        <v>8144</v>
      </c>
      <c r="H181" s="74"/>
      <c r="I181" s="59" t="s">
        <v>8145</v>
      </c>
      <c r="J181" s="75">
        <v>1</v>
      </c>
      <c r="K181" s="62">
        <v>43311</v>
      </c>
      <c r="L181" s="74">
        <v>30</v>
      </c>
      <c r="M181" s="57">
        <v>2</v>
      </c>
      <c r="N181" s="57">
        <f t="shared" si="12"/>
        <v>30</v>
      </c>
      <c r="O181" s="57">
        <f t="shared" si="13"/>
        <v>7</v>
      </c>
      <c r="P181" s="57" t="str">
        <f t="shared" si="14"/>
        <v>18</v>
      </c>
      <c r="Q181" s="57">
        <f t="shared" si="15"/>
        <v>30070018</v>
      </c>
      <c r="R181" s="57">
        <f t="shared" si="16"/>
        <v>300700181</v>
      </c>
      <c r="S181" s="64">
        <f t="shared" si="17"/>
        <v>10004411300718</v>
      </c>
      <c r="T181" s="57" t="e">
        <f>COUNTIF(#REF!,tratycont!S660)</f>
        <v>#REF!</v>
      </c>
    </row>
    <row r="182" spans="1:20" x14ac:dyDescent="0.2">
      <c r="A182" s="57">
        <v>181</v>
      </c>
      <c r="B182" s="63">
        <v>1000451</v>
      </c>
      <c r="C182" s="58">
        <v>1</v>
      </c>
      <c r="D182" s="82">
        <v>1</v>
      </c>
      <c r="E182" s="59" t="s">
        <v>7515</v>
      </c>
      <c r="F182" s="59" t="s">
        <v>7515</v>
      </c>
      <c r="G182" s="59" t="s">
        <v>8146</v>
      </c>
      <c r="H182" s="74"/>
      <c r="I182" s="59" t="s">
        <v>8147</v>
      </c>
      <c r="J182" s="75">
        <v>2</v>
      </c>
      <c r="K182" s="62">
        <v>43304</v>
      </c>
      <c r="L182" s="74">
        <v>30</v>
      </c>
      <c r="M182" s="57">
        <v>2</v>
      </c>
      <c r="N182" s="57">
        <f t="shared" si="12"/>
        <v>23</v>
      </c>
      <c r="O182" s="57">
        <f t="shared" si="13"/>
        <v>7</v>
      </c>
      <c r="P182" s="57" t="str">
        <f t="shared" si="14"/>
        <v>18</v>
      </c>
      <c r="Q182" s="57">
        <f t="shared" si="15"/>
        <v>23070018</v>
      </c>
      <c r="R182" s="57">
        <f t="shared" si="16"/>
        <v>230700182</v>
      </c>
      <c r="S182" s="64">
        <f t="shared" si="17"/>
        <v>10004512230718</v>
      </c>
      <c r="T182" s="57" t="e">
        <f>COUNTIF(#REF!,tratycont!S659)</f>
        <v>#REF!</v>
      </c>
    </row>
    <row r="183" spans="1:20" x14ac:dyDescent="0.2">
      <c r="A183" s="57">
        <v>182</v>
      </c>
      <c r="B183" s="63">
        <v>1000461</v>
      </c>
      <c r="C183" s="58">
        <v>1</v>
      </c>
      <c r="D183" s="82">
        <v>1</v>
      </c>
      <c r="E183" s="59" t="s">
        <v>7515</v>
      </c>
      <c r="F183" s="59" t="s">
        <v>7515</v>
      </c>
      <c r="G183" s="59" t="s">
        <v>8148</v>
      </c>
      <c r="H183" s="74"/>
      <c r="I183" s="59" t="s">
        <v>8149</v>
      </c>
      <c r="J183" s="75">
        <v>2</v>
      </c>
      <c r="K183" s="62">
        <v>43317</v>
      </c>
      <c r="L183" s="74">
        <v>30</v>
      </c>
      <c r="M183" s="57">
        <v>2</v>
      </c>
      <c r="N183" s="57">
        <f t="shared" si="12"/>
        <v>5</v>
      </c>
      <c r="O183" s="57">
        <f t="shared" si="13"/>
        <v>8</v>
      </c>
      <c r="P183" s="57" t="str">
        <f t="shared" si="14"/>
        <v>18</v>
      </c>
      <c r="Q183" s="57">
        <f t="shared" si="15"/>
        <v>5080018</v>
      </c>
      <c r="R183" s="57">
        <f t="shared" si="16"/>
        <v>50800182</v>
      </c>
      <c r="S183" s="64">
        <f t="shared" si="17"/>
        <v>10004612050818</v>
      </c>
      <c r="T183" s="57" t="e">
        <f>COUNTIF(#REF!,tratycont!S246)</f>
        <v>#REF!</v>
      </c>
    </row>
    <row r="184" spans="1:20" x14ac:dyDescent="0.2">
      <c r="A184" s="57">
        <v>183</v>
      </c>
      <c r="B184" s="63">
        <v>1000471</v>
      </c>
      <c r="C184" s="58">
        <v>1</v>
      </c>
      <c r="D184" s="82">
        <v>1</v>
      </c>
      <c r="E184" s="59" t="s">
        <v>7515</v>
      </c>
      <c r="F184" s="59" t="s">
        <v>7515</v>
      </c>
      <c r="G184" s="59" t="s">
        <v>8150</v>
      </c>
      <c r="H184" s="74"/>
      <c r="I184" s="59" t="s">
        <v>8151</v>
      </c>
      <c r="J184" s="75"/>
      <c r="K184" s="62">
        <v>43213</v>
      </c>
      <c r="L184" s="74">
        <v>33</v>
      </c>
      <c r="M184" s="57">
        <v>2</v>
      </c>
      <c r="N184" s="57">
        <f t="shared" si="12"/>
        <v>23</v>
      </c>
      <c r="O184" s="57">
        <f t="shared" si="13"/>
        <v>4</v>
      </c>
      <c r="P184" s="57" t="str">
        <f t="shared" si="14"/>
        <v>18</v>
      </c>
      <c r="Q184" s="57">
        <f t="shared" si="15"/>
        <v>23040018</v>
      </c>
      <c r="R184" s="57">
        <f t="shared" si="16"/>
        <v>230400180</v>
      </c>
      <c r="S184" s="64">
        <f t="shared" si="17"/>
        <v>10004710230418</v>
      </c>
      <c r="T184" s="57" t="e">
        <f>COUNTIF(#REF!,tratycont!#REF!)</f>
        <v>#REF!</v>
      </c>
    </row>
    <row r="185" spans="1:20" x14ac:dyDescent="0.2">
      <c r="A185" s="57">
        <v>184</v>
      </c>
      <c r="B185" s="63">
        <v>1000481</v>
      </c>
      <c r="C185" s="58">
        <v>1</v>
      </c>
      <c r="D185" s="82">
        <v>1</v>
      </c>
      <c r="E185" s="59" t="s">
        <v>7515</v>
      </c>
      <c r="F185" s="59" t="s">
        <v>7515</v>
      </c>
      <c r="G185" s="59" t="s">
        <v>8152</v>
      </c>
      <c r="H185" s="74"/>
      <c r="I185" s="59" t="s">
        <v>8153</v>
      </c>
      <c r="J185" s="75">
        <v>1</v>
      </c>
      <c r="K185" s="62">
        <v>43382</v>
      </c>
      <c r="L185" s="74">
        <v>28</v>
      </c>
      <c r="M185" s="57">
        <v>2</v>
      </c>
      <c r="N185" s="57">
        <f t="shared" si="12"/>
        <v>9</v>
      </c>
      <c r="O185" s="57">
        <f t="shared" si="13"/>
        <v>10</v>
      </c>
      <c r="P185" s="57" t="str">
        <f t="shared" si="14"/>
        <v>18</v>
      </c>
      <c r="Q185" s="57">
        <f t="shared" si="15"/>
        <v>9100018</v>
      </c>
      <c r="R185" s="57">
        <f t="shared" si="16"/>
        <v>91000181</v>
      </c>
      <c r="S185" s="64">
        <f t="shared" si="17"/>
        <v>10004811091018</v>
      </c>
      <c r="T185" s="57" t="e">
        <f>COUNTIF(#REF!,tratycont!S670)</f>
        <v>#REF!</v>
      </c>
    </row>
    <row r="186" spans="1:20" x14ac:dyDescent="0.2">
      <c r="A186" s="57">
        <v>185</v>
      </c>
      <c r="B186" s="63">
        <v>1000491</v>
      </c>
      <c r="C186" s="58">
        <v>1</v>
      </c>
      <c r="D186" s="82">
        <v>0</v>
      </c>
      <c r="E186" s="59" t="s">
        <v>7515</v>
      </c>
      <c r="F186" s="59" t="s">
        <v>7515</v>
      </c>
      <c r="G186" s="59" t="s">
        <v>8154</v>
      </c>
      <c r="H186" s="74"/>
      <c r="I186" s="59" t="s">
        <v>8155</v>
      </c>
      <c r="J186" s="75">
        <v>2</v>
      </c>
      <c r="K186" s="62">
        <v>43491</v>
      </c>
      <c r="L186" s="74">
        <v>24</v>
      </c>
      <c r="M186" s="57">
        <v>2</v>
      </c>
      <c r="N186" s="57">
        <f t="shared" si="12"/>
        <v>26</v>
      </c>
      <c r="O186" s="57">
        <f t="shared" si="13"/>
        <v>1</v>
      </c>
      <c r="P186" s="57" t="str">
        <f t="shared" si="14"/>
        <v>19</v>
      </c>
      <c r="Q186" s="57">
        <f t="shared" si="15"/>
        <v>26010019</v>
      </c>
      <c r="R186" s="57">
        <f t="shared" si="16"/>
        <v>260100192</v>
      </c>
      <c r="S186" s="64">
        <f t="shared" si="17"/>
        <v>10004912260119</v>
      </c>
      <c r="T186" s="57" t="e">
        <f>COUNTIF(#REF!,tratycont!S662)</f>
        <v>#REF!</v>
      </c>
    </row>
    <row r="187" spans="1:20" x14ac:dyDescent="0.2">
      <c r="A187" s="57">
        <v>186</v>
      </c>
      <c r="B187" s="63">
        <v>1000501</v>
      </c>
      <c r="C187" s="58">
        <v>1</v>
      </c>
      <c r="D187" s="82">
        <v>0</v>
      </c>
      <c r="E187" s="59" t="s">
        <v>7515</v>
      </c>
      <c r="F187" s="59" t="s">
        <v>7515</v>
      </c>
      <c r="G187" s="59" t="s">
        <v>8156</v>
      </c>
      <c r="H187" s="74"/>
      <c r="I187" s="59" t="s">
        <v>8157</v>
      </c>
      <c r="J187" s="75">
        <v>1</v>
      </c>
      <c r="K187" s="62">
        <v>43514</v>
      </c>
      <c r="L187" s="74">
        <v>23</v>
      </c>
      <c r="M187" s="57">
        <v>2</v>
      </c>
      <c r="N187" s="57">
        <f t="shared" si="12"/>
        <v>18</v>
      </c>
      <c r="O187" s="57">
        <f t="shared" si="13"/>
        <v>2</v>
      </c>
      <c r="P187" s="57" t="str">
        <f t="shared" si="14"/>
        <v>19</v>
      </c>
      <c r="Q187" s="57">
        <f t="shared" si="15"/>
        <v>18020019</v>
      </c>
      <c r="R187" s="57">
        <f t="shared" si="16"/>
        <v>180200191</v>
      </c>
      <c r="S187" s="64">
        <f t="shared" si="17"/>
        <v>10005011180219</v>
      </c>
      <c r="T187" s="57" t="e">
        <f>COUNTIF(#REF!,tratycont!S236)</f>
        <v>#REF!</v>
      </c>
    </row>
    <row r="188" spans="1:20" x14ac:dyDescent="0.2">
      <c r="A188" s="57">
        <v>187</v>
      </c>
      <c r="B188" s="63">
        <v>1000511</v>
      </c>
      <c r="C188" s="58">
        <v>1</v>
      </c>
      <c r="D188" s="82">
        <v>0</v>
      </c>
      <c r="E188" s="59" t="s">
        <v>7515</v>
      </c>
      <c r="F188" s="59" t="s">
        <v>7515</v>
      </c>
      <c r="G188" s="59" t="s">
        <v>8158</v>
      </c>
      <c r="H188" s="74"/>
      <c r="I188" s="59" t="s">
        <v>8159</v>
      </c>
      <c r="J188" s="75">
        <v>2</v>
      </c>
      <c r="K188" s="62">
        <v>43519</v>
      </c>
      <c r="L188" s="74">
        <v>23</v>
      </c>
      <c r="M188" s="57">
        <v>2</v>
      </c>
      <c r="N188" s="57">
        <f t="shared" si="12"/>
        <v>23</v>
      </c>
      <c r="O188" s="57">
        <f t="shared" si="13"/>
        <v>2</v>
      </c>
      <c r="P188" s="57" t="str">
        <f t="shared" si="14"/>
        <v>19</v>
      </c>
      <c r="Q188" s="57">
        <f t="shared" si="15"/>
        <v>23020019</v>
      </c>
      <c r="R188" s="57">
        <f t="shared" si="16"/>
        <v>230200192</v>
      </c>
      <c r="S188" s="64">
        <f t="shared" si="17"/>
        <v>10005112230219</v>
      </c>
      <c r="T188" s="57" t="e">
        <f>COUNTIF(#REF!,tratycont!#REF!)</f>
        <v>#REF!</v>
      </c>
    </row>
    <row r="189" spans="1:20" x14ac:dyDescent="0.2">
      <c r="A189" s="57">
        <v>188</v>
      </c>
      <c r="B189" s="63">
        <v>1000521</v>
      </c>
      <c r="C189" s="58">
        <v>1</v>
      </c>
      <c r="D189" s="82">
        <v>1</v>
      </c>
      <c r="E189" s="59" t="s">
        <v>7515</v>
      </c>
      <c r="F189" s="59" t="s">
        <v>7515</v>
      </c>
      <c r="G189" s="59" t="s">
        <v>8160</v>
      </c>
      <c r="H189" s="74"/>
      <c r="I189" s="59" t="s">
        <v>8161</v>
      </c>
      <c r="J189" s="75">
        <v>1</v>
      </c>
      <c r="K189" s="62">
        <v>43370</v>
      </c>
      <c r="L189" s="74">
        <v>28</v>
      </c>
      <c r="M189" s="57">
        <v>2</v>
      </c>
      <c r="N189" s="57">
        <f t="shared" si="12"/>
        <v>27</v>
      </c>
      <c r="O189" s="57">
        <f t="shared" si="13"/>
        <v>9</v>
      </c>
      <c r="P189" s="57" t="str">
        <f t="shared" si="14"/>
        <v>18</v>
      </c>
      <c r="Q189" s="57">
        <f t="shared" si="15"/>
        <v>27090018</v>
      </c>
      <c r="R189" s="57">
        <f t="shared" si="16"/>
        <v>270900181</v>
      </c>
      <c r="S189" s="64">
        <f t="shared" si="17"/>
        <v>10005211270918</v>
      </c>
      <c r="T189" s="57" t="e">
        <f>COUNTIF(#REF!,tratycont!#REF!)</f>
        <v>#REF!</v>
      </c>
    </row>
    <row r="190" spans="1:20" x14ac:dyDescent="0.2">
      <c r="A190" s="57">
        <v>189</v>
      </c>
      <c r="B190" s="63">
        <v>1000531</v>
      </c>
      <c r="C190" s="58">
        <v>1</v>
      </c>
      <c r="D190" s="82">
        <v>0</v>
      </c>
      <c r="E190" s="59" t="s">
        <v>7515</v>
      </c>
      <c r="F190" s="59" t="s">
        <v>7515</v>
      </c>
      <c r="G190" s="59" t="s">
        <v>8162</v>
      </c>
      <c r="H190" s="74"/>
      <c r="I190" s="59" t="s">
        <v>8163</v>
      </c>
      <c r="J190" s="75">
        <v>2</v>
      </c>
      <c r="K190" s="62">
        <v>43422</v>
      </c>
      <c r="L190" s="74">
        <v>26</v>
      </c>
      <c r="M190" s="57">
        <v>2</v>
      </c>
      <c r="N190" s="57">
        <f t="shared" si="12"/>
        <v>18</v>
      </c>
      <c r="O190" s="57">
        <f t="shared" si="13"/>
        <v>11</v>
      </c>
      <c r="P190" s="57" t="str">
        <f t="shared" si="14"/>
        <v>18</v>
      </c>
      <c r="Q190" s="57">
        <f t="shared" si="15"/>
        <v>18110018</v>
      </c>
      <c r="R190" s="57">
        <f t="shared" si="16"/>
        <v>181100182</v>
      </c>
      <c r="S190" s="64">
        <f t="shared" si="17"/>
        <v>10005312181118</v>
      </c>
      <c r="T190" s="57" t="e">
        <f>COUNTIF(#REF!,tratycont!S658)</f>
        <v>#REF!</v>
      </c>
    </row>
    <row r="191" spans="1:20" x14ac:dyDescent="0.2">
      <c r="A191" s="57">
        <v>190</v>
      </c>
      <c r="B191" s="63">
        <v>1000541</v>
      </c>
      <c r="C191" s="58">
        <v>1</v>
      </c>
      <c r="D191" s="82">
        <v>1</v>
      </c>
      <c r="E191" s="59" t="s">
        <v>7515</v>
      </c>
      <c r="F191" s="59" t="s">
        <v>7515</v>
      </c>
      <c r="G191" s="59" t="s">
        <v>8164</v>
      </c>
      <c r="H191" s="74"/>
      <c r="I191" s="59" t="s">
        <v>8165</v>
      </c>
      <c r="J191" s="75">
        <v>1</v>
      </c>
      <c r="K191" s="62">
        <v>43750</v>
      </c>
      <c r="L191" s="74">
        <v>15</v>
      </c>
      <c r="M191" s="57">
        <v>2</v>
      </c>
      <c r="N191" s="57">
        <f t="shared" si="12"/>
        <v>12</v>
      </c>
      <c r="O191" s="57">
        <f t="shared" si="13"/>
        <v>10</v>
      </c>
      <c r="P191" s="57" t="str">
        <f t="shared" si="14"/>
        <v>19</v>
      </c>
      <c r="Q191" s="57">
        <f t="shared" si="15"/>
        <v>12100019</v>
      </c>
      <c r="R191" s="57">
        <f t="shared" si="16"/>
        <v>121000191</v>
      </c>
      <c r="S191" s="64">
        <f t="shared" si="17"/>
        <v>10005411121019</v>
      </c>
      <c r="T191" s="57" t="e">
        <f>COUNTIF(#REF!,tratycont!S467)</f>
        <v>#REF!</v>
      </c>
    </row>
    <row r="192" spans="1:20" x14ac:dyDescent="0.2">
      <c r="A192" s="57">
        <v>191</v>
      </c>
      <c r="B192" s="63">
        <v>1000551</v>
      </c>
      <c r="C192" s="58">
        <v>1</v>
      </c>
      <c r="D192" s="82">
        <v>0</v>
      </c>
      <c r="E192" s="59" t="s">
        <v>7515</v>
      </c>
      <c r="F192" s="59" t="s">
        <v>7515</v>
      </c>
      <c r="G192" s="59" t="s">
        <v>8166</v>
      </c>
      <c r="H192" s="74"/>
      <c r="I192" s="59" t="s">
        <v>8167</v>
      </c>
      <c r="J192" s="75">
        <v>1</v>
      </c>
      <c r="K192" s="62">
        <v>43539</v>
      </c>
      <c r="L192" s="74">
        <v>22</v>
      </c>
      <c r="M192" s="57">
        <v>2</v>
      </c>
      <c r="N192" s="57">
        <f t="shared" si="12"/>
        <v>15</v>
      </c>
      <c r="O192" s="57">
        <f t="shared" si="13"/>
        <v>3</v>
      </c>
      <c r="P192" s="57" t="str">
        <f t="shared" si="14"/>
        <v>19</v>
      </c>
      <c r="Q192" s="57">
        <f t="shared" si="15"/>
        <v>15030019</v>
      </c>
      <c r="R192" s="57">
        <f t="shared" si="16"/>
        <v>150300191</v>
      </c>
      <c r="S192" s="64">
        <f t="shared" si="17"/>
        <v>10005511150319</v>
      </c>
      <c r="T192" s="57" t="e">
        <f>COUNTIF(#REF!,tratycont!S666)</f>
        <v>#REF!</v>
      </c>
    </row>
    <row r="193" spans="1:20" x14ac:dyDescent="0.2">
      <c r="A193" s="57">
        <v>192</v>
      </c>
      <c r="B193" s="63">
        <v>1000561</v>
      </c>
      <c r="C193" s="58">
        <v>1</v>
      </c>
      <c r="D193" s="82">
        <v>1</v>
      </c>
      <c r="E193" s="59" t="s">
        <v>7515</v>
      </c>
      <c r="F193" s="59" t="s">
        <v>7515</v>
      </c>
      <c r="G193" s="59" t="s">
        <v>8168</v>
      </c>
      <c r="H193" s="74" t="s">
        <v>7932</v>
      </c>
      <c r="I193" s="59"/>
      <c r="J193" s="75"/>
      <c r="K193" s="62"/>
      <c r="L193" s="74"/>
      <c r="M193" s="57">
        <v>2</v>
      </c>
      <c r="N193" s="57">
        <f t="shared" si="12"/>
        <v>0</v>
      </c>
      <c r="O193" s="57">
        <f t="shared" si="13"/>
        <v>1</v>
      </c>
      <c r="P193" s="57" t="str">
        <f t="shared" si="14"/>
        <v>00</v>
      </c>
      <c r="Q193" s="57">
        <f t="shared" si="15"/>
        <v>10000</v>
      </c>
      <c r="R193" s="57">
        <f t="shared" si="16"/>
        <v>100000</v>
      </c>
      <c r="S193" s="64">
        <f t="shared" si="17"/>
        <v>10005610000100</v>
      </c>
      <c r="T193" s="57" t="e">
        <f>COUNTIF(#REF!,tratycont!S243)</f>
        <v>#REF!</v>
      </c>
    </row>
    <row r="194" spans="1:20" x14ac:dyDescent="0.2">
      <c r="A194" s="57">
        <v>193</v>
      </c>
      <c r="B194" s="63">
        <v>1000571</v>
      </c>
      <c r="C194" s="58">
        <v>1</v>
      </c>
      <c r="D194" s="82">
        <v>0</v>
      </c>
      <c r="E194" s="59" t="s">
        <v>7515</v>
      </c>
      <c r="F194" s="59" t="s">
        <v>7515</v>
      </c>
      <c r="G194" s="59" t="s">
        <v>8169</v>
      </c>
      <c r="H194" s="74"/>
      <c r="I194" s="59" t="s">
        <v>8170</v>
      </c>
      <c r="J194" s="75">
        <v>1</v>
      </c>
      <c r="K194" s="62">
        <v>43514</v>
      </c>
      <c r="L194" s="74">
        <v>23</v>
      </c>
      <c r="M194" s="57">
        <v>2</v>
      </c>
      <c r="N194" s="57">
        <f t="shared" ref="N194:N257" si="18">DAY(K194)</f>
        <v>18</v>
      </c>
      <c r="O194" s="57">
        <f t="shared" ref="O194:O257" si="19">MONTH(K194)</f>
        <v>2</v>
      </c>
      <c r="P194" s="57" t="str">
        <f t="shared" ref="P194:P257" si="20">RIGHT(YEAR(K194),2)</f>
        <v>19</v>
      </c>
      <c r="Q194" s="57">
        <f t="shared" ref="Q194:Q257" si="21">(((N194*100)+O194)*10000)+P194</f>
        <v>18020019</v>
      </c>
      <c r="R194" s="57">
        <f t="shared" ref="R194:R257" si="22">(Q194*10)+J194</f>
        <v>180200191</v>
      </c>
      <c r="S194" s="64">
        <f t="shared" ref="S194:S257" si="23">(((((((B194*10)+J194)*100)+N194)*100)+O194)*100)+P194</f>
        <v>10005711180219</v>
      </c>
      <c r="T194" s="57" t="e">
        <f>COUNTIF(#REF!,tratycont!S225)</f>
        <v>#REF!</v>
      </c>
    </row>
    <row r="195" spans="1:20" x14ac:dyDescent="0.2">
      <c r="A195" s="57">
        <v>194</v>
      </c>
      <c r="B195" s="63">
        <v>1000581</v>
      </c>
      <c r="C195" s="58">
        <v>1</v>
      </c>
      <c r="D195" s="82">
        <v>0</v>
      </c>
      <c r="E195" s="59" t="s">
        <v>7515</v>
      </c>
      <c r="F195" s="59" t="s">
        <v>7515</v>
      </c>
      <c r="G195" s="59" t="s">
        <v>8171</v>
      </c>
      <c r="H195" s="74" t="s">
        <v>7932</v>
      </c>
      <c r="I195" s="59"/>
      <c r="J195" s="75"/>
      <c r="K195" s="62"/>
      <c r="L195" s="74"/>
      <c r="M195" s="57">
        <v>2</v>
      </c>
      <c r="N195" s="57">
        <f t="shared" si="18"/>
        <v>0</v>
      </c>
      <c r="O195" s="57">
        <f t="shared" si="19"/>
        <v>1</v>
      </c>
      <c r="P195" s="57" t="str">
        <f t="shared" si="20"/>
        <v>00</v>
      </c>
      <c r="Q195" s="57">
        <f t="shared" si="21"/>
        <v>10000</v>
      </c>
      <c r="R195" s="57">
        <f t="shared" si="22"/>
        <v>100000</v>
      </c>
      <c r="S195" s="64">
        <f t="shared" si="23"/>
        <v>10005810000100</v>
      </c>
      <c r="T195" s="57" t="e">
        <f>COUNTIF(#REF!,tratycont!S254)</f>
        <v>#REF!</v>
      </c>
    </row>
    <row r="196" spans="1:20" x14ac:dyDescent="0.2">
      <c r="A196" s="57">
        <v>195</v>
      </c>
      <c r="B196" s="63">
        <v>1000591</v>
      </c>
      <c r="C196" s="58">
        <v>1</v>
      </c>
      <c r="D196" s="82">
        <v>0</v>
      </c>
      <c r="E196" s="59" t="s">
        <v>7515</v>
      </c>
      <c r="F196" s="59" t="s">
        <v>7515</v>
      </c>
      <c r="G196" s="59" t="s">
        <v>8172</v>
      </c>
      <c r="H196" s="74"/>
      <c r="I196" s="59" t="s">
        <v>8173</v>
      </c>
      <c r="J196" s="75">
        <v>2</v>
      </c>
      <c r="K196" s="62">
        <v>43523</v>
      </c>
      <c r="L196" s="74">
        <v>23</v>
      </c>
      <c r="M196" s="57">
        <v>2</v>
      </c>
      <c r="N196" s="57">
        <f t="shared" si="18"/>
        <v>27</v>
      </c>
      <c r="O196" s="57">
        <f t="shared" si="19"/>
        <v>2</v>
      </c>
      <c r="P196" s="57" t="str">
        <f t="shared" si="20"/>
        <v>19</v>
      </c>
      <c r="Q196" s="57">
        <f t="shared" si="21"/>
        <v>27020019</v>
      </c>
      <c r="R196" s="57">
        <f t="shared" si="22"/>
        <v>270200192</v>
      </c>
      <c r="S196" s="64">
        <f t="shared" si="23"/>
        <v>10005912270219</v>
      </c>
      <c r="T196" s="57" t="e">
        <f>COUNTIF(#REF!,tratycont!S237)</f>
        <v>#REF!</v>
      </c>
    </row>
    <row r="197" spans="1:20" x14ac:dyDescent="0.2">
      <c r="A197" s="57">
        <v>196</v>
      </c>
      <c r="B197" s="63">
        <v>1000601</v>
      </c>
      <c r="C197" s="58">
        <v>1</v>
      </c>
      <c r="D197" s="82">
        <v>1</v>
      </c>
      <c r="E197" s="59" t="s">
        <v>7515</v>
      </c>
      <c r="F197" s="59" t="s">
        <v>7515</v>
      </c>
      <c r="G197" s="59" t="s">
        <v>8174</v>
      </c>
      <c r="H197" s="74"/>
      <c r="I197" s="59" t="s">
        <v>8175</v>
      </c>
      <c r="J197" s="75">
        <v>2</v>
      </c>
      <c r="K197" s="62">
        <v>43302</v>
      </c>
      <c r="L197" s="74">
        <v>30</v>
      </c>
      <c r="M197" s="57">
        <v>2</v>
      </c>
      <c r="N197" s="57">
        <f t="shared" si="18"/>
        <v>21</v>
      </c>
      <c r="O197" s="57">
        <f t="shared" si="19"/>
        <v>7</v>
      </c>
      <c r="P197" s="57" t="str">
        <f t="shared" si="20"/>
        <v>18</v>
      </c>
      <c r="Q197" s="57">
        <f t="shared" si="21"/>
        <v>21070018</v>
      </c>
      <c r="R197" s="57">
        <f t="shared" si="22"/>
        <v>210700182</v>
      </c>
      <c r="S197" s="64">
        <f t="shared" si="23"/>
        <v>10006012210718</v>
      </c>
      <c r="T197" s="57" t="e">
        <f>COUNTIF(#REF!,tratycont!S249)</f>
        <v>#REF!</v>
      </c>
    </row>
    <row r="198" spans="1:20" x14ac:dyDescent="0.2">
      <c r="A198" s="57">
        <v>197</v>
      </c>
      <c r="B198" s="63">
        <v>1000621</v>
      </c>
      <c r="C198" s="58">
        <v>1</v>
      </c>
      <c r="D198" s="82">
        <v>1</v>
      </c>
      <c r="E198" s="59" t="s">
        <v>7515</v>
      </c>
      <c r="F198" s="59" t="s">
        <v>7515</v>
      </c>
      <c r="G198" s="59" t="s">
        <v>8176</v>
      </c>
      <c r="H198" s="74"/>
      <c r="I198" s="59" t="s">
        <v>8177</v>
      </c>
      <c r="J198" s="75"/>
      <c r="K198" s="62">
        <v>43315</v>
      </c>
      <c r="L198" s="74">
        <v>30</v>
      </c>
      <c r="M198" s="57">
        <v>2</v>
      </c>
      <c r="N198" s="57">
        <f t="shared" si="18"/>
        <v>3</v>
      </c>
      <c r="O198" s="57">
        <f t="shared" si="19"/>
        <v>8</v>
      </c>
      <c r="P198" s="57" t="str">
        <f t="shared" si="20"/>
        <v>18</v>
      </c>
      <c r="Q198" s="57">
        <f t="shared" si="21"/>
        <v>3080018</v>
      </c>
      <c r="R198" s="57">
        <f t="shared" si="22"/>
        <v>30800180</v>
      </c>
      <c r="S198" s="64">
        <f t="shared" si="23"/>
        <v>10006210030818</v>
      </c>
      <c r="T198" s="57" t="e">
        <f>COUNTIF(#REF!,tratycont!S462)</f>
        <v>#REF!</v>
      </c>
    </row>
    <row r="199" spans="1:20" x14ac:dyDescent="0.2">
      <c r="A199" s="57">
        <v>198</v>
      </c>
      <c r="B199" s="63">
        <v>1000621</v>
      </c>
      <c r="C199" s="58">
        <v>1</v>
      </c>
      <c r="D199" s="82">
        <v>1</v>
      </c>
      <c r="E199" s="59" t="s">
        <v>7515</v>
      </c>
      <c r="F199" s="59" t="s">
        <v>7515</v>
      </c>
      <c r="G199" s="59" t="s">
        <v>8178</v>
      </c>
      <c r="H199" s="74"/>
      <c r="I199" s="59" t="s">
        <v>8179</v>
      </c>
      <c r="J199" s="75">
        <v>2</v>
      </c>
      <c r="K199" s="62">
        <v>43315</v>
      </c>
      <c r="L199" s="74">
        <v>30</v>
      </c>
      <c r="M199" s="57">
        <v>2</v>
      </c>
      <c r="N199" s="57">
        <f t="shared" si="18"/>
        <v>3</v>
      </c>
      <c r="O199" s="57">
        <f t="shared" si="19"/>
        <v>8</v>
      </c>
      <c r="P199" s="57" t="str">
        <f t="shared" si="20"/>
        <v>18</v>
      </c>
      <c r="Q199" s="57">
        <f t="shared" si="21"/>
        <v>3080018</v>
      </c>
      <c r="R199" s="57">
        <f t="shared" si="22"/>
        <v>30800182</v>
      </c>
      <c r="S199" s="64">
        <f t="shared" si="23"/>
        <v>10006212030818</v>
      </c>
      <c r="T199" s="57" t="e">
        <f>COUNTIF(#REF!,tratycont!S463)</f>
        <v>#REF!</v>
      </c>
    </row>
    <row r="200" spans="1:20" x14ac:dyDescent="0.2">
      <c r="A200" s="57">
        <v>199</v>
      </c>
      <c r="B200" s="63">
        <v>1000631</v>
      </c>
      <c r="C200" s="58">
        <v>1</v>
      </c>
      <c r="D200" s="82">
        <v>1</v>
      </c>
      <c r="E200" s="59" t="s">
        <v>7515</v>
      </c>
      <c r="F200" s="59" t="s">
        <v>7515</v>
      </c>
      <c r="G200" s="59" t="s">
        <v>8180</v>
      </c>
      <c r="H200" s="74"/>
      <c r="I200" s="59" t="s">
        <v>8181</v>
      </c>
      <c r="J200" s="75">
        <v>1</v>
      </c>
      <c r="K200" s="62">
        <v>43221</v>
      </c>
      <c r="L200" s="74">
        <v>33</v>
      </c>
      <c r="M200" s="57">
        <v>2</v>
      </c>
      <c r="N200" s="57">
        <f t="shared" si="18"/>
        <v>1</v>
      </c>
      <c r="O200" s="57">
        <f t="shared" si="19"/>
        <v>5</v>
      </c>
      <c r="P200" s="57" t="str">
        <f t="shared" si="20"/>
        <v>18</v>
      </c>
      <c r="Q200" s="57">
        <f t="shared" si="21"/>
        <v>1050018</v>
      </c>
      <c r="R200" s="57">
        <f t="shared" si="22"/>
        <v>10500181</v>
      </c>
      <c r="S200" s="64">
        <f t="shared" si="23"/>
        <v>10006311010518</v>
      </c>
      <c r="T200" s="57" t="e">
        <f>COUNTIF(#REF!,tratycont!S226)</f>
        <v>#REF!</v>
      </c>
    </row>
    <row r="201" spans="1:20" x14ac:dyDescent="0.2">
      <c r="A201" s="57">
        <v>200</v>
      </c>
      <c r="B201" s="63">
        <v>1000641</v>
      </c>
      <c r="C201" s="58">
        <v>1</v>
      </c>
      <c r="D201" s="82">
        <v>1</v>
      </c>
      <c r="E201" s="59" t="s">
        <v>7515</v>
      </c>
      <c r="F201" s="59" t="s">
        <v>7515</v>
      </c>
      <c r="G201" s="59" t="s">
        <v>8182</v>
      </c>
      <c r="H201" s="74"/>
      <c r="I201" s="59" t="s">
        <v>8183</v>
      </c>
      <c r="J201" s="75">
        <v>2</v>
      </c>
      <c r="K201" s="62">
        <v>43305</v>
      </c>
      <c r="L201" s="74">
        <v>30</v>
      </c>
      <c r="M201" s="57">
        <v>2</v>
      </c>
      <c r="N201" s="57">
        <f t="shared" si="18"/>
        <v>24</v>
      </c>
      <c r="O201" s="57">
        <f t="shared" si="19"/>
        <v>7</v>
      </c>
      <c r="P201" s="57" t="str">
        <f t="shared" si="20"/>
        <v>18</v>
      </c>
      <c r="Q201" s="57">
        <f t="shared" si="21"/>
        <v>24070018</v>
      </c>
      <c r="R201" s="57">
        <f t="shared" si="22"/>
        <v>240700182</v>
      </c>
      <c r="S201" s="64">
        <f t="shared" si="23"/>
        <v>10006412240718</v>
      </c>
      <c r="T201" s="57" t="e">
        <f>COUNTIF(#REF!,tratycont!S234)</f>
        <v>#REF!</v>
      </c>
    </row>
    <row r="202" spans="1:20" x14ac:dyDescent="0.2">
      <c r="A202" s="57">
        <v>201</v>
      </c>
      <c r="B202" s="63">
        <v>1000651</v>
      </c>
      <c r="C202" s="58">
        <v>1</v>
      </c>
      <c r="D202" s="82">
        <v>1</v>
      </c>
      <c r="E202" s="59" t="s">
        <v>7515</v>
      </c>
      <c r="F202" s="59" t="s">
        <v>7515</v>
      </c>
      <c r="G202" s="59" t="s">
        <v>8184</v>
      </c>
      <c r="H202" s="74"/>
      <c r="I202" s="59" t="s">
        <v>8185</v>
      </c>
      <c r="J202" s="75">
        <v>1</v>
      </c>
      <c r="K202" s="62">
        <v>43284</v>
      </c>
      <c r="L202" s="74">
        <v>31</v>
      </c>
      <c r="M202" s="57">
        <v>2</v>
      </c>
      <c r="N202" s="57">
        <f t="shared" si="18"/>
        <v>3</v>
      </c>
      <c r="O202" s="57">
        <f t="shared" si="19"/>
        <v>7</v>
      </c>
      <c r="P202" s="57" t="str">
        <f t="shared" si="20"/>
        <v>18</v>
      </c>
      <c r="Q202" s="57">
        <f t="shared" si="21"/>
        <v>3070018</v>
      </c>
      <c r="R202" s="57">
        <f t="shared" si="22"/>
        <v>30700181</v>
      </c>
      <c r="S202" s="64">
        <f t="shared" si="23"/>
        <v>10006511030718</v>
      </c>
      <c r="T202" s="57" t="e">
        <f>COUNTIF(#REF!,tratycont!S661)</f>
        <v>#REF!</v>
      </c>
    </row>
    <row r="203" spans="1:20" x14ac:dyDescent="0.2">
      <c r="A203" s="57">
        <v>202</v>
      </c>
      <c r="B203" s="63">
        <v>1000661</v>
      </c>
      <c r="C203" s="58">
        <v>1</v>
      </c>
      <c r="D203" s="82">
        <v>1</v>
      </c>
      <c r="E203" s="59" t="s">
        <v>7515</v>
      </c>
      <c r="F203" s="59" t="s">
        <v>7515</v>
      </c>
      <c r="G203" s="59" t="s">
        <v>8186</v>
      </c>
      <c r="H203" s="74"/>
      <c r="I203" s="59" t="s">
        <v>8187</v>
      </c>
      <c r="J203" s="75">
        <v>1</v>
      </c>
      <c r="K203" s="62">
        <v>43276</v>
      </c>
      <c r="L203" s="74">
        <v>31</v>
      </c>
      <c r="M203" s="57">
        <v>2</v>
      </c>
      <c r="N203" s="57">
        <f t="shared" si="18"/>
        <v>25</v>
      </c>
      <c r="O203" s="57">
        <f t="shared" si="19"/>
        <v>6</v>
      </c>
      <c r="P203" s="57" t="str">
        <f t="shared" si="20"/>
        <v>18</v>
      </c>
      <c r="Q203" s="57">
        <f t="shared" si="21"/>
        <v>25060018</v>
      </c>
      <c r="R203" s="57">
        <f t="shared" si="22"/>
        <v>250600181</v>
      </c>
      <c r="S203" s="64">
        <f t="shared" si="23"/>
        <v>10006611250618</v>
      </c>
      <c r="T203" s="57" t="e">
        <f>COUNTIF(#REF!,tratycont!#REF!)</f>
        <v>#REF!</v>
      </c>
    </row>
    <row r="204" spans="1:20" x14ac:dyDescent="0.2">
      <c r="A204" s="57">
        <v>203</v>
      </c>
      <c r="B204" s="63">
        <v>1000671</v>
      </c>
      <c r="C204" s="58">
        <v>1</v>
      </c>
      <c r="D204" s="82">
        <v>1</v>
      </c>
      <c r="E204" s="59" t="s">
        <v>7515</v>
      </c>
      <c r="F204" s="59" t="s">
        <v>7515</v>
      </c>
      <c r="G204" s="59" t="s">
        <v>8188</v>
      </c>
      <c r="H204" s="74"/>
      <c r="I204" s="59" t="s">
        <v>8189</v>
      </c>
      <c r="J204" s="75">
        <v>1</v>
      </c>
      <c r="K204" s="62">
        <v>43345</v>
      </c>
      <c r="L204" s="74">
        <v>29</v>
      </c>
      <c r="M204" s="57">
        <v>2</v>
      </c>
      <c r="N204" s="57">
        <f t="shared" si="18"/>
        <v>2</v>
      </c>
      <c r="O204" s="57">
        <f t="shared" si="19"/>
        <v>9</v>
      </c>
      <c r="P204" s="57" t="str">
        <f t="shared" si="20"/>
        <v>18</v>
      </c>
      <c r="Q204" s="57">
        <f t="shared" si="21"/>
        <v>2090018</v>
      </c>
      <c r="R204" s="57">
        <f t="shared" si="22"/>
        <v>20900181</v>
      </c>
      <c r="S204" s="64">
        <f t="shared" si="23"/>
        <v>10006711020918</v>
      </c>
      <c r="T204" s="57" t="e">
        <f>COUNTIF(#REF!,tratycont!#REF!)</f>
        <v>#REF!</v>
      </c>
    </row>
    <row r="205" spans="1:20" x14ac:dyDescent="0.2">
      <c r="A205" s="57">
        <v>204</v>
      </c>
      <c r="B205" s="63">
        <v>1000691</v>
      </c>
      <c r="C205" s="58">
        <v>1</v>
      </c>
      <c r="D205" s="82">
        <v>1</v>
      </c>
      <c r="E205" s="59" t="s">
        <v>7515</v>
      </c>
      <c r="F205" s="59" t="s">
        <v>7515</v>
      </c>
      <c r="G205" s="59" t="s">
        <v>8190</v>
      </c>
      <c r="H205" s="74"/>
      <c r="I205" s="59" t="s">
        <v>8191</v>
      </c>
      <c r="J205" s="75">
        <v>2</v>
      </c>
      <c r="K205" s="62">
        <v>43237</v>
      </c>
      <c r="L205" s="74">
        <v>32</v>
      </c>
      <c r="M205" s="57">
        <v>2</v>
      </c>
      <c r="N205" s="57">
        <f t="shared" si="18"/>
        <v>17</v>
      </c>
      <c r="O205" s="57">
        <f t="shared" si="19"/>
        <v>5</v>
      </c>
      <c r="P205" s="57" t="str">
        <f t="shared" si="20"/>
        <v>18</v>
      </c>
      <c r="Q205" s="57">
        <f t="shared" si="21"/>
        <v>17050018</v>
      </c>
      <c r="R205" s="57">
        <f t="shared" si="22"/>
        <v>170500182</v>
      </c>
      <c r="S205" s="64">
        <f t="shared" si="23"/>
        <v>10006912170518</v>
      </c>
      <c r="T205" s="57" t="e">
        <f>COUNTIF(#REF!,tratycont!S668)</f>
        <v>#REF!</v>
      </c>
    </row>
    <row r="206" spans="1:20" x14ac:dyDescent="0.2">
      <c r="A206" s="57">
        <v>205</v>
      </c>
      <c r="B206" s="63">
        <v>1000711</v>
      </c>
      <c r="C206" s="58">
        <v>1</v>
      </c>
      <c r="D206" s="82">
        <v>1</v>
      </c>
      <c r="E206" s="59" t="s">
        <v>7515</v>
      </c>
      <c r="F206" s="59" t="s">
        <v>7515</v>
      </c>
      <c r="G206" s="59" t="s">
        <v>8192</v>
      </c>
      <c r="H206" s="74"/>
      <c r="I206" s="59" t="s">
        <v>8193</v>
      </c>
      <c r="J206" s="75">
        <v>2</v>
      </c>
      <c r="K206" s="62">
        <v>43278</v>
      </c>
      <c r="L206" s="74">
        <v>31</v>
      </c>
      <c r="M206" s="57">
        <v>2</v>
      </c>
      <c r="N206" s="57">
        <f t="shared" si="18"/>
        <v>27</v>
      </c>
      <c r="O206" s="57">
        <f t="shared" si="19"/>
        <v>6</v>
      </c>
      <c r="P206" s="57" t="str">
        <f t="shared" si="20"/>
        <v>18</v>
      </c>
      <c r="Q206" s="57">
        <f t="shared" si="21"/>
        <v>27060018</v>
      </c>
      <c r="R206" s="57">
        <f t="shared" si="22"/>
        <v>270600182</v>
      </c>
      <c r="S206" s="64">
        <f t="shared" si="23"/>
        <v>10007112270618</v>
      </c>
      <c r="T206" s="57" t="e">
        <f>COUNTIF(#REF!,tratycont!#REF!)</f>
        <v>#REF!</v>
      </c>
    </row>
    <row r="207" spans="1:20" x14ac:dyDescent="0.2">
      <c r="A207" s="57">
        <v>206</v>
      </c>
      <c r="B207" s="63">
        <v>1000731</v>
      </c>
      <c r="C207" s="58">
        <v>1</v>
      </c>
      <c r="D207" s="82">
        <v>0</v>
      </c>
      <c r="E207" s="59" t="s">
        <v>7515</v>
      </c>
      <c r="F207" s="59" t="s">
        <v>7515</v>
      </c>
      <c r="G207" s="59" t="s">
        <v>8194</v>
      </c>
      <c r="H207" s="74"/>
      <c r="I207" s="59" t="s">
        <v>8195</v>
      </c>
      <c r="J207" s="75">
        <v>2</v>
      </c>
      <c r="K207" s="62">
        <v>43537</v>
      </c>
      <c r="L207" s="74">
        <v>22</v>
      </c>
      <c r="M207" s="57">
        <v>2</v>
      </c>
      <c r="N207" s="57">
        <f t="shared" si="18"/>
        <v>13</v>
      </c>
      <c r="O207" s="57">
        <f t="shared" si="19"/>
        <v>3</v>
      </c>
      <c r="P207" s="57" t="str">
        <f t="shared" si="20"/>
        <v>19</v>
      </c>
      <c r="Q207" s="57">
        <f t="shared" si="21"/>
        <v>13030019</v>
      </c>
      <c r="R207" s="57">
        <f t="shared" si="22"/>
        <v>130300192</v>
      </c>
      <c r="S207" s="64">
        <f t="shared" si="23"/>
        <v>10007312130319</v>
      </c>
      <c r="T207" s="57" t="e">
        <f>COUNTIF(#REF!,tratycont!S459)</f>
        <v>#REF!</v>
      </c>
    </row>
    <row r="208" spans="1:20" x14ac:dyDescent="0.2">
      <c r="A208" s="57">
        <v>207</v>
      </c>
      <c r="B208" s="63">
        <v>1000741</v>
      </c>
      <c r="C208" s="58">
        <v>1</v>
      </c>
      <c r="D208" s="82">
        <v>0</v>
      </c>
      <c r="E208" s="59" t="s">
        <v>7515</v>
      </c>
      <c r="F208" s="59" t="s">
        <v>7515</v>
      </c>
      <c r="G208" s="59" t="s">
        <v>8196</v>
      </c>
      <c r="H208" s="74"/>
      <c r="I208" s="59" t="s">
        <v>8197</v>
      </c>
      <c r="J208" s="75">
        <v>1</v>
      </c>
      <c r="K208" s="62">
        <v>43478</v>
      </c>
      <c r="L208" s="74">
        <v>24</v>
      </c>
      <c r="M208" s="57">
        <v>2</v>
      </c>
      <c r="N208" s="57">
        <f t="shared" si="18"/>
        <v>13</v>
      </c>
      <c r="O208" s="57">
        <f t="shared" si="19"/>
        <v>1</v>
      </c>
      <c r="P208" s="57" t="str">
        <f t="shared" si="20"/>
        <v>19</v>
      </c>
      <c r="Q208" s="57">
        <f t="shared" si="21"/>
        <v>13010019</v>
      </c>
      <c r="R208" s="57">
        <f t="shared" si="22"/>
        <v>130100191</v>
      </c>
      <c r="S208" s="64">
        <f t="shared" si="23"/>
        <v>10007411130119</v>
      </c>
      <c r="T208" s="57" t="e">
        <f>COUNTIF(#REF!,tratycont!#REF!)</f>
        <v>#REF!</v>
      </c>
    </row>
    <row r="209" spans="1:20" x14ac:dyDescent="0.2">
      <c r="A209" s="57">
        <v>208</v>
      </c>
      <c r="B209" s="63">
        <v>1000751</v>
      </c>
      <c r="C209" s="58">
        <v>1</v>
      </c>
      <c r="D209" s="82">
        <v>1</v>
      </c>
      <c r="E209" s="59" t="s">
        <v>7515</v>
      </c>
      <c r="F209" s="59" t="s">
        <v>7515</v>
      </c>
      <c r="G209" s="59" t="s">
        <v>8198</v>
      </c>
      <c r="H209" s="74"/>
      <c r="I209" s="59" t="s">
        <v>8199</v>
      </c>
      <c r="J209" s="75">
        <v>2</v>
      </c>
      <c r="K209" s="62">
        <v>43460</v>
      </c>
      <c r="L209" s="74">
        <v>25</v>
      </c>
      <c r="M209" s="57">
        <v>2</v>
      </c>
      <c r="N209" s="57">
        <f t="shared" si="18"/>
        <v>26</v>
      </c>
      <c r="O209" s="57">
        <f t="shared" si="19"/>
        <v>12</v>
      </c>
      <c r="P209" s="57" t="str">
        <f t="shared" si="20"/>
        <v>18</v>
      </c>
      <c r="Q209" s="57">
        <f t="shared" si="21"/>
        <v>26120018</v>
      </c>
      <c r="R209" s="57">
        <f t="shared" si="22"/>
        <v>261200182</v>
      </c>
      <c r="S209" s="64">
        <f t="shared" si="23"/>
        <v>10007512261218</v>
      </c>
      <c r="T209" s="57" t="e">
        <f>COUNTIF(#REF!,tratycont!#REF!)</f>
        <v>#REF!</v>
      </c>
    </row>
    <row r="210" spans="1:20" x14ac:dyDescent="0.2">
      <c r="A210" s="57">
        <v>209</v>
      </c>
      <c r="B210" s="63">
        <v>1000761</v>
      </c>
      <c r="C210" s="58">
        <v>1</v>
      </c>
      <c r="D210" s="82">
        <v>1</v>
      </c>
      <c r="E210" s="59" t="s">
        <v>7515</v>
      </c>
      <c r="F210" s="59" t="s">
        <v>7515</v>
      </c>
      <c r="G210" s="59" t="s">
        <v>8200</v>
      </c>
      <c r="H210" s="74"/>
      <c r="I210" s="59" t="s">
        <v>8201</v>
      </c>
      <c r="J210" s="75">
        <v>1</v>
      </c>
      <c r="K210" s="62">
        <v>43348</v>
      </c>
      <c r="L210" s="74">
        <v>29</v>
      </c>
      <c r="M210" s="57">
        <v>2</v>
      </c>
      <c r="N210" s="57">
        <f t="shared" si="18"/>
        <v>5</v>
      </c>
      <c r="O210" s="57">
        <f t="shared" si="19"/>
        <v>9</v>
      </c>
      <c r="P210" s="57" t="str">
        <f t="shared" si="20"/>
        <v>18</v>
      </c>
      <c r="Q210" s="57">
        <f t="shared" si="21"/>
        <v>5090018</v>
      </c>
      <c r="R210" s="57">
        <f t="shared" si="22"/>
        <v>50900181</v>
      </c>
      <c r="S210" s="64">
        <f t="shared" si="23"/>
        <v>10007611050918</v>
      </c>
      <c r="T210" s="57" t="e">
        <f>COUNTIF(#REF!,tratycont!S238)</f>
        <v>#REF!</v>
      </c>
    </row>
    <row r="211" spans="1:20" x14ac:dyDescent="0.2">
      <c r="A211" s="57">
        <v>210</v>
      </c>
      <c r="B211" s="63">
        <v>1000771</v>
      </c>
      <c r="C211" s="58">
        <v>1</v>
      </c>
      <c r="D211" s="82">
        <v>1</v>
      </c>
      <c r="E211" s="59" t="s">
        <v>7515</v>
      </c>
      <c r="F211" s="59" t="s">
        <v>7515</v>
      </c>
      <c r="G211" s="59" t="s">
        <v>8202</v>
      </c>
      <c r="H211" s="74"/>
      <c r="I211" s="59" t="s">
        <v>8203</v>
      </c>
      <c r="J211" s="75">
        <v>1</v>
      </c>
      <c r="K211" s="62">
        <v>43354</v>
      </c>
      <c r="L211" s="74">
        <v>28</v>
      </c>
      <c r="M211" s="57">
        <v>2</v>
      </c>
      <c r="N211" s="57">
        <f t="shared" si="18"/>
        <v>11</v>
      </c>
      <c r="O211" s="57">
        <f t="shared" si="19"/>
        <v>9</v>
      </c>
      <c r="P211" s="57" t="str">
        <f t="shared" si="20"/>
        <v>18</v>
      </c>
      <c r="Q211" s="57">
        <f t="shared" si="21"/>
        <v>11090018</v>
      </c>
      <c r="R211" s="57">
        <f t="shared" si="22"/>
        <v>110900181</v>
      </c>
      <c r="S211" s="64">
        <f t="shared" si="23"/>
        <v>10007711110918</v>
      </c>
      <c r="T211" s="57" t="e">
        <f>COUNTIF(#REF!,tratycont!S461)</f>
        <v>#REF!</v>
      </c>
    </row>
    <row r="212" spans="1:20" x14ac:dyDescent="0.2">
      <c r="A212" s="57">
        <v>211</v>
      </c>
      <c r="B212" s="63">
        <v>1000781</v>
      </c>
      <c r="C212" s="58">
        <v>1</v>
      </c>
      <c r="D212" s="82">
        <v>1</v>
      </c>
      <c r="E212" s="59" t="s">
        <v>7515</v>
      </c>
      <c r="F212" s="59" t="s">
        <v>7515</v>
      </c>
      <c r="G212" s="59" t="s">
        <v>8204</v>
      </c>
      <c r="H212" s="74"/>
      <c r="I212" s="59" t="s">
        <v>8205</v>
      </c>
      <c r="J212" s="75">
        <v>2</v>
      </c>
      <c r="K212" s="62">
        <v>43360</v>
      </c>
      <c r="L212" s="74">
        <v>28</v>
      </c>
      <c r="M212" s="57">
        <v>2</v>
      </c>
      <c r="N212" s="57">
        <f t="shared" si="18"/>
        <v>17</v>
      </c>
      <c r="O212" s="57">
        <f t="shared" si="19"/>
        <v>9</v>
      </c>
      <c r="P212" s="57" t="str">
        <f t="shared" si="20"/>
        <v>18</v>
      </c>
      <c r="Q212" s="57">
        <f t="shared" si="21"/>
        <v>17090018</v>
      </c>
      <c r="R212" s="57">
        <f t="shared" si="22"/>
        <v>170900182</v>
      </c>
      <c r="S212" s="64">
        <f t="shared" si="23"/>
        <v>10007812170918</v>
      </c>
      <c r="T212" s="57" t="e">
        <f>COUNTIF(#REF!,tratycont!S669)</f>
        <v>#REF!</v>
      </c>
    </row>
    <row r="213" spans="1:20" x14ac:dyDescent="0.2">
      <c r="A213" s="57">
        <v>212</v>
      </c>
      <c r="B213" s="63">
        <v>1000791</v>
      </c>
      <c r="C213" s="58">
        <v>1</v>
      </c>
      <c r="D213" s="82">
        <v>0</v>
      </c>
      <c r="E213" s="59" t="s">
        <v>7515</v>
      </c>
      <c r="F213" s="59" t="s">
        <v>7515</v>
      </c>
      <c r="G213" s="59" t="s">
        <v>8206</v>
      </c>
      <c r="H213" s="74"/>
      <c r="I213" s="59" t="s">
        <v>8207</v>
      </c>
      <c r="J213" s="75">
        <v>2</v>
      </c>
      <c r="K213" s="62">
        <v>43510</v>
      </c>
      <c r="L213" s="74">
        <v>23</v>
      </c>
      <c r="M213" s="57">
        <v>2</v>
      </c>
      <c r="N213" s="57">
        <f t="shared" si="18"/>
        <v>14</v>
      </c>
      <c r="O213" s="57">
        <f t="shared" si="19"/>
        <v>2</v>
      </c>
      <c r="P213" s="57" t="str">
        <f t="shared" si="20"/>
        <v>19</v>
      </c>
      <c r="Q213" s="57">
        <f t="shared" si="21"/>
        <v>14020019</v>
      </c>
      <c r="R213" s="57">
        <f t="shared" si="22"/>
        <v>140200192</v>
      </c>
      <c r="S213" s="64">
        <f t="shared" si="23"/>
        <v>10007912140219</v>
      </c>
      <c r="T213" s="57" t="e">
        <f>COUNTIF(#REF!,tratycont!S665)</f>
        <v>#REF!</v>
      </c>
    </row>
    <row r="214" spans="1:20" x14ac:dyDescent="0.2">
      <c r="A214" s="57">
        <v>213</v>
      </c>
      <c r="B214" s="63">
        <v>1000801</v>
      </c>
      <c r="C214" s="58">
        <v>1</v>
      </c>
      <c r="D214" s="82">
        <v>0</v>
      </c>
      <c r="E214" s="59" t="s">
        <v>7515</v>
      </c>
      <c r="F214" s="59" t="s">
        <v>7515</v>
      </c>
      <c r="G214" s="59" t="s">
        <v>8208</v>
      </c>
      <c r="H214" s="74"/>
      <c r="I214" s="59" t="s">
        <v>8209</v>
      </c>
      <c r="J214" s="75">
        <v>1</v>
      </c>
      <c r="K214" s="62">
        <v>43522</v>
      </c>
      <c r="L214" s="74">
        <v>23</v>
      </c>
      <c r="M214" s="57">
        <v>2</v>
      </c>
      <c r="N214" s="57">
        <f t="shared" si="18"/>
        <v>26</v>
      </c>
      <c r="O214" s="57">
        <f t="shared" si="19"/>
        <v>2</v>
      </c>
      <c r="P214" s="57" t="str">
        <f t="shared" si="20"/>
        <v>19</v>
      </c>
      <c r="Q214" s="57">
        <f t="shared" si="21"/>
        <v>26020019</v>
      </c>
      <c r="R214" s="57">
        <f t="shared" si="22"/>
        <v>260200191</v>
      </c>
      <c r="S214" s="64">
        <f t="shared" si="23"/>
        <v>10008011260219</v>
      </c>
      <c r="T214" s="57" t="e">
        <f>COUNTIF(#REF!,tratycont!S244)</f>
        <v>#REF!</v>
      </c>
    </row>
    <row r="215" spans="1:20" x14ac:dyDescent="0.2">
      <c r="A215" s="57">
        <v>214</v>
      </c>
      <c r="B215" s="63">
        <v>1000811</v>
      </c>
      <c r="C215" s="58">
        <v>1</v>
      </c>
      <c r="D215" s="82">
        <v>0</v>
      </c>
      <c r="E215" s="59" t="s">
        <v>7515</v>
      </c>
      <c r="F215" s="59" t="s">
        <v>7515</v>
      </c>
      <c r="G215" s="59" t="s">
        <v>8210</v>
      </c>
      <c r="H215" s="74"/>
      <c r="I215" s="59" t="s">
        <v>8211</v>
      </c>
      <c r="J215" s="75">
        <v>1</v>
      </c>
      <c r="K215" s="62">
        <v>43405</v>
      </c>
      <c r="L215" s="74">
        <v>27</v>
      </c>
      <c r="M215" s="57">
        <v>2</v>
      </c>
      <c r="N215" s="57">
        <f t="shared" si="18"/>
        <v>1</v>
      </c>
      <c r="O215" s="57">
        <f t="shared" si="19"/>
        <v>11</v>
      </c>
      <c r="P215" s="57" t="str">
        <f t="shared" si="20"/>
        <v>18</v>
      </c>
      <c r="Q215" s="57">
        <f t="shared" si="21"/>
        <v>1110018</v>
      </c>
      <c r="R215" s="57">
        <f t="shared" si="22"/>
        <v>11100181</v>
      </c>
      <c r="S215" s="64">
        <f t="shared" si="23"/>
        <v>10008111011118</v>
      </c>
      <c r="T215" s="57" t="e">
        <f>COUNTIF(#REF!,tratycont!#REF!)</f>
        <v>#REF!</v>
      </c>
    </row>
    <row r="216" spans="1:20" x14ac:dyDescent="0.2">
      <c r="A216" s="57">
        <v>215</v>
      </c>
      <c r="B216" s="63">
        <v>1000821</v>
      </c>
      <c r="C216" s="58">
        <v>1</v>
      </c>
      <c r="D216" s="82">
        <v>0</v>
      </c>
      <c r="E216" s="59" t="s">
        <v>7515</v>
      </c>
      <c r="F216" s="59" t="s">
        <v>7515</v>
      </c>
      <c r="G216" s="59" t="s">
        <v>8212</v>
      </c>
      <c r="H216" s="74"/>
      <c r="I216" s="59" t="s">
        <v>8213</v>
      </c>
      <c r="J216" s="75">
        <v>1</v>
      </c>
      <c r="K216" s="62">
        <v>43532</v>
      </c>
      <c r="L216" s="74">
        <v>23</v>
      </c>
      <c r="M216" s="57">
        <v>2</v>
      </c>
      <c r="N216" s="57">
        <f t="shared" si="18"/>
        <v>8</v>
      </c>
      <c r="O216" s="57">
        <f t="shared" si="19"/>
        <v>3</v>
      </c>
      <c r="P216" s="57" t="str">
        <f t="shared" si="20"/>
        <v>19</v>
      </c>
      <c r="Q216" s="57">
        <f t="shared" si="21"/>
        <v>8030019</v>
      </c>
      <c r="R216" s="57">
        <f t="shared" si="22"/>
        <v>80300191</v>
      </c>
      <c r="S216" s="64">
        <f t="shared" si="23"/>
        <v>10008211080319</v>
      </c>
      <c r="T216" s="57" t="e">
        <f>COUNTIF(#REF!,tratycont!#REF!)</f>
        <v>#REF!</v>
      </c>
    </row>
    <row r="217" spans="1:20" x14ac:dyDescent="0.2">
      <c r="A217" s="57">
        <v>216</v>
      </c>
      <c r="B217" s="63">
        <v>1000831</v>
      </c>
      <c r="C217" s="58">
        <v>1</v>
      </c>
      <c r="D217" s="82">
        <v>0</v>
      </c>
      <c r="E217" s="59" t="s">
        <v>7515</v>
      </c>
      <c r="F217" s="59" t="s">
        <v>7515</v>
      </c>
      <c r="G217" s="59" t="s">
        <v>8214</v>
      </c>
      <c r="H217" s="74"/>
      <c r="I217" s="59" t="s">
        <v>8215</v>
      </c>
      <c r="J217" s="75">
        <v>2</v>
      </c>
      <c r="K217" s="62">
        <v>43476</v>
      </c>
      <c r="L217" s="74">
        <v>24</v>
      </c>
      <c r="M217" s="57">
        <v>2</v>
      </c>
      <c r="N217" s="57">
        <f t="shared" si="18"/>
        <v>11</v>
      </c>
      <c r="O217" s="57">
        <f t="shared" si="19"/>
        <v>1</v>
      </c>
      <c r="P217" s="57" t="str">
        <f t="shared" si="20"/>
        <v>19</v>
      </c>
      <c r="Q217" s="57">
        <f t="shared" si="21"/>
        <v>11010019</v>
      </c>
      <c r="R217" s="57">
        <f t="shared" si="22"/>
        <v>110100192</v>
      </c>
      <c r="S217" s="64">
        <f t="shared" si="23"/>
        <v>10008312110119</v>
      </c>
      <c r="T217" s="57" t="e">
        <f>COUNTIF(#REF!,tratycont!S231)</f>
        <v>#REF!</v>
      </c>
    </row>
    <row r="218" spans="1:20" x14ac:dyDescent="0.2">
      <c r="A218" s="57">
        <v>217</v>
      </c>
      <c r="B218" s="63">
        <v>1000841</v>
      </c>
      <c r="C218" s="58">
        <v>1</v>
      </c>
      <c r="D218" s="82">
        <v>2</v>
      </c>
      <c r="E218" s="59" t="s">
        <v>7515</v>
      </c>
      <c r="F218" s="59" t="s">
        <v>7515</v>
      </c>
      <c r="G218" s="59" t="s">
        <v>8216</v>
      </c>
      <c r="H218" s="74"/>
      <c r="I218" s="59" t="s">
        <v>8217</v>
      </c>
      <c r="J218" s="75">
        <v>1</v>
      </c>
      <c r="K218" s="62">
        <v>43347</v>
      </c>
      <c r="L218" s="74">
        <v>29</v>
      </c>
      <c r="M218" s="57">
        <v>2</v>
      </c>
      <c r="N218" s="57">
        <f t="shared" si="18"/>
        <v>4</v>
      </c>
      <c r="O218" s="57">
        <f t="shared" si="19"/>
        <v>9</v>
      </c>
      <c r="P218" s="57" t="str">
        <f t="shared" si="20"/>
        <v>18</v>
      </c>
      <c r="Q218" s="57">
        <f t="shared" si="21"/>
        <v>4090018</v>
      </c>
      <c r="R218" s="57">
        <f t="shared" si="22"/>
        <v>40900181</v>
      </c>
      <c r="S218" s="64">
        <f t="shared" si="23"/>
        <v>10008411040918</v>
      </c>
      <c r="T218" s="57" t="e">
        <f>COUNTIF(#REF!,tratycont!S247)</f>
        <v>#REF!</v>
      </c>
    </row>
    <row r="219" spans="1:20" x14ac:dyDescent="0.2">
      <c r="A219" s="57">
        <v>218</v>
      </c>
      <c r="B219" s="63">
        <v>1000851</v>
      </c>
      <c r="C219" s="58">
        <v>1</v>
      </c>
      <c r="D219" s="82">
        <v>0</v>
      </c>
      <c r="E219" s="59" t="s">
        <v>7515</v>
      </c>
      <c r="F219" s="59" t="s">
        <v>7515</v>
      </c>
      <c r="G219" s="59" t="s">
        <v>8218</v>
      </c>
      <c r="H219" s="74"/>
      <c r="I219" s="59" t="s">
        <v>8219</v>
      </c>
      <c r="J219" s="75">
        <v>2</v>
      </c>
      <c r="K219" s="62">
        <v>43436</v>
      </c>
      <c r="L219" s="74">
        <v>26</v>
      </c>
      <c r="M219" s="57">
        <v>2</v>
      </c>
      <c r="N219" s="57">
        <f t="shared" si="18"/>
        <v>2</v>
      </c>
      <c r="O219" s="57">
        <f t="shared" si="19"/>
        <v>12</v>
      </c>
      <c r="P219" s="57" t="str">
        <f t="shared" si="20"/>
        <v>18</v>
      </c>
      <c r="Q219" s="57">
        <f t="shared" si="21"/>
        <v>2120018</v>
      </c>
      <c r="R219" s="57">
        <f t="shared" si="22"/>
        <v>21200182</v>
      </c>
      <c r="S219" s="64">
        <f t="shared" si="23"/>
        <v>10008512021218</v>
      </c>
      <c r="T219" s="57" t="e">
        <f>COUNTIF(#REF!,tratycont!S245)</f>
        <v>#REF!</v>
      </c>
    </row>
    <row r="220" spans="1:20" x14ac:dyDescent="0.2">
      <c r="A220" s="57">
        <v>219</v>
      </c>
      <c r="B220" s="63">
        <v>1000891</v>
      </c>
      <c r="C220" s="58">
        <v>1</v>
      </c>
      <c r="D220" s="82">
        <v>0</v>
      </c>
      <c r="E220" s="59" t="s">
        <v>7515</v>
      </c>
      <c r="F220" s="59" t="s">
        <v>7515</v>
      </c>
      <c r="G220" s="59" t="s">
        <v>8220</v>
      </c>
      <c r="H220" s="74"/>
      <c r="I220" s="59" t="s">
        <v>8221</v>
      </c>
      <c r="J220" s="75">
        <v>1</v>
      </c>
      <c r="K220" s="62">
        <v>43416</v>
      </c>
      <c r="L220" s="74">
        <v>26</v>
      </c>
      <c r="M220" s="57">
        <v>2</v>
      </c>
      <c r="N220" s="57">
        <f t="shared" si="18"/>
        <v>12</v>
      </c>
      <c r="O220" s="57">
        <f t="shared" si="19"/>
        <v>11</v>
      </c>
      <c r="P220" s="57" t="str">
        <f t="shared" si="20"/>
        <v>18</v>
      </c>
      <c r="Q220" s="57">
        <f t="shared" si="21"/>
        <v>12110018</v>
      </c>
      <c r="R220" s="57">
        <f t="shared" si="22"/>
        <v>121100181</v>
      </c>
      <c r="S220" s="64">
        <f t="shared" si="23"/>
        <v>10008911121118</v>
      </c>
      <c r="T220" s="57" t="e">
        <f>COUNTIF(#REF!,tratycont!S251)</f>
        <v>#REF!</v>
      </c>
    </row>
    <row r="221" spans="1:20" x14ac:dyDescent="0.2">
      <c r="A221" s="57">
        <v>220</v>
      </c>
      <c r="B221" s="63">
        <v>1000901</v>
      </c>
      <c r="C221" s="58">
        <v>1</v>
      </c>
      <c r="D221" s="82">
        <v>1</v>
      </c>
      <c r="E221" s="59" t="s">
        <v>7515</v>
      </c>
      <c r="F221" s="59" t="s">
        <v>7515</v>
      </c>
      <c r="G221" s="59" t="s">
        <v>8222</v>
      </c>
      <c r="H221" s="74" t="s">
        <v>8223</v>
      </c>
      <c r="I221" s="59"/>
      <c r="J221" s="75"/>
      <c r="K221" s="62"/>
      <c r="L221" s="74"/>
      <c r="M221" s="57">
        <v>2</v>
      </c>
      <c r="N221" s="57">
        <f t="shared" si="18"/>
        <v>0</v>
      </c>
      <c r="O221" s="57">
        <f t="shared" si="19"/>
        <v>1</v>
      </c>
      <c r="P221" s="57" t="str">
        <f t="shared" si="20"/>
        <v>00</v>
      </c>
      <c r="Q221" s="57">
        <f t="shared" si="21"/>
        <v>10000</v>
      </c>
      <c r="R221" s="57">
        <f t="shared" si="22"/>
        <v>100000</v>
      </c>
      <c r="S221" s="64">
        <f t="shared" si="23"/>
        <v>10009010000100</v>
      </c>
      <c r="T221" s="57" t="e">
        <f>COUNTIF(#REF!,tratycont!S248)</f>
        <v>#REF!</v>
      </c>
    </row>
    <row r="222" spans="1:20" x14ac:dyDescent="0.2">
      <c r="A222" s="57">
        <v>221</v>
      </c>
      <c r="B222" s="63">
        <v>1000911</v>
      </c>
      <c r="C222" s="58">
        <v>1</v>
      </c>
      <c r="D222" s="82">
        <v>0</v>
      </c>
      <c r="E222" s="59" t="s">
        <v>7515</v>
      </c>
      <c r="F222" s="59" t="s">
        <v>7515</v>
      </c>
      <c r="G222" s="59" t="s">
        <v>8224</v>
      </c>
      <c r="H222" s="74"/>
      <c r="I222" s="59" t="s">
        <v>8225</v>
      </c>
      <c r="J222" s="75">
        <v>1</v>
      </c>
      <c r="K222" s="62">
        <v>43330</v>
      </c>
      <c r="L222" s="74">
        <v>29</v>
      </c>
      <c r="M222" s="57">
        <v>2</v>
      </c>
      <c r="N222" s="57">
        <f t="shared" si="18"/>
        <v>18</v>
      </c>
      <c r="O222" s="57">
        <f t="shared" si="19"/>
        <v>8</v>
      </c>
      <c r="P222" s="57" t="str">
        <f t="shared" si="20"/>
        <v>18</v>
      </c>
      <c r="Q222" s="57">
        <f t="shared" si="21"/>
        <v>18080018</v>
      </c>
      <c r="R222" s="57">
        <f t="shared" si="22"/>
        <v>180800181</v>
      </c>
      <c r="S222" s="64">
        <f t="shared" si="23"/>
        <v>10009111180818</v>
      </c>
      <c r="T222" s="57" t="e">
        <f>COUNTIF(#REF!,tratycont!S664)</f>
        <v>#REF!</v>
      </c>
    </row>
    <row r="223" spans="1:20" x14ac:dyDescent="0.2">
      <c r="A223" s="57">
        <v>222</v>
      </c>
      <c r="B223" s="63">
        <v>1000921</v>
      </c>
      <c r="C223" s="58">
        <v>1</v>
      </c>
      <c r="D223" s="82">
        <v>0</v>
      </c>
      <c r="E223" s="59" t="s">
        <v>7515</v>
      </c>
      <c r="F223" s="59" t="s">
        <v>7515</v>
      </c>
      <c r="G223" s="59" t="s">
        <v>8226</v>
      </c>
      <c r="H223" s="74"/>
      <c r="I223" s="59" t="s">
        <v>8227</v>
      </c>
      <c r="J223" s="75">
        <v>1</v>
      </c>
      <c r="K223" s="62">
        <v>43451</v>
      </c>
      <c r="L223" s="74">
        <v>25</v>
      </c>
      <c r="M223" s="57">
        <v>2</v>
      </c>
      <c r="N223" s="57">
        <f t="shared" si="18"/>
        <v>17</v>
      </c>
      <c r="O223" s="57">
        <f t="shared" si="19"/>
        <v>12</v>
      </c>
      <c r="P223" s="57" t="str">
        <f t="shared" si="20"/>
        <v>18</v>
      </c>
      <c r="Q223" s="57">
        <f t="shared" si="21"/>
        <v>17120018</v>
      </c>
      <c r="R223" s="57">
        <f t="shared" si="22"/>
        <v>171200181</v>
      </c>
      <c r="S223" s="64">
        <f t="shared" si="23"/>
        <v>10009211171218</v>
      </c>
      <c r="T223" s="57" t="e">
        <f>COUNTIF(#REF!,tratycont!S228)</f>
        <v>#REF!</v>
      </c>
    </row>
    <row r="224" spans="1:20" x14ac:dyDescent="0.2">
      <c r="A224" s="57">
        <v>223</v>
      </c>
      <c r="B224" s="63">
        <v>1000931</v>
      </c>
      <c r="C224" s="58">
        <v>1</v>
      </c>
      <c r="D224" s="82">
        <v>1</v>
      </c>
      <c r="E224" s="59" t="s">
        <v>7515</v>
      </c>
      <c r="F224" s="59" t="s">
        <v>7515</v>
      </c>
      <c r="G224" s="59" t="s">
        <v>8228</v>
      </c>
      <c r="H224" s="74"/>
      <c r="I224" s="59" t="s">
        <v>8229</v>
      </c>
      <c r="J224" s="75">
        <v>2</v>
      </c>
      <c r="K224" s="62">
        <v>43224</v>
      </c>
      <c r="L224" s="74">
        <v>33</v>
      </c>
      <c r="M224" s="57">
        <v>2</v>
      </c>
      <c r="N224" s="57">
        <f t="shared" si="18"/>
        <v>4</v>
      </c>
      <c r="O224" s="57">
        <f t="shared" si="19"/>
        <v>5</v>
      </c>
      <c r="P224" s="57" t="str">
        <f t="shared" si="20"/>
        <v>18</v>
      </c>
      <c r="Q224" s="57">
        <f t="shared" si="21"/>
        <v>4050018</v>
      </c>
      <c r="R224" s="57">
        <f t="shared" si="22"/>
        <v>40500182</v>
      </c>
      <c r="S224" s="64">
        <f t="shared" si="23"/>
        <v>10009312040518</v>
      </c>
      <c r="T224" s="57" t="e">
        <f>COUNTIF(#REF!,tratycont!S240)</f>
        <v>#REF!</v>
      </c>
    </row>
    <row r="225" spans="1:22" x14ac:dyDescent="0.2">
      <c r="A225" s="57">
        <v>224</v>
      </c>
      <c r="B225" s="67">
        <v>1020031</v>
      </c>
      <c r="C225" s="58">
        <v>1</v>
      </c>
      <c r="D225" s="82">
        <v>1</v>
      </c>
      <c r="E225" s="59" t="s">
        <v>7842</v>
      </c>
      <c r="F225" s="59" t="s">
        <v>7516</v>
      </c>
      <c r="G225" s="59" t="s">
        <v>8230</v>
      </c>
      <c r="H225" s="60"/>
      <c r="I225" s="59" t="s">
        <v>8231</v>
      </c>
      <c r="J225" s="59">
        <v>1</v>
      </c>
      <c r="K225" s="66">
        <v>43192</v>
      </c>
      <c r="L225" s="63" t="e">
        <f ca="1">DATEDIF(#REF!,TODAY(),"M")</f>
        <v>#REF!</v>
      </c>
      <c r="M225" s="57">
        <v>1</v>
      </c>
      <c r="N225" s="57">
        <f t="shared" si="18"/>
        <v>2</v>
      </c>
      <c r="O225" s="57">
        <f t="shared" si="19"/>
        <v>4</v>
      </c>
      <c r="P225" s="57" t="str">
        <f t="shared" si="20"/>
        <v>18</v>
      </c>
      <c r="Q225" s="57">
        <f t="shared" si="21"/>
        <v>2040018</v>
      </c>
      <c r="R225" s="57">
        <f t="shared" si="22"/>
        <v>20400181</v>
      </c>
      <c r="S225" s="64">
        <f t="shared" si="23"/>
        <v>10200311020418</v>
      </c>
      <c r="T225" s="57" t="e">
        <f>COUNTIF(#REF!,tratycont!S1597)</f>
        <v>#REF!</v>
      </c>
      <c r="V225" s="65" t="s">
        <v>7790</v>
      </c>
    </row>
    <row r="226" spans="1:22" x14ac:dyDescent="0.2">
      <c r="A226" s="57">
        <v>225</v>
      </c>
      <c r="B226" s="68">
        <v>1020051</v>
      </c>
      <c r="C226" s="58">
        <v>1</v>
      </c>
      <c r="D226" s="82">
        <v>0</v>
      </c>
      <c r="E226" s="59" t="s">
        <v>7842</v>
      </c>
      <c r="F226" s="59" t="s">
        <v>7516</v>
      </c>
      <c r="G226" s="59" t="s">
        <v>8232</v>
      </c>
      <c r="H226" s="70" t="s">
        <v>7932</v>
      </c>
      <c r="I226" s="59"/>
      <c r="J226" s="59"/>
      <c r="K226" s="66"/>
      <c r="L226" s="63"/>
      <c r="M226" s="57">
        <v>1</v>
      </c>
      <c r="N226" s="57">
        <f t="shared" si="18"/>
        <v>0</v>
      </c>
      <c r="O226" s="57">
        <f t="shared" si="19"/>
        <v>1</v>
      </c>
      <c r="P226" s="57" t="str">
        <f t="shared" si="20"/>
        <v>00</v>
      </c>
      <c r="Q226" s="57">
        <f t="shared" si="21"/>
        <v>10000</v>
      </c>
      <c r="R226" s="57">
        <f t="shared" si="22"/>
        <v>100000</v>
      </c>
      <c r="S226" s="64">
        <f t="shared" si="23"/>
        <v>10200510000100</v>
      </c>
      <c r="T226" s="57" t="e">
        <f>COUNTIF(#REF!,tratycont!S1586)</f>
        <v>#REF!</v>
      </c>
      <c r="V226" s="65" t="s">
        <v>7790</v>
      </c>
    </row>
    <row r="227" spans="1:22" x14ac:dyDescent="0.2">
      <c r="A227" s="57">
        <v>226</v>
      </c>
      <c r="B227" s="67">
        <v>1020061</v>
      </c>
      <c r="C227" s="58">
        <v>1</v>
      </c>
      <c r="D227" s="82">
        <v>0</v>
      </c>
      <c r="E227" s="59" t="s">
        <v>7842</v>
      </c>
      <c r="F227" s="59" t="s">
        <v>7516</v>
      </c>
      <c r="G227" s="59" t="s">
        <v>8233</v>
      </c>
      <c r="H227" s="60"/>
      <c r="I227" s="59" t="s">
        <v>8234</v>
      </c>
      <c r="J227" s="59">
        <v>2</v>
      </c>
      <c r="K227" s="66">
        <v>43382</v>
      </c>
      <c r="L227" s="63" t="e">
        <f ca="1">DATEDIF(#REF!,TODAY(),"M")</f>
        <v>#REF!</v>
      </c>
      <c r="M227" s="57">
        <v>1</v>
      </c>
      <c r="N227" s="57">
        <f t="shared" si="18"/>
        <v>9</v>
      </c>
      <c r="O227" s="57">
        <f t="shared" si="19"/>
        <v>10</v>
      </c>
      <c r="P227" s="57" t="str">
        <f t="shared" si="20"/>
        <v>18</v>
      </c>
      <c r="Q227" s="57">
        <f t="shared" si="21"/>
        <v>9100018</v>
      </c>
      <c r="R227" s="57">
        <f t="shared" si="22"/>
        <v>91000182</v>
      </c>
      <c r="S227" s="64">
        <f t="shared" si="23"/>
        <v>10200612091018</v>
      </c>
      <c r="T227" s="57" t="e">
        <f>COUNTIF(#REF!,tratycont!S1582)</f>
        <v>#REF!</v>
      </c>
      <c r="V227" s="65" t="s">
        <v>7790</v>
      </c>
    </row>
    <row r="228" spans="1:22" x14ac:dyDescent="0.2">
      <c r="A228" s="57">
        <v>227</v>
      </c>
      <c r="B228" s="67">
        <v>1020071</v>
      </c>
      <c r="C228" s="58">
        <v>1</v>
      </c>
      <c r="D228" s="82">
        <v>0</v>
      </c>
      <c r="E228" s="59" t="s">
        <v>7842</v>
      </c>
      <c r="F228" s="59" t="s">
        <v>7516</v>
      </c>
      <c r="G228" s="59" t="s">
        <v>8235</v>
      </c>
      <c r="H228" s="60"/>
      <c r="I228" s="59" t="s">
        <v>8236</v>
      </c>
      <c r="J228" s="59">
        <v>2</v>
      </c>
      <c r="K228" s="66">
        <v>43467</v>
      </c>
      <c r="L228" s="63" t="e">
        <f ca="1">DATEDIF(#REF!,TODAY(),"M")</f>
        <v>#REF!</v>
      </c>
      <c r="M228" s="57">
        <v>1</v>
      </c>
      <c r="N228" s="57">
        <f t="shared" si="18"/>
        <v>2</v>
      </c>
      <c r="O228" s="57">
        <f t="shared" si="19"/>
        <v>1</v>
      </c>
      <c r="P228" s="57" t="str">
        <f t="shared" si="20"/>
        <v>19</v>
      </c>
      <c r="Q228" s="57">
        <f t="shared" si="21"/>
        <v>2010019</v>
      </c>
      <c r="R228" s="57">
        <f t="shared" si="22"/>
        <v>20100192</v>
      </c>
      <c r="S228" s="64">
        <f t="shared" si="23"/>
        <v>10200712020119</v>
      </c>
      <c r="T228" s="57" t="e">
        <f>COUNTIF(#REF!,tratycont!S1588)</f>
        <v>#REF!</v>
      </c>
      <c r="V228" s="65" t="s">
        <v>7790</v>
      </c>
    </row>
    <row r="229" spans="1:22" x14ac:dyDescent="0.2">
      <c r="A229" s="57">
        <v>228</v>
      </c>
      <c r="B229" s="67">
        <v>1020101</v>
      </c>
      <c r="C229" s="58">
        <v>1</v>
      </c>
      <c r="D229" s="82">
        <v>2</v>
      </c>
      <c r="E229" s="59" t="s">
        <v>7842</v>
      </c>
      <c r="F229" s="59" t="s">
        <v>7516</v>
      </c>
      <c r="G229" s="59" t="s">
        <v>8237</v>
      </c>
      <c r="H229" s="60"/>
      <c r="I229" s="59" t="s">
        <v>8238</v>
      </c>
      <c r="J229" s="59">
        <v>2</v>
      </c>
      <c r="K229" s="66">
        <v>43180</v>
      </c>
      <c r="L229" s="63" t="e">
        <f ca="1">DATEDIF(#REF!,TODAY(),"M")</f>
        <v>#REF!</v>
      </c>
      <c r="M229" s="57">
        <v>1</v>
      </c>
      <c r="N229" s="57">
        <f t="shared" si="18"/>
        <v>21</v>
      </c>
      <c r="O229" s="57">
        <f t="shared" si="19"/>
        <v>3</v>
      </c>
      <c r="P229" s="57" t="str">
        <f t="shared" si="20"/>
        <v>18</v>
      </c>
      <c r="Q229" s="57">
        <f t="shared" si="21"/>
        <v>21030018</v>
      </c>
      <c r="R229" s="57">
        <f t="shared" si="22"/>
        <v>210300182</v>
      </c>
      <c r="S229" s="64">
        <f t="shared" si="23"/>
        <v>10201012210318</v>
      </c>
      <c r="T229" s="57" t="e">
        <f>COUNTIF(#REF!,tratycont!S1584)</f>
        <v>#REF!</v>
      </c>
      <c r="V229" s="65" t="s">
        <v>7790</v>
      </c>
    </row>
    <row r="230" spans="1:22" x14ac:dyDescent="0.2">
      <c r="A230" s="57">
        <v>229</v>
      </c>
      <c r="B230" s="67">
        <v>1020141</v>
      </c>
      <c r="C230" s="58">
        <v>1</v>
      </c>
      <c r="D230" s="82">
        <v>1</v>
      </c>
      <c r="E230" s="59" t="s">
        <v>7842</v>
      </c>
      <c r="F230" s="59" t="s">
        <v>7516</v>
      </c>
      <c r="G230" s="59" t="s">
        <v>8239</v>
      </c>
      <c r="H230" s="60"/>
      <c r="I230" s="59" t="s">
        <v>8240</v>
      </c>
      <c r="J230" s="59">
        <v>1</v>
      </c>
      <c r="K230" s="66">
        <v>43301</v>
      </c>
      <c r="L230" s="63" t="e">
        <f ca="1">DATEDIF(#REF!,TODAY(),"M")</f>
        <v>#REF!</v>
      </c>
      <c r="M230" s="57">
        <v>1</v>
      </c>
      <c r="N230" s="57">
        <f t="shared" si="18"/>
        <v>20</v>
      </c>
      <c r="O230" s="57">
        <f t="shared" si="19"/>
        <v>7</v>
      </c>
      <c r="P230" s="57" t="str">
        <f t="shared" si="20"/>
        <v>18</v>
      </c>
      <c r="Q230" s="57">
        <f t="shared" si="21"/>
        <v>20070018</v>
      </c>
      <c r="R230" s="57">
        <f t="shared" si="22"/>
        <v>200700181</v>
      </c>
      <c r="S230" s="64">
        <f t="shared" si="23"/>
        <v>10201411200718</v>
      </c>
      <c r="T230" s="57" t="e">
        <f>COUNTIF(#REF!,tratycont!S1592)</f>
        <v>#REF!</v>
      </c>
      <c r="V230" s="65" t="s">
        <v>7790</v>
      </c>
    </row>
    <row r="231" spans="1:22" x14ac:dyDescent="0.2">
      <c r="A231" s="57">
        <v>230</v>
      </c>
      <c r="B231" s="67">
        <v>1020151</v>
      </c>
      <c r="C231" s="58">
        <v>1</v>
      </c>
      <c r="D231" s="82">
        <v>1</v>
      </c>
      <c r="E231" s="59" t="s">
        <v>7842</v>
      </c>
      <c r="F231" s="59" t="s">
        <v>7516</v>
      </c>
      <c r="G231" s="59" t="s">
        <v>8241</v>
      </c>
      <c r="H231" s="60"/>
      <c r="I231" s="59" t="s">
        <v>8242</v>
      </c>
      <c r="J231" s="59">
        <v>2</v>
      </c>
      <c r="K231" s="66">
        <v>43260</v>
      </c>
      <c r="L231" s="63" t="e">
        <f ca="1">DATEDIF(#REF!,TODAY(),"M")</f>
        <v>#REF!</v>
      </c>
      <c r="M231" s="57">
        <v>1</v>
      </c>
      <c r="N231" s="57">
        <f t="shared" si="18"/>
        <v>9</v>
      </c>
      <c r="O231" s="57">
        <f t="shared" si="19"/>
        <v>6</v>
      </c>
      <c r="P231" s="57" t="str">
        <f t="shared" si="20"/>
        <v>18</v>
      </c>
      <c r="Q231" s="57">
        <f t="shared" si="21"/>
        <v>9060018</v>
      </c>
      <c r="R231" s="57">
        <f t="shared" si="22"/>
        <v>90600182</v>
      </c>
      <c r="S231" s="64">
        <f t="shared" si="23"/>
        <v>10201512090618</v>
      </c>
      <c r="T231" s="57" t="e">
        <f>COUNTIF(#REF!,tratycont!S1590)</f>
        <v>#REF!</v>
      </c>
      <c r="V231" s="65" t="s">
        <v>7790</v>
      </c>
    </row>
    <row r="232" spans="1:22" x14ac:dyDescent="0.2">
      <c r="A232" s="57">
        <v>231</v>
      </c>
      <c r="B232" s="67">
        <v>1020161</v>
      </c>
      <c r="C232" s="58">
        <v>1</v>
      </c>
      <c r="D232" s="82">
        <v>1</v>
      </c>
      <c r="E232" s="59" t="s">
        <v>7842</v>
      </c>
      <c r="F232" s="59" t="s">
        <v>7516</v>
      </c>
      <c r="G232" s="59" t="s">
        <v>8243</v>
      </c>
      <c r="H232" s="60"/>
      <c r="I232" s="59" t="s">
        <v>8244</v>
      </c>
      <c r="J232" s="59">
        <v>2</v>
      </c>
      <c r="K232" s="66">
        <v>43487</v>
      </c>
      <c r="L232" s="63" t="e">
        <f ca="1">DATEDIF(#REF!,TODAY(),"M")</f>
        <v>#REF!</v>
      </c>
      <c r="M232" s="57">
        <v>1</v>
      </c>
      <c r="N232" s="57">
        <f t="shared" si="18"/>
        <v>22</v>
      </c>
      <c r="O232" s="57">
        <f t="shared" si="19"/>
        <v>1</v>
      </c>
      <c r="P232" s="57" t="str">
        <f t="shared" si="20"/>
        <v>19</v>
      </c>
      <c r="Q232" s="57">
        <f t="shared" si="21"/>
        <v>22010019</v>
      </c>
      <c r="R232" s="57">
        <f t="shared" si="22"/>
        <v>220100192</v>
      </c>
      <c r="S232" s="64">
        <f t="shared" si="23"/>
        <v>10201612220119</v>
      </c>
      <c r="T232" s="57" t="e">
        <f>COUNTIF(#REF!,tratycont!S1591)</f>
        <v>#REF!</v>
      </c>
      <c r="V232" s="65" t="s">
        <v>7790</v>
      </c>
    </row>
    <row r="233" spans="1:22" x14ac:dyDescent="0.2">
      <c r="A233" s="57">
        <v>232</v>
      </c>
      <c r="B233" s="67">
        <v>1020171</v>
      </c>
      <c r="C233" s="58">
        <v>1</v>
      </c>
      <c r="D233" s="82">
        <v>0</v>
      </c>
      <c r="E233" s="59" t="s">
        <v>7842</v>
      </c>
      <c r="F233" s="59" t="s">
        <v>7516</v>
      </c>
      <c r="G233" s="59" t="s">
        <v>8245</v>
      </c>
      <c r="H233" s="60"/>
      <c r="I233" s="59" t="s">
        <v>8246</v>
      </c>
      <c r="J233" s="59">
        <v>1</v>
      </c>
      <c r="K233" s="66">
        <v>43445</v>
      </c>
      <c r="L233" s="63" t="e">
        <f ca="1">DATEDIF(#REF!,TODAY(),"M")</f>
        <v>#REF!</v>
      </c>
      <c r="M233" s="57">
        <v>1</v>
      </c>
      <c r="N233" s="57">
        <f t="shared" si="18"/>
        <v>11</v>
      </c>
      <c r="O233" s="57">
        <f t="shared" si="19"/>
        <v>12</v>
      </c>
      <c r="P233" s="57" t="str">
        <f t="shared" si="20"/>
        <v>18</v>
      </c>
      <c r="Q233" s="57">
        <f t="shared" si="21"/>
        <v>11120018</v>
      </c>
      <c r="R233" s="57">
        <f t="shared" si="22"/>
        <v>111200181</v>
      </c>
      <c r="S233" s="64">
        <f t="shared" si="23"/>
        <v>10201711111218</v>
      </c>
      <c r="T233" s="57" t="e">
        <f>COUNTIF(#REF!,tratycont!S1583)</f>
        <v>#REF!</v>
      </c>
      <c r="V233" s="65" t="s">
        <v>7790</v>
      </c>
    </row>
    <row r="234" spans="1:22" x14ac:dyDescent="0.2">
      <c r="A234" s="57">
        <v>233</v>
      </c>
      <c r="B234" s="68">
        <v>1020181</v>
      </c>
      <c r="C234" s="58">
        <v>1</v>
      </c>
      <c r="D234" s="82">
        <v>0</v>
      </c>
      <c r="E234" s="59" t="s">
        <v>7842</v>
      </c>
      <c r="F234" s="59" t="s">
        <v>7516</v>
      </c>
      <c r="G234" s="59" t="s">
        <v>8247</v>
      </c>
      <c r="H234" s="60"/>
      <c r="I234" s="59" t="s">
        <v>8248</v>
      </c>
      <c r="J234" s="59">
        <v>2</v>
      </c>
      <c r="K234" s="66">
        <v>43413</v>
      </c>
      <c r="L234" s="63" t="e">
        <f ca="1">DATEDIF(#REF!,TODAY(),"M")</f>
        <v>#REF!</v>
      </c>
      <c r="M234" s="57">
        <v>1</v>
      </c>
      <c r="N234" s="57">
        <f t="shared" si="18"/>
        <v>9</v>
      </c>
      <c r="O234" s="57">
        <f t="shared" si="19"/>
        <v>11</v>
      </c>
      <c r="P234" s="57" t="str">
        <f t="shared" si="20"/>
        <v>18</v>
      </c>
      <c r="Q234" s="57">
        <f t="shared" si="21"/>
        <v>9110018</v>
      </c>
      <c r="R234" s="57">
        <f t="shared" si="22"/>
        <v>91100182</v>
      </c>
      <c r="S234" s="64">
        <f t="shared" si="23"/>
        <v>10201812091118</v>
      </c>
      <c r="T234" s="57" t="e">
        <f>COUNTIF(#REF!,tratycont!S1593)</f>
        <v>#REF!</v>
      </c>
      <c r="V234" s="65" t="s">
        <v>7790</v>
      </c>
    </row>
    <row r="235" spans="1:22" x14ac:dyDescent="0.2">
      <c r="A235" s="57">
        <v>234</v>
      </c>
      <c r="B235" s="67">
        <v>1020191</v>
      </c>
      <c r="C235" s="58">
        <v>1</v>
      </c>
      <c r="D235" s="82">
        <v>0</v>
      </c>
      <c r="E235" s="59" t="s">
        <v>7842</v>
      </c>
      <c r="F235" s="59" t="s">
        <v>7516</v>
      </c>
      <c r="G235" s="59" t="s">
        <v>8249</v>
      </c>
      <c r="H235" s="60"/>
      <c r="I235" s="59" t="s">
        <v>8250</v>
      </c>
      <c r="J235" s="59">
        <v>1</v>
      </c>
      <c r="K235" s="66">
        <v>43521</v>
      </c>
      <c r="L235" s="63" t="e">
        <f ca="1">DATEDIF(#REF!,TODAY(),"M")</f>
        <v>#REF!</v>
      </c>
      <c r="M235" s="57">
        <v>1</v>
      </c>
      <c r="N235" s="57">
        <f t="shared" si="18"/>
        <v>25</v>
      </c>
      <c r="O235" s="57">
        <f t="shared" si="19"/>
        <v>2</v>
      </c>
      <c r="P235" s="57" t="str">
        <f t="shared" si="20"/>
        <v>19</v>
      </c>
      <c r="Q235" s="57">
        <f t="shared" si="21"/>
        <v>25020019</v>
      </c>
      <c r="R235" s="57">
        <f t="shared" si="22"/>
        <v>250200191</v>
      </c>
      <c r="S235" s="64">
        <f t="shared" si="23"/>
        <v>10201911250219</v>
      </c>
      <c r="T235" s="57" t="e">
        <f>COUNTIF(#REF!,tratycont!S1594)</f>
        <v>#REF!</v>
      </c>
      <c r="V235" s="65" t="s">
        <v>7790</v>
      </c>
    </row>
    <row r="236" spans="1:22" x14ac:dyDescent="0.2">
      <c r="A236" s="57">
        <v>235</v>
      </c>
      <c r="B236" s="67">
        <v>1020201</v>
      </c>
      <c r="C236" s="58">
        <v>1</v>
      </c>
      <c r="D236" s="82">
        <v>1</v>
      </c>
      <c r="E236" s="59" t="s">
        <v>7842</v>
      </c>
      <c r="F236" s="59" t="s">
        <v>7516</v>
      </c>
      <c r="G236" s="59" t="s">
        <v>8251</v>
      </c>
      <c r="H236" s="60"/>
      <c r="I236" s="59" t="s">
        <v>8252</v>
      </c>
      <c r="J236" s="59">
        <v>1</v>
      </c>
      <c r="K236" s="66">
        <v>43313</v>
      </c>
      <c r="L236" s="63" t="e">
        <f ca="1">DATEDIF(#REF!,TODAY(),"M")</f>
        <v>#REF!</v>
      </c>
      <c r="M236" s="57">
        <v>1</v>
      </c>
      <c r="N236" s="57">
        <f t="shared" si="18"/>
        <v>1</v>
      </c>
      <c r="O236" s="57">
        <f t="shared" si="19"/>
        <v>8</v>
      </c>
      <c r="P236" s="57" t="str">
        <f t="shared" si="20"/>
        <v>18</v>
      </c>
      <c r="Q236" s="57">
        <f t="shared" si="21"/>
        <v>1080018</v>
      </c>
      <c r="R236" s="57">
        <f t="shared" si="22"/>
        <v>10800181</v>
      </c>
      <c r="S236" s="64">
        <f t="shared" si="23"/>
        <v>10202011010818</v>
      </c>
      <c r="T236" s="57" t="e">
        <f>COUNTIF(#REF!,tratycont!S1595)</f>
        <v>#REF!</v>
      </c>
      <c r="V236" s="65" t="s">
        <v>7790</v>
      </c>
    </row>
    <row r="237" spans="1:22" x14ac:dyDescent="0.2">
      <c r="A237" s="57">
        <v>236</v>
      </c>
      <c r="B237" s="68">
        <v>1080011</v>
      </c>
      <c r="C237" s="58">
        <v>1</v>
      </c>
      <c r="D237" s="82">
        <v>1</v>
      </c>
      <c r="E237" s="59" t="s">
        <v>7842</v>
      </c>
      <c r="F237" s="59" t="s">
        <v>5062</v>
      </c>
      <c r="G237" s="59" t="s">
        <v>8253</v>
      </c>
      <c r="H237" s="60"/>
      <c r="I237" s="59" t="s">
        <v>8254</v>
      </c>
      <c r="J237" s="59">
        <v>1</v>
      </c>
      <c r="K237" s="66">
        <v>43329</v>
      </c>
      <c r="L237" s="63" t="e">
        <f ca="1">DATEDIF(#REF!,TODAY(),"M")</f>
        <v>#REF!</v>
      </c>
      <c r="M237" s="57">
        <v>1</v>
      </c>
      <c r="N237" s="57">
        <f t="shared" si="18"/>
        <v>17</v>
      </c>
      <c r="O237" s="57">
        <f t="shared" si="19"/>
        <v>8</v>
      </c>
      <c r="P237" s="57" t="str">
        <f t="shared" si="20"/>
        <v>18</v>
      </c>
      <c r="Q237" s="57">
        <f t="shared" si="21"/>
        <v>17080018</v>
      </c>
      <c r="R237" s="57">
        <f t="shared" si="22"/>
        <v>170800181</v>
      </c>
      <c r="S237" s="64">
        <f t="shared" si="23"/>
        <v>10800111170818</v>
      </c>
      <c r="T237" s="57" t="e">
        <f>COUNTIF(#REF!,tratycont!S1604)</f>
        <v>#REF!</v>
      </c>
      <c r="V237" s="65" t="s">
        <v>7790</v>
      </c>
    </row>
    <row r="238" spans="1:22" x14ac:dyDescent="0.2">
      <c r="A238" s="57">
        <v>237</v>
      </c>
      <c r="B238" s="68">
        <v>1080061</v>
      </c>
      <c r="C238" s="58">
        <v>1</v>
      </c>
      <c r="D238" s="82">
        <v>1</v>
      </c>
      <c r="E238" s="59" t="s">
        <v>7842</v>
      </c>
      <c r="F238" s="59" t="s">
        <v>5062</v>
      </c>
      <c r="G238" s="59" t="s">
        <v>8255</v>
      </c>
      <c r="H238" s="60"/>
      <c r="I238" s="59" t="s">
        <v>8256</v>
      </c>
      <c r="J238" s="59">
        <v>1</v>
      </c>
      <c r="K238" s="66">
        <v>43282</v>
      </c>
      <c r="L238" s="63" t="e">
        <f ca="1">DATEDIF(#REF!,TODAY(),"M")</f>
        <v>#REF!</v>
      </c>
      <c r="M238" s="57">
        <v>1</v>
      </c>
      <c r="N238" s="57">
        <f t="shared" si="18"/>
        <v>1</v>
      </c>
      <c r="O238" s="57">
        <f t="shared" si="19"/>
        <v>7</v>
      </c>
      <c r="P238" s="57" t="str">
        <f t="shared" si="20"/>
        <v>18</v>
      </c>
      <c r="Q238" s="57">
        <f t="shared" si="21"/>
        <v>1070018</v>
      </c>
      <c r="R238" s="57">
        <f t="shared" si="22"/>
        <v>10700181</v>
      </c>
      <c r="S238" s="64">
        <f t="shared" si="23"/>
        <v>10800611010718</v>
      </c>
      <c r="T238" s="57" t="e">
        <f>COUNTIF(#REF!,tratycont!S1610)</f>
        <v>#REF!</v>
      </c>
      <c r="V238" s="65" t="s">
        <v>7790</v>
      </c>
    </row>
    <row r="239" spans="1:22" x14ac:dyDescent="0.2">
      <c r="A239" s="57">
        <v>238</v>
      </c>
      <c r="B239" s="68">
        <v>1080081</v>
      </c>
      <c r="C239" s="58">
        <v>1</v>
      </c>
      <c r="D239" s="82">
        <v>1</v>
      </c>
      <c r="E239" s="59" t="s">
        <v>7842</v>
      </c>
      <c r="F239" s="59" t="s">
        <v>5062</v>
      </c>
      <c r="G239" s="59" t="s">
        <v>8257</v>
      </c>
      <c r="H239" s="60"/>
      <c r="I239" s="59" t="s">
        <v>8258</v>
      </c>
      <c r="J239" s="59">
        <v>1</v>
      </c>
      <c r="K239" s="66">
        <v>43359</v>
      </c>
      <c r="L239" s="63" t="e">
        <f ca="1">DATEDIF(#REF!,TODAY(),"M")</f>
        <v>#REF!</v>
      </c>
      <c r="M239" s="57">
        <v>1</v>
      </c>
      <c r="N239" s="57">
        <f t="shared" si="18"/>
        <v>16</v>
      </c>
      <c r="O239" s="57">
        <f t="shared" si="19"/>
        <v>9</v>
      </c>
      <c r="P239" s="57" t="str">
        <f t="shared" si="20"/>
        <v>18</v>
      </c>
      <c r="Q239" s="57">
        <f t="shared" si="21"/>
        <v>16090018</v>
      </c>
      <c r="R239" s="57">
        <f t="shared" si="22"/>
        <v>160900181</v>
      </c>
      <c r="S239" s="64">
        <f t="shared" si="23"/>
        <v>10800811160918</v>
      </c>
      <c r="T239" s="57" t="e">
        <f>COUNTIF(#REF!,tratycont!S1617)</f>
        <v>#REF!</v>
      </c>
      <c r="V239" s="65" t="s">
        <v>7790</v>
      </c>
    </row>
    <row r="240" spans="1:22" x14ac:dyDescent="0.2">
      <c r="A240" s="57">
        <v>239</v>
      </c>
      <c r="B240" s="68">
        <v>1080091</v>
      </c>
      <c r="C240" s="58">
        <v>1</v>
      </c>
      <c r="D240" s="82">
        <v>1</v>
      </c>
      <c r="E240" s="59" t="s">
        <v>7842</v>
      </c>
      <c r="F240" s="59" t="s">
        <v>5062</v>
      </c>
      <c r="G240" s="59" t="s">
        <v>8259</v>
      </c>
      <c r="H240" s="60"/>
      <c r="I240" s="59" t="s">
        <v>8260</v>
      </c>
      <c r="J240" s="59">
        <v>1</v>
      </c>
      <c r="K240" s="66">
        <v>43343</v>
      </c>
      <c r="L240" s="63" t="e">
        <f ca="1">DATEDIF(#REF!,TODAY(),"M")</f>
        <v>#REF!</v>
      </c>
      <c r="M240" s="57">
        <v>1</v>
      </c>
      <c r="N240" s="57">
        <f t="shared" si="18"/>
        <v>31</v>
      </c>
      <c r="O240" s="57">
        <f t="shared" si="19"/>
        <v>8</v>
      </c>
      <c r="P240" s="57" t="str">
        <f t="shared" si="20"/>
        <v>18</v>
      </c>
      <c r="Q240" s="57">
        <f t="shared" si="21"/>
        <v>31080018</v>
      </c>
      <c r="R240" s="57">
        <f t="shared" si="22"/>
        <v>310800181</v>
      </c>
      <c r="S240" s="64">
        <f t="shared" si="23"/>
        <v>10800911310818</v>
      </c>
      <c r="T240" s="57" t="e">
        <f>COUNTIF(#REF!,tratycont!S1603)</f>
        <v>#REF!</v>
      </c>
      <c r="V240" s="65" t="s">
        <v>7790</v>
      </c>
    </row>
    <row r="241" spans="1:22" x14ac:dyDescent="0.2">
      <c r="A241" s="57">
        <v>240</v>
      </c>
      <c r="B241" s="68">
        <v>1080101</v>
      </c>
      <c r="C241" s="58">
        <v>1</v>
      </c>
      <c r="D241" s="82">
        <v>1</v>
      </c>
      <c r="E241" s="59" t="s">
        <v>7842</v>
      </c>
      <c r="F241" s="59" t="s">
        <v>5062</v>
      </c>
      <c r="G241" s="59" t="s">
        <v>8261</v>
      </c>
      <c r="H241" s="60"/>
      <c r="I241" s="59" t="s">
        <v>8262</v>
      </c>
      <c r="J241" s="59">
        <v>2</v>
      </c>
      <c r="K241" s="66">
        <v>43486</v>
      </c>
      <c r="L241" s="63" t="e">
        <f ca="1">DATEDIF(#REF!,TODAY(),"M")</f>
        <v>#REF!</v>
      </c>
      <c r="M241" s="57">
        <v>1</v>
      </c>
      <c r="N241" s="57">
        <f t="shared" si="18"/>
        <v>21</v>
      </c>
      <c r="O241" s="57">
        <f t="shared" si="19"/>
        <v>1</v>
      </c>
      <c r="P241" s="57" t="str">
        <f t="shared" si="20"/>
        <v>19</v>
      </c>
      <c r="Q241" s="57">
        <f t="shared" si="21"/>
        <v>21010019</v>
      </c>
      <c r="R241" s="57">
        <f t="shared" si="22"/>
        <v>210100192</v>
      </c>
      <c r="S241" s="64">
        <f t="shared" si="23"/>
        <v>10801012210119</v>
      </c>
      <c r="T241" s="57" t="e">
        <f>COUNTIF(#REF!,tratycont!S1600)</f>
        <v>#REF!</v>
      </c>
      <c r="V241" s="65" t="s">
        <v>7790</v>
      </c>
    </row>
    <row r="242" spans="1:22" x14ac:dyDescent="0.2">
      <c r="A242" s="57">
        <v>241</v>
      </c>
      <c r="B242" s="68">
        <v>1080111</v>
      </c>
      <c r="C242" s="58">
        <v>1</v>
      </c>
      <c r="D242" s="82">
        <v>0</v>
      </c>
      <c r="E242" s="59" t="s">
        <v>7842</v>
      </c>
      <c r="F242" s="59" t="s">
        <v>5062</v>
      </c>
      <c r="G242" s="59" t="s">
        <v>8263</v>
      </c>
      <c r="H242" s="70" t="s">
        <v>7932</v>
      </c>
      <c r="I242" s="59"/>
      <c r="J242" s="59"/>
      <c r="K242" s="66"/>
      <c r="L242" s="63"/>
      <c r="M242" s="57">
        <v>1</v>
      </c>
      <c r="N242" s="57">
        <f t="shared" si="18"/>
        <v>0</v>
      </c>
      <c r="O242" s="57">
        <f t="shared" si="19"/>
        <v>1</v>
      </c>
      <c r="P242" s="57" t="str">
        <f t="shared" si="20"/>
        <v>00</v>
      </c>
      <c r="Q242" s="57">
        <f t="shared" si="21"/>
        <v>10000</v>
      </c>
      <c r="R242" s="57">
        <f t="shared" si="22"/>
        <v>100000</v>
      </c>
      <c r="S242" s="64">
        <f t="shared" si="23"/>
        <v>10801110000100</v>
      </c>
      <c r="T242" s="57" t="e">
        <f>COUNTIF(#REF!,tratycont!S1618)</f>
        <v>#REF!</v>
      </c>
      <c r="V242" s="65" t="s">
        <v>7790</v>
      </c>
    </row>
    <row r="243" spans="1:22" x14ac:dyDescent="0.2">
      <c r="A243" s="57">
        <v>242</v>
      </c>
      <c r="B243" s="68">
        <v>1080141</v>
      </c>
      <c r="C243" s="58">
        <v>1</v>
      </c>
      <c r="D243" s="82">
        <v>1</v>
      </c>
      <c r="E243" s="59" t="s">
        <v>7842</v>
      </c>
      <c r="F243" s="59" t="s">
        <v>5062</v>
      </c>
      <c r="G243" s="59" t="s">
        <v>8264</v>
      </c>
      <c r="H243" s="60"/>
      <c r="I243" s="61" t="s">
        <v>8265</v>
      </c>
      <c r="J243" s="59">
        <v>2</v>
      </c>
      <c r="K243" s="62">
        <v>43233</v>
      </c>
      <c r="L243" s="63" t="e">
        <f ca="1">DATEDIF(#REF!,TODAY(),"M")</f>
        <v>#REF!</v>
      </c>
      <c r="M243" s="57">
        <v>1</v>
      </c>
      <c r="N243" s="57">
        <f t="shared" si="18"/>
        <v>13</v>
      </c>
      <c r="O243" s="57">
        <f t="shared" si="19"/>
        <v>5</v>
      </c>
      <c r="P243" s="57" t="str">
        <f t="shared" si="20"/>
        <v>18</v>
      </c>
      <c r="Q243" s="57">
        <f t="shared" si="21"/>
        <v>13050018</v>
      </c>
      <c r="R243" s="57">
        <f t="shared" si="22"/>
        <v>130500182</v>
      </c>
      <c r="S243" s="64">
        <f t="shared" si="23"/>
        <v>10801412130518</v>
      </c>
      <c r="T243" s="57" t="e">
        <f>COUNTIF(#REF!,tratycont!S1615)</f>
        <v>#REF!</v>
      </c>
      <c r="V243" s="65" t="s">
        <v>7790</v>
      </c>
    </row>
    <row r="244" spans="1:22" x14ac:dyDescent="0.2">
      <c r="A244" s="57">
        <v>243</v>
      </c>
      <c r="B244" s="68">
        <v>1080151</v>
      </c>
      <c r="C244" s="58">
        <v>1</v>
      </c>
      <c r="D244" s="82">
        <v>0</v>
      </c>
      <c r="E244" s="59" t="s">
        <v>7842</v>
      </c>
      <c r="F244" s="59" t="s">
        <v>5062</v>
      </c>
      <c r="G244" s="59" t="s">
        <v>8266</v>
      </c>
      <c r="H244" s="60"/>
      <c r="I244" s="59" t="s">
        <v>8267</v>
      </c>
      <c r="J244" s="59">
        <v>1</v>
      </c>
      <c r="K244" s="66">
        <v>43451</v>
      </c>
      <c r="L244" s="63" t="e">
        <f ca="1">DATEDIF(#REF!,TODAY(),"M")</f>
        <v>#REF!</v>
      </c>
      <c r="M244" s="57">
        <v>1</v>
      </c>
      <c r="N244" s="57">
        <f t="shared" si="18"/>
        <v>17</v>
      </c>
      <c r="O244" s="57">
        <f t="shared" si="19"/>
        <v>12</v>
      </c>
      <c r="P244" s="57" t="str">
        <f t="shared" si="20"/>
        <v>18</v>
      </c>
      <c r="Q244" s="57">
        <f t="shared" si="21"/>
        <v>17120018</v>
      </c>
      <c r="R244" s="57">
        <f t="shared" si="22"/>
        <v>171200181</v>
      </c>
      <c r="S244" s="64">
        <f t="shared" si="23"/>
        <v>10801511171218</v>
      </c>
      <c r="T244" s="57" t="e">
        <f>COUNTIF(#REF!,tratycont!S1608)</f>
        <v>#REF!</v>
      </c>
      <c r="V244" s="65" t="s">
        <v>7790</v>
      </c>
    </row>
    <row r="245" spans="1:22" x14ac:dyDescent="0.2">
      <c r="A245" s="57">
        <v>244</v>
      </c>
      <c r="B245" s="68">
        <v>1080181</v>
      </c>
      <c r="C245" s="58">
        <v>1</v>
      </c>
      <c r="D245" s="82">
        <v>1</v>
      </c>
      <c r="E245" s="59" t="s">
        <v>7842</v>
      </c>
      <c r="F245" s="59" t="s">
        <v>5062</v>
      </c>
      <c r="G245" s="59" t="s">
        <v>8268</v>
      </c>
      <c r="H245" s="60"/>
      <c r="I245" s="59" t="s">
        <v>8269</v>
      </c>
      <c r="J245" s="59">
        <v>2</v>
      </c>
      <c r="K245" s="66">
        <v>43246</v>
      </c>
      <c r="L245" s="63" t="e">
        <f ca="1">DATEDIF(#REF!,TODAY(),"M")</f>
        <v>#REF!</v>
      </c>
      <c r="M245" s="57">
        <v>1</v>
      </c>
      <c r="N245" s="57">
        <f t="shared" si="18"/>
        <v>26</v>
      </c>
      <c r="O245" s="57">
        <f t="shared" si="19"/>
        <v>5</v>
      </c>
      <c r="P245" s="57" t="str">
        <f t="shared" si="20"/>
        <v>18</v>
      </c>
      <c r="Q245" s="57">
        <f t="shared" si="21"/>
        <v>26050018</v>
      </c>
      <c r="R245" s="57">
        <f t="shared" si="22"/>
        <v>260500182</v>
      </c>
      <c r="S245" s="64">
        <f t="shared" si="23"/>
        <v>10801812260518</v>
      </c>
      <c r="T245" s="57" t="e">
        <f>COUNTIF(#REF!,tratycont!S1611)</f>
        <v>#REF!</v>
      </c>
      <c r="V245" s="65" t="s">
        <v>7790</v>
      </c>
    </row>
    <row r="246" spans="1:22" x14ac:dyDescent="0.2">
      <c r="A246" s="57">
        <v>245</v>
      </c>
      <c r="B246" s="68">
        <v>1080201</v>
      </c>
      <c r="C246" s="58">
        <v>1</v>
      </c>
      <c r="D246" s="82">
        <v>0</v>
      </c>
      <c r="E246" s="59" t="s">
        <v>7842</v>
      </c>
      <c r="F246" s="59" t="s">
        <v>5062</v>
      </c>
      <c r="G246" s="59" t="s">
        <v>8270</v>
      </c>
      <c r="H246" s="60"/>
      <c r="I246" s="59" t="s">
        <v>8271</v>
      </c>
      <c r="J246" s="59">
        <v>1</v>
      </c>
      <c r="K246" s="66">
        <v>43422</v>
      </c>
      <c r="L246" s="63" t="e">
        <f ca="1">DATEDIF(#REF!,TODAY(),"M")</f>
        <v>#REF!</v>
      </c>
      <c r="M246" s="57">
        <v>1</v>
      </c>
      <c r="N246" s="57">
        <f t="shared" si="18"/>
        <v>18</v>
      </c>
      <c r="O246" s="57">
        <f t="shared" si="19"/>
        <v>11</v>
      </c>
      <c r="P246" s="57" t="str">
        <f t="shared" si="20"/>
        <v>18</v>
      </c>
      <c r="Q246" s="57">
        <f t="shared" si="21"/>
        <v>18110018</v>
      </c>
      <c r="R246" s="57">
        <f t="shared" si="22"/>
        <v>181100181</v>
      </c>
      <c r="S246" s="64">
        <f t="shared" si="23"/>
        <v>10802011181118</v>
      </c>
      <c r="T246" s="57" t="e">
        <f>COUNTIF(#REF!,tratycont!S1609)</f>
        <v>#REF!</v>
      </c>
      <c r="V246" s="65" t="s">
        <v>7790</v>
      </c>
    </row>
    <row r="247" spans="1:22" x14ac:dyDescent="0.2">
      <c r="A247" s="57">
        <v>246</v>
      </c>
      <c r="B247" s="68">
        <v>1080211</v>
      </c>
      <c r="C247" s="58">
        <v>1</v>
      </c>
      <c r="D247" s="82">
        <v>0</v>
      </c>
      <c r="E247" s="59" t="s">
        <v>7842</v>
      </c>
      <c r="F247" s="59" t="s">
        <v>5062</v>
      </c>
      <c r="G247" s="59" t="s">
        <v>8272</v>
      </c>
      <c r="H247" s="60"/>
      <c r="I247" s="59" t="s">
        <v>8273</v>
      </c>
      <c r="J247" s="59">
        <v>1</v>
      </c>
      <c r="K247" s="66">
        <v>43526</v>
      </c>
      <c r="L247" s="63" t="e">
        <f ca="1">DATEDIF(#REF!,TODAY(),"M")</f>
        <v>#REF!</v>
      </c>
      <c r="M247" s="57">
        <v>1</v>
      </c>
      <c r="N247" s="57">
        <f t="shared" si="18"/>
        <v>2</v>
      </c>
      <c r="O247" s="57">
        <f t="shared" si="19"/>
        <v>3</v>
      </c>
      <c r="P247" s="57" t="str">
        <f t="shared" si="20"/>
        <v>19</v>
      </c>
      <c r="Q247" s="57">
        <f t="shared" si="21"/>
        <v>2030019</v>
      </c>
      <c r="R247" s="57">
        <f t="shared" si="22"/>
        <v>20300191</v>
      </c>
      <c r="S247" s="64">
        <f t="shared" si="23"/>
        <v>10802111020319</v>
      </c>
      <c r="T247" s="57" t="e">
        <f>COUNTIF(#REF!,tratycont!S1599)</f>
        <v>#REF!</v>
      </c>
      <c r="V247" s="65" t="s">
        <v>7790</v>
      </c>
    </row>
    <row r="248" spans="1:22" x14ac:dyDescent="0.2">
      <c r="A248" s="57">
        <v>247</v>
      </c>
      <c r="B248" s="68">
        <v>1080241</v>
      </c>
      <c r="C248" s="58">
        <v>1</v>
      </c>
      <c r="D248" s="82">
        <v>0</v>
      </c>
      <c r="E248" s="59" t="s">
        <v>7842</v>
      </c>
      <c r="F248" s="59" t="s">
        <v>5062</v>
      </c>
      <c r="G248" s="59" t="s">
        <v>8274</v>
      </c>
      <c r="H248" s="60"/>
      <c r="I248" s="59" t="s">
        <v>8275</v>
      </c>
      <c r="J248" s="59">
        <v>2</v>
      </c>
      <c r="K248" s="66">
        <v>43470</v>
      </c>
      <c r="L248" s="63" t="e">
        <f ca="1">DATEDIF(#REF!,TODAY(),"M")</f>
        <v>#REF!</v>
      </c>
      <c r="M248" s="57">
        <v>1</v>
      </c>
      <c r="N248" s="57">
        <f t="shared" si="18"/>
        <v>5</v>
      </c>
      <c r="O248" s="57">
        <f t="shared" si="19"/>
        <v>1</v>
      </c>
      <c r="P248" s="57" t="str">
        <f t="shared" si="20"/>
        <v>19</v>
      </c>
      <c r="Q248" s="57">
        <f t="shared" si="21"/>
        <v>5010019</v>
      </c>
      <c r="R248" s="57">
        <f t="shared" si="22"/>
        <v>50100192</v>
      </c>
      <c r="S248" s="64">
        <f t="shared" si="23"/>
        <v>10802412050119</v>
      </c>
      <c r="T248" s="57" t="e">
        <f>COUNTIF(#REF!,tratycont!#REF!)</f>
        <v>#REF!</v>
      </c>
      <c r="V248" s="65" t="s">
        <v>7790</v>
      </c>
    </row>
    <row r="249" spans="1:22" x14ac:dyDescent="0.2">
      <c r="A249" s="57">
        <v>248</v>
      </c>
      <c r="B249" s="63">
        <v>1090011</v>
      </c>
      <c r="C249" s="58">
        <v>1</v>
      </c>
      <c r="D249" s="82">
        <v>1</v>
      </c>
      <c r="E249" s="59" t="s">
        <v>7515</v>
      </c>
      <c r="F249" s="59" t="s">
        <v>8276</v>
      </c>
      <c r="G249" s="59" t="s">
        <v>8277</v>
      </c>
      <c r="H249" s="74"/>
      <c r="I249" s="59" t="s">
        <v>8278</v>
      </c>
      <c r="J249" s="75">
        <v>2</v>
      </c>
      <c r="K249" s="62">
        <v>43264</v>
      </c>
      <c r="L249" s="74">
        <v>31</v>
      </c>
      <c r="M249" s="57">
        <v>2</v>
      </c>
      <c r="N249" s="57">
        <f t="shared" si="18"/>
        <v>13</v>
      </c>
      <c r="O249" s="57">
        <f t="shared" si="19"/>
        <v>6</v>
      </c>
      <c r="P249" s="57" t="str">
        <f t="shared" si="20"/>
        <v>18</v>
      </c>
      <c r="Q249" s="57">
        <f t="shared" si="21"/>
        <v>13060018</v>
      </c>
      <c r="R249" s="57">
        <f t="shared" si="22"/>
        <v>130600182</v>
      </c>
      <c r="S249" s="64">
        <f t="shared" si="23"/>
        <v>10900112130618</v>
      </c>
      <c r="T249" s="57" t="e">
        <f>COUNTIF(#REF!,tratycont!S90)</f>
        <v>#REF!</v>
      </c>
    </row>
    <row r="250" spans="1:22" x14ac:dyDescent="0.2">
      <c r="A250" s="57">
        <v>249</v>
      </c>
      <c r="B250" s="63">
        <v>1090021</v>
      </c>
      <c r="C250" s="58">
        <v>1</v>
      </c>
      <c r="D250" s="82">
        <v>1</v>
      </c>
      <c r="E250" s="59" t="s">
        <v>7515</v>
      </c>
      <c r="F250" s="59" t="s">
        <v>8276</v>
      </c>
      <c r="G250" s="59" t="s">
        <v>8279</v>
      </c>
      <c r="H250" s="74"/>
      <c r="I250" s="59" t="s">
        <v>8280</v>
      </c>
      <c r="J250" s="75">
        <v>1</v>
      </c>
      <c r="K250" s="62">
        <v>43362</v>
      </c>
      <c r="L250" s="74">
        <v>28</v>
      </c>
      <c r="M250" s="57">
        <v>2</v>
      </c>
      <c r="N250" s="57">
        <f t="shared" si="18"/>
        <v>19</v>
      </c>
      <c r="O250" s="57">
        <f t="shared" si="19"/>
        <v>9</v>
      </c>
      <c r="P250" s="57" t="str">
        <f t="shared" si="20"/>
        <v>18</v>
      </c>
      <c r="Q250" s="57">
        <f t="shared" si="21"/>
        <v>19090018</v>
      </c>
      <c r="R250" s="57">
        <f t="shared" si="22"/>
        <v>190900181</v>
      </c>
      <c r="S250" s="64">
        <f t="shared" si="23"/>
        <v>10900211190918</v>
      </c>
      <c r="T250" s="57" t="e">
        <f>COUNTIF(#REF!,tratycont!S104)</f>
        <v>#REF!</v>
      </c>
    </row>
    <row r="251" spans="1:22" x14ac:dyDescent="0.2">
      <c r="A251" s="57">
        <v>250</v>
      </c>
      <c r="B251" s="63">
        <v>1090031</v>
      </c>
      <c r="C251" s="58">
        <v>1</v>
      </c>
      <c r="D251" s="82">
        <v>1</v>
      </c>
      <c r="E251" s="59" t="s">
        <v>7515</v>
      </c>
      <c r="F251" s="59" t="s">
        <v>8276</v>
      </c>
      <c r="G251" s="59" t="s">
        <v>8281</v>
      </c>
      <c r="H251" s="74"/>
      <c r="I251" s="59" t="s">
        <v>8282</v>
      </c>
      <c r="J251" s="75">
        <v>2</v>
      </c>
      <c r="K251" s="62">
        <v>43178</v>
      </c>
      <c r="L251" s="74">
        <v>34</v>
      </c>
      <c r="M251" s="57">
        <v>2</v>
      </c>
      <c r="N251" s="57">
        <f t="shared" si="18"/>
        <v>19</v>
      </c>
      <c r="O251" s="57">
        <f t="shared" si="19"/>
        <v>3</v>
      </c>
      <c r="P251" s="57" t="str">
        <f t="shared" si="20"/>
        <v>18</v>
      </c>
      <c r="Q251" s="57">
        <f t="shared" si="21"/>
        <v>19030018</v>
      </c>
      <c r="R251" s="57">
        <f t="shared" si="22"/>
        <v>190300182</v>
      </c>
      <c r="S251" s="64">
        <f t="shared" si="23"/>
        <v>10900312190318</v>
      </c>
      <c r="T251" s="57" t="e">
        <f>COUNTIF(#REF!,tratycont!S91)</f>
        <v>#REF!</v>
      </c>
    </row>
    <row r="252" spans="1:22" x14ac:dyDescent="0.2">
      <c r="A252" s="57">
        <v>251</v>
      </c>
      <c r="B252" s="63">
        <v>1090041</v>
      </c>
      <c r="C252" s="58">
        <v>1</v>
      </c>
      <c r="D252" s="82">
        <v>1</v>
      </c>
      <c r="E252" s="59" t="s">
        <v>7515</v>
      </c>
      <c r="F252" s="59" t="s">
        <v>8276</v>
      </c>
      <c r="G252" s="59" t="s">
        <v>8283</v>
      </c>
      <c r="H252" s="74"/>
      <c r="I252" s="59" t="s">
        <v>8284</v>
      </c>
      <c r="J252" s="75">
        <v>1</v>
      </c>
      <c r="K252" s="62">
        <v>43298</v>
      </c>
      <c r="L252" s="74">
        <v>30</v>
      </c>
      <c r="M252" s="57">
        <v>2</v>
      </c>
      <c r="N252" s="57">
        <f t="shared" si="18"/>
        <v>17</v>
      </c>
      <c r="O252" s="57">
        <f t="shared" si="19"/>
        <v>7</v>
      </c>
      <c r="P252" s="57" t="str">
        <f t="shared" si="20"/>
        <v>18</v>
      </c>
      <c r="Q252" s="57">
        <f t="shared" si="21"/>
        <v>17070018</v>
      </c>
      <c r="R252" s="57">
        <f t="shared" si="22"/>
        <v>170700181</v>
      </c>
      <c r="S252" s="64">
        <f t="shared" si="23"/>
        <v>10900411170718</v>
      </c>
      <c r="T252" s="57" t="e">
        <f>COUNTIF(#REF!,tratycont!S652)</f>
        <v>#REF!</v>
      </c>
    </row>
    <row r="253" spans="1:22" x14ac:dyDescent="0.2">
      <c r="A253" s="57">
        <v>252</v>
      </c>
      <c r="B253" s="63">
        <v>1090051</v>
      </c>
      <c r="C253" s="58">
        <v>1</v>
      </c>
      <c r="D253" s="82">
        <v>0</v>
      </c>
      <c r="E253" s="59" t="s">
        <v>7515</v>
      </c>
      <c r="F253" s="59" t="s">
        <v>8276</v>
      </c>
      <c r="G253" s="59" t="s">
        <v>8285</v>
      </c>
      <c r="H253" s="74"/>
      <c r="I253" s="59" t="s">
        <v>8286</v>
      </c>
      <c r="J253" s="75">
        <v>1</v>
      </c>
      <c r="K253" s="62">
        <v>43497</v>
      </c>
      <c r="L253" s="74">
        <v>24</v>
      </c>
      <c r="M253" s="57">
        <v>2</v>
      </c>
      <c r="N253" s="57">
        <f t="shared" si="18"/>
        <v>1</v>
      </c>
      <c r="O253" s="57">
        <f t="shared" si="19"/>
        <v>2</v>
      </c>
      <c r="P253" s="57" t="str">
        <f t="shared" si="20"/>
        <v>19</v>
      </c>
      <c r="Q253" s="57">
        <f t="shared" si="21"/>
        <v>1020019</v>
      </c>
      <c r="R253" s="57">
        <f t="shared" si="22"/>
        <v>10200191</v>
      </c>
      <c r="S253" s="64">
        <f t="shared" si="23"/>
        <v>10900511010219</v>
      </c>
      <c r="T253" s="57" t="e">
        <f>COUNTIF(#REF!,tratycont!S102)</f>
        <v>#REF!</v>
      </c>
    </row>
    <row r="254" spans="1:22" x14ac:dyDescent="0.2">
      <c r="A254" s="57">
        <v>253</v>
      </c>
      <c r="B254" s="63">
        <v>1090061</v>
      </c>
      <c r="C254" s="58">
        <v>1</v>
      </c>
      <c r="D254" s="82">
        <v>1</v>
      </c>
      <c r="E254" s="59" t="s">
        <v>7515</v>
      </c>
      <c r="F254" s="59" t="s">
        <v>8276</v>
      </c>
      <c r="G254" s="59" t="s">
        <v>8287</v>
      </c>
      <c r="H254" s="74"/>
      <c r="I254" s="59" t="s">
        <v>8288</v>
      </c>
      <c r="J254" s="75">
        <v>1</v>
      </c>
      <c r="K254" s="62">
        <v>43524</v>
      </c>
      <c r="L254" s="74">
        <v>23</v>
      </c>
      <c r="M254" s="57">
        <v>2</v>
      </c>
      <c r="N254" s="57">
        <f t="shared" si="18"/>
        <v>28</v>
      </c>
      <c r="O254" s="57">
        <f t="shared" si="19"/>
        <v>2</v>
      </c>
      <c r="P254" s="57" t="str">
        <f t="shared" si="20"/>
        <v>19</v>
      </c>
      <c r="Q254" s="57">
        <f t="shared" si="21"/>
        <v>28020019</v>
      </c>
      <c r="R254" s="57">
        <f t="shared" si="22"/>
        <v>280200191</v>
      </c>
      <c r="S254" s="64">
        <f t="shared" si="23"/>
        <v>10900611280219</v>
      </c>
      <c r="T254" s="57" t="e">
        <f>COUNTIF(#REF!,tratycont!S100)</f>
        <v>#REF!</v>
      </c>
    </row>
    <row r="255" spans="1:22" x14ac:dyDescent="0.2">
      <c r="A255" s="57">
        <v>254</v>
      </c>
      <c r="B255" s="63">
        <v>1090071</v>
      </c>
      <c r="C255" s="58">
        <v>1</v>
      </c>
      <c r="D255" s="82">
        <v>1</v>
      </c>
      <c r="E255" s="59" t="s">
        <v>7515</v>
      </c>
      <c r="F255" s="59" t="s">
        <v>8276</v>
      </c>
      <c r="G255" s="59" t="s">
        <v>8289</v>
      </c>
      <c r="H255" s="74"/>
      <c r="I255" s="59" t="s">
        <v>8290</v>
      </c>
      <c r="J255" s="75">
        <v>1</v>
      </c>
      <c r="K255" s="62">
        <v>43468</v>
      </c>
      <c r="L255" s="74">
        <v>25</v>
      </c>
      <c r="M255" s="57">
        <v>2</v>
      </c>
      <c r="N255" s="57">
        <f t="shared" si="18"/>
        <v>3</v>
      </c>
      <c r="O255" s="57">
        <f t="shared" si="19"/>
        <v>1</v>
      </c>
      <c r="P255" s="57" t="str">
        <f t="shared" si="20"/>
        <v>19</v>
      </c>
      <c r="Q255" s="57">
        <f t="shared" si="21"/>
        <v>3010019</v>
      </c>
      <c r="R255" s="57">
        <f t="shared" si="22"/>
        <v>30100191</v>
      </c>
      <c r="S255" s="64">
        <f t="shared" si="23"/>
        <v>10900711030119</v>
      </c>
      <c r="T255" s="57" t="e">
        <f>COUNTIF(#REF!,tratycont!S448)</f>
        <v>#REF!</v>
      </c>
    </row>
    <row r="256" spans="1:22" x14ac:dyDescent="0.2">
      <c r="A256" s="57">
        <v>255</v>
      </c>
      <c r="B256" s="63">
        <v>1090081</v>
      </c>
      <c r="C256" s="58">
        <v>1</v>
      </c>
      <c r="D256" s="82">
        <v>0</v>
      </c>
      <c r="E256" s="59" t="s">
        <v>7515</v>
      </c>
      <c r="F256" s="59" t="s">
        <v>8276</v>
      </c>
      <c r="G256" s="59" t="s">
        <v>8291</v>
      </c>
      <c r="H256" s="74"/>
      <c r="I256" s="59" t="s">
        <v>8292</v>
      </c>
      <c r="J256" s="75">
        <v>2</v>
      </c>
      <c r="K256" s="62">
        <v>43426</v>
      </c>
      <c r="L256" s="74">
        <v>26</v>
      </c>
      <c r="M256" s="57">
        <v>2</v>
      </c>
      <c r="N256" s="57">
        <f t="shared" si="18"/>
        <v>22</v>
      </c>
      <c r="O256" s="57">
        <f t="shared" si="19"/>
        <v>11</v>
      </c>
      <c r="P256" s="57" t="str">
        <f t="shared" si="20"/>
        <v>18</v>
      </c>
      <c r="Q256" s="57">
        <f t="shared" si="21"/>
        <v>22110018</v>
      </c>
      <c r="R256" s="57">
        <f t="shared" si="22"/>
        <v>221100182</v>
      </c>
      <c r="S256" s="64">
        <f t="shared" si="23"/>
        <v>10900812221118</v>
      </c>
      <c r="T256" s="57" t="e">
        <f>COUNTIF(#REF!,tratycont!S653)</f>
        <v>#REF!</v>
      </c>
    </row>
    <row r="257" spans="1:20" x14ac:dyDescent="0.2">
      <c r="A257" s="57">
        <v>256</v>
      </c>
      <c r="B257" s="63">
        <v>1090091</v>
      </c>
      <c r="C257" s="58">
        <v>1</v>
      </c>
      <c r="D257" s="82">
        <v>0</v>
      </c>
      <c r="E257" s="59" t="s">
        <v>7515</v>
      </c>
      <c r="F257" s="59" t="s">
        <v>8276</v>
      </c>
      <c r="G257" s="59" t="s">
        <v>8293</v>
      </c>
      <c r="H257" s="74"/>
      <c r="I257" s="59" t="s">
        <v>8294</v>
      </c>
      <c r="J257" s="75">
        <v>2</v>
      </c>
      <c r="K257" s="62">
        <v>43499</v>
      </c>
      <c r="L257" s="74">
        <v>24</v>
      </c>
      <c r="M257" s="57">
        <v>2</v>
      </c>
      <c r="N257" s="57">
        <f t="shared" si="18"/>
        <v>3</v>
      </c>
      <c r="O257" s="57">
        <f t="shared" si="19"/>
        <v>2</v>
      </c>
      <c r="P257" s="57" t="str">
        <f t="shared" si="20"/>
        <v>19</v>
      </c>
      <c r="Q257" s="57">
        <f t="shared" si="21"/>
        <v>3020019</v>
      </c>
      <c r="R257" s="57">
        <f t="shared" si="22"/>
        <v>30200192</v>
      </c>
      <c r="S257" s="64">
        <f t="shared" si="23"/>
        <v>10900912030219</v>
      </c>
      <c r="T257" s="57" t="e">
        <f>COUNTIF(#REF!,tratycont!S103)</f>
        <v>#REF!</v>
      </c>
    </row>
    <row r="258" spans="1:20" x14ac:dyDescent="0.2">
      <c r="A258" s="57">
        <v>257</v>
      </c>
      <c r="B258" s="63">
        <v>1090101</v>
      </c>
      <c r="C258" s="58">
        <v>1</v>
      </c>
      <c r="D258" s="82">
        <v>1</v>
      </c>
      <c r="E258" s="59" t="s">
        <v>7515</v>
      </c>
      <c r="F258" s="59" t="s">
        <v>8276</v>
      </c>
      <c r="G258" s="59" t="s">
        <v>8295</v>
      </c>
      <c r="H258" s="74"/>
      <c r="I258" s="59" t="s">
        <v>8296</v>
      </c>
      <c r="J258" s="75">
        <v>2</v>
      </c>
      <c r="K258" s="62">
        <v>43277</v>
      </c>
      <c r="L258" s="74">
        <v>31</v>
      </c>
      <c r="M258" s="57">
        <v>2</v>
      </c>
      <c r="N258" s="57">
        <f t="shared" ref="N258:N321" si="24">DAY(K258)</f>
        <v>26</v>
      </c>
      <c r="O258" s="57">
        <f t="shared" ref="O258:O321" si="25">MONTH(K258)</f>
        <v>6</v>
      </c>
      <c r="P258" s="57" t="str">
        <f t="shared" ref="P258:P321" si="26">RIGHT(YEAR(K258),2)</f>
        <v>18</v>
      </c>
      <c r="Q258" s="57">
        <f t="shared" ref="Q258:Q321" si="27">(((N258*100)+O258)*10000)+P258</f>
        <v>26060018</v>
      </c>
      <c r="R258" s="57">
        <f t="shared" ref="R258:R321" si="28">(Q258*10)+J258</f>
        <v>260600182</v>
      </c>
      <c r="S258" s="64">
        <f t="shared" ref="S258:S321" si="29">(((((((B258*10)+J258)*100)+N258)*100)+O258)*100)+P258</f>
        <v>10901012260618</v>
      </c>
      <c r="T258" s="57" t="e">
        <f>COUNTIF(#REF!,tratycont!S89)</f>
        <v>#REF!</v>
      </c>
    </row>
    <row r="259" spans="1:20" x14ac:dyDescent="0.2">
      <c r="A259" s="57">
        <v>258</v>
      </c>
      <c r="B259" s="63">
        <v>1090111</v>
      </c>
      <c r="C259" s="58">
        <v>1</v>
      </c>
      <c r="D259" s="82">
        <v>1</v>
      </c>
      <c r="E259" s="59" t="s">
        <v>7515</v>
      </c>
      <c r="F259" s="59" t="s">
        <v>8276</v>
      </c>
      <c r="G259" s="59" t="s">
        <v>8297</v>
      </c>
      <c r="H259" s="74"/>
      <c r="I259" s="59" t="s">
        <v>8298</v>
      </c>
      <c r="J259" s="75">
        <v>2</v>
      </c>
      <c r="K259" s="62">
        <v>43323</v>
      </c>
      <c r="L259" s="74">
        <v>29</v>
      </c>
      <c r="M259" s="57">
        <v>2</v>
      </c>
      <c r="N259" s="57">
        <f t="shared" si="24"/>
        <v>11</v>
      </c>
      <c r="O259" s="57">
        <f t="shared" si="25"/>
        <v>8</v>
      </c>
      <c r="P259" s="57" t="str">
        <f t="shared" si="26"/>
        <v>18</v>
      </c>
      <c r="Q259" s="57">
        <f t="shared" si="27"/>
        <v>11080018</v>
      </c>
      <c r="R259" s="57">
        <f t="shared" si="28"/>
        <v>110800182</v>
      </c>
      <c r="S259" s="64">
        <f t="shared" si="29"/>
        <v>10901112110818</v>
      </c>
      <c r="T259" s="57" t="e">
        <f>COUNTIF(#REF!,tratycont!S450)</f>
        <v>#REF!</v>
      </c>
    </row>
    <row r="260" spans="1:20" x14ac:dyDescent="0.2">
      <c r="A260" s="57">
        <v>259</v>
      </c>
      <c r="B260" s="63">
        <v>1090121</v>
      </c>
      <c r="C260" s="58">
        <v>1</v>
      </c>
      <c r="D260" s="82">
        <v>1</v>
      </c>
      <c r="E260" s="59" t="s">
        <v>7515</v>
      </c>
      <c r="F260" s="59" t="s">
        <v>8276</v>
      </c>
      <c r="G260" s="59" t="s">
        <v>8299</v>
      </c>
      <c r="H260" s="74"/>
      <c r="I260" s="59" t="s">
        <v>8300</v>
      </c>
      <c r="J260" s="75">
        <v>1</v>
      </c>
      <c r="K260" s="62">
        <v>43331</v>
      </c>
      <c r="L260" s="74">
        <v>29</v>
      </c>
      <c r="M260" s="57">
        <v>2</v>
      </c>
      <c r="N260" s="57">
        <f t="shared" si="24"/>
        <v>19</v>
      </c>
      <c r="O260" s="57">
        <f t="shared" si="25"/>
        <v>8</v>
      </c>
      <c r="P260" s="57" t="str">
        <f t="shared" si="26"/>
        <v>18</v>
      </c>
      <c r="Q260" s="57">
        <f t="shared" si="27"/>
        <v>19080018</v>
      </c>
      <c r="R260" s="57">
        <f t="shared" si="28"/>
        <v>190800181</v>
      </c>
      <c r="S260" s="64">
        <f t="shared" si="29"/>
        <v>10901211190818</v>
      </c>
      <c r="T260" s="57" t="e">
        <f>COUNTIF(#REF!,tratycont!S98)</f>
        <v>#REF!</v>
      </c>
    </row>
    <row r="261" spans="1:20" x14ac:dyDescent="0.2">
      <c r="A261" s="57">
        <v>260</v>
      </c>
      <c r="B261" s="63">
        <v>1090131</v>
      </c>
      <c r="C261" s="58">
        <v>1</v>
      </c>
      <c r="D261" s="82">
        <v>1</v>
      </c>
      <c r="E261" s="59" t="s">
        <v>7515</v>
      </c>
      <c r="F261" s="59" t="s">
        <v>8276</v>
      </c>
      <c r="G261" s="59" t="s">
        <v>8301</v>
      </c>
      <c r="H261" s="74"/>
      <c r="I261" s="59" t="s">
        <v>8302</v>
      </c>
      <c r="J261" s="75">
        <v>2</v>
      </c>
      <c r="K261" s="62">
        <v>43327</v>
      </c>
      <c r="L261" s="74">
        <v>29</v>
      </c>
      <c r="M261" s="57">
        <v>2</v>
      </c>
      <c r="N261" s="57">
        <f t="shared" si="24"/>
        <v>15</v>
      </c>
      <c r="O261" s="57">
        <f t="shared" si="25"/>
        <v>8</v>
      </c>
      <c r="P261" s="57" t="str">
        <f t="shared" si="26"/>
        <v>18</v>
      </c>
      <c r="Q261" s="57">
        <f t="shared" si="27"/>
        <v>15080018</v>
      </c>
      <c r="R261" s="57">
        <f t="shared" si="28"/>
        <v>150800182</v>
      </c>
      <c r="S261" s="64">
        <f t="shared" si="29"/>
        <v>10901312150818</v>
      </c>
      <c r="T261" s="57" t="e">
        <f>COUNTIF(#REF!,tratycont!S650)</f>
        <v>#REF!</v>
      </c>
    </row>
    <row r="262" spans="1:20" x14ac:dyDescent="0.2">
      <c r="A262" s="57">
        <v>261</v>
      </c>
      <c r="B262" s="63">
        <v>1090141</v>
      </c>
      <c r="C262" s="58">
        <v>1</v>
      </c>
      <c r="D262" s="82">
        <v>0</v>
      </c>
      <c r="E262" s="59" t="s">
        <v>7515</v>
      </c>
      <c r="F262" s="59" t="s">
        <v>8276</v>
      </c>
      <c r="G262" s="59" t="s">
        <v>8303</v>
      </c>
      <c r="H262" s="74"/>
      <c r="I262" s="59" t="s">
        <v>8304</v>
      </c>
      <c r="J262" s="75">
        <v>1</v>
      </c>
      <c r="K262" s="62">
        <v>43437</v>
      </c>
      <c r="L262" s="74">
        <v>26</v>
      </c>
      <c r="M262" s="57">
        <v>2</v>
      </c>
      <c r="N262" s="57">
        <f t="shared" si="24"/>
        <v>3</v>
      </c>
      <c r="O262" s="57">
        <f t="shared" si="25"/>
        <v>12</v>
      </c>
      <c r="P262" s="57" t="str">
        <f t="shared" si="26"/>
        <v>18</v>
      </c>
      <c r="Q262" s="57">
        <f t="shared" si="27"/>
        <v>3120018</v>
      </c>
      <c r="R262" s="57">
        <f t="shared" si="28"/>
        <v>31200181</v>
      </c>
      <c r="S262" s="64">
        <f t="shared" si="29"/>
        <v>10901411031218</v>
      </c>
      <c r="T262" s="57" t="e">
        <f>COUNTIF(#REF!,tratycont!S93)</f>
        <v>#REF!</v>
      </c>
    </row>
    <row r="263" spans="1:20" x14ac:dyDescent="0.2">
      <c r="A263" s="57">
        <v>262</v>
      </c>
      <c r="B263" s="63">
        <v>1090151</v>
      </c>
      <c r="C263" s="58">
        <v>1</v>
      </c>
      <c r="D263" s="82">
        <v>1</v>
      </c>
      <c r="E263" s="59" t="s">
        <v>7515</v>
      </c>
      <c r="F263" s="59" t="s">
        <v>8276</v>
      </c>
      <c r="G263" s="59" t="s">
        <v>8305</v>
      </c>
      <c r="H263" s="74"/>
      <c r="I263" s="59" t="s">
        <v>8306</v>
      </c>
      <c r="J263" s="75">
        <v>2</v>
      </c>
      <c r="K263" s="62">
        <v>43316</v>
      </c>
      <c r="L263" s="74">
        <v>30</v>
      </c>
      <c r="M263" s="57">
        <v>2</v>
      </c>
      <c r="N263" s="57">
        <f t="shared" si="24"/>
        <v>4</v>
      </c>
      <c r="O263" s="57">
        <f t="shared" si="25"/>
        <v>8</v>
      </c>
      <c r="P263" s="57" t="str">
        <f t="shared" si="26"/>
        <v>18</v>
      </c>
      <c r="Q263" s="57">
        <f t="shared" si="27"/>
        <v>4080018</v>
      </c>
      <c r="R263" s="57">
        <f t="shared" si="28"/>
        <v>40800182</v>
      </c>
      <c r="S263" s="64">
        <f t="shared" si="29"/>
        <v>10901512040818</v>
      </c>
      <c r="T263" s="57" t="e">
        <f>COUNTIF(#REF!,tratycont!S101)</f>
        <v>#REF!</v>
      </c>
    </row>
    <row r="264" spans="1:20" x14ac:dyDescent="0.2">
      <c r="A264" s="57">
        <v>263</v>
      </c>
      <c r="B264" s="63">
        <v>1090161</v>
      </c>
      <c r="C264" s="58">
        <v>1</v>
      </c>
      <c r="D264" s="82">
        <v>0</v>
      </c>
      <c r="E264" s="59" t="s">
        <v>7515</v>
      </c>
      <c r="F264" s="59" t="s">
        <v>8276</v>
      </c>
      <c r="G264" s="59" t="s">
        <v>8307</v>
      </c>
      <c r="H264" s="74"/>
      <c r="I264" s="59" t="s">
        <v>8308</v>
      </c>
      <c r="J264" s="75">
        <v>1</v>
      </c>
      <c r="K264" s="62">
        <v>43409</v>
      </c>
      <c r="L264" s="74">
        <v>27</v>
      </c>
      <c r="M264" s="57">
        <v>2</v>
      </c>
      <c r="N264" s="57">
        <f t="shared" si="24"/>
        <v>5</v>
      </c>
      <c r="O264" s="57">
        <f t="shared" si="25"/>
        <v>11</v>
      </c>
      <c r="P264" s="57" t="str">
        <f t="shared" si="26"/>
        <v>18</v>
      </c>
      <c r="Q264" s="57">
        <f t="shared" si="27"/>
        <v>5110018</v>
      </c>
      <c r="R264" s="57">
        <f t="shared" si="28"/>
        <v>51100181</v>
      </c>
      <c r="S264" s="64">
        <f t="shared" si="29"/>
        <v>10901611051118</v>
      </c>
      <c r="T264" s="57" t="e">
        <f>COUNTIF(#REF!,tratycont!S94)</f>
        <v>#REF!</v>
      </c>
    </row>
    <row r="265" spans="1:20" x14ac:dyDescent="0.2">
      <c r="A265" s="57">
        <v>264</v>
      </c>
      <c r="B265" s="63">
        <v>1090171</v>
      </c>
      <c r="C265" s="58">
        <v>1</v>
      </c>
      <c r="D265" s="82">
        <v>1</v>
      </c>
      <c r="E265" s="59" t="s">
        <v>7515</v>
      </c>
      <c r="F265" s="59" t="s">
        <v>8276</v>
      </c>
      <c r="G265" s="59" t="s">
        <v>8309</v>
      </c>
      <c r="H265" s="74"/>
      <c r="I265" s="59" t="s">
        <v>8310</v>
      </c>
      <c r="J265" s="75">
        <v>2</v>
      </c>
      <c r="K265" s="62">
        <v>43176</v>
      </c>
      <c r="L265" s="74">
        <v>34</v>
      </c>
      <c r="M265" s="57">
        <v>2</v>
      </c>
      <c r="N265" s="57">
        <f t="shared" si="24"/>
        <v>17</v>
      </c>
      <c r="O265" s="57">
        <f t="shared" si="25"/>
        <v>3</v>
      </c>
      <c r="P265" s="57" t="str">
        <f t="shared" si="26"/>
        <v>18</v>
      </c>
      <c r="Q265" s="57">
        <f t="shared" si="27"/>
        <v>17030018</v>
      </c>
      <c r="R265" s="57">
        <f t="shared" si="28"/>
        <v>170300182</v>
      </c>
      <c r="S265" s="64">
        <f t="shared" si="29"/>
        <v>10901712170318</v>
      </c>
      <c r="T265" s="57" t="e">
        <f>COUNTIF(#REF!,tratycont!S446)</f>
        <v>#REF!</v>
      </c>
    </row>
    <row r="266" spans="1:20" x14ac:dyDescent="0.2">
      <c r="A266" s="57">
        <v>265</v>
      </c>
      <c r="B266" s="63">
        <v>1090191</v>
      </c>
      <c r="C266" s="58">
        <v>1</v>
      </c>
      <c r="D266" s="82">
        <v>1</v>
      </c>
      <c r="E266" s="59" t="s">
        <v>7515</v>
      </c>
      <c r="F266" s="59" t="s">
        <v>8276</v>
      </c>
      <c r="G266" s="59" t="s">
        <v>8311</v>
      </c>
      <c r="H266" s="74"/>
      <c r="I266" s="59" t="s">
        <v>8312</v>
      </c>
      <c r="J266" s="75">
        <v>2</v>
      </c>
      <c r="K266" s="62">
        <v>43290</v>
      </c>
      <c r="L266" s="74">
        <v>31</v>
      </c>
      <c r="M266" s="57">
        <v>2</v>
      </c>
      <c r="N266" s="57">
        <f t="shared" si="24"/>
        <v>9</v>
      </c>
      <c r="O266" s="57">
        <f t="shared" si="25"/>
        <v>7</v>
      </c>
      <c r="P266" s="57" t="str">
        <f t="shared" si="26"/>
        <v>18</v>
      </c>
      <c r="Q266" s="57">
        <f t="shared" si="27"/>
        <v>9070018</v>
      </c>
      <c r="R266" s="57">
        <f t="shared" si="28"/>
        <v>90700182</v>
      </c>
      <c r="S266" s="64">
        <f t="shared" si="29"/>
        <v>10901912090718</v>
      </c>
      <c r="T266" s="57" t="e">
        <f>COUNTIF(#REF!,tratycont!S97)</f>
        <v>#REF!</v>
      </c>
    </row>
    <row r="267" spans="1:20" x14ac:dyDescent="0.2">
      <c r="A267" s="57">
        <v>266</v>
      </c>
      <c r="B267" s="63">
        <v>1090201</v>
      </c>
      <c r="C267" s="58">
        <v>1</v>
      </c>
      <c r="D267" s="82">
        <v>2</v>
      </c>
      <c r="E267" s="59" t="s">
        <v>7515</v>
      </c>
      <c r="F267" s="59" t="s">
        <v>8276</v>
      </c>
      <c r="G267" s="59" t="s">
        <v>8313</v>
      </c>
      <c r="H267" s="74"/>
      <c r="I267" s="59" t="s">
        <v>8314</v>
      </c>
      <c r="J267" s="75">
        <v>2</v>
      </c>
      <c r="K267" s="62">
        <v>43249</v>
      </c>
      <c r="L267" s="74">
        <v>32</v>
      </c>
      <c r="M267" s="57">
        <v>2</v>
      </c>
      <c r="N267" s="57">
        <f t="shared" si="24"/>
        <v>29</v>
      </c>
      <c r="O267" s="57">
        <f t="shared" si="25"/>
        <v>5</v>
      </c>
      <c r="P267" s="57" t="str">
        <f t="shared" si="26"/>
        <v>18</v>
      </c>
      <c r="Q267" s="57">
        <f t="shared" si="27"/>
        <v>29050018</v>
      </c>
      <c r="R267" s="57">
        <f t="shared" si="28"/>
        <v>290500182</v>
      </c>
      <c r="S267" s="64">
        <f t="shared" si="29"/>
        <v>10902012290518</v>
      </c>
      <c r="T267" s="57" t="e">
        <f>COUNTIF(#REF!,tratycont!S651)</f>
        <v>#REF!</v>
      </c>
    </row>
    <row r="268" spans="1:20" x14ac:dyDescent="0.2">
      <c r="A268" s="57">
        <v>267</v>
      </c>
      <c r="B268" s="63">
        <v>1090241</v>
      </c>
      <c r="C268" s="58">
        <v>1</v>
      </c>
      <c r="D268" s="82">
        <v>1</v>
      </c>
      <c r="E268" s="59" t="s">
        <v>7515</v>
      </c>
      <c r="F268" s="59" t="s">
        <v>8276</v>
      </c>
      <c r="G268" s="59" t="s">
        <v>8315</v>
      </c>
      <c r="H268" s="74"/>
      <c r="I268" s="59" t="s">
        <v>8316</v>
      </c>
      <c r="J268" s="75">
        <v>1</v>
      </c>
      <c r="K268" s="62">
        <v>43284</v>
      </c>
      <c r="L268" s="74">
        <v>31</v>
      </c>
      <c r="M268" s="57">
        <v>2</v>
      </c>
      <c r="N268" s="57">
        <f t="shared" si="24"/>
        <v>3</v>
      </c>
      <c r="O268" s="57">
        <f t="shared" si="25"/>
        <v>7</v>
      </c>
      <c r="P268" s="57" t="str">
        <f t="shared" si="26"/>
        <v>18</v>
      </c>
      <c r="Q268" s="57">
        <f t="shared" si="27"/>
        <v>3070018</v>
      </c>
      <c r="R268" s="57">
        <f t="shared" si="28"/>
        <v>30700181</v>
      </c>
      <c r="S268" s="64">
        <f t="shared" si="29"/>
        <v>10902411030718</v>
      </c>
      <c r="T268" s="57" t="e">
        <f>COUNTIF(#REF!,tratycont!S451)</f>
        <v>#REF!</v>
      </c>
    </row>
    <row r="269" spans="1:20" x14ac:dyDescent="0.2">
      <c r="A269" s="57">
        <v>268</v>
      </c>
      <c r="B269" s="63">
        <v>1090251</v>
      </c>
      <c r="C269" s="58">
        <v>1</v>
      </c>
      <c r="D269" s="82">
        <v>2</v>
      </c>
      <c r="E269" s="59" t="s">
        <v>7515</v>
      </c>
      <c r="F269" s="59" t="s">
        <v>8276</v>
      </c>
      <c r="G269" s="59" t="s">
        <v>8317</v>
      </c>
      <c r="H269" s="74"/>
      <c r="I269" s="59" t="s">
        <v>8318</v>
      </c>
      <c r="J269" s="75">
        <v>1</v>
      </c>
      <c r="K269" s="62">
        <v>43350</v>
      </c>
      <c r="L269" s="74">
        <v>29</v>
      </c>
      <c r="M269" s="57">
        <v>2</v>
      </c>
      <c r="N269" s="57">
        <f t="shared" si="24"/>
        <v>7</v>
      </c>
      <c r="O269" s="57">
        <f t="shared" si="25"/>
        <v>9</v>
      </c>
      <c r="P269" s="57" t="str">
        <f t="shared" si="26"/>
        <v>18</v>
      </c>
      <c r="Q269" s="57">
        <f t="shared" si="27"/>
        <v>7090018</v>
      </c>
      <c r="R269" s="57">
        <f t="shared" si="28"/>
        <v>70900181</v>
      </c>
      <c r="S269" s="64">
        <f t="shared" si="29"/>
        <v>10902511070918</v>
      </c>
      <c r="T269" s="57" t="e">
        <f>COUNTIF(#REF!,tratycont!S649)</f>
        <v>#REF!</v>
      </c>
    </row>
    <row r="270" spans="1:20" x14ac:dyDescent="0.2">
      <c r="A270" s="57">
        <v>269</v>
      </c>
      <c r="B270" s="63">
        <v>1090281</v>
      </c>
      <c r="C270" s="58">
        <v>1</v>
      </c>
      <c r="D270" s="82">
        <v>1</v>
      </c>
      <c r="E270" s="59" t="s">
        <v>7515</v>
      </c>
      <c r="F270" s="59" t="s">
        <v>8276</v>
      </c>
      <c r="G270" s="59" t="s">
        <v>8319</v>
      </c>
      <c r="H270" s="74"/>
      <c r="I270" s="59" t="s">
        <v>8320</v>
      </c>
      <c r="J270" s="75">
        <v>1</v>
      </c>
      <c r="K270" s="62">
        <v>43228</v>
      </c>
      <c r="L270" s="74">
        <v>33</v>
      </c>
      <c r="M270" s="57">
        <v>2</v>
      </c>
      <c r="N270" s="57">
        <f t="shared" si="24"/>
        <v>8</v>
      </c>
      <c r="O270" s="57">
        <f t="shared" si="25"/>
        <v>5</v>
      </c>
      <c r="P270" s="57" t="str">
        <f t="shared" si="26"/>
        <v>18</v>
      </c>
      <c r="Q270" s="57">
        <f t="shared" si="27"/>
        <v>8050018</v>
      </c>
      <c r="R270" s="57">
        <f t="shared" si="28"/>
        <v>80500181</v>
      </c>
      <c r="S270" s="64">
        <f t="shared" si="29"/>
        <v>10902811080518</v>
      </c>
      <c r="T270" s="57" t="e">
        <f>COUNTIF(#REF!,tratycont!S95)</f>
        <v>#REF!</v>
      </c>
    </row>
    <row r="271" spans="1:20" x14ac:dyDescent="0.2">
      <c r="A271" s="57">
        <v>270</v>
      </c>
      <c r="B271" s="63">
        <v>1090291</v>
      </c>
      <c r="C271" s="58">
        <v>1</v>
      </c>
      <c r="D271" s="82">
        <v>1</v>
      </c>
      <c r="E271" s="59" t="s">
        <v>7515</v>
      </c>
      <c r="F271" s="59" t="s">
        <v>8276</v>
      </c>
      <c r="G271" s="59" t="s">
        <v>8321</v>
      </c>
      <c r="H271" s="74"/>
      <c r="I271" s="59" t="s">
        <v>8322</v>
      </c>
      <c r="J271" s="75">
        <v>1</v>
      </c>
      <c r="K271" s="62">
        <v>43346</v>
      </c>
      <c r="L271" s="74">
        <v>29</v>
      </c>
      <c r="M271" s="57">
        <v>2</v>
      </c>
      <c r="N271" s="57">
        <f t="shared" si="24"/>
        <v>3</v>
      </c>
      <c r="O271" s="57">
        <f t="shared" si="25"/>
        <v>9</v>
      </c>
      <c r="P271" s="57" t="str">
        <f t="shared" si="26"/>
        <v>18</v>
      </c>
      <c r="Q271" s="57">
        <f t="shared" si="27"/>
        <v>3090018</v>
      </c>
      <c r="R271" s="57">
        <f t="shared" si="28"/>
        <v>30900181</v>
      </c>
      <c r="S271" s="64">
        <f t="shared" si="29"/>
        <v>10902911030918</v>
      </c>
      <c r="T271" s="57" t="e">
        <f>COUNTIF(#REF!,tratycont!S447)</f>
        <v>#REF!</v>
      </c>
    </row>
    <row r="272" spans="1:20" x14ac:dyDescent="0.2">
      <c r="A272" s="57">
        <v>271</v>
      </c>
      <c r="B272" s="63">
        <v>1090301</v>
      </c>
      <c r="C272" s="58">
        <v>1</v>
      </c>
      <c r="D272" s="82">
        <v>0</v>
      </c>
      <c r="E272" s="59" t="s">
        <v>7515</v>
      </c>
      <c r="F272" s="59" t="s">
        <v>8276</v>
      </c>
      <c r="G272" s="59" t="s">
        <v>8323</v>
      </c>
      <c r="H272" s="74"/>
      <c r="I272" s="59" t="s">
        <v>8324</v>
      </c>
      <c r="J272" s="75">
        <v>1</v>
      </c>
      <c r="K272" s="62">
        <v>43553</v>
      </c>
      <c r="L272" s="74">
        <v>22</v>
      </c>
      <c r="M272" s="57">
        <v>2</v>
      </c>
      <c r="N272" s="57">
        <f t="shared" si="24"/>
        <v>29</v>
      </c>
      <c r="O272" s="57">
        <f t="shared" si="25"/>
        <v>3</v>
      </c>
      <c r="P272" s="57" t="str">
        <f t="shared" si="26"/>
        <v>19</v>
      </c>
      <c r="Q272" s="57">
        <f t="shared" si="27"/>
        <v>29030019</v>
      </c>
      <c r="R272" s="57">
        <f t="shared" si="28"/>
        <v>290300191</v>
      </c>
      <c r="S272" s="64">
        <f t="shared" si="29"/>
        <v>10903011290319</v>
      </c>
      <c r="T272" s="57" t="e">
        <f>COUNTIF(#REF!,tratycont!S96)</f>
        <v>#REF!</v>
      </c>
    </row>
    <row r="273" spans="1:22" x14ac:dyDescent="0.2">
      <c r="A273" s="57">
        <v>272</v>
      </c>
      <c r="B273" s="63">
        <v>1090311</v>
      </c>
      <c r="C273" s="58">
        <v>1</v>
      </c>
      <c r="D273" s="82">
        <v>1</v>
      </c>
      <c r="E273" s="59" t="s">
        <v>7515</v>
      </c>
      <c r="F273" s="59" t="s">
        <v>8276</v>
      </c>
      <c r="G273" s="59" t="s">
        <v>8325</v>
      </c>
      <c r="H273" s="74"/>
      <c r="I273" s="59" t="s">
        <v>8326</v>
      </c>
      <c r="J273" s="75">
        <v>1</v>
      </c>
      <c r="K273" s="62">
        <v>43362</v>
      </c>
      <c r="L273" s="74">
        <v>28</v>
      </c>
      <c r="M273" s="57">
        <v>2</v>
      </c>
      <c r="N273" s="57">
        <f t="shared" si="24"/>
        <v>19</v>
      </c>
      <c r="O273" s="57">
        <f t="shared" si="25"/>
        <v>9</v>
      </c>
      <c r="P273" s="57" t="str">
        <f t="shared" si="26"/>
        <v>18</v>
      </c>
      <c r="Q273" s="57">
        <f t="shared" si="27"/>
        <v>19090018</v>
      </c>
      <c r="R273" s="57">
        <f t="shared" si="28"/>
        <v>190900181</v>
      </c>
      <c r="S273" s="64">
        <f t="shared" si="29"/>
        <v>10903111190918</v>
      </c>
      <c r="T273" s="57" t="e">
        <f>COUNTIF(#REF!,tratycont!S92)</f>
        <v>#REF!</v>
      </c>
    </row>
    <row r="274" spans="1:22" x14ac:dyDescent="0.2">
      <c r="A274" s="57">
        <v>273</v>
      </c>
      <c r="B274" s="63">
        <v>1090321</v>
      </c>
      <c r="C274" s="58">
        <v>1</v>
      </c>
      <c r="D274" s="82">
        <v>0</v>
      </c>
      <c r="E274" s="59" t="s">
        <v>7515</v>
      </c>
      <c r="F274" s="59" t="s">
        <v>8276</v>
      </c>
      <c r="G274" s="59" t="s">
        <v>8327</v>
      </c>
      <c r="H274" s="74"/>
      <c r="I274" s="59" t="s">
        <v>8328</v>
      </c>
      <c r="J274" s="75">
        <v>2</v>
      </c>
      <c r="K274" s="62">
        <v>43510</v>
      </c>
      <c r="L274" s="74">
        <v>23</v>
      </c>
      <c r="M274" s="57">
        <v>2</v>
      </c>
      <c r="N274" s="57">
        <f t="shared" si="24"/>
        <v>14</v>
      </c>
      <c r="O274" s="57">
        <f t="shared" si="25"/>
        <v>2</v>
      </c>
      <c r="P274" s="57" t="str">
        <f t="shared" si="26"/>
        <v>19</v>
      </c>
      <c r="Q274" s="57">
        <f t="shared" si="27"/>
        <v>14020019</v>
      </c>
      <c r="R274" s="57">
        <f t="shared" si="28"/>
        <v>140200192</v>
      </c>
      <c r="S274" s="64">
        <f t="shared" si="29"/>
        <v>10903212140219</v>
      </c>
      <c r="T274" s="57" t="e">
        <f>COUNTIF(#REF!,tratycont!S449)</f>
        <v>#REF!</v>
      </c>
    </row>
    <row r="275" spans="1:22" x14ac:dyDescent="0.2">
      <c r="A275" s="57">
        <v>274</v>
      </c>
      <c r="B275" s="63">
        <v>1090331</v>
      </c>
      <c r="C275" s="58">
        <v>1</v>
      </c>
      <c r="D275" s="82">
        <v>0</v>
      </c>
      <c r="E275" s="59" t="s">
        <v>7515</v>
      </c>
      <c r="F275" s="59" t="s">
        <v>8276</v>
      </c>
      <c r="G275" s="59" t="s">
        <v>8329</v>
      </c>
      <c r="H275" s="74"/>
      <c r="I275" s="59" t="s">
        <v>8330</v>
      </c>
      <c r="J275" s="75">
        <v>1</v>
      </c>
      <c r="K275" s="62">
        <v>43494</v>
      </c>
      <c r="L275" s="74">
        <v>24</v>
      </c>
      <c r="M275" s="57">
        <v>2</v>
      </c>
      <c r="N275" s="57">
        <f t="shared" si="24"/>
        <v>29</v>
      </c>
      <c r="O275" s="57">
        <f t="shared" si="25"/>
        <v>1</v>
      </c>
      <c r="P275" s="57" t="str">
        <f t="shared" si="26"/>
        <v>19</v>
      </c>
      <c r="Q275" s="57">
        <f t="shared" si="27"/>
        <v>29010019</v>
      </c>
      <c r="R275" s="57">
        <f t="shared" si="28"/>
        <v>290100191</v>
      </c>
      <c r="S275" s="64">
        <f t="shared" si="29"/>
        <v>10903311290119</v>
      </c>
      <c r="T275" s="57" t="e">
        <f>COUNTIF(#REF!,tratycont!S99)</f>
        <v>#REF!</v>
      </c>
    </row>
    <row r="276" spans="1:22" x14ac:dyDescent="0.2">
      <c r="A276" s="57">
        <v>275</v>
      </c>
      <c r="B276" s="67">
        <v>1170011</v>
      </c>
      <c r="C276" s="58">
        <v>1</v>
      </c>
      <c r="D276" s="82">
        <v>1</v>
      </c>
      <c r="E276" s="59" t="s">
        <v>7842</v>
      </c>
      <c r="F276" s="59" t="s">
        <v>8331</v>
      </c>
      <c r="G276" s="59" t="s">
        <v>8332</v>
      </c>
      <c r="H276" s="60"/>
      <c r="I276" s="59" t="s">
        <v>8333</v>
      </c>
      <c r="J276" s="59">
        <v>1</v>
      </c>
      <c r="K276" s="66">
        <v>43309</v>
      </c>
      <c r="L276" s="63" t="e">
        <f ca="1">DATEDIF(#REF!,TODAY(),"M")</f>
        <v>#REF!</v>
      </c>
      <c r="M276" s="57">
        <v>1</v>
      </c>
      <c r="N276" s="57">
        <f t="shared" si="24"/>
        <v>28</v>
      </c>
      <c r="O276" s="57">
        <f t="shared" si="25"/>
        <v>7</v>
      </c>
      <c r="P276" s="57" t="str">
        <f t="shared" si="26"/>
        <v>18</v>
      </c>
      <c r="Q276" s="57">
        <f t="shared" si="27"/>
        <v>28070018</v>
      </c>
      <c r="R276" s="57">
        <f t="shared" si="28"/>
        <v>280700181</v>
      </c>
      <c r="S276" s="64">
        <f t="shared" si="29"/>
        <v>11700111280718</v>
      </c>
      <c r="T276" s="57" t="e">
        <f>COUNTIF(#REF!,tratycont!S1637)</f>
        <v>#REF!</v>
      </c>
      <c r="V276" s="65" t="s">
        <v>7790</v>
      </c>
    </row>
    <row r="277" spans="1:22" x14ac:dyDescent="0.2">
      <c r="A277" s="57">
        <v>276</v>
      </c>
      <c r="B277" s="67">
        <v>1170021</v>
      </c>
      <c r="C277" s="58">
        <v>1</v>
      </c>
      <c r="D277" s="82">
        <v>0</v>
      </c>
      <c r="E277" s="59" t="s">
        <v>7842</v>
      </c>
      <c r="F277" s="59" t="s">
        <v>8331</v>
      </c>
      <c r="G277" s="59" t="s">
        <v>8334</v>
      </c>
      <c r="H277" s="60"/>
      <c r="I277" s="59" t="s">
        <v>8335</v>
      </c>
      <c r="J277" s="59">
        <v>1</v>
      </c>
      <c r="K277" s="66">
        <v>43492</v>
      </c>
      <c r="L277" s="63" t="e">
        <f ca="1">DATEDIF(#REF!,TODAY(),"M")</f>
        <v>#REF!</v>
      </c>
      <c r="M277" s="57">
        <v>1</v>
      </c>
      <c r="N277" s="57">
        <f t="shared" si="24"/>
        <v>27</v>
      </c>
      <c r="O277" s="57">
        <f t="shared" si="25"/>
        <v>1</v>
      </c>
      <c r="P277" s="57" t="str">
        <f t="shared" si="26"/>
        <v>19</v>
      </c>
      <c r="Q277" s="57">
        <f t="shared" si="27"/>
        <v>27010019</v>
      </c>
      <c r="R277" s="57">
        <f t="shared" si="28"/>
        <v>270100191</v>
      </c>
      <c r="S277" s="64">
        <f t="shared" si="29"/>
        <v>11700211270119</v>
      </c>
      <c r="T277" s="57" t="e">
        <f>COUNTIF(#REF!,tratycont!S1634)</f>
        <v>#REF!</v>
      </c>
      <c r="V277" s="65" t="s">
        <v>7790</v>
      </c>
    </row>
    <row r="278" spans="1:22" x14ac:dyDescent="0.2">
      <c r="A278" s="57">
        <v>277</v>
      </c>
      <c r="B278" s="67">
        <v>1170041</v>
      </c>
      <c r="C278" s="58">
        <v>1</v>
      </c>
      <c r="D278" s="82">
        <v>1</v>
      </c>
      <c r="E278" s="59" t="s">
        <v>7842</v>
      </c>
      <c r="F278" s="59" t="s">
        <v>8331</v>
      </c>
      <c r="G278" s="59" t="s">
        <v>8336</v>
      </c>
      <c r="H278" s="60"/>
      <c r="I278" s="59" t="s">
        <v>8337</v>
      </c>
      <c r="J278" s="59">
        <v>1</v>
      </c>
      <c r="K278" s="66">
        <v>43305</v>
      </c>
      <c r="L278" s="63" t="e">
        <f ca="1">DATEDIF(#REF!,TODAY(),"M")</f>
        <v>#REF!</v>
      </c>
      <c r="M278" s="57">
        <v>1</v>
      </c>
      <c r="N278" s="57">
        <f t="shared" si="24"/>
        <v>24</v>
      </c>
      <c r="O278" s="57">
        <f t="shared" si="25"/>
        <v>7</v>
      </c>
      <c r="P278" s="57" t="str">
        <f t="shared" si="26"/>
        <v>18</v>
      </c>
      <c r="Q278" s="57">
        <f t="shared" si="27"/>
        <v>24070018</v>
      </c>
      <c r="R278" s="57">
        <f t="shared" si="28"/>
        <v>240700181</v>
      </c>
      <c r="S278" s="64">
        <f t="shared" si="29"/>
        <v>11700411240718</v>
      </c>
      <c r="T278" s="57" t="e">
        <f>COUNTIF(#REF!,tratycont!S1642)</f>
        <v>#REF!</v>
      </c>
      <c r="V278" s="65" t="s">
        <v>7790</v>
      </c>
    </row>
    <row r="279" spans="1:22" x14ac:dyDescent="0.2">
      <c r="A279" s="57">
        <v>278</v>
      </c>
      <c r="B279" s="67">
        <v>1170051</v>
      </c>
      <c r="C279" s="58">
        <v>1</v>
      </c>
      <c r="D279" s="82">
        <v>1</v>
      </c>
      <c r="E279" s="59" t="s">
        <v>7842</v>
      </c>
      <c r="F279" s="59" t="s">
        <v>8331</v>
      </c>
      <c r="G279" s="59" t="s">
        <v>8338</v>
      </c>
      <c r="H279" s="60"/>
      <c r="I279" s="59" t="s">
        <v>8339</v>
      </c>
      <c r="J279" s="59">
        <v>1</v>
      </c>
      <c r="K279" s="66">
        <v>43340</v>
      </c>
      <c r="L279" s="63" t="e">
        <f ca="1">DATEDIF(#REF!,TODAY(),"M")</f>
        <v>#REF!</v>
      </c>
      <c r="M279" s="57">
        <v>1</v>
      </c>
      <c r="N279" s="57">
        <f t="shared" si="24"/>
        <v>28</v>
      </c>
      <c r="O279" s="57">
        <f t="shared" si="25"/>
        <v>8</v>
      </c>
      <c r="P279" s="57" t="str">
        <f t="shared" si="26"/>
        <v>18</v>
      </c>
      <c r="Q279" s="57">
        <f t="shared" si="27"/>
        <v>28080018</v>
      </c>
      <c r="R279" s="57">
        <f t="shared" si="28"/>
        <v>280800181</v>
      </c>
      <c r="S279" s="64">
        <f t="shared" si="29"/>
        <v>11700511280818</v>
      </c>
      <c r="T279" s="57" t="e">
        <f>COUNTIF(#REF!,tratycont!S1628)</f>
        <v>#REF!</v>
      </c>
      <c r="V279" s="65" t="s">
        <v>7790</v>
      </c>
    </row>
    <row r="280" spans="1:22" x14ac:dyDescent="0.2">
      <c r="A280" s="57">
        <v>279</v>
      </c>
      <c r="B280" s="67">
        <v>1170061</v>
      </c>
      <c r="C280" s="58">
        <v>1</v>
      </c>
      <c r="D280" s="82">
        <v>1</v>
      </c>
      <c r="E280" s="59" t="s">
        <v>7842</v>
      </c>
      <c r="F280" s="59" t="s">
        <v>8331</v>
      </c>
      <c r="G280" s="59" t="s">
        <v>8340</v>
      </c>
      <c r="H280" s="60"/>
      <c r="I280" s="59" t="s">
        <v>8341</v>
      </c>
      <c r="J280" s="59">
        <v>2</v>
      </c>
      <c r="K280" s="66">
        <v>43288</v>
      </c>
      <c r="L280" s="63" t="e">
        <f ca="1">DATEDIF(#REF!,TODAY(),"M")</f>
        <v>#REF!</v>
      </c>
      <c r="M280" s="57">
        <v>1</v>
      </c>
      <c r="N280" s="57">
        <f t="shared" si="24"/>
        <v>7</v>
      </c>
      <c r="O280" s="57">
        <f t="shared" si="25"/>
        <v>7</v>
      </c>
      <c r="P280" s="57" t="str">
        <f t="shared" si="26"/>
        <v>18</v>
      </c>
      <c r="Q280" s="57">
        <f t="shared" si="27"/>
        <v>7070018</v>
      </c>
      <c r="R280" s="57">
        <f t="shared" si="28"/>
        <v>70700182</v>
      </c>
      <c r="S280" s="64">
        <f t="shared" si="29"/>
        <v>11700612070718</v>
      </c>
      <c r="T280" s="57" t="e">
        <f>COUNTIF(#REF!,tratycont!S1640)</f>
        <v>#REF!</v>
      </c>
      <c r="V280" s="65" t="s">
        <v>7790</v>
      </c>
    </row>
    <row r="281" spans="1:22" x14ac:dyDescent="0.2">
      <c r="A281" s="57">
        <v>280</v>
      </c>
      <c r="B281" s="67">
        <v>1170071</v>
      </c>
      <c r="C281" s="58">
        <v>1</v>
      </c>
      <c r="D281" s="82">
        <v>0</v>
      </c>
      <c r="E281" s="59" t="s">
        <v>7842</v>
      </c>
      <c r="F281" s="59" t="s">
        <v>8331</v>
      </c>
      <c r="G281" s="59" t="s">
        <v>8342</v>
      </c>
      <c r="H281" s="60" t="s">
        <v>8029</v>
      </c>
      <c r="I281" s="59" t="s">
        <v>8343</v>
      </c>
      <c r="J281" s="59">
        <v>2</v>
      </c>
      <c r="K281" s="66">
        <v>43492</v>
      </c>
      <c r="L281" s="63" t="e">
        <f ca="1">DATEDIF(#REF!,TODAY(),"M")</f>
        <v>#REF!</v>
      </c>
      <c r="M281" s="57">
        <v>1</v>
      </c>
      <c r="N281" s="57">
        <f t="shared" si="24"/>
        <v>27</v>
      </c>
      <c r="O281" s="57">
        <f t="shared" si="25"/>
        <v>1</v>
      </c>
      <c r="P281" s="57" t="str">
        <f t="shared" si="26"/>
        <v>19</v>
      </c>
      <c r="Q281" s="57">
        <f t="shared" si="27"/>
        <v>27010019</v>
      </c>
      <c r="R281" s="57">
        <f t="shared" si="28"/>
        <v>270100192</v>
      </c>
      <c r="S281" s="64">
        <f t="shared" si="29"/>
        <v>11700712270119</v>
      </c>
      <c r="T281" s="57" t="e">
        <f>COUNTIF(#REF!,tratycont!S1620)</f>
        <v>#REF!</v>
      </c>
      <c r="V281" s="65" t="s">
        <v>7790</v>
      </c>
    </row>
    <row r="282" spans="1:22" x14ac:dyDescent="0.2">
      <c r="A282" s="57">
        <v>281</v>
      </c>
      <c r="B282" s="67">
        <v>1170071</v>
      </c>
      <c r="C282" s="58">
        <v>1</v>
      </c>
      <c r="D282" s="82">
        <v>0</v>
      </c>
      <c r="E282" s="59" t="s">
        <v>7842</v>
      </c>
      <c r="F282" s="59" t="s">
        <v>8331</v>
      </c>
      <c r="G282" s="59"/>
      <c r="H282" s="60" t="s">
        <v>8029</v>
      </c>
      <c r="I282" s="59" t="s">
        <v>8344</v>
      </c>
      <c r="J282" s="59">
        <v>2</v>
      </c>
      <c r="K282" s="66">
        <v>43492</v>
      </c>
      <c r="L282" s="63" t="e">
        <f ca="1">DATEDIF(#REF!,TODAY(),"M")</f>
        <v>#REF!</v>
      </c>
      <c r="M282" s="57">
        <v>1</v>
      </c>
      <c r="N282" s="57">
        <f t="shared" si="24"/>
        <v>27</v>
      </c>
      <c r="O282" s="57">
        <f t="shared" si="25"/>
        <v>1</v>
      </c>
      <c r="P282" s="57" t="str">
        <f t="shared" si="26"/>
        <v>19</v>
      </c>
      <c r="Q282" s="57">
        <f t="shared" si="27"/>
        <v>27010019</v>
      </c>
      <c r="R282" s="57">
        <f t="shared" si="28"/>
        <v>270100192</v>
      </c>
      <c r="S282" s="64">
        <f t="shared" si="29"/>
        <v>11700712270119</v>
      </c>
      <c r="T282" s="57" t="e">
        <f>COUNTIF(#REF!,tratycont!S1621)</f>
        <v>#REF!</v>
      </c>
      <c r="V282" s="65" t="s">
        <v>8032</v>
      </c>
    </row>
    <row r="283" spans="1:22" x14ac:dyDescent="0.2">
      <c r="A283" s="57">
        <v>282</v>
      </c>
      <c r="B283" s="67">
        <v>1170081</v>
      </c>
      <c r="C283" s="58">
        <v>1</v>
      </c>
      <c r="D283" s="82">
        <v>1</v>
      </c>
      <c r="E283" s="59" t="s">
        <v>7842</v>
      </c>
      <c r="F283" s="59" t="s">
        <v>8331</v>
      </c>
      <c r="G283" s="59" t="s">
        <v>8345</v>
      </c>
      <c r="H283" s="60"/>
      <c r="I283" s="59" t="s">
        <v>8346</v>
      </c>
      <c r="J283" s="59">
        <v>1</v>
      </c>
      <c r="K283" s="66">
        <v>43279</v>
      </c>
      <c r="L283" s="63" t="e">
        <f ca="1">DATEDIF(#REF!,TODAY(),"M")</f>
        <v>#REF!</v>
      </c>
      <c r="M283" s="57">
        <v>1</v>
      </c>
      <c r="N283" s="57">
        <f t="shared" si="24"/>
        <v>28</v>
      </c>
      <c r="O283" s="57">
        <f t="shared" si="25"/>
        <v>6</v>
      </c>
      <c r="P283" s="57" t="str">
        <f t="shared" si="26"/>
        <v>18</v>
      </c>
      <c r="Q283" s="57">
        <f t="shared" si="27"/>
        <v>28060018</v>
      </c>
      <c r="R283" s="57">
        <f t="shared" si="28"/>
        <v>280600181</v>
      </c>
      <c r="S283" s="64">
        <f t="shared" si="29"/>
        <v>11700811280618</v>
      </c>
      <c r="T283" s="57" t="e">
        <f>COUNTIF(#REF!,tratycont!S1622)</f>
        <v>#REF!</v>
      </c>
      <c r="V283" s="65" t="s">
        <v>7790</v>
      </c>
    </row>
    <row r="284" spans="1:22" x14ac:dyDescent="0.2">
      <c r="A284" s="57">
        <v>283</v>
      </c>
      <c r="B284" s="67">
        <v>1170091</v>
      </c>
      <c r="C284" s="58">
        <v>1</v>
      </c>
      <c r="D284" s="82">
        <v>0</v>
      </c>
      <c r="E284" s="59" t="s">
        <v>7842</v>
      </c>
      <c r="F284" s="59" t="s">
        <v>8331</v>
      </c>
      <c r="G284" s="59" t="s">
        <v>8347</v>
      </c>
      <c r="H284" s="60"/>
      <c r="I284" s="59" t="s">
        <v>8348</v>
      </c>
      <c r="J284" s="59">
        <v>1</v>
      </c>
      <c r="K284" s="66">
        <v>43396</v>
      </c>
      <c r="L284" s="63" t="e">
        <f ca="1">DATEDIF(#REF!,TODAY(),"M")</f>
        <v>#REF!</v>
      </c>
      <c r="M284" s="57">
        <v>1</v>
      </c>
      <c r="N284" s="57">
        <f t="shared" si="24"/>
        <v>23</v>
      </c>
      <c r="O284" s="57">
        <f t="shared" si="25"/>
        <v>10</v>
      </c>
      <c r="P284" s="57" t="str">
        <f t="shared" si="26"/>
        <v>18</v>
      </c>
      <c r="Q284" s="57">
        <f t="shared" si="27"/>
        <v>23100018</v>
      </c>
      <c r="R284" s="57">
        <f t="shared" si="28"/>
        <v>231000181</v>
      </c>
      <c r="S284" s="64">
        <f t="shared" si="29"/>
        <v>11700911231018</v>
      </c>
      <c r="T284" s="57" t="e">
        <f>COUNTIF(#REF!,tratycont!S1632)</f>
        <v>#REF!</v>
      </c>
      <c r="V284" s="65" t="s">
        <v>7790</v>
      </c>
    </row>
    <row r="285" spans="1:22" x14ac:dyDescent="0.2">
      <c r="A285" s="57">
        <v>284</v>
      </c>
      <c r="B285" s="67">
        <v>1170101</v>
      </c>
      <c r="C285" s="58">
        <v>1</v>
      </c>
      <c r="D285" s="82">
        <v>1</v>
      </c>
      <c r="E285" s="59" t="s">
        <v>7842</v>
      </c>
      <c r="F285" s="59" t="s">
        <v>8331</v>
      </c>
      <c r="G285" s="59" t="s">
        <v>8349</v>
      </c>
      <c r="H285" s="60"/>
      <c r="I285" s="59" t="s">
        <v>8350</v>
      </c>
      <c r="J285" s="59">
        <v>1</v>
      </c>
      <c r="K285" s="66">
        <v>43175</v>
      </c>
      <c r="L285" s="63" t="e">
        <f ca="1">DATEDIF(#REF!,TODAY(),"M")</f>
        <v>#REF!</v>
      </c>
      <c r="M285" s="57">
        <v>1</v>
      </c>
      <c r="N285" s="57">
        <f t="shared" si="24"/>
        <v>16</v>
      </c>
      <c r="O285" s="57">
        <f t="shared" si="25"/>
        <v>3</v>
      </c>
      <c r="P285" s="57" t="str">
        <f t="shared" si="26"/>
        <v>18</v>
      </c>
      <c r="Q285" s="57">
        <f t="shared" si="27"/>
        <v>16030018</v>
      </c>
      <c r="R285" s="57">
        <f t="shared" si="28"/>
        <v>160300181</v>
      </c>
      <c r="S285" s="64">
        <f t="shared" si="29"/>
        <v>11701011160318</v>
      </c>
      <c r="T285" s="57" t="e">
        <f>COUNTIF(#REF!,tratycont!S1641)</f>
        <v>#REF!</v>
      </c>
      <c r="V285" s="65" t="s">
        <v>7790</v>
      </c>
    </row>
    <row r="286" spans="1:22" x14ac:dyDescent="0.2">
      <c r="A286" s="57">
        <v>285</v>
      </c>
      <c r="B286" s="67">
        <v>1170111</v>
      </c>
      <c r="C286" s="58">
        <v>1</v>
      </c>
      <c r="D286" s="82">
        <v>0</v>
      </c>
      <c r="E286" s="59" t="s">
        <v>7842</v>
      </c>
      <c r="F286" s="59" t="s">
        <v>8331</v>
      </c>
      <c r="G286" s="59" t="s">
        <v>8351</v>
      </c>
      <c r="H286" s="60"/>
      <c r="I286" s="59" t="s">
        <v>8352</v>
      </c>
      <c r="J286" s="59">
        <v>1</v>
      </c>
      <c r="K286" s="66">
        <v>43411</v>
      </c>
      <c r="L286" s="63" t="e">
        <f ca="1">DATEDIF(#REF!,TODAY(),"M")</f>
        <v>#REF!</v>
      </c>
      <c r="M286" s="57">
        <v>1</v>
      </c>
      <c r="N286" s="57">
        <f t="shared" si="24"/>
        <v>7</v>
      </c>
      <c r="O286" s="57">
        <f t="shared" si="25"/>
        <v>11</v>
      </c>
      <c r="P286" s="57" t="str">
        <f t="shared" si="26"/>
        <v>18</v>
      </c>
      <c r="Q286" s="57">
        <f t="shared" si="27"/>
        <v>7110018</v>
      </c>
      <c r="R286" s="57">
        <f t="shared" si="28"/>
        <v>71100181</v>
      </c>
      <c r="S286" s="64">
        <f t="shared" si="29"/>
        <v>11701111071118</v>
      </c>
      <c r="T286" s="57" t="e">
        <f>COUNTIF(#REF!,tratycont!S1633)</f>
        <v>#REF!</v>
      </c>
      <c r="V286" s="65" t="s">
        <v>7790</v>
      </c>
    </row>
    <row r="287" spans="1:22" x14ac:dyDescent="0.2">
      <c r="A287" s="57">
        <v>286</v>
      </c>
      <c r="B287" s="67">
        <v>1170121</v>
      </c>
      <c r="C287" s="58">
        <v>1</v>
      </c>
      <c r="D287" s="82">
        <v>1</v>
      </c>
      <c r="E287" s="59" t="s">
        <v>7842</v>
      </c>
      <c r="F287" s="59" t="s">
        <v>8331</v>
      </c>
      <c r="G287" s="59" t="s">
        <v>8353</v>
      </c>
      <c r="H287" s="60"/>
      <c r="I287" s="59" t="s">
        <v>8354</v>
      </c>
      <c r="J287" s="59">
        <v>1</v>
      </c>
      <c r="K287" s="66">
        <v>43407</v>
      </c>
      <c r="L287" s="63" t="e">
        <f ca="1">DATEDIF(#REF!,TODAY(),"M")</f>
        <v>#REF!</v>
      </c>
      <c r="M287" s="57">
        <v>1</v>
      </c>
      <c r="N287" s="57">
        <f t="shared" si="24"/>
        <v>3</v>
      </c>
      <c r="O287" s="57">
        <f t="shared" si="25"/>
        <v>11</v>
      </c>
      <c r="P287" s="57" t="str">
        <f t="shared" si="26"/>
        <v>18</v>
      </c>
      <c r="Q287" s="57">
        <f t="shared" si="27"/>
        <v>3110018</v>
      </c>
      <c r="R287" s="57">
        <f t="shared" si="28"/>
        <v>31100181</v>
      </c>
      <c r="S287" s="64">
        <f t="shared" si="29"/>
        <v>11701211031118</v>
      </c>
      <c r="T287" s="57" t="e">
        <f>COUNTIF(#REF!,tratycont!S1623)</f>
        <v>#REF!</v>
      </c>
      <c r="V287" s="65" t="s">
        <v>7790</v>
      </c>
    </row>
    <row r="288" spans="1:22" x14ac:dyDescent="0.2">
      <c r="A288" s="57">
        <v>287</v>
      </c>
      <c r="B288" s="67">
        <v>1170131</v>
      </c>
      <c r="C288" s="58">
        <v>1</v>
      </c>
      <c r="D288" s="82">
        <v>1</v>
      </c>
      <c r="E288" s="59" t="s">
        <v>7842</v>
      </c>
      <c r="F288" s="59" t="s">
        <v>8331</v>
      </c>
      <c r="G288" s="59" t="s">
        <v>8355</v>
      </c>
      <c r="H288" s="60"/>
      <c r="I288" s="59" t="s">
        <v>8356</v>
      </c>
      <c r="J288" s="59">
        <v>1</v>
      </c>
      <c r="K288" s="66">
        <v>43286</v>
      </c>
      <c r="L288" s="63" t="e">
        <f ca="1">DATEDIF(#REF!,TODAY(),"M")</f>
        <v>#REF!</v>
      </c>
      <c r="M288" s="57">
        <v>1</v>
      </c>
      <c r="N288" s="57">
        <f t="shared" si="24"/>
        <v>5</v>
      </c>
      <c r="O288" s="57">
        <f t="shared" si="25"/>
        <v>7</v>
      </c>
      <c r="P288" s="57" t="str">
        <f t="shared" si="26"/>
        <v>18</v>
      </c>
      <c r="Q288" s="57">
        <f t="shared" si="27"/>
        <v>5070018</v>
      </c>
      <c r="R288" s="57">
        <f t="shared" si="28"/>
        <v>50700181</v>
      </c>
      <c r="S288" s="64">
        <f t="shared" si="29"/>
        <v>11701311050718</v>
      </c>
      <c r="T288" s="57" t="e">
        <f>COUNTIF(#REF!,tratycont!S1625)</f>
        <v>#REF!</v>
      </c>
      <c r="V288" s="65" t="s">
        <v>7790</v>
      </c>
    </row>
    <row r="289" spans="1:24" x14ac:dyDescent="0.2">
      <c r="A289" s="57">
        <v>288</v>
      </c>
      <c r="B289" s="67">
        <v>1170141</v>
      </c>
      <c r="C289" s="58">
        <v>1</v>
      </c>
      <c r="D289" s="82">
        <v>2</v>
      </c>
      <c r="E289" s="59" t="s">
        <v>7842</v>
      </c>
      <c r="F289" s="59" t="s">
        <v>8331</v>
      </c>
      <c r="G289" s="59" t="s">
        <v>8357</v>
      </c>
      <c r="H289" s="60"/>
      <c r="I289" s="59" t="s">
        <v>8358</v>
      </c>
      <c r="J289" s="59">
        <v>1</v>
      </c>
      <c r="K289" s="66">
        <v>43265</v>
      </c>
      <c r="L289" s="63" t="e">
        <f ca="1">DATEDIF(#REF!,TODAY(),"M")</f>
        <v>#REF!</v>
      </c>
      <c r="M289" s="57">
        <v>1</v>
      </c>
      <c r="N289" s="57">
        <f t="shared" si="24"/>
        <v>14</v>
      </c>
      <c r="O289" s="57">
        <f t="shared" si="25"/>
        <v>6</v>
      </c>
      <c r="P289" s="57" t="str">
        <f t="shared" si="26"/>
        <v>18</v>
      </c>
      <c r="Q289" s="57">
        <f t="shared" si="27"/>
        <v>14060018</v>
      </c>
      <c r="R289" s="57">
        <f t="shared" si="28"/>
        <v>140600181</v>
      </c>
      <c r="S289" s="64">
        <f t="shared" si="29"/>
        <v>11701411140618</v>
      </c>
      <c r="T289" s="57" t="e">
        <f>COUNTIF(#REF!,tratycont!S1638)</f>
        <v>#REF!</v>
      </c>
      <c r="V289" s="65" t="s">
        <v>7790</v>
      </c>
    </row>
    <row r="290" spans="1:24" x14ac:dyDescent="0.2">
      <c r="A290" s="57">
        <v>289</v>
      </c>
      <c r="B290" s="67">
        <v>1170161</v>
      </c>
      <c r="C290" s="58">
        <v>1</v>
      </c>
      <c r="D290" s="82">
        <v>0</v>
      </c>
      <c r="E290" s="59" t="s">
        <v>7842</v>
      </c>
      <c r="F290" s="59" t="s">
        <v>8331</v>
      </c>
      <c r="G290" s="59" t="s">
        <v>8359</v>
      </c>
      <c r="H290" s="60"/>
      <c r="I290" s="59" t="s">
        <v>8360</v>
      </c>
      <c r="J290" s="59">
        <v>1</v>
      </c>
      <c r="K290" s="66">
        <v>43489</v>
      </c>
      <c r="L290" s="63" t="e">
        <f ca="1">DATEDIF(#REF!,TODAY(),"M")</f>
        <v>#REF!</v>
      </c>
      <c r="M290" s="57">
        <v>1</v>
      </c>
      <c r="N290" s="57">
        <f t="shared" si="24"/>
        <v>24</v>
      </c>
      <c r="O290" s="57">
        <f t="shared" si="25"/>
        <v>1</v>
      </c>
      <c r="P290" s="57" t="str">
        <f t="shared" si="26"/>
        <v>19</v>
      </c>
      <c r="Q290" s="57">
        <f t="shared" si="27"/>
        <v>24010019</v>
      </c>
      <c r="R290" s="57">
        <f t="shared" si="28"/>
        <v>240100191</v>
      </c>
      <c r="S290" s="64">
        <f t="shared" si="29"/>
        <v>11701611240119</v>
      </c>
      <c r="T290" s="57" t="e">
        <f>COUNTIF(#REF!,tratycont!S1636)</f>
        <v>#REF!</v>
      </c>
      <c r="V290" s="65" t="s">
        <v>7790</v>
      </c>
    </row>
    <row r="291" spans="1:24" x14ac:dyDescent="0.2">
      <c r="A291" s="57">
        <v>290</v>
      </c>
      <c r="B291" s="67">
        <v>1170171</v>
      </c>
      <c r="C291" s="58">
        <v>1</v>
      </c>
      <c r="D291" s="82">
        <v>1</v>
      </c>
      <c r="E291" s="59" t="s">
        <v>7842</v>
      </c>
      <c r="F291" s="59" t="s">
        <v>8331</v>
      </c>
      <c r="G291" s="59" t="s">
        <v>8361</v>
      </c>
      <c r="H291" s="60"/>
      <c r="I291" s="59" t="s">
        <v>8362</v>
      </c>
      <c r="J291" s="59">
        <v>2</v>
      </c>
      <c r="K291" s="66">
        <v>43325</v>
      </c>
      <c r="L291" s="63" t="e">
        <f ca="1">DATEDIF(#REF!,TODAY(),"M")</f>
        <v>#REF!</v>
      </c>
      <c r="M291" s="57">
        <v>1</v>
      </c>
      <c r="N291" s="57">
        <f t="shared" si="24"/>
        <v>13</v>
      </c>
      <c r="O291" s="57">
        <f t="shared" si="25"/>
        <v>8</v>
      </c>
      <c r="P291" s="57" t="str">
        <f t="shared" si="26"/>
        <v>18</v>
      </c>
      <c r="Q291" s="57">
        <f t="shared" si="27"/>
        <v>13080018</v>
      </c>
      <c r="R291" s="57">
        <f t="shared" si="28"/>
        <v>130800182</v>
      </c>
      <c r="S291" s="64">
        <f t="shared" si="29"/>
        <v>11701712130818</v>
      </c>
      <c r="T291" s="57" t="e">
        <f>COUNTIF(#REF!,tratycont!S1643)</f>
        <v>#REF!</v>
      </c>
      <c r="V291" s="65" t="s">
        <v>7790</v>
      </c>
    </row>
    <row r="292" spans="1:24" x14ac:dyDescent="0.2">
      <c r="A292" s="57">
        <v>291</v>
      </c>
      <c r="B292" s="67">
        <v>1170181</v>
      </c>
      <c r="C292" s="58">
        <v>1</v>
      </c>
      <c r="D292" s="82">
        <v>1</v>
      </c>
      <c r="E292" s="59" t="s">
        <v>7842</v>
      </c>
      <c r="F292" s="59" t="s">
        <v>8331</v>
      </c>
      <c r="G292" s="59" t="s">
        <v>8363</v>
      </c>
      <c r="H292" s="60"/>
      <c r="I292" s="59" t="s">
        <v>8364</v>
      </c>
      <c r="J292" s="59">
        <v>2</v>
      </c>
      <c r="K292" s="66">
        <v>43351</v>
      </c>
      <c r="L292" s="63" t="e">
        <f ca="1">DATEDIF(#REF!,TODAY(),"M")</f>
        <v>#REF!</v>
      </c>
      <c r="M292" s="57">
        <v>1</v>
      </c>
      <c r="N292" s="57">
        <f t="shared" si="24"/>
        <v>8</v>
      </c>
      <c r="O292" s="57">
        <f t="shared" si="25"/>
        <v>9</v>
      </c>
      <c r="P292" s="57" t="str">
        <f t="shared" si="26"/>
        <v>18</v>
      </c>
      <c r="Q292" s="57">
        <f t="shared" si="27"/>
        <v>8090018</v>
      </c>
      <c r="R292" s="57">
        <f t="shared" si="28"/>
        <v>80900182</v>
      </c>
      <c r="S292" s="64">
        <f t="shared" si="29"/>
        <v>11701812080918</v>
      </c>
      <c r="T292" s="57" t="e">
        <f>COUNTIF(#REF!,tratycont!S1645)</f>
        <v>#REF!</v>
      </c>
      <c r="V292" s="65" t="s">
        <v>7790</v>
      </c>
    </row>
    <row r="293" spans="1:24" x14ac:dyDescent="0.2">
      <c r="A293" s="57">
        <v>292</v>
      </c>
      <c r="B293" s="67">
        <v>1170191</v>
      </c>
      <c r="C293" s="58">
        <v>1</v>
      </c>
      <c r="D293" s="82">
        <v>0</v>
      </c>
      <c r="E293" s="59" t="s">
        <v>7842</v>
      </c>
      <c r="F293" s="59" t="s">
        <v>8331</v>
      </c>
      <c r="G293" s="59" t="s">
        <v>8365</v>
      </c>
      <c r="H293" s="60"/>
      <c r="I293" s="59" t="s">
        <v>8366</v>
      </c>
      <c r="J293" s="59">
        <v>2</v>
      </c>
      <c r="K293" s="66">
        <v>43464</v>
      </c>
      <c r="L293" s="63" t="e">
        <f ca="1">DATEDIF(#REF!,TODAY(),"M")</f>
        <v>#REF!</v>
      </c>
      <c r="M293" s="57">
        <v>1</v>
      </c>
      <c r="N293" s="57">
        <f t="shared" si="24"/>
        <v>30</v>
      </c>
      <c r="O293" s="57">
        <f t="shared" si="25"/>
        <v>12</v>
      </c>
      <c r="P293" s="57" t="str">
        <f t="shared" si="26"/>
        <v>18</v>
      </c>
      <c r="Q293" s="57">
        <f t="shared" si="27"/>
        <v>30120018</v>
      </c>
      <c r="R293" s="57">
        <f t="shared" si="28"/>
        <v>301200182</v>
      </c>
      <c r="S293" s="64">
        <f t="shared" si="29"/>
        <v>11701912301218</v>
      </c>
      <c r="T293" s="57" t="e">
        <f>COUNTIF(#REF!,tratycont!S1644)</f>
        <v>#REF!</v>
      </c>
      <c r="V293" s="65" t="s">
        <v>7790</v>
      </c>
    </row>
    <row r="294" spans="1:24" x14ac:dyDescent="0.2">
      <c r="A294" s="57">
        <v>293</v>
      </c>
      <c r="B294" s="67">
        <v>1170201</v>
      </c>
      <c r="C294" s="58">
        <v>1</v>
      </c>
      <c r="D294" s="82">
        <v>1</v>
      </c>
      <c r="E294" s="59" t="s">
        <v>7842</v>
      </c>
      <c r="F294" s="59" t="s">
        <v>8331</v>
      </c>
      <c r="G294" s="59" t="s">
        <v>8367</v>
      </c>
      <c r="H294" s="60"/>
      <c r="I294" s="59" t="s">
        <v>8368</v>
      </c>
      <c r="J294" s="59">
        <v>2</v>
      </c>
      <c r="K294" s="66">
        <v>43338</v>
      </c>
      <c r="L294" s="63" t="e">
        <f ca="1">DATEDIF(#REF!,TODAY(),"M")</f>
        <v>#REF!</v>
      </c>
      <c r="M294" s="57">
        <v>1</v>
      </c>
      <c r="N294" s="57">
        <f t="shared" si="24"/>
        <v>26</v>
      </c>
      <c r="O294" s="57">
        <f t="shared" si="25"/>
        <v>8</v>
      </c>
      <c r="P294" s="57" t="str">
        <f t="shared" si="26"/>
        <v>18</v>
      </c>
      <c r="Q294" s="57">
        <f t="shared" si="27"/>
        <v>26080018</v>
      </c>
      <c r="R294" s="57">
        <f t="shared" si="28"/>
        <v>260800182</v>
      </c>
      <c r="S294" s="64">
        <f t="shared" si="29"/>
        <v>11702012260818</v>
      </c>
      <c r="T294" s="57" t="e">
        <f>COUNTIF(#REF!,tratycont!S1630)</f>
        <v>#REF!</v>
      </c>
      <c r="V294" s="65" t="s">
        <v>7790</v>
      </c>
    </row>
    <row r="295" spans="1:24" x14ac:dyDescent="0.2">
      <c r="A295" s="57">
        <v>294</v>
      </c>
      <c r="B295" s="67">
        <v>1170211</v>
      </c>
      <c r="C295" s="58">
        <v>1</v>
      </c>
      <c r="D295" s="82">
        <v>1</v>
      </c>
      <c r="E295" s="59" t="s">
        <v>7842</v>
      </c>
      <c r="F295" s="59" t="s">
        <v>8331</v>
      </c>
      <c r="G295" s="59" t="s">
        <v>8369</v>
      </c>
      <c r="H295" s="60"/>
      <c r="I295" s="59" t="s">
        <v>8370</v>
      </c>
      <c r="J295" s="59">
        <v>2</v>
      </c>
      <c r="K295" s="66">
        <v>43550</v>
      </c>
      <c r="L295" s="63" t="e">
        <f ca="1">DATEDIF(#REF!,TODAY(),"M")</f>
        <v>#REF!</v>
      </c>
      <c r="M295" s="57">
        <v>1</v>
      </c>
      <c r="N295" s="57">
        <f t="shared" si="24"/>
        <v>26</v>
      </c>
      <c r="O295" s="57">
        <f t="shared" si="25"/>
        <v>3</v>
      </c>
      <c r="P295" s="57" t="str">
        <f t="shared" si="26"/>
        <v>19</v>
      </c>
      <c r="Q295" s="57">
        <f t="shared" si="27"/>
        <v>26030019</v>
      </c>
      <c r="R295" s="57">
        <f t="shared" si="28"/>
        <v>260300192</v>
      </c>
      <c r="S295" s="64">
        <f t="shared" si="29"/>
        <v>11702112260319</v>
      </c>
      <c r="T295" s="57" t="e">
        <f>COUNTIF(#REF!,tratycont!S1626)</f>
        <v>#REF!</v>
      </c>
      <c r="V295" s="65" t="s">
        <v>7790</v>
      </c>
    </row>
    <row r="296" spans="1:24" x14ac:dyDescent="0.2">
      <c r="A296" s="57">
        <v>295</v>
      </c>
      <c r="B296" s="67">
        <v>1170221</v>
      </c>
      <c r="C296" s="58">
        <v>1</v>
      </c>
      <c r="D296" s="82">
        <v>0</v>
      </c>
      <c r="E296" s="59" t="s">
        <v>7842</v>
      </c>
      <c r="F296" s="59" t="s">
        <v>8331</v>
      </c>
      <c r="G296" s="59" t="s">
        <v>8371</v>
      </c>
      <c r="H296" s="60"/>
      <c r="I296" s="59" t="s">
        <v>8372</v>
      </c>
      <c r="J296" s="59">
        <v>1</v>
      </c>
      <c r="K296" s="66">
        <v>43518</v>
      </c>
      <c r="L296" s="63" t="e">
        <f ca="1">DATEDIF(#REF!,TODAY(),"M")</f>
        <v>#REF!</v>
      </c>
      <c r="M296" s="57">
        <v>1</v>
      </c>
      <c r="N296" s="57">
        <f t="shared" si="24"/>
        <v>22</v>
      </c>
      <c r="O296" s="57">
        <f t="shared" si="25"/>
        <v>2</v>
      </c>
      <c r="P296" s="57" t="str">
        <f t="shared" si="26"/>
        <v>19</v>
      </c>
      <c r="Q296" s="57">
        <f t="shared" si="27"/>
        <v>22020019</v>
      </c>
      <c r="R296" s="57">
        <f t="shared" si="28"/>
        <v>220200191</v>
      </c>
      <c r="S296" s="64">
        <f t="shared" si="29"/>
        <v>11702211220219</v>
      </c>
      <c r="T296" s="57" t="e">
        <f>COUNTIF(#REF!,tratycont!S1635)</f>
        <v>#REF!</v>
      </c>
      <c r="V296" s="65" t="s">
        <v>7790</v>
      </c>
    </row>
    <row r="297" spans="1:24" x14ac:dyDescent="0.2">
      <c r="A297" s="57">
        <v>296</v>
      </c>
      <c r="B297" s="67">
        <v>1170231</v>
      </c>
      <c r="C297" s="58">
        <v>1</v>
      </c>
      <c r="D297" s="82">
        <v>0</v>
      </c>
      <c r="E297" s="59" t="s">
        <v>7842</v>
      </c>
      <c r="F297" s="59" t="s">
        <v>8331</v>
      </c>
      <c r="G297" s="59" t="s">
        <v>8373</v>
      </c>
      <c r="H297" s="60"/>
      <c r="I297" s="59" t="s">
        <v>8374</v>
      </c>
      <c r="J297" s="59">
        <v>1</v>
      </c>
      <c r="K297" s="66">
        <v>43449</v>
      </c>
      <c r="L297" s="63" t="e">
        <f ca="1">DATEDIF(#REF!,TODAY(),"M")</f>
        <v>#REF!</v>
      </c>
      <c r="M297" s="57">
        <v>1</v>
      </c>
      <c r="N297" s="57">
        <f t="shared" si="24"/>
        <v>15</v>
      </c>
      <c r="O297" s="57">
        <f t="shared" si="25"/>
        <v>12</v>
      </c>
      <c r="P297" s="57" t="str">
        <f t="shared" si="26"/>
        <v>18</v>
      </c>
      <c r="Q297" s="57">
        <f t="shared" si="27"/>
        <v>15120018</v>
      </c>
      <c r="R297" s="57">
        <f t="shared" si="28"/>
        <v>151200181</v>
      </c>
      <c r="S297" s="64">
        <f t="shared" si="29"/>
        <v>11702311151218</v>
      </c>
      <c r="T297" s="57" t="e">
        <f>COUNTIF(#REF!,tratycont!S1631)</f>
        <v>#REF!</v>
      </c>
      <c r="V297" s="65" t="s">
        <v>7790</v>
      </c>
    </row>
    <row r="298" spans="1:24" x14ac:dyDescent="0.2">
      <c r="A298" s="57">
        <v>297</v>
      </c>
      <c r="B298" s="67">
        <v>1170241</v>
      </c>
      <c r="C298" s="58">
        <v>1</v>
      </c>
      <c r="D298" s="82">
        <v>0</v>
      </c>
      <c r="E298" s="59" t="s">
        <v>7842</v>
      </c>
      <c r="F298" s="59" t="s">
        <v>8331</v>
      </c>
      <c r="G298" s="59" t="s">
        <v>8375</v>
      </c>
      <c r="H298" s="60"/>
      <c r="I298" s="59" t="s">
        <v>8376</v>
      </c>
      <c r="J298" s="59">
        <v>1</v>
      </c>
      <c r="K298" s="66">
        <v>43547</v>
      </c>
      <c r="L298" s="63" t="e">
        <f ca="1">DATEDIF(#REF!,TODAY(),"M")</f>
        <v>#REF!</v>
      </c>
      <c r="M298" s="57">
        <v>1</v>
      </c>
      <c r="N298" s="57">
        <f t="shared" si="24"/>
        <v>23</v>
      </c>
      <c r="O298" s="57">
        <f t="shared" si="25"/>
        <v>3</v>
      </c>
      <c r="P298" s="57" t="str">
        <f t="shared" si="26"/>
        <v>19</v>
      </c>
      <c r="Q298" s="57">
        <f t="shared" si="27"/>
        <v>23030019</v>
      </c>
      <c r="R298" s="57">
        <f t="shared" si="28"/>
        <v>230300191</v>
      </c>
      <c r="S298" s="64">
        <f t="shared" si="29"/>
        <v>11702411230319</v>
      </c>
      <c r="T298" s="57" t="e">
        <f>COUNTIF(#REF!,tratycont!S1624)</f>
        <v>#REF!</v>
      </c>
      <c r="V298" s="65" t="s">
        <v>7790</v>
      </c>
    </row>
    <row r="299" spans="1:24" x14ac:dyDescent="0.2">
      <c r="A299" s="57">
        <v>298</v>
      </c>
      <c r="B299" s="67">
        <v>1170251</v>
      </c>
      <c r="C299" s="58">
        <v>1</v>
      </c>
      <c r="D299" s="82">
        <v>0</v>
      </c>
      <c r="E299" s="59" t="s">
        <v>7842</v>
      </c>
      <c r="F299" s="59" t="s">
        <v>8331</v>
      </c>
      <c r="G299" s="59" t="s">
        <v>8377</v>
      </c>
      <c r="H299" s="60"/>
      <c r="I299" s="59" t="s">
        <v>8378</v>
      </c>
      <c r="J299" s="59">
        <v>1</v>
      </c>
      <c r="K299" s="66">
        <v>43605</v>
      </c>
      <c r="L299" s="63" t="e">
        <f ca="1">DATEDIF(#REF!,TODAY(),"M")</f>
        <v>#REF!</v>
      </c>
      <c r="M299" s="57">
        <v>1</v>
      </c>
      <c r="N299" s="57">
        <f t="shared" si="24"/>
        <v>20</v>
      </c>
      <c r="O299" s="57">
        <f t="shared" si="25"/>
        <v>5</v>
      </c>
      <c r="P299" s="57" t="str">
        <f t="shared" si="26"/>
        <v>19</v>
      </c>
      <c r="Q299" s="57">
        <f t="shared" si="27"/>
        <v>20050019</v>
      </c>
      <c r="R299" s="57">
        <f t="shared" si="28"/>
        <v>200500191</v>
      </c>
      <c r="S299" s="64">
        <f t="shared" si="29"/>
        <v>11702511200519</v>
      </c>
      <c r="T299" s="57" t="e">
        <f>COUNTIF(#REF!,tratycont!S1639)</f>
        <v>#REF!</v>
      </c>
      <c r="V299" s="65" t="s">
        <v>7790</v>
      </c>
    </row>
    <row r="300" spans="1:24" x14ac:dyDescent="0.2">
      <c r="A300" s="57">
        <v>299</v>
      </c>
      <c r="B300" s="67">
        <v>1170261</v>
      </c>
      <c r="C300" s="58">
        <v>1</v>
      </c>
      <c r="D300" s="82">
        <v>1</v>
      </c>
      <c r="E300" s="59" t="s">
        <v>7842</v>
      </c>
      <c r="F300" s="59" t="s">
        <v>8331</v>
      </c>
      <c r="G300" s="59" t="s">
        <v>8379</v>
      </c>
      <c r="H300" s="60"/>
      <c r="I300" s="59" t="s">
        <v>8380</v>
      </c>
      <c r="J300" s="59">
        <v>1</v>
      </c>
      <c r="K300" s="66">
        <v>43183</v>
      </c>
      <c r="L300" s="63" t="e">
        <f ca="1">DATEDIF(#REF!,TODAY(),"M")</f>
        <v>#REF!</v>
      </c>
      <c r="M300" s="57">
        <v>1</v>
      </c>
      <c r="N300" s="57">
        <f t="shared" si="24"/>
        <v>24</v>
      </c>
      <c r="O300" s="57">
        <f t="shared" si="25"/>
        <v>3</v>
      </c>
      <c r="P300" s="57" t="str">
        <f t="shared" si="26"/>
        <v>18</v>
      </c>
      <c r="Q300" s="57">
        <f t="shared" si="27"/>
        <v>24030018</v>
      </c>
      <c r="R300" s="57">
        <f t="shared" si="28"/>
        <v>240300181</v>
      </c>
      <c r="S300" s="64">
        <f t="shared" si="29"/>
        <v>11702611240318</v>
      </c>
      <c r="T300" s="57" t="e">
        <f>COUNTIF(#REF!,tratycont!S1627)</f>
        <v>#REF!</v>
      </c>
      <c r="V300" s="65" t="s">
        <v>7790</v>
      </c>
    </row>
    <row r="301" spans="1:24" x14ac:dyDescent="0.2">
      <c r="A301" s="57">
        <v>300</v>
      </c>
      <c r="B301" s="58">
        <v>1170271</v>
      </c>
      <c r="C301" s="58">
        <v>1</v>
      </c>
      <c r="D301" s="82">
        <v>0</v>
      </c>
      <c r="E301" s="59" t="s">
        <v>7842</v>
      </c>
      <c r="F301" s="59" t="s">
        <v>8331</v>
      </c>
      <c r="G301" s="59" t="s">
        <v>8381</v>
      </c>
      <c r="H301" s="60"/>
      <c r="I301" s="59" t="s">
        <v>8382</v>
      </c>
      <c r="J301" s="59">
        <v>2</v>
      </c>
      <c r="K301" s="66">
        <v>43297</v>
      </c>
      <c r="L301" s="63" t="e">
        <f ca="1">DATEDIF(#REF!,TODAY(),"M")</f>
        <v>#REF!</v>
      </c>
      <c r="M301" s="57">
        <v>1</v>
      </c>
      <c r="N301" s="57">
        <f t="shared" si="24"/>
        <v>16</v>
      </c>
      <c r="O301" s="57">
        <f t="shared" si="25"/>
        <v>7</v>
      </c>
      <c r="P301" s="57" t="str">
        <f t="shared" si="26"/>
        <v>18</v>
      </c>
      <c r="Q301" s="57">
        <f t="shared" si="27"/>
        <v>16070018</v>
      </c>
      <c r="R301" s="57">
        <f t="shared" si="28"/>
        <v>160700182</v>
      </c>
      <c r="S301" s="64">
        <f t="shared" si="29"/>
        <v>11702712160718</v>
      </c>
      <c r="T301" s="57" t="e">
        <f>COUNTIF(#REF!,tratycont!S1629)</f>
        <v>#REF!</v>
      </c>
      <c r="V301" s="65" t="s">
        <v>8076</v>
      </c>
      <c r="X301" s="73">
        <v>0.48166999999999999</v>
      </c>
    </row>
    <row r="302" spans="1:24" x14ac:dyDescent="0.2">
      <c r="A302" s="57">
        <v>301</v>
      </c>
      <c r="B302" s="67">
        <v>1230011</v>
      </c>
      <c r="C302" s="58">
        <v>1</v>
      </c>
      <c r="D302" s="82">
        <v>1</v>
      </c>
      <c r="E302" s="59" t="s">
        <v>7842</v>
      </c>
      <c r="F302" s="59" t="s">
        <v>7520</v>
      </c>
      <c r="G302" s="59" t="s">
        <v>8383</v>
      </c>
      <c r="H302" s="60"/>
      <c r="I302" s="59" t="s">
        <v>8384</v>
      </c>
      <c r="J302" s="59">
        <v>1</v>
      </c>
      <c r="K302" s="66">
        <v>43226</v>
      </c>
      <c r="L302" s="63" t="e">
        <f ca="1">DATEDIF(#REF!,TODAY(),"M")</f>
        <v>#REF!</v>
      </c>
      <c r="M302" s="57">
        <v>1</v>
      </c>
      <c r="N302" s="57">
        <f t="shared" si="24"/>
        <v>6</v>
      </c>
      <c r="O302" s="57">
        <f t="shared" si="25"/>
        <v>5</v>
      </c>
      <c r="P302" s="57" t="str">
        <f t="shared" si="26"/>
        <v>18</v>
      </c>
      <c r="Q302" s="57">
        <f t="shared" si="27"/>
        <v>6050018</v>
      </c>
      <c r="R302" s="57">
        <f t="shared" si="28"/>
        <v>60500181</v>
      </c>
      <c r="S302" s="64">
        <f t="shared" si="29"/>
        <v>12300111060518</v>
      </c>
      <c r="T302" s="57" t="e">
        <f>COUNTIF(#REF!,tratycont!S1663)</f>
        <v>#REF!</v>
      </c>
      <c r="V302" s="65" t="s">
        <v>7790</v>
      </c>
    </row>
    <row r="303" spans="1:24" x14ac:dyDescent="0.2">
      <c r="A303" s="57">
        <v>302</v>
      </c>
      <c r="B303" s="67">
        <v>1230031</v>
      </c>
      <c r="C303" s="58">
        <v>1</v>
      </c>
      <c r="D303" s="82">
        <v>1</v>
      </c>
      <c r="E303" s="59" t="s">
        <v>7842</v>
      </c>
      <c r="F303" s="59" t="s">
        <v>7520</v>
      </c>
      <c r="G303" s="59" t="s">
        <v>8385</v>
      </c>
      <c r="H303" s="60"/>
      <c r="I303" s="59" t="s">
        <v>8386</v>
      </c>
      <c r="J303" s="59">
        <v>1</v>
      </c>
      <c r="K303" s="66">
        <v>43406</v>
      </c>
      <c r="L303" s="63" t="e">
        <f ca="1">DATEDIF(#REF!,TODAY(),"M")</f>
        <v>#REF!</v>
      </c>
      <c r="M303" s="57">
        <v>1</v>
      </c>
      <c r="N303" s="57">
        <f t="shared" si="24"/>
        <v>2</v>
      </c>
      <c r="O303" s="57">
        <f t="shared" si="25"/>
        <v>11</v>
      </c>
      <c r="P303" s="57" t="str">
        <f t="shared" si="26"/>
        <v>18</v>
      </c>
      <c r="Q303" s="57">
        <f t="shared" si="27"/>
        <v>2110018</v>
      </c>
      <c r="R303" s="57">
        <f t="shared" si="28"/>
        <v>21100181</v>
      </c>
      <c r="S303" s="64">
        <f t="shared" si="29"/>
        <v>12300311021118</v>
      </c>
      <c r="T303" s="57" t="e">
        <f>COUNTIF(#REF!,tratycont!S1652)</f>
        <v>#REF!</v>
      </c>
      <c r="V303" s="65" t="s">
        <v>7790</v>
      </c>
    </row>
    <row r="304" spans="1:24" x14ac:dyDescent="0.2">
      <c r="A304" s="57">
        <v>303</v>
      </c>
      <c r="B304" s="67">
        <v>1230041</v>
      </c>
      <c r="C304" s="58">
        <v>1</v>
      </c>
      <c r="D304" s="82">
        <v>1</v>
      </c>
      <c r="E304" s="59" t="s">
        <v>7842</v>
      </c>
      <c r="F304" s="59" t="s">
        <v>7520</v>
      </c>
      <c r="G304" s="59" t="s">
        <v>8387</v>
      </c>
      <c r="H304" s="60"/>
      <c r="I304" s="59" t="s">
        <v>8388</v>
      </c>
      <c r="J304" s="59">
        <v>2</v>
      </c>
      <c r="K304" s="66">
        <v>43252</v>
      </c>
      <c r="L304" s="63" t="e">
        <f ca="1">DATEDIF(#REF!,TODAY(),"M")</f>
        <v>#REF!</v>
      </c>
      <c r="M304" s="57">
        <v>1</v>
      </c>
      <c r="N304" s="57">
        <f t="shared" si="24"/>
        <v>1</v>
      </c>
      <c r="O304" s="57">
        <f t="shared" si="25"/>
        <v>6</v>
      </c>
      <c r="P304" s="57" t="str">
        <f t="shared" si="26"/>
        <v>18</v>
      </c>
      <c r="Q304" s="57">
        <f t="shared" si="27"/>
        <v>1060018</v>
      </c>
      <c r="R304" s="57">
        <f t="shared" si="28"/>
        <v>10600182</v>
      </c>
      <c r="S304" s="64">
        <f t="shared" si="29"/>
        <v>12300412010618</v>
      </c>
      <c r="T304" s="57" t="e">
        <f>COUNTIF(#REF!,tratycont!S1657)</f>
        <v>#REF!</v>
      </c>
      <c r="V304" s="65" t="s">
        <v>7790</v>
      </c>
    </row>
    <row r="305" spans="1:24" x14ac:dyDescent="0.2">
      <c r="A305" s="57">
        <v>304</v>
      </c>
      <c r="B305" s="67">
        <v>1230051</v>
      </c>
      <c r="C305" s="58">
        <v>1</v>
      </c>
      <c r="D305" s="82">
        <v>1</v>
      </c>
      <c r="E305" s="59" t="s">
        <v>7842</v>
      </c>
      <c r="F305" s="59" t="s">
        <v>7520</v>
      </c>
      <c r="G305" s="59" t="s">
        <v>8389</v>
      </c>
      <c r="H305" s="60"/>
      <c r="I305" s="59" t="s">
        <v>8390</v>
      </c>
      <c r="J305" s="59">
        <v>1</v>
      </c>
      <c r="K305" s="66">
        <v>43252</v>
      </c>
      <c r="L305" s="63" t="e">
        <f ca="1">DATEDIF(#REF!,TODAY(),"M")</f>
        <v>#REF!</v>
      </c>
      <c r="M305" s="57">
        <v>1</v>
      </c>
      <c r="N305" s="57">
        <f t="shared" si="24"/>
        <v>1</v>
      </c>
      <c r="O305" s="57">
        <f t="shared" si="25"/>
        <v>6</v>
      </c>
      <c r="P305" s="57" t="str">
        <f t="shared" si="26"/>
        <v>18</v>
      </c>
      <c r="Q305" s="57">
        <f t="shared" si="27"/>
        <v>1060018</v>
      </c>
      <c r="R305" s="57">
        <f t="shared" si="28"/>
        <v>10600181</v>
      </c>
      <c r="S305" s="64">
        <f t="shared" si="29"/>
        <v>12300511010618</v>
      </c>
      <c r="T305" s="57" t="e">
        <f>COUNTIF(#REF!,tratycont!S1655)</f>
        <v>#REF!</v>
      </c>
      <c r="V305" s="65" t="s">
        <v>7790</v>
      </c>
    </row>
    <row r="306" spans="1:24" x14ac:dyDescent="0.2">
      <c r="A306" s="57">
        <v>305</v>
      </c>
      <c r="B306" s="67">
        <v>1230061</v>
      </c>
      <c r="C306" s="58">
        <v>1</v>
      </c>
      <c r="D306" s="82">
        <v>1</v>
      </c>
      <c r="E306" s="59" t="s">
        <v>7842</v>
      </c>
      <c r="F306" s="59" t="s">
        <v>7520</v>
      </c>
      <c r="G306" s="59" t="s">
        <v>8391</v>
      </c>
      <c r="H306" s="60"/>
      <c r="I306" s="59" t="s">
        <v>8392</v>
      </c>
      <c r="J306" s="59">
        <v>1</v>
      </c>
      <c r="K306" s="66">
        <v>43228</v>
      </c>
      <c r="L306" s="63" t="e">
        <f ca="1">DATEDIF(#REF!,TODAY(),"M")</f>
        <v>#REF!</v>
      </c>
      <c r="M306" s="57">
        <v>1</v>
      </c>
      <c r="N306" s="57">
        <f t="shared" si="24"/>
        <v>8</v>
      </c>
      <c r="O306" s="57">
        <f t="shared" si="25"/>
        <v>5</v>
      </c>
      <c r="P306" s="57" t="str">
        <f t="shared" si="26"/>
        <v>18</v>
      </c>
      <c r="Q306" s="57">
        <f t="shared" si="27"/>
        <v>8050018</v>
      </c>
      <c r="R306" s="57">
        <f t="shared" si="28"/>
        <v>80500181</v>
      </c>
      <c r="S306" s="64">
        <f t="shared" si="29"/>
        <v>12300611080518</v>
      </c>
      <c r="T306" s="57" t="e">
        <f>COUNTIF(#REF!,tratycont!S1649)</f>
        <v>#REF!</v>
      </c>
      <c r="V306" s="65" t="s">
        <v>7790</v>
      </c>
    </row>
    <row r="307" spans="1:24" x14ac:dyDescent="0.2">
      <c r="A307" s="57">
        <v>306</v>
      </c>
      <c r="B307" s="67">
        <v>1230091</v>
      </c>
      <c r="C307" s="58">
        <v>1</v>
      </c>
      <c r="D307" s="82">
        <v>1</v>
      </c>
      <c r="E307" s="59" t="s">
        <v>7842</v>
      </c>
      <c r="F307" s="59" t="s">
        <v>7520</v>
      </c>
      <c r="G307" s="59" t="s">
        <v>8393</v>
      </c>
      <c r="H307" s="60"/>
      <c r="I307" s="59" t="s">
        <v>8394</v>
      </c>
      <c r="J307" s="59">
        <v>2</v>
      </c>
      <c r="K307" s="66">
        <v>43212</v>
      </c>
      <c r="L307" s="63" t="e">
        <f ca="1">DATEDIF(#REF!,TODAY(),"M")</f>
        <v>#REF!</v>
      </c>
      <c r="M307" s="57">
        <v>1</v>
      </c>
      <c r="N307" s="57">
        <f t="shared" si="24"/>
        <v>22</v>
      </c>
      <c r="O307" s="57">
        <f t="shared" si="25"/>
        <v>4</v>
      </c>
      <c r="P307" s="57" t="str">
        <f t="shared" si="26"/>
        <v>18</v>
      </c>
      <c r="Q307" s="57">
        <f t="shared" si="27"/>
        <v>22040018</v>
      </c>
      <c r="R307" s="57">
        <f t="shared" si="28"/>
        <v>220400182</v>
      </c>
      <c r="S307" s="64">
        <f t="shared" si="29"/>
        <v>12300912220418</v>
      </c>
      <c r="T307" s="57" t="e">
        <f>COUNTIF(#REF!,tratycont!S1659)</f>
        <v>#REF!</v>
      </c>
      <c r="V307" s="65" t="s">
        <v>7790</v>
      </c>
    </row>
    <row r="308" spans="1:24" x14ac:dyDescent="0.2">
      <c r="A308" s="57">
        <v>307</v>
      </c>
      <c r="B308" s="67">
        <v>1230101</v>
      </c>
      <c r="C308" s="58">
        <v>1</v>
      </c>
      <c r="D308" s="82">
        <v>2</v>
      </c>
      <c r="E308" s="59" t="s">
        <v>7842</v>
      </c>
      <c r="F308" s="59" t="s">
        <v>7520</v>
      </c>
      <c r="G308" s="59" t="s">
        <v>8395</v>
      </c>
      <c r="H308" s="60"/>
      <c r="I308" s="59" t="s">
        <v>8396</v>
      </c>
      <c r="J308" s="59">
        <v>2</v>
      </c>
      <c r="K308" s="66">
        <v>43213</v>
      </c>
      <c r="L308" s="63" t="e">
        <f ca="1">DATEDIF(#REF!,TODAY(),"M")</f>
        <v>#REF!</v>
      </c>
      <c r="M308" s="57">
        <v>1</v>
      </c>
      <c r="N308" s="57">
        <f t="shared" si="24"/>
        <v>23</v>
      </c>
      <c r="O308" s="57">
        <f t="shared" si="25"/>
        <v>4</v>
      </c>
      <c r="P308" s="57" t="str">
        <f t="shared" si="26"/>
        <v>18</v>
      </c>
      <c r="Q308" s="57">
        <f t="shared" si="27"/>
        <v>23040018</v>
      </c>
      <c r="R308" s="57">
        <f t="shared" si="28"/>
        <v>230400182</v>
      </c>
      <c r="S308" s="64">
        <f t="shared" si="29"/>
        <v>12301012230418</v>
      </c>
      <c r="T308" s="57" t="e">
        <f>COUNTIF(#REF!,tratycont!S1647)</f>
        <v>#REF!</v>
      </c>
      <c r="V308" s="65" t="s">
        <v>7790</v>
      </c>
    </row>
    <row r="309" spans="1:24" x14ac:dyDescent="0.2">
      <c r="A309" s="57">
        <v>308</v>
      </c>
      <c r="B309" s="68">
        <v>1230111</v>
      </c>
      <c r="C309" s="58">
        <v>1</v>
      </c>
      <c r="D309" s="82">
        <v>2</v>
      </c>
      <c r="E309" s="59" t="s">
        <v>7842</v>
      </c>
      <c r="F309" s="59" t="s">
        <v>7520</v>
      </c>
      <c r="G309" s="59" t="s">
        <v>8397</v>
      </c>
      <c r="H309" s="60"/>
      <c r="I309" s="59" t="s">
        <v>8398</v>
      </c>
      <c r="J309" s="59">
        <v>1</v>
      </c>
      <c r="K309" s="66">
        <v>43247</v>
      </c>
      <c r="L309" s="63" t="e">
        <f ca="1">DATEDIF(#REF!,TODAY(),"M")</f>
        <v>#REF!</v>
      </c>
      <c r="M309" s="57">
        <v>1</v>
      </c>
      <c r="N309" s="57">
        <f t="shared" si="24"/>
        <v>27</v>
      </c>
      <c r="O309" s="57">
        <f t="shared" si="25"/>
        <v>5</v>
      </c>
      <c r="P309" s="57" t="str">
        <f t="shared" si="26"/>
        <v>18</v>
      </c>
      <c r="Q309" s="57">
        <f t="shared" si="27"/>
        <v>27050018</v>
      </c>
      <c r="R309" s="57">
        <f t="shared" si="28"/>
        <v>270500181</v>
      </c>
      <c r="S309" s="64">
        <f t="shared" si="29"/>
        <v>12301111270518</v>
      </c>
      <c r="T309" s="57" t="e">
        <f>COUNTIF(#REF!,tratycont!S1658)</f>
        <v>#REF!</v>
      </c>
      <c r="V309" s="65" t="s">
        <v>7790</v>
      </c>
    </row>
    <row r="310" spans="1:24" x14ac:dyDescent="0.2">
      <c r="A310" s="57">
        <v>309</v>
      </c>
      <c r="B310" s="68">
        <v>1230121</v>
      </c>
      <c r="C310" s="58">
        <v>1</v>
      </c>
      <c r="D310" s="82">
        <v>0</v>
      </c>
      <c r="E310" s="59" t="s">
        <v>7842</v>
      </c>
      <c r="F310" s="59" t="s">
        <v>7520</v>
      </c>
      <c r="G310" s="59" t="s">
        <v>8399</v>
      </c>
      <c r="H310" s="60"/>
      <c r="I310" s="59" t="s">
        <v>8400</v>
      </c>
      <c r="J310" s="59">
        <v>2</v>
      </c>
      <c r="K310" s="66">
        <v>43505</v>
      </c>
      <c r="L310" s="63" t="e">
        <f ca="1">DATEDIF(#REF!,TODAY(),"M")</f>
        <v>#REF!</v>
      </c>
      <c r="M310" s="57">
        <v>1</v>
      </c>
      <c r="N310" s="57">
        <f t="shared" si="24"/>
        <v>9</v>
      </c>
      <c r="O310" s="57">
        <f t="shared" si="25"/>
        <v>2</v>
      </c>
      <c r="P310" s="57" t="str">
        <f t="shared" si="26"/>
        <v>19</v>
      </c>
      <c r="Q310" s="57">
        <f t="shared" si="27"/>
        <v>9020019</v>
      </c>
      <c r="R310" s="57">
        <f t="shared" si="28"/>
        <v>90200192</v>
      </c>
      <c r="S310" s="64">
        <f t="shared" si="29"/>
        <v>12301212090219</v>
      </c>
      <c r="T310" s="57" t="e">
        <f>COUNTIF(#REF!,tratycont!S1648)</f>
        <v>#REF!</v>
      </c>
      <c r="V310" s="65" t="s">
        <v>7790</v>
      </c>
    </row>
    <row r="311" spans="1:24" x14ac:dyDescent="0.2">
      <c r="A311" s="57">
        <v>310</v>
      </c>
      <c r="B311" s="67">
        <v>1230141</v>
      </c>
      <c r="C311" s="58">
        <v>1</v>
      </c>
      <c r="D311" s="82">
        <v>1</v>
      </c>
      <c r="E311" s="59" t="s">
        <v>7842</v>
      </c>
      <c r="F311" s="59" t="s">
        <v>7520</v>
      </c>
      <c r="G311" s="59" t="s">
        <v>8401</v>
      </c>
      <c r="H311" s="60"/>
      <c r="I311" s="59" t="s">
        <v>8402</v>
      </c>
      <c r="J311" s="59">
        <v>1</v>
      </c>
      <c r="K311" s="66">
        <v>43352</v>
      </c>
      <c r="L311" s="63" t="e">
        <f ca="1">DATEDIF(#REF!,TODAY(),"M")</f>
        <v>#REF!</v>
      </c>
      <c r="M311" s="57">
        <v>1</v>
      </c>
      <c r="N311" s="57">
        <f t="shared" si="24"/>
        <v>9</v>
      </c>
      <c r="O311" s="57">
        <f t="shared" si="25"/>
        <v>9</v>
      </c>
      <c r="P311" s="57" t="str">
        <f t="shared" si="26"/>
        <v>18</v>
      </c>
      <c r="Q311" s="57">
        <f t="shared" si="27"/>
        <v>9090018</v>
      </c>
      <c r="R311" s="57">
        <f t="shared" si="28"/>
        <v>90900181</v>
      </c>
      <c r="S311" s="64">
        <f t="shared" si="29"/>
        <v>12301411090918</v>
      </c>
      <c r="T311" s="57" t="e">
        <f>COUNTIF(#REF!,tratycont!S1661)</f>
        <v>#REF!</v>
      </c>
      <c r="V311" s="65" t="s">
        <v>7790</v>
      </c>
    </row>
    <row r="312" spans="1:24" x14ac:dyDescent="0.2">
      <c r="A312" s="57">
        <v>311</v>
      </c>
      <c r="B312" s="68">
        <v>1230151</v>
      </c>
      <c r="C312" s="58">
        <v>1</v>
      </c>
      <c r="D312" s="82">
        <v>0</v>
      </c>
      <c r="E312" s="59" t="s">
        <v>7842</v>
      </c>
      <c r="F312" s="59" t="s">
        <v>7520</v>
      </c>
      <c r="G312" s="59" t="s">
        <v>8403</v>
      </c>
      <c r="H312" s="70" t="s">
        <v>7932</v>
      </c>
      <c r="I312" s="59"/>
      <c r="J312" s="59"/>
      <c r="K312" s="66"/>
      <c r="L312" s="63"/>
      <c r="M312" s="57">
        <v>1</v>
      </c>
      <c r="N312" s="57">
        <f t="shared" si="24"/>
        <v>0</v>
      </c>
      <c r="O312" s="57">
        <f t="shared" si="25"/>
        <v>1</v>
      </c>
      <c r="P312" s="57" t="str">
        <f t="shared" si="26"/>
        <v>00</v>
      </c>
      <c r="Q312" s="57">
        <f t="shared" si="27"/>
        <v>10000</v>
      </c>
      <c r="R312" s="57">
        <f t="shared" si="28"/>
        <v>100000</v>
      </c>
      <c r="S312" s="64">
        <f t="shared" si="29"/>
        <v>12301510000100</v>
      </c>
      <c r="T312" s="57" t="e">
        <f>COUNTIF(#REF!,tratycont!S1669)</f>
        <v>#REF!</v>
      </c>
      <c r="V312" s="65" t="s">
        <v>7790</v>
      </c>
    </row>
    <row r="313" spans="1:24" x14ac:dyDescent="0.2">
      <c r="A313" s="57">
        <v>312</v>
      </c>
      <c r="B313" s="67">
        <v>1230171</v>
      </c>
      <c r="C313" s="58">
        <v>1</v>
      </c>
      <c r="D313" s="82">
        <v>0</v>
      </c>
      <c r="E313" s="59" t="s">
        <v>7842</v>
      </c>
      <c r="F313" s="59" t="s">
        <v>7520</v>
      </c>
      <c r="G313" s="59" t="s">
        <v>8404</v>
      </c>
      <c r="H313" s="60"/>
      <c r="I313" s="59" t="s">
        <v>8405</v>
      </c>
      <c r="J313" s="59">
        <v>2</v>
      </c>
      <c r="K313" s="66">
        <v>43445</v>
      </c>
      <c r="L313" s="63" t="e">
        <f ca="1">DATEDIF(#REF!,TODAY(),"M")</f>
        <v>#REF!</v>
      </c>
      <c r="M313" s="57">
        <v>1</v>
      </c>
      <c r="N313" s="57">
        <f t="shared" si="24"/>
        <v>11</v>
      </c>
      <c r="O313" s="57">
        <f t="shared" si="25"/>
        <v>12</v>
      </c>
      <c r="P313" s="57" t="str">
        <f t="shared" si="26"/>
        <v>18</v>
      </c>
      <c r="Q313" s="57">
        <f t="shared" si="27"/>
        <v>11120018</v>
      </c>
      <c r="R313" s="57">
        <f t="shared" si="28"/>
        <v>111200182</v>
      </c>
      <c r="S313" s="64">
        <f t="shared" si="29"/>
        <v>12301712111218</v>
      </c>
      <c r="T313" s="57" t="e">
        <f>COUNTIF(#REF!,tratycont!S1653)</f>
        <v>#REF!</v>
      </c>
      <c r="V313" s="65" t="s">
        <v>7790</v>
      </c>
    </row>
    <row r="314" spans="1:24" x14ac:dyDescent="0.2">
      <c r="A314" s="57">
        <v>313</v>
      </c>
      <c r="B314" s="67">
        <v>1230181</v>
      </c>
      <c r="C314" s="58">
        <v>1</v>
      </c>
      <c r="D314" s="82">
        <v>0</v>
      </c>
      <c r="E314" s="59" t="s">
        <v>7842</v>
      </c>
      <c r="F314" s="59" t="s">
        <v>7520</v>
      </c>
      <c r="G314" s="59" t="s">
        <v>8406</v>
      </c>
      <c r="H314" s="60"/>
      <c r="I314" s="59" t="s">
        <v>8407</v>
      </c>
      <c r="J314" s="59">
        <v>2</v>
      </c>
      <c r="K314" s="66">
        <v>43433</v>
      </c>
      <c r="L314" s="63" t="e">
        <f ca="1">DATEDIF(#REF!,TODAY(),"M")</f>
        <v>#REF!</v>
      </c>
      <c r="M314" s="57">
        <v>1</v>
      </c>
      <c r="N314" s="57">
        <f t="shared" si="24"/>
        <v>29</v>
      </c>
      <c r="O314" s="57">
        <f t="shared" si="25"/>
        <v>11</v>
      </c>
      <c r="P314" s="57" t="str">
        <f t="shared" si="26"/>
        <v>18</v>
      </c>
      <c r="Q314" s="57">
        <f t="shared" si="27"/>
        <v>29110018</v>
      </c>
      <c r="R314" s="57">
        <f t="shared" si="28"/>
        <v>291100182</v>
      </c>
      <c r="S314" s="64">
        <f t="shared" si="29"/>
        <v>12301812291118</v>
      </c>
      <c r="T314" s="57" t="e">
        <f>COUNTIF(#REF!,tratycont!S1666)</f>
        <v>#REF!</v>
      </c>
      <c r="V314" s="65" t="s">
        <v>7790</v>
      </c>
    </row>
    <row r="315" spans="1:24" x14ac:dyDescent="0.2">
      <c r="A315" s="57">
        <v>314</v>
      </c>
      <c r="B315" s="67">
        <v>1230201</v>
      </c>
      <c r="C315" s="58">
        <v>1</v>
      </c>
      <c r="D315" s="82">
        <v>1</v>
      </c>
      <c r="E315" s="59" t="s">
        <v>7842</v>
      </c>
      <c r="F315" s="59" t="s">
        <v>7520</v>
      </c>
      <c r="G315" s="59" t="s">
        <v>8408</v>
      </c>
      <c r="H315" s="60"/>
      <c r="I315" s="59" t="s">
        <v>8409</v>
      </c>
      <c r="J315" s="59">
        <v>2</v>
      </c>
      <c r="K315" s="66">
        <v>43318</v>
      </c>
      <c r="L315" s="63" t="e">
        <f ca="1">DATEDIF(#REF!,TODAY(),"M")</f>
        <v>#REF!</v>
      </c>
      <c r="M315" s="57">
        <v>1</v>
      </c>
      <c r="N315" s="57">
        <f t="shared" si="24"/>
        <v>6</v>
      </c>
      <c r="O315" s="57">
        <f t="shared" si="25"/>
        <v>8</v>
      </c>
      <c r="P315" s="57" t="str">
        <f t="shared" si="26"/>
        <v>18</v>
      </c>
      <c r="Q315" s="57">
        <f t="shared" si="27"/>
        <v>6080018</v>
      </c>
      <c r="R315" s="57">
        <f t="shared" si="28"/>
        <v>60800182</v>
      </c>
      <c r="S315" s="64">
        <f t="shared" si="29"/>
        <v>12302012060818</v>
      </c>
      <c r="T315" s="57" t="e">
        <f>COUNTIF(#REF!,tratycont!S1660)</f>
        <v>#REF!</v>
      </c>
      <c r="V315" s="65" t="s">
        <v>7790</v>
      </c>
    </row>
    <row r="316" spans="1:24" x14ac:dyDescent="0.2">
      <c r="A316" s="57">
        <v>315</v>
      </c>
      <c r="B316" s="67">
        <v>1230211</v>
      </c>
      <c r="C316" s="58">
        <v>1</v>
      </c>
      <c r="D316" s="82">
        <v>2</v>
      </c>
      <c r="E316" s="59" t="s">
        <v>7842</v>
      </c>
      <c r="F316" s="59" t="s">
        <v>7520</v>
      </c>
      <c r="G316" s="59" t="s">
        <v>8410</v>
      </c>
      <c r="H316" s="60"/>
      <c r="I316" s="59" t="s">
        <v>8411</v>
      </c>
      <c r="J316" s="59">
        <v>2</v>
      </c>
      <c r="K316" s="66">
        <v>43317</v>
      </c>
      <c r="L316" s="63" t="e">
        <f ca="1">DATEDIF(#REF!,TODAY(),"M")</f>
        <v>#REF!</v>
      </c>
      <c r="M316" s="57">
        <v>1</v>
      </c>
      <c r="N316" s="57">
        <f t="shared" si="24"/>
        <v>5</v>
      </c>
      <c r="O316" s="57">
        <f t="shared" si="25"/>
        <v>8</v>
      </c>
      <c r="P316" s="57" t="str">
        <f t="shared" si="26"/>
        <v>18</v>
      </c>
      <c r="Q316" s="57">
        <f t="shared" si="27"/>
        <v>5080018</v>
      </c>
      <c r="R316" s="57">
        <f t="shared" si="28"/>
        <v>50800182</v>
      </c>
      <c r="S316" s="64">
        <f t="shared" si="29"/>
        <v>12302112050818</v>
      </c>
      <c r="T316" s="57" t="e">
        <f>COUNTIF(#REF!,tratycont!S1651)</f>
        <v>#REF!</v>
      </c>
      <c r="V316" s="65" t="s">
        <v>7790</v>
      </c>
    </row>
    <row r="317" spans="1:24" x14ac:dyDescent="0.2">
      <c r="A317" s="57">
        <v>316</v>
      </c>
      <c r="B317" s="67">
        <v>1230221</v>
      </c>
      <c r="C317" s="58">
        <v>1</v>
      </c>
      <c r="D317" s="82">
        <v>0</v>
      </c>
      <c r="E317" s="59" t="s">
        <v>7842</v>
      </c>
      <c r="F317" s="59" t="s">
        <v>7520</v>
      </c>
      <c r="G317" s="59" t="s">
        <v>8412</v>
      </c>
      <c r="H317" s="60"/>
      <c r="I317" s="59" t="s">
        <v>8413</v>
      </c>
      <c r="J317" s="59">
        <v>1</v>
      </c>
      <c r="K317" s="66">
        <v>43534</v>
      </c>
      <c r="L317" s="63" t="e">
        <f ca="1">DATEDIF(#REF!,TODAY(),"M")</f>
        <v>#REF!</v>
      </c>
      <c r="M317" s="57">
        <v>1</v>
      </c>
      <c r="N317" s="57">
        <f t="shared" si="24"/>
        <v>10</v>
      </c>
      <c r="O317" s="57">
        <f t="shared" si="25"/>
        <v>3</v>
      </c>
      <c r="P317" s="57" t="str">
        <f t="shared" si="26"/>
        <v>19</v>
      </c>
      <c r="Q317" s="57">
        <f t="shared" si="27"/>
        <v>10030019</v>
      </c>
      <c r="R317" s="57">
        <f t="shared" si="28"/>
        <v>100300191</v>
      </c>
      <c r="S317" s="64">
        <f t="shared" si="29"/>
        <v>12302211100319</v>
      </c>
      <c r="T317" s="57" t="e">
        <f>COUNTIF(#REF!,tratycont!S1662)</f>
        <v>#REF!</v>
      </c>
      <c r="V317" s="65" t="s">
        <v>7790</v>
      </c>
    </row>
    <row r="318" spans="1:24" x14ac:dyDescent="0.2">
      <c r="A318" s="57">
        <v>317</v>
      </c>
      <c r="B318" s="67">
        <v>1230231</v>
      </c>
      <c r="C318" s="58">
        <v>1</v>
      </c>
      <c r="D318" s="82">
        <v>1</v>
      </c>
      <c r="E318" s="59" t="s">
        <v>7842</v>
      </c>
      <c r="F318" s="59" t="s">
        <v>7520</v>
      </c>
      <c r="G318" s="59" t="s">
        <v>8414</v>
      </c>
      <c r="H318" s="60"/>
      <c r="I318" s="59" t="s">
        <v>8415</v>
      </c>
      <c r="J318" s="59">
        <v>1</v>
      </c>
      <c r="K318" s="66">
        <v>43256</v>
      </c>
      <c r="L318" s="63" t="e">
        <f ca="1">DATEDIF(#REF!,TODAY(),"M")</f>
        <v>#REF!</v>
      </c>
      <c r="M318" s="57">
        <v>1</v>
      </c>
      <c r="N318" s="57">
        <f t="shared" si="24"/>
        <v>5</v>
      </c>
      <c r="O318" s="57">
        <f t="shared" si="25"/>
        <v>6</v>
      </c>
      <c r="P318" s="57" t="str">
        <f t="shared" si="26"/>
        <v>18</v>
      </c>
      <c r="Q318" s="57">
        <f t="shared" si="27"/>
        <v>5060018</v>
      </c>
      <c r="R318" s="57">
        <f t="shared" si="28"/>
        <v>50600181</v>
      </c>
      <c r="S318" s="64">
        <f t="shared" si="29"/>
        <v>12302311050618</v>
      </c>
      <c r="T318" s="57" t="e">
        <f>COUNTIF(#REF!,tratycont!S1654)</f>
        <v>#REF!</v>
      </c>
      <c r="V318" s="65" t="s">
        <v>7790</v>
      </c>
    </row>
    <row r="319" spans="1:24" x14ac:dyDescent="0.2">
      <c r="A319" s="57">
        <v>318</v>
      </c>
      <c r="B319" s="67">
        <v>1230241</v>
      </c>
      <c r="C319" s="58">
        <v>1</v>
      </c>
      <c r="D319" s="82">
        <v>0</v>
      </c>
      <c r="E319" s="59" t="s">
        <v>7842</v>
      </c>
      <c r="F319" s="59" t="s">
        <v>7520</v>
      </c>
      <c r="G319" s="59" t="s">
        <v>8416</v>
      </c>
      <c r="H319" s="60"/>
      <c r="I319" s="59" t="s">
        <v>8417</v>
      </c>
      <c r="J319" s="59">
        <v>1</v>
      </c>
      <c r="K319" s="66">
        <v>43399</v>
      </c>
      <c r="L319" s="63" t="e">
        <f ca="1">DATEDIF(#REF!,TODAY(),"M")</f>
        <v>#REF!</v>
      </c>
      <c r="M319" s="57">
        <v>1</v>
      </c>
      <c r="N319" s="57">
        <f t="shared" si="24"/>
        <v>26</v>
      </c>
      <c r="O319" s="57">
        <f t="shared" si="25"/>
        <v>10</v>
      </c>
      <c r="P319" s="57" t="str">
        <f t="shared" si="26"/>
        <v>18</v>
      </c>
      <c r="Q319" s="57">
        <f t="shared" si="27"/>
        <v>26100018</v>
      </c>
      <c r="R319" s="57">
        <f t="shared" si="28"/>
        <v>261000181</v>
      </c>
      <c r="S319" s="64">
        <f t="shared" si="29"/>
        <v>12302411261018</v>
      </c>
      <c r="T319" s="57" t="e">
        <f>COUNTIF(#REF!,tratycont!S1665)</f>
        <v>#REF!</v>
      </c>
      <c r="V319" s="65" t="s">
        <v>7790</v>
      </c>
    </row>
    <row r="320" spans="1:24" x14ac:dyDescent="0.2">
      <c r="A320" s="57">
        <v>319</v>
      </c>
      <c r="B320" s="58">
        <v>1230251</v>
      </c>
      <c r="C320" s="58">
        <v>1</v>
      </c>
      <c r="D320" s="82">
        <v>0</v>
      </c>
      <c r="E320" s="59" t="s">
        <v>7842</v>
      </c>
      <c r="F320" s="59" t="s">
        <v>7520</v>
      </c>
      <c r="G320" s="59" t="s">
        <v>8418</v>
      </c>
      <c r="H320" s="60"/>
      <c r="I320" s="59" t="s">
        <v>8419</v>
      </c>
      <c r="J320" s="59">
        <v>2</v>
      </c>
      <c r="K320" s="66">
        <v>43679</v>
      </c>
      <c r="L320" s="63" t="e">
        <f ca="1">DATEDIF(#REF!,TODAY(),"M")</f>
        <v>#REF!</v>
      </c>
      <c r="M320" s="57">
        <v>1</v>
      </c>
      <c r="N320" s="57">
        <f t="shared" si="24"/>
        <v>2</v>
      </c>
      <c r="O320" s="57">
        <f t="shared" si="25"/>
        <v>8</v>
      </c>
      <c r="P320" s="57" t="str">
        <f t="shared" si="26"/>
        <v>19</v>
      </c>
      <c r="Q320" s="57">
        <f t="shared" si="27"/>
        <v>2080019</v>
      </c>
      <c r="R320" s="57">
        <f t="shared" si="28"/>
        <v>20800192</v>
      </c>
      <c r="S320" s="64">
        <f t="shared" si="29"/>
        <v>12302512020819</v>
      </c>
      <c r="T320" s="57" t="e">
        <f>COUNTIF(#REF!,tratycont!S1650)</f>
        <v>#REF!</v>
      </c>
      <c r="V320" s="65" t="s">
        <v>8076</v>
      </c>
      <c r="X320" s="73">
        <v>5.117E-2</v>
      </c>
    </row>
    <row r="321" spans="1:24" x14ac:dyDescent="0.2">
      <c r="A321" s="57">
        <v>320</v>
      </c>
      <c r="B321" s="58">
        <v>1230261</v>
      </c>
      <c r="C321" s="58">
        <v>1</v>
      </c>
      <c r="D321" s="82">
        <v>0</v>
      </c>
      <c r="E321" s="59" t="s">
        <v>7842</v>
      </c>
      <c r="F321" s="59" t="s">
        <v>7520</v>
      </c>
      <c r="G321" s="59" t="s">
        <v>8420</v>
      </c>
      <c r="H321" s="60"/>
      <c r="I321" s="59" t="s">
        <v>8421</v>
      </c>
      <c r="J321" s="59">
        <v>2</v>
      </c>
      <c r="K321" s="66">
        <v>43695</v>
      </c>
      <c r="L321" s="63" t="e">
        <f ca="1">DATEDIF(#REF!,TODAY(),"M")</f>
        <v>#REF!</v>
      </c>
      <c r="M321" s="57">
        <v>1</v>
      </c>
      <c r="N321" s="57">
        <f t="shared" si="24"/>
        <v>18</v>
      </c>
      <c r="O321" s="57">
        <f t="shared" si="25"/>
        <v>8</v>
      </c>
      <c r="P321" s="57" t="str">
        <f t="shared" si="26"/>
        <v>19</v>
      </c>
      <c r="Q321" s="57">
        <f t="shared" si="27"/>
        <v>18080019</v>
      </c>
      <c r="R321" s="57">
        <f t="shared" si="28"/>
        <v>180800192</v>
      </c>
      <c r="S321" s="64">
        <f t="shared" si="29"/>
        <v>12302612180819</v>
      </c>
      <c r="T321" s="57" t="e">
        <f>COUNTIF(#REF!,tratycont!S1667)</f>
        <v>#REF!</v>
      </c>
      <c r="V321" s="65" t="s">
        <v>8076</v>
      </c>
      <c r="X321" s="73">
        <v>0.16556000000000001</v>
      </c>
    </row>
    <row r="322" spans="1:24" x14ac:dyDescent="0.2">
      <c r="A322" s="57">
        <v>321</v>
      </c>
      <c r="B322" s="58">
        <v>1230271</v>
      </c>
      <c r="C322" s="58">
        <v>1</v>
      </c>
      <c r="D322" s="82">
        <v>0</v>
      </c>
      <c r="E322" s="59" t="s">
        <v>7842</v>
      </c>
      <c r="F322" s="59" t="s">
        <v>7520</v>
      </c>
      <c r="G322" s="59" t="s">
        <v>8422</v>
      </c>
      <c r="H322" s="60"/>
      <c r="I322" s="59" t="s">
        <v>8423</v>
      </c>
      <c r="J322" s="59">
        <v>1</v>
      </c>
      <c r="K322" s="66">
        <v>43765</v>
      </c>
      <c r="L322" s="63" t="e">
        <f ca="1">DATEDIF(#REF!,TODAY(),"M")</f>
        <v>#REF!</v>
      </c>
      <c r="M322" s="57">
        <v>1</v>
      </c>
      <c r="N322" s="57">
        <f t="shared" ref="N322:N385" si="30">DAY(K322)</f>
        <v>27</v>
      </c>
      <c r="O322" s="57">
        <f t="shared" ref="O322:O385" si="31">MONTH(K322)</f>
        <v>10</v>
      </c>
      <c r="P322" s="57" t="str">
        <f t="shared" ref="P322:P385" si="32">RIGHT(YEAR(K322),2)</f>
        <v>19</v>
      </c>
      <c r="Q322" s="57">
        <f t="shared" ref="Q322:Q385" si="33">(((N322*100)+O322)*10000)+P322</f>
        <v>27100019</v>
      </c>
      <c r="R322" s="57">
        <f t="shared" ref="R322:R385" si="34">(Q322*10)+J322</f>
        <v>271000191</v>
      </c>
      <c r="S322" s="64">
        <f t="shared" ref="S322:S385" si="35">(((((((B322*10)+J322)*100)+N322)*100)+O322)*100)+P322</f>
        <v>12302711271019</v>
      </c>
      <c r="T322" s="57" t="e">
        <f>COUNTIF(#REF!,tratycont!S1656)</f>
        <v>#REF!</v>
      </c>
      <c r="V322" s="65" t="s">
        <v>8076</v>
      </c>
      <c r="X322" s="73">
        <v>0.37343999999999999</v>
      </c>
    </row>
    <row r="323" spans="1:24" x14ac:dyDescent="0.2">
      <c r="A323" s="57">
        <v>322</v>
      </c>
      <c r="B323" s="58">
        <v>1230281</v>
      </c>
      <c r="C323" s="58">
        <v>1</v>
      </c>
      <c r="D323" s="82">
        <v>0</v>
      </c>
      <c r="E323" s="59" t="s">
        <v>7842</v>
      </c>
      <c r="F323" s="59" t="s">
        <v>7520</v>
      </c>
      <c r="G323" s="59" t="s">
        <v>8424</v>
      </c>
      <c r="H323" s="60"/>
      <c r="I323" s="59" t="s">
        <v>8425</v>
      </c>
      <c r="J323" s="59">
        <v>1</v>
      </c>
      <c r="K323" s="66">
        <v>43374</v>
      </c>
      <c r="L323" s="63" t="e">
        <f ca="1">DATEDIF(#REF!,TODAY(),"M")</f>
        <v>#REF!</v>
      </c>
      <c r="M323" s="57">
        <v>1</v>
      </c>
      <c r="N323" s="57">
        <f t="shared" si="30"/>
        <v>1</v>
      </c>
      <c r="O323" s="57">
        <f t="shared" si="31"/>
        <v>10</v>
      </c>
      <c r="P323" s="57" t="str">
        <f t="shared" si="32"/>
        <v>18</v>
      </c>
      <c r="Q323" s="57">
        <f t="shared" si="33"/>
        <v>1100018</v>
      </c>
      <c r="R323" s="57">
        <f t="shared" si="34"/>
        <v>11000181</v>
      </c>
      <c r="S323" s="64">
        <f t="shared" si="35"/>
        <v>12302811011018</v>
      </c>
      <c r="T323" s="57" t="e">
        <f>COUNTIF(#REF!,tratycont!S1646)</f>
        <v>#REF!</v>
      </c>
      <c r="V323" s="65" t="s">
        <v>8076</v>
      </c>
      <c r="X323" s="73">
        <v>0.47614000000000001</v>
      </c>
    </row>
    <row r="324" spans="1:24" x14ac:dyDescent="0.2">
      <c r="A324" s="57">
        <v>323</v>
      </c>
      <c r="B324" s="58">
        <v>1230291</v>
      </c>
      <c r="C324" s="58">
        <v>1</v>
      </c>
      <c r="D324" s="82">
        <v>0</v>
      </c>
      <c r="E324" s="59" t="s">
        <v>7842</v>
      </c>
      <c r="F324" s="59" t="s">
        <v>7520</v>
      </c>
      <c r="G324" s="59" t="s">
        <v>8426</v>
      </c>
      <c r="H324" s="60"/>
      <c r="I324" s="59" t="s">
        <v>8427</v>
      </c>
      <c r="J324" s="59">
        <v>1</v>
      </c>
      <c r="K324" s="66">
        <v>43759</v>
      </c>
      <c r="L324" s="63" t="e">
        <f ca="1">DATEDIF(#REF!,TODAY(),"M")</f>
        <v>#REF!</v>
      </c>
      <c r="M324" s="57">
        <v>1</v>
      </c>
      <c r="N324" s="57">
        <f t="shared" si="30"/>
        <v>21</v>
      </c>
      <c r="O324" s="57">
        <f t="shared" si="31"/>
        <v>10</v>
      </c>
      <c r="P324" s="57" t="str">
        <f t="shared" si="32"/>
        <v>19</v>
      </c>
      <c r="Q324" s="57">
        <f t="shared" si="33"/>
        <v>21100019</v>
      </c>
      <c r="R324" s="57">
        <f t="shared" si="34"/>
        <v>211000191</v>
      </c>
      <c r="S324" s="64">
        <f t="shared" si="35"/>
        <v>12302911211019</v>
      </c>
      <c r="T324" s="57" t="e">
        <f>COUNTIF(#REF!,tratycont!S1664)</f>
        <v>#REF!</v>
      </c>
      <c r="V324" s="65" t="s">
        <v>8076</v>
      </c>
      <c r="X324" s="73">
        <v>0.84533000000000003</v>
      </c>
    </row>
    <row r="325" spans="1:24" x14ac:dyDescent="0.2">
      <c r="A325" s="57">
        <v>324</v>
      </c>
      <c r="B325" s="63">
        <v>1270011</v>
      </c>
      <c r="C325" s="58">
        <v>1</v>
      </c>
      <c r="D325" s="82">
        <v>0</v>
      </c>
      <c r="E325" s="59" t="s">
        <v>7515</v>
      </c>
      <c r="F325" s="59" t="s">
        <v>8428</v>
      </c>
      <c r="G325" s="59" t="s">
        <v>8429</v>
      </c>
      <c r="H325" s="74"/>
      <c r="I325" s="59" t="s">
        <v>8430</v>
      </c>
      <c r="J325" s="75">
        <v>1</v>
      </c>
      <c r="K325" s="62">
        <v>43508</v>
      </c>
      <c r="L325" s="74">
        <v>23</v>
      </c>
      <c r="M325" s="57">
        <v>2</v>
      </c>
      <c r="N325" s="57">
        <f t="shared" si="30"/>
        <v>12</v>
      </c>
      <c r="O325" s="57">
        <f t="shared" si="31"/>
        <v>2</v>
      </c>
      <c r="P325" s="57" t="str">
        <f t="shared" si="32"/>
        <v>19</v>
      </c>
      <c r="Q325" s="57">
        <f t="shared" si="33"/>
        <v>12020019</v>
      </c>
      <c r="R325" s="57">
        <f t="shared" si="34"/>
        <v>120200191</v>
      </c>
      <c r="S325" s="64">
        <f t="shared" si="35"/>
        <v>12700111120219</v>
      </c>
      <c r="T325" s="57" t="e">
        <f>COUNTIF(#REF!,tratycont!#REF!)</f>
        <v>#REF!</v>
      </c>
    </row>
    <row r="326" spans="1:24" x14ac:dyDescent="0.2">
      <c r="A326" s="57">
        <v>325</v>
      </c>
      <c r="B326" s="63">
        <v>1270021</v>
      </c>
      <c r="C326" s="58">
        <v>1</v>
      </c>
      <c r="D326" s="82">
        <v>0</v>
      </c>
      <c r="E326" s="59" t="s">
        <v>7515</v>
      </c>
      <c r="F326" s="59" t="s">
        <v>8428</v>
      </c>
      <c r="G326" s="59" t="s">
        <v>8431</v>
      </c>
      <c r="H326" s="74"/>
      <c r="I326" s="59" t="s">
        <v>8432</v>
      </c>
      <c r="J326" s="75">
        <v>1</v>
      </c>
      <c r="K326" s="62">
        <v>43453</v>
      </c>
      <c r="L326" s="74">
        <v>25</v>
      </c>
      <c r="M326" s="57">
        <v>2</v>
      </c>
      <c r="N326" s="57">
        <f t="shared" si="30"/>
        <v>19</v>
      </c>
      <c r="O326" s="57">
        <f t="shared" si="31"/>
        <v>12</v>
      </c>
      <c r="P326" s="57" t="str">
        <f t="shared" si="32"/>
        <v>18</v>
      </c>
      <c r="Q326" s="57">
        <f t="shared" si="33"/>
        <v>19120018</v>
      </c>
      <c r="R326" s="57">
        <f t="shared" si="34"/>
        <v>191200181</v>
      </c>
      <c r="S326" s="64">
        <f t="shared" si="35"/>
        <v>12700211191218</v>
      </c>
      <c r="T326" s="57" t="e">
        <f>COUNTIF(#REF!,tratycont!S112)</f>
        <v>#REF!</v>
      </c>
    </row>
    <row r="327" spans="1:24" x14ac:dyDescent="0.2">
      <c r="A327" s="57">
        <v>326</v>
      </c>
      <c r="B327" s="63">
        <v>1270031</v>
      </c>
      <c r="C327" s="58">
        <v>1</v>
      </c>
      <c r="D327" s="82">
        <v>1</v>
      </c>
      <c r="E327" s="59" t="s">
        <v>7515</v>
      </c>
      <c r="F327" s="59" t="s">
        <v>8428</v>
      </c>
      <c r="G327" s="59" t="s">
        <v>8433</v>
      </c>
      <c r="H327" s="74"/>
      <c r="I327" s="59" t="s">
        <v>8434</v>
      </c>
      <c r="J327" s="75">
        <v>1</v>
      </c>
      <c r="K327" s="62">
        <v>43338</v>
      </c>
      <c r="L327" s="74">
        <v>29</v>
      </c>
      <c r="M327" s="57">
        <v>2</v>
      </c>
      <c r="N327" s="57">
        <f t="shared" si="30"/>
        <v>26</v>
      </c>
      <c r="O327" s="57">
        <f t="shared" si="31"/>
        <v>8</v>
      </c>
      <c r="P327" s="57" t="str">
        <f t="shared" si="32"/>
        <v>18</v>
      </c>
      <c r="Q327" s="57">
        <f t="shared" si="33"/>
        <v>26080018</v>
      </c>
      <c r="R327" s="57">
        <f t="shared" si="34"/>
        <v>260800181</v>
      </c>
      <c r="S327" s="64">
        <f t="shared" si="35"/>
        <v>12700311260818</v>
      </c>
      <c r="T327" s="57" t="e">
        <f>COUNTIF(#REF!,tratycont!S656)</f>
        <v>#REF!</v>
      </c>
    </row>
    <row r="328" spans="1:24" x14ac:dyDescent="0.2">
      <c r="A328" s="57">
        <v>327</v>
      </c>
      <c r="B328" s="63">
        <v>1270051</v>
      </c>
      <c r="C328" s="58">
        <v>1</v>
      </c>
      <c r="D328" s="82">
        <v>1</v>
      </c>
      <c r="E328" s="59" t="s">
        <v>7515</v>
      </c>
      <c r="F328" s="59" t="s">
        <v>8428</v>
      </c>
      <c r="G328" s="59" t="s">
        <v>8435</v>
      </c>
      <c r="H328" s="74"/>
      <c r="I328" s="59" t="s">
        <v>8436</v>
      </c>
      <c r="J328" s="75">
        <v>2</v>
      </c>
      <c r="K328" s="62">
        <v>43353</v>
      </c>
      <c r="L328" s="74">
        <v>28</v>
      </c>
      <c r="M328" s="57">
        <v>2</v>
      </c>
      <c r="N328" s="57">
        <f t="shared" si="30"/>
        <v>10</v>
      </c>
      <c r="O328" s="57">
        <f t="shared" si="31"/>
        <v>9</v>
      </c>
      <c r="P328" s="57" t="str">
        <f t="shared" si="32"/>
        <v>18</v>
      </c>
      <c r="Q328" s="57">
        <f t="shared" si="33"/>
        <v>10090018</v>
      </c>
      <c r="R328" s="57">
        <f t="shared" si="34"/>
        <v>100900182</v>
      </c>
      <c r="S328" s="64">
        <f t="shared" si="35"/>
        <v>12700512100918</v>
      </c>
      <c r="T328" s="57" t="e">
        <f>COUNTIF(#REF!,tratycont!S106)</f>
        <v>#REF!</v>
      </c>
    </row>
    <row r="329" spans="1:24" x14ac:dyDescent="0.2">
      <c r="A329" s="57">
        <v>328</v>
      </c>
      <c r="B329" s="63">
        <v>1270061</v>
      </c>
      <c r="C329" s="58">
        <v>1</v>
      </c>
      <c r="D329" s="82">
        <v>2</v>
      </c>
      <c r="E329" s="59" t="s">
        <v>7515</v>
      </c>
      <c r="F329" s="59" t="s">
        <v>8428</v>
      </c>
      <c r="G329" s="59" t="s">
        <v>8437</v>
      </c>
      <c r="H329" s="74"/>
      <c r="I329" s="59" t="s">
        <v>8438</v>
      </c>
      <c r="J329" s="75">
        <v>1</v>
      </c>
      <c r="K329" s="62">
        <v>43374</v>
      </c>
      <c r="L329" s="74">
        <v>28</v>
      </c>
      <c r="M329" s="57">
        <v>2</v>
      </c>
      <c r="N329" s="57">
        <f t="shared" si="30"/>
        <v>1</v>
      </c>
      <c r="O329" s="57">
        <f t="shared" si="31"/>
        <v>10</v>
      </c>
      <c r="P329" s="57" t="str">
        <f t="shared" si="32"/>
        <v>18</v>
      </c>
      <c r="Q329" s="57">
        <f t="shared" si="33"/>
        <v>1100018</v>
      </c>
      <c r="R329" s="57">
        <f t="shared" si="34"/>
        <v>11000181</v>
      </c>
      <c r="S329" s="64">
        <f t="shared" si="35"/>
        <v>12700611011018</v>
      </c>
      <c r="T329" s="57" t="e">
        <f>COUNTIF(#REF!,tratycont!#REF!)</f>
        <v>#REF!</v>
      </c>
    </row>
    <row r="330" spans="1:24" x14ac:dyDescent="0.2">
      <c r="A330" s="57">
        <v>329</v>
      </c>
      <c r="B330" s="63">
        <v>1270071</v>
      </c>
      <c r="C330" s="58">
        <v>1</v>
      </c>
      <c r="D330" s="82">
        <v>1</v>
      </c>
      <c r="E330" s="59" t="s">
        <v>7515</v>
      </c>
      <c r="F330" s="59" t="s">
        <v>8428</v>
      </c>
      <c r="G330" s="59" t="s">
        <v>8439</v>
      </c>
      <c r="H330" s="74"/>
      <c r="I330" s="59" t="s">
        <v>8440</v>
      </c>
      <c r="J330" s="75">
        <v>1</v>
      </c>
      <c r="K330" s="62">
        <v>43341</v>
      </c>
      <c r="L330" s="74">
        <v>29</v>
      </c>
      <c r="M330" s="57">
        <v>2</v>
      </c>
      <c r="N330" s="57">
        <f t="shared" si="30"/>
        <v>29</v>
      </c>
      <c r="O330" s="57">
        <f t="shared" si="31"/>
        <v>8</v>
      </c>
      <c r="P330" s="57" t="str">
        <f t="shared" si="32"/>
        <v>18</v>
      </c>
      <c r="Q330" s="57">
        <f t="shared" si="33"/>
        <v>29080018</v>
      </c>
      <c r="R330" s="57">
        <f t="shared" si="34"/>
        <v>290800181</v>
      </c>
      <c r="S330" s="64">
        <f t="shared" si="35"/>
        <v>12700711290818</v>
      </c>
      <c r="T330" s="57" t="e">
        <f>COUNTIF(#REF!,tratycont!S107)</f>
        <v>#REF!</v>
      </c>
    </row>
    <row r="331" spans="1:24" x14ac:dyDescent="0.2">
      <c r="A331" s="57">
        <v>330</v>
      </c>
      <c r="B331" s="63">
        <v>1270081</v>
      </c>
      <c r="C331" s="58">
        <v>1</v>
      </c>
      <c r="D331" s="82">
        <v>1</v>
      </c>
      <c r="E331" s="59" t="s">
        <v>7515</v>
      </c>
      <c r="F331" s="59" t="s">
        <v>8428</v>
      </c>
      <c r="G331" s="59" t="s">
        <v>8441</v>
      </c>
      <c r="H331" s="74"/>
      <c r="I331" s="59" t="s">
        <v>8442</v>
      </c>
      <c r="J331" s="75">
        <v>1</v>
      </c>
      <c r="K331" s="62">
        <v>43333</v>
      </c>
      <c r="L331" s="74">
        <v>29</v>
      </c>
      <c r="M331" s="57">
        <v>2</v>
      </c>
      <c r="N331" s="57">
        <f t="shared" si="30"/>
        <v>21</v>
      </c>
      <c r="O331" s="57">
        <f t="shared" si="31"/>
        <v>8</v>
      </c>
      <c r="P331" s="57" t="str">
        <f t="shared" si="32"/>
        <v>18</v>
      </c>
      <c r="Q331" s="57">
        <f t="shared" si="33"/>
        <v>21080018</v>
      </c>
      <c r="R331" s="57">
        <f t="shared" si="34"/>
        <v>210800181</v>
      </c>
      <c r="S331" s="64">
        <f t="shared" si="35"/>
        <v>12700811210818</v>
      </c>
      <c r="T331" s="57" t="e">
        <f>COUNTIF(#REF!,tratycont!S455)</f>
        <v>#REF!</v>
      </c>
    </row>
    <row r="332" spans="1:24" x14ac:dyDescent="0.2">
      <c r="A332" s="57">
        <v>331</v>
      </c>
      <c r="B332" s="63">
        <v>1270091</v>
      </c>
      <c r="C332" s="58">
        <v>1</v>
      </c>
      <c r="D332" s="82">
        <v>1</v>
      </c>
      <c r="E332" s="59" t="s">
        <v>7515</v>
      </c>
      <c r="F332" s="59" t="s">
        <v>8428</v>
      </c>
      <c r="G332" s="59" t="s">
        <v>8443</v>
      </c>
      <c r="H332" s="74"/>
      <c r="I332" s="59" t="s">
        <v>8444</v>
      </c>
      <c r="J332" s="75"/>
      <c r="K332" s="62">
        <v>43221</v>
      </c>
      <c r="L332" s="74">
        <v>33</v>
      </c>
      <c r="M332" s="57">
        <v>2</v>
      </c>
      <c r="N332" s="57">
        <f t="shared" si="30"/>
        <v>1</v>
      </c>
      <c r="O332" s="57">
        <f t="shared" si="31"/>
        <v>5</v>
      </c>
      <c r="P332" s="57" t="str">
        <f t="shared" si="32"/>
        <v>18</v>
      </c>
      <c r="Q332" s="57">
        <f t="shared" si="33"/>
        <v>1050018</v>
      </c>
      <c r="R332" s="57">
        <f t="shared" si="34"/>
        <v>10500180</v>
      </c>
      <c r="S332" s="64">
        <f t="shared" si="35"/>
        <v>12700910010518</v>
      </c>
      <c r="T332" s="57" t="e">
        <f>COUNTIF(#REF!,tratycont!S109)</f>
        <v>#REF!</v>
      </c>
    </row>
    <row r="333" spans="1:24" x14ac:dyDescent="0.2">
      <c r="A333" s="57">
        <v>332</v>
      </c>
      <c r="B333" s="63">
        <v>1270101</v>
      </c>
      <c r="C333" s="58">
        <v>1</v>
      </c>
      <c r="D333" s="82">
        <v>1</v>
      </c>
      <c r="E333" s="59" t="s">
        <v>7515</v>
      </c>
      <c r="F333" s="59" t="s">
        <v>8428</v>
      </c>
      <c r="G333" s="59" t="s">
        <v>8445</v>
      </c>
      <c r="H333" s="74"/>
      <c r="I333" s="59" t="s">
        <v>8446</v>
      </c>
      <c r="J333" s="75"/>
      <c r="K333" s="62">
        <v>43294</v>
      </c>
      <c r="L333" s="74">
        <v>30</v>
      </c>
      <c r="M333" s="57">
        <v>2</v>
      </c>
      <c r="N333" s="57">
        <f t="shared" si="30"/>
        <v>13</v>
      </c>
      <c r="O333" s="57">
        <f t="shared" si="31"/>
        <v>7</v>
      </c>
      <c r="P333" s="57" t="str">
        <f t="shared" si="32"/>
        <v>18</v>
      </c>
      <c r="Q333" s="57">
        <f t="shared" si="33"/>
        <v>13070018</v>
      </c>
      <c r="R333" s="57">
        <f t="shared" si="34"/>
        <v>130700180</v>
      </c>
      <c r="S333" s="64">
        <f t="shared" si="35"/>
        <v>12701010130718</v>
      </c>
      <c r="T333" s="57" t="e">
        <f>COUNTIF(#REF!,tratycont!#REF!)</f>
        <v>#REF!</v>
      </c>
    </row>
    <row r="334" spans="1:24" x14ac:dyDescent="0.2">
      <c r="A334" s="57">
        <v>333</v>
      </c>
      <c r="B334" s="63">
        <v>1270111</v>
      </c>
      <c r="C334" s="58">
        <v>1</v>
      </c>
      <c r="D334" s="82">
        <v>1</v>
      </c>
      <c r="E334" s="59" t="s">
        <v>7515</v>
      </c>
      <c r="F334" s="59" t="s">
        <v>8428</v>
      </c>
      <c r="G334" s="59" t="s">
        <v>8447</v>
      </c>
      <c r="H334" s="74"/>
      <c r="I334" s="59" t="s">
        <v>8448</v>
      </c>
      <c r="J334" s="75">
        <v>1</v>
      </c>
      <c r="K334" s="62">
        <v>43179</v>
      </c>
      <c r="L334" s="74">
        <v>34</v>
      </c>
      <c r="M334" s="57">
        <v>2</v>
      </c>
      <c r="N334" s="57">
        <f t="shared" si="30"/>
        <v>20</v>
      </c>
      <c r="O334" s="57">
        <f t="shared" si="31"/>
        <v>3</v>
      </c>
      <c r="P334" s="57" t="str">
        <f t="shared" si="32"/>
        <v>18</v>
      </c>
      <c r="Q334" s="57">
        <f t="shared" si="33"/>
        <v>20030018</v>
      </c>
      <c r="R334" s="57">
        <f t="shared" si="34"/>
        <v>200300181</v>
      </c>
      <c r="S334" s="64">
        <f t="shared" si="35"/>
        <v>12701111200318</v>
      </c>
      <c r="T334" s="57" t="e">
        <f>COUNTIF(#REF!,tratycont!S108)</f>
        <v>#REF!</v>
      </c>
    </row>
    <row r="335" spans="1:24" x14ac:dyDescent="0.2">
      <c r="A335" s="57">
        <v>334</v>
      </c>
      <c r="B335" s="63">
        <v>1270121</v>
      </c>
      <c r="C335" s="58">
        <v>1</v>
      </c>
      <c r="D335" s="82">
        <v>1</v>
      </c>
      <c r="E335" s="59" t="s">
        <v>7515</v>
      </c>
      <c r="F335" s="59" t="s">
        <v>8428</v>
      </c>
      <c r="G335" s="59" t="s">
        <v>8449</v>
      </c>
      <c r="H335" s="74"/>
      <c r="I335" s="59" t="s">
        <v>8450</v>
      </c>
      <c r="J335" s="75"/>
      <c r="K335" s="62">
        <v>43242</v>
      </c>
      <c r="L335" s="74">
        <v>32</v>
      </c>
      <c r="M335" s="57">
        <v>2</v>
      </c>
      <c r="N335" s="57">
        <f t="shared" si="30"/>
        <v>22</v>
      </c>
      <c r="O335" s="57">
        <f t="shared" si="31"/>
        <v>5</v>
      </c>
      <c r="P335" s="57" t="str">
        <f t="shared" si="32"/>
        <v>18</v>
      </c>
      <c r="Q335" s="57">
        <f t="shared" si="33"/>
        <v>22050018</v>
      </c>
      <c r="R335" s="57">
        <f t="shared" si="34"/>
        <v>220500180</v>
      </c>
      <c r="S335" s="64">
        <f t="shared" si="35"/>
        <v>12701210220518</v>
      </c>
      <c r="T335" s="57" t="e">
        <f>COUNTIF(#REF!,tratycont!S454)</f>
        <v>#REF!</v>
      </c>
    </row>
    <row r="336" spans="1:24" x14ac:dyDescent="0.2">
      <c r="A336" s="57">
        <v>335</v>
      </c>
      <c r="B336" s="63">
        <v>1270131</v>
      </c>
      <c r="C336" s="58">
        <v>1</v>
      </c>
      <c r="D336" s="82">
        <v>1</v>
      </c>
      <c r="E336" s="59" t="s">
        <v>7515</v>
      </c>
      <c r="F336" s="59" t="s">
        <v>8428</v>
      </c>
      <c r="G336" s="59" t="s">
        <v>8451</v>
      </c>
      <c r="H336" s="74"/>
      <c r="I336" s="59" t="s">
        <v>8452</v>
      </c>
      <c r="J336" s="75">
        <v>1</v>
      </c>
      <c r="K336" s="62">
        <v>43278</v>
      </c>
      <c r="L336" s="74">
        <v>31</v>
      </c>
      <c r="M336" s="57">
        <v>2</v>
      </c>
      <c r="N336" s="57">
        <f t="shared" si="30"/>
        <v>27</v>
      </c>
      <c r="O336" s="57">
        <f t="shared" si="31"/>
        <v>6</v>
      </c>
      <c r="P336" s="57" t="str">
        <f t="shared" si="32"/>
        <v>18</v>
      </c>
      <c r="Q336" s="57">
        <f t="shared" si="33"/>
        <v>27060018</v>
      </c>
      <c r="R336" s="57">
        <f t="shared" si="34"/>
        <v>270600181</v>
      </c>
      <c r="S336" s="64">
        <f t="shared" si="35"/>
        <v>12701311270618</v>
      </c>
      <c r="T336" s="57" t="e">
        <f>COUNTIF(#REF!,tratycont!S105)</f>
        <v>#REF!</v>
      </c>
    </row>
    <row r="337" spans="1:22" x14ac:dyDescent="0.2">
      <c r="A337" s="57">
        <v>336</v>
      </c>
      <c r="B337" s="63">
        <v>1270141</v>
      </c>
      <c r="C337" s="58">
        <v>1</v>
      </c>
      <c r="D337" s="82">
        <v>1</v>
      </c>
      <c r="E337" s="59" t="s">
        <v>7515</v>
      </c>
      <c r="F337" s="59" t="s">
        <v>8428</v>
      </c>
      <c r="G337" s="59" t="s">
        <v>8453</v>
      </c>
      <c r="H337" s="74"/>
      <c r="I337" s="59" t="s">
        <v>8454</v>
      </c>
      <c r="J337" s="75">
        <v>2</v>
      </c>
      <c r="K337" s="62">
        <v>43185</v>
      </c>
      <c r="L337" s="74">
        <v>34</v>
      </c>
      <c r="M337" s="57">
        <v>2</v>
      </c>
      <c r="N337" s="57">
        <f t="shared" si="30"/>
        <v>26</v>
      </c>
      <c r="O337" s="57">
        <f t="shared" si="31"/>
        <v>3</v>
      </c>
      <c r="P337" s="57" t="str">
        <f t="shared" si="32"/>
        <v>18</v>
      </c>
      <c r="Q337" s="57">
        <f t="shared" si="33"/>
        <v>26030018</v>
      </c>
      <c r="R337" s="57">
        <f t="shared" si="34"/>
        <v>260300182</v>
      </c>
      <c r="S337" s="64">
        <f t="shared" si="35"/>
        <v>12701412260318</v>
      </c>
      <c r="T337" s="57" t="e">
        <f>COUNTIF(#REF!,tratycont!S654)</f>
        <v>#REF!</v>
      </c>
    </row>
    <row r="338" spans="1:22" x14ac:dyDescent="0.2">
      <c r="A338" s="57">
        <v>337</v>
      </c>
      <c r="B338" s="63">
        <v>1270161</v>
      </c>
      <c r="C338" s="58">
        <v>1</v>
      </c>
      <c r="D338" s="82">
        <v>1</v>
      </c>
      <c r="E338" s="59" t="s">
        <v>7515</v>
      </c>
      <c r="F338" s="59" t="s">
        <v>8428</v>
      </c>
      <c r="G338" s="59" t="s">
        <v>8455</v>
      </c>
      <c r="H338" s="74"/>
      <c r="I338" s="59" t="s">
        <v>8456</v>
      </c>
      <c r="J338" s="75">
        <v>2</v>
      </c>
      <c r="K338" s="62">
        <v>43217</v>
      </c>
      <c r="L338" s="74">
        <v>33</v>
      </c>
      <c r="M338" s="57">
        <v>2</v>
      </c>
      <c r="N338" s="57">
        <f t="shared" si="30"/>
        <v>27</v>
      </c>
      <c r="O338" s="57">
        <f t="shared" si="31"/>
        <v>4</v>
      </c>
      <c r="P338" s="57" t="str">
        <f t="shared" si="32"/>
        <v>18</v>
      </c>
      <c r="Q338" s="57">
        <f t="shared" si="33"/>
        <v>27040018</v>
      </c>
      <c r="R338" s="57">
        <f t="shared" si="34"/>
        <v>270400182</v>
      </c>
      <c r="S338" s="64">
        <f t="shared" si="35"/>
        <v>12701612270418</v>
      </c>
      <c r="T338" s="57" t="e">
        <f>COUNTIF(#REF!,tratycont!S452)</f>
        <v>#REF!</v>
      </c>
    </row>
    <row r="339" spans="1:22" x14ac:dyDescent="0.2">
      <c r="A339" s="57">
        <v>338</v>
      </c>
      <c r="B339" s="63">
        <v>1270171</v>
      </c>
      <c r="C339" s="58">
        <v>1</v>
      </c>
      <c r="D339" s="82">
        <v>1</v>
      </c>
      <c r="E339" s="59" t="s">
        <v>7515</v>
      </c>
      <c r="F339" s="59" t="s">
        <v>8428</v>
      </c>
      <c r="G339" s="59" t="s">
        <v>8457</v>
      </c>
      <c r="H339" s="74"/>
      <c r="I339" s="59" t="s">
        <v>8458</v>
      </c>
      <c r="J339" s="75">
        <v>1</v>
      </c>
      <c r="K339" s="62">
        <v>43255</v>
      </c>
      <c r="L339" s="74">
        <v>32</v>
      </c>
      <c r="M339" s="57">
        <v>2</v>
      </c>
      <c r="N339" s="57">
        <f t="shared" si="30"/>
        <v>4</v>
      </c>
      <c r="O339" s="57">
        <f t="shared" si="31"/>
        <v>6</v>
      </c>
      <c r="P339" s="57" t="str">
        <f t="shared" si="32"/>
        <v>18</v>
      </c>
      <c r="Q339" s="57">
        <f t="shared" si="33"/>
        <v>4060018</v>
      </c>
      <c r="R339" s="57">
        <f t="shared" si="34"/>
        <v>40600181</v>
      </c>
      <c r="S339" s="64">
        <f t="shared" si="35"/>
        <v>12701711040618</v>
      </c>
      <c r="T339" s="57" t="e">
        <f>COUNTIF(#REF!,tratycont!S111)</f>
        <v>#REF!</v>
      </c>
    </row>
    <row r="340" spans="1:22" x14ac:dyDescent="0.2">
      <c r="A340" s="57">
        <v>339</v>
      </c>
      <c r="B340" s="63">
        <v>1270191</v>
      </c>
      <c r="C340" s="58">
        <v>1</v>
      </c>
      <c r="D340" s="82">
        <v>0</v>
      </c>
      <c r="E340" s="59" t="s">
        <v>7515</v>
      </c>
      <c r="F340" s="59" t="s">
        <v>8428</v>
      </c>
      <c r="G340" s="59" t="s">
        <v>8459</v>
      </c>
      <c r="H340" s="74"/>
      <c r="I340" s="59" t="s">
        <v>8460</v>
      </c>
      <c r="J340" s="75">
        <v>1</v>
      </c>
      <c r="K340" s="62">
        <v>43417</v>
      </c>
      <c r="L340" s="74">
        <v>26</v>
      </c>
      <c r="M340" s="57">
        <v>2</v>
      </c>
      <c r="N340" s="57">
        <f t="shared" si="30"/>
        <v>13</v>
      </c>
      <c r="O340" s="57">
        <f t="shared" si="31"/>
        <v>11</v>
      </c>
      <c r="P340" s="57" t="str">
        <f t="shared" si="32"/>
        <v>18</v>
      </c>
      <c r="Q340" s="57">
        <f t="shared" si="33"/>
        <v>13110018</v>
      </c>
      <c r="R340" s="57">
        <f t="shared" si="34"/>
        <v>131100181</v>
      </c>
      <c r="S340" s="64">
        <f t="shared" si="35"/>
        <v>12701911131118</v>
      </c>
      <c r="T340" s="57" t="e">
        <f>COUNTIF(#REF!,tratycont!S655)</f>
        <v>#REF!</v>
      </c>
    </row>
    <row r="341" spans="1:22" x14ac:dyDescent="0.2">
      <c r="A341" s="57">
        <v>340</v>
      </c>
      <c r="B341" s="63">
        <v>1270201</v>
      </c>
      <c r="C341" s="58">
        <v>1</v>
      </c>
      <c r="D341" s="82">
        <v>0</v>
      </c>
      <c r="E341" s="59" t="s">
        <v>7515</v>
      </c>
      <c r="F341" s="59" t="s">
        <v>8428</v>
      </c>
      <c r="G341" s="59" t="s">
        <v>8461</v>
      </c>
      <c r="H341" s="74" t="s">
        <v>8223</v>
      </c>
      <c r="I341" s="59"/>
      <c r="J341" s="75"/>
      <c r="K341" s="62"/>
      <c r="L341" s="74"/>
      <c r="M341" s="57">
        <v>2</v>
      </c>
      <c r="N341" s="57">
        <f t="shared" si="30"/>
        <v>0</v>
      </c>
      <c r="O341" s="57">
        <f t="shared" si="31"/>
        <v>1</v>
      </c>
      <c r="P341" s="57" t="str">
        <f t="shared" si="32"/>
        <v>00</v>
      </c>
      <c r="Q341" s="57">
        <f t="shared" si="33"/>
        <v>10000</v>
      </c>
      <c r="R341" s="57">
        <f t="shared" si="34"/>
        <v>100000</v>
      </c>
      <c r="S341" s="64">
        <f t="shared" si="35"/>
        <v>12702010000100</v>
      </c>
      <c r="T341" s="57" t="e">
        <f>COUNTIF(#REF!,tratycont!S110)</f>
        <v>#REF!</v>
      </c>
    </row>
    <row r="342" spans="1:22" x14ac:dyDescent="0.2">
      <c r="A342" s="57">
        <v>341</v>
      </c>
      <c r="B342" s="63">
        <v>1270211</v>
      </c>
      <c r="C342" s="58">
        <v>1</v>
      </c>
      <c r="D342" s="82">
        <v>0</v>
      </c>
      <c r="E342" s="59" t="s">
        <v>7515</v>
      </c>
      <c r="F342" s="59" t="s">
        <v>8428</v>
      </c>
      <c r="G342" s="59" t="s">
        <v>8462</v>
      </c>
      <c r="H342" s="74"/>
      <c r="I342" s="59" t="s">
        <v>8463</v>
      </c>
      <c r="J342" s="75">
        <v>2</v>
      </c>
      <c r="K342" s="62">
        <v>43552</v>
      </c>
      <c r="L342" s="74">
        <v>22</v>
      </c>
      <c r="M342" s="57">
        <v>2</v>
      </c>
      <c r="N342" s="57">
        <f t="shared" si="30"/>
        <v>28</v>
      </c>
      <c r="O342" s="57">
        <f t="shared" si="31"/>
        <v>3</v>
      </c>
      <c r="P342" s="57" t="str">
        <f t="shared" si="32"/>
        <v>19</v>
      </c>
      <c r="Q342" s="57">
        <f t="shared" si="33"/>
        <v>28030019</v>
      </c>
      <c r="R342" s="57">
        <f t="shared" si="34"/>
        <v>280300192</v>
      </c>
      <c r="S342" s="64">
        <f t="shared" si="35"/>
        <v>12702112280319</v>
      </c>
      <c r="T342" s="57" t="e">
        <f>COUNTIF(#REF!,tratycont!S453)</f>
        <v>#REF!</v>
      </c>
    </row>
    <row r="343" spans="1:22" x14ac:dyDescent="0.2">
      <c r="A343" s="57">
        <v>342</v>
      </c>
      <c r="B343" s="63">
        <v>1270221</v>
      </c>
      <c r="C343" s="58">
        <v>1</v>
      </c>
      <c r="D343" s="82">
        <v>1</v>
      </c>
      <c r="E343" s="59" t="s">
        <v>7515</v>
      </c>
      <c r="F343" s="59" t="s">
        <v>8428</v>
      </c>
      <c r="G343" s="59" t="s">
        <v>8464</v>
      </c>
      <c r="H343" s="74" t="s">
        <v>8223</v>
      </c>
      <c r="I343" s="59"/>
      <c r="J343" s="75"/>
      <c r="K343" s="62"/>
      <c r="L343" s="74"/>
      <c r="M343" s="57">
        <v>2</v>
      </c>
      <c r="N343" s="57">
        <f t="shared" si="30"/>
        <v>0</v>
      </c>
      <c r="O343" s="57">
        <f t="shared" si="31"/>
        <v>1</v>
      </c>
      <c r="P343" s="57" t="str">
        <f t="shared" si="32"/>
        <v>00</v>
      </c>
      <c r="Q343" s="57">
        <f t="shared" si="33"/>
        <v>10000</v>
      </c>
      <c r="R343" s="57">
        <f t="shared" si="34"/>
        <v>100000</v>
      </c>
      <c r="S343" s="64">
        <f t="shared" si="35"/>
        <v>12702210000100</v>
      </c>
      <c r="T343" s="57" t="e">
        <f>COUNTIF(#REF!,tratycont!S657)</f>
        <v>#REF!</v>
      </c>
    </row>
    <row r="344" spans="1:22" x14ac:dyDescent="0.2">
      <c r="A344" s="57">
        <v>343</v>
      </c>
      <c r="B344" s="67">
        <v>1280021</v>
      </c>
      <c r="C344" s="58">
        <v>1</v>
      </c>
      <c r="D344" s="82">
        <v>1</v>
      </c>
      <c r="E344" s="59" t="s">
        <v>7842</v>
      </c>
      <c r="F344" s="59" t="s">
        <v>7523</v>
      </c>
      <c r="G344" s="59" t="s">
        <v>8465</v>
      </c>
      <c r="H344" s="60"/>
      <c r="I344" s="59" t="s">
        <v>8466</v>
      </c>
      <c r="J344" s="59">
        <v>1</v>
      </c>
      <c r="K344" s="66">
        <v>43275</v>
      </c>
      <c r="L344" s="63" t="e">
        <f ca="1">DATEDIF(#REF!,TODAY(),"M")</f>
        <v>#REF!</v>
      </c>
      <c r="M344" s="57">
        <v>1</v>
      </c>
      <c r="N344" s="57">
        <f t="shared" si="30"/>
        <v>24</v>
      </c>
      <c r="O344" s="57">
        <f t="shared" si="31"/>
        <v>6</v>
      </c>
      <c r="P344" s="57" t="str">
        <f t="shared" si="32"/>
        <v>18</v>
      </c>
      <c r="Q344" s="57">
        <f t="shared" si="33"/>
        <v>24060018</v>
      </c>
      <c r="R344" s="57">
        <f t="shared" si="34"/>
        <v>240600181</v>
      </c>
      <c r="S344" s="64">
        <f t="shared" si="35"/>
        <v>12800211240618</v>
      </c>
      <c r="T344" s="57" t="e">
        <f>COUNTIF(#REF!,tratycont!S1692)</f>
        <v>#REF!</v>
      </c>
      <c r="V344" s="65" t="s">
        <v>7790</v>
      </c>
    </row>
    <row r="345" spans="1:22" x14ac:dyDescent="0.2">
      <c r="A345" s="57">
        <v>344</v>
      </c>
      <c r="B345" s="68">
        <v>1280041</v>
      </c>
      <c r="C345" s="58">
        <v>1</v>
      </c>
      <c r="D345" s="82">
        <v>0</v>
      </c>
      <c r="E345" s="59" t="s">
        <v>7842</v>
      </c>
      <c r="F345" s="59" t="s">
        <v>7523</v>
      </c>
      <c r="G345" s="59" t="s">
        <v>8467</v>
      </c>
      <c r="H345" s="70" t="s">
        <v>7932</v>
      </c>
      <c r="I345" s="59"/>
      <c r="J345" s="59"/>
      <c r="K345" s="66"/>
      <c r="L345" s="63"/>
      <c r="M345" s="57">
        <v>1</v>
      </c>
      <c r="N345" s="57">
        <f t="shared" si="30"/>
        <v>0</v>
      </c>
      <c r="O345" s="57">
        <f t="shared" si="31"/>
        <v>1</v>
      </c>
      <c r="P345" s="57" t="str">
        <f t="shared" si="32"/>
        <v>00</v>
      </c>
      <c r="Q345" s="57">
        <f t="shared" si="33"/>
        <v>10000</v>
      </c>
      <c r="R345" s="57">
        <f t="shared" si="34"/>
        <v>100000</v>
      </c>
      <c r="S345" s="64">
        <f t="shared" si="35"/>
        <v>12800410000100</v>
      </c>
      <c r="T345" s="57" t="e">
        <f>COUNTIF(#REF!,tratycont!S1675)</f>
        <v>#REF!</v>
      </c>
      <c r="V345" s="65" t="s">
        <v>7790</v>
      </c>
    </row>
    <row r="346" spans="1:22" x14ac:dyDescent="0.2">
      <c r="A346" s="57">
        <v>345</v>
      </c>
      <c r="B346" s="58">
        <v>1280051</v>
      </c>
      <c r="C346" s="58">
        <v>1</v>
      </c>
      <c r="D346" s="82">
        <v>0</v>
      </c>
      <c r="E346" s="59" t="s">
        <v>7842</v>
      </c>
      <c r="F346" s="59" t="s">
        <v>7523</v>
      </c>
      <c r="G346" s="59" t="s">
        <v>8468</v>
      </c>
      <c r="H346" s="60"/>
      <c r="I346" s="59" t="s">
        <v>8469</v>
      </c>
      <c r="J346" s="59">
        <v>1</v>
      </c>
      <c r="K346" s="66">
        <v>43389</v>
      </c>
      <c r="L346" s="63" t="e">
        <f ca="1">DATEDIF(#REF!,TODAY(),"M")</f>
        <v>#REF!</v>
      </c>
      <c r="M346" s="57">
        <v>1</v>
      </c>
      <c r="N346" s="57">
        <f t="shared" si="30"/>
        <v>16</v>
      </c>
      <c r="O346" s="57">
        <f t="shared" si="31"/>
        <v>10</v>
      </c>
      <c r="P346" s="57" t="str">
        <f t="shared" si="32"/>
        <v>18</v>
      </c>
      <c r="Q346" s="57">
        <f t="shared" si="33"/>
        <v>16100018</v>
      </c>
      <c r="R346" s="57">
        <f t="shared" si="34"/>
        <v>161000181</v>
      </c>
      <c r="S346" s="64">
        <f t="shared" si="35"/>
        <v>12800511161018</v>
      </c>
      <c r="T346" s="57" t="e">
        <f>COUNTIF(#REF!,tratycont!S1683)</f>
        <v>#REF!</v>
      </c>
      <c r="V346" s="65" t="s">
        <v>7790</v>
      </c>
    </row>
    <row r="347" spans="1:22" x14ac:dyDescent="0.2">
      <c r="A347" s="57">
        <v>346</v>
      </c>
      <c r="B347" s="67">
        <v>1280061</v>
      </c>
      <c r="C347" s="58">
        <v>1</v>
      </c>
      <c r="D347" s="82">
        <v>0</v>
      </c>
      <c r="E347" s="59" t="s">
        <v>7842</v>
      </c>
      <c r="F347" s="59" t="s">
        <v>7523</v>
      </c>
      <c r="G347" s="59" t="s">
        <v>8470</v>
      </c>
      <c r="H347" s="60"/>
      <c r="I347" s="59" t="s">
        <v>8471</v>
      </c>
      <c r="J347" s="59">
        <v>1</v>
      </c>
      <c r="K347" s="66">
        <v>43461</v>
      </c>
      <c r="L347" s="63" t="e">
        <f ca="1">DATEDIF(#REF!,TODAY(),"M")</f>
        <v>#REF!</v>
      </c>
      <c r="M347" s="57">
        <v>1</v>
      </c>
      <c r="N347" s="57">
        <f t="shared" si="30"/>
        <v>27</v>
      </c>
      <c r="O347" s="57">
        <f t="shared" si="31"/>
        <v>12</v>
      </c>
      <c r="P347" s="57" t="str">
        <f t="shared" si="32"/>
        <v>18</v>
      </c>
      <c r="Q347" s="57">
        <f t="shared" si="33"/>
        <v>27120018</v>
      </c>
      <c r="R347" s="57">
        <f t="shared" si="34"/>
        <v>271200181</v>
      </c>
      <c r="S347" s="64">
        <f t="shared" si="35"/>
        <v>12800611271218</v>
      </c>
      <c r="T347" s="57" t="e">
        <f>COUNTIF(#REF!,tratycont!S1674)</f>
        <v>#REF!</v>
      </c>
      <c r="V347" s="65" t="s">
        <v>7790</v>
      </c>
    </row>
    <row r="348" spans="1:22" x14ac:dyDescent="0.2">
      <c r="A348" s="57">
        <v>347</v>
      </c>
      <c r="B348" s="67">
        <v>1280071</v>
      </c>
      <c r="C348" s="58">
        <v>1</v>
      </c>
      <c r="D348" s="82">
        <v>0</v>
      </c>
      <c r="E348" s="59" t="s">
        <v>7842</v>
      </c>
      <c r="F348" s="59" t="s">
        <v>7523</v>
      </c>
      <c r="G348" s="59" t="s">
        <v>8472</v>
      </c>
      <c r="H348" s="60"/>
      <c r="I348" s="59" t="s">
        <v>8473</v>
      </c>
      <c r="J348" s="59">
        <v>2</v>
      </c>
      <c r="K348" s="66">
        <v>43486</v>
      </c>
      <c r="L348" s="63" t="e">
        <f ca="1">DATEDIF(#REF!,TODAY(),"M")</f>
        <v>#REF!</v>
      </c>
      <c r="M348" s="57">
        <v>1</v>
      </c>
      <c r="N348" s="57">
        <f t="shared" si="30"/>
        <v>21</v>
      </c>
      <c r="O348" s="57">
        <f t="shared" si="31"/>
        <v>1</v>
      </c>
      <c r="P348" s="57" t="str">
        <f t="shared" si="32"/>
        <v>19</v>
      </c>
      <c r="Q348" s="57">
        <f t="shared" si="33"/>
        <v>21010019</v>
      </c>
      <c r="R348" s="57">
        <f t="shared" si="34"/>
        <v>210100192</v>
      </c>
      <c r="S348" s="64">
        <f t="shared" si="35"/>
        <v>12800712210119</v>
      </c>
      <c r="T348" s="57" t="e">
        <f>COUNTIF(#REF!,tratycont!S1678)</f>
        <v>#REF!</v>
      </c>
      <c r="V348" s="65" t="s">
        <v>7790</v>
      </c>
    </row>
    <row r="349" spans="1:22" x14ac:dyDescent="0.2">
      <c r="A349" s="57">
        <v>348</v>
      </c>
      <c r="B349" s="67">
        <v>1280081</v>
      </c>
      <c r="C349" s="58">
        <v>1</v>
      </c>
      <c r="D349" s="82">
        <v>1</v>
      </c>
      <c r="E349" s="59" t="s">
        <v>7842</v>
      </c>
      <c r="F349" s="59" t="s">
        <v>7523</v>
      </c>
      <c r="G349" s="59" t="s">
        <v>8474</v>
      </c>
      <c r="H349" s="60"/>
      <c r="I349" s="59" t="s">
        <v>8475</v>
      </c>
      <c r="J349" s="59">
        <v>2</v>
      </c>
      <c r="K349" s="66">
        <v>43319</v>
      </c>
      <c r="L349" s="63" t="e">
        <f ca="1">DATEDIF(#REF!,TODAY(),"M")</f>
        <v>#REF!</v>
      </c>
      <c r="M349" s="57">
        <v>1</v>
      </c>
      <c r="N349" s="57">
        <f t="shared" si="30"/>
        <v>7</v>
      </c>
      <c r="O349" s="57">
        <f t="shared" si="31"/>
        <v>8</v>
      </c>
      <c r="P349" s="57" t="str">
        <f t="shared" si="32"/>
        <v>18</v>
      </c>
      <c r="Q349" s="57">
        <f t="shared" si="33"/>
        <v>7080018</v>
      </c>
      <c r="R349" s="57">
        <f t="shared" si="34"/>
        <v>70800182</v>
      </c>
      <c r="S349" s="64">
        <f t="shared" si="35"/>
        <v>12800812070818</v>
      </c>
      <c r="T349" s="57" t="e">
        <f>COUNTIF(#REF!,tratycont!S1670)</f>
        <v>#REF!</v>
      </c>
      <c r="V349" s="65" t="s">
        <v>7790</v>
      </c>
    </row>
    <row r="350" spans="1:22" x14ac:dyDescent="0.2">
      <c r="A350" s="57">
        <v>349</v>
      </c>
      <c r="B350" s="67">
        <v>1280091</v>
      </c>
      <c r="C350" s="58">
        <v>1</v>
      </c>
      <c r="D350" s="82">
        <v>1</v>
      </c>
      <c r="E350" s="59" t="s">
        <v>7842</v>
      </c>
      <c r="F350" s="59" t="s">
        <v>7523</v>
      </c>
      <c r="G350" s="59" t="s">
        <v>8476</v>
      </c>
      <c r="H350" s="60"/>
      <c r="I350" s="59" t="s">
        <v>8477</v>
      </c>
      <c r="J350" s="59">
        <v>1</v>
      </c>
      <c r="K350" s="66">
        <v>43328</v>
      </c>
      <c r="L350" s="63" t="e">
        <f ca="1">DATEDIF(#REF!,TODAY(),"M")</f>
        <v>#REF!</v>
      </c>
      <c r="M350" s="57">
        <v>1</v>
      </c>
      <c r="N350" s="57">
        <f t="shared" si="30"/>
        <v>16</v>
      </c>
      <c r="O350" s="57">
        <f t="shared" si="31"/>
        <v>8</v>
      </c>
      <c r="P350" s="57" t="str">
        <f t="shared" si="32"/>
        <v>18</v>
      </c>
      <c r="Q350" s="57">
        <f t="shared" si="33"/>
        <v>16080018</v>
      </c>
      <c r="R350" s="57">
        <f t="shared" si="34"/>
        <v>160800181</v>
      </c>
      <c r="S350" s="64">
        <f t="shared" si="35"/>
        <v>12800911160818</v>
      </c>
      <c r="T350" s="57" t="e">
        <f>COUNTIF(#REF!,tratycont!S1684)</f>
        <v>#REF!</v>
      </c>
      <c r="V350" s="65" t="s">
        <v>7790</v>
      </c>
    </row>
    <row r="351" spans="1:22" x14ac:dyDescent="0.2">
      <c r="A351" s="57">
        <v>350</v>
      </c>
      <c r="B351" s="67">
        <v>1280101</v>
      </c>
      <c r="C351" s="58">
        <v>1</v>
      </c>
      <c r="D351" s="82">
        <v>2</v>
      </c>
      <c r="E351" s="59" t="s">
        <v>7842</v>
      </c>
      <c r="F351" s="59" t="s">
        <v>7523</v>
      </c>
      <c r="G351" s="59" t="s">
        <v>8478</v>
      </c>
      <c r="H351" s="60"/>
      <c r="I351" s="59" t="s">
        <v>8479</v>
      </c>
      <c r="J351" s="59">
        <v>1</v>
      </c>
      <c r="K351" s="66">
        <v>43347</v>
      </c>
      <c r="L351" s="63" t="e">
        <f ca="1">DATEDIF(#REF!,TODAY(),"M")</f>
        <v>#REF!</v>
      </c>
      <c r="M351" s="57">
        <v>1</v>
      </c>
      <c r="N351" s="57">
        <f t="shared" si="30"/>
        <v>4</v>
      </c>
      <c r="O351" s="57">
        <f t="shared" si="31"/>
        <v>9</v>
      </c>
      <c r="P351" s="57" t="str">
        <f t="shared" si="32"/>
        <v>18</v>
      </c>
      <c r="Q351" s="57">
        <f t="shared" si="33"/>
        <v>4090018</v>
      </c>
      <c r="R351" s="57">
        <f t="shared" si="34"/>
        <v>40900181</v>
      </c>
      <c r="S351" s="64">
        <f t="shared" si="35"/>
        <v>12801011040918</v>
      </c>
      <c r="T351" s="57" t="e">
        <f>COUNTIF(#REF!,tratycont!S1689)</f>
        <v>#REF!</v>
      </c>
      <c r="V351" s="65" t="s">
        <v>7790</v>
      </c>
    </row>
    <row r="352" spans="1:22" x14ac:dyDescent="0.2">
      <c r="A352" s="57">
        <v>351</v>
      </c>
      <c r="B352" s="67">
        <v>1280111</v>
      </c>
      <c r="C352" s="58">
        <v>1</v>
      </c>
      <c r="D352" s="82">
        <v>1</v>
      </c>
      <c r="E352" s="59" t="s">
        <v>7842</v>
      </c>
      <c r="F352" s="59" t="s">
        <v>7523</v>
      </c>
      <c r="G352" s="59" t="s">
        <v>8480</v>
      </c>
      <c r="H352" s="60"/>
      <c r="I352" s="59" t="s">
        <v>8481</v>
      </c>
      <c r="J352" s="59">
        <v>1</v>
      </c>
      <c r="K352" s="66">
        <v>43210</v>
      </c>
      <c r="L352" s="63" t="e">
        <f ca="1">DATEDIF(#REF!,TODAY(),"M")</f>
        <v>#REF!</v>
      </c>
      <c r="M352" s="57">
        <v>1</v>
      </c>
      <c r="N352" s="57">
        <f t="shared" si="30"/>
        <v>20</v>
      </c>
      <c r="O352" s="57">
        <f t="shared" si="31"/>
        <v>4</v>
      </c>
      <c r="P352" s="57" t="str">
        <f t="shared" si="32"/>
        <v>18</v>
      </c>
      <c r="Q352" s="57">
        <f t="shared" si="33"/>
        <v>20040018</v>
      </c>
      <c r="R352" s="57">
        <f t="shared" si="34"/>
        <v>200400181</v>
      </c>
      <c r="S352" s="64">
        <f t="shared" si="35"/>
        <v>12801111200418</v>
      </c>
      <c r="T352" s="57" t="e">
        <f>COUNTIF(#REF!,tratycont!S1672)</f>
        <v>#REF!</v>
      </c>
      <c r="V352" s="65" t="s">
        <v>7790</v>
      </c>
    </row>
    <row r="353" spans="1:24" x14ac:dyDescent="0.2">
      <c r="A353" s="57">
        <v>352</v>
      </c>
      <c r="B353" s="67">
        <v>1280121</v>
      </c>
      <c r="C353" s="58">
        <v>1</v>
      </c>
      <c r="D353" s="82">
        <v>1</v>
      </c>
      <c r="E353" s="59" t="s">
        <v>7842</v>
      </c>
      <c r="F353" s="59" t="s">
        <v>7523</v>
      </c>
      <c r="G353" s="59" t="s">
        <v>8482</v>
      </c>
      <c r="H353" s="60"/>
      <c r="I353" s="59" t="s">
        <v>8483</v>
      </c>
      <c r="J353" s="59">
        <v>2</v>
      </c>
      <c r="K353" s="66">
        <v>43225</v>
      </c>
      <c r="L353" s="63" t="e">
        <f ca="1">DATEDIF(#REF!,TODAY(),"M")</f>
        <v>#REF!</v>
      </c>
      <c r="M353" s="57">
        <v>1</v>
      </c>
      <c r="N353" s="57">
        <f t="shared" si="30"/>
        <v>5</v>
      </c>
      <c r="O353" s="57">
        <f t="shared" si="31"/>
        <v>5</v>
      </c>
      <c r="P353" s="57" t="str">
        <f t="shared" si="32"/>
        <v>18</v>
      </c>
      <c r="Q353" s="57">
        <f t="shared" si="33"/>
        <v>5050018</v>
      </c>
      <c r="R353" s="57">
        <f t="shared" si="34"/>
        <v>50500182</v>
      </c>
      <c r="S353" s="64">
        <f t="shared" si="35"/>
        <v>12801212050518</v>
      </c>
      <c r="T353" s="57" t="e">
        <f>COUNTIF(#REF!,tratycont!S1690)</f>
        <v>#REF!</v>
      </c>
      <c r="V353" s="65" t="s">
        <v>7790</v>
      </c>
    </row>
    <row r="354" spans="1:24" x14ac:dyDescent="0.2">
      <c r="A354" s="57">
        <v>353</v>
      </c>
      <c r="B354" s="67">
        <v>1280131</v>
      </c>
      <c r="C354" s="58">
        <v>1</v>
      </c>
      <c r="D354" s="82">
        <v>0</v>
      </c>
      <c r="E354" s="59" t="s">
        <v>7842</v>
      </c>
      <c r="F354" s="59" t="s">
        <v>7523</v>
      </c>
      <c r="G354" s="59" t="s">
        <v>8484</v>
      </c>
      <c r="H354" s="60"/>
      <c r="I354" s="59" t="s">
        <v>8485</v>
      </c>
      <c r="J354" s="59">
        <v>1</v>
      </c>
      <c r="K354" s="66">
        <v>43444</v>
      </c>
      <c r="L354" s="63" t="e">
        <f ca="1">DATEDIF(#REF!,TODAY(),"M")</f>
        <v>#REF!</v>
      </c>
      <c r="M354" s="57">
        <v>1</v>
      </c>
      <c r="N354" s="57">
        <f t="shared" si="30"/>
        <v>10</v>
      </c>
      <c r="O354" s="57">
        <f t="shared" si="31"/>
        <v>12</v>
      </c>
      <c r="P354" s="57" t="str">
        <f t="shared" si="32"/>
        <v>18</v>
      </c>
      <c r="Q354" s="57">
        <f t="shared" si="33"/>
        <v>10120018</v>
      </c>
      <c r="R354" s="57">
        <f t="shared" si="34"/>
        <v>101200181</v>
      </c>
      <c r="S354" s="64">
        <f t="shared" si="35"/>
        <v>12801311101218</v>
      </c>
      <c r="T354" s="57" t="e">
        <f>COUNTIF(#REF!,tratycont!S1685)</f>
        <v>#REF!</v>
      </c>
      <c r="V354" s="65" t="s">
        <v>7790</v>
      </c>
    </row>
    <row r="355" spans="1:24" x14ac:dyDescent="0.2">
      <c r="A355" s="57">
        <v>354</v>
      </c>
      <c r="B355" s="68">
        <v>1280141</v>
      </c>
      <c r="C355" s="58">
        <v>1</v>
      </c>
      <c r="D355" s="82">
        <v>1</v>
      </c>
      <c r="E355" s="59" t="s">
        <v>7842</v>
      </c>
      <c r="F355" s="59" t="s">
        <v>7523</v>
      </c>
      <c r="G355" s="59" t="s">
        <v>8486</v>
      </c>
      <c r="H355" s="60"/>
      <c r="I355" s="59" t="s">
        <v>8487</v>
      </c>
      <c r="J355" s="59">
        <v>1</v>
      </c>
      <c r="K355" s="66">
        <v>43199</v>
      </c>
      <c r="L355" s="63" t="e">
        <f ca="1">DATEDIF(#REF!,TODAY(),"M")</f>
        <v>#REF!</v>
      </c>
      <c r="M355" s="57">
        <v>1</v>
      </c>
      <c r="N355" s="57">
        <f t="shared" si="30"/>
        <v>9</v>
      </c>
      <c r="O355" s="57">
        <f t="shared" si="31"/>
        <v>4</v>
      </c>
      <c r="P355" s="57" t="str">
        <f t="shared" si="32"/>
        <v>18</v>
      </c>
      <c r="Q355" s="57">
        <f t="shared" si="33"/>
        <v>9040018</v>
      </c>
      <c r="R355" s="57">
        <f t="shared" si="34"/>
        <v>90400181</v>
      </c>
      <c r="S355" s="64">
        <f t="shared" si="35"/>
        <v>12801411090418</v>
      </c>
      <c r="T355" s="57" t="e">
        <f>COUNTIF(#REF!,tratycont!S1688)</f>
        <v>#REF!</v>
      </c>
      <c r="V355" s="65" t="s">
        <v>7790</v>
      </c>
    </row>
    <row r="356" spans="1:24" x14ac:dyDescent="0.2">
      <c r="A356" s="57">
        <v>355</v>
      </c>
      <c r="B356" s="68">
        <v>1280181</v>
      </c>
      <c r="C356" s="58">
        <v>1</v>
      </c>
      <c r="D356" s="82">
        <v>1</v>
      </c>
      <c r="E356" s="59" t="s">
        <v>7842</v>
      </c>
      <c r="F356" s="59" t="s">
        <v>7523</v>
      </c>
      <c r="G356" s="59" t="s">
        <v>8488</v>
      </c>
      <c r="H356" s="60"/>
      <c r="I356" s="59" t="s">
        <v>8489</v>
      </c>
      <c r="J356" s="59">
        <v>1</v>
      </c>
      <c r="K356" s="66">
        <v>43255</v>
      </c>
      <c r="L356" s="63" t="e">
        <f ca="1">DATEDIF(#REF!,TODAY(),"M")</f>
        <v>#REF!</v>
      </c>
      <c r="M356" s="57">
        <v>1</v>
      </c>
      <c r="N356" s="57">
        <f t="shared" si="30"/>
        <v>4</v>
      </c>
      <c r="O356" s="57">
        <f t="shared" si="31"/>
        <v>6</v>
      </c>
      <c r="P356" s="57" t="str">
        <f t="shared" si="32"/>
        <v>18</v>
      </c>
      <c r="Q356" s="57">
        <f t="shared" si="33"/>
        <v>4060018</v>
      </c>
      <c r="R356" s="57">
        <f t="shared" si="34"/>
        <v>40600181</v>
      </c>
      <c r="S356" s="64">
        <f t="shared" si="35"/>
        <v>12801811040618</v>
      </c>
      <c r="T356" s="57" t="e">
        <f>COUNTIF(#REF!,tratycont!S1680)</f>
        <v>#REF!</v>
      </c>
      <c r="V356" s="65" t="s">
        <v>7790</v>
      </c>
    </row>
    <row r="357" spans="1:24" x14ac:dyDescent="0.2">
      <c r="A357" s="57">
        <v>356</v>
      </c>
      <c r="B357" s="67">
        <v>1280191</v>
      </c>
      <c r="C357" s="58">
        <v>1</v>
      </c>
      <c r="D357" s="82">
        <v>0</v>
      </c>
      <c r="E357" s="59" t="s">
        <v>7842</v>
      </c>
      <c r="F357" s="59" t="s">
        <v>7523</v>
      </c>
      <c r="G357" s="59" t="s">
        <v>8264</v>
      </c>
      <c r="H357" s="60"/>
      <c r="I357" s="59" t="s">
        <v>8490</v>
      </c>
      <c r="J357" s="59">
        <v>1</v>
      </c>
      <c r="K357" s="66">
        <v>43488</v>
      </c>
      <c r="L357" s="63" t="e">
        <f ca="1">DATEDIF(#REF!,TODAY(),"M")</f>
        <v>#REF!</v>
      </c>
      <c r="M357" s="57">
        <v>1</v>
      </c>
      <c r="N357" s="57">
        <f t="shared" si="30"/>
        <v>23</v>
      </c>
      <c r="O357" s="57">
        <f t="shared" si="31"/>
        <v>1</v>
      </c>
      <c r="P357" s="57" t="str">
        <f t="shared" si="32"/>
        <v>19</v>
      </c>
      <c r="Q357" s="57">
        <f t="shared" si="33"/>
        <v>23010019</v>
      </c>
      <c r="R357" s="57">
        <f t="shared" si="34"/>
        <v>230100191</v>
      </c>
      <c r="S357" s="64">
        <f t="shared" si="35"/>
        <v>12801911230119</v>
      </c>
      <c r="T357" s="57" t="e">
        <f>COUNTIF(#REF!,tratycont!S1682)</f>
        <v>#REF!</v>
      </c>
      <c r="V357" s="65" t="s">
        <v>7790</v>
      </c>
    </row>
    <row r="358" spans="1:24" x14ac:dyDescent="0.2">
      <c r="A358" s="57">
        <v>357</v>
      </c>
      <c r="B358" s="67">
        <v>1280201</v>
      </c>
      <c r="C358" s="58">
        <v>1</v>
      </c>
      <c r="D358" s="82">
        <v>1</v>
      </c>
      <c r="E358" s="59" t="s">
        <v>7842</v>
      </c>
      <c r="F358" s="59" t="s">
        <v>7523</v>
      </c>
      <c r="G358" s="59" t="s">
        <v>8491</v>
      </c>
      <c r="H358" s="60"/>
      <c r="I358" s="59" t="s">
        <v>8492</v>
      </c>
      <c r="J358" s="59">
        <v>1</v>
      </c>
      <c r="K358" s="66">
        <v>43358</v>
      </c>
      <c r="L358" s="63" t="e">
        <f ca="1">DATEDIF(#REF!,TODAY(),"M")</f>
        <v>#REF!</v>
      </c>
      <c r="M358" s="57">
        <v>1</v>
      </c>
      <c r="N358" s="57">
        <f t="shared" si="30"/>
        <v>15</v>
      </c>
      <c r="O358" s="57">
        <f t="shared" si="31"/>
        <v>9</v>
      </c>
      <c r="P358" s="57" t="str">
        <f t="shared" si="32"/>
        <v>18</v>
      </c>
      <c r="Q358" s="57">
        <f t="shared" si="33"/>
        <v>15090018</v>
      </c>
      <c r="R358" s="57">
        <f t="shared" si="34"/>
        <v>150900181</v>
      </c>
      <c r="S358" s="64">
        <f t="shared" si="35"/>
        <v>12802011150918</v>
      </c>
      <c r="T358" s="57" t="e">
        <f>COUNTIF(#REF!,tratycont!S1681)</f>
        <v>#REF!</v>
      </c>
      <c r="V358" s="65" t="s">
        <v>7790</v>
      </c>
    </row>
    <row r="359" spans="1:24" x14ac:dyDescent="0.2">
      <c r="A359" s="57">
        <v>358</v>
      </c>
      <c r="B359" s="67">
        <v>1280211</v>
      </c>
      <c r="C359" s="58">
        <v>1</v>
      </c>
      <c r="D359" s="82">
        <v>0</v>
      </c>
      <c r="E359" s="59" t="s">
        <v>7842</v>
      </c>
      <c r="F359" s="59" t="s">
        <v>7523</v>
      </c>
      <c r="G359" s="59" t="s">
        <v>8493</v>
      </c>
      <c r="H359" s="60"/>
      <c r="I359" s="59" t="s">
        <v>8494</v>
      </c>
      <c r="J359" s="59">
        <v>2</v>
      </c>
      <c r="K359" s="66">
        <v>43403</v>
      </c>
      <c r="L359" s="63" t="e">
        <f ca="1">DATEDIF(#REF!,TODAY(),"M")</f>
        <v>#REF!</v>
      </c>
      <c r="M359" s="57">
        <v>1</v>
      </c>
      <c r="N359" s="57">
        <f t="shared" si="30"/>
        <v>30</v>
      </c>
      <c r="O359" s="57">
        <f t="shared" si="31"/>
        <v>10</v>
      </c>
      <c r="P359" s="57" t="str">
        <f t="shared" si="32"/>
        <v>18</v>
      </c>
      <c r="Q359" s="57">
        <f t="shared" si="33"/>
        <v>30100018</v>
      </c>
      <c r="R359" s="57">
        <f t="shared" si="34"/>
        <v>301000182</v>
      </c>
      <c r="S359" s="64">
        <f t="shared" si="35"/>
        <v>12802112301018</v>
      </c>
      <c r="T359" s="57" t="e">
        <f>COUNTIF(#REF!,tratycont!S1686)</f>
        <v>#REF!</v>
      </c>
      <c r="V359" s="65" t="s">
        <v>7790</v>
      </c>
    </row>
    <row r="360" spans="1:24" x14ac:dyDescent="0.2">
      <c r="A360" s="57">
        <v>359</v>
      </c>
      <c r="B360" s="67">
        <v>1280221</v>
      </c>
      <c r="C360" s="58">
        <v>1</v>
      </c>
      <c r="D360" s="82">
        <v>0</v>
      </c>
      <c r="E360" s="59" t="s">
        <v>7842</v>
      </c>
      <c r="F360" s="59" t="s">
        <v>7523</v>
      </c>
      <c r="G360" s="59" t="s">
        <v>8495</v>
      </c>
      <c r="H360" s="60"/>
      <c r="I360" s="59" t="s">
        <v>8496</v>
      </c>
      <c r="J360" s="59">
        <v>1</v>
      </c>
      <c r="K360" s="66">
        <v>43420</v>
      </c>
      <c r="L360" s="63" t="e">
        <f ca="1">DATEDIF(#REF!,TODAY(),"M")</f>
        <v>#REF!</v>
      </c>
      <c r="M360" s="57">
        <v>1</v>
      </c>
      <c r="N360" s="57">
        <f t="shared" si="30"/>
        <v>16</v>
      </c>
      <c r="O360" s="57">
        <f t="shared" si="31"/>
        <v>11</v>
      </c>
      <c r="P360" s="57" t="str">
        <f t="shared" si="32"/>
        <v>18</v>
      </c>
      <c r="Q360" s="57">
        <f t="shared" si="33"/>
        <v>16110018</v>
      </c>
      <c r="R360" s="57">
        <f t="shared" si="34"/>
        <v>161100181</v>
      </c>
      <c r="S360" s="64">
        <f t="shared" si="35"/>
        <v>12802211161118</v>
      </c>
      <c r="T360" s="57" t="e">
        <f>COUNTIF(#REF!,tratycont!S1691)</f>
        <v>#REF!</v>
      </c>
      <c r="V360" s="65" t="s">
        <v>7790</v>
      </c>
    </row>
    <row r="361" spans="1:24" x14ac:dyDescent="0.2">
      <c r="A361" s="57">
        <v>360</v>
      </c>
      <c r="B361" s="67">
        <v>1280241</v>
      </c>
      <c r="C361" s="58">
        <v>1</v>
      </c>
      <c r="D361" s="82">
        <v>0</v>
      </c>
      <c r="E361" s="59" t="s">
        <v>7842</v>
      </c>
      <c r="F361" s="59" t="s">
        <v>7523</v>
      </c>
      <c r="G361" s="59" t="s">
        <v>8497</v>
      </c>
      <c r="H361" s="60"/>
      <c r="I361" s="59" t="s">
        <v>8498</v>
      </c>
      <c r="J361" s="59">
        <v>2</v>
      </c>
      <c r="K361" s="66">
        <v>43461</v>
      </c>
      <c r="L361" s="63" t="e">
        <f ca="1">DATEDIF(#REF!,TODAY(),"M")</f>
        <v>#REF!</v>
      </c>
      <c r="M361" s="57">
        <v>1</v>
      </c>
      <c r="N361" s="57">
        <f t="shared" si="30"/>
        <v>27</v>
      </c>
      <c r="O361" s="57">
        <f t="shared" si="31"/>
        <v>12</v>
      </c>
      <c r="P361" s="57" t="str">
        <f t="shared" si="32"/>
        <v>18</v>
      </c>
      <c r="Q361" s="57">
        <f t="shared" si="33"/>
        <v>27120018</v>
      </c>
      <c r="R361" s="57">
        <f t="shared" si="34"/>
        <v>271200182</v>
      </c>
      <c r="S361" s="64">
        <f t="shared" si="35"/>
        <v>12802412271218</v>
      </c>
      <c r="T361" s="57" t="e">
        <f>COUNTIF(#REF!,tratycont!S1673)</f>
        <v>#REF!</v>
      </c>
      <c r="V361" s="65" t="s">
        <v>7790</v>
      </c>
    </row>
    <row r="362" spans="1:24" x14ac:dyDescent="0.2">
      <c r="A362" s="57">
        <v>361</v>
      </c>
      <c r="B362" s="67">
        <v>1280251</v>
      </c>
      <c r="C362" s="58">
        <v>1</v>
      </c>
      <c r="D362" s="82">
        <v>1</v>
      </c>
      <c r="E362" s="59" t="s">
        <v>7842</v>
      </c>
      <c r="F362" s="59" t="s">
        <v>7523</v>
      </c>
      <c r="G362" s="59" t="s">
        <v>8499</v>
      </c>
      <c r="H362" s="60"/>
      <c r="I362" s="59" t="s">
        <v>8500</v>
      </c>
      <c r="J362" s="59">
        <v>1</v>
      </c>
      <c r="K362" s="66">
        <v>43356</v>
      </c>
      <c r="L362" s="63" t="e">
        <f ca="1">DATEDIF(#REF!,TODAY(),"M")</f>
        <v>#REF!</v>
      </c>
      <c r="M362" s="57">
        <v>1</v>
      </c>
      <c r="N362" s="57">
        <f t="shared" si="30"/>
        <v>13</v>
      </c>
      <c r="O362" s="57">
        <f t="shared" si="31"/>
        <v>9</v>
      </c>
      <c r="P362" s="57" t="str">
        <f t="shared" si="32"/>
        <v>18</v>
      </c>
      <c r="Q362" s="57">
        <f t="shared" si="33"/>
        <v>13090018</v>
      </c>
      <c r="R362" s="57">
        <f t="shared" si="34"/>
        <v>130900181</v>
      </c>
      <c r="S362" s="64">
        <f t="shared" si="35"/>
        <v>12802511130918</v>
      </c>
      <c r="T362" s="57" t="e">
        <f>COUNTIF(#REF!,tratycont!S1687)</f>
        <v>#REF!</v>
      </c>
      <c r="V362" s="65" t="s">
        <v>7790</v>
      </c>
    </row>
    <row r="363" spans="1:24" x14ac:dyDescent="0.2">
      <c r="A363" s="57">
        <v>362</v>
      </c>
      <c r="B363" s="58">
        <v>1280261</v>
      </c>
      <c r="C363" s="58">
        <v>1</v>
      </c>
      <c r="D363" s="82">
        <v>0</v>
      </c>
      <c r="E363" s="59" t="s">
        <v>7842</v>
      </c>
      <c r="F363" s="59" t="s">
        <v>7523</v>
      </c>
      <c r="G363" s="59" t="s">
        <v>8501</v>
      </c>
      <c r="H363" s="60"/>
      <c r="I363" s="59" t="s">
        <v>8502</v>
      </c>
      <c r="J363" s="59">
        <v>1</v>
      </c>
      <c r="K363" s="66">
        <v>43422</v>
      </c>
      <c r="L363" s="63" t="e">
        <f ca="1">DATEDIF(#REF!,TODAY(),"M")</f>
        <v>#REF!</v>
      </c>
      <c r="M363" s="57">
        <v>1</v>
      </c>
      <c r="N363" s="57">
        <f t="shared" si="30"/>
        <v>18</v>
      </c>
      <c r="O363" s="57">
        <f t="shared" si="31"/>
        <v>11</v>
      </c>
      <c r="P363" s="57" t="str">
        <f t="shared" si="32"/>
        <v>18</v>
      </c>
      <c r="Q363" s="57">
        <f t="shared" si="33"/>
        <v>18110018</v>
      </c>
      <c r="R363" s="57">
        <f t="shared" si="34"/>
        <v>181100181</v>
      </c>
      <c r="S363" s="64">
        <f t="shared" si="35"/>
        <v>12802611181118</v>
      </c>
      <c r="T363" s="57" t="e">
        <f>COUNTIF(#REF!,tratycont!S1677)</f>
        <v>#REF!</v>
      </c>
      <c r="V363" s="65" t="s">
        <v>8076</v>
      </c>
      <c r="X363" s="73">
        <v>0.52922000000000002</v>
      </c>
    </row>
    <row r="364" spans="1:24" x14ac:dyDescent="0.2">
      <c r="A364" s="57">
        <v>363</v>
      </c>
      <c r="B364" s="63">
        <v>1300011</v>
      </c>
      <c r="C364" s="58">
        <v>1</v>
      </c>
      <c r="D364" s="82">
        <v>1</v>
      </c>
      <c r="E364" s="59" t="s">
        <v>7515</v>
      </c>
      <c r="F364" s="59" t="s">
        <v>7525</v>
      </c>
      <c r="G364" s="59" t="s">
        <v>8503</v>
      </c>
      <c r="H364" s="74"/>
      <c r="I364" s="59" t="s">
        <v>8504</v>
      </c>
      <c r="J364" s="75">
        <v>2</v>
      </c>
      <c r="K364" s="62">
        <v>43258</v>
      </c>
      <c r="L364" s="74">
        <v>32</v>
      </c>
      <c r="M364" s="57">
        <v>2</v>
      </c>
      <c r="N364" s="57">
        <f t="shared" si="30"/>
        <v>7</v>
      </c>
      <c r="O364" s="57">
        <f t="shared" si="31"/>
        <v>6</v>
      </c>
      <c r="P364" s="57" t="str">
        <f t="shared" si="32"/>
        <v>18</v>
      </c>
      <c r="Q364" s="57">
        <f t="shared" si="33"/>
        <v>7060018</v>
      </c>
      <c r="R364" s="57">
        <f t="shared" si="34"/>
        <v>70600182</v>
      </c>
      <c r="S364" s="64">
        <f t="shared" si="35"/>
        <v>13000112070618</v>
      </c>
      <c r="T364" s="57" t="e">
        <f>COUNTIF(#REF!,tratycont!S471)</f>
        <v>#REF!</v>
      </c>
    </row>
    <row r="365" spans="1:24" x14ac:dyDescent="0.2">
      <c r="A365" s="57">
        <v>364</v>
      </c>
      <c r="B365" s="63">
        <v>1300021</v>
      </c>
      <c r="C365" s="58">
        <v>1</v>
      </c>
      <c r="D365" s="82">
        <v>1</v>
      </c>
      <c r="E365" s="59" t="s">
        <v>7515</v>
      </c>
      <c r="F365" s="59" t="s">
        <v>7525</v>
      </c>
      <c r="G365" s="59" t="s">
        <v>8505</v>
      </c>
      <c r="H365" s="74"/>
      <c r="I365" s="59" t="s">
        <v>8506</v>
      </c>
      <c r="J365" s="75">
        <v>2</v>
      </c>
      <c r="K365" s="62">
        <v>43219</v>
      </c>
      <c r="L365" s="74">
        <v>33</v>
      </c>
      <c r="M365" s="57">
        <v>2</v>
      </c>
      <c r="N365" s="57">
        <f t="shared" si="30"/>
        <v>29</v>
      </c>
      <c r="O365" s="57">
        <f t="shared" si="31"/>
        <v>4</v>
      </c>
      <c r="P365" s="57" t="str">
        <f t="shared" si="32"/>
        <v>18</v>
      </c>
      <c r="Q365" s="57">
        <f t="shared" si="33"/>
        <v>29040018</v>
      </c>
      <c r="R365" s="57">
        <f t="shared" si="34"/>
        <v>290400182</v>
      </c>
      <c r="S365" s="64">
        <f t="shared" si="35"/>
        <v>13000212290418</v>
      </c>
      <c r="T365" s="57" t="e">
        <f>COUNTIF(#REF!,tratycont!S473)</f>
        <v>#REF!</v>
      </c>
    </row>
    <row r="366" spans="1:24" x14ac:dyDescent="0.2">
      <c r="A366" s="57">
        <v>365</v>
      </c>
      <c r="B366" s="63">
        <v>1300041</v>
      </c>
      <c r="C366" s="58">
        <v>1</v>
      </c>
      <c r="D366" s="82">
        <v>0</v>
      </c>
      <c r="E366" s="59" t="s">
        <v>7515</v>
      </c>
      <c r="F366" s="59" t="s">
        <v>7525</v>
      </c>
      <c r="G366" s="59" t="s">
        <v>8507</v>
      </c>
      <c r="H366" s="74"/>
      <c r="I366" s="59" t="s">
        <v>8508</v>
      </c>
      <c r="J366" s="75">
        <v>1</v>
      </c>
      <c r="K366" s="62">
        <v>43439</v>
      </c>
      <c r="L366" s="74">
        <v>26</v>
      </c>
      <c r="M366" s="57">
        <v>2</v>
      </c>
      <c r="N366" s="57">
        <f t="shared" si="30"/>
        <v>5</v>
      </c>
      <c r="O366" s="57">
        <f t="shared" si="31"/>
        <v>12</v>
      </c>
      <c r="P366" s="57" t="str">
        <f t="shared" si="32"/>
        <v>18</v>
      </c>
      <c r="Q366" s="57">
        <f t="shared" si="33"/>
        <v>5120018</v>
      </c>
      <c r="R366" s="57">
        <f t="shared" si="34"/>
        <v>51200181</v>
      </c>
      <c r="S366" s="64">
        <f t="shared" si="35"/>
        <v>13000411051218</v>
      </c>
      <c r="T366" s="57" t="e">
        <f>COUNTIF(#REF!,tratycont!S474)</f>
        <v>#REF!</v>
      </c>
    </row>
    <row r="367" spans="1:24" x14ac:dyDescent="0.2">
      <c r="A367" s="57">
        <v>366</v>
      </c>
      <c r="B367" s="63">
        <v>1300051</v>
      </c>
      <c r="C367" s="58">
        <v>1</v>
      </c>
      <c r="D367" s="82">
        <v>1</v>
      </c>
      <c r="E367" s="59" t="s">
        <v>7515</v>
      </c>
      <c r="F367" s="59" t="s">
        <v>7525</v>
      </c>
      <c r="G367" s="59" t="s">
        <v>8509</v>
      </c>
      <c r="H367" s="74"/>
      <c r="I367" s="59" t="s">
        <v>8510</v>
      </c>
      <c r="J367" s="75">
        <v>2</v>
      </c>
      <c r="K367" s="62">
        <v>43302</v>
      </c>
      <c r="L367" s="74">
        <v>30</v>
      </c>
      <c r="M367" s="57">
        <v>2</v>
      </c>
      <c r="N367" s="57">
        <f t="shared" si="30"/>
        <v>21</v>
      </c>
      <c r="O367" s="57">
        <f t="shared" si="31"/>
        <v>7</v>
      </c>
      <c r="P367" s="57" t="str">
        <f t="shared" si="32"/>
        <v>18</v>
      </c>
      <c r="Q367" s="57">
        <f t="shared" si="33"/>
        <v>21070018</v>
      </c>
      <c r="R367" s="57">
        <f t="shared" si="34"/>
        <v>210700182</v>
      </c>
      <c r="S367" s="64">
        <f t="shared" si="35"/>
        <v>13000512210718</v>
      </c>
      <c r="T367" s="57" t="e">
        <f>COUNTIF(#REF!,tratycont!S472)</f>
        <v>#REF!</v>
      </c>
    </row>
    <row r="368" spans="1:24" x14ac:dyDescent="0.2">
      <c r="A368" s="57">
        <v>367</v>
      </c>
      <c r="B368" s="63">
        <v>1300061</v>
      </c>
      <c r="C368" s="58">
        <v>1</v>
      </c>
      <c r="D368" s="82">
        <v>1</v>
      </c>
      <c r="E368" s="59" t="s">
        <v>7515</v>
      </c>
      <c r="F368" s="59" t="s">
        <v>7525</v>
      </c>
      <c r="G368" s="59" t="s">
        <v>8511</v>
      </c>
      <c r="H368" s="74"/>
      <c r="I368" s="59" t="s">
        <v>8512</v>
      </c>
      <c r="J368" s="75">
        <v>2</v>
      </c>
      <c r="K368" s="62">
        <v>43337</v>
      </c>
      <c r="L368" s="74">
        <v>29</v>
      </c>
      <c r="M368" s="57">
        <v>2</v>
      </c>
      <c r="N368" s="57">
        <f t="shared" si="30"/>
        <v>25</v>
      </c>
      <c r="O368" s="57">
        <f t="shared" si="31"/>
        <v>8</v>
      </c>
      <c r="P368" s="57" t="str">
        <f t="shared" si="32"/>
        <v>18</v>
      </c>
      <c r="Q368" s="57">
        <f t="shared" si="33"/>
        <v>25080018</v>
      </c>
      <c r="R368" s="57">
        <f t="shared" si="34"/>
        <v>250800182</v>
      </c>
      <c r="S368" s="64">
        <f t="shared" si="35"/>
        <v>13000612250818</v>
      </c>
      <c r="T368" s="57" t="e">
        <f>COUNTIF(#REF!,tratycont!S469)</f>
        <v>#REF!</v>
      </c>
    </row>
    <row r="369" spans="1:22" x14ac:dyDescent="0.2">
      <c r="A369" s="57">
        <v>368</v>
      </c>
      <c r="B369" s="63">
        <v>1300081</v>
      </c>
      <c r="C369" s="58">
        <v>1</v>
      </c>
      <c r="D369" s="82">
        <v>1</v>
      </c>
      <c r="E369" s="59" t="s">
        <v>7515</v>
      </c>
      <c r="F369" s="59" t="s">
        <v>7525</v>
      </c>
      <c r="G369" s="59" t="s">
        <v>8513</v>
      </c>
      <c r="H369" s="74"/>
      <c r="I369" s="59" t="s">
        <v>8514</v>
      </c>
      <c r="J369" s="75">
        <v>2</v>
      </c>
      <c r="K369" s="62">
        <v>43320</v>
      </c>
      <c r="L369" s="74">
        <v>30</v>
      </c>
      <c r="M369" s="57">
        <v>2</v>
      </c>
      <c r="N369" s="57">
        <f t="shared" si="30"/>
        <v>8</v>
      </c>
      <c r="O369" s="57">
        <f t="shared" si="31"/>
        <v>8</v>
      </c>
      <c r="P369" s="57" t="str">
        <f t="shared" si="32"/>
        <v>18</v>
      </c>
      <c r="Q369" s="57">
        <f t="shared" si="33"/>
        <v>8080018</v>
      </c>
      <c r="R369" s="57">
        <f t="shared" si="34"/>
        <v>80800182</v>
      </c>
      <c r="S369" s="64">
        <f t="shared" si="35"/>
        <v>13000812080818</v>
      </c>
      <c r="T369" s="57" t="e">
        <f>COUNTIF(#REF!,tratycont!S468)</f>
        <v>#REF!</v>
      </c>
    </row>
    <row r="370" spans="1:22" x14ac:dyDescent="0.2">
      <c r="A370" s="57">
        <v>369</v>
      </c>
      <c r="B370" s="63">
        <v>1300091</v>
      </c>
      <c r="C370" s="58">
        <v>1</v>
      </c>
      <c r="D370" s="82">
        <v>0</v>
      </c>
      <c r="E370" s="59" t="s">
        <v>7515</v>
      </c>
      <c r="F370" s="59" t="s">
        <v>7525</v>
      </c>
      <c r="G370" s="59" t="s">
        <v>8515</v>
      </c>
      <c r="H370" s="74"/>
      <c r="I370" s="59" t="s">
        <v>8516</v>
      </c>
      <c r="J370" s="75">
        <v>2</v>
      </c>
      <c r="K370" s="62">
        <v>43431</v>
      </c>
      <c r="L370" s="74">
        <v>26</v>
      </c>
      <c r="M370" s="57">
        <v>2</v>
      </c>
      <c r="N370" s="57">
        <f t="shared" si="30"/>
        <v>27</v>
      </c>
      <c r="O370" s="57">
        <f t="shared" si="31"/>
        <v>11</v>
      </c>
      <c r="P370" s="57" t="str">
        <f t="shared" si="32"/>
        <v>18</v>
      </c>
      <c r="Q370" s="57">
        <f t="shared" si="33"/>
        <v>27110018</v>
      </c>
      <c r="R370" s="57">
        <f t="shared" si="34"/>
        <v>271100182</v>
      </c>
      <c r="S370" s="64">
        <f t="shared" si="35"/>
        <v>13000912271118</v>
      </c>
      <c r="T370" s="57" t="e">
        <f>COUNTIF(#REF!,tratycont!S475)</f>
        <v>#REF!</v>
      </c>
    </row>
    <row r="371" spans="1:22" x14ac:dyDescent="0.2">
      <c r="A371" s="57">
        <v>370</v>
      </c>
      <c r="B371" s="63">
        <v>1300101</v>
      </c>
      <c r="C371" s="58">
        <v>1</v>
      </c>
      <c r="D371" s="82">
        <v>1</v>
      </c>
      <c r="E371" s="59" t="s">
        <v>7515</v>
      </c>
      <c r="F371" s="59" t="s">
        <v>7525</v>
      </c>
      <c r="G371" s="59" t="s">
        <v>8517</v>
      </c>
      <c r="H371" s="74"/>
      <c r="I371" s="59" t="s">
        <v>8518</v>
      </c>
      <c r="J371" s="75">
        <v>1</v>
      </c>
      <c r="K371" s="62">
        <v>43218</v>
      </c>
      <c r="L371" s="74">
        <v>33</v>
      </c>
      <c r="M371" s="57">
        <v>2</v>
      </c>
      <c r="N371" s="57">
        <f t="shared" si="30"/>
        <v>28</v>
      </c>
      <c r="O371" s="57">
        <f t="shared" si="31"/>
        <v>4</v>
      </c>
      <c r="P371" s="57" t="str">
        <f t="shared" si="32"/>
        <v>18</v>
      </c>
      <c r="Q371" s="57">
        <f t="shared" si="33"/>
        <v>28040018</v>
      </c>
      <c r="R371" s="57">
        <f t="shared" si="34"/>
        <v>280400181</v>
      </c>
      <c r="S371" s="64">
        <f t="shared" si="35"/>
        <v>13001011280418</v>
      </c>
      <c r="T371" s="57" t="e">
        <f>COUNTIF(#REF!,tratycont!S470)</f>
        <v>#REF!</v>
      </c>
    </row>
    <row r="372" spans="1:22" x14ac:dyDescent="0.2">
      <c r="A372" s="57">
        <v>371</v>
      </c>
      <c r="B372" s="68">
        <v>1350011</v>
      </c>
      <c r="C372" s="58">
        <v>1</v>
      </c>
      <c r="D372" s="82">
        <v>1</v>
      </c>
      <c r="E372" s="59" t="s">
        <v>7526</v>
      </c>
      <c r="F372" s="59" t="s">
        <v>7526</v>
      </c>
      <c r="G372" s="59" t="s">
        <v>8519</v>
      </c>
      <c r="H372" s="60"/>
      <c r="I372" s="59" t="s">
        <v>8520</v>
      </c>
      <c r="J372" s="59">
        <v>2</v>
      </c>
      <c r="K372" s="66">
        <v>43347</v>
      </c>
      <c r="L372" s="63" t="e">
        <f ca="1">DATEDIF(#REF!,TODAY(),"M")</f>
        <v>#REF!</v>
      </c>
      <c r="M372" s="57">
        <v>1</v>
      </c>
      <c r="N372" s="57">
        <f t="shared" si="30"/>
        <v>4</v>
      </c>
      <c r="O372" s="57">
        <f t="shared" si="31"/>
        <v>9</v>
      </c>
      <c r="P372" s="57" t="str">
        <f t="shared" si="32"/>
        <v>18</v>
      </c>
      <c r="Q372" s="57">
        <f t="shared" si="33"/>
        <v>4090018</v>
      </c>
      <c r="R372" s="57">
        <f t="shared" si="34"/>
        <v>40900182</v>
      </c>
      <c r="S372" s="64">
        <f t="shared" si="35"/>
        <v>13500112040918</v>
      </c>
      <c r="T372" s="57" t="e">
        <f>COUNTIF(#REF!,tratycont!S1279)</f>
        <v>#REF!</v>
      </c>
      <c r="V372" s="65" t="s">
        <v>7790</v>
      </c>
    </row>
    <row r="373" spans="1:22" x14ac:dyDescent="0.2">
      <c r="A373" s="57">
        <v>372</v>
      </c>
      <c r="B373" s="67">
        <v>1350021</v>
      </c>
      <c r="C373" s="58">
        <v>1</v>
      </c>
      <c r="D373" s="82">
        <v>1</v>
      </c>
      <c r="E373" s="59" t="s">
        <v>7526</v>
      </c>
      <c r="F373" s="59" t="s">
        <v>7526</v>
      </c>
      <c r="G373" s="59" t="s">
        <v>8521</v>
      </c>
      <c r="H373" s="60"/>
      <c r="I373" s="59" t="s">
        <v>8522</v>
      </c>
      <c r="J373" s="59">
        <v>1</v>
      </c>
      <c r="K373" s="66">
        <v>43327</v>
      </c>
      <c r="L373" s="63" t="e">
        <f ca="1">DATEDIF(#REF!,TODAY(),"M")</f>
        <v>#REF!</v>
      </c>
      <c r="M373" s="57">
        <v>1</v>
      </c>
      <c r="N373" s="57">
        <f t="shared" si="30"/>
        <v>15</v>
      </c>
      <c r="O373" s="57">
        <f t="shared" si="31"/>
        <v>8</v>
      </c>
      <c r="P373" s="57" t="str">
        <f t="shared" si="32"/>
        <v>18</v>
      </c>
      <c r="Q373" s="57">
        <f t="shared" si="33"/>
        <v>15080018</v>
      </c>
      <c r="R373" s="57">
        <f t="shared" si="34"/>
        <v>150800181</v>
      </c>
      <c r="S373" s="64">
        <f t="shared" si="35"/>
        <v>13500211150818</v>
      </c>
      <c r="T373" s="57" t="e">
        <f>COUNTIF(#REF!,tratycont!S1301)</f>
        <v>#REF!</v>
      </c>
      <c r="V373" s="65" t="s">
        <v>7790</v>
      </c>
    </row>
    <row r="374" spans="1:22" x14ac:dyDescent="0.2">
      <c r="A374" s="57">
        <v>373</v>
      </c>
      <c r="B374" s="67">
        <v>1350031</v>
      </c>
      <c r="C374" s="58">
        <v>1</v>
      </c>
      <c r="D374" s="82">
        <v>2</v>
      </c>
      <c r="E374" s="59" t="s">
        <v>7526</v>
      </c>
      <c r="F374" s="59" t="s">
        <v>7526</v>
      </c>
      <c r="G374" s="59" t="s">
        <v>8523</v>
      </c>
      <c r="H374" s="60"/>
      <c r="I374" s="59" t="s">
        <v>8524</v>
      </c>
      <c r="J374" s="59">
        <v>2</v>
      </c>
      <c r="K374" s="66">
        <v>43313</v>
      </c>
      <c r="L374" s="63" t="e">
        <f ca="1">DATEDIF(#REF!,TODAY(),"M")</f>
        <v>#REF!</v>
      </c>
      <c r="M374" s="57">
        <v>1</v>
      </c>
      <c r="N374" s="57">
        <f t="shared" si="30"/>
        <v>1</v>
      </c>
      <c r="O374" s="57">
        <f t="shared" si="31"/>
        <v>8</v>
      </c>
      <c r="P374" s="57" t="str">
        <f t="shared" si="32"/>
        <v>18</v>
      </c>
      <c r="Q374" s="57">
        <f t="shared" si="33"/>
        <v>1080018</v>
      </c>
      <c r="R374" s="57">
        <f t="shared" si="34"/>
        <v>10800182</v>
      </c>
      <c r="S374" s="64">
        <f t="shared" si="35"/>
        <v>13500312010818</v>
      </c>
      <c r="T374" s="57" t="e">
        <f>COUNTIF(#REF!,tratycont!S1218)</f>
        <v>#REF!</v>
      </c>
      <c r="V374" s="65" t="s">
        <v>7790</v>
      </c>
    </row>
    <row r="375" spans="1:22" x14ac:dyDescent="0.2">
      <c r="A375" s="57">
        <v>374</v>
      </c>
      <c r="B375" s="67">
        <v>1350041</v>
      </c>
      <c r="C375" s="58">
        <v>1</v>
      </c>
      <c r="D375" s="82">
        <v>1</v>
      </c>
      <c r="E375" s="59" t="s">
        <v>7526</v>
      </c>
      <c r="F375" s="59" t="s">
        <v>7526</v>
      </c>
      <c r="G375" s="59" t="s">
        <v>8525</v>
      </c>
      <c r="H375" s="60"/>
      <c r="I375" s="59" t="s">
        <v>8526</v>
      </c>
      <c r="J375" s="59">
        <v>1</v>
      </c>
      <c r="K375" s="66">
        <v>43386</v>
      </c>
      <c r="L375" s="63" t="e">
        <f ca="1">DATEDIF(#REF!,TODAY(),"M")</f>
        <v>#REF!</v>
      </c>
      <c r="M375" s="57">
        <v>1</v>
      </c>
      <c r="N375" s="57">
        <f t="shared" si="30"/>
        <v>13</v>
      </c>
      <c r="O375" s="57">
        <f t="shared" si="31"/>
        <v>10</v>
      </c>
      <c r="P375" s="57" t="str">
        <f t="shared" si="32"/>
        <v>18</v>
      </c>
      <c r="Q375" s="57">
        <f t="shared" si="33"/>
        <v>13100018</v>
      </c>
      <c r="R375" s="57">
        <f t="shared" si="34"/>
        <v>131000181</v>
      </c>
      <c r="S375" s="64">
        <f t="shared" si="35"/>
        <v>13500411131018</v>
      </c>
      <c r="T375" s="57" t="e">
        <f>COUNTIF(#REF!,tratycont!S1210)</f>
        <v>#REF!</v>
      </c>
      <c r="V375" s="65" t="s">
        <v>7790</v>
      </c>
    </row>
    <row r="376" spans="1:22" x14ac:dyDescent="0.2">
      <c r="A376" s="57">
        <v>375</v>
      </c>
      <c r="B376" s="67">
        <v>1350091</v>
      </c>
      <c r="C376" s="58">
        <v>1</v>
      </c>
      <c r="D376" s="82">
        <v>1</v>
      </c>
      <c r="E376" s="59" t="s">
        <v>7526</v>
      </c>
      <c r="F376" s="59" t="s">
        <v>7526</v>
      </c>
      <c r="G376" s="59" t="s">
        <v>8527</v>
      </c>
      <c r="H376" s="60"/>
      <c r="I376" s="59" t="s">
        <v>8528</v>
      </c>
      <c r="J376" s="59">
        <v>1</v>
      </c>
      <c r="K376" s="66">
        <v>43313</v>
      </c>
      <c r="L376" s="63" t="e">
        <f ca="1">DATEDIF(#REF!,TODAY(),"M")</f>
        <v>#REF!</v>
      </c>
      <c r="M376" s="57">
        <v>1</v>
      </c>
      <c r="N376" s="57">
        <f t="shared" si="30"/>
        <v>1</v>
      </c>
      <c r="O376" s="57">
        <f t="shared" si="31"/>
        <v>8</v>
      </c>
      <c r="P376" s="57" t="str">
        <f t="shared" si="32"/>
        <v>18</v>
      </c>
      <c r="Q376" s="57">
        <f t="shared" si="33"/>
        <v>1080018</v>
      </c>
      <c r="R376" s="57">
        <f t="shared" si="34"/>
        <v>10800181</v>
      </c>
      <c r="S376" s="64">
        <f t="shared" si="35"/>
        <v>13500911010818</v>
      </c>
      <c r="T376" s="57" t="e">
        <f>COUNTIF(#REF!,tratycont!S1217)</f>
        <v>#REF!</v>
      </c>
      <c r="V376" s="65" t="s">
        <v>7790</v>
      </c>
    </row>
    <row r="377" spans="1:22" x14ac:dyDescent="0.2">
      <c r="A377" s="57">
        <v>376</v>
      </c>
      <c r="B377" s="68">
        <v>1350101</v>
      </c>
      <c r="C377" s="58">
        <v>1</v>
      </c>
      <c r="D377" s="82">
        <v>1</v>
      </c>
      <c r="E377" s="59" t="s">
        <v>7526</v>
      </c>
      <c r="F377" s="59" t="s">
        <v>7526</v>
      </c>
      <c r="G377" s="59" t="s">
        <v>8529</v>
      </c>
      <c r="H377" s="60"/>
      <c r="I377" s="59" t="s">
        <v>8530</v>
      </c>
      <c r="J377" s="59">
        <v>1</v>
      </c>
      <c r="K377" s="66">
        <v>43231</v>
      </c>
      <c r="L377" s="63" t="e">
        <f ca="1">DATEDIF(#REF!,TODAY(),"M")</f>
        <v>#REF!</v>
      </c>
      <c r="M377" s="57">
        <v>1</v>
      </c>
      <c r="N377" s="57">
        <f t="shared" si="30"/>
        <v>11</v>
      </c>
      <c r="O377" s="57">
        <f t="shared" si="31"/>
        <v>5</v>
      </c>
      <c r="P377" s="57" t="str">
        <f t="shared" si="32"/>
        <v>18</v>
      </c>
      <c r="Q377" s="57">
        <f t="shared" si="33"/>
        <v>11050018</v>
      </c>
      <c r="R377" s="57">
        <f t="shared" si="34"/>
        <v>110500181</v>
      </c>
      <c r="S377" s="64">
        <f t="shared" si="35"/>
        <v>13501011110518</v>
      </c>
      <c r="T377" s="57" t="e">
        <f>COUNTIF(#REF!,tratycont!S1293)</f>
        <v>#REF!</v>
      </c>
      <c r="V377" s="65" t="s">
        <v>7790</v>
      </c>
    </row>
    <row r="378" spans="1:22" x14ac:dyDescent="0.2">
      <c r="A378" s="57">
        <v>377</v>
      </c>
      <c r="B378" s="67">
        <v>1350111</v>
      </c>
      <c r="C378" s="58">
        <v>1</v>
      </c>
      <c r="D378" s="82">
        <v>1</v>
      </c>
      <c r="E378" s="59" t="s">
        <v>7526</v>
      </c>
      <c r="F378" s="59" t="s">
        <v>7526</v>
      </c>
      <c r="G378" s="59" t="s">
        <v>8531</v>
      </c>
      <c r="H378" s="60"/>
      <c r="I378" s="59" t="s">
        <v>8532</v>
      </c>
      <c r="J378" s="59">
        <v>2</v>
      </c>
      <c r="K378" s="66">
        <v>43258</v>
      </c>
      <c r="L378" s="63" t="e">
        <f ca="1">DATEDIF(#REF!,TODAY(),"M")</f>
        <v>#REF!</v>
      </c>
      <c r="M378" s="57">
        <v>1</v>
      </c>
      <c r="N378" s="57">
        <f t="shared" si="30"/>
        <v>7</v>
      </c>
      <c r="O378" s="57">
        <f t="shared" si="31"/>
        <v>6</v>
      </c>
      <c r="P378" s="57" t="str">
        <f t="shared" si="32"/>
        <v>18</v>
      </c>
      <c r="Q378" s="57">
        <f t="shared" si="33"/>
        <v>7060018</v>
      </c>
      <c r="R378" s="57">
        <f t="shared" si="34"/>
        <v>70600182</v>
      </c>
      <c r="S378" s="64">
        <f t="shared" si="35"/>
        <v>13501112070618</v>
      </c>
      <c r="T378" s="57" t="e">
        <f>COUNTIF(#REF!,tratycont!S1264)</f>
        <v>#REF!</v>
      </c>
      <c r="V378" s="65" t="s">
        <v>7790</v>
      </c>
    </row>
    <row r="379" spans="1:22" x14ac:dyDescent="0.2">
      <c r="A379" s="57">
        <v>378</v>
      </c>
      <c r="B379" s="68">
        <v>1350121</v>
      </c>
      <c r="C379" s="58">
        <v>1</v>
      </c>
      <c r="D379" s="82">
        <v>1</v>
      </c>
      <c r="E379" s="59" t="s">
        <v>7526</v>
      </c>
      <c r="F379" s="59" t="s">
        <v>7526</v>
      </c>
      <c r="G379" s="59" t="s">
        <v>8533</v>
      </c>
      <c r="H379" s="60"/>
      <c r="I379" s="59" t="s">
        <v>8534</v>
      </c>
      <c r="J379" s="59">
        <v>1</v>
      </c>
      <c r="K379" s="66">
        <v>43286</v>
      </c>
      <c r="L379" s="63" t="e">
        <f ca="1">DATEDIF(#REF!,TODAY(),"M")</f>
        <v>#REF!</v>
      </c>
      <c r="M379" s="57">
        <v>1</v>
      </c>
      <c r="N379" s="57">
        <f t="shared" si="30"/>
        <v>5</v>
      </c>
      <c r="O379" s="57">
        <f t="shared" si="31"/>
        <v>7</v>
      </c>
      <c r="P379" s="57" t="str">
        <f t="shared" si="32"/>
        <v>18</v>
      </c>
      <c r="Q379" s="57">
        <f t="shared" si="33"/>
        <v>5070018</v>
      </c>
      <c r="R379" s="57">
        <f t="shared" si="34"/>
        <v>50700181</v>
      </c>
      <c r="S379" s="64">
        <f t="shared" si="35"/>
        <v>13501211050718</v>
      </c>
      <c r="T379" s="57" t="e">
        <f>COUNTIF(#REF!,tratycont!S1289)</f>
        <v>#REF!</v>
      </c>
      <c r="V379" s="65" t="s">
        <v>7790</v>
      </c>
    </row>
    <row r="380" spans="1:22" x14ac:dyDescent="0.2">
      <c r="A380" s="57">
        <v>379</v>
      </c>
      <c r="B380" s="68">
        <v>1350131</v>
      </c>
      <c r="C380" s="58">
        <v>1</v>
      </c>
      <c r="D380" s="82">
        <v>1</v>
      </c>
      <c r="E380" s="59" t="s">
        <v>7526</v>
      </c>
      <c r="F380" s="59" t="s">
        <v>7526</v>
      </c>
      <c r="G380" s="59" t="s">
        <v>8535</v>
      </c>
      <c r="H380" s="60"/>
      <c r="I380" s="59" t="s">
        <v>8536</v>
      </c>
      <c r="J380" s="59">
        <v>2</v>
      </c>
      <c r="K380" s="66">
        <v>43219</v>
      </c>
      <c r="L380" s="63" t="e">
        <f ca="1">DATEDIF(#REF!,TODAY(),"M")</f>
        <v>#REF!</v>
      </c>
      <c r="M380" s="57">
        <v>1</v>
      </c>
      <c r="N380" s="57">
        <f t="shared" si="30"/>
        <v>29</v>
      </c>
      <c r="O380" s="57">
        <f t="shared" si="31"/>
        <v>4</v>
      </c>
      <c r="P380" s="57" t="str">
        <f t="shared" si="32"/>
        <v>18</v>
      </c>
      <c r="Q380" s="57">
        <f t="shared" si="33"/>
        <v>29040018</v>
      </c>
      <c r="R380" s="57">
        <f t="shared" si="34"/>
        <v>290400182</v>
      </c>
      <c r="S380" s="64">
        <f t="shared" si="35"/>
        <v>13501312290418</v>
      </c>
      <c r="T380" s="57" t="e">
        <f>COUNTIF(#REF!,tratycont!S1226)</f>
        <v>#REF!</v>
      </c>
      <c r="V380" s="65" t="s">
        <v>7790</v>
      </c>
    </row>
    <row r="381" spans="1:22" x14ac:dyDescent="0.2">
      <c r="A381" s="57">
        <v>380</v>
      </c>
      <c r="B381" s="67">
        <v>1350141</v>
      </c>
      <c r="C381" s="58">
        <v>1</v>
      </c>
      <c r="D381" s="82">
        <v>1</v>
      </c>
      <c r="E381" s="59" t="s">
        <v>7526</v>
      </c>
      <c r="F381" s="59" t="s">
        <v>7526</v>
      </c>
      <c r="G381" s="59" t="s">
        <v>8537</v>
      </c>
      <c r="H381" s="60"/>
      <c r="I381" s="59" t="s">
        <v>8538</v>
      </c>
      <c r="J381" s="59">
        <v>1</v>
      </c>
      <c r="K381" s="66">
        <v>43260</v>
      </c>
      <c r="L381" s="63" t="e">
        <f ca="1">DATEDIF(#REF!,TODAY(),"M")</f>
        <v>#REF!</v>
      </c>
      <c r="M381" s="57">
        <v>1</v>
      </c>
      <c r="N381" s="57">
        <f t="shared" si="30"/>
        <v>9</v>
      </c>
      <c r="O381" s="57">
        <f t="shared" si="31"/>
        <v>6</v>
      </c>
      <c r="P381" s="57" t="str">
        <f t="shared" si="32"/>
        <v>18</v>
      </c>
      <c r="Q381" s="57">
        <f t="shared" si="33"/>
        <v>9060018</v>
      </c>
      <c r="R381" s="57">
        <f t="shared" si="34"/>
        <v>90600181</v>
      </c>
      <c r="S381" s="64">
        <f t="shared" si="35"/>
        <v>13501411090618</v>
      </c>
      <c r="T381" s="57" t="e">
        <f>COUNTIF(#REF!,tratycont!S1297)</f>
        <v>#REF!</v>
      </c>
      <c r="V381" s="65" t="s">
        <v>7790</v>
      </c>
    </row>
    <row r="382" spans="1:22" x14ac:dyDescent="0.2">
      <c r="A382" s="57">
        <v>381</v>
      </c>
      <c r="B382" s="67">
        <v>1350151</v>
      </c>
      <c r="C382" s="58">
        <v>1</v>
      </c>
      <c r="D382" s="82">
        <v>1</v>
      </c>
      <c r="E382" s="59" t="s">
        <v>7526</v>
      </c>
      <c r="F382" s="59" t="s">
        <v>7526</v>
      </c>
      <c r="G382" s="59" t="s">
        <v>8539</v>
      </c>
      <c r="H382" s="60"/>
      <c r="I382" s="59" t="s">
        <v>8540</v>
      </c>
      <c r="J382" s="59">
        <v>1</v>
      </c>
      <c r="K382" s="66">
        <v>43219</v>
      </c>
      <c r="L382" s="63" t="e">
        <f ca="1">DATEDIF(#REF!,TODAY(),"M")</f>
        <v>#REF!</v>
      </c>
      <c r="M382" s="57">
        <v>1</v>
      </c>
      <c r="N382" s="57">
        <f t="shared" si="30"/>
        <v>29</v>
      </c>
      <c r="O382" s="57">
        <f t="shared" si="31"/>
        <v>4</v>
      </c>
      <c r="P382" s="57" t="str">
        <f t="shared" si="32"/>
        <v>18</v>
      </c>
      <c r="Q382" s="57">
        <f t="shared" si="33"/>
        <v>29040018</v>
      </c>
      <c r="R382" s="57">
        <f t="shared" si="34"/>
        <v>290400181</v>
      </c>
      <c r="S382" s="64">
        <f t="shared" si="35"/>
        <v>13501511290418</v>
      </c>
      <c r="T382" s="57" t="e">
        <f>COUNTIF(#REF!,tratycont!S1219)</f>
        <v>#REF!</v>
      </c>
      <c r="V382" s="65" t="s">
        <v>7790</v>
      </c>
    </row>
    <row r="383" spans="1:22" x14ac:dyDescent="0.2">
      <c r="A383" s="57">
        <v>382</v>
      </c>
      <c r="B383" s="68">
        <v>1350181</v>
      </c>
      <c r="C383" s="58">
        <v>1</v>
      </c>
      <c r="D383" s="82">
        <v>1</v>
      </c>
      <c r="E383" s="59" t="s">
        <v>7526</v>
      </c>
      <c r="F383" s="59" t="s">
        <v>7526</v>
      </c>
      <c r="G383" s="59" t="s">
        <v>8541</v>
      </c>
      <c r="H383" s="60"/>
      <c r="I383" s="59" t="s">
        <v>8542</v>
      </c>
      <c r="J383" s="59">
        <v>1</v>
      </c>
      <c r="K383" s="66">
        <v>43303</v>
      </c>
      <c r="L383" s="63" t="e">
        <f ca="1">DATEDIF(#REF!,TODAY(),"M")</f>
        <v>#REF!</v>
      </c>
      <c r="M383" s="57">
        <v>1</v>
      </c>
      <c r="N383" s="57">
        <f t="shared" si="30"/>
        <v>22</v>
      </c>
      <c r="O383" s="57">
        <f t="shared" si="31"/>
        <v>7</v>
      </c>
      <c r="P383" s="57" t="str">
        <f t="shared" si="32"/>
        <v>18</v>
      </c>
      <c r="Q383" s="57">
        <f t="shared" si="33"/>
        <v>22070018</v>
      </c>
      <c r="R383" s="57">
        <f t="shared" si="34"/>
        <v>220700181</v>
      </c>
      <c r="S383" s="64">
        <f t="shared" si="35"/>
        <v>13501811220718</v>
      </c>
      <c r="T383" s="57" t="e">
        <f>COUNTIF(#REF!,tratycont!S1251)</f>
        <v>#REF!</v>
      </c>
      <c r="V383" s="65" t="s">
        <v>7790</v>
      </c>
    </row>
    <row r="384" spans="1:22" x14ac:dyDescent="0.2">
      <c r="A384" s="57">
        <v>383</v>
      </c>
      <c r="B384" s="67">
        <v>1350191</v>
      </c>
      <c r="C384" s="58">
        <v>1</v>
      </c>
      <c r="D384" s="82">
        <v>1</v>
      </c>
      <c r="E384" s="59" t="s">
        <v>7526</v>
      </c>
      <c r="F384" s="59" t="s">
        <v>7526</v>
      </c>
      <c r="G384" s="59" t="s">
        <v>8543</v>
      </c>
      <c r="H384" s="60"/>
      <c r="I384" s="59" t="s">
        <v>8544</v>
      </c>
      <c r="J384" s="59">
        <v>2</v>
      </c>
      <c r="K384" s="66">
        <v>43226</v>
      </c>
      <c r="L384" s="63" t="e">
        <f ca="1">DATEDIF(#REF!,TODAY(),"M")</f>
        <v>#REF!</v>
      </c>
      <c r="M384" s="57">
        <v>1</v>
      </c>
      <c r="N384" s="57">
        <f t="shared" si="30"/>
        <v>6</v>
      </c>
      <c r="O384" s="57">
        <f t="shared" si="31"/>
        <v>5</v>
      </c>
      <c r="P384" s="57" t="str">
        <f t="shared" si="32"/>
        <v>18</v>
      </c>
      <c r="Q384" s="57">
        <f t="shared" si="33"/>
        <v>6050018</v>
      </c>
      <c r="R384" s="57">
        <f t="shared" si="34"/>
        <v>60500182</v>
      </c>
      <c r="S384" s="64">
        <f t="shared" si="35"/>
        <v>13501912060518</v>
      </c>
      <c r="T384" s="57" t="e">
        <f>COUNTIF(#REF!,tratycont!S1278)</f>
        <v>#REF!</v>
      </c>
      <c r="V384" s="65" t="s">
        <v>7790</v>
      </c>
    </row>
    <row r="385" spans="1:22" x14ac:dyDescent="0.2">
      <c r="A385" s="57">
        <v>384</v>
      </c>
      <c r="B385" s="67">
        <v>1350211</v>
      </c>
      <c r="C385" s="58">
        <v>1</v>
      </c>
      <c r="D385" s="82">
        <v>0</v>
      </c>
      <c r="E385" s="59" t="s">
        <v>7526</v>
      </c>
      <c r="F385" s="59" t="s">
        <v>7526</v>
      </c>
      <c r="G385" s="59" t="s">
        <v>8545</v>
      </c>
      <c r="H385" s="60"/>
      <c r="I385" s="59" t="s">
        <v>8546</v>
      </c>
      <c r="J385" s="59">
        <v>2</v>
      </c>
      <c r="K385" s="66">
        <v>43515</v>
      </c>
      <c r="L385" s="63" t="e">
        <f ca="1">DATEDIF(#REF!,TODAY(),"M")</f>
        <v>#REF!</v>
      </c>
      <c r="M385" s="57">
        <v>1</v>
      </c>
      <c r="N385" s="57">
        <f t="shared" si="30"/>
        <v>19</v>
      </c>
      <c r="O385" s="57">
        <f t="shared" si="31"/>
        <v>2</v>
      </c>
      <c r="P385" s="57" t="str">
        <f t="shared" si="32"/>
        <v>19</v>
      </c>
      <c r="Q385" s="57">
        <f t="shared" si="33"/>
        <v>19020019</v>
      </c>
      <c r="R385" s="57">
        <f t="shared" si="34"/>
        <v>190200192</v>
      </c>
      <c r="S385" s="64">
        <f t="shared" si="35"/>
        <v>13502112190219</v>
      </c>
      <c r="T385" s="57" t="e">
        <f>COUNTIF(#REF!,tratycont!S1290)</f>
        <v>#REF!</v>
      </c>
      <c r="V385" s="65" t="s">
        <v>7790</v>
      </c>
    </row>
    <row r="386" spans="1:22" x14ac:dyDescent="0.2">
      <c r="A386" s="57">
        <v>385</v>
      </c>
      <c r="B386" s="67">
        <v>1350221</v>
      </c>
      <c r="C386" s="58">
        <v>1</v>
      </c>
      <c r="D386" s="82">
        <v>0</v>
      </c>
      <c r="E386" s="59" t="s">
        <v>7526</v>
      </c>
      <c r="F386" s="59" t="s">
        <v>7526</v>
      </c>
      <c r="G386" s="59" t="s">
        <v>8547</v>
      </c>
      <c r="H386" s="60"/>
      <c r="I386" s="59" t="s">
        <v>8548</v>
      </c>
      <c r="J386" s="59">
        <v>1</v>
      </c>
      <c r="K386" s="66">
        <v>43482</v>
      </c>
      <c r="L386" s="63" t="e">
        <f ca="1">DATEDIF(#REF!,TODAY(),"M")</f>
        <v>#REF!</v>
      </c>
      <c r="M386" s="57">
        <v>1</v>
      </c>
      <c r="N386" s="57">
        <f t="shared" ref="N386:N449" si="36">DAY(K386)</f>
        <v>17</v>
      </c>
      <c r="O386" s="57">
        <f t="shared" ref="O386:O449" si="37">MONTH(K386)</f>
        <v>1</v>
      </c>
      <c r="P386" s="57" t="str">
        <f t="shared" ref="P386:P449" si="38">RIGHT(YEAR(K386),2)</f>
        <v>19</v>
      </c>
      <c r="Q386" s="57">
        <f t="shared" ref="Q386:Q449" si="39">(((N386*100)+O386)*10000)+P386</f>
        <v>17010019</v>
      </c>
      <c r="R386" s="57">
        <f t="shared" ref="R386:R449" si="40">(Q386*10)+J386</f>
        <v>170100191</v>
      </c>
      <c r="S386" s="64">
        <f t="shared" ref="S386:S449" si="41">(((((((B386*10)+J386)*100)+N386)*100)+O386)*100)+P386</f>
        <v>13502211170119</v>
      </c>
      <c r="T386" s="57" t="e">
        <f>COUNTIF(#REF!,tratycont!S1255)</f>
        <v>#REF!</v>
      </c>
      <c r="V386" s="65" t="s">
        <v>7790</v>
      </c>
    </row>
    <row r="387" spans="1:22" x14ac:dyDescent="0.2">
      <c r="A387" s="57">
        <v>386</v>
      </c>
      <c r="B387" s="68">
        <v>1350231</v>
      </c>
      <c r="C387" s="58">
        <v>1</v>
      </c>
      <c r="D387" s="82">
        <v>0</v>
      </c>
      <c r="E387" s="59" t="s">
        <v>7526</v>
      </c>
      <c r="F387" s="59" t="s">
        <v>7526</v>
      </c>
      <c r="G387" s="59" t="s">
        <v>8549</v>
      </c>
      <c r="H387" s="60"/>
      <c r="I387" s="59" t="s">
        <v>8550</v>
      </c>
      <c r="J387" s="59">
        <v>2</v>
      </c>
      <c r="K387" s="66">
        <v>43443</v>
      </c>
      <c r="L387" s="63" t="e">
        <f ca="1">DATEDIF(#REF!,TODAY(),"M")</f>
        <v>#REF!</v>
      </c>
      <c r="M387" s="57">
        <v>1</v>
      </c>
      <c r="N387" s="57">
        <f t="shared" si="36"/>
        <v>9</v>
      </c>
      <c r="O387" s="57">
        <f t="shared" si="37"/>
        <v>12</v>
      </c>
      <c r="P387" s="57" t="str">
        <f t="shared" si="38"/>
        <v>18</v>
      </c>
      <c r="Q387" s="57">
        <f t="shared" si="39"/>
        <v>9120018</v>
      </c>
      <c r="R387" s="57">
        <f t="shared" si="40"/>
        <v>91200182</v>
      </c>
      <c r="S387" s="64">
        <f t="shared" si="41"/>
        <v>13502312091218</v>
      </c>
      <c r="T387" s="57" t="e">
        <f>COUNTIF(#REF!,tratycont!S1274)</f>
        <v>#REF!</v>
      </c>
      <c r="V387" s="65" t="s">
        <v>7790</v>
      </c>
    </row>
    <row r="388" spans="1:22" x14ac:dyDescent="0.2">
      <c r="A388" s="57">
        <v>387</v>
      </c>
      <c r="B388" s="67">
        <v>1350241</v>
      </c>
      <c r="C388" s="58">
        <v>1</v>
      </c>
      <c r="D388" s="82">
        <v>2</v>
      </c>
      <c r="E388" s="59" t="s">
        <v>7526</v>
      </c>
      <c r="F388" s="59" t="s">
        <v>7526</v>
      </c>
      <c r="G388" s="59" t="s">
        <v>8551</v>
      </c>
      <c r="H388" s="60"/>
      <c r="I388" s="59" t="s">
        <v>8552</v>
      </c>
      <c r="J388" s="59">
        <v>2</v>
      </c>
      <c r="K388" s="66">
        <v>43400</v>
      </c>
      <c r="L388" s="63" t="e">
        <f ca="1">DATEDIF(#REF!,TODAY(),"M")</f>
        <v>#REF!</v>
      </c>
      <c r="M388" s="57">
        <v>1</v>
      </c>
      <c r="N388" s="57">
        <f t="shared" si="36"/>
        <v>27</v>
      </c>
      <c r="O388" s="57">
        <f t="shared" si="37"/>
        <v>10</v>
      </c>
      <c r="P388" s="57" t="str">
        <f t="shared" si="38"/>
        <v>18</v>
      </c>
      <c r="Q388" s="57">
        <f t="shared" si="39"/>
        <v>27100018</v>
      </c>
      <c r="R388" s="57">
        <f t="shared" si="40"/>
        <v>271000182</v>
      </c>
      <c r="S388" s="64">
        <f t="shared" si="41"/>
        <v>13502412271018</v>
      </c>
      <c r="T388" s="57" t="e">
        <f>COUNTIF(#REF!,tratycont!S1268)</f>
        <v>#REF!</v>
      </c>
      <c r="V388" s="65" t="s">
        <v>7790</v>
      </c>
    </row>
    <row r="389" spans="1:22" x14ac:dyDescent="0.2">
      <c r="A389" s="57">
        <v>388</v>
      </c>
      <c r="B389" s="67">
        <v>1350251</v>
      </c>
      <c r="C389" s="58">
        <v>1</v>
      </c>
      <c r="D389" s="82">
        <v>0</v>
      </c>
      <c r="E389" s="59" t="s">
        <v>7526</v>
      </c>
      <c r="F389" s="59" t="s">
        <v>7526</v>
      </c>
      <c r="G389" s="59" t="s">
        <v>8553</v>
      </c>
      <c r="H389" s="60"/>
      <c r="I389" s="59" t="s">
        <v>8554</v>
      </c>
      <c r="J389" s="59">
        <v>1</v>
      </c>
      <c r="K389" s="66">
        <v>43577</v>
      </c>
      <c r="L389" s="63" t="e">
        <f ca="1">DATEDIF(#REF!,TODAY(),"M")</f>
        <v>#REF!</v>
      </c>
      <c r="M389" s="57">
        <v>1</v>
      </c>
      <c r="N389" s="57">
        <f t="shared" si="36"/>
        <v>22</v>
      </c>
      <c r="O389" s="57">
        <f t="shared" si="37"/>
        <v>4</v>
      </c>
      <c r="P389" s="57" t="str">
        <f t="shared" si="38"/>
        <v>19</v>
      </c>
      <c r="Q389" s="57">
        <f t="shared" si="39"/>
        <v>22040019</v>
      </c>
      <c r="R389" s="57">
        <f t="shared" si="40"/>
        <v>220400191</v>
      </c>
      <c r="S389" s="64">
        <f t="shared" si="41"/>
        <v>13502511220419</v>
      </c>
      <c r="T389" s="57" t="e">
        <f>COUNTIF(#REF!,tratycont!S1286)</f>
        <v>#REF!</v>
      </c>
      <c r="V389" s="65" t="s">
        <v>7790</v>
      </c>
    </row>
    <row r="390" spans="1:22" x14ac:dyDescent="0.2">
      <c r="A390" s="57">
        <v>389</v>
      </c>
      <c r="B390" s="67">
        <v>1350281</v>
      </c>
      <c r="C390" s="58">
        <v>1</v>
      </c>
      <c r="D390" s="82">
        <v>1</v>
      </c>
      <c r="E390" s="59" t="s">
        <v>7526</v>
      </c>
      <c r="F390" s="59" t="s">
        <v>7526</v>
      </c>
      <c r="G390" s="59" t="s">
        <v>8555</v>
      </c>
      <c r="H390" s="60"/>
      <c r="I390" s="59" t="s">
        <v>8556</v>
      </c>
      <c r="J390" s="59">
        <v>2</v>
      </c>
      <c r="K390" s="66">
        <v>43371</v>
      </c>
      <c r="L390" s="63" t="e">
        <f ca="1">DATEDIF(#REF!,TODAY(),"M")</f>
        <v>#REF!</v>
      </c>
      <c r="M390" s="57">
        <v>1</v>
      </c>
      <c r="N390" s="57">
        <f t="shared" si="36"/>
        <v>28</v>
      </c>
      <c r="O390" s="57">
        <f t="shared" si="37"/>
        <v>9</v>
      </c>
      <c r="P390" s="57" t="str">
        <f t="shared" si="38"/>
        <v>18</v>
      </c>
      <c r="Q390" s="57">
        <f t="shared" si="39"/>
        <v>28090018</v>
      </c>
      <c r="R390" s="57">
        <f t="shared" si="40"/>
        <v>280900182</v>
      </c>
      <c r="S390" s="64">
        <f t="shared" si="41"/>
        <v>13502812280918</v>
      </c>
      <c r="T390" s="57" t="e">
        <f>COUNTIF(#REF!,tratycont!S1254)</f>
        <v>#REF!</v>
      </c>
      <c r="V390" s="65" t="s">
        <v>7790</v>
      </c>
    </row>
    <row r="391" spans="1:22" x14ac:dyDescent="0.2">
      <c r="A391" s="57">
        <v>390</v>
      </c>
      <c r="B391" s="67">
        <v>1350291</v>
      </c>
      <c r="C391" s="58">
        <v>1</v>
      </c>
      <c r="D391" s="82">
        <v>1</v>
      </c>
      <c r="E391" s="59" t="s">
        <v>7526</v>
      </c>
      <c r="F391" s="59" t="s">
        <v>7526</v>
      </c>
      <c r="G391" s="59" t="s">
        <v>8557</v>
      </c>
      <c r="H391" s="60"/>
      <c r="I391" s="59" t="s">
        <v>8558</v>
      </c>
      <c r="J391" s="59">
        <v>1</v>
      </c>
      <c r="K391" s="66">
        <v>43366</v>
      </c>
      <c r="L391" s="63" t="e">
        <f ca="1">DATEDIF(#REF!,TODAY(),"M")</f>
        <v>#REF!</v>
      </c>
      <c r="M391" s="57">
        <v>1</v>
      </c>
      <c r="N391" s="57">
        <f t="shared" si="36"/>
        <v>23</v>
      </c>
      <c r="O391" s="57">
        <f t="shared" si="37"/>
        <v>9</v>
      </c>
      <c r="P391" s="57" t="str">
        <f t="shared" si="38"/>
        <v>18</v>
      </c>
      <c r="Q391" s="57">
        <f t="shared" si="39"/>
        <v>23090018</v>
      </c>
      <c r="R391" s="57">
        <f t="shared" si="40"/>
        <v>230900181</v>
      </c>
      <c r="S391" s="64">
        <f t="shared" si="41"/>
        <v>13502911230918</v>
      </c>
      <c r="T391" s="57" t="e">
        <f>COUNTIF(#REF!,tratycont!S1258)</f>
        <v>#REF!</v>
      </c>
      <c r="V391" s="65" t="s">
        <v>7790</v>
      </c>
    </row>
    <row r="392" spans="1:22" x14ac:dyDescent="0.2">
      <c r="A392" s="57">
        <v>391</v>
      </c>
      <c r="B392" s="68">
        <v>1350311</v>
      </c>
      <c r="C392" s="58">
        <v>1</v>
      </c>
      <c r="D392" s="82">
        <v>1</v>
      </c>
      <c r="E392" s="59" t="s">
        <v>7526</v>
      </c>
      <c r="F392" s="59" t="s">
        <v>7526</v>
      </c>
      <c r="G392" s="59" t="s">
        <v>8559</v>
      </c>
      <c r="H392" s="70" t="s">
        <v>7932</v>
      </c>
      <c r="I392" s="59"/>
      <c r="J392" s="59"/>
      <c r="K392" s="66"/>
      <c r="L392" s="63"/>
      <c r="M392" s="57">
        <v>1</v>
      </c>
      <c r="N392" s="57">
        <f t="shared" si="36"/>
        <v>0</v>
      </c>
      <c r="O392" s="57">
        <f t="shared" si="37"/>
        <v>1</v>
      </c>
      <c r="P392" s="57" t="str">
        <f t="shared" si="38"/>
        <v>00</v>
      </c>
      <c r="Q392" s="57">
        <f t="shared" si="39"/>
        <v>10000</v>
      </c>
      <c r="R392" s="57">
        <f t="shared" si="40"/>
        <v>100000</v>
      </c>
      <c r="S392" s="64">
        <f t="shared" si="41"/>
        <v>13503110000100</v>
      </c>
      <c r="T392" s="57" t="e">
        <f>COUNTIF(#REF!,tratycont!S1240)</f>
        <v>#REF!</v>
      </c>
      <c r="V392" s="65" t="s">
        <v>7790</v>
      </c>
    </row>
    <row r="393" spans="1:22" x14ac:dyDescent="0.2">
      <c r="A393" s="57">
        <v>392</v>
      </c>
      <c r="B393" s="67">
        <v>1350331</v>
      </c>
      <c r="C393" s="58">
        <v>1</v>
      </c>
      <c r="D393" s="82">
        <v>1</v>
      </c>
      <c r="E393" s="59" t="s">
        <v>7526</v>
      </c>
      <c r="F393" s="59" t="s">
        <v>7526</v>
      </c>
      <c r="G393" s="59" t="s">
        <v>8560</v>
      </c>
      <c r="H393" s="60"/>
      <c r="I393" s="59" t="s">
        <v>8561</v>
      </c>
      <c r="J393" s="59">
        <v>2</v>
      </c>
      <c r="K393" s="66">
        <v>43366</v>
      </c>
      <c r="L393" s="63" t="e">
        <f ca="1">DATEDIF(#REF!,TODAY(),"M")</f>
        <v>#REF!</v>
      </c>
      <c r="M393" s="57">
        <v>1</v>
      </c>
      <c r="N393" s="57">
        <f t="shared" si="36"/>
        <v>23</v>
      </c>
      <c r="O393" s="57">
        <f t="shared" si="37"/>
        <v>9</v>
      </c>
      <c r="P393" s="57" t="str">
        <f t="shared" si="38"/>
        <v>18</v>
      </c>
      <c r="Q393" s="57">
        <f t="shared" si="39"/>
        <v>23090018</v>
      </c>
      <c r="R393" s="57">
        <f t="shared" si="40"/>
        <v>230900182</v>
      </c>
      <c r="S393" s="64">
        <f t="shared" si="41"/>
        <v>13503312230918</v>
      </c>
      <c r="T393" s="57" t="e">
        <f>COUNTIF(#REF!,tratycont!S1213)</f>
        <v>#REF!</v>
      </c>
      <c r="V393" s="65" t="s">
        <v>7790</v>
      </c>
    </row>
    <row r="394" spans="1:22" x14ac:dyDescent="0.2">
      <c r="A394" s="57">
        <v>393</v>
      </c>
      <c r="B394" s="67">
        <v>1350341</v>
      </c>
      <c r="C394" s="58">
        <v>1</v>
      </c>
      <c r="D394" s="82">
        <v>0</v>
      </c>
      <c r="E394" s="59" t="s">
        <v>7526</v>
      </c>
      <c r="F394" s="59" t="s">
        <v>7526</v>
      </c>
      <c r="G394" s="59" t="s">
        <v>8562</v>
      </c>
      <c r="H394" s="60"/>
      <c r="I394" s="59" t="s">
        <v>8563</v>
      </c>
      <c r="J394" s="59">
        <v>2</v>
      </c>
      <c r="K394" s="66">
        <v>43681</v>
      </c>
      <c r="L394" s="63" t="e">
        <f ca="1">DATEDIF(#REF!,TODAY(),"M")</f>
        <v>#REF!</v>
      </c>
      <c r="M394" s="57">
        <v>1</v>
      </c>
      <c r="N394" s="57">
        <f t="shared" si="36"/>
        <v>4</v>
      </c>
      <c r="O394" s="57">
        <f t="shared" si="37"/>
        <v>8</v>
      </c>
      <c r="P394" s="57" t="str">
        <f t="shared" si="38"/>
        <v>19</v>
      </c>
      <c r="Q394" s="57">
        <f t="shared" si="39"/>
        <v>4080019</v>
      </c>
      <c r="R394" s="57">
        <f t="shared" si="40"/>
        <v>40800192</v>
      </c>
      <c r="S394" s="64">
        <f t="shared" si="41"/>
        <v>13503412040819</v>
      </c>
      <c r="T394" s="57" t="e">
        <f>COUNTIF(#REF!,tratycont!S1271)</f>
        <v>#REF!</v>
      </c>
      <c r="V394" s="65" t="s">
        <v>7790</v>
      </c>
    </row>
    <row r="395" spans="1:22" x14ac:dyDescent="0.2">
      <c r="A395" s="57">
        <v>394</v>
      </c>
      <c r="B395" s="68">
        <v>1350351</v>
      </c>
      <c r="C395" s="58">
        <v>1</v>
      </c>
      <c r="D395" s="82">
        <v>1</v>
      </c>
      <c r="E395" s="59" t="s">
        <v>7526</v>
      </c>
      <c r="F395" s="59" t="s">
        <v>7526</v>
      </c>
      <c r="G395" s="59" t="s">
        <v>8564</v>
      </c>
      <c r="H395" s="60"/>
      <c r="I395" s="59" t="s">
        <v>8565</v>
      </c>
      <c r="J395" s="59">
        <v>2</v>
      </c>
      <c r="K395" s="66">
        <v>43381</v>
      </c>
      <c r="L395" s="63" t="e">
        <f ca="1">DATEDIF(#REF!,TODAY(),"M")</f>
        <v>#REF!</v>
      </c>
      <c r="M395" s="57">
        <v>1</v>
      </c>
      <c r="N395" s="57">
        <f t="shared" si="36"/>
        <v>8</v>
      </c>
      <c r="O395" s="57">
        <f t="shared" si="37"/>
        <v>10</v>
      </c>
      <c r="P395" s="57" t="str">
        <f t="shared" si="38"/>
        <v>18</v>
      </c>
      <c r="Q395" s="57">
        <f t="shared" si="39"/>
        <v>8100018</v>
      </c>
      <c r="R395" s="57">
        <f t="shared" si="40"/>
        <v>81000182</v>
      </c>
      <c r="S395" s="64">
        <f t="shared" si="41"/>
        <v>13503512081018</v>
      </c>
      <c r="T395" s="57" t="e">
        <f>COUNTIF(#REF!,tratycont!S1225)</f>
        <v>#REF!</v>
      </c>
      <c r="V395" s="65" t="s">
        <v>7790</v>
      </c>
    </row>
    <row r="396" spans="1:22" x14ac:dyDescent="0.2">
      <c r="A396" s="57">
        <v>395</v>
      </c>
      <c r="B396" s="68">
        <v>1350371</v>
      </c>
      <c r="C396" s="58">
        <v>1</v>
      </c>
      <c r="D396" s="82">
        <v>0</v>
      </c>
      <c r="E396" s="59" t="s">
        <v>7526</v>
      </c>
      <c r="F396" s="59" t="s">
        <v>7526</v>
      </c>
      <c r="G396" s="59" t="s">
        <v>8566</v>
      </c>
      <c r="H396" s="70" t="s">
        <v>7932</v>
      </c>
      <c r="I396" s="59"/>
      <c r="J396" s="59"/>
      <c r="K396" s="66"/>
      <c r="L396" s="63"/>
      <c r="M396" s="57">
        <v>1</v>
      </c>
      <c r="N396" s="57">
        <f t="shared" si="36"/>
        <v>0</v>
      </c>
      <c r="O396" s="57">
        <f t="shared" si="37"/>
        <v>1</v>
      </c>
      <c r="P396" s="57" t="str">
        <f t="shared" si="38"/>
        <v>00</v>
      </c>
      <c r="Q396" s="57">
        <f t="shared" si="39"/>
        <v>10000</v>
      </c>
      <c r="R396" s="57">
        <f t="shared" si="40"/>
        <v>100000</v>
      </c>
      <c r="S396" s="64">
        <f t="shared" si="41"/>
        <v>13503710000100</v>
      </c>
      <c r="T396" s="57" t="e">
        <f>COUNTIF(#REF!,tratycont!S1227)</f>
        <v>#REF!</v>
      </c>
      <c r="V396" s="65" t="s">
        <v>7790</v>
      </c>
    </row>
    <row r="397" spans="1:22" x14ac:dyDescent="0.2">
      <c r="A397" s="57">
        <v>396</v>
      </c>
      <c r="B397" s="67">
        <v>1350391</v>
      </c>
      <c r="C397" s="58">
        <v>1</v>
      </c>
      <c r="D397" s="82">
        <v>0</v>
      </c>
      <c r="E397" s="59" t="s">
        <v>7526</v>
      </c>
      <c r="F397" s="59" t="s">
        <v>7526</v>
      </c>
      <c r="G397" s="59" t="s">
        <v>8567</v>
      </c>
      <c r="H397" s="60"/>
      <c r="I397" s="59" t="s">
        <v>8568</v>
      </c>
      <c r="J397" s="59">
        <v>1</v>
      </c>
      <c r="K397" s="66">
        <v>43491</v>
      </c>
      <c r="L397" s="63" t="e">
        <f ca="1">DATEDIF(#REF!,TODAY(),"M")</f>
        <v>#REF!</v>
      </c>
      <c r="M397" s="57">
        <v>1</v>
      </c>
      <c r="N397" s="57">
        <f t="shared" si="36"/>
        <v>26</v>
      </c>
      <c r="O397" s="57">
        <f t="shared" si="37"/>
        <v>1</v>
      </c>
      <c r="P397" s="57" t="str">
        <f t="shared" si="38"/>
        <v>19</v>
      </c>
      <c r="Q397" s="57">
        <f t="shared" si="39"/>
        <v>26010019</v>
      </c>
      <c r="R397" s="57">
        <f t="shared" si="40"/>
        <v>260100191</v>
      </c>
      <c r="S397" s="64">
        <f t="shared" si="41"/>
        <v>13503911260119</v>
      </c>
      <c r="T397" s="57" t="e">
        <f>COUNTIF(#REF!,tratycont!S1236)</f>
        <v>#REF!</v>
      </c>
      <c r="V397" s="65" t="s">
        <v>7790</v>
      </c>
    </row>
    <row r="398" spans="1:22" x14ac:dyDescent="0.2">
      <c r="A398" s="57">
        <v>397</v>
      </c>
      <c r="B398" s="68">
        <v>1350401</v>
      </c>
      <c r="C398" s="58">
        <v>1</v>
      </c>
      <c r="D398" s="82">
        <v>1</v>
      </c>
      <c r="E398" s="59" t="s">
        <v>7526</v>
      </c>
      <c r="F398" s="59" t="s">
        <v>7526</v>
      </c>
      <c r="G398" s="59" t="s">
        <v>8569</v>
      </c>
      <c r="H398" s="60"/>
      <c r="I398" s="59" t="s">
        <v>8570</v>
      </c>
      <c r="J398" s="59">
        <v>2</v>
      </c>
      <c r="K398" s="66">
        <v>43352</v>
      </c>
      <c r="L398" s="63" t="e">
        <f ca="1">DATEDIF(#REF!,TODAY(),"M")</f>
        <v>#REF!</v>
      </c>
      <c r="M398" s="57">
        <v>1</v>
      </c>
      <c r="N398" s="57">
        <f t="shared" si="36"/>
        <v>9</v>
      </c>
      <c r="O398" s="57">
        <f t="shared" si="37"/>
        <v>9</v>
      </c>
      <c r="P398" s="57" t="str">
        <f t="shared" si="38"/>
        <v>18</v>
      </c>
      <c r="Q398" s="57">
        <f t="shared" si="39"/>
        <v>9090018</v>
      </c>
      <c r="R398" s="57">
        <f t="shared" si="40"/>
        <v>90900182</v>
      </c>
      <c r="S398" s="64">
        <f t="shared" si="41"/>
        <v>13504012090918</v>
      </c>
      <c r="T398" s="57" t="e">
        <f>COUNTIF(#REF!,tratycont!S1294)</f>
        <v>#REF!</v>
      </c>
      <c r="V398" s="65" t="s">
        <v>7790</v>
      </c>
    </row>
    <row r="399" spans="1:22" x14ac:dyDescent="0.2">
      <c r="A399" s="57">
        <v>398</v>
      </c>
      <c r="B399" s="68">
        <v>1350411</v>
      </c>
      <c r="C399" s="58">
        <v>1</v>
      </c>
      <c r="D399" s="82">
        <v>0</v>
      </c>
      <c r="E399" s="59" t="s">
        <v>7526</v>
      </c>
      <c r="F399" s="59" t="s">
        <v>7526</v>
      </c>
      <c r="G399" s="59" t="s">
        <v>8571</v>
      </c>
      <c r="H399" s="60"/>
      <c r="I399" s="59" t="s">
        <v>8572</v>
      </c>
      <c r="J399" s="59">
        <v>1</v>
      </c>
      <c r="K399" s="66">
        <v>43465</v>
      </c>
      <c r="L399" s="63" t="e">
        <f ca="1">DATEDIF(#REF!,TODAY(),"M")</f>
        <v>#REF!</v>
      </c>
      <c r="M399" s="57">
        <v>1</v>
      </c>
      <c r="N399" s="57">
        <f t="shared" si="36"/>
        <v>31</v>
      </c>
      <c r="O399" s="57">
        <f t="shared" si="37"/>
        <v>12</v>
      </c>
      <c r="P399" s="57" t="str">
        <f t="shared" si="38"/>
        <v>18</v>
      </c>
      <c r="Q399" s="57">
        <f t="shared" si="39"/>
        <v>31120018</v>
      </c>
      <c r="R399" s="57">
        <f t="shared" si="40"/>
        <v>311200181</v>
      </c>
      <c r="S399" s="64">
        <f t="shared" si="41"/>
        <v>13504111311218</v>
      </c>
      <c r="T399" s="57" t="e">
        <f>COUNTIF(#REF!,tratycont!S1245)</f>
        <v>#REF!</v>
      </c>
      <c r="V399" s="65" t="s">
        <v>7790</v>
      </c>
    </row>
    <row r="400" spans="1:22" x14ac:dyDescent="0.2">
      <c r="A400" s="57">
        <v>399</v>
      </c>
      <c r="B400" s="68">
        <v>1350431</v>
      </c>
      <c r="C400" s="58">
        <v>1</v>
      </c>
      <c r="D400" s="82">
        <v>1</v>
      </c>
      <c r="E400" s="59" t="s">
        <v>7526</v>
      </c>
      <c r="F400" s="59" t="s">
        <v>7526</v>
      </c>
      <c r="G400" s="59" t="s">
        <v>8573</v>
      </c>
      <c r="H400" s="60"/>
      <c r="I400" s="59" t="s">
        <v>8574</v>
      </c>
      <c r="J400" s="59">
        <v>1</v>
      </c>
      <c r="K400" s="66">
        <v>43217</v>
      </c>
      <c r="L400" s="63" t="e">
        <f ca="1">DATEDIF(#REF!,TODAY(),"M")</f>
        <v>#REF!</v>
      </c>
      <c r="M400" s="57">
        <v>1</v>
      </c>
      <c r="N400" s="57">
        <f t="shared" si="36"/>
        <v>27</v>
      </c>
      <c r="O400" s="57">
        <f t="shared" si="37"/>
        <v>4</v>
      </c>
      <c r="P400" s="57" t="str">
        <f t="shared" si="38"/>
        <v>18</v>
      </c>
      <c r="Q400" s="57">
        <f t="shared" si="39"/>
        <v>27040018</v>
      </c>
      <c r="R400" s="57">
        <f t="shared" si="40"/>
        <v>270400181</v>
      </c>
      <c r="S400" s="64">
        <f t="shared" si="41"/>
        <v>13504311270418</v>
      </c>
      <c r="T400" s="57" t="e">
        <f>COUNTIF(#REF!,tratycont!S1280)</f>
        <v>#REF!</v>
      </c>
      <c r="V400" s="65" t="s">
        <v>7790</v>
      </c>
    </row>
    <row r="401" spans="1:22" x14ac:dyDescent="0.2">
      <c r="A401" s="57">
        <v>400</v>
      </c>
      <c r="B401" s="68">
        <v>1350441</v>
      </c>
      <c r="C401" s="58">
        <v>1</v>
      </c>
      <c r="D401" s="82">
        <v>1</v>
      </c>
      <c r="E401" s="59" t="s">
        <v>7526</v>
      </c>
      <c r="F401" s="59" t="s">
        <v>7526</v>
      </c>
      <c r="G401" s="59" t="s">
        <v>8575</v>
      </c>
      <c r="H401" s="60"/>
      <c r="I401" s="59" t="s">
        <v>8576</v>
      </c>
      <c r="J401" s="59">
        <v>2</v>
      </c>
      <c r="K401" s="66">
        <v>43640</v>
      </c>
      <c r="L401" s="63" t="e">
        <f ca="1">DATEDIF(#REF!,TODAY(),"M")</f>
        <v>#REF!</v>
      </c>
      <c r="M401" s="57">
        <v>1</v>
      </c>
      <c r="N401" s="57">
        <f t="shared" si="36"/>
        <v>24</v>
      </c>
      <c r="O401" s="57">
        <f t="shared" si="37"/>
        <v>6</v>
      </c>
      <c r="P401" s="57" t="str">
        <f t="shared" si="38"/>
        <v>19</v>
      </c>
      <c r="Q401" s="57">
        <f t="shared" si="39"/>
        <v>24060019</v>
      </c>
      <c r="R401" s="57">
        <f t="shared" si="40"/>
        <v>240600192</v>
      </c>
      <c r="S401" s="64">
        <f t="shared" si="41"/>
        <v>13504412240619</v>
      </c>
      <c r="T401" s="57" t="e">
        <f>COUNTIF(#REF!,tratycont!S1291)</f>
        <v>#REF!</v>
      </c>
      <c r="V401" s="65" t="s">
        <v>7790</v>
      </c>
    </row>
    <row r="402" spans="1:22" x14ac:dyDescent="0.2">
      <c r="A402" s="57">
        <v>401</v>
      </c>
      <c r="B402" s="67">
        <v>1350461</v>
      </c>
      <c r="C402" s="58">
        <v>1</v>
      </c>
      <c r="D402" s="82">
        <v>1</v>
      </c>
      <c r="E402" s="59" t="s">
        <v>7526</v>
      </c>
      <c r="F402" s="59" t="s">
        <v>7526</v>
      </c>
      <c r="G402" s="59" t="s">
        <v>8577</v>
      </c>
      <c r="H402" s="60"/>
      <c r="I402" s="59" t="s">
        <v>8578</v>
      </c>
      <c r="J402" s="59">
        <v>1</v>
      </c>
      <c r="K402" s="66">
        <v>43236</v>
      </c>
      <c r="L402" s="63" t="e">
        <f ca="1">DATEDIF(#REF!,TODAY(),"M")</f>
        <v>#REF!</v>
      </c>
      <c r="M402" s="57">
        <v>1</v>
      </c>
      <c r="N402" s="57">
        <f t="shared" si="36"/>
        <v>16</v>
      </c>
      <c r="O402" s="57">
        <f t="shared" si="37"/>
        <v>5</v>
      </c>
      <c r="P402" s="57" t="str">
        <f t="shared" si="38"/>
        <v>18</v>
      </c>
      <c r="Q402" s="57">
        <f t="shared" si="39"/>
        <v>16050018</v>
      </c>
      <c r="R402" s="57">
        <f t="shared" si="40"/>
        <v>160500181</v>
      </c>
      <c r="S402" s="64">
        <f t="shared" si="41"/>
        <v>13504611160518</v>
      </c>
      <c r="T402" s="57" t="e">
        <f>COUNTIF(#REF!,tratycont!S1244)</f>
        <v>#REF!</v>
      </c>
      <c r="V402" s="65" t="s">
        <v>7790</v>
      </c>
    </row>
    <row r="403" spans="1:22" x14ac:dyDescent="0.2">
      <c r="A403" s="57">
        <v>402</v>
      </c>
      <c r="B403" s="68">
        <v>1350471</v>
      </c>
      <c r="C403" s="58">
        <v>1</v>
      </c>
      <c r="D403" s="82">
        <v>1</v>
      </c>
      <c r="E403" s="59" t="s">
        <v>7526</v>
      </c>
      <c r="F403" s="59" t="s">
        <v>7526</v>
      </c>
      <c r="G403" s="59" t="s">
        <v>8579</v>
      </c>
      <c r="H403" s="60"/>
      <c r="I403" s="59" t="s">
        <v>8580</v>
      </c>
      <c r="J403" s="59">
        <v>2</v>
      </c>
      <c r="K403" s="66">
        <v>43225</v>
      </c>
      <c r="L403" s="63" t="e">
        <f ca="1">DATEDIF(#REF!,TODAY(),"M")</f>
        <v>#REF!</v>
      </c>
      <c r="M403" s="57">
        <v>1</v>
      </c>
      <c r="N403" s="57">
        <f t="shared" si="36"/>
        <v>5</v>
      </c>
      <c r="O403" s="57">
        <f t="shared" si="37"/>
        <v>5</v>
      </c>
      <c r="P403" s="57" t="str">
        <f t="shared" si="38"/>
        <v>18</v>
      </c>
      <c r="Q403" s="57">
        <f t="shared" si="39"/>
        <v>5050018</v>
      </c>
      <c r="R403" s="57">
        <f t="shared" si="40"/>
        <v>50500182</v>
      </c>
      <c r="S403" s="64">
        <f t="shared" si="41"/>
        <v>13504712050518</v>
      </c>
      <c r="T403" s="57" t="e">
        <f>COUNTIF(#REF!,tratycont!S1235)</f>
        <v>#REF!</v>
      </c>
      <c r="V403" s="65" t="s">
        <v>7790</v>
      </c>
    </row>
    <row r="404" spans="1:22" x14ac:dyDescent="0.2">
      <c r="A404" s="57">
        <v>403</v>
      </c>
      <c r="B404" s="67">
        <v>1350481</v>
      </c>
      <c r="C404" s="58">
        <v>1</v>
      </c>
      <c r="D404" s="82">
        <v>1</v>
      </c>
      <c r="E404" s="59" t="s">
        <v>7526</v>
      </c>
      <c r="F404" s="59" t="s">
        <v>7526</v>
      </c>
      <c r="G404" s="59" t="s">
        <v>8581</v>
      </c>
      <c r="H404" s="60"/>
      <c r="I404" s="59" t="s">
        <v>8582</v>
      </c>
      <c r="J404" s="59">
        <v>2</v>
      </c>
      <c r="K404" s="66">
        <v>43242</v>
      </c>
      <c r="L404" s="63" t="e">
        <f ca="1">DATEDIF(#REF!,TODAY(),"M")</f>
        <v>#REF!</v>
      </c>
      <c r="M404" s="57">
        <v>1</v>
      </c>
      <c r="N404" s="57">
        <f t="shared" si="36"/>
        <v>22</v>
      </c>
      <c r="O404" s="57">
        <f t="shared" si="37"/>
        <v>5</v>
      </c>
      <c r="P404" s="57" t="str">
        <f t="shared" si="38"/>
        <v>18</v>
      </c>
      <c r="Q404" s="57">
        <f t="shared" si="39"/>
        <v>22050018</v>
      </c>
      <c r="R404" s="57">
        <f t="shared" si="40"/>
        <v>220500182</v>
      </c>
      <c r="S404" s="64">
        <f t="shared" si="41"/>
        <v>13504812220518</v>
      </c>
      <c r="T404" s="57" t="e">
        <f>COUNTIF(#REF!,tratycont!S1212)</f>
        <v>#REF!</v>
      </c>
      <c r="V404" s="65" t="s">
        <v>7790</v>
      </c>
    </row>
    <row r="405" spans="1:22" x14ac:dyDescent="0.2">
      <c r="A405" s="57">
        <v>404</v>
      </c>
      <c r="B405" s="68">
        <v>1350491</v>
      </c>
      <c r="C405" s="58">
        <v>1</v>
      </c>
      <c r="D405" s="82">
        <v>1</v>
      </c>
      <c r="E405" s="59" t="s">
        <v>7526</v>
      </c>
      <c r="F405" s="59" t="s">
        <v>7526</v>
      </c>
      <c r="G405" s="59" t="s">
        <v>8583</v>
      </c>
      <c r="H405" s="60"/>
      <c r="I405" s="61" t="s">
        <v>8584</v>
      </c>
      <c r="J405" s="59">
        <v>1</v>
      </c>
      <c r="K405" s="62">
        <v>43304</v>
      </c>
      <c r="L405" s="63" t="e">
        <f ca="1">DATEDIF(#REF!,TODAY(),"M")</f>
        <v>#REF!</v>
      </c>
      <c r="M405" s="57">
        <v>1</v>
      </c>
      <c r="N405" s="57">
        <f t="shared" si="36"/>
        <v>23</v>
      </c>
      <c r="O405" s="57">
        <f t="shared" si="37"/>
        <v>7</v>
      </c>
      <c r="P405" s="57" t="str">
        <f t="shared" si="38"/>
        <v>18</v>
      </c>
      <c r="Q405" s="57">
        <f t="shared" si="39"/>
        <v>23070018</v>
      </c>
      <c r="R405" s="57">
        <f t="shared" si="40"/>
        <v>230700181</v>
      </c>
      <c r="S405" s="64">
        <f t="shared" si="41"/>
        <v>13504911230718</v>
      </c>
      <c r="T405" s="57" t="e">
        <f>COUNTIF(#REF!,tratycont!S1282)</f>
        <v>#REF!</v>
      </c>
      <c r="V405" s="65" t="s">
        <v>7790</v>
      </c>
    </row>
    <row r="406" spans="1:22" x14ac:dyDescent="0.2">
      <c r="A406" s="57">
        <v>405</v>
      </c>
      <c r="B406" s="67">
        <v>1350501</v>
      </c>
      <c r="C406" s="58">
        <v>1</v>
      </c>
      <c r="D406" s="82">
        <v>1</v>
      </c>
      <c r="E406" s="59" t="s">
        <v>7526</v>
      </c>
      <c r="F406" s="59" t="s">
        <v>7526</v>
      </c>
      <c r="G406" s="59" t="s">
        <v>8585</v>
      </c>
      <c r="H406" s="60"/>
      <c r="I406" s="59" t="s">
        <v>8586</v>
      </c>
      <c r="J406" s="59">
        <v>2</v>
      </c>
      <c r="K406" s="66">
        <v>43347</v>
      </c>
      <c r="L406" s="63" t="e">
        <f ca="1">DATEDIF(#REF!,TODAY(),"M")</f>
        <v>#REF!</v>
      </c>
      <c r="M406" s="57">
        <v>1</v>
      </c>
      <c r="N406" s="57">
        <f t="shared" si="36"/>
        <v>4</v>
      </c>
      <c r="O406" s="57">
        <f t="shared" si="37"/>
        <v>9</v>
      </c>
      <c r="P406" s="57" t="str">
        <f t="shared" si="38"/>
        <v>18</v>
      </c>
      <c r="Q406" s="57">
        <f t="shared" si="39"/>
        <v>4090018</v>
      </c>
      <c r="R406" s="57">
        <f t="shared" si="40"/>
        <v>40900182</v>
      </c>
      <c r="S406" s="64">
        <f t="shared" si="41"/>
        <v>13505012040918</v>
      </c>
      <c r="T406" s="57" t="e">
        <f>COUNTIF(#REF!,tratycont!S1232)</f>
        <v>#REF!</v>
      </c>
      <c r="V406" s="65" t="s">
        <v>7790</v>
      </c>
    </row>
    <row r="407" spans="1:22" x14ac:dyDescent="0.2">
      <c r="A407" s="57">
        <v>406</v>
      </c>
      <c r="B407" s="67">
        <v>1350511</v>
      </c>
      <c r="C407" s="58">
        <v>1</v>
      </c>
      <c r="D407" s="82">
        <v>0</v>
      </c>
      <c r="E407" s="59" t="s">
        <v>7526</v>
      </c>
      <c r="F407" s="59" t="s">
        <v>7526</v>
      </c>
      <c r="G407" s="59" t="s">
        <v>8587</v>
      </c>
      <c r="H407" s="60"/>
      <c r="I407" s="59" t="s">
        <v>8588</v>
      </c>
      <c r="J407" s="59">
        <v>2</v>
      </c>
      <c r="K407" s="66">
        <v>43525</v>
      </c>
      <c r="L407" s="63" t="e">
        <f ca="1">DATEDIF(#REF!,TODAY(),"M")</f>
        <v>#REF!</v>
      </c>
      <c r="M407" s="57">
        <v>1</v>
      </c>
      <c r="N407" s="57">
        <f t="shared" si="36"/>
        <v>1</v>
      </c>
      <c r="O407" s="57">
        <f t="shared" si="37"/>
        <v>3</v>
      </c>
      <c r="P407" s="57" t="str">
        <f t="shared" si="38"/>
        <v>19</v>
      </c>
      <c r="Q407" s="57">
        <f t="shared" si="39"/>
        <v>1030019</v>
      </c>
      <c r="R407" s="57">
        <f t="shared" si="40"/>
        <v>10300192</v>
      </c>
      <c r="S407" s="64">
        <f t="shared" si="41"/>
        <v>13505112010319</v>
      </c>
      <c r="T407" s="57" t="e">
        <f>COUNTIF(#REF!,tratycont!S1267)</f>
        <v>#REF!</v>
      </c>
      <c r="V407" s="65" t="s">
        <v>7790</v>
      </c>
    </row>
    <row r="408" spans="1:22" x14ac:dyDescent="0.2">
      <c r="A408" s="57">
        <v>407</v>
      </c>
      <c r="B408" s="68">
        <v>1350521</v>
      </c>
      <c r="C408" s="58">
        <v>1</v>
      </c>
      <c r="D408" s="82">
        <v>1</v>
      </c>
      <c r="E408" s="59" t="s">
        <v>7526</v>
      </c>
      <c r="F408" s="59" t="s">
        <v>7526</v>
      </c>
      <c r="G408" s="59" t="s">
        <v>8589</v>
      </c>
      <c r="H408" s="60"/>
      <c r="I408" s="59" t="s">
        <v>8590</v>
      </c>
      <c r="J408" s="59">
        <v>2</v>
      </c>
      <c r="K408" s="66">
        <v>43356</v>
      </c>
      <c r="L408" s="63" t="e">
        <f ca="1">DATEDIF(#REF!,TODAY(),"M")</f>
        <v>#REF!</v>
      </c>
      <c r="M408" s="57">
        <v>1</v>
      </c>
      <c r="N408" s="57">
        <f t="shared" si="36"/>
        <v>13</v>
      </c>
      <c r="O408" s="57">
        <f t="shared" si="37"/>
        <v>9</v>
      </c>
      <c r="P408" s="57" t="str">
        <f t="shared" si="38"/>
        <v>18</v>
      </c>
      <c r="Q408" s="57">
        <f t="shared" si="39"/>
        <v>13090018</v>
      </c>
      <c r="R408" s="57">
        <f t="shared" si="40"/>
        <v>130900182</v>
      </c>
      <c r="S408" s="64">
        <f t="shared" si="41"/>
        <v>13505212130918</v>
      </c>
      <c r="T408" s="57" t="e">
        <f>COUNTIF(#REF!,tratycont!S1233)</f>
        <v>#REF!</v>
      </c>
      <c r="V408" s="65" t="s">
        <v>7790</v>
      </c>
    </row>
    <row r="409" spans="1:22" x14ac:dyDescent="0.2">
      <c r="A409" s="57">
        <v>408</v>
      </c>
      <c r="B409" s="67">
        <v>1350531</v>
      </c>
      <c r="C409" s="58">
        <v>1</v>
      </c>
      <c r="D409" s="82">
        <v>1</v>
      </c>
      <c r="E409" s="59" t="s">
        <v>7526</v>
      </c>
      <c r="F409" s="59" t="s">
        <v>7526</v>
      </c>
      <c r="G409" s="59" t="s">
        <v>8591</v>
      </c>
      <c r="H409" s="60"/>
      <c r="I409" s="59" t="s">
        <v>8592</v>
      </c>
      <c r="J409" s="59">
        <v>1</v>
      </c>
      <c r="K409" s="66">
        <v>43467</v>
      </c>
      <c r="L409" s="63" t="e">
        <f ca="1">DATEDIF(#REF!,TODAY(),"M")</f>
        <v>#REF!</v>
      </c>
      <c r="M409" s="57">
        <v>1</v>
      </c>
      <c r="N409" s="57">
        <f t="shared" si="36"/>
        <v>2</v>
      </c>
      <c r="O409" s="57">
        <f t="shared" si="37"/>
        <v>1</v>
      </c>
      <c r="P409" s="57" t="str">
        <f t="shared" si="38"/>
        <v>19</v>
      </c>
      <c r="Q409" s="57">
        <f t="shared" si="39"/>
        <v>2010019</v>
      </c>
      <c r="R409" s="57">
        <f t="shared" si="40"/>
        <v>20100191</v>
      </c>
      <c r="S409" s="64">
        <f t="shared" si="41"/>
        <v>13505311020119</v>
      </c>
      <c r="T409" s="57" t="e">
        <f>COUNTIF(#REF!,tratycont!S1300)</f>
        <v>#REF!</v>
      </c>
      <c r="V409" s="65" t="s">
        <v>7790</v>
      </c>
    </row>
    <row r="410" spans="1:22" x14ac:dyDescent="0.2">
      <c r="A410" s="57">
        <v>409</v>
      </c>
      <c r="B410" s="67">
        <v>1350541</v>
      </c>
      <c r="C410" s="58">
        <v>1</v>
      </c>
      <c r="D410" s="82">
        <v>1</v>
      </c>
      <c r="E410" s="59" t="s">
        <v>7526</v>
      </c>
      <c r="F410" s="59" t="s">
        <v>7526</v>
      </c>
      <c r="G410" s="59" t="s">
        <v>8593</v>
      </c>
      <c r="H410" s="60"/>
      <c r="I410" s="59" t="s">
        <v>8594</v>
      </c>
      <c r="J410" s="59">
        <v>1</v>
      </c>
      <c r="K410" s="66">
        <v>43352</v>
      </c>
      <c r="L410" s="63" t="e">
        <f ca="1">DATEDIF(#REF!,TODAY(),"M")</f>
        <v>#REF!</v>
      </c>
      <c r="M410" s="57">
        <v>1</v>
      </c>
      <c r="N410" s="57">
        <f t="shared" si="36"/>
        <v>9</v>
      </c>
      <c r="O410" s="57">
        <f t="shared" si="37"/>
        <v>9</v>
      </c>
      <c r="P410" s="57" t="str">
        <f t="shared" si="38"/>
        <v>18</v>
      </c>
      <c r="Q410" s="57">
        <f t="shared" si="39"/>
        <v>9090018</v>
      </c>
      <c r="R410" s="57">
        <f t="shared" si="40"/>
        <v>90900181</v>
      </c>
      <c r="S410" s="64">
        <f t="shared" si="41"/>
        <v>13505411090918</v>
      </c>
      <c r="T410" s="57" t="e">
        <f>COUNTIF(#REF!,tratycont!S1230)</f>
        <v>#REF!</v>
      </c>
      <c r="V410" s="65" t="s">
        <v>7790</v>
      </c>
    </row>
    <row r="411" spans="1:22" x14ac:dyDescent="0.2">
      <c r="A411" s="57">
        <v>410</v>
      </c>
      <c r="B411" s="67">
        <v>1350561</v>
      </c>
      <c r="C411" s="58">
        <v>1</v>
      </c>
      <c r="D411" s="82">
        <v>1</v>
      </c>
      <c r="E411" s="59" t="s">
        <v>7526</v>
      </c>
      <c r="F411" s="59" t="s">
        <v>7526</v>
      </c>
      <c r="G411" s="59" t="s">
        <v>8595</v>
      </c>
      <c r="H411" s="60"/>
      <c r="I411" s="59" t="s">
        <v>8596</v>
      </c>
      <c r="J411" s="59">
        <v>2</v>
      </c>
      <c r="K411" s="66">
        <v>43376</v>
      </c>
      <c r="L411" s="63" t="e">
        <f ca="1">DATEDIF(#REF!,TODAY(),"M")</f>
        <v>#REF!</v>
      </c>
      <c r="M411" s="57">
        <v>1</v>
      </c>
      <c r="N411" s="57">
        <f t="shared" si="36"/>
        <v>3</v>
      </c>
      <c r="O411" s="57">
        <f t="shared" si="37"/>
        <v>10</v>
      </c>
      <c r="P411" s="57" t="str">
        <f t="shared" si="38"/>
        <v>18</v>
      </c>
      <c r="Q411" s="57">
        <f t="shared" si="39"/>
        <v>3100018</v>
      </c>
      <c r="R411" s="57">
        <f t="shared" si="40"/>
        <v>31000182</v>
      </c>
      <c r="S411" s="64">
        <f t="shared" si="41"/>
        <v>13505612031018</v>
      </c>
      <c r="T411" s="57" t="e">
        <f>COUNTIF(#REF!,tratycont!S1243)</f>
        <v>#REF!</v>
      </c>
      <c r="V411" s="65" t="s">
        <v>7790</v>
      </c>
    </row>
    <row r="412" spans="1:22" x14ac:dyDescent="0.2">
      <c r="A412" s="57">
        <v>411</v>
      </c>
      <c r="B412" s="67">
        <v>1350581</v>
      </c>
      <c r="C412" s="58">
        <v>1</v>
      </c>
      <c r="D412" s="82">
        <v>0</v>
      </c>
      <c r="E412" s="59" t="s">
        <v>7526</v>
      </c>
      <c r="F412" s="59" t="s">
        <v>7526</v>
      </c>
      <c r="G412" s="59" t="s">
        <v>8597</v>
      </c>
      <c r="H412" s="60"/>
      <c r="I412" s="59" t="s">
        <v>8598</v>
      </c>
      <c r="J412" s="59">
        <v>1</v>
      </c>
      <c r="K412" s="66">
        <v>43546</v>
      </c>
      <c r="L412" s="63" t="e">
        <f ca="1">DATEDIF(#REF!,TODAY(),"M")</f>
        <v>#REF!</v>
      </c>
      <c r="M412" s="57">
        <v>1</v>
      </c>
      <c r="N412" s="57">
        <f t="shared" si="36"/>
        <v>22</v>
      </c>
      <c r="O412" s="57">
        <f t="shared" si="37"/>
        <v>3</v>
      </c>
      <c r="P412" s="57" t="str">
        <f t="shared" si="38"/>
        <v>19</v>
      </c>
      <c r="Q412" s="57">
        <f t="shared" si="39"/>
        <v>22030019</v>
      </c>
      <c r="R412" s="57">
        <f t="shared" si="40"/>
        <v>220300191</v>
      </c>
      <c r="S412" s="64">
        <f t="shared" si="41"/>
        <v>13505811220319</v>
      </c>
      <c r="T412" s="57" t="e">
        <f>COUNTIF(#REF!,tratycont!S1298)</f>
        <v>#REF!</v>
      </c>
      <c r="V412" s="65" t="s">
        <v>7790</v>
      </c>
    </row>
    <row r="413" spans="1:22" x14ac:dyDescent="0.2">
      <c r="A413" s="57">
        <v>412</v>
      </c>
      <c r="B413" s="67">
        <v>1350601</v>
      </c>
      <c r="C413" s="58">
        <v>1</v>
      </c>
      <c r="D413" s="82">
        <v>1</v>
      </c>
      <c r="E413" s="59" t="s">
        <v>7526</v>
      </c>
      <c r="F413" s="59" t="s">
        <v>7526</v>
      </c>
      <c r="G413" s="59" t="s">
        <v>8599</v>
      </c>
      <c r="H413" s="60"/>
      <c r="I413" s="59" t="s">
        <v>8600</v>
      </c>
      <c r="J413" s="59">
        <v>2</v>
      </c>
      <c r="K413" s="66">
        <v>43296</v>
      </c>
      <c r="L413" s="63" t="e">
        <f ca="1">DATEDIF(#REF!,TODAY(),"M")</f>
        <v>#REF!</v>
      </c>
      <c r="M413" s="57">
        <v>1</v>
      </c>
      <c r="N413" s="57">
        <f t="shared" si="36"/>
        <v>15</v>
      </c>
      <c r="O413" s="57">
        <f t="shared" si="37"/>
        <v>7</v>
      </c>
      <c r="P413" s="57" t="str">
        <f t="shared" si="38"/>
        <v>18</v>
      </c>
      <c r="Q413" s="57">
        <f t="shared" si="39"/>
        <v>15070018</v>
      </c>
      <c r="R413" s="57">
        <f t="shared" si="40"/>
        <v>150700182</v>
      </c>
      <c r="S413" s="64">
        <f t="shared" si="41"/>
        <v>13506012150718</v>
      </c>
      <c r="T413" s="57" t="e">
        <f>COUNTIF(#REF!,tratycont!S1237)</f>
        <v>#REF!</v>
      </c>
      <c r="V413" s="65" t="s">
        <v>7790</v>
      </c>
    </row>
    <row r="414" spans="1:22" x14ac:dyDescent="0.2">
      <c r="A414" s="57">
        <v>413</v>
      </c>
      <c r="B414" s="68">
        <v>1350611</v>
      </c>
      <c r="C414" s="58">
        <v>1</v>
      </c>
      <c r="D414" s="82">
        <v>1</v>
      </c>
      <c r="E414" s="59" t="s">
        <v>7526</v>
      </c>
      <c r="F414" s="59" t="s">
        <v>7526</v>
      </c>
      <c r="G414" s="59" t="s">
        <v>8601</v>
      </c>
      <c r="H414" s="60"/>
      <c r="I414" s="59" t="s">
        <v>8602</v>
      </c>
      <c r="J414" s="59">
        <v>2</v>
      </c>
      <c r="K414" s="66">
        <v>43325</v>
      </c>
      <c r="L414" s="63" t="e">
        <f ca="1">DATEDIF(#REF!,TODAY(),"M")</f>
        <v>#REF!</v>
      </c>
      <c r="M414" s="57">
        <v>1</v>
      </c>
      <c r="N414" s="57">
        <f t="shared" si="36"/>
        <v>13</v>
      </c>
      <c r="O414" s="57">
        <f t="shared" si="37"/>
        <v>8</v>
      </c>
      <c r="P414" s="57" t="str">
        <f t="shared" si="38"/>
        <v>18</v>
      </c>
      <c r="Q414" s="57">
        <f t="shared" si="39"/>
        <v>13080018</v>
      </c>
      <c r="R414" s="57">
        <f t="shared" si="40"/>
        <v>130800182</v>
      </c>
      <c r="S414" s="64">
        <f t="shared" si="41"/>
        <v>13506112130818</v>
      </c>
      <c r="T414" s="57" t="e">
        <f>COUNTIF(#REF!,tratycont!S1247)</f>
        <v>#REF!</v>
      </c>
      <c r="V414" s="65" t="s">
        <v>7790</v>
      </c>
    </row>
    <row r="415" spans="1:22" x14ac:dyDescent="0.2">
      <c r="A415" s="57">
        <v>414</v>
      </c>
      <c r="B415" s="67">
        <v>1350631</v>
      </c>
      <c r="C415" s="58">
        <v>1</v>
      </c>
      <c r="D415" s="82">
        <v>1</v>
      </c>
      <c r="E415" s="59" t="s">
        <v>7526</v>
      </c>
      <c r="F415" s="59" t="s">
        <v>7526</v>
      </c>
      <c r="G415" s="59" t="s">
        <v>8603</v>
      </c>
      <c r="H415" s="60"/>
      <c r="I415" s="59" t="s">
        <v>8604</v>
      </c>
      <c r="J415" s="59">
        <v>2</v>
      </c>
      <c r="K415" s="66">
        <v>43296</v>
      </c>
      <c r="L415" s="63" t="e">
        <f ca="1">DATEDIF(#REF!,TODAY(),"M")</f>
        <v>#REF!</v>
      </c>
      <c r="M415" s="57">
        <v>1</v>
      </c>
      <c r="N415" s="57">
        <f t="shared" si="36"/>
        <v>15</v>
      </c>
      <c r="O415" s="57">
        <f t="shared" si="37"/>
        <v>7</v>
      </c>
      <c r="P415" s="57" t="str">
        <f t="shared" si="38"/>
        <v>18</v>
      </c>
      <c r="Q415" s="57">
        <f t="shared" si="39"/>
        <v>15070018</v>
      </c>
      <c r="R415" s="57">
        <f t="shared" si="40"/>
        <v>150700182</v>
      </c>
      <c r="S415" s="64">
        <f t="shared" si="41"/>
        <v>13506312150718</v>
      </c>
      <c r="T415" s="57" t="e">
        <f>COUNTIF(#REF!,tratycont!S1257)</f>
        <v>#REF!</v>
      </c>
      <c r="V415" s="65" t="s">
        <v>7790</v>
      </c>
    </row>
    <row r="416" spans="1:22" x14ac:dyDescent="0.2">
      <c r="A416" s="57">
        <v>415</v>
      </c>
      <c r="B416" s="67">
        <v>1350641</v>
      </c>
      <c r="C416" s="58">
        <v>1</v>
      </c>
      <c r="D416" s="82">
        <v>1</v>
      </c>
      <c r="E416" s="59" t="s">
        <v>7526</v>
      </c>
      <c r="F416" s="59" t="s">
        <v>7526</v>
      </c>
      <c r="G416" s="59" t="s">
        <v>8605</v>
      </c>
      <c r="H416" s="60"/>
      <c r="I416" s="59" t="s">
        <v>8606</v>
      </c>
      <c r="J416" s="59">
        <v>2</v>
      </c>
      <c r="K416" s="66">
        <v>43326</v>
      </c>
      <c r="L416" s="63" t="e">
        <f ca="1">DATEDIF(#REF!,TODAY(),"M")</f>
        <v>#REF!</v>
      </c>
      <c r="M416" s="57">
        <v>1</v>
      </c>
      <c r="N416" s="57">
        <f t="shared" si="36"/>
        <v>14</v>
      </c>
      <c r="O416" s="57">
        <f t="shared" si="37"/>
        <v>8</v>
      </c>
      <c r="P416" s="57" t="str">
        <f t="shared" si="38"/>
        <v>18</v>
      </c>
      <c r="Q416" s="57">
        <f t="shared" si="39"/>
        <v>14080018</v>
      </c>
      <c r="R416" s="57">
        <f t="shared" si="40"/>
        <v>140800182</v>
      </c>
      <c r="S416" s="64">
        <f t="shared" si="41"/>
        <v>13506412140818</v>
      </c>
      <c r="T416" s="57" t="e">
        <f>COUNTIF(#REF!,tratycont!S1234)</f>
        <v>#REF!</v>
      </c>
      <c r="V416" s="65" t="s">
        <v>7790</v>
      </c>
    </row>
    <row r="417" spans="1:22" x14ac:dyDescent="0.2">
      <c r="A417" s="57">
        <v>416</v>
      </c>
      <c r="B417" s="67">
        <v>1350651</v>
      </c>
      <c r="C417" s="58">
        <v>1</v>
      </c>
      <c r="D417" s="82">
        <v>1</v>
      </c>
      <c r="E417" s="59" t="s">
        <v>7526</v>
      </c>
      <c r="F417" s="59" t="s">
        <v>7526</v>
      </c>
      <c r="G417" s="59" t="s">
        <v>8607</v>
      </c>
      <c r="H417" s="60"/>
      <c r="I417" s="59" t="s">
        <v>8608</v>
      </c>
      <c r="J417" s="59">
        <v>1</v>
      </c>
      <c r="K417" s="66">
        <v>43206</v>
      </c>
      <c r="L417" s="63" t="e">
        <f ca="1">DATEDIF(#REF!,TODAY(),"M")</f>
        <v>#REF!</v>
      </c>
      <c r="M417" s="57">
        <v>1</v>
      </c>
      <c r="N417" s="57">
        <f t="shared" si="36"/>
        <v>16</v>
      </c>
      <c r="O417" s="57">
        <f t="shared" si="37"/>
        <v>4</v>
      </c>
      <c r="P417" s="57" t="str">
        <f t="shared" si="38"/>
        <v>18</v>
      </c>
      <c r="Q417" s="57">
        <f t="shared" si="39"/>
        <v>16040018</v>
      </c>
      <c r="R417" s="57">
        <f t="shared" si="40"/>
        <v>160400181</v>
      </c>
      <c r="S417" s="64">
        <f t="shared" si="41"/>
        <v>13506511160418</v>
      </c>
      <c r="T417" s="57" t="e">
        <f>COUNTIF(#REF!,tratycont!S1283)</f>
        <v>#REF!</v>
      </c>
      <c r="V417" s="65" t="s">
        <v>7790</v>
      </c>
    </row>
    <row r="418" spans="1:22" x14ac:dyDescent="0.2">
      <c r="A418" s="57">
        <v>417</v>
      </c>
      <c r="B418" s="67">
        <v>1350661</v>
      </c>
      <c r="C418" s="58">
        <v>1</v>
      </c>
      <c r="D418" s="82">
        <v>1</v>
      </c>
      <c r="E418" s="59" t="s">
        <v>7526</v>
      </c>
      <c r="F418" s="59" t="s">
        <v>7526</v>
      </c>
      <c r="G418" s="59" t="s">
        <v>8609</v>
      </c>
      <c r="H418" s="60"/>
      <c r="I418" s="59" t="s">
        <v>8610</v>
      </c>
      <c r="J418" s="59">
        <v>2</v>
      </c>
      <c r="K418" s="66">
        <v>43305</v>
      </c>
      <c r="L418" s="63" t="e">
        <f ca="1">DATEDIF(#REF!,TODAY(),"M")</f>
        <v>#REF!</v>
      </c>
      <c r="M418" s="57">
        <v>1</v>
      </c>
      <c r="N418" s="57">
        <f t="shared" si="36"/>
        <v>24</v>
      </c>
      <c r="O418" s="57">
        <f t="shared" si="37"/>
        <v>7</v>
      </c>
      <c r="P418" s="57" t="str">
        <f t="shared" si="38"/>
        <v>18</v>
      </c>
      <c r="Q418" s="57">
        <f t="shared" si="39"/>
        <v>24070018</v>
      </c>
      <c r="R418" s="57">
        <f t="shared" si="40"/>
        <v>240700182</v>
      </c>
      <c r="S418" s="64">
        <f t="shared" si="41"/>
        <v>13506612240718</v>
      </c>
      <c r="T418" s="57" t="e">
        <f>COUNTIF(#REF!,tratycont!S1222)</f>
        <v>#REF!</v>
      </c>
      <c r="V418" s="65" t="s">
        <v>7790</v>
      </c>
    </row>
    <row r="419" spans="1:22" x14ac:dyDescent="0.2">
      <c r="A419" s="57">
        <v>418</v>
      </c>
      <c r="B419" s="67">
        <v>1350671</v>
      </c>
      <c r="C419" s="58">
        <v>1</v>
      </c>
      <c r="D419" s="82">
        <v>1</v>
      </c>
      <c r="E419" s="59" t="s">
        <v>7526</v>
      </c>
      <c r="F419" s="59" t="s">
        <v>7526</v>
      </c>
      <c r="G419" s="59" t="s">
        <v>8611</v>
      </c>
      <c r="H419" s="60"/>
      <c r="I419" s="59" t="s">
        <v>8612</v>
      </c>
      <c r="J419" s="59">
        <v>2</v>
      </c>
      <c r="K419" s="66">
        <v>43314</v>
      </c>
      <c r="L419" s="63" t="e">
        <f ca="1">DATEDIF(#REF!,TODAY(),"M")</f>
        <v>#REF!</v>
      </c>
      <c r="M419" s="57">
        <v>1</v>
      </c>
      <c r="N419" s="57">
        <f t="shared" si="36"/>
        <v>2</v>
      </c>
      <c r="O419" s="57">
        <f t="shared" si="37"/>
        <v>8</v>
      </c>
      <c r="P419" s="57" t="str">
        <f t="shared" si="38"/>
        <v>18</v>
      </c>
      <c r="Q419" s="57">
        <f t="shared" si="39"/>
        <v>2080018</v>
      </c>
      <c r="R419" s="57">
        <f t="shared" si="40"/>
        <v>20800182</v>
      </c>
      <c r="S419" s="64">
        <f t="shared" si="41"/>
        <v>13506712020818</v>
      </c>
      <c r="T419" s="57" t="e">
        <f>COUNTIF(#REF!,tratycont!S1221)</f>
        <v>#REF!</v>
      </c>
      <c r="V419" s="65" t="s">
        <v>7790</v>
      </c>
    </row>
    <row r="420" spans="1:22" x14ac:dyDescent="0.2">
      <c r="A420" s="57">
        <v>419</v>
      </c>
      <c r="B420" s="68">
        <v>1350681</v>
      </c>
      <c r="C420" s="58">
        <v>1</v>
      </c>
      <c r="D420" s="82">
        <v>0</v>
      </c>
      <c r="E420" s="59" t="s">
        <v>7526</v>
      </c>
      <c r="F420" s="59" t="s">
        <v>7526</v>
      </c>
      <c r="G420" s="59" t="s">
        <v>8613</v>
      </c>
      <c r="H420" s="70" t="s">
        <v>7932</v>
      </c>
      <c r="I420" s="59"/>
      <c r="J420" s="59"/>
      <c r="K420" s="66"/>
      <c r="L420" s="63"/>
      <c r="M420" s="57">
        <v>1</v>
      </c>
      <c r="N420" s="57">
        <f t="shared" si="36"/>
        <v>0</v>
      </c>
      <c r="O420" s="57">
        <f t="shared" si="37"/>
        <v>1</v>
      </c>
      <c r="P420" s="57" t="str">
        <f t="shared" si="38"/>
        <v>00</v>
      </c>
      <c r="Q420" s="57">
        <f t="shared" si="39"/>
        <v>10000</v>
      </c>
      <c r="R420" s="57">
        <f t="shared" si="40"/>
        <v>100000</v>
      </c>
      <c r="S420" s="64">
        <f t="shared" si="41"/>
        <v>13506810000100</v>
      </c>
      <c r="T420" s="57" t="e">
        <f>COUNTIF(#REF!,tratycont!S1262)</f>
        <v>#REF!</v>
      </c>
      <c r="V420" s="65" t="s">
        <v>7790</v>
      </c>
    </row>
    <row r="421" spans="1:22" x14ac:dyDescent="0.2">
      <c r="A421" s="57">
        <v>420</v>
      </c>
      <c r="B421" s="67">
        <v>1350711</v>
      </c>
      <c r="C421" s="58">
        <v>1</v>
      </c>
      <c r="D421" s="82">
        <v>1</v>
      </c>
      <c r="E421" s="59" t="s">
        <v>7526</v>
      </c>
      <c r="F421" s="59" t="s">
        <v>7526</v>
      </c>
      <c r="G421" s="59" t="s">
        <v>8614</v>
      </c>
      <c r="H421" s="60"/>
      <c r="I421" s="59" t="s">
        <v>8615</v>
      </c>
      <c r="J421" s="59">
        <v>1</v>
      </c>
      <c r="K421" s="66">
        <v>43417</v>
      </c>
      <c r="L421" s="63" t="e">
        <f ca="1">DATEDIF(#REF!,TODAY(),"M")</f>
        <v>#REF!</v>
      </c>
      <c r="M421" s="57">
        <v>1</v>
      </c>
      <c r="N421" s="57">
        <f t="shared" si="36"/>
        <v>13</v>
      </c>
      <c r="O421" s="57">
        <f t="shared" si="37"/>
        <v>11</v>
      </c>
      <c r="P421" s="57" t="str">
        <f t="shared" si="38"/>
        <v>18</v>
      </c>
      <c r="Q421" s="57">
        <f t="shared" si="39"/>
        <v>13110018</v>
      </c>
      <c r="R421" s="57">
        <f t="shared" si="40"/>
        <v>131100181</v>
      </c>
      <c r="S421" s="64">
        <f t="shared" si="41"/>
        <v>13507111131118</v>
      </c>
      <c r="T421" s="57" t="e">
        <f>COUNTIF(#REF!,tratycont!S1238)</f>
        <v>#REF!</v>
      </c>
      <c r="V421" s="65" t="s">
        <v>7790</v>
      </c>
    </row>
    <row r="422" spans="1:22" x14ac:dyDescent="0.2">
      <c r="A422" s="57">
        <v>421</v>
      </c>
      <c r="B422" s="67">
        <v>1350741</v>
      </c>
      <c r="C422" s="58">
        <v>1</v>
      </c>
      <c r="D422" s="82">
        <v>1</v>
      </c>
      <c r="E422" s="59" t="s">
        <v>7526</v>
      </c>
      <c r="F422" s="59" t="s">
        <v>7526</v>
      </c>
      <c r="G422" s="59" t="s">
        <v>8616</v>
      </c>
      <c r="H422" s="60"/>
      <c r="I422" s="59" t="s">
        <v>8617</v>
      </c>
      <c r="J422" s="59">
        <v>1</v>
      </c>
      <c r="K422" s="66">
        <v>43211</v>
      </c>
      <c r="L422" s="63" t="e">
        <f ca="1">DATEDIF(#REF!,TODAY(),"M")</f>
        <v>#REF!</v>
      </c>
      <c r="M422" s="57">
        <v>1</v>
      </c>
      <c r="N422" s="57">
        <f t="shared" si="36"/>
        <v>21</v>
      </c>
      <c r="O422" s="57">
        <f t="shared" si="37"/>
        <v>4</v>
      </c>
      <c r="P422" s="57" t="str">
        <f t="shared" si="38"/>
        <v>18</v>
      </c>
      <c r="Q422" s="57">
        <f t="shared" si="39"/>
        <v>21040018</v>
      </c>
      <c r="R422" s="57">
        <f t="shared" si="40"/>
        <v>210400181</v>
      </c>
      <c r="S422" s="64">
        <f t="shared" si="41"/>
        <v>13507411210418</v>
      </c>
      <c r="T422" s="57" t="e">
        <f>COUNTIF(#REF!,tratycont!S1229)</f>
        <v>#REF!</v>
      </c>
      <c r="V422" s="65" t="s">
        <v>7790</v>
      </c>
    </row>
    <row r="423" spans="1:22" x14ac:dyDescent="0.2">
      <c r="A423" s="57">
        <v>422</v>
      </c>
      <c r="B423" s="68">
        <v>1350751</v>
      </c>
      <c r="C423" s="58">
        <v>1</v>
      </c>
      <c r="D423" s="82">
        <v>1</v>
      </c>
      <c r="E423" s="59" t="s">
        <v>7526</v>
      </c>
      <c r="F423" s="59" t="s">
        <v>7526</v>
      </c>
      <c r="G423" s="59" t="s">
        <v>8618</v>
      </c>
      <c r="H423" s="60"/>
      <c r="I423" s="59" t="s">
        <v>8619</v>
      </c>
      <c r="J423" s="59">
        <v>2</v>
      </c>
      <c r="K423" s="66">
        <v>43347</v>
      </c>
      <c r="L423" s="63" t="e">
        <f ca="1">DATEDIF(#REF!,TODAY(),"M")</f>
        <v>#REF!</v>
      </c>
      <c r="M423" s="57">
        <v>1</v>
      </c>
      <c r="N423" s="57">
        <f t="shared" si="36"/>
        <v>4</v>
      </c>
      <c r="O423" s="57">
        <f t="shared" si="37"/>
        <v>9</v>
      </c>
      <c r="P423" s="57" t="str">
        <f t="shared" si="38"/>
        <v>18</v>
      </c>
      <c r="Q423" s="57">
        <f t="shared" si="39"/>
        <v>4090018</v>
      </c>
      <c r="R423" s="57">
        <f t="shared" si="40"/>
        <v>40900182</v>
      </c>
      <c r="S423" s="64">
        <f t="shared" si="41"/>
        <v>13507512040918</v>
      </c>
      <c r="T423" s="57" t="e">
        <f>COUNTIF(#REF!,tratycont!S1239)</f>
        <v>#REF!</v>
      </c>
      <c r="V423" s="65" t="s">
        <v>7790</v>
      </c>
    </row>
    <row r="424" spans="1:22" x14ac:dyDescent="0.2">
      <c r="A424" s="57">
        <v>423</v>
      </c>
      <c r="B424" s="67">
        <v>1350761</v>
      </c>
      <c r="C424" s="58">
        <v>1</v>
      </c>
      <c r="D424" s="82">
        <v>1</v>
      </c>
      <c r="E424" s="59" t="s">
        <v>7526</v>
      </c>
      <c r="F424" s="59" t="s">
        <v>7526</v>
      </c>
      <c r="G424" s="59" t="s">
        <v>8620</v>
      </c>
      <c r="H424" s="60"/>
      <c r="I424" s="59" t="s">
        <v>8621</v>
      </c>
      <c r="J424" s="59">
        <v>2</v>
      </c>
      <c r="K424" s="66">
        <v>43345</v>
      </c>
      <c r="L424" s="63" t="e">
        <f ca="1">DATEDIF(#REF!,TODAY(),"M")</f>
        <v>#REF!</v>
      </c>
      <c r="M424" s="57">
        <v>1</v>
      </c>
      <c r="N424" s="57">
        <f t="shared" si="36"/>
        <v>2</v>
      </c>
      <c r="O424" s="57">
        <f t="shared" si="37"/>
        <v>9</v>
      </c>
      <c r="P424" s="57" t="str">
        <f t="shared" si="38"/>
        <v>18</v>
      </c>
      <c r="Q424" s="57">
        <f t="shared" si="39"/>
        <v>2090018</v>
      </c>
      <c r="R424" s="57">
        <f t="shared" si="40"/>
        <v>20900182</v>
      </c>
      <c r="S424" s="64">
        <f t="shared" si="41"/>
        <v>13507612020918</v>
      </c>
      <c r="T424" s="57" t="e">
        <f>COUNTIF(#REF!,tratycont!S1272)</f>
        <v>#REF!</v>
      </c>
      <c r="V424" s="65" t="s">
        <v>7790</v>
      </c>
    </row>
    <row r="425" spans="1:22" x14ac:dyDescent="0.2">
      <c r="A425" s="57">
        <v>424</v>
      </c>
      <c r="B425" s="68">
        <v>1350801</v>
      </c>
      <c r="C425" s="58">
        <v>1</v>
      </c>
      <c r="D425" s="82">
        <v>1</v>
      </c>
      <c r="E425" s="59" t="s">
        <v>7526</v>
      </c>
      <c r="F425" s="59" t="s">
        <v>7526</v>
      </c>
      <c r="G425" s="59" t="s">
        <v>8622</v>
      </c>
      <c r="H425" s="60"/>
      <c r="I425" s="59" t="s">
        <v>8623</v>
      </c>
      <c r="J425" s="59">
        <v>1</v>
      </c>
      <c r="K425" s="66">
        <v>43254</v>
      </c>
      <c r="L425" s="63" t="e">
        <f ca="1">DATEDIF(#REF!,TODAY(),"M")</f>
        <v>#REF!</v>
      </c>
      <c r="M425" s="57">
        <v>1</v>
      </c>
      <c r="N425" s="57">
        <f t="shared" si="36"/>
        <v>3</v>
      </c>
      <c r="O425" s="57">
        <f t="shared" si="37"/>
        <v>6</v>
      </c>
      <c r="P425" s="57" t="str">
        <f t="shared" si="38"/>
        <v>18</v>
      </c>
      <c r="Q425" s="57">
        <f t="shared" si="39"/>
        <v>3060018</v>
      </c>
      <c r="R425" s="57">
        <f t="shared" si="40"/>
        <v>30600181</v>
      </c>
      <c r="S425" s="64">
        <f t="shared" si="41"/>
        <v>13508011030618</v>
      </c>
      <c r="T425" s="57" t="e">
        <f>COUNTIF(#REF!,tratycont!S1216)</f>
        <v>#REF!</v>
      </c>
      <c r="V425" s="65" t="s">
        <v>7790</v>
      </c>
    </row>
    <row r="426" spans="1:22" x14ac:dyDescent="0.2">
      <c r="A426" s="57">
        <v>425</v>
      </c>
      <c r="B426" s="67">
        <v>1350811</v>
      </c>
      <c r="C426" s="58">
        <v>1</v>
      </c>
      <c r="D426" s="82">
        <v>1</v>
      </c>
      <c r="E426" s="59" t="s">
        <v>7526</v>
      </c>
      <c r="F426" s="59" t="s">
        <v>7526</v>
      </c>
      <c r="G426" s="59" t="s">
        <v>8624</v>
      </c>
      <c r="H426" s="60"/>
      <c r="I426" s="59" t="s">
        <v>8625</v>
      </c>
      <c r="J426" s="59">
        <v>1</v>
      </c>
      <c r="K426" s="66">
        <v>43289</v>
      </c>
      <c r="L426" s="63" t="e">
        <f ca="1">DATEDIF(#REF!,TODAY(),"M")</f>
        <v>#REF!</v>
      </c>
      <c r="M426" s="57">
        <v>1</v>
      </c>
      <c r="N426" s="57">
        <f t="shared" si="36"/>
        <v>8</v>
      </c>
      <c r="O426" s="57">
        <f t="shared" si="37"/>
        <v>7</v>
      </c>
      <c r="P426" s="57" t="str">
        <f t="shared" si="38"/>
        <v>18</v>
      </c>
      <c r="Q426" s="57">
        <f t="shared" si="39"/>
        <v>8070018</v>
      </c>
      <c r="R426" s="57">
        <f t="shared" si="40"/>
        <v>80700181</v>
      </c>
      <c r="S426" s="64">
        <f t="shared" si="41"/>
        <v>13508111080718</v>
      </c>
      <c r="T426" s="57" t="e">
        <f>COUNTIF(#REF!,tratycont!S1223)</f>
        <v>#REF!</v>
      </c>
      <c r="V426" s="65" t="s">
        <v>7790</v>
      </c>
    </row>
    <row r="427" spans="1:22" x14ac:dyDescent="0.2">
      <c r="A427" s="57">
        <v>426</v>
      </c>
      <c r="B427" s="68">
        <v>1350811</v>
      </c>
      <c r="C427" s="58">
        <v>1</v>
      </c>
      <c r="D427" s="82">
        <v>1</v>
      </c>
      <c r="E427" s="59" t="s">
        <v>7526</v>
      </c>
      <c r="F427" s="59" t="s">
        <v>7526</v>
      </c>
      <c r="G427" s="59" t="s">
        <v>8626</v>
      </c>
      <c r="H427" s="60"/>
      <c r="I427" s="59" t="s">
        <v>8627</v>
      </c>
      <c r="J427" s="59">
        <v>1</v>
      </c>
      <c r="K427" s="66">
        <v>43257</v>
      </c>
      <c r="L427" s="63" t="e">
        <f ca="1">DATEDIF(#REF!,TODAY(),"M")</f>
        <v>#REF!</v>
      </c>
      <c r="M427" s="57">
        <v>1</v>
      </c>
      <c r="N427" s="57">
        <f t="shared" si="36"/>
        <v>6</v>
      </c>
      <c r="O427" s="57">
        <f t="shared" si="37"/>
        <v>6</v>
      </c>
      <c r="P427" s="57" t="str">
        <f t="shared" si="38"/>
        <v>18</v>
      </c>
      <c r="Q427" s="57">
        <f t="shared" si="39"/>
        <v>6060018</v>
      </c>
      <c r="R427" s="57">
        <f t="shared" si="40"/>
        <v>60600181</v>
      </c>
      <c r="S427" s="64">
        <f t="shared" si="41"/>
        <v>13508111060618</v>
      </c>
      <c r="T427" s="57" t="e">
        <f>COUNTIF(#REF!,tratycont!S1224)</f>
        <v>#REF!</v>
      </c>
      <c r="V427" s="65" t="s">
        <v>7790</v>
      </c>
    </row>
    <row r="428" spans="1:22" x14ac:dyDescent="0.2">
      <c r="A428" s="57">
        <v>427</v>
      </c>
      <c r="B428" s="68">
        <v>1350841</v>
      </c>
      <c r="C428" s="58">
        <v>1</v>
      </c>
      <c r="D428" s="82">
        <v>2</v>
      </c>
      <c r="E428" s="59" t="s">
        <v>7526</v>
      </c>
      <c r="F428" s="59" t="s">
        <v>7526</v>
      </c>
      <c r="G428" s="59" t="s">
        <v>8628</v>
      </c>
      <c r="H428" s="60"/>
      <c r="I428" s="59" t="s">
        <v>8629</v>
      </c>
      <c r="J428" s="59">
        <v>1</v>
      </c>
      <c r="K428" s="66">
        <v>43256</v>
      </c>
      <c r="L428" s="63" t="e">
        <f ca="1">DATEDIF(#REF!,TODAY(),"M")</f>
        <v>#REF!</v>
      </c>
      <c r="M428" s="57">
        <v>1</v>
      </c>
      <c r="N428" s="57">
        <f t="shared" si="36"/>
        <v>5</v>
      </c>
      <c r="O428" s="57">
        <f t="shared" si="37"/>
        <v>6</v>
      </c>
      <c r="P428" s="57" t="str">
        <f t="shared" si="38"/>
        <v>18</v>
      </c>
      <c r="Q428" s="57">
        <f t="shared" si="39"/>
        <v>5060018</v>
      </c>
      <c r="R428" s="57">
        <f t="shared" si="40"/>
        <v>50600181</v>
      </c>
      <c r="S428" s="64">
        <f t="shared" si="41"/>
        <v>13508411050618</v>
      </c>
      <c r="T428" s="57" t="e">
        <f>COUNTIF(#REF!,tratycont!S1231)</f>
        <v>#REF!</v>
      </c>
      <c r="V428" s="71" t="s">
        <v>7790</v>
      </c>
    </row>
    <row r="429" spans="1:22" x14ac:dyDescent="0.2">
      <c r="A429" s="57">
        <v>428</v>
      </c>
      <c r="B429" s="67">
        <v>1350881</v>
      </c>
      <c r="C429" s="58">
        <v>1</v>
      </c>
      <c r="D429" s="82">
        <v>1</v>
      </c>
      <c r="E429" s="59" t="s">
        <v>7526</v>
      </c>
      <c r="F429" s="59" t="s">
        <v>7526</v>
      </c>
      <c r="G429" s="59" t="s">
        <v>8630</v>
      </c>
      <c r="H429" s="60"/>
      <c r="I429" s="59" t="s">
        <v>8631</v>
      </c>
      <c r="J429" s="59">
        <v>2</v>
      </c>
      <c r="K429" s="66">
        <v>43432</v>
      </c>
      <c r="L429" s="63" t="e">
        <f ca="1">DATEDIF(#REF!,TODAY(),"M")</f>
        <v>#REF!</v>
      </c>
      <c r="M429" s="57">
        <v>1</v>
      </c>
      <c r="N429" s="57">
        <f t="shared" si="36"/>
        <v>28</v>
      </c>
      <c r="O429" s="57">
        <f t="shared" si="37"/>
        <v>11</v>
      </c>
      <c r="P429" s="57" t="str">
        <f t="shared" si="38"/>
        <v>18</v>
      </c>
      <c r="Q429" s="57">
        <f t="shared" si="39"/>
        <v>28110018</v>
      </c>
      <c r="R429" s="57">
        <f t="shared" si="40"/>
        <v>281100182</v>
      </c>
      <c r="S429" s="64">
        <f t="shared" si="41"/>
        <v>13508812281118</v>
      </c>
      <c r="T429" s="57" t="e">
        <f>COUNTIF(#REF!,tratycont!S1220)</f>
        <v>#REF!</v>
      </c>
      <c r="V429" s="65" t="s">
        <v>7790</v>
      </c>
    </row>
    <row r="430" spans="1:22" x14ac:dyDescent="0.2">
      <c r="A430" s="57">
        <v>429</v>
      </c>
      <c r="B430" s="67">
        <v>1350891</v>
      </c>
      <c r="C430" s="58">
        <v>1</v>
      </c>
      <c r="D430" s="82">
        <v>1</v>
      </c>
      <c r="E430" s="59" t="s">
        <v>7526</v>
      </c>
      <c r="F430" s="59" t="s">
        <v>7526</v>
      </c>
      <c r="G430" s="59" t="s">
        <v>8632</v>
      </c>
      <c r="H430" s="60"/>
      <c r="I430" s="59" t="s">
        <v>8633</v>
      </c>
      <c r="J430" s="59">
        <v>1</v>
      </c>
      <c r="K430" s="66">
        <v>43484</v>
      </c>
      <c r="L430" s="63" t="e">
        <f ca="1">DATEDIF(#REF!,TODAY(),"M")</f>
        <v>#REF!</v>
      </c>
      <c r="M430" s="57">
        <v>1</v>
      </c>
      <c r="N430" s="57">
        <f t="shared" si="36"/>
        <v>19</v>
      </c>
      <c r="O430" s="57">
        <f t="shared" si="37"/>
        <v>1</v>
      </c>
      <c r="P430" s="57" t="str">
        <f t="shared" si="38"/>
        <v>19</v>
      </c>
      <c r="Q430" s="57">
        <f t="shared" si="39"/>
        <v>19010019</v>
      </c>
      <c r="R430" s="57">
        <f t="shared" si="40"/>
        <v>190100191</v>
      </c>
      <c r="S430" s="64">
        <f t="shared" si="41"/>
        <v>13508911190119</v>
      </c>
      <c r="T430" s="57" t="e">
        <f>COUNTIF(#REF!,tratycont!S1214)</f>
        <v>#REF!</v>
      </c>
      <c r="V430" s="65" t="s">
        <v>7790</v>
      </c>
    </row>
    <row r="431" spans="1:22" x14ac:dyDescent="0.2">
      <c r="A431" s="57">
        <v>430</v>
      </c>
      <c r="B431" s="67">
        <v>1350901</v>
      </c>
      <c r="C431" s="58">
        <v>1</v>
      </c>
      <c r="D431" s="82">
        <v>0</v>
      </c>
      <c r="E431" s="59" t="s">
        <v>7526</v>
      </c>
      <c r="F431" s="59" t="s">
        <v>7526</v>
      </c>
      <c r="G431" s="59" t="s">
        <v>8634</v>
      </c>
      <c r="H431" s="60"/>
      <c r="I431" s="59" t="s">
        <v>8635</v>
      </c>
      <c r="J431" s="59">
        <v>2</v>
      </c>
      <c r="K431" s="66">
        <v>43509</v>
      </c>
      <c r="L431" s="63" t="e">
        <f ca="1">DATEDIF(#REF!,TODAY(),"M")</f>
        <v>#REF!</v>
      </c>
      <c r="M431" s="57">
        <v>1</v>
      </c>
      <c r="N431" s="57">
        <f t="shared" si="36"/>
        <v>13</v>
      </c>
      <c r="O431" s="57">
        <f t="shared" si="37"/>
        <v>2</v>
      </c>
      <c r="P431" s="57" t="str">
        <f t="shared" si="38"/>
        <v>19</v>
      </c>
      <c r="Q431" s="57">
        <f t="shared" si="39"/>
        <v>13020019</v>
      </c>
      <c r="R431" s="57">
        <f t="shared" si="40"/>
        <v>130200192</v>
      </c>
      <c r="S431" s="64">
        <f t="shared" si="41"/>
        <v>13509012130219</v>
      </c>
      <c r="T431" s="57" t="e">
        <f>COUNTIF(#REF!,tratycont!S1242)</f>
        <v>#REF!</v>
      </c>
      <c r="V431" s="65" t="s">
        <v>7790</v>
      </c>
    </row>
    <row r="432" spans="1:22" x14ac:dyDescent="0.2">
      <c r="A432" s="57">
        <v>431</v>
      </c>
      <c r="B432" s="67">
        <v>1350911</v>
      </c>
      <c r="C432" s="58">
        <v>1</v>
      </c>
      <c r="D432" s="82">
        <v>1</v>
      </c>
      <c r="E432" s="59" t="s">
        <v>7526</v>
      </c>
      <c r="F432" s="59" t="s">
        <v>7526</v>
      </c>
      <c r="G432" s="59" t="s">
        <v>8636</v>
      </c>
      <c r="H432" s="60"/>
      <c r="I432" s="59" t="s">
        <v>8637</v>
      </c>
      <c r="J432" s="59">
        <v>1</v>
      </c>
      <c r="K432" s="66">
        <v>43356</v>
      </c>
      <c r="L432" s="63" t="e">
        <f ca="1">DATEDIF(#REF!,TODAY(),"M")</f>
        <v>#REF!</v>
      </c>
      <c r="M432" s="57">
        <v>1</v>
      </c>
      <c r="N432" s="57">
        <f t="shared" si="36"/>
        <v>13</v>
      </c>
      <c r="O432" s="57">
        <f t="shared" si="37"/>
        <v>9</v>
      </c>
      <c r="P432" s="57" t="str">
        <f t="shared" si="38"/>
        <v>18</v>
      </c>
      <c r="Q432" s="57">
        <f t="shared" si="39"/>
        <v>13090018</v>
      </c>
      <c r="R432" s="57">
        <f t="shared" si="40"/>
        <v>130900181</v>
      </c>
      <c r="S432" s="64">
        <f t="shared" si="41"/>
        <v>13509111130918</v>
      </c>
      <c r="T432" s="57" t="e">
        <f>COUNTIF(#REF!,tratycont!#REF!)</f>
        <v>#REF!</v>
      </c>
      <c r="V432" s="65" t="s">
        <v>7790</v>
      </c>
    </row>
    <row r="433" spans="1:22" x14ac:dyDescent="0.2">
      <c r="A433" s="57">
        <v>432</v>
      </c>
      <c r="B433" s="67">
        <v>1350931</v>
      </c>
      <c r="C433" s="58">
        <v>1</v>
      </c>
      <c r="D433" s="82">
        <v>0</v>
      </c>
      <c r="E433" s="59" t="s">
        <v>7526</v>
      </c>
      <c r="F433" s="59" t="s">
        <v>7526</v>
      </c>
      <c r="G433" s="59" t="s">
        <v>8638</v>
      </c>
      <c r="H433" s="60"/>
      <c r="I433" s="59" t="s">
        <v>8639</v>
      </c>
      <c r="J433" s="59">
        <v>1</v>
      </c>
      <c r="K433" s="66">
        <v>43552</v>
      </c>
      <c r="L433" s="63" t="e">
        <f ca="1">DATEDIF(#REF!,TODAY(),"M")</f>
        <v>#REF!</v>
      </c>
      <c r="M433" s="57">
        <v>1</v>
      </c>
      <c r="N433" s="57">
        <f t="shared" si="36"/>
        <v>28</v>
      </c>
      <c r="O433" s="57">
        <f t="shared" si="37"/>
        <v>3</v>
      </c>
      <c r="P433" s="57" t="str">
        <f t="shared" si="38"/>
        <v>19</v>
      </c>
      <c r="Q433" s="57">
        <f t="shared" si="39"/>
        <v>28030019</v>
      </c>
      <c r="R433" s="57">
        <f t="shared" si="40"/>
        <v>280300191</v>
      </c>
      <c r="S433" s="64">
        <f t="shared" si="41"/>
        <v>13509311280319</v>
      </c>
      <c r="T433" s="57" t="e">
        <f>COUNTIF(#REF!,tratycont!S1248)</f>
        <v>#REF!</v>
      </c>
      <c r="V433" s="65" t="s">
        <v>7790</v>
      </c>
    </row>
    <row r="434" spans="1:22" x14ac:dyDescent="0.2">
      <c r="A434" s="57">
        <v>433</v>
      </c>
      <c r="B434" s="68">
        <v>1350961</v>
      </c>
      <c r="C434" s="58">
        <v>1</v>
      </c>
      <c r="D434" s="82">
        <v>0</v>
      </c>
      <c r="E434" s="59" t="s">
        <v>7526</v>
      </c>
      <c r="F434" s="59" t="s">
        <v>7526</v>
      </c>
      <c r="G434" s="59" t="s">
        <v>8640</v>
      </c>
      <c r="H434" s="60"/>
      <c r="I434" s="59" t="s">
        <v>8641</v>
      </c>
      <c r="J434" s="59">
        <v>2</v>
      </c>
      <c r="K434" s="66">
        <v>43493</v>
      </c>
      <c r="L434" s="63" t="e">
        <f ca="1">DATEDIF(#REF!,TODAY(),"M")</f>
        <v>#REF!</v>
      </c>
      <c r="M434" s="57">
        <v>1</v>
      </c>
      <c r="N434" s="57">
        <f t="shared" si="36"/>
        <v>28</v>
      </c>
      <c r="O434" s="57">
        <f t="shared" si="37"/>
        <v>1</v>
      </c>
      <c r="P434" s="57" t="str">
        <f t="shared" si="38"/>
        <v>19</v>
      </c>
      <c r="Q434" s="57">
        <f t="shared" si="39"/>
        <v>28010019</v>
      </c>
      <c r="R434" s="57">
        <f t="shared" si="40"/>
        <v>280100192</v>
      </c>
      <c r="S434" s="64">
        <f t="shared" si="41"/>
        <v>13509612280119</v>
      </c>
      <c r="T434" s="57" t="e">
        <f>COUNTIF(#REF!,tratycont!S1209)</f>
        <v>#REF!</v>
      </c>
      <c r="V434" s="65" t="s">
        <v>7790</v>
      </c>
    </row>
    <row r="435" spans="1:22" x14ac:dyDescent="0.2">
      <c r="A435" s="57">
        <v>434</v>
      </c>
      <c r="B435" s="68">
        <v>1350971</v>
      </c>
      <c r="C435" s="58">
        <v>1</v>
      </c>
      <c r="D435" s="82">
        <v>0</v>
      </c>
      <c r="E435" s="59" t="s">
        <v>7526</v>
      </c>
      <c r="F435" s="59" t="s">
        <v>7526</v>
      </c>
      <c r="G435" s="59" t="s">
        <v>8642</v>
      </c>
      <c r="H435" s="60"/>
      <c r="I435" s="59" t="s">
        <v>8643</v>
      </c>
      <c r="J435" s="59">
        <v>2</v>
      </c>
      <c r="K435" s="66">
        <v>43547</v>
      </c>
      <c r="L435" s="63" t="e">
        <f ca="1">DATEDIF(#REF!,TODAY(),"M")</f>
        <v>#REF!</v>
      </c>
      <c r="M435" s="57">
        <v>1</v>
      </c>
      <c r="N435" s="57">
        <f t="shared" si="36"/>
        <v>23</v>
      </c>
      <c r="O435" s="57">
        <f t="shared" si="37"/>
        <v>3</v>
      </c>
      <c r="P435" s="57" t="str">
        <f t="shared" si="38"/>
        <v>19</v>
      </c>
      <c r="Q435" s="57">
        <f t="shared" si="39"/>
        <v>23030019</v>
      </c>
      <c r="R435" s="57">
        <f t="shared" si="40"/>
        <v>230300192</v>
      </c>
      <c r="S435" s="64">
        <f t="shared" si="41"/>
        <v>13509712230319</v>
      </c>
      <c r="T435" s="57" t="e">
        <f>COUNTIF(#REF!,tratycont!S1296)</f>
        <v>#REF!</v>
      </c>
      <c r="V435" s="65" t="s">
        <v>7790</v>
      </c>
    </row>
    <row r="436" spans="1:22" x14ac:dyDescent="0.2">
      <c r="A436" s="57">
        <v>435</v>
      </c>
      <c r="B436" s="68">
        <v>1351001</v>
      </c>
      <c r="C436" s="58">
        <v>1</v>
      </c>
      <c r="D436" s="82">
        <v>1</v>
      </c>
      <c r="E436" s="59" t="s">
        <v>7526</v>
      </c>
      <c r="F436" s="59" t="s">
        <v>7526</v>
      </c>
      <c r="G436" s="59" t="s">
        <v>8644</v>
      </c>
      <c r="H436" s="60"/>
      <c r="I436" s="59" t="s">
        <v>8645</v>
      </c>
      <c r="J436" s="59">
        <v>2</v>
      </c>
      <c r="K436" s="66">
        <v>43347</v>
      </c>
      <c r="L436" s="63" t="e">
        <f ca="1">DATEDIF(#REF!,TODAY(),"M")</f>
        <v>#REF!</v>
      </c>
      <c r="M436" s="57">
        <v>1</v>
      </c>
      <c r="N436" s="57">
        <f t="shared" si="36"/>
        <v>4</v>
      </c>
      <c r="O436" s="57">
        <f t="shared" si="37"/>
        <v>9</v>
      </c>
      <c r="P436" s="57" t="str">
        <f t="shared" si="38"/>
        <v>18</v>
      </c>
      <c r="Q436" s="57">
        <f t="shared" si="39"/>
        <v>4090018</v>
      </c>
      <c r="R436" s="57">
        <f t="shared" si="40"/>
        <v>40900182</v>
      </c>
      <c r="S436" s="64">
        <f t="shared" si="41"/>
        <v>13510012040918</v>
      </c>
      <c r="T436" s="57" t="e">
        <f>COUNTIF(#REF!,tratycont!S1241)</f>
        <v>#REF!</v>
      </c>
      <c r="V436" s="65" t="s">
        <v>7790</v>
      </c>
    </row>
    <row r="437" spans="1:22" x14ac:dyDescent="0.2">
      <c r="A437" s="57">
        <v>436</v>
      </c>
      <c r="B437" s="67">
        <v>1351011</v>
      </c>
      <c r="C437" s="58">
        <v>1</v>
      </c>
      <c r="D437" s="82">
        <v>1</v>
      </c>
      <c r="E437" s="59" t="s">
        <v>7526</v>
      </c>
      <c r="F437" s="59" t="s">
        <v>7526</v>
      </c>
      <c r="G437" s="59" t="s">
        <v>8646</v>
      </c>
      <c r="H437" s="60"/>
      <c r="I437" s="59" t="s">
        <v>8647</v>
      </c>
      <c r="J437" s="59">
        <v>2</v>
      </c>
      <c r="K437" s="66">
        <v>43333</v>
      </c>
      <c r="L437" s="63" t="e">
        <f ca="1">DATEDIF(#REF!,TODAY(),"M")</f>
        <v>#REF!</v>
      </c>
      <c r="M437" s="57">
        <v>1</v>
      </c>
      <c r="N437" s="57">
        <f t="shared" si="36"/>
        <v>21</v>
      </c>
      <c r="O437" s="57">
        <f t="shared" si="37"/>
        <v>8</v>
      </c>
      <c r="P437" s="57" t="str">
        <f t="shared" si="38"/>
        <v>18</v>
      </c>
      <c r="Q437" s="57">
        <f t="shared" si="39"/>
        <v>21080018</v>
      </c>
      <c r="R437" s="57">
        <f t="shared" si="40"/>
        <v>210800182</v>
      </c>
      <c r="S437" s="64">
        <f t="shared" si="41"/>
        <v>13510112210818</v>
      </c>
      <c r="T437" s="57" t="e">
        <f>COUNTIF(#REF!,tratycont!S1211)</f>
        <v>#REF!</v>
      </c>
      <c r="V437" s="65" t="s">
        <v>7790</v>
      </c>
    </row>
    <row r="438" spans="1:22" x14ac:dyDescent="0.2">
      <c r="A438" s="57">
        <v>437</v>
      </c>
      <c r="B438" s="67">
        <v>1351021</v>
      </c>
      <c r="C438" s="58">
        <v>1</v>
      </c>
      <c r="D438" s="82">
        <v>0</v>
      </c>
      <c r="E438" s="59" t="s">
        <v>7526</v>
      </c>
      <c r="F438" s="59" t="s">
        <v>7526</v>
      </c>
      <c r="G438" s="59" t="s">
        <v>8648</v>
      </c>
      <c r="H438" s="60"/>
      <c r="I438" s="59" t="s">
        <v>8649</v>
      </c>
      <c r="J438" s="59">
        <v>1</v>
      </c>
      <c r="K438" s="66">
        <v>43562</v>
      </c>
      <c r="L438" s="63" t="e">
        <f ca="1">DATEDIF(#REF!,TODAY(),"M")</f>
        <v>#REF!</v>
      </c>
      <c r="M438" s="57">
        <v>1</v>
      </c>
      <c r="N438" s="57">
        <f t="shared" si="36"/>
        <v>7</v>
      </c>
      <c r="O438" s="57">
        <f t="shared" si="37"/>
        <v>4</v>
      </c>
      <c r="P438" s="57" t="str">
        <f t="shared" si="38"/>
        <v>19</v>
      </c>
      <c r="Q438" s="57">
        <f t="shared" si="39"/>
        <v>7040019</v>
      </c>
      <c r="R438" s="57">
        <f t="shared" si="40"/>
        <v>70400191</v>
      </c>
      <c r="S438" s="64">
        <f t="shared" si="41"/>
        <v>13510211070419</v>
      </c>
      <c r="T438" s="57" t="e">
        <f>COUNTIF(#REF!,tratycont!S1299)</f>
        <v>#REF!</v>
      </c>
      <c r="V438" s="65" t="s">
        <v>7790</v>
      </c>
    </row>
    <row r="439" spans="1:22" x14ac:dyDescent="0.2">
      <c r="A439" s="57">
        <v>438</v>
      </c>
      <c r="B439" s="67">
        <v>1351031</v>
      </c>
      <c r="C439" s="58">
        <v>1</v>
      </c>
      <c r="D439" s="82">
        <v>0</v>
      </c>
      <c r="E439" s="59" t="s">
        <v>7526</v>
      </c>
      <c r="F439" s="59" t="s">
        <v>7526</v>
      </c>
      <c r="G439" s="59" t="s">
        <v>8650</v>
      </c>
      <c r="H439" s="60"/>
      <c r="I439" s="59" t="s">
        <v>8651</v>
      </c>
      <c r="J439" s="59">
        <v>2</v>
      </c>
      <c r="K439" s="66">
        <v>43537</v>
      </c>
      <c r="L439" s="63" t="e">
        <f ca="1">DATEDIF(#REF!,TODAY(),"M")</f>
        <v>#REF!</v>
      </c>
      <c r="M439" s="57">
        <v>1</v>
      </c>
      <c r="N439" s="57">
        <f t="shared" si="36"/>
        <v>13</v>
      </c>
      <c r="O439" s="57">
        <f t="shared" si="37"/>
        <v>3</v>
      </c>
      <c r="P439" s="57" t="str">
        <f t="shared" si="38"/>
        <v>19</v>
      </c>
      <c r="Q439" s="57">
        <f t="shared" si="39"/>
        <v>13030019</v>
      </c>
      <c r="R439" s="57">
        <f t="shared" si="40"/>
        <v>130300192</v>
      </c>
      <c r="S439" s="64">
        <f t="shared" si="41"/>
        <v>13510312130319</v>
      </c>
      <c r="T439" s="57" t="e">
        <f>COUNTIF(#REF!,tratycont!S1228)</f>
        <v>#REF!</v>
      </c>
      <c r="V439" s="65" t="s">
        <v>7790</v>
      </c>
    </row>
    <row r="440" spans="1:22" x14ac:dyDescent="0.2">
      <c r="A440" s="57">
        <v>439</v>
      </c>
      <c r="B440" s="67">
        <v>1351041</v>
      </c>
      <c r="C440" s="58">
        <v>1</v>
      </c>
      <c r="D440" s="82">
        <v>2</v>
      </c>
      <c r="E440" s="59" t="s">
        <v>7526</v>
      </c>
      <c r="F440" s="59" t="s">
        <v>7526</v>
      </c>
      <c r="G440" s="59" t="s">
        <v>8652</v>
      </c>
      <c r="H440" s="60"/>
      <c r="I440" s="59" t="s">
        <v>8653</v>
      </c>
      <c r="J440" s="59">
        <v>2</v>
      </c>
      <c r="K440" s="66">
        <v>43287</v>
      </c>
      <c r="L440" s="63" t="e">
        <f ca="1">DATEDIF(#REF!,TODAY(),"M")</f>
        <v>#REF!</v>
      </c>
      <c r="M440" s="57">
        <v>1</v>
      </c>
      <c r="N440" s="57">
        <f t="shared" si="36"/>
        <v>6</v>
      </c>
      <c r="O440" s="57">
        <f t="shared" si="37"/>
        <v>7</v>
      </c>
      <c r="P440" s="57" t="str">
        <f t="shared" si="38"/>
        <v>18</v>
      </c>
      <c r="Q440" s="57">
        <f t="shared" si="39"/>
        <v>6070018</v>
      </c>
      <c r="R440" s="57">
        <f t="shared" si="40"/>
        <v>60700182</v>
      </c>
      <c r="S440" s="64">
        <f t="shared" si="41"/>
        <v>13510412060718</v>
      </c>
      <c r="T440" s="57" t="e">
        <f>COUNTIF(#REF!,tratycont!S1207)</f>
        <v>#REF!</v>
      </c>
      <c r="V440" s="71" t="s">
        <v>7790</v>
      </c>
    </row>
    <row r="441" spans="1:22" x14ac:dyDescent="0.2">
      <c r="A441" s="57">
        <v>440</v>
      </c>
      <c r="B441" s="67">
        <v>1351041</v>
      </c>
      <c r="C441" s="58">
        <v>1</v>
      </c>
      <c r="D441" s="82">
        <v>2</v>
      </c>
      <c r="E441" s="59" t="s">
        <v>7526</v>
      </c>
      <c r="F441" s="59" t="s">
        <v>7526</v>
      </c>
      <c r="G441" s="59" t="s">
        <v>8654</v>
      </c>
      <c r="H441" s="60"/>
      <c r="I441" s="59" t="s">
        <v>8655</v>
      </c>
      <c r="J441" s="59">
        <v>2</v>
      </c>
      <c r="K441" s="66">
        <v>43340</v>
      </c>
      <c r="L441" s="63" t="e">
        <f ca="1">DATEDIF(#REF!,TODAY(),"M")</f>
        <v>#REF!</v>
      </c>
      <c r="M441" s="57">
        <v>1</v>
      </c>
      <c r="N441" s="57">
        <f t="shared" si="36"/>
        <v>28</v>
      </c>
      <c r="O441" s="57">
        <f t="shared" si="37"/>
        <v>8</v>
      </c>
      <c r="P441" s="57" t="str">
        <f t="shared" si="38"/>
        <v>18</v>
      </c>
      <c r="Q441" s="57">
        <f t="shared" si="39"/>
        <v>28080018</v>
      </c>
      <c r="R441" s="57">
        <f t="shared" si="40"/>
        <v>280800182</v>
      </c>
      <c r="S441" s="64">
        <f t="shared" si="41"/>
        <v>13510412280818</v>
      </c>
      <c r="T441" s="57" t="e">
        <f>COUNTIF(#REF!,tratycont!S1275)</f>
        <v>#REF!</v>
      </c>
      <c r="V441" s="65" t="s">
        <v>7982</v>
      </c>
    </row>
    <row r="442" spans="1:22" x14ac:dyDescent="0.2">
      <c r="A442" s="57">
        <v>441</v>
      </c>
      <c r="B442" s="67">
        <v>1351051</v>
      </c>
      <c r="C442" s="58">
        <v>1</v>
      </c>
      <c r="D442" s="82">
        <v>0</v>
      </c>
      <c r="E442" s="59" t="s">
        <v>7526</v>
      </c>
      <c r="F442" s="59" t="s">
        <v>7526</v>
      </c>
      <c r="G442" s="59" t="s">
        <v>8656</v>
      </c>
      <c r="H442" s="60"/>
      <c r="I442" s="59" t="s">
        <v>8657</v>
      </c>
      <c r="J442" s="59">
        <v>2</v>
      </c>
      <c r="K442" s="66">
        <v>43452</v>
      </c>
      <c r="L442" s="63" t="e">
        <f ca="1">DATEDIF(#REF!,TODAY(),"M")</f>
        <v>#REF!</v>
      </c>
      <c r="M442" s="57">
        <v>1</v>
      </c>
      <c r="N442" s="57">
        <f t="shared" si="36"/>
        <v>18</v>
      </c>
      <c r="O442" s="57">
        <f t="shared" si="37"/>
        <v>12</v>
      </c>
      <c r="P442" s="57" t="str">
        <f t="shared" si="38"/>
        <v>18</v>
      </c>
      <c r="Q442" s="57">
        <f t="shared" si="39"/>
        <v>18120018</v>
      </c>
      <c r="R442" s="57">
        <f t="shared" si="40"/>
        <v>181200182</v>
      </c>
      <c r="S442" s="64">
        <f t="shared" si="41"/>
        <v>13510512181218</v>
      </c>
      <c r="T442" s="57" t="e">
        <f>COUNTIF(#REF!,tratycont!S1266)</f>
        <v>#REF!</v>
      </c>
      <c r="V442" s="65" t="s">
        <v>7790</v>
      </c>
    </row>
    <row r="443" spans="1:22" x14ac:dyDescent="0.2">
      <c r="A443" s="57">
        <v>442</v>
      </c>
      <c r="B443" s="67">
        <v>1351061</v>
      </c>
      <c r="C443" s="58">
        <v>1</v>
      </c>
      <c r="D443" s="82">
        <v>1</v>
      </c>
      <c r="E443" s="59" t="s">
        <v>7526</v>
      </c>
      <c r="F443" s="59" t="s">
        <v>7526</v>
      </c>
      <c r="G443" s="59" t="s">
        <v>8658</v>
      </c>
      <c r="H443" s="60"/>
      <c r="I443" s="59" t="s">
        <v>8659</v>
      </c>
      <c r="J443" s="59">
        <v>2</v>
      </c>
      <c r="K443" s="66">
        <v>43333</v>
      </c>
      <c r="L443" s="63" t="e">
        <f ca="1">DATEDIF(#REF!,TODAY(),"M")</f>
        <v>#REF!</v>
      </c>
      <c r="M443" s="57">
        <v>1</v>
      </c>
      <c r="N443" s="57">
        <f t="shared" si="36"/>
        <v>21</v>
      </c>
      <c r="O443" s="57">
        <f t="shared" si="37"/>
        <v>8</v>
      </c>
      <c r="P443" s="57" t="str">
        <f t="shared" si="38"/>
        <v>18</v>
      </c>
      <c r="Q443" s="57">
        <f t="shared" si="39"/>
        <v>21080018</v>
      </c>
      <c r="R443" s="57">
        <f t="shared" si="40"/>
        <v>210800182</v>
      </c>
      <c r="S443" s="64">
        <f t="shared" si="41"/>
        <v>13510612210818</v>
      </c>
      <c r="T443" s="57" t="e">
        <f>COUNTIF(#REF!,tratycont!S1253)</f>
        <v>#REF!</v>
      </c>
      <c r="V443" s="65" t="s">
        <v>7790</v>
      </c>
    </row>
    <row r="444" spans="1:22" x14ac:dyDescent="0.2">
      <c r="A444" s="57">
        <v>443</v>
      </c>
      <c r="B444" s="67">
        <v>1351071</v>
      </c>
      <c r="C444" s="58">
        <v>1</v>
      </c>
      <c r="D444" s="82">
        <v>1</v>
      </c>
      <c r="E444" s="59" t="s">
        <v>7526</v>
      </c>
      <c r="F444" s="59" t="s">
        <v>7526</v>
      </c>
      <c r="G444" s="59" t="s">
        <v>8660</v>
      </c>
      <c r="H444" s="60"/>
      <c r="I444" s="59" t="s">
        <v>8661</v>
      </c>
      <c r="J444" s="59">
        <v>1</v>
      </c>
      <c r="K444" s="66">
        <v>43214</v>
      </c>
      <c r="L444" s="63" t="e">
        <f ca="1">DATEDIF(#REF!,TODAY(),"M")</f>
        <v>#REF!</v>
      </c>
      <c r="M444" s="57">
        <v>1</v>
      </c>
      <c r="N444" s="57">
        <f t="shared" si="36"/>
        <v>24</v>
      </c>
      <c r="O444" s="57">
        <f t="shared" si="37"/>
        <v>4</v>
      </c>
      <c r="P444" s="57" t="str">
        <f t="shared" si="38"/>
        <v>18</v>
      </c>
      <c r="Q444" s="57">
        <f t="shared" si="39"/>
        <v>24040018</v>
      </c>
      <c r="R444" s="57">
        <f t="shared" si="40"/>
        <v>240400181</v>
      </c>
      <c r="S444" s="64">
        <f t="shared" si="41"/>
        <v>13510711240418</v>
      </c>
      <c r="T444" s="57" t="e">
        <f>COUNTIF(#REF!,tratycont!S1277)</f>
        <v>#REF!</v>
      </c>
      <c r="V444" s="65" t="s">
        <v>7790</v>
      </c>
    </row>
    <row r="445" spans="1:22" x14ac:dyDescent="0.2">
      <c r="A445" s="57">
        <v>444</v>
      </c>
      <c r="B445" s="68">
        <v>1351091</v>
      </c>
      <c r="C445" s="58">
        <v>1</v>
      </c>
      <c r="D445" s="82">
        <v>1</v>
      </c>
      <c r="E445" s="59" t="s">
        <v>7526</v>
      </c>
      <c r="F445" s="59" t="s">
        <v>7526</v>
      </c>
      <c r="G445" s="59" t="s">
        <v>8662</v>
      </c>
      <c r="H445" s="72" t="s">
        <v>8000</v>
      </c>
      <c r="I445" s="59"/>
      <c r="J445" s="59"/>
      <c r="K445" s="66"/>
      <c r="L445" s="63"/>
      <c r="M445" s="57">
        <v>1</v>
      </c>
      <c r="N445" s="57">
        <f t="shared" si="36"/>
        <v>0</v>
      </c>
      <c r="O445" s="57">
        <f t="shared" si="37"/>
        <v>1</v>
      </c>
      <c r="P445" s="57" t="str">
        <f t="shared" si="38"/>
        <v>00</v>
      </c>
      <c r="Q445" s="57">
        <f t="shared" si="39"/>
        <v>10000</v>
      </c>
      <c r="R445" s="57">
        <f t="shared" si="40"/>
        <v>100000</v>
      </c>
      <c r="S445" s="64">
        <f t="shared" si="41"/>
        <v>13510910000100</v>
      </c>
      <c r="T445" s="57" t="e">
        <f>COUNTIF(#REF!,tratycont!S1273)</f>
        <v>#REF!</v>
      </c>
      <c r="V445" s="65" t="s">
        <v>7790</v>
      </c>
    </row>
    <row r="446" spans="1:22" x14ac:dyDescent="0.2">
      <c r="A446" s="57">
        <v>445</v>
      </c>
      <c r="B446" s="68">
        <v>1351101</v>
      </c>
      <c r="C446" s="58">
        <v>1</v>
      </c>
      <c r="D446" s="82">
        <v>1</v>
      </c>
      <c r="E446" s="59" t="s">
        <v>7526</v>
      </c>
      <c r="F446" s="59" t="s">
        <v>7526</v>
      </c>
      <c r="G446" s="59" t="s">
        <v>8663</v>
      </c>
      <c r="H446" s="72" t="s">
        <v>8000</v>
      </c>
      <c r="I446" s="59"/>
      <c r="J446" s="59"/>
      <c r="K446" s="66"/>
      <c r="L446" s="63"/>
      <c r="M446" s="57">
        <v>1</v>
      </c>
      <c r="N446" s="57">
        <f t="shared" si="36"/>
        <v>0</v>
      </c>
      <c r="O446" s="57">
        <f t="shared" si="37"/>
        <v>1</v>
      </c>
      <c r="P446" s="57" t="str">
        <f t="shared" si="38"/>
        <v>00</v>
      </c>
      <c r="Q446" s="57">
        <f t="shared" si="39"/>
        <v>10000</v>
      </c>
      <c r="R446" s="57">
        <f t="shared" si="40"/>
        <v>100000</v>
      </c>
      <c r="S446" s="64">
        <f t="shared" si="41"/>
        <v>13511010000100</v>
      </c>
      <c r="T446" s="57" t="e">
        <f>COUNTIF(#REF!,tratycont!S1246)</f>
        <v>#REF!</v>
      </c>
      <c r="V446" s="65" t="s">
        <v>7790</v>
      </c>
    </row>
    <row r="447" spans="1:22" x14ac:dyDescent="0.2">
      <c r="A447" s="57">
        <v>446</v>
      </c>
      <c r="B447" s="68">
        <v>1351111</v>
      </c>
      <c r="C447" s="58">
        <v>1</v>
      </c>
      <c r="D447" s="82">
        <v>1</v>
      </c>
      <c r="E447" s="59" t="s">
        <v>7526</v>
      </c>
      <c r="F447" s="59" t="s">
        <v>7526</v>
      </c>
      <c r="G447" s="59" t="s">
        <v>8664</v>
      </c>
      <c r="H447" s="72" t="s">
        <v>8000</v>
      </c>
      <c r="I447" s="59"/>
      <c r="J447" s="59"/>
      <c r="K447" s="66"/>
      <c r="L447" s="63"/>
      <c r="M447" s="57">
        <v>1</v>
      </c>
      <c r="N447" s="57">
        <f t="shared" si="36"/>
        <v>0</v>
      </c>
      <c r="O447" s="57">
        <f t="shared" si="37"/>
        <v>1</v>
      </c>
      <c r="P447" s="57" t="str">
        <f t="shared" si="38"/>
        <v>00</v>
      </c>
      <c r="Q447" s="57">
        <f t="shared" si="39"/>
        <v>10000</v>
      </c>
      <c r="R447" s="57">
        <f t="shared" si="40"/>
        <v>100000</v>
      </c>
      <c r="S447" s="64">
        <f t="shared" si="41"/>
        <v>13511110000100</v>
      </c>
      <c r="T447" s="57" t="e">
        <f>COUNTIF(#REF!,tratycont!S1215)</f>
        <v>#REF!</v>
      </c>
      <c r="V447" s="65" t="s">
        <v>7790</v>
      </c>
    </row>
    <row r="448" spans="1:22" x14ac:dyDescent="0.2">
      <c r="A448" s="57">
        <v>447</v>
      </c>
      <c r="B448" s="68">
        <v>1351121</v>
      </c>
      <c r="C448" s="58">
        <v>1</v>
      </c>
      <c r="D448" s="82">
        <v>0</v>
      </c>
      <c r="E448" s="59" t="s">
        <v>7526</v>
      </c>
      <c r="F448" s="59" t="s">
        <v>7526</v>
      </c>
      <c r="G448" s="59" t="s">
        <v>8665</v>
      </c>
      <c r="H448" s="60"/>
      <c r="I448" s="59" t="s">
        <v>8666</v>
      </c>
      <c r="J448" s="59">
        <v>2</v>
      </c>
      <c r="K448" s="66">
        <v>43578</v>
      </c>
      <c r="L448" s="63" t="e">
        <f ca="1">DATEDIF(#REF!,TODAY(),"M")</f>
        <v>#REF!</v>
      </c>
      <c r="M448" s="57">
        <v>1</v>
      </c>
      <c r="N448" s="57">
        <f t="shared" si="36"/>
        <v>23</v>
      </c>
      <c r="O448" s="57">
        <f t="shared" si="37"/>
        <v>4</v>
      </c>
      <c r="P448" s="57" t="str">
        <f t="shared" si="38"/>
        <v>19</v>
      </c>
      <c r="Q448" s="57">
        <f t="shared" si="39"/>
        <v>23040019</v>
      </c>
      <c r="R448" s="57">
        <f t="shared" si="40"/>
        <v>230400192</v>
      </c>
      <c r="S448" s="64">
        <f t="shared" si="41"/>
        <v>13511212230419</v>
      </c>
      <c r="T448" s="57" t="e">
        <f>COUNTIF(#REF!,tratycont!S1285)</f>
        <v>#REF!</v>
      </c>
      <c r="V448" s="65" t="s">
        <v>7790</v>
      </c>
    </row>
    <row r="449" spans="1:24" x14ac:dyDescent="0.2">
      <c r="A449" s="57">
        <v>448</v>
      </c>
      <c r="B449" s="67">
        <v>1351141</v>
      </c>
      <c r="C449" s="58">
        <v>1</v>
      </c>
      <c r="D449" s="82">
        <v>0</v>
      </c>
      <c r="E449" s="59" t="s">
        <v>7526</v>
      </c>
      <c r="F449" s="59" t="s">
        <v>7526</v>
      </c>
      <c r="G449" s="59" t="s">
        <v>8667</v>
      </c>
      <c r="H449" s="60"/>
      <c r="I449" s="59" t="s">
        <v>8668</v>
      </c>
      <c r="J449" s="59">
        <v>1</v>
      </c>
      <c r="K449" s="66">
        <v>43444</v>
      </c>
      <c r="L449" s="63" t="e">
        <f ca="1">DATEDIF(#REF!,TODAY(),"M")</f>
        <v>#REF!</v>
      </c>
      <c r="M449" s="57">
        <v>1</v>
      </c>
      <c r="N449" s="57">
        <f t="shared" si="36"/>
        <v>10</v>
      </c>
      <c r="O449" s="57">
        <f t="shared" si="37"/>
        <v>12</v>
      </c>
      <c r="P449" s="57" t="str">
        <f t="shared" si="38"/>
        <v>18</v>
      </c>
      <c r="Q449" s="57">
        <f t="shared" si="39"/>
        <v>10120018</v>
      </c>
      <c r="R449" s="57">
        <f t="shared" si="40"/>
        <v>101200181</v>
      </c>
      <c r="S449" s="64">
        <f t="shared" si="41"/>
        <v>13511411101218</v>
      </c>
      <c r="T449" s="57" t="e">
        <f>COUNTIF(#REF!,tratycont!S1263)</f>
        <v>#REF!</v>
      </c>
      <c r="V449" s="65" t="s">
        <v>7790</v>
      </c>
    </row>
    <row r="450" spans="1:24" x14ac:dyDescent="0.2">
      <c r="A450" s="57">
        <v>449</v>
      </c>
      <c r="B450" s="67">
        <v>1351151</v>
      </c>
      <c r="C450" s="58">
        <v>1</v>
      </c>
      <c r="D450" s="82">
        <v>1</v>
      </c>
      <c r="E450" s="59" t="s">
        <v>7526</v>
      </c>
      <c r="F450" s="59" t="s">
        <v>7526</v>
      </c>
      <c r="G450" s="59" t="s">
        <v>8669</v>
      </c>
      <c r="H450" s="60"/>
      <c r="I450" s="59" t="s">
        <v>8670</v>
      </c>
      <c r="J450" s="59">
        <v>1</v>
      </c>
      <c r="K450" s="66">
        <v>43245</v>
      </c>
      <c r="L450" s="63" t="e">
        <f ca="1">DATEDIF(#REF!,TODAY(),"M")</f>
        <v>#REF!</v>
      </c>
      <c r="M450" s="57">
        <v>1</v>
      </c>
      <c r="N450" s="57">
        <f t="shared" ref="N450:N513" si="42">DAY(K450)</f>
        <v>25</v>
      </c>
      <c r="O450" s="57">
        <f t="shared" ref="O450:O513" si="43">MONTH(K450)</f>
        <v>5</v>
      </c>
      <c r="P450" s="57" t="str">
        <f t="shared" ref="P450:P513" si="44">RIGHT(YEAR(K450),2)</f>
        <v>18</v>
      </c>
      <c r="Q450" s="57">
        <f t="shared" ref="Q450:Q513" si="45">(((N450*100)+O450)*10000)+P450</f>
        <v>25050018</v>
      </c>
      <c r="R450" s="57">
        <f t="shared" ref="R450:R513" si="46">(Q450*10)+J450</f>
        <v>250500181</v>
      </c>
      <c r="S450" s="64">
        <f t="shared" ref="S450:S513" si="47">(((((((B450*10)+J450)*100)+N450)*100)+O450)*100)+P450</f>
        <v>13511511250518</v>
      </c>
      <c r="T450" s="57" t="e">
        <f>COUNTIF(#REF!,tratycont!S1276)</f>
        <v>#REF!</v>
      </c>
      <c r="V450" s="65" t="s">
        <v>7790</v>
      </c>
    </row>
    <row r="451" spans="1:24" ht="16" x14ac:dyDescent="0.2">
      <c r="A451" s="57">
        <v>450</v>
      </c>
      <c r="B451" s="58">
        <v>1351161</v>
      </c>
      <c r="C451" s="58">
        <v>1</v>
      </c>
      <c r="D451" s="82">
        <v>0</v>
      </c>
      <c r="E451" s="59" t="s">
        <v>7526</v>
      </c>
      <c r="F451" s="59" t="s">
        <v>7526</v>
      </c>
      <c r="G451" s="59" t="s">
        <v>8671</v>
      </c>
      <c r="H451" s="60"/>
      <c r="I451" s="76" t="s">
        <v>8672</v>
      </c>
      <c r="J451" s="59">
        <v>1</v>
      </c>
      <c r="K451" s="54">
        <v>43489</v>
      </c>
      <c r="L451" s="63" t="e">
        <f ca="1">DATEDIF(#REF!,TODAY(),"M")</f>
        <v>#REF!</v>
      </c>
      <c r="M451" s="57">
        <v>1</v>
      </c>
      <c r="N451" s="57">
        <f t="shared" si="42"/>
        <v>24</v>
      </c>
      <c r="O451" s="57">
        <f t="shared" si="43"/>
        <v>1</v>
      </c>
      <c r="P451" s="57" t="str">
        <f t="shared" si="44"/>
        <v>19</v>
      </c>
      <c r="Q451" s="57">
        <f t="shared" si="45"/>
        <v>24010019</v>
      </c>
      <c r="R451" s="57">
        <f t="shared" si="46"/>
        <v>240100191</v>
      </c>
      <c r="S451" s="64">
        <f t="shared" si="47"/>
        <v>13511611240119</v>
      </c>
      <c r="T451" s="57" t="e">
        <f>COUNTIF(#REF!,tratycont!S1261)</f>
        <v>#REF!</v>
      </c>
      <c r="V451" s="65" t="s">
        <v>8076</v>
      </c>
      <c r="X451" s="73">
        <v>0.32107999999999998</v>
      </c>
    </row>
    <row r="452" spans="1:24" x14ac:dyDescent="0.2">
      <c r="A452" s="57">
        <v>451</v>
      </c>
      <c r="B452" s="58">
        <v>1351171</v>
      </c>
      <c r="C452" s="58">
        <v>1</v>
      </c>
      <c r="D452" s="82">
        <v>0</v>
      </c>
      <c r="E452" s="59" t="s">
        <v>7526</v>
      </c>
      <c r="F452" s="59" t="s">
        <v>7526</v>
      </c>
      <c r="G452" s="59" t="s">
        <v>8673</v>
      </c>
      <c r="H452" s="60"/>
      <c r="I452" s="59" t="s">
        <v>8674</v>
      </c>
      <c r="J452" s="59">
        <v>2</v>
      </c>
      <c r="K452" s="66">
        <v>43527</v>
      </c>
      <c r="L452" s="63" t="e">
        <f ca="1">DATEDIF(#REF!,TODAY(),"M")</f>
        <v>#REF!</v>
      </c>
      <c r="M452" s="57">
        <v>1</v>
      </c>
      <c r="N452" s="57">
        <f t="shared" si="42"/>
        <v>3</v>
      </c>
      <c r="O452" s="57">
        <f t="shared" si="43"/>
        <v>3</v>
      </c>
      <c r="P452" s="57" t="str">
        <f t="shared" si="44"/>
        <v>19</v>
      </c>
      <c r="Q452" s="57">
        <f t="shared" si="45"/>
        <v>3030019</v>
      </c>
      <c r="R452" s="57">
        <f t="shared" si="46"/>
        <v>30300192</v>
      </c>
      <c r="S452" s="64">
        <f t="shared" si="47"/>
        <v>13511712030319</v>
      </c>
      <c r="T452" s="57" t="e">
        <f>COUNTIF(#REF!,tratycont!S1288)</f>
        <v>#REF!</v>
      </c>
      <c r="V452" s="65" t="s">
        <v>8076</v>
      </c>
      <c r="X452" s="73">
        <v>0.58140000000000003</v>
      </c>
    </row>
    <row r="453" spans="1:24" x14ac:dyDescent="0.2">
      <c r="A453" s="57">
        <v>452</v>
      </c>
      <c r="B453" s="58">
        <v>1351181</v>
      </c>
      <c r="C453" s="58">
        <v>1</v>
      </c>
      <c r="D453" s="82">
        <v>0</v>
      </c>
      <c r="E453" s="59" t="s">
        <v>7526</v>
      </c>
      <c r="F453" s="59" t="s">
        <v>7526</v>
      </c>
      <c r="G453" s="59" t="s">
        <v>8675</v>
      </c>
      <c r="H453" s="60"/>
      <c r="I453" s="59" t="s">
        <v>8676</v>
      </c>
      <c r="J453" s="59">
        <v>1</v>
      </c>
      <c r="K453" s="66">
        <v>43557</v>
      </c>
      <c r="L453" s="63" t="e">
        <f ca="1">DATEDIF(#REF!,TODAY(),"M")</f>
        <v>#REF!</v>
      </c>
      <c r="M453" s="57">
        <v>1</v>
      </c>
      <c r="N453" s="57">
        <f t="shared" si="42"/>
        <v>2</v>
      </c>
      <c r="O453" s="57">
        <f t="shared" si="43"/>
        <v>4</v>
      </c>
      <c r="P453" s="57" t="str">
        <f t="shared" si="44"/>
        <v>19</v>
      </c>
      <c r="Q453" s="57">
        <f t="shared" si="45"/>
        <v>2040019</v>
      </c>
      <c r="R453" s="57">
        <f t="shared" si="46"/>
        <v>20400191</v>
      </c>
      <c r="S453" s="64">
        <f t="shared" si="47"/>
        <v>13511811020419</v>
      </c>
      <c r="T453" s="57" t="e">
        <f>COUNTIF(#REF!,tratycont!S1284)</f>
        <v>#REF!</v>
      </c>
      <c r="V453" s="65" t="s">
        <v>8076</v>
      </c>
      <c r="X453" s="73">
        <v>0.78673999999999999</v>
      </c>
    </row>
    <row r="454" spans="1:24" x14ac:dyDescent="0.2">
      <c r="A454" s="57">
        <v>453</v>
      </c>
      <c r="B454" s="58">
        <v>1351191</v>
      </c>
      <c r="C454" s="58">
        <v>1</v>
      </c>
      <c r="D454" s="82">
        <v>0</v>
      </c>
      <c r="E454" s="59" t="s">
        <v>7526</v>
      </c>
      <c r="F454" s="59" t="s">
        <v>7526</v>
      </c>
      <c r="G454" s="59" t="s">
        <v>8677</v>
      </c>
      <c r="H454" s="70" t="s">
        <v>7932</v>
      </c>
      <c r="I454" s="59"/>
      <c r="J454" s="59"/>
      <c r="K454" s="66"/>
      <c r="L454" s="63"/>
      <c r="M454" s="57">
        <v>1</v>
      </c>
      <c r="N454" s="57">
        <f t="shared" si="42"/>
        <v>0</v>
      </c>
      <c r="O454" s="57">
        <f t="shared" si="43"/>
        <v>1</v>
      </c>
      <c r="P454" s="57" t="str">
        <f t="shared" si="44"/>
        <v>00</v>
      </c>
      <c r="Q454" s="57">
        <f t="shared" si="45"/>
        <v>10000</v>
      </c>
      <c r="R454" s="57">
        <f t="shared" si="46"/>
        <v>100000</v>
      </c>
      <c r="S454" s="64">
        <f t="shared" si="47"/>
        <v>13511910000100</v>
      </c>
      <c r="T454" s="57" t="e">
        <f>COUNTIF(#REF!,tratycont!S1249)</f>
        <v>#REF!</v>
      </c>
      <c r="V454" s="65" t="s">
        <v>8076</v>
      </c>
      <c r="X454" s="73">
        <v>0.98046</v>
      </c>
    </row>
    <row r="455" spans="1:24" x14ac:dyDescent="0.2">
      <c r="A455" s="57">
        <v>454</v>
      </c>
      <c r="B455" s="67">
        <v>1780011</v>
      </c>
      <c r="C455" s="58">
        <v>1</v>
      </c>
      <c r="D455" s="82">
        <v>1</v>
      </c>
      <c r="E455" s="59" t="s">
        <v>7526</v>
      </c>
      <c r="F455" s="59" t="s">
        <v>8678</v>
      </c>
      <c r="G455" s="59" t="s">
        <v>8679</v>
      </c>
      <c r="H455" s="60"/>
      <c r="I455" s="59" t="s">
        <v>8680</v>
      </c>
      <c r="J455" s="59">
        <v>2</v>
      </c>
      <c r="K455" s="66">
        <v>43295</v>
      </c>
      <c r="L455" s="63" t="e">
        <f ca="1">DATEDIF(#REF!,TODAY(),"M")</f>
        <v>#REF!</v>
      </c>
      <c r="M455" s="57">
        <v>1</v>
      </c>
      <c r="N455" s="57">
        <f t="shared" si="42"/>
        <v>14</v>
      </c>
      <c r="O455" s="57">
        <f t="shared" si="43"/>
        <v>7</v>
      </c>
      <c r="P455" s="57" t="str">
        <f t="shared" si="44"/>
        <v>18</v>
      </c>
      <c r="Q455" s="57">
        <f t="shared" si="45"/>
        <v>14070018</v>
      </c>
      <c r="R455" s="57">
        <f t="shared" si="46"/>
        <v>140700182</v>
      </c>
      <c r="S455" s="64">
        <f t="shared" si="47"/>
        <v>17800112140718</v>
      </c>
      <c r="T455" s="57" t="e">
        <f>COUNTIF(#REF!,tratycont!S1304)</f>
        <v>#REF!</v>
      </c>
      <c r="V455" s="65" t="s">
        <v>7790</v>
      </c>
    </row>
    <row r="456" spans="1:24" x14ac:dyDescent="0.2">
      <c r="A456" s="57">
        <v>455</v>
      </c>
      <c r="B456" s="67">
        <v>1780021</v>
      </c>
      <c r="C456" s="58">
        <v>1</v>
      </c>
      <c r="D456" s="82">
        <v>1</v>
      </c>
      <c r="E456" s="59" t="s">
        <v>7526</v>
      </c>
      <c r="F456" s="59" t="s">
        <v>8678</v>
      </c>
      <c r="G456" s="59" t="s">
        <v>8681</v>
      </c>
      <c r="H456" s="60"/>
      <c r="I456" s="59" t="s">
        <v>8682</v>
      </c>
      <c r="J456" s="59">
        <v>2</v>
      </c>
      <c r="K456" s="66">
        <v>43247</v>
      </c>
      <c r="L456" s="63" t="e">
        <f ca="1">DATEDIF(#REF!,TODAY(),"M")</f>
        <v>#REF!</v>
      </c>
      <c r="M456" s="57">
        <v>1</v>
      </c>
      <c r="N456" s="57">
        <f t="shared" si="42"/>
        <v>27</v>
      </c>
      <c r="O456" s="57">
        <f t="shared" si="43"/>
        <v>5</v>
      </c>
      <c r="P456" s="57" t="str">
        <f t="shared" si="44"/>
        <v>18</v>
      </c>
      <c r="Q456" s="57">
        <f t="shared" si="45"/>
        <v>27050018</v>
      </c>
      <c r="R456" s="57">
        <f t="shared" si="46"/>
        <v>270500182</v>
      </c>
      <c r="S456" s="64">
        <f t="shared" si="47"/>
        <v>17800212270518</v>
      </c>
      <c r="T456" s="57" t="e">
        <f>COUNTIF(#REF!,tratycont!S1315)</f>
        <v>#REF!</v>
      </c>
      <c r="V456" s="65" t="s">
        <v>7790</v>
      </c>
    </row>
    <row r="457" spans="1:24" x14ac:dyDescent="0.2">
      <c r="A457" s="57">
        <v>456</v>
      </c>
      <c r="B457" s="68">
        <v>1780031</v>
      </c>
      <c r="C457" s="58">
        <v>1</v>
      </c>
      <c r="D457" s="82">
        <v>1</v>
      </c>
      <c r="E457" s="59" t="s">
        <v>7526</v>
      </c>
      <c r="F457" s="59" t="s">
        <v>8678</v>
      </c>
      <c r="G457" s="59" t="s">
        <v>8683</v>
      </c>
      <c r="H457" s="60"/>
      <c r="I457" s="61" t="s">
        <v>8684</v>
      </c>
      <c r="J457" s="59">
        <v>1</v>
      </c>
      <c r="K457" s="62">
        <v>43311</v>
      </c>
      <c r="L457" s="63" t="e">
        <f ca="1">DATEDIF(#REF!,TODAY(),"M")</f>
        <v>#REF!</v>
      </c>
      <c r="M457" s="57">
        <v>1</v>
      </c>
      <c r="N457" s="57">
        <f t="shared" si="42"/>
        <v>30</v>
      </c>
      <c r="O457" s="57">
        <f t="shared" si="43"/>
        <v>7</v>
      </c>
      <c r="P457" s="57" t="str">
        <f t="shared" si="44"/>
        <v>18</v>
      </c>
      <c r="Q457" s="57">
        <f t="shared" si="45"/>
        <v>30070018</v>
      </c>
      <c r="R457" s="57">
        <f t="shared" si="46"/>
        <v>300700181</v>
      </c>
      <c r="S457" s="64">
        <f t="shared" si="47"/>
        <v>17800311300718</v>
      </c>
      <c r="T457" s="57" t="e">
        <f>COUNTIF(#REF!,tratycont!S1305)</f>
        <v>#REF!</v>
      </c>
      <c r="V457" s="65" t="s">
        <v>7790</v>
      </c>
    </row>
    <row r="458" spans="1:24" x14ac:dyDescent="0.2">
      <c r="A458" s="57">
        <v>457</v>
      </c>
      <c r="B458" s="67">
        <v>1780051</v>
      </c>
      <c r="C458" s="58">
        <v>1</v>
      </c>
      <c r="D458" s="82">
        <v>1</v>
      </c>
      <c r="E458" s="59" t="s">
        <v>7526</v>
      </c>
      <c r="F458" s="59" t="s">
        <v>8678</v>
      </c>
      <c r="G458" s="59" t="s">
        <v>8685</v>
      </c>
      <c r="H458" s="60"/>
      <c r="I458" s="59" t="s">
        <v>8686</v>
      </c>
      <c r="J458" s="59">
        <v>2</v>
      </c>
      <c r="K458" s="66">
        <v>43212</v>
      </c>
      <c r="L458" s="63" t="e">
        <f ca="1">DATEDIF(#REF!,TODAY(),"M")</f>
        <v>#REF!</v>
      </c>
      <c r="M458" s="57">
        <v>1</v>
      </c>
      <c r="N458" s="57">
        <f t="shared" si="42"/>
        <v>22</v>
      </c>
      <c r="O458" s="57">
        <f t="shared" si="43"/>
        <v>4</v>
      </c>
      <c r="P458" s="57" t="str">
        <f t="shared" si="44"/>
        <v>18</v>
      </c>
      <c r="Q458" s="57">
        <f t="shared" si="45"/>
        <v>22040018</v>
      </c>
      <c r="R458" s="57">
        <f t="shared" si="46"/>
        <v>220400182</v>
      </c>
      <c r="S458" s="64">
        <f t="shared" si="47"/>
        <v>17800512220418</v>
      </c>
      <c r="T458" s="57" t="e">
        <f>COUNTIF(#REF!,tratycont!S1318)</f>
        <v>#REF!</v>
      </c>
      <c r="V458" s="65" t="s">
        <v>7790</v>
      </c>
    </row>
    <row r="459" spans="1:24" x14ac:dyDescent="0.2">
      <c r="A459" s="57">
        <v>458</v>
      </c>
      <c r="B459" s="68">
        <v>1780061</v>
      </c>
      <c r="C459" s="58">
        <v>1</v>
      </c>
      <c r="D459" s="82">
        <v>1</v>
      </c>
      <c r="E459" s="59" t="s">
        <v>7526</v>
      </c>
      <c r="F459" s="59" t="s">
        <v>8678</v>
      </c>
      <c r="G459" s="59" t="s">
        <v>8687</v>
      </c>
      <c r="H459" s="60"/>
      <c r="I459" s="59" t="s">
        <v>8688</v>
      </c>
      <c r="J459" s="59">
        <v>1</v>
      </c>
      <c r="K459" s="66">
        <v>43243</v>
      </c>
      <c r="L459" s="63" t="e">
        <f ca="1">DATEDIF(#REF!,TODAY(),"M")</f>
        <v>#REF!</v>
      </c>
      <c r="M459" s="57">
        <v>1</v>
      </c>
      <c r="N459" s="57">
        <f t="shared" si="42"/>
        <v>23</v>
      </c>
      <c r="O459" s="57">
        <f t="shared" si="43"/>
        <v>5</v>
      </c>
      <c r="P459" s="57" t="str">
        <f t="shared" si="44"/>
        <v>18</v>
      </c>
      <c r="Q459" s="57">
        <f t="shared" si="45"/>
        <v>23050018</v>
      </c>
      <c r="R459" s="57">
        <f t="shared" si="46"/>
        <v>230500181</v>
      </c>
      <c r="S459" s="64">
        <f t="shared" si="47"/>
        <v>17800611230518</v>
      </c>
      <c r="T459" s="57" t="e">
        <f>COUNTIF(#REF!,tratycont!S1307)</f>
        <v>#REF!</v>
      </c>
      <c r="V459" s="65" t="s">
        <v>7790</v>
      </c>
    </row>
    <row r="460" spans="1:24" x14ac:dyDescent="0.2">
      <c r="A460" s="57">
        <v>459</v>
      </c>
      <c r="B460" s="67">
        <v>1780071</v>
      </c>
      <c r="C460" s="58">
        <v>1</v>
      </c>
      <c r="D460" s="82">
        <v>1</v>
      </c>
      <c r="E460" s="59" t="s">
        <v>7526</v>
      </c>
      <c r="F460" s="59" t="s">
        <v>8678</v>
      </c>
      <c r="G460" s="59" t="s">
        <v>8689</v>
      </c>
      <c r="H460" s="60"/>
      <c r="I460" s="59" t="s">
        <v>8690</v>
      </c>
      <c r="J460" s="59">
        <v>2</v>
      </c>
      <c r="K460" s="66">
        <v>43387</v>
      </c>
      <c r="L460" s="63" t="e">
        <f ca="1">DATEDIF(#REF!,TODAY(),"M")</f>
        <v>#REF!</v>
      </c>
      <c r="M460" s="57">
        <v>1</v>
      </c>
      <c r="N460" s="57">
        <f t="shared" si="42"/>
        <v>14</v>
      </c>
      <c r="O460" s="57">
        <f t="shared" si="43"/>
        <v>10</v>
      </c>
      <c r="P460" s="57" t="str">
        <f t="shared" si="44"/>
        <v>18</v>
      </c>
      <c r="Q460" s="57">
        <f t="shared" si="45"/>
        <v>14100018</v>
      </c>
      <c r="R460" s="57">
        <f t="shared" si="46"/>
        <v>141000182</v>
      </c>
      <c r="S460" s="64">
        <f t="shared" si="47"/>
        <v>17800712141018</v>
      </c>
      <c r="T460" s="57" t="e">
        <f>COUNTIF(#REF!,tratycont!S1308)</f>
        <v>#REF!</v>
      </c>
      <c r="V460" s="65" t="s">
        <v>7982</v>
      </c>
    </row>
    <row r="461" spans="1:24" x14ac:dyDescent="0.2">
      <c r="A461" s="57">
        <v>460</v>
      </c>
      <c r="B461" s="67">
        <v>1780071</v>
      </c>
      <c r="C461" s="58">
        <v>1</v>
      </c>
      <c r="D461" s="82">
        <v>1</v>
      </c>
      <c r="E461" s="59" t="s">
        <v>7526</v>
      </c>
      <c r="F461" s="59" t="s">
        <v>8678</v>
      </c>
      <c r="G461" s="59" t="s">
        <v>8691</v>
      </c>
      <c r="H461" s="60"/>
      <c r="I461" s="59" t="s">
        <v>8692</v>
      </c>
      <c r="J461" s="59">
        <v>2</v>
      </c>
      <c r="K461" s="66">
        <v>43328</v>
      </c>
      <c r="L461" s="63" t="e">
        <f ca="1">DATEDIF(#REF!,TODAY(),"M")</f>
        <v>#REF!</v>
      </c>
      <c r="M461" s="57">
        <v>1</v>
      </c>
      <c r="N461" s="57">
        <f t="shared" si="42"/>
        <v>16</v>
      </c>
      <c r="O461" s="57">
        <f t="shared" si="43"/>
        <v>8</v>
      </c>
      <c r="P461" s="57" t="str">
        <f t="shared" si="44"/>
        <v>18</v>
      </c>
      <c r="Q461" s="57">
        <f t="shared" si="45"/>
        <v>16080018</v>
      </c>
      <c r="R461" s="57">
        <f t="shared" si="46"/>
        <v>160800182</v>
      </c>
      <c r="S461" s="64">
        <f t="shared" si="47"/>
        <v>17800712160818</v>
      </c>
      <c r="T461" s="57" t="e">
        <f>COUNTIF(#REF!,tratycont!S1314)</f>
        <v>#REF!</v>
      </c>
      <c r="V461" s="71" t="s">
        <v>7790</v>
      </c>
    </row>
    <row r="462" spans="1:24" x14ac:dyDescent="0.2">
      <c r="A462" s="57">
        <v>461</v>
      </c>
      <c r="B462" s="67">
        <v>1780091</v>
      </c>
      <c r="C462" s="58">
        <v>1</v>
      </c>
      <c r="D462" s="82">
        <v>1</v>
      </c>
      <c r="E462" s="59" t="s">
        <v>7526</v>
      </c>
      <c r="F462" s="59" t="s">
        <v>8678</v>
      </c>
      <c r="G462" s="59" t="s">
        <v>8693</v>
      </c>
      <c r="H462" s="60"/>
      <c r="I462" s="59" t="s">
        <v>8694</v>
      </c>
      <c r="J462" s="59">
        <v>1</v>
      </c>
      <c r="K462" s="66">
        <v>43209</v>
      </c>
      <c r="L462" s="63" t="e">
        <f ca="1">DATEDIF(#REF!,TODAY(),"M")</f>
        <v>#REF!</v>
      </c>
      <c r="M462" s="57">
        <v>1</v>
      </c>
      <c r="N462" s="57">
        <f t="shared" si="42"/>
        <v>19</v>
      </c>
      <c r="O462" s="57">
        <f t="shared" si="43"/>
        <v>4</v>
      </c>
      <c r="P462" s="57" t="str">
        <f t="shared" si="44"/>
        <v>18</v>
      </c>
      <c r="Q462" s="57">
        <f t="shared" si="45"/>
        <v>19040018</v>
      </c>
      <c r="R462" s="57">
        <f t="shared" si="46"/>
        <v>190400181</v>
      </c>
      <c r="S462" s="64">
        <f t="shared" si="47"/>
        <v>17800911190418</v>
      </c>
      <c r="T462" s="57" t="e">
        <f>COUNTIF(#REF!,tratycont!S1303)</f>
        <v>#REF!</v>
      </c>
      <c r="V462" s="65" t="s">
        <v>7790</v>
      </c>
    </row>
    <row r="463" spans="1:24" x14ac:dyDescent="0.2">
      <c r="A463" s="57">
        <v>462</v>
      </c>
      <c r="B463" s="67">
        <v>1780101</v>
      </c>
      <c r="C463" s="58">
        <v>1</v>
      </c>
      <c r="D463" s="82">
        <v>1</v>
      </c>
      <c r="E463" s="59" t="s">
        <v>7526</v>
      </c>
      <c r="F463" s="59" t="s">
        <v>8678</v>
      </c>
      <c r="G463" s="59" t="s">
        <v>8695</v>
      </c>
      <c r="H463" s="60"/>
      <c r="I463" s="59" t="s">
        <v>8696</v>
      </c>
      <c r="J463" s="59">
        <v>1</v>
      </c>
      <c r="K463" s="66">
        <v>43246</v>
      </c>
      <c r="L463" s="63" t="e">
        <f ca="1">DATEDIF(#REF!,TODAY(),"M")</f>
        <v>#REF!</v>
      </c>
      <c r="M463" s="57">
        <v>1</v>
      </c>
      <c r="N463" s="57">
        <f t="shared" si="42"/>
        <v>26</v>
      </c>
      <c r="O463" s="57">
        <f t="shared" si="43"/>
        <v>5</v>
      </c>
      <c r="P463" s="57" t="str">
        <f t="shared" si="44"/>
        <v>18</v>
      </c>
      <c r="Q463" s="57">
        <f t="shared" si="45"/>
        <v>26050018</v>
      </c>
      <c r="R463" s="57">
        <f t="shared" si="46"/>
        <v>260500181</v>
      </c>
      <c r="S463" s="64">
        <f t="shared" si="47"/>
        <v>17801011260518</v>
      </c>
      <c r="T463" s="57" t="e">
        <f>COUNTIF(#REF!,tratycont!S1313)</f>
        <v>#REF!</v>
      </c>
      <c r="V463" s="65" t="s">
        <v>7790</v>
      </c>
    </row>
    <row r="464" spans="1:24" x14ac:dyDescent="0.2">
      <c r="A464" s="57">
        <v>463</v>
      </c>
      <c r="B464" s="68">
        <v>1780131</v>
      </c>
      <c r="C464" s="58">
        <v>1</v>
      </c>
      <c r="D464" s="82">
        <v>1</v>
      </c>
      <c r="E464" s="59" t="s">
        <v>7526</v>
      </c>
      <c r="F464" s="59" t="s">
        <v>8678</v>
      </c>
      <c r="G464" s="59" t="s">
        <v>8697</v>
      </c>
      <c r="H464" s="60"/>
      <c r="I464" s="59" t="s">
        <v>8698</v>
      </c>
      <c r="J464" s="59">
        <v>1</v>
      </c>
      <c r="K464" s="66">
        <v>43222</v>
      </c>
      <c r="L464" s="63" t="e">
        <f ca="1">DATEDIF(#REF!,TODAY(),"M")</f>
        <v>#REF!</v>
      </c>
      <c r="M464" s="57">
        <v>1</v>
      </c>
      <c r="N464" s="57">
        <f t="shared" si="42"/>
        <v>2</v>
      </c>
      <c r="O464" s="57">
        <f t="shared" si="43"/>
        <v>5</v>
      </c>
      <c r="P464" s="57" t="str">
        <f t="shared" si="44"/>
        <v>18</v>
      </c>
      <c r="Q464" s="57">
        <f t="shared" si="45"/>
        <v>2050018</v>
      </c>
      <c r="R464" s="57">
        <f t="shared" si="46"/>
        <v>20500181</v>
      </c>
      <c r="S464" s="64">
        <f t="shared" si="47"/>
        <v>17801311020518</v>
      </c>
      <c r="T464" s="57" t="e">
        <f>COUNTIF(#REF!,tratycont!S1317)</f>
        <v>#REF!</v>
      </c>
      <c r="V464" s="65" t="s">
        <v>7790</v>
      </c>
    </row>
    <row r="465" spans="1:24" x14ac:dyDescent="0.2">
      <c r="A465" s="57">
        <v>464</v>
      </c>
      <c r="B465" s="68">
        <v>1780141</v>
      </c>
      <c r="C465" s="58">
        <v>1</v>
      </c>
      <c r="D465" s="82">
        <v>1</v>
      </c>
      <c r="E465" s="59" t="s">
        <v>7526</v>
      </c>
      <c r="F465" s="59" t="s">
        <v>8678</v>
      </c>
      <c r="G465" s="59" t="s">
        <v>8699</v>
      </c>
      <c r="H465" s="60"/>
      <c r="I465" s="61" t="s">
        <v>8700</v>
      </c>
      <c r="J465" s="59">
        <v>2</v>
      </c>
      <c r="K465" s="62">
        <v>43229</v>
      </c>
      <c r="L465" s="63" t="e">
        <f ca="1">DATEDIF(#REF!,TODAY(),"M")</f>
        <v>#REF!</v>
      </c>
      <c r="M465" s="57">
        <v>1</v>
      </c>
      <c r="N465" s="57">
        <f t="shared" si="42"/>
        <v>9</v>
      </c>
      <c r="O465" s="57">
        <f t="shared" si="43"/>
        <v>5</v>
      </c>
      <c r="P465" s="57" t="str">
        <f t="shared" si="44"/>
        <v>18</v>
      </c>
      <c r="Q465" s="57">
        <f t="shared" si="45"/>
        <v>9050018</v>
      </c>
      <c r="R465" s="57">
        <f t="shared" si="46"/>
        <v>90500182</v>
      </c>
      <c r="S465" s="64">
        <f t="shared" si="47"/>
        <v>17801412090518</v>
      </c>
      <c r="T465" s="57" t="e">
        <f>COUNTIF(#REF!,tratycont!S1316)</f>
        <v>#REF!</v>
      </c>
      <c r="V465" s="65" t="s">
        <v>7790</v>
      </c>
    </row>
    <row r="466" spans="1:24" x14ac:dyDescent="0.2">
      <c r="A466" s="57">
        <v>465</v>
      </c>
      <c r="B466" s="68">
        <v>1780151</v>
      </c>
      <c r="C466" s="58">
        <v>1</v>
      </c>
      <c r="D466" s="82">
        <v>0</v>
      </c>
      <c r="E466" s="59" t="s">
        <v>7526</v>
      </c>
      <c r="F466" s="59" t="s">
        <v>8678</v>
      </c>
      <c r="G466" s="59" t="s">
        <v>8701</v>
      </c>
      <c r="H466" s="60"/>
      <c r="I466" s="59" t="s">
        <v>8702</v>
      </c>
      <c r="J466" s="59">
        <v>1</v>
      </c>
      <c r="K466" s="66">
        <v>43491</v>
      </c>
      <c r="L466" s="63" t="e">
        <f ca="1">DATEDIF(#REF!,TODAY(),"M")</f>
        <v>#REF!</v>
      </c>
      <c r="M466" s="57">
        <v>1</v>
      </c>
      <c r="N466" s="57">
        <f t="shared" si="42"/>
        <v>26</v>
      </c>
      <c r="O466" s="57">
        <f t="shared" si="43"/>
        <v>1</v>
      </c>
      <c r="P466" s="57" t="str">
        <f t="shared" si="44"/>
        <v>19</v>
      </c>
      <c r="Q466" s="57">
        <f t="shared" si="45"/>
        <v>26010019</v>
      </c>
      <c r="R466" s="57">
        <f t="shared" si="46"/>
        <v>260100191</v>
      </c>
      <c r="S466" s="64">
        <f t="shared" si="47"/>
        <v>17801511260119</v>
      </c>
      <c r="T466" s="57" t="e">
        <f>COUNTIF(#REF!,tratycont!S1319)</f>
        <v>#REF!</v>
      </c>
      <c r="V466" s="65" t="s">
        <v>7790</v>
      </c>
    </row>
    <row r="467" spans="1:24" x14ac:dyDescent="0.2">
      <c r="A467" s="57">
        <v>466</v>
      </c>
      <c r="B467" s="68">
        <v>1780171</v>
      </c>
      <c r="C467" s="58">
        <v>1</v>
      </c>
      <c r="D467" s="82">
        <v>0</v>
      </c>
      <c r="E467" s="59" t="s">
        <v>7526</v>
      </c>
      <c r="F467" s="59" t="s">
        <v>8678</v>
      </c>
      <c r="G467" s="59" t="s">
        <v>8703</v>
      </c>
      <c r="H467" s="70" t="s">
        <v>7932</v>
      </c>
      <c r="I467" s="59"/>
      <c r="J467" s="59"/>
      <c r="K467" s="66"/>
      <c r="L467" s="63"/>
      <c r="M467" s="57">
        <v>1</v>
      </c>
      <c r="N467" s="57">
        <f t="shared" si="42"/>
        <v>0</v>
      </c>
      <c r="O467" s="57">
        <f t="shared" si="43"/>
        <v>1</v>
      </c>
      <c r="P467" s="57" t="str">
        <f t="shared" si="44"/>
        <v>00</v>
      </c>
      <c r="Q467" s="57">
        <f t="shared" si="45"/>
        <v>10000</v>
      </c>
      <c r="R467" s="57">
        <f t="shared" si="46"/>
        <v>100000</v>
      </c>
      <c r="S467" s="64">
        <f t="shared" si="47"/>
        <v>17801710000100</v>
      </c>
      <c r="T467" s="57" t="e">
        <f>COUNTIF(#REF!,tratycont!S1302)</f>
        <v>#REF!</v>
      </c>
      <c r="V467" s="65" t="s">
        <v>7790</v>
      </c>
    </row>
    <row r="468" spans="1:24" x14ac:dyDescent="0.2">
      <c r="A468" s="57">
        <v>467</v>
      </c>
      <c r="B468" s="67">
        <v>1780181</v>
      </c>
      <c r="C468" s="58">
        <v>1</v>
      </c>
      <c r="D468" s="82">
        <v>1</v>
      </c>
      <c r="E468" s="59" t="s">
        <v>7526</v>
      </c>
      <c r="F468" s="59" t="s">
        <v>8678</v>
      </c>
      <c r="G468" s="59" t="s">
        <v>8704</v>
      </c>
      <c r="H468" s="60"/>
      <c r="I468" s="59" t="s">
        <v>8705</v>
      </c>
      <c r="J468" s="59">
        <v>2</v>
      </c>
      <c r="K468" s="66">
        <v>43356</v>
      </c>
      <c r="L468" s="63" t="e">
        <f ca="1">DATEDIF(#REF!,TODAY(),"M")</f>
        <v>#REF!</v>
      </c>
      <c r="M468" s="57">
        <v>1</v>
      </c>
      <c r="N468" s="57">
        <f t="shared" si="42"/>
        <v>13</v>
      </c>
      <c r="O468" s="57">
        <f t="shared" si="43"/>
        <v>9</v>
      </c>
      <c r="P468" s="57" t="str">
        <f t="shared" si="44"/>
        <v>18</v>
      </c>
      <c r="Q468" s="57">
        <f t="shared" si="45"/>
        <v>13090018</v>
      </c>
      <c r="R468" s="57">
        <f t="shared" si="46"/>
        <v>130900182</v>
      </c>
      <c r="S468" s="64">
        <f t="shared" si="47"/>
        <v>17801812130918</v>
      </c>
      <c r="T468" s="57" t="e">
        <f>COUNTIF(#REF!,tratycont!S1311)</f>
        <v>#REF!</v>
      </c>
      <c r="V468" s="65" t="s">
        <v>7790</v>
      </c>
    </row>
    <row r="469" spans="1:24" x14ac:dyDescent="0.2">
      <c r="A469" s="57">
        <v>468</v>
      </c>
      <c r="B469" s="58">
        <v>1780191</v>
      </c>
      <c r="C469" s="58">
        <v>1</v>
      </c>
      <c r="D469" s="82">
        <v>0</v>
      </c>
      <c r="E469" s="59" t="s">
        <v>7526</v>
      </c>
      <c r="F469" s="59" t="s">
        <v>8678</v>
      </c>
      <c r="G469" s="59" t="s">
        <v>8706</v>
      </c>
      <c r="H469" s="60"/>
      <c r="I469" s="59" t="s">
        <v>8707</v>
      </c>
      <c r="J469" s="59">
        <v>2</v>
      </c>
      <c r="K469" s="66">
        <v>43133</v>
      </c>
      <c r="L469" s="63" t="e">
        <f ca="1">DATEDIF(#REF!,TODAY(),"M")</f>
        <v>#REF!</v>
      </c>
      <c r="M469" s="57">
        <v>1</v>
      </c>
      <c r="N469" s="57">
        <f t="shared" si="42"/>
        <v>2</v>
      </c>
      <c r="O469" s="57">
        <f t="shared" si="43"/>
        <v>2</v>
      </c>
      <c r="P469" s="57" t="str">
        <f t="shared" si="44"/>
        <v>18</v>
      </c>
      <c r="Q469" s="57">
        <f t="shared" si="45"/>
        <v>2020018</v>
      </c>
      <c r="R469" s="57">
        <f t="shared" si="46"/>
        <v>20200182</v>
      </c>
      <c r="S469" s="64">
        <f t="shared" si="47"/>
        <v>17801912020218</v>
      </c>
      <c r="T469" s="57" t="e">
        <f>COUNTIF(#REF!,tratycont!S1312)</f>
        <v>#REF!</v>
      </c>
      <c r="V469" s="65" t="s">
        <v>8076</v>
      </c>
      <c r="X469" s="73">
        <v>7.7280000000000001E-2</v>
      </c>
    </row>
    <row r="470" spans="1:24" x14ac:dyDescent="0.2">
      <c r="A470" s="57">
        <v>469</v>
      </c>
      <c r="B470" s="58">
        <v>1780201</v>
      </c>
      <c r="C470" s="58">
        <v>1</v>
      </c>
      <c r="D470" s="82">
        <v>0</v>
      </c>
      <c r="E470" s="59" t="s">
        <v>7526</v>
      </c>
      <c r="F470" s="59" t="s">
        <v>8678</v>
      </c>
      <c r="G470" s="59" t="s">
        <v>8708</v>
      </c>
      <c r="H470" s="60"/>
      <c r="I470" s="59" t="s">
        <v>8709</v>
      </c>
      <c r="J470" s="59">
        <v>1</v>
      </c>
      <c r="K470" s="66">
        <v>43473</v>
      </c>
      <c r="L470" s="63" t="e">
        <f ca="1">DATEDIF(#REF!,TODAY(),"M")</f>
        <v>#REF!</v>
      </c>
      <c r="M470" s="57">
        <v>1</v>
      </c>
      <c r="N470" s="57">
        <f t="shared" si="42"/>
        <v>8</v>
      </c>
      <c r="O470" s="57">
        <f t="shared" si="43"/>
        <v>1</v>
      </c>
      <c r="P470" s="57" t="str">
        <f t="shared" si="44"/>
        <v>19</v>
      </c>
      <c r="Q470" s="57">
        <f t="shared" si="45"/>
        <v>8010019</v>
      </c>
      <c r="R470" s="57">
        <f t="shared" si="46"/>
        <v>80100191</v>
      </c>
      <c r="S470" s="64">
        <f t="shared" si="47"/>
        <v>17802011080119</v>
      </c>
      <c r="T470" s="57" t="e">
        <f>COUNTIF(#REF!,tratycont!S1309)</f>
        <v>#REF!</v>
      </c>
      <c r="V470" s="65" t="s">
        <v>8076</v>
      </c>
      <c r="X470" s="73">
        <v>0.59584000000000004</v>
      </c>
    </row>
    <row r="471" spans="1:24" x14ac:dyDescent="0.2">
      <c r="A471" s="57">
        <v>470</v>
      </c>
      <c r="B471" s="63">
        <v>1880011</v>
      </c>
      <c r="C471" s="58">
        <v>1</v>
      </c>
      <c r="D471" s="82">
        <v>1</v>
      </c>
      <c r="E471" s="59" t="s">
        <v>7527</v>
      </c>
      <c r="F471" s="59" t="s">
        <v>8710</v>
      </c>
      <c r="G471" s="59" t="s">
        <v>8711</v>
      </c>
      <c r="H471" s="74"/>
      <c r="I471" s="59" t="s">
        <v>8712</v>
      </c>
      <c r="J471" s="75">
        <v>2</v>
      </c>
      <c r="K471" s="62">
        <v>43316</v>
      </c>
      <c r="L471" s="74">
        <v>30</v>
      </c>
      <c r="M471" s="57">
        <v>2</v>
      </c>
      <c r="N471" s="57">
        <f t="shared" si="42"/>
        <v>4</v>
      </c>
      <c r="O471" s="57">
        <f t="shared" si="43"/>
        <v>8</v>
      </c>
      <c r="P471" s="57" t="str">
        <f t="shared" si="44"/>
        <v>18</v>
      </c>
      <c r="Q471" s="57">
        <f t="shared" si="45"/>
        <v>4080018</v>
      </c>
      <c r="R471" s="57">
        <f t="shared" si="46"/>
        <v>40800182</v>
      </c>
      <c r="S471" s="64">
        <f t="shared" si="47"/>
        <v>18800112040818</v>
      </c>
      <c r="T471" s="57" t="e">
        <f>COUNTIF(#REF!,tratycont!S704)</f>
        <v>#REF!</v>
      </c>
    </row>
    <row r="472" spans="1:24" x14ac:dyDescent="0.2">
      <c r="A472" s="57">
        <v>471</v>
      </c>
      <c r="B472" s="63">
        <v>1880021</v>
      </c>
      <c r="C472" s="58">
        <v>1</v>
      </c>
      <c r="D472" s="82">
        <v>1</v>
      </c>
      <c r="E472" s="59" t="s">
        <v>7527</v>
      </c>
      <c r="F472" s="59" t="s">
        <v>8710</v>
      </c>
      <c r="G472" s="59" t="s">
        <v>8713</v>
      </c>
      <c r="H472" s="74"/>
      <c r="I472" s="59" t="s">
        <v>8714</v>
      </c>
      <c r="J472" s="75">
        <v>1</v>
      </c>
      <c r="K472" s="62">
        <v>43243</v>
      </c>
      <c r="L472" s="74">
        <v>32</v>
      </c>
      <c r="M472" s="57">
        <v>2</v>
      </c>
      <c r="N472" s="57">
        <f t="shared" si="42"/>
        <v>23</v>
      </c>
      <c r="O472" s="57">
        <f t="shared" si="43"/>
        <v>5</v>
      </c>
      <c r="P472" s="57" t="str">
        <f t="shared" si="44"/>
        <v>18</v>
      </c>
      <c r="Q472" s="57">
        <f t="shared" si="45"/>
        <v>23050018</v>
      </c>
      <c r="R472" s="57">
        <f t="shared" si="46"/>
        <v>230500181</v>
      </c>
      <c r="S472" s="64">
        <f t="shared" si="47"/>
        <v>18800211230518</v>
      </c>
      <c r="T472" s="57" t="e">
        <f>COUNTIF(#REF!,tratycont!#REF!)</f>
        <v>#REF!</v>
      </c>
    </row>
    <row r="473" spans="1:24" x14ac:dyDescent="0.2">
      <c r="A473" s="57">
        <v>472</v>
      </c>
      <c r="B473" s="63">
        <v>1880031</v>
      </c>
      <c r="C473" s="58">
        <v>1</v>
      </c>
      <c r="D473" s="82">
        <v>0</v>
      </c>
      <c r="E473" s="59" t="s">
        <v>7527</v>
      </c>
      <c r="F473" s="59" t="s">
        <v>8710</v>
      </c>
      <c r="G473" s="59" t="s">
        <v>8715</v>
      </c>
      <c r="H473" s="74"/>
      <c r="I473" s="59" t="s">
        <v>8716</v>
      </c>
      <c r="J473" s="75">
        <v>2</v>
      </c>
      <c r="K473" s="62">
        <v>43277</v>
      </c>
      <c r="L473" s="74">
        <v>31</v>
      </c>
      <c r="M473" s="57">
        <v>2</v>
      </c>
      <c r="N473" s="57">
        <f t="shared" si="42"/>
        <v>26</v>
      </c>
      <c r="O473" s="57">
        <f t="shared" si="43"/>
        <v>6</v>
      </c>
      <c r="P473" s="57" t="str">
        <f t="shared" si="44"/>
        <v>18</v>
      </c>
      <c r="Q473" s="57">
        <f t="shared" si="45"/>
        <v>26060018</v>
      </c>
      <c r="R473" s="57">
        <f t="shared" si="46"/>
        <v>260600182</v>
      </c>
      <c r="S473" s="64">
        <f t="shared" si="47"/>
        <v>18800312260618</v>
      </c>
      <c r="T473" s="57" t="e">
        <f>COUNTIF(#REF!,tratycont!S578)</f>
        <v>#REF!</v>
      </c>
    </row>
    <row r="474" spans="1:24" x14ac:dyDescent="0.2">
      <c r="A474" s="57">
        <v>473</v>
      </c>
      <c r="B474" s="63">
        <v>1880051</v>
      </c>
      <c r="C474" s="58">
        <v>1</v>
      </c>
      <c r="D474" s="82">
        <v>1</v>
      </c>
      <c r="E474" s="59" t="s">
        <v>7527</v>
      </c>
      <c r="F474" s="59" t="s">
        <v>8710</v>
      </c>
      <c r="G474" s="59" t="s">
        <v>8717</v>
      </c>
      <c r="H474" s="74"/>
      <c r="I474" s="59" t="s">
        <v>8718</v>
      </c>
      <c r="J474" s="75">
        <v>2</v>
      </c>
      <c r="K474" s="62">
        <v>43277</v>
      </c>
      <c r="L474" s="74">
        <v>31</v>
      </c>
      <c r="M474" s="57">
        <v>2</v>
      </c>
      <c r="N474" s="57">
        <f t="shared" si="42"/>
        <v>26</v>
      </c>
      <c r="O474" s="57">
        <f t="shared" si="43"/>
        <v>6</v>
      </c>
      <c r="P474" s="57" t="str">
        <f t="shared" si="44"/>
        <v>18</v>
      </c>
      <c r="Q474" s="57">
        <f t="shared" si="45"/>
        <v>26060018</v>
      </c>
      <c r="R474" s="57">
        <f t="shared" si="46"/>
        <v>260600182</v>
      </c>
      <c r="S474" s="64">
        <f t="shared" si="47"/>
        <v>18800512260618</v>
      </c>
      <c r="T474" s="57" t="e">
        <f>COUNTIF(#REF!,tratycont!#REF!)</f>
        <v>#REF!</v>
      </c>
    </row>
    <row r="475" spans="1:24" x14ac:dyDescent="0.2">
      <c r="A475" s="57">
        <v>474</v>
      </c>
      <c r="B475" s="63">
        <v>1880061</v>
      </c>
      <c r="C475" s="58">
        <v>1</v>
      </c>
      <c r="D475" s="82">
        <v>1</v>
      </c>
      <c r="E475" s="59" t="s">
        <v>7527</v>
      </c>
      <c r="F475" s="59" t="s">
        <v>8710</v>
      </c>
      <c r="G475" s="59" t="s">
        <v>8719</v>
      </c>
      <c r="H475" s="74"/>
      <c r="I475" s="59" t="s">
        <v>8720</v>
      </c>
      <c r="J475" s="75">
        <v>2</v>
      </c>
      <c r="K475" s="62">
        <v>43221</v>
      </c>
      <c r="L475" s="74">
        <v>33</v>
      </c>
      <c r="M475" s="57">
        <v>2</v>
      </c>
      <c r="N475" s="57">
        <f t="shared" si="42"/>
        <v>1</v>
      </c>
      <c r="O475" s="57">
        <f t="shared" si="43"/>
        <v>5</v>
      </c>
      <c r="P475" s="57" t="str">
        <f t="shared" si="44"/>
        <v>18</v>
      </c>
      <c r="Q475" s="57">
        <f t="shared" si="45"/>
        <v>1050018</v>
      </c>
      <c r="R475" s="57">
        <f t="shared" si="46"/>
        <v>10500182</v>
      </c>
      <c r="S475" s="64">
        <f t="shared" si="47"/>
        <v>18800612010518</v>
      </c>
      <c r="T475" s="57" t="e">
        <f>COUNTIF(#REF!,tratycont!S579)</f>
        <v>#REF!</v>
      </c>
    </row>
    <row r="476" spans="1:24" x14ac:dyDescent="0.2">
      <c r="A476" s="57">
        <v>475</v>
      </c>
      <c r="B476" s="63">
        <v>1880071</v>
      </c>
      <c r="C476" s="58">
        <v>1</v>
      </c>
      <c r="D476" s="82">
        <v>1</v>
      </c>
      <c r="E476" s="59" t="s">
        <v>7527</v>
      </c>
      <c r="F476" s="59" t="s">
        <v>8710</v>
      </c>
      <c r="G476" s="59" t="s">
        <v>8721</v>
      </c>
      <c r="H476" s="74"/>
      <c r="I476" s="59" t="s">
        <v>8722</v>
      </c>
      <c r="J476" s="75">
        <v>2</v>
      </c>
      <c r="K476" s="62">
        <v>43346</v>
      </c>
      <c r="L476" s="74">
        <v>29</v>
      </c>
      <c r="M476" s="57">
        <v>2</v>
      </c>
      <c r="N476" s="57">
        <f t="shared" si="42"/>
        <v>3</v>
      </c>
      <c r="O476" s="57">
        <f t="shared" si="43"/>
        <v>9</v>
      </c>
      <c r="P476" s="57" t="str">
        <f t="shared" si="44"/>
        <v>18</v>
      </c>
      <c r="Q476" s="57">
        <f t="shared" si="45"/>
        <v>3090018</v>
      </c>
      <c r="R476" s="57">
        <f t="shared" si="46"/>
        <v>30900182</v>
      </c>
      <c r="S476" s="64">
        <f t="shared" si="47"/>
        <v>18800712030918</v>
      </c>
      <c r="T476" s="57" t="e">
        <f>COUNTIF(#REF!,tratycont!S701)</f>
        <v>#REF!</v>
      </c>
    </row>
    <row r="477" spans="1:24" x14ac:dyDescent="0.2">
      <c r="A477" s="57">
        <v>476</v>
      </c>
      <c r="B477" s="63">
        <v>1880081</v>
      </c>
      <c r="C477" s="58">
        <v>1</v>
      </c>
      <c r="D477" s="82">
        <v>0</v>
      </c>
      <c r="E477" s="59" t="s">
        <v>7527</v>
      </c>
      <c r="F477" s="59" t="s">
        <v>8710</v>
      </c>
      <c r="G477" s="59" t="s">
        <v>8723</v>
      </c>
      <c r="H477" s="74"/>
      <c r="I477" s="59" t="s">
        <v>8724</v>
      </c>
      <c r="J477" s="75">
        <v>1</v>
      </c>
      <c r="K477" s="62">
        <v>43479</v>
      </c>
      <c r="L477" s="74">
        <v>24</v>
      </c>
      <c r="M477" s="57">
        <v>2</v>
      </c>
      <c r="N477" s="57">
        <f t="shared" si="42"/>
        <v>14</v>
      </c>
      <c r="O477" s="57">
        <f t="shared" si="43"/>
        <v>1</v>
      </c>
      <c r="P477" s="57" t="str">
        <f t="shared" si="44"/>
        <v>19</v>
      </c>
      <c r="Q477" s="57">
        <f t="shared" si="45"/>
        <v>14010019</v>
      </c>
      <c r="R477" s="57">
        <f t="shared" si="46"/>
        <v>140100191</v>
      </c>
      <c r="S477" s="64">
        <f t="shared" si="47"/>
        <v>18800811140119</v>
      </c>
      <c r="T477" s="57" t="e">
        <f>COUNTIF(#REF!,tratycont!S580)</f>
        <v>#REF!</v>
      </c>
    </row>
    <row r="478" spans="1:24" x14ac:dyDescent="0.2">
      <c r="A478" s="57">
        <v>477</v>
      </c>
      <c r="B478" s="63">
        <v>1880091</v>
      </c>
      <c r="C478" s="58">
        <v>1</v>
      </c>
      <c r="D478" s="82">
        <v>0</v>
      </c>
      <c r="E478" s="59" t="s">
        <v>7527</v>
      </c>
      <c r="F478" s="59" t="s">
        <v>8710</v>
      </c>
      <c r="G478" s="59" t="s">
        <v>8725</v>
      </c>
      <c r="H478" s="74" t="s">
        <v>7932</v>
      </c>
      <c r="I478" s="59"/>
      <c r="J478" s="75"/>
      <c r="K478" s="62"/>
      <c r="L478" s="74"/>
      <c r="M478" s="57">
        <v>2</v>
      </c>
      <c r="N478" s="57">
        <f t="shared" si="42"/>
        <v>0</v>
      </c>
      <c r="O478" s="57">
        <f t="shared" si="43"/>
        <v>1</v>
      </c>
      <c r="P478" s="57" t="str">
        <f t="shared" si="44"/>
        <v>00</v>
      </c>
      <c r="Q478" s="57">
        <f t="shared" si="45"/>
        <v>10000</v>
      </c>
      <c r="R478" s="57">
        <f t="shared" si="46"/>
        <v>100000</v>
      </c>
      <c r="S478" s="64">
        <f t="shared" si="47"/>
        <v>18800910000100</v>
      </c>
      <c r="T478" s="57" t="e">
        <f>COUNTIF(#REF!,tratycont!S581)</f>
        <v>#REF!</v>
      </c>
    </row>
    <row r="479" spans="1:24" x14ac:dyDescent="0.2">
      <c r="A479" s="57">
        <v>478</v>
      </c>
      <c r="B479" s="63">
        <v>1880101</v>
      </c>
      <c r="C479" s="58">
        <v>1</v>
      </c>
      <c r="D479" s="82">
        <v>0</v>
      </c>
      <c r="E479" s="59" t="s">
        <v>7527</v>
      </c>
      <c r="F479" s="59" t="s">
        <v>8710</v>
      </c>
      <c r="G479" s="59" t="s">
        <v>8726</v>
      </c>
      <c r="H479" s="74"/>
      <c r="I479" s="59" t="s">
        <v>8727</v>
      </c>
      <c r="J479" s="75">
        <v>1</v>
      </c>
      <c r="K479" s="62">
        <v>43483</v>
      </c>
      <c r="L479" s="74">
        <v>24</v>
      </c>
      <c r="M479" s="57">
        <v>2</v>
      </c>
      <c r="N479" s="57">
        <f t="shared" si="42"/>
        <v>18</v>
      </c>
      <c r="O479" s="57">
        <f t="shared" si="43"/>
        <v>1</v>
      </c>
      <c r="P479" s="57" t="str">
        <f t="shared" si="44"/>
        <v>19</v>
      </c>
      <c r="Q479" s="57">
        <f t="shared" si="45"/>
        <v>18010019</v>
      </c>
      <c r="R479" s="57">
        <f t="shared" si="46"/>
        <v>180100191</v>
      </c>
      <c r="S479" s="64">
        <f t="shared" si="47"/>
        <v>18801011180119</v>
      </c>
      <c r="T479" s="57" t="e">
        <f>COUNTIF(#REF!,tratycont!S582)</f>
        <v>#REF!</v>
      </c>
    </row>
    <row r="480" spans="1:24" x14ac:dyDescent="0.2">
      <c r="A480" s="57">
        <v>479</v>
      </c>
      <c r="B480" s="63">
        <v>1880121</v>
      </c>
      <c r="C480" s="58">
        <v>1</v>
      </c>
      <c r="D480" s="82">
        <v>0</v>
      </c>
      <c r="E480" s="59" t="s">
        <v>7527</v>
      </c>
      <c r="F480" s="59" t="s">
        <v>8710</v>
      </c>
      <c r="G480" s="59" t="s">
        <v>8728</v>
      </c>
      <c r="H480" s="74"/>
      <c r="I480" s="59" t="s">
        <v>8729</v>
      </c>
      <c r="J480" s="75">
        <v>1</v>
      </c>
      <c r="K480" s="62">
        <v>43475</v>
      </c>
      <c r="L480" s="74">
        <v>24</v>
      </c>
      <c r="M480" s="57">
        <v>2</v>
      </c>
      <c r="N480" s="57">
        <f t="shared" si="42"/>
        <v>10</v>
      </c>
      <c r="O480" s="57">
        <f t="shared" si="43"/>
        <v>1</v>
      </c>
      <c r="P480" s="57" t="str">
        <f t="shared" si="44"/>
        <v>19</v>
      </c>
      <c r="Q480" s="57">
        <f t="shared" si="45"/>
        <v>10010019</v>
      </c>
      <c r="R480" s="57">
        <f t="shared" si="46"/>
        <v>100100191</v>
      </c>
      <c r="S480" s="64">
        <f t="shared" si="47"/>
        <v>18801211100119</v>
      </c>
      <c r="T480" s="57" t="e">
        <f>COUNTIF(#REF!,tratycont!S705)</f>
        <v>#REF!</v>
      </c>
    </row>
    <row r="481" spans="1:20" x14ac:dyDescent="0.2">
      <c r="A481" s="57">
        <v>480</v>
      </c>
      <c r="B481" s="63">
        <v>1880131</v>
      </c>
      <c r="C481" s="58">
        <v>1</v>
      </c>
      <c r="D481" s="82">
        <v>0</v>
      </c>
      <c r="E481" s="59" t="s">
        <v>7527</v>
      </c>
      <c r="F481" s="59" t="s">
        <v>8710</v>
      </c>
      <c r="G481" s="59" t="s">
        <v>8730</v>
      </c>
      <c r="H481" s="74"/>
      <c r="I481" s="59" t="s">
        <v>8731</v>
      </c>
      <c r="J481" s="75">
        <v>1</v>
      </c>
      <c r="K481" s="62">
        <v>43531</v>
      </c>
      <c r="L481" s="74">
        <v>23</v>
      </c>
      <c r="M481" s="57">
        <v>2</v>
      </c>
      <c r="N481" s="57">
        <f t="shared" si="42"/>
        <v>7</v>
      </c>
      <c r="O481" s="57">
        <f t="shared" si="43"/>
        <v>3</v>
      </c>
      <c r="P481" s="57" t="str">
        <f t="shared" si="44"/>
        <v>19</v>
      </c>
      <c r="Q481" s="57">
        <f t="shared" si="45"/>
        <v>7030019</v>
      </c>
      <c r="R481" s="57">
        <f t="shared" si="46"/>
        <v>70300191</v>
      </c>
      <c r="S481" s="64">
        <f t="shared" si="47"/>
        <v>18801311070319</v>
      </c>
      <c r="T481" s="57" t="e">
        <f>COUNTIF(#REF!,tratycont!S702)</f>
        <v>#REF!</v>
      </c>
    </row>
    <row r="482" spans="1:20" x14ac:dyDescent="0.2">
      <c r="A482" s="57">
        <v>481</v>
      </c>
      <c r="B482" s="63">
        <v>1880141</v>
      </c>
      <c r="C482" s="58">
        <v>1</v>
      </c>
      <c r="D482" s="82">
        <v>0</v>
      </c>
      <c r="E482" s="59" t="s">
        <v>7527</v>
      </c>
      <c r="F482" s="59" t="s">
        <v>8710</v>
      </c>
      <c r="G482" s="59" t="s">
        <v>8732</v>
      </c>
      <c r="H482" s="74"/>
      <c r="I482" s="59" t="s">
        <v>8733</v>
      </c>
      <c r="J482" s="75">
        <v>1</v>
      </c>
      <c r="K482" s="62">
        <v>43414</v>
      </c>
      <c r="L482" s="74">
        <v>26</v>
      </c>
      <c r="M482" s="57">
        <v>2</v>
      </c>
      <c r="N482" s="57">
        <f t="shared" si="42"/>
        <v>10</v>
      </c>
      <c r="O482" s="57">
        <f t="shared" si="43"/>
        <v>11</v>
      </c>
      <c r="P482" s="57" t="str">
        <f t="shared" si="44"/>
        <v>18</v>
      </c>
      <c r="Q482" s="57">
        <f t="shared" si="45"/>
        <v>10110018</v>
      </c>
      <c r="R482" s="57">
        <f t="shared" si="46"/>
        <v>101100181</v>
      </c>
      <c r="S482" s="64">
        <f t="shared" si="47"/>
        <v>18801411101118</v>
      </c>
      <c r="T482" s="57" t="e">
        <f>COUNTIF(#REF!,tratycont!S706)</f>
        <v>#REF!</v>
      </c>
    </row>
    <row r="483" spans="1:20" x14ac:dyDescent="0.2">
      <c r="A483" s="57">
        <v>482</v>
      </c>
      <c r="B483" s="63">
        <v>1880151</v>
      </c>
      <c r="C483" s="58">
        <v>1</v>
      </c>
      <c r="D483" s="82">
        <v>0</v>
      </c>
      <c r="E483" s="59" t="s">
        <v>7527</v>
      </c>
      <c r="F483" s="59" t="s">
        <v>8710</v>
      </c>
      <c r="G483" s="59" t="s">
        <v>8734</v>
      </c>
      <c r="H483" s="74"/>
      <c r="I483" s="59" t="s">
        <v>8735</v>
      </c>
      <c r="J483" s="75">
        <v>2</v>
      </c>
      <c r="K483" s="62">
        <v>43425</v>
      </c>
      <c r="L483" s="74">
        <v>26</v>
      </c>
      <c r="M483" s="57">
        <v>2</v>
      </c>
      <c r="N483" s="57">
        <f t="shared" si="42"/>
        <v>21</v>
      </c>
      <c r="O483" s="57">
        <f t="shared" si="43"/>
        <v>11</v>
      </c>
      <c r="P483" s="57" t="str">
        <f t="shared" si="44"/>
        <v>18</v>
      </c>
      <c r="Q483" s="57">
        <f t="shared" si="45"/>
        <v>21110018</v>
      </c>
      <c r="R483" s="57">
        <f t="shared" si="46"/>
        <v>211100182</v>
      </c>
      <c r="S483" s="64">
        <f t="shared" si="47"/>
        <v>18801512211118</v>
      </c>
      <c r="T483" s="57" t="e">
        <f>COUNTIF(#REF!,tratycont!#REF!)</f>
        <v>#REF!</v>
      </c>
    </row>
    <row r="484" spans="1:20" x14ac:dyDescent="0.2">
      <c r="A484" s="57">
        <v>483</v>
      </c>
      <c r="B484" s="63">
        <v>1880161</v>
      </c>
      <c r="C484" s="58">
        <v>1</v>
      </c>
      <c r="D484" s="82">
        <v>0</v>
      </c>
      <c r="E484" s="59" t="s">
        <v>7527</v>
      </c>
      <c r="F484" s="59" t="s">
        <v>8710</v>
      </c>
      <c r="G484" s="59" t="s">
        <v>8736</v>
      </c>
      <c r="H484" s="74"/>
      <c r="I484" s="59" t="s">
        <v>8737</v>
      </c>
      <c r="J484" s="75">
        <v>2</v>
      </c>
      <c r="K484" s="62">
        <v>43462</v>
      </c>
      <c r="L484" s="74">
        <v>25</v>
      </c>
      <c r="M484" s="57">
        <v>2</v>
      </c>
      <c r="N484" s="57">
        <f t="shared" si="42"/>
        <v>28</v>
      </c>
      <c r="O484" s="57">
        <f t="shared" si="43"/>
        <v>12</v>
      </c>
      <c r="P484" s="57" t="str">
        <f t="shared" si="44"/>
        <v>18</v>
      </c>
      <c r="Q484" s="57">
        <f t="shared" si="45"/>
        <v>28120018</v>
      </c>
      <c r="R484" s="57">
        <f t="shared" si="46"/>
        <v>281200182</v>
      </c>
      <c r="S484" s="64">
        <f t="shared" si="47"/>
        <v>18801612281218</v>
      </c>
      <c r="T484" s="57" t="e">
        <f>COUNTIF(#REF!,tratycont!S700)</f>
        <v>#REF!</v>
      </c>
    </row>
    <row r="485" spans="1:20" x14ac:dyDescent="0.2">
      <c r="A485" s="57">
        <v>484</v>
      </c>
      <c r="B485" s="63">
        <v>1880171</v>
      </c>
      <c r="C485" s="58">
        <v>1</v>
      </c>
      <c r="D485" s="82">
        <v>1</v>
      </c>
      <c r="E485" s="59" t="s">
        <v>7527</v>
      </c>
      <c r="F485" s="59" t="s">
        <v>8710</v>
      </c>
      <c r="G485" s="59" t="s">
        <v>8738</v>
      </c>
      <c r="H485" s="74"/>
      <c r="I485" s="59" t="s">
        <v>8739</v>
      </c>
      <c r="J485" s="75">
        <v>2</v>
      </c>
      <c r="K485" s="62">
        <v>43279</v>
      </c>
      <c r="L485" s="74">
        <v>31</v>
      </c>
      <c r="M485" s="57">
        <v>2</v>
      </c>
      <c r="N485" s="57">
        <f t="shared" si="42"/>
        <v>28</v>
      </c>
      <c r="O485" s="57">
        <f t="shared" si="43"/>
        <v>6</v>
      </c>
      <c r="P485" s="57" t="str">
        <f t="shared" si="44"/>
        <v>18</v>
      </c>
      <c r="Q485" s="57">
        <f t="shared" si="45"/>
        <v>28060018</v>
      </c>
      <c r="R485" s="57">
        <f t="shared" si="46"/>
        <v>280600182</v>
      </c>
      <c r="S485" s="64">
        <f t="shared" si="47"/>
        <v>18801712280618</v>
      </c>
      <c r="T485" s="57" t="e">
        <f>COUNTIF(#REF!,tratycont!S577)</f>
        <v>#REF!</v>
      </c>
    </row>
    <row r="486" spans="1:20" x14ac:dyDescent="0.2">
      <c r="A486" s="57">
        <v>485</v>
      </c>
      <c r="B486" s="63">
        <v>1980021</v>
      </c>
      <c r="C486" s="58">
        <v>1</v>
      </c>
      <c r="D486" s="82">
        <v>1</v>
      </c>
      <c r="E486" s="59" t="s">
        <v>7534</v>
      </c>
      <c r="F486" s="59" t="s">
        <v>7534</v>
      </c>
      <c r="G486" s="59" t="s">
        <v>8740</v>
      </c>
      <c r="H486" s="74"/>
      <c r="I486" s="59" t="s">
        <v>8741</v>
      </c>
      <c r="J486" s="75">
        <v>1</v>
      </c>
      <c r="K486" s="62">
        <v>43237</v>
      </c>
      <c r="L486" s="74">
        <v>32</v>
      </c>
      <c r="M486" s="57">
        <v>2</v>
      </c>
      <c r="N486" s="57">
        <f t="shared" si="42"/>
        <v>17</v>
      </c>
      <c r="O486" s="57">
        <f t="shared" si="43"/>
        <v>5</v>
      </c>
      <c r="P486" s="57" t="str">
        <f t="shared" si="44"/>
        <v>18</v>
      </c>
      <c r="Q486" s="57">
        <f t="shared" si="45"/>
        <v>17050018</v>
      </c>
      <c r="R486" s="57">
        <f t="shared" si="46"/>
        <v>170500181</v>
      </c>
      <c r="S486" s="64">
        <f t="shared" si="47"/>
        <v>19800211170518</v>
      </c>
      <c r="T486" s="57" t="e">
        <f>COUNTIF(#REF!,tratycont!S510)</f>
        <v>#REF!</v>
      </c>
    </row>
    <row r="487" spans="1:20" x14ac:dyDescent="0.2">
      <c r="A487" s="57">
        <v>486</v>
      </c>
      <c r="B487" s="63">
        <v>1980031</v>
      </c>
      <c r="C487" s="58">
        <v>1</v>
      </c>
      <c r="D487" s="82">
        <v>1</v>
      </c>
      <c r="E487" s="59" t="s">
        <v>7534</v>
      </c>
      <c r="F487" s="59" t="s">
        <v>7534</v>
      </c>
      <c r="G487" s="59" t="s">
        <v>8742</v>
      </c>
      <c r="H487" s="74"/>
      <c r="I487" s="59" t="s">
        <v>8743</v>
      </c>
      <c r="J487" s="75">
        <v>2</v>
      </c>
      <c r="K487" s="62">
        <v>43290</v>
      </c>
      <c r="L487" s="74">
        <v>31</v>
      </c>
      <c r="M487" s="57">
        <v>2</v>
      </c>
      <c r="N487" s="57">
        <f t="shared" si="42"/>
        <v>9</v>
      </c>
      <c r="O487" s="57">
        <f t="shared" si="43"/>
        <v>7</v>
      </c>
      <c r="P487" s="57" t="str">
        <f t="shared" si="44"/>
        <v>18</v>
      </c>
      <c r="Q487" s="57">
        <f t="shared" si="45"/>
        <v>9070018</v>
      </c>
      <c r="R487" s="57">
        <f t="shared" si="46"/>
        <v>90700182</v>
      </c>
      <c r="S487" s="64">
        <f t="shared" si="47"/>
        <v>19800312090718</v>
      </c>
      <c r="T487" s="57" t="e">
        <f>COUNTIF(#REF!,tratycont!S511)</f>
        <v>#REF!</v>
      </c>
    </row>
    <row r="488" spans="1:20" x14ac:dyDescent="0.2">
      <c r="A488" s="57">
        <v>487</v>
      </c>
      <c r="B488" s="63">
        <v>1980041</v>
      </c>
      <c r="C488" s="58">
        <v>1</v>
      </c>
      <c r="D488" s="82">
        <v>1</v>
      </c>
      <c r="E488" s="59" t="s">
        <v>7534</v>
      </c>
      <c r="F488" s="59" t="s">
        <v>7534</v>
      </c>
      <c r="G488" s="59" t="s">
        <v>8744</v>
      </c>
      <c r="H488" s="74"/>
      <c r="I488" s="59" t="s">
        <v>8745</v>
      </c>
      <c r="J488" s="75">
        <v>1</v>
      </c>
      <c r="K488" s="62">
        <v>43270</v>
      </c>
      <c r="L488" s="74">
        <v>31</v>
      </c>
      <c r="M488" s="57">
        <v>2</v>
      </c>
      <c r="N488" s="57">
        <f t="shared" si="42"/>
        <v>19</v>
      </c>
      <c r="O488" s="57">
        <f t="shared" si="43"/>
        <v>6</v>
      </c>
      <c r="P488" s="57" t="str">
        <f t="shared" si="44"/>
        <v>18</v>
      </c>
      <c r="Q488" s="57">
        <f t="shared" si="45"/>
        <v>19060018</v>
      </c>
      <c r="R488" s="57">
        <f t="shared" si="46"/>
        <v>190600181</v>
      </c>
      <c r="S488" s="64">
        <f t="shared" si="47"/>
        <v>19800411190618</v>
      </c>
      <c r="T488" s="57" t="e">
        <f>COUNTIF(#REF!,tratycont!S492)</f>
        <v>#REF!</v>
      </c>
    </row>
    <row r="489" spans="1:20" x14ac:dyDescent="0.2">
      <c r="A489" s="57">
        <v>488</v>
      </c>
      <c r="B489" s="63">
        <v>1980061</v>
      </c>
      <c r="C489" s="58">
        <v>1</v>
      </c>
      <c r="D489" s="82">
        <v>1</v>
      </c>
      <c r="E489" s="59" t="s">
        <v>7534</v>
      </c>
      <c r="F489" s="59" t="s">
        <v>7534</v>
      </c>
      <c r="G489" s="59" t="s">
        <v>8746</v>
      </c>
      <c r="H489" s="74"/>
      <c r="I489" s="59" t="s">
        <v>8747</v>
      </c>
      <c r="J489" s="75">
        <v>1</v>
      </c>
      <c r="K489" s="62">
        <v>43277</v>
      </c>
      <c r="L489" s="74">
        <v>31</v>
      </c>
      <c r="M489" s="57">
        <v>2</v>
      </c>
      <c r="N489" s="57">
        <f t="shared" si="42"/>
        <v>26</v>
      </c>
      <c r="O489" s="57">
        <f t="shared" si="43"/>
        <v>6</v>
      </c>
      <c r="P489" s="57" t="str">
        <f t="shared" si="44"/>
        <v>18</v>
      </c>
      <c r="Q489" s="57">
        <f t="shared" si="45"/>
        <v>26060018</v>
      </c>
      <c r="R489" s="57">
        <f t="shared" si="46"/>
        <v>260600181</v>
      </c>
      <c r="S489" s="64">
        <f t="shared" si="47"/>
        <v>19800611260618</v>
      </c>
      <c r="T489" s="57" t="e">
        <f>COUNTIF(#REF!,tratycont!S683)</f>
        <v>#REF!</v>
      </c>
    </row>
    <row r="490" spans="1:20" x14ac:dyDescent="0.2">
      <c r="A490" s="57">
        <v>489</v>
      </c>
      <c r="B490" s="63">
        <v>1980071</v>
      </c>
      <c r="C490" s="58">
        <v>1</v>
      </c>
      <c r="D490" s="82">
        <v>1</v>
      </c>
      <c r="E490" s="59" t="s">
        <v>7534</v>
      </c>
      <c r="F490" s="59" t="s">
        <v>7534</v>
      </c>
      <c r="G490" s="59" t="s">
        <v>8748</v>
      </c>
      <c r="H490" s="74"/>
      <c r="I490" s="59" t="s">
        <v>8749</v>
      </c>
      <c r="J490" s="75">
        <v>1</v>
      </c>
      <c r="K490" s="62">
        <v>43290</v>
      </c>
      <c r="L490" s="74">
        <v>31</v>
      </c>
      <c r="M490" s="57">
        <v>2</v>
      </c>
      <c r="N490" s="57">
        <f t="shared" si="42"/>
        <v>9</v>
      </c>
      <c r="O490" s="57">
        <f t="shared" si="43"/>
        <v>7</v>
      </c>
      <c r="P490" s="57" t="str">
        <f t="shared" si="44"/>
        <v>18</v>
      </c>
      <c r="Q490" s="57">
        <f t="shared" si="45"/>
        <v>9070018</v>
      </c>
      <c r="R490" s="57">
        <f t="shared" si="46"/>
        <v>90700181</v>
      </c>
      <c r="S490" s="64">
        <f t="shared" si="47"/>
        <v>19800711090718</v>
      </c>
      <c r="T490" s="57" t="e">
        <f>COUNTIF(#REF!,tratycont!S509)</f>
        <v>#REF!</v>
      </c>
    </row>
    <row r="491" spans="1:20" x14ac:dyDescent="0.2">
      <c r="A491" s="57">
        <v>490</v>
      </c>
      <c r="B491" s="63">
        <v>1980081</v>
      </c>
      <c r="C491" s="58">
        <v>1</v>
      </c>
      <c r="D491" s="82">
        <v>1</v>
      </c>
      <c r="E491" s="59" t="s">
        <v>7534</v>
      </c>
      <c r="F491" s="59" t="s">
        <v>7534</v>
      </c>
      <c r="G491" s="59" t="s">
        <v>8750</v>
      </c>
      <c r="H491" s="74"/>
      <c r="I491" s="59" t="s">
        <v>8751</v>
      </c>
      <c r="J491" s="75">
        <v>1</v>
      </c>
      <c r="K491" s="62">
        <v>43222</v>
      </c>
      <c r="L491" s="74">
        <v>33</v>
      </c>
      <c r="M491" s="57">
        <v>2</v>
      </c>
      <c r="N491" s="57">
        <f t="shared" si="42"/>
        <v>2</v>
      </c>
      <c r="O491" s="57">
        <f t="shared" si="43"/>
        <v>5</v>
      </c>
      <c r="P491" s="57" t="str">
        <f t="shared" si="44"/>
        <v>18</v>
      </c>
      <c r="Q491" s="57">
        <f t="shared" si="45"/>
        <v>2050018</v>
      </c>
      <c r="R491" s="57">
        <f t="shared" si="46"/>
        <v>20500181</v>
      </c>
      <c r="S491" s="64">
        <f t="shared" si="47"/>
        <v>19800811020518</v>
      </c>
      <c r="T491" s="57" t="e">
        <f>COUNTIF(#REF!,tratycont!S527)</f>
        <v>#REF!</v>
      </c>
    </row>
    <row r="492" spans="1:20" x14ac:dyDescent="0.2">
      <c r="A492" s="57">
        <v>491</v>
      </c>
      <c r="B492" s="63">
        <v>1980091</v>
      </c>
      <c r="C492" s="58">
        <v>1</v>
      </c>
      <c r="D492" s="82">
        <v>1</v>
      </c>
      <c r="E492" s="59" t="s">
        <v>7534</v>
      </c>
      <c r="F492" s="59" t="s">
        <v>7534</v>
      </c>
      <c r="G492" s="59" t="s">
        <v>8752</v>
      </c>
      <c r="H492" s="74"/>
      <c r="I492" s="59" t="s">
        <v>8753</v>
      </c>
      <c r="J492" s="75">
        <v>1</v>
      </c>
      <c r="K492" s="62">
        <v>43273</v>
      </c>
      <c r="L492" s="74">
        <v>31</v>
      </c>
      <c r="M492" s="57">
        <v>2</v>
      </c>
      <c r="N492" s="57">
        <f t="shared" si="42"/>
        <v>22</v>
      </c>
      <c r="O492" s="57">
        <f t="shared" si="43"/>
        <v>6</v>
      </c>
      <c r="P492" s="57" t="str">
        <f t="shared" si="44"/>
        <v>18</v>
      </c>
      <c r="Q492" s="57">
        <f t="shared" si="45"/>
        <v>22060018</v>
      </c>
      <c r="R492" s="57">
        <f t="shared" si="46"/>
        <v>220600181</v>
      </c>
      <c r="S492" s="64">
        <f t="shared" si="47"/>
        <v>19800911220618</v>
      </c>
      <c r="T492" s="57" t="e">
        <f>COUNTIF(#REF!,tratycont!S482)</f>
        <v>#REF!</v>
      </c>
    </row>
    <row r="493" spans="1:20" x14ac:dyDescent="0.2">
      <c r="A493" s="57">
        <v>492</v>
      </c>
      <c r="B493" s="63">
        <v>1980101</v>
      </c>
      <c r="C493" s="58">
        <v>1</v>
      </c>
      <c r="D493" s="82">
        <v>1</v>
      </c>
      <c r="E493" s="59" t="s">
        <v>7534</v>
      </c>
      <c r="F493" s="59" t="s">
        <v>7534</v>
      </c>
      <c r="G493" s="59" t="s">
        <v>8754</v>
      </c>
      <c r="H493" s="74"/>
      <c r="I493" s="59" t="s">
        <v>8755</v>
      </c>
      <c r="J493" s="75">
        <v>1</v>
      </c>
      <c r="K493" s="62">
        <v>43225</v>
      </c>
      <c r="L493" s="74">
        <v>33</v>
      </c>
      <c r="M493" s="57">
        <v>2</v>
      </c>
      <c r="N493" s="57">
        <f t="shared" si="42"/>
        <v>5</v>
      </c>
      <c r="O493" s="57">
        <f t="shared" si="43"/>
        <v>5</v>
      </c>
      <c r="P493" s="57" t="str">
        <f t="shared" si="44"/>
        <v>18</v>
      </c>
      <c r="Q493" s="57">
        <f t="shared" si="45"/>
        <v>5050018</v>
      </c>
      <c r="R493" s="57">
        <f t="shared" si="46"/>
        <v>50500181</v>
      </c>
      <c r="S493" s="64">
        <f t="shared" si="47"/>
        <v>19801011050518</v>
      </c>
      <c r="T493" s="57" t="e">
        <f>COUNTIF(#REF!,tratycont!S483)</f>
        <v>#REF!</v>
      </c>
    </row>
    <row r="494" spans="1:20" x14ac:dyDescent="0.2">
      <c r="A494" s="57">
        <v>493</v>
      </c>
      <c r="B494" s="63">
        <v>1980111</v>
      </c>
      <c r="C494" s="58">
        <v>1</v>
      </c>
      <c r="D494" s="82">
        <v>1</v>
      </c>
      <c r="E494" s="59" t="s">
        <v>7534</v>
      </c>
      <c r="F494" s="59" t="s">
        <v>7534</v>
      </c>
      <c r="G494" s="59" t="s">
        <v>8756</v>
      </c>
      <c r="H494" s="74"/>
      <c r="I494" s="59" t="s">
        <v>8757</v>
      </c>
      <c r="J494" s="75">
        <v>1</v>
      </c>
      <c r="K494" s="62">
        <v>43269</v>
      </c>
      <c r="L494" s="74">
        <v>31</v>
      </c>
      <c r="M494" s="57">
        <v>2</v>
      </c>
      <c r="N494" s="57">
        <f t="shared" si="42"/>
        <v>18</v>
      </c>
      <c r="O494" s="57">
        <f t="shared" si="43"/>
        <v>6</v>
      </c>
      <c r="P494" s="57" t="str">
        <f t="shared" si="44"/>
        <v>18</v>
      </c>
      <c r="Q494" s="57">
        <f t="shared" si="45"/>
        <v>18060018</v>
      </c>
      <c r="R494" s="57">
        <f t="shared" si="46"/>
        <v>180600181</v>
      </c>
      <c r="S494" s="64">
        <f t="shared" si="47"/>
        <v>19801111180618</v>
      </c>
      <c r="T494" s="57" t="e">
        <f>COUNTIF(#REF!,tratycont!S681)</f>
        <v>#REF!</v>
      </c>
    </row>
    <row r="495" spans="1:20" x14ac:dyDescent="0.2">
      <c r="A495" s="57">
        <v>494</v>
      </c>
      <c r="B495" s="63">
        <v>1980121</v>
      </c>
      <c r="C495" s="58">
        <v>1</v>
      </c>
      <c r="D495" s="82">
        <v>1</v>
      </c>
      <c r="E495" s="59" t="s">
        <v>7534</v>
      </c>
      <c r="F495" s="59" t="s">
        <v>7534</v>
      </c>
      <c r="G495" s="59" t="s">
        <v>8758</v>
      </c>
      <c r="H495" s="74"/>
      <c r="I495" s="59" t="s">
        <v>8759</v>
      </c>
      <c r="J495" s="75">
        <v>2</v>
      </c>
      <c r="K495" s="62">
        <v>43361</v>
      </c>
      <c r="L495" s="74">
        <v>28</v>
      </c>
      <c r="M495" s="57">
        <v>2</v>
      </c>
      <c r="N495" s="57">
        <f t="shared" si="42"/>
        <v>18</v>
      </c>
      <c r="O495" s="57">
        <f t="shared" si="43"/>
        <v>9</v>
      </c>
      <c r="P495" s="57" t="str">
        <f t="shared" si="44"/>
        <v>18</v>
      </c>
      <c r="Q495" s="57">
        <f t="shared" si="45"/>
        <v>18090018</v>
      </c>
      <c r="R495" s="57">
        <f t="shared" si="46"/>
        <v>180900182</v>
      </c>
      <c r="S495" s="64">
        <f t="shared" si="47"/>
        <v>19801212180918</v>
      </c>
      <c r="T495" s="57" t="e">
        <f>COUNTIF(#REF!,tratycont!S684)</f>
        <v>#REF!</v>
      </c>
    </row>
    <row r="496" spans="1:20" x14ac:dyDescent="0.2">
      <c r="A496" s="57">
        <v>495</v>
      </c>
      <c r="B496" s="63">
        <v>1980131</v>
      </c>
      <c r="C496" s="58">
        <v>1</v>
      </c>
      <c r="D496" s="82">
        <v>1</v>
      </c>
      <c r="E496" s="59" t="s">
        <v>7534</v>
      </c>
      <c r="F496" s="59" t="s">
        <v>7534</v>
      </c>
      <c r="G496" s="59" t="s">
        <v>8760</v>
      </c>
      <c r="H496" s="74"/>
      <c r="I496" s="59" t="s">
        <v>8761</v>
      </c>
      <c r="J496" s="75">
        <v>1</v>
      </c>
      <c r="K496" s="62">
        <v>43320</v>
      </c>
      <c r="L496" s="74">
        <v>30</v>
      </c>
      <c r="M496" s="57">
        <v>2</v>
      </c>
      <c r="N496" s="57">
        <f t="shared" si="42"/>
        <v>8</v>
      </c>
      <c r="O496" s="57">
        <f t="shared" si="43"/>
        <v>8</v>
      </c>
      <c r="P496" s="57" t="str">
        <f t="shared" si="44"/>
        <v>18</v>
      </c>
      <c r="Q496" s="57">
        <f t="shared" si="45"/>
        <v>8080018</v>
      </c>
      <c r="R496" s="57">
        <f t="shared" si="46"/>
        <v>80800181</v>
      </c>
      <c r="S496" s="64">
        <f t="shared" si="47"/>
        <v>19801311080818</v>
      </c>
      <c r="T496" s="57" t="e">
        <f>COUNTIF(#REF!,tratycont!S490)</f>
        <v>#REF!</v>
      </c>
    </row>
    <row r="497" spans="1:20" x14ac:dyDescent="0.2">
      <c r="A497" s="57">
        <v>496</v>
      </c>
      <c r="B497" s="63">
        <v>1980132</v>
      </c>
      <c r="C497" s="58">
        <v>1</v>
      </c>
      <c r="D497" s="82">
        <v>2</v>
      </c>
      <c r="E497" s="59" t="s">
        <v>7534</v>
      </c>
      <c r="F497" s="59" t="s">
        <v>7534</v>
      </c>
      <c r="G497" s="59" t="s">
        <v>8762</v>
      </c>
      <c r="H497" s="74"/>
      <c r="I497" s="59" t="s">
        <v>8763</v>
      </c>
      <c r="J497" s="75">
        <v>1</v>
      </c>
      <c r="K497" s="62">
        <v>43295</v>
      </c>
      <c r="L497" s="74">
        <v>30</v>
      </c>
      <c r="M497" s="57">
        <v>2</v>
      </c>
      <c r="N497" s="57">
        <f t="shared" si="42"/>
        <v>14</v>
      </c>
      <c r="O497" s="57">
        <f t="shared" si="43"/>
        <v>7</v>
      </c>
      <c r="P497" s="57" t="str">
        <f t="shared" si="44"/>
        <v>18</v>
      </c>
      <c r="Q497" s="57">
        <f t="shared" si="45"/>
        <v>14070018</v>
      </c>
      <c r="R497" s="57">
        <f t="shared" si="46"/>
        <v>140700181</v>
      </c>
      <c r="S497" s="64">
        <f t="shared" si="47"/>
        <v>19801321140718</v>
      </c>
      <c r="T497" s="57" t="e">
        <f>COUNTIF(#REF!,tratycont!S504)</f>
        <v>#REF!</v>
      </c>
    </row>
    <row r="498" spans="1:20" x14ac:dyDescent="0.2">
      <c r="A498" s="57">
        <v>497</v>
      </c>
      <c r="B498" s="63">
        <v>1980151</v>
      </c>
      <c r="C498" s="58">
        <v>1</v>
      </c>
      <c r="D498" s="82">
        <v>0</v>
      </c>
      <c r="E498" s="59" t="s">
        <v>7534</v>
      </c>
      <c r="F498" s="59" t="s">
        <v>7534</v>
      </c>
      <c r="G498" s="59" t="s">
        <v>8764</v>
      </c>
      <c r="H498" s="74"/>
      <c r="I498" s="59" t="s">
        <v>8765</v>
      </c>
      <c r="J498" s="75">
        <v>1</v>
      </c>
      <c r="K498" s="62">
        <v>43425</v>
      </c>
      <c r="L498" s="74">
        <v>26</v>
      </c>
      <c r="M498" s="57">
        <v>2</v>
      </c>
      <c r="N498" s="57">
        <f t="shared" si="42"/>
        <v>21</v>
      </c>
      <c r="O498" s="57">
        <f t="shared" si="43"/>
        <v>11</v>
      </c>
      <c r="P498" s="57" t="str">
        <f t="shared" si="44"/>
        <v>18</v>
      </c>
      <c r="Q498" s="57">
        <f t="shared" si="45"/>
        <v>21110018</v>
      </c>
      <c r="R498" s="57">
        <f t="shared" si="46"/>
        <v>211100181</v>
      </c>
      <c r="S498" s="64">
        <f t="shared" si="47"/>
        <v>19801511211118</v>
      </c>
      <c r="T498" s="57" t="e">
        <f>COUNTIF(#REF!,tratycont!S675)</f>
        <v>#REF!</v>
      </c>
    </row>
    <row r="499" spans="1:20" x14ac:dyDescent="0.2">
      <c r="A499" s="57">
        <v>498</v>
      </c>
      <c r="B499" s="63">
        <v>1980181</v>
      </c>
      <c r="C499" s="58">
        <v>1</v>
      </c>
      <c r="D499" s="82">
        <v>1</v>
      </c>
      <c r="E499" s="59" t="s">
        <v>7534</v>
      </c>
      <c r="F499" s="59" t="s">
        <v>7534</v>
      </c>
      <c r="G499" s="59" t="s">
        <v>8766</v>
      </c>
      <c r="H499" s="74"/>
      <c r="I499" s="59" t="s">
        <v>8767</v>
      </c>
      <c r="J499" s="75">
        <v>2</v>
      </c>
      <c r="K499" s="62">
        <v>43464</v>
      </c>
      <c r="L499" s="74">
        <v>25</v>
      </c>
      <c r="M499" s="57">
        <v>2</v>
      </c>
      <c r="N499" s="57">
        <f t="shared" si="42"/>
        <v>30</v>
      </c>
      <c r="O499" s="57">
        <f t="shared" si="43"/>
        <v>12</v>
      </c>
      <c r="P499" s="57" t="str">
        <f t="shared" si="44"/>
        <v>18</v>
      </c>
      <c r="Q499" s="57">
        <f t="shared" si="45"/>
        <v>30120018</v>
      </c>
      <c r="R499" s="57">
        <f t="shared" si="46"/>
        <v>301200182</v>
      </c>
      <c r="S499" s="64">
        <f t="shared" si="47"/>
        <v>19801812301218</v>
      </c>
      <c r="T499" s="57" t="e">
        <f>COUNTIF(#REF!,tratycont!S501)</f>
        <v>#REF!</v>
      </c>
    </row>
    <row r="500" spans="1:20" x14ac:dyDescent="0.2">
      <c r="A500" s="57">
        <v>499</v>
      </c>
      <c r="B500" s="63">
        <v>1980211</v>
      </c>
      <c r="C500" s="58">
        <v>1</v>
      </c>
      <c r="D500" s="82">
        <v>1</v>
      </c>
      <c r="E500" s="59" t="s">
        <v>7534</v>
      </c>
      <c r="F500" s="59" t="s">
        <v>7534</v>
      </c>
      <c r="G500" s="59" t="s">
        <v>8768</v>
      </c>
      <c r="H500" s="74"/>
      <c r="I500" s="59" t="s">
        <v>8769</v>
      </c>
      <c r="J500" s="75">
        <v>2</v>
      </c>
      <c r="K500" s="62">
        <v>43372</v>
      </c>
      <c r="L500" s="74">
        <v>28</v>
      </c>
      <c r="M500" s="57">
        <v>2</v>
      </c>
      <c r="N500" s="57">
        <f t="shared" si="42"/>
        <v>29</v>
      </c>
      <c r="O500" s="57">
        <f t="shared" si="43"/>
        <v>9</v>
      </c>
      <c r="P500" s="57" t="str">
        <f t="shared" si="44"/>
        <v>18</v>
      </c>
      <c r="Q500" s="57">
        <f t="shared" si="45"/>
        <v>29090018</v>
      </c>
      <c r="R500" s="57">
        <f t="shared" si="46"/>
        <v>290900182</v>
      </c>
      <c r="S500" s="64">
        <f t="shared" si="47"/>
        <v>19802112290918</v>
      </c>
      <c r="T500" s="57" t="e">
        <f>COUNTIF(#REF!,tratycont!S486)</f>
        <v>#REF!</v>
      </c>
    </row>
    <row r="501" spans="1:20" x14ac:dyDescent="0.2">
      <c r="A501" s="57">
        <v>500</v>
      </c>
      <c r="B501" s="63">
        <v>1980221</v>
      </c>
      <c r="C501" s="58">
        <v>1</v>
      </c>
      <c r="D501" s="82">
        <v>0</v>
      </c>
      <c r="E501" s="59" t="s">
        <v>7534</v>
      </c>
      <c r="F501" s="59" t="s">
        <v>7534</v>
      </c>
      <c r="G501" s="59" t="s">
        <v>8770</v>
      </c>
      <c r="H501" s="74" t="s">
        <v>7932</v>
      </c>
      <c r="I501" s="59"/>
      <c r="J501" s="75"/>
      <c r="K501" s="62"/>
      <c r="L501" s="74"/>
      <c r="M501" s="57">
        <v>2</v>
      </c>
      <c r="N501" s="57">
        <f t="shared" si="42"/>
        <v>0</v>
      </c>
      <c r="O501" s="57">
        <f t="shared" si="43"/>
        <v>1</v>
      </c>
      <c r="P501" s="57" t="str">
        <f t="shared" si="44"/>
        <v>00</v>
      </c>
      <c r="Q501" s="57">
        <f t="shared" si="45"/>
        <v>10000</v>
      </c>
      <c r="R501" s="57">
        <f t="shared" si="46"/>
        <v>100000</v>
      </c>
      <c r="S501" s="64">
        <f t="shared" si="47"/>
        <v>19802210000100</v>
      </c>
      <c r="T501" s="57" t="e">
        <f>COUNTIF(#REF!,tratycont!S526)</f>
        <v>#REF!</v>
      </c>
    </row>
    <row r="502" spans="1:20" x14ac:dyDescent="0.2">
      <c r="A502" s="57">
        <v>501</v>
      </c>
      <c r="B502" s="63">
        <v>1980231</v>
      </c>
      <c r="C502" s="58">
        <v>1</v>
      </c>
      <c r="D502" s="82">
        <v>1</v>
      </c>
      <c r="E502" s="59" t="s">
        <v>7534</v>
      </c>
      <c r="F502" s="59" t="s">
        <v>7534</v>
      </c>
      <c r="G502" s="59" t="s">
        <v>8771</v>
      </c>
      <c r="H502" s="74"/>
      <c r="I502" s="59" t="s">
        <v>99</v>
      </c>
      <c r="J502" s="75"/>
      <c r="K502" s="62">
        <v>43299</v>
      </c>
      <c r="L502" s="74">
        <v>30</v>
      </c>
      <c r="M502" s="57">
        <v>2</v>
      </c>
      <c r="N502" s="57">
        <f t="shared" si="42"/>
        <v>18</v>
      </c>
      <c r="O502" s="57">
        <f t="shared" si="43"/>
        <v>7</v>
      </c>
      <c r="P502" s="57" t="str">
        <f t="shared" si="44"/>
        <v>18</v>
      </c>
      <c r="Q502" s="57">
        <f t="shared" si="45"/>
        <v>18070018</v>
      </c>
      <c r="R502" s="57">
        <f t="shared" si="46"/>
        <v>180700180</v>
      </c>
      <c r="S502" s="64">
        <f t="shared" si="47"/>
        <v>19802310180718</v>
      </c>
      <c r="T502" s="57" t="e">
        <f>COUNTIF(#REF!,tratycont!S519)</f>
        <v>#REF!</v>
      </c>
    </row>
    <row r="503" spans="1:20" x14ac:dyDescent="0.2">
      <c r="A503" s="57">
        <v>502</v>
      </c>
      <c r="B503" s="63">
        <v>1980251</v>
      </c>
      <c r="C503" s="58">
        <v>1</v>
      </c>
      <c r="D503" s="82">
        <v>1</v>
      </c>
      <c r="E503" s="59" t="s">
        <v>7534</v>
      </c>
      <c r="F503" s="59" t="s">
        <v>7534</v>
      </c>
      <c r="G503" s="59" t="s">
        <v>8772</v>
      </c>
      <c r="H503" s="74"/>
      <c r="I503" s="59" t="s">
        <v>8773</v>
      </c>
      <c r="J503" s="75">
        <v>2</v>
      </c>
      <c r="K503" s="62">
        <v>43215</v>
      </c>
      <c r="L503" s="74">
        <v>33</v>
      </c>
      <c r="M503" s="57">
        <v>2</v>
      </c>
      <c r="N503" s="57">
        <f t="shared" si="42"/>
        <v>25</v>
      </c>
      <c r="O503" s="57">
        <f t="shared" si="43"/>
        <v>4</v>
      </c>
      <c r="P503" s="57" t="str">
        <f t="shared" si="44"/>
        <v>18</v>
      </c>
      <c r="Q503" s="57">
        <f t="shared" si="45"/>
        <v>25040018</v>
      </c>
      <c r="R503" s="57">
        <f t="shared" si="46"/>
        <v>250400182</v>
      </c>
      <c r="S503" s="64">
        <f t="shared" si="47"/>
        <v>19802512250418</v>
      </c>
      <c r="T503" s="57" t="e">
        <f>COUNTIF(#REF!,tratycont!#REF!)</f>
        <v>#REF!</v>
      </c>
    </row>
    <row r="504" spans="1:20" x14ac:dyDescent="0.2">
      <c r="A504" s="57">
        <v>503</v>
      </c>
      <c r="B504" s="63">
        <v>1980281</v>
      </c>
      <c r="C504" s="58">
        <v>1</v>
      </c>
      <c r="D504" s="82">
        <v>1</v>
      </c>
      <c r="E504" s="59" t="s">
        <v>7534</v>
      </c>
      <c r="F504" s="59" t="s">
        <v>7534</v>
      </c>
      <c r="G504" s="59" t="s">
        <v>8774</v>
      </c>
      <c r="H504" s="74"/>
      <c r="I504" s="59" t="s">
        <v>8775</v>
      </c>
      <c r="J504" s="75">
        <v>1</v>
      </c>
      <c r="K504" s="62">
        <v>43233</v>
      </c>
      <c r="L504" s="74">
        <v>32</v>
      </c>
      <c r="M504" s="57">
        <v>2</v>
      </c>
      <c r="N504" s="57">
        <f t="shared" si="42"/>
        <v>13</v>
      </c>
      <c r="O504" s="57">
        <f t="shared" si="43"/>
        <v>5</v>
      </c>
      <c r="P504" s="57" t="str">
        <f t="shared" si="44"/>
        <v>18</v>
      </c>
      <c r="Q504" s="57">
        <f t="shared" si="45"/>
        <v>13050018</v>
      </c>
      <c r="R504" s="57">
        <f t="shared" si="46"/>
        <v>130500181</v>
      </c>
      <c r="S504" s="64">
        <f t="shared" si="47"/>
        <v>19802811130518</v>
      </c>
      <c r="T504" s="57" t="e">
        <f>COUNTIF(#REF!,tratycont!S522)</f>
        <v>#REF!</v>
      </c>
    </row>
    <row r="505" spans="1:20" x14ac:dyDescent="0.2">
      <c r="A505" s="57">
        <v>504</v>
      </c>
      <c r="B505" s="63">
        <v>1980311</v>
      </c>
      <c r="C505" s="58">
        <v>1</v>
      </c>
      <c r="D505" s="82">
        <v>1</v>
      </c>
      <c r="E505" s="59" t="s">
        <v>7534</v>
      </c>
      <c r="F505" s="59" t="s">
        <v>7534</v>
      </c>
      <c r="G505" s="59" t="s">
        <v>8776</v>
      </c>
      <c r="H505" s="74"/>
      <c r="I505" s="59" t="s">
        <v>8777</v>
      </c>
      <c r="J505" s="75">
        <v>1</v>
      </c>
      <c r="K505" s="62">
        <v>43349</v>
      </c>
      <c r="L505" s="74">
        <v>29</v>
      </c>
      <c r="M505" s="57">
        <v>2</v>
      </c>
      <c r="N505" s="57">
        <f t="shared" si="42"/>
        <v>6</v>
      </c>
      <c r="O505" s="57">
        <f t="shared" si="43"/>
        <v>9</v>
      </c>
      <c r="P505" s="57" t="str">
        <f t="shared" si="44"/>
        <v>18</v>
      </c>
      <c r="Q505" s="57">
        <f t="shared" si="45"/>
        <v>6090018</v>
      </c>
      <c r="R505" s="57">
        <f t="shared" si="46"/>
        <v>60900181</v>
      </c>
      <c r="S505" s="64">
        <f t="shared" si="47"/>
        <v>19803111060918</v>
      </c>
      <c r="T505" s="57" t="e">
        <f>COUNTIF(#REF!,tratycont!S496)</f>
        <v>#REF!</v>
      </c>
    </row>
    <row r="506" spans="1:20" x14ac:dyDescent="0.2">
      <c r="A506" s="57">
        <v>505</v>
      </c>
      <c r="B506" s="63">
        <v>1980321</v>
      </c>
      <c r="C506" s="58">
        <v>1</v>
      </c>
      <c r="D506" s="82">
        <v>1</v>
      </c>
      <c r="E506" s="59" t="s">
        <v>7534</v>
      </c>
      <c r="F506" s="59" t="s">
        <v>7534</v>
      </c>
      <c r="G506" s="59" t="s">
        <v>8778</v>
      </c>
      <c r="H506" s="74"/>
      <c r="I506" s="59" t="s">
        <v>8779</v>
      </c>
      <c r="J506" s="75">
        <v>2</v>
      </c>
      <c r="K506" s="62">
        <v>43350</v>
      </c>
      <c r="L506" s="74">
        <v>29</v>
      </c>
      <c r="M506" s="57">
        <v>2</v>
      </c>
      <c r="N506" s="57">
        <f t="shared" si="42"/>
        <v>7</v>
      </c>
      <c r="O506" s="57">
        <f t="shared" si="43"/>
        <v>9</v>
      </c>
      <c r="P506" s="57" t="str">
        <f t="shared" si="44"/>
        <v>18</v>
      </c>
      <c r="Q506" s="57">
        <f t="shared" si="45"/>
        <v>7090018</v>
      </c>
      <c r="R506" s="57">
        <f t="shared" si="46"/>
        <v>70900182</v>
      </c>
      <c r="S506" s="64">
        <f t="shared" si="47"/>
        <v>19803212070918</v>
      </c>
      <c r="T506" s="57" t="e">
        <f>COUNTIF(#REF!,tratycont!S505)</f>
        <v>#REF!</v>
      </c>
    </row>
    <row r="507" spans="1:20" x14ac:dyDescent="0.2">
      <c r="A507" s="57">
        <v>506</v>
      </c>
      <c r="B507" s="63">
        <v>1980331</v>
      </c>
      <c r="C507" s="58">
        <v>1</v>
      </c>
      <c r="D507" s="82">
        <v>0</v>
      </c>
      <c r="E507" s="59" t="s">
        <v>7534</v>
      </c>
      <c r="F507" s="59" t="s">
        <v>7534</v>
      </c>
      <c r="G507" s="59" t="s">
        <v>8780</v>
      </c>
      <c r="H507" s="74"/>
      <c r="I507" s="59" t="s">
        <v>8781</v>
      </c>
      <c r="J507" s="75">
        <v>2</v>
      </c>
      <c r="K507" s="62">
        <v>43547</v>
      </c>
      <c r="L507" s="74">
        <v>22</v>
      </c>
      <c r="M507" s="57">
        <v>2</v>
      </c>
      <c r="N507" s="57">
        <f t="shared" si="42"/>
        <v>23</v>
      </c>
      <c r="O507" s="57">
        <f t="shared" si="43"/>
        <v>3</v>
      </c>
      <c r="P507" s="57" t="str">
        <f t="shared" si="44"/>
        <v>19</v>
      </c>
      <c r="Q507" s="57">
        <f t="shared" si="45"/>
        <v>23030019</v>
      </c>
      <c r="R507" s="57">
        <f t="shared" si="46"/>
        <v>230300192</v>
      </c>
      <c r="S507" s="64">
        <f t="shared" si="47"/>
        <v>19803312230319</v>
      </c>
      <c r="T507" s="57" t="e">
        <f>COUNTIF(#REF!,tratycont!S488)</f>
        <v>#REF!</v>
      </c>
    </row>
    <row r="508" spans="1:20" x14ac:dyDescent="0.2">
      <c r="A508" s="57">
        <v>507</v>
      </c>
      <c r="B508" s="63">
        <v>1980341</v>
      </c>
      <c r="C508" s="58">
        <v>1</v>
      </c>
      <c r="D508" s="82">
        <v>0</v>
      </c>
      <c r="E508" s="59" t="s">
        <v>7534</v>
      </c>
      <c r="F508" s="59" t="s">
        <v>7534</v>
      </c>
      <c r="G508" s="59" t="s">
        <v>8782</v>
      </c>
      <c r="H508" s="74"/>
      <c r="I508" s="59" t="s">
        <v>8783</v>
      </c>
      <c r="J508" s="75">
        <v>2</v>
      </c>
      <c r="K508" s="62">
        <v>43504</v>
      </c>
      <c r="L508" s="74">
        <v>24</v>
      </c>
      <c r="M508" s="57">
        <v>2</v>
      </c>
      <c r="N508" s="57">
        <f t="shared" si="42"/>
        <v>8</v>
      </c>
      <c r="O508" s="57">
        <f t="shared" si="43"/>
        <v>2</v>
      </c>
      <c r="P508" s="57" t="str">
        <f t="shared" si="44"/>
        <v>19</v>
      </c>
      <c r="Q508" s="57">
        <f t="shared" si="45"/>
        <v>8020019</v>
      </c>
      <c r="R508" s="57">
        <f t="shared" si="46"/>
        <v>80200192</v>
      </c>
      <c r="S508" s="64">
        <f t="shared" si="47"/>
        <v>19803412080219</v>
      </c>
      <c r="T508" s="57" t="e">
        <f>COUNTIF(#REF!,tratycont!S495)</f>
        <v>#REF!</v>
      </c>
    </row>
    <row r="509" spans="1:20" x14ac:dyDescent="0.2">
      <c r="A509" s="57">
        <v>508</v>
      </c>
      <c r="B509" s="63">
        <v>1980371</v>
      </c>
      <c r="C509" s="58">
        <v>1</v>
      </c>
      <c r="D509" s="82">
        <v>1</v>
      </c>
      <c r="E509" s="59" t="s">
        <v>7534</v>
      </c>
      <c r="F509" s="59" t="s">
        <v>7534</v>
      </c>
      <c r="G509" s="59" t="s">
        <v>8784</v>
      </c>
      <c r="H509" s="74"/>
      <c r="I509" s="59" t="s">
        <v>8785</v>
      </c>
      <c r="J509" s="75">
        <v>1</v>
      </c>
      <c r="K509" s="62">
        <v>43322</v>
      </c>
      <c r="L509" s="74">
        <v>29</v>
      </c>
      <c r="M509" s="57">
        <v>2</v>
      </c>
      <c r="N509" s="57">
        <f t="shared" si="42"/>
        <v>10</v>
      </c>
      <c r="O509" s="57">
        <f t="shared" si="43"/>
        <v>8</v>
      </c>
      <c r="P509" s="57" t="str">
        <f t="shared" si="44"/>
        <v>18</v>
      </c>
      <c r="Q509" s="57">
        <f t="shared" si="45"/>
        <v>10080018</v>
      </c>
      <c r="R509" s="57">
        <f t="shared" si="46"/>
        <v>100800181</v>
      </c>
      <c r="S509" s="64">
        <f t="shared" si="47"/>
        <v>19803711100818</v>
      </c>
      <c r="T509" s="57" t="e">
        <f>COUNTIF(#REF!,tratycont!S503)</f>
        <v>#REF!</v>
      </c>
    </row>
    <row r="510" spans="1:20" x14ac:dyDescent="0.2">
      <c r="A510" s="57">
        <v>509</v>
      </c>
      <c r="B510" s="63">
        <v>1980381</v>
      </c>
      <c r="C510" s="58">
        <v>1</v>
      </c>
      <c r="D510" s="82">
        <v>1</v>
      </c>
      <c r="E510" s="59" t="s">
        <v>7534</v>
      </c>
      <c r="F510" s="59" t="s">
        <v>7534</v>
      </c>
      <c r="G510" s="59" t="s">
        <v>8786</v>
      </c>
      <c r="H510" s="74"/>
      <c r="I510" s="59" t="s">
        <v>8787</v>
      </c>
      <c r="J510" s="75">
        <v>1</v>
      </c>
      <c r="K510" s="62">
        <v>43392</v>
      </c>
      <c r="L510" s="74">
        <v>27</v>
      </c>
      <c r="M510" s="57">
        <v>2</v>
      </c>
      <c r="N510" s="57">
        <f t="shared" si="42"/>
        <v>19</v>
      </c>
      <c r="O510" s="57">
        <f t="shared" si="43"/>
        <v>10</v>
      </c>
      <c r="P510" s="57" t="str">
        <f t="shared" si="44"/>
        <v>18</v>
      </c>
      <c r="Q510" s="57">
        <f t="shared" si="45"/>
        <v>19100018</v>
      </c>
      <c r="R510" s="57">
        <f t="shared" si="46"/>
        <v>191000181</v>
      </c>
      <c r="S510" s="64">
        <f t="shared" si="47"/>
        <v>19803811191018</v>
      </c>
      <c r="T510" s="57" t="e">
        <f>COUNTIF(#REF!,tratycont!S523)</f>
        <v>#REF!</v>
      </c>
    </row>
    <row r="511" spans="1:20" x14ac:dyDescent="0.2">
      <c r="A511" s="57">
        <v>510</v>
      </c>
      <c r="B511" s="63">
        <v>1980411</v>
      </c>
      <c r="C511" s="58">
        <v>1</v>
      </c>
      <c r="D511" s="82">
        <v>1</v>
      </c>
      <c r="E511" s="59" t="s">
        <v>7534</v>
      </c>
      <c r="F511" s="59" t="s">
        <v>7534</v>
      </c>
      <c r="G511" s="59" t="s">
        <v>8788</v>
      </c>
      <c r="H511" s="74"/>
      <c r="I511" s="59" t="s">
        <v>8789</v>
      </c>
      <c r="J511" s="75">
        <v>1</v>
      </c>
      <c r="K511" s="62">
        <v>43341</v>
      </c>
      <c r="L511" s="74">
        <v>29</v>
      </c>
      <c r="M511" s="57">
        <v>2</v>
      </c>
      <c r="N511" s="57">
        <f t="shared" si="42"/>
        <v>29</v>
      </c>
      <c r="O511" s="57">
        <f t="shared" si="43"/>
        <v>8</v>
      </c>
      <c r="P511" s="57" t="str">
        <f t="shared" si="44"/>
        <v>18</v>
      </c>
      <c r="Q511" s="57">
        <f t="shared" si="45"/>
        <v>29080018</v>
      </c>
      <c r="R511" s="57">
        <f t="shared" si="46"/>
        <v>290800181</v>
      </c>
      <c r="S511" s="64">
        <f t="shared" si="47"/>
        <v>19804111290818</v>
      </c>
      <c r="T511" s="57" t="e">
        <f>COUNTIF(#REF!,tratycont!S506)</f>
        <v>#REF!</v>
      </c>
    </row>
    <row r="512" spans="1:20" x14ac:dyDescent="0.2">
      <c r="A512" s="57">
        <v>511</v>
      </c>
      <c r="B512" s="63">
        <v>1980431</v>
      </c>
      <c r="C512" s="58">
        <v>1</v>
      </c>
      <c r="D512" s="82">
        <v>1</v>
      </c>
      <c r="E512" s="59" t="s">
        <v>7534</v>
      </c>
      <c r="F512" s="59" t="s">
        <v>7534</v>
      </c>
      <c r="G512" s="59" t="s">
        <v>8790</v>
      </c>
      <c r="H512" s="74"/>
      <c r="I512" s="59" t="s">
        <v>8791</v>
      </c>
      <c r="J512" s="75">
        <v>2</v>
      </c>
      <c r="K512" s="62">
        <v>43363</v>
      </c>
      <c r="L512" s="74">
        <v>28</v>
      </c>
      <c r="M512" s="57">
        <v>2</v>
      </c>
      <c r="N512" s="57">
        <f t="shared" si="42"/>
        <v>20</v>
      </c>
      <c r="O512" s="57">
        <f t="shared" si="43"/>
        <v>9</v>
      </c>
      <c r="P512" s="57" t="str">
        <f t="shared" si="44"/>
        <v>18</v>
      </c>
      <c r="Q512" s="57">
        <f t="shared" si="45"/>
        <v>20090018</v>
      </c>
      <c r="R512" s="57">
        <f t="shared" si="46"/>
        <v>200900182</v>
      </c>
      <c r="S512" s="64">
        <f t="shared" si="47"/>
        <v>19804312200918</v>
      </c>
      <c r="T512" s="57" t="e">
        <f>COUNTIF(#REF!,tratycont!S515)</f>
        <v>#REF!</v>
      </c>
    </row>
    <row r="513" spans="1:20" x14ac:dyDescent="0.2">
      <c r="A513" s="57">
        <v>512</v>
      </c>
      <c r="B513" s="63">
        <v>1980441</v>
      </c>
      <c r="C513" s="58">
        <v>1</v>
      </c>
      <c r="D513" s="82">
        <v>0</v>
      </c>
      <c r="E513" s="59" t="s">
        <v>7534</v>
      </c>
      <c r="F513" s="59" t="s">
        <v>7534</v>
      </c>
      <c r="G513" s="59" t="s">
        <v>8792</v>
      </c>
      <c r="H513" s="74"/>
      <c r="I513" s="59" t="s">
        <v>8793</v>
      </c>
      <c r="J513" s="75">
        <v>1</v>
      </c>
      <c r="K513" s="62">
        <v>43519</v>
      </c>
      <c r="L513" s="74">
        <v>23</v>
      </c>
      <c r="M513" s="57">
        <v>2</v>
      </c>
      <c r="N513" s="57">
        <f t="shared" si="42"/>
        <v>23</v>
      </c>
      <c r="O513" s="57">
        <f t="shared" si="43"/>
        <v>2</v>
      </c>
      <c r="P513" s="57" t="str">
        <f t="shared" si="44"/>
        <v>19</v>
      </c>
      <c r="Q513" s="57">
        <f t="shared" si="45"/>
        <v>23020019</v>
      </c>
      <c r="R513" s="57">
        <f t="shared" si="46"/>
        <v>230200191</v>
      </c>
      <c r="S513" s="64">
        <f t="shared" si="47"/>
        <v>19804411230219</v>
      </c>
      <c r="T513" s="57" t="e">
        <f>COUNTIF(#REF!,tratycont!S528)</f>
        <v>#REF!</v>
      </c>
    </row>
    <row r="514" spans="1:20" x14ac:dyDescent="0.2">
      <c r="A514" s="57">
        <v>513</v>
      </c>
      <c r="B514" s="63">
        <v>1980442</v>
      </c>
      <c r="C514" s="58">
        <v>1</v>
      </c>
      <c r="D514" s="82">
        <v>1</v>
      </c>
      <c r="E514" s="59" t="s">
        <v>7534</v>
      </c>
      <c r="F514" s="59" t="s">
        <v>7534</v>
      </c>
      <c r="G514" s="59" t="s">
        <v>8794</v>
      </c>
      <c r="H514" s="74"/>
      <c r="I514" s="59" t="s">
        <v>8795</v>
      </c>
      <c r="J514" s="75">
        <v>2</v>
      </c>
      <c r="K514" s="62">
        <v>43216</v>
      </c>
      <c r="L514" s="74">
        <v>33</v>
      </c>
      <c r="M514" s="57">
        <v>2</v>
      </c>
      <c r="N514" s="57">
        <f t="shared" ref="N514:N577" si="48">DAY(K514)</f>
        <v>26</v>
      </c>
      <c r="O514" s="57">
        <f t="shared" ref="O514:O577" si="49">MONTH(K514)</f>
        <v>4</v>
      </c>
      <c r="P514" s="57" t="str">
        <f t="shared" ref="P514:P577" si="50">RIGHT(YEAR(K514),2)</f>
        <v>18</v>
      </c>
      <c r="Q514" s="57">
        <f t="shared" ref="Q514:Q577" si="51">(((N514*100)+O514)*10000)+P514</f>
        <v>26040018</v>
      </c>
      <c r="R514" s="57">
        <f t="shared" ref="R514:R577" si="52">(Q514*10)+J514</f>
        <v>260400182</v>
      </c>
      <c r="S514" s="64">
        <f t="shared" ref="S514:S577" si="53">(((((((B514*10)+J514)*100)+N514)*100)+O514)*100)+P514</f>
        <v>19804422260418</v>
      </c>
      <c r="T514" s="57" t="e">
        <f>COUNTIF(#REF!,tratycont!S678)</f>
        <v>#REF!</v>
      </c>
    </row>
    <row r="515" spans="1:20" x14ac:dyDescent="0.2">
      <c r="A515" s="57">
        <v>514</v>
      </c>
      <c r="B515" s="63">
        <v>1980471</v>
      </c>
      <c r="C515" s="58">
        <v>1</v>
      </c>
      <c r="D515" s="82">
        <v>1</v>
      </c>
      <c r="E515" s="59" t="s">
        <v>7534</v>
      </c>
      <c r="F515" s="59" t="s">
        <v>7534</v>
      </c>
      <c r="G515" s="59" t="s">
        <v>8796</v>
      </c>
      <c r="H515" s="74"/>
      <c r="I515" s="59" t="s">
        <v>8797</v>
      </c>
      <c r="J515" s="75">
        <v>1</v>
      </c>
      <c r="K515" s="62">
        <v>43234</v>
      </c>
      <c r="L515" s="74">
        <v>32</v>
      </c>
      <c r="M515" s="57">
        <v>2</v>
      </c>
      <c r="N515" s="57">
        <f t="shared" si="48"/>
        <v>14</v>
      </c>
      <c r="O515" s="57">
        <f t="shared" si="49"/>
        <v>5</v>
      </c>
      <c r="P515" s="57" t="str">
        <f t="shared" si="50"/>
        <v>18</v>
      </c>
      <c r="Q515" s="57">
        <f t="shared" si="51"/>
        <v>14050018</v>
      </c>
      <c r="R515" s="57">
        <f t="shared" si="52"/>
        <v>140500181</v>
      </c>
      <c r="S515" s="64">
        <f t="shared" si="53"/>
        <v>19804711140518</v>
      </c>
      <c r="T515" s="57" t="e">
        <f>COUNTIF(#REF!,tratycont!S485)</f>
        <v>#REF!</v>
      </c>
    </row>
    <row r="516" spans="1:20" x14ac:dyDescent="0.2">
      <c r="A516" s="57">
        <v>515</v>
      </c>
      <c r="B516" s="63">
        <v>1980481</v>
      </c>
      <c r="C516" s="58">
        <v>1</v>
      </c>
      <c r="D516" s="82">
        <v>1</v>
      </c>
      <c r="E516" s="59" t="s">
        <v>7534</v>
      </c>
      <c r="F516" s="59" t="s">
        <v>7534</v>
      </c>
      <c r="G516" s="59" t="s">
        <v>8798</v>
      </c>
      <c r="H516" s="74"/>
      <c r="I516" s="59" t="s">
        <v>8799</v>
      </c>
      <c r="J516" s="75">
        <v>2</v>
      </c>
      <c r="K516" s="62">
        <v>43333</v>
      </c>
      <c r="L516" s="74">
        <v>29</v>
      </c>
      <c r="M516" s="57">
        <v>2</v>
      </c>
      <c r="N516" s="57">
        <f t="shared" si="48"/>
        <v>21</v>
      </c>
      <c r="O516" s="57">
        <f t="shared" si="49"/>
        <v>8</v>
      </c>
      <c r="P516" s="57" t="str">
        <f t="shared" si="50"/>
        <v>18</v>
      </c>
      <c r="Q516" s="57">
        <f t="shared" si="51"/>
        <v>21080018</v>
      </c>
      <c r="R516" s="57">
        <f t="shared" si="52"/>
        <v>210800182</v>
      </c>
      <c r="S516" s="64">
        <f t="shared" si="53"/>
        <v>19804812210818</v>
      </c>
      <c r="T516" s="57" t="e">
        <f>COUNTIF(#REF!,tratycont!#REF!)</f>
        <v>#REF!</v>
      </c>
    </row>
    <row r="517" spans="1:20" x14ac:dyDescent="0.2">
      <c r="A517" s="57">
        <v>516</v>
      </c>
      <c r="B517" s="63">
        <v>1980491</v>
      </c>
      <c r="C517" s="58">
        <v>1</v>
      </c>
      <c r="D517" s="82">
        <v>0</v>
      </c>
      <c r="E517" s="59" t="s">
        <v>7534</v>
      </c>
      <c r="F517" s="59" t="s">
        <v>7534</v>
      </c>
      <c r="G517" s="59" t="s">
        <v>8800</v>
      </c>
      <c r="H517" s="74"/>
      <c r="I517" s="59" t="s">
        <v>8801</v>
      </c>
      <c r="J517" s="75">
        <v>1</v>
      </c>
      <c r="K517" s="62">
        <v>43463</v>
      </c>
      <c r="L517" s="74">
        <v>25</v>
      </c>
      <c r="M517" s="57">
        <v>2</v>
      </c>
      <c r="N517" s="57">
        <f t="shared" si="48"/>
        <v>29</v>
      </c>
      <c r="O517" s="57">
        <f t="shared" si="49"/>
        <v>12</v>
      </c>
      <c r="P517" s="57" t="str">
        <f t="shared" si="50"/>
        <v>18</v>
      </c>
      <c r="Q517" s="57">
        <f t="shared" si="51"/>
        <v>29120018</v>
      </c>
      <c r="R517" s="57">
        <f t="shared" si="52"/>
        <v>291200181</v>
      </c>
      <c r="S517" s="64">
        <f t="shared" si="53"/>
        <v>19804911291218</v>
      </c>
      <c r="T517" s="57" t="e">
        <f>COUNTIF(#REF!,tratycont!S493)</f>
        <v>#REF!</v>
      </c>
    </row>
    <row r="518" spans="1:20" x14ac:dyDescent="0.2">
      <c r="A518" s="57">
        <v>517</v>
      </c>
      <c r="B518" s="63">
        <v>1980501</v>
      </c>
      <c r="C518" s="58">
        <v>1</v>
      </c>
      <c r="D518" s="82">
        <v>1</v>
      </c>
      <c r="E518" s="59" t="s">
        <v>7534</v>
      </c>
      <c r="F518" s="59" t="s">
        <v>7534</v>
      </c>
      <c r="G518" s="59" t="s">
        <v>8802</v>
      </c>
      <c r="H518" s="74"/>
      <c r="I518" s="59" t="s">
        <v>8803</v>
      </c>
      <c r="J518" s="75">
        <v>2</v>
      </c>
      <c r="K518" s="62">
        <v>43272</v>
      </c>
      <c r="L518" s="74">
        <v>31</v>
      </c>
      <c r="M518" s="57">
        <v>2</v>
      </c>
      <c r="N518" s="57">
        <f t="shared" si="48"/>
        <v>21</v>
      </c>
      <c r="O518" s="57">
        <f t="shared" si="49"/>
        <v>6</v>
      </c>
      <c r="P518" s="57" t="str">
        <f t="shared" si="50"/>
        <v>18</v>
      </c>
      <c r="Q518" s="57">
        <f t="shared" si="51"/>
        <v>21060018</v>
      </c>
      <c r="R518" s="57">
        <f t="shared" si="52"/>
        <v>210600182</v>
      </c>
      <c r="S518" s="64">
        <f t="shared" si="53"/>
        <v>19805012210618</v>
      </c>
      <c r="T518" s="57" t="e">
        <f>COUNTIF(#REF!,tratycont!S682)</f>
        <v>#REF!</v>
      </c>
    </row>
    <row r="519" spans="1:20" x14ac:dyDescent="0.2">
      <c r="A519" s="57">
        <v>518</v>
      </c>
      <c r="B519" s="63">
        <v>1980511</v>
      </c>
      <c r="C519" s="58">
        <v>1</v>
      </c>
      <c r="D519" s="82">
        <v>1</v>
      </c>
      <c r="E519" s="59" t="s">
        <v>7534</v>
      </c>
      <c r="F519" s="59" t="s">
        <v>7534</v>
      </c>
      <c r="G519" s="59" t="s">
        <v>8804</v>
      </c>
      <c r="H519" s="74"/>
      <c r="I519" s="59" t="s">
        <v>8805</v>
      </c>
      <c r="J519" s="75">
        <v>1</v>
      </c>
      <c r="K519" s="62">
        <v>43192</v>
      </c>
      <c r="L519" s="74">
        <v>34</v>
      </c>
      <c r="M519" s="57">
        <v>2</v>
      </c>
      <c r="N519" s="57">
        <f t="shared" si="48"/>
        <v>2</v>
      </c>
      <c r="O519" s="57">
        <f t="shared" si="49"/>
        <v>4</v>
      </c>
      <c r="P519" s="57" t="str">
        <f t="shared" si="50"/>
        <v>18</v>
      </c>
      <c r="Q519" s="57">
        <f t="shared" si="51"/>
        <v>2040018</v>
      </c>
      <c r="R519" s="57">
        <f t="shared" si="52"/>
        <v>20400181</v>
      </c>
      <c r="S519" s="64">
        <f t="shared" si="53"/>
        <v>19805111020418</v>
      </c>
      <c r="T519" s="57" t="e">
        <f>COUNTIF(#REF!,tratycont!S507)</f>
        <v>#REF!</v>
      </c>
    </row>
    <row r="520" spans="1:20" x14ac:dyDescent="0.2">
      <c r="A520" s="57">
        <v>519</v>
      </c>
      <c r="B520" s="63">
        <v>1980521</v>
      </c>
      <c r="C520" s="58">
        <v>1</v>
      </c>
      <c r="D520" s="82">
        <v>1</v>
      </c>
      <c r="E520" s="59" t="s">
        <v>7534</v>
      </c>
      <c r="F520" s="59" t="s">
        <v>7534</v>
      </c>
      <c r="G520" s="59" t="s">
        <v>8806</v>
      </c>
      <c r="H520" s="74"/>
      <c r="I520" s="59" t="s">
        <v>8807</v>
      </c>
      <c r="J520" s="75">
        <v>1</v>
      </c>
      <c r="K520" s="62">
        <v>43391</v>
      </c>
      <c r="L520" s="74">
        <v>27</v>
      </c>
      <c r="M520" s="57">
        <v>2</v>
      </c>
      <c r="N520" s="57">
        <f t="shared" si="48"/>
        <v>18</v>
      </c>
      <c r="O520" s="57">
        <f t="shared" si="49"/>
        <v>10</v>
      </c>
      <c r="P520" s="57" t="str">
        <f t="shared" si="50"/>
        <v>18</v>
      </c>
      <c r="Q520" s="57">
        <f t="shared" si="51"/>
        <v>18100018</v>
      </c>
      <c r="R520" s="57">
        <f t="shared" si="52"/>
        <v>181000181</v>
      </c>
      <c r="S520" s="64">
        <f t="shared" si="53"/>
        <v>19805211181018</v>
      </c>
      <c r="T520" s="57" t="e">
        <f>COUNTIF(#REF!,tratycont!S525)</f>
        <v>#REF!</v>
      </c>
    </row>
    <row r="521" spans="1:20" x14ac:dyDescent="0.2">
      <c r="A521" s="57">
        <v>520</v>
      </c>
      <c r="B521" s="63">
        <v>1980541</v>
      </c>
      <c r="C521" s="58">
        <v>1</v>
      </c>
      <c r="D521" s="82">
        <v>1</v>
      </c>
      <c r="E521" s="59" t="s">
        <v>7534</v>
      </c>
      <c r="F521" s="59" t="s">
        <v>7534</v>
      </c>
      <c r="G521" s="59" t="s">
        <v>8808</v>
      </c>
      <c r="H521" s="74"/>
      <c r="I521" s="59" t="s">
        <v>8809</v>
      </c>
      <c r="J521" s="75">
        <v>2</v>
      </c>
      <c r="K521" s="62">
        <v>43351</v>
      </c>
      <c r="L521" s="74">
        <v>29</v>
      </c>
      <c r="M521" s="57">
        <v>2</v>
      </c>
      <c r="N521" s="57">
        <f t="shared" si="48"/>
        <v>8</v>
      </c>
      <c r="O521" s="57">
        <f t="shared" si="49"/>
        <v>9</v>
      </c>
      <c r="P521" s="57" t="str">
        <f t="shared" si="50"/>
        <v>18</v>
      </c>
      <c r="Q521" s="57">
        <f t="shared" si="51"/>
        <v>8090018</v>
      </c>
      <c r="R521" s="57">
        <f t="shared" si="52"/>
        <v>80900182</v>
      </c>
      <c r="S521" s="64">
        <f t="shared" si="53"/>
        <v>19805412080918</v>
      </c>
      <c r="T521" s="57" t="e">
        <f>COUNTIF(#REF!,tratycont!S513)</f>
        <v>#REF!</v>
      </c>
    </row>
    <row r="522" spans="1:20" x14ac:dyDescent="0.2">
      <c r="A522" s="57">
        <v>521</v>
      </c>
      <c r="B522" s="63">
        <v>1980561</v>
      </c>
      <c r="C522" s="58">
        <v>1</v>
      </c>
      <c r="D522" s="82">
        <v>2</v>
      </c>
      <c r="E522" s="59" t="s">
        <v>7534</v>
      </c>
      <c r="F522" s="59" t="s">
        <v>7534</v>
      </c>
      <c r="G522" s="59" t="s">
        <v>8810</v>
      </c>
      <c r="H522" s="74"/>
      <c r="I522" s="59" t="s">
        <v>8811</v>
      </c>
      <c r="J522" s="75">
        <v>1</v>
      </c>
      <c r="K522" s="62">
        <v>43371</v>
      </c>
      <c r="L522" s="74">
        <v>28</v>
      </c>
      <c r="M522" s="57">
        <v>2</v>
      </c>
      <c r="N522" s="57">
        <f t="shared" si="48"/>
        <v>28</v>
      </c>
      <c r="O522" s="57">
        <f t="shared" si="49"/>
        <v>9</v>
      </c>
      <c r="P522" s="57" t="str">
        <f t="shared" si="50"/>
        <v>18</v>
      </c>
      <c r="Q522" s="57">
        <f t="shared" si="51"/>
        <v>28090018</v>
      </c>
      <c r="R522" s="57">
        <f t="shared" si="52"/>
        <v>280900181</v>
      </c>
      <c r="S522" s="64">
        <f t="shared" si="53"/>
        <v>19805611280918</v>
      </c>
      <c r="T522" s="57" t="e">
        <f>COUNTIF(#REF!,tratycont!S520)</f>
        <v>#REF!</v>
      </c>
    </row>
    <row r="523" spans="1:20" x14ac:dyDescent="0.2">
      <c r="A523" s="57">
        <v>522</v>
      </c>
      <c r="B523" s="63">
        <v>1980571</v>
      </c>
      <c r="C523" s="58">
        <v>1</v>
      </c>
      <c r="D523" s="82">
        <v>1</v>
      </c>
      <c r="E523" s="59" t="s">
        <v>7534</v>
      </c>
      <c r="F523" s="59" t="s">
        <v>7534</v>
      </c>
      <c r="G523" s="59" t="s">
        <v>8812</v>
      </c>
      <c r="H523" s="74"/>
      <c r="I523" s="59" t="s">
        <v>8813</v>
      </c>
      <c r="J523" s="75">
        <v>1</v>
      </c>
      <c r="K523" s="62">
        <v>43434</v>
      </c>
      <c r="L523" s="74">
        <v>26</v>
      </c>
      <c r="M523" s="57">
        <v>2</v>
      </c>
      <c r="N523" s="57">
        <f t="shared" si="48"/>
        <v>30</v>
      </c>
      <c r="O523" s="57">
        <f t="shared" si="49"/>
        <v>11</v>
      </c>
      <c r="P523" s="57" t="str">
        <f t="shared" si="50"/>
        <v>18</v>
      </c>
      <c r="Q523" s="57">
        <f t="shared" si="51"/>
        <v>30110018</v>
      </c>
      <c r="R523" s="57">
        <f t="shared" si="52"/>
        <v>301100181</v>
      </c>
      <c r="S523" s="64">
        <f t="shared" si="53"/>
        <v>19805711301118</v>
      </c>
      <c r="T523" s="57" t="e">
        <f>COUNTIF(#REF!,tratycont!S487)</f>
        <v>#REF!</v>
      </c>
    </row>
    <row r="524" spans="1:20" x14ac:dyDescent="0.2">
      <c r="A524" s="57">
        <v>523</v>
      </c>
      <c r="B524" s="63">
        <v>1980581</v>
      </c>
      <c r="C524" s="58">
        <v>1</v>
      </c>
      <c r="D524" s="82">
        <v>0</v>
      </c>
      <c r="E524" s="59" t="s">
        <v>7534</v>
      </c>
      <c r="F524" s="59" t="s">
        <v>7534</v>
      </c>
      <c r="G524" s="59" t="s">
        <v>8814</v>
      </c>
      <c r="H524" s="74"/>
      <c r="I524" s="59" t="s">
        <v>8815</v>
      </c>
      <c r="J524" s="75">
        <v>2</v>
      </c>
      <c r="K524" s="62">
        <v>43410</v>
      </c>
      <c r="L524" s="74">
        <v>27</v>
      </c>
      <c r="M524" s="57">
        <v>2</v>
      </c>
      <c r="N524" s="57">
        <f t="shared" si="48"/>
        <v>6</v>
      </c>
      <c r="O524" s="57">
        <f t="shared" si="49"/>
        <v>11</v>
      </c>
      <c r="P524" s="57" t="str">
        <f t="shared" si="50"/>
        <v>18</v>
      </c>
      <c r="Q524" s="57">
        <f t="shared" si="51"/>
        <v>6110018</v>
      </c>
      <c r="R524" s="57">
        <f t="shared" si="52"/>
        <v>61100182</v>
      </c>
      <c r="S524" s="64">
        <f t="shared" si="53"/>
        <v>19805812061118</v>
      </c>
      <c r="T524" s="57" t="e">
        <f>COUNTIF(#REF!,tratycont!S489)</f>
        <v>#REF!</v>
      </c>
    </row>
    <row r="525" spans="1:20" x14ac:dyDescent="0.2">
      <c r="A525" s="57">
        <v>524</v>
      </c>
      <c r="B525" s="63">
        <v>1980611</v>
      </c>
      <c r="C525" s="58">
        <v>1</v>
      </c>
      <c r="D525" s="82">
        <v>0</v>
      </c>
      <c r="E525" s="59" t="s">
        <v>7534</v>
      </c>
      <c r="F525" s="59" t="s">
        <v>7534</v>
      </c>
      <c r="G525" s="59" t="s">
        <v>8816</v>
      </c>
      <c r="H525" s="74" t="s">
        <v>7932</v>
      </c>
      <c r="I525" s="59"/>
      <c r="J525" s="75"/>
      <c r="K525" s="62"/>
      <c r="L525" s="74"/>
      <c r="M525" s="57">
        <v>2</v>
      </c>
      <c r="N525" s="57">
        <f t="shared" si="48"/>
        <v>0</v>
      </c>
      <c r="O525" s="57">
        <f t="shared" si="49"/>
        <v>1</v>
      </c>
      <c r="P525" s="57" t="str">
        <f t="shared" si="50"/>
        <v>00</v>
      </c>
      <c r="Q525" s="57">
        <f t="shared" si="51"/>
        <v>10000</v>
      </c>
      <c r="R525" s="57">
        <f t="shared" si="52"/>
        <v>100000</v>
      </c>
      <c r="S525" s="64">
        <f t="shared" si="53"/>
        <v>19806110000100</v>
      </c>
      <c r="T525" s="57" t="e">
        <f>COUNTIF(#REF!,tratycont!S524)</f>
        <v>#REF!</v>
      </c>
    </row>
    <row r="526" spans="1:20" x14ac:dyDescent="0.2">
      <c r="A526" s="57">
        <v>525</v>
      </c>
      <c r="B526" s="63">
        <v>1980621</v>
      </c>
      <c r="C526" s="58">
        <v>1</v>
      </c>
      <c r="D526" s="82">
        <v>1</v>
      </c>
      <c r="E526" s="59" t="s">
        <v>7534</v>
      </c>
      <c r="F526" s="59" t="s">
        <v>7534</v>
      </c>
      <c r="G526" s="59" t="s">
        <v>8817</v>
      </c>
      <c r="H526" s="74"/>
      <c r="I526" s="59" t="s">
        <v>8818</v>
      </c>
      <c r="J526" s="75">
        <v>1</v>
      </c>
      <c r="K526" s="62">
        <v>43208</v>
      </c>
      <c r="L526" s="74">
        <v>33</v>
      </c>
      <c r="M526" s="57">
        <v>2</v>
      </c>
      <c r="N526" s="57">
        <f t="shared" si="48"/>
        <v>18</v>
      </c>
      <c r="O526" s="57">
        <f t="shared" si="49"/>
        <v>4</v>
      </c>
      <c r="P526" s="57" t="str">
        <f t="shared" si="50"/>
        <v>18</v>
      </c>
      <c r="Q526" s="57">
        <f t="shared" si="51"/>
        <v>18040018</v>
      </c>
      <c r="R526" s="57">
        <f t="shared" si="52"/>
        <v>180400181</v>
      </c>
      <c r="S526" s="64">
        <f t="shared" si="53"/>
        <v>19806211180418</v>
      </c>
      <c r="T526" s="57" t="e">
        <f>COUNTIF(#REF!,tratycont!S516)</f>
        <v>#REF!</v>
      </c>
    </row>
    <row r="527" spans="1:20" x14ac:dyDescent="0.2">
      <c r="A527" s="57">
        <v>526</v>
      </c>
      <c r="B527" s="63">
        <v>1980631</v>
      </c>
      <c r="C527" s="58">
        <v>1</v>
      </c>
      <c r="D527" s="82">
        <v>1</v>
      </c>
      <c r="E527" s="59" t="s">
        <v>7534</v>
      </c>
      <c r="F527" s="59" t="s">
        <v>7534</v>
      </c>
      <c r="G527" s="59" t="s">
        <v>8819</v>
      </c>
      <c r="H527" s="74"/>
      <c r="I527" s="59" t="s">
        <v>8820</v>
      </c>
      <c r="J527" s="75">
        <v>1</v>
      </c>
      <c r="K527" s="62">
        <v>43567</v>
      </c>
      <c r="L527" s="74">
        <v>21</v>
      </c>
      <c r="M527" s="57">
        <v>2</v>
      </c>
      <c r="N527" s="57">
        <f t="shared" si="48"/>
        <v>12</v>
      </c>
      <c r="O527" s="57">
        <f t="shared" si="49"/>
        <v>4</v>
      </c>
      <c r="P527" s="57" t="str">
        <f t="shared" si="50"/>
        <v>19</v>
      </c>
      <c r="Q527" s="57">
        <f t="shared" si="51"/>
        <v>12040019</v>
      </c>
      <c r="R527" s="57">
        <f t="shared" si="52"/>
        <v>120400191</v>
      </c>
      <c r="S527" s="64">
        <f t="shared" si="53"/>
        <v>19806311120419</v>
      </c>
      <c r="T527" s="57" t="e">
        <f>COUNTIF(#REF!,tratycont!S529)</f>
        <v>#REF!</v>
      </c>
    </row>
    <row r="528" spans="1:20" x14ac:dyDescent="0.2">
      <c r="A528" s="57">
        <v>527</v>
      </c>
      <c r="B528" s="63">
        <v>1980641</v>
      </c>
      <c r="C528" s="58">
        <v>1</v>
      </c>
      <c r="D528" s="82">
        <v>0</v>
      </c>
      <c r="E528" s="59" t="s">
        <v>7534</v>
      </c>
      <c r="F528" s="59" t="s">
        <v>7534</v>
      </c>
      <c r="G528" s="59" t="s">
        <v>8821</v>
      </c>
      <c r="H528" s="74"/>
      <c r="I528" s="59" t="s">
        <v>8822</v>
      </c>
      <c r="J528" s="75">
        <v>2</v>
      </c>
      <c r="K528" s="62">
        <v>43406</v>
      </c>
      <c r="L528" s="74">
        <v>27</v>
      </c>
      <c r="M528" s="57">
        <v>2</v>
      </c>
      <c r="N528" s="57">
        <f t="shared" si="48"/>
        <v>2</v>
      </c>
      <c r="O528" s="57">
        <f t="shared" si="49"/>
        <v>11</v>
      </c>
      <c r="P528" s="57" t="str">
        <f t="shared" si="50"/>
        <v>18</v>
      </c>
      <c r="Q528" s="57">
        <f t="shared" si="51"/>
        <v>2110018</v>
      </c>
      <c r="R528" s="57">
        <f t="shared" si="52"/>
        <v>21100182</v>
      </c>
      <c r="S528" s="64">
        <f t="shared" si="53"/>
        <v>19806412021118</v>
      </c>
      <c r="T528" s="57" t="e">
        <f>COUNTIF(#REF!,tratycont!S521)</f>
        <v>#REF!</v>
      </c>
    </row>
    <row r="529" spans="1:20" x14ac:dyDescent="0.2">
      <c r="A529" s="57">
        <v>528</v>
      </c>
      <c r="B529" s="63">
        <v>1980651</v>
      </c>
      <c r="C529" s="58">
        <v>1</v>
      </c>
      <c r="D529" s="82">
        <v>1</v>
      </c>
      <c r="E529" s="59" t="s">
        <v>7534</v>
      </c>
      <c r="F529" s="59" t="s">
        <v>7534</v>
      </c>
      <c r="G529" s="59" t="s">
        <v>8823</v>
      </c>
      <c r="H529" s="74" t="s">
        <v>7932</v>
      </c>
      <c r="I529" s="59"/>
      <c r="J529" s="75"/>
      <c r="K529" s="62"/>
      <c r="L529" s="74"/>
      <c r="M529" s="57">
        <v>2</v>
      </c>
      <c r="N529" s="57">
        <f t="shared" si="48"/>
        <v>0</v>
      </c>
      <c r="O529" s="57">
        <f t="shared" si="49"/>
        <v>1</v>
      </c>
      <c r="P529" s="57" t="str">
        <f t="shared" si="50"/>
        <v>00</v>
      </c>
      <c r="Q529" s="57">
        <f t="shared" si="51"/>
        <v>10000</v>
      </c>
      <c r="R529" s="57">
        <f t="shared" si="52"/>
        <v>100000</v>
      </c>
      <c r="S529" s="64">
        <f t="shared" si="53"/>
        <v>19806510000100</v>
      </c>
      <c r="T529" s="57" t="e">
        <f>COUNTIF(#REF!,tratycont!S500)</f>
        <v>#REF!</v>
      </c>
    </row>
    <row r="530" spans="1:20" x14ac:dyDescent="0.2">
      <c r="A530" s="57">
        <v>529</v>
      </c>
      <c r="B530" s="63">
        <v>1980661</v>
      </c>
      <c r="C530" s="58">
        <v>1</v>
      </c>
      <c r="D530" s="82">
        <v>1</v>
      </c>
      <c r="E530" s="59" t="s">
        <v>7534</v>
      </c>
      <c r="F530" s="59" t="s">
        <v>7534</v>
      </c>
      <c r="G530" s="59" t="s">
        <v>8824</v>
      </c>
      <c r="H530" s="74"/>
      <c r="I530" s="59" t="s">
        <v>8825</v>
      </c>
      <c r="J530" s="75">
        <v>1</v>
      </c>
      <c r="K530" s="62">
        <v>43221</v>
      </c>
      <c r="L530" s="74">
        <v>33</v>
      </c>
      <c r="M530" s="57">
        <v>2</v>
      </c>
      <c r="N530" s="57">
        <f t="shared" si="48"/>
        <v>1</v>
      </c>
      <c r="O530" s="57">
        <f t="shared" si="49"/>
        <v>5</v>
      </c>
      <c r="P530" s="57" t="str">
        <f t="shared" si="50"/>
        <v>18</v>
      </c>
      <c r="Q530" s="57">
        <f t="shared" si="51"/>
        <v>1050018</v>
      </c>
      <c r="R530" s="57">
        <f t="shared" si="52"/>
        <v>10500181</v>
      </c>
      <c r="S530" s="64">
        <f t="shared" si="53"/>
        <v>19806611010518</v>
      </c>
      <c r="T530" s="57" t="e">
        <f>COUNTIF(#REF!,tratycont!S685)</f>
        <v>#REF!</v>
      </c>
    </row>
    <row r="531" spans="1:20" x14ac:dyDescent="0.2">
      <c r="A531" s="57">
        <v>530</v>
      </c>
      <c r="B531" s="63">
        <v>1980671</v>
      </c>
      <c r="C531" s="58">
        <v>1</v>
      </c>
      <c r="D531" s="82">
        <v>1</v>
      </c>
      <c r="E531" s="59" t="s">
        <v>7534</v>
      </c>
      <c r="F531" s="59" t="s">
        <v>7534</v>
      </c>
      <c r="G531" s="59" t="s">
        <v>8826</v>
      </c>
      <c r="H531" s="74"/>
      <c r="I531" s="59" t="s">
        <v>8827</v>
      </c>
      <c r="J531" s="75">
        <v>2</v>
      </c>
      <c r="K531" s="62">
        <v>43241</v>
      </c>
      <c r="L531" s="74">
        <v>32</v>
      </c>
      <c r="M531" s="57">
        <v>2</v>
      </c>
      <c r="N531" s="57">
        <f t="shared" si="48"/>
        <v>21</v>
      </c>
      <c r="O531" s="57">
        <f t="shared" si="49"/>
        <v>5</v>
      </c>
      <c r="P531" s="57" t="str">
        <f t="shared" si="50"/>
        <v>18</v>
      </c>
      <c r="Q531" s="57">
        <f t="shared" si="51"/>
        <v>21050018</v>
      </c>
      <c r="R531" s="57">
        <f t="shared" si="52"/>
        <v>210500182</v>
      </c>
      <c r="S531" s="64">
        <f t="shared" si="53"/>
        <v>19806712210518</v>
      </c>
      <c r="T531" s="57" t="e">
        <f>COUNTIF(#REF!,tratycont!S497)</f>
        <v>#REF!</v>
      </c>
    </row>
    <row r="532" spans="1:20" x14ac:dyDescent="0.2">
      <c r="A532" s="57">
        <v>531</v>
      </c>
      <c r="B532" s="63">
        <v>1980691</v>
      </c>
      <c r="C532" s="58">
        <v>1</v>
      </c>
      <c r="D532" s="82">
        <v>1</v>
      </c>
      <c r="E532" s="59" t="s">
        <v>7534</v>
      </c>
      <c r="F532" s="59" t="s">
        <v>7534</v>
      </c>
      <c r="G532" s="59" t="s">
        <v>8828</v>
      </c>
      <c r="H532" s="74"/>
      <c r="I532" s="59" t="s">
        <v>8829</v>
      </c>
      <c r="J532" s="75"/>
      <c r="K532" s="62">
        <v>43273</v>
      </c>
      <c r="L532" s="74">
        <v>31</v>
      </c>
      <c r="M532" s="57">
        <v>2</v>
      </c>
      <c r="N532" s="57">
        <f t="shared" si="48"/>
        <v>22</v>
      </c>
      <c r="O532" s="57">
        <f t="shared" si="49"/>
        <v>6</v>
      </c>
      <c r="P532" s="57" t="str">
        <f t="shared" si="50"/>
        <v>18</v>
      </c>
      <c r="Q532" s="57">
        <f t="shared" si="51"/>
        <v>22060018</v>
      </c>
      <c r="R532" s="57">
        <f t="shared" si="52"/>
        <v>220600180</v>
      </c>
      <c r="S532" s="64">
        <f t="shared" si="53"/>
        <v>19806910220618</v>
      </c>
      <c r="T532" s="57" t="e">
        <f>COUNTIF(#REF!,tratycont!S679)</f>
        <v>#REF!</v>
      </c>
    </row>
    <row r="533" spans="1:20" x14ac:dyDescent="0.2">
      <c r="A533" s="57">
        <v>532</v>
      </c>
      <c r="B533" s="63">
        <v>1980721</v>
      </c>
      <c r="C533" s="58">
        <v>1</v>
      </c>
      <c r="D533" s="82">
        <v>0</v>
      </c>
      <c r="E533" s="59" t="s">
        <v>7534</v>
      </c>
      <c r="F533" s="59" t="s">
        <v>7534</v>
      </c>
      <c r="G533" s="59" t="s">
        <v>8830</v>
      </c>
      <c r="H533" s="74"/>
      <c r="I533" s="59" t="s">
        <v>8831</v>
      </c>
      <c r="J533" s="75">
        <v>1</v>
      </c>
      <c r="K533" s="62">
        <v>43446</v>
      </c>
      <c r="L533" s="74">
        <v>25</v>
      </c>
      <c r="M533" s="57">
        <v>2</v>
      </c>
      <c r="N533" s="57">
        <f t="shared" si="48"/>
        <v>12</v>
      </c>
      <c r="O533" s="57">
        <f t="shared" si="49"/>
        <v>12</v>
      </c>
      <c r="P533" s="57" t="str">
        <f t="shared" si="50"/>
        <v>18</v>
      </c>
      <c r="Q533" s="57">
        <f t="shared" si="51"/>
        <v>12120018</v>
      </c>
      <c r="R533" s="57">
        <f t="shared" si="52"/>
        <v>121200181</v>
      </c>
      <c r="S533" s="64">
        <f t="shared" si="53"/>
        <v>19807211121218</v>
      </c>
      <c r="T533" s="57" t="e">
        <f>COUNTIF(#REF!,tratycont!S676)</f>
        <v>#REF!</v>
      </c>
    </row>
    <row r="534" spans="1:20" x14ac:dyDescent="0.2">
      <c r="A534" s="57">
        <v>533</v>
      </c>
      <c r="B534" s="63">
        <v>1980741</v>
      </c>
      <c r="C534" s="58">
        <v>1</v>
      </c>
      <c r="D534" s="82">
        <v>1</v>
      </c>
      <c r="E534" s="59" t="s">
        <v>7534</v>
      </c>
      <c r="F534" s="59" t="s">
        <v>7534</v>
      </c>
      <c r="G534" s="59" t="s">
        <v>8832</v>
      </c>
      <c r="H534" s="74"/>
      <c r="I534" s="59" t="s">
        <v>8833</v>
      </c>
      <c r="J534" s="75">
        <v>1</v>
      </c>
      <c r="K534" s="62">
        <v>43566</v>
      </c>
      <c r="L534" s="74">
        <v>21</v>
      </c>
      <c r="M534" s="57">
        <v>2</v>
      </c>
      <c r="N534" s="57">
        <f t="shared" si="48"/>
        <v>11</v>
      </c>
      <c r="O534" s="57">
        <f t="shared" si="49"/>
        <v>4</v>
      </c>
      <c r="P534" s="57" t="str">
        <f t="shared" si="50"/>
        <v>19</v>
      </c>
      <c r="Q534" s="57">
        <f t="shared" si="51"/>
        <v>11040019</v>
      </c>
      <c r="R534" s="57">
        <f t="shared" si="52"/>
        <v>110400191</v>
      </c>
      <c r="S534" s="64">
        <f t="shared" si="53"/>
        <v>19807411110419</v>
      </c>
      <c r="T534" s="57" t="e">
        <f>COUNTIF(#REF!,tratycont!S512)</f>
        <v>#REF!</v>
      </c>
    </row>
    <row r="535" spans="1:20" x14ac:dyDescent="0.2">
      <c r="A535" s="57">
        <v>534</v>
      </c>
      <c r="B535" s="63">
        <v>1980781</v>
      </c>
      <c r="C535" s="58">
        <v>1</v>
      </c>
      <c r="D535" s="82">
        <v>0</v>
      </c>
      <c r="E535" s="59" t="s">
        <v>7534</v>
      </c>
      <c r="F535" s="59" t="s">
        <v>7534</v>
      </c>
      <c r="G535" s="59" t="s">
        <v>8834</v>
      </c>
      <c r="H535" s="74"/>
      <c r="I535" s="59" t="s">
        <v>8835</v>
      </c>
      <c r="J535" s="75">
        <v>1</v>
      </c>
      <c r="K535" s="62">
        <v>43493</v>
      </c>
      <c r="L535" s="74">
        <v>24</v>
      </c>
      <c r="M535" s="57">
        <v>2</v>
      </c>
      <c r="N535" s="57">
        <f t="shared" si="48"/>
        <v>28</v>
      </c>
      <c r="O535" s="57">
        <f t="shared" si="49"/>
        <v>1</v>
      </c>
      <c r="P535" s="57" t="str">
        <f t="shared" si="50"/>
        <v>19</v>
      </c>
      <c r="Q535" s="57">
        <f t="shared" si="51"/>
        <v>28010019</v>
      </c>
      <c r="R535" s="57">
        <f t="shared" si="52"/>
        <v>280100191</v>
      </c>
      <c r="S535" s="64">
        <f t="shared" si="53"/>
        <v>19807811280119</v>
      </c>
      <c r="T535" s="57" t="e">
        <f>COUNTIF(#REF!,tratycont!S498)</f>
        <v>#REF!</v>
      </c>
    </row>
    <row r="536" spans="1:20" x14ac:dyDescent="0.2">
      <c r="A536" s="57">
        <v>535</v>
      </c>
      <c r="B536" s="63">
        <v>1980811</v>
      </c>
      <c r="C536" s="58">
        <v>1</v>
      </c>
      <c r="D536" s="82">
        <v>1</v>
      </c>
      <c r="E536" s="59" t="s">
        <v>7534</v>
      </c>
      <c r="F536" s="59" t="s">
        <v>7534</v>
      </c>
      <c r="G536" s="59" t="s">
        <v>8836</v>
      </c>
      <c r="H536" s="74"/>
      <c r="I536" s="59" t="s">
        <v>8837</v>
      </c>
      <c r="J536" s="75">
        <v>1</v>
      </c>
      <c r="K536" s="62">
        <v>43322</v>
      </c>
      <c r="L536" s="74">
        <v>29</v>
      </c>
      <c r="M536" s="57">
        <v>2</v>
      </c>
      <c r="N536" s="57">
        <f t="shared" si="48"/>
        <v>10</v>
      </c>
      <c r="O536" s="57">
        <f t="shared" si="49"/>
        <v>8</v>
      </c>
      <c r="P536" s="57" t="str">
        <f t="shared" si="50"/>
        <v>18</v>
      </c>
      <c r="Q536" s="57">
        <f t="shared" si="51"/>
        <v>10080018</v>
      </c>
      <c r="R536" s="57">
        <f t="shared" si="52"/>
        <v>100800181</v>
      </c>
      <c r="S536" s="64">
        <f t="shared" si="53"/>
        <v>19808111100818</v>
      </c>
      <c r="T536" s="57" t="e">
        <f>COUNTIF(#REF!,tratycont!S508)</f>
        <v>#REF!</v>
      </c>
    </row>
    <row r="537" spans="1:20" x14ac:dyDescent="0.2">
      <c r="A537" s="57">
        <v>536</v>
      </c>
      <c r="B537" s="63">
        <v>1980821</v>
      </c>
      <c r="C537" s="58">
        <v>1</v>
      </c>
      <c r="D537" s="82">
        <v>1</v>
      </c>
      <c r="E537" s="59" t="s">
        <v>7534</v>
      </c>
      <c r="F537" s="59" t="s">
        <v>7534</v>
      </c>
      <c r="G537" s="59" t="s">
        <v>8838</v>
      </c>
      <c r="H537" s="74"/>
      <c r="I537" s="59" t="s">
        <v>8839</v>
      </c>
      <c r="J537" s="75"/>
      <c r="K537" s="62">
        <v>43285</v>
      </c>
      <c r="L537" s="74">
        <v>31</v>
      </c>
      <c r="M537" s="57">
        <v>2</v>
      </c>
      <c r="N537" s="57">
        <f t="shared" si="48"/>
        <v>4</v>
      </c>
      <c r="O537" s="57">
        <f t="shared" si="49"/>
        <v>7</v>
      </c>
      <c r="P537" s="57" t="str">
        <f t="shared" si="50"/>
        <v>18</v>
      </c>
      <c r="Q537" s="57">
        <f t="shared" si="51"/>
        <v>4070018</v>
      </c>
      <c r="R537" s="57">
        <f t="shared" si="52"/>
        <v>40700180</v>
      </c>
      <c r="S537" s="64">
        <f t="shared" si="53"/>
        <v>19808210040718</v>
      </c>
      <c r="T537" s="57" t="e">
        <f>COUNTIF(#REF!,tratycont!S514)</f>
        <v>#REF!</v>
      </c>
    </row>
    <row r="538" spans="1:20" x14ac:dyDescent="0.2">
      <c r="A538" s="57">
        <v>537</v>
      </c>
      <c r="B538" s="63">
        <v>1980831</v>
      </c>
      <c r="C538" s="58">
        <v>1</v>
      </c>
      <c r="D538" s="82">
        <v>1</v>
      </c>
      <c r="E538" s="59" t="s">
        <v>7534</v>
      </c>
      <c r="F538" s="59" t="s">
        <v>7534</v>
      </c>
      <c r="G538" s="59" t="s">
        <v>8840</v>
      </c>
      <c r="H538" s="74"/>
      <c r="I538" s="59" t="s">
        <v>8841</v>
      </c>
      <c r="J538" s="75">
        <v>2</v>
      </c>
      <c r="K538" s="62">
        <v>43334</v>
      </c>
      <c r="L538" s="74">
        <v>29</v>
      </c>
      <c r="M538" s="57">
        <v>2</v>
      </c>
      <c r="N538" s="57">
        <f t="shared" si="48"/>
        <v>22</v>
      </c>
      <c r="O538" s="57">
        <f t="shared" si="49"/>
        <v>8</v>
      </c>
      <c r="P538" s="57" t="str">
        <f t="shared" si="50"/>
        <v>18</v>
      </c>
      <c r="Q538" s="57">
        <f t="shared" si="51"/>
        <v>22080018</v>
      </c>
      <c r="R538" s="57">
        <f t="shared" si="52"/>
        <v>220800182</v>
      </c>
      <c r="S538" s="64">
        <f t="shared" si="53"/>
        <v>19808312220818</v>
      </c>
      <c r="T538" s="57" t="e">
        <f>COUNTIF(#REF!,tratycont!S484)</f>
        <v>#REF!</v>
      </c>
    </row>
    <row r="539" spans="1:20" x14ac:dyDescent="0.2">
      <c r="A539" s="57">
        <v>538</v>
      </c>
      <c r="B539" s="63">
        <v>1980841</v>
      </c>
      <c r="C539" s="58">
        <v>1</v>
      </c>
      <c r="D539" s="82">
        <v>0</v>
      </c>
      <c r="E539" s="59" t="s">
        <v>7534</v>
      </c>
      <c r="F539" s="59" t="s">
        <v>7534</v>
      </c>
      <c r="G539" s="59" t="s">
        <v>8842</v>
      </c>
      <c r="H539" s="74"/>
      <c r="I539" s="59" t="s">
        <v>8843</v>
      </c>
      <c r="J539" s="75">
        <v>1</v>
      </c>
      <c r="K539" s="62">
        <v>43556</v>
      </c>
      <c r="L539" s="74">
        <v>22</v>
      </c>
      <c r="M539" s="57">
        <v>2</v>
      </c>
      <c r="N539" s="57">
        <f t="shared" si="48"/>
        <v>1</v>
      </c>
      <c r="O539" s="57">
        <f t="shared" si="49"/>
        <v>4</v>
      </c>
      <c r="P539" s="57" t="str">
        <f t="shared" si="50"/>
        <v>19</v>
      </c>
      <c r="Q539" s="57">
        <f t="shared" si="51"/>
        <v>1040019</v>
      </c>
      <c r="R539" s="57">
        <f t="shared" si="52"/>
        <v>10400191</v>
      </c>
      <c r="S539" s="64">
        <f t="shared" si="53"/>
        <v>19808411010419</v>
      </c>
      <c r="T539" s="57" t="e">
        <f>COUNTIF(#REF!,tratycont!S491)</f>
        <v>#REF!</v>
      </c>
    </row>
    <row r="540" spans="1:20" x14ac:dyDescent="0.2">
      <c r="A540" s="57">
        <v>539</v>
      </c>
      <c r="B540" s="63">
        <v>1980851</v>
      </c>
      <c r="C540" s="58">
        <v>1</v>
      </c>
      <c r="D540" s="82">
        <v>0</v>
      </c>
      <c r="E540" s="59" t="s">
        <v>7534</v>
      </c>
      <c r="F540" s="59" t="s">
        <v>7534</v>
      </c>
      <c r="G540" s="59" t="s">
        <v>8844</v>
      </c>
      <c r="H540" s="74"/>
      <c r="I540" s="59" t="s">
        <v>8845</v>
      </c>
      <c r="J540" s="75">
        <v>1</v>
      </c>
      <c r="K540" s="62">
        <v>43554</v>
      </c>
      <c r="L540" s="74">
        <v>22</v>
      </c>
      <c r="M540" s="57">
        <v>2</v>
      </c>
      <c r="N540" s="57">
        <f t="shared" si="48"/>
        <v>30</v>
      </c>
      <c r="O540" s="57">
        <f t="shared" si="49"/>
        <v>3</v>
      </c>
      <c r="P540" s="57" t="str">
        <f t="shared" si="50"/>
        <v>19</v>
      </c>
      <c r="Q540" s="57">
        <f t="shared" si="51"/>
        <v>30030019</v>
      </c>
      <c r="R540" s="57">
        <f t="shared" si="52"/>
        <v>300300191</v>
      </c>
      <c r="S540" s="64">
        <f t="shared" si="53"/>
        <v>19808511300319</v>
      </c>
      <c r="T540" s="57" t="e">
        <f>COUNTIF(#REF!,tratycont!S677)</f>
        <v>#REF!</v>
      </c>
    </row>
    <row r="541" spans="1:20" x14ac:dyDescent="0.2">
      <c r="A541" s="57">
        <v>540</v>
      </c>
      <c r="B541" s="63">
        <v>1980861</v>
      </c>
      <c r="C541" s="58">
        <v>1</v>
      </c>
      <c r="D541" s="82">
        <v>0</v>
      </c>
      <c r="E541" s="59" t="s">
        <v>7534</v>
      </c>
      <c r="F541" s="59" t="s">
        <v>7534</v>
      </c>
      <c r="G541" s="59" t="s">
        <v>8846</v>
      </c>
      <c r="H541" s="74"/>
      <c r="I541" s="59" t="s">
        <v>8847</v>
      </c>
      <c r="J541" s="75">
        <v>2</v>
      </c>
      <c r="K541" s="62">
        <v>43540</v>
      </c>
      <c r="L541" s="74">
        <v>22</v>
      </c>
      <c r="M541" s="57">
        <v>2</v>
      </c>
      <c r="N541" s="57">
        <f t="shared" si="48"/>
        <v>16</v>
      </c>
      <c r="O541" s="57">
        <f t="shared" si="49"/>
        <v>3</v>
      </c>
      <c r="P541" s="57" t="str">
        <f t="shared" si="50"/>
        <v>19</v>
      </c>
      <c r="Q541" s="57">
        <f t="shared" si="51"/>
        <v>16030019</v>
      </c>
      <c r="R541" s="57">
        <f t="shared" si="52"/>
        <v>160300192</v>
      </c>
      <c r="S541" s="64">
        <f t="shared" si="53"/>
        <v>19808612160319</v>
      </c>
      <c r="T541" s="57" t="e">
        <f>COUNTIF(#REF!,tratycont!S499)</f>
        <v>#REF!</v>
      </c>
    </row>
    <row r="542" spans="1:20" x14ac:dyDescent="0.2">
      <c r="A542" s="57">
        <v>541</v>
      </c>
      <c r="B542" s="63">
        <v>1980871</v>
      </c>
      <c r="C542" s="58">
        <v>1</v>
      </c>
      <c r="D542" s="82">
        <v>0</v>
      </c>
      <c r="E542" s="59" t="s">
        <v>7534</v>
      </c>
      <c r="F542" s="59" t="s">
        <v>7534</v>
      </c>
      <c r="G542" s="59" t="s">
        <v>8848</v>
      </c>
      <c r="H542" s="74"/>
      <c r="I542" s="59" t="s">
        <v>8849</v>
      </c>
      <c r="J542" s="75">
        <v>1</v>
      </c>
      <c r="K542" s="62">
        <v>43518</v>
      </c>
      <c r="L542" s="74">
        <v>23</v>
      </c>
      <c r="M542" s="57">
        <v>2</v>
      </c>
      <c r="N542" s="57">
        <f t="shared" si="48"/>
        <v>22</v>
      </c>
      <c r="O542" s="57">
        <f t="shared" si="49"/>
        <v>2</v>
      </c>
      <c r="P542" s="57" t="str">
        <f t="shared" si="50"/>
        <v>19</v>
      </c>
      <c r="Q542" s="57">
        <f t="shared" si="51"/>
        <v>22020019</v>
      </c>
      <c r="R542" s="57">
        <f t="shared" si="52"/>
        <v>220200191</v>
      </c>
      <c r="S542" s="64">
        <f t="shared" si="53"/>
        <v>19808711220219</v>
      </c>
      <c r="T542" s="57" t="e">
        <f>COUNTIF(#REF!,tratycont!S518)</f>
        <v>#REF!</v>
      </c>
    </row>
    <row r="543" spans="1:20" x14ac:dyDescent="0.2">
      <c r="A543" s="57">
        <v>542</v>
      </c>
      <c r="B543" s="63">
        <v>1980881</v>
      </c>
      <c r="C543" s="58">
        <v>1</v>
      </c>
      <c r="D543" s="82">
        <v>1</v>
      </c>
      <c r="E543" s="59" t="s">
        <v>7534</v>
      </c>
      <c r="F543" s="59" t="s">
        <v>7534</v>
      </c>
      <c r="G543" s="59" t="s">
        <v>8850</v>
      </c>
      <c r="H543" s="74"/>
      <c r="I543" s="59" t="s">
        <v>8851</v>
      </c>
      <c r="J543" s="75">
        <v>2</v>
      </c>
      <c r="K543" s="62">
        <v>43370</v>
      </c>
      <c r="L543" s="74">
        <v>28</v>
      </c>
      <c r="M543" s="57">
        <v>2</v>
      </c>
      <c r="N543" s="57">
        <f t="shared" si="48"/>
        <v>27</v>
      </c>
      <c r="O543" s="57">
        <f t="shared" si="49"/>
        <v>9</v>
      </c>
      <c r="P543" s="57" t="str">
        <f t="shared" si="50"/>
        <v>18</v>
      </c>
      <c r="Q543" s="57">
        <f t="shared" si="51"/>
        <v>27090018</v>
      </c>
      <c r="R543" s="57">
        <f t="shared" si="52"/>
        <v>270900182</v>
      </c>
      <c r="S543" s="64">
        <f t="shared" si="53"/>
        <v>19808812270918</v>
      </c>
      <c r="T543" s="57" t="e">
        <f>COUNTIF(#REF!,tratycont!S517)</f>
        <v>#REF!</v>
      </c>
    </row>
    <row r="544" spans="1:20" x14ac:dyDescent="0.2">
      <c r="A544" s="57">
        <v>543</v>
      </c>
      <c r="B544" s="63">
        <v>1980891</v>
      </c>
      <c r="C544" s="58">
        <v>1</v>
      </c>
      <c r="D544" s="82">
        <v>0</v>
      </c>
      <c r="E544" s="59" t="s">
        <v>7534</v>
      </c>
      <c r="F544" s="59" t="s">
        <v>7534</v>
      </c>
      <c r="G544" s="59" t="s">
        <v>8852</v>
      </c>
      <c r="H544" s="74"/>
      <c r="I544" s="59" t="s">
        <v>8853</v>
      </c>
      <c r="J544" s="75">
        <v>1</v>
      </c>
      <c r="K544" s="62">
        <v>43515</v>
      </c>
      <c r="L544" s="74">
        <v>23</v>
      </c>
      <c r="M544" s="57">
        <v>2</v>
      </c>
      <c r="N544" s="57">
        <f t="shared" si="48"/>
        <v>19</v>
      </c>
      <c r="O544" s="57">
        <f t="shared" si="49"/>
        <v>2</v>
      </c>
      <c r="P544" s="57" t="str">
        <f t="shared" si="50"/>
        <v>19</v>
      </c>
      <c r="Q544" s="57">
        <f t="shared" si="51"/>
        <v>19020019</v>
      </c>
      <c r="R544" s="57">
        <f t="shared" si="52"/>
        <v>190200191</v>
      </c>
      <c r="S544" s="64">
        <f t="shared" si="53"/>
        <v>19808911190219</v>
      </c>
      <c r="T544" s="57" t="e">
        <f>COUNTIF(#REF!,tratycont!S530)</f>
        <v>#REF!</v>
      </c>
    </row>
    <row r="545" spans="1:20" x14ac:dyDescent="0.2">
      <c r="A545" s="57">
        <v>544</v>
      </c>
      <c r="B545" s="63">
        <v>1980901</v>
      </c>
      <c r="C545" s="58">
        <v>1</v>
      </c>
      <c r="D545" s="82">
        <v>1</v>
      </c>
      <c r="E545" s="59" t="s">
        <v>7534</v>
      </c>
      <c r="F545" s="59" t="s">
        <v>7534</v>
      </c>
      <c r="G545" s="59" t="s">
        <v>8854</v>
      </c>
      <c r="H545" s="74"/>
      <c r="I545" s="59" t="s">
        <v>8855</v>
      </c>
      <c r="J545" s="75">
        <v>1</v>
      </c>
      <c r="K545" s="62">
        <v>43375</v>
      </c>
      <c r="L545" s="74">
        <v>28</v>
      </c>
      <c r="M545" s="57">
        <v>2</v>
      </c>
      <c r="N545" s="57">
        <f t="shared" si="48"/>
        <v>2</v>
      </c>
      <c r="O545" s="57">
        <f t="shared" si="49"/>
        <v>10</v>
      </c>
      <c r="P545" s="57" t="str">
        <f t="shared" si="50"/>
        <v>18</v>
      </c>
      <c r="Q545" s="57">
        <f t="shared" si="51"/>
        <v>2100018</v>
      </c>
      <c r="R545" s="57">
        <f t="shared" si="52"/>
        <v>21000181</v>
      </c>
      <c r="S545" s="64">
        <f t="shared" si="53"/>
        <v>19809011021018</v>
      </c>
      <c r="T545" s="57" t="e">
        <f>COUNTIF(#REF!,tratycont!S494)</f>
        <v>#REF!</v>
      </c>
    </row>
    <row r="546" spans="1:20" x14ac:dyDescent="0.2">
      <c r="A546" s="57">
        <v>545</v>
      </c>
      <c r="B546" s="63">
        <v>1980911</v>
      </c>
      <c r="C546" s="58">
        <v>1</v>
      </c>
      <c r="D546" s="82">
        <v>0</v>
      </c>
      <c r="E546" s="59" t="s">
        <v>7534</v>
      </c>
      <c r="F546" s="59" t="s">
        <v>7534</v>
      </c>
      <c r="G546" s="59" t="s">
        <v>8856</v>
      </c>
      <c r="H546" s="74" t="s">
        <v>8223</v>
      </c>
      <c r="I546" s="59"/>
      <c r="J546" s="75"/>
      <c r="K546" s="62"/>
      <c r="L546" s="74"/>
      <c r="M546" s="57">
        <v>2</v>
      </c>
      <c r="N546" s="57">
        <f t="shared" si="48"/>
        <v>0</v>
      </c>
      <c r="O546" s="57">
        <f t="shared" si="49"/>
        <v>1</v>
      </c>
      <c r="P546" s="57" t="str">
        <f t="shared" si="50"/>
        <v>00</v>
      </c>
      <c r="Q546" s="57">
        <f t="shared" si="51"/>
        <v>10000</v>
      </c>
      <c r="R546" s="57">
        <f t="shared" si="52"/>
        <v>100000</v>
      </c>
      <c r="S546" s="64">
        <f t="shared" si="53"/>
        <v>19809110000100</v>
      </c>
      <c r="T546" s="57" t="e">
        <f>COUNTIF(#REF!,tratycont!S686)</f>
        <v>#REF!</v>
      </c>
    </row>
    <row r="547" spans="1:20" x14ac:dyDescent="0.2">
      <c r="A547" s="57">
        <v>546</v>
      </c>
      <c r="B547" s="63">
        <v>1980921</v>
      </c>
      <c r="C547" s="58">
        <v>1</v>
      </c>
      <c r="D547" s="82">
        <v>0</v>
      </c>
      <c r="E547" s="59" t="s">
        <v>7534</v>
      </c>
      <c r="F547" s="59" t="s">
        <v>7534</v>
      </c>
      <c r="G547" s="59" t="s">
        <v>8857</v>
      </c>
      <c r="H547" s="74"/>
      <c r="I547" s="59" t="s">
        <v>8833</v>
      </c>
      <c r="J547" s="75">
        <v>1</v>
      </c>
      <c r="K547" s="62">
        <v>43566</v>
      </c>
      <c r="L547" s="74">
        <v>21</v>
      </c>
      <c r="M547" s="57">
        <v>2</v>
      </c>
      <c r="N547" s="57">
        <f t="shared" si="48"/>
        <v>11</v>
      </c>
      <c r="O547" s="57">
        <f t="shared" si="49"/>
        <v>4</v>
      </c>
      <c r="P547" s="57" t="str">
        <f t="shared" si="50"/>
        <v>19</v>
      </c>
      <c r="Q547" s="57">
        <f t="shared" si="51"/>
        <v>11040019</v>
      </c>
      <c r="R547" s="57">
        <f t="shared" si="52"/>
        <v>110400191</v>
      </c>
      <c r="S547" s="64">
        <f t="shared" si="53"/>
        <v>19809211110419</v>
      </c>
      <c r="T547" s="57" t="e">
        <f>COUNTIF(#REF!,tratycont!S680)</f>
        <v>#REF!</v>
      </c>
    </row>
    <row r="548" spans="1:20" x14ac:dyDescent="0.2">
      <c r="A548" s="57">
        <v>547</v>
      </c>
      <c r="B548" s="63">
        <v>1980931</v>
      </c>
      <c r="C548" s="58">
        <v>1</v>
      </c>
      <c r="D548" s="82">
        <v>0</v>
      </c>
      <c r="E548" s="59" t="s">
        <v>7534</v>
      </c>
      <c r="F548" s="59" t="s">
        <v>7534</v>
      </c>
      <c r="G548" s="59" t="s">
        <v>8858</v>
      </c>
      <c r="H548" s="74"/>
      <c r="I548" s="59" t="s">
        <v>8859</v>
      </c>
      <c r="J548" s="75">
        <v>1</v>
      </c>
      <c r="K548" s="62">
        <v>43457</v>
      </c>
      <c r="L548" s="74">
        <v>25</v>
      </c>
      <c r="M548" s="57">
        <v>2</v>
      </c>
      <c r="N548" s="57">
        <f t="shared" si="48"/>
        <v>23</v>
      </c>
      <c r="O548" s="57">
        <f t="shared" si="49"/>
        <v>12</v>
      </c>
      <c r="P548" s="57" t="str">
        <f t="shared" si="50"/>
        <v>18</v>
      </c>
      <c r="Q548" s="57">
        <f t="shared" si="51"/>
        <v>23120018</v>
      </c>
      <c r="R548" s="57">
        <f t="shared" si="52"/>
        <v>231200181</v>
      </c>
      <c r="S548" s="64">
        <f t="shared" si="53"/>
        <v>19809311231218</v>
      </c>
      <c r="T548" s="57" t="e">
        <f>COUNTIF(#REF!,tratycont!S502)</f>
        <v>#REF!</v>
      </c>
    </row>
    <row r="549" spans="1:20" x14ac:dyDescent="0.2">
      <c r="A549" s="57">
        <v>548</v>
      </c>
      <c r="B549" s="63">
        <v>2020011</v>
      </c>
      <c r="C549" s="58">
        <v>1</v>
      </c>
      <c r="D549" s="82">
        <v>1</v>
      </c>
      <c r="E549" s="59" t="s">
        <v>7534</v>
      </c>
      <c r="F549" s="59" t="s">
        <v>8860</v>
      </c>
      <c r="G549" s="59" t="s">
        <v>8861</v>
      </c>
      <c r="H549" s="74"/>
      <c r="I549" s="59" t="s">
        <v>8862</v>
      </c>
      <c r="J549" s="75">
        <v>1</v>
      </c>
      <c r="K549" s="62">
        <v>43277</v>
      </c>
      <c r="L549" s="74">
        <v>31</v>
      </c>
      <c r="M549" s="57">
        <v>2</v>
      </c>
      <c r="N549" s="57">
        <f t="shared" si="48"/>
        <v>26</v>
      </c>
      <c r="O549" s="57">
        <f t="shared" si="49"/>
        <v>6</v>
      </c>
      <c r="P549" s="57" t="str">
        <f t="shared" si="50"/>
        <v>18</v>
      </c>
      <c r="Q549" s="57">
        <f t="shared" si="51"/>
        <v>26060018</v>
      </c>
      <c r="R549" s="57">
        <f t="shared" si="52"/>
        <v>260600181</v>
      </c>
      <c r="S549" s="64">
        <f t="shared" si="53"/>
        <v>20200111260618</v>
      </c>
      <c r="T549" s="57" t="e">
        <f>COUNTIF(#REF!,tratycont!S688)</f>
        <v>#REF!</v>
      </c>
    </row>
    <row r="550" spans="1:20" x14ac:dyDescent="0.2">
      <c r="A550" s="57">
        <v>549</v>
      </c>
      <c r="B550" s="63">
        <v>2020021</v>
      </c>
      <c r="C550" s="58">
        <v>1</v>
      </c>
      <c r="D550" s="82">
        <v>1</v>
      </c>
      <c r="E550" s="59" t="s">
        <v>7534</v>
      </c>
      <c r="F550" s="59" t="s">
        <v>8860</v>
      </c>
      <c r="G550" s="59" t="s">
        <v>8863</v>
      </c>
      <c r="H550" s="74"/>
      <c r="I550" s="59" t="s">
        <v>8864</v>
      </c>
      <c r="J550" s="75">
        <v>1</v>
      </c>
      <c r="K550" s="62">
        <v>43406</v>
      </c>
      <c r="L550" s="74">
        <v>27</v>
      </c>
      <c r="M550" s="57">
        <v>2</v>
      </c>
      <c r="N550" s="57">
        <f t="shared" si="48"/>
        <v>2</v>
      </c>
      <c r="O550" s="57">
        <f t="shared" si="49"/>
        <v>11</v>
      </c>
      <c r="P550" s="57" t="str">
        <f t="shared" si="50"/>
        <v>18</v>
      </c>
      <c r="Q550" s="57">
        <f t="shared" si="51"/>
        <v>2110018</v>
      </c>
      <c r="R550" s="57">
        <f t="shared" si="52"/>
        <v>21100181</v>
      </c>
      <c r="S550" s="64">
        <f t="shared" si="53"/>
        <v>20200211021118</v>
      </c>
      <c r="T550" s="57" t="e">
        <f>COUNTIF(#REF!,tratycont!S531)</f>
        <v>#REF!</v>
      </c>
    </row>
    <row r="551" spans="1:20" x14ac:dyDescent="0.2">
      <c r="A551" s="57">
        <v>550</v>
      </c>
      <c r="B551" s="63">
        <v>2020031</v>
      </c>
      <c r="C551" s="58">
        <v>1</v>
      </c>
      <c r="D551" s="82">
        <v>1</v>
      </c>
      <c r="E551" s="59" t="s">
        <v>7534</v>
      </c>
      <c r="F551" s="59" t="s">
        <v>8860</v>
      </c>
      <c r="G551" s="59" t="s">
        <v>8865</v>
      </c>
      <c r="H551" s="74"/>
      <c r="I551" s="59" t="s">
        <v>8866</v>
      </c>
      <c r="J551" s="75">
        <v>2</v>
      </c>
      <c r="K551" s="62">
        <v>43305</v>
      </c>
      <c r="L551" s="74">
        <v>30</v>
      </c>
      <c r="M551" s="57">
        <v>2</v>
      </c>
      <c r="N551" s="57">
        <f t="shared" si="48"/>
        <v>24</v>
      </c>
      <c r="O551" s="57">
        <f t="shared" si="49"/>
        <v>7</v>
      </c>
      <c r="P551" s="57" t="str">
        <f t="shared" si="50"/>
        <v>18</v>
      </c>
      <c r="Q551" s="57">
        <f t="shared" si="51"/>
        <v>24070018</v>
      </c>
      <c r="R551" s="57">
        <f t="shared" si="52"/>
        <v>240700182</v>
      </c>
      <c r="S551" s="64">
        <f t="shared" si="53"/>
        <v>20200312240718</v>
      </c>
      <c r="T551" s="57" t="e">
        <f>COUNTIF(#REF!,tratycont!S532)</f>
        <v>#REF!</v>
      </c>
    </row>
    <row r="552" spans="1:20" x14ac:dyDescent="0.2">
      <c r="A552" s="57">
        <v>551</v>
      </c>
      <c r="B552" s="63">
        <v>2020041</v>
      </c>
      <c r="C552" s="58">
        <v>1</v>
      </c>
      <c r="D552" s="82">
        <v>0</v>
      </c>
      <c r="E552" s="59" t="s">
        <v>7534</v>
      </c>
      <c r="F552" s="59" t="s">
        <v>8860</v>
      </c>
      <c r="G552" s="59" t="s">
        <v>8867</v>
      </c>
      <c r="H552" s="74"/>
      <c r="I552" s="59" t="s">
        <v>8868</v>
      </c>
      <c r="J552" s="75">
        <v>1</v>
      </c>
      <c r="K552" s="62">
        <v>43474</v>
      </c>
      <c r="L552" s="74">
        <v>25</v>
      </c>
      <c r="M552" s="57">
        <v>2</v>
      </c>
      <c r="N552" s="57">
        <f t="shared" si="48"/>
        <v>9</v>
      </c>
      <c r="O552" s="57">
        <f t="shared" si="49"/>
        <v>1</v>
      </c>
      <c r="P552" s="57" t="str">
        <f t="shared" si="50"/>
        <v>19</v>
      </c>
      <c r="Q552" s="57">
        <f t="shared" si="51"/>
        <v>9010019</v>
      </c>
      <c r="R552" s="57">
        <f t="shared" si="52"/>
        <v>90100191</v>
      </c>
      <c r="S552" s="64">
        <f t="shared" si="53"/>
        <v>20200411090119</v>
      </c>
      <c r="T552" s="57" t="e">
        <f>COUNTIF(#REF!,tratycont!S687)</f>
        <v>#REF!</v>
      </c>
    </row>
    <row r="553" spans="1:20" x14ac:dyDescent="0.2">
      <c r="A553" s="57">
        <v>552</v>
      </c>
      <c r="B553" s="63">
        <v>2020051</v>
      </c>
      <c r="C553" s="58">
        <v>1</v>
      </c>
      <c r="D553" s="82">
        <v>1</v>
      </c>
      <c r="E553" s="59" t="s">
        <v>7534</v>
      </c>
      <c r="F553" s="59" t="s">
        <v>8860</v>
      </c>
      <c r="G553" s="59" t="s">
        <v>8869</v>
      </c>
      <c r="H553" s="74"/>
      <c r="I553" s="59" t="s">
        <v>8870</v>
      </c>
      <c r="J553" s="75">
        <v>2</v>
      </c>
      <c r="K553" s="62">
        <v>43357</v>
      </c>
      <c r="L553" s="74">
        <v>28</v>
      </c>
      <c r="M553" s="57">
        <v>2</v>
      </c>
      <c r="N553" s="57">
        <f t="shared" si="48"/>
        <v>14</v>
      </c>
      <c r="O553" s="57">
        <f t="shared" si="49"/>
        <v>9</v>
      </c>
      <c r="P553" s="57" t="str">
        <f t="shared" si="50"/>
        <v>18</v>
      </c>
      <c r="Q553" s="57">
        <f t="shared" si="51"/>
        <v>14090018</v>
      </c>
      <c r="R553" s="57">
        <f t="shared" si="52"/>
        <v>140900182</v>
      </c>
      <c r="S553" s="64">
        <f t="shared" si="53"/>
        <v>20200512140918</v>
      </c>
      <c r="T553" s="57" t="e">
        <f>COUNTIF(#REF!,tratycont!S533)</f>
        <v>#REF!</v>
      </c>
    </row>
    <row r="554" spans="1:20" x14ac:dyDescent="0.2">
      <c r="A554" s="57">
        <v>553</v>
      </c>
      <c r="B554" s="63">
        <v>2090011</v>
      </c>
      <c r="C554" s="58">
        <v>1</v>
      </c>
      <c r="D554" s="82">
        <v>1</v>
      </c>
      <c r="E554" s="59" t="s">
        <v>7534</v>
      </c>
      <c r="F554" s="59" t="s">
        <v>8871</v>
      </c>
      <c r="G554" s="59" t="s">
        <v>8872</v>
      </c>
      <c r="H554" s="74"/>
      <c r="I554" s="59" t="s">
        <v>8873</v>
      </c>
      <c r="J554" s="75">
        <v>1</v>
      </c>
      <c r="K554" s="62">
        <v>43235</v>
      </c>
      <c r="L554" s="74">
        <v>32</v>
      </c>
      <c r="M554" s="57">
        <v>2</v>
      </c>
      <c r="N554" s="57">
        <f t="shared" si="48"/>
        <v>15</v>
      </c>
      <c r="O554" s="57">
        <f t="shared" si="49"/>
        <v>5</v>
      </c>
      <c r="P554" s="57" t="str">
        <f t="shared" si="50"/>
        <v>18</v>
      </c>
      <c r="Q554" s="57">
        <f t="shared" si="51"/>
        <v>15050018</v>
      </c>
      <c r="R554" s="57">
        <f t="shared" si="52"/>
        <v>150500181</v>
      </c>
      <c r="S554" s="64">
        <f t="shared" si="53"/>
        <v>20900111150518</v>
      </c>
      <c r="T554" s="57" t="e">
        <f>COUNTIF(#REF!,tratycont!S673)</f>
        <v>#REF!</v>
      </c>
    </row>
    <row r="555" spans="1:20" x14ac:dyDescent="0.2">
      <c r="A555" s="57">
        <v>554</v>
      </c>
      <c r="B555" s="63">
        <v>2090031</v>
      </c>
      <c r="C555" s="58">
        <v>1</v>
      </c>
      <c r="D555" s="82">
        <v>1</v>
      </c>
      <c r="E555" s="59" t="s">
        <v>7534</v>
      </c>
      <c r="F555" s="59" t="s">
        <v>8871</v>
      </c>
      <c r="G555" s="59" t="s">
        <v>8874</v>
      </c>
      <c r="H555" s="74"/>
      <c r="I555" s="59" t="s">
        <v>8875</v>
      </c>
      <c r="J555" s="75">
        <v>1</v>
      </c>
      <c r="K555" s="62">
        <v>43316</v>
      </c>
      <c r="L555" s="74">
        <v>30</v>
      </c>
      <c r="M555" s="57">
        <v>2</v>
      </c>
      <c r="N555" s="57">
        <f t="shared" si="48"/>
        <v>4</v>
      </c>
      <c r="O555" s="57">
        <f t="shared" si="49"/>
        <v>8</v>
      </c>
      <c r="P555" s="57" t="str">
        <f t="shared" si="50"/>
        <v>18</v>
      </c>
      <c r="Q555" s="57">
        <f t="shared" si="51"/>
        <v>4080018</v>
      </c>
      <c r="R555" s="57">
        <f t="shared" si="52"/>
        <v>40800181</v>
      </c>
      <c r="S555" s="64">
        <f t="shared" si="53"/>
        <v>20900311040818</v>
      </c>
      <c r="T555" s="57" t="e">
        <f>COUNTIF(#REF!,tratycont!S478)</f>
        <v>#REF!</v>
      </c>
    </row>
    <row r="556" spans="1:20" x14ac:dyDescent="0.2">
      <c r="A556" s="57">
        <v>555</v>
      </c>
      <c r="B556" s="63">
        <v>2090051</v>
      </c>
      <c r="C556" s="58">
        <v>1</v>
      </c>
      <c r="D556" s="82">
        <v>0</v>
      </c>
      <c r="E556" s="59" t="s">
        <v>7534</v>
      </c>
      <c r="F556" s="59" t="s">
        <v>8871</v>
      </c>
      <c r="G556" s="59" t="s">
        <v>8876</v>
      </c>
      <c r="H556" s="74"/>
      <c r="I556" s="59" t="s">
        <v>8877</v>
      </c>
      <c r="J556" s="75">
        <v>2</v>
      </c>
      <c r="K556" s="62">
        <v>43471</v>
      </c>
      <c r="L556" s="74">
        <v>25</v>
      </c>
      <c r="M556" s="57">
        <v>2</v>
      </c>
      <c r="N556" s="57">
        <f t="shared" si="48"/>
        <v>6</v>
      </c>
      <c r="O556" s="57">
        <f t="shared" si="49"/>
        <v>1</v>
      </c>
      <c r="P556" s="57" t="str">
        <f t="shared" si="50"/>
        <v>19</v>
      </c>
      <c r="Q556" s="57">
        <f t="shared" si="51"/>
        <v>6010019</v>
      </c>
      <c r="R556" s="57">
        <f t="shared" si="52"/>
        <v>60100192</v>
      </c>
      <c r="S556" s="64">
        <f t="shared" si="53"/>
        <v>20900512060119</v>
      </c>
      <c r="T556" s="57" t="e">
        <f>COUNTIF(#REF!,tratycont!S674)</f>
        <v>#REF!</v>
      </c>
    </row>
    <row r="557" spans="1:20" x14ac:dyDescent="0.2">
      <c r="A557" s="57">
        <v>556</v>
      </c>
      <c r="B557" s="63">
        <v>2090091</v>
      </c>
      <c r="C557" s="58">
        <v>1</v>
      </c>
      <c r="D557" s="82">
        <v>1</v>
      </c>
      <c r="E557" s="59" t="s">
        <v>7534</v>
      </c>
      <c r="F557" s="59" t="s">
        <v>8871</v>
      </c>
      <c r="G557" s="59" t="s">
        <v>8878</v>
      </c>
      <c r="H557" s="74"/>
      <c r="I557" s="59" t="s">
        <v>8879</v>
      </c>
      <c r="J557" s="75">
        <v>1</v>
      </c>
      <c r="K557" s="62">
        <v>43316</v>
      </c>
      <c r="L557" s="74">
        <v>30</v>
      </c>
      <c r="M557" s="57">
        <v>2</v>
      </c>
      <c r="N557" s="57">
        <f t="shared" si="48"/>
        <v>4</v>
      </c>
      <c r="O557" s="57">
        <f t="shared" si="49"/>
        <v>8</v>
      </c>
      <c r="P557" s="57" t="str">
        <f t="shared" si="50"/>
        <v>18</v>
      </c>
      <c r="Q557" s="57">
        <f t="shared" si="51"/>
        <v>4080018</v>
      </c>
      <c r="R557" s="57">
        <f t="shared" si="52"/>
        <v>40800181</v>
      </c>
      <c r="S557" s="64">
        <f t="shared" si="53"/>
        <v>20900911040818</v>
      </c>
      <c r="T557" s="57" t="e">
        <f>COUNTIF(#REF!,tratycont!S477)</f>
        <v>#REF!</v>
      </c>
    </row>
    <row r="558" spans="1:20" x14ac:dyDescent="0.2">
      <c r="A558" s="57">
        <v>557</v>
      </c>
      <c r="B558" s="63">
        <v>2090101</v>
      </c>
      <c r="C558" s="58">
        <v>1</v>
      </c>
      <c r="D558" s="82">
        <v>1</v>
      </c>
      <c r="E558" s="59" t="s">
        <v>7534</v>
      </c>
      <c r="F558" s="59" t="s">
        <v>8871</v>
      </c>
      <c r="G558" s="59" t="s">
        <v>8880</v>
      </c>
      <c r="H558" s="74"/>
      <c r="I558" s="59" t="s">
        <v>8881</v>
      </c>
      <c r="J558" s="75">
        <v>1</v>
      </c>
      <c r="K558" s="62">
        <v>43327</v>
      </c>
      <c r="L558" s="74">
        <v>29</v>
      </c>
      <c r="M558" s="57">
        <v>2</v>
      </c>
      <c r="N558" s="57">
        <f t="shared" si="48"/>
        <v>15</v>
      </c>
      <c r="O558" s="57">
        <f t="shared" si="49"/>
        <v>8</v>
      </c>
      <c r="P558" s="57" t="str">
        <f t="shared" si="50"/>
        <v>18</v>
      </c>
      <c r="Q558" s="57">
        <f t="shared" si="51"/>
        <v>15080018</v>
      </c>
      <c r="R558" s="57">
        <f t="shared" si="52"/>
        <v>150800181</v>
      </c>
      <c r="S558" s="64">
        <f t="shared" si="53"/>
        <v>20901011150818</v>
      </c>
      <c r="T558" s="57" t="e">
        <f>COUNTIF(#REF!,tratycont!S480)</f>
        <v>#REF!</v>
      </c>
    </row>
    <row r="559" spans="1:20" x14ac:dyDescent="0.2">
      <c r="A559" s="57">
        <v>558</v>
      </c>
      <c r="B559" s="63">
        <v>2090111</v>
      </c>
      <c r="C559" s="58">
        <v>1</v>
      </c>
      <c r="D559" s="82">
        <v>0</v>
      </c>
      <c r="E559" s="59" t="s">
        <v>7534</v>
      </c>
      <c r="F559" s="59" t="s">
        <v>8871</v>
      </c>
      <c r="G559" s="59" t="s">
        <v>8882</v>
      </c>
      <c r="H559" s="74"/>
      <c r="I559" s="59" t="s">
        <v>8883</v>
      </c>
      <c r="J559" s="75">
        <v>1</v>
      </c>
      <c r="K559" s="62">
        <v>43124</v>
      </c>
      <c r="L559" s="74">
        <v>36</v>
      </c>
      <c r="M559" s="57">
        <v>2</v>
      </c>
      <c r="N559" s="57">
        <f t="shared" si="48"/>
        <v>24</v>
      </c>
      <c r="O559" s="57">
        <f t="shared" si="49"/>
        <v>1</v>
      </c>
      <c r="P559" s="57" t="str">
        <f t="shared" si="50"/>
        <v>18</v>
      </c>
      <c r="Q559" s="57">
        <f t="shared" si="51"/>
        <v>24010018</v>
      </c>
      <c r="R559" s="57">
        <f t="shared" si="52"/>
        <v>240100181</v>
      </c>
      <c r="S559" s="64">
        <f t="shared" si="53"/>
        <v>20901111240118</v>
      </c>
      <c r="T559" s="57" t="e">
        <f>COUNTIF(#REF!,tratycont!S479)</f>
        <v>#REF!</v>
      </c>
    </row>
    <row r="560" spans="1:20" x14ac:dyDescent="0.2">
      <c r="A560" s="57">
        <v>559</v>
      </c>
      <c r="B560" s="63">
        <v>2090121</v>
      </c>
      <c r="C560" s="58">
        <v>1</v>
      </c>
      <c r="D560" s="82">
        <v>0</v>
      </c>
      <c r="E560" s="59" t="s">
        <v>7534</v>
      </c>
      <c r="F560" s="59" t="s">
        <v>8871</v>
      </c>
      <c r="G560" s="59" t="s">
        <v>8884</v>
      </c>
      <c r="H560" s="74"/>
      <c r="I560" s="59" t="s">
        <v>8885</v>
      </c>
      <c r="J560" s="75">
        <v>2</v>
      </c>
      <c r="K560" s="62">
        <v>43380</v>
      </c>
      <c r="L560" s="74">
        <v>28</v>
      </c>
      <c r="M560" s="57">
        <v>2</v>
      </c>
      <c r="N560" s="57">
        <f t="shared" si="48"/>
        <v>7</v>
      </c>
      <c r="O560" s="57">
        <f t="shared" si="49"/>
        <v>10</v>
      </c>
      <c r="P560" s="57" t="str">
        <f t="shared" si="50"/>
        <v>18</v>
      </c>
      <c r="Q560" s="57">
        <f t="shared" si="51"/>
        <v>7100018</v>
      </c>
      <c r="R560" s="57">
        <f t="shared" si="52"/>
        <v>71000182</v>
      </c>
      <c r="S560" s="64">
        <f t="shared" si="53"/>
        <v>20901212071018</v>
      </c>
      <c r="T560" s="57" t="e">
        <f>COUNTIF(#REF!,tratycont!S481)</f>
        <v>#REF!</v>
      </c>
    </row>
    <row r="561" spans="1:22" x14ac:dyDescent="0.2">
      <c r="A561" s="57">
        <v>560</v>
      </c>
      <c r="B561" s="63">
        <v>2090131</v>
      </c>
      <c r="C561" s="58">
        <v>1</v>
      </c>
      <c r="D561" s="82">
        <v>0</v>
      </c>
      <c r="E561" s="59" t="s">
        <v>7534</v>
      </c>
      <c r="F561" s="59" t="s">
        <v>8871</v>
      </c>
      <c r="G561" s="59" t="s">
        <v>8886</v>
      </c>
      <c r="H561" s="74"/>
      <c r="I561" s="59" t="s">
        <v>8887</v>
      </c>
      <c r="J561" s="75">
        <v>2</v>
      </c>
      <c r="K561" s="62">
        <v>43525</v>
      </c>
      <c r="L561" s="74">
        <v>23</v>
      </c>
      <c r="M561" s="57">
        <v>2</v>
      </c>
      <c r="N561" s="57">
        <f t="shared" si="48"/>
        <v>1</v>
      </c>
      <c r="O561" s="57">
        <f t="shared" si="49"/>
        <v>3</v>
      </c>
      <c r="P561" s="57" t="str">
        <f t="shared" si="50"/>
        <v>19</v>
      </c>
      <c r="Q561" s="57">
        <f t="shared" si="51"/>
        <v>1030019</v>
      </c>
      <c r="R561" s="57">
        <f t="shared" si="52"/>
        <v>10300192</v>
      </c>
      <c r="S561" s="64">
        <f t="shared" si="53"/>
        <v>20901312010319</v>
      </c>
      <c r="T561" s="57" t="e">
        <f>COUNTIF(#REF!,tratycont!S476)</f>
        <v>#REF!</v>
      </c>
    </row>
    <row r="562" spans="1:22" x14ac:dyDescent="0.2">
      <c r="A562" s="57">
        <v>561</v>
      </c>
      <c r="B562" s="63">
        <v>2310011</v>
      </c>
      <c r="C562" s="58">
        <v>1</v>
      </c>
      <c r="D562" s="82">
        <v>1</v>
      </c>
      <c r="E562" s="59" t="s">
        <v>7534</v>
      </c>
      <c r="F562" s="59" t="s">
        <v>7538</v>
      </c>
      <c r="G562" s="59" t="s">
        <v>8888</v>
      </c>
      <c r="H562" s="74"/>
      <c r="I562" s="59" t="s">
        <v>8889</v>
      </c>
      <c r="J562" s="75">
        <v>1</v>
      </c>
      <c r="K562" s="62">
        <v>43263</v>
      </c>
      <c r="L562" s="74">
        <v>31</v>
      </c>
      <c r="M562" s="57">
        <v>2</v>
      </c>
      <c r="N562" s="57">
        <f t="shared" si="48"/>
        <v>12</v>
      </c>
      <c r="O562" s="57">
        <f t="shared" si="49"/>
        <v>6</v>
      </c>
      <c r="P562" s="57" t="str">
        <f t="shared" si="50"/>
        <v>18</v>
      </c>
      <c r="Q562" s="57">
        <f t="shared" si="51"/>
        <v>12060018</v>
      </c>
      <c r="R562" s="57">
        <f t="shared" si="52"/>
        <v>120600181</v>
      </c>
      <c r="S562" s="64">
        <f t="shared" si="53"/>
        <v>23100111120618</v>
      </c>
      <c r="T562" s="57" t="e">
        <f>COUNTIF(#REF!,tratycont!S695)</f>
        <v>#REF!</v>
      </c>
    </row>
    <row r="563" spans="1:22" x14ac:dyDescent="0.2">
      <c r="A563" s="57">
        <v>562</v>
      </c>
      <c r="B563" s="63">
        <v>2310021</v>
      </c>
      <c r="C563" s="58">
        <v>1</v>
      </c>
      <c r="D563" s="82">
        <v>1</v>
      </c>
      <c r="E563" s="59" t="s">
        <v>7534</v>
      </c>
      <c r="F563" s="59" t="s">
        <v>7538</v>
      </c>
      <c r="G563" s="59" t="s">
        <v>8890</v>
      </c>
      <c r="H563" s="74"/>
      <c r="I563" s="59" t="s">
        <v>8891</v>
      </c>
      <c r="J563" s="75">
        <v>1</v>
      </c>
      <c r="K563" s="62">
        <v>43322</v>
      </c>
      <c r="L563" s="74">
        <v>29</v>
      </c>
      <c r="M563" s="57">
        <v>2</v>
      </c>
      <c r="N563" s="57">
        <f t="shared" si="48"/>
        <v>10</v>
      </c>
      <c r="O563" s="57">
        <f t="shared" si="49"/>
        <v>8</v>
      </c>
      <c r="P563" s="57" t="str">
        <f t="shared" si="50"/>
        <v>18</v>
      </c>
      <c r="Q563" s="57">
        <f t="shared" si="51"/>
        <v>10080018</v>
      </c>
      <c r="R563" s="57">
        <f t="shared" si="52"/>
        <v>100800181</v>
      </c>
      <c r="S563" s="64">
        <f t="shared" si="53"/>
        <v>23100211100818</v>
      </c>
      <c r="T563" s="57" t="e">
        <f>COUNTIF(#REF!,tratycont!S553)</f>
        <v>#REF!</v>
      </c>
    </row>
    <row r="564" spans="1:22" x14ac:dyDescent="0.2">
      <c r="A564" s="57">
        <v>563</v>
      </c>
      <c r="B564" s="63">
        <v>2310031</v>
      </c>
      <c r="C564" s="58">
        <v>1</v>
      </c>
      <c r="D564" s="82">
        <v>1</v>
      </c>
      <c r="E564" s="59" t="s">
        <v>7534</v>
      </c>
      <c r="F564" s="59" t="s">
        <v>7538</v>
      </c>
      <c r="G564" s="59" t="s">
        <v>8892</v>
      </c>
      <c r="H564" s="74"/>
      <c r="I564" s="59" t="s">
        <v>8893</v>
      </c>
      <c r="J564" s="75">
        <v>2</v>
      </c>
      <c r="K564" s="62">
        <v>43401</v>
      </c>
      <c r="L564" s="74">
        <v>27</v>
      </c>
      <c r="M564" s="57">
        <v>2</v>
      </c>
      <c r="N564" s="57">
        <f t="shared" si="48"/>
        <v>28</v>
      </c>
      <c r="O564" s="57">
        <f t="shared" si="49"/>
        <v>10</v>
      </c>
      <c r="P564" s="57" t="str">
        <f t="shared" si="50"/>
        <v>18</v>
      </c>
      <c r="Q564" s="57">
        <f t="shared" si="51"/>
        <v>28100018</v>
      </c>
      <c r="R564" s="57">
        <f t="shared" si="52"/>
        <v>281000182</v>
      </c>
      <c r="S564" s="64">
        <f t="shared" si="53"/>
        <v>23100312281018</v>
      </c>
      <c r="T564" s="57" t="e">
        <f>COUNTIF(#REF!,tratycont!S558)</f>
        <v>#REF!</v>
      </c>
    </row>
    <row r="565" spans="1:22" x14ac:dyDescent="0.2">
      <c r="A565" s="57">
        <v>564</v>
      </c>
      <c r="B565" s="63">
        <v>2310041</v>
      </c>
      <c r="C565" s="58">
        <v>1</v>
      </c>
      <c r="D565" s="82">
        <v>1</v>
      </c>
      <c r="E565" s="59" t="s">
        <v>7534</v>
      </c>
      <c r="F565" s="59" t="s">
        <v>7538</v>
      </c>
      <c r="G565" s="59" t="s">
        <v>8894</v>
      </c>
      <c r="H565" s="74"/>
      <c r="I565" s="59" t="s">
        <v>8895</v>
      </c>
      <c r="J565" s="75">
        <v>1</v>
      </c>
      <c r="K565" s="62">
        <v>43493</v>
      </c>
      <c r="L565" s="74">
        <v>24</v>
      </c>
      <c r="M565" s="57">
        <v>2</v>
      </c>
      <c r="N565" s="57">
        <f t="shared" si="48"/>
        <v>28</v>
      </c>
      <c r="O565" s="57">
        <f t="shared" si="49"/>
        <v>1</v>
      </c>
      <c r="P565" s="57" t="str">
        <f t="shared" si="50"/>
        <v>19</v>
      </c>
      <c r="Q565" s="57">
        <f t="shared" si="51"/>
        <v>28010019</v>
      </c>
      <c r="R565" s="57">
        <f t="shared" si="52"/>
        <v>280100191</v>
      </c>
      <c r="S565" s="64">
        <f t="shared" si="53"/>
        <v>23100411280119</v>
      </c>
      <c r="T565" s="57" t="e">
        <f>COUNTIF(#REF!,tratycont!#REF!)</f>
        <v>#REF!</v>
      </c>
    </row>
    <row r="566" spans="1:22" x14ac:dyDescent="0.2">
      <c r="A566" s="57">
        <v>565</v>
      </c>
      <c r="B566" s="63">
        <v>2310051</v>
      </c>
      <c r="C566" s="58">
        <v>1</v>
      </c>
      <c r="D566" s="82">
        <v>0</v>
      </c>
      <c r="E566" s="59" t="s">
        <v>7534</v>
      </c>
      <c r="F566" s="59" t="s">
        <v>7538</v>
      </c>
      <c r="G566" s="59" t="s">
        <v>8896</v>
      </c>
      <c r="H566" s="74"/>
      <c r="I566" s="59" t="s">
        <v>8897</v>
      </c>
      <c r="J566" s="75">
        <v>2</v>
      </c>
      <c r="K566" s="62">
        <v>43534</v>
      </c>
      <c r="L566" s="74">
        <v>22</v>
      </c>
      <c r="M566" s="57">
        <v>2</v>
      </c>
      <c r="N566" s="57">
        <f t="shared" si="48"/>
        <v>10</v>
      </c>
      <c r="O566" s="57">
        <f t="shared" si="49"/>
        <v>3</v>
      </c>
      <c r="P566" s="57" t="str">
        <f t="shared" si="50"/>
        <v>19</v>
      </c>
      <c r="Q566" s="57">
        <f t="shared" si="51"/>
        <v>10030019</v>
      </c>
      <c r="R566" s="57">
        <f t="shared" si="52"/>
        <v>100300192</v>
      </c>
      <c r="S566" s="64">
        <f t="shared" si="53"/>
        <v>23100512100319</v>
      </c>
      <c r="T566" s="57" t="e">
        <f>COUNTIF(#REF!,tratycont!S556)</f>
        <v>#REF!</v>
      </c>
    </row>
    <row r="567" spans="1:22" x14ac:dyDescent="0.2">
      <c r="A567" s="57">
        <v>566</v>
      </c>
      <c r="B567" s="63">
        <v>2310061</v>
      </c>
      <c r="C567" s="58">
        <v>1</v>
      </c>
      <c r="D567" s="82">
        <v>2</v>
      </c>
      <c r="E567" s="59" t="s">
        <v>7534</v>
      </c>
      <c r="F567" s="59" t="s">
        <v>7538</v>
      </c>
      <c r="G567" s="59" t="s">
        <v>8898</v>
      </c>
      <c r="H567" s="74"/>
      <c r="I567" s="59" t="s">
        <v>8899</v>
      </c>
      <c r="J567" s="75">
        <v>2</v>
      </c>
      <c r="K567" s="62">
        <v>43337</v>
      </c>
      <c r="L567" s="74">
        <v>29</v>
      </c>
      <c r="M567" s="57">
        <v>2</v>
      </c>
      <c r="N567" s="57">
        <f t="shared" si="48"/>
        <v>25</v>
      </c>
      <c r="O567" s="57">
        <f t="shared" si="49"/>
        <v>8</v>
      </c>
      <c r="P567" s="57" t="str">
        <f t="shared" si="50"/>
        <v>18</v>
      </c>
      <c r="Q567" s="57">
        <f t="shared" si="51"/>
        <v>25080018</v>
      </c>
      <c r="R567" s="57">
        <f t="shared" si="52"/>
        <v>250800182</v>
      </c>
      <c r="S567" s="64">
        <f t="shared" si="53"/>
        <v>23100612250818</v>
      </c>
      <c r="T567" s="57" t="e">
        <f>COUNTIF(#REF!,tratycont!S555)</f>
        <v>#REF!</v>
      </c>
    </row>
    <row r="568" spans="1:22" x14ac:dyDescent="0.2">
      <c r="A568" s="57">
        <v>567</v>
      </c>
      <c r="B568" s="63">
        <v>2310071</v>
      </c>
      <c r="C568" s="58">
        <v>1</v>
      </c>
      <c r="D568" s="82">
        <v>1</v>
      </c>
      <c r="E568" s="59" t="s">
        <v>7534</v>
      </c>
      <c r="F568" s="59" t="s">
        <v>7538</v>
      </c>
      <c r="G568" s="59" t="s">
        <v>8900</v>
      </c>
      <c r="H568" s="74"/>
      <c r="I568" s="59" t="s">
        <v>8901</v>
      </c>
      <c r="J568" s="75">
        <v>2</v>
      </c>
      <c r="K568" s="62">
        <v>43207</v>
      </c>
      <c r="L568" s="74">
        <v>33</v>
      </c>
      <c r="M568" s="57">
        <v>2</v>
      </c>
      <c r="N568" s="57">
        <f t="shared" si="48"/>
        <v>17</v>
      </c>
      <c r="O568" s="57">
        <f t="shared" si="49"/>
        <v>4</v>
      </c>
      <c r="P568" s="57" t="str">
        <f t="shared" si="50"/>
        <v>18</v>
      </c>
      <c r="Q568" s="57">
        <f t="shared" si="51"/>
        <v>17040018</v>
      </c>
      <c r="R568" s="57">
        <f t="shared" si="52"/>
        <v>170400182</v>
      </c>
      <c r="S568" s="64">
        <f t="shared" si="53"/>
        <v>23100712170418</v>
      </c>
      <c r="T568" s="57" t="e">
        <f>COUNTIF(#REF!,tratycont!S560)</f>
        <v>#REF!</v>
      </c>
    </row>
    <row r="569" spans="1:22" x14ac:dyDescent="0.2">
      <c r="A569" s="57">
        <v>568</v>
      </c>
      <c r="B569" s="63">
        <v>2310081</v>
      </c>
      <c r="C569" s="58">
        <v>1</v>
      </c>
      <c r="D569" s="82">
        <v>1</v>
      </c>
      <c r="E569" s="59" t="s">
        <v>7534</v>
      </c>
      <c r="F569" s="59" t="s">
        <v>7538</v>
      </c>
      <c r="G569" s="59" t="s">
        <v>8902</v>
      </c>
      <c r="H569" s="74"/>
      <c r="I569" s="59" t="s">
        <v>8903</v>
      </c>
      <c r="J569" s="75">
        <v>2</v>
      </c>
      <c r="K569" s="62">
        <v>43419</v>
      </c>
      <c r="L569" s="74">
        <v>26</v>
      </c>
      <c r="M569" s="57">
        <v>2</v>
      </c>
      <c r="N569" s="57">
        <f t="shared" si="48"/>
        <v>15</v>
      </c>
      <c r="O569" s="57">
        <f t="shared" si="49"/>
        <v>11</v>
      </c>
      <c r="P569" s="57" t="str">
        <f t="shared" si="50"/>
        <v>18</v>
      </c>
      <c r="Q569" s="57">
        <f t="shared" si="51"/>
        <v>15110018</v>
      </c>
      <c r="R569" s="57">
        <f t="shared" si="52"/>
        <v>151100182</v>
      </c>
      <c r="S569" s="64">
        <f t="shared" si="53"/>
        <v>23100812151118</v>
      </c>
      <c r="T569" s="57" t="e">
        <f>COUNTIF(#REF!,tratycont!S551)</f>
        <v>#REF!</v>
      </c>
    </row>
    <row r="570" spans="1:22" x14ac:dyDescent="0.2">
      <c r="A570" s="57">
        <v>569</v>
      </c>
      <c r="B570" s="63">
        <v>2310091</v>
      </c>
      <c r="C570" s="58">
        <v>1</v>
      </c>
      <c r="D570" s="82">
        <v>1</v>
      </c>
      <c r="E570" s="59" t="s">
        <v>7534</v>
      </c>
      <c r="F570" s="59" t="s">
        <v>7538</v>
      </c>
      <c r="G570" s="59" t="s">
        <v>8904</v>
      </c>
      <c r="H570" s="74"/>
      <c r="I570" s="59" t="s">
        <v>8905</v>
      </c>
      <c r="J570" s="75">
        <v>2</v>
      </c>
      <c r="K570" s="62">
        <v>43426</v>
      </c>
      <c r="L570" s="74">
        <v>26</v>
      </c>
      <c r="M570" s="57">
        <v>2</v>
      </c>
      <c r="N570" s="57">
        <f t="shared" si="48"/>
        <v>22</v>
      </c>
      <c r="O570" s="57">
        <f t="shared" si="49"/>
        <v>11</v>
      </c>
      <c r="P570" s="57" t="str">
        <f t="shared" si="50"/>
        <v>18</v>
      </c>
      <c r="Q570" s="57">
        <f t="shared" si="51"/>
        <v>22110018</v>
      </c>
      <c r="R570" s="57">
        <f t="shared" si="52"/>
        <v>221100182</v>
      </c>
      <c r="S570" s="64">
        <f t="shared" si="53"/>
        <v>23100912221118</v>
      </c>
      <c r="T570" s="57" t="e">
        <f>COUNTIF(#REF!,tratycont!S559)</f>
        <v>#REF!</v>
      </c>
    </row>
    <row r="571" spans="1:22" x14ac:dyDescent="0.2">
      <c r="A571" s="57">
        <v>570</v>
      </c>
      <c r="B571" s="63">
        <v>2310101</v>
      </c>
      <c r="C571" s="58">
        <v>1</v>
      </c>
      <c r="D571" s="82">
        <v>1</v>
      </c>
      <c r="E571" s="59" t="s">
        <v>7534</v>
      </c>
      <c r="F571" s="59" t="s">
        <v>7538</v>
      </c>
      <c r="G571" s="59" t="s">
        <v>8906</v>
      </c>
      <c r="H571" s="74"/>
      <c r="I571" s="59" t="s">
        <v>8907</v>
      </c>
      <c r="J571" s="75">
        <v>1</v>
      </c>
      <c r="K571" s="62">
        <v>43260</v>
      </c>
      <c r="L571" s="74">
        <v>32</v>
      </c>
      <c r="M571" s="57">
        <v>2</v>
      </c>
      <c r="N571" s="57">
        <f t="shared" si="48"/>
        <v>9</v>
      </c>
      <c r="O571" s="57">
        <f t="shared" si="49"/>
        <v>6</v>
      </c>
      <c r="P571" s="57" t="str">
        <f t="shared" si="50"/>
        <v>18</v>
      </c>
      <c r="Q571" s="57">
        <f t="shared" si="51"/>
        <v>9060018</v>
      </c>
      <c r="R571" s="57">
        <f t="shared" si="52"/>
        <v>90600181</v>
      </c>
      <c r="S571" s="64">
        <f t="shared" si="53"/>
        <v>23101011090618</v>
      </c>
      <c r="T571" s="57" t="e">
        <f>COUNTIF(#REF!,tratycont!S554)</f>
        <v>#REF!</v>
      </c>
    </row>
    <row r="572" spans="1:22" x14ac:dyDescent="0.2">
      <c r="A572" s="57">
        <v>571</v>
      </c>
      <c r="B572" s="63">
        <v>2310111</v>
      </c>
      <c r="C572" s="58">
        <v>1</v>
      </c>
      <c r="D572" s="82">
        <v>0</v>
      </c>
      <c r="E572" s="59" t="s">
        <v>7534</v>
      </c>
      <c r="F572" s="59" t="s">
        <v>7538</v>
      </c>
      <c r="G572" s="59" t="s">
        <v>8908</v>
      </c>
      <c r="H572" s="74"/>
      <c r="I572" s="59" t="s">
        <v>8909</v>
      </c>
      <c r="J572" s="75">
        <v>2</v>
      </c>
      <c r="K572" s="62">
        <v>43436</v>
      </c>
      <c r="L572" s="74">
        <v>26</v>
      </c>
      <c r="M572" s="57">
        <v>2</v>
      </c>
      <c r="N572" s="57">
        <f t="shared" si="48"/>
        <v>2</v>
      </c>
      <c r="O572" s="57">
        <f t="shared" si="49"/>
        <v>12</v>
      </c>
      <c r="P572" s="57" t="str">
        <f t="shared" si="50"/>
        <v>18</v>
      </c>
      <c r="Q572" s="57">
        <f t="shared" si="51"/>
        <v>2120018</v>
      </c>
      <c r="R572" s="57">
        <f t="shared" si="52"/>
        <v>21200182</v>
      </c>
      <c r="S572" s="64">
        <f t="shared" si="53"/>
        <v>23101112021218</v>
      </c>
      <c r="T572" s="57" t="e">
        <f>COUNTIF(#REF!,tratycont!S552)</f>
        <v>#REF!</v>
      </c>
    </row>
    <row r="573" spans="1:22" x14ac:dyDescent="0.2">
      <c r="A573" s="57">
        <v>572</v>
      </c>
      <c r="B573" s="63">
        <v>2310121</v>
      </c>
      <c r="C573" s="58">
        <v>1</v>
      </c>
      <c r="D573" s="82">
        <v>0</v>
      </c>
      <c r="E573" s="59" t="s">
        <v>7534</v>
      </c>
      <c r="F573" s="59" t="s">
        <v>7538</v>
      </c>
      <c r="G573" s="59" t="s">
        <v>8910</v>
      </c>
      <c r="H573" s="74"/>
      <c r="I573" s="59" t="s">
        <v>8911</v>
      </c>
      <c r="J573" s="75">
        <v>1</v>
      </c>
      <c r="K573" s="62">
        <v>43518</v>
      </c>
      <c r="L573" s="74">
        <v>23</v>
      </c>
      <c r="M573" s="57">
        <v>2</v>
      </c>
      <c r="N573" s="57">
        <f t="shared" si="48"/>
        <v>22</v>
      </c>
      <c r="O573" s="57">
        <f t="shared" si="49"/>
        <v>2</v>
      </c>
      <c r="P573" s="57" t="str">
        <f t="shared" si="50"/>
        <v>19</v>
      </c>
      <c r="Q573" s="57">
        <f t="shared" si="51"/>
        <v>22020019</v>
      </c>
      <c r="R573" s="57">
        <f t="shared" si="52"/>
        <v>220200191</v>
      </c>
      <c r="S573" s="64">
        <f t="shared" si="53"/>
        <v>23101211220219</v>
      </c>
      <c r="T573" s="57" t="e">
        <f>COUNTIF(#REF!,tratycont!S696)</f>
        <v>#REF!</v>
      </c>
    </row>
    <row r="574" spans="1:22" x14ac:dyDescent="0.2">
      <c r="A574" s="57">
        <v>573</v>
      </c>
      <c r="B574" s="63">
        <v>2310131</v>
      </c>
      <c r="C574" s="58">
        <v>1</v>
      </c>
      <c r="D574" s="82">
        <v>1</v>
      </c>
      <c r="E574" s="59" t="s">
        <v>7534</v>
      </c>
      <c r="F574" s="59" t="s">
        <v>7538</v>
      </c>
      <c r="G574" s="59" t="s">
        <v>8912</v>
      </c>
      <c r="H574" s="74" t="s">
        <v>7932</v>
      </c>
      <c r="I574" s="59"/>
      <c r="J574" s="75"/>
      <c r="K574" s="62"/>
      <c r="L574" s="74"/>
      <c r="M574" s="57">
        <v>2</v>
      </c>
      <c r="N574" s="57">
        <f t="shared" si="48"/>
        <v>0</v>
      </c>
      <c r="O574" s="57">
        <f t="shared" si="49"/>
        <v>1</v>
      </c>
      <c r="P574" s="57" t="str">
        <f t="shared" si="50"/>
        <v>00</v>
      </c>
      <c r="Q574" s="57">
        <f t="shared" si="51"/>
        <v>10000</v>
      </c>
      <c r="R574" s="57">
        <f t="shared" si="52"/>
        <v>100000</v>
      </c>
      <c r="S574" s="64">
        <f t="shared" si="53"/>
        <v>23101310000100</v>
      </c>
      <c r="T574" s="57" t="e">
        <f>COUNTIF(#REF!,tratycont!S557)</f>
        <v>#REF!</v>
      </c>
    </row>
    <row r="575" spans="1:22" x14ac:dyDescent="0.2">
      <c r="A575" s="57">
        <v>574</v>
      </c>
      <c r="B575" s="68">
        <v>2410091</v>
      </c>
      <c r="C575" s="58">
        <v>1</v>
      </c>
      <c r="D575" s="82">
        <v>1</v>
      </c>
      <c r="E575" s="59" t="s">
        <v>7533</v>
      </c>
      <c r="F575" s="59" t="s">
        <v>7540</v>
      </c>
      <c r="G575" s="59" t="s">
        <v>8913</v>
      </c>
      <c r="H575" s="60"/>
      <c r="I575" s="59" t="s">
        <v>8914</v>
      </c>
      <c r="J575" s="59">
        <v>2</v>
      </c>
      <c r="K575" s="66">
        <v>43269</v>
      </c>
      <c r="L575" s="63" t="e">
        <f ca="1">DATEDIF(#REF!,TODAY(),"M")</f>
        <v>#REF!</v>
      </c>
      <c r="M575" s="57">
        <v>1</v>
      </c>
      <c r="N575" s="57">
        <f t="shared" si="48"/>
        <v>18</v>
      </c>
      <c r="O575" s="57">
        <f t="shared" si="49"/>
        <v>6</v>
      </c>
      <c r="P575" s="57" t="str">
        <f t="shared" si="50"/>
        <v>18</v>
      </c>
      <c r="Q575" s="57">
        <f t="shared" si="51"/>
        <v>18060018</v>
      </c>
      <c r="R575" s="57">
        <f t="shared" si="52"/>
        <v>180600182</v>
      </c>
      <c r="S575" s="64">
        <f t="shared" si="53"/>
        <v>24100912180618</v>
      </c>
      <c r="T575" s="57" t="e">
        <f>COUNTIF(#REF!,tratycont!S774)</f>
        <v>#REF!</v>
      </c>
      <c r="V575" s="65" t="s">
        <v>7790</v>
      </c>
    </row>
    <row r="576" spans="1:22" x14ac:dyDescent="0.2">
      <c r="A576" s="57">
        <v>575</v>
      </c>
      <c r="B576" s="68">
        <v>2410101</v>
      </c>
      <c r="C576" s="58">
        <v>1</v>
      </c>
      <c r="D576" s="82">
        <v>1</v>
      </c>
      <c r="E576" s="59" t="s">
        <v>7533</v>
      </c>
      <c r="F576" s="59" t="s">
        <v>7540</v>
      </c>
      <c r="G576" s="59" t="s">
        <v>8915</v>
      </c>
      <c r="H576" s="60"/>
      <c r="I576" s="59" t="s">
        <v>8916</v>
      </c>
      <c r="J576" s="59">
        <v>2</v>
      </c>
      <c r="K576" s="66">
        <v>43342</v>
      </c>
      <c r="L576" s="63" t="e">
        <f ca="1">DATEDIF(#REF!,TODAY(),"M")</f>
        <v>#REF!</v>
      </c>
      <c r="M576" s="57">
        <v>1</v>
      </c>
      <c r="N576" s="57">
        <f t="shared" si="48"/>
        <v>30</v>
      </c>
      <c r="O576" s="57">
        <f t="shared" si="49"/>
        <v>8</v>
      </c>
      <c r="P576" s="57" t="str">
        <f t="shared" si="50"/>
        <v>18</v>
      </c>
      <c r="Q576" s="57">
        <f t="shared" si="51"/>
        <v>30080018</v>
      </c>
      <c r="R576" s="57">
        <f t="shared" si="52"/>
        <v>300800182</v>
      </c>
      <c r="S576" s="64">
        <f t="shared" si="53"/>
        <v>24101012300818</v>
      </c>
      <c r="T576" s="57" t="e">
        <f>COUNTIF(#REF!,tratycont!S771)</f>
        <v>#REF!</v>
      </c>
      <c r="V576" s="65" t="s">
        <v>7790</v>
      </c>
    </row>
    <row r="577" spans="1:24" x14ac:dyDescent="0.2">
      <c r="A577" s="57">
        <v>576</v>
      </c>
      <c r="B577" s="68">
        <v>2410111</v>
      </c>
      <c r="C577" s="58">
        <v>1</v>
      </c>
      <c r="D577" s="82">
        <v>1</v>
      </c>
      <c r="E577" s="59" t="s">
        <v>7533</v>
      </c>
      <c r="F577" s="59" t="s">
        <v>7540</v>
      </c>
      <c r="G577" s="59" t="s">
        <v>8917</v>
      </c>
      <c r="H577" s="60"/>
      <c r="I577" s="59" t="s">
        <v>8918</v>
      </c>
      <c r="J577" s="59">
        <v>2</v>
      </c>
      <c r="K577" s="66">
        <v>43225</v>
      </c>
      <c r="L577" s="63" t="e">
        <f ca="1">DATEDIF(#REF!,TODAY(),"M")</f>
        <v>#REF!</v>
      </c>
      <c r="M577" s="57">
        <v>1</v>
      </c>
      <c r="N577" s="57">
        <f t="shared" si="48"/>
        <v>5</v>
      </c>
      <c r="O577" s="57">
        <f t="shared" si="49"/>
        <v>5</v>
      </c>
      <c r="P577" s="57" t="str">
        <f t="shared" si="50"/>
        <v>18</v>
      </c>
      <c r="Q577" s="57">
        <f t="shared" si="51"/>
        <v>5050018</v>
      </c>
      <c r="R577" s="57">
        <f t="shared" si="52"/>
        <v>50500182</v>
      </c>
      <c r="S577" s="64">
        <f t="shared" si="53"/>
        <v>24101112050518</v>
      </c>
      <c r="T577" s="57" t="e">
        <f>COUNTIF(#REF!,tratycont!S775)</f>
        <v>#REF!</v>
      </c>
      <c r="V577" s="65" t="s">
        <v>7790</v>
      </c>
    </row>
    <row r="578" spans="1:24" x14ac:dyDescent="0.2">
      <c r="A578" s="57">
        <v>577</v>
      </c>
      <c r="B578" s="68">
        <v>2410131</v>
      </c>
      <c r="C578" s="58">
        <v>1</v>
      </c>
      <c r="D578" s="82">
        <v>1</v>
      </c>
      <c r="E578" s="59" t="s">
        <v>7533</v>
      </c>
      <c r="F578" s="59" t="s">
        <v>7540</v>
      </c>
      <c r="G578" s="59" t="s">
        <v>8919</v>
      </c>
      <c r="H578" s="60"/>
      <c r="I578" s="59" t="s">
        <v>8920</v>
      </c>
      <c r="J578" s="59">
        <v>1</v>
      </c>
      <c r="K578" s="66">
        <v>43361</v>
      </c>
      <c r="L578" s="63" t="e">
        <f ca="1">DATEDIF(#REF!,TODAY(),"M")</f>
        <v>#REF!</v>
      </c>
      <c r="M578" s="57">
        <v>1</v>
      </c>
      <c r="N578" s="57">
        <f t="shared" ref="N578:N641" si="54">DAY(K578)</f>
        <v>18</v>
      </c>
      <c r="O578" s="57">
        <f t="shared" ref="O578:O641" si="55">MONTH(K578)</f>
        <v>9</v>
      </c>
      <c r="P578" s="57" t="str">
        <f t="shared" ref="P578:P641" si="56">RIGHT(YEAR(K578),2)</f>
        <v>18</v>
      </c>
      <c r="Q578" s="57">
        <f t="shared" ref="Q578:Q641" si="57">(((N578*100)+O578)*10000)+P578</f>
        <v>18090018</v>
      </c>
      <c r="R578" s="57">
        <f t="shared" ref="R578:R641" si="58">(Q578*10)+J578</f>
        <v>180900181</v>
      </c>
      <c r="S578" s="64">
        <f t="shared" ref="S578:S641" si="59">(((((((B578*10)+J578)*100)+N578)*100)+O578)*100)+P578</f>
        <v>24101311180918</v>
      </c>
      <c r="T578" s="57" t="e">
        <f>COUNTIF(#REF!,tratycont!S767)</f>
        <v>#REF!</v>
      </c>
      <c r="V578" s="65" t="s">
        <v>7790</v>
      </c>
    </row>
    <row r="579" spans="1:24" x14ac:dyDescent="0.2">
      <c r="A579" s="57">
        <v>578</v>
      </c>
      <c r="B579" s="68">
        <v>2410141</v>
      </c>
      <c r="C579" s="58">
        <v>1</v>
      </c>
      <c r="D579" s="82">
        <v>1</v>
      </c>
      <c r="E579" s="59" t="s">
        <v>7533</v>
      </c>
      <c r="F579" s="59" t="s">
        <v>7540</v>
      </c>
      <c r="G579" s="59" t="s">
        <v>8921</v>
      </c>
      <c r="H579" s="60"/>
      <c r="I579" s="59" t="s">
        <v>8922</v>
      </c>
      <c r="J579" s="59">
        <v>1</v>
      </c>
      <c r="K579" s="66">
        <v>43279</v>
      </c>
      <c r="L579" s="63" t="e">
        <f ca="1">DATEDIF(#REF!,TODAY(),"M")</f>
        <v>#REF!</v>
      </c>
      <c r="M579" s="57">
        <v>1</v>
      </c>
      <c r="N579" s="57">
        <f t="shared" si="54"/>
        <v>28</v>
      </c>
      <c r="O579" s="57">
        <f t="shared" si="55"/>
        <v>6</v>
      </c>
      <c r="P579" s="57" t="str">
        <f t="shared" si="56"/>
        <v>18</v>
      </c>
      <c r="Q579" s="57">
        <f t="shared" si="57"/>
        <v>28060018</v>
      </c>
      <c r="R579" s="57">
        <f t="shared" si="58"/>
        <v>280600181</v>
      </c>
      <c r="S579" s="64">
        <f t="shared" si="59"/>
        <v>24101411280618</v>
      </c>
      <c r="T579" s="57" t="e">
        <f>COUNTIF(#REF!,tratycont!S772)</f>
        <v>#REF!</v>
      </c>
      <c r="V579" s="65" t="s">
        <v>7790</v>
      </c>
    </row>
    <row r="580" spans="1:24" x14ac:dyDescent="0.2">
      <c r="A580" s="57">
        <v>579</v>
      </c>
      <c r="B580" s="63">
        <v>2420031</v>
      </c>
      <c r="C580" s="58">
        <v>1</v>
      </c>
      <c r="D580" s="82">
        <v>0</v>
      </c>
      <c r="E580" s="59" t="s">
        <v>7534</v>
      </c>
      <c r="F580" s="59" t="s">
        <v>8923</v>
      </c>
      <c r="G580" s="59" t="s">
        <v>8924</v>
      </c>
      <c r="H580" s="74"/>
      <c r="I580" s="59" t="s">
        <v>8925</v>
      </c>
      <c r="J580" s="75">
        <v>2</v>
      </c>
      <c r="K580" s="62">
        <v>43516</v>
      </c>
      <c r="L580" s="74">
        <v>23</v>
      </c>
      <c r="M580" s="57">
        <v>2</v>
      </c>
      <c r="N580" s="57">
        <f t="shared" si="54"/>
        <v>20</v>
      </c>
      <c r="O580" s="57">
        <f t="shared" si="55"/>
        <v>2</v>
      </c>
      <c r="P580" s="57" t="str">
        <f t="shared" si="56"/>
        <v>19</v>
      </c>
      <c r="Q580" s="57">
        <f t="shared" si="57"/>
        <v>20020019</v>
      </c>
      <c r="R580" s="57">
        <f t="shared" si="58"/>
        <v>200200192</v>
      </c>
      <c r="S580" s="64">
        <f t="shared" si="59"/>
        <v>24200312200219</v>
      </c>
      <c r="T580" s="57" t="e">
        <f>COUNTIF(#REF!,tratycont!S561)</f>
        <v>#REF!</v>
      </c>
    </row>
    <row r="581" spans="1:24" x14ac:dyDescent="0.2">
      <c r="A581" s="57">
        <v>580</v>
      </c>
      <c r="B581" s="67">
        <v>2520011</v>
      </c>
      <c r="C581" s="58">
        <v>1</v>
      </c>
      <c r="D581" s="82">
        <v>1</v>
      </c>
      <c r="E581" s="59" t="s">
        <v>7533</v>
      </c>
      <c r="F581" s="59" t="s">
        <v>8926</v>
      </c>
      <c r="G581" s="59" t="s">
        <v>8927</v>
      </c>
      <c r="H581" s="60"/>
      <c r="I581" s="59" t="s">
        <v>8928</v>
      </c>
      <c r="J581" s="59">
        <v>2</v>
      </c>
      <c r="K581" s="66">
        <v>43290</v>
      </c>
      <c r="L581" s="63" t="e">
        <f ca="1">DATEDIF(#REF!,TODAY(),"M")</f>
        <v>#REF!</v>
      </c>
      <c r="M581" s="57">
        <v>1</v>
      </c>
      <c r="N581" s="57">
        <f t="shared" si="54"/>
        <v>9</v>
      </c>
      <c r="O581" s="57">
        <f t="shared" si="55"/>
        <v>7</v>
      </c>
      <c r="P581" s="57" t="str">
        <f t="shared" si="56"/>
        <v>18</v>
      </c>
      <c r="Q581" s="57">
        <f t="shared" si="57"/>
        <v>9070018</v>
      </c>
      <c r="R581" s="57">
        <f t="shared" si="58"/>
        <v>90700182</v>
      </c>
      <c r="S581" s="64">
        <f t="shared" si="59"/>
        <v>25200112090718</v>
      </c>
      <c r="T581" s="57" t="e">
        <f>COUNTIF(#REF!,tratycont!S728)</f>
        <v>#REF!</v>
      </c>
      <c r="V581" s="65" t="s">
        <v>7790</v>
      </c>
    </row>
    <row r="582" spans="1:24" x14ac:dyDescent="0.2">
      <c r="A582" s="57">
        <v>581</v>
      </c>
      <c r="B582" s="67">
        <v>2520021</v>
      </c>
      <c r="C582" s="58">
        <v>1</v>
      </c>
      <c r="D582" s="82">
        <v>1</v>
      </c>
      <c r="E582" s="59" t="s">
        <v>7533</v>
      </c>
      <c r="F582" s="59" t="s">
        <v>8926</v>
      </c>
      <c r="G582" s="59" t="s">
        <v>8929</v>
      </c>
      <c r="H582" s="60"/>
      <c r="I582" s="59" t="s">
        <v>8930</v>
      </c>
      <c r="J582" s="59">
        <v>2</v>
      </c>
      <c r="K582" s="66">
        <v>43376</v>
      </c>
      <c r="L582" s="63" t="e">
        <f ca="1">DATEDIF(#REF!,TODAY(),"M")</f>
        <v>#REF!</v>
      </c>
      <c r="M582" s="57">
        <v>1</v>
      </c>
      <c r="N582" s="57">
        <f t="shared" si="54"/>
        <v>3</v>
      </c>
      <c r="O582" s="57">
        <f t="shared" si="55"/>
        <v>10</v>
      </c>
      <c r="P582" s="57" t="str">
        <f t="shared" si="56"/>
        <v>18</v>
      </c>
      <c r="Q582" s="57">
        <f t="shared" si="57"/>
        <v>3100018</v>
      </c>
      <c r="R582" s="57">
        <f t="shared" si="58"/>
        <v>31000182</v>
      </c>
      <c r="S582" s="64">
        <f t="shared" si="59"/>
        <v>25200212031018</v>
      </c>
      <c r="T582" s="57" t="e">
        <f>COUNTIF(#REF!,tratycont!S737)</f>
        <v>#REF!</v>
      </c>
      <c r="V582" s="65" t="s">
        <v>7790</v>
      </c>
    </row>
    <row r="583" spans="1:24" x14ac:dyDescent="0.2">
      <c r="A583" s="57">
        <v>582</v>
      </c>
      <c r="B583" s="67">
        <v>2520051</v>
      </c>
      <c r="C583" s="58">
        <v>1</v>
      </c>
      <c r="D583" s="82">
        <v>2</v>
      </c>
      <c r="E583" s="59" t="s">
        <v>7533</v>
      </c>
      <c r="F583" s="59" t="s">
        <v>8926</v>
      </c>
      <c r="G583" s="59" t="s">
        <v>8931</v>
      </c>
      <c r="H583" s="60"/>
      <c r="I583" s="59" t="s">
        <v>8932</v>
      </c>
      <c r="J583" s="59">
        <v>2</v>
      </c>
      <c r="K583" s="66">
        <v>43296</v>
      </c>
      <c r="L583" s="63" t="e">
        <f ca="1">DATEDIF(#REF!,TODAY(),"M")</f>
        <v>#REF!</v>
      </c>
      <c r="M583" s="57">
        <v>1</v>
      </c>
      <c r="N583" s="57">
        <f t="shared" si="54"/>
        <v>15</v>
      </c>
      <c r="O583" s="57">
        <f t="shared" si="55"/>
        <v>7</v>
      </c>
      <c r="P583" s="57" t="str">
        <f t="shared" si="56"/>
        <v>18</v>
      </c>
      <c r="Q583" s="57">
        <f t="shared" si="57"/>
        <v>15070018</v>
      </c>
      <c r="R583" s="57">
        <f t="shared" si="58"/>
        <v>150700182</v>
      </c>
      <c r="S583" s="64">
        <f t="shared" si="59"/>
        <v>25200512150718</v>
      </c>
      <c r="T583" s="57" t="e">
        <f>COUNTIF(#REF!,tratycont!S732)</f>
        <v>#REF!</v>
      </c>
      <c r="V583" s="65" t="s">
        <v>7790</v>
      </c>
    </row>
    <row r="584" spans="1:24" x14ac:dyDescent="0.2">
      <c r="A584" s="57">
        <v>583</v>
      </c>
      <c r="B584" s="67">
        <v>2520071</v>
      </c>
      <c r="C584" s="58">
        <v>1</v>
      </c>
      <c r="D584" s="82">
        <v>0</v>
      </c>
      <c r="E584" s="59" t="s">
        <v>7533</v>
      </c>
      <c r="F584" s="59" t="s">
        <v>8926</v>
      </c>
      <c r="G584" s="59" t="s">
        <v>8933</v>
      </c>
      <c r="H584" s="60"/>
      <c r="I584" s="59" t="s">
        <v>8934</v>
      </c>
      <c r="J584" s="59">
        <v>1</v>
      </c>
      <c r="K584" s="66">
        <v>43456</v>
      </c>
      <c r="L584" s="63" t="e">
        <f ca="1">DATEDIF(#REF!,TODAY(),"M")</f>
        <v>#REF!</v>
      </c>
      <c r="M584" s="57">
        <v>1</v>
      </c>
      <c r="N584" s="57">
        <f t="shared" si="54"/>
        <v>22</v>
      </c>
      <c r="O584" s="57">
        <f t="shared" si="55"/>
        <v>12</v>
      </c>
      <c r="P584" s="57" t="str">
        <f t="shared" si="56"/>
        <v>18</v>
      </c>
      <c r="Q584" s="57">
        <f t="shared" si="57"/>
        <v>22120018</v>
      </c>
      <c r="R584" s="57">
        <f t="shared" si="58"/>
        <v>221200181</v>
      </c>
      <c r="S584" s="64">
        <f t="shared" si="59"/>
        <v>25200711221218</v>
      </c>
      <c r="T584" s="57" t="e">
        <f>COUNTIF(#REF!,tratycont!S729)</f>
        <v>#REF!</v>
      </c>
      <c r="V584" s="65" t="s">
        <v>7790</v>
      </c>
    </row>
    <row r="585" spans="1:24" x14ac:dyDescent="0.2">
      <c r="A585" s="57">
        <v>584</v>
      </c>
      <c r="B585" s="67">
        <v>2520081</v>
      </c>
      <c r="C585" s="58">
        <v>1</v>
      </c>
      <c r="D585" s="82">
        <v>1</v>
      </c>
      <c r="E585" s="59" t="s">
        <v>7533</v>
      </c>
      <c r="F585" s="59" t="s">
        <v>8926</v>
      </c>
      <c r="G585" s="59" t="s">
        <v>8935</v>
      </c>
      <c r="H585" s="60"/>
      <c r="I585" s="59" t="s">
        <v>8936</v>
      </c>
      <c r="J585" s="59">
        <v>2</v>
      </c>
      <c r="K585" s="66">
        <v>43326</v>
      </c>
      <c r="L585" s="63" t="e">
        <f ca="1">DATEDIF(#REF!,TODAY(),"M")</f>
        <v>#REF!</v>
      </c>
      <c r="M585" s="57">
        <v>1</v>
      </c>
      <c r="N585" s="57">
        <f t="shared" si="54"/>
        <v>14</v>
      </c>
      <c r="O585" s="57">
        <f t="shared" si="55"/>
        <v>8</v>
      </c>
      <c r="P585" s="57" t="str">
        <f t="shared" si="56"/>
        <v>18</v>
      </c>
      <c r="Q585" s="57">
        <f t="shared" si="57"/>
        <v>14080018</v>
      </c>
      <c r="R585" s="57">
        <f t="shared" si="58"/>
        <v>140800182</v>
      </c>
      <c r="S585" s="64">
        <f t="shared" si="59"/>
        <v>25200812140818</v>
      </c>
      <c r="T585" s="57" t="e">
        <f>COUNTIF(#REF!,tratycont!S740)</f>
        <v>#REF!</v>
      </c>
      <c r="V585" s="65" t="s">
        <v>7790</v>
      </c>
    </row>
    <row r="586" spans="1:24" x14ac:dyDescent="0.2">
      <c r="A586" s="57">
        <v>585</v>
      </c>
      <c r="B586" s="67">
        <v>2520091</v>
      </c>
      <c r="C586" s="58">
        <v>1</v>
      </c>
      <c r="D586" s="82">
        <v>1</v>
      </c>
      <c r="E586" s="59" t="s">
        <v>7533</v>
      </c>
      <c r="F586" s="59" t="s">
        <v>8926</v>
      </c>
      <c r="G586" s="59" t="s">
        <v>8937</v>
      </c>
      <c r="H586" s="60"/>
      <c r="I586" s="59" t="s">
        <v>8938</v>
      </c>
      <c r="J586" s="59">
        <v>1</v>
      </c>
      <c r="K586" s="66">
        <v>43448</v>
      </c>
      <c r="L586" s="63" t="e">
        <f ca="1">DATEDIF(#REF!,TODAY(),"M")</f>
        <v>#REF!</v>
      </c>
      <c r="M586" s="57">
        <v>1</v>
      </c>
      <c r="N586" s="57">
        <f t="shared" si="54"/>
        <v>14</v>
      </c>
      <c r="O586" s="57">
        <f t="shared" si="55"/>
        <v>12</v>
      </c>
      <c r="P586" s="57" t="str">
        <f t="shared" si="56"/>
        <v>18</v>
      </c>
      <c r="Q586" s="57">
        <f t="shared" si="57"/>
        <v>14120018</v>
      </c>
      <c r="R586" s="57">
        <f t="shared" si="58"/>
        <v>141200181</v>
      </c>
      <c r="S586" s="64">
        <f t="shared" si="59"/>
        <v>25200911141218</v>
      </c>
      <c r="T586" s="57" t="e">
        <f>COUNTIF(#REF!,tratycont!S735)</f>
        <v>#REF!</v>
      </c>
      <c r="V586" s="65" t="s">
        <v>7790</v>
      </c>
    </row>
    <row r="587" spans="1:24" x14ac:dyDescent="0.2">
      <c r="A587" s="57">
        <v>586</v>
      </c>
      <c r="B587" s="67">
        <v>2520101</v>
      </c>
      <c r="C587" s="58">
        <v>1</v>
      </c>
      <c r="D587" s="82">
        <v>1</v>
      </c>
      <c r="E587" s="59" t="s">
        <v>7533</v>
      </c>
      <c r="F587" s="59" t="s">
        <v>8926</v>
      </c>
      <c r="G587" s="59" t="s">
        <v>8939</v>
      </c>
      <c r="H587" s="60"/>
      <c r="I587" s="59" t="s">
        <v>8940</v>
      </c>
      <c r="J587" s="59">
        <v>1</v>
      </c>
      <c r="K587" s="66">
        <v>43237</v>
      </c>
      <c r="L587" s="63" t="e">
        <f ca="1">DATEDIF(#REF!,TODAY(),"M")</f>
        <v>#REF!</v>
      </c>
      <c r="M587" s="57">
        <v>1</v>
      </c>
      <c r="N587" s="57">
        <f t="shared" si="54"/>
        <v>17</v>
      </c>
      <c r="O587" s="57">
        <f t="shared" si="55"/>
        <v>5</v>
      </c>
      <c r="P587" s="57" t="str">
        <f t="shared" si="56"/>
        <v>18</v>
      </c>
      <c r="Q587" s="57">
        <f t="shared" si="57"/>
        <v>17050018</v>
      </c>
      <c r="R587" s="57">
        <f t="shared" si="58"/>
        <v>170500181</v>
      </c>
      <c r="S587" s="64">
        <f t="shared" si="59"/>
        <v>25201011170518</v>
      </c>
      <c r="T587" s="57" t="e">
        <f>COUNTIF(#REF!,tratycont!S733)</f>
        <v>#REF!</v>
      </c>
      <c r="V587" s="65" t="s">
        <v>7790</v>
      </c>
    </row>
    <row r="588" spans="1:24" x14ac:dyDescent="0.2">
      <c r="A588" s="57">
        <v>587</v>
      </c>
      <c r="B588" s="67">
        <v>2520111</v>
      </c>
      <c r="C588" s="58">
        <v>1</v>
      </c>
      <c r="D588" s="82">
        <v>0</v>
      </c>
      <c r="E588" s="59" t="s">
        <v>7533</v>
      </c>
      <c r="F588" s="59" t="s">
        <v>8926</v>
      </c>
      <c r="G588" s="59" t="s">
        <v>8941</v>
      </c>
      <c r="H588" s="60"/>
      <c r="I588" s="59" t="s">
        <v>8942</v>
      </c>
      <c r="J588" s="59">
        <v>2</v>
      </c>
      <c r="K588" s="66">
        <v>43441</v>
      </c>
      <c r="L588" s="63" t="e">
        <f ca="1">DATEDIF(#REF!,TODAY(),"M")</f>
        <v>#REF!</v>
      </c>
      <c r="M588" s="57">
        <v>1</v>
      </c>
      <c r="N588" s="57">
        <f t="shared" si="54"/>
        <v>7</v>
      </c>
      <c r="O588" s="57">
        <f t="shared" si="55"/>
        <v>12</v>
      </c>
      <c r="P588" s="57" t="str">
        <f t="shared" si="56"/>
        <v>18</v>
      </c>
      <c r="Q588" s="57">
        <f t="shared" si="57"/>
        <v>7120018</v>
      </c>
      <c r="R588" s="57">
        <f t="shared" si="58"/>
        <v>71200182</v>
      </c>
      <c r="S588" s="64">
        <f t="shared" si="59"/>
        <v>25201112071218</v>
      </c>
      <c r="T588" s="57" t="e">
        <f>COUNTIF(#REF!,tratycont!S736)</f>
        <v>#REF!</v>
      </c>
      <c r="V588" s="65" t="s">
        <v>7790</v>
      </c>
    </row>
    <row r="589" spans="1:24" x14ac:dyDescent="0.2">
      <c r="A589" s="57">
        <v>588</v>
      </c>
      <c r="B589" s="58">
        <v>2520121</v>
      </c>
      <c r="C589" s="58">
        <v>1</v>
      </c>
      <c r="D589" s="82">
        <v>0</v>
      </c>
      <c r="E589" s="59" t="s">
        <v>7533</v>
      </c>
      <c r="F589" s="59" t="s">
        <v>8926</v>
      </c>
      <c r="G589" s="59" t="s">
        <v>8943</v>
      </c>
      <c r="H589" s="60"/>
      <c r="I589" s="59" t="s">
        <v>8944</v>
      </c>
      <c r="J589" s="59">
        <v>2</v>
      </c>
      <c r="K589" s="66">
        <v>43376</v>
      </c>
      <c r="L589" s="63" t="e">
        <f ca="1">DATEDIF(#REF!,TODAY(),"M")</f>
        <v>#REF!</v>
      </c>
      <c r="M589" s="57">
        <v>1</v>
      </c>
      <c r="N589" s="57">
        <f t="shared" si="54"/>
        <v>3</v>
      </c>
      <c r="O589" s="57">
        <f t="shared" si="55"/>
        <v>10</v>
      </c>
      <c r="P589" s="57" t="str">
        <f t="shared" si="56"/>
        <v>18</v>
      </c>
      <c r="Q589" s="57">
        <f t="shared" si="57"/>
        <v>3100018</v>
      </c>
      <c r="R589" s="57">
        <f t="shared" si="58"/>
        <v>31000182</v>
      </c>
      <c r="S589" s="64">
        <f t="shared" si="59"/>
        <v>25201212031018</v>
      </c>
      <c r="T589" s="57" t="e">
        <f>COUNTIF(#REF!,tratycont!S730)</f>
        <v>#REF!</v>
      </c>
      <c r="V589" s="65" t="s">
        <v>8076</v>
      </c>
      <c r="X589" s="73">
        <v>3.0110000000000001E-2</v>
      </c>
    </row>
    <row r="590" spans="1:24" x14ac:dyDescent="0.2">
      <c r="A590" s="57">
        <v>589</v>
      </c>
      <c r="B590" s="58">
        <v>2520131</v>
      </c>
      <c r="C590" s="58">
        <v>1</v>
      </c>
      <c r="D590" s="82">
        <v>0</v>
      </c>
      <c r="E590" s="59" t="s">
        <v>7533</v>
      </c>
      <c r="F590" s="59" t="s">
        <v>8926</v>
      </c>
      <c r="G590" s="59" t="s">
        <v>8945</v>
      </c>
      <c r="H590" s="60"/>
      <c r="I590" s="59" t="s">
        <v>8946</v>
      </c>
      <c r="J590" s="59">
        <v>2</v>
      </c>
      <c r="K590" s="66">
        <v>43691</v>
      </c>
      <c r="L590" s="63" t="e">
        <f ca="1">DATEDIF(#REF!,TODAY(),"M")</f>
        <v>#REF!</v>
      </c>
      <c r="M590" s="57">
        <v>1</v>
      </c>
      <c r="N590" s="57">
        <f t="shared" si="54"/>
        <v>14</v>
      </c>
      <c r="O590" s="57">
        <f t="shared" si="55"/>
        <v>8</v>
      </c>
      <c r="P590" s="57" t="str">
        <f t="shared" si="56"/>
        <v>19</v>
      </c>
      <c r="Q590" s="57">
        <f t="shared" si="57"/>
        <v>14080019</v>
      </c>
      <c r="R590" s="57">
        <f t="shared" si="58"/>
        <v>140800192</v>
      </c>
      <c r="S590" s="64">
        <f t="shared" si="59"/>
        <v>25201312140819</v>
      </c>
      <c r="T590" s="57" t="e">
        <f>COUNTIF(#REF!,tratycont!S726)</f>
        <v>#REF!</v>
      </c>
      <c r="V590" s="65" t="s">
        <v>8076</v>
      </c>
      <c r="X590" s="73">
        <v>6.0749999999999998E-2</v>
      </c>
    </row>
    <row r="591" spans="1:24" x14ac:dyDescent="0.2">
      <c r="A591" s="57">
        <v>590</v>
      </c>
      <c r="B591" s="58">
        <v>2520141</v>
      </c>
      <c r="C591" s="58">
        <v>1</v>
      </c>
      <c r="D591" s="82">
        <v>0</v>
      </c>
      <c r="E591" s="59" t="s">
        <v>7533</v>
      </c>
      <c r="F591" s="59" t="s">
        <v>8926</v>
      </c>
      <c r="G591" s="59" t="s">
        <v>8947</v>
      </c>
      <c r="H591" s="60"/>
      <c r="I591" s="59" t="s">
        <v>8948</v>
      </c>
      <c r="J591" s="59">
        <v>1</v>
      </c>
      <c r="K591" s="66">
        <v>43684</v>
      </c>
      <c r="L591" s="63" t="e">
        <f ca="1">DATEDIF(#REF!,TODAY(),"M")</f>
        <v>#REF!</v>
      </c>
      <c r="M591" s="57">
        <v>1</v>
      </c>
      <c r="N591" s="57">
        <f t="shared" si="54"/>
        <v>7</v>
      </c>
      <c r="O591" s="57">
        <f t="shared" si="55"/>
        <v>8</v>
      </c>
      <c r="P591" s="57" t="str">
        <f t="shared" si="56"/>
        <v>19</v>
      </c>
      <c r="Q591" s="57">
        <f t="shared" si="57"/>
        <v>7080019</v>
      </c>
      <c r="R591" s="57">
        <f t="shared" si="58"/>
        <v>70800191</v>
      </c>
      <c r="S591" s="64">
        <f t="shared" si="59"/>
        <v>25201411070819</v>
      </c>
      <c r="T591" s="57" t="e">
        <f>COUNTIF(#REF!,tratycont!S739)</f>
        <v>#REF!</v>
      </c>
      <c r="V591" s="65" t="s">
        <v>8076</v>
      </c>
      <c r="X591" s="73">
        <v>0.29432000000000003</v>
      </c>
    </row>
    <row r="592" spans="1:24" x14ac:dyDescent="0.2">
      <c r="A592" s="57">
        <v>591</v>
      </c>
      <c r="B592" s="58">
        <v>2520151</v>
      </c>
      <c r="C592" s="58">
        <v>1</v>
      </c>
      <c r="D592" s="82">
        <v>0</v>
      </c>
      <c r="E592" s="59" t="s">
        <v>7533</v>
      </c>
      <c r="F592" s="59" t="s">
        <v>8926</v>
      </c>
      <c r="G592" s="59" t="s">
        <v>8949</v>
      </c>
      <c r="H592" s="60"/>
      <c r="I592" s="59" t="s">
        <v>8950</v>
      </c>
      <c r="J592" s="59">
        <v>2</v>
      </c>
      <c r="K592" s="66">
        <v>43496</v>
      </c>
      <c r="L592" s="63" t="e">
        <f ca="1">DATEDIF(#REF!,TODAY(),"M")</f>
        <v>#REF!</v>
      </c>
      <c r="M592" s="57">
        <v>1</v>
      </c>
      <c r="N592" s="57">
        <f t="shared" si="54"/>
        <v>31</v>
      </c>
      <c r="O592" s="57">
        <f t="shared" si="55"/>
        <v>1</v>
      </c>
      <c r="P592" s="57" t="str">
        <f t="shared" si="56"/>
        <v>19</v>
      </c>
      <c r="Q592" s="57">
        <f t="shared" si="57"/>
        <v>31010019</v>
      </c>
      <c r="R592" s="57">
        <f t="shared" si="58"/>
        <v>310100192</v>
      </c>
      <c r="S592" s="64">
        <f t="shared" si="59"/>
        <v>25201512310119</v>
      </c>
      <c r="T592" s="57" t="e">
        <f>COUNTIF(#REF!,tratycont!S738)</f>
        <v>#REF!</v>
      </c>
      <c r="V592" s="65" t="s">
        <v>8076</v>
      </c>
      <c r="X592" s="73">
        <v>0.34766999999999998</v>
      </c>
    </row>
    <row r="593" spans="1:24" x14ac:dyDescent="0.2">
      <c r="A593" s="57">
        <v>592</v>
      </c>
      <c r="B593" s="58">
        <v>2520161</v>
      </c>
      <c r="C593" s="58">
        <v>1</v>
      </c>
      <c r="D593" s="82">
        <v>0</v>
      </c>
      <c r="E593" s="59" t="s">
        <v>7533</v>
      </c>
      <c r="F593" s="59" t="s">
        <v>8926</v>
      </c>
      <c r="G593" s="59" t="s">
        <v>8951</v>
      </c>
      <c r="H593" s="60"/>
      <c r="I593" s="59" t="s">
        <v>8952</v>
      </c>
      <c r="J593" s="59">
        <v>1</v>
      </c>
      <c r="K593" s="66">
        <v>43616</v>
      </c>
      <c r="L593" s="63" t="e">
        <f ca="1">DATEDIF(#REF!,TODAY(),"M")</f>
        <v>#REF!</v>
      </c>
      <c r="M593" s="57">
        <v>1</v>
      </c>
      <c r="N593" s="57">
        <f t="shared" si="54"/>
        <v>31</v>
      </c>
      <c r="O593" s="57">
        <f t="shared" si="55"/>
        <v>5</v>
      </c>
      <c r="P593" s="57" t="str">
        <f t="shared" si="56"/>
        <v>19</v>
      </c>
      <c r="Q593" s="57">
        <f t="shared" si="57"/>
        <v>31050019</v>
      </c>
      <c r="R593" s="57">
        <f t="shared" si="58"/>
        <v>310500191</v>
      </c>
      <c r="S593" s="64">
        <f t="shared" si="59"/>
        <v>25201611310519</v>
      </c>
      <c r="T593" s="57" t="e">
        <f>COUNTIF(#REF!,tratycont!S734)</f>
        <v>#REF!</v>
      </c>
      <c r="V593" s="65" t="s">
        <v>8076</v>
      </c>
      <c r="X593" s="73">
        <v>0.38996999999999998</v>
      </c>
    </row>
    <row r="594" spans="1:24" x14ac:dyDescent="0.2">
      <c r="A594" s="57">
        <v>593</v>
      </c>
      <c r="B594" s="58">
        <v>2520171</v>
      </c>
      <c r="C594" s="58">
        <v>1</v>
      </c>
      <c r="D594" s="82">
        <v>0</v>
      </c>
      <c r="E594" s="59" t="s">
        <v>7533</v>
      </c>
      <c r="F594" s="59" t="s">
        <v>8926</v>
      </c>
      <c r="G594" s="59" t="s">
        <v>8953</v>
      </c>
      <c r="H594" s="60"/>
      <c r="I594" s="59" t="s">
        <v>8954</v>
      </c>
      <c r="J594" s="59">
        <v>2</v>
      </c>
      <c r="K594" s="66">
        <v>43498</v>
      </c>
      <c r="L594" s="63" t="e">
        <f ca="1">DATEDIF(#REF!,TODAY(),"M")</f>
        <v>#REF!</v>
      </c>
      <c r="M594" s="57">
        <v>1</v>
      </c>
      <c r="N594" s="57">
        <f t="shared" si="54"/>
        <v>2</v>
      </c>
      <c r="O594" s="57">
        <f t="shared" si="55"/>
        <v>2</v>
      </c>
      <c r="P594" s="57" t="str">
        <f t="shared" si="56"/>
        <v>19</v>
      </c>
      <c r="Q594" s="57">
        <f t="shared" si="57"/>
        <v>2020019</v>
      </c>
      <c r="R594" s="57">
        <f t="shared" si="58"/>
        <v>20200192</v>
      </c>
      <c r="S594" s="64">
        <f t="shared" si="59"/>
        <v>25201712020219</v>
      </c>
      <c r="T594" s="57" t="e">
        <f>COUNTIF(#REF!,tratycont!S731)</f>
        <v>#REF!</v>
      </c>
      <c r="V594" s="65" t="s">
        <v>8076</v>
      </c>
      <c r="X594" s="73">
        <v>0.66639000000000004</v>
      </c>
    </row>
    <row r="595" spans="1:24" x14ac:dyDescent="0.2">
      <c r="A595" s="57">
        <v>594</v>
      </c>
      <c r="B595" s="67">
        <v>2520181</v>
      </c>
      <c r="C595" s="58">
        <v>1</v>
      </c>
      <c r="D595" s="82">
        <v>0</v>
      </c>
      <c r="E595" s="59" t="s">
        <v>7533</v>
      </c>
      <c r="F595" s="59" t="s">
        <v>8926</v>
      </c>
      <c r="G595" s="59" t="s">
        <v>8955</v>
      </c>
      <c r="H595" s="72" t="s">
        <v>8956</v>
      </c>
      <c r="I595" s="59"/>
      <c r="J595" s="59"/>
      <c r="K595" s="66"/>
      <c r="L595" s="63"/>
      <c r="M595" s="57">
        <v>1</v>
      </c>
      <c r="N595" s="57">
        <f t="shared" si="54"/>
        <v>0</v>
      </c>
      <c r="O595" s="57">
        <f t="shared" si="55"/>
        <v>1</v>
      </c>
      <c r="P595" s="57" t="str">
        <f t="shared" si="56"/>
        <v>00</v>
      </c>
      <c r="Q595" s="57">
        <f t="shared" si="57"/>
        <v>10000</v>
      </c>
      <c r="R595" s="57">
        <f t="shared" si="58"/>
        <v>100000</v>
      </c>
      <c r="S595" s="64">
        <f t="shared" si="59"/>
        <v>25201810000100</v>
      </c>
      <c r="T595" s="57" t="e">
        <f>COUNTIF(#REF!,tratycont!S727)</f>
        <v>#REF!</v>
      </c>
      <c r="V595" s="65" t="s">
        <v>8076</v>
      </c>
      <c r="X595" s="77">
        <v>0.72153</v>
      </c>
    </row>
    <row r="596" spans="1:24" x14ac:dyDescent="0.2">
      <c r="A596" s="57">
        <v>595</v>
      </c>
      <c r="B596" s="63">
        <v>2560011</v>
      </c>
      <c r="C596" s="58">
        <v>1</v>
      </c>
      <c r="D596" s="82">
        <v>2</v>
      </c>
      <c r="E596" s="59" t="s">
        <v>7534</v>
      </c>
      <c r="F596" s="59" t="s">
        <v>8957</v>
      </c>
      <c r="G596" s="59" t="s">
        <v>8958</v>
      </c>
      <c r="H596" s="74"/>
      <c r="I596" s="59" t="s">
        <v>8959</v>
      </c>
      <c r="J596" s="75">
        <v>1</v>
      </c>
      <c r="K596" s="62">
        <v>43240</v>
      </c>
      <c r="L596" s="74">
        <v>32</v>
      </c>
      <c r="M596" s="57">
        <v>2</v>
      </c>
      <c r="N596" s="57">
        <f t="shared" si="54"/>
        <v>20</v>
      </c>
      <c r="O596" s="57">
        <f t="shared" si="55"/>
        <v>5</v>
      </c>
      <c r="P596" s="57" t="str">
        <f t="shared" si="56"/>
        <v>18</v>
      </c>
      <c r="Q596" s="57">
        <f t="shared" si="57"/>
        <v>20050018</v>
      </c>
      <c r="R596" s="57">
        <f t="shared" si="58"/>
        <v>200500181</v>
      </c>
      <c r="S596" s="64">
        <f t="shared" si="59"/>
        <v>25600111200518</v>
      </c>
      <c r="T596" s="57" t="e">
        <f>COUNTIF(#REF!,tratycont!S542)</f>
        <v>#REF!</v>
      </c>
    </row>
    <row r="597" spans="1:24" x14ac:dyDescent="0.2">
      <c r="A597" s="57">
        <v>596</v>
      </c>
      <c r="B597" s="63">
        <v>2560021</v>
      </c>
      <c r="C597" s="58">
        <v>1</v>
      </c>
      <c r="D597" s="82">
        <v>1</v>
      </c>
      <c r="E597" s="59" t="s">
        <v>7534</v>
      </c>
      <c r="F597" s="59" t="s">
        <v>8957</v>
      </c>
      <c r="G597" s="59" t="s">
        <v>8960</v>
      </c>
      <c r="H597" s="74"/>
      <c r="I597" s="59" t="s">
        <v>8961</v>
      </c>
      <c r="J597" s="75">
        <v>1</v>
      </c>
      <c r="K597" s="62">
        <v>43639</v>
      </c>
      <c r="L597" s="74">
        <v>19</v>
      </c>
      <c r="M597" s="57">
        <v>2</v>
      </c>
      <c r="N597" s="57">
        <f t="shared" si="54"/>
        <v>23</v>
      </c>
      <c r="O597" s="57">
        <f t="shared" si="55"/>
        <v>6</v>
      </c>
      <c r="P597" s="57" t="str">
        <f t="shared" si="56"/>
        <v>19</v>
      </c>
      <c r="Q597" s="57">
        <f t="shared" si="57"/>
        <v>23060019</v>
      </c>
      <c r="R597" s="57">
        <f t="shared" si="58"/>
        <v>230600191</v>
      </c>
      <c r="S597" s="64">
        <f t="shared" si="59"/>
        <v>25600211230619</v>
      </c>
      <c r="T597" s="57" t="e">
        <f>COUNTIF(#REF!,tratycont!S543)</f>
        <v>#REF!</v>
      </c>
    </row>
    <row r="598" spans="1:24" x14ac:dyDescent="0.2">
      <c r="A598" s="57">
        <v>597</v>
      </c>
      <c r="B598" s="63">
        <v>2560041</v>
      </c>
      <c r="C598" s="58">
        <v>1</v>
      </c>
      <c r="D598" s="82">
        <v>1</v>
      </c>
      <c r="E598" s="59" t="s">
        <v>7534</v>
      </c>
      <c r="F598" s="59" t="s">
        <v>8957</v>
      </c>
      <c r="G598" s="59" t="s">
        <v>8962</v>
      </c>
      <c r="H598" s="74"/>
      <c r="I598" s="59" t="s">
        <v>8963</v>
      </c>
      <c r="J598" s="75">
        <v>1</v>
      </c>
      <c r="K598" s="62">
        <v>43317</v>
      </c>
      <c r="L598" s="74">
        <v>30</v>
      </c>
      <c r="M598" s="57">
        <v>2</v>
      </c>
      <c r="N598" s="57">
        <f t="shared" si="54"/>
        <v>5</v>
      </c>
      <c r="O598" s="57">
        <f t="shared" si="55"/>
        <v>8</v>
      </c>
      <c r="P598" s="57" t="str">
        <f t="shared" si="56"/>
        <v>18</v>
      </c>
      <c r="Q598" s="57">
        <f t="shared" si="57"/>
        <v>5080018</v>
      </c>
      <c r="R598" s="57">
        <f t="shared" si="58"/>
        <v>50800181</v>
      </c>
      <c r="S598" s="64">
        <f t="shared" si="59"/>
        <v>25600411050818</v>
      </c>
      <c r="T598" s="57" t="e">
        <f>COUNTIF(#REF!,tratycont!S544)</f>
        <v>#REF!</v>
      </c>
    </row>
    <row r="599" spans="1:24" x14ac:dyDescent="0.2">
      <c r="A599" s="57">
        <v>598</v>
      </c>
      <c r="B599" s="63">
        <v>2560051</v>
      </c>
      <c r="C599" s="58">
        <v>1</v>
      </c>
      <c r="D599" s="82">
        <v>2</v>
      </c>
      <c r="E599" s="59" t="s">
        <v>7534</v>
      </c>
      <c r="F599" s="59" t="s">
        <v>8957</v>
      </c>
      <c r="G599" s="59" t="s">
        <v>8964</v>
      </c>
      <c r="H599" s="74"/>
      <c r="I599" s="59" t="s">
        <v>8965</v>
      </c>
      <c r="J599" s="75">
        <v>2</v>
      </c>
      <c r="K599" s="62">
        <v>43370</v>
      </c>
      <c r="L599" s="74">
        <v>28</v>
      </c>
      <c r="M599" s="57">
        <v>2</v>
      </c>
      <c r="N599" s="57">
        <f t="shared" si="54"/>
        <v>27</v>
      </c>
      <c r="O599" s="57">
        <f t="shared" si="55"/>
        <v>9</v>
      </c>
      <c r="P599" s="57" t="str">
        <f t="shared" si="56"/>
        <v>18</v>
      </c>
      <c r="Q599" s="57">
        <f t="shared" si="57"/>
        <v>27090018</v>
      </c>
      <c r="R599" s="57">
        <f t="shared" si="58"/>
        <v>270900182</v>
      </c>
      <c r="S599" s="64">
        <f t="shared" si="59"/>
        <v>25600512270918</v>
      </c>
      <c r="T599" s="57" t="e">
        <f>COUNTIF(#REF!,tratycont!S541)</f>
        <v>#REF!</v>
      </c>
    </row>
    <row r="600" spans="1:24" x14ac:dyDescent="0.2">
      <c r="A600" s="57">
        <v>599</v>
      </c>
      <c r="B600" s="63">
        <v>2560071</v>
      </c>
      <c r="C600" s="58">
        <v>1</v>
      </c>
      <c r="D600" s="82">
        <v>1</v>
      </c>
      <c r="E600" s="59" t="s">
        <v>7534</v>
      </c>
      <c r="F600" s="59" t="s">
        <v>8957</v>
      </c>
      <c r="G600" s="59" t="s">
        <v>8966</v>
      </c>
      <c r="H600" s="74"/>
      <c r="I600" s="59" t="s">
        <v>8967</v>
      </c>
      <c r="J600" s="75">
        <v>1</v>
      </c>
      <c r="K600" s="62">
        <v>43267</v>
      </c>
      <c r="L600" s="74">
        <v>31</v>
      </c>
      <c r="M600" s="57">
        <v>2</v>
      </c>
      <c r="N600" s="57">
        <f t="shared" si="54"/>
        <v>16</v>
      </c>
      <c r="O600" s="57">
        <f t="shared" si="55"/>
        <v>6</v>
      </c>
      <c r="P600" s="57" t="str">
        <f t="shared" si="56"/>
        <v>18</v>
      </c>
      <c r="Q600" s="57">
        <f t="shared" si="57"/>
        <v>16060018</v>
      </c>
      <c r="R600" s="57">
        <f t="shared" si="58"/>
        <v>160600181</v>
      </c>
      <c r="S600" s="64">
        <f t="shared" si="59"/>
        <v>25600711160618</v>
      </c>
      <c r="T600" s="57" t="e">
        <f>COUNTIF(#REF!,tratycont!S693)</f>
        <v>#REF!</v>
      </c>
    </row>
    <row r="601" spans="1:24" x14ac:dyDescent="0.2">
      <c r="A601" s="57">
        <v>600</v>
      </c>
      <c r="B601" s="63">
        <v>2570011</v>
      </c>
      <c r="C601" s="58">
        <v>1</v>
      </c>
      <c r="D601" s="82">
        <v>1</v>
      </c>
      <c r="E601" s="59" t="s">
        <v>7534</v>
      </c>
      <c r="F601" s="59" t="s">
        <v>8968</v>
      </c>
      <c r="G601" s="59" t="s">
        <v>8969</v>
      </c>
      <c r="H601" s="74"/>
      <c r="I601" s="59" t="s">
        <v>8970</v>
      </c>
      <c r="J601" s="75">
        <v>2</v>
      </c>
      <c r="K601" s="62">
        <v>43238</v>
      </c>
      <c r="L601" s="74">
        <v>32</v>
      </c>
      <c r="M601" s="57">
        <v>2</v>
      </c>
      <c r="N601" s="57">
        <f t="shared" si="54"/>
        <v>18</v>
      </c>
      <c r="O601" s="57">
        <f t="shared" si="55"/>
        <v>5</v>
      </c>
      <c r="P601" s="57" t="str">
        <f t="shared" si="56"/>
        <v>18</v>
      </c>
      <c r="Q601" s="57">
        <f t="shared" si="57"/>
        <v>18050018</v>
      </c>
      <c r="R601" s="57">
        <f t="shared" si="58"/>
        <v>180500182</v>
      </c>
      <c r="S601" s="64">
        <f t="shared" si="59"/>
        <v>25700112180518</v>
      </c>
      <c r="T601" s="57" t="e">
        <f>COUNTIF(#REF!,tratycont!S694)</f>
        <v>#REF!</v>
      </c>
    </row>
    <row r="602" spans="1:24" x14ac:dyDescent="0.2">
      <c r="A602" s="57">
        <v>601</v>
      </c>
      <c r="B602" s="63">
        <v>2570021</v>
      </c>
      <c r="C602" s="58">
        <v>1</v>
      </c>
      <c r="D602" s="82">
        <v>2</v>
      </c>
      <c r="E602" s="59" t="s">
        <v>7534</v>
      </c>
      <c r="F602" s="59" t="s">
        <v>8968</v>
      </c>
      <c r="G602" s="59" t="s">
        <v>8971</v>
      </c>
      <c r="H602" s="74"/>
      <c r="I602" s="59" t="s">
        <v>8972</v>
      </c>
      <c r="J602" s="75">
        <v>1</v>
      </c>
      <c r="K602" s="62">
        <v>43118</v>
      </c>
      <c r="L602" s="74">
        <v>36</v>
      </c>
      <c r="M602" s="57">
        <v>2</v>
      </c>
      <c r="N602" s="57">
        <f t="shared" si="54"/>
        <v>18</v>
      </c>
      <c r="O602" s="57">
        <f t="shared" si="55"/>
        <v>1</v>
      </c>
      <c r="P602" s="57" t="str">
        <f t="shared" si="56"/>
        <v>18</v>
      </c>
      <c r="Q602" s="57">
        <f t="shared" si="57"/>
        <v>18010018</v>
      </c>
      <c r="R602" s="57">
        <f t="shared" si="58"/>
        <v>180100181</v>
      </c>
      <c r="S602" s="64">
        <f t="shared" si="59"/>
        <v>25700211180118</v>
      </c>
      <c r="T602" s="57" t="e">
        <f>COUNTIF(#REF!,tratycont!S548)</f>
        <v>#REF!</v>
      </c>
    </row>
    <row r="603" spans="1:24" x14ac:dyDescent="0.2">
      <c r="A603" s="57">
        <v>602</v>
      </c>
      <c r="B603" s="63">
        <v>2570031</v>
      </c>
      <c r="C603" s="58">
        <v>1</v>
      </c>
      <c r="D603" s="82">
        <v>1</v>
      </c>
      <c r="E603" s="59" t="s">
        <v>7534</v>
      </c>
      <c r="F603" s="59" t="s">
        <v>8968</v>
      </c>
      <c r="G603" s="59" t="s">
        <v>8973</v>
      </c>
      <c r="H603" s="74"/>
      <c r="I603" s="59" t="s">
        <v>8974</v>
      </c>
      <c r="J603" s="75">
        <v>2</v>
      </c>
      <c r="K603" s="62">
        <v>43222</v>
      </c>
      <c r="L603" s="74">
        <v>33</v>
      </c>
      <c r="M603" s="57">
        <v>2</v>
      </c>
      <c r="N603" s="57">
        <f t="shared" si="54"/>
        <v>2</v>
      </c>
      <c r="O603" s="57">
        <f t="shared" si="55"/>
        <v>5</v>
      </c>
      <c r="P603" s="57" t="str">
        <f t="shared" si="56"/>
        <v>18</v>
      </c>
      <c r="Q603" s="57">
        <f t="shared" si="57"/>
        <v>2050018</v>
      </c>
      <c r="R603" s="57">
        <f t="shared" si="58"/>
        <v>20500182</v>
      </c>
      <c r="S603" s="64">
        <f t="shared" si="59"/>
        <v>25700312020518</v>
      </c>
      <c r="T603" s="57" t="e">
        <f>COUNTIF(#REF!,tratycont!S550)</f>
        <v>#REF!</v>
      </c>
    </row>
    <row r="604" spans="1:24" x14ac:dyDescent="0.2">
      <c r="A604" s="57">
        <v>603</v>
      </c>
      <c r="B604" s="63">
        <v>2570041</v>
      </c>
      <c r="C604" s="58">
        <v>1</v>
      </c>
      <c r="D604" s="82">
        <v>1</v>
      </c>
      <c r="E604" s="59" t="s">
        <v>7534</v>
      </c>
      <c r="F604" s="59" t="s">
        <v>8968</v>
      </c>
      <c r="G604" s="59" t="s">
        <v>8975</v>
      </c>
      <c r="H604" s="74"/>
      <c r="I604" s="59" t="s">
        <v>8976</v>
      </c>
      <c r="J604" s="75">
        <v>2</v>
      </c>
      <c r="K604" s="62">
        <v>43442</v>
      </c>
      <c r="L604" s="74">
        <v>26</v>
      </c>
      <c r="M604" s="57">
        <v>2</v>
      </c>
      <c r="N604" s="57">
        <f t="shared" si="54"/>
        <v>8</v>
      </c>
      <c r="O604" s="57">
        <f t="shared" si="55"/>
        <v>12</v>
      </c>
      <c r="P604" s="57" t="str">
        <f t="shared" si="56"/>
        <v>18</v>
      </c>
      <c r="Q604" s="57">
        <f t="shared" si="57"/>
        <v>8120018</v>
      </c>
      <c r="R604" s="57">
        <f t="shared" si="58"/>
        <v>81200182</v>
      </c>
      <c r="S604" s="64">
        <f t="shared" si="59"/>
        <v>25700412081218</v>
      </c>
      <c r="T604" s="57" t="e">
        <f>COUNTIF(#REF!,tratycont!S545)</f>
        <v>#REF!</v>
      </c>
    </row>
    <row r="605" spans="1:24" x14ac:dyDescent="0.2">
      <c r="A605" s="57">
        <v>604</v>
      </c>
      <c r="B605" s="63">
        <v>2570061</v>
      </c>
      <c r="C605" s="58">
        <v>1</v>
      </c>
      <c r="D605" s="82">
        <v>1</v>
      </c>
      <c r="E605" s="59" t="s">
        <v>7534</v>
      </c>
      <c r="F605" s="59" t="s">
        <v>8968</v>
      </c>
      <c r="G605" s="59" t="s">
        <v>8977</v>
      </c>
      <c r="H605" s="74"/>
      <c r="I605" s="59" t="s">
        <v>8978</v>
      </c>
      <c r="J605" s="75">
        <v>2</v>
      </c>
      <c r="K605" s="62">
        <v>43320</v>
      </c>
      <c r="L605" s="74">
        <v>30</v>
      </c>
      <c r="M605" s="57">
        <v>2</v>
      </c>
      <c r="N605" s="57">
        <f t="shared" si="54"/>
        <v>8</v>
      </c>
      <c r="O605" s="57">
        <f t="shared" si="55"/>
        <v>8</v>
      </c>
      <c r="P605" s="57" t="str">
        <f t="shared" si="56"/>
        <v>18</v>
      </c>
      <c r="Q605" s="57">
        <f t="shared" si="57"/>
        <v>8080018</v>
      </c>
      <c r="R605" s="57">
        <f t="shared" si="58"/>
        <v>80800182</v>
      </c>
      <c r="S605" s="64">
        <f t="shared" si="59"/>
        <v>25700612080818</v>
      </c>
      <c r="T605" s="57" t="e">
        <f>COUNTIF(#REF!,tratycont!S546)</f>
        <v>#REF!</v>
      </c>
    </row>
    <row r="606" spans="1:24" x14ac:dyDescent="0.2">
      <c r="A606" s="57">
        <v>605</v>
      </c>
      <c r="B606" s="63">
        <v>2570091</v>
      </c>
      <c r="C606" s="58">
        <v>1</v>
      </c>
      <c r="D606" s="82">
        <v>0</v>
      </c>
      <c r="E606" s="59" t="s">
        <v>7534</v>
      </c>
      <c r="F606" s="59" t="s">
        <v>8968</v>
      </c>
      <c r="G606" s="59" t="s">
        <v>8979</v>
      </c>
      <c r="H606" s="74"/>
      <c r="I606" s="59" t="s">
        <v>8980</v>
      </c>
      <c r="J606" s="75">
        <v>1</v>
      </c>
      <c r="K606" s="62">
        <v>43547</v>
      </c>
      <c r="L606" s="74">
        <v>22</v>
      </c>
      <c r="M606" s="57">
        <v>2</v>
      </c>
      <c r="N606" s="57">
        <f t="shared" si="54"/>
        <v>23</v>
      </c>
      <c r="O606" s="57">
        <f t="shared" si="55"/>
        <v>3</v>
      </c>
      <c r="P606" s="57" t="str">
        <f t="shared" si="56"/>
        <v>19</v>
      </c>
      <c r="Q606" s="57">
        <f t="shared" si="57"/>
        <v>23030019</v>
      </c>
      <c r="R606" s="57">
        <f t="shared" si="58"/>
        <v>230300191</v>
      </c>
      <c r="S606" s="64">
        <f t="shared" si="59"/>
        <v>25700911230319</v>
      </c>
      <c r="T606" s="57" t="e">
        <f>COUNTIF(#REF!,tratycont!S547)</f>
        <v>#REF!</v>
      </c>
    </row>
    <row r="607" spans="1:24" x14ac:dyDescent="0.2">
      <c r="A607" s="57">
        <v>606</v>
      </c>
      <c r="B607" s="63">
        <v>2570111</v>
      </c>
      <c r="C607" s="58">
        <v>1</v>
      </c>
      <c r="D607" s="82">
        <v>0</v>
      </c>
      <c r="E607" s="59" t="s">
        <v>7534</v>
      </c>
      <c r="F607" s="59" t="s">
        <v>8968</v>
      </c>
      <c r="G607" s="59" t="s">
        <v>8981</v>
      </c>
      <c r="H607" s="74"/>
      <c r="I607" s="59" t="s">
        <v>8982</v>
      </c>
      <c r="J607" s="75">
        <v>2</v>
      </c>
      <c r="K607" s="62">
        <v>43397</v>
      </c>
      <c r="L607" s="74">
        <v>27</v>
      </c>
      <c r="M607" s="57">
        <v>2</v>
      </c>
      <c r="N607" s="57">
        <f t="shared" si="54"/>
        <v>24</v>
      </c>
      <c r="O607" s="57">
        <f t="shared" si="55"/>
        <v>10</v>
      </c>
      <c r="P607" s="57" t="str">
        <f t="shared" si="56"/>
        <v>18</v>
      </c>
      <c r="Q607" s="57">
        <f t="shared" si="57"/>
        <v>24100018</v>
      </c>
      <c r="R607" s="57">
        <f t="shared" si="58"/>
        <v>241000182</v>
      </c>
      <c r="S607" s="64">
        <f t="shared" si="59"/>
        <v>25701112241018</v>
      </c>
      <c r="T607" s="57" t="e">
        <f>COUNTIF(#REF!,tratycont!S549)</f>
        <v>#REF!</v>
      </c>
    </row>
    <row r="608" spans="1:24" x14ac:dyDescent="0.2">
      <c r="A608" s="57">
        <v>607</v>
      </c>
      <c r="B608" s="67">
        <v>2730021</v>
      </c>
      <c r="C608" s="58">
        <v>1</v>
      </c>
      <c r="D608" s="82">
        <v>1</v>
      </c>
      <c r="E608" s="59" t="s">
        <v>7533</v>
      </c>
      <c r="F608" s="59" t="s">
        <v>7546</v>
      </c>
      <c r="G608" s="59" t="s">
        <v>8983</v>
      </c>
      <c r="H608" s="60"/>
      <c r="I608" s="59" t="s">
        <v>8984</v>
      </c>
      <c r="J608" s="59">
        <v>2</v>
      </c>
      <c r="K608" s="66">
        <v>43161</v>
      </c>
      <c r="L608" s="63" t="e">
        <f ca="1">DATEDIF(#REF!,TODAY(),"M")</f>
        <v>#REF!</v>
      </c>
      <c r="M608" s="57">
        <v>1</v>
      </c>
      <c r="N608" s="57">
        <f t="shared" si="54"/>
        <v>2</v>
      </c>
      <c r="O608" s="57">
        <f t="shared" si="55"/>
        <v>3</v>
      </c>
      <c r="P608" s="57" t="str">
        <f t="shared" si="56"/>
        <v>18</v>
      </c>
      <c r="Q608" s="57">
        <f t="shared" si="57"/>
        <v>2030018</v>
      </c>
      <c r="R608" s="57">
        <f t="shared" si="58"/>
        <v>20300182</v>
      </c>
      <c r="S608" s="64">
        <f t="shared" si="59"/>
        <v>27300212020318</v>
      </c>
      <c r="T608" s="57" t="e">
        <f>COUNTIF(#REF!,tratycont!S743)</f>
        <v>#REF!</v>
      </c>
      <c r="V608" s="65" t="s">
        <v>7790</v>
      </c>
    </row>
    <row r="609" spans="1:22" x14ac:dyDescent="0.2">
      <c r="A609" s="57">
        <v>608</v>
      </c>
      <c r="B609" s="68">
        <v>2730031</v>
      </c>
      <c r="C609" s="58">
        <v>1</v>
      </c>
      <c r="D609" s="82">
        <v>0</v>
      </c>
      <c r="E609" s="59" t="s">
        <v>7533</v>
      </c>
      <c r="F609" s="59" t="s">
        <v>7546</v>
      </c>
      <c r="G609" s="59" t="s">
        <v>8985</v>
      </c>
      <c r="H609" s="60"/>
      <c r="I609" s="59" t="s">
        <v>8986</v>
      </c>
      <c r="J609" s="59">
        <v>2</v>
      </c>
      <c r="K609" s="66">
        <v>43417</v>
      </c>
      <c r="L609" s="63" t="e">
        <f ca="1">DATEDIF(#REF!,TODAY(),"M")</f>
        <v>#REF!</v>
      </c>
      <c r="M609" s="57">
        <v>1</v>
      </c>
      <c r="N609" s="57">
        <f t="shared" si="54"/>
        <v>13</v>
      </c>
      <c r="O609" s="57">
        <f t="shared" si="55"/>
        <v>11</v>
      </c>
      <c r="P609" s="57" t="str">
        <f t="shared" si="56"/>
        <v>18</v>
      </c>
      <c r="Q609" s="57">
        <f t="shared" si="57"/>
        <v>13110018</v>
      </c>
      <c r="R609" s="57">
        <f t="shared" si="58"/>
        <v>131100182</v>
      </c>
      <c r="S609" s="64">
        <f t="shared" si="59"/>
        <v>27300312131118</v>
      </c>
      <c r="T609" s="57" t="e">
        <f>COUNTIF(#REF!,tratycont!S741)</f>
        <v>#REF!</v>
      </c>
      <c r="V609" s="65" t="s">
        <v>7790</v>
      </c>
    </row>
    <row r="610" spans="1:22" x14ac:dyDescent="0.2">
      <c r="A610" s="57">
        <v>609</v>
      </c>
      <c r="B610" s="67">
        <v>2730051</v>
      </c>
      <c r="C610" s="58">
        <v>1</v>
      </c>
      <c r="D610" s="82">
        <v>1</v>
      </c>
      <c r="E610" s="59" t="s">
        <v>7533</v>
      </c>
      <c r="F610" s="59" t="s">
        <v>7546</v>
      </c>
      <c r="G610" s="59" t="s">
        <v>8987</v>
      </c>
      <c r="H610" s="60"/>
      <c r="I610" s="59" t="s">
        <v>8988</v>
      </c>
      <c r="J610" s="59">
        <v>2</v>
      </c>
      <c r="K610" s="66">
        <v>43280</v>
      </c>
      <c r="L610" s="63" t="e">
        <f ca="1">DATEDIF(#REF!,TODAY(),"M")</f>
        <v>#REF!</v>
      </c>
      <c r="M610" s="57">
        <v>1</v>
      </c>
      <c r="N610" s="57">
        <f t="shared" si="54"/>
        <v>29</v>
      </c>
      <c r="O610" s="57">
        <f t="shared" si="55"/>
        <v>6</v>
      </c>
      <c r="P610" s="57" t="str">
        <f t="shared" si="56"/>
        <v>18</v>
      </c>
      <c r="Q610" s="57">
        <f t="shared" si="57"/>
        <v>29060018</v>
      </c>
      <c r="R610" s="57">
        <f t="shared" si="58"/>
        <v>290600182</v>
      </c>
      <c r="S610" s="64">
        <f t="shared" si="59"/>
        <v>27300512290618</v>
      </c>
      <c r="T610" s="57" t="e">
        <f>COUNTIF(#REF!,tratycont!S748)</f>
        <v>#REF!</v>
      </c>
      <c r="V610" s="65" t="s">
        <v>7790</v>
      </c>
    </row>
    <row r="611" spans="1:22" x14ac:dyDescent="0.2">
      <c r="A611" s="57">
        <v>610</v>
      </c>
      <c r="B611" s="67">
        <v>2730061</v>
      </c>
      <c r="C611" s="58">
        <v>1</v>
      </c>
      <c r="D611" s="82">
        <v>0</v>
      </c>
      <c r="E611" s="59" t="s">
        <v>7533</v>
      </c>
      <c r="F611" s="59" t="s">
        <v>7546</v>
      </c>
      <c r="G611" s="59" t="s">
        <v>8989</v>
      </c>
      <c r="H611" s="60"/>
      <c r="I611" s="59" t="s">
        <v>8990</v>
      </c>
      <c r="J611" s="59">
        <v>1</v>
      </c>
      <c r="K611" s="66">
        <v>43476</v>
      </c>
      <c r="L611" s="63" t="e">
        <f ca="1">DATEDIF(#REF!,TODAY(),"M")</f>
        <v>#REF!</v>
      </c>
      <c r="M611" s="57">
        <v>1</v>
      </c>
      <c r="N611" s="57">
        <f t="shared" si="54"/>
        <v>11</v>
      </c>
      <c r="O611" s="57">
        <f t="shared" si="55"/>
        <v>1</v>
      </c>
      <c r="P611" s="57" t="str">
        <f t="shared" si="56"/>
        <v>19</v>
      </c>
      <c r="Q611" s="57">
        <f t="shared" si="57"/>
        <v>11010019</v>
      </c>
      <c r="R611" s="57">
        <f t="shared" si="58"/>
        <v>110100191</v>
      </c>
      <c r="S611" s="64">
        <f t="shared" si="59"/>
        <v>27300611110119</v>
      </c>
      <c r="T611" s="57" t="e">
        <f>COUNTIF(#REF!,tratycont!S744)</f>
        <v>#REF!</v>
      </c>
      <c r="V611" s="65" t="s">
        <v>7790</v>
      </c>
    </row>
    <row r="612" spans="1:22" x14ac:dyDescent="0.2">
      <c r="A612" s="57">
        <v>611</v>
      </c>
      <c r="B612" s="67">
        <v>2730071</v>
      </c>
      <c r="C612" s="58">
        <v>1</v>
      </c>
      <c r="D612" s="82">
        <v>1</v>
      </c>
      <c r="E612" s="59" t="s">
        <v>7533</v>
      </c>
      <c r="F612" s="59" t="s">
        <v>7546</v>
      </c>
      <c r="G612" s="59" t="s">
        <v>8991</v>
      </c>
      <c r="H612" s="60"/>
      <c r="I612" s="59" t="s">
        <v>8992</v>
      </c>
      <c r="J612" s="59">
        <v>2</v>
      </c>
      <c r="K612" s="66">
        <v>43358</v>
      </c>
      <c r="L612" s="63" t="e">
        <f ca="1">DATEDIF(#REF!,TODAY(),"M")</f>
        <v>#REF!</v>
      </c>
      <c r="M612" s="57">
        <v>1</v>
      </c>
      <c r="N612" s="57">
        <f t="shared" si="54"/>
        <v>15</v>
      </c>
      <c r="O612" s="57">
        <f t="shared" si="55"/>
        <v>9</v>
      </c>
      <c r="P612" s="57" t="str">
        <f t="shared" si="56"/>
        <v>18</v>
      </c>
      <c r="Q612" s="57">
        <f t="shared" si="57"/>
        <v>15090018</v>
      </c>
      <c r="R612" s="57">
        <f t="shared" si="58"/>
        <v>150900182</v>
      </c>
      <c r="S612" s="64">
        <f t="shared" si="59"/>
        <v>27300712150918</v>
      </c>
      <c r="T612" s="57" t="e">
        <f>COUNTIF(#REF!,tratycont!S742)</f>
        <v>#REF!</v>
      </c>
      <c r="V612" s="65" t="s">
        <v>7790</v>
      </c>
    </row>
    <row r="613" spans="1:22" x14ac:dyDescent="0.2">
      <c r="A613" s="57">
        <v>612</v>
      </c>
      <c r="B613" s="67">
        <v>2730081</v>
      </c>
      <c r="C613" s="58">
        <v>1</v>
      </c>
      <c r="D613" s="82">
        <v>1</v>
      </c>
      <c r="E613" s="59" t="s">
        <v>7533</v>
      </c>
      <c r="F613" s="59" t="s">
        <v>7546</v>
      </c>
      <c r="G613" s="59" t="s">
        <v>8993</v>
      </c>
      <c r="H613" s="60"/>
      <c r="I613" s="59" t="s">
        <v>8994</v>
      </c>
      <c r="J613" s="59">
        <v>2</v>
      </c>
      <c r="K613" s="66">
        <v>43270</v>
      </c>
      <c r="L613" s="63" t="e">
        <f ca="1">DATEDIF(#REF!,TODAY(),"M")</f>
        <v>#REF!</v>
      </c>
      <c r="M613" s="57">
        <v>1</v>
      </c>
      <c r="N613" s="57">
        <f t="shared" si="54"/>
        <v>19</v>
      </c>
      <c r="O613" s="57">
        <f t="shared" si="55"/>
        <v>6</v>
      </c>
      <c r="P613" s="57" t="str">
        <f t="shared" si="56"/>
        <v>18</v>
      </c>
      <c r="Q613" s="57">
        <f t="shared" si="57"/>
        <v>19060018</v>
      </c>
      <c r="R613" s="57">
        <f t="shared" si="58"/>
        <v>190600182</v>
      </c>
      <c r="S613" s="64">
        <f t="shared" si="59"/>
        <v>27300812190618</v>
      </c>
      <c r="T613" s="57" t="e">
        <f>COUNTIF(#REF!,tratycont!S746)</f>
        <v>#REF!</v>
      </c>
      <c r="V613" s="65" t="s">
        <v>7790</v>
      </c>
    </row>
    <row r="614" spans="1:22" x14ac:dyDescent="0.2">
      <c r="A614" s="57">
        <v>613</v>
      </c>
      <c r="B614" s="67">
        <v>2730091</v>
      </c>
      <c r="C614" s="58">
        <v>1</v>
      </c>
      <c r="D614" s="82">
        <v>1</v>
      </c>
      <c r="E614" s="59" t="s">
        <v>7533</v>
      </c>
      <c r="F614" s="59" t="s">
        <v>7546</v>
      </c>
      <c r="G614" s="59" t="s">
        <v>8995</v>
      </c>
      <c r="H614" s="60"/>
      <c r="I614" s="59" t="s">
        <v>8996</v>
      </c>
      <c r="J614" s="59">
        <v>1</v>
      </c>
      <c r="K614" s="66">
        <v>43231</v>
      </c>
      <c r="L614" s="63" t="e">
        <f ca="1">DATEDIF(#REF!,TODAY(),"M")</f>
        <v>#REF!</v>
      </c>
      <c r="M614" s="57">
        <v>1</v>
      </c>
      <c r="N614" s="57">
        <f t="shared" si="54"/>
        <v>11</v>
      </c>
      <c r="O614" s="57">
        <f t="shared" si="55"/>
        <v>5</v>
      </c>
      <c r="P614" s="57" t="str">
        <f t="shared" si="56"/>
        <v>18</v>
      </c>
      <c r="Q614" s="57">
        <f t="shared" si="57"/>
        <v>11050018</v>
      </c>
      <c r="R614" s="57">
        <f t="shared" si="58"/>
        <v>110500181</v>
      </c>
      <c r="S614" s="64">
        <f t="shared" si="59"/>
        <v>27300911110518</v>
      </c>
      <c r="T614" s="57" t="e">
        <f>COUNTIF(#REF!,tratycont!#REF!)</f>
        <v>#REF!</v>
      </c>
      <c r="V614" s="65" t="s">
        <v>7790</v>
      </c>
    </row>
    <row r="615" spans="1:22" x14ac:dyDescent="0.2">
      <c r="A615" s="57">
        <v>614</v>
      </c>
      <c r="B615" s="67">
        <v>2730101</v>
      </c>
      <c r="C615" s="58">
        <v>1</v>
      </c>
      <c r="D615" s="82">
        <v>1</v>
      </c>
      <c r="E615" s="59" t="s">
        <v>7533</v>
      </c>
      <c r="F615" s="59" t="s">
        <v>7546</v>
      </c>
      <c r="G615" s="59" t="s">
        <v>8997</v>
      </c>
      <c r="H615" s="60"/>
      <c r="I615" s="59" t="s">
        <v>8998</v>
      </c>
      <c r="J615" s="59">
        <v>2</v>
      </c>
      <c r="K615" s="66">
        <v>43205</v>
      </c>
      <c r="L615" s="63" t="e">
        <f ca="1">DATEDIF(#REF!,TODAY(),"M")</f>
        <v>#REF!</v>
      </c>
      <c r="M615" s="57">
        <v>1</v>
      </c>
      <c r="N615" s="57">
        <f t="shared" si="54"/>
        <v>15</v>
      </c>
      <c r="O615" s="57">
        <f t="shared" si="55"/>
        <v>4</v>
      </c>
      <c r="P615" s="57" t="str">
        <f t="shared" si="56"/>
        <v>18</v>
      </c>
      <c r="Q615" s="57">
        <f t="shared" si="57"/>
        <v>15040018</v>
      </c>
      <c r="R615" s="57">
        <f t="shared" si="58"/>
        <v>150400182</v>
      </c>
      <c r="S615" s="64">
        <f t="shared" si="59"/>
        <v>27301012150418</v>
      </c>
      <c r="T615" s="57" t="e">
        <f>COUNTIF(#REF!,tratycont!S747)</f>
        <v>#REF!</v>
      </c>
      <c r="V615" s="65" t="s">
        <v>7790</v>
      </c>
    </row>
    <row r="616" spans="1:22" x14ac:dyDescent="0.2">
      <c r="A616" s="57">
        <v>615</v>
      </c>
      <c r="B616" s="67">
        <v>2730111</v>
      </c>
      <c r="C616" s="58">
        <v>1</v>
      </c>
      <c r="D616" s="82">
        <v>1</v>
      </c>
      <c r="E616" s="59" t="s">
        <v>7533</v>
      </c>
      <c r="F616" s="59" t="s">
        <v>7546</v>
      </c>
      <c r="G616" s="59" t="s">
        <v>8999</v>
      </c>
      <c r="H616" s="60"/>
      <c r="I616" s="59" t="s">
        <v>9000</v>
      </c>
      <c r="J616" s="59">
        <v>2</v>
      </c>
      <c r="K616" s="66">
        <v>43230</v>
      </c>
      <c r="L616" s="63" t="e">
        <f ca="1">DATEDIF(#REF!,TODAY(),"M")</f>
        <v>#REF!</v>
      </c>
      <c r="M616" s="57">
        <v>1</v>
      </c>
      <c r="N616" s="57">
        <f t="shared" si="54"/>
        <v>10</v>
      </c>
      <c r="O616" s="57">
        <f t="shared" si="55"/>
        <v>5</v>
      </c>
      <c r="P616" s="57" t="str">
        <f t="shared" si="56"/>
        <v>18</v>
      </c>
      <c r="Q616" s="57">
        <f t="shared" si="57"/>
        <v>10050018</v>
      </c>
      <c r="R616" s="57">
        <f t="shared" si="58"/>
        <v>100500182</v>
      </c>
      <c r="S616" s="64">
        <f t="shared" si="59"/>
        <v>27301112100518</v>
      </c>
      <c r="T616" s="57" t="e">
        <f>COUNTIF(#REF!,tratycont!S745)</f>
        <v>#REF!</v>
      </c>
      <c r="V616" s="65" t="s">
        <v>7790</v>
      </c>
    </row>
    <row r="617" spans="1:22" x14ac:dyDescent="0.2">
      <c r="A617" s="57">
        <v>616</v>
      </c>
      <c r="B617" s="63">
        <v>2810011</v>
      </c>
      <c r="C617" s="58">
        <v>1</v>
      </c>
      <c r="D617" s="82">
        <v>1</v>
      </c>
      <c r="E617" s="59" t="s">
        <v>7534</v>
      </c>
      <c r="F617" s="59" t="s">
        <v>9001</v>
      </c>
      <c r="G617" s="59" t="s">
        <v>9002</v>
      </c>
      <c r="H617" s="74"/>
      <c r="I617" s="59" t="s">
        <v>9003</v>
      </c>
      <c r="J617" s="75">
        <v>2</v>
      </c>
      <c r="K617" s="62">
        <v>43268</v>
      </c>
      <c r="L617" s="74">
        <v>31</v>
      </c>
      <c r="M617" s="57">
        <v>2</v>
      </c>
      <c r="N617" s="57">
        <f t="shared" si="54"/>
        <v>17</v>
      </c>
      <c r="O617" s="57">
        <f t="shared" si="55"/>
        <v>6</v>
      </c>
      <c r="P617" s="57" t="str">
        <f t="shared" si="56"/>
        <v>18</v>
      </c>
      <c r="Q617" s="57">
        <f t="shared" si="57"/>
        <v>17060018</v>
      </c>
      <c r="R617" s="57">
        <f t="shared" si="58"/>
        <v>170600182</v>
      </c>
      <c r="S617" s="64">
        <f t="shared" si="59"/>
        <v>28100112170618</v>
      </c>
      <c r="T617" s="57" t="e">
        <f>COUNTIF(#REF!,tratycont!S698)</f>
        <v>#REF!</v>
      </c>
    </row>
    <row r="618" spans="1:22" x14ac:dyDescent="0.2">
      <c r="A618" s="57">
        <v>617</v>
      </c>
      <c r="B618" s="63">
        <v>2810021</v>
      </c>
      <c r="C618" s="58">
        <v>1</v>
      </c>
      <c r="D618" s="82">
        <v>1</v>
      </c>
      <c r="E618" s="59" t="s">
        <v>7534</v>
      </c>
      <c r="F618" s="59" t="s">
        <v>9001</v>
      </c>
      <c r="G618" s="59" t="s">
        <v>9004</v>
      </c>
      <c r="H618" s="74"/>
      <c r="I618" s="59" t="s">
        <v>9005</v>
      </c>
      <c r="J618" s="75">
        <v>1</v>
      </c>
      <c r="K618" s="62">
        <v>43235</v>
      </c>
      <c r="L618" s="74">
        <v>32</v>
      </c>
      <c r="M618" s="57">
        <v>2</v>
      </c>
      <c r="N618" s="57">
        <f t="shared" si="54"/>
        <v>15</v>
      </c>
      <c r="O618" s="57">
        <f t="shared" si="55"/>
        <v>5</v>
      </c>
      <c r="P618" s="57" t="str">
        <f t="shared" si="56"/>
        <v>18</v>
      </c>
      <c r="Q618" s="57">
        <f t="shared" si="57"/>
        <v>15050018</v>
      </c>
      <c r="R618" s="57">
        <f t="shared" si="58"/>
        <v>150500181</v>
      </c>
      <c r="S618" s="64">
        <f t="shared" si="59"/>
        <v>28100211150518</v>
      </c>
      <c r="T618" s="57" t="e">
        <f>COUNTIF(#REF!,tratycont!S565)</f>
        <v>#REF!</v>
      </c>
    </row>
    <row r="619" spans="1:22" x14ac:dyDescent="0.2">
      <c r="A619" s="57">
        <v>618</v>
      </c>
      <c r="B619" s="63">
        <v>2810031</v>
      </c>
      <c r="C619" s="58">
        <v>1</v>
      </c>
      <c r="D619" s="82">
        <v>1</v>
      </c>
      <c r="E619" s="59" t="s">
        <v>7534</v>
      </c>
      <c r="F619" s="59" t="s">
        <v>9001</v>
      </c>
      <c r="G619" s="59" t="s">
        <v>9006</v>
      </c>
      <c r="H619" s="74"/>
      <c r="I619" s="59" t="s">
        <v>9007</v>
      </c>
      <c r="J619" s="75">
        <v>2</v>
      </c>
      <c r="K619" s="62">
        <v>43217</v>
      </c>
      <c r="L619" s="74">
        <v>33</v>
      </c>
      <c r="M619" s="57">
        <v>2</v>
      </c>
      <c r="N619" s="57">
        <f t="shared" si="54"/>
        <v>27</v>
      </c>
      <c r="O619" s="57">
        <f t="shared" si="55"/>
        <v>4</v>
      </c>
      <c r="P619" s="57" t="str">
        <f t="shared" si="56"/>
        <v>18</v>
      </c>
      <c r="Q619" s="57">
        <f t="shared" si="57"/>
        <v>27040018</v>
      </c>
      <c r="R619" s="57">
        <f t="shared" si="58"/>
        <v>270400182</v>
      </c>
      <c r="S619" s="64">
        <f t="shared" si="59"/>
        <v>28100312270418</v>
      </c>
      <c r="T619" s="57" t="e">
        <f>COUNTIF(#REF!,tratycont!#REF!)</f>
        <v>#REF!</v>
      </c>
    </row>
    <row r="620" spans="1:22" x14ac:dyDescent="0.2">
      <c r="A620" s="57">
        <v>619</v>
      </c>
      <c r="B620" s="63">
        <v>2810051</v>
      </c>
      <c r="C620" s="58">
        <v>1</v>
      </c>
      <c r="D620" s="82">
        <v>1</v>
      </c>
      <c r="E620" s="59" t="s">
        <v>7534</v>
      </c>
      <c r="F620" s="59" t="s">
        <v>9001</v>
      </c>
      <c r="G620" s="59" t="s">
        <v>9008</v>
      </c>
      <c r="H620" s="74"/>
      <c r="I620" s="59" t="s">
        <v>9009</v>
      </c>
      <c r="J620" s="75">
        <v>1</v>
      </c>
      <c r="K620" s="62">
        <v>43277</v>
      </c>
      <c r="L620" s="74">
        <v>31</v>
      </c>
      <c r="M620" s="57">
        <v>2</v>
      </c>
      <c r="N620" s="57">
        <f t="shared" si="54"/>
        <v>26</v>
      </c>
      <c r="O620" s="57">
        <f t="shared" si="55"/>
        <v>6</v>
      </c>
      <c r="P620" s="57" t="str">
        <f t="shared" si="56"/>
        <v>18</v>
      </c>
      <c r="Q620" s="57">
        <f t="shared" si="57"/>
        <v>26060018</v>
      </c>
      <c r="R620" s="57">
        <f t="shared" si="58"/>
        <v>260600181</v>
      </c>
      <c r="S620" s="64">
        <f t="shared" si="59"/>
        <v>28100511260618</v>
      </c>
      <c r="T620" s="57" t="e">
        <f>COUNTIF(#REF!,tratycont!#REF!)</f>
        <v>#REF!</v>
      </c>
    </row>
    <row r="621" spans="1:22" x14ac:dyDescent="0.2">
      <c r="A621" s="57">
        <v>620</v>
      </c>
      <c r="B621" s="63">
        <v>2810061</v>
      </c>
      <c r="C621" s="58">
        <v>1</v>
      </c>
      <c r="D621" s="82">
        <v>0</v>
      </c>
      <c r="E621" s="59" t="s">
        <v>7534</v>
      </c>
      <c r="F621" s="59" t="s">
        <v>9001</v>
      </c>
      <c r="G621" s="59" t="s">
        <v>9010</v>
      </c>
      <c r="H621" s="74"/>
      <c r="I621" s="59" t="s">
        <v>9011</v>
      </c>
      <c r="J621" s="75">
        <v>2</v>
      </c>
      <c r="K621" s="62">
        <v>43448</v>
      </c>
      <c r="L621" s="74">
        <v>25</v>
      </c>
      <c r="M621" s="57">
        <v>2</v>
      </c>
      <c r="N621" s="57">
        <f t="shared" si="54"/>
        <v>14</v>
      </c>
      <c r="O621" s="57">
        <f t="shared" si="55"/>
        <v>12</v>
      </c>
      <c r="P621" s="57" t="str">
        <f t="shared" si="56"/>
        <v>18</v>
      </c>
      <c r="Q621" s="57">
        <f t="shared" si="57"/>
        <v>14120018</v>
      </c>
      <c r="R621" s="57">
        <f t="shared" si="58"/>
        <v>141200182</v>
      </c>
      <c r="S621" s="64">
        <f t="shared" si="59"/>
        <v>28100612141218</v>
      </c>
      <c r="T621" s="57" t="e">
        <f>COUNTIF(#REF!,tratycont!S567)</f>
        <v>#REF!</v>
      </c>
    </row>
    <row r="622" spans="1:22" x14ac:dyDescent="0.2">
      <c r="A622" s="57">
        <v>621</v>
      </c>
      <c r="B622" s="63">
        <v>2810071</v>
      </c>
      <c r="C622" s="58">
        <v>1</v>
      </c>
      <c r="D622" s="82">
        <v>0</v>
      </c>
      <c r="E622" s="59" t="s">
        <v>7534</v>
      </c>
      <c r="F622" s="59" t="s">
        <v>9001</v>
      </c>
      <c r="G622" s="59" t="s">
        <v>9012</v>
      </c>
      <c r="H622" s="74"/>
      <c r="I622" s="59" t="s">
        <v>9013</v>
      </c>
      <c r="J622" s="75">
        <v>2</v>
      </c>
      <c r="K622" s="62">
        <v>43427</v>
      </c>
      <c r="L622" s="74">
        <v>26</v>
      </c>
      <c r="M622" s="57">
        <v>2</v>
      </c>
      <c r="N622" s="57">
        <f t="shared" si="54"/>
        <v>23</v>
      </c>
      <c r="O622" s="57">
        <f t="shared" si="55"/>
        <v>11</v>
      </c>
      <c r="P622" s="57" t="str">
        <f t="shared" si="56"/>
        <v>18</v>
      </c>
      <c r="Q622" s="57">
        <f t="shared" si="57"/>
        <v>23110018</v>
      </c>
      <c r="R622" s="57">
        <f t="shared" si="58"/>
        <v>231100182</v>
      </c>
      <c r="S622" s="64">
        <f t="shared" si="59"/>
        <v>28100712231118</v>
      </c>
      <c r="T622" s="57" t="e">
        <f>COUNTIF(#REF!,tratycont!S575)</f>
        <v>#REF!</v>
      </c>
    </row>
    <row r="623" spans="1:22" x14ac:dyDescent="0.2">
      <c r="A623" s="57">
        <v>622</v>
      </c>
      <c r="B623" s="63">
        <v>2810081</v>
      </c>
      <c r="C623" s="58">
        <v>1</v>
      </c>
      <c r="D623" s="82">
        <v>1</v>
      </c>
      <c r="E623" s="59" t="s">
        <v>7534</v>
      </c>
      <c r="F623" s="59" t="s">
        <v>9001</v>
      </c>
      <c r="G623" s="59" t="s">
        <v>9014</v>
      </c>
      <c r="H623" s="74"/>
      <c r="I623" s="59" t="s">
        <v>9015</v>
      </c>
      <c r="J623" s="75">
        <v>1</v>
      </c>
      <c r="K623" s="62">
        <v>43359</v>
      </c>
      <c r="L623" s="74">
        <v>28</v>
      </c>
      <c r="M623" s="57">
        <v>2</v>
      </c>
      <c r="N623" s="57">
        <f t="shared" si="54"/>
        <v>16</v>
      </c>
      <c r="O623" s="57">
        <f t="shared" si="55"/>
        <v>9</v>
      </c>
      <c r="P623" s="57" t="str">
        <f t="shared" si="56"/>
        <v>18</v>
      </c>
      <c r="Q623" s="57">
        <f t="shared" si="57"/>
        <v>16090018</v>
      </c>
      <c r="R623" s="57">
        <f t="shared" si="58"/>
        <v>160900181</v>
      </c>
      <c r="S623" s="64">
        <f t="shared" si="59"/>
        <v>28100811160918</v>
      </c>
      <c r="T623" s="57" t="e">
        <f>COUNTIF(#REF!,tratycont!S574)</f>
        <v>#REF!</v>
      </c>
    </row>
    <row r="624" spans="1:22" x14ac:dyDescent="0.2">
      <c r="A624" s="57">
        <v>623</v>
      </c>
      <c r="B624" s="63">
        <v>2810091</v>
      </c>
      <c r="C624" s="58">
        <v>1</v>
      </c>
      <c r="D624" s="82">
        <v>0</v>
      </c>
      <c r="E624" s="59" t="s">
        <v>7534</v>
      </c>
      <c r="F624" s="59" t="s">
        <v>9001</v>
      </c>
      <c r="G624" s="59" t="s">
        <v>9016</v>
      </c>
      <c r="H624" s="74"/>
      <c r="I624" s="59" t="s">
        <v>9017</v>
      </c>
      <c r="J624" s="75">
        <v>1</v>
      </c>
      <c r="K624" s="62">
        <v>43412</v>
      </c>
      <c r="L624" s="74">
        <v>27</v>
      </c>
      <c r="M624" s="57">
        <v>2</v>
      </c>
      <c r="N624" s="57">
        <f t="shared" si="54"/>
        <v>8</v>
      </c>
      <c r="O624" s="57">
        <f t="shared" si="55"/>
        <v>11</v>
      </c>
      <c r="P624" s="57" t="str">
        <f t="shared" si="56"/>
        <v>18</v>
      </c>
      <c r="Q624" s="57">
        <f t="shared" si="57"/>
        <v>8110018</v>
      </c>
      <c r="R624" s="57">
        <f t="shared" si="58"/>
        <v>81100181</v>
      </c>
      <c r="S624" s="64">
        <f t="shared" si="59"/>
        <v>28100911081118</v>
      </c>
      <c r="T624" s="57" t="e">
        <f>COUNTIF(#REF!,tratycont!S570)</f>
        <v>#REF!</v>
      </c>
    </row>
    <row r="625" spans="1:22" x14ac:dyDescent="0.2">
      <c r="A625" s="57">
        <v>624</v>
      </c>
      <c r="B625" s="63">
        <v>2810101</v>
      </c>
      <c r="C625" s="58">
        <v>1</v>
      </c>
      <c r="D625" s="82">
        <v>1</v>
      </c>
      <c r="E625" s="59" t="s">
        <v>7534</v>
      </c>
      <c r="F625" s="59" t="s">
        <v>9001</v>
      </c>
      <c r="G625" s="59" t="s">
        <v>9018</v>
      </c>
      <c r="H625" s="74"/>
      <c r="I625" s="59" t="s">
        <v>9019</v>
      </c>
      <c r="J625" s="75">
        <v>1</v>
      </c>
      <c r="K625" s="62">
        <v>43299</v>
      </c>
      <c r="L625" s="74">
        <v>30</v>
      </c>
      <c r="M625" s="57">
        <v>2</v>
      </c>
      <c r="N625" s="57">
        <f t="shared" si="54"/>
        <v>18</v>
      </c>
      <c r="O625" s="57">
        <f t="shared" si="55"/>
        <v>7</v>
      </c>
      <c r="P625" s="57" t="str">
        <f t="shared" si="56"/>
        <v>18</v>
      </c>
      <c r="Q625" s="57">
        <f t="shared" si="57"/>
        <v>18070018</v>
      </c>
      <c r="R625" s="57">
        <f t="shared" si="58"/>
        <v>180700181</v>
      </c>
      <c r="S625" s="64">
        <f t="shared" si="59"/>
        <v>28101011180718</v>
      </c>
      <c r="T625" s="57" t="e">
        <f>COUNTIF(#REF!,tratycont!S572)</f>
        <v>#REF!</v>
      </c>
    </row>
    <row r="626" spans="1:22" x14ac:dyDescent="0.2">
      <c r="A626" s="57">
        <v>625</v>
      </c>
      <c r="B626" s="63">
        <v>2810111</v>
      </c>
      <c r="C626" s="58">
        <v>1</v>
      </c>
      <c r="D626" s="82">
        <v>0</v>
      </c>
      <c r="E626" s="59" t="s">
        <v>7534</v>
      </c>
      <c r="F626" s="59" t="s">
        <v>9001</v>
      </c>
      <c r="G626" s="59" t="s">
        <v>9020</v>
      </c>
      <c r="H626" s="74"/>
      <c r="I626" s="59" t="s">
        <v>9021</v>
      </c>
      <c r="J626" s="75">
        <v>1</v>
      </c>
      <c r="K626" s="62">
        <v>43395</v>
      </c>
      <c r="L626" s="74">
        <v>27</v>
      </c>
      <c r="M626" s="57">
        <v>2</v>
      </c>
      <c r="N626" s="57">
        <f t="shared" si="54"/>
        <v>22</v>
      </c>
      <c r="O626" s="57">
        <f t="shared" si="55"/>
        <v>10</v>
      </c>
      <c r="P626" s="57" t="str">
        <f t="shared" si="56"/>
        <v>18</v>
      </c>
      <c r="Q626" s="57">
        <f t="shared" si="57"/>
        <v>22100018</v>
      </c>
      <c r="R626" s="57">
        <f t="shared" si="58"/>
        <v>221000181</v>
      </c>
      <c r="S626" s="64">
        <f t="shared" si="59"/>
        <v>28101111221018</v>
      </c>
      <c r="T626" s="57" t="e">
        <f>COUNTIF(#REF!,tratycont!S562)</f>
        <v>#REF!</v>
      </c>
    </row>
    <row r="627" spans="1:22" x14ac:dyDescent="0.2">
      <c r="A627" s="57">
        <v>626</v>
      </c>
      <c r="B627" s="63">
        <v>2810121</v>
      </c>
      <c r="C627" s="58">
        <v>1</v>
      </c>
      <c r="D627" s="82">
        <v>0</v>
      </c>
      <c r="E627" s="59" t="s">
        <v>7534</v>
      </c>
      <c r="F627" s="59" t="s">
        <v>9001</v>
      </c>
      <c r="G627" s="59" t="s">
        <v>9022</v>
      </c>
      <c r="H627" s="74"/>
      <c r="I627" s="59" t="s">
        <v>9023</v>
      </c>
      <c r="J627" s="75">
        <v>2</v>
      </c>
      <c r="K627" s="62">
        <v>43465</v>
      </c>
      <c r="L627" s="74">
        <v>25</v>
      </c>
      <c r="M627" s="57">
        <v>2</v>
      </c>
      <c r="N627" s="57">
        <f t="shared" si="54"/>
        <v>31</v>
      </c>
      <c r="O627" s="57">
        <f t="shared" si="55"/>
        <v>12</v>
      </c>
      <c r="P627" s="57" t="str">
        <f t="shared" si="56"/>
        <v>18</v>
      </c>
      <c r="Q627" s="57">
        <f t="shared" si="57"/>
        <v>31120018</v>
      </c>
      <c r="R627" s="57">
        <f t="shared" si="58"/>
        <v>311200182</v>
      </c>
      <c r="S627" s="64">
        <f t="shared" si="59"/>
        <v>28101212311218</v>
      </c>
      <c r="T627" s="57" t="e">
        <f>COUNTIF(#REF!,tratycont!S568)</f>
        <v>#REF!</v>
      </c>
    </row>
    <row r="628" spans="1:22" x14ac:dyDescent="0.2">
      <c r="A628" s="57">
        <v>627</v>
      </c>
      <c r="B628" s="63">
        <v>2810131</v>
      </c>
      <c r="C628" s="58">
        <v>1</v>
      </c>
      <c r="D628" s="82">
        <v>1</v>
      </c>
      <c r="E628" s="59" t="s">
        <v>7534</v>
      </c>
      <c r="F628" s="59" t="s">
        <v>9001</v>
      </c>
      <c r="G628" s="59" t="s">
        <v>9024</v>
      </c>
      <c r="H628" s="74"/>
      <c r="I628" s="59" t="s">
        <v>9025</v>
      </c>
      <c r="J628" s="75">
        <v>2</v>
      </c>
      <c r="K628" s="62">
        <v>43309</v>
      </c>
      <c r="L628" s="74">
        <v>30</v>
      </c>
      <c r="M628" s="57">
        <v>2</v>
      </c>
      <c r="N628" s="57">
        <f t="shared" si="54"/>
        <v>28</v>
      </c>
      <c r="O628" s="57">
        <f t="shared" si="55"/>
        <v>7</v>
      </c>
      <c r="P628" s="57" t="str">
        <f t="shared" si="56"/>
        <v>18</v>
      </c>
      <c r="Q628" s="57">
        <f t="shared" si="57"/>
        <v>28070018</v>
      </c>
      <c r="R628" s="57">
        <f t="shared" si="58"/>
        <v>280700182</v>
      </c>
      <c r="S628" s="64">
        <f t="shared" si="59"/>
        <v>28101312280718</v>
      </c>
      <c r="T628" s="57" t="e">
        <f>COUNTIF(#REF!,tratycont!S566)</f>
        <v>#REF!</v>
      </c>
    </row>
    <row r="629" spans="1:22" x14ac:dyDescent="0.2">
      <c r="A629" s="57">
        <v>628</v>
      </c>
      <c r="B629" s="63">
        <v>2810141</v>
      </c>
      <c r="C629" s="58">
        <v>1</v>
      </c>
      <c r="D629" s="82">
        <v>1</v>
      </c>
      <c r="E629" s="59" t="s">
        <v>7534</v>
      </c>
      <c r="F629" s="59" t="s">
        <v>9001</v>
      </c>
      <c r="G629" s="59" t="s">
        <v>9026</v>
      </c>
      <c r="H629" s="74"/>
      <c r="I629" s="59" t="s">
        <v>9027</v>
      </c>
      <c r="J629" s="75">
        <v>1</v>
      </c>
      <c r="K629" s="62">
        <v>43309</v>
      </c>
      <c r="L629" s="74">
        <v>30</v>
      </c>
      <c r="M629" s="57">
        <v>2</v>
      </c>
      <c r="N629" s="57">
        <f t="shared" si="54"/>
        <v>28</v>
      </c>
      <c r="O629" s="57">
        <f t="shared" si="55"/>
        <v>7</v>
      </c>
      <c r="P629" s="57" t="str">
        <f t="shared" si="56"/>
        <v>18</v>
      </c>
      <c r="Q629" s="57">
        <f t="shared" si="57"/>
        <v>28070018</v>
      </c>
      <c r="R629" s="57">
        <f t="shared" si="58"/>
        <v>280700181</v>
      </c>
      <c r="S629" s="64">
        <f t="shared" si="59"/>
        <v>28101411280718</v>
      </c>
      <c r="T629" s="57" t="e">
        <f>COUNTIF(#REF!,tratycont!S563)</f>
        <v>#REF!</v>
      </c>
    </row>
    <row r="630" spans="1:22" x14ac:dyDescent="0.2">
      <c r="A630" s="57">
        <v>629</v>
      </c>
      <c r="B630" s="63">
        <v>2810151</v>
      </c>
      <c r="C630" s="58">
        <v>1</v>
      </c>
      <c r="D630" s="82">
        <v>1</v>
      </c>
      <c r="E630" s="59" t="s">
        <v>7534</v>
      </c>
      <c r="F630" s="59" t="s">
        <v>9001</v>
      </c>
      <c r="G630" s="59" t="s">
        <v>9028</v>
      </c>
      <c r="H630" s="74"/>
      <c r="I630" s="59" t="s">
        <v>9029</v>
      </c>
      <c r="J630" s="75">
        <v>2</v>
      </c>
      <c r="K630" s="62">
        <v>43315</v>
      </c>
      <c r="L630" s="74">
        <v>30</v>
      </c>
      <c r="M630" s="57">
        <v>2</v>
      </c>
      <c r="N630" s="57">
        <f t="shared" si="54"/>
        <v>3</v>
      </c>
      <c r="O630" s="57">
        <f t="shared" si="55"/>
        <v>8</v>
      </c>
      <c r="P630" s="57" t="str">
        <f t="shared" si="56"/>
        <v>18</v>
      </c>
      <c r="Q630" s="57">
        <f t="shared" si="57"/>
        <v>3080018</v>
      </c>
      <c r="R630" s="57">
        <f t="shared" si="58"/>
        <v>30800182</v>
      </c>
      <c r="S630" s="64">
        <f t="shared" si="59"/>
        <v>28101512030818</v>
      </c>
      <c r="T630" s="57" t="e">
        <f>COUNTIF(#REF!,tratycont!S569)</f>
        <v>#REF!</v>
      </c>
    </row>
    <row r="631" spans="1:22" x14ac:dyDescent="0.2">
      <c r="A631" s="57">
        <v>630</v>
      </c>
      <c r="B631" s="63">
        <v>2810161</v>
      </c>
      <c r="C631" s="58">
        <v>1</v>
      </c>
      <c r="D631" s="82">
        <v>0</v>
      </c>
      <c r="E631" s="59" t="s">
        <v>7534</v>
      </c>
      <c r="F631" s="59" t="s">
        <v>9001</v>
      </c>
      <c r="G631" s="59" t="s">
        <v>9030</v>
      </c>
      <c r="H631" s="74"/>
      <c r="I631" s="59" t="s">
        <v>9031</v>
      </c>
      <c r="J631" s="75">
        <v>1</v>
      </c>
      <c r="K631" s="62">
        <v>43575</v>
      </c>
      <c r="L631" s="74">
        <v>21</v>
      </c>
      <c r="M631" s="57">
        <v>2</v>
      </c>
      <c r="N631" s="57">
        <f t="shared" si="54"/>
        <v>20</v>
      </c>
      <c r="O631" s="57">
        <f t="shared" si="55"/>
        <v>4</v>
      </c>
      <c r="P631" s="57" t="str">
        <f t="shared" si="56"/>
        <v>19</v>
      </c>
      <c r="Q631" s="57">
        <f t="shared" si="57"/>
        <v>20040019</v>
      </c>
      <c r="R631" s="57">
        <f t="shared" si="58"/>
        <v>200400191</v>
      </c>
      <c r="S631" s="64">
        <f t="shared" si="59"/>
        <v>28101611200419</v>
      </c>
      <c r="T631" s="57" t="e">
        <f>COUNTIF(#REF!,tratycont!S697)</f>
        <v>#REF!</v>
      </c>
    </row>
    <row r="632" spans="1:22" x14ac:dyDescent="0.2">
      <c r="A632" s="57">
        <v>631</v>
      </c>
      <c r="B632" s="63">
        <v>2810171</v>
      </c>
      <c r="C632" s="58">
        <v>1</v>
      </c>
      <c r="D632" s="82">
        <v>0</v>
      </c>
      <c r="E632" s="59" t="s">
        <v>7534</v>
      </c>
      <c r="F632" s="59" t="s">
        <v>9001</v>
      </c>
      <c r="G632" s="59" t="s">
        <v>9032</v>
      </c>
      <c r="H632" s="74"/>
      <c r="I632" s="59" t="s">
        <v>9033</v>
      </c>
      <c r="J632" s="75">
        <v>1</v>
      </c>
      <c r="K632" s="62">
        <v>43565</v>
      </c>
      <c r="L632" s="74">
        <v>21</v>
      </c>
      <c r="M632" s="57">
        <v>2</v>
      </c>
      <c r="N632" s="57">
        <f t="shared" si="54"/>
        <v>10</v>
      </c>
      <c r="O632" s="57">
        <f t="shared" si="55"/>
        <v>4</v>
      </c>
      <c r="P632" s="57" t="str">
        <f t="shared" si="56"/>
        <v>19</v>
      </c>
      <c r="Q632" s="57">
        <f t="shared" si="57"/>
        <v>10040019</v>
      </c>
      <c r="R632" s="57">
        <f t="shared" si="58"/>
        <v>100400191</v>
      </c>
      <c r="S632" s="64">
        <f t="shared" si="59"/>
        <v>28101711100419</v>
      </c>
      <c r="T632" s="57" t="e">
        <f>COUNTIF(#REF!,tratycont!S573)</f>
        <v>#REF!</v>
      </c>
    </row>
    <row r="633" spans="1:22" x14ac:dyDescent="0.2">
      <c r="A633" s="57">
        <v>632</v>
      </c>
      <c r="B633" s="63">
        <v>2810181</v>
      </c>
      <c r="C633" s="58">
        <v>1</v>
      </c>
      <c r="D633" s="82">
        <v>0</v>
      </c>
      <c r="E633" s="59" t="s">
        <v>7534</v>
      </c>
      <c r="F633" s="59" t="s">
        <v>9001</v>
      </c>
      <c r="G633" s="59" t="s">
        <v>9034</v>
      </c>
      <c r="H633" s="74"/>
      <c r="I633" s="59" t="s">
        <v>9035</v>
      </c>
      <c r="J633" s="75">
        <v>2</v>
      </c>
      <c r="K633" s="62">
        <v>43434</v>
      </c>
      <c r="L633" s="74">
        <v>26</v>
      </c>
      <c r="M633" s="57">
        <v>2</v>
      </c>
      <c r="N633" s="57">
        <f t="shared" si="54"/>
        <v>30</v>
      </c>
      <c r="O633" s="57">
        <f t="shared" si="55"/>
        <v>11</v>
      </c>
      <c r="P633" s="57" t="str">
        <f t="shared" si="56"/>
        <v>18</v>
      </c>
      <c r="Q633" s="57">
        <f t="shared" si="57"/>
        <v>30110018</v>
      </c>
      <c r="R633" s="57">
        <f t="shared" si="58"/>
        <v>301100182</v>
      </c>
      <c r="S633" s="64">
        <f t="shared" si="59"/>
        <v>28101812301118</v>
      </c>
      <c r="T633" s="57" t="e">
        <f>COUNTIF(#REF!,tratycont!S571)</f>
        <v>#REF!</v>
      </c>
    </row>
    <row r="634" spans="1:22" x14ac:dyDescent="0.2">
      <c r="A634" s="57">
        <v>633</v>
      </c>
      <c r="B634" s="63">
        <v>2810191</v>
      </c>
      <c r="C634" s="58">
        <v>1</v>
      </c>
      <c r="D634" s="82">
        <v>0</v>
      </c>
      <c r="E634" s="59" t="s">
        <v>7534</v>
      </c>
      <c r="F634" s="59" t="s">
        <v>9001</v>
      </c>
      <c r="G634" s="59" t="s">
        <v>9036</v>
      </c>
      <c r="H634" s="74"/>
      <c r="I634" s="59" t="s">
        <v>9037</v>
      </c>
      <c r="J634" s="75">
        <v>1</v>
      </c>
      <c r="K634" s="62">
        <v>43438</v>
      </c>
      <c r="L634" s="74">
        <v>26</v>
      </c>
      <c r="M634" s="57">
        <v>2</v>
      </c>
      <c r="N634" s="57">
        <f t="shared" si="54"/>
        <v>4</v>
      </c>
      <c r="O634" s="57">
        <f t="shared" si="55"/>
        <v>12</v>
      </c>
      <c r="P634" s="57" t="str">
        <f t="shared" si="56"/>
        <v>18</v>
      </c>
      <c r="Q634" s="57">
        <f t="shared" si="57"/>
        <v>4120018</v>
      </c>
      <c r="R634" s="57">
        <f t="shared" si="58"/>
        <v>41200181</v>
      </c>
      <c r="S634" s="64">
        <f t="shared" si="59"/>
        <v>28101911041218</v>
      </c>
      <c r="T634" s="57" t="e">
        <f>COUNTIF(#REF!,tratycont!S576)</f>
        <v>#REF!</v>
      </c>
    </row>
    <row r="635" spans="1:22" x14ac:dyDescent="0.2">
      <c r="A635" s="57">
        <v>634</v>
      </c>
      <c r="B635" s="63">
        <v>2810201</v>
      </c>
      <c r="C635" s="58">
        <v>1</v>
      </c>
      <c r="D635" s="82">
        <v>1</v>
      </c>
      <c r="E635" s="59" t="s">
        <v>7534</v>
      </c>
      <c r="F635" s="59" t="s">
        <v>9001</v>
      </c>
      <c r="G635" s="59" t="s">
        <v>9038</v>
      </c>
      <c r="H635" s="74"/>
      <c r="I635" s="59" t="s">
        <v>9039</v>
      </c>
      <c r="J635" s="75">
        <v>1</v>
      </c>
      <c r="K635" s="62">
        <v>43456</v>
      </c>
      <c r="L635" s="74">
        <v>25</v>
      </c>
      <c r="M635" s="57">
        <v>2</v>
      </c>
      <c r="N635" s="57">
        <f t="shared" si="54"/>
        <v>22</v>
      </c>
      <c r="O635" s="57">
        <f t="shared" si="55"/>
        <v>12</v>
      </c>
      <c r="P635" s="57" t="str">
        <f t="shared" si="56"/>
        <v>18</v>
      </c>
      <c r="Q635" s="57">
        <f t="shared" si="57"/>
        <v>22120018</v>
      </c>
      <c r="R635" s="57">
        <f t="shared" si="58"/>
        <v>221200181</v>
      </c>
      <c r="S635" s="64">
        <f t="shared" si="59"/>
        <v>28102011221218</v>
      </c>
      <c r="T635" s="57" t="e">
        <f>COUNTIF(#REF!,tratycont!S564)</f>
        <v>#REF!</v>
      </c>
    </row>
    <row r="636" spans="1:22" x14ac:dyDescent="0.2">
      <c r="A636" s="57">
        <v>635</v>
      </c>
      <c r="B636" s="63">
        <v>2810211</v>
      </c>
      <c r="C636" s="58">
        <v>1</v>
      </c>
      <c r="D636" s="82">
        <v>0</v>
      </c>
      <c r="E636" s="59" t="s">
        <v>7534</v>
      </c>
      <c r="F636" s="59" t="s">
        <v>9001</v>
      </c>
      <c r="G636" s="59" t="s">
        <v>9040</v>
      </c>
      <c r="H636" s="74"/>
      <c r="I636" s="59" t="s">
        <v>9041</v>
      </c>
      <c r="J636" s="75">
        <v>2</v>
      </c>
      <c r="K636" s="62">
        <v>43508</v>
      </c>
      <c r="L636" s="74">
        <v>23</v>
      </c>
      <c r="M636" s="57">
        <v>2</v>
      </c>
      <c r="N636" s="57">
        <f t="shared" si="54"/>
        <v>12</v>
      </c>
      <c r="O636" s="57">
        <f t="shared" si="55"/>
        <v>2</v>
      </c>
      <c r="P636" s="57" t="str">
        <f t="shared" si="56"/>
        <v>19</v>
      </c>
      <c r="Q636" s="57">
        <f t="shared" si="57"/>
        <v>12020019</v>
      </c>
      <c r="R636" s="57">
        <f t="shared" si="58"/>
        <v>120200192</v>
      </c>
      <c r="S636" s="64">
        <f t="shared" si="59"/>
        <v>28102112120219</v>
      </c>
      <c r="T636" s="57" t="e">
        <f>COUNTIF(#REF!,tratycont!S699)</f>
        <v>#REF!</v>
      </c>
    </row>
    <row r="637" spans="1:22" x14ac:dyDescent="0.2">
      <c r="A637" s="57">
        <v>636</v>
      </c>
      <c r="B637" s="63">
        <v>2810221</v>
      </c>
      <c r="C637" s="58">
        <v>1</v>
      </c>
      <c r="D637" s="82">
        <v>1</v>
      </c>
      <c r="E637" s="59" t="s">
        <v>7534</v>
      </c>
      <c r="F637" s="59" t="s">
        <v>9001</v>
      </c>
      <c r="G637" s="59" t="s">
        <v>9042</v>
      </c>
      <c r="H637" s="74"/>
      <c r="I637" s="59" t="s">
        <v>9043</v>
      </c>
      <c r="J637" s="75">
        <v>2</v>
      </c>
      <c r="K637" s="62">
        <v>43270</v>
      </c>
      <c r="L637" s="74">
        <v>31</v>
      </c>
      <c r="M637" s="57">
        <v>2</v>
      </c>
      <c r="N637" s="57">
        <f t="shared" si="54"/>
        <v>19</v>
      </c>
      <c r="O637" s="57">
        <f t="shared" si="55"/>
        <v>6</v>
      </c>
      <c r="P637" s="57" t="str">
        <f t="shared" si="56"/>
        <v>18</v>
      </c>
      <c r="Q637" s="57">
        <f t="shared" si="57"/>
        <v>19060018</v>
      </c>
      <c r="R637" s="57">
        <f t="shared" si="58"/>
        <v>190600182</v>
      </c>
      <c r="S637" s="64">
        <f t="shared" si="59"/>
        <v>28102212190618</v>
      </c>
      <c r="T637" s="57" t="e">
        <f>COUNTIF(#REF!,tratycont!#REF!)</f>
        <v>#REF!</v>
      </c>
    </row>
    <row r="638" spans="1:22" x14ac:dyDescent="0.2">
      <c r="A638" s="57">
        <v>637</v>
      </c>
      <c r="B638" s="68">
        <v>3340011</v>
      </c>
      <c r="C638" s="58">
        <v>1</v>
      </c>
      <c r="D638" s="82">
        <v>1</v>
      </c>
      <c r="E638" s="59" t="s">
        <v>7549</v>
      </c>
      <c r="F638" s="59" t="s">
        <v>7549</v>
      </c>
      <c r="G638" s="59" t="s">
        <v>9044</v>
      </c>
      <c r="H638" s="60"/>
      <c r="I638" s="59" t="s">
        <v>9045</v>
      </c>
      <c r="J638" s="59">
        <v>2</v>
      </c>
      <c r="K638" s="66">
        <v>43256</v>
      </c>
      <c r="L638" s="63" t="e">
        <f ca="1">DATEDIF(#REF!,TODAY(),"M")</f>
        <v>#REF!</v>
      </c>
      <c r="M638" s="57">
        <v>1</v>
      </c>
      <c r="N638" s="57">
        <f t="shared" si="54"/>
        <v>5</v>
      </c>
      <c r="O638" s="57">
        <f t="shared" si="55"/>
        <v>6</v>
      </c>
      <c r="P638" s="57" t="str">
        <f t="shared" si="56"/>
        <v>18</v>
      </c>
      <c r="Q638" s="57">
        <f t="shared" si="57"/>
        <v>5060018</v>
      </c>
      <c r="R638" s="57">
        <f t="shared" si="58"/>
        <v>50600182</v>
      </c>
      <c r="S638" s="64">
        <f t="shared" si="59"/>
        <v>33400112050618</v>
      </c>
      <c r="T638" s="57" t="e">
        <f>COUNTIF(#REF!,tratycont!S807)</f>
        <v>#REF!</v>
      </c>
      <c r="V638" s="65" t="s">
        <v>7790</v>
      </c>
    </row>
    <row r="639" spans="1:22" x14ac:dyDescent="0.2">
      <c r="A639" s="57">
        <v>638</v>
      </c>
      <c r="B639" s="68">
        <v>3340031</v>
      </c>
      <c r="C639" s="58">
        <v>1</v>
      </c>
      <c r="D639" s="82">
        <v>1</v>
      </c>
      <c r="E639" s="59" t="s">
        <v>7549</v>
      </c>
      <c r="F639" s="59" t="s">
        <v>7549</v>
      </c>
      <c r="G639" s="59" t="s">
        <v>9046</v>
      </c>
      <c r="H639" s="60"/>
      <c r="I639" s="59" t="s">
        <v>9047</v>
      </c>
      <c r="J639" s="59">
        <v>2</v>
      </c>
      <c r="K639" s="66">
        <v>43323</v>
      </c>
      <c r="L639" s="63" t="e">
        <f ca="1">DATEDIF(#REF!,TODAY(),"M")</f>
        <v>#REF!</v>
      </c>
      <c r="M639" s="57">
        <v>1</v>
      </c>
      <c r="N639" s="57">
        <f t="shared" si="54"/>
        <v>11</v>
      </c>
      <c r="O639" s="57">
        <f t="shared" si="55"/>
        <v>8</v>
      </c>
      <c r="P639" s="57" t="str">
        <f t="shared" si="56"/>
        <v>18</v>
      </c>
      <c r="Q639" s="57">
        <f t="shared" si="57"/>
        <v>11080018</v>
      </c>
      <c r="R639" s="57">
        <f t="shared" si="58"/>
        <v>110800182</v>
      </c>
      <c r="S639" s="64">
        <f t="shared" si="59"/>
        <v>33400312110818</v>
      </c>
      <c r="T639" s="57" t="e">
        <f>COUNTIF(#REF!,tratycont!S808)</f>
        <v>#REF!</v>
      </c>
      <c r="V639" s="65" t="s">
        <v>7790</v>
      </c>
    </row>
    <row r="640" spans="1:22" x14ac:dyDescent="0.2">
      <c r="A640" s="57">
        <v>639</v>
      </c>
      <c r="B640" s="67">
        <v>3340041</v>
      </c>
      <c r="C640" s="58">
        <v>1</v>
      </c>
      <c r="D640" s="82">
        <v>1</v>
      </c>
      <c r="E640" s="59" t="s">
        <v>7549</v>
      </c>
      <c r="F640" s="59" t="s">
        <v>7549</v>
      </c>
      <c r="G640" s="59" t="s">
        <v>9048</v>
      </c>
      <c r="H640" s="60"/>
      <c r="I640" s="59" t="s">
        <v>9049</v>
      </c>
      <c r="J640" s="59">
        <v>1</v>
      </c>
      <c r="K640" s="66">
        <v>43290</v>
      </c>
      <c r="L640" s="63" t="e">
        <f ca="1">DATEDIF(#REF!,TODAY(),"M")</f>
        <v>#REF!</v>
      </c>
      <c r="M640" s="57">
        <v>1</v>
      </c>
      <c r="N640" s="57">
        <f t="shared" si="54"/>
        <v>9</v>
      </c>
      <c r="O640" s="57">
        <f t="shared" si="55"/>
        <v>7</v>
      </c>
      <c r="P640" s="57" t="str">
        <f t="shared" si="56"/>
        <v>18</v>
      </c>
      <c r="Q640" s="57">
        <f t="shared" si="57"/>
        <v>9070018</v>
      </c>
      <c r="R640" s="57">
        <f t="shared" si="58"/>
        <v>90700181</v>
      </c>
      <c r="S640" s="64">
        <f t="shared" si="59"/>
        <v>33400411090718</v>
      </c>
      <c r="T640" s="57" t="e">
        <f>COUNTIF(#REF!,tratycont!S810)</f>
        <v>#REF!</v>
      </c>
      <c r="V640" s="65" t="s">
        <v>7790</v>
      </c>
    </row>
    <row r="641" spans="1:22" x14ac:dyDescent="0.2">
      <c r="A641" s="57">
        <v>640</v>
      </c>
      <c r="B641" s="67">
        <v>3340051</v>
      </c>
      <c r="C641" s="58">
        <v>1</v>
      </c>
      <c r="D641" s="82">
        <v>1</v>
      </c>
      <c r="E641" s="59" t="s">
        <v>7549</v>
      </c>
      <c r="F641" s="59" t="s">
        <v>7549</v>
      </c>
      <c r="G641" s="59" t="s">
        <v>9050</v>
      </c>
      <c r="H641" s="60"/>
      <c r="I641" s="59" t="s">
        <v>9051</v>
      </c>
      <c r="J641" s="59">
        <v>1</v>
      </c>
      <c r="K641" s="66">
        <v>43301</v>
      </c>
      <c r="L641" s="63" t="e">
        <f ca="1">DATEDIF(#REF!,TODAY(),"M")</f>
        <v>#REF!</v>
      </c>
      <c r="M641" s="57">
        <v>1</v>
      </c>
      <c r="N641" s="57">
        <f t="shared" si="54"/>
        <v>20</v>
      </c>
      <c r="O641" s="57">
        <f t="shared" si="55"/>
        <v>7</v>
      </c>
      <c r="P641" s="57" t="str">
        <f t="shared" si="56"/>
        <v>18</v>
      </c>
      <c r="Q641" s="57">
        <f t="shared" si="57"/>
        <v>20070018</v>
      </c>
      <c r="R641" s="57">
        <f t="shared" si="58"/>
        <v>200700181</v>
      </c>
      <c r="S641" s="64">
        <f t="shared" si="59"/>
        <v>33400511200718</v>
      </c>
      <c r="T641" s="57" t="e">
        <f>COUNTIF(#REF!,tratycont!S804)</f>
        <v>#REF!</v>
      </c>
      <c r="V641" s="65" t="s">
        <v>7790</v>
      </c>
    </row>
    <row r="642" spans="1:22" x14ac:dyDescent="0.2">
      <c r="A642" s="57">
        <v>641</v>
      </c>
      <c r="B642" s="68">
        <v>3340071</v>
      </c>
      <c r="C642" s="58">
        <v>1</v>
      </c>
      <c r="D642" s="82">
        <v>0</v>
      </c>
      <c r="E642" s="59" t="s">
        <v>7549</v>
      </c>
      <c r="F642" s="59" t="s">
        <v>7549</v>
      </c>
      <c r="G642" s="59" t="s">
        <v>9052</v>
      </c>
      <c r="H642" s="60"/>
      <c r="I642" s="59" t="s">
        <v>9053</v>
      </c>
      <c r="J642" s="59">
        <v>2</v>
      </c>
      <c r="K642" s="66">
        <v>43451</v>
      </c>
      <c r="L642" s="63" t="e">
        <f ca="1">DATEDIF(#REF!,TODAY(),"M")</f>
        <v>#REF!</v>
      </c>
      <c r="M642" s="57">
        <v>1</v>
      </c>
      <c r="N642" s="57">
        <f t="shared" ref="N642:N705" si="60">DAY(K642)</f>
        <v>17</v>
      </c>
      <c r="O642" s="57">
        <f t="shared" ref="O642:O705" si="61">MONTH(K642)</f>
        <v>12</v>
      </c>
      <c r="P642" s="57" t="str">
        <f t="shared" ref="P642:P705" si="62">RIGHT(YEAR(K642),2)</f>
        <v>18</v>
      </c>
      <c r="Q642" s="57">
        <f t="shared" ref="Q642:Q705" si="63">(((N642*100)+O642)*10000)+P642</f>
        <v>17120018</v>
      </c>
      <c r="R642" s="57">
        <f t="shared" ref="R642:R705" si="64">(Q642*10)+J642</f>
        <v>171200182</v>
      </c>
      <c r="S642" s="64">
        <f t="shared" ref="S642:S705" si="65">(((((((B642*10)+J642)*100)+N642)*100)+O642)*100)+P642</f>
        <v>33400712171218</v>
      </c>
      <c r="T642" s="57" t="e">
        <f>COUNTIF(#REF!,tratycont!S815)</f>
        <v>#REF!</v>
      </c>
      <c r="V642" s="65" t="s">
        <v>7790</v>
      </c>
    </row>
    <row r="643" spans="1:22" x14ac:dyDescent="0.2">
      <c r="A643" s="57">
        <v>642</v>
      </c>
      <c r="B643" s="67">
        <v>3340101</v>
      </c>
      <c r="C643" s="58">
        <v>1</v>
      </c>
      <c r="D643" s="82">
        <v>1</v>
      </c>
      <c r="E643" s="59" t="s">
        <v>7549</v>
      </c>
      <c r="F643" s="59" t="s">
        <v>7549</v>
      </c>
      <c r="G643" s="59" t="s">
        <v>9054</v>
      </c>
      <c r="H643" s="60"/>
      <c r="I643" s="59" t="s">
        <v>9055</v>
      </c>
      <c r="J643" s="59">
        <v>1</v>
      </c>
      <c r="K643" s="66">
        <v>43459</v>
      </c>
      <c r="L643" s="63" t="e">
        <f ca="1">DATEDIF(#REF!,TODAY(),"M")</f>
        <v>#REF!</v>
      </c>
      <c r="M643" s="57">
        <v>1</v>
      </c>
      <c r="N643" s="57">
        <f t="shared" si="60"/>
        <v>25</v>
      </c>
      <c r="O643" s="57">
        <f t="shared" si="61"/>
        <v>12</v>
      </c>
      <c r="P643" s="57" t="str">
        <f t="shared" si="62"/>
        <v>18</v>
      </c>
      <c r="Q643" s="57">
        <f t="shared" si="63"/>
        <v>25120018</v>
      </c>
      <c r="R643" s="57">
        <f t="shared" si="64"/>
        <v>251200181</v>
      </c>
      <c r="S643" s="64">
        <f t="shared" si="65"/>
        <v>33401011251218</v>
      </c>
      <c r="T643" s="57" t="e">
        <f>COUNTIF(#REF!,tratycont!S819)</f>
        <v>#REF!</v>
      </c>
      <c r="V643" s="65" t="s">
        <v>7790</v>
      </c>
    </row>
    <row r="644" spans="1:22" x14ac:dyDescent="0.2">
      <c r="A644" s="57">
        <v>643</v>
      </c>
      <c r="B644" s="68">
        <v>3340121</v>
      </c>
      <c r="C644" s="58">
        <v>1</v>
      </c>
      <c r="D644" s="82">
        <v>1</v>
      </c>
      <c r="E644" s="59" t="s">
        <v>7549</v>
      </c>
      <c r="F644" s="59" t="s">
        <v>7549</v>
      </c>
      <c r="G644" s="59" t="s">
        <v>9056</v>
      </c>
      <c r="H644" s="60"/>
      <c r="I644" s="59" t="s">
        <v>9057</v>
      </c>
      <c r="J644" s="59">
        <v>2</v>
      </c>
      <c r="K644" s="66">
        <v>43298</v>
      </c>
      <c r="L644" s="63" t="e">
        <f ca="1">DATEDIF(#REF!,TODAY(),"M")</f>
        <v>#REF!</v>
      </c>
      <c r="M644" s="57">
        <v>1</v>
      </c>
      <c r="N644" s="57">
        <f t="shared" si="60"/>
        <v>17</v>
      </c>
      <c r="O644" s="57">
        <f t="shared" si="61"/>
        <v>7</v>
      </c>
      <c r="P644" s="57" t="str">
        <f t="shared" si="62"/>
        <v>18</v>
      </c>
      <c r="Q644" s="57">
        <f t="shared" si="63"/>
        <v>17070018</v>
      </c>
      <c r="R644" s="57">
        <f t="shared" si="64"/>
        <v>170700182</v>
      </c>
      <c r="S644" s="64">
        <f t="shared" si="65"/>
        <v>33401212170718</v>
      </c>
      <c r="T644" s="57" t="e">
        <f>COUNTIF(#REF!,tratycont!S809)</f>
        <v>#REF!</v>
      </c>
      <c r="V644" s="65" t="s">
        <v>7790</v>
      </c>
    </row>
    <row r="645" spans="1:22" x14ac:dyDescent="0.2">
      <c r="A645" s="57">
        <v>644</v>
      </c>
      <c r="B645" s="67">
        <v>3340121</v>
      </c>
      <c r="C645" s="58">
        <v>1</v>
      </c>
      <c r="D645" s="82">
        <v>1</v>
      </c>
      <c r="E645" s="59" t="s">
        <v>7549</v>
      </c>
      <c r="F645" s="59" t="s">
        <v>7549</v>
      </c>
      <c r="G645" s="59" t="s">
        <v>9058</v>
      </c>
      <c r="H645" s="60"/>
      <c r="I645" s="59" t="s">
        <v>9059</v>
      </c>
      <c r="J645" s="59">
        <v>1</v>
      </c>
      <c r="K645" s="66">
        <v>43364</v>
      </c>
      <c r="L645" s="63" t="e">
        <f ca="1">DATEDIF(#REF!,TODAY(),"M")</f>
        <v>#REF!</v>
      </c>
      <c r="M645" s="57">
        <v>1</v>
      </c>
      <c r="N645" s="57">
        <f t="shared" si="60"/>
        <v>21</v>
      </c>
      <c r="O645" s="57">
        <f t="shared" si="61"/>
        <v>9</v>
      </c>
      <c r="P645" s="57" t="str">
        <f t="shared" si="62"/>
        <v>18</v>
      </c>
      <c r="Q645" s="57">
        <f t="shared" si="63"/>
        <v>21090018</v>
      </c>
      <c r="R645" s="57">
        <f t="shared" si="64"/>
        <v>210900181</v>
      </c>
      <c r="S645" s="64">
        <f t="shared" si="65"/>
        <v>33401211210918</v>
      </c>
      <c r="T645" s="57" t="e">
        <f>COUNTIF(#REF!,tratycont!S816)</f>
        <v>#REF!</v>
      </c>
      <c r="V645" s="65" t="s">
        <v>7790</v>
      </c>
    </row>
    <row r="646" spans="1:22" x14ac:dyDescent="0.2">
      <c r="A646" s="57">
        <v>645</v>
      </c>
      <c r="B646" s="67">
        <v>3340131</v>
      </c>
      <c r="C646" s="58">
        <v>1</v>
      </c>
      <c r="D646" s="82">
        <v>0</v>
      </c>
      <c r="E646" s="59" t="s">
        <v>7549</v>
      </c>
      <c r="F646" s="59" t="s">
        <v>7549</v>
      </c>
      <c r="G646" s="59" t="s">
        <v>9060</v>
      </c>
      <c r="H646" s="60"/>
      <c r="I646" s="59" t="s">
        <v>9061</v>
      </c>
      <c r="J646" s="59">
        <v>2</v>
      </c>
      <c r="K646" s="66">
        <v>43431</v>
      </c>
      <c r="L646" s="63" t="e">
        <f ca="1">DATEDIF(#REF!,TODAY(),"M")</f>
        <v>#REF!</v>
      </c>
      <c r="M646" s="57">
        <v>1</v>
      </c>
      <c r="N646" s="57">
        <f t="shared" si="60"/>
        <v>27</v>
      </c>
      <c r="O646" s="57">
        <f t="shared" si="61"/>
        <v>11</v>
      </c>
      <c r="P646" s="57" t="str">
        <f t="shared" si="62"/>
        <v>18</v>
      </c>
      <c r="Q646" s="57">
        <f t="shared" si="63"/>
        <v>27110018</v>
      </c>
      <c r="R646" s="57">
        <f t="shared" si="64"/>
        <v>271100182</v>
      </c>
      <c r="S646" s="64">
        <f t="shared" si="65"/>
        <v>33401312271118</v>
      </c>
      <c r="T646" s="57" t="e">
        <f>COUNTIF(#REF!,tratycont!S811)</f>
        <v>#REF!</v>
      </c>
      <c r="V646" s="65" t="s">
        <v>7790</v>
      </c>
    </row>
    <row r="647" spans="1:22" x14ac:dyDescent="0.2">
      <c r="A647" s="57">
        <v>646</v>
      </c>
      <c r="B647" s="68">
        <v>3340141</v>
      </c>
      <c r="C647" s="58">
        <v>1</v>
      </c>
      <c r="D647" s="82">
        <v>1</v>
      </c>
      <c r="E647" s="59" t="s">
        <v>7549</v>
      </c>
      <c r="F647" s="59" t="s">
        <v>7549</v>
      </c>
      <c r="G647" s="59" t="s">
        <v>9062</v>
      </c>
      <c r="H647" s="60"/>
      <c r="I647" s="59" t="s">
        <v>9063</v>
      </c>
      <c r="J647" s="59">
        <v>1</v>
      </c>
      <c r="K647" s="66">
        <v>43382</v>
      </c>
      <c r="L647" s="63" t="e">
        <f ca="1">DATEDIF(#REF!,TODAY(),"M")</f>
        <v>#REF!</v>
      </c>
      <c r="M647" s="57">
        <v>1</v>
      </c>
      <c r="N647" s="57">
        <f t="shared" si="60"/>
        <v>9</v>
      </c>
      <c r="O647" s="57">
        <f t="shared" si="61"/>
        <v>10</v>
      </c>
      <c r="P647" s="57" t="str">
        <f t="shared" si="62"/>
        <v>18</v>
      </c>
      <c r="Q647" s="57">
        <f t="shared" si="63"/>
        <v>9100018</v>
      </c>
      <c r="R647" s="57">
        <f t="shared" si="64"/>
        <v>91000181</v>
      </c>
      <c r="S647" s="64">
        <f t="shared" si="65"/>
        <v>33401411091018</v>
      </c>
      <c r="T647" s="57" t="e">
        <f>COUNTIF(#REF!,tratycont!S814)</f>
        <v>#REF!</v>
      </c>
      <c r="V647" s="65" t="s">
        <v>7982</v>
      </c>
    </row>
    <row r="648" spans="1:22" x14ac:dyDescent="0.2">
      <c r="A648" s="57">
        <v>647</v>
      </c>
      <c r="B648" s="67">
        <v>3340141</v>
      </c>
      <c r="C648" s="58">
        <v>1</v>
      </c>
      <c r="D648" s="82">
        <v>1</v>
      </c>
      <c r="E648" s="59" t="s">
        <v>7549</v>
      </c>
      <c r="F648" s="59" t="s">
        <v>7549</v>
      </c>
      <c r="G648" s="59" t="s">
        <v>9064</v>
      </c>
      <c r="H648" s="60"/>
      <c r="I648" s="59" t="s">
        <v>9065</v>
      </c>
      <c r="J648" s="59">
        <v>2</v>
      </c>
      <c r="K648" s="66">
        <v>43300</v>
      </c>
      <c r="L648" s="63" t="e">
        <f ca="1">DATEDIF(#REF!,TODAY(),"M")</f>
        <v>#REF!</v>
      </c>
      <c r="M648" s="57">
        <v>1</v>
      </c>
      <c r="N648" s="57">
        <f t="shared" si="60"/>
        <v>19</v>
      </c>
      <c r="O648" s="57">
        <f t="shared" si="61"/>
        <v>7</v>
      </c>
      <c r="P648" s="57" t="str">
        <f t="shared" si="62"/>
        <v>18</v>
      </c>
      <c r="Q648" s="57">
        <f t="shared" si="63"/>
        <v>19070018</v>
      </c>
      <c r="R648" s="57">
        <f t="shared" si="64"/>
        <v>190700182</v>
      </c>
      <c r="S648" s="64">
        <f t="shared" si="65"/>
        <v>33401412190718</v>
      </c>
      <c r="T648" s="57" t="e">
        <f>COUNTIF(#REF!,tratycont!S818)</f>
        <v>#REF!</v>
      </c>
      <c r="V648" s="71" t="s">
        <v>7790</v>
      </c>
    </row>
    <row r="649" spans="1:22" x14ac:dyDescent="0.2">
      <c r="A649" s="57">
        <v>648</v>
      </c>
      <c r="B649" s="67">
        <v>3340171</v>
      </c>
      <c r="C649" s="58">
        <v>1</v>
      </c>
      <c r="D649" s="82">
        <v>0</v>
      </c>
      <c r="E649" s="59" t="s">
        <v>7549</v>
      </c>
      <c r="F649" s="59" t="s">
        <v>7549</v>
      </c>
      <c r="G649" s="59" t="s">
        <v>9066</v>
      </c>
      <c r="H649" s="60"/>
      <c r="I649" s="59" t="s">
        <v>9067</v>
      </c>
      <c r="J649" s="59">
        <v>2</v>
      </c>
      <c r="K649" s="66">
        <v>43484</v>
      </c>
      <c r="L649" s="63" t="e">
        <f ca="1">DATEDIF(#REF!,TODAY(),"M")</f>
        <v>#REF!</v>
      </c>
      <c r="M649" s="57">
        <v>1</v>
      </c>
      <c r="N649" s="57">
        <f t="shared" si="60"/>
        <v>19</v>
      </c>
      <c r="O649" s="57">
        <f t="shared" si="61"/>
        <v>1</v>
      </c>
      <c r="P649" s="57" t="str">
        <f t="shared" si="62"/>
        <v>19</v>
      </c>
      <c r="Q649" s="57">
        <f t="shared" si="63"/>
        <v>19010019</v>
      </c>
      <c r="R649" s="57">
        <f t="shared" si="64"/>
        <v>190100192</v>
      </c>
      <c r="S649" s="64">
        <f t="shared" si="65"/>
        <v>33401712190119</v>
      </c>
      <c r="T649" s="57" t="e">
        <f>COUNTIF(#REF!,tratycont!S820)</f>
        <v>#REF!</v>
      </c>
      <c r="V649" s="65" t="s">
        <v>7790</v>
      </c>
    </row>
    <row r="650" spans="1:22" x14ac:dyDescent="0.2">
      <c r="A650" s="57">
        <v>649</v>
      </c>
      <c r="B650" s="67">
        <v>3340181</v>
      </c>
      <c r="C650" s="58">
        <v>1</v>
      </c>
      <c r="D650" s="82">
        <v>0</v>
      </c>
      <c r="E650" s="59" t="s">
        <v>7549</v>
      </c>
      <c r="F650" s="59" t="s">
        <v>7549</v>
      </c>
      <c r="G650" s="59" t="s">
        <v>9068</v>
      </c>
      <c r="H650" s="60"/>
      <c r="I650" s="59" t="s">
        <v>9069</v>
      </c>
      <c r="J650" s="59">
        <v>1</v>
      </c>
      <c r="K650" s="66">
        <v>43508</v>
      </c>
      <c r="L650" s="63" t="e">
        <f ca="1">DATEDIF(#REF!,TODAY(),"M")</f>
        <v>#REF!</v>
      </c>
      <c r="M650" s="57">
        <v>1</v>
      </c>
      <c r="N650" s="57">
        <f t="shared" si="60"/>
        <v>12</v>
      </c>
      <c r="O650" s="57">
        <f t="shared" si="61"/>
        <v>2</v>
      </c>
      <c r="P650" s="57" t="str">
        <f t="shared" si="62"/>
        <v>19</v>
      </c>
      <c r="Q650" s="57">
        <f t="shared" si="63"/>
        <v>12020019</v>
      </c>
      <c r="R650" s="57">
        <f t="shared" si="64"/>
        <v>120200191</v>
      </c>
      <c r="S650" s="64">
        <f t="shared" si="65"/>
        <v>33401811120219</v>
      </c>
      <c r="T650" s="57" t="e">
        <f>COUNTIF(#REF!,tratycont!S806)</f>
        <v>#REF!</v>
      </c>
      <c r="V650" s="65" t="s">
        <v>7790</v>
      </c>
    </row>
    <row r="651" spans="1:22" x14ac:dyDescent="0.2">
      <c r="A651" s="57">
        <v>650</v>
      </c>
      <c r="B651" s="67">
        <v>3340201</v>
      </c>
      <c r="C651" s="58">
        <v>1</v>
      </c>
      <c r="D651" s="82">
        <v>0</v>
      </c>
      <c r="E651" s="59" t="s">
        <v>7549</v>
      </c>
      <c r="F651" s="59" t="s">
        <v>7549</v>
      </c>
      <c r="G651" s="59" t="s">
        <v>9070</v>
      </c>
      <c r="H651" s="60"/>
      <c r="I651" s="59" t="s">
        <v>9071</v>
      </c>
      <c r="J651" s="59">
        <v>1</v>
      </c>
      <c r="K651" s="66">
        <v>43496</v>
      </c>
      <c r="L651" s="63" t="e">
        <f ca="1">DATEDIF(#REF!,TODAY(),"M")</f>
        <v>#REF!</v>
      </c>
      <c r="M651" s="57">
        <v>1</v>
      </c>
      <c r="N651" s="57">
        <f t="shared" si="60"/>
        <v>31</v>
      </c>
      <c r="O651" s="57">
        <f t="shared" si="61"/>
        <v>1</v>
      </c>
      <c r="P651" s="57" t="str">
        <f t="shared" si="62"/>
        <v>19</v>
      </c>
      <c r="Q651" s="57">
        <f t="shared" si="63"/>
        <v>31010019</v>
      </c>
      <c r="R651" s="57">
        <f t="shared" si="64"/>
        <v>310100191</v>
      </c>
      <c r="S651" s="64">
        <f t="shared" si="65"/>
        <v>33402011310119</v>
      </c>
      <c r="T651" s="57" t="e">
        <f>COUNTIF(#REF!,tratycont!S813)</f>
        <v>#REF!</v>
      </c>
      <c r="V651" s="65" t="s">
        <v>7790</v>
      </c>
    </row>
    <row r="652" spans="1:22" x14ac:dyDescent="0.2">
      <c r="A652" s="57">
        <v>651</v>
      </c>
      <c r="B652" s="67">
        <v>3340211</v>
      </c>
      <c r="C652" s="58">
        <v>1</v>
      </c>
      <c r="D652" s="82">
        <v>0</v>
      </c>
      <c r="E652" s="59" t="s">
        <v>7549</v>
      </c>
      <c r="F652" s="59" t="s">
        <v>7549</v>
      </c>
      <c r="G652" s="59" t="s">
        <v>9072</v>
      </c>
      <c r="H652" s="60"/>
      <c r="I652" s="59" t="s">
        <v>9073</v>
      </c>
      <c r="J652" s="59">
        <v>1</v>
      </c>
      <c r="K652" s="66">
        <v>43589</v>
      </c>
      <c r="L652" s="63" t="e">
        <f ca="1">DATEDIF(#REF!,TODAY(),"M")</f>
        <v>#REF!</v>
      </c>
      <c r="M652" s="57">
        <v>1</v>
      </c>
      <c r="N652" s="57">
        <f t="shared" si="60"/>
        <v>4</v>
      </c>
      <c r="O652" s="57">
        <f t="shared" si="61"/>
        <v>5</v>
      </c>
      <c r="P652" s="57" t="str">
        <f t="shared" si="62"/>
        <v>19</v>
      </c>
      <c r="Q652" s="57">
        <f t="shared" si="63"/>
        <v>4050019</v>
      </c>
      <c r="R652" s="57">
        <f t="shared" si="64"/>
        <v>40500191</v>
      </c>
      <c r="S652" s="64">
        <f t="shared" si="65"/>
        <v>33402111040519</v>
      </c>
      <c r="T652" s="57" t="e">
        <f>COUNTIF(#REF!,tratycont!S817)</f>
        <v>#REF!</v>
      </c>
      <c r="V652" s="65" t="s">
        <v>7790</v>
      </c>
    </row>
    <row r="653" spans="1:22" x14ac:dyDescent="0.2">
      <c r="A653" s="57">
        <v>652</v>
      </c>
      <c r="B653" s="67">
        <v>3340221</v>
      </c>
      <c r="C653" s="58">
        <v>1</v>
      </c>
      <c r="D653" s="82">
        <v>1</v>
      </c>
      <c r="E653" s="59" t="s">
        <v>7549</v>
      </c>
      <c r="F653" s="59" t="s">
        <v>7549</v>
      </c>
      <c r="G653" s="59" t="s">
        <v>9074</v>
      </c>
      <c r="H653" s="60"/>
      <c r="I653" s="59" t="s">
        <v>9075</v>
      </c>
      <c r="J653" s="59">
        <v>2</v>
      </c>
      <c r="K653" s="66">
        <v>43461</v>
      </c>
      <c r="L653" s="63" t="e">
        <f ca="1">DATEDIF(#REF!,TODAY(),"M")</f>
        <v>#REF!</v>
      </c>
      <c r="M653" s="57">
        <v>1</v>
      </c>
      <c r="N653" s="57">
        <f t="shared" si="60"/>
        <v>27</v>
      </c>
      <c r="O653" s="57">
        <f t="shared" si="61"/>
        <v>12</v>
      </c>
      <c r="P653" s="57" t="str">
        <f t="shared" si="62"/>
        <v>18</v>
      </c>
      <c r="Q653" s="57">
        <f t="shared" si="63"/>
        <v>27120018</v>
      </c>
      <c r="R653" s="57">
        <f t="shared" si="64"/>
        <v>271200182</v>
      </c>
      <c r="S653" s="64">
        <f t="shared" si="65"/>
        <v>33402212271218</v>
      </c>
      <c r="T653" s="57" t="e">
        <f>COUNTIF(#REF!,tratycont!S805)</f>
        <v>#REF!</v>
      </c>
      <c r="V653" s="65" t="s">
        <v>7790</v>
      </c>
    </row>
    <row r="654" spans="1:22" x14ac:dyDescent="0.2">
      <c r="A654" s="57">
        <v>653</v>
      </c>
      <c r="B654" s="63">
        <v>3420021</v>
      </c>
      <c r="C654" s="58">
        <v>1</v>
      </c>
      <c r="D654" s="82">
        <v>2</v>
      </c>
      <c r="E654" s="59" t="s">
        <v>7550</v>
      </c>
      <c r="F654" s="59" t="s">
        <v>9076</v>
      </c>
      <c r="G654" s="59" t="s">
        <v>9077</v>
      </c>
      <c r="H654" s="74" t="s">
        <v>9078</v>
      </c>
      <c r="I654" s="59" t="s">
        <v>9079</v>
      </c>
      <c r="J654" s="75">
        <v>1</v>
      </c>
      <c r="K654" s="62">
        <v>43298</v>
      </c>
      <c r="L654" s="74">
        <v>30</v>
      </c>
      <c r="M654" s="57">
        <v>2</v>
      </c>
      <c r="N654" s="57">
        <f t="shared" si="60"/>
        <v>17</v>
      </c>
      <c r="O654" s="57">
        <f t="shared" si="61"/>
        <v>7</v>
      </c>
      <c r="P654" s="57" t="str">
        <f t="shared" si="62"/>
        <v>18</v>
      </c>
      <c r="Q654" s="57">
        <f t="shared" si="63"/>
        <v>17070018</v>
      </c>
      <c r="R654" s="57">
        <f t="shared" si="64"/>
        <v>170700181</v>
      </c>
      <c r="S654" s="64">
        <f t="shared" si="65"/>
        <v>34200211170718</v>
      </c>
      <c r="T654" s="57" t="e">
        <f>COUNTIF(#REF!,tratycont!S596)</f>
        <v>#REF!</v>
      </c>
    </row>
    <row r="655" spans="1:22" x14ac:dyDescent="0.2">
      <c r="A655" s="57">
        <v>654</v>
      </c>
      <c r="B655" s="63">
        <v>3420021</v>
      </c>
      <c r="C655" s="58">
        <v>1</v>
      </c>
      <c r="D655" s="82">
        <v>2</v>
      </c>
      <c r="E655" s="59" t="s">
        <v>7550</v>
      </c>
      <c r="F655" s="59" t="s">
        <v>9076</v>
      </c>
      <c r="G655" s="59"/>
      <c r="H655" s="74" t="s">
        <v>9078</v>
      </c>
      <c r="I655" s="59" t="s">
        <v>9080</v>
      </c>
      <c r="J655" s="75">
        <v>1</v>
      </c>
      <c r="K655" s="62">
        <v>43298</v>
      </c>
      <c r="L655" s="74">
        <v>30</v>
      </c>
      <c r="M655" s="57">
        <v>2</v>
      </c>
      <c r="N655" s="57">
        <f t="shared" si="60"/>
        <v>17</v>
      </c>
      <c r="O655" s="57">
        <f t="shared" si="61"/>
        <v>7</v>
      </c>
      <c r="P655" s="57" t="str">
        <f t="shared" si="62"/>
        <v>18</v>
      </c>
      <c r="Q655" s="57">
        <f t="shared" si="63"/>
        <v>17070018</v>
      </c>
      <c r="R655" s="57">
        <f t="shared" si="64"/>
        <v>170700181</v>
      </c>
      <c r="S655" s="64">
        <f t="shared" si="65"/>
        <v>34200211170718</v>
      </c>
      <c r="T655" s="57" t="e">
        <f>COUNTIF(#REF!,tratycont!S716)</f>
        <v>#REF!</v>
      </c>
    </row>
    <row r="656" spans="1:22" x14ac:dyDescent="0.2">
      <c r="A656" s="57">
        <v>655</v>
      </c>
      <c r="B656" s="63">
        <v>3420051</v>
      </c>
      <c r="C656" s="58">
        <v>1</v>
      </c>
      <c r="D656" s="82">
        <v>0</v>
      </c>
      <c r="E656" s="59" t="s">
        <v>7550</v>
      </c>
      <c r="F656" s="59" t="s">
        <v>9076</v>
      </c>
      <c r="G656" s="59" t="s">
        <v>9081</v>
      </c>
      <c r="H656" s="74"/>
      <c r="I656" s="59" t="s">
        <v>9082</v>
      </c>
      <c r="J656" s="75">
        <v>2</v>
      </c>
      <c r="K656" s="62">
        <v>43404</v>
      </c>
      <c r="L656" s="74">
        <v>27</v>
      </c>
      <c r="M656" s="57">
        <v>2</v>
      </c>
      <c r="N656" s="57">
        <f t="shared" si="60"/>
        <v>31</v>
      </c>
      <c r="O656" s="57">
        <f t="shared" si="61"/>
        <v>10</v>
      </c>
      <c r="P656" s="57" t="str">
        <f t="shared" si="62"/>
        <v>18</v>
      </c>
      <c r="Q656" s="57">
        <f t="shared" si="63"/>
        <v>31100018</v>
      </c>
      <c r="R656" s="57">
        <f t="shared" si="64"/>
        <v>311000182</v>
      </c>
      <c r="S656" s="64">
        <f t="shared" si="65"/>
        <v>34200512311018</v>
      </c>
      <c r="T656" s="57" t="e">
        <f>COUNTIF(#REF!,tratycont!S599)</f>
        <v>#REF!</v>
      </c>
    </row>
    <row r="657" spans="1:20" x14ac:dyDescent="0.2">
      <c r="A657" s="57">
        <v>656</v>
      </c>
      <c r="B657" s="63">
        <v>3420061</v>
      </c>
      <c r="C657" s="58">
        <v>1</v>
      </c>
      <c r="D657" s="82">
        <v>0</v>
      </c>
      <c r="E657" s="59" t="s">
        <v>7550</v>
      </c>
      <c r="F657" s="59" t="s">
        <v>9076</v>
      </c>
      <c r="G657" s="59" t="s">
        <v>9083</v>
      </c>
      <c r="H657" s="74"/>
      <c r="I657" s="59" t="s">
        <v>9084</v>
      </c>
      <c r="J657" s="75">
        <v>2</v>
      </c>
      <c r="K657" s="62">
        <v>43468</v>
      </c>
      <c r="L657" s="74">
        <v>25</v>
      </c>
      <c r="M657" s="57">
        <v>2</v>
      </c>
      <c r="N657" s="57">
        <f t="shared" si="60"/>
        <v>3</v>
      </c>
      <c r="O657" s="57">
        <f t="shared" si="61"/>
        <v>1</v>
      </c>
      <c r="P657" s="57" t="str">
        <f t="shared" si="62"/>
        <v>19</v>
      </c>
      <c r="Q657" s="57">
        <f t="shared" si="63"/>
        <v>3010019</v>
      </c>
      <c r="R657" s="57">
        <f t="shared" si="64"/>
        <v>30100192</v>
      </c>
      <c r="S657" s="64">
        <f t="shared" si="65"/>
        <v>34200612030119</v>
      </c>
      <c r="T657" s="57" t="e">
        <f>COUNTIF(#REF!,tratycont!S703)</f>
        <v>#REF!</v>
      </c>
    </row>
    <row r="658" spans="1:20" x14ac:dyDescent="0.2">
      <c r="A658" s="57">
        <v>657</v>
      </c>
      <c r="B658" s="63">
        <v>3420071</v>
      </c>
      <c r="C658" s="58">
        <v>1</v>
      </c>
      <c r="D658" s="82">
        <v>1</v>
      </c>
      <c r="E658" s="59" t="s">
        <v>7550</v>
      </c>
      <c r="F658" s="59" t="s">
        <v>9076</v>
      </c>
      <c r="G658" s="59" t="s">
        <v>9085</v>
      </c>
      <c r="H658" s="74"/>
      <c r="I658" s="59" t="s">
        <v>9086</v>
      </c>
      <c r="J658" s="75">
        <v>2</v>
      </c>
      <c r="K658" s="62">
        <v>43372</v>
      </c>
      <c r="L658" s="74">
        <v>28</v>
      </c>
      <c r="M658" s="57">
        <v>2</v>
      </c>
      <c r="N658" s="57">
        <f t="shared" si="60"/>
        <v>29</v>
      </c>
      <c r="O658" s="57">
        <f t="shared" si="61"/>
        <v>9</v>
      </c>
      <c r="P658" s="57" t="str">
        <f t="shared" si="62"/>
        <v>18</v>
      </c>
      <c r="Q658" s="57">
        <f t="shared" si="63"/>
        <v>29090018</v>
      </c>
      <c r="R658" s="57">
        <f t="shared" si="64"/>
        <v>290900182</v>
      </c>
      <c r="S658" s="64">
        <f t="shared" si="65"/>
        <v>34200712290918</v>
      </c>
      <c r="T658" s="57" t="e">
        <f>COUNTIF(#REF!,tratycont!S714)</f>
        <v>#REF!</v>
      </c>
    </row>
    <row r="659" spans="1:20" x14ac:dyDescent="0.2">
      <c r="A659" s="57">
        <v>658</v>
      </c>
      <c r="B659" s="63">
        <v>3420081</v>
      </c>
      <c r="C659" s="58">
        <v>1</v>
      </c>
      <c r="D659" s="82">
        <v>1</v>
      </c>
      <c r="E659" s="59" t="s">
        <v>7550</v>
      </c>
      <c r="F659" s="59" t="s">
        <v>9076</v>
      </c>
      <c r="G659" s="59" t="s">
        <v>9087</v>
      </c>
      <c r="H659" s="74"/>
      <c r="I659" s="59" t="s">
        <v>9088</v>
      </c>
      <c r="J659" s="75">
        <v>1</v>
      </c>
      <c r="K659" s="62">
        <v>43268</v>
      </c>
      <c r="L659" s="74">
        <v>31</v>
      </c>
      <c r="M659" s="57">
        <v>2</v>
      </c>
      <c r="N659" s="57">
        <f t="shared" si="60"/>
        <v>17</v>
      </c>
      <c r="O659" s="57">
        <f t="shared" si="61"/>
        <v>6</v>
      </c>
      <c r="P659" s="57" t="str">
        <f t="shared" si="62"/>
        <v>18</v>
      </c>
      <c r="Q659" s="57">
        <f t="shared" si="63"/>
        <v>17060018</v>
      </c>
      <c r="R659" s="57">
        <f t="shared" si="64"/>
        <v>170600181</v>
      </c>
      <c r="S659" s="64">
        <f t="shared" si="65"/>
        <v>34200811170618</v>
      </c>
      <c r="T659" s="57" t="e">
        <f>COUNTIF(#REF!,tratycont!S713)</f>
        <v>#REF!</v>
      </c>
    </row>
    <row r="660" spans="1:20" x14ac:dyDescent="0.2">
      <c r="A660" s="57">
        <v>659</v>
      </c>
      <c r="B660" s="63">
        <v>3420091</v>
      </c>
      <c r="C660" s="58">
        <v>1</v>
      </c>
      <c r="D660" s="82">
        <v>1</v>
      </c>
      <c r="E660" s="59" t="s">
        <v>7550</v>
      </c>
      <c r="F660" s="59" t="s">
        <v>9076</v>
      </c>
      <c r="G660" s="59" t="s">
        <v>9089</v>
      </c>
      <c r="H660" s="74"/>
      <c r="I660" s="59" t="s">
        <v>9090</v>
      </c>
      <c r="J660" s="75">
        <v>1</v>
      </c>
      <c r="K660" s="62">
        <v>43367</v>
      </c>
      <c r="L660" s="74">
        <v>28</v>
      </c>
      <c r="M660" s="57">
        <v>2</v>
      </c>
      <c r="N660" s="57">
        <f t="shared" si="60"/>
        <v>24</v>
      </c>
      <c r="O660" s="57">
        <f t="shared" si="61"/>
        <v>9</v>
      </c>
      <c r="P660" s="57" t="str">
        <f t="shared" si="62"/>
        <v>18</v>
      </c>
      <c r="Q660" s="57">
        <f t="shared" si="63"/>
        <v>24090018</v>
      </c>
      <c r="R660" s="57">
        <f t="shared" si="64"/>
        <v>240900181</v>
      </c>
      <c r="S660" s="64">
        <f t="shared" si="65"/>
        <v>34200911240918</v>
      </c>
      <c r="T660" s="57" t="e">
        <f>COUNTIF(#REF!,tratycont!S595)</f>
        <v>#REF!</v>
      </c>
    </row>
    <row r="661" spans="1:20" x14ac:dyDescent="0.2">
      <c r="A661" s="57">
        <v>660</v>
      </c>
      <c r="B661" s="63">
        <v>3420101</v>
      </c>
      <c r="C661" s="58">
        <v>1</v>
      </c>
      <c r="D661" s="82">
        <v>0</v>
      </c>
      <c r="E661" s="59" t="s">
        <v>7550</v>
      </c>
      <c r="F661" s="59" t="s">
        <v>9076</v>
      </c>
      <c r="G661" s="59" t="s">
        <v>9091</v>
      </c>
      <c r="H661" s="74" t="s">
        <v>7932</v>
      </c>
      <c r="I661" s="59"/>
      <c r="J661" s="75"/>
      <c r="K661" s="62"/>
      <c r="L661" s="74"/>
      <c r="M661" s="57">
        <v>2</v>
      </c>
      <c r="N661" s="57">
        <f t="shared" si="60"/>
        <v>0</v>
      </c>
      <c r="O661" s="57">
        <f t="shared" si="61"/>
        <v>1</v>
      </c>
      <c r="P661" s="57" t="str">
        <f t="shared" si="62"/>
        <v>00</v>
      </c>
      <c r="Q661" s="57">
        <f t="shared" si="63"/>
        <v>10000</v>
      </c>
      <c r="R661" s="57">
        <f t="shared" si="64"/>
        <v>100000</v>
      </c>
      <c r="S661" s="64">
        <f t="shared" si="65"/>
        <v>34201010000100</v>
      </c>
      <c r="T661" s="57" t="e">
        <f>COUNTIF(#REF!,tratycont!S597)</f>
        <v>#REF!</v>
      </c>
    </row>
    <row r="662" spans="1:20" x14ac:dyDescent="0.2">
      <c r="A662" s="57">
        <v>661</v>
      </c>
      <c r="B662" s="63">
        <v>3420111</v>
      </c>
      <c r="C662" s="58">
        <v>1</v>
      </c>
      <c r="D662" s="82">
        <v>0</v>
      </c>
      <c r="E662" s="59" t="s">
        <v>7550</v>
      </c>
      <c r="F662" s="59" t="s">
        <v>9076</v>
      </c>
      <c r="G662" s="59" t="s">
        <v>9092</v>
      </c>
      <c r="H662" s="74"/>
      <c r="I662" s="59" t="s">
        <v>9093</v>
      </c>
      <c r="J662" s="75">
        <v>1</v>
      </c>
      <c r="K662" s="62">
        <v>43426</v>
      </c>
      <c r="L662" s="74">
        <v>26</v>
      </c>
      <c r="M662" s="57">
        <v>2</v>
      </c>
      <c r="N662" s="57">
        <f t="shared" si="60"/>
        <v>22</v>
      </c>
      <c r="O662" s="57">
        <f t="shared" si="61"/>
        <v>11</v>
      </c>
      <c r="P662" s="57" t="str">
        <f t="shared" si="62"/>
        <v>18</v>
      </c>
      <c r="Q662" s="57">
        <f t="shared" si="63"/>
        <v>22110018</v>
      </c>
      <c r="R662" s="57">
        <f t="shared" si="64"/>
        <v>221100181</v>
      </c>
      <c r="S662" s="64">
        <f t="shared" si="65"/>
        <v>34201111221118</v>
      </c>
      <c r="T662" s="57" t="e">
        <f>COUNTIF(#REF!,tratycont!S715)</f>
        <v>#REF!</v>
      </c>
    </row>
    <row r="663" spans="1:20" x14ac:dyDescent="0.2">
      <c r="A663" s="57">
        <v>662</v>
      </c>
      <c r="B663" s="63">
        <v>3420121</v>
      </c>
      <c r="C663" s="58">
        <v>1</v>
      </c>
      <c r="D663" s="82">
        <v>1</v>
      </c>
      <c r="E663" s="59" t="s">
        <v>7550</v>
      </c>
      <c r="F663" s="59" t="s">
        <v>9076</v>
      </c>
      <c r="G663" s="59" t="s">
        <v>9094</v>
      </c>
      <c r="H663" s="74"/>
      <c r="I663" s="59" t="s">
        <v>9095</v>
      </c>
      <c r="J663" s="75">
        <v>1</v>
      </c>
      <c r="K663" s="62">
        <v>43326</v>
      </c>
      <c r="L663" s="74">
        <v>29</v>
      </c>
      <c r="M663" s="57">
        <v>2</v>
      </c>
      <c r="N663" s="57">
        <f t="shared" si="60"/>
        <v>14</v>
      </c>
      <c r="O663" s="57">
        <f t="shared" si="61"/>
        <v>8</v>
      </c>
      <c r="P663" s="57" t="str">
        <f t="shared" si="62"/>
        <v>18</v>
      </c>
      <c r="Q663" s="57">
        <f t="shared" si="63"/>
        <v>14080018</v>
      </c>
      <c r="R663" s="57">
        <f t="shared" si="64"/>
        <v>140800181</v>
      </c>
      <c r="S663" s="64">
        <f t="shared" si="65"/>
        <v>34201211140818</v>
      </c>
      <c r="T663" s="57" t="e">
        <f>COUNTIF(#REF!,tratycont!S598)</f>
        <v>#REF!</v>
      </c>
    </row>
    <row r="664" spans="1:20" x14ac:dyDescent="0.2">
      <c r="A664" s="57">
        <v>663</v>
      </c>
      <c r="B664" s="63">
        <v>3510011</v>
      </c>
      <c r="C664" s="58">
        <v>1</v>
      </c>
      <c r="D664" s="82">
        <v>1</v>
      </c>
      <c r="E664" s="59" t="s">
        <v>7550</v>
      </c>
      <c r="F664" s="59" t="s">
        <v>9096</v>
      </c>
      <c r="G664" s="59" t="s">
        <v>9097</v>
      </c>
      <c r="H664" s="74"/>
      <c r="I664" s="59" t="s">
        <v>9098</v>
      </c>
      <c r="J664" s="75">
        <v>2</v>
      </c>
      <c r="K664" s="62">
        <v>43346</v>
      </c>
      <c r="L664" s="74">
        <v>29</v>
      </c>
      <c r="M664" s="57">
        <v>2</v>
      </c>
      <c r="N664" s="57">
        <f t="shared" si="60"/>
        <v>3</v>
      </c>
      <c r="O664" s="57">
        <f t="shared" si="61"/>
        <v>9</v>
      </c>
      <c r="P664" s="57" t="str">
        <f t="shared" si="62"/>
        <v>18</v>
      </c>
      <c r="Q664" s="57">
        <f t="shared" si="63"/>
        <v>3090018</v>
      </c>
      <c r="R664" s="57">
        <f t="shared" si="64"/>
        <v>30900182</v>
      </c>
      <c r="S664" s="64">
        <f t="shared" si="65"/>
        <v>35100112030918</v>
      </c>
      <c r="T664" s="57" t="e">
        <f>COUNTIF(#REF!,tratycont!S605)</f>
        <v>#REF!</v>
      </c>
    </row>
    <row r="665" spans="1:20" x14ac:dyDescent="0.2">
      <c r="A665" s="57">
        <v>664</v>
      </c>
      <c r="B665" s="63">
        <v>3510021</v>
      </c>
      <c r="C665" s="58">
        <v>1</v>
      </c>
      <c r="D665" s="82">
        <v>1</v>
      </c>
      <c r="E665" s="59" t="s">
        <v>7550</v>
      </c>
      <c r="F665" s="59" t="s">
        <v>9096</v>
      </c>
      <c r="G665" s="59" t="s">
        <v>9099</v>
      </c>
      <c r="H665" s="74"/>
      <c r="I665" s="59" t="s">
        <v>9100</v>
      </c>
      <c r="J665" s="75">
        <v>1</v>
      </c>
      <c r="K665" s="62">
        <v>43331</v>
      </c>
      <c r="L665" s="74">
        <v>29</v>
      </c>
      <c r="M665" s="57">
        <v>2</v>
      </c>
      <c r="N665" s="57">
        <f t="shared" si="60"/>
        <v>19</v>
      </c>
      <c r="O665" s="57">
        <f t="shared" si="61"/>
        <v>8</v>
      </c>
      <c r="P665" s="57" t="str">
        <f t="shared" si="62"/>
        <v>18</v>
      </c>
      <c r="Q665" s="57">
        <f t="shared" si="63"/>
        <v>19080018</v>
      </c>
      <c r="R665" s="57">
        <f t="shared" si="64"/>
        <v>190800181</v>
      </c>
      <c r="S665" s="64">
        <f t="shared" si="65"/>
        <v>35100211190818</v>
      </c>
      <c r="T665" s="57" t="e">
        <f>COUNTIF(#REF!,tratycont!S41)</f>
        <v>#REF!</v>
      </c>
    </row>
    <row r="666" spans="1:20" x14ac:dyDescent="0.2">
      <c r="A666" s="57">
        <v>665</v>
      </c>
      <c r="B666" s="63">
        <v>3510031</v>
      </c>
      <c r="C666" s="58">
        <v>1</v>
      </c>
      <c r="D666" s="82">
        <v>1</v>
      </c>
      <c r="E666" s="59" t="s">
        <v>7550</v>
      </c>
      <c r="F666" s="59" t="s">
        <v>9096</v>
      </c>
      <c r="G666" s="59" t="s">
        <v>9101</v>
      </c>
      <c r="H666" s="74"/>
      <c r="I666" s="59" t="s">
        <v>9102</v>
      </c>
      <c r="J666" s="75">
        <v>2</v>
      </c>
      <c r="K666" s="62">
        <v>43234</v>
      </c>
      <c r="L666" s="74">
        <v>32</v>
      </c>
      <c r="M666" s="57">
        <v>2</v>
      </c>
      <c r="N666" s="57">
        <f t="shared" si="60"/>
        <v>14</v>
      </c>
      <c r="O666" s="57">
        <f t="shared" si="61"/>
        <v>5</v>
      </c>
      <c r="P666" s="57" t="str">
        <f t="shared" si="62"/>
        <v>18</v>
      </c>
      <c r="Q666" s="57">
        <f t="shared" si="63"/>
        <v>14050018</v>
      </c>
      <c r="R666" s="57">
        <f t="shared" si="64"/>
        <v>140500182</v>
      </c>
      <c r="S666" s="64">
        <f t="shared" si="65"/>
        <v>35100312140518</v>
      </c>
      <c r="T666" s="57" t="e">
        <f>COUNTIF(#REF!,tratycont!S40)</f>
        <v>#REF!</v>
      </c>
    </row>
    <row r="667" spans="1:20" x14ac:dyDescent="0.2">
      <c r="A667" s="57">
        <v>666</v>
      </c>
      <c r="B667" s="63">
        <v>3510041</v>
      </c>
      <c r="C667" s="58">
        <v>1</v>
      </c>
      <c r="D667" s="82">
        <v>1</v>
      </c>
      <c r="E667" s="59" t="s">
        <v>7550</v>
      </c>
      <c r="F667" s="59" t="s">
        <v>9096</v>
      </c>
      <c r="G667" s="59" t="s">
        <v>9103</v>
      </c>
      <c r="H667" s="74"/>
      <c r="I667" s="59" t="s">
        <v>9104</v>
      </c>
      <c r="J667" s="75">
        <v>2</v>
      </c>
      <c r="K667" s="62">
        <v>43209</v>
      </c>
      <c r="L667" s="74">
        <v>33</v>
      </c>
      <c r="M667" s="57">
        <v>2</v>
      </c>
      <c r="N667" s="57">
        <f t="shared" si="60"/>
        <v>19</v>
      </c>
      <c r="O667" s="57">
        <f t="shared" si="61"/>
        <v>4</v>
      </c>
      <c r="P667" s="57" t="str">
        <f t="shared" si="62"/>
        <v>18</v>
      </c>
      <c r="Q667" s="57">
        <f t="shared" si="63"/>
        <v>19040018</v>
      </c>
      <c r="R667" s="57">
        <f t="shared" si="64"/>
        <v>190400182</v>
      </c>
      <c r="S667" s="64">
        <f t="shared" si="65"/>
        <v>35100412190418</v>
      </c>
      <c r="T667" s="57" t="e">
        <f>COUNTIF(#REF!,tratycont!S607)</f>
        <v>#REF!</v>
      </c>
    </row>
    <row r="668" spans="1:20" x14ac:dyDescent="0.2">
      <c r="A668" s="57">
        <v>667</v>
      </c>
      <c r="B668" s="63">
        <v>3510051</v>
      </c>
      <c r="C668" s="58">
        <v>1</v>
      </c>
      <c r="D668" s="82">
        <v>0</v>
      </c>
      <c r="E668" s="59" t="s">
        <v>7550</v>
      </c>
      <c r="F668" s="59" t="s">
        <v>9096</v>
      </c>
      <c r="G668" s="59" t="s">
        <v>9105</v>
      </c>
      <c r="H668" s="74"/>
      <c r="I668" s="59" t="s">
        <v>9106</v>
      </c>
      <c r="J668" s="75">
        <v>1</v>
      </c>
      <c r="K668" s="62">
        <v>43541</v>
      </c>
      <c r="L668" s="74">
        <v>22</v>
      </c>
      <c r="M668" s="57">
        <v>2</v>
      </c>
      <c r="N668" s="57">
        <f t="shared" si="60"/>
        <v>17</v>
      </c>
      <c r="O668" s="57">
        <f t="shared" si="61"/>
        <v>3</v>
      </c>
      <c r="P668" s="57" t="str">
        <f t="shared" si="62"/>
        <v>19</v>
      </c>
      <c r="Q668" s="57">
        <f t="shared" si="63"/>
        <v>17030019</v>
      </c>
      <c r="R668" s="57">
        <f t="shared" si="64"/>
        <v>170300191</v>
      </c>
      <c r="S668" s="64">
        <f t="shared" si="65"/>
        <v>35100511170319</v>
      </c>
      <c r="T668" s="57" t="e">
        <f>COUNTIF(#REF!,tratycont!S42)</f>
        <v>#REF!</v>
      </c>
    </row>
    <row r="669" spans="1:20" x14ac:dyDescent="0.2">
      <c r="A669" s="57">
        <v>668</v>
      </c>
      <c r="B669" s="63">
        <v>3510061</v>
      </c>
      <c r="C669" s="58">
        <v>1</v>
      </c>
      <c r="D669" s="82">
        <v>0</v>
      </c>
      <c r="E669" s="59" t="s">
        <v>7550</v>
      </c>
      <c r="F669" s="59" t="s">
        <v>9096</v>
      </c>
      <c r="G669" s="59" t="s">
        <v>9107</v>
      </c>
      <c r="H669" s="74"/>
      <c r="I669" s="59" t="s">
        <v>9108</v>
      </c>
      <c r="J669" s="75">
        <v>1</v>
      </c>
      <c r="K669" s="62">
        <v>43424</v>
      </c>
      <c r="L669" s="74">
        <v>26</v>
      </c>
      <c r="M669" s="57">
        <v>2</v>
      </c>
      <c r="N669" s="57">
        <f t="shared" si="60"/>
        <v>20</v>
      </c>
      <c r="O669" s="57">
        <f t="shared" si="61"/>
        <v>11</v>
      </c>
      <c r="P669" s="57" t="str">
        <f t="shared" si="62"/>
        <v>18</v>
      </c>
      <c r="Q669" s="57">
        <f t="shared" si="63"/>
        <v>20110018</v>
      </c>
      <c r="R669" s="57">
        <f t="shared" si="64"/>
        <v>201100181</v>
      </c>
      <c r="S669" s="64">
        <f t="shared" si="65"/>
        <v>35100611201118</v>
      </c>
      <c r="T669" s="57" t="e">
        <f>COUNTIF(#REF!,tratycont!S600)</f>
        <v>#REF!</v>
      </c>
    </row>
    <row r="670" spans="1:20" x14ac:dyDescent="0.2">
      <c r="A670" s="57">
        <v>669</v>
      </c>
      <c r="B670" s="63">
        <v>3510071</v>
      </c>
      <c r="C670" s="58">
        <v>1</v>
      </c>
      <c r="D670" s="82">
        <v>1</v>
      </c>
      <c r="E670" s="59" t="s">
        <v>7550</v>
      </c>
      <c r="F670" s="59" t="s">
        <v>9096</v>
      </c>
      <c r="G670" s="59" t="s">
        <v>9109</v>
      </c>
      <c r="H670" s="74"/>
      <c r="I670" s="59" t="s">
        <v>9110</v>
      </c>
      <c r="J670" s="75">
        <v>1</v>
      </c>
      <c r="K670" s="62">
        <v>43302</v>
      </c>
      <c r="L670" s="74">
        <v>30</v>
      </c>
      <c r="M670" s="57">
        <v>2</v>
      </c>
      <c r="N670" s="57">
        <f t="shared" si="60"/>
        <v>21</v>
      </c>
      <c r="O670" s="57">
        <f t="shared" si="61"/>
        <v>7</v>
      </c>
      <c r="P670" s="57" t="str">
        <f t="shared" si="62"/>
        <v>18</v>
      </c>
      <c r="Q670" s="57">
        <f t="shared" si="63"/>
        <v>21070018</v>
      </c>
      <c r="R670" s="57">
        <f t="shared" si="64"/>
        <v>210700181</v>
      </c>
      <c r="S670" s="64">
        <f t="shared" si="65"/>
        <v>35100711210718</v>
      </c>
      <c r="T670" s="57" t="e">
        <f>COUNTIF(#REF!,tratycont!S604)</f>
        <v>#REF!</v>
      </c>
    </row>
    <row r="671" spans="1:20" x14ac:dyDescent="0.2">
      <c r="A671" s="57">
        <v>670</v>
      </c>
      <c r="B671" s="63">
        <v>3510081</v>
      </c>
      <c r="C671" s="58">
        <v>1</v>
      </c>
      <c r="D671" s="82">
        <v>0</v>
      </c>
      <c r="E671" s="59" t="s">
        <v>7550</v>
      </c>
      <c r="F671" s="59" t="s">
        <v>9096</v>
      </c>
      <c r="G671" s="59" t="s">
        <v>9111</v>
      </c>
      <c r="H671" s="74"/>
      <c r="I671" s="59" t="s">
        <v>9112</v>
      </c>
      <c r="J671" s="75">
        <v>1</v>
      </c>
      <c r="K671" s="62">
        <v>43464</v>
      </c>
      <c r="L671" s="74">
        <v>25</v>
      </c>
      <c r="M671" s="57">
        <v>2</v>
      </c>
      <c r="N671" s="57">
        <f t="shared" si="60"/>
        <v>30</v>
      </c>
      <c r="O671" s="57">
        <f t="shared" si="61"/>
        <v>12</v>
      </c>
      <c r="P671" s="57" t="str">
        <f t="shared" si="62"/>
        <v>18</v>
      </c>
      <c r="Q671" s="57">
        <f t="shared" si="63"/>
        <v>30120018</v>
      </c>
      <c r="R671" s="57">
        <f t="shared" si="64"/>
        <v>301200181</v>
      </c>
      <c r="S671" s="64">
        <f t="shared" si="65"/>
        <v>35100811301218</v>
      </c>
      <c r="T671" s="57" t="e">
        <f>COUNTIF(#REF!,tratycont!S608)</f>
        <v>#REF!</v>
      </c>
    </row>
    <row r="672" spans="1:20" x14ac:dyDescent="0.2">
      <c r="A672" s="57">
        <v>671</v>
      </c>
      <c r="B672" s="63">
        <v>3510091</v>
      </c>
      <c r="C672" s="58">
        <v>1</v>
      </c>
      <c r="D672" s="82">
        <v>0</v>
      </c>
      <c r="E672" s="59" t="s">
        <v>7550</v>
      </c>
      <c r="F672" s="59" t="s">
        <v>9096</v>
      </c>
      <c r="G672" s="59" t="s">
        <v>9113</v>
      </c>
      <c r="H672" s="74"/>
      <c r="I672" s="59" t="s">
        <v>9114</v>
      </c>
      <c r="J672" s="75">
        <v>2</v>
      </c>
      <c r="K672" s="62">
        <v>43514</v>
      </c>
      <c r="L672" s="74">
        <v>23</v>
      </c>
      <c r="M672" s="57">
        <v>2</v>
      </c>
      <c r="N672" s="57">
        <f t="shared" si="60"/>
        <v>18</v>
      </c>
      <c r="O672" s="57">
        <f t="shared" si="61"/>
        <v>2</v>
      </c>
      <c r="P672" s="57" t="str">
        <f t="shared" si="62"/>
        <v>19</v>
      </c>
      <c r="Q672" s="57">
        <f t="shared" si="63"/>
        <v>18020019</v>
      </c>
      <c r="R672" s="57">
        <f t="shared" si="64"/>
        <v>180200192</v>
      </c>
      <c r="S672" s="64">
        <f t="shared" si="65"/>
        <v>35100912180219</v>
      </c>
      <c r="T672" s="57" t="e">
        <f>COUNTIF(#REF!,tratycont!S38)</f>
        <v>#REF!</v>
      </c>
    </row>
    <row r="673" spans="1:22" x14ac:dyDescent="0.2">
      <c r="A673" s="57">
        <v>672</v>
      </c>
      <c r="B673" s="63">
        <v>3510101</v>
      </c>
      <c r="C673" s="58">
        <v>1</v>
      </c>
      <c r="D673" s="82">
        <v>0</v>
      </c>
      <c r="E673" s="59" t="s">
        <v>7550</v>
      </c>
      <c r="F673" s="59" t="s">
        <v>9096</v>
      </c>
      <c r="G673" s="59" t="s">
        <v>9115</v>
      </c>
      <c r="H673" s="74"/>
      <c r="I673" s="59" t="s">
        <v>9116</v>
      </c>
      <c r="J673" s="75">
        <v>1</v>
      </c>
      <c r="K673" s="62">
        <v>43432</v>
      </c>
      <c r="L673" s="74">
        <v>26</v>
      </c>
      <c r="M673" s="57">
        <v>2</v>
      </c>
      <c r="N673" s="57">
        <f t="shared" si="60"/>
        <v>28</v>
      </c>
      <c r="O673" s="57">
        <f t="shared" si="61"/>
        <v>11</v>
      </c>
      <c r="P673" s="57" t="str">
        <f t="shared" si="62"/>
        <v>18</v>
      </c>
      <c r="Q673" s="57">
        <f t="shared" si="63"/>
        <v>28110018</v>
      </c>
      <c r="R673" s="57">
        <f t="shared" si="64"/>
        <v>281100181</v>
      </c>
      <c r="S673" s="64">
        <f t="shared" si="65"/>
        <v>35101011281118</v>
      </c>
      <c r="T673" s="57" t="e">
        <f>COUNTIF(#REF!,tratycont!S25)</f>
        <v>#REF!</v>
      </c>
    </row>
    <row r="674" spans="1:22" x14ac:dyDescent="0.2">
      <c r="A674" s="57">
        <v>673</v>
      </c>
      <c r="B674" s="63">
        <v>3510111</v>
      </c>
      <c r="C674" s="58">
        <v>1</v>
      </c>
      <c r="D674" s="82">
        <v>0</v>
      </c>
      <c r="E674" s="59" t="s">
        <v>7550</v>
      </c>
      <c r="F674" s="59" t="s">
        <v>9096</v>
      </c>
      <c r="G674" s="59" t="s">
        <v>9117</v>
      </c>
      <c r="H674" s="74"/>
      <c r="I674" s="59" t="s">
        <v>9118</v>
      </c>
      <c r="J674" s="75">
        <v>1</v>
      </c>
      <c r="K674" s="62">
        <v>43560</v>
      </c>
      <c r="L674" s="74">
        <v>22</v>
      </c>
      <c r="M674" s="57">
        <v>2</v>
      </c>
      <c r="N674" s="57">
        <f t="shared" si="60"/>
        <v>5</v>
      </c>
      <c r="O674" s="57">
        <f t="shared" si="61"/>
        <v>4</v>
      </c>
      <c r="P674" s="57" t="str">
        <f t="shared" si="62"/>
        <v>19</v>
      </c>
      <c r="Q674" s="57">
        <f t="shared" si="63"/>
        <v>5040019</v>
      </c>
      <c r="R674" s="57">
        <f t="shared" si="64"/>
        <v>50400191</v>
      </c>
      <c r="S674" s="64">
        <f t="shared" si="65"/>
        <v>35101111050419</v>
      </c>
      <c r="T674" s="57" t="e">
        <f>COUNTIF(#REF!,tratycont!S24)</f>
        <v>#REF!</v>
      </c>
    </row>
    <row r="675" spans="1:22" x14ac:dyDescent="0.2">
      <c r="A675" s="57">
        <v>674</v>
      </c>
      <c r="B675" s="63">
        <v>3510121</v>
      </c>
      <c r="C675" s="58">
        <v>1</v>
      </c>
      <c r="D675" s="82">
        <v>0</v>
      </c>
      <c r="E675" s="59" t="s">
        <v>7550</v>
      </c>
      <c r="F675" s="59" t="s">
        <v>9096</v>
      </c>
      <c r="G675" s="59" t="s">
        <v>9119</v>
      </c>
      <c r="H675" s="74"/>
      <c r="I675" s="59" t="s">
        <v>9120</v>
      </c>
      <c r="J675" s="75">
        <v>2</v>
      </c>
      <c r="K675" s="62">
        <v>43443</v>
      </c>
      <c r="L675" s="74">
        <v>26</v>
      </c>
      <c r="M675" s="57">
        <v>2</v>
      </c>
      <c r="N675" s="57">
        <f t="shared" si="60"/>
        <v>9</v>
      </c>
      <c r="O675" s="57">
        <f t="shared" si="61"/>
        <v>12</v>
      </c>
      <c r="P675" s="57" t="str">
        <f t="shared" si="62"/>
        <v>18</v>
      </c>
      <c r="Q675" s="57">
        <f t="shared" si="63"/>
        <v>9120018</v>
      </c>
      <c r="R675" s="57">
        <f t="shared" si="64"/>
        <v>91200182</v>
      </c>
      <c r="S675" s="64">
        <f t="shared" si="65"/>
        <v>35101212091218</v>
      </c>
      <c r="T675" s="57" t="e">
        <f>COUNTIF(#REF!,tratycont!S26)</f>
        <v>#REF!</v>
      </c>
    </row>
    <row r="676" spans="1:22" x14ac:dyDescent="0.2">
      <c r="A676" s="57">
        <v>675</v>
      </c>
      <c r="B676" s="63">
        <v>3510131</v>
      </c>
      <c r="C676" s="58">
        <v>1</v>
      </c>
      <c r="D676" s="82">
        <v>0</v>
      </c>
      <c r="E676" s="59" t="s">
        <v>7550</v>
      </c>
      <c r="F676" s="59" t="s">
        <v>9096</v>
      </c>
      <c r="G676" s="59" t="s">
        <v>9121</v>
      </c>
      <c r="H676" s="74"/>
      <c r="I676" s="59" t="s">
        <v>9122</v>
      </c>
      <c r="J676" s="75">
        <v>1</v>
      </c>
      <c r="K676" s="62">
        <v>43415</v>
      </c>
      <c r="L676" s="74">
        <v>26</v>
      </c>
      <c r="M676" s="57">
        <v>2</v>
      </c>
      <c r="N676" s="57">
        <f t="shared" si="60"/>
        <v>11</v>
      </c>
      <c r="O676" s="57">
        <f t="shared" si="61"/>
        <v>11</v>
      </c>
      <c r="P676" s="57" t="str">
        <f t="shared" si="62"/>
        <v>18</v>
      </c>
      <c r="Q676" s="57">
        <f t="shared" si="63"/>
        <v>11110018</v>
      </c>
      <c r="R676" s="57">
        <f t="shared" si="64"/>
        <v>111100181</v>
      </c>
      <c r="S676" s="64">
        <f t="shared" si="65"/>
        <v>35101311111118</v>
      </c>
      <c r="T676" s="57" t="e">
        <f>COUNTIF(#REF!,tratycont!S39)</f>
        <v>#REF!</v>
      </c>
    </row>
    <row r="677" spans="1:22" x14ac:dyDescent="0.2">
      <c r="A677" s="57">
        <v>676</v>
      </c>
      <c r="B677" s="63">
        <v>3510141</v>
      </c>
      <c r="C677" s="58">
        <v>1</v>
      </c>
      <c r="D677" s="82">
        <v>0</v>
      </c>
      <c r="E677" s="59" t="s">
        <v>7550</v>
      </c>
      <c r="F677" s="59" t="s">
        <v>9096</v>
      </c>
      <c r="G677" s="59" t="s">
        <v>9123</v>
      </c>
      <c r="H677" s="74"/>
      <c r="I677" s="59" t="s">
        <v>9124</v>
      </c>
      <c r="J677" s="75">
        <v>2</v>
      </c>
      <c r="K677" s="62">
        <v>43592</v>
      </c>
      <c r="L677" s="74">
        <v>21</v>
      </c>
      <c r="M677" s="57">
        <v>2</v>
      </c>
      <c r="N677" s="57">
        <f t="shared" si="60"/>
        <v>7</v>
      </c>
      <c r="O677" s="57">
        <f t="shared" si="61"/>
        <v>5</v>
      </c>
      <c r="P677" s="57" t="str">
        <f t="shared" si="62"/>
        <v>19</v>
      </c>
      <c r="Q677" s="57">
        <f t="shared" si="63"/>
        <v>7050019</v>
      </c>
      <c r="R677" s="57">
        <f t="shared" si="64"/>
        <v>70500192</v>
      </c>
      <c r="S677" s="64">
        <f t="shared" si="65"/>
        <v>35101412070519</v>
      </c>
      <c r="T677" s="57" t="e">
        <f>COUNTIF(#REF!,tratycont!S602)</f>
        <v>#REF!</v>
      </c>
    </row>
    <row r="678" spans="1:22" x14ac:dyDescent="0.2">
      <c r="A678" s="57">
        <v>677</v>
      </c>
      <c r="B678" s="63">
        <v>3510171</v>
      </c>
      <c r="C678" s="58">
        <v>1</v>
      </c>
      <c r="D678" s="82">
        <v>0</v>
      </c>
      <c r="E678" s="59" t="s">
        <v>7550</v>
      </c>
      <c r="F678" s="59" t="s">
        <v>9096</v>
      </c>
      <c r="G678" s="59" t="s">
        <v>9125</v>
      </c>
      <c r="H678" s="74" t="s">
        <v>7932</v>
      </c>
      <c r="I678" s="59"/>
      <c r="J678" s="75"/>
      <c r="K678" s="62"/>
      <c r="L678" s="74"/>
      <c r="M678" s="57">
        <v>2</v>
      </c>
      <c r="N678" s="57">
        <f t="shared" si="60"/>
        <v>0</v>
      </c>
      <c r="O678" s="57">
        <f t="shared" si="61"/>
        <v>1</v>
      </c>
      <c r="P678" s="57" t="str">
        <f t="shared" si="62"/>
        <v>00</v>
      </c>
      <c r="Q678" s="57">
        <f t="shared" si="63"/>
        <v>10000</v>
      </c>
      <c r="R678" s="57">
        <f t="shared" si="64"/>
        <v>100000</v>
      </c>
      <c r="S678" s="64">
        <f t="shared" si="65"/>
        <v>35101710000100</v>
      </c>
      <c r="T678" s="57" t="e">
        <f>COUNTIF(#REF!,tratycont!S606)</f>
        <v>#REF!</v>
      </c>
    </row>
    <row r="679" spans="1:22" x14ac:dyDescent="0.2">
      <c r="A679" s="57">
        <v>678</v>
      </c>
      <c r="B679" s="63">
        <v>3510181</v>
      </c>
      <c r="C679" s="58">
        <v>1</v>
      </c>
      <c r="D679" s="82">
        <v>0</v>
      </c>
      <c r="E679" s="59" t="s">
        <v>7550</v>
      </c>
      <c r="F679" s="59" t="s">
        <v>9096</v>
      </c>
      <c r="G679" s="59" t="s">
        <v>9126</v>
      </c>
      <c r="H679" s="74"/>
      <c r="I679" s="59" t="s">
        <v>9127</v>
      </c>
      <c r="J679" s="75">
        <v>2</v>
      </c>
      <c r="K679" s="62">
        <v>43584</v>
      </c>
      <c r="L679" s="74">
        <v>21</v>
      </c>
      <c r="M679" s="57">
        <v>2</v>
      </c>
      <c r="N679" s="57">
        <f t="shared" si="60"/>
        <v>29</v>
      </c>
      <c r="O679" s="57">
        <f t="shared" si="61"/>
        <v>4</v>
      </c>
      <c r="P679" s="57" t="str">
        <f t="shared" si="62"/>
        <v>19</v>
      </c>
      <c r="Q679" s="57">
        <f t="shared" si="63"/>
        <v>29040019</v>
      </c>
      <c r="R679" s="57">
        <f t="shared" si="64"/>
        <v>290400192</v>
      </c>
      <c r="S679" s="64">
        <f t="shared" si="65"/>
        <v>35101812290419</v>
      </c>
      <c r="T679" s="57" t="e">
        <f>COUNTIF(#REF!,tratycont!S717)</f>
        <v>#REF!</v>
      </c>
    </row>
    <row r="680" spans="1:22" x14ac:dyDescent="0.2">
      <c r="A680" s="57">
        <v>679</v>
      </c>
      <c r="B680" s="63">
        <v>3510201</v>
      </c>
      <c r="C680" s="58">
        <v>1</v>
      </c>
      <c r="D680" s="82">
        <v>0</v>
      </c>
      <c r="E680" s="59" t="s">
        <v>7550</v>
      </c>
      <c r="F680" s="59" t="s">
        <v>9096</v>
      </c>
      <c r="G680" s="59" t="s">
        <v>9128</v>
      </c>
      <c r="H680" s="74"/>
      <c r="I680" s="59" t="s">
        <v>9129</v>
      </c>
      <c r="J680" s="75">
        <v>1</v>
      </c>
      <c r="K680" s="62">
        <v>43410</v>
      </c>
      <c r="L680" s="74">
        <v>27</v>
      </c>
      <c r="M680" s="57">
        <v>2</v>
      </c>
      <c r="N680" s="57">
        <f t="shared" si="60"/>
        <v>6</v>
      </c>
      <c r="O680" s="57">
        <f t="shared" si="61"/>
        <v>11</v>
      </c>
      <c r="P680" s="57" t="str">
        <f t="shared" si="62"/>
        <v>18</v>
      </c>
      <c r="Q680" s="57">
        <f t="shared" si="63"/>
        <v>6110018</v>
      </c>
      <c r="R680" s="57">
        <f t="shared" si="64"/>
        <v>61100181</v>
      </c>
      <c r="S680" s="64">
        <f t="shared" si="65"/>
        <v>35102011061118</v>
      </c>
      <c r="T680" s="57" t="e">
        <f>COUNTIF(#REF!,tratycont!S601)</f>
        <v>#REF!</v>
      </c>
    </row>
    <row r="681" spans="1:22" x14ac:dyDescent="0.2">
      <c r="A681" s="57">
        <v>680</v>
      </c>
      <c r="B681" s="63">
        <v>3510221</v>
      </c>
      <c r="C681" s="58">
        <v>1</v>
      </c>
      <c r="D681" s="82">
        <v>1</v>
      </c>
      <c r="E681" s="59" t="s">
        <v>7550</v>
      </c>
      <c r="F681" s="59" t="s">
        <v>9096</v>
      </c>
      <c r="G681" s="59" t="s">
        <v>9130</v>
      </c>
      <c r="H681" s="74"/>
      <c r="I681" s="59" t="s">
        <v>9131</v>
      </c>
      <c r="J681" s="75">
        <v>2</v>
      </c>
      <c r="K681" s="62">
        <v>43423</v>
      </c>
      <c r="L681" s="74">
        <v>26</v>
      </c>
      <c r="M681" s="57">
        <v>2</v>
      </c>
      <c r="N681" s="57">
        <f t="shared" si="60"/>
        <v>19</v>
      </c>
      <c r="O681" s="57">
        <f t="shared" si="61"/>
        <v>11</v>
      </c>
      <c r="P681" s="57" t="str">
        <f t="shared" si="62"/>
        <v>18</v>
      </c>
      <c r="Q681" s="57">
        <f t="shared" si="63"/>
        <v>19110018</v>
      </c>
      <c r="R681" s="57">
        <f t="shared" si="64"/>
        <v>191100182</v>
      </c>
      <c r="S681" s="64">
        <f t="shared" si="65"/>
        <v>35102212191118</v>
      </c>
      <c r="T681" s="57" t="e">
        <f>COUNTIF(#REF!,tratycont!S603)</f>
        <v>#REF!</v>
      </c>
    </row>
    <row r="682" spans="1:22" x14ac:dyDescent="0.2">
      <c r="A682" s="57">
        <v>681</v>
      </c>
      <c r="B682" s="68">
        <v>3550021</v>
      </c>
      <c r="C682" s="58">
        <v>1</v>
      </c>
      <c r="D682" s="82">
        <v>1</v>
      </c>
      <c r="E682" s="59" t="s">
        <v>7549</v>
      </c>
      <c r="F682" s="59" t="s">
        <v>7554</v>
      </c>
      <c r="G682" s="59" t="s">
        <v>9132</v>
      </c>
      <c r="H682" s="60"/>
      <c r="I682" s="59" t="s">
        <v>9133</v>
      </c>
      <c r="J682" s="59">
        <v>2</v>
      </c>
      <c r="K682" s="66">
        <v>43322</v>
      </c>
      <c r="L682" s="63" t="e">
        <f ca="1">DATEDIF(#REF!,TODAY(),"M")</f>
        <v>#REF!</v>
      </c>
      <c r="M682" s="57">
        <v>1</v>
      </c>
      <c r="N682" s="57">
        <f t="shared" si="60"/>
        <v>10</v>
      </c>
      <c r="O682" s="57">
        <f t="shared" si="61"/>
        <v>8</v>
      </c>
      <c r="P682" s="57" t="str">
        <f t="shared" si="62"/>
        <v>18</v>
      </c>
      <c r="Q682" s="57">
        <f t="shared" si="63"/>
        <v>10080018</v>
      </c>
      <c r="R682" s="57">
        <f t="shared" si="64"/>
        <v>100800182</v>
      </c>
      <c r="S682" s="64">
        <f t="shared" si="65"/>
        <v>35500212100818</v>
      </c>
      <c r="T682" s="57" t="e">
        <f>COUNTIF(#REF!,tratycont!S840)</f>
        <v>#REF!</v>
      </c>
      <c r="V682" s="65" t="s">
        <v>7790</v>
      </c>
    </row>
    <row r="683" spans="1:22" x14ac:dyDescent="0.2">
      <c r="A683" s="57">
        <v>682</v>
      </c>
      <c r="B683" s="68">
        <v>3550031</v>
      </c>
      <c r="C683" s="58">
        <v>1</v>
      </c>
      <c r="D683" s="82">
        <v>0</v>
      </c>
      <c r="E683" s="59" t="s">
        <v>7549</v>
      </c>
      <c r="F683" s="59" t="s">
        <v>7554</v>
      </c>
      <c r="G683" s="59" t="s">
        <v>9134</v>
      </c>
      <c r="H683" s="60"/>
      <c r="I683" s="59" t="s">
        <v>9135</v>
      </c>
      <c r="J683" s="59">
        <v>1</v>
      </c>
      <c r="K683" s="66">
        <v>43501</v>
      </c>
      <c r="L683" s="63" t="e">
        <f ca="1">DATEDIF(#REF!,TODAY(),"M")</f>
        <v>#REF!</v>
      </c>
      <c r="M683" s="57">
        <v>1</v>
      </c>
      <c r="N683" s="57">
        <f t="shared" si="60"/>
        <v>5</v>
      </c>
      <c r="O683" s="57">
        <f t="shared" si="61"/>
        <v>2</v>
      </c>
      <c r="P683" s="57" t="str">
        <f t="shared" si="62"/>
        <v>19</v>
      </c>
      <c r="Q683" s="57">
        <f t="shared" si="63"/>
        <v>5020019</v>
      </c>
      <c r="R683" s="57">
        <f t="shared" si="64"/>
        <v>50200191</v>
      </c>
      <c r="S683" s="64">
        <f t="shared" si="65"/>
        <v>35500311050219</v>
      </c>
      <c r="T683" s="57" t="e">
        <f>COUNTIF(#REF!,tratycont!S846)</f>
        <v>#REF!</v>
      </c>
      <c r="V683" s="65" t="s">
        <v>7790</v>
      </c>
    </row>
    <row r="684" spans="1:22" x14ac:dyDescent="0.2">
      <c r="A684" s="57">
        <v>683</v>
      </c>
      <c r="B684" s="68">
        <v>3550041</v>
      </c>
      <c r="C684" s="58">
        <v>1</v>
      </c>
      <c r="D684" s="82">
        <v>1</v>
      </c>
      <c r="E684" s="59" t="s">
        <v>7549</v>
      </c>
      <c r="F684" s="59" t="s">
        <v>7554</v>
      </c>
      <c r="G684" s="59" t="s">
        <v>9136</v>
      </c>
      <c r="H684" s="60"/>
      <c r="I684" s="59" t="s">
        <v>9137</v>
      </c>
      <c r="J684" s="59">
        <v>1</v>
      </c>
      <c r="K684" s="66">
        <v>43277</v>
      </c>
      <c r="L684" s="63" t="e">
        <f ca="1">DATEDIF(#REF!,TODAY(),"M")</f>
        <v>#REF!</v>
      </c>
      <c r="M684" s="57">
        <v>1</v>
      </c>
      <c r="N684" s="57">
        <f t="shared" si="60"/>
        <v>26</v>
      </c>
      <c r="O684" s="57">
        <f t="shared" si="61"/>
        <v>6</v>
      </c>
      <c r="P684" s="57" t="str">
        <f t="shared" si="62"/>
        <v>18</v>
      </c>
      <c r="Q684" s="57">
        <f t="shared" si="63"/>
        <v>26060018</v>
      </c>
      <c r="R684" s="57">
        <f t="shared" si="64"/>
        <v>260600181</v>
      </c>
      <c r="S684" s="64">
        <f t="shared" si="65"/>
        <v>35500411260618</v>
      </c>
      <c r="T684" s="57" t="e">
        <f>COUNTIF(#REF!,tratycont!S839)</f>
        <v>#REF!</v>
      </c>
      <c r="V684" s="65" t="s">
        <v>7790</v>
      </c>
    </row>
    <row r="685" spans="1:22" x14ac:dyDescent="0.2">
      <c r="A685" s="57">
        <v>684</v>
      </c>
      <c r="B685" s="68">
        <v>3550051</v>
      </c>
      <c r="C685" s="58">
        <v>1</v>
      </c>
      <c r="D685" s="82">
        <v>1</v>
      </c>
      <c r="E685" s="59" t="s">
        <v>7549</v>
      </c>
      <c r="F685" s="59" t="s">
        <v>7554</v>
      </c>
      <c r="G685" s="59" t="s">
        <v>9138</v>
      </c>
      <c r="H685" s="60"/>
      <c r="I685" s="59" t="s">
        <v>9139</v>
      </c>
      <c r="J685" s="59">
        <v>1</v>
      </c>
      <c r="K685" s="66">
        <v>43314</v>
      </c>
      <c r="L685" s="63" t="e">
        <f ca="1">DATEDIF(#REF!,TODAY(),"M")</f>
        <v>#REF!</v>
      </c>
      <c r="M685" s="57">
        <v>1</v>
      </c>
      <c r="N685" s="57">
        <f t="shared" si="60"/>
        <v>2</v>
      </c>
      <c r="O685" s="57">
        <f t="shared" si="61"/>
        <v>8</v>
      </c>
      <c r="P685" s="57" t="str">
        <f t="shared" si="62"/>
        <v>18</v>
      </c>
      <c r="Q685" s="57">
        <f t="shared" si="63"/>
        <v>2080018</v>
      </c>
      <c r="R685" s="57">
        <f t="shared" si="64"/>
        <v>20800181</v>
      </c>
      <c r="S685" s="64">
        <f t="shared" si="65"/>
        <v>35500511020818</v>
      </c>
      <c r="T685" s="57" t="e">
        <f>COUNTIF(#REF!,tratycont!S832)</f>
        <v>#REF!</v>
      </c>
      <c r="V685" s="65" t="s">
        <v>7790</v>
      </c>
    </row>
    <row r="686" spans="1:22" x14ac:dyDescent="0.2">
      <c r="A686" s="57">
        <v>685</v>
      </c>
      <c r="B686" s="68">
        <v>3550061</v>
      </c>
      <c r="C686" s="58">
        <v>1</v>
      </c>
      <c r="D686" s="82">
        <v>0</v>
      </c>
      <c r="E686" s="59" t="s">
        <v>7549</v>
      </c>
      <c r="F686" s="59" t="s">
        <v>7554</v>
      </c>
      <c r="G686" s="59" t="s">
        <v>9140</v>
      </c>
      <c r="H686" s="60"/>
      <c r="I686" s="59" t="s">
        <v>9141</v>
      </c>
      <c r="J686" s="59">
        <v>1</v>
      </c>
      <c r="K686" s="66">
        <v>43207</v>
      </c>
      <c r="L686" s="63" t="e">
        <f ca="1">DATEDIF(#REF!,TODAY(),"M")</f>
        <v>#REF!</v>
      </c>
      <c r="M686" s="57">
        <v>1</v>
      </c>
      <c r="N686" s="57">
        <f t="shared" si="60"/>
        <v>17</v>
      </c>
      <c r="O686" s="57">
        <f t="shared" si="61"/>
        <v>4</v>
      </c>
      <c r="P686" s="57" t="str">
        <f t="shared" si="62"/>
        <v>18</v>
      </c>
      <c r="Q686" s="57">
        <f t="shared" si="63"/>
        <v>17040018</v>
      </c>
      <c r="R686" s="57">
        <f t="shared" si="64"/>
        <v>170400181</v>
      </c>
      <c r="S686" s="64">
        <f t="shared" si="65"/>
        <v>35500611170418</v>
      </c>
      <c r="T686" s="57" t="e">
        <f>COUNTIF(#REF!,tratycont!S833)</f>
        <v>#REF!</v>
      </c>
      <c r="V686" s="65" t="s">
        <v>7790</v>
      </c>
    </row>
    <row r="687" spans="1:22" x14ac:dyDescent="0.2">
      <c r="A687" s="57">
        <v>686</v>
      </c>
      <c r="B687" s="68">
        <v>3550071</v>
      </c>
      <c r="C687" s="58">
        <v>1</v>
      </c>
      <c r="D687" s="82">
        <v>1</v>
      </c>
      <c r="E687" s="59" t="s">
        <v>7549</v>
      </c>
      <c r="F687" s="59" t="s">
        <v>7554</v>
      </c>
      <c r="G687" s="59" t="s">
        <v>9142</v>
      </c>
      <c r="H687" s="60"/>
      <c r="I687" s="59" t="s">
        <v>9143</v>
      </c>
      <c r="J687" s="59">
        <v>2</v>
      </c>
      <c r="K687" s="66">
        <v>43344</v>
      </c>
      <c r="L687" s="63" t="e">
        <f ca="1">DATEDIF(#REF!,TODAY(),"M")</f>
        <v>#REF!</v>
      </c>
      <c r="M687" s="57">
        <v>1</v>
      </c>
      <c r="N687" s="57">
        <f t="shared" si="60"/>
        <v>1</v>
      </c>
      <c r="O687" s="57">
        <f t="shared" si="61"/>
        <v>9</v>
      </c>
      <c r="P687" s="57" t="str">
        <f t="shared" si="62"/>
        <v>18</v>
      </c>
      <c r="Q687" s="57">
        <f t="shared" si="63"/>
        <v>1090018</v>
      </c>
      <c r="R687" s="57">
        <f t="shared" si="64"/>
        <v>10900182</v>
      </c>
      <c r="S687" s="64">
        <f t="shared" si="65"/>
        <v>35500712010918</v>
      </c>
      <c r="T687" s="57" t="e">
        <f>COUNTIF(#REF!,tratycont!S838)</f>
        <v>#REF!</v>
      </c>
      <c r="V687" s="65" t="s">
        <v>7790</v>
      </c>
    </row>
    <row r="688" spans="1:22" x14ac:dyDescent="0.2">
      <c r="A688" s="57">
        <v>687</v>
      </c>
      <c r="B688" s="68">
        <v>3550081</v>
      </c>
      <c r="C688" s="58">
        <v>1</v>
      </c>
      <c r="D688" s="82">
        <v>0</v>
      </c>
      <c r="E688" s="59" t="s">
        <v>7549</v>
      </c>
      <c r="F688" s="59" t="s">
        <v>7554</v>
      </c>
      <c r="G688" s="59" t="s">
        <v>9144</v>
      </c>
      <c r="H688" s="60"/>
      <c r="I688" s="59" t="s">
        <v>9145</v>
      </c>
      <c r="J688" s="59">
        <v>1</v>
      </c>
      <c r="K688" s="66">
        <v>43437</v>
      </c>
      <c r="L688" s="63" t="e">
        <f ca="1">DATEDIF(#REF!,TODAY(),"M")</f>
        <v>#REF!</v>
      </c>
      <c r="M688" s="57">
        <v>1</v>
      </c>
      <c r="N688" s="57">
        <f t="shared" si="60"/>
        <v>3</v>
      </c>
      <c r="O688" s="57">
        <f t="shared" si="61"/>
        <v>12</v>
      </c>
      <c r="P688" s="57" t="str">
        <f t="shared" si="62"/>
        <v>18</v>
      </c>
      <c r="Q688" s="57">
        <f t="shared" si="63"/>
        <v>3120018</v>
      </c>
      <c r="R688" s="57">
        <f t="shared" si="64"/>
        <v>31200181</v>
      </c>
      <c r="S688" s="64">
        <f t="shared" si="65"/>
        <v>35500811031218</v>
      </c>
      <c r="T688" s="57" t="e">
        <f>COUNTIF(#REF!,tratycont!S824)</f>
        <v>#REF!</v>
      </c>
      <c r="V688" s="65" t="s">
        <v>7790</v>
      </c>
    </row>
    <row r="689" spans="1:24" x14ac:dyDescent="0.2">
      <c r="A689" s="57">
        <v>688</v>
      </c>
      <c r="B689" s="68">
        <v>3550091</v>
      </c>
      <c r="C689" s="58">
        <v>1</v>
      </c>
      <c r="D689" s="82">
        <v>0</v>
      </c>
      <c r="E689" s="59" t="s">
        <v>7549</v>
      </c>
      <c r="F689" s="59" t="s">
        <v>7554</v>
      </c>
      <c r="G689" s="59" t="s">
        <v>9146</v>
      </c>
      <c r="H689" s="60"/>
      <c r="I689" s="59" t="s">
        <v>9147</v>
      </c>
      <c r="J689" s="59">
        <v>1</v>
      </c>
      <c r="K689" s="66">
        <v>43397</v>
      </c>
      <c r="L689" s="63" t="e">
        <f ca="1">DATEDIF(#REF!,TODAY(),"M")</f>
        <v>#REF!</v>
      </c>
      <c r="M689" s="57">
        <v>1</v>
      </c>
      <c r="N689" s="57">
        <f t="shared" si="60"/>
        <v>24</v>
      </c>
      <c r="O689" s="57">
        <f t="shared" si="61"/>
        <v>10</v>
      </c>
      <c r="P689" s="57" t="str">
        <f t="shared" si="62"/>
        <v>18</v>
      </c>
      <c r="Q689" s="57">
        <f t="shared" si="63"/>
        <v>24100018</v>
      </c>
      <c r="R689" s="57">
        <f t="shared" si="64"/>
        <v>241000181</v>
      </c>
      <c r="S689" s="64">
        <f t="shared" si="65"/>
        <v>35500911241018</v>
      </c>
      <c r="T689" s="57" t="e">
        <f>COUNTIF(#REF!,tratycont!S843)</f>
        <v>#REF!</v>
      </c>
      <c r="V689" s="65" t="s">
        <v>7790</v>
      </c>
    </row>
    <row r="690" spans="1:24" x14ac:dyDescent="0.2">
      <c r="A690" s="57">
        <v>689</v>
      </c>
      <c r="B690" s="68">
        <v>3550101</v>
      </c>
      <c r="C690" s="58">
        <v>1</v>
      </c>
      <c r="D690" s="82">
        <v>1</v>
      </c>
      <c r="E690" s="59" t="s">
        <v>7549</v>
      </c>
      <c r="F690" s="59" t="s">
        <v>7554</v>
      </c>
      <c r="G690" s="59" t="s">
        <v>9148</v>
      </c>
      <c r="H690" s="60"/>
      <c r="I690" s="59" t="s">
        <v>9149</v>
      </c>
      <c r="J690" s="59">
        <v>2</v>
      </c>
      <c r="K690" s="66">
        <v>43278</v>
      </c>
      <c r="L690" s="63" t="e">
        <f ca="1">DATEDIF(#REF!,TODAY(),"M")</f>
        <v>#REF!</v>
      </c>
      <c r="M690" s="57">
        <v>1</v>
      </c>
      <c r="N690" s="57">
        <f t="shared" si="60"/>
        <v>27</v>
      </c>
      <c r="O690" s="57">
        <f t="shared" si="61"/>
        <v>6</v>
      </c>
      <c r="P690" s="57" t="str">
        <f t="shared" si="62"/>
        <v>18</v>
      </c>
      <c r="Q690" s="57">
        <f t="shared" si="63"/>
        <v>27060018</v>
      </c>
      <c r="R690" s="57">
        <f t="shared" si="64"/>
        <v>270600182</v>
      </c>
      <c r="S690" s="64">
        <f t="shared" si="65"/>
        <v>35501012270618</v>
      </c>
      <c r="T690" s="57" t="e">
        <f>COUNTIF(#REF!,tratycont!S845)</f>
        <v>#REF!</v>
      </c>
      <c r="V690" s="65" t="s">
        <v>7790</v>
      </c>
    </row>
    <row r="691" spans="1:24" x14ac:dyDescent="0.2">
      <c r="A691" s="57">
        <v>690</v>
      </c>
      <c r="B691" s="68">
        <v>3550111</v>
      </c>
      <c r="C691" s="58">
        <v>1</v>
      </c>
      <c r="D691" s="82">
        <v>1</v>
      </c>
      <c r="E691" s="59" t="s">
        <v>7549</v>
      </c>
      <c r="F691" s="59" t="s">
        <v>7554</v>
      </c>
      <c r="G691" s="59" t="s">
        <v>9150</v>
      </c>
      <c r="H691" s="60"/>
      <c r="I691" s="59" t="s">
        <v>9151</v>
      </c>
      <c r="J691" s="59">
        <v>1</v>
      </c>
      <c r="K691" s="66">
        <v>43267</v>
      </c>
      <c r="L691" s="63" t="e">
        <f ca="1">DATEDIF(#REF!,TODAY(),"M")</f>
        <v>#REF!</v>
      </c>
      <c r="M691" s="57">
        <v>1</v>
      </c>
      <c r="N691" s="57">
        <f t="shared" si="60"/>
        <v>16</v>
      </c>
      <c r="O691" s="57">
        <f t="shared" si="61"/>
        <v>6</v>
      </c>
      <c r="P691" s="57" t="str">
        <f t="shared" si="62"/>
        <v>18</v>
      </c>
      <c r="Q691" s="57">
        <f t="shared" si="63"/>
        <v>16060018</v>
      </c>
      <c r="R691" s="57">
        <f t="shared" si="64"/>
        <v>160600181</v>
      </c>
      <c r="S691" s="64">
        <f t="shared" si="65"/>
        <v>35501111160618</v>
      </c>
      <c r="T691" s="57" t="e">
        <f>COUNTIF(#REF!,tratycont!S829)</f>
        <v>#REF!</v>
      </c>
      <c r="V691" s="65" t="s">
        <v>7790</v>
      </c>
    </row>
    <row r="692" spans="1:24" x14ac:dyDescent="0.2">
      <c r="A692" s="57">
        <v>691</v>
      </c>
      <c r="B692" s="68">
        <v>3550121</v>
      </c>
      <c r="C692" s="58">
        <v>1</v>
      </c>
      <c r="D692" s="82">
        <v>0</v>
      </c>
      <c r="E692" s="59" t="s">
        <v>7549</v>
      </c>
      <c r="F692" s="59" t="s">
        <v>7554</v>
      </c>
      <c r="G692" s="59" t="s">
        <v>9152</v>
      </c>
      <c r="H692" s="60"/>
      <c r="I692" s="59" t="s">
        <v>9153</v>
      </c>
      <c r="J692" s="59">
        <v>2</v>
      </c>
      <c r="K692" s="66">
        <v>43453</v>
      </c>
      <c r="L692" s="63" t="e">
        <f ca="1">DATEDIF(#REF!,TODAY(),"M")</f>
        <v>#REF!</v>
      </c>
      <c r="M692" s="57">
        <v>1</v>
      </c>
      <c r="N692" s="57">
        <f t="shared" si="60"/>
        <v>19</v>
      </c>
      <c r="O692" s="57">
        <f t="shared" si="61"/>
        <v>12</v>
      </c>
      <c r="P692" s="57" t="str">
        <f t="shared" si="62"/>
        <v>18</v>
      </c>
      <c r="Q692" s="57">
        <f t="shared" si="63"/>
        <v>19120018</v>
      </c>
      <c r="R692" s="57">
        <f t="shared" si="64"/>
        <v>191200182</v>
      </c>
      <c r="S692" s="64">
        <f t="shared" si="65"/>
        <v>35501212191218</v>
      </c>
      <c r="T692" s="57" t="e">
        <f>COUNTIF(#REF!,tratycont!S827)</f>
        <v>#REF!</v>
      </c>
      <c r="V692" s="65" t="s">
        <v>7790</v>
      </c>
    </row>
    <row r="693" spans="1:24" x14ac:dyDescent="0.2">
      <c r="A693" s="57">
        <v>692</v>
      </c>
      <c r="B693" s="68">
        <v>3550141</v>
      </c>
      <c r="C693" s="58">
        <v>1</v>
      </c>
      <c r="D693" s="82">
        <v>1</v>
      </c>
      <c r="E693" s="59" t="s">
        <v>7549</v>
      </c>
      <c r="F693" s="59" t="s">
        <v>7554</v>
      </c>
      <c r="G693" s="72" t="s">
        <v>9154</v>
      </c>
      <c r="H693" s="60"/>
      <c r="I693" s="59" t="s">
        <v>9155</v>
      </c>
      <c r="J693" s="59">
        <v>2</v>
      </c>
      <c r="K693" s="66">
        <v>43212</v>
      </c>
      <c r="L693" s="63" t="e">
        <f ca="1">DATEDIF(#REF!,TODAY(),"M")</f>
        <v>#REF!</v>
      </c>
      <c r="M693" s="57">
        <v>1</v>
      </c>
      <c r="N693" s="57">
        <f t="shared" si="60"/>
        <v>22</v>
      </c>
      <c r="O693" s="57">
        <f t="shared" si="61"/>
        <v>4</v>
      </c>
      <c r="P693" s="57" t="str">
        <f t="shared" si="62"/>
        <v>18</v>
      </c>
      <c r="Q693" s="57">
        <f t="shared" si="63"/>
        <v>22040018</v>
      </c>
      <c r="R693" s="57">
        <f t="shared" si="64"/>
        <v>220400182</v>
      </c>
      <c r="S693" s="64">
        <f t="shared" si="65"/>
        <v>35501412220418</v>
      </c>
      <c r="T693" s="57" t="e">
        <f>COUNTIF(#REF!,tratycont!S837)</f>
        <v>#REF!</v>
      </c>
      <c r="V693" s="65" t="s">
        <v>7790</v>
      </c>
    </row>
    <row r="694" spans="1:24" x14ac:dyDescent="0.2">
      <c r="A694" s="57">
        <v>693</v>
      </c>
      <c r="B694" s="68">
        <v>3550151</v>
      </c>
      <c r="C694" s="58">
        <v>1</v>
      </c>
      <c r="D694" s="82">
        <v>2</v>
      </c>
      <c r="E694" s="59" t="s">
        <v>7549</v>
      </c>
      <c r="F694" s="59" t="s">
        <v>7554</v>
      </c>
      <c r="G694" s="59" t="s">
        <v>9156</v>
      </c>
      <c r="H694" s="60"/>
      <c r="I694" s="59" t="s">
        <v>9157</v>
      </c>
      <c r="J694" s="59">
        <v>2</v>
      </c>
      <c r="K694" s="66">
        <v>43475</v>
      </c>
      <c r="L694" s="63" t="e">
        <f ca="1">DATEDIF(#REF!,TODAY(),"M")</f>
        <v>#REF!</v>
      </c>
      <c r="M694" s="57">
        <v>1</v>
      </c>
      <c r="N694" s="57">
        <f t="shared" si="60"/>
        <v>10</v>
      </c>
      <c r="O694" s="57">
        <f t="shared" si="61"/>
        <v>1</v>
      </c>
      <c r="P694" s="57" t="str">
        <f t="shared" si="62"/>
        <v>19</v>
      </c>
      <c r="Q694" s="57">
        <f t="shared" si="63"/>
        <v>10010019</v>
      </c>
      <c r="R694" s="57">
        <f t="shared" si="64"/>
        <v>100100192</v>
      </c>
      <c r="S694" s="64">
        <f t="shared" si="65"/>
        <v>35501512100119</v>
      </c>
      <c r="T694" s="57" t="e">
        <f>COUNTIF(#REF!,tratycont!S834)</f>
        <v>#REF!</v>
      </c>
      <c r="V694" s="65" t="s">
        <v>7790</v>
      </c>
    </row>
    <row r="695" spans="1:24" x14ac:dyDescent="0.2">
      <c r="A695" s="57">
        <v>694</v>
      </c>
      <c r="B695" s="68">
        <v>3550161</v>
      </c>
      <c r="C695" s="58">
        <v>1</v>
      </c>
      <c r="D695" s="82">
        <v>1</v>
      </c>
      <c r="E695" s="59" t="s">
        <v>7549</v>
      </c>
      <c r="F695" s="59" t="s">
        <v>7554</v>
      </c>
      <c r="G695" s="59" t="s">
        <v>9158</v>
      </c>
      <c r="H695" s="60"/>
      <c r="I695" s="59" t="s">
        <v>9159</v>
      </c>
      <c r="J695" s="59">
        <v>1</v>
      </c>
      <c r="K695" s="66">
        <v>43249</v>
      </c>
      <c r="L695" s="63" t="e">
        <f ca="1">DATEDIF(#REF!,TODAY(),"M")</f>
        <v>#REF!</v>
      </c>
      <c r="M695" s="57">
        <v>1</v>
      </c>
      <c r="N695" s="57">
        <f t="shared" si="60"/>
        <v>29</v>
      </c>
      <c r="O695" s="57">
        <f t="shared" si="61"/>
        <v>5</v>
      </c>
      <c r="P695" s="57" t="str">
        <f t="shared" si="62"/>
        <v>18</v>
      </c>
      <c r="Q695" s="57">
        <f t="shared" si="63"/>
        <v>29050018</v>
      </c>
      <c r="R695" s="57">
        <f t="shared" si="64"/>
        <v>290500181</v>
      </c>
      <c r="S695" s="64">
        <f t="shared" si="65"/>
        <v>35501611290518</v>
      </c>
      <c r="T695" s="57" t="e">
        <f>COUNTIF(#REF!,tratycont!S825)</f>
        <v>#REF!</v>
      </c>
      <c r="V695" s="65" t="s">
        <v>7790</v>
      </c>
    </row>
    <row r="696" spans="1:24" x14ac:dyDescent="0.2">
      <c r="A696" s="57">
        <v>695</v>
      </c>
      <c r="B696" s="68">
        <v>3550181</v>
      </c>
      <c r="C696" s="58">
        <v>1</v>
      </c>
      <c r="D696" s="82">
        <v>1</v>
      </c>
      <c r="E696" s="59" t="s">
        <v>7549</v>
      </c>
      <c r="F696" s="59" t="s">
        <v>7554</v>
      </c>
      <c r="G696" s="59" t="s">
        <v>9160</v>
      </c>
      <c r="H696" s="60"/>
      <c r="I696" s="59" t="s">
        <v>9161</v>
      </c>
      <c r="J696" s="59">
        <v>2</v>
      </c>
      <c r="K696" s="66">
        <v>43291</v>
      </c>
      <c r="L696" s="63" t="e">
        <f ca="1">DATEDIF(#REF!,TODAY(),"M")</f>
        <v>#REF!</v>
      </c>
      <c r="M696" s="57">
        <v>1</v>
      </c>
      <c r="N696" s="57">
        <f t="shared" si="60"/>
        <v>10</v>
      </c>
      <c r="O696" s="57">
        <f t="shared" si="61"/>
        <v>7</v>
      </c>
      <c r="P696" s="57" t="str">
        <f t="shared" si="62"/>
        <v>18</v>
      </c>
      <c r="Q696" s="57">
        <f t="shared" si="63"/>
        <v>10070018</v>
      </c>
      <c r="R696" s="57">
        <f t="shared" si="64"/>
        <v>100700182</v>
      </c>
      <c r="S696" s="64">
        <f t="shared" si="65"/>
        <v>35501812100718</v>
      </c>
      <c r="T696" s="57" t="e">
        <f>COUNTIF(#REF!,tratycont!S844)</f>
        <v>#REF!</v>
      </c>
      <c r="V696" s="65" t="s">
        <v>7790</v>
      </c>
    </row>
    <row r="697" spans="1:24" x14ac:dyDescent="0.2">
      <c r="A697" s="57">
        <v>696</v>
      </c>
      <c r="B697" s="68">
        <v>3550211</v>
      </c>
      <c r="C697" s="58">
        <v>1</v>
      </c>
      <c r="D697" s="82">
        <v>1</v>
      </c>
      <c r="E697" s="59" t="s">
        <v>7549</v>
      </c>
      <c r="F697" s="59" t="s">
        <v>7554</v>
      </c>
      <c r="G697" s="59" t="s">
        <v>9162</v>
      </c>
      <c r="H697" s="60"/>
      <c r="I697" s="59" t="s">
        <v>9163</v>
      </c>
      <c r="J697" s="59">
        <v>2</v>
      </c>
      <c r="K697" s="66">
        <v>43322</v>
      </c>
      <c r="L697" s="63" t="e">
        <f ca="1">DATEDIF(#REF!,TODAY(),"M")</f>
        <v>#REF!</v>
      </c>
      <c r="M697" s="57">
        <v>1</v>
      </c>
      <c r="N697" s="57">
        <f t="shared" si="60"/>
        <v>10</v>
      </c>
      <c r="O697" s="57">
        <f t="shared" si="61"/>
        <v>8</v>
      </c>
      <c r="P697" s="57" t="str">
        <f t="shared" si="62"/>
        <v>18</v>
      </c>
      <c r="Q697" s="57">
        <f t="shared" si="63"/>
        <v>10080018</v>
      </c>
      <c r="R697" s="57">
        <f t="shared" si="64"/>
        <v>100800182</v>
      </c>
      <c r="S697" s="64">
        <f t="shared" si="65"/>
        <v>35502112100818</v>
      </c>
      <c r="T697" s="57" t="e">
        <f>COUNTIF(#REF!,tratycont!S835)</f>
        <v>#REF!</v>
      </c>
      <c r="V697" s="65" t="s">
        <v>7790</v>
      </c>
    </row>
    <row r="698" spans="1:24" x14ac:dyDescent="0.2">
      <c r="A698" s="57">
        <v>697</v>
      </c>
      <c r="B698" s="68">
        <v>3550241</v>
      </c>
      <c r="C698" s="58">
        <v>1</v>
      </c>
      <c r="D698" s="82">
        <v>0</v>
      </c>
      <c r="E698" s="59" t="s">
        <v>7549</v>
      </c>
      <c r="F698" s="59" t="s">
        <v>7554</v>
      </c>
      <c r="G698" s="59" t="s">
        <v>9164</v>
      </c>
      <c r="H698" s="60"/>
      <c r="I698" s="59" t="s">
        <v>9165</v>
      </c>
      <c r="J698" s="59">
        <v>2</v>
      </c>
      <c r="K698" s="66">
        <v>43565</v>
      </c>
      <c r="L698" s="63" t="e">
        <f ca="1">DATEDIF(#REF!,TODAY(),"M")</f>
        <v>#REF!</v>
      </c>
      <c r="M698" s="57">
        <v>1</v>
      </c>
      <c r="N698" s="57">
        <f t="shared" si="60"/>
        <v>10</v>
      </c>
      <c r="O698" s="57">
        <f t="shared" si="61"/>
        <v>4</v>
      </c>
      <c r="P698" s="57" t="str">
        <f t="shared" si="62"/>
        <v>19</v>
      </c>
      <c r="Q698" s="57">
        <f t="shared" si="63"/>
        <v>10040019</v>
      </c>
      <c r="R698" s="57">
        <f t="shared" si="64"/>
        <v>100400192</v>
      </c>
      <c r="S698" s="64">
        <f t="shared" si="65"/>
        <v>35502412100419</v>
      </c>
      <c r="T698" s="57" t="e">
        <f>COUNTIF(#REF!,tratycont!S831)</f>
        <v>#REF!</v>
      </c>
      <c r="V698" s="65" t="s">
        <v>7790</v>
      </c>
    </row>
    <row r="699" spans="1:24" x14ac:dyDescent="0.2">
      <c r="A699" s="57">
        <v>698</v>
      </c>
      <c r="B699" s="68">
        <v>3550251</v>
      </c>
      <c r="C699" s="58">
        <v>1</v>
      </c>
      <c r="D699" s="82">
        <v>1</v>
      </c>
      <c r="E699" s="59" t="s">
        <v>7549</v>
      </c>
      <c r="F699" s="59" t="s">
        <v>7554</v>
      </c>
      <c r="G699" s="59" t="s">
        <v>9166</v>
      </c>
      <c r="H699" s="60"/>
      <c r="I699" s="59" t="s">
        <v>9167</v>
      </c>
      <c r="J699" s="59">
        <v>1</v>
      </c>
      <c r="K699" s="66">
        <v>43366</v>
      </c>
      <c r="L699" s="63" t="e">
        <f ca="1">DATEDIF(#REF!,TODAY(),"M")</f>
        <v>#REF!</v>
      </c>
      <c r="M699" s="57">
        <v>1</v>
      </c>
      <c r="N699" s="57">
        <f t="shared" si="60"/>
        <v>23</v>
      </c>
      <c r="O699" s="57">
        <f t="shared" si="61"/>
        <v>9</v>
      </c>
      <c r="P699" s="57" t="str">
        <f t="shared" si="62"/>
        <v>18</v>
      </c>
      <c r="Q699" s="57">
        <f t="shared" si="63"/>
        <v>23090018</v>
      </c>
      <c r="R699" s="57">
        <f t="shared" si="64"/>
        <v>230900181</v>
      </c>
      <c r="S699" s="64">
        <f t="shared" si="65"/>
        <v>35502511230918</v>
      </c>
      <c r="T699" s="57" t="e">
        <f>COUNTIF(#REF!,tratycont!S841)</f>
        <v>#REF!</v>
      </c>
      <c r="V699" s="65" t="s">
        <v>7790</v>
      </c>
    </row>
    <row r="700" spans="1:24" x14ac:dyDescent="0.2">
      <c r="A700" s="57">
        <v>699</v>
      </c>
      <c r="B700" s="68">
        <v>3550261</v>
      </c>
      <c r="C700" s="58">
        <v>1</v>
      </c>
      <c r="D700" s="82">
        <v>0</v>
      </c>
      <c r="E700" s="59" t="s">
        <v>7549</v>
      </c>
      <c r="F700" s="59" t="s">
        <v>7554</v>
      </c>
      <c r="G700" s="59" t="s">
        <v>9168</v>
      </c>
      <c r="H700" s="60"/>
      <c r="I700" s="59" t="s">
        <v>9169</v>
      </c>
      <c r="J700" s="59">
        <v>2</v>
      </c>
      <c r="K700" s="66">
        <v>43473</v>
      </c>
      <c r="L700" s="63" t="e">
        <f ca="1">DATEDIF(#REF!,TODAY(),"M")</f>
        <v>#REF!</v>
      </c>
      <c r="M700" s="57">
        <v>1</v>
      </c>
      <c r="N700" s="57">
        <f t="shared" si="60"/>
        <v>8</v>
      </c>
      <c r="O700" s="57">
        <f t="shared" si="61"/>
        <v>1</v>
      </c>
      <c r="P700" s="57" t="str">
        <f t="shared" si="62"/>
        <v>19</v>
      </c>
      <c r="Q700" s="57">
        <f t="shared" si="63"/>
        <v>8010019</v>
      </c>
      <c r="R700" s="57">
        <f t="shared" si="64"/>
        <v>80100192</v>
      </c>
      <c r="S700" s="64">
        <f t="shared" si="65"/>
        <v>35502612080119</v>
      </c>
      <c r="T700" s="57" t="e">
        <f>COUNTIF(#REF!,tratycont!S842)</f>
        <v>#REF!</v>
      </c>
      <c r="V700" s="65" t="s">
        <v>7790</v>
      </c>
    </row>
    <row r="701" spans="1:24" x14ac:dyDescent="0.2">
      <c r="A701" s="57">
        <v>700</v>
      </c>
      <c r="B701" s="68">
        <v>3550271</v>
      </c>
      <c r="C701" s="58">
        <v>1</v>
      </c>
      <c r="D701" s="82">
        <v>1</v>
      </c>
      <c r="E701" s="59" t="s">
        <v>7549</v>
      </c>
      <c r="F701" s="59" t="s">
        <v>7554</v>
      </c>
      <c r="G701" s="59" t="s">
        <v>9170</v>
      </c>
      <c r="H701" s="60"/>
      <c r="I701" s="59" t="s">
        <v>9171</v>
      </c>
      <c r="J701" s="59">
        <v>1</v>
      </c>
      <c r="K701" s="66">
        <v>43393</v>
      </c>
      <c r="L701" s="63" t="e">
        <f ca="1">DATEDIF(#REF!,TODAY(),"M")</f>
        <v>#REF!</v>
      </c>
      <c r="M701" s="57">
        <v>1</v>
      </c>
      <c r="N701" s="57">
        <f t="shared" si="60"/>
        <v>20</v>
      </c>
      <c r="O701" s="57">
        <f t="shared" si="61"/>
        <v>10</v>
      </c>
      <c r="P701" s="57" t="str">
        <f t="shared" si="62"/>
        <v>18</v>
      </c>
      <c r="Q701" s="57">
        <f t="shared" si="63"/>
        <v>20100018</v>
      </c>
      <c r="R701" s="57">
        <f t="shared" si="64"/>
        <v>201000181</v>
      </c>
      <c r="S701" s="64">
        <f t="shared" si="65"/>
        <v>35502711201018</v>
      </c>
      <c r="T701" s="57" t="e">
        <f>COUNTIF(#REF!,tratycont!S828)</f>
        <v>#REF!</v>
      </c>
      <c r="V701" s="65" t="s">
        <v>7790</v>
      </c>
    </row>
    <row r="702" spans="1:24" x14ac:dyDescent="0.2">
      <c r="A702" s="57">
        <v>701</v>
      </c>
      <c r="B702" s="58">
        <v>3550281</v>
      </c>
      <c r="C702" s="58">
        <v>1</v>
      </c>
      <c r="D702" s="82">
        <v>0</v>
      </c>
      <c r="E702" s="59" t="s">
        <v>7549</v>
      </c>
      <c r="F702" s="59" t="s">
        <v>7554</v>
      </c>
      <c r="G702" s="59" t="s">
        <v>9172</v>
      </c>
      <c r="H702" s="60"/>
      <c r="I702" s="59" t="s">
        <v>9173</v>
      </c>
      <c r="J702" s="59">
        <v>2</v>
      </c>
      <c r="K702" s="66">
        <v>43589</v>
      </c>
      <c r="L702" s="63" t="e">
        <f ca="1">DATEDIF(#REF!,TODAY(),"M")</f>
        <v>#REF!</v>
      </c>
      <c r="M702" s="57">
        <v>1</v>
      </c>
      <c r="N702" s="57">
        <f t="shared" si="60"/>
        <v>4</v>
      </c>
      <c r="O702" s="57">
        <f t="shared" si="61"/>
        <v>5</v>
      </c>
      <c r="P702" s="57" t="str">
        <f t="shared" si="62"/>
        <v>19</v>
      </c>
      <c r="Q702" s="57">
        <f t="shared" si="63"/>
        <v>4050019</v>
      </c>
      <c r="R702" s="57">
        <f t="shared" si="64"/>
        <v>40500192</v>
      </c>
      <c r="S702" s="64">
        <f t="shared" si="65"/>
        <v>35502812040519</v>
      </c>
      <c r="T702" s="57" t="e">
        <f>COUNTIF(#REF!,tratycont!S847)</f>
        <v>#REF!</v>
      </c>
      <c r="V702" s="65" t="s">
        <v>8076</v>
      </c>
      <c r="X702" s="73">
        <v>0.34745999999999999</v>
      </c>
    </row>
    <row r="703" spans="1:24" x14ac:dyDescent="0.2">
      <c r="A703" s="57">
        <v>702</v>
      </c>
      <c r="B703" s="58">
        <v>3550291</v>
      </c>
      <c r="C703" s="58">
        <v>1</v>
      </c>
      <c r="D703" s="82">
        <v>0</v>
      </c>
      <c r="E703" s="59" t="s">
        <v>7549</v>
      </c>
      <c r="F703" s="59" t="s">
        <v>7554</v>
      </c>
      <c r="G703" s="59" t="s">
        <v>9174</v>
      </c>
      <c r="H703" s="60"/>
      <c r="I703" s="59" t="s">
        <v>9175</v>
      </c>
      <c r="J703" s="59">
        <v>2</v>
      </c>
      <c r="K703" s="66">
        <v>43584</v>
      </c>
      <c r="L703" s="63" t="e">
        <f ca="1">DATEDIF(#REF!,TODAY(),"M")</f>
        <v>#REF!</v>
      </c>
      <c r="M703" s="57">
        <v>1</v>
      </c>
      <c r="N703" s="57">
        <f t="shared" si="60"/>
        <v>29</v>
      </c>
      <c r="O703" s="57">
        <f t="shared" si="61"/>
        <v>4</v>
      </c>
      <c r="P703" s="57" t="str">
        <f t="shared" si="62"/>
        <v>19</v>
      </c>
      <c r="Q703" s="57">
        <f t="shared" si="63"/>
        <v>29040019</v>
      </c>
      <c r="R703" s="57">
        <f t="shared" si="64"/>
        <v>290400192</v>
      </c>
      <c r="S703" s="64">
        <f t="shared" si="65"/>
        <v>35502912290419</v>
      </c>
      <c r="T703" s="57" t="e">
        <f>COUNTIF(#REF!,tratycont!S836)</f>
        <v>#REF!</v>
      </c>
      <c r="V703" s="65" t="s">
        <v>8076</v>
      </c>
      <c r="X703" s="73">
        <v>0.37848999999999999</v>
      </c>
    </row>
    <row r="704" spans="1:24" x14ac:dyDescent="0.2">
      <c r="A704" s="57">
        <v>703</v>
      </c>
      <c r="B704" s="63">
        <v>3590011</v>
      </c>
      <c r="C704" s="58">
        <v>1</v>
      </c>
      <c r="D704" s="82">
        <v>0</v>
      </c>
      <c r="E704" s="59" t="s">
        <v>7550</v>
      </c>
      <c r="F704" s="59" t="s">
        <v>9176</v>
      </c>
      <c r="G704" s="59" t="s">
        <v>9177</v>
      </c>
      <c r="H704" s="74"/>
      <c r="I704" s="59" t="s">
        <v>9178</v>
      </c>
      <c r="J704" s="75">
        <v>2</v>
      </c>
      <c r="K704" s="62">
        <v>43437</v>
      </c>
      <c r="L704" s="74">
        <v>26</v>
      </c>
      <c r="M704" s="57">
        <v>2</v>
      </c>
      <c r="N704" s="57">
        <f t="shared" si="60"/>
        <v>3</v>
      </c>
      <c r="O704" s="57">
        <f t="shared" si="61"/>
        <v>12</v>
      </c>
      <c r="P704" s="57" t="str">
        <f t="shared" si="62"/>
        <v>18</v>
      </c>
      <c r="Q704" s="57">
        <f t="shared" si="63"/>
        <v>3120018</v>
      </c>
      <c r="R704" s="57">
        <f t="shared" si="64"/>
        <v>31200182</v>
      </c>
      <c r="S704" s="64">
        <f t="shared" si="65"/>
        <v>35900112031218</v>
      </c>
      <c r="T704" s="57" t="e">
        <f>COUNTIF(#REF!,tratycont!S720)</f>
        <v>#REF!</v>
      </c>
    </row>
    <row r="705" spans="1:24" x14ac:dyDescent="0.2">
      <c r="A705" s="57">
        <v>704</v>
      </c>
      <c r="B705" s="63">
        <v>3590021</v>
      </c>
      <c r="C705" s="58">
        <v>1</v>
      </c>
      <c r="D705" s="82">
        <v>1</v>
      </c>
      <c r="E705" s="59" t="s">
        <v>7550</v>
      </c>
      <c r="F705" s="59" t="s">
        <v>9176</v>
      </c>
      <c r="G705" s="59" t="s">
        <v>9179</v>
      </c>
      <c r="H705" s="74"/>
      <c r="I705" s="59" t="s">
        <v>9180</v>
      </c>
      <c r="J705" s="75">
        <v>2</v>
      </c>
      <c r="K705" s="62">
        <v>43263</v>
      </c>
      <c r="L705" s="74">
        <v>31</v>
      </c>
      <c r="M705" s="57">
        <v>2</v>
      </c>
      <c r="N705" s="57">
        <f t="shared" si="60"/>
        <v>12</v>
      </c>
      <c r="O705" s="57">
        <f t="shared" si="61"/>
        <v>6</v>
      </c>
      <c r="P705" s="57" t="str">
        <f t="shared" si="62"/>
        <v>18</v>
      </c>
      <c r="Q705" s="57">
        <f t="shared" si="63"/>
        <v>12060018</v>
      </c>
      <c r="R705" s="57">
        <f t="shared" si="64"/>
        <v>120600182</v>
      </c>
      <c r="S705" s="64">
        <f t="shared" si="65"/>
        <v>35900212120618</v>
      </c>
      <c r="T705" s="57" t="e">
        <f>COUNTIF(#REF!,tratycont!S609)</f>
        <v>#REF!</v>
      </c>
    </row>
    <row r="706" spans="1:24" x14ac:dyDescent="0.2">
      <c r="A706" s="57">
        <v>705</v>
      </c>
      <c r="B706" s="63">
        <v>3590031</v>
      </c>
      <c r="C706" s="58">
        <v>1</v>
      </c>
      <c r="D706" s="82">
        <v>1</v>
      </c>
      <c r="E706" s="59" t="s">
        <v>7550</v>
      </c>
      <c r="F706" s="59" t="s">
        <v>9176</v>
      </c>
      <c r="G706" s="59" t="s">
        <v>9181</v>
      </c>
      <c r="H706" s="74"/>
      <c r="I706" s="59" t="s">
        <v>9182</v>
      </c>
      <c r="J706" s="75">
        <v>1</v>
      </c>
      <c r="K706" s="62">
        <v>43243</v>
      </c>
      <c r="L706" s="74">
        <v>32</v>
      </c>
      <c r="M706" s="57">
        <v>2</v>
      </c>
      <c r="N706" s="57">
        <f t="shared" ref="N706:N769" si="66">DAY(K706)</f>
        <v>23</v>
      </c>
      <c r="O706" s="57">
        <f t="shared" ref="O706:O769" si="67">MONTH(K706)</f>
        <v>5</v>
      </c>
      <c r="P706" s="57" t="str">
        <f t="shared" ref="P706:P769" si="68">RIGHT(YEAR(K706),2)</f>
        <v>18</v>
      </c>
      <c r="Q706" s="57">
        <f t="shared" ref="Q706:Q769" si="69">(((N706*100)+O706)*10000)+P706</f>
        <v>23050018</v>
      </c>
      <c r="R706" s="57">
        <f t="shared" ref="R706:R769" si="70">(Q706*10)+J706</f>
        <v>230500181</v>
      </c>
      <c r="S706" s="64">
        <f t="shared" ref="S706:S769" si="71">(((((((B706*10)+J706)*100)+N706)*100)+O706)*100)+P706</f>
        <v>35900311230518</v>
      </c>
      <c r="T706" s="57" t="e">
        <f>COUNTIF(#REF!,tratycont!S719)</f>
        <v>#REF!</v>
      </c>
    </row>
    <row r="707" spans="1:24" x14ac:dyDescent="0.2">
      <c r="A707" s="57">
        <v>706</v>
      </c>
      <c r="B707" s="63">
        <v>3590041</v>
      </c>
      <c r="C707" s="58">
        <v>1</v>
      </c>
      <c r="D707" s="82">
        <v>1</v>
      </c>
      <c r="E707" s="59" t="s">
        <v>7550</v>
      </c>
      <c r="F707" s="59" t="s">
        <v>9176</v>
      </c>
      <c r="G707" s="59" t="s">
        <v>9183</v>
      </c>
      <c r="H707" s="74"/>
      <c r="I707" s="59" t="s">
        <v>9184</v>
      </c>
      <c r="J707" s="75">
        <v>1</v>
      </c>
      <c r="K707" s="62">
        <v>43264</v>
      </c>
      <c r="L707" s="74">
        <v>31</v>
      </c>
      <c r="M707" s="57">
        <v>2</v>
      </c>
      <c r="N707" s="57">
        <f t="shared" si="66"/>
        <v>13</v>
      </c>
      <c r="O707" s="57">
        <f t="shared" si="67"/>
        <v>6</v>
      </c>
      <c r="P707" s="57" t="str">
        <f t="shared" si="68"/>
        <v>18</v>
      </c>
      <c r="Q707" s="57">
        <f t="shared" si="69"/>
        <v>13060018</v>
      </c>
      <c r="R707" s="57">
        <f t="shared" si="70"/>
        <v>130600181</v>
      </c>
      <c r="S707" s="64">
        <f t="shared" si="71"/>
        <v>35900411130618</v>
      </c>
      <c r="T707" s="57" t="e">
        <f>COUNTIF(#REF!,tratycont!S722)</f>
        <v>#REF!</v>
      </c>
    </row>
    <row r="708" spans="1:24" x14ac:dyDescent="0.2">
      <c r="A708" s="57">
        <v>707</v>
      </c>
      <c r="B708" s="63">
        <v>3590051</v>
      </c>
      <c r="C708" s="58">
        <v>1</v>
      </c>
      <c r="D708" s="82">
        <v>2</v>
      </c>
      <c r="E708" s="59" t="s">
        <v>7550</v>
      </c>
      <c r="F708" s="59" t="s">
        <v>9176</v>
      </c>
      <c r="G708" s="59" t="s">
        <v>9185</v>
      </c>
      <c r="H708" s="74"/>
      <c r="I708" s="59" t="s">
        <v>9186</v>
      </c>
      <c r="J708" s="75">
        <v>2</v>
      </c>
      <c r="K708" s="62">
        <v>43254</v>
      </c>
      <c r="L708" s="74">
        <v>32</v>
      </c>
      <c r="M708" s="57">
        <v>2</v>
      </c>
      <c r="N708" s="57">
        <f t="shared" si="66"/>
        <v>3</v>
      </c>
      <c r="O708" s="57">
        <f t="shared" si="67"/>
        <v>6</v>
      </c>
      <c r="P708" s="57" t="str">
        <f t="shared" si="68"/>
        <v>18</v>
      </c>
      <c r="Q708" s="57">
        <f t="shared" si="69"/>
        <v>3060018</v>
      </c>
      <c r="R708" s="57">
        <f t="shared" si="70"/>
        <v>30600182</v>
      </c>
      <c r="S708" s="64">
        <f t="shared" si="71"/>
        <v>35900512030618</v>
      </c>
      <c r="T708" s="57" t="e">
        <f>COUNTIF(#REF!,tratycont!S721)</f>
        <v>#REF!</v>
      </c>
    </row>
    <row r="709" spans="1:24" x14ac:dyDescent="0.2">
      <c r="A709" s="57">
        <v>708</v>
      </c>
      <c r="B709" s="63">
        <v>3590071</v>
      </c>
      <c r="C709" s="58">
        <v>1</v>
      </c>
      <c r="D709" s="82">
        <v>1</v>
      </c>
      <c r="E709" s="59" t="s">
        <v>7550</v>
      </c>
      <c r="F709" s="59" t="s">
        <v>9176</v>
      </c>
      <c r="G709" s="59" t="s">
        <v>9187</v>
      </c>
      <c r="H709" s="74"/>
      <c r="I709" s="59" t="s">
        <v>9188</v>
      </c>
      <c r="J709" s="75">
        <v>2</v>
      </c>
      <c r="K709" s="62">
        <v>43209</v>
      </c>
      <c r="L709" s="74">
        <v>33</v>
      </c>
      <c r="M709" s="57">
        <v>2</v>
      </c>
      <c r="N709" s="57">
        <f t="shared" si="66"/>
        <v>19</v>
      </c>
      <c r="O709" s="57">
        <f t="shared" si="67"/>
        <v>4</v>
      </c>
      <c r="P709" s="57" t="str">
        <f t="shared" si="68"/>
        <v>18</v>
      </c>
      <c r="Q709" s="57">
        <f t="shared" si="69"/>
        <v>19040018</v>
      </c>
      <c r="R709" s="57">
        <f t="shared" si="70"/>
        <v>190400182</v>
      </c>
      <c r="S709" s="64">
        <f t="shared" si="71"/>
        <v>35900712190418</v>
      </c>
      <c r="T709" s="57" t="e">
        <f>COUNTIF(#REF!,tratycont!S718)</f>
        <v>#REF!</v>
      </c>
    </row>
    <row r="710" spans="1:24" x14ac:dyDescent="0.2">
      <c r="A710" s="57">
        <v>709</v>
      </c>
      <c r="B710" s="67">
        <v>3600011</v>
      </c>
      <c r="C710" s="58">
        <v>1</v>
      </c>
      <c r="D710" s="82">
        <v>0</v>
      </c>
      <c r="E710" s="59" t="s">
        <v>7549</v>
      </c>
      <c r="F710" s="59" t="s">
        <v>7556</v>
      </c>
      <c r="G710" s="59" t="s">
        <v>9189</v>
      </c>
      <c r="H710" s="60"/>
      <c r="I710" s="59" t="s">
        <v>9190</v>
      </c>
      <c r="J710" s="59">
        <v>2</v>
      </c>
      <c r="K710" s="66">
        <v>43541</v>
      </c>
      <c r="L710" s="63" t="e">
        <f ca="1">DATEDIF(#REF!,TODAY(),"M")</f>
        <v>#REF!</v>
      </c>
      <c r="M710" s="57">
        <v>1</v>
      </c>
      <c r="N710" s="57">
        <f t="shared" si="66"/>
        <v>17</v>
      </c>
      <c r="O710" s="57">
        <f t="shared" si="67"/>
        <v>3</v>
      </c>
      <c r="P710" s="57" t="str">
        <f t="shared" si="68"/>
        <v>19</v>
      </c>
      <c r="Q710" s="57">
        <f t="shared" si="69"/>
        <v>17030019</v>
      </c>
      <c r="R710" s="57">
        <f t="shared" si="70"/>
        <v>170300192</v>
      </c>
      <c r="S710" s="64">
        <f t="shared" si="71"/>
        <v>36000112170319</v>
      </c>
      <c r="T710" s="57" t="e">
        <f>COUNTIF(#REF!,tratycont!S853)</f>
        <v>#REF!</v>
      </c>
      <c r="V710" s="65" t="s">
        <v>7790</v>
      </c>
    </row>
    <row r="711" spans="1:24" x14ac:dyDescent="0.2">
      <c r="A711" s="57">
        <v>710</v>
      </c>
      <c r="B711" s="67">
        <v>3600021</v>
      </c>
      <c r="C711" s="58">
        <v>1</v>
      </c>
      <c r="D711" s="82">
        <v>1</v>
      </c>
      <c r="E711" s="59" t="s">
        <v>7549</v>
      </c>
      <c r="F711" s="59" t="s">
        <v>7556</v>
      </c>
      <c r="G711" s="59" t="s">
        <v>9191</v>
      </c>
      <c r="H711" s="60"/>
      <c r="I711" s="59" t="s">
        <v>9192</v>
      </c>
      <c r="J711" s="59">
        <v>2</v>
      </c>
      <c r="K711" s="66">
        <v>43809</v>
      </c>
      <c r="L711" s="63" t="e">
        <f ca="1">DATEDIF(#REF!,TODAY(),"M")</f>
        <v>#REF!</v>
      </c>
      <c r="M711" s="57">
        <v>1</v>
      </c>
      <c r="N711" s="57">
        <f t="shared" si="66"/>
        <v>10</v>
      </c>
      <c r="O711" s="57">
        <f t="shared" si="67"/>
        <v>12</v>
      </c>
      <c r="P711" s="57" t="str">
        <f t="shared" si="68"/>
        <v>19</v>
      </c>
      <c r="Q711" s="57">
        <f t="shared" si="69"/>
        <v>10120019</v>
      </c>
      <c r="R711" s="57">
        <f t="shared" si="70"/>
        <v>101200192</v>
      </c>
      <c r="S711" s="64">
        <f t="shared" si="71"/>
        <v>36000212101219</v>
      </c>
      <c r="T711" s="57" t="e">
        <f>COUNTIF(#REF!,tratycont!S862)</f>
        <v>#REF!</v>
      </c>
      <c r="V711" s="65" t="s">
        <v>8076</v>
      </c>
    </row>
    <row r="712" spans="1:24" x14ac:dyDescent="0.2">
      <c r="A712" s="57">
        <v>711</v>
      </c>
      <c r="B712" s="67">
        <v>3600031</v>
      </c>
      <c r="C712" s="58">
        <v>1</v>
      </c>
      <c r="D712" s="82">
        <v>1</v>
      </c>
      <c r="E712" s="59" t="s">
        <v>7549</v>
      </c>
      <c r="F712" s="59" t="s">
        <v>7556</v>
      </c>
      <c r="G712" s="59" t="s">
        <v>9193</v>
      </c>
      <c r="H712" s="60"/>
      <c r="I712" s="59" t="s">
        <v>9194</v>
      </c>
      <c r="J712" s="59">
        <v>2</v>
      </c>
      <c r="K712" s="66">
        <v>43213</v>
      </c>
      <c r="L712" s="63" t="e">
        <f ca="1">DATEDIF(#REF!,TODAY(),"M")</f>
        <v>#REF!</v>
      </c>
      <c r="M712" s="57">
        <v>1</v>
      </c>
      <c r="N712" s="57">
        <f t="shared" si="66"/>
        <v>23</v>
      </c>
      <c r="O712" s="57">
        <f t="shared" si="67"/>
        <v>4</v>
      </c>
      <c r="P712" s="57" t="str">
        <f t="shared" si="68"/>
        <v>18</v>
      </c>
      <c r="Q712" s="57">
        <f t="shared" si="69"/>
        <v>23040018</v>
      </c>
      <c r="R712" s="57">
        <f t="shared" si="70"/>
        <v>230400182</v>
      </c>
      <c r="S712" s="64">
        <f t="shared" si="71"/>
        <v>36000312230418</v>
      </c>
      <c r="T712" s="57" t="e">
        <f>COUNTIF(#REF!,tratycont!S852)</f>
        <v>#REF!</v>
      </c>
      <c r="V712" s="65" t="s">
        <v>7790</v>
      </c>
    </row>
    <row r="713" spans="1:24" x14ac:dyDescent="0.2">
      <c r="A713" s="57">
        <v>712</v>
      </c>
      <c r="B713" s="68">
        <v>3600041</v>
      </c>
      <c r="C713" s="58">
        <v>1</v>
      </c>
      <c r="D713" s="82">
        <v>0</v>
      </c>
      <c r="E713" s="59" t="s">
        <v>7549</v>
      </c>
      <c r="F713" s="59" t="s">
        <v>7556</v>
      </c>
      <c r="G713" s="59" t="s">
        <v>9195</v>
      </c>
      <c r="H713" s="60"/>
      <c r="I713" s="59" t="s">
        <v>9196</v>
      </c>
      <c r="J713" s="59">
        <v>2</v>
      </c>
      <c r="K713" s="66">
        <v>43249</v>
      </c>
      <c r="L713" s="63" t="e">
        <f ca="1">DATEDIF(#REF!,TODAY(),"M")</f>
        <v>#REF!</v>
      </c>
      <c r="M713" s="57">
        <v>1</v>
      </c>
      <c r="N713" s="57">
        <f t="shared" si="66"/>
        <v>29</v>
      </c>
      <c r="O713" s="57">
        <f t="shared" si="67"/>
        <v>5</v>
      </c>
      <c r="P713" s="57" t="str">
        <f t="shared" si="68"/>
        <v>18</v>
      </c>
      <c r="Q713" s="57">
        <f t="shared" si="69"/>
        <v>29050018</v>
      </c>
      <c r="R713" s="57">
        <f t="shared" si="70"/>
        <v>290500182</v>
      </c>
      <c r="S713" s="64">
        <f t="shared" si="71"/>
        <v>36000412290518</v>
      </c>
      <c r="T713" s="57" t="e">
        <f>COUNTIF(#REF!,tratycont!S861)</f>
        <v>#REF!</v>
      </c>
      <c r="V713" s="65" t="s">
        <v>7790</v>
      </c>
    </row>
    <row r="714" spans="1:24" x14ac:dyDescent="0.2">
      <c r="A714" s="57">
        <v>713</v>
      </c>
      <c r="B714" s="68">
        <v>3600061</v>
      </c>
      <c r="C714" s="58">
        <v>1</v>
      </c>
      <c r="D714" s="82">
        <v>1</v>
      </c>
      <c r="E714" s="59" t="s">
        <v>7549</v>
      </c>
      <c r="F714" s="59" t="s">
        <v>7556</v>
      </c>
      <c r="G714" s="59" t="s">
        <v>9197</v>
      </c>
      <c r="H714" s="60"/>
      <c r="I714" s="59" t="s">
        <v>9198</v>
      </c>
      <c r="J714" s="59">
        <v>2</v>
      </c>
      <c r="K714" s="66">
        <v>43321</v>
      </c>
      <c r="L714" s="63" t="e">
        <f ca="1">DATEDIF(#REF!,TODAY(),"M")</f>
        <v>#REF!</v>
      </c>
      <c r="M714" s="57">
        <v>1</v>
      </c>
      <c r="N714" s="57">
        <f t="shared" si="66"/>
        <v>9</v>
      </c>
      <c r="O714" s="57">
        <f t="shared" si="67"/>
        <v>8</v>
      </c>
      <c r="P714" s="57" t="str">
        <f t="shared" si="68"/>
        <v>18</v>
      </c>
      <c r="Q714" s="57">
        <f t="shared" si="69"/>
        <v>9080018</v>
      </c>
      <c r="R714" s="57">
        <f t="shared" si="70"/>
        <v>90800182</v>
      </c>
      <c r="S714" s="64">
        <f t="shared" si="71"/>
        <v>36000612090818</v>
      </c>
      <c r="T714" s="57" t="e">
        <f>COUNTIF(#REF!,tratycont!S850)</f>
        <v>#REF!</v>
      </c>
      <c r="V714" s="65" t="s">
        <v>7790</v>
      </c>
    </row>
    <row r="715" spans="1:24" x14ac:dyDescent="0.2">
      <c r="A715" s="57">
        <v>714</v>
      </c>
      <c r="B715" s="68">
        <v>3600071</v>
      </c>
      <c r="C715" s="58">
        <v>1</v>
      </c>
      <c r="D715" s="82">
        <v>2</v>
      </c>
      <c r="E715" s="59" t="s">
        <v>7549</v>
      </c>
      <c r="F715" s="59" t="s">
        <v>7556</v>
      </c>
      <c r="G715" s="59" t="s">
        <v>9199</v>
      </c>
      <c r="H715" s="60"/>
      <c r="I715" s="59" t="s">
        <v>9200</v>
      </c>
      <c r="J715" s="59">
        <v>2</v>
      </c>
      <c r="K715" s="66">
        <v>43342</v>
      </c>
      <c r="L715" s="63" t="e">
        <f ca="1">DATEDIF(#REF!,TODAY(),"M")</f>
        <v>#REF!</v>
      </c>
      <c r="M715" s="57">
        <v>1</v>
      </c>
      <c r="N715" s="57">
        <f t="shared" si="66"/>
        <v>30</v>
      </c>
      <c r="O715" s="57">
        <f t="shared" si="67"/>
        <v>8</v>
      </c>
      <c r="P715" s="57" t="str">
        <f t="shared" si="68"/>
        <v>18</v>
      </c>
      <c r="Q715" s="57">
        <f t="shared" si="69"/>
        <v>30080018</v>
      </c>
      <c r="R715" s="57">
        <f t="shared" si="70"/>
        <v>300800182</v>
      </c>
      <c r="S715" s="64">
        <f t="shared" si="71"/>
        <v>36000712300818</v>
      </c>
      <c r="T715" s="57" t="e">
        <f>COUNTIF(#REF!,tratycont!S855)</f>
        <v>#REF!</v>
      </c>
      <c r="V715" s="65" t="s">
        <v>7790</v>
      </c>
    </row>
    <row r="716" spans="1:24" x14ac:dyDescent="0.2">
      <c r="A716" s="57">
        <v>715</v>
      </c>
      <c r="B716" s="67">
        <v>3600081</v>
      </c>
      <c r="C716" s="58">
        <v>1</v>
      </c>
      <c r="D716" s="82">
        <v>1</v>
      </c>
      <c r="E716" s="59" t="s">
        <v>7549</v>
      </c>
      <c r="F716" s="59" t="s">
        <v>7556</v>
      </c>
      <c r="G716" s="59" t="s">
        <v>9201</v>
      </c>
      <c r="H716" s="60"/>
      <c r="I716" s="59" t="s">
        <v>9202</v>
      </c>
      <c r="J716" s="59">
        <v>1</v>
      </c>
      <c r="K716" s="66">
        <v>43483</v>
      </c>
      <c r="L716" s="63" t="e">
        <f ca="1">DATEDIF(#REF!,TODAY(),"M")</f>
        <v>#REF!</v>
      </c>
      <c r="M716" s="57">
        <v>1</v>
      </c>
      <c r="N716" s="57">
        <f t="shared" si="66"/>
        <v>18</v>
      </c>
      <c r="O716" s="57">
        <f t="shared" si="67"/>
        <v>1</v>
      </c>
      <c r="P716" s="57" t="str">
        <f t="shared" si="68"/>
        <v>19</v>
      </c>
      <c r="Q716" s="57">
        <f t="shared" si="69"/>
        <v>18010019</v>
      </c>
      <c r="R716" s="57">
        <f t="shared" si="70"/>
        <v>180100191</v>
      </c>
      <c r="S716" s="64">
        <f t="shared" si="71"/>
        <v>36000811180119</v>
      </c>
      <c r="T716" s="57" t="e">
        <f>COUNTIF(#REF!,tratycont!S859)</f>
        <v>#REF!</v>
      </c>
      <c r="V716" s="65" t="s">
        <v>7790</v>
      </c>
    </row>
    <row r="717" spans="1:24" x14ac:dyDescent="0.2">
      <c r="A717" s="57">
        <v>716</v>
      </c>
      <c r="B717" s="67">
        <v>3600091</v>
      </c>
      <c r="C717" s="58">
        <v>1</v>
      </c>
      <c r="D717" s="82">
        <v>0</v>
      </c>
      <c r="E717" s="59" t="s">
        <v>7549</v>
      </c>
      <c r="F717" s="59" t="s">
        <v>7556</v>
      </c>
      <c r="G717" s="59" t="s">
        <v>9203</v>
      </c>
      <c r="H717" s="60"/>
      <c r="I717" s="59" t="s">
        <v>9204</v>
      </c>
      <c r="J717" s="59">
        <v>1</v>
      </c>
      <c r="K717" s="66">
        <v>43488</v>
      </c>
      <c r="L717" s="63" t="e">
        <f ca="1">DATEDIF(#REF!,TODAY(),"M")</f>
        <v>#REF!</v>
      </c>
      <c r="M717" s="57">
        <v>1</v>
      </c>
      <c r="N717" s="57">
        <f t="shared" si="66"/>
        <v>23</v>
      </c>
      <c r="O717" s="57">
        <f t="shared" si="67"/>
        <v>1</v>
      </c>
      <c r="P717" s="57" t="str">
        <f t="shared" si="68"/>
        <v>19</v>
      </c>
      <c r="Q717" s="57">
        <f t="shared" si="69"/>
        <v>23010019</v>
      </c>
      <c r="R717" s="57">
        <f t="shared" si="70"/>
        <v>230100191</v>
      </c>
      <c r="S717" s="64">
        <f t="shared" si="71"/>
        <v>36000911230119</v>
      </c>
      <c r="T717" s="57" t="e">
        <f>COUNTIF(#REF!,tratycont!S856)</f>
        <v>#REF!</v>
      </c>
      <c r="V717" s="65" t="s">
        <v>7790</v>
      </c>
    </row>
    <row r="718" spans="1:24" x14ac:dyDescent="0.2">
      <c r="A718" s="57">
        <v>717</v>
      </c>
      <c r="B718" s="58">
        <v>3600101</v>
      </c>
      <c r="C718" s="58">
        <v>1</v>
      </c>
      <c r="D718" s="82">
        <v>0</v>
      </c>
      <c r="E718" s="59" t="s">
        <v>7549</v>
      </c>
      <c r="F718" s="59" t="s">
        <v>7556</v>
      </c>
      <c r="G718" s="59" t="s">
        <v>9205</v>
      </c>
      <c r="H718" s="60"/>
      <c r="I718" s="59" t="s">
        <v>9206</v>
      </c>
      <c r="J718" s="59">
        <v>2</v>
      </c>
      <c r="K718" s="66">
        <v>43601</v>
      </c>
      <c r="L718" s="63" t="e">
        <f ca="1">DATEDIF(#REF!,TODAY(),"M")</f>
        <v>#REF!</v>
      </c>
      <c r="M718" s="57">
        <v>1</v>
      </c>
      <c r="N718" s="57">
        <f t="shared" si="66"/>
        <v>16</v>
      </c>
      <c r="O718" s="57">
        <f t="shared" si="67"/>
        <v>5</v>
      </c>
      <c r="P718" s="57" t="str">
        <f t="shared" si="68"/>
        <v>19</v>
      </c>
      <c r="Q718" s="57">
        <f t="shared" si="69"/>
        <v>16050019</v>
      </c>
      <c r="R718" s="57">
        <f t="shared" si="70"/>
        <v>160500192</v>
      </c>
      <c r="S718" s="64">
        <f t="shared" si="71"/>
        <v>36001012160519</v>
      </c>
      <c r="T718" s="57" t="e">
        <f>COUNTIF(#REF!,tratycont!S860)</f>
        <v>#REF!</v>
      </c>
      <c r="V718" s="65" t="s">
        <v>8076</v>
      </c>
      <c r="X718" s="73">
        <v>4.7730000000000002E-2</v>
      </c>
    </row>
    <row r="719" spans="1:24" x14ac:dyDescent="0.2">
      <c r="A719" s="57">
        <v>718</v>
      </c>
      <c r="B719" s="58">
        <v>3600111</v>
      </c>
      <c r="C719" s="58">
        <v>1</v>
      </c>
      <c r="D719" s="82">
        <v>0</v>
      </c>
      <c r="E719" s="59" t="s">
        <v>7549</v>
      </c>
      <c r="F719" s="59" t="s">
        <v>7556</v>
      </c>
      <c r="G719" s="59" t="s">
        <v>9207</v>
      </c>
      <c r="H719" s="70" t="s">
        <v>7932</v>
      </c>
      <c r="I719" s="59"/>
      <c r="J719" s="59"/>
      <c r="K719" s="66"/>
      <c r="L719" s="63"/>
      <c r="M719" s="57">
        <v>1</v>
      </c>
      <c r="N719" s="57">
        <f t="shared" si="66"/>
        <v>0</v>
      </c>
      <c r="O719" s="57">
        <f t="shared" si="67"/>
        <v>1</v>
      </c>
      <c r="P719" s="57" t="str">
        <f t="shared" si="68"/>
        <v>00</v>
      </c>
      <c r="Q719" s="57">
        <f t="shared" si="69"/>
        <v>10000</v>
      </c>
      <c r="R719" s="57">
        <f t="shared" si="70"/>
        <v>100000</v>
      </c>
      <c r="S719" s="64">
        <f t="shared" si="71"/>
        <v>36001110000100</v>
      </c>
      <c r="T719" s="57" t="e">
        <f>COUNTIF(#REF!,tratycont!S854)</f>
        <v>#REF!</v>
      </c>
      <c r="V719" s="65" t="s">
        <v>8076</v>
      </c>
      <c r="X719" s="73">
        <v>5.5579999999999997E-2</v>
      </c>
    </row>
    <row r="720" spans="1:24" x14ac:dyDescent="0.2">
      <c r="A720" s="57">
        <v>719</v>
      </c>
      <c r="B720" s="58">
        <v>3600121</v>
      </c>
      <c r="C720" s="58">
        <v>1</v>
      </c>
      <c r="D720" s="82">
        <v>0</v>
      </c>
      <c r="E720" s="59" t="s">
        <v>7549</v>
      </c>
      <c r="F720" s="59" t="s">
        <v>7556</v>
      </c>
      <c r="G720" s="59" t="s">
        <v>9208</v>
      </c>
      <c r="H720" s="70" t="s">
        <v>7932</v>
      </c>
      <c r="I720" s="59"/>
      <c r="J720" s="59"/>
      <c r="K720" s="66"/>
      <c r="L720" s="63"/>
      <c r="M720" s="57">
        <v>1</v>
      </c>
      <c r="N720" s="57">
        <f t="shared" si="66"/>
        <v>0</v>
      </c>
      <c r="O720" s="57">
        <f t="shared" si="67"/>
        <v>1</v>
      </c>
      <c r="P720" s="57" t="str">
        <f t="shared" si="68"/>
        <v>00</v>
      </c>
      <c r="Q720" s="57">
        <f t="shared" si="69"/>
        <v>10000</v>
      </c>
      <c r="R720" s="57">
        <f t="shared" si="70"/>
        <v>100000</v>
      </c>
      <c r="S720" s="64">
        <f t="shared" si="71"/>
        <v>36001210000100</v>
      </c>
      <c r="T720" s="57" t="e">
        <f>COUNTIF(#REF!,tratycont!S849)</f>
        <v>#REF!</v>
      </c>
      <c r="V720" s="65" t="s">
        <v>8076</v>
      </c>
      <c r="X720" s="73">
        <v>6.59E-2</v>
      </c>
    </row>
    <row r="721" spans="1:24" x14ac:dyDescent="0.2">
      <c r="A721" s="57">
        <v>720</v>
      </c>
      <c r="B721" s="58">
        <v>3600131</v>
      </c>
      <c r="C721" s="58">
        <v>1</v>
      </c>
      <c r="D721" s="82">
        <v>0</v>
      </c>
      <c r="E721" s="59" t="s">
        <v>7549</v>
      </c>
      <c r="F721" s="59" t="s">
        <v>7556</v>
      </c>
      <c r="G721" s="59" t="s">
        <v>9209</v>
      </c>
      <c r="H721" s="70" t="s">
        <v>7932</v>
      </c>
      <c r="I721" s="59"/>
      <c r="J721" s="59"/>
      <c r="K721" s="66"/>
      <c r="L721" s="63"/>
      <c r="M721" s="57">
        <v>1</v>
      </c>
      <c r="N721" s="57">
        <f t="shared" si="66"/>
        <v>0</v>
      </c>
      <c r="O721" s="57">
        <f t="shared" si="67"/>
        <v>1</v>
      </c>
      <c r="P721" s="57" t="str">
        <f t="shared" si="68"/>
        <v>00</v>
      </c>
      <c r="Q721" s="57">
        <f t="shared" si="69"/>
        <v>10000</v>
      </c>
      <c r="R721" s="57">
        <f t="shared" si="70"/>
        <v>100000</v>
      </c>
      <c r="S721" s="64">
        <f t="shared" si="71"/>
        <v>36001310000100</v>
      </c>
      <c r="T721" s="57" t="e">
        <f>COUNTIF(#REF!,tratycont!S858)</f>
        <v>#REF!</v>
      </c>
      <c r="V721" s="65" t="s">
        <v>8076</v>
      </c>
      <c r="X721" s="73">
        <v>0.77281999999999995</v>
      </c>
    </row>
    <row r="722" spans="1:24" x14ac:dyDescent="0.2">
      <c r="A722" s="57">
        <v>721</v>
      </c>
      <c r="B722" s="58">
        <v>3600141</v>
      </c>
      <c r="C722" s="58">
        <v>1</v>
      </c>
      <c r="D722" s="82">
        <v>0</v>
      </c>
      <c r="E722" s="59" t="s">
        <v>7549</v>
      </c>
      <c r="F722" s="59" t="s">
        <v>7556</v>
      </c>
      <c r="G722" s="59" t="s">
        <v>9210</v>
      </c>
      <c r="H722" s="60"/>
      <c r="I722" s="59" t="s">
        <v>9211</v>
      </c>
      <c r="J722" s="59">
        <v>1</v>
      </c>
      <c r="K722" s="66">
        <v>43578</v>
      </c>
      <c r="L722" s="63" t="e">
        <f ca="1">DATEDIF(#REF!,TODAY(),"M")</f>
        <v>#REF!</v>
      </c>
      <c r="M722" s="57">
        <v>1</v>
      </c>
      <c r="N722" s="57">
        <f t="shared" si="66"/>
        <v>23</v>
      </c>
      <c r="O722" s="57">
        <f t="shared" si="67"/>
        <v>4</v>
      </c>
      <c r="P722" s="57" t="str">
        <f t="shared" si="68"/>
        <v>19</v>
      </c>
      <c r="Q722" s="57">
        <f t="shared" si="69"/>
        <v>23040019</v>
      </c>
      <c r="R722" s="57">
        <f t="shared" si="70"/>
        <v>230400191</v>
      </c>
      <c r="S722" s="64">
        <f t="shared" si="71"/>
        <v>36001411230419</v>
      </c>
      <c r="T722" s="57" t="e">
        <f>COUNTIF(#REF!,tratycont!S851)</f>
        <v>#REF!</v>
      </c>
      <c r="V722" s="65" t="s">
        <v>8076</v>
      </c>
      <c r="X722" s="73">
        <v>0.77780000000000005</v>
      </c>
    </row>
    <row r="723" spans="1:24" x14ac:dyDescent="0.2">
      <c r="A723" s="57">
        <v>722</v>
      </c>
      <c r="B723" s="67">
        <v>3600151</v>
      </c>
      <c r="C723" s="58">
        <v>1</v>
      </c>
      <c r="D723" s="82">
        <v>0</v>
      </c>
      <c r="E723" s="59" t="s">
        <v>7549</v>
      </c>
      <c r="F723" s="59" t="s">
        <v>7556</v>
      </c>
      <c r="G723" s="59" t="s">
        <v>9212</v>
      </c>
      <c r="H723" s="60"/>
      <c r="I723" s="59" t="s">
        <v>9213</v>
      </c>
      <c r="J723" s="59">
        <v>2</v>
      </c>
      <c r="K723" s="66">
        <v>43241</v>
      </c>
      <c r="L723" s="63" t="e">
        <f ca="1">DATEDIF(#REF!,TODAY(),"M")</f>
        <v>#REF!</v>
      </c>
      <c r="M723" s="57">
        <v>1</v>
      </c>
      <c r="N723" s="57">
        <f t="shared" si="66"/>
        <v>21</v>
      </c>
      <c r="O723" s="57">
        <f t="shared" si="67"/>
        <v>5</v>
      </c>
      <c r="P723" s="57" t="str">
        <f t="shared" si="68"/>
        <v>18</v>
      </c>
      <c r="Q723" s="57">
        <f t="shared" si="69"/>
        <v>21050018</v>
      </c>
      <c r="R723" s="57">
        <f t="shared" si="70"/>
        <v>210500182</v>
      </c>
      <c r="S723" s="64">
        <f t="shared" si="71"/>
        <v>36001512210518</v>
      </c>
      <c r="T723" s="57" t="e">
        <f>COUNTIF(#REF!,tratycont!S857)</f>
        <v>#REF!</v>
      </c>
      <c r="V723" s="63" t="s">
        <v>7790</v>
      </c>
      <c r="X723" s="77">
        <v>0.80515000000000003</v>
      </c>
    </row>
    <row r="724" spans="1:24" x14ac:dyDescent="0.2">
      <c r="A724" s="57">
        <v>723</v>
      </c>
      <c r="B724" s="67">
        <v>3650011</v>
      </c>
      <c r="C724" s="58">
        <v>1</v>
      </c>
      <c r="D724" s="82">
        <v>1</v>
      </c>
      <c r="E724" s="59" t="s">
        <v>7549</v>
      </c>
      <c r="F724" s="59" t="s">
        <v>7557</v>
      </c>
      <c r="G724" s="59" t="s">
        <v>9214</v>
      </c>
      <c r="H724" s="60"/>
      <c r="I724" s="59" t="s">
        <v>9215</v>
      </c>
      <c r="J724" s="59">
        <v>1</v>
      </c>
      <c r="K724" s="66">
        <v>43276</v>
      </c>
      <c r="L724" s="63" t="e">
        <f ca="1">DATEDIF(#REF!,TODAY(),"M")</f>
        <v>#REF!</v>
      </c>
      <c r="M724" s="57">
        <v>1</v>
      </c>
      <c r="N724" s="57">
        <f t="shared" si="66"/>
        <v>25</v>
      </c>
      <c r="O724" s="57">
        <f t="shared" si="67"/>
        <v>6</v>
      </c>
      <c r="P724" s="57" t="str">
        <f t="shared" si="68"/>
        <v>18</v>
      </c>
      <c r="Q724" s="57">
        <f t="shared" si="69"/>
        <v>25060018</v>
      </c>
      <c r="R724" s="57">
        <f t="shared" si="70"/>
        <v>250600181</v>
      </c>
      <c r="S724" s="64">
        <f t="shared" si="71"/>
        <v>36500111250618</v>
      </c>
      <c r="T724" s="57" t="e">
        <f>COUNTIF(#REF!,tratycont!S865)</f>
        <v>#REF!</v>
      </c>
      <c r="V724" s="63" t="s">
        <v>7790</v>
      </c>
    </row>
    <row r="725" spans="1:24" x14ac:dyDescent="0.2">
      <c r="A725" s="57">
        <v>724</v>
      </c>
      <c r="B725" s="67">
        <v>3650021</v>
      </c>
      <c r="C725" s="58">
        <v>1</v>
      </c>
      <c r="D725" s="82">
        <v>2</v>
      </c>
      <c r="E725" s="59" t="s">
        <v>7549</v>
      </c>
      <c r="F725" s="59" t="s">
        <v>7557</v>
      </c>
      <c r="G725" s="59" t="s">
        <v>9216</v>
      </c>
      <c r="H725" s="60"/>
      <c r="I725" s="59" t="s">
        <v>9217</v>
      </c>
      <c r="J725" s="59">
        <v>1</v>
      </c>
      <c r="K725" s="66">
        <v>43254</v>
      </c>
      <c r="L725" s="63" t="e">
        <f ca="1">DATEDIF(#REF!,TODAY(),"M")</f>
        <v>#REF!</v>
      </c>
      <c r="M725" s="57">
        <v>1</v>
      </c>
      <c r="N725" s="57">
        <f t="shared" si="66"/>
        <v>3</v>
      </c>
      <c r="O725" s="57">
        <f t="shared" si="67"/>
        <v>6</v>
      </c>
      <c r="P725" s="57" t="str">
        <f t="shared" si="68"/>
        <v>18</v>
      </c>
      <c r="Q725" s="57">
        <f t="shared" si="69"/>
        <v>3060018</v>
      </c>
      <c r="R725" s="57">
        <f t="shared" si="70"/>
        <v>30600181</v>
      </c>
      <c r="S725" s="64">
        <f t="shared" si="71"/>
        <v>36500211030618</v>
      </c>
      <c r="T725" s="57" t="e">
        <f>COUNTIF(#REF!,tratycont!S875)</f>
        <v>#REF!</v>
      </c>
      <c r="V725" s="63" t="s">
        <v>7790</v>
      </c>
    </row>
    <row r="726" spans="1:24" x14ac:dyDescent="0.2">
      <c r="A726" s="57">
        <v>725</v>
      </c>
      <c r="B726" s="67">
        <v>3650031</v>
      </c>
      <c r="C726" s="58">
        <v>1</v>
      </c>
      <c r="D726" s="82">
        <v>1</v>
      </c>
      <c r="E726" s="59" t="s">
        <v>7549</v>
      </c>
      <c r="F726" s="59" t="s">
        <v>7557</v>
      </c>
      <c r="G726" s="59" t="s">
        <v>9218</v>
      </c>
      <c r="H726" s="60"/>
      <c r="I726" s="59" t="s">
        <v>9219</v>
      </c>
      <c r="J726" s="59">
        <v>1</v>
      </c>
      <c r="K726" s="66">
        <v>43308</v>
      </c>
      <c r="L726" s="63" t="e">
        <f ca="1">DATEDIF(#REF!,TODAY(),"M")</f>
        <v>#REF!</v>
      </c>
      <c r="M726" s="57">
        <v>1</v>
      </c>
      <c r="N726" s="57">
        <f t="shared" si="66"/>
        <v>27</v>
      </c>
      <c r="O726" s="57">
        <f t="shared" si="67"/>
        <v>7</v>
      </c>
      <c r="P726" s="57" t="str">
        <f t="shared" si="68"/>
        <v>18</v>
      </c>
      <c r="Q726" s="57">
        <f t="shared" si="69"/>
        <v>27070018</v>
      </c>
      <c r="R726" s="57">
        <f t="shared" si="70"/>
        <v>270700181</v>
      </c>
      <c r="S726" s="64">
        <f t="shared" si="71"/>
        <v>36500311270718</v>
      </c>
      <c r="T726" s="57" t="e">
        <f>COUNTIF(#REF!,tratycont!S880)</f>
        <v>#REF!</v>
      </c>
      <c r="V726" s="63" t="s">
        <v>7790</v>
      </c>
    </row>
    <row r="727" spans="1:24" x14ac:dyDescent="0.2">
      <c r="A727" s="57">
        <v>726</v>
      </c>
      <c r="B727" s="67">
        <v>3650041</v>
      </c>
      <c r="C727" s="58">
        <v>1</v>
      </c>
      <c r="D727" s="82">
        <v>1</v>
      </c>
      <c r="E727" s="59" t="s">
        <v>7549</v>
      </c>
      <c r="F727" s="59" t="s">
        <v>7557</v>
      </c>
      <c r="G727" s="59" t="s">
        <v>9220</v>
      </c>
      <c r="H727" s="60"/>
      <c r="I727" s="59" t="s">
        <v>9221</v>
      </c>
      <c r="J727" s="59">
        <v>1</v>
      </c>
      <c r="K727" s="66">
        <v>43248</v>
      </c>
      <c r="L727" s="63" t="e">
        <f ca="1">DATEDIF(#REF!,TODAY(),"M")</f>
        <v>#REF!</v>
      </c>
      <c r="M727" s="57">
        <v>1</v>
      </c>
      <c r="N727" s="57">
        <f t="shared" si="66"/>
        <v>28</v>
      </c>
      <c r="O727" s="57">
        <f t="shared" si="67"/>
        <v>5</v>
      </c>
      <c r="P727" s="57" t="str">
        <f t="shared" si="68"/>
        <v>18</v>
      </c>
      <c r="Q727" s="57">
        <f t="shared" si="69"/>
        <v>28050018</v>
      </c>
      <c r="R727" s="57">
        <f t="shared" si="70"/>
        <v>280500181</v>
      </c>
      <c r="S727" s="64">
        <f t="shared" si="71"/>
        <v>36500411280518</v>
      </c>
      <c r="T727" s="57" t="e">
        <f>COUNTIF(#REF!,tratycont!S872)</f>
        <v>#REF!</v>
      </c>
      <c r="V727" s="63" t="s">
        <v>7790</v>
      </c>
    </row>
    <row r="728" spans="1:24" x14ac:dyDescent="0.2">
      <c r="A728" s="57">
        <v>727</v>
      </c>
      <c r="B728" s="67">
        <v>3650051</v>
      </c>
      <c r="C728" s="58">
        <v>1</v>
      </c>
      <c r="D728" s="82">
        <v>1</v>
      </c>
      <c r="E728" s="59" t="s">
        <v>7549</v>
      </c>
      <c r="F728" s="59" t="s">
        <v>7557</v>
      </c>
      <c r="G728" s="59" t="s">
        <v>9222</v>
      </c>
      <c r="H728" s="60"/>
      <c r="I728" s="59" t="s">
        <v>9223</v>
      </c>
      <c r="J728" s="59">
        <v>1</v>
      </c>
      <c r="K728" s="66">
        <v>43354</v>
      </c>
      <c r="L728" s="63" t="e">
        <f ca="1">DATEDIF(#REF!,TODAY(),"M")</f>
        <v>#REF!</v>
      </c>
      <c r="M728" s="57">
        <v>1</v>
      </c>
      <c r="N728" s="57">
        <f t="shared" si="66"/>
        <v>11</v>
      </c>
      <c r="O728" s="57">
        <f t="shared" si="67"/>
        <v>9</v>
      </c>
      <c r="P728" s="57" t="str">
        <f t="shared" si="68"/>
        <v>18</v>
      </c>
      <c r="Q728" s="57">
        <f t="shared" si="69"/>
        <v>11090018</v>
      </c>
      <c r="R728" s="57">
        <f t="shared" si="70"/>
        <v>110900181</v>
      </c>
      <c r="S728" s="64">
        <f t="shared" si="71"/>
        <v>36500511110918</v>
      </c>
      <c r="T728" s="57" t="e">
        <f>COUNTIF(#REF!,tratycont!S866)</f>
        <v>#REF!</v>
      </c>
      <c r="V728" s="63" t="s">
        <v>7790</v>
      </c>
    </row>
    <row r="729" spans="1:24" x14ac:dyDescent="0.2">
      <c r="A729" s="57">
        <v>728</v>
      </c>
      <c r="B729" s="68">
        <v>3650061</v>
      </c>
      <c r="C729" s="58">
        <v>1</v>
      </c>
      <c r="D729" s="82">
        <v>1</v>
      </c>
      <c r="E729" s="59" t="s">
        <v>7549</v>
      </c>
      <c r="F729" s="59" t="s">
        <v>7557</v>
      </c>
      <c r="G729" s="59" t="s">
        <v>9224</v>
      </c>
      <c r="H729" s="60"/>
      <c r="I729" s="59" t="s">
        <v>9225</v>
      </c>
      <c r="J729" s="59">
        <v>2</v>
      </c>
      <c r="K729" s="66">
        <v>43255</v>
      </c>
      <c r="L729" s="63" t="e">
        <f ca="1">DATEDIF(#REF!,TODAY(),"M")</f>
        <v>#REF!</v>
      </c>
      <c r="M729" s="57">
        <v>1</v>
      </c>
      <c r="N729" s="57">
        <f t="shared" si="66"/>
        <v>4</v>
      </c>
      <c r="O729" s="57">
        <f t="shared" si="67"/>
        <v>6</v>
      </c>
      <c r="P729" s="57" t="str">
        <f t="shared" si="68"/>
        <v>18</v>
      </c>
      <c r="Q729" s="57">
        <f t="shared" si="69"/>
        <v>4060018</v>
      </c>
      <c r="R729" s="57">
        <f t="shared" si="70"/>
        <v>40600182</v>
      </c>
      <c r="S729" s="64">
        <f t="shared" si="71"/>
        <v>36500612040618</v>
      </c>
      <c r="T729" s="57" t="e">
        <f>COUNTIF(#REF!,tratycont!S868)</f>
        <v>#REF!</v>
      </c>
      <c r="V729" s="63" t="s">
        <v>7790</v>
      </c>
    </row>
    <row r="730" spans="1:24" x14ac:dyDescent="0.2">
      <c r="A730" s="57">
        <v>729</v>
      </c>
      <c r="B730" s="67">
        <v>3650081</v>
      </c>
      <c r="C730" s="58">
        <v>1</v>
      </c>
      <c r="D730" s="82">
        <v>0</v>
      </c>
      <c r="E730" s="59" t="s">
        <v>7549</v>
      </c>
      <c r="F730" s="59" t="s">
        <v>7557</v>
      </c>
      <c r="G730" s="59" t="s">
        <v>9226</v>
      </c>
      <c r="H730" s="60"/>
      <c r="I730" s="59" t="s">
        <v>9227</v>
      </c>
      <c r="J730" s="59">
        <v>1</v>
      </c>
      <c r="K730" s="66">
        <v>43461</v>
      </c>
      <c r="L730" s="63" t="e">
        <f ca="1">DATEDIF(#REF!,TODAY(),"M")</f>
        <v>#REF!</v>
      </c>
      <c r="M730" s="57">
        <v>1</v>
      </c>
      <c r="N730" s="57">
        <f t="shared" si="66"/>
        <v>27</v>
      </c>
      <c r="O730" s="57">
        <f t="shared" si="67"/>
        <v>12</v>
      </c>
      <c r="P730" s="57" t="str">
        <f t="shared" si="68"/>
        <v>18</v>
      </c>
      <c r="Q730" s="57">
        <f t="shared" si="69"/>
        <v>27120018</v>
      </c>
      <c r="R730" s="57">
        <f t="shared" si="70"/>
        <v>271200181</v>
      </c>
      <c r="S730" s="64">
        <f t="shared" si="71"/>
        <v>36500811271218</v>
      </c>
      <c r="T730" s="57" t="e">
        <f>COUNTIF(#REF!,tratycont!S864)</f>
        <v>#REF!</v>
      </c>
      <c r="V730" s="63" t="s">
        <v>7790</v>
      </c>
    </row>
    <row r="731" spans="1:24" x14ac:dyDescent="0.2">
      <c r="A731" s="57">
        <v>730</v>
      </c>
      <c r="B731" s="67">
        <v>3650111</v>
      </c>
      <c r="C731" s="58">
        <v>1</v>
      </c>
      <c r="D731" s="82">
        <v>1</v>
      </c>
      <c r="E731" s="59" t="s">
        <v>7549</v>
      </c>
      <c r="F731" s="59" t="s">
        <v>7557</v>
      </c>
      <c r="G731" s="59" t="s">
        <v>9228</v>
      </c>
      <c r="H731" s="60"/>
      <c r="I731" s="59" t="s">
        <v>9229</v>
      </c>
      <c r="J731" s="59">
        <v>2</v>
      </c>
      <c r="K731" s="66">
        <v>43415</v>
      </c>
      <c r="L731" s="63" t="e">
        <f ca="1">DATEDIF(#REF!,TODAY(),"M")</f>
        <v>#REF!</v>
      </c>
      <c r="M731" s="57">
        <v>1</v>
      </c>
      <c r="N731" s="57">
        <f t="shared" si="66"/>
        <v>11</v>
      </c>
      <c r="O731" s="57">
        <f t="shared" si="67"/>
        <v>11</v>
      </c>
      <c r="P731" s="57" t="str">
        <f t="shared" si="68"/>
        <v>18</v>
      </c>
      <c r="Q731" s="57">
        <f t="shared" si="69"/>
        <v>11110018</v>
      </c>
      <c r="R731" s="57">
        <f t="shared" si="70"/>
        <v>111100182</v>
      </c>
      <c r="S731" s="64">
        <f t="shared" si="71"/>
        <v>36501112111118</v>
      </c>
      <c r="T731" s="57" t="e">
        <f>COUNTIF(#REF!,tratycont!S870)</f>
        <v>#REF!</v>
      </c>
      <c r="V731" s="63" t="s">
        <v>7790</v>
      </c>
    </row>
    <row r="732" spans="1:24" x14ac:dyDescent="0.2">
      <c r="A732" s="57">
        <v>731</v>
      </c>
      <c r="B732" s="67">
        <v>3650131</v>
      </c>
      <c r="C732" s="58">
        <v>1</v>
      </c>
      <c r="D732" s="82">
        <v>0</v>
      </c>
      <c r="E732" s="59" t="s">
        <v>7549</v>
      </c>
      <c r="F732" s="59" t="s">
        <v>7557</v>
      </c>
      <c r="G732" s="59" t="s">
        <v>9230</v>
      </c>
      <c r="H732" s="60"/>
      <c r="I732" s="59" t="s">
        <v>9231</v>
      </c>
      <c r="J732" s="59">
        <v>1</v>
      </c>
      <c r="K732" s="66">
        <v>43542</v>
      </c>
      <c r="L732" s="63" t="e">
        <f ca="1">DATEDIF(#REF!,TODAY(),"M")</f>
        <v>#REF!</v>
      </c>
      <c r="M732" s="57">
        <v>1</v>
      </c>
      <c r="N732" s="57">
        <f t="shared" si="66"/>
        <v>18</v>
      </c>
      <c r="O732" s="57">
        <f t="shared" si="67"/>
        <v>3</v>
      </c>
      <c r="P732" s="57" t="str">
        <f t="shared" si="68"/>
        <v>19</v>
      </c>
      <c r="Q732" s="57">
        <f t="shared" si="69"/>
        <v>18030019</v>
      </c>
      <c r="R732" s="57">
        <f t="shared" si="70"/>
        <v>180300191</v>
      </c>
      <c r="S732" s="64">
        <f t="shared" si="71"/>
        <v>36501311180319</v>
      </c>
      <c r="T732" s="57" t="e">
        <f>COUNTIF(#REF!,tratycont!S882)</f>
        <v>#REF!</v>
      </c>
      <c r="V732" s="63" t="s">
        <v>7790</v>
      </c>
    </row>
    <row r="733" spans="1:24" x14ac:dyDescent="0.2">
      <c r="A733" s="57">
        <v>732</v>
      </c>
      <c r="B733" s="67">
        <v>3650141</v>
      </c>
      <c r="C733" s="58">
        <v>1</v>
      </c>
      <c r="D733" s="82">
        <v>0</v>
      </c>
      <c r="E733" s="59" t="s">
        <v>7549</v>
      </c>
      <c r="F733" s="59" t="s">
        <v>7557</v>
      </c>
      <c r="G733" s="59" t="s">
        <v>9232</v>
      </c>
      <c r="H733" s="60"/>
      <c r="I733" s="59" t="s">
        <v>9233</v>
      </c>
      <c r="J733" s="59">
        <v>2</v>
      </c>
      <c r="K733" s="66">
        <v>43420</v>
      </c>
      <c r="L733" s="63" t="e">
        <f ca="1">DATEDIF(#REF!,TODAY(),"M")</f>
        <v>#REF!</v>
      </c>
      <c r="M733" s="57">
        <v>1</v>
      </c>
      <c r="N733" s="57">
        <f t="shared" si="66"/>
        <v>16</v>
      </c>
      <c r="O733" s="57">
        <f t="shared" si="67"/>
        <v>11</v>
      </c>
      <c r="P733" s="57" t="str">
        <f t="shared" si="68"/>
        <v>18</v>
      </c>
      <c r="Q733" s="57">
        <f t="shared" si="69"/>
        <v>16110018</v>
      </c>
      <c r="R733" s="57">
        <f t="shared" si="70"/>
        <v>161100182</v>
      </c>
      <c r="S733" s="64">
        <f t="shared" si="71"/>
        <v>36501412161118</v>
      </c>
      <c r="T733" s="57" t="e">
        <f>COUNTIF(#REF!,tratycont!S871)</f>
        <v>#REF!</v>
      </c>
      <c r="V733" s="63" t="s">
        <v>8076</v>
      </c>
    </row>
    <row r="734" spans="1:24" x14ac:dyDescent="0.2">
      <c r="A734" s="57">
        <v>733</v>
      </c>
      <c r="B734" s="67">
        <v>3650151</v>
      </c>
      <c r="C734" s="58">
        <v>1</v>
      </c>
      <c r="D734" s="82">
        <v>0</v>
      </c>
      <c r="E734" s="59" t="s">
        <v>7549</v>
      </c>
      <c r="F734" s="59" t="s">
        <v>7557</v>
      </c>
      <c r="G734" s="59" t="s">
        <v>9234</v>
      </c>
      <c r="H734" s="60"/>
      <c r="I734" s="59" t="s">
        <v>9235</v>
      </c>
      <c r="J734" s="59">
        <v>2</v>
      </c>
      <c r="K734" s="66">
        <v>43429</v>
      </c>
      <c r="L734" s="63" t="e">
        <f ca="1">DATEDIF(#REF!,TODAY(),"M")</f>
        <v>#REF!</v>
      </c>
      <c r="M734" s="57">
        <v>1</v>
      </c>
      <c r="N734" s="57">
        <f t="shared" si="66"/>
        <v>25</v>
      </c>
      <c r="O734" s="57">
        <f t="shared" si="67"/>
        <v>11</v>
      </c>
      <c r="P734" s="57" t="str">
        <f t="shared" si="68"/>
        <v>18</v>
      </c>
      <c r="Q734" s="57">
        <f t="shared" si="69"/>
        <v>25110018</v>
      </c>
      <c r="R734" s="57">
        <f t="shared" si="70"/>
        <v>251100182</v>
      </c>
      <c r="S734" s="64">
        <f t="shared" si="71"/>
        <v>36501512251118</v>
      </c>
      <c r="T734" s="57" t="e">
        <f>COUNTIF(#REF!,tratycont!S874)</f>
        <v>#REF!</v>
      </c>
      <c r="V734" s="63" t="s">
        <v>7790</v>
      </c>
    </row>
    <row r="735" spans="1:24" x14ac:dyDescent="0.2">
      <c r="A735" s="57">
        <v>734</v>
      </c>
      <c r="B735" s="68">
        <v>3650161</v>
      </c>
      <c r="C735" s="58">
        <v>1</v>
      </c>
      <c r="D735" s="82">
        <v>0</v>
      </c>
      <c r="E735" s="59" t="s">
        <v>7549</v>
      </c>
      <c r="F735" s="59" t="s">
        <v>7557</v>
      </c>
      <c r="G735" s="59" t="s">
        <v>9236</v>
      </c>
      <c r="H735" s="60"/>
      <c r="I735" s="59" t="s">
        <v>9237</v>
      </c>
      <c r="J735" s="59">
        <v>1</v>
      </c>
      <c r="K735" s="66">
        <v>43455</v>
      </c>
      <c r="L735" s="63" t="e">
        <f ca="1">DATEDIF(#REF!,TODAY(),"M")</f>
        <v>#REF!</v>
      </c>
      <c r="M735" s="57">
        <v>1</v>
      </c>
      <c r="N735" s="57">
        <f t="shared" si="66"/>
        <v>21</v>
      </c>
      <c r="O735" s="57">
        <f t="shared" si="67"/>
        <v>12</v>
      </c>
      <c r="P735" s="57" t="str">
        <f t="shared" si="68"/>
        <v>18</v>
      </c>
      <c r="Q735" s="57">
        <f t="shared" si="69"/>
        <v>21120018</v>
      </c>
      <c r="R735" s="57">
        <f t="shared" si="70"/>
        <v>211200181</v>
      </c>
      <c r="S735" s="64">
        <f t="shared" si="71"/>
        <v>36501611211218</v>
      </c>
      <c r="T735" s="57" t="e">
        <f>COUNTIF(#REF!,tratycont!S867)</f>
        <v>#REF!</v>
      </c>
      <c r="V735" s="63" t="s">
        <v>7790</v>
      </c>
    </row>
    <row r="736" spans="1:24" x14ac:dyDescent="0.2">
      <c r="A736" s="57">
        <v>735</v>
      </c>
      <c r="B736" s="67">
        <v>3650171</v>
      </c>
      <c r="C736" s="58">
        <v>1</v>
      </c>
      <c r="D736" s="82">
        <v>0</v>
      </c>
      <c r="E736" s="59" t="s">
        <v>7549</v>
      </c>
      <c r="F736" s="59" t="s">
        <v>7557</v>
      </c>
      <c r="G736" s="59" t="s">
        <v>9238</v>
      </c>
      <c r="H736" s="60"/>
      <c r="I736" s="59" t="s">
        <v>9239</v>
      </c>
      <c r="J736" s="59">
        <v>2</v>
      </c>
      <c r="K736" s="66">
        <v>43406</v>
      </c>
      <c r="L736" s="63" t="e">
        <f ca="1">DATEDIF(#REF!,TODAY(),"M")</f>
        <v>#REF!</v>
      </c>
      <c r="M736" s="57">
        <v>1</v>
      </c>
      <c r="N736" s="57">
        <f t="shared" si="66"/>
        <v>2</v>
      </c>
      <c r="O736" s="57">
        <f t="shared" si="67"/>
        <v>11</v>
      </c>
      <c r="P736" s="57" t="str">
        <f t="shared" si="68"/>
        <v>18</v>
      </c>
      <c r="Q736" s="57">
        <f t="shared" si="69"/>
        <v>2110018</v>
      </c>
      <c r="R736" s="57">
        <f t="shared" si="70"/>
        <v>21100182</v>
      </c>
      <c r="S736" s="64">
        <f t="shared" si="71"/>
        <v>36501712021118</v>
      </c>
      <c r="T736" s="57" t="e">
        <f>COUNTIF(#REF!,tratycont!S873)</f>
        <v>#REF!</v>
      </c>
      <c r="V736" s="63" t="s">
        <v>7790</v>
      </c>
    </row>
    <row r="737" spans="1:24" x14ac:dyDescent="0.2">
      <c r="A737" s="57">
        <v>736</v>
      </c>
      <c r="B737" s="68">
        <v>3650181</v>
      </c>
      <c r="C737" s="58">
        <v>1</v>
      </c>
      <c r="D737" s="82">
        <v>1</v>
      </c>
      <c r="E737" s="59" t="s">
        <v>7549</v>
      </c>
      <c r="F737" s="59" t="s">
        <v>7557</v>
      </c>
      <c r="G737" s="59" t="s">
        <v>9240</v>
      </c>
      <c r="H737" s="60"/>
      <c r="I737" s="59" t="s">
        <v>9241</v>
      </c>
      <c r="J737" s="59">
        <v>2</v>
      </c>
      <c r="K737" s="66">
        <v>43386</v>
      </c>
      <c r="L737" s="63" t="e">
        <f ca="1">DATEDIF(#REF!,TODAY(),"M")</f>
        <v>#REF!</v>
      </c>
      <c r="M737" s="57">
        <v>1</v>
      </c>
      <c r="N737" s="57">
        <f t="shared" si="66"/>
        <v>13</v>
      </c>
      <c r="O737" s="57">
        <f t="shared" si="67"/>
        <v>10</v>
      </c>
      <c r="P737" s="57" t="str">
        <f t="shared" si="68"/>
        <v>18</v>
      </c>
      <c r="Q737" s="57">
        <f t="shared" si="69"/>
        <v>13100018</v>
      </c>
      <c r="R737" s="57">
        <f t="shared" si="70"/>
        <v>131000182</v>
      </c>
      <c r="S737" s="64">
        <f t="shared" si="71"/>
        <v>36501812131018</v>
      </c>
      <c r="T737" s="57" t="e">
        <f>COUNTIF(#REF!,tratycont!S869)</f>
        <v>#REF!</v>
      </c>
      <c r="V737" s="63" t="s">
        <v>7790</v>
      </c>
    </row>
    <row r="738" spans="1:24" x14ac:dyDescent="0.2">
      <c r="A738" s="57">
        <v>737</v>
      </c>
      <c r="B738" s="67">
        <v>3650191</v>
      </c>
      <c r="C738" s="58">
        <v>1</v>
      </c>
      <c r="D738" s="82">
        <v>0</v>
      </c>
      <c r="E738" s="59" t="s">
        <v>7549</v>
      </c>
      <c r="F738" s="59" t="s">
        <v>7557</v>
      </c>
      <c r="G738" s="59" t="s">
        <v>9242</v>
      </c>
      <c r="H738" s="60"/>
      <c r="I738" s="59" t="s">
        <v>9243</v>
      </c>
      <c r="J738" s="59">
        <v>1</v>
      </c>
      <c r="K738" s="66">
        <v>43437</v>
      </c>
      <c r="L738" s="63" t="e">
        <f ca="1">DATEDIF(#REF!,TODAY(),"M")</f>
        <v>#REF!</v>
      </c>
      <c r="M738" s="57">
        <v>1</v>
      </c>
      <c r="N738" s="57">
        <f t="shared" si="66"/>
        <v>3</v>
      </c>
      <c r="O738" s="57">
        <f t="shared" si="67"/>
        <v>12</v>
      </c>
      <c r="P738" s="57" t="str">
        <f t="shared" si="68"/>
        <v>18</v>
      </c>
      <c r="Q738" s="57">
        <f t="shared" si="69"/>
        <v>3120018</v>
      </c>
      <c r="R738" s="57">
        <f t="shared" si="70"/>
        <v>31200181</v>
      </c>
      <c r="S738" s="64">
        <f t="shared" si="71"/>
        <v>36501911031218</v>
      </c>
      <c r="T738" s="57" t="e">
        <f>COUNTIF(#REF!,tratycont!S883)</f>
        <v>#REF!</v>
      </c>
      <c r="V738" s="63" t="s">
        <v>7790</v>
      </c>
    </row>
    <row r="739" spans="1:24" x14ac:dyDescent="0.2">
      <c r="A739" s="57">
        <v>738</v>
      </c>
      <c r="B739" s="67">
        <v>3650201</v>
      </c>
      <c r="C739" s="58">
        <v>1</v>
      </c>
      <c r="D739" s="82">
        <v>1</v>
      </c>
      <c r="E739" s="59" t="s">
        <v>7549</v>
      </c>
      <c r="F739" s="59" t="s">
        <v>7557</v>
      </c>
      <c r="G739" s="59" t="s">
        <v>9244</v>
      </c>
      <c r="H739" s="60"/>
      <c r="I739" s="59" t="s">
        <v>9245</v>
      </c>
      <c r="J739" s="59">
        <v>2</v>
      </c>
      <c r="K739" s="66">
        <v>43371</v>
      </c>
      <c r="L739" s="63" t="e">
        <f ca="1">DATEDIF(#REF!,TODAY(),"M")</f>
        <v>#REF!</v>
      </c>
      <c r="M739" s="57">
        <v>1</v>
      </c>
      <c r="N739" s="57">
        <f t="shared" si="66"/>
        <v>28</v>
      </c>
      <c r="O739" s="57">
        <f t="shared" si="67"/>
        <v>9</v>
      </c>
      <c r="P739" s="57" t="str">
        <f t="shared" si="68"/>
        <v>18</v>
      </c>
      <c r="Q739" s="57">
        <f t="shared" si="69"/>
        <v>28090018</v>
      </c>
      <c r="R739" s="57">
        <f t="shared" si="70"/>
        <v>280900182</v>
      </c>
      <c r="S739" s="64">
        <f t="shared" si="71"/>
        <v>36502012280918</v>
      </c>
      <c r="T739" s="57" t="e">
        <f>COUNTIF(#REF!,tratycont!S881)</f>
        <v>#REF!</v>
      </c>
      <c r="V739" s="63" t="s">
        <v>7790</v>
      </c>
    </row>
    <row r="740" spans="1:24" x14ac:dyDescent="0.2">
      <c r="A740" s="57">
        <v>739</v>
      </c>
      <c r="B740" s="67">
        <v>3650211</v>
      </c>
      <c r="C740" s="58">
        <v>1</v>
      </c>
      <c r="D740" s="82">
        <v>1</v>
      </c>
      <c r="E740" s="59" t="s">
        <v>7549</v>
      </c>
      <c r="F740" s="59" t="s">
        <v>7557</v>
      </c>
      <c r="G740" s="59" t="s">
        <v>9246</v>
      </c>
      <c r="H740" s="60"/>
      <c r="I740" s="59" t="s">
        <v>9247</v>
      </c>
      <c r="J740" s="59">
        <v>1</v>
      </c>
      <c r="K740" s="66">
        <v>43395</v>
      </c>
      <c r="L740" s="63" t="e">
        <f ca="1">DATEDIF(#REF!,TODAY(),"M")</f>
        <v>#REF!</v>
      </c>
      <c r="M740" s="57">
        <v>1</v>
      </c>
      <c r="N740" s="57">
        <f t="shared" si="66"/>
        <v>22</v>
      </c>
      <c r="O740" s="57">
        <f t="shared" si="67"/>
        <v>10</v>
      </c>
      <c r="P740" s="57" t="str">
        <f t="shared" si="68"/>
        <v>18</v>
      </c>
      <c r="Q740" s="57">
        <f t="shared" si="69"/>
        <v>22100018</v>
      </c>
      <c r="R740" s="57">
        <f t="shared" si="70"/>
        <v>221000181</v>
      </c>
      <c r="S740" s="64">
        <f t="shared" si="71"/>
        <v>36502111221018</v>
      </c>
      <c r="T740" s="57" t="e">
        <f>COUNTIF(#REF!,tratycont!S863)</f>
        <v>#REF!</v>
      </c>
      <c r="V740" s="63" t="s">
        <v>7790</v>
      </c>
    </row>
    <row r="741" spans="1:24" x14ac:dyDescent="0.2">
      <c r="A741" s="57">
        <v>740</v>
      </c>
      <c r="B741" s="67">
        <v>3650231</v>
      </c>
      <c r="C741" s="58">
        <v>1</v>
      </c>
      <c r="D741" s="82">
        <v>1</v>
      </c>
      <c r="E741" s="59" t="s">
        <v>7549</v>
      </c>
      <c r="F741" s="59" t="s">
        <v>7557</v>
      </c>
      <c r="G741" s="59" t="s">
        <v>9248</v>
      </c>
      <c r="H741" s="60"/>
      <c r="I741" s="59" t="s">
        <v>9249</v>
      </c>
      <c r="J741" s="59">
        <v>2</v>
      </c>
      <c r="K741" s="66">
        <v>43255</v>
      </c>
      <c r="L741" s="63" t="e">
        <f ca="1">DATEDIF(#REF!,TODAY(),"M")</f>
        <v>#REF!</v>
      </c>
      <c r="M741" s="57">
        <v>1</v>
      </c>
      <c r="N741" s="57">
        <f t="shared" si="66"/>
        <v>4</v>
      </c>
      <c r="O741" s="57">
        <f t="shared" si="67"/>
        <v>6</v>
      </c>
      <c r="P741" s="57" t="str">
        <f t="shared" si="68"/>
        <v>18</v>
      </c>
      <c r="Q741" s="57">
        <f t="shared" si="69"/>
        <v>4060018</v>
      </c>
      <c r="R741" s="57">
        <f t="shared" si="70"/>
        <v>40600182</v>
      </c>
      <c r="S741" s="64">
        <f t="shared" si="71"/>
        <v>36502312040618</v>
      </c>
      <c r="T741" s="57" t="e">
        <f>COUNTIF(#REF!,tratycont!S877)</f>
        <v>#REF!</v>
      </c>
      <c r="V741" s="63" t="s">
        <v>7790</v>
      </c>
    </row>
    <row r="742" spans="1:24" x14ac:dyDescent="0.2">
      <c r="A742" s="57">
        <v>741</v>
      </c>
      <c r="B742" s="67">
        <v>3650241</v>
      </c>
      <c r="C742" s="58">
        <v>1</v>
      </c>
      <c r="D742" s="82">
        <v>1</v>
      </c>
      <c r="E742" s="59" t="s">
        <v>7549</v>
      </c>
      <c r="F742" s="59" t="s">
        <v>7557</v>
      </c>
      <c r="G742" s="59" t="s">
        <v>9250</v>
      </c>
      <c r="H742" s="60"/>
      <c r="I742" s="59" t="s">
        <v>9251</v>
      </c>
      <c r="J742" s="59">
        <v>1</v>
      </c>
      <c r="K742" s="66">
        <v>43490</v>
      </c>
      <c r="L742" s="63" t="e">
        <f ca="1">DATEDIF(#REF!,TODAY(),"M")</f>
        <v>#REF!</v>
      </c>
      <c r="M742" s="57">
        <v>1</v>
      </c>
      <c r="N742" s="57">
        <f t="shared" si="66"/>
        <v>25</v>
      </c>
      <c r="O742" s="57">
        <f t="shared" si="67"/>
        <v>1</v>
      </c>
      <c r="P742" s="57" t="str">
        <f t="shared" si="68"/>
        <v>19</v>
      </c>
      <c r="Q742" s="57">
        <f t="shared" si="69"/>
        <v>25010019</v>
      </c>
      <c r="R742" s="57">
        <f t="shared" si="70"/>
        <v>250100191</v>
      </c>
      <c r="S742" s="64">
        <f t="shared" si="71"/>
        <v>36502411250119</v>
      </c>
      <c r="T742" s="57" t="e">
        <f>COUNTIF(#REF!,tratycont!S876)</f>
        <v>#REF!</v>
      </c>
      <c r="V742" s="63" t="s">
        <v>7790</v>
      </c>
    </row>
    <row r="743" spans="1:24" x14ac:dyDescent="0.2">
      <c r="A743" s="57">
        <v>742</v>
      </c>
      <c r="B743" s="58">
        <v>3650251</v>
      </c>
      <c r="C743" s="58">
        <v>1</v>
      </c>
      <c r="D743" s="82">
        <v>0</v>
      </c>
      <c r="E743" s="59" t="s">
        <v>7549</v>
      </c>
      <c r="F743" s="59" t="s">
        <v>7557</v>
      </c>
      <c r="G743" s="59" t="s">
        <v>9252</v>
      </c>
      <c r="H743" s="60"/>
      <c r="I743" s="59" t="s">
        <v>9253</v>
      </c>
      <c r="J743" s="59">
        <v>2</v>
      </c>
      <c r="K743" s="66">
        <v>43683</v>
      </c>
      <c r="L743" s="63" t="e">
        <f ca="1">DATEDIF(#REF!,TODAY(),"M")</f>
        <v>#REF!</v>
      </c>
      <c r="M743" s="57">
        <v>1</v>
      </c>
      <c r="N743" s="57">
        <f t="shared" si="66"/>
        <v>6</v>
      </c>
      <c r="O743" s="57">
        <f t="shared" si="67"/>
        <v>8</v>
      </c>
      <c r="P743" s="57" t="str">
        <f t="shared" si="68"/>
        <v>19</v>
      </c>
      <c r="Q743" s="57">
        <f t="shared" si="69"/>
        <v>6080019</v>
      </c>
      <c r="R743" s="57">
        <f t="shared" si="70"/>
        <v>60800192</v>
      </c>
      <c r="S743" s="64">
        <f t="shared" si="71"/>
        <v>36502512060819</v>
      </c>
      <c r="T743" s="57" t="e">
        <f>COUNTIF(#REF!,tratycont!S878)</f>
        <v>#REF!</v>
      </c>
      <c r="V743" s="63" t="s">
        <v>8076</v>
      </c>
      <c r="X743" s="73">
        <v>0.30236000000000002</v>
      </c>
    </row>
    <row r="744" spans="1:24" x14ac:dyDescent="0.2">
      <c r="A744" s="57">
        <v>743</v>
      </c>
      <c r="B744" s="58">
        <v>3650261</v>
      </c>
      <c r="C744" s="58">
        <v>1</v>
      </c>
      <c r="D744" s="82">
        <v>0</v>
      </c>
      <c r="E744" s="59" t="s">
        <v>7549</v>
      </c>
      <c r="F744" s="59" t="s">
        <v>7557</v>
      </c>
      <c r="G744" s="59" t="s">
        <v>9254</v>
      </c>
      <c r="H744" s="60"/>
      <c r="I744" s="59" t="s">
        <v>9255</v>
      </c>
      <c r="J744" s="59">
        <v>2</v>
      </c>
      <c r="K744" s="66">
        <v>43619</v>
      </c>
      <c r="L744" s="63" t="e">
        <f ca="1">DATEDIF(#REF!,TODAY(),"M")</f>
        <v>#REF!</v>
      </c>
      <c r="M744" s="57">
        <v>1</v>
      </c>
      <c r="N744" s="57">
        <f t="shared" si="66"/>
        <v>3</v>
      </c>
      <c r="O744" s="57">
        <f t="shared" si="67"/>
        <v>6</v>
      </c>
      <c r="P744" s="57" t="str">
        <f t="shared" si="68"/>
        <v>19</v>
      </c>
      <c r="Q744" s="57">
        <f t="shared" si="69"/>
        <v>3060019</v>
      </c>
      <c r="R744" s="57">
        <f t="shared" si="70"/>
        <v>30600192</v>
      </c>
      <c r="S744" s="64">
        <f t="shared" si="71"/>
        <v>36502612030619</v>
      </c>
      <c r="T744" s="57" t="e">
        <f>COUNTIF(#REF!,tratycont!S879)</f>
        <v>#REF!</v>
      </c>
      <c r="V744" s="63" t="s">
        <v>7790</v>
      </c>
      <c r="X744" s="73">
        <v>0.30979000000000001</v>
      </c>
    </row>
    <row r="745" spans="1:24" x14ac:dyDescent="0.2">
      <c r="A745" s="57">
        <v>744</v>
      </c>
      <c r="B745" s="68">
        <v>3930011</v>
      </c>
      <c r="C745" s="58">
        <v>1</v>
      </c>
      <c r="D745" s="82">
        <v>0</v>
      </c>
      <c r="E745" s="59" t="s">
        <v>7558</v>
      </c>
      <c r="F745" s="59" t="s">
        <v>7558</v>
      </c>
      <c r="G745" s="59" t="s">
        <v>9256</v>
      </c>
      <c r="H745" s="60"/>
      <c r="I745" s="59" t="s">
        <v>9257</v>
      </c>
      <c r="J745" s="59">
        <v>2</v>
      </c>
      <c r="K745" s="66">
        <v>43458</v>
      </c>
      <c r="L745" s="63" t="e">
        <f ca="1">DATEDIF(#REF!,TODAY(),"M")</f>
        <v>#REF!</v>
      </c>
      <c r="M745" s="57">
        <v>1</v>
      </c>
      <c r="N745" s="57">
        <f t="shared" si="66"/>
        <v>24</v>
      </c>
      <c r="O745" s="57">
        <f t="shared" si="67"/>
        <v>12</v>
      </c>
      <c r="P745" s="57" t="str">
        <f t="shared" si="68"/>
        <v>18</v>
      </c>
      <c r="Q745" s="57">
        <f t="shared" si="69"/>
        <v>24120018</v>
      </c>
      <c r="R745" s="57">
        <f t="shared" si="70"/>
        <v>241200182</v>
      </c>
      <c r="S745" s="64">
        <f t="shared" si="71"/>
        <v>39300112241218</v>
      </c>
      <c r="T745" s="57" t="e">
        <f>COUNTIF(#REF!,tratycont!S784)</f>
        <v>#REF!</v>
      </c>
      <c r="V745" s="63" t="s">
        <v>7790</v>
      </c>
    </row>
    <row r="746" spans="1:24" x14ac:dyDescent="0.2">
      <c r="A746" s="57">
        <v>745</v>
      </c>
      <c r="B746" s="68">
        <v>3930051</v>
      </c>
      <c r="C746" s="58">
        <v>1</v>
      </c>
      <c r="D746" s="82">
        <v>1</v>
      </c>
      <c r="E746" s="59" t="s">
        <v>7558</v>
      </c>
      <c r="F746" s="59" t="s">
        <v>7558</v>
      </c>
      <c r="G746" s="59" t="s">
        <v>9258</v>
      </c>
      <c r="H746" s="60"/>
      <c r="I746" s="59" t="s">
        <v>9259</v>
      </c>
      <c r="J746" s="59">
        <v>2</v>
      </c>
      <c r="K746" s="66">
        <v>43361</v>
      </c>
      <c r="L746" s="63" t="e">
        <f ca="1">DATEDIF(#REF!,TODAY(),"M")</f>
        <v>#REF!</v>
      </c>
      <c r="M746" s="57">
        <v>1</v>
      </c>
      <c r="N746" s="57">
        <f t="shared" si="66"/>
        <v>18</v>
      </c>
      <c r="O746" s="57">
        <f t="shared" si="67"/>
        <v>9</v>
      </c>
      <c r="P746" s="57" t="str">
        <f t="shared" si="68"/>
        <v>18</v>
      </c>
      <c r="Q746" s="57">
        <f t="shared" si="69"/>
        <v>18090018</v>
      </c>
      <c r="R746" s="57">
        <f t="shared" si="70"/>
        <v>180900182</v>
      </c>
      <c r="S746" s="64">
        <f t="shared" si="71"/>
        <v>39300512180918</v>
      </c>
      <c r="T746" s="57" t="e">
        <f>COUNTIF(#REF!,tratycont!S777)</f>
        <v>#REF!</v>
      </c>
      <c r="V746" s="63" t="s">
        <v>7790</v>
      </c>
    </row>
    <row r="747" spans="1:24" x14ac:dyDescent="0.2">
      <c r="A747" s="57">
        <v>746</v>
      </c>
      <c r="B747" s="68">
        <v>3930081</v>
      </c>
      <c r="C747" s="58">
        <v>1</v>
      </c>
      <c r="D747" s="82">
        <v>2</v>
      </c>
      <c r="E747" s="59" t="s">
        <v>7558</v>
      </c>
      <c r="F747" s="59" t="s">
        <v>7558</v>
      </c>
      <c r="G747" s="59" t="s">
        <v>9260</v>
      </c>
      <c r="H747" s="60"/>
      <c r="I747" s="59" t="s">
        <v>9261</v>
      </c>
      <c r="J747" s="59">
        <v>1</v>
      </c>
      <c r="K747" s="66">
        <v>43262</v>
      </c>
      <c r="L747" s="63" t="e">
        <f ca="1">DATEDIF(#REF!,TODAY(),"M")</f>
        <v>#REF!</v>
      </c>
      <c r="M747" s="57">
        <v>1</v>
      </c>
      <c r="N747" s="57">
        <f t="shared" si="66"/>
        <v>11</v>
      </c>
      <c r="O747" s="57">
        <f t="shared" si="67"/>
        <v>6</v>
      </c>
      <c r="P747" s="57" t="str">
        <f t="shared" si="68"/>
        <v>18</v>
      </c>
      <c r="Q747" s="57">
        <f t="shared" si="69"/>
        <v>11060018</v>
      </c>
      <c r="R747" s="57">
        <f t="shared" si="70"/>
        <v>110600181</v>
      </c>
      <c r="S747" s="64">
        <f t="shared" si="71"/>
        <v>39300811110618</v>
      </c>
      <c r="T747" s="57" t="e">
        <f>COUNTIF(#REF!,tratycont!S779)</f>
        <v>#REF!</v>
      </c>
      <c r="V747" s="63" t="s">
        <v>7790</v>
      </c>
    </row>
    <row r="748" spans="1:24" x14ac:dyDescent="0.2">
      <c r="A748" s="57">
        <v>747</v>
      </c>
      <c r="B748" s="68">
        <v>3930091</v>
      </c>
      <c r="C748" s="58">
        <v>1</v>
      </c>
      <c r="D748" s="82">
        <v>0</v>
      </c>
      <c r="E748" s="59" t="s">
        <v>7558</v>
      </c>
      <c r="F748" s="59" t="s">
        <v>7558</v>
      </c>
      <c r="G748" s="59" t="s">
        <v>9262</v>
      </c>
      <c r="H748" s="60"/>
      <c r="I748" s="59" t="s">
        <v>9263</v>
      </c>
      <c r="J748" s="59">
        <v>2</v>
      </c>
      <c r="K748" s="66">
        <v>43457</v>
      </c>
      <c r="L748" s="63" t="e">
        <f ca="1">DATEDIF(#REF!,TODAY(),"M")</f>
        <v>#REF!</v>
      </c>
      <c r="M748" s="57">
        <v>1</v>
      </c>
      <c r="N748" s="57">
        <f t="shared" si="66"/>
        <v>23</v>
      </c>
      <c r="O748" s="57">
        <f t="shared" si="67"/>
        <v>12</v>
      </c>
      <c r="P748" s="57" t="str">
        <f t="shared" si="68"/>
        <v>18</v>
      </c>
      <c r="Q748" s="57">
        <f t="shared" si="69"/>
        <v>23120018</v>
      </c>
      <c r="R748" s="57">
        <f t="shared" si="70"/>
        <v>231200182</v>
      </c>
      <c r="S748" s="64">
        <f t="shared" si="71"/>
        <v>39300912231218</v>
      </c>
      <c r="T748" s="57" t="e">
        <f>COUNTIF(#REF!,tratycont!S781)</f>
        <v>#REF!</v>
      </c>
      <c r="V748" s="63" t="s">
        <v>7790</v>
      </c>
    </row>
    <row r="749" spans="1:24" x14ac:dyDescent="0.2">
      <c r="A749" s="57">
        <v>748</v>
      </c>
      <c r="B749" s="68">
        <v>3930101</v>
      </c>
      <c r="C749" s="58">
        <v>1</v>
      </c>
      <c r="D749" s="82">
        <v>0</v>
      </c>
      <c r="E749" s="59" t="s">
        <v>7558</v>
      </c>
      <c r="F749" s="59" t="s">
        <v>7558</v>
      </c>
      <c r="G749" s="59" t="s">
        <v>9264</v>
      </c>
      <c r="H749" s="60"/>
      <c r="I749" s="59" t="s">
        <v>9265</v>
      </c>
      <c r="J749" s="59">
        <v>2</v>
      </c>
      <c r="K749" s="66">
        <v>43448</v>
      </c>
      <c r="L749" s="63" t="e">
        <f ca="1">DATEDIF(#REF!,TODAY(),"M")</f>
        <v>#REF!</v>
      </c>
      <c r="M749" s="57">
        <v>1</v>
      </c>
      <c r="N749" s="57">
        <f t="shared" si="66"/>
        <v>14</v>
      </c>
      <c r="O749" s="57">
        <f t="shared" si="67"/>
        <v>12</v>
      </c>
      <c r="P749" s="57" t="str">
        <f t="shared" si="68"/>
        <v>18</v>
      </c>
      <c r="Q749" s="57">
        <f t="shared" si="69"/>
        <v>14120018</v>
      </c>
      <c r="R749" s="57">
        <f t="shared" si="70"/>
        <v>141200182</v>
      </c>
      <c r="S749" s="64">
        <f t="shared" si="71"/>
        <v>39301012141218</v>
      </c>
      <c r="T749" s="57" t="e">
        <f>COUNTIF(#REF!,tratycont!S776)</f>
        <v>#REF!</v>
      </c>
      <c r="V749" s="63" t="s">
        <v>7790</v>
      </c>
    </row>
    <row r="750" spans="1:24" x14ac:dyDescent="0.2">
      <c r="A750" s="57">
        <v>749</v>
      </c>
      <c r="B750" s="68">
        <v>3930111</v>
      </c>
      <c r="C750" s="58">
        <v>1</v>
      </c>
      <c r="D750" s="82">
        <v>2</v>
      </c>
      <c r="E750" s="59" t="s">
        <v>7558</v>
      </c>
      <c r="F750" s="59" t="s">
        <v>7558</v>
      </c>
      <c r="G750" s="59" t="s">
        <v>9266</v>
      </c>
      <c r="H750" s="60"/>
      <c r="I750" s="59" t="s">
        <v>9267</v>
      </c>
      <c r="J750" s="59">
        <v>1</v>
      </c>
      <c r="K750" s="66">
        <v>43296</v>
      </c>
      <c r="L750" s="63" t="e">
        <f ca="1">DATEDIF(#REF!,TODAY(),"M")</f>
        <v>#REF!</v>
      </c>
      <c r="M750" s="57">
        <v>1</v>
      </c>
      <c r="N750" s="57">
        <f t="shared" si="66"/>
        <v>15</v>
      </c>
      <c r="O750" s="57">
        <f t="shared" si="67"/>
        <v>7</v>
      </c>
      <c r="P750" s="57" t="str">
        <f t="shared" si="68"/>
        <v>18</v>
      </c>
      <c r="Q750" s="57">
        <f t="shared" si="69"/>
        <v>15070018</v>
      </c>
      <c r="R750" s="57">
        <f t="shared" si="70"/>
        <v>150700181</v>
      </c>
      <c r="S750" s="64">
        <f t="shared" si="71"/>
        <v>39301111150718</v>
      </c>
      <c r="T750" s="57" t="e">
        <f>COUNTIF(#REF!,tratycont!S783)</f>
        <v>#REF!</v>
      </c>
      <c r="V750" s="63" t="s">
        <v>7790</v>
      </c>
    </row>
    <row r="751" spans="1:24" x14ac:dyDescent="0.2">
      <c r="A751" s="57">
        <v>750</v>
      </c>
      <c r="B751" s="68">
        <v>3930121</v>
      </c>
      <c r="C751" s="58">
        <v>1</v>
      </c>
      <c r="D751" s="82">
        <v>1</v>
      </c>
      <c r="E751" s="59" t="s">
        <v>7558</v>
      </c>
      <c r="F751" s="59" t="s">
        <v>7558</v>
      </c>
      <c r="G751" s="59" t="s">
        <v>9268</v>
      </c>
      <c r="H751" s="60"/>
      <c r="I751" s="59" t="s">
        <v>9269</v>
      </c>
      <c r="J751" s="59">
        <v>1</v>
      </c>
      <c r="K751" s="66">
        <v>43363</v>
      </c>
      <c r="L751" s="63" t="e">
        <f ca="1">DATEDIF(#REF!,TODAY(),"M")</f>
        <v>#REF!</v>
      </c>
      <c r="M751" s="57">
        <v>1</v>
      </c>
      <c r="N751" s="57">
        <f t="shared" si="66"/>
        <v>20</v>
      </c>
      <c r="O751" s="57">
        <f t="shared" si="67"/>
        <v>9</v>
      </c>
      <c r="P751" s="57" t="str">
        <f t="shared" si="68"/>
        <v>18</v>
      </c>
      <c r="Q751" s="57">
        <f t="shared" si="69"/>
        <v>20090018</v>
      </c>
      <c r="R751" s="57">
        <f t="shared" si="70"/>
        <v>200900181</v>
      </c>
      <c r="S751" s="64">
        <f t="shared" si="71"/>
        <v>39301211200918</v>
      </c>
      <c r="T751" s="57" t="e">
        <f>COUNTIF(#REF!,tratycont!S780)</f>
        <v>#REF!</v>
      </c>
      <c r="V751" s="63" t="s">
        <v>7790</v>
      </c>
    </row>
    <row r="752" spans="1:24" x14ac:dyDescent="0.2">
      <c r="A752" s="57">
        <v>751</v>
      </c>
      <c r="B752" s="68">
        <v>3930131</v>
      </c>
      <c r="C752" s="58">
        <v>1</v>
      </c>
      <c r="D752" s="82">
        <v>0</v>
      </c>
      <c r="E752" s="59" t="s">
        <v>7558</v>
      </c>
      <c r="F752" s="59" t="s">
        <v>7558</v>
      </c>
      <c r="G752" s="59" t="s">
        <v>9270</v>
      </c>
      <c r="H752" s="72" t="s">
        <v>8000</v>
      </c>
      <c r="I752" s="59"/>
      <c r="J752" s="59"/>
      <c r="K752" s="66"/>
      <c r="L752" s="63"/>
      <c r="M752" s="57">
        <v>1</v>
      </c>
      <c r="N752" s="57">
        <f t="shared" si="66"/>
        <v>0</v>
      </c>
      <c r="O752" s="57">
        <f t="shared" si="67"/>
        <v>1</v>
      </c>
      <c r="P752" s="57" t="str">
        <f t="shared" si="68"/>
        <v>00</v>
      </c>
      <c r="Q752" s="57">
        <f t="shared" si="69"/>
        <v>10000</v>
      </c>
      <c r="R752" s="57">
        <f t="shared" si="70"/>
        <v>100000</v>
      </c>
      <c r="S752" s="64">
        <f t="shared" si="71"/>
        <v>39301310000100</v>
      </c>
      <c r="T752" s="57" t="e">
        <f>COUNTIF(#REF!,tratycont!S778)</f>
        <v>#REF!</v>
      </c>
      <c r="V752" s="63" t="s">
        <v>7790</v>
      </c>
    </row>
    <row r="753" spans="1:22" x14ac:dyDescent="0.2">
      <c r="A753" s="57">
        <v>752</v>
      </c>
      <c r="B753" s="63">
        <v>4110011</v>
      </c>
      <c r="C753" s="58">
        <v>1</v>
      </c>
      <c r="D753" s="82">
        <v>1</v>
      </c>
      <c r="E753" s="59" t="s">
        <v>7559</v>
      </c>
      <c r="F753" s="59" t="s">
        <v>9271</v>
      </c>
      <c r="G753" s="59" t="s">
        <v>9272</v>
      </c>
      <c r="H753" s="74"/>
      <c r="I753" s="59" t="s">
        <v>9273</v>
      </c>
      <c r="J753" s="75">
        <v>2</v>
      </c>
      <c r="K753" s="62">
        <v>43367</v>
      </c>
      <c r="L753" s="74">
        <v>28</v>
      </c>
      <c r="M753" s="57">
        <v>2</v>
      </c>
      <c r="N753" s="57">
        <f t="shared" si="66"/>
        <v>24</v>
      </c>
      <c r="O753" s="57">
        <f t="shared" si="67"/>
        <v>9</v>
      </c>
      <c r="P753" s="57" t="str">
        <f t="shared" si="68"/>
        <v>18</v>
      </c>
      <c r="Q753" s="57">
        <f t="shared" si="69"/>
        <v>24090018</v>
      </c>
      <c r="R753" s="57">
        <f t="shared" si="70"/>
        <v>240900182</v>
      </c>
      <c r="S753" s="64">
        <f t="shared" si="71"/>
        <v>41100112240918</v>
      </c>
      <c r="T753" s="57" t="e">
        <f>COUNTIF(#REF!,tratycont!S70)</f>
        <v>#REF!</v>
      </c>
      <c r="V753" s="59"/>
    </row>
    <row r="754" spans="1:22" x14ac:dyDescent="0.2">
      <c r="A754" s="57">
        <v>753</v>
      </c>
      <c r="B754" s="63">
        <v>4110021</v>
      </c>
      <c r="C754" s="58">
        <v>1</v>
      </c>
      <c r="D754" s="82">
        <v>0</v>
      </c>
      <c r="E754" s="59" t="s">
        <v>7559</v>
      </c>
      <c r="F754" s="59" t="s">
        <v>9271</v>
      </c>
      <c r="G754" s="59" t="s">
        <v>9274</v>
      </c>
      <c r="H754" s="74"/>
      <c r="I754" s="59" t="s">
        <v>9275</v>
      </c>
      <c r="J754" s="75">
        <v>1</v>
      </c>
      <c r="K754" s="62">
        <v>43536</v>
      </c>
      <c r="L754" s="74">
        <v>22</v>
      </c>
      <c r="M754" s="57">
        <v>2</v>
      </c>
      <c r="N754" s="57">
        <f t="shared" si="66"/>
        <v>12</v>
      </c>
      <c r="O754" s="57">
        <f t="shared" si="67"/>
        <v>3</v>
      </c>
      <c r="P754" s="57" t="str">
        <f t="shared" si="68"/>
        <v>19</v>
      </c>
      <c r="Q754" s="57">
        <f t="shared" si="69"/>
        <v>12030019</v>
      </c>
      <c r="R754" s="57">
        <f t="shared" si="70"/>
        <v>120300191</v>
      </c>
      <c r="S754" s="64">
        <f t="shared" si="71"/>
        <v>41100211120319</v>
      </c>
      <c r="T754" s="57" t="e">
        <f>COUNTIF(#REF!,tratycont!S592)</f>
        <v>#REF!</v>
      </c>
      <c r="V754" s="59"/>
    </row>
    <row r="755" spans="1:22" x14ac:dyDescent="0.2">
      <c r="A755" s="57">
        <v>754</v>
      </c>
      <c r="B755" s="63">
        <v>4110031</v>
      </c>
      <c r="C755" s="58">
        <v>1</v>
      </c>
      <c r="D755" s="82">
        <v>1</v>
      </c>
      <c r="E755" s="59" t="s">
        <v>7559</v>
      </c>
      <c r="F755" s="59" t="s">
        <v>9271</v>
      </c>
      <c r="G755" s="59" t="s">
        <v>9276</v>
      </c>
      <c r="H755" s="74"/>
      <c r="I755" s="59" t="s">
        <v>9277</v>
      </c>
      <c r="J755" s="75">
        <v>2</v>
      </c>
      <c r="K755" s="62">
        <v>43294</v>
      </c>
      <c r="L755" s="74">
        <v>30</v>
      </c>
      <c r="M755" s="57">
        <v>2</v>
      </c>
      <c r="N755" s="57">
        <f t="shared" si="66"/>
        <v>13</v>
      </c>
      <c r="O755" s="57">
        <f t="shared" si="67"/>
        <v>7</v>
      </c>
      <c r="P755" s="57" t="str">
        <f t="shared" si="68"/>
        <v>18</v>
      </c>
      <c r="Q755" s="57">
        <f t="shared" si="69"/>
        <v>13070018</v>
      </c>
      <c r="R755" s="57">
        <f t="shared" si="70"/>
        <v>130700182</v>
      </c>
      <c r="S755" s="64">
        <f t="shared" si="71"/>
        <v>41100312130718</v>
      </c>
      <c r="T755" s="57" t="e">
        <f>COUNTIF(#REF!,tratycont!S61)</f>
        <v>#REF!</v>
      </c>
      <c r="V755" s="59"/>
    </row>
    <row r="756" spans="1:22" x14ac:dyDescent="0.2">
      <c r="A756" s="57">
        <v>755</v>
      </c>
      <c r="B756" s="63">
        <v>4110041</v>
      </c>
      <c r="C756" s="58">
        <v>1</v>
      </c>
      <c r="D756" s="82">
        <v>0</v>
      </c>
      <c r="E756" s="59" t="s">
        <v>7559</v>
      </c>
      <c r="F756" s="59" t="s">
        <v>9271</v>
      </c>
      <c r="G756" s="59" t="s">
        <v>9278</v>
      </c>
      <c r="H756" s="74"/>
      <c r="I756" s="59" t="s">
        <v>9279</v>
      </c>
      <c r="J756" s="75">
        <v>2</v>
      </c>
      <c r="K756" s="62">
        <v>43443</v>
      </c>
      <c r="L756" s="74">
        <v>26</v>
      </c>
      <c r="M756" s="57">
        <v>2</v>
      </c>
      <c r="N756" s="57">
        <f t="shared" si="66"/>
        <v>9</v>
      </c>
      <c r="O756" s="57">
        <f t="shared" si="67"/>
        <v>12</v>
      </c>
      <c r="P756" s="57" t="str">
        <f t="shared" si="68"/>
        <v>18</v>
      </c>
      <c r="Q756" s="57">
        <f t="shared" si="69"/>
        <v>9120018</v>
      </c>
      <c r="R756" s="57">
        <f t="shared" si="70"/>
        <v>91200182</v>
      </c>
      <c r="S756" s="64">
        <f t="shared" si="71"/>
        <v>41100412091218</v>
      </c>
      <c r="T756" s="57" t="e">
        <f>COUNTIF(#REF!,tratycont!S590)</f>
        <v>#REF!</v>
      </c>
      <c r="V756" s="59"/>
    </row>
    <row r="757" spans="1:22" x14ac:dyDescent="0.2">
      <c r="A757" s="57">
        <v>756</v>
      </c>
      <c r="B757" s="63">
        <v>4110051</v>
      </c>
      <c r="C757" s="58">
        <v>1</v>
      </c>
      <c r="D757" s="82">
        <v>1</v>
      </c>
      <c r="E757" s="59" t="s">
        <v>7559</v>
      </c>
      <c r="F757" s="59" t="s">
        <v>9271</v>
      </c>
      <c r="G757" s="59" t="s">
        <v>9280</v>
      </c>
      <c r="H757" s="74"/>
      <c r="I757" s="59" t="s">
        <v>9281</v>
      </c>
      <c r="J757" s="75">
        <v>1</v>
      </c>
      <c r="K757" s="62">
        <v>43367</v>
      </c>
      <c r="L757" s="74">
        <v>28</v>
      </c>
      <c r="M757" s="57">
        <v>2</v>
      </c>
      <c r="N757" s="57">
        <f t="shared" si="66"/>
        <v>24</v>
      </c>
      <c r="O757" s="57">
        <f t="shared" si="67"/>
        <v>9</v>
      </c>
      <c r="P757" s="57" t="str">
        <f t="shared" si="68"/>
        <v>18</v>
      </c>
      <c r="Q757" s="57">
        <f t="shared" si="69"/>
        <v>24090018</v>
      </c>
      <c r="R757" s="57">
        <f t="shared" si="70"/>
        <v>240900181</v>
      </c>
      <c r="S757" s="64">
        <f t="shared" si="71"/>
        <v>41100511240918</v>
      </c>
      <c r="T757" s="57" t="e">
        <f>COUNTIF(#REF!,tratycont!S591)</f>
        <v>#REF!</v>
      </c>
      <c r="V757" s="59"/>
    </row>
    <row r="758" spans="1:22" x14ac:dyDescent="0.2">
      <c r="A758" s="57">
        <v>757</v>
      </c>
      <c r="B758" s="63">
        <v>4110171</v>
      </c>
      <c r="C758" s="58">
        <v>1</v>
      </c>
      <c r="D758" s="82">
        <v>0</v>
      </c>
      <c r="E758" s="59" t="s">
        <v>7559</v>
      </c>
      <c r="F758" s="59" t="s">
        <v>9271</v>
      </c>
      <c r="G758" s="59" t="s">
        <v>9282</v>
      </c>
      <c r="H758" s="74"/>
      <c r="I758" s="59" t="s">
        <v>9283</v>
      </c>
      <c r="J758" s="75">
        <v>2</v>
      </c>
      <c r="K758" s="62">
        <v>43523</v>
      </c>
      <c r="L758" s="74">
        <v>23</v>
      </c>
      <c r="M758" s="57">
        <v>2</v>
      </c>
      <c r="N758" s="57">
        <f t="shared" si="66"/>
        <v>27</v>
      </c>
      <c r="O758" s="57">
        <f t="shared" si="67"/>
        <v>2</v>
      </c>
      <c r="P758" s="57" t="str">
        <f t="shared" si="68"/>
        <v>19</v>
      </c>
      <c r="Q758" s="57">
        <f t="shared" si="69"/>
        <v>27020019</v>
      </c>
      <c r="R758" s="57">
        <f t="shared" si="70"/>
        <v>270200192</v>
      </c>
      <c r="S758" s="64">
        <f t="shared" si="71"/>
        <v>41101712270219</v>
      </c>
      <c r="T758" s="57" t="e">
        <f>COUNTIF(#REF!,tratycont!S69)</f>
        <v>#REF!</v>
      </c>
      <c r="V758" s="59"/>
    </row>
    <row r="759" spans="1:22" x14ac:dyDescent="0.2">
      <c r="A759" s="57">
        <v>758</v>
      </c>
      <c r="B759" s="63">
        <v>4110181</v>
      </c>
      <c r="C759" s="58">
        <v>1</v>
      </c>
      <c r="D759" s="82">
        <v>0</v>
      </c>
      <c r="E759" s="59" t="s">
        <v>7559</v>
      </c>
      <c r="F759" s="59" t="s">
        <v>9271</v>
      </c>
      <c r="G759" s="59" t="s">
        <v>9284</v>
      </c>
      <c r="H759" s="74"/>
      <c r="I759" s="59" t="s">
        <v>9285</v>
      </c>
      <c r="J759" s="75">
        <v>2</v>
      </c>
      <c r="K759" s="62">
        <v>43472</v>
      </c>
      <c r="L759" s="74">
        <v>25</v>
      </c>
      <c r="M759" s="57">
        <v>2</v>
      </c>
      <c r="N759" s="57">
        <f t="shared" si="66"/>
        <v>7</v>
      </c>
      <c r="O759" s="57">
        <f t="shared" si="67"/>
        <v>1</v>
      </c>
      <c r="P759" s="57" t="str">
        <f t="shared" si="68"/>
        <v>19</v>
      </c>
      <c r="Q759" s="57">
        <f t="shared" si="69"/>
        <v>7010019</v>
      </c>
      <c r="R759" s="57">
        <f t="shared" si="70"/>
        <v>70100192</v>
      </c>
      <c r="S759" s="64">
        <f t="shared" si="71"/>
        <v>41101812070119</v>
      </c>
      <c r="T759" s="57" t="e">
        <f>COUNTIF(#REF!,tratycont!S589)</f>
        <v>#REF!</v>
      </c>
      <c r="V759" s="59"/>
    </row>
    <row r="760" spans="1:22" x14ac:dyDescent="0.2">
      <c r="A760" s="57">
        <v>759</v>
      </c>
      <c r="B760" s="63">
        <v>4110191</v>
      </c>
      <c r="C760" s="58">
        <v>1</v>
      </c>
      <c r="D760" s="82">
        <v>1</v>
      </c>
      <c r="E760" s="59" t="s">
        <v>7559</v>
      </c>
      <c r="F760" s="59" t="s">
        <v>9271</v>
      </c>
      <c r="G760" s="59" t="s">
        <v>9286</v>
      </c>
      <c r="H760" s="74"/>
      <c r="I760" s="59" t="s">
        <v>9287</v>
      </c>
      <c r="J760" s="75">
        <v>1</v>
      </c>
      <c r="K760" s="62">
        <v>43209</v>
      </c>
      <c r="L760" s="74">
        <v>33</v>
      </c>
      <c r="M760" s="57">
        <v>2</v>
      </c>
      <c r="N760" s="57">
        <f t="shared" si="66"/>
        <v>19</v>
      </c>
      <c r="O760" s="57">
        <f t="shared" si="67"/>
        <v>4</v>
      </c>
      <c r="P760" s="57" t="str">
        <f t="shared" si="68"/>
        <v>18</v>
      </c>
      <c r="Q760" s="57">
        <f t="shared" si="69"/>
        <v>19040018</v>
      </c>
      <c r="R760" s="57">
        <f t="shared" si="70"/>
        <v>190400181</v>
      </c>
      <c r="S760" s="64">
        <f t="shared" si="71"/>
        <v>41101911190418</v>
      </c>
      <c r="T760" s="57" t="e">
        <f>COUNTIF(#REF!,tratycont!S593)</f>
        <v>#REF!</v>
      </c>
      <c r="V760" s="59"/>
    </row>
    <row r="761" spans="1:22" x14ac:dyDescent="0.2">
      <c r="A761" s="57">
        <v>760</v>
      </c>
      <c r="B761" s="63">
        <v>4110201</v>
      </c>
      <c r="C761" s="58">
        <v>1</v>
      </c>
      <c r="D761" s="82">
        <v>1</v>
      </c>
      <c r="E761" s="59" t="s">
        <v>7559</v>
      </c>
      <c r="F761" s="59" t="s">
        <v>9271</v>
      </c>
      <c r="G761" s="59" t="s">
        <v>9288</v>
      </c>
      <c r="H761" s="74"/>
      <c r="I761" s="59" t="s">
        <v>9289</v>
      </c>
      <c r="J761" s="75">
        <v>2</v>
      </c>
      <c r="K761" s="62">
        <v>43370</v>
      </c>
      <c r="L761" s="74">
        <v>28</v>
      </c>
      <c r="M761" s="57">
        <v>2</v>
      </c>
      <c r="N761" s="57">
        <f t="shared" si="66"/>
        <v>27</v>
      </c>
      <c r="O761" s="57">
        <f t="shared" si="67"/>
        <v>9</v>
      </c>
      <c r="P761" s="57" t="str">
        <f t="shared" si="68"/>
        <v>18</v>
      </c>
      <c r="Q761" s="57">
        <f t="shared" si="69"/>
        <v>27090018</v>
      </c>
      <c r="R761" s="57">
        <f t="shared" si="70"/>
        <v>270900182</v>
      </c>
      <c r="S761" s="64">
        <f t="shared" si="71"/>
        <v>41102012270918</v>
      </c>
      <c r="T761" s="57" t="e">
        <f>COUNTIF(#REF!,tratycont!S594)</f>
        <v>#REF!</v>
      </c>
      <c r="V761" s="59"/>
    </row>
    <row r="762" spans="1:22" x14ac:dyDescent="0.2">
      <c r="A762" s="57">
        <v>761</v>
      </c>
      <c r="B762" s="63">
        <v>4110211</v>
      </c>
      <c r="C762" s="58">
        <v>1</v>
      </c>
      <c r="D762" s="82">
        <v>1</v>
      </c>
      <c r="E762" s="59" t="s">
        <v>7559</v>
      </c>
      <c r="F762" s="59" t="s">
        <v>9271</v>
      </c>
      <c r="G762" s="59" t="s">
        <v>9290</v>
      </c>
      <c r="H762" s="74"/>
      <c r="I762" s="59" t="s">
        <v>9291</v>
      </c>
      <c r="J762" s="75">
        <v>1</v>
      </c>
      <c r="K762" s="62">
        <v>43312</v>
      </c>
      <c r="L762" s="74">
        <v>30</v>
      </c>
      <c r="M762" s="57">
        <v>2</v>
      </c>
      <c r="N762" s="57">
        <f t="shared" si="66"/>
        <v>31</v>
      </c>
      <c r="O762" s="57">
        <f t="shared" si="67"/>
        <v>7</v>
      </c>
      <c r="P762" s="57" t="str">
        <f t="shared" si="68"/>
        <v>18</v>
      </c>
      <c r="Q762" s="57">
        <f t="shared" si="69"/>
        <v>31070018</v>
      </c>
      <c r="R762" s="57">
        <f t="shared" si="70"/>
        <v>310700181</v>
      </c>
      <c r="S762" s="64">
        <f t="shared" si="71"/>
        <v>41102111310718</v>
      </c>
      <c r="T762" s="57" t="e">
        <f>COUNTIF(#REF!,tratycont!S712)</f>
        <v>#REF!</v>
      </c>
      <c r="V762" s="59"/>
    </row>
    <row r="763" spans="1:22" x14ac:dyDescent="0.2">
      <c r="A763" s="57">
        <v>762</v>
      </c>
      <c r="B763" s="63">
        <v>4110221</v>
      </c>
      <c r="C763" s="58">
        <v>1</v>
      </c>
      <c r="D763" s="82">
        <v>1</v>
      </c>
      <c r="E763" s="59" t="s">
        <v>7559</v>
      </c>
      <c r="F763" s="59" t="s">
        <v>9271</v>
      </c>
      <c r="G763" s="59" t="s">
        <v>9292</v>
      </c>
      <c r="H763" s="74"/>
      <c r="I763" s="59" t="s">
        <v>9293</v>
      </c>
      <c r="J763" s="75">
        <v>2</v>
      </c>
      <c r="K763" s="62">
        <v>43378</v>
      </c>
      <c r="L763" s="74">
        <v>28</v>
      </c>
      <c r="M763" s="57">
        <v>2</v>
      </c>
      <c r="N763" s="57">
        <f t="shared" si="66"/>
        <v>5</v>
      </c>
      <c r="O763" s="57">
        <f t="shared" si="67"/>
        <v>10</v>
      </c>
      <c r="P763" s="57" t="str">
        <f t="shared" si="68"/>
        <v>18</v>
      </c>
      <c r="Q763" s="57">
        <f t="shared" si="69"/>
        <v>5100018</v>
      </c>
      <c r="R763" s="57">
        <f t="shared" si="70"/>
        <v>51000182</v>
      </c>
      <c r="S763" s="64">
        <f t="shared" si="71"/>
        <v>41102212051018</v>
      </c>
      <c r="T763" s="57" t="e">
        <f>COUNTIF(#REF!,tratycont!S68)</f>
        <v>#REF!</v>
      </c>
      <c r="V763" s="59"/>
    </row>
    <row r="764" spans="1:22" x14ac:dyDescent="0.2">
      <c r="A764" s="57">
        <v>763</v>
      </c>
      <c r="B764" s="67">
        <v>4200011</v>
      </c>
      <c r="C764" s="58">
        <v>1</v>
      </c>
      <c r="D764" s="82">
        <v>0</v>
      </c>
      <c r="E764" s="59" t="s">
        <v>7558</v>
      </c>
      <c r="F764" s="59" t="s">
        <v>7561</v>
      </c>
      <c r="G764" s="59" t="s">
        <v>9294</v>
      </c>
      <c r="H764" s="60"/>
      <c r="I764" s="59" t="s">
        <v>9295</v>
      </c>
      <c r="J764" s="59">
        <v>1</v>
      </c>
      <c r="K764" s="66">
        <v>43448</v>
      </c>
      <c r="L764" s="63" t="e">
        <f ca="1">DATEDIF(#REF!,TODAY(),"M")</f>
        <v>#REF!</v>
      </c>
      <c r="M764" s="57">
        <v>1</v>
      </c>
      <c r="N764" s="57">
        <f t="shared" si="66"/>
        <v>14</v>
      </c>
      <c r="O764" s="57">
        <f t="shared" si="67"/>
        <v>12</v>
      </c>
      <c r="P764" s="57" t="str">
        <f t="shared" si="68"/>
        <v>18</v>
      </c>
      <c r="Q764" s="57">
        <f t="shared" si="69"/>
        <v>14120018</v>
      </c>
      <c r="R764" s="57">
        <f t="shared" si="70"/>
        <v>141200181</v>
      </c>
      <c r="S764" s="64">
        <f t="shared" si="71"/>
        <v>42000111141218</v>
      </c>
      <c r="T764" s="57" t="e">
        <f>COUNTIF(#REF!,tratycont!S791)</f>
        <v>#REF!</v>
      </c>
      <c r="V764" s="63" t="s">
        <v>7790</v>
      </c>
    </row>
    <row r="765" spans="1:22" x14ac:dyDescent="0.2">
      <c r="A765" s="57">
        <v>764</v>
      </c>
      <c r="B765" s="67">
        <v>4200021</v>
      </c>
      <c r="C765" s="58">
        <v>1</v>
      </c>
      <c r="D765" s="82">
        <v>1</v>
      </c>
      <c r="E765" s="59" t="s">
        <v>7558</v>
      </c>
      <c r="F765" s="59" t="s">
        <v>7561</v>
      </c>
      <c r="G765" s="59" t="s">
        <v>9296</v>
      </c>
      <c r="H765" s="60"/>
      <c r="I765" s="59" t="s">
        <v>9297</v>
      </c>
      <c r="J765" s="59">
        <v>1</v>
      </c>
      <c r="K765" s="66">
        <v>43311</v>
      </c>
      <c r="L765" s="63" t="e">
        <f ca="1">DATEDIF(#REF!,TODAY(),"M")</f>
        <v>#REF!</v>
      </c>
      <c r="M765" s="57">
        <v>1</v>
      </c>
      <c r="N765" s="57">
        <f t="shared" si="66"/>
        <v>30</v>
      </c>
      <c r="O765" s="57">
        <f t="shared" si="67"/>
        <v>7</v>
      </c>
      <c r="P765" s="57" t="str">
        <f t="shared" si="68"/>
        <v>18</v>
      </c>
      <c r="Q765" s="57">
        <f t="shared" si="69"/>
        <v>30070018</v>
      </c>
      <c r="R765" s="57">
        <f t="shared" si="70"/>
        <v>300700181</v>
      </c>
      <c r="S765" s="64">
        <f t="shared" si="71"/>
        <v>42000211300718</v>
      </c>
      <c r="T765" s="57" t="e">
        <f>COUNTIF(#REF!,tratycont!S795)</f>
        <v>#REF!</v>
      </c>
      <c r="V765" s="63" t="s">
        <v>7790</v>
      </c>
    </row>
    <row r="766" spans="1:22" x14ac:dyDescent="0.2">
      <c r="A766" s="57">
        <v>765</v>
      </c>
      <c r="B766" s="67">
        <v>4200031</v>
      </c>
      <c r="C766" s="58">
        <v>1</v>
      </c>
      <c r="D766" s="82">
        <v>0</v>
      </c>
      <c r="E766" s="59" t="s">
        <v>7558</v>
      </c>
      <c r="F766" s="59" t="s">
        <v>7561</v>
      </c>
      <c r="G766" s="59" t="s">
        <v>9298</v>
      </c>
      <c r="H766" s="60"/>
      <c r="I766" s="59" t="s">
        <v>9299</v>
      </c>
      <c r="J766" s="59">
        <v>1</v>
      </c>
      <c r="K766" s="66">
        <v>43498</v>
      </c>
      <c r="L766" s="63" t="e">
        <f ca="1">DATEDIF(#REF!,TODAY(),"M")</f>
        <v>#REF!</v>
      </c>
      <c r="M766" s="57">
        <v>1</v>
      </c>
      <c r="N766" s="57">
        <f t="shared" si="66"/>
        <v>2</v>
      </c>
      <c r="O766" s="57">
        <f t="shared" si="67"/>
        <v>2</v>
      </c>
      <c r="P766" s="57" t="str">
        <f t="shared" si="68"/>
        <v>19</v>
      </c>
      <c r="Q766" s="57">
        <f t="shared" si="69"/>
        <v>2020019</v>
      </c>
      <c r="R766" s="57">
        <f t="shared" si="70"/>
        <v>20200191</v>
      </c>
      <c r="S766" s="64">
        <f t="shared" si="71"/>
        <v>42000311020219</v>
      </c>
      <c r="T766" s="57" t="e">
        <f>COUNTIF(#REF!,tratycont!S797)</f>
        <v>#REF!</v>
      </c>
      <c r="V766" s="63" t="s">
        <v>7790</v>
      </c>
    </row>
    <row r="767" spans="1:22" x14ac:dyDescent="0.2">
      <c r="A767" s="57">
        <v>766</v>
      </c>
      <c r="B767" s="68">
        <v>4200041</v>
      </c>
      <c r="C767" s="58">
        <v>1</v>
      </c>
      <c r="D767" s="82">
        <v>0</v>
      </c>
      <c r="E767" s="59" t="s">
        <v>7558</v>
      </c>
      <c r="F767" s="59" t="s">
        <v>7561</v>
      </c>
      <c r="G767" s="59" t="s">
        <v>9300</v>
      </c>
      <c r="H767" s="60"/>
      <c r="I767" s="59" t="s">
        <v>9301</v>
      </c>
      <c r="J767" s="59">
        <v>1</v>
      </c>
      <c r="K767" s="66">
        <v>43503</v>
      </c>
      <c r="L767" s="63" t="e">
        <f ca="1">DATEDIF(#REF!,TODAY(),"M")</f>
        <v>#REF!</v>
      </c>
      <c r="M767" s="57">
        <v>1</v>
      </c>
      <c r="N767" s="57">
        <f t="shared" si="66"/>
        <v>7</v>
      </c>
      <c r="O767" s="57">
        <f t="shared" si="67"/>
        <v>2</v>
      </c>
      <c r="P767" s="57" t="str">
        <f t="shared" si="68"/>
        <v>19</v>
      </c>
      <c r="Q767" s="57">
        <f t="shared" si="69"/>
        <v>7020019</v>
      </c>
      <c r="R767" s="57">
        <f t="shared" si="70"/>
        <v>70200191</v>
      </c>
      <c r="S767" s="64">
        <f t="shared" si="71"/>
        <v>42000411070219</v>
      </c>
      <c r="T767" s="57" t="e">
        <f>COUNTIF(#REF!,tratycont!S789)</f>
        <v>#REF!</v>
      </c>
      <c r="V767" s="63" t="s">
        <v>7790</v>
      </c>
    </row>
    <row r="768" spans="1:22" x14ac:dyDescent="0.2">
      <c r="A768" s="57">
        <v>767</v>
      </c>
      <c r="B768" s="67">
        <v>4200061</v>
      </c>
      <c r="C768" s="58">
        <v>1</v>
      </c>
      <c r="D768" s="82">
        <v>0</v>
      </c>
      <c r="E768" s="59" t="s">
        <v>7558</v>
      </c>
      <c r="F768" s="59" t="s">
        <v>7561</v>
      </c>
      <c r="G768" s="59" t="s">
        <v>9302</v>
      </c>
      <c r="H768" s="60"/>
      <c r="I768" s="59" t="s">
        <v>9303</v>
      </c>
      <c r="J768" s="59">
        <v>1</v>
      </c>
      <c r="K768" s="66">
        <v>43404</v>
      </c>
      <c r="L768" s="63" t="e">
        <f ca="1">DATEDIF(#REF!,TODAY(),"M")</f>
        <v>#REF!</v>
      </c>
      <c r="M768" s="57">
        <v>1</v>
      </c>
      <c r="N768" s="57">
        <f t="shared" si="66"/>
        <v>31</v>
      </c>
      <c r="O768" s="57">
        <f t="shared" si="67"/>
        <v>10</v>
      </c>
      <c r="P768" s="57" t="str">
        <f t="shared" si="68"/>
        <v>18</v>
      </c>
      <c r="Q768" s="57">
        <f t="shared" si="69"/>
        <v>31100018</v>
      </c>
      <c r="R768" s="57">
        <f t="shared" si="70"/>
        <v>311000181</v>
      </c>
      <c r="S768" s="64">
        <f t="shared" si="71"/>
        <v>42000611311018</v>
      </c>
      <c r="T768" s="57" t="e">
        <f>COUNTIF(#REF!,tratycont!S798)</f>
        <v>#REF!</v>
      </c>
      <c r="V768" s="63" t="s">
        <v>7790</v>
      </c>
    </row>
    <row r="769" spans="1:24" x14ac:dyDescent="0.2">
      <c r="A769" s="57">
        <v>768</v>
      </c>
      <c r="B769" s="67">
        <v>4200071</v>
      </c>
      <c r="C769" s="58">
        <v>1</v>
      </c>
      <c r="D769" s="82">
        <v>1</v>
      </c>
      <c r="E769" s="59" t="s">
        <v>7558</v>
      </c>
      <c r="F769" s="59" t="s">
        <v>7561</v>
      </c>
      <c r="G769" s="59" t="s">
        <v>9304</v>
      </c>
      <c r="H769" s="60"/>
      <c r="I769" s="59" t="s">
        <v>9305</v>
      </c>
      <c r="J769" s="59">
        <v>1</v>
      </c>
      <c r="K769" s="66">
        <v>43304</v>
      </c>
      <c r="L769" s="63" t="e">
        <f ca="1">DATEDIF(#REF!,TODAY(),"M")</f>
        <v>#REF!</v>
      </c>
      <c r="M769" s="57">
        <v>1</v>
      </c>
      <c r="N769" s="57">
        <f t="shared" si="66"/>
        <v>23</v>
      </c>
      <c r="O769" s="57">
        <f t="shared" si="67"/>
        <v>7</v>
      </c>
      <c r="P769" s="57" t="str">
        <f t="shared" si="68"/>
        <v>18</v>
      </c>
      <c r="Q769" s="57">
        <f t="shared" si="69"/>
        <v>23070018</v>
      </c>
      <c r="R769" s="57">
        <f t="shared" si="70"/>
        <v>230700181</v>
      </c>
      <c r="S769" s="64">
        <f t="shared" si="71"/>
        <v>42000711230718</v>
      </c>
      <c r="T769" s="57" t="e">
        <f>COUNTIF(#REF!,tratycont!S796)</f>
        <v>#REF!</v>
      </c>
      <c r="V769" s="63" t="s">
        <v>7790</v>
      </c>
    </row>
    <row r="770" spans="1:24" x14ac:dyDescent="0.2">
      <c r="A770" s="57">
        <v>769</v>
      </c>
      <c r="B770" s="67">
        <v>4200081</v>
      </c>
      <c r="C770" s="58">
        <v>1</v>
      </c>
      <c r="D770" s="82">
        <v>0</v>
      </c>
      <c r="E770" s="59" t="s">
        <v>7558</v>
      </c>
      <c r="F770" s="59" t="s">
        <v>7561</v>
      </c>
      <c r="G770" s="59" t="s">
        <v>9306</v>
      </c>
      <c r="H770" s="60"/>
      <c r="I770" s="59" t="s">
        <v>9307</v>
      </c>
      <c r="J770" s="59">
        <v>2</v>
      </c>
      <c r="K770" s="66">
        <v>43463</v>
      </c>
      <c r="L770" s="63" t="e">
        <f ca="1">DATEDIF(#REF!,TODAY(),"M")</f>
        <v>#REF!</v>
      </c>
      <c r="M770" s="57">
        <v>1</v>
      </c>
      <c r="N770" s="57">
        <f t="shared" ref="N770:N833" si="72">DAY(K770)</f>
        <v>29</v>
      </c>
      <c r="O770" s="57">
        <f t="shared" ref="O770:O833" si="73">MONTH(K770)</f>
        <v>12</v>
      </c>
      <c r="P770" s="57" t="str">
        <f t="shared" ref="P770:P833" si="74">RIGHT(YEAR(K770),2)</f>
        <v>18</v>
      </c>
      <c r="Q770" s="57">
        <f t="shared" ref="Q770:Q833" si="75">(((N770*100)+O770)*10000)+P770</f>
        <v>29120018</v>
      </c>
      <c r="R770" s="57">
        <f t="shared" ref="R770:R833" si="76">(Q770*10)+J770</f>
        <v>291200182</v>
      </c>
      <c r="S770" s="64">
        <f t="shared" ref="S770:S833" si="77">(((((((B770*10)+J770)*100)+N770)*100)+O770)*100)+P770</f>
        <v>42000812291218</v>
      </c>
      <c r="T770" s="57" t="e">
        <f>COUNTIF(#REF!,tratycont!S788)</f>
        <v>#REF!</v>
      </c>
      <c r="V770" s="63" t="s">
        <v>7790</v>
      </c>
    </row>
    <row r="771" spans="1:24" x14ac:dyDescent="0.2">
      <c r="A771" s="57">
        <v>770</v>
      </c>
      <c r="B771" s="67">
        <v>4200091</v>
      </c>
      <c r="C771" s="58">
        <v>1</v>
      </c>
      <c r="D771" s="82">
        <v>0</v>
      </c>
      <c r="E771" s="59" t="s">
        <v>7558</v>
      </c>
      <c r="F771" s="59" t="s">
        <v>7561</v>
      </c>
      <c r="G771" s="59" t="s">
        <v>9308</v>
      </c>
      <c r="H771" s="60"/>
      <c r="I771" s="59" t="s">
        <v>9309</v>
      </c>
      <c r="J771" s="59">
        <v>2</v>
      </c>
      <c r="K771" s="66">
        <v>43443</v>
      </c>
      <c r="L771" s="63" t="e">
        <f ca="1">DATEDIF(#REF!,TODAY(),"M")</f>
        <v>#REF!</v>
      </c>
      <c r="M771" s="57">
        <v>1</v>
      </c>
      <c r="N771" s="57">
        <f t="shared" si="72"/>
        <v>9</v>
      </c>
      <c r="O771" s="57">
        <f t="shared" si="73"/>
        <v>12</v>
      </c>
      <c r="P771" s="57" t="str">
        <f t="shared" si="74"/>
        <v>18</v>
      </c>
      <c r="Q771" s="57">
        <f t="shared" si="75"/>
        <v>9120018</v>
      </c>
      <c r="R771" s="57">
        <f t="shared" si="76"/>
        <v>91200182</v>
      </c>
      <c r="S771" s="64">
        <f t="shared" si="77"/>
        <v>42000912091218</v>
      </c>
      <c r="T771" s="57" t="e">
        <f>COUNTIF(#REF!,tratycont!S793)</f>
        <v>#REF!</v>
      </c>
      <c r="V771" s="63" t="s">
        <v>7790</v>
      </c>
    </row>
    <row r="772" spans="1:24" x14ac:dyDescent="0.2">
      <c r="A772" s="57">
        <v>771</v>
      </c>
      <c r="B772" s="67">
        <v>4200101</v>
      </c>
      <c r="C772" s="58">
        <v>1</v>
      </c>
      <c r="D772" s="82">
        <v>0</v>
      </c>
      <c r="E772" s="59" t="s">
        <v>7558</v>
      </c>
      <c r="F772" s="59" t="s">
        <v>7561</v>
      </c>
      <c r="G772" s="59" t="s">
        <v>9310</v>
      </c>
      <c r="H772" s="60"/>
      <c r="I772" s="59" t="s">
        <v>9311</v>
      </c>
      <c r="J772" s="59">
        <v>2</v>
      </c>
      <c r="K772" s="66">
        <v>43515</v>
      </c>
      <c r="L772" s="63" t="e">
        <f ca="1">DATEDIF(#REF!,TODAY(),"M")</f>
        <v>#REF!</v>
      </c>
      <c r="M772" s="57">
        <v>1</v>
      </c>
      <c r="N772" s="57">
        <f t="shared" si="72"/>
        <v>19</v>
      </c>
      <c r="O772" s="57">
        <f t="shared" si="73"/>
        <v>2</v>
      </c>
      <c r="P772" s="57" t="str">
        <f t="shared" si="74"/>
        <v>19</v>
      </c>
      <c r="Q772" s="57">
        <f t="shared" si="75"/>
        <v>19020019</v>
      </c>
      <c r="R772" s="57">
        <f t="shared" si="76"/>
        <v>190200192</v>
      </c>
      <c r="S772" s="64">
        <f t="shared" si="77"/>
        <v>42001012190219</v>
      </c>
      <c r="T772" s="57" t="e">
        <f>COUNTIF(#REF!,tratycont!S790)</f>
        <v>#REF!</v>
      </c>
      <c r="V772" s="63" t="s">
        <v>7790</v>
      </c>
    </row>
    <row r="773" spans="1:24" x14ac:dyDescent="0.2">
      <c r="A773" s="57">
        <v>772</v>
      </c>
      <c r="B773" s="67">
        <v>4200121</v>
      </c>
      <c r="C773" s="58">
        <v>1</v>
      </c>
      <c r="D773" s="82">
        <v>1</v>
      </c>
      <c r="E773" s="59" t="s">
        <v>7558</v>
      </c>
      <c r="F773" s="59" t="s">
        <v>7561</v>
      </c>
      <c r="G773" s="59" t="s">
        <v>9312</v>
      </c>
      <c r="H773" s="60"/>
      <c r="I773" s="59" t="s">
        <v>9313</v>
      </c>
      <c r="J773" s="59">
        <v>1</v>
      </c>
      <c r="K773" s="66">
        <v>43308</v>
      </c>
      <c r="L773" s="63" t="e">
        <f ca="1">DATEDIF(#REF!,TODAY(),"M")</f>
        <v>#REF!</v>
      </c>
      <c r="M773" s="57">
        <v>1</v>
      </c>
      <c r="N773" s="57">
        <f t="shared" si="72"/>
        <v>27</v>
      </c>
      <c r="O773" s="57">
        <f t="shared" si="73"/>
        <v>7</v>
      </c>
      <c r="P773" s="57" t="str">
        <f t="shared" si="74"/>
        <v>18</v>
      </c>
      <c r="Q773" s="57">
        <f t="shared" si="75"/>
        <v>27070018</v>
      </c>
      <c r="R773" s="57">
        <f t="shared" si="76"/>
        <v>270700181</v>
      </c>
      <c r="S773" s="64">
        <f t="shared" si="77"/>
        <v>42001211270718</v>
      </c>
      <c r="T773" s="57" t="e">
        <f>COUNTIF(#REF!,tratycont!S792)</f>
        <v>#REF!</v>
      </c>
      <c r="V773" s="63" t="s">
        <v>7790</v>
      </c>
    </row>
    <row r="774" spans="1:24" x14ac:dyDescent="0.2">
      <c r="A774" s="57">
        <v>773</v>
      </c>
      <c r="B774" s="67">
        <v>4200131</v>
      </c>
      <c r="C774" s="58">
        <v>1</v>
      </c>
      <c r="D774" s="82">
        <v>0</v>
      </c>
      <c r="E774" s="59" t="s">
        <v>7558</v>
      </c>
      <c r="F774" s="59" t="s">
        <v>7561</v>
      </c>
      <c r="G774" s="59" t="s">
        <v>9314</v>
      </c>
      <c r="H774" s="60"/>
      <c r="I774" s="59" t="s">
        <v>9315</v>
      </c>
      <c r="J774" s="59">
        <v>1</v>
      </c>
      <c r="K774" s="66">
        <v>43569</v>
      </c>
      <c r="L774" s="63" t="e">
        <f ca="1">DATEDIF(#REF!,TODAY(),"M")</f>
        <v>#REF!</v>
      </c>
      <c r="M774" s="57">
        <v>1</v>
      </c>
      <c r="N774" s="57">
        <f t="shared" si="72"/>
        <v>14</v>
      </c>
      <c r="O774" s="57">
        <f t="shared" si="73"/>
        <v>4</v>
      </c>
      <c r="P774" s="57" t="str">
        <f t="shared" si="74"/>
        <v>19</v>
      </c>
      <c r="Q774" s="57">
        <f t="shared" si="75"/>
        <v>14040019</v>
      </c>
      <c r="R774" s="57">
        <f t="shared" si="76"/>
        <v>140400191</v>
      </c>
      <c r="S774" s="64">
        <f t="shared" si="77"/>
        <v>42001311140419</v>
      </c>
      <c r="T774" s="57" t="e">
        <f>COUNTIF(#REF!,tratycont!S786)</f>
        <v>#REF!</v>
      </c>
      <c r="V774" s="63" t="s">
        <v>7790</v>
      </c>
    </row>
    <row r="775" spans="1:24" x14ac:dyDescent="0.2">
      <c r="A775" s="57">
        <v>774</v>
      </c>
      <c r="B775" s="58">
        <v>4200141</v>
      </c>
      <c r="C775" s="58">
        <v>1</v>
      </c>
      <c r="D775" s="82">
        <v>0</v>
      </c>
      <c r="E775" s="59" t="s">
        <v>7558</v>
      </c>
      <c r="F775" s="59" t="s">
        <v>7561</v>
      </c>
      <c r="G775" s="59" t="s">
        <v>9316</v>
      </c>
      <c r="H775" s="60"/>
      <c r="I775" s="59" t="s">
        <v>9317</v>
      </c>
      <c r="J775" s="59">
        <v>1</v>
      </c>
      <c r="K775" s="66">
        <v>43760</v>
      </c>
      <c r="L775" s="63" t="e">
        <f ca="1">DATEDIF(#REF!,TODAY(),"M")</f>
        <v>#REF!</v>
      </c>
      <c r="M775" s="57">
        <v>1</v>
      </c>
      <c r="N775" s="57">
        <f t="shared" si="72"/>
        <v>22</v>
      </c>
      <c r="O775" s="57">
        <f t="shared" si="73"/>
        <v>10</v>
      </c>
      <c r="P775" s="57" t="str">
        <f t="shared" si="74"/>
        <v>19</v>
      </c>
      <c r="Q775" s="57">
        <f t="shared" si="75"/>
        <v>22100019</v>
      </c>
      <c r="R775" s="57">
        <f t="shared" si="76"/>
        <v>221000191</v>
      </c>
      <c r="S775" s="64">
        <f t="shared" si="77"/>
        <v>42001411221019</v>
      </c>
      <c r="T775" s="57" t="e">
        <f>COUNTIF(#REF!,tratycont!S785)</f>
        <v>#REF!</v>
      </c>
      <c r="V775" s="63" t="s">
        <v>8076</v>
      </c>
      <c r="X775" s="73">
        <v>0.16591</v>
      </c>
    </row>
    <row r="776" spans="1:24" x14ac:dyDescent="0.2">
      <c r="A776" s="57">
        <v>775</v>
      </c>
      <c r="B776" s="58">
        <v>4200151</v>
      </c>
      <c r="C776" s="58">
        <v>1</v>
      </c>
      <c r="D776" s="82">
        <v>0</v>
      </c>
      <c r="E776" s="59" t="s">
        <v>7558</v>
      </c>
      <c r="F776" s="59" t="s">
        <v>7561</v>
      </c>
      <c r="G776" s="59" t="s">
        <v>9318</v>
      </c>
      <c r="H776" s="60"/>
      <c r="I776" s="59" t="s">
        <v>9319</v>
      </c>
      <c r="J776" s="59">
        <v>2</v>
      </c>
      <c r="K776" s="66">
        <v>43759</v>
      </c>
      <c r="L776" s="63" t="e">
        <f ca="1">DATEDIF(#REF!,TODAY(),"M")</f>
        <v>#REF!</v>
      </c>
      <c r="M776" s="57">
        <v>1</v>
      </c>
      <c r="N776" s="57">
        <f t="shared" si="72"/>
        <v>21</v>
      </c>
      <c r="O776" s="57">
        <f t="shared" si="73"/>
        <v>10</v>
      </c>
      <c r="P776" s="57" t="str">
        <f t="shared" si="74"/>
        <v>19</v>
      </c>
      <c r="Q776" s="57">
        <f t="shared" si="75"/>
        <v>21100019</v>
      </c>
      <c r="R776" s="57">
        <f t="shared" si="76"/>
        <v>211000192</v>
      </c>
      <c r="S776" s="64">
        <f t="shared" si="77"/>
        <v>42001512211019</v>
      </c>
      <c r="T776" s="57" t="e">
        <f>COUNTIF(#REF!,tratycont!S800)</f>
        <v>#REF!</v>
      </c>
      <c r="V776" s="63" t="s">
        <v>8076</v>
      </c>
      <c r="X776" s="73">
        <v>0.19195999999999999</v>
      </c>
    </row>
    <row r="777" spans="1:24" x14ac:dyDescent="0.2">
      <c r="A777" s="57">
        <v>776</v>
      </c>
      <c r="B777" s="58">
        <v>4200161</v>
      </c>
      <c r="C777" s="58">
        <v>1</v>
      </c>
      <c r="D777" s="82">
        <v>0</v>
      </c>
      <c r="E777" s="59" t="s">
        <v>7558</v>
      </c>
      <c r="F777" s="59" t="s">
        <v>7561</v>
      </c>
      <c r="G777" s="59" t="s">
        <v>9320</v>
      </c>
      <c r="H777" s="60"/>
      <c r="I777" s="59" t="s">
        <v>9321</v>
      </c>
      <c r="J777" s="59">
        <v>2</v>
      </c>
      <c r="K777" s="66">
        <v>43702</v>
      </c>
      <c r="L777" s="63" t="e">
        <f ca="1">DATEDIF(#REF!,TODAY(),"M")</f>
        <v>#REF!</v>
      </c>
      <c r="M777" s="57">
        <v>1</v>
      </c>
      <c r="N777" s="57">
        <f t="shared" si="72"/>
        <v>25</v>
      </c>
      <c r="O777" s="57">
        <f t="shared" si="73"/>
        <v>8</v>
      </c>
      <c r="P777" s="57" t="str">
        <f t="shared" si="74"/>
        <v>19</v>
      </c>
      <c r="Q777" s="57">
        <f t="shared" si="75"/>
        <v>25080019</v>
      </c>
      <c r="R777" s="57">
        <f t="shared" si="76"/>
        <v>250800192</v>
      </c>
      <c r="S777" s="64">
        <f t="shared" si="77"/>
        <v>42001612250819</v>
      </c>
      <c r="T777" s="57" t="e">
        <f>COUNTIF(#REF!,tratycont!S799)</f>
        <v>#REF!</v>
      </c>
      <c r="V777" s="63" t="s">
        <v>8076</v>
      </c>
      <c r="X777" s="73">
        <v>0.31379000000000001</v>
      </c>
    </row>
    <row r="778" spans="1:24" x14ac:dyDescent="0.2">
      <c r="A778" s="57">
        <v>777</v>
      </c>
      <c r="B778" s="58">
        <v>4200171</v>
      </c>
      <c r="C778" s="58">
        <v>1</v>
      </c>
      <c r="D778" s="82">
        <v>0</v>
      </c>
      <c r="E778" s="59" t="s">
        <v>7558</v>
      </c>
      <c r="F778" s="59" t="s">
        <v>7561</v>
      </c>
      <c r="G778" s="59" t="s">
        <v>9322</v>
      </c>
      <c r="H778" s="60"/>
      <c r="I778" s="59" t="s">
        <v>9323</v>
      </c>
      <c r="J778" s="59">
        <v>1</v>
      </c>
      <c r="K778" s="66">
        <v>43772</v>
      </c>
      <c r="L778" s="63" t="e">
        <f ca="1">DATEDIF(#REF!,TODAY(),"M")</f>
        <v>#REF!</v>
      </c>
      <c r="M778" s="57">
        <v>1</v>
      </c>
      <c r="N778" s="57">
        <f t="shared" si="72"/>
        <v>3</v>
      </c>
      <c r="O778" s="57">
        <f t="shared" si="73"/>
        <v>11</v>
      </c>
      <c r="P778" s="57" t="str">
        <f t="shared" si="74"/>
        <v>19</v>
      </c>
      <c r="Q778" s="57">
        <f t="shared" si="75"/>
        <v>3110019</v>
      </c>
      <c r="R778" s="57">
        <f t="shared" si="76"/>
        <v>31100191</v>
      </c>
      <c r="S778" s="64">
        <f t="shared" si="77"/>
        <v>42001711031119</v>
      </c>
      <c r="T778" s="57" t="e">
        <f>COUNTIF(#REF!,tratycont!S794)</f>
        <v>#REF!</v>
      </c>
      <c r="V778" s="63" t="s">
        <v>8076</v>
      </c>
      <c r="X778" s="73">
        <v>0.32405</v>
      </c>
    </row>
    <row r="779" spans="1:24" x14ac:dyDescent="0.2">
      <c r="A779" s="57">
        <v>778</v>
      </c>
      <c r="B779" s="58">
        <v>4200181</v>
      </c>
      <c r="C779" s="58">
        <v>1</v>
      </c>
      <c r="D779" s="82">
        <v>0</v>
      </c>
      <c r="E779" s="59" t="s">
        <v>7558</v>
      </c>
      <c r="F779" s="59" t="s">
        <v>7561</v>
      </c>
      <c r="G779" s="59" t="s">
        <v>9324</v>
      </c>
      <c r="H779" s="70" t="s">
        <v>7932</v>
      </c>
      <c r="I779" s="59"/>
      <c r="J779" s="59"/>
      <c r="K779" s="66"/>
      <c r="L779" s="63"/>
      <c r="M779" s="57">
        <v>1</v>
      </c>
      <c r="N779" s="57">
        <f t="shared" si="72"/>
        <v>0</v>
      </c>
      <c r="O779" s="57">
        <f t="shared" si="73"/>
        <v>1</v>
      </c>
      <c r="P779" s="57" t="str">
        <f t="shared" si="74"/>
        <v>00</v>
      </c>
      <c r="Q779" s="57">
        <f t="shared" si="75"/>
        <v>10000</v>
      </c>
      <c r="R779" s="57">
        <f t="shared" si="76"/>
        <v>100000</v>
      </c>
      <c r="S779" s="64">
        <f t="shared" si="77"/>
        <v>42001810000100</v>
      </c>
      <c r="T779" s="57" t="e">
        <f>COUNTIF(#REF!,tratycont!S803)</f>
        <v>#REF!</v>
      </c>
      <c r="V779" s="63" t="s">
        <v>8076</v>
      </c>
      <c r="X779" s="73">
        <v>0.35004999999999997</v>
      </c>
    </row>
    <row r="780" spans="1:24" x14ac:dyDescent="0.2">
      <c r="A780" s="57">
        <v>779</v>
      </c>
      <c r="B780" s="58">
        <v>4200191</v>
      </c>
      <c r="C780" s="58">
        <v>1</v>
      </c>
      <c r="D780" s="82">
        <v>0</v>
      </c>
      <c r="E780" s="59" t="s">
        <v>7558</v>
      </c>
      <c r="F780" s="59" t="s">
        <v>7561</v>
      </c>
      <c r="G780" s="59" t="s">
        <v>9325</v>
      </c>
      <c r="H780" s="60"/>
      <c r="I780" s="59" t="s">
        <v>9326</v>
      </c>
      <c r="J780" s="59">
        <v>2</v>
      </c>
      <c r="K780" s="66">
        <v>43665</v>
      </c>
      <c r="L780" s="63" t="e">
        <f ca="1">DATEDIF(#REF!,TODAY(),"M")</f>
        <v>#REF!</v>
      </c>
      <c r="M780" s="57">
        <v>1</v>
      </c>
      <c r="N780" s="57">
        <f t="shared" si="72"/>
        <v>19</v>
      </c>
      <c r="O780" s="57">
        <f t="shared" si="73"/>
        <v>7</v>
      </c>
      <c r="P780" s="57" t="str">
        <f t="shared" si="74"/>
        <v>19</v>
      </c>
      <c r="Q780" s="57">
        <f t="shared" si="75"/>
        <v>19070019</v>
      </c>
      <c r="R780" s="57">
        <f t="shared" si="76"/>
        <v>190700192</v>
      </c>
      <c r="S780" s="64">
        <f t="shared" si="77"/>
        <v>42001912190719</v>
      </c>
      <c r="T780" s="57" t="e">
        <f>COUNTIF(#REF!,tratycont!S802)</f>
        <v>#REF!</v>
      </c>
      <c r="V780" s="63" t="s">
        <v>8076</v>
      </c>
      <c r="X780" s="73">
        <v>0.41336000000000001</v>
      </c>
    </row>
    <row r="781" spans="1:24" x14ac:dyDescent="0.2">
      <c r="A781" s="57">
        <v>780</v>
      </c>
      <c r="B781" s="58">
        <v>4200201</v>
      </c>
      <c r="C781" s="58">
        <v>1</v>
      </c>
      <c r="D781" s="82">
        <v>0</v>
      </c>
      <c r="E781" s="59" t="s">
        <v>7558</v>
      </c>
      <c r="F781" s="59" t="s">
        <v>7561</v>
      </c>
      <c r="G781" s="59" t="s">
        <v>9327</v>
      </c>
      <c r="H781" s="60"/>
      <c r="I781" s="59" t="s">
        <v>9328</v>
      </c>
      <c r="J781" s="59">
        <v>1</v>
      </c>
      <c r="K781" s="66">
        <v>43659</v>
      </c>
      <c r="L781" s="63" t="e">
        <f ca="1">DATEDIF(#REF!,TODAY(),"M")</f>
        <v>#REF!</v>
      </c>
      <c r="M781" s="57">
        <v>1</v>
      </c>
      <c r="N781" s="57">
        <f t="shared" si="72"/>
        <v>13</v>
      </c>
      <c r="O781" s="57">
        <f t="shared" si="73"/>
        <v>7</v>
      </c>
      <c r="P781" s="57" t="str">
        <f t="shared" si="74"/>
        <v>19</v>
      </c>
      <c r="Q781" s="57">
        <f t="shared" si="75"/>
        <v>13070019</v>
      </c>
      <c r="R781" s="57">
        <f t="shared" si="76"/>
        <v>130700191</v>
      </c>
      <c r="S781" s="64">
        <f t="shared" si="77"/>
        <v>42002011130719</v>
      </c>
      <c r="T781" s="57" t="e">
        <f>COUNTIF(#REF!,tratycont!S801)</f>
        <v>#REF!</v>
      </c>
      <c r="V781" s="63" t="s">
        <v>8076</v>
      </c>
      <c r="X781" s="73">
        <v>0.58931999999999995</v>
      </c>
    </row>
    <row r="782" spans="1:24" x14ac:dyDescent="0.2">
      <c r="A782" s="57">
        <v>781</v>
      </c>
      <c r="B782" s="58">
        <v>4200211</v>
      </c>
      <c r="C782" s="58">
        <v>1</v>
      </c>
      <c r="D782" s="82">
        <v>0</v>
      </c>
      <c r="E782" s="59" t="s">
        <v>7558</v>
      </c>
      <c r="F782" s="59" t="s">
        <v>7561</v>
      </c>
      <c r="G782" s="59" t="s">
        <v>9329</v>
      </c>
      <c r="H782" s="60"/>
      <c r="I782" s="59" t="s">
        <v>9330</v>
      </c>
      <c r="J782" s="59">
        <v>1</v>
      </c>
      <c r="K782" s="66">
        <v>43680</v>
      </c>
      <c r="L782" s="63" t="e">
        <f ca="1">DATEDIF(#REF!,TODAY(),"M")</f>
        <v>#REF!</v>
      </c>
      <c r="M782" s="57">
        <v>1</v>
      </c>
      <c r="N782" s="57">
        <f t="shared" si="72"/>
        <v>3</v>
      </c>
      <c r="O782" s="57">
        <f t="shared" si="73"/>
        <v>8</v>
      </c>
      <c r="P782" s="57" t="str">
        <f t="shared" si="74"/>
        <v>19</v>
      </c>
      <c r="Q782" s="57">
        <f t="shared" si="75"/>
        <v>3080019</v>
      </c>
      <c r="R782" s="57">
        <f t="shared" si="76"/>
        <v>30800191</v>
      </c>
      <c r="S782" s="64">
        <f t="shared" si="77"/>
        <v>42002111030819</v>
      </c>
      <c r="T782" s="57" t="e">
        <f>COUNTIF(#REF!,tratycont!S787)</f>
        <v>#REF!</v>
      </c>
      <c r="V782" s="63" t="s">
        <v>8076</v>
      </c>
      <c r="X782" s="73">
        <v>0.80359000000000003</v>
      </c>
    </row>
    <row r="783" spans="1:24" x14ac:dyDescent="0.2">
      <c r="A783" s="57">
        <v>782</v>
      </c>
      <c r="B783" s="63">
        <v>4440011</v>
      </c>
      <c r="C783" s="58">
        <v>1</v>
      </c>
      <c r="D783" s="82">
        <v>1</v>
      </c>
      <c r="E783" s="59" t="s">
        <v>9331</v>
      </c>
      <c r="F783" s="59" t="s">
        <v>9331</v>
      </c>
      <c r="G783" s="59" t="s">
        <v>9332</v>
      </c>
      <c r="H783" s="74"/>
      <c r="I783" s="59" t="s">
        <v>9333</v>
      </c>
      <c r="J783" s="75">
        <v>2</v>
      </c>
      <c r="K783" s="62">
        <v>43338</v>
      </c>
      <c r="L783" s="74">
        <v>29</v>
      </c>
      <c r="M783" s="57">
        <v>2</v>
      </c>
      <c r="N783" s="57">
        <f t="shared" si="72"/>
        <v>26</v>
      </c>
      <c r="O783" s="57">
        <f t="shared" si="73"/>
        <v>8</v>
      </c>
      <c r="P783" s="57" t="str">
        <f t="shared" si="74"/>
        <v>18</v>
      </c>
      <c r="Q783" s="57">
        <f t="shared" si="75"/>
        <v>26080018</v>
      </c>
      <c r="R783" s="57">
        <f t="shared" si="76"/>
        <v>260800182</v>
      </c>
      <c r="S783" s="64">
        <f t="shared" si="77"/>
        <v>44400112260818</v>
      </c>
      <c r="T783" s="57" t="e">
        <f>COUNTIF(#REF!,tratycont!S394)</f>
        <v>#REF!</v>
      </c>
      <c r="V783" s="59"/>
    </row>
    <row r="784" spans="1:24" x14ac:dyDescent="0.2">
      <c r="A784" s="57">
        <v>783</v>
      </c>
      <c r="B784" s="63">
        <v>4440021</v>
      </c>
      <c r="C784" s="58">
        <v>1</v>
      </c>
      <c r="D784" s="82">
        <v>1</v>
      </c>
      <c r="E784" s="59" t="s">
        <v>9331</v>
      </c>
      <c r="F784" s="59" t="s">
        <v>9331</v>
      </c>
      <c r="G784" s="59" t="s">
        <v>9334</v>
      </c>
      <c r="H784" s="74"/>
      <c r="I784" s="59" t="s">
        <v>9335</v>
      </c>
      <c r="J784" s="75">
        <v>2</v>
      </c>
      <c r="K784" s="62">
        <v>43368</v>
      </c>
      <c r="L784" s="74">
        <v>28</v>
      </c>
      <c r="M784" s="57">
        <v>2</v>
      </c>
      <c r="N784" s="57">
        <f t="shared" si="72"/>
        <v>25</v>
      </c>
      <c r="O784" s="57">
        <f t="shared" si="73"/>
        <v>9</v>
      </c>
      <c r="P784" s="57" t="str">
        <f t="shared" si="74"/>
        <v>18</v>
      </c>
      <c r="Q784" s="57">
        <f t="shared" si="75"/>
        <v>25090018</v>
      </c>
      <c r="R784" s="57">
        <f t="shared" si="76"/>
        <v>250900182</v>
      </c>
      <c r="S784" s="64">
        <f t="shared" si="77"/>
        <v>44400212250918</v>
      </c>
      <c r="T784" s="57" t="e">
        <f>COUNTIF(#REF!,tratycont!S399)</f>
        <v>#REF!</v>
      </c>
      <c r="V784" s="59"/>
    </row>
    <row r="785" spans="1:22" x14ac:dyDescent="0.2">
      <c r="A785" s="57">
        <v>784</v>
      </c>
      <c r="B785" s="63">
        <v>4440031</v>
      </c>
      <c r="C785" s="58">
        <v>1</v>
      </c>
      <c r="D785" s="82">
        <v>1</v>
      </c>
      <c r="E785" s="59" t="s">
        <v>9331</v>
      </c>
      <c r="F785" s="59" t="s">
        <v>9331</v>
      </c>
      <c r="G785" s="59" t="s">
        <v>9336</v>
      </c>
      <c r="H785" s="74"/>
      <c r="I785" s="59" t="s">
        <v>9337</v>
      </c>
      <c r="J785" s="75">
        <v>2</v>
      </c>
      <c r="K785" s="62">
        <v>43333</v>
      </c>
      <c r="L785" s="74">
        <v>29</v>
      </c>
      <c r="M785" s="57">
        <v>2</v>
      </c>
      <c r="N785" s="57">
        <f t="shared" si="72"/>
        <v>21</v>
      </c>
      <c r="O785" s="57">
        <f t="shared" si="73"/>
        <v>8</v>
      </c>
      <c r="P785" s="57" t="str">
        <f t="shared" si="74"/>
        <v>18</v>
      </c>
      <c r="Q785" s="57">
        <f t="shared" si="75"/>
        <v>21080018</v>
      </c>
      <c r="R785" s="57">
        <f t="shared" si="76"/>
        <v>210800182</v>
      </c>
      <c r="S785" s="64">
        <f t="shared" si="77"/>
        <v>44400312210818</v>
      </c>
      <c r="T785" s="57" t="e">
        <f>COUNTIF(#REF!,tratycont!S403)</f>
        <v>#REF!</v>
      </c>
      <c r="V785" s="59"/>
    </row>
    <row r="786" spans="1:22" x14ac:dyDescent="0.2">
      <c r="A786" s="57">
        <v>785</v>
      </c>
      <c r="B786" s="63">
        <v>4440071</v>
      </c>
      <c r="C786" s="58">
        <v>1</v>
      </c>
      <c r="D786" s="82">
        <v>1</v>
      </c>
      <c r="E786" s="59" t="s">
        <v>9331</v>
      </c>
      <c r="F786" s="59" t="s">
        <v>9331</v>
      </c>
      <c r="G786" s="59" t="s">
        <v>9338</v>
      </c>
      <c r="H786" s="74"/>
      <c r="I786" s="59" t="s">
        <v>9339</v>
      </c>
      <c r="J786" s="75">
        <v>1</v>
      </c>
      <c r="K786" s="62">
        <v>43264</v>
      </c>
      <c r="L786" s="74">
        <v>31</v>
      </c>
      <c r="M786" s="57">
        <v>2</v>
      </c>
      <c r="N786" s="57">
        <f t="shared" si="72"/>
        <v>13</v>
      </c>
      <c r="O786" s="57">
        <f t="shared" si="73"/>
        <v>6</v>
      </c>
      <c r="P786" s="57" t="str">
        <f t="shared" si="74"/>
        <v>18</v>
      </c>
      <c r="Q786" s="57">
        <f t="shared" si="75"/>
        <v>13060018</v>
      </c>
      <c r="R786" s="57">
        <f t="shared" si="76"/>
        <v>130600181</v>
      </c>
      <c r="S786" s="64">
        <f t="shared" si="77"/>
        <v>44400711130618</v>
      </c>
      <c r="T786" s="57" t="e">
        <f>COUNTIF(#REF!,tratycont!S391)</f>
        <v>#REF!</v>
      </c>
      <c r="V786" s="59"/>
    </row>
    <row r="787" spans="1:22" x14ac:dyDescent="0.2">
      <c r="A787" s="57">
        <v>786</v>
      </c>
      <c r="B787" s="63">
        <v>4440081</v>
      </c>
      <c r="C787" s="58">
        <v>1</v>
      </c>
      <c r="D787" s="82">
        <v>1</v>
      </c>
      <c r="E787" s="59" t="s">
        <v>9331</v>
      </c>
      <c r="F787" s="59" t="s">
        <v>9331</v>
      </c>
      <c r="G787" s="59" t="s">
        <v>9340</v>
      </c>
      <c r="H787" s="74"/>
      <c r="I787" s="59" t="s">
        <v>9341</v>
      </c>
      <c r="J787" s="75">
        <v>1</v>
      </c>
      <c r="K787" s="62">
        <v>43270</v>
      </c>
      <c r="L787" s="74">
        <v>31</v>
      </c>
      <c r="M787" s="57">
        <v>2</v>
      </c>
      <c r="N787" s="57">
        <f t="shared" si="72"/>
        <v>19</v>
      </c>
      <c r="O787" s="57">
        <f t="shared" si="73"/>
        <v>6</v>
      </c>
      <c r="P787" s="57" t="str">
        <f t="shared" si="74"/>
        <v>18</v>
      </c>
      <c r="Q787" s="57">
        <f t="shared" si="75"/>
        <v>19060018</v>
      </c>
      <c r="R787" s="57">
        <f t="shared" si="76"/>
        <v>190600181</v>
      </c>
      <c r="S787" s="64">
        <f t="shared" si="77"/>
        <v>44400811190618</v>
      </c>
      <c r="T787" s="57" t="e">
        <f>COUNTIF(#REF!,tratycont!S411)</f>
        <v>#REF!</v>
      </c>
      <c r="V787" s="59"/>
    </row>
    <row r="788" spans="1:22" x14ac:dyDescent="0.2">
      <c r="A788" s="57">
        <v>787</v>
      </c>
      <c r="B788" s="63">
        <v>4440091</v>
      </c>
      <c r="C788" s="58">
        <v>1</v>
      </c>
      <c r="D788" s="82">
        <v>1</v>
      </c>
      <c r="E788" s="59" t="s">
        <v>9331</v>
      </c>
      <c r="F788" s="59" t="s">
        <v>9331</v>
      </c>
      <c r="G788" s="59" t="s">
        <v>9342</v>
      </c>
      <c r="H788" s="74"/>
      <c r="I788" s="59" t="s">
        <v>9343</v>
      </c>
      <c r="J788" s="75">
        <v>2</v>
      </c>
      <c r="K788" s="62">
        <v>43216</v>
      </c>
      <c r="L788" s="74">
        <v>33</v>
      </c>
      <c r="M788" s="57">
        <v>2</v>
      </c>
      <c r="N788" s="57">
        <f t="shared" si="72"/>
        <v>26</v>
      </c>
      <c r="O788" s="57">
        <f t="shared" si="73"/>
        <v>4</v>
      </c>
      <c r="P788" s="57" t="str">
        <f t="shared" si="74"/>
        <v>18</v>
      </c>
      <c r="Q788" s="57">
        <f t="shared" si="75"/>
        <v>26040018</v>
      </c>
      <c r="R788" s="57">
        <f t="shared" si="76"/>
        <v>260400182</v>
      </c>
      <c r="S788" s="64">
        <f t="shared" si="77"/>
        <v>44400912260418</v>
      </c>
      <c r="T788" s="57" t="e">
        <f>COUNTIF(#REF!,tratycont!S637)</f>
        <v>#REF!</v>
      </c>
      <c r="V788" s="59"/>
    </row>
    <row r="789" spans="1:22" x14ac:dyDescent="0.2">
      <c r="A789" s="57">
        <v>788</v>
      </c>
      <c r="B789" s="63">
        <v>4440111</v>
      </c>
      <c r="C789" s="58">
        <v>1</v>
      </c>
      <c r="D789" s="82">
        <v>1</v>
      </c>
      <c r="E789" s="59" t="s">
        <v>9331</v>
      </c>
      <c r="F789" s="59" t="s">
        <v>9331</v>
      </c>
      <c r="G789" s="59" t="s">
        <v>9344</v>
      </c>
      <c r="H789" s="74"/>
      <c r="I789" s="59" t="s">
        <v>9345</v>
      </c>
      <c r="J789" s="75">
        <v>2</v>
      </c>
      <c r="K789" s="62">
        <v>43288</v>
      </c>
      <c r="L789" s="74">
        <v>31</v>
      </c>
      <c r="M789" s="57">
        <v>2</v>
      </c>
      <c r="N789" s="57">
        <f t="shared" si="72"/>
        <v>7</v>
      </c>
      <c r="O789" s="57">
        <f t="shared" si="73"/>
        <v>7</v>
      </c>
      <c r="P789" s="57" t="str">
        <f t="shared" si="74"/>
        <v>18</v>
      </c>
      <c r="Q789" s="57">
        <f t="shared" si="75"/>
        <v>7070018</v>
      </c>
      <c r="R789" s="57">
        <f t="shared" si="76"/>
        <v>70700182</v>
      </c>
      <c r="S789" s="64">
        <f t="shared" si="77"/>
        <v>44401112070718</v>
      </c>
      <c r="T789" s="57" t="e">
        <f>COUNTIF(#REF!,tratycont!S639)</f>
        <v>#REF!</v>
      </c>
      <c r="V789" s="59"/>
    </row>
    <row r="790" spans="1:22" x14ac:dyDescent="0.2">
      <c r="A790" s="57">
        <v>789</v>
      </c>
      <c r="B790" s="63">
        <v>4440121</v>
      </c>
      <c r="C790" s="58">
        <v>1</v>
      </c>
      <c r="D790" s="82">
        <v>1</v>
      </c>
      <c r="E790" s="59" t="s">
        <v>9331</v>
      </c>
      <c r="F790" s="59" t="s">
        <v>9331</v>
      </c>
      <c r="G790" s="59" t="s">
        <v>9346</v>
      </c>
      <c r="H790" s="74"/>
      <c r="I790" s="59" t="s">
        <v>9347</v>
      </c>
      <c r="J790" s="75">
        <v>1</v>
      </c>
      <c r="K790" s="62">
        <v>43386</v>
      </c>
      <c r="L790" s="74">
        <v>27</v>
      </c>
      <c r="M790" s="57">
        <v>2</v>
      </c>
      <c r="N790" s="57">
        <f t="shared" si="72"/>
        <v>13</v>
      </c>
      <c r="O790" s="57">
        <f t="shared" si="73"/>
        <v>10</v>
      </c>
      <c r="P790" s="57" t="str">
        <f t="shared" si="74"/>
        <v>18</v>
      </c>
      <c r="Q790" s="57">
        <f t="shared" si="75"/>
        <v>13100018</v>
      </c>
      <c r="R790" s="57">
        <f t="shared" si="76"/>
        <v>131000181</v>
      </c>
      <c r="S790" s="64">
        <f t="shared" si="77"/>
        <v>44401211131018</v>
      </c>
      <c r="T790" s="57" t="e">
        <f>COUNTIF(#REF!,tratycont!S384)</f>
        <v>#REF!</v>
      </c>
      <c r="V790" s="59"/>
    </row>
    <row r="791" spans="1:22" x14ac:dyDescent="0.2">
      <c r="A791" s="57">
        <v>790</v>
      </c>
      <c r="B791" s="63">
        <v>4440131</v>
      </c>
      <c r="C791" s="58">
        <v>1</v>
      </c>
      <c r="D791" s="82">
        <v>0</v>
      </c>
      <c r="E791" s="59" t="s">
        <v>9331</v>
      </c>
      <c r="F791" s="59" t="s">
        <v>9331</v>
      </c>
      <c r="G791" s="59" t="s">
        <v>9348</v>
      </c>
      <c r="H791" s="74"/>
      <c r="I791" s="59" t="s">
        <v>9349</v>
      </c>
      <c r="J791" s="75">
        <v>2</v>
      </c>
      <c r="K791" s="62">
        <v>43459</v>
      </c>
      <c r="L791" s="74">
        <v>25</v>
      </c>
      <c r="M791" s="57">
        <v>2</v>
      </c>
      <c r="N791" s="57">
        <f t="shared" si="72"/>
        <v>25</v>
      </c>
      <c r="O791" s="57">
        <f t="shared" si="73"/>
        <v>12</v>
      </c>
      <c r="P791" s="57" t="str">
        <f t="shared" si="74"/>
        <v>18</v>
      </c>
      <c r="Q791" s="57">
        <f t="shared" si="75"/>
        <v>25120018</v>
      </c>
      <c r="R791" s="57">
        <f t="shared" si="76"/>
        <v>251200182</v>
      </c>
      <c r="S791" s="64">
        <f t="shared" si="77"/>
        <v>44401312251218</v>
      </c>
      <c r="T791" s="57" t="e">
        <f>COUNTIF(#REF!,tratycont!S402)</f>
        <v>#REF!</v>
      </c>
      <c r="V791" s="59"/>
    </row>
    <row r="792" spans="1:22" x14ac:dyDescent="0.2">
      <c r="A792" s="57">
        <v>791</v>
      </c>
      <c r="B792" s="63">
        <v>4440141</v>
      </c>
      <c r="C792" s="58">
        <v>1</v>
      </c>
      <c r="D792" s="82">
        <v>0</v>
      </c>
      <c r="E792" s="59" t="s">
        <v>9331</v>
      </c>
      <c r="F792" s="59" t="s">
        <v>9331</v>
      </c>
      <c r="G792" s="59" t="s">
        <v>9350</v>
      </c>
      <c r="H792" s="74"/>
      <c r="I792" s="59" t="s">
        <v>9351</v>
      </c>
      <c r="J792" s="75">
        <v>1</v>
      </c>
      <c r="K792" s="62">
        <v>43463</v>
      </c>
      <c r="L792" s="74">
        <v>25</v>
      </c>
      <c r="M792" s="57">
        <v>2</v>
      </c>
      <c r="N792" s="57">
        <f t="shared" si="72"/>
        <v>29</v>
      </c>
      <c r="O792" s="57">
        <f t="shared" si="73"/>
        <v>12</v>
      </c>
      <c r="P792" s="57" t="str">
        <f t="shared" si="74"/>
        <v>18</v>
      </c>
      <c r="Q792" s="57">
        <f t="shared" si="75"/>
        <v>29120018</v>
      </c>
      <c r="R792" s="57">
        <f t="shared" si="76"/>
        <v>291200181</v>
      </c>
      <c r="S792" s="64">
        <f t="shared" si="77"/>
        <v>44401411291218</v>
      </c>
      <c r="T792" s="57" t="e">
        <f>COUNTIF(#REF!,tratycont!S407)</f>
        <v>#REF!</v>
      </c>
      <c r="V792" s="59"/>
    </row>
    <row r="793" spans="1:22" x14ac:dyDescent="0.2">
      <c r="A793" s="57">
        <v>792</v>
      </c>
      <c r="B793" s="63">
        <v>4440151</v>
      </c>
      <c r="C793" s="58">
        <v>1</v>
      </c>
      <c r="D793" s="82">
        <v>1</v>
      </c>
      <c r="E793" s="59" t="s">
        <v>9331</v>
      </c>
      <c r="F793" s="59" t="s">
        <v>9331</v>
      </c>
      <c r="G793" s="59" t="s">
        <v>9352</v>
      </c>
      <c r="H793" s="74"/>
      <c r="I793" s="59" t="s">
        <v>9353</v>
      </c>
      <c r="J793" s="75">
        <v>1</v>
      </c>
      <c r="K793" s="62">
        <v>43355</v>
      </c>
      <c r="L793" s="74">
        <v>28</v>
      </c>
      <c r="M793" s="57">
        <v>2</v>
      </c>
      <c r="N793" s="57">
        <f t="shared" si="72"/>
        <v>12</v>
      </c>
      <c r="O793" s="57">
        <f t="shared" si="73"/>
        <v>9</v>
      </c>
      <c r="P793" s="57" t="str">
        <f t="shared" si="74"/>
        <v>18</v>
      </c>
      <c r="Q793" s="57">
        <f t="shared" si="75"/>
        <v>12090018</v>
      </c>
      <c r="R793" s="57">
        <f t="shared" si="76"/>
        <v>120900181</v>
      </c>
      <c r="S793" s="64">
        <f t="shared" si="77"/>
        <v>44401511120918</v>
      </c>
      <c r="T793" s="57" t="e">
        <f>COUNTIF(#REF!,tratycont!S383)</f>
        <v>#REF!</v>
      </c>
      <c r="V793" s="59"/>
    </row>
    <row r="794" spans="1:22" x14ac:dyDescent="0.2">
      <c r="A794" s="57">
        <v>793</v>
      </c>
      <c r="B794" s="63">
        <v>4440161</v>
      </c>
      <c r="C794" s="58">
        <v>1</v>
      </c>
      <c r="D794" s="82">
        <v>0</v>
      </c>
      <c r="E794" s="59" t="s">
        <v>9331</v>
      </c>
      <c r="F794" s="59" t="s">
        <v>9331</v>
      </c>
      <c r="G794" s="59" t="s">
        <v>9354</v>
      </c>
      <c r="H794" s="74"/>
      <c r="I794" s="59" t="s">
        <v>9355</v>
      </c>
      <c r="J794" s="75">
        <v>2</v>
      </c>
      <c r="K794" s="62">
        <v>43514</v>
      </c>
      <c r="L794" s="74">
        <v>23</v>
      </c>
      <c r="M794" s="57">
        <v>2</v>
      </c>
      <c r="N794" s="57">
        <f t="shared" si="72"/>
        <v>18</v>
      </c>
      <c r="O794" s="57">
        <f t="shared" si="73"/>
        <v>2</v>
      </c>
      <c r="P794" s="57" t="str">
        <f t="shared" si="74"/>
        <v>19</v>
      </c>
      <c r="Q794" s="57">
        <f t="shared" si="75"/>
        <v>18020019</v>
      </c>
      <c r="R794" s="57">
        <f t="shared" si="76"/>
        <v>180200192</v>
      </c>
      <c r="S794" s="64">
        <f t="shared" si="77"/>
        <v>44401612180219</v>
      </c>
      <c r="T794" s="57" t="e">
        <f>COUNTIF(#REF!,tratycont!#REF!)</f>
        <v>#REF!</v>
      </c>
      <c r="V794" s="59"/>
    </row>
    <row r="795" spans="1:22" x14ac:dyDescent="0.2">
      <c r="A795" s="57">
        <v>794</v>
      </c>
      <c r="B795" s="63">
        <v>4440171</v>
      </c>
      <c r="C795" s="58">
        <v>1</v>
      </c>
      <c r="D795" s="82">
        <v>0</v>
      </c>
      <c r="E795" s="59" t="s">
        <v>9331</v>
      </c>
      <c r="F795" s="59" t="s">
        <v>9331</v>
      </c>
      <c r="G795" s="59" t="s">
        <v>9356</v>
      </c>
      <c r="H795" s="74"/>
      <c r="I795" s="59" t="s">
        <v>9357</v>
      </c>
      <c r="J795" s="75">
        <v>1</v>
      </c>
      <c r="K795" s="62">
        <v>43426</v>
      </c>
      <c r="L795" s="74">
        <v>26</v>
      </c>
      <c r="M795" s="57">
        <v>2</v>
      </c>
      <c r="N795" s="57">
        <f t="shared" si="72"/>
        <v>22</v>
      </c>
      <c r="O795" s="57">
        <f t="shared" si="73"/>
        <v>11</v>
      </c>
      <c r="P795" s="57" t="str">
        <f t="shared" si="74"/>
        <v>18</v>
      </c>
      <c r="Q795" s="57">
        <f t="shared" si="75"/>
        <v>22110018</v>
      </c>
      <c r="R795" s="57">
        <f t="shared" si="76"/>
        <v>221100181</v>
      </c>
      <c r="S795" s="64">
        <f t="shared" si="77"/>
        <v>44401711221118</v>
      </c>
      <c r="T795" s="57" t="e">
        <f>COUNTIF(#REF!,tratycont!S379)</f>
        <v>#REF!</v>
      </c>
      <c r="V795" s="59"/>
    </row>
    <row r="796" spans="1:22" x14ac:dyDescent="0.2">
      <c r="A796" s="57">
        <v>795</v>
      </c>
      <c r="B796" s="63">
        <v>4440181</v>
      </c>
      <c r="C796" s="58">
        <v>1</v>
      </c>
      <c r="D796" s="82">
        <v>0</v>
      </c>
      <c r="E796" s="59" t="s">
        <v>9331</v>
      </c>
      <c r="F796" s="59" t="s">
        <v>9331</v>
      </c>
      <c r="G796" s="59" t="s">
        <v>9358</v>
      </c>
      <c r="H796" s="74"/>
      <c r="I796" s="59" t="s">
        <v>9359</v>
      </c>
      <c r="J796" s="75">
        <v>1</v>
      </c>
      <c r="K796" s="62">
        <v>43514</v>
      </c>
      <c r="L796" s="74">
        <v>23</v>
      </c>
      <c r="M796" s="57">
        <v>2</v>
      </c>
      <c r="N796" s="57">
        <f t="shared" si="72"/>
        <v>18</v>
      </c>
      <c r="O796" s="57">
        <f t="shared" si="73"/>
        <v>2</v>
      </c>
      <c r="P796" s="57" t="str">
        <f t="shared" si="74"/>
        <v>19</v>
      </c>
      <c r="Q796" s="57">
        <f t="shared" si="75"/>
        <v>18020019</v>
      </c>
      <c r="R796" s="57">
        <f t="shared" si="76"/>
        <v>180200191</v>
      </c>
      <c r="S796" s="64">
        <f t="shared" si="77"/>
        <v>44401811180219</v>
      </c>
      <c r="T796" s="57" t="e">
        <f>COUNTIF(#REF!,tratycont!S400)</f>
        <v>#REF!</v>
      </c>
      <c r="V796" s="59"/>
    </row>
    <row r="797" spans="1:22" x14ac:dyDescent="0.2">
      <c r="A797" s="57">
        <v>796</v>
      </c>
      <c r="B797" s="63">
        <v>4440191</v>
      </c>
      <c r="C797" s="58">
        <v>1</v>
      </c>
      <c r="D797" s="82">
        <v>0</v>
      </c>
      <c r="E797" s="59" t="s">
        <v>9331</v>
      </c>
      <c r="F797" s="59" t="s">
        <v>9331</v>
      </c>
      <c r="G797" s="59" t="s">
        <v>9360</v>
      </c>
      <c r="H797" s="74"/>
      <c r="I797" s="59" t="s">
        <v>9361</v>
      </c>
      <c r="J797" s="75">
        <v>1</v>
      </c>
      <c r="K797" s="62">
        <v>43440</v>
      </c>
      <c r="L797" s="74">
        <v>26</v>
      </c>
      <c r="M797" s="57">
        <v>2</v>
      </c>
      <c r="N797" s="57">
        <f t="shared" si="72"/>
        <v>6</v>
      </c>
      <c r="O797" s="57">
        <f t="shared" si="73"/>
        <v>12</v>
      </c>
      <c r="P797" s="57" t="str">
        <f t="shared" si="74"/>
        <v>18</v>
      </c>
      <c r="Q797" s="57">
        <f t="shared" si="75"/>
        <v>6120018</v>
      </c>
      <c r="R797" s="57">
        <f t="shared" si="76"/>
        <v>61200181</v>
      </c>
      <c r="S797" s="64">
        <f t="shared" si="77"/>
        <v>44401911061218</v>
      </c>
      <c r="T797" s="57" t="e">
        <f>COUNTIF(#REF!,tratycont!S416)</f>
        <v>#REF!</v>
      </c>
      <c r="V797" s="59"/>
    </row>
    <row r="798" spans="1:22" x14ac:dyDescent="0.2">
      <c r="A798" s="57">
        <v>797</v>
      </c>
      <c r="B798" s="63">
        <v>4440201</v>
      </c>
      <c r="C798" s="58">
        <v>1</v>
      </c>
      <c r="D798" s="82">
        <v>1</v>
      </c>
      <c r="E798" s="59" t="s">
        <v>9331</v>
      </c>
      <c r="F798" s="59" t="s">
        <v>9331</v>
      </c>
      <c r="G798" s="59" t="s">
        <v>9362</v>
      </c>
      <c r="H798" s="74"/>
      <c r="I798" s="59" t="s">
        <v>9363</v>
      </c>
      <c r="J798" s="75">
        <v>1</v>
      </c>
      <c r="K798" s="62">
        <v>43373</v>
      </c>
      <c r="L798" s="74">
        <v>28</v>
      </c>
      <c r="M798" s="57">
        <v>2</v>
      </c>
      <c r="N798" s="57">
        <f t="shared" si="72"/>
        <v>30</v>
      </c>
      <c r="O798" s="57">
        <f t="shared" si="73"/>
        <v>9</v>
      </c>
      <c r="P798" s="57" t="str">
        <f t="shared" si="74"/>
        <v>18</v>
      </c>
      <c r="Q798" s="57">
        <f t="shared" si="75"/>
        <v>30090018</v>
      </c>
      <c r="R798" s="57">
        <f t="shared" si="76"/>
        <v>300900181</v>
      </c>
      <c r="S798" s="64">
        <f t="shared" si="77"/>
        <v>44402011300918</v>
      </c>
      <c r="T798" s="57" t="e">
        <f>COUNTIF(#REF!,tratycont!S392)</f>
        <v>#REF!</v>
      </c>
      <c r="V798" s="59"/>
    </row>
    <row r="799" spans="1:22" x14ac:dyDescent="0.2">
      <c r="A799" s="57">
        <v>798</v>
      </c>
      <c r="B799" s="63">
        <v>4440211</v>
      </c>
      <c r="C799" s="58">
        <v>1</v>
      </c>
      <c r="D799" s="82">
        <v>0</v>
      </c>
      <c r="E799" s="59" t="s">
        <v>9331</v>
      </c>
      <c r="F799" s="59" t="s">
        <v>9331</v>
      </c>
      <c r="G799" s="59" t="s">
        <v>9364</v>
      </c>
      <c r="H799" s="74"/>
      <c r="I799" s="59" t="s">
        <v>9365</v>
      </c>
      <c r="J799" s="75">
        <v>1</v>
      </c>
      <c r="K799" s="62">
        <v>43486</v>
      </c>
      <c r="L799" s="74">
        <v>24</v>
      </c>
      <c r="M799" s="57">
        <v>2</v>
      </c>
      <c r="N799" s="57">
        <f t="shared" si="72"/>
        <v>21</v>
      </c>
      <c r="O799" s="57">
        <f t="shared" si="73"/>
        <v>1</v>
      </c>
      <c r="P799" s="57" t="str">
        <f t="shared" si="74"/>
        <v>19</v>
      </c>
      <c r="Q799" s="57">
        <f t="shared" si="75"/>
        <v>21010019</v>
      </c>
      <c r="R799" s="57">
        <f t="shared" si="76"/>
        <v>210100191</v>
      </c>
      <c r="S799" s="64">
        <f t="shared" si="77"/>
        <v>44402111210119</v>
      </c>
      <c r="T799" s="57" t="e">
        <f>COUNTIF(#REF!,tratycont!S377)</f>
        <v>#REF!</v>
      </c>
      <c r="V799" s="59"/>
    </row>
    <row r="800" spans="1:22" x14ac:dyDescent="0.2">
      <c r="A800" s="57">
        <v>799</v>
      </c>
      <c r="B800" s="63">
        <v>4440221</v>
      </c>
      <c r="C800" s="58">
        <v>1</v>
      </c>
      <c r="D800" s="82">
        <v>1</v>
      </c>
      <c r="E800" s="59" t="s">
        <v>9331</v>
      </c>
      <c r="F800" s="59" t="s">
        <v>9331</v>
      </c>
      <c r="G800" s="59" t="s">
        <v>9366</v>
      </c>
      <c r="H800" s="74"/>
      <c r="I800" s="59" t="s">
        <v>9367</v>
      </c>
      <c r="J800" s="75">
        <v>2</v>
      </c>
      <c r="K800" s="62">
        <v>43372</v>
      </c>
      <c r="L800" s="74">
        <v>28</v>
      </c>
      <c r="M800" s="57">
        <v>2</v>
      </c>
      <c r="N800" s="57">
        <f t="shared" si="72"/>
        <v>29</v>
      </c>
      <c r="O800" s="57">
        <f t="shared" si="73"/>
        <v>9</v>
      </c>
      <c r="P800" s="57" t="str">
        <f t="shared" si="74"/>
        <v>18</v>
      </c>
      <c r="Q800" s="57">
        <f t="shared" si="75"/>
        <v>29090018</v>
      </c>
      <c r="R800" s="57">
        <f t="shared" si="76"/>
        <v>290900182</v>
      </c>
      <c r="S800" s="64">
        <f t="shared" si="77"/>
        <v>44402212290918</v>
      </c>
      <c r="T800" s="57" t="e">
        <f>COUNTIF(#REF!,tratycont!S396)</f>
        <v>#REF!</v>
      </c>
      <c r="V800" s="59"/>
    </row>
    <row r="801" spans="1:22" x14ac:dyDescent="0.2">
      <c r="A801" s="57">
        <v>800</v>
      </c>
      <c r="B801" s="63">
        <v>4440231</v>
      </c>
      <c r="C801" s="58">
        <v>1</v>
      </c>
      <c r="D801" s="82">
        <v>0</v>
      </c>
      <c r="E801" s="59" t="s">
        <v>9331</v>
      </c>
      <c r="F801" s="59" t="s">
        <v>9331</v>
      </c>
      <c r="G801" s="59" t="s">
        <v>9368</v>
      </c>
      <c r="H801" s="74"/>
      <c r="I801" s="59" t="s">
        <v>9369</v>
      </c>
      <c r="J801" s="75">
        <v>1</v>
      </c>
      <c r="K801" s="62">
        <v>43522</v>
      </c>
      <c r="L801" s="74">
        <v>23</v>
      </c>
      <c r="M801" s="57">
        <v>2</v>
      </c>
      <c r="N801" s="57">
        <f t="shared" si="72"/>
        <v>26</v>
      </c>
      <c r="O801" s="57">
        <f t="shared" si="73"/>
        <v>2</v>
      </c>
      <c r="P801" s="57" t="str">
        <f t="shared" si="74"/>
        <v>19</v>
      </c>
      <c r="Q801" s="57">
        <f t="shared" si="75"/>
        <v>26020019</v>
      </c>
      <c r="R801" s="57">
        <f t="shared" si="76"/>
        <v>260200191</v>
      </c>
      <c r="S801" s="64">
        <f t="shared" si="77"/>
        <v>44402311260219</v>
      </c>
      <c r="T801" s="57" t="e">
        <f>COUNTIF(#REF!,tratycont!S418)</f>
        <v>#REF!</v>
      </c>
      <c r="V801" s="59"/>
    </row>
    <row r="802" spans="1:22" x14ac:dyDescent="0.2">
      <c r="A802" s="57">
        <v>801</v>
      </c>
      <c r="B802" s="63">
        <v>4440241</v>
      </c>
      <c r="C802" s="58">
        <v>1</v>
      </c>
      <c r="D802" s="82">
        <v>1</v>
      </c>
      <c r="E802" s="59" t="s">
        <v>9331</v>
      </c>
      <c r="F802" s="59" t="s">
        <v>9331</v>
      </c>
      <c r="G802" s="59" t="s">
        <v>9370</v>
      </c>
      <c r="H802" s="74"/>
      <c r="I802" s="59" t="s">
        <v>9371</v>
      </c>
      <c r="J802" s="75">
        <v>2</v>
      </c>
      <c r="K802" s="62">
        <v>43378</v>
      </c>
      <c r="L802" s="74">
        <v>28</v>
      </c>
      <c r="M802" s="57">
        <v>2</v>
      </c>
      <c r="N802" s="57">
        <f t="shared" si="72"/>
        <v>5</v>
      </c>
      <c r="O802" s="57">
        <f t="shared" si="73"/>
        <v>10</v>
      </c>
      <c r="P802" s="57" t="str">
        <f t="shared" si="74"/>
        <v>18</v>
      </c>
      <c r="Q802" s="57">
        <f t="shared" si="75"/>
        <v>5100018</v>
      </c>
      <c r="R802" s="57">
        <f t="shared" si="76"/>
        <v>51000182</v>
      </c>
      <c r="S802" s="64">
        <f t="shared" si="77"/>
        <v>44402412051018</v>
      </c>
      <c r="T802" s="57" t="e">
        <f>COUNTIF(#REF!,tratycont!S638)</f>
        <v>#REF!</v>
      </c>
      <c r="V802" s="59"/>
    </row>
    <row r="803" spans="1:22" x14ac:dyDescent="0.2">
      <c r="A803" s="57">
        <v>802</v>
      </c>
      <c r="B803" s="63">
        <v>4440261</v>
      </c>
      <c r="C803" s="58">
        <v>1</v>
      </c>
      <c r="D803" s="82">
        <v>0</v>
      </c>
      <c r="E803" s="59" t="s">
        <v>9331</v>
      </c>
      <c r="F803" s="59" t="s">
        <v>9331</v>
      </c>
      <c r="G803" s="59" t="s">
        <v>9372</v>
      </c>
      <c r="H803" s="74"/>
      <c r="I803" s="59" t="s">
        <v>9373</v>
      </c>
      <c r="J803" s="75">
        <v>1</v>
      </c>
      <c r="K803" s="62">
        <v>43420</v>
      </c>
      <c r="L803" s="74">
        <v>26</v>
      </c>
      <c r="M803" s="57">
        <v>2</v>
      </c>
      <c r="N803" s="57">
        <f t="shared" si="72"/>
        <v>16</v>
      </c>
      <c r="O803" s="57">
        <f t="shared" si="73"/>
        <v>11</v>
      </c>
      <c r="P803" s="57" t="str">
        <f t="shared" si="74"/>
        <v>18</v>
      </c>
      <c r="Q803" s="57">
        <f t="shared" si="75"/>
        <v>16110018</v>
      </c>
      <c r="R803" s="57">
        <f t="shared" si="76"/>
        <v>161100181</v>
      </c>
      <c r="S803" s="64">
        <f t="shared" si="77"/>
        <v>44402611161118</v>
      </c>
      <c r="T803" s="57" t="e">
        <f>COUNTIF(#REF!,tratycont!S397)</f>
        <v>#REF!</v>
      </c>
      <c r="V803" s="59"/>
    </row>
    <row r="804" spans="1:22" x14ac:dyDescent="0.2">
      <c r="A804" s="57">
        <v>803</v>
      </c>
      <c r="B804" s="63">
        <v>4440271</v>
      </c>
      <c r="C804" s="58">
        <v>1</v>
      </c>
      <c r="D804" s="82">
        <v>0</v>
      </c>
      <c r="E804" s="59" t="s">
        <v>9331</v>
      </c>
      <c r="F804" s="59" t="s">
        <v>9331</v>
      </c>
      <c r="G804" s="59" t="s">
        <v>9374</v>
      </c>
      <c r="H804" s="74"/>
      <c r="I804" s="59" t="s">
        <v>9375</v>
      </c>
      <c r="J804" s="75">
        <v>2</v>
      </c>
      <c r="K804" s="62">
        <v>43435</v>
      </c>
      <c r="L804" s="74">
        <v>26</v>
      </c>
      <c r="M804" s="57">
        <v>2</v>
      </c>
      <c r="N804" s="57">
        <f t="shared" si="72"/>
        <v>1</v>
      </c>
      <c r="O804" s="57">
        <f t="shared" si="73"/>
        <v>12</v>
      </c>
      <c r="P804" s="57" t="str">
        <f t="shared" si="74"/>
        <v>18</v>
      </c>
      <c r="Q804" s="57">
        <f t="shared" si="75"/>
        <v>1120018</v>
      </c>
      <c r="R804" s="57">
        <f t="shared" si="76"/>
        <v>11200182</v>
      </c>
      <c r="S804" s="64">
        <f t="shared" si="77"/>
        <v>44402712011218</v>
      </c>
      <c r="T804" s="57" t="e">
        <f>COUNTIF(#REF!,tratycont!S405)</f>
        <v>#REF!</v>
      </c>
      <c r="V804" s="59"/>
    </row>
    <row r="805" spans="1:22" x14ac:dyDescent="0.2">
      <c r="A805" s="57">
        <v>804</v>
      </c>
      <c r="B805" s="63">
        <v>4440291</v>
      </c>
      <c r="C805" s="58">
        <v>1</v>
      </c>
      <c r="D805" s="82">
        <v>1</v>
      </c>
      <c r="E805" s="59" t="s">
        <v>9331</v>
      </c>
      <c r="F805" s="59" t="s">
        <v>9331</v>
      </c>
      <c r="G805" s="59" t="s">
        <v>9376</v>
      </c>
      <c r="H805" s="74"/>
      <c r="I805" s="59" t="s">
        <v>9377</v>
      </c>
      <c r="J805" s="75">
        <v>2</v>
      </c>
      <c r="K805" s="62">
        <v>43340</v>
      </c>
      <c r="L805" s="74">
        <v>29</v>
      </c>
      <c r="M805" s="57">
        <v>2</v>
      </c>
      <c r="N805" s="57">
        <f t="shared" si="72"/>
        <v>28</v>
      </c>
      <c r="O805" s="57">
        <f t="shared" si="73"/>
        <v>8</v>
      </c>
      <c r="P805" s="57" t="str">
        <f t="shared" si="74"/>
        <v>18</v>
      </c>
      <c r="Q805" s="57">
        <f t="shared" si="75"/>
        <v>28080018</v>
      </c>
      <c r="R805" s="57">
        <f t="shared" si="76"/>
        <v>280800182</v>
      </c>
      <c r="S805" s="64">
        <f t="shared" si="77"/>
        <v>44402912280818</v>
      </c>
      <c r="T805" s="57" t="e">
        <f>COUNTIF(#REF!,tratycont!S381)</f>
        <v>#REF!</v>
      </c>
      <c r="V805" s="59"/>
    </row>
    <row r="806" spans="1:22" x14ac:dyDescent="0.2">
      <c r="A806" s="57">
        <v>805</v>
      </c>
      <c r="B806" s="63">
        <v>4440301</v>
      </c>
      <c r="C806" s="58">
        <v>1</v>
      </c>
      <c r="D806" s="82">
        <v>0</v>
      </c>
      <c r="E806" s="59" t="s">
        <v>9331</v>
      </c>
      <c r="F806" s="59" t="s">
        <v>9331</v>
      </c>
      <c r="G806" s="59" t="s">
        <v>9378</v>
      </c>
      <c r="H806" s="74"/>
      <c r="I806" s="59" t="s">
        <v>9379</v>
      </c>
      <c r="J806" s="75">
        <v>2</v>
      </c>
      <c r="K806" s="62">
        <v>43526</v>
      </c>
      <c r="L806" s="74">
        <v>23</v>
      </c>
      <c r="M806" s="57">
        <v>2</v>
      </c>
      <c r="N806" s="57">
        <f t="shared" si="72"/>
        <v>2</v>
      </c>
      <c r="O806" s="57">
        <f t="shared" si="73"/>
        <v>3</v>
      </c>
      <c r="P806" s="57" t="str">
        <f t="shared" si="74"/>
        <v>19</v>
      </c>
      <c r="Q806" s="57">
        <f t="shared" si="75"/>
        <v>2030019</v>
      </c>
      <c r="R806" s="57">
        <f t="shared" si="76"/>
        <v>20300192</v>
      </c>
      <c r="S806" s="64">
        <f t="shared" si="77"/>
        <v>44403012020319</v>
      </c>
      <c r="T806" s="57" t="e">
        <f>COUNTIF(#REF!,tratycont!S410)</f>
        <v>#REF!</v>
      </c>
      <c r="V806" s="59"/>
    </row>
    <row r="807" spans="1:22" x14ac:dyDescent="0.2">
      <c r="A807" s="57">
        <v>806</v>
      </c>
      <c r="B807" s="63">
        <v>4440321</v>
      </c>
      <c r="C807" s="58">
        <v>1</v>
      </c>
      <c r="D807" s="82">
        <v>1</v>
      </c>
      <c r="E807" s="59" t="s">
        <v>9331</v>
      </c>
      <c r="F807" s="59" t="s">
        <v>9331</v>
      </c>
      <c r="G807" s="59" t="s">
        <v>9380</v>
      </c>
      <c r="H807" s="74"/>
      <c r="I807" s="59" t="s">
        <v>9381</v>
      </c>
      <c r="J807" s="75">
        <v>2</v>
      </c>
      <c r="K807" s="62">
        <v>43316</v>
      </c>
      <c r="L807" s="74">
        <v>30</v>
      </c>
      <c r="M807" s="57">
        <v>2</v>
      </c>
      <c r="N807" s="57">
        <f t="shared" si="72"/>
        <v>4</v>
      </c>
      <c r="O807" s="57">
        <f t="shared" si="73"/>
        <v>8</v>
      </c>
      <c r="P807" s="57" t="str">
        <f t="shared" si="74"/>
        <v>18</v>
      </c>
      <c r="Q807" s="57">
        <f t="shared" si="75"/>
        <v>4080018</v>
      </c>
      <c r="R807" s="57">
        <f t="shared" si="76"/>
        <v>40800182</v>
      </c>
      <c r="S807" s="64">
        <f t="shared" si="77"/>
        <v>44403212040818</v>
      </c>
      <c r="T807" s="57" t="e">
        <f>COUNTIF(#REF!,tratycont!#REF!)</f>
        <v>#REF!</v>
      </c>
      <c r="V807" s="59"/>
    </row>
    <row r="808" spans="1:22" x14ac:dyDescent="0.2">
      <c r="A808" s="57">
        <v>807</v>
      </c>
      <c r="B808" s="63">
        <v>4440331</v>
      </c>
      <c r="C808" s="58">
        <v>1</v>
      </c>
      <c r="D808" s="82">
        <v>2</v>
      </c>
      <c r="E808" s="59" t="s">
        <v>9331</v>
      </c>
      <c r="F808" s="59" t="s">
        <v>9331</v>
      </c>
      <c r="G808" s="59" t="s">
        <v>9382</v>
      </c>
      <c r="H808" s="74" t="s">
        <v>9078</v>
      </c>
      <c r="I808" s="59" t="s">
        <v>9383</v>
      </c>
      <c r="J808" s="75">
        <v>2</v>
      </c>
      <c r="K808" s="62">
        <v>43307</v>
      </c>
      <c r="L808" s="74">
        <v>30</v>
      </c>
      <c r="M808" s="57">
        <v>2</v>
      </c>
      <c r="N808" s="57">
        <f t="shared" si="72"/>
        <v>26</v>
      </c>
      <c r="O808" s="57">
        <f t="shared" si="73"/>
        <v>7</v>
      </c>
      <c r="P808" s="57" t="str">
        <f t="shared" si="74"/>
        <v>18</v>
      </c>
      <c r="Q808" s="57">
        <f t="shared" si="75"/>
        <v>26070018</v>
      </c>
      <c r="R808" s="57">
        <f t="shared" si="76"/>
        <v>260700182</v>
      </c>
      <c r="S808" s="64">
        <f t="shared" si="77"/>
        <v>44403312260718</v>
      </c>
      <c r="T808" s="57" t="e">
        <f>COUNTIF(#REF!,tratycont!S401)</f>
        <v>#REF!</v>
      </c>
      <c r="V808" s="59"/>
    </row>
    <row r="809" spans="1:22" x14ac:dyDescent="0.2">
      <c r="A809" s="57">
        <v>808</v>
      </c>
      <c r="B809" s="63">
        <v>4440331</v>
      </c>
      <c r="C809" s="58">
        <v>1</v>
      </c>
      <c r="D809" s="82">
        <v>2</v>
      </c>
      <c r="E809" s="59" t="s">
        <v>9331</v>
      </c>
      <c r="F809" s="59" t="s">
        <v>9331</v>
      </c>
      <c r="G809" s="59"/>
      <c r="H809" s="74" t="s">
        <v>9078</v>
      </c>
      <c r="I809" s="59" t="s">
        <v>9384</v>
      </c>
      <c r="J809" s="75">
        <v>2</v>
      </c>
      <c r="K809" s="62">
        <v>43307</v>
      </c>
      <c r="L809" s="74">
        <v>30</v>
      </c>
      <c r="M809" s="57">
        <v>2</v>
      </c>
      <c r="N809" s="57">
        <f t="shared" si="72"/>
        <v>26</v>
      </c>
      <c r="O809" s="57">
        <f t="shared" si="73"/>
        <v>7</v>
      </c>
      <c r="P809" s="57" t="str">
        <f t="shared" si="74"/>
        <v>18</v>
      </c>
      <c r="Q809" s="57">
        <f t="shared" si="75"/>
        <v>26070018</v>
      </c>
      <c r="R809" s="57">
        <f t="shared" si="76"/>
        <v>260700182</v>
      </c>
      <c r="S809" s="64">
        <f t="shared" si="77"/>
        <v>44403312260718</v>
      </c>
      <c r="T809" s="57" t="e">
        <f>COUNTIF(#REF!,tratycont!S640)</f>
        <v>#REF!</v>
      </c>
      <c r="V809" s="59"/>
    </row>
    <row r="810" spans="1:22" x14ac:dyDescent="0.2">
      <c r="A810" s="57">
        <v>809</v>
      </c>
      <c r="B810" s="63">
        <v>4440341</v>
      </c>
      <c r="C810" s="58">
        <v>1</v>
      </c>
      <c r="D810" s="82">
        <v>1</v>
      </c>
      <c r="E810" s="59" t="s">
        <v>9331</v>
      </c>
      <c r="F810" s="59" t="s">
        <v>9331</v>
      </c>
      <c r="G810" s="59" t="s">
        <v>9385</v>
      </c>
      <c r="H810" s="74"/>
      <c r="I810" s="59" t="s">
        <v>9386</v>
      </c>
      <c r="J810" s="75">
        <v>2</v>
      </c>
      <c r="K810" s="62">
        <v>43300</v>
      </c>
      <c r="L810" s="74">
        <v>30</v>
      </c>
      <c r="M810" s="57">
        <v>2</v>
      </c>
      <c r="N810" s="57">
        <f t="shared" si="72"/>
        <v>19</v>
      </c>
      <c r="O810" s="57">
        <f t="shared" si="73"/>
        <v>7</v>
      </c>
      <c r="P810" s="57" t="str">
        <f t="shared" si="74"/>
        <v>18</v>
      </c>
      <c r="Q810" s="57">
        <f t="shared" si="75"/>
        <v>19070018</v>
      </c>
      <c r="R810" s="57">
        <f t="shared" si="76"/>
        <v>190700182</v>
      </c>
      <c r="S810" s="64">
        <f t="shared" si="77"/>
        <v>44403412190718</v>
      </c>
      <c r="T810" s="57" t="e">
        <f>COUNTIF(#REF!,tratycont!S395)</f>
        <v>#REF!</v>
      </c>
      <c r="V810" s="59"/>
    </row>
    <row r="811" spans="1:22" x14ac:dyDescent="0.2">
      <c r="A811" s="57">
        <v>810</v>
      </c>
      <c r="B811" s="63">
        <v>4440351</v>
      </c>
      <c r="C811" s="58">
        <v>1</v>
      </c>
      <c r="D811" s="82">
        <v>1</v>
      </c>
      <c r="E811" s="59" t="s">
        <v>9331</v>
      </c>
      <c r="F811" s="59" t="s">
        <v>9331</v>
      </c>
      <c r="G811" s="59" t="s">
        <v>9387</v>
      </c>
      <c r="H811" s="74"/>
      <c r="I811" s="59" t="s">
        <v>9388</v>
      </c>
      <c r="J811" s="75">
        <v>2</v>
      </c>
      <c r="K811" s="62">
        <v>43276</v>
      </c>
      <c r="L811" s="74">
        <v>31</v>
      </c>
      <c r="M811" s="57">
        <v>2</v>
      </c>
      <c r="N811" s="57">
        <f t="shared" si="72"/>
        <v>25</v>
      </c>
      <c r="O811" s="57">
        <f t="shared" si="73"/>
        <v>6</v>
      </c>
      <c r="P811" s="57" t="str">
        <f t="shared" si="74"/>
        <v>18</v>
      </c>
      <c r="Q811" s="57">
        <f t="shared" si="75"/>
        <v>25060018</v>
      </c>
      <c r="R811" s="57">
        <f t="shared" si="76"/>
        <v>250600182</v>
      </c>
      <c r="S811" s="64">
        <f t="shared" si="77"/>
        <v>44403512250618</v>
      </c>
      <c r="T811" s="57" t="e">
        <f>COUNTIF(#REF!,tratycont!S417)</f>
        <v>#REF!</v>
      </c>
      <c r="V811" s="59"/>
    </row>
    <row r="812" spans="1:22" x14ac:dyDescent="0.2">
      <c r="A812" s="57">
        <v>811</v>
      </c>
      <c r="B812" s="63">
        <v>4440381</v>
      </c>
      <c r="C812" s="58">
        <v>1</v>
      </c>
      <c r="D812" s="82">
        <v>1</v>
      </c>
      <c r="E812" s="59" t="s">
        <v>9331</v>
      </c>
      <c r="F812" s="59" t="s">
        <v>9331</v>
      </c>
      <c r="G812" s="59" t="s">
        <v>9389</v>
      </c>
      <c r="H812" s="74"/>
      <c r="I812" s="59" t="s">
        <v>9390</v>
      </c>
      <c r="J812" s="75">
        <v>1</v>
      </c>
      <c r="K812" s="62">
        <v>43315</v>
      </c>
      <c r="L812" s="74">
        <v>30</v>
      </c>
      <c r="M812" s="57">
        <v>2</v>
      </c>
      <c r="N812" s="57">
        <f t="shared" si="72"/>
        <v>3</v>
      </c>
      <c r="O812" s="57">
        <f t="shared" si="73"/>
        <v>8</v>
      </c>
      <c r="P812" s="57" t="str">
        <f t="shared" si="74"/>
        <v>18</v>
      </c>
      <c r="Q812" s="57">
        <f t="shared" si="75"/>
        <v>3080018</v>
      </c>
      <c r="R812" s="57">
        <f t="shared" si="76"/>
        <v>30800181</v>
      </c>
      <c r="S812" s="64">
        <f t="shared" si="77"/>
        <v>44403811030818</v>
      </c>
      <c r="T812" s="57" t="e">
        <f>COUNTIF(#REF!,tratycont!#REF!)</f>
        <v>#REF!</v>
      </c>
      <c r="V812" s="59"/>
    </row>
    <row r="813" spans="1:22" x14ac:dyDescent="0.2">
      <c r="A813" s="57">
        <v>812</v>
      </c>
      <c r="B813" s="63">
        <v>4440401</v>
      </c>
      <c r="C813" s="58">
        <v>1</v>
      </c>
      <c r="D813" s="82">
        <v>0</v>
      </c>
      <c r="E813" s="59" t="s">
        <v>9331</v>
      </c>
      <c r="F813" s="59" t="s">
        <v>9331</v>
      </c>
      <c r="G813" s="59" t="s">
        <v>9391</v>
      </c>
      <c r="H813" s="74"/>
      <c r="I813" s="59" t="s">
        <v>9392</v>
      </c>
      <c r="J813" s="75">
        <v>2</v>
      </c>
      <c r="K813" s="62">
        <v>43508</v>
      </c>
      <c r="L813" s="74">
        <v>23</v>
      </c>
      <c r="M813" s="57">
        <v>2</v>
      </c>
      <c r="N813" s="57">
        <f t="shared" si="72"/>
        <v>12</v>
      </c>
      <c r="O813" s="57">
        <f t="shared" si="73"/>
        <v>2</v>
      </c>
      <c r="P813" s="57" t="str">
        <f t="shared" si="74"/>
        <v>19</v>
      </c>
      <c r="Q813" s="57">
        <f t="shared" si="75"/>
        <v>12020019</v>
      </c>
      <c r="R813" s="57">
        <f t="shared" si="76"/>
        <v>120200192</v>
      </c>
      <c r="S813" s="64">
        <f t="shared" si="77"/>
        <v>44404012120219</v>
      </c>
      <c r="T813" s="57" t="e">
        <f>COUNTIF(#REF!,tratycont!S382)</f>
        <v>#REF!</v>
      </c>
      <c r="V813" s="59"/>
    </row>
    <row r="814" spans="1:22" x14ac:dyDescent="0.2">
      <c r="A814" s="57">
        <v>813</v>
      </c>
      <c r="B814" s="63">
        <v>4440411</v>
      </c>
      <c r="C814" s="58">
        <v>1</v>
      </c>
      <c r="D814" s="82">
        <v>1</v>
      </c>
      <c r="E814" s="59" t="s">
        <v>9331</v>
      </c>
      <c r="F814" s="59" t="s">
        <v>9331</v>
      </c>
      <c r="G814" s="59" t="s">
        <v>9393</v>
      </c>
      <c r="H814" s="74"/>
      <c r="I814" s="59" t="s">
        <v>9394</v>
      </c>
      <c r="J814" s="75">
        <v>1</v>
      </c>
      <c r="K814" s="62">
        <v>43385</v>
      </c>
      <c r="L814" s="74">
        <v>27</v>
      </c>
      <c r="M814" s="57">
        <v>2</v>
      </c>
      <c r="N814" s="57">
        <f t="shared" si="72"/>
        <v>12</v>
      </c>
      <c r="O814" s="57">
        <f t="shared" si="73"/>
        <v>10</v>
      </c>
      <c r="P814" s="57" t="str">
        <f t="shared" si="74"/>
        <v>18</v>
      </c>
      <c r="Q814" s="57">
        <f t="shared" si="75"/>
        <v>12100018</v>
      </c>
      <c r="R814" s="57">
        <f t="shared" si="76"/>
        <v>121000181</v>
      </c>
      <c r="S814" s="64">
        <f t="shared" si="77"/>
        <v>44404111121018</v>
      </c>
      <c r="T814" s="57" t="e">
        <f>COUNTIF(#REF!,tratycont!S380)</f>
        <v>#REF!</v>
      </c>
      <c r="V814" s="59"/>
    </row>
    <row r="815" spans="1:22" x14ac:dyDescent="0.2">
      <c r="A815" s="57">
        <v>814</v>
      </c>
      <c r="B815" s="63">
        <v>4440431</v>
      </c>
      <c r="C815" s="58">
        <v>1</v>
      </c>
      <c r="D815" s="82">
        <v>0</v>
      </c>
      <c r="E815" s="59" t="s">
        <v>9331</v>
      </c>
      <c r="F815" s="59" t="s">
        <v>9331</v>
      </c>
      <c r="G815" s="59" t="s">
        <v>9395</v>
      </c>
      <c r="H815" s="74"/>
      <c r="I815" s="59" t="s">
        <v>9396</v>
      </c>
      <c r="J815" s="75">
        <v>2</v>
      </c>
      <c r="K815" s="62">
        <v>43463</v>
      </c>
      <c r="L815" s="74">
        <v>25</v>
      </c>
      <c r="M815" s="57">
        <v>2</v>
      </c>
      <c r="N815" s="57">
        <f t="shared" si="72"/>
        <v>29</v>
      </c>
      <c r="O815" s="57">
        <f t="shared" si="73"/>
        <v>12</v>
      </c>
      <c r="P815" s="57" t="str">
        <f t="shared" si="74"/>
        <v>18</v>
      </c>
      <c r="Q815" s="57">
        <f t="shared" si="75"/>
        <v>29120018</v>
      </c>
      <c r="R815" s="57">
        <f t="shared" si="76"/>
        <v>291200182</v>
      </c>
      <c r="S815" s="64">
        <f t="shared" si="77"/>
        <v>44404312291218</v>
      </c>
      <c r="T815" s="57" t="e">
        <f>COUNTIF(#REF!,tratycont!S414)</f>
        <v>#REF!</v>
      </c>
      <c r="V815" s="59"/>
    </row>
    <row r="816" spans="1:22" x14ac:dyDescent="0.2">
      <c r="A816" s="57">
        <v>815</v>
      </c>
      <c r="B816" s="63">
        <v>4440461</v>
      </c>
      <c r="C816" s="58">
        <v>1</v>
      </c>
      <c r="D816" s="82">
        <v>0</v>
      </c>
      <c r="E816" s="59" t="s">
        <v>9331</v>
      </c>
      <c r="F816" s="59" t="s">
        <v>9331</v>
      </c>
      <c r="G816" s="59" t="s">
        <v>9397</v>
      </c>
      <c r="H816" s="74"/>
      <c r="I816" s="59" t="s">
        <v>9398</v>
      </c>
      <c r="J816" s="75">
        <v>2</v>
      </c>
      <c r="K816" s="62">
        <v>43522</v>
      </c>
      <c r="L816" s="74">
        <v>23</v>
      </c>
      <c r="M816" s="57">
        <v>2</v>
      </c>
      <c r="N816" s="57">
        <f t="shared" si="72"/>
        <v>26</v>
      </c>
      <c r="O816" s="57">
        <f t="shared" si="73"/>
        <v>2</v>
      </c>
      <c r="P816" s="57" t="str">
        <f t="shared" si="74"/>
        <v>19</v>
      </c>
      <c r="Q816" s="57">
        <f t="shared" si="75"/>
        <v>26020019</v>
      </c>
      <c r="R816" s="57">
        <f t="shared" si="76"/>
        <v>260200192</v>
      </c>
      <c r="S816" s="64">
        <f t="shared" si="77"/>
        <v>44404612260219</v>
      </c>
      <c r="T816" s="57" t="e">
        <f>COUNTIF(#REF!,tratycont!S412)</f>
        <v>#REF!</v>
      </c>
      <c r="V816" s="59"/>
    </row>
    <row r="817" spans="1:22" x14ac:dyDescent="0.2">
      <c r="A817" s="57">
        <v>816</v>
      </c>
      <c r="B817" s="63">
        <v>4440471</v>
      </c>
      <c r="C817" s="58">
        <v>1</v>
      </c>
      <c r="D817" s="82">
        <v>0</v>
      </c>
      <c r="E817" s="59" t="s">
        <v>9331</v>
      </c>
      <c r="F817" s="59" t="s">
        <v>9331</v>
      </c>
      <c r="G817" s="59" t="s">
        <v>9399</v>
      </c>
      <c r="H817" s="74"/>
      <c r="I817" s="59" t="s">
        <v>9400</v>
      </c>
      <c r="J817" s="75">
        <v>2</v>
      </c>
      <c r="K817" s="62">
        <v>43496</v>
      </c>
      <c r="L817" s="74">
        <v>24</v>
      </c>
      <c r="M817" s="57">
        <v>2</v>
      </c>
      <c r="N817" s="57">
        <f t="shared" si="72"/>
        <v>31</v>
      </c>
      <c r="O817" s="57">
        <f t="shared" si="73"/>
        <v>1</v>
      </c>
      <c r="P817" s="57" t="str">
        <f t="shared" si="74"/>
        <v>19</v>
      </c>
      <c r="Q817" s="57">
        <f t="shared" si="75"/>
        <v>31010019</v>
      </c>
      <c r="R817" s="57">
        <f t="shared" si="76"/>
        <v>310100192</v>
      </c>
      <c r="S817" s="64">
        <f t="shared" si="77"/>
        <v>44404712310119</v>
      </c>
      <c r="T817" s="57" t="e">
        <f>COUNTIF(#REF!,tratycont!S386)</f>
        <v>#REF!</v>
      </c>
      <c r="V817" s="59"/>
    </row>
    <row r="818" spans="1:22" x14ac:dyDescent="0.2">
      <c r="A818" s="57">
        <v>817</v>
      </c>
      <c r="B818" s="63">
        <v>4440481</v>
      </c>
      <c r="C818" s="58">
        <v>1</v>
      </c>
      <c r="D818" s="82">
        <v>1</v>
      </c>
      <c r="E818" s="59" t="s">
        <v>9331</v>
      </c>
      <c r="F818" s="59" t="s">
        <v>9331</v>
      </c>
      <c r="G818" s="59" t="s">
        <v>9401</v>
      </c>
      <c r="H818" s="74"/>
      <c r="I818" s="59" t="s">
        <v>9402</v>
      </c>
      <c r="J818" s="75">
        <v>1</v>
      </c>
      <c r="K818" s="62">
        <v>43481</v>
      </c>
      <c r="L818" s="74">
        <v>24</v>
      </c>
      <c r="M818" s="57">
        <v>2</v>
      </c>
      <c r="N818" s="57">
        <f t="shared" si="72"/>
        <v>16</v>
      </c>
      <c r="O818" s="57">
        <f t="shared" si="73"/>
        <v>1</v>
      </c>
      <c r="P818" s="57" t="str">
        <f t="shared" si="74"/>
        <v>19</v>
      </c>
      <c r="Q818" s="57">
        <f t="shared" si="75"/>
        <v>16010019</v>
      </c>
      <c r="R818" s="57">
        <f t="shared" si="76"/>
        <v>160100191</v>
      </c>
      <c r="S818" s="64">
        <f t="shared" si="77"/>
        <v>44404811160119</v>
      </c>
      <c r="T818" s="57" t="e">
        <f>COUNTIF(#REF!,tratycont!S387)</f>
        <v>#REF!</v>
      </c>
      <c r="V818" s="59"/>
    </row>
    <row r="819" spans="1:22" x14ac:dyDescent="0.2">
      <c r="A819" s="57">
        <v>818</v>
      </c>
      <c r="B819" s="63">
        <v>4440501</v>
      </c>
      <c r="C819" s="58">
        <v>1</v>
      </c>
      <c r="D819" s="82">
        <v>1</v>
      </c>
      <c r="E819" s="59" t="s">
        <v>9331</v>
      </c>
      <c r="F819" s="59" t="s">
        <v>9331</v>
      </c>
      <c r="G819" s="59" t="s">
        <v>9403</v>
      </c>
      <c r="H819" s="74"/>
      <c r="I819" s="59" t="s">
        <v>9404</v>
      </c>
      <c r="J819" s="75">
        <v>1</v>
      </c>
      <c r="K819" s="62">
        <v>43368</v>
      </c>
      <c r="L819" s="74">
        <v>28</v>
      </c>
      <c r="M819" s="57">
        <v>2</v>
      </c>
      <c r="N819" s="57">
        <f t="shared" si="72"/>
        <v>25</v>
      </c>
      <c r="O819" s="57">
        <f t="shared" si="73"/>
        <v>9</v>
      </c>
      <c r="P819" s="57" t="str">
        <f t="shared" si="74"/>
        <v>18</v>
      </c>
      <c r="Q819" s="57">
        <f t="shared" si="75"/>
        <v>25090018</v>
      </c>
      <c r="R819" s="57">
        <f t="shared" si="76"/>
        <v>250900181</v>
      </c>
      <c r="S819" s="64">
        <f t="shared" si="77"/>
        <v>44405011250918</v>
      </c>
      <c r="T819" s="57" t="e">
        <f>COUNTIF(#REF!,tratycont!S413)</f>
        <v>#REF!</v>
      </c>
      <c r="V819" s="59"/>
    </row>
    <row r="820" spans="1:22" x14ac:dyDescent="0.2">
      <c r="A820" s="57">
        <v>819</v>
      </c>
      <c r="B820" s="63">
        <v>4440511</v>
      </c>
      <c r="C820" s="58">
        <v>1</v>
      </c>
      <c r="D820" s="82">
        <v>1</v>
      </c>
      <c r="E820" s="59" t="s">
        <v>9331</v>
      </c>
      <c r="F820" s="59" t="s">
        <v>9331</v>
      </c>
      <c r="G820" s="59" t="s">
        <v>9405</v>
      </c>
      <c r="H820" s="74"/>
      <c r="I820" s="59" t="s">
        <v>9406</v>
      </c>
      <c r="J820" s="75">
        <v>2</v>
      </c>
      <c r="K820" s="62">
        <v>43371</v>
      </c>
      <c r="L820" s="74">
        <v>28</v>
      </c>
      <c r="M820" s="57">
        <v>2</v>
      </c>
      <c r="N820" s="57">
        <f t="shared" si="72"/>
        <v>28</v>
      </c>
      <c r="O820" s="57">
        <f t="shared" si="73"/>
        <v>9</v>
      </c>
      <c r="P820" s="57" t="str">
        <f t="shared" si="74"/>
        <v>18</v>
      </c>
      <c r="Q820" s="57">
        <f t="shared" si="75"/>
        <v>28090018</v>
      </c>
      <c r="R820" s="57">
        <f t="shared" si="76"/>
        <v>280900182</v>
      </c>
      <c r="S820" s="64">
        <f t="shared" si="77"/>
        <v>44405112280918</v>
      </c>
      <c r="T820" s="57" t="e">
        <f>COUNTIF(#REF!,tratycont!S409)</f>
        <v>#REF!</v>
      </c>
      <c r="V820" s="59"/>
    </row>
    <row r="821" spans="1:22" x14ac:dyDescent="0.2">
      <c r="A821" s="57">
        <v>820</v>
      </c>
      <c r="B821" s="63">
        <v>4440521</v>
      </c>
      <c r="C821" s="58">
        <v>1</v>
      </c>
      <c r="D821" s="82">
        <v>0</v>
      </c>
      <c r="E821" s="59" t="s">
        <v>9331</v>
      </c>
      <c r="F821" s="59" t="s">
        <v>9331</v>
      </c>
      <c r="G821" s="59" t="s">
        <v>9407</v>
      </c>
      <c r="H821" s="74"/>
      <c r="I821" s="59" t="s">
        <v>9408</v>
      </c>
      <c r="J821" s="75">
        <v>2</v>
      </c>
      <c r="K821" s="62">
        <v>43407</v>
      </c>
      <c r="L821" s="74">
        <v>27</v>
      </c>
      <c r="M821" s="57">
        <v>2</v>
      </c>
      <c r="N821" s="57">
        <f t="shared" si="72"/>
        <v>3</v>
      </c>
      <c r="O821" s="57">
        <f t="shared" si="73"/>
        <v>11</v>
      </c>
      <c r="P821" s="57" t="str">
        <f t="shared" si="74"/>
        <v>18</v>
      </c>
      <c r="Q821" s="57">
        <f t="shared" si="75"/>
        <v>3110018</v>
      </c>
      <c r="R821" s="57">
        <f t="shared" si="76"/>
        <v>31100182</v>
      </c>
      <c r="S821" s="64">
        <f t="shared" si="77"/>
        <v>44405212031118</v>
      </c>
      <c r="T821" s="57" t="e">
        <f>COUNTIF(#REF!,tratycont!S398)</f>
        <v>#REF!</v>
      </c>
      <c r="V821" s="59"/>
    </row>
    <row r="822" spans="1:22" x14ac:dyDescent="0.2">
      <c r="A822" s="57">
        <v>821</v>
      </c>
      <c r="B822" s="63">
        <v>4440531</v>
      </c>
      <c r="C822" s="58">
        <v>1</v>
      </c>
      <c r="D822" s="82">
        <v>0</v>
      </c>
      <c r="E822" s="59" t="s">
        <v>9331</v>
      </c>
      <c r="F822" s="59" t="s">
        <v>9331</v>
      </c>
      <c r="G822" s="59" t="s">
        <v>9409</v>
      </c>
      <c r="H822" s="74"/>
      <c r="I822" s="59" t="s">
        <v>9410</v>
      </c>
      <c r="J822" s="75">
        <v>1</v>
      </c>
      <c r="K822" s="62">
        <v>43452</v>
      </c>
      <c r="L822" s="74">
        <v>25</v>
      </c>
      <c r="M822" s="57">
        <v>2</v>
      </c>
      <c r="N822" s="57">
        <f t="shared" si="72"/>
        <v>18</v>
      </c>
      <c r="O822" s="57">
        <f t="shared" si="73"/>
        <v>12</v>
      </c>
      <c r="P822" s="57" t="str">
        <f t="shared" si="74"/>
        <v>18</v>
      </c>
      <c r="Q822" s="57">
        <f t="shared" si="75"/>
        <v>18120018</v>
      </c>
      <c r="R822" s="57">
        <f t="shared" si="76"/>
        <v>181200181</v>
      </c>
      <c r="S822" s="64">
        <f t="shared" si="77"/>
        <v>44405311181218</v>
      </c>
      <c r="T822" s="57" t="e">
        <f>COUNTIF(#REF!,tratycont!S408)</f>
        <v>#REF!</v>
      </c>
      <c r="V822" s="59"/>
    </row>
    <row r="823" spans="1:22" x14ac:dyDescent="0.2">
      <c r="A823" s="57">
        <v>822</v>
      </c>
      <c r="B823" s="63">
        <v>4440541</v>
      </c>
      <c r="C823" s="58">
        <v>1</v>
      </c>
      <c r="D823" s="82">
        <v>1</v>
      </c>
      <c r="E823" s="59" t="s">
        <v>9331</v>
      </c>
      <c r="F823" s="59" t="s">
        <v>9331</v>
      </c>
      <c r="G823" s="59" t="s">
        <v>9411</v>
      </c>
      <c r="H823" s="74"/>
      <c r="I823" s="59" t="s">
        <v>9412</v>
      </c>
      <c r="J823" s="75">
        <v>1</v>
      </c>
      <c r="K823" s="62">
        <v>43206</v>
      </c>
      <c r="L823" s="74">
        <v>33</v>
      </c>
      <c r="M823" s="57">
        <v>2</v>
      </c>
      <c r="N823" s="57">
        <f t="shared" si="72"/>
        <v>16</v>
      </c>
      <c r="O823" s="57">
        <f t="shared" si="73"/>
        <v>4</v>
      </c>
      <c r="P823" s="57" t="str">
        <f t="shared" si="74"/>
        <v>18</v>
      </c>
      <c r="Q823" s="57">
        <f t="shared" si="75"/>
        <v>16040018</v>
      </c>
      <c r="R823" s="57">
        <f t="shared" si="76"/>
        <v>160400181</v>
      </c>
      <c r="S823" s="64">
        <f t="shared" si="77"/>
        <v>44405411160418</v>
      </c>
      <c r="T823" s="57" t="e">
        <f>COUNTIF(#REF!,tratycont!S376)</f>
        <v>#REF!</v>
      </c>
      <c r="V823" s="59"/>
    </row>
    <row r="824" spans="1:22" x14ac:dyDescent="0.2">
      <c r="A824" s="57">
        <v>823</v>
      </c>
      <c r="B824" s="63">
        <v>4440551</v>
      </c>
      <c r="C824" s="58">
        <v>1</v>
      </c>
      <c r="D824" s="82">
        <v>1</v>
      </c>
      <c r="E824" s="59" t="s">
        <v>9331</v>
      </c>
      <c r="F824" s="59" t="s">
        <v>9331</v>
      </c>
      <c r="G824" s="59" t="s">
        <v>9413</v>
      </c>
      <c r="H824" s="74"/>
      <c r="I824" s="59" t="s">
        <v>9414</v>
      </c>
      <c r="J824" s="75">
        <v>2</v>
      </c>
      <c r="K824" s="62">
        <v>43256</v>
      </c>
      <c r="L824" s="74">
        <v>32</v>
      </c>
      <c r="M824" s="57">
        <v>2</v>
      </c>
      <c r="N824" s="57">
        <f t="shared" si="72"/>
        <v>5</v>
      </c>
      <c r="O824" s="57">
        <f t="shared" si="73"/>
        <v>6</v>
      </c>
      <c r="P824" s="57" t="str">
        <f t="shared" si="74"/>
        <v>18</v>
      </c>
      <c r="Q824" s="57">
        <f t="shared" si="75"/>
        <v>5060018</v>
      </c>
      <c r="R824" s="57">
        <f t="shared" si="76"/>
        <v>50600182</v>
      </c>
      <c r="S824" s="64">
        <f t="shared" si="77"/>
        <v>44405512050618</v>
      </c>
      <c r="T824" s="57" t="e">
        <f>COUNTIF(#REF!,tratycont!S378)</f>
        <v>#REF!</v>
      </c>
      <c r="V824" s="59"/>
    </row>
    <row r="825" spans="1:22" x14ac:dyDescent="0.2">
      <c r="A825" s="57">
        <v>824</v>
      </c>
      <c r="B825" s="63">
        <v>4440561</v>
      </c>
      <c r="C825" s="58">
        <v>1</v>
      </c>
      <c r="D825" s="82">
        <v>1</v>
      </c>
      <c r="E825" s="59" t="s">
        <v>9331</v>
      </c>
      <c r="F825" s="59" t="s">
        <v>9331</v>
      </c>
      <c r="G825" s="59" t="s">
        <v>9415</v>
      </c>
      <c r="H825" s="74"/>
      <c r="I825" s="59" t="s">
        <v>9416</v>
      </c>
      <c r="J825" s="75">
        <v>2</v>
      </c>
      <c r="K825" s="62">
        <v>43417</v>
      </c>
      <c r="L825" s="74">
        <v>26</v>
      </c>
      <c r="M825" s="57">
        <v>2</v>
      </c>
      <c r="N825" s="57">
        <f t="shared" si="72"/>
        <v>13</v>
      </c>
      <c r="O825" s="57">
        <f t="shared" si="73"/>
        <v>11</v>
      </c>
      <c r="P825" s="57" t="str">
        <f t="shared" si="74"/>
        <v>18</v>
      </c>
      <c r="Q825" s="57">
        <f t="shared" si="75"/>
        <v>13110018</v>
      </c>
      <c r="R825" s="57">
        <f t="shared" si="76"/>
        <v>131100182</v>
      </c>
      <c r="S825" s="64">
        <f t="shared" si="77"/>
        <v>44405612131118</v>
      </c>
      <c r="T825" s="57" t="e">
        <f>COUNTIF(#REF!,tratycont!#REF!)</f>
        <v>#REF!</v>
      </c>
      <c r="V825" s="59"/>
    </row>
    <row r="826" spans="1:22" x14ac:dyDescent="0.2">
      <c r="A826" s="57">
        <v>825</v>
      </c>
      <c r="B826" s="63">
        <v>4440571</v>
      </c>
      <c r="C826" s="58">
        <v>1</v>
      </c>
      <c r="D826" s="82">
        <v>1</v>
      </c>
      <c r="E826" s="59" t="s">
        <v>9331</v>
      </c>
      <c r="F826" s="59" t="s">
        <v>9331</v>
      </c>
      <c r="G826" s="59" t="s">
        <v>9417</v>
      </c>
      <c r="H826" s="74"/>
      <c r="I826" s="59" t="s">
        <v>9418</v>
      </c>
      <c r="J826" s="75">
        <v>2</v>
      </c>
      <c r="K826" s="62">
        <v>43376</v>
      </c>
      <c r="L826" s="74">
        <v>28</v>
      </c>
      <c r="M826" s="57">
        <v>2</v>
      </c>
      <c r="N826" s="57">
        <f t="shared" si="72"/>
        <v>3</v>
      </c>
      <c r="O826" s="57">
        <f t="shared" si="73"/>
        <v>10</v>
      </c>
      <c r="P826" s="57" t="str">
        <f t="shared" si="74"/>
        <v>18</v>
      </c>
      <c r="Q826" s="57">
        <f t="shared" si="75"/>
        <v>3100018</v>
      </c>
      <c r="R826" s="57">
        <f t="shared" si="76"/>
        <v>31000182</v>
      </c>
      <c r="S826" s="64">
        <f t="shared" si="77"/>
        <v>44405712031018</v>
      </c>
      <c r="T826" s="57" t="e">
        <f>COUNTIF(#REF!,tratycont!S415)</f>
        <v>#REF!</v>
      </c>
      <c r="V826" s="59"/>
    </row>
    <row r="827" spans="1:22" x14ac:dyDescent="0.2">
      <c r="A827" s="57">
        <v>826</v>
      </c>
      <c r="B827" s="63">
        <v>4440581</v>
      </c>
      <c r="C827" s="58">
        <v>1</v>
      </c>
      <c r="D827" s="82">
        <v>1</v>
      </c>
      <c r="E827" s="59" t="s">
        <v>9331</v>
      </c>
      <c r="F827" s="59" t="s">
        <v>9331</v>
      </c>
      <c r="G827" s="59" t="s">
        <v>9419</v>
      </c>
      <c r="H827" s="74"/>
      <c r="I827" s="59" t="s">
        <v>9420</v>
      </c>
      <c r="J827" s="75">
        <v>1</v>
      </c>
      <c r="K827" s="62">
        <v>43368</v>
      </c>
      <c r="L827" s="74">
        <v>28</v>
      </c>
      <c r="M827" s="57">
        <v>2</v>
      </c>
      <c r="N827" s="57">
        <f t="shared" si="72"/>
        <v>25</v>
      </c>
      <c r="O827" s="57">
        <f t="shared" si="73"/>
        <v>9</v>
      </c>
      <c r="P827" s="57" t="str">
        <f t="shared" si="74"/>
        <v>18</v>
      </c>
      <c r="Q827" s="57">
        <f t="shared" si="75"/>
        <v>25090018</v>
      </c>
      <c r="R827" s="57">
        <f t="shared" si="76"/>
        <v>250900181</v>
      </c>
      <c r="S827" s="64">
        <f t="shared" si="77"/>
        <v>44405811250918</v>
      </c>
      <c r="T827" s="57" t="e">
        <f>COUNTIF(#REF!,tratycont!S388)</f>
        <v>#REF!</v>
      </c>
      <c r="V827" s="59"/>
    </row>
    <row r="828" spans="1:22" x14ac:dyDescent="0.2">
      <c r="A828" s="57">
        <v>827</v>
      </c>
      <c r="B828" s="63">
        <v>4440591</v>
      </c>
      <c r="C828" s="58">
        <v>1</v>
      </c>
      <c r="D828" s="82">
        <v>1</v>
      </c>
      <c r="E828" s="59" t="s">
        <v>9331</v>
      </c>
      <c r="F828" s="59" t="s">
        <v>9331</v>
      </c>
      <c r="G828" s="59" t="s">
        <v>9421</v>
      </c>
      <c r="H828" s="74"/>
      <c r="I828" s="59" t="s">
        <v>9422</v>
      </c>
      <c r="J828" s="75">
        <v>2</v>
      </c>
      <c r="K828" s="62">
        <v>43251</v>
      </c>
      <c r="L828" s="74">
        <v>32</v>
      </c>
      <c r="M828" s="57">
        <v>2</v>
      </c>
      <c r="N828" s="57">
        <f t="shared" si="72"/>
        <v>31</v>
      </c>
      <c r="O828" s="57">
        <f t="shared" si="73"/>
        <v>5</v>
      </c>
      <c r="P828" s="57" t="str">
        <f t="shared" si="74"/>
        <v>18</v>
      </c>
      <c r="Q828" s="57">
        <f t="shared" si="75"/>
        <v>31050018</v>
      </c>
      <c r="R828" s="57">
        <f t="shared" si="76"/>
        <v>310500182</v>
      </c>
      <c r="S828" s="64">
        <f t="shared" si="77"/>
        <v>44405912310518</v>
      </c>
      <c r="T828" s="57" t="e">
        <f>COUNTIF(#REF!,tratycont!S390)</f>
        <v>#REF!</v>
      </c>
      <c r="V828" s="59"/>
    </row>
    <row r="829" spans="1:22" x14ac:dyDescent="0.2">
      <c r="A829" s="57">
        <v>828</v>
      </c>
      <c r="B829" s="63">
        <v>4440601</v>
      </c>
      <c r="C829" s="58">
        <v>1</v>
      </c>
      <c r="D829" s="82">
        <v>0</v>
      </c>
      <c r="E829" s="59" t="s">
        <v>9331</v>
      </c>
      <c r="F829" s="59" t="s">
        <v>9331</v>
      </c>
      <c r="G829" s="59" t="s">
        <v>9423</v>
      </c>
      <c r="H829" s="74"/>
      <c r="I829" s="59" t="s">
        <v>9424</v>
      </c>
      <c r="J829" s="75">
        <v>1</v>
      </c>
      <c r="K829" s="62">
        <v>43570</v>
      </c>
      <c r="L829" s="74">
        <v>21</v>
      </c>
      <c r="M829" s="57">
        <v>2</v>
      </c>
      <c r="N829" s="57">
        <f t="shared" si="72"/>
        <v>15</v>
      </c>
      <c r="O829" s="57">
        <f t="shared" si="73"/>
        <v>4</v>
      </c>
      <c r="P829" s="57" t="str">
        <f t="shared" si="74"/>
        <v>19</v>
      </c>
      <c r="Q829" s="57">
        <f t="shared" si="75"/>
        <v>15040019</v>
      </c>
      <c r="R829" s="57">
        <f t="shared" si="76"/>
        <v>150400191</v>
      </c>
      <c r="S829" s="64">
        <f t="shared" si="77"/>
        <v>44406011150419</v>
      </c>
      <c r="T829" s="57" t="e">
        <f>COUNTIF(#REF!,tratycont!S406)</f>
        <v>#REF!</v>
      </c>
      <c r="V829" s="59"/>
    </row>
    <row r="830" spans="1:22" x14ac:dyDescent="0.2">
      <c r="A830" s="57">
        <v>829</v>
      </c>
      <c r="B830" s="63">
        <v>4440611</v>
      </c>
      <c r="C830" s="58">
        <v>1</v>
      </c>
      <c r="D830" s="82">
        <v>1</v>
      </c>
      <c r="E830" s="59" t="s">
        <v>9331</v>
      </c>
      <c r="F830" s="59" t="s">
        <v>9331</v>
      </c>
      <c r="G830" s="59" t="s">
        <v>9425</v>
      </c>
      <c r="H830" s="74"/>
      <c r="I830" s="59" t="s">
        <v>9426</v>
      </c>
      <c r="J830" s="75">
        <v>2</v>
      </c>
      <c r="K830" s="62">
        <v>43598</v>
      </c>
      <c r="L830" s="74">
        <v>20</v>
      </c>
      <c r="M830" s="57">
        <v>2</v>
      </c>
      <c r="N830" s="57">
        <f t="shared" si="72"/>
        <v>13</v>
      </c>
      <c r="O830" s="57">
        <f t="shared" si="73"/>
        <v>5</v>
      </c>
      <c r="P830" s="57" t="str">
        <f t="shared" si="74"/>
        <v>19</v>
      </c>
      <c r="Q830" s="57">
        <f t="shared" si="75"/>
        <v>13050019</v>
      </c>
      <c r="R830" s="57">
        <f t="shared" si="76"/>
        <v>130500192</v>
      </c>
      <c r="S830" s="64">
        <f t="shared" si="77"/>
        <v>44406112130519</v>
      </c>
      <c r="T830" s="57" t="e">
        <f>COUNTIF(#REF!,tratycont!S404)</f>
        <v>#REF!</v>
      </c>
      <c r="V830" s="59"/>
    </row>
    <row r="831" spans="1:22" x14ac:dyDescent="0.2">
      <c r="A831" s="57">
        <v>830</v>
      </c>
      <c r="B831" s="63">
        <v>4440621</v>
      </c>
      <c r="C831" s="58">
        <v>1</v>
      </c>
      <c r="D831" s="82">
        <v>1</v>
      </c>
      <c r="E831" s="59" t="s">
        <v>9331</v>
      </c>
      <c r="F831" s="59" t="s">
        <v>9331</v>
      </c>
      <c r="G831" s="59" t="s">
        <v>9427</v>
      </c>
      <c r="H831" s="74"/>
      <c r="I831" s="59" t="s">
        <v>9428</v>
      </c>
      <c r="J831" s="75">
        <v>1</v>
      </c>
      <c r="K831" s="62">
        <v>43246</v>
      </c>
      <c r="L831" s="74">
        <v>32</v>
      </c>
      <c r="M831" s="57">
        <v>2</v>
      </c>
      <c r="N831" s="57">
        <f t="shared" si="72"/>
        <v>26</v>
      </c>
      <c r="O831" s="57">
        <f t="shared" si="73"/>
        <v>5</v>
      </c>
      <c r="P831" s="57" t="str">
        <f t="shared" si="74"/>
        <v>18</v>
      </c>
      <c r="Q831" s="57">
        <f t="shared" si="75"/>
        <v>26050018</v>
      </c>
      <c r="R831" s="57">
        <f t="shared" si="76"/>
        <v>260500181</v>
      </c>
      <c r="S831" s="64">
        <f t="shared" si="77"/>
        <v>44406211260518</v>
      </c>
      <c r="T831" s="57" t="e">
        <f>COUNTIF(#REF!,tratycont!#REF!)</f>
        <v>#REF!</v>
      </c>
      <c r="V831" s="59"/>
    </row>
    <row r="832" spans="1:22" x14ac:dyDescent="0.2">
      <c r="A832" s="57">
        <v>831</v>
      </c>
      <c r="B832" s="63">
        <v>4440631</v>
      </c>
      <c r="C832" s="58">
        <v>1</v>
      </c>
      <c r="D832" s="82">
        <v>1</v>
      </c>
      <c r="E832" s="59" t="s">
        <v>9331</v>
      </c>
      <c r="F832" s="59" t="s">
        <v>9331</v>
      </c>
      <c r="G832" s="59" t="s">
        <v>9429</v>
      </c>
      <c r="H832" s="74"/>
      <c r="I832" s="59" t="s">
        <v>9430</v>
      </c>
      <c r="J832" s="75">
        <v>2</v>
      </c>
      <c r="K832" s="62">
        <v>43223</v>
      </c>
      <c r="L832" s="74">
        <v>33</v>
      </c>
      <c r="M832" s="57">
        <v>2</v>
      </c>
      <c r="N832" s="57">
        <f t="shared" si="72"/>
        <v>3</v>
      </c>
      <c r="O832" s="57">
        <f t="shared" si="73"/>
        <v>5</v>
      </c>
      <c r="P832" s="57" t="str">
        <f t="shared" si="74"/>
        <v>18</v>
      </c>
      <c r="Q832" s="57">
        <f t="shared" si="75"/>
        <v>3050018</v>
      </c>
      <c r="R832" s="57">
        <f t="shared" si="76"/>
        <v>30500182</v>
      </c>
      <c r="S832" s="64">
        <f t="shared" si="77"/>
        <v>44406312030518</v>
      </c>
      <c r="T832" s="57" t="e">
        <f>COUNTIF(#REF!,tratycont!S393)</f>
        <v>#REF!</v>
      </c>
      <c r="V832" s="59"/>
    </row>
    <row r="833" spans="1:22" x14ac:dyDescent="0.2">
      <c r="A833" s="57">
        <v>832</v>
      </c>
      <c r="B833" s="63">
        <v>4440641</v>
      </c>
      <c r="C833" s="58">
        <v>1</v>
      </c>
      <c r="D833" s="82">
        <v>1</v>
      </c>
      <c r="E833" s="59" t="s">
        <v>9331</v>
      </c>
      <c r="F833" s="59" t="s">
        <v>9331</v>
      </c>
      <c r="G833" s="59" t="s">
        <v>9431</v>
      </c>
      <c r="H833" s="74"/>
      <c r="I833" s="59" t="s">
        <v>9432</v>
      </c>
      <c r="J833" s="75">
        <v>1</v>
      </c>
      <c r="K833" s="62">
        <v>43367</v>
      </c>
      <c r="L833" s="74">
        <v>28</v>
      </c>
      <c r="M833" s="57">
        <v>2</v>
      </c>
      <c r="N833" s="57">
        <f t="shared" si="72"/>
        <v>24</v>
      </c>
      <c r="O833" s="57">
        <f t="shared" si="73"/>
        <v>9</v>
      </c>
      <c r="P833" s="57" t="str">
        <f t="shared" si="74"/>
        <v>18</v>
      </c>
      <c r="Q833" s="57">
        <f t="shared" si="75"/>
        <v>24090018</v>
      </c>
      <c r="R833" s="57">
        <f t="shared" si="76"/>
        <v>240900181</v>
      </c>
      <c r="S833" s="64">
        <f t="shared" si="77"/>
        <v>44406411240918</v>
      </c>
      <c r="T833" s="57" t="e">
        <f>COUNTIF(#REF!,tratycont!S434)</f>
        <v>#REF!</v>
      </c>
      <c r="V833" s="59"/>
    </row>
    <row r="834" spans="1:22" x14ac:dyDescent="0.2">
      <c r="A834" s="57">
        <v>833</v>
      </c>
      <c r="B834" s="63">
        <v>4440651</v>
      </c>
      <c r="C834" s="58">
        <v>1</v>
      </c>
      <c r="D834" s="82">
        <v>0</v>
      </c>
      <c r="E834" s="59" t="s">
        <v>9331</v>
      </c>
      <c r="F834" s="59" t="s">
        <v>9331</v>
      </c>
      <c r="G834" s="59" t="s">
        <v>9433</v>
      </c>
      <c r="H834" s="74"/>
      <c r="I834" s="59" t="s">
        <v>9434</v>
      </c>
      <c r="J834" s="75">
        <v>1</v>
      </c>
      <c r="K834" s="62">
        <v>43531</v>
      </c>
      <c r="L834" s="74">
        <v>23</v>
      </c>
      <c r="M834" s="57">
        <v>2</v>
      </c>
      <c r="N834" s="57">
        <f t="shared" ref="N834:N897" si="78">DAY(K834)</f>
        <v>7</v>
      </c>
      <c r="O834" s="57">
        <f t="shared" ref="O834:O897" si="79">MONTH(K834)</f>
        <v>3</v>
      </c>
      <c r="P834" s="57" t="str">
        <f t="shared" ref="P834:P897" si="80">RIGHT(YEAR(K834),2)</f>
        <v>19</v>
      </c>
      <c r="Q834" s="57">
        <f t="shared" ref="Q834:Q897" si="81">(((N834*100)+O834)*10000)+P834</f>
        <v>7030019</v>
      </c>
      <c r="R834" s="57">
        <f t="shared" ref="R834:R897" si="82">(Q834*10)+J834</f>
        <v>70300191</v>
      </c>
      <c r="S834" s="64">
        <f t="shared" ref="S834:S897" si="83">(((((((B834*10)+J834)*100)+N834)*100)+O834)*100)+P834</f>
        <v>44406511070319</v>
      </c>
      <c r="T834" s="57" t="e">
        <f>COUNTIF(#REF!,tratycont!S389)</f>
        <v>#REF!</v>
      </c>
      <c r="V834" s="59"/>
    </row>
    <row r="835" spans="1:22" x14ac:dyDescent="0.2">
      <c r="A835" s="57">
        <v>834</v>
      </c>
      <c r="B835" s="63">
        <v>4480011</v>
      </c>
      <c r="C835" s="58">
        <v>1</v>
      </c>
      <c r="D835" s="82">
        <v>1</v>
      </c>
      <c r="E835" s="59" t="s">
        <v>9331</v>
      </c>
      <c r="F835" s="59" t="s">
        <v>9435</v>
      </c>
      <c r="G835" s="59" t="s">
        <v>9436</v>
      </c>
      <c r="H835" s="74"/>
      <c r="I835" s="59" t="s">
        <v>9437</v>
      </c>
      <c r="J835" s="75">
        <v>1</v>
      </c>
      <c r="K835" s="62">
        <v>43321</v>
      </c>
      <c r="L835" s="74">
        <v>30</v>
      </c>
      <c r="M835" s="57">
        <v>2</v>
      </c>
      <c r="N835" s="57">
        <f t="shared" si="78"/>
        <v>9</v>
      </c>
      <c r="O835" s="57">
        <f t="shared" si="79"/>
        <v>8</v>
      </c>
      <c r="P835" s="57" t="str">
        <f t="shared" si="80"/>
        <v>18</v>
      </c>
      <c r="Q835" s="57">
        <f t="shared" si="81"/>
        <v>9080018</v>
      </c>
      <c r="R835" s="57">
        <f t="shared" si="82"/>
        <v>90800181</v>
      </c>
      <c r="S835" s="64">
        <f t="shared" si="83"/>
        <v>44800111090818</v>
      </c>
      <c r="T835" s="57" t="e">
        <f>COUNTIF(#REF!,tratycont!S349)</f>
        <v>#REF!</v>
      </c>
      <c r="V835" s="59"/>
    </row>
    <row r="836" spans="1:22" x14ac:dyDescent="0.2">
      <c r="A836" s="57">
        <v>835</v>
      </c>
      <c r="B836" s="63">
        <v>4480021</v>
      </c>
      <c r="C836" s="58">
        <v>1</v>
      </c>
      <c r="D836" s="82">
        <v>1</v>
      </c>
      <c r="E836" s="59" t="s">
        <v>9331</v>
      </c>
      <c r="F836" s="59" t="s">
        <v>9435</v>
      </c>
      <c r="G836" s="59" t="s">
        <v>9438</v>
      </c>
      <c r="H836" s="74"/>
      <c r="I836" s="59" t="s">
        <v>9439</v>
      </c>
      <c r="J836" s="75">
        <v>1</v>
      </c>
      <c r="K836" s="62">
        <v>43299</v>
      </c>
      <c r="L836" s="74">
        <v>30</v>
      </c>
      <c r="M836" s="57">
        <v>2</v>
      </c>
      <c r="N836" s="57">
        <f t="shared" si="78"/>
        <v>18</v>
      </c>
      <c r="O836" s="57">
        <f t="shared" si="79"/>
        <v>7</v>
      </c>
      <c r="P836" s="57" t="str">
        <f t="shared" si="80"/>
        <v>18</v>
      </c>
      <c r="Q836" s="57">
        <f t="shared" si="81"/>
        <v>18070018</v>
      </c>
      <c r="R836" s="57">
        <f t="shared" si="82"/>
        <v>180700181</v>
      </c>
      <c r="S836" s="64">
        <f t="shared" si="83"/>
        <v>44800211180718</v>
      </c>
      <c r="T836" s="57" t="e">
        <f>COUNTIF(#REF!,tratycont!S337)</f>
        <v>#REF!</v>
      </c>
      <c r="V836" s="59"/>
    </row>
    <row r="837" spans="1:22" x14ac:dyDescent="0.2">
      <c r="A837" s="57">
        <v>836</v>
      </c>
      <c r="B837" s="63">
        <v>4480031</v>
      </c>
      <c r="C837" s="58">
        <v>1</v>
      </c>
      <c r="D837" s="82">
        <v>1</v>
      </c>
      <c r="E837" s="59" t="s">
        <v>9331</v>
      </c>
      <c r="F837" s="59" t="s">
        <v>9435</v>
      </c>
      <c r="G837" s="59" t="s">
        <v>9440</v>
      </c>
      <c r="H837" s="74"/>
      <c r="I837" s="59" t="s">
        <v>9441</v>
      </c>
      <c r="J837" s="75">
        <v>2</v>
      </c>
      <c r="K837" s="62">
        <v>43266</v>
      </c>
      <c r="L837" s="74">
        <v>31</v>
      </c>
      <c r="M837" s="57">
        <v>2</v>
      </c>
      <c r="N837" s="57">
        <f t="shared" si="78"/>
        <v>15</v>
      </c>
      <c r="O837" s="57">
        <f t="shared" si="79"/>
        <v>6</v>
      </c>
      <c r="P837" s="57" t="str">
        <f t="shared" si="80"/>
        <v>18</v>
      </c>
      <c r="Q837" s="57">
        <f t="shared" si="81"/>
        <v>15060018</v>
      </c>
      <c r="R837" s="57">
        <f t="shared" si="82"/>
        <v>150600182</v>
      </c>
      <c r="S837" s="64">
        <f t="shared" si="83"/>
        <v>44800312150618</v>
      </c>
      <c r="T837" s="57" t="e">
        <f>COUNTIF(#REF!,tratycont!#REF!)</f>
        <v>#REF!</v>
      </c>
      <c r="V837" s="59"/>
    </row>
    <row r="838" spans="1:22" x14ac:dyDescent="0.2">
      <c r="A838" s="57">
        <v>837</v>
      </c>
      <c r="B838" s="63">
        <v>4480041</v>
      </c>
      <c r="C838" s="58">
        <v>1</v>
      </c>
      <c r="D838" s="82">
        <v>1</v>
      </c>
      <c r="E838" s="59" t="s">
        <v>9331</v>
      </c>
      <c r="F838" s="59" t="s">
        <v>9435</v>
      </c>
      <c r="G838" s="59" t="s">
        <v>9442</v>
      </c>
      <c r="H838" s="74"/>
      <c r="I838" s="59" t="s">
        <v>9443</v>
      </c>
      <c r="J838" s="75">
        <v>1</v>
      </c>
      <c r="K838" s="62">
        <v>43306</v>
      </c>
      <c r="L838" s="74">
        <v>30</v>
      </c>
      <c r="M838" s="57">
        <v>2</v>
      </c>
      <c r="N838" s="57">
        <f t="shared" si="78"/>
        <v>25</v>
      </c>
      <c r="O838" s="57">
        <f t="shared" si="79"/>
        <v>7</v>
      </c>
      <c r="P838" s="57" t="str">
        <f t="shared" si="80"/>
        <v>18</v>
      </c>
      <c r="Q838" s="57">
        <f t="shared" si="81"/>
        <v>25070018</v>
      </c>
      <c r="R838" s="57">
        <f t="shared" si="82"/>
        <v>250700181</v>
      </c>
      <c r="S838" s="64">
        <f t="shared" si="83"/>
        <v>44800411250718</v>
      </c>
      <c r="T838" s="57" t="e">
        <f>COUNTIF(#REF!,tratycont!S121)</f>
        <v>#REF!</v>
      </c>
      <c r="V838" s="59"/>
    </row>
    <row r="839" spans="1:22" x14ac:dyDescent="0.2">
      <c r="A839" s="57">
        <v>838</v>
      </c>
      <c r="B839" s="63">
        <v>4480051</v>
      </c>
      <c r="C839" s="58">
        <v>1</v>
      </c>
      <c r="D839" s="82">
        <v>1</v>
      </c>
      <c r="E839" s="59" t="s">
        <v>9331</v>
      </c>
      <c r="F839" s="59" t="s">
        <v>9435</v>
      </c>
      <c r="G839" s="59" t="s">
        <v>9444</v>
      </c>
      <c r="H839" s="74"/>
      <c r="I839" s="59" t="s">
        <v>9445</v>
      </c>
      <c r="J839" s="75">
        <v>2</v>
      </c>
      <c r="K839" s="62">
        <v>43287</v>
      </c>
      <c r="L839" s="74">
        <v>31</v>
      </c>
      <c r="M839" s="57">
        <v>2</v>
      </c>
      <c r="N839" s="57">
        <f t="shared" si="78"/>
        <v>6</v>
      </c>
      <c r="O839" s="57">
        <f t="shared" si="79"/>
        <v>7</v>
      </c>
      <c r="P839" s="57" t="str">
        <f t="shared" si="80"/>
        <v>18</v>
      </c>
      <c r="Q839" s="57">
        <f t="shared" si="81"/>
        <v>6070018</v>
      </c>
      <c r="R839" s="57">
        <f t="shared" si="82"/>
        <v>60700182</v>
      </c>
      <c r="S839" s="64">
        <f t="shared" si="83"/>
        <v>44800512060718</v>
      </c>
      <c r="T839" s="57" t="e">
        <f>COUNTIF(#REF!,tratycont!S120)</f>
        <v>#REF!</v>
      </c>
      <c r="V839" s="59"/>
    </row>
    <row r="840" spans="1:22" x14ac:dyDescent="0.2">
      <c r="A840" s="57">
        <v>839</v>
      </c>
      <c r="B840" s="63">
        <v>4480061</v>
      </c>
      <c r="C840" s="58">
        <v>1</v>
      </c>
      <c r="D840" s="82">
        <v>1</v>
      </c>
      <c r="E840" s="59" t="s">
        <v>9331</v>
      </c>
      <c r="F840" s="59" t="s">
        <v>9435</v>
      </c>
      <c r="G840" s="59" t="s">
        <v>9446</v>
      </c>
      <c r="H840" s="74"/>
      <c r="I840" s="59" t="s">
        <v>9447</v>
      </c>
      <c r="J840" s="75">
        <v>1</v>
      </c>
      <c r="K840" s="62">
        <v>43278</v>
      </c>
      <c r="L840" s="74">
        <v>31</v>
      </c>
      <c r="M840" s="57">
        <v>2</v>
      </c>
      <c r="N840" s="57">
        <f t="shared" si="78"/>
        <v>27</v>
      </c>
      <c r="O840" s="57">
        <f t="shared" si="79"/>
        <v>6</v>
      </c>
      <c r="P840" s="57" t="str">
        <f t="shared" si="80"/>
        <v>18</v>
      </c>
      <c r="Q840" s="57">
        <f t="shared" si="81"/>
        <v>27060018</v>
      </c>
      <c r="R840" s="57">
        <f t="shared" si="82"/>
        <v>270600181</v>
      </c>
      <c r="S840" s="64">
        <f t="shared" si="83"/>
        <v>44800611270618</v>
      </c>
      <c r="T840" s="57" t="e">
        <f>COUNTIF(#REF!,tratycont!S119)</f>
        <v>#REF!</v>
      </c>
      <c r="V840" s="59"/>
    </row>
    <row r="841" spans="1:22" x14ac:dyDescent="0.2">
      <c r="A841" s="57">
        <v>840</v>
      </c>
      <c r="B841" s="63">
        <v>4480071</v>
      </c>
      <c r="C841" s="58">
        <v>1</v>
      </c>
      <c r="D841" s="82">
        <v>1</v>
      </c>
      <c r="E841" s="59" t="s">
        <v>9331</v>
      </c>
      <c r="F841" s="59" t="s">
        <v>9435</v>
      </c>
      <c r="G841" s="59" t="s">
        <v>9448</v>
      </c>
      <c r="H841" s="74"/>
      <c r="I841" s="59" t="s">
        <v>9449</v>
      </c>
      <c r="J841" s="75">
        <v>2</v>
      </c>
      <c r="K841" s="62">
        <v>43300</v>
      </c>
      <c r="L841" s="74">
        <v>30</v>
      </c>
      <c r="M841" s="57">
        <v>2</v>
      </c>
      <c r="N841" s="57">
        <f t="shared" si="78"/>
        <v>19</v>
      </c>
      <c r="O841" s="57">
        <f t="shared" si="79"/>
        <v>7</v>
      </c>
      <c r="P841" s="57" t="str">
        <f t="shared" si="80"/>
        <v>18</v>
      </c>
      <c r="Q841" s="57">
        <f t="shared" si="81"/>
        <v>19070018</v>
      </c>
      <c r="R841" s="57">
        <f t="shared" si="82"/>
        <v>190700182</v>
      </c>
      <c r="S841" s="64">
        <f t="shared" si="83"/>
        <v>44800712190718</v>
      </c>
      <c r="T841" s="57" t="e">
        <f>COUNTIF(#REF!,tratycont!S79)</f>
        <v>#REF!</v>
      </c>
      <c r="V841" s="59"/>
    </row>
    <row r="842" spans="1:22" x14ac:dyDescent="0.2">
      <c r="A842" s="57">
        <v>841</v>
      </c>
      <c r="B842" s="63">
        <v>4480101</v>
      </c>
      <c r="C842" s="58">
        <v>1</v>
      </c>
      <c r="D842" s="82">
        <v>1</v>
      </c>
      <c r="E842" s="59" t="s">
        <v>9331</v>
      </c>
      <c r="F842" s="59" t="s">
        <v>9435</v>
      </c>
      <c r="G842" s="59" t="s">
        <v>9450</v>
      </c>
      <c r="H842" s="74"/>
      <c r="I842" s="59" t="s">
        <v>9451</v>
      </c>
      <c r="J842" s="75">
        <v>2</v>
      </c>
      <c r="K842" s="62">
        <v>43267</v>
      </c>
      <c r="L842" s="74">
        <v>31</v>
      </c>
      <c r="M842" s="57">
        <v>2</v>
      </c>
      <c r="N842" s="57">
        <f t="shared" si="78"/>
        <v>16</v>
      </c>
      <c r="O842" s="57">
        <f t="shared" si="79"/>
        <v>6</v>
      </c>
      <c r="P842" s="57" t="str">
        <f t="shared" si="80"/>
        <v>18</v>
      </c>
      <c r="Q842" s="57">
        <f t="shared" si="81"/>
        <v>16060018</v>
      </c>
      <c r="R842" s="57">
        <f t="shared" si="82"/>
        <v>160600182</v>
      </c>
      <c r="S842" s="64">
        <f t="shared" si="83"/>
        <v>44801012160618</v>
      </c>
      <c r="T842" s="57" t="e">
        <f>COUNTIF(#REF!,tratycont!S338)</f>
        <v>#REF!</v>
      </c>
      <c r="V842" s="59"/>
    </row>
    <row r="843" spans="1:22" x14ac:dyDescent="0.2">
      <c r="A843" s="57">
        <v>842</v>
      </c>
      <c r="B843" s="63">
        <v>4480121</v>
      </c>
      <c r="C843" s="58">
        <v>1</v>
      </c>
      <c r="D843" s="82">
        <v>1</v>
      </c>
      <c r="E843" s="59" t="s">
        <v>9331</v>
      </c>
      <c r="F843" s="59" t="s">
        <v>9435</v>
      </c>
      <c r="G843" s="59" t="s">
        <v>9452</v>
      </c>
      <c r="H843" s="74"/>
      <c r="I843" s="59" t="s">
        <v>9453</v>
      </c>
      <c r="J843" s="75">
        <v>1</v>
      </c>
      <c r="K843" s="62">
        <v>43281</v>
      </c>
      <c r="L843" s="74">
        <v>31</v>
      </c>
      <c r="M843" s="57">
        <v>2</v>
      </c>
      <c r="N843" s="57">
        <f t="shared" si="78"/>
        <v>30</v>
      </c>
      <c r="O843" s="57">
        <f t="shared" si="79"/>
        <v>6</v>
      </c>
      <c r="P843" s="57" t="str">
        <f t="shared" si="80"/>
        <v>18</v>
      </c>
      <c r="Q843" s="57">
        <f t="shared" si="81"/>
        <v>30060018</v>
      </c>
      <c r="R843" s="57">
        <f t="shared" si="82"/>
        <v>300600181</v>
      </c>
      <c r="S843" s="64">
        <f t="shared" si="83"/>
        <v>44801211300618</v>
      </c>
      <c r="T843" s="57" t="e">
        <f>COUNTIF(#REF!,tratycont!S345)</f>
        <v>#REF!</v>
      </c>
      <c r="V843" s="59"/>
    </row>
    <row r="844" spans="1:22" x14ac:dyDescent="0.2">
      <c r="A844" s="57">
        <v>843</v>
      </c>
      <c r="B844" s="63">
        <v>4480131</v>
      </c>
      <c r="C844" s="58">
        <v>1</v>
      </c>
      <c r="D844" s="82">
        <v>1</v>
      </c>
      <c r="E844" s="59" t="s">
        <v>9331</v>
      </c>
      <c r="F844" s="59" t="s">
        <v>9435</v>
      </c>
      <c r="G844" s="59" t="s">
        <v>9454</v>
      </c>
      <c r="H844" s="74"/>
      <c r="I844" s="59" t="s">
        <v>9455</v>
      </c>
      <c r="J844" s="75">
        <v>1</v>
      </c>
      <c r="K844" s="62">
        <v>43384</v>
      </c>
      <c r="L844" s="74">
        <v>27</v>
      </c>
      <c r="M844" s="57">
        <v>2</v>
      </c>
      <c r="N844" s="57">
        <f t="shared" si="78"/>
        <v>11</v>
      </c>
      <c r="O844" s="57">
        <f t="shared" si="79"/>
        <v>10</v>
      </c>
      <c r="P844" s="57" t="str">
        <f t="shared" si="80"/>
        <v>18</v>
      </c>
      <c r="Q844" s="57">
        <f t="shared" si="81"/>
        <v>11100018</v>
      </c>
      <c r="R844" s="57">
        <f t="shared" si="82"/>
        <v>111000181</v>
      </c>
      <c r="S844" s="64">
        <f t="shared" si="83"/>
        <v>44801311111018</v>
      </c>
      <c r="T844" s="57" t="e">
        <f>COUNTIF(#REF!,tratycont!S355)</f>
        <v>#REF!</v>
      </c>
      <c r="V844" s="59"/>
    </row>
    <row r="845" spans="1:22" x14ac:dyDescent="0.2">
      <c r="A845" s="57">
        <v>844</v>
      </c>
      <c r="B845" s="63">
        <v>4480151</v>
      </c>
      <c r="C845" s="58">
        <v>1</v>
      </c>
      <c r="D845" s="82">
        <v>0</v>
      </c>
      <c r="E845" s="59" t="s">
        <v>9331</v>
      </c>
      <c r="F845" s="59" t="s">
        <v>9435</v>
      </c>
      <c r="G845" s="59" t="s">
        <v>9456</v>
      </c>
      <c r="H845" s="74"/>
      <c r="I845" s="59" t="s">
        <v>9457</v>
      </c>
      <c r="J845" s="75">
        <v>2</v>
      </c>
      <c r="K845" s="62">
        <v>43514</v>
      </c>
      <c r="L845" s="74">
        <v>23</v>
      </c>
      <c r="M845" s="57">
        <v>2</v>
      </c>
      <c r="N845" s="57">
        <f t="shared" si="78"/>
        <v>18</v>
      </c>
      <c r="O845" s="57">
        <f t="shared" si="79"/>
        <v>2</v>
      </c>
      <c r="P845" s="57" t="str">
        <f t="shared" si="80"/>
        <v>19</v>
      </c>
      <c r="Q845" s="57">
        <f t="shared" si="81"/>
        <v>18020019</v>
      </c>
      <c r="R845" s="57">
        <f t="shared" si="82"/>
        <v>180200192</v>
      </c>
      <c r="S845" s="64">
        <f t="shared" si="83"/>
        <v>44801512180219</v>
      </c>
      <c r="T845" s="57" t="e">
        <f>COUNTIF(#REF!,tratycont!S347)</f>
        <v>#REF!</v>
      </c>
      <c r="V845" s="59"/>
    </row>
    <row r="846" spans="1:22" x14ac:dyDescent="0.2">
      <c r="A846" s="57">
        <v>845</v>
      </c>
      <c r="B846" s="63">
        <v>4480161</v>
      </c>
      <c r="C846" s="58">
        <v>1</v>
      </c>
      <c r="D846" s="82">
        <v>1</v>
      </c>
      <c r="E846" s="59" t="s">
        <v>9331</v>
      </c>
      <c r="F846" s="59" t="s">
        <v>9435</v>
      </c>
      <c r="G846" s="59" t="s">
        <v>9458</v>
      </c>
      <c r="H846" s="74"/>
      <c r="I846" s="59" t="s">
        <v>9459</v>
      </c>
      <c r="J846" s="75">
        <v>1</v>
      </c>
      <c r="K846" s="62">
        <v>43374</v>
      </c>
      <c r="L846" s="74">
        <v>28</v>
      </c>
      <c r="M846" s="57">
        <v>2</v>
      </c>
      <c r="N846" s="57">
        <f t="shared" si="78"/>
        <v>1</v>
      </c>
      <c r="O846" s="57">
        <f t="shared" si="79"/>
        <v>10</v>
      </c>
      <c r="P846" s="57" t="str">
        <f t="shared" si="80"/>
        <v>18</v>
      </c>
      <c r="Q846" s="57">
        <f t="shared" si="81"/>
        <v>1100018</v>
      </c>
      <c r="R846" s="57">
        <f t="shared" si="82"/>
        <v>11000181</v>
      </c>
      <c r="S846" s="64">
        <f t="shared" si="83"/>
        <v>44801611011018</v>
      </c>
      <c r="T846" s="57" t="e">
        <f>COUNTIF(#REF!,tratycont!S348)</f>
        <v>#REF!</v>
      </c>
      <c r="V846" s="59"/>
    </row>
    <row r="847" spans="1:22" x14ac:dyDescent="0.2">
      <c r="A847" s="57">
        <v>846</v>
      </c>
      <c r="B847" s="63">
        <v>4480171</v>
      </c>
      <c r="C847" s="58">
        <v>1</v>
      </c>
      <c r="D847" s="82">
        <v>2</v>
      </c>
      <c r="E847" s="59" t="s">
        <v>9331</v>
      </c>
      <c r="F847" s="59" t="s">
        <v>9435</v>
      </c>
      <c r="G847" s="59" t="s">
        <v>9460</v>
      </c>
      <c r="H847" s="74"/>
      <c r="I847" s="59" t="s">
        <v>9461</v>
      </c>
      <c r="J847" s="75">
        <v>1</v>
      </c>
      <c r="K847" s="62">
        <v>43387</v>
      </c>
      <c r="L847" s="74">
        <v>27</v>
      </c>
      <c r="M847" s="57">
        <v>2</v>
      </c>
      <c r="N847" s="57">
        <f t="shared" si="78"/>
        <v>14</v>
      </c>
      <c r="O847" s="57">
        <f t="shared" si="79"/>
        <v>10</v>
      </c>
      <c r="P847" s="57" t="str">
        <f t="shared" si="80"/>
        <v>18</v>
      </c>
      <c r="Q847" s="57">
        <f t="shared" si="81"/>
        <v>14100018</v>
      </c>
      <c r="R847" s="57">
        <f t="shared" si="82"/>
        <v>141000181</v>
      </c>
      <c r="S847" s="64">
        <f t="shared" si="83"/>
        <v>44801711141018</v>
      </c>
      <c r="T847" s="57" t="e">
        <f>COUNTIF(#REF!,tratycont!S354)</f>
        <v>#REF!</v>
      </c>
      <c r="V847" s="59"/>
    </row>
    <row r="848" spans="1:22" x14ac:dyDescent="0.2">
      <c r="A848" s="57">
        <v>847</v>
      </c>
      <c r="B848" s="63">
        <v>4480181</v>
      </c>
      <c r="C848" s="58">
        <v>1</v>
      </c>
      <c r="D848" s="82">
        <v>1</v>
      </c>
      <c r="E848" s="59" t="s">
        <v>9331</v>
      </c>
      <c r="F848" s="59" t="s">
        <v>9435</v>
      </c>
      <c r="G848" s="59" t="s">
        <v>9462</v>
      </c>
      <c r="H848" s="74"/>
      <c r="I848" s="59" t="s">
        <v>9463</v>
      </c>
      <c r="J848" s="75">
        <v>2</v>
      </c>
      <c r="K848" s="62">
        <v>43348</v>
      </c>
      <c r="L848" s="74">
        <v>29</v>
      </c>
      <c r="M848" s="57">
        <v>2</v>
      </c>
      <c r="N848" s="57">
        <f t="shared" si="78"/>
        <v>5</v>
      </c>
      <c r="O848" s="57">
        <f t="shared" si="79"/>
        <v>9</v>
      </c>
      <c r="P848" s="57" t="str">
        <f t="shared" si="80"/>
        <v>18</v>
      </c>
      <c r="Q848" s="57">
        <f t="shared" si="81"/>
        <v>5090018</v>
      </c>
      <c r="R848" s="57">
        <f t="shared" si="82"/>
        <v>50900182</v>
      </c>
      <c r="S848" s="64">
        <f t="shared" si="83"/>
        <v>44801812050918</v>
      </c>
      <c r="T848" s="57" t="e">
        <f>COUNTIF(#REF!,tratycont!S344)</f>
        <v>#REF!</v>
      </c>
      <c r="V848" s="59"/>
    </row>
    <row r="849" spans="1:22" x14ac:dyDescent="0.2">
      <c r="A849" s="57">
        <v>848</v>
      </c>
      <c r="B849" s="63">
        <v>4480191</v>
      </c>
      <c r="C849" s="58">
        <v>1</v>
      </c>
      <c r="D849" s="82">
        <v>0</v>
      </c>
      <c r="E849" s="59" t="s">
        <v>9331</v>
      </c>
      <c r="F849" s="59" t="s">
        <v>9435</v>
      </c>
      <c r="G849" s="59" t="s">
        <v>9464</v>
      </c>
      <c r="H849" s="74"/>
      <c r="I849" s="59" t="s">
        <v>9465</v>
      </c>
      <c r="J849" s="75">
        <v>2</v>
      </c>
      <c r="K849" s="62">
        <v>43470</v>
      </c>
      <c r="L849" s="74">
        <v>25</v>
      </c>
      <c r="M849" s="57">
        <v>2</v>
      </c>
      <c r="N849" s="57">
        <f t="shared" si="78"/>
        <v>5</v>
      </c>
      <c r="O849" s="57">
        <f t="shared" si="79"/>
        <v>1</v>
      </c>
      <c r="P849" s="57" t="str">
        <f t="shared" si="80"/>
        <v>19</v>
      </c>
      <c r="Q849" s="57">
        <f t="shared" si="81"/>
        <v>5010019</v>
      </c>
      <c r="R849" s="57">
        <f t="shared" si="82"/>
        <v>50100192</v>
      </c>
      <c r="S849" s="64">
        <f t="shared" si="83"/>
        <v>44801912050119</v>
      </c>
      <c r="T849" s="57" t="e">
        <f>COUNTIF(#REF!,tratycont!S342)</f>
        <v>#REF!</v>
      </c>
      <c r="V849" s="59"/>
    </row>
    <row r="850" spans="1:22" x14ac:dyDescent="0.2">
      <c r="A850" s="57">
        <v>849</v>
      </c>
      <c r="B850" s="63">
        <v>4480201</v>
      </c>
      <c r="C850" s="58">
        <v>1</v>
      </c>
      <c r="D850" s="82">
        <v>0</v>
      </c>
      <c r="E850" s="59" t="s">
        <v>9331</v>
      </c>
      <c r="F850" s="59" t="s">
        <v>9435</v>
      </c>
      <c r="G850" s="59" t="s">
        <v>9466</v>
      </c>
      <c r="H850" s="74"/>
      <c r="I850" s="59" t="s">
        <v>9467</v>
      </c>
      <c r="J850" s="75">
        <v>2</v>
      </c>
      <c r="K850" s="62">
        <v>43306</v>
      </c>
      <c r="L850" s="74">
        <v>30</v>
      </c>
      <c r="M850" s="57">
        <v>2</v>
      </c>
      <c r="N850" s="57">
        <f t="shared" si="78"/>
        <v>25</v>
      </c>
      <c r="O850" s="57">
        <f t="shared" si="79"/>
        <v>7</v>
      </c>
      <c r="P850" s="57" t="str">
        <f t="shared" si="80"/>
        <v>18</v>
      </c>
      <c r="Q850" s="57">
        <f t="shared" si="81"/>
        <v>25070018</v>
      </c>
      <c r="R850" s="57">
        <f t="shared" si="82"/>
        <v>250700182</v>
      </c>
      <c r="S850" s="64">
        <f t="shared" si="83"/>
        <v>44802012250718</v>
      </c>
      <c r="T850" s="57" t="e">
        <f>COUNTIF(#REF!,tratycont!S350)</f>
        <v>#REF!</v>
      </c>
      <c r="V850" s="59"/>
    </row>
    <row r="851" spans="1:22" x14ac:dyDescent="0.2">
      <c r="A851" s="57">
        <v>850</v>
      </c>
      <c r="B851" s="63">
        <v>4480201</v>
      </c>
      <c r="C851" s="58">
        <v>1</v>
      </c>
      <c r="D851" s="82">
        <v>0</v>
      </c>
      <c r="E851" s="59" t="s">
        <v>9331</v>
      </c>
      <c r="F851" s="59" t="s">
        <v>9435</v>
      </c>
      <c r="G851" s="59" t="s">
        <v>9468</v>
      </c>
      <c r="H851" s="74"/>
      <c r="I851" s="59" t="s">
        <v>9469</v>
      </c>
      <c r="J851" s="75">
        <v>1</v>
      </c>
      <c r="K851" s="62">
        <v>43426</v>
      </c>
      <c r="L851" s="74">
        <v>26</v>
      </c>
      <c r="M851" s="57">
        <v>2</v>
      </c>
      <c r="N851" s="57">
        <f t="shared" si="78"/>
        <v>22</v>
      </c>
      <c r="O851" s="57">
        <f t="shared" si="79"/>
        <v>11</v>
      </c>
      <c r="P851" s="57" t="str">
        <f t="shared" si="80"/>
        <v>18</v>
      </c>
      <c r="Q851" s="57">
        <f t="shared" si="81"/>
        <v>22110018</v>
      </c>
      <c r="R851" s="57">
        <f t="shared" si="82"/>
        <v>221100181</v>
      </c>
      <c r="S851" s="64">
        <f t="shared" si="83"/>
        <v>44802011221118</v>
      </c>
      <c r="T851" s="57" t="e">
        <f>COUNTIF(#REF!,tratycont!S351)</f>
        <v>#REF!</v>
      </c>
      <c r="V851" s="59"/>
    </row>
    <row r="852" spans="1:22" x14ac:dyDescent="0.2">
      <c r="A852" s="57">
        <v>851</v>
      </c>
      <c r="B852" s="63">
        <v>4480221</v>
      </c>
      <c r="C852" s="58">
        <v>1</v>
      </c>
      <c r="D852" s="82">
        <v>1</v>
      </c>
      <c r="E852" s="59" t="s">
        <v>9331</v>
      </c>
      <c r="F852" s="59" t="s">
        <v>9435</v>
      </c>
      <c r="G852" s="59" t="s">
        <v>9470</v>
      </c>
      <c r="H852" s="74"/>
      <c r="I852" s="59" t="s">
        <v>9471</v>
      </c>
      <c r="J852" s="75">
        <v>2</v>
      </c>
      <c r="K852" s="62">
        <v>43338</v>
      </c>
      <c r="L852" s="74">
        <v>29</v>
      </c>
      <c r="M852" s="57">
        <v>2</v>
      </c>
      <c r="N852" s="57">
        <f t="shared" si="78"/>
        <v>26</v>
      </c>
      <c r="O852" s="57">
        <f t="shared" si="79"/>
        <v>8</v>
      </c>
      <c r="P852" s="57" t="str">
        <f t="shared" si="80"/>
        <v>18</v>
      </c>
      <c r="Q852" s="57">
        <f t="shared" si="81"/>
        <v>26080018</v>
      </c>
      <c r="R852" s="57">
        <f t="shared" si="82"/>
        <v>260800182</v>
      </c>
      <c r="S852" s="64">
        <f t="shared" si="83"/>
        <v>44802212260818</v>
      </c>
      <c r="T852" s="57" t="e">
        <f>COUNTIF(#REF!,tratycont!S341)</f>
        <v>#REF!</v>
      </c>
      <c r="V852" s="59"/>
    </row>
    <row r="853" spans="1:22" x14ac:dyDescent="0.2">
      <c r="A853" s="57">
        <v>852</v>
      </c>
      <c r="B853" s="63">
        <v>4480231</v>
      </c>
      <c r="C853" s="58">
        <v>1</v>
      </c>
      <c r="D853" s="82">
        <v>0</v>
      </c>
      <c r="E853" s="59" t="s">
        <v>9331</v>
      </c>
      <c r="F853" s="59" t="s">
        <v>9435</v>
      </c>
      <c r="G853" s="59" t="s">
        <v>9472</v>
      </c>
      <c r="H853" s="74"/>
      <c r="I853" s="59" t="s">
        <v>9473</v>
      </c>
      <c r="J853" s="75">
        <v>1</v>
      </c>
      <c r="K853" s="62">
        <v>43449</v>
      </c>
      <c r="L853" s="74">
        <v>25</v>
      </c>
      <c r="M853" s="57">
        <v>2</v>
      </c>
      <c r="N853" s="57">
        <f t="shared" si="78"/>
        <v>15</v>
      </c>
      <c r="O853" s="57">
        <f t="shared" si="79"/>
        <v>12</v>
      </c>
      <c r="P853" s="57" t="str">
        <f t="shared" si="80"/>
        <v>18</v>
      </c>
      <c r="Q853" s="57">
        <f t="shared" si="81"/>
        <v>15120018</v>
      </c>
      <c r="R853" s="57">
        <f t="shared" si="82"/>
        <v>151200181</v>
      </c>
      <c r="S853" s="64">
        <f t="shared" si="83"/>
        <v>44802311151218</v>
      </c>
      <c r="T853" s="57" t="e">
        <f>COUNTIF(#REF!,tratycont!S78)</f>
        <v>#REF!</v>
      </c>
      <c r="V853" s="59"/>
    </row>
    <row r="854" spans="1:22" x14ac:dyDescent="0.2">
      <c r="A854" s="57">
        <v>853</v>
      </c>
      <c r="B854" s="63">
        <v>4480241</v>
      </c>
      <c r="C854" s="58">
        <v>1</v>
      </c>
      <c r="D854" s="82">
        <v>0</v>
      </c>
      <c r="E854" s="59" t="s">
        <v>9331</v>
      </c>
      <c r="F854" s="59" t="s">
        <v>9435</v>
      </c>
      <c r="G854" s="59" t="s">
        <v>9474</v>
      </c>
      <c r="H854" s="74"/>
      <c r="I854" s="59" t="s">
        <v>9475</v>
      </c>
      <c r="J854" s="75">
        <v>1</v>
      </c>
      <c r="K854" s="62">
        <v>43456</v>
      </c>
      <c r="L854" s="74">
        <v>25</v>
      </c>
      <c r="M854" s="57">
        <v>2</v>
      </c>
      <c r="N854" s="57">
        <f t="shared" si="78"/>
        <v>22</v>
      </c>
      <c r="O854" s="57">
        <f t="shared" si="79"/>
        <v>12</v>
      </c>
      <c r="P854" s="57" t="str">
        <f t="shared" si="80"/>
        <v>18</v>
      </c>
      <c r="Q854" s="57">
        <f t="shared" si="81"/>
        <v>22120018</v>
      </c>
      <c r="R854" s="57">
        <f t="shared" si="82"/>
        <v>221200181</v>
      </c>
      <c r="S854" s="64">
        <f t="shared" si="83"/>
        <v>44802411221218</v>
      </c>
      <c r="T854" s="57" t="e">
        <f>COUNTIF(#REF!,tratycont!#REF!)</f>
        <v>#REF!</v>
      </c>
      <c r="V854" s="59"/>
    </row>
    <row r="855" spans="1:22" x14ac:dyDescent="0.2">
      <c r="A855" s="57">
        <v>854</v>
      </c>
      <c r="B855" s="63">
        <v>4480271</v>
      </c>
      <c r="C855" s="58">
        <v>1</v>
      </c>
      <c r="D855" s="82">
        <v>0</v>
      </c>
      <c r="E855" s="59" t="s">
        <v>9331</v>
      </c>
      <c r="F855" s="59" t="s">
        <v>9435</v>
      </c>
      <c r="G855" s="59" t="s">
        <v>9476</v>
      </c>
      <c r="H855" s="74"/>
      <c r="I855" s="59" t="s">
        <v>9477</v>
      </c>
      <c r="J855" s="75">
        <v>1</v>
      </c>
      <c r="K855" s="62">
        <v>43518</v>
      </c>
      <c r="L855" s="74">
        <v>23</v>
      </c>
      <c r="M855" s="57">
        <v>2</v>
      </c>
      <c r="N855" s="57">
        <f t="shared" si="78"/>
        <v>22</v>
      </c>
      <c r="O855" s="57">
        <f t="shared" si="79"/>
        <v>2</v>
      </c>
      <c r="P855" s="57" t="str">
        <f t="shared" si="80"/>
        <v>19</v>
      </c>
      <c r="Q855" s="57">
        <f t="shared" si="81"/>
        <v>22020019</v>
      </c>
      <c r="R855" s="57">
        <f t="shared" si="82"/>
        <v>220200191</v>
      </c>
      <c r="S855" s="64">
        <f t="shared" si="83"/>
        <v>44802711220219</v>
      </c>
      <c r="T855" s="57" t="e">
        <f>COUNTIF(#REF!,tratycont!S336)</f>
        <v>#REF!</v>
      </c>
      <c r="V855" s="59"/>
    </row>
    <row r="856" spans="1:22" x14ac:dyDescent="0.2">
      <c r="A856" s="57">
        <v>855</v>
      </c>
      <c r="B856" s="63">
        <v>4480281</v>
      </c>
      <c r="C856" s="58">
        <v>1</v>
      </c>
      <c r="D856" s="82">
        <v>0</v>
      </c>
      <c r="E856" s="59" t="s">
        <v>9331</v>
      </c>
      <c r="F856" s="59" t="s">
        <v>9435</v>
      </c>
      <c r="G856" s="59" t="s">
        <v>9478</v>
      </c>
      <c r="H856" s="74"/>
      <c r="I856" s="59" t="s">
        <v>9479</v>
      </c>
      <c r="J856" s="75">
        <v>1</v>
      </c>
      <c r="K856" s="62">
        <v>43449</v>
      </c>
      <c r="L856" s="74">
        <v>25</v>
      </c>
      <c r="M856" s="57">
        <v>2</v>
      </c>
      <c r="N856" s="57">
        <f t="shared" si="78"/>
        <v>15</v>
      </c>
      <c r="O856" s="57">
        <f t="shared" si="79"/>
        <v>12</v>
      </c>
      <c r="P856" s="57" t="str">
        <f t="shared" si="80"/>
        <v>18</v>
      </c>
      <c r="Q856" s="57">
        <f t="shared" si="81"/>
        <v>15120018</v>
      </c>
      <c r="R856" s="57">
        <f t="shared" si="82"/>
        <v>151200181</v>
      </c>
      <c r="S856" s="64">
        <f t="shared" si="83"/>
        <v>44802811151218</v>
      </c>
      <c r="T856" s="57" t="e">
        <f>COUNTIF(#REF!,tratycont!S339)</f>
        <v>#REF!</v>
      </c>
      <c r="V856" s="59"/>
    </row>
    <row r="857" spans="1:22" x14ac:dyDescent="0.2">
      <c r="A857" s="57">
        <v>856</v>
      </c>
      <c r="B857" s="63">
        <v>4480311</v>
      </c>
      <c r="C857" s="58">
        <v>1</v>
      </c>
      <c r="D857" s="82">
        <v>1</v>
      </c>
      <c r="E857" s="59" t="s">
        <v>9331</v>
      </c>
      <c r="F857" s="59" t="s">
        <v>9435</v>
      </c>
      <c r="G857" s="59" t="s">
        <v>9480</v>
      </c>
      <c r="H857" s="74"/>
      <c r="I857" s="59" t="s">
        <v>9481</v>
      </c>
      <c r="J857" s="75">
        <v>2</v>
      </c>
      <c r="K857" s="62">
        <v>43372</v>
      </c>
      <c r="L857" s="74">
        <v>28</v>
      </c>
      <c r="M857" s="57">
        <v>2</v>
      </c>
      <c r="N857" s="57">
        <f t="shared" si="78"/>
        <v>29</v>
      </c>
      <c r="O857" s="57">
        <f t="shared" si="79"/>
        <v>9</v>
      </c>
      <c r="P857" s="57" t="str">
        <f t="shared" si="80"/>
        <v>18</v>
      </c>
      <c r="Q857" s="57">
        <f t="shared" si="81"/>
        <v>29090018</v>
      </c>
      <c r="R857" s="57">
        <f t="shared" si="82"/>
        <v>290900182</v>
      </c>
      <c r="S857" s="64">
        <f t="shared" si="83"/>
        <v>44803112290918</v>
      </c>
      <c r="T857" s="57" t="e">
        <f>COUNTIF(#REF!,tratycont!S356)</f>
        <v>#REF!</v>
      </c>
      <c r="V857" s="59"/>
    </row>
    <row r="858" spans="1:22" x14ac:dyDescent="0.2">
      <c r="A858" s="57">
        <v>857</v>
      </c>
      <c r="B858" s="63">
        <v>4480321</v>
      </c>
      <c r="C858" s="58">
        <v>1</v>
      </c>
      <c r="D858" s="82">
        <v>0</v>
      </c>
      <c r="E858" s="59" t="s">
        <v>9331</v>
      </c>
      <c r="F858" s="59" t="s">
        <v>9435</v>
      </c>
      <c r="G858" s="59" t="s">
        <v>9482</v>
      </c>
      <c r="H858" s="74"/>
      <c r="I858" s="59" t="s">
        <v>9483</v>
      </c>
      <c r="J858" s="75">
        <v>1</v>
      </c>
      <c r="K858" s="62">
        <v>43488</v>
      </c>
      <c r="L858" s="74">
        <v>24</v>
      </c>
      <c r="M858" s="57">
        <v>2</v>
      </c>
      <c r="N858" s="57">
        <f t="shared" si="78"/>
        <v>23</v>
      </c>
      <c r="O858" s="57">
        <f t="shared" si="79"/>
        <v>1</v>
      </c>
      <c r="P858" s="57" t="str">
        <f t="shared" si="80"/>
        <v>19</v>
      </c>
      <c r="Q858" s="57">
        <f t="shared" si="81"/>
        <v>23010019</v>
      </c>
      <c r="R858" s="57">
        <f t="shared" si="82"/>
        <v>230100191</v>
      </c>
      <c r="S858" s="64">
        <f t="shared" si="83"/>
        <v>44803211230119</v>
      </c>
      <c r="T858" s="57" t="e">
        <f>COUNTIF(#REF!,tratycont!S343)</f>
        <v>#REF!</v>
      </c>
      <c r="V858" s="59"/>
    </row>
    <row r="859" spans="1:22" x14ac:dyDescent="0.2">
      <c r="A859" s="57">
        <v>858</v>
      </c>
      <c r="B859" s="63">
        <v>4480331</v>
      </c>
      <c r="C859" s="58">
        <v>1</v>
      </c>
      <c r="D859" s="82">
        <v>0</v>
      </c>
      <c r="E859" s="59" t="s">
        <v>9331</v>
      </c>
      <c r="F859" s="59" t="s">
        <v>9435</v>
      </c>
      <c r="G859" s="59" t="s">
        <v>9484</v>
      </c>
      <c r="H859" s="74"/>
      <c r="I859" s="59" t="s">
        <v>9485</v>
      </c>
      <c r="J859" s="75">
        <v>2</v>
      </c>
      <c r="K859" s="62">
        <v>43404</v>
      </c>
      <c r="L859" s="74">
        <v>27</v>
      </c>
      <c r="M859" s="57">
        <v>2</v>
      </c>
      <c r="N859" s="57">
        <f t="shared" si="78"/>
        <v>31</v>
      </c>
      <c r="O859" s="57">
        <f t="shared" si="79"/>
        <v>10</v>
      </c>
      <c r="P859" s="57" t="str">
        <f t="shared" si="80"/>
        <v>18</v>
      </c>
      <c r="Q859" s="57">
        <f t="shared" si="81"/>
        <v>31100018</v>
      </c>
      <c r="R859" s="57">
        <f t="shared" si="82"/>
        <v>311000182</v>
      </c>
      <c r="S859" s="64">
        <f t="shared" si="83"/>
        <v>44803312311018</v>
      </c>
      <c r="T859" s="57" t="e">
        <f>COUNTIF(#REF!,tratycont!S353)</f>
        <v>#REF!</v>
      </c>
      <c r="V859" s="59"/>
    </row>
    <row r="860" spans="1:22" x14ac:dyDescent="0.2">
      <c r="A860" s="57">
        <v>859</v>
      </c>
      <c r="B860" s="63">
        <v>4480341</v>
      </c>
      <c r="C860" s="58">
        <v>1</v>
      </c>
      <c r="D860" s="82">
        <v>0</v>
      </c>
      <c r="E860" s="59" t="s">
        <v>9331</v>
      </c>
      <c r="F860" s="59" t="s">
        <v>9435</v>
      </c>
      <c r="G860" s="59" t="s">
        <v>9486</v>
      </c>
      <c r="H860" s="74"/>
      <c r="I860" s="59" t="s">
        <v>9487</v>
      </c>
      <c r="J860" s="75">
        <v>2</v>
      </c>
      <c r="K860" s="62">
        <v>43502</v>
      </c>
      <c r="L860" s="74">
        <v>24</v>
      </c>
      <c r="M860" s="57">
        <v>2</v>
      </c>
      <c r="N860" s="57">
        <f t="shared" si="78"/>
        <v>6</v>
      </c>
      <c r="O860" s="57">
        <f t="shared" si="79"/>
        <v>2</v>
      </c>
      <c r="P860" s="57" t="str">
        <f t="shared" si="80"/>
        <v>19</v>
      </c>
      <c r="Q860" s="57">
        <f t="shared" si="81"/>
        <v>6020019</v>
      </c>
      <c r="R860" s="57">
        <f t="shared" si="82"/>
        <v>60200192</v>
      </c>
      <c r="S860" s="64">
        <f t="shared" si="83"/>
        <v>44803412060219</v>
      </c>
      <c r="T860" s="57" t="e">
        <f>COUNTIF(#REF!,tratycont!S346)</f>
        <v>#REF!</v>
      </c>
      <c r="V860" s="59"/>
    </row>
    <row r="861" spans="1:22" x14ac:dyDescent="0.2">
      <c r="A861" s="57">
        <v>860</v>
      </c>
      <c r="B861" s="63">
        <v>4481471</v>
      </c>
      <c r="C861" s="58">
        <v>1</v>
      </c>
      <c r="D861" s="82">
        <v>1</v>
      </c>
      <c r="E861" s="59" t="s">
        <v>9331</v>
      </c>
      <c r="F861" s="59" t="s">
        <v>9435</v>
      </c>
      <c r="G861" s="59" t="s">
        <v>9488</v>
      </c>
      <c r="H861" s="74"/>
      <c r="I861" s="59" t="s">
        <v>9489</v>
      </c>
      <c r="J861" s="75">
        <v>1</v>
      </c>
      <c r="K861" s="62">
        <v>43227</v>
      </c>
      <c r="L861" s="74">
        <v>33</v>
      </c>
      <c r="M861" s="57">
        <v>2</v>
      </c>
      <c r="N861" s="57">
        <f t="shared" si="78"/>
        <v>7</v>
      </c>
      <c r="O861" s="57">
        <f t="shared" si="79"/>
        <v>5</v>
      </c>
      <c r="P861" s="57" t="str">
        <f t="shared" si="80"/>
        <v>18</v>
      </c>
      <c r="Q861" s="57">
        <f t="shared" si="81"/>
        <v>7050018</v>
      </c>
      <c r="R861" s="57">
        <f t="shared" si="82"/>
        <v>70500181</v>
      </c>
      <c r="S861" s="64">
        <f t="shared" si="83"/>
        <v>44814711070518</v>
      </c>
      <c r="T861" s="57" t="e">
        <f>COUNTIF(#REF!,tratycont!S352)</f>
        <v>#REF!</v>
      </c>
      <c r="V861" s="59"/>
    </row>
    <row r="862" spans="1:22" x14ac:dyDescent="0.2">
      <c r="A862" s="57">
        <v>861</v>
      </c>
      <c r="B862" s="67">
        <v>4500021</v>
      </c>
      <c r="C862" s="58">
        <v>1</v>
      </c>
      <c r="D862" s="82">
        <v>1</v>
      </c>
      <c r="E862" s="59" t="s">
        <v>7562</v>
      </c>
      <c r="F862" s="59" t="s">
        <v>7568</v>
      </c>
      <c r="G862" s="59" t="s">
        <v>9490</v>
      </c>
      <c r="H862" s="60"/>
      <c r="I862" s="59" t="s">
        <v>9491</v>
      </c>
      <c r="J862" s="59">
        <v>2</v>
      </c>
      <c r="K862" s="66">
        <v>43236</v>
      </c>
      <c r="L862" s="63" t="e">
        <f ca="1">DATEDIF(#REF!,TODAY(),"M")</f>
        <v>#REF!</v>
      </c>
      <c r="M862" s="57">
        <v>1</v>
      </c>
      <c r="N862" s="57">
        <f t="shared" si="78"/>
        <v>16</v>
      </c>
      <c r="O862" s="57">
        <f t="shared" si="79"/>
        <v>5</v>
      </c>
      <c r="P862" s="57" t="str">
        <f t="shared" si="80"/>
        <v>18</v>
      </c>
      <c r="Q862" s="57">
        <f t="shared" si="81"/>
        <v>16050018</v>
      </c>
      <c r="R862" s="57">
        <f t="shared" si="82"/>
        <v>160500182</v>
      </c>
      <c r="S862" s="64">
        <f t="shared" si="83"/>
        <v>45000212160518</v>
      </c>
      <c r="T862" s="57" t="e">
        <f>COUNTIF(#REF!,tratycont!S1484)</f>
        <v>#REF!</v>
      </c>
      <c r="V862" s="63" t="s">
        <v>7790</v>
      </c>
    </row>
    <row r="863" spans="1:22" x14ac:dyDescent="0.2">
      <c r="A863" s="57">
        <v>862</v>
      </c>
      <c r="B863" s="67">
        <v>4500031</v>
      </c>
      <c r="C863" s="58">
        <v>1</v>
      </c>
      <c r="D863" s="82">
        <v>1</v>
      </c>
      <c r="E863" s="59" t="s">
        <v>7562</v>
      </c>
      <c r="F863" s="59" t="s">
        <v>7568</v>
      </c>
      <c r="G863" s="59" t="s">
        <v>9492</v>
      </c>
      <c r="H863" s="60"/>
      <c r="I863" s="59" t="s">
        <v>9493</v>
      </c>
      <c r="J863" s="59">
        <v>2</v>
      </c>
      <c r="K863" s="66">
        <v>43316</v>
      </c>
      <c r="L863" s="63" t="e">
        <f ca="1">DATEDIF(#REF!,TODAY(),"M")</f>
        <v>#REF!</v>
      </c>
      <c r="M863" s="57">
        <v>1</v>
      </c>
      <c r="N863" s="57">
        <f t="shared" si="78"/>
        <v>4</v>
      </c>
      <c r="O863" s="57">
        <f t="shared" si="79"/>
        <v>8</v>
      </c>
      <c r="P863" s="57" t="str">
        <f t="shared" si="80"/>
        <v>18</v>
      </c>
      <c r="Q863" s="57">
        <f t="shared" si="81"/>
        <v>4080018</v>
      </c>
      <c r="R863" s="57">
        <f t="shared" si="82"/>
        <v>40800182</v>
      </c>
      <c r="S863" s="64">
        <f t="shared" si="83"/>
        <v>45000312040818</v>
      </c>
      <c r="T863" s="57" t="e">
        <f>COUNTIF(#REF!,tratycont!S1480)</f>
        <v>#REF!</v>
      </c>
      <c r="V863" s="63" t="s">
        <v>7790</v>
      </c>
    </row>
    <row r="864" spans="1:22" x14ac:dyDescent="0.2">
      <c r="A864" s="57">
        <v>863</v>
      </c>
      <c r="B864" s="68">
        <v>4500051</v>
      </c>
      <c r="C864" s="58">
        <v>1</v>
      </c>
      <c r="D864" s="82">
        <v>1</v>
      </c>
      <c r="E864" s="59" t="s">
        <v>7562</v>
      </c>
      <c r="F864" s="59" t="s">
        <v>7568</v>
      </c>
      <c r="G864" s="59" t="s">
        <v>9494</v>
      </c>
      <c r="H864" s="60"/>
      <c r="I864" s="59" t="s">
        <v>9495</v>
      </c>
      <c r="J864" s="59">
        <v>2</v>
      </c>
      <c r="K864" s="66">
        <v>43256</v>
      </c>
      <c r="L864" s="63" t="e">
        <f ca="1">DATEDIF(#REF!,TODAY(),"M")</f>
        <v>#REF!</v>
      </c>
      <c r="M864" s="57">
        <v>1</v>
      </c>
      <c r="N864" s="57">
        <f t="shared" si="78"/>
        <v>5</v>
      </c>
      <c r="O864" s="57">
        <f t="shared" si="79"/>
        <v>6</v>
      </c>
      <c r="P864" s="57" t="str">
        <f t="shared" si="80"/>
        <v>18</v>
      </c>
      <c r="Q864" s="57">
        <f t="shared" si="81"/>
        <v>5060018</v>
      </c>
      <c r="R864" s="57">
        <f t="shared" si="82"/>
        <v>50600182</v>
      </c>
      <c r="S864" s="64">
        <f t="shared" si="83"/>
        <v>45000512050618</v>
      </c>
      <c r="T864" s="57" t="e">
        <f>COUNTIF(#REF!,tratycont!S1467)</f>
        <v>#REF!</v>
      </c>
      <c r="V864" s="63" t="s">
        <v>7790</v>
      </c>
    </row>
    <row r="865" spans="1:22" x14ac:dyDescent="0.2">
      <c r="A865" s="57">
        <v>864</v>
      </c>
      <c r="B865" s="68">
        <v>4500061</v>
      </c>
      <c r="C865" s="58">
        <v>1</v>
      </c>
      <c r="D865" s="82">
        <v>2</v>
      </c>
      <c r="E865" s="59" t="s">
        <v>7562</v>
      </c>
      <c r="F865" s="59" t="s">
        <v>7568</v>
      </c>
      <c r="G865" s="59" t="s">
        <v>9496</v>
      </c>
      <c r="H865" s="60" t="s">
        <v>8029</v>
      </c>
      <c r="I865" s="59" t="s">
        <v>9497</v>
      </c>
      <c r="J865" s="59">
        <v>2</v>
      </c>
      <c r="K865" s="66">
        <v>43232</v>
      </c>
      <c r="L865" s="63" t="e">
        <f ca="1">DATEDIF(#REF!,TODAY(),"M")</f>
        <v>#REF!</v>
      </c>
      <c r="M865" s="57">
        <v>1</v>
      </c>
      <c r="N865" s="57">
        <f t="shared" si="78"/>
        <v>12</v>
      </c>
      <c r="O865" s="57">
        <f t="shared" si="79"/>
        <v>5</v>
      </c>
      <c r="P865" s="57" t="str">
        <f t="shared" si="80"/>
        <v>18</v>
      </c>
      <c r="Q865" s="57">
        <f t="shared" si="81"/>
        <v>12050018</v>
      </c>
      <c r="R865" s="57">
        <f t="shared" si="82"/>
        <v>120500182</v>
      </c>
      <c r="S865" s="64">
        <f t="shared" si="83"/>
        <v>45000612120518</v>
      </c>
      <c r="T865" s="57" t="e">
        <f>COUNTIF(#REF!,tratycont!S1465)</f>
        <v>#REF!</v>
      </c>
      <c r="V865" s="63" t="s">
        <v>7790</v>
      </c>
    </row>
    <row r="866" spans="1:22" x14ac:dyDescent="0.2">
      <c r="A866" s="57">
        <v>865</v>
      </c>
      <c r="B866" s="68">
        <v>4500061</v>
      </c>
      <c r="C866" s="58">
        <v>1</v>
      </c>
      <c r="D866" s="82">
        <v>2</v>
      </c>
      <c r="E866" s="59" t="s">
        <v>7562</v>
      </c>
      <c r="F866" s="59" t="s">
        <v>7568</v>
      </c>
      <c r="G866" s="59"/>
      <c r="H866" s="60" t="s">
        <v>8029</v>
      </c>
      <c r="I866" s="59" t="s">
        <v>9498</v>
      </c>
      <c r="J866" s="59">
        <v>1</v>
      </c>
      <c r="K866" s="66">
        <v>43232</v>
      </c>
      <c r="L866" s="63" t="e">
        <f ca="1">DATEDIF(#REF!,TODAY(),"M")</f>
        <v>#REF!</v>
      </c>
      <c r="M866" s="57">
        <v>1</v>
      </c>
      <c r="N866" s="57">
        <f t="shared" si="78"/>
        <v>12</v>
      </c>
      <c r="O866" s="57">
        <f t="shared" si="79"/>
        <v>5</v>
      </c>
      <c r="P866" s="57" t="str">
        <f t="shared" si="80"/>
        <v>18</v>
      </c>
      <c r="Q866" s="57">
        <f t="shared" si="81"/>
        <v>12050018</v>
      </c>
      <c r="R866" s="57">
        <f t="shared" si="82"/>
        <v>120500181</v>
      </c>
      <c r="S866" s="64">
        <f t="shared" si="83"/>
        <v>45000611120518</v>
      </c>
      <c r="T866" s="57" t="e">
        <f>COUNTIF(#REF!,tratycont!S1466)</f>
        <v>#REF!</v>
      </c>
      <c r="V866" s="63" t="s">
        <v>8032</v>
      </c>
    </row>
    <row r="867" spans="1:22" x14ac:dyDescent="0.2">
      <c r="A867" s="57">
        <v>866</v>
      </c>
      <c r="B867" s="67">
        <v>4500081</v>
      </c>
      <c r="C867" s="58">
        <v>1</v>
      </c>
      <c r="D867" s="82">
        <v>1</v>
      </c>
      <c r="E867" s="59" t="s">
        <v>7562</v>
      </c>
      <c r="F867" s="59" t="s">
        <v>7568</v>
      </c>
      <c r="G867" s="59" t="s">
        <v>9499</v>
      </c>
      <c r="H867" s="60"/>
      <c r="I867" s="59" t="s">
        <v>9500</v>
      </c>
      <c r="J867" s="59">
        <v>1</v>
      </c>
      <c r="K867" s="66">
        <v>43297</v>
      </c>
      <c r="L867" s="63" t="e">
        <f ca="1">DATEDIF(#REF!,TODAY(),"M")</f>
        <v>#REF!</v>
      </c>
      <c r="M867" s="57">
        <v>1</v>
      </c>
      <c r="N867" s="57">
        <f t="shared" si="78"/>
        <v>16</v>
      </c>
      <c r="O867" s="57">
        <f t="shared" si="79"/>
        <v>7</v>
      </c>
      <c r="P867" s="57" t="str">
        <f t="shared" si="80"/>
        <v>18</v>
      </c>
      <c r="Q867" s="57">
        <f t="shared" si="81"/>
        <v>16070018</v>
      </c>
      <c r="R867" s="57">
        <f t="shared" si="82"/>
        <v>160700181</v>
      </c>
      <c r="S867" s="64">
        <f t="shared" si="83"/>
        <v>45000811160718</v>
      </c>
      <c r="T867" s="57" t="e">
        <f>COUNTIF(#REF!,tratycont!S1492)</f>
        <v>#REF!</v>
      </c>
      <c r="V867" s="63" t="s">
        <v>7790</v>
      </c>
    </row>
    <row r="868" spans="1:22" x14ac:dyDescent="0.2">
      <c r="A868" s="57">
        <v>867</v>
      </c>
      <c r="B868" s="67">
        <v>4500091</v>
      </c>
      <c r="C868" s="58">
        <v>1</v>
      </c>
      <c r="D868" s="82">
        <v>1</v>
      </c>
      <c r="E868" s="59" t="s">
        <v>7562</v>
      </c>
      <c r="F868" s="59" t="s">
        <v>7568</v>
      </c>
      <c r="G868" s="59" t="s">
        <v>9501</v>
      </c>
      <c r="H868" s="60"/>
      <c r="I868" s="59" t="s">
        <v>9502</v>
      </c>
      <c r="J868" s="59">
        <v>1</v>
      </c>
      <c r="K868" s="66">
        <v>43230</v>
      </c>
      <c r="L868" s="63" t="e">
        <f ca="1">DATEDIF(#REF!,TODAY(),"M")</f>
        <v>#REF!</v>
      </c>
      <c r="M868" s="57">
        <v>1</v>
      </c>
      <c r="N868" s="57">
        <f t="shared" si="78"/>
        <v>10</v>
      </c>
      <c r="O868" s="57">
        <f t="shared" si="79"/>
        <v>5</v>
      </c>
      <c r="P868" s="57" t="str">
        <f t="shared" si="80"/>
        <v>18</v>
      </c>
      <c r="Q868" s="57">
        <f t="shared" si="81"/>
        <v>10050018</v>
      </c>
      <c r="R868" s="57">
        <f t="shared" si="82"/>
        <v>100500181</v>
      </c>
      <c r="S868" s="64">
        <f t="shared" si="83"/>
        <v>45000911100518</v>
      </c>
      <c r="T868" s="57" t="e">
        <f>COUNTIF(#REF!,tratycont!S1488)</f>
        <v>#REF!</v>
      </c>
      <c r="V868" s="63" t="s">
        <v>7790</v>
      </c>
    </row>
    <row r="869" spans="1:22" x14ac:dyDescent="0.2">
      <c r="A869" s="57">
        <v>868</v>
      </c>
      <c r="B869" s="68">
        <v>4500121</v>
      </c>
      <c r="C869" s="58">
        <v>1</v>
      </c>
      <c r="D869" s="82">
        <v>1</v>
      </c>
      <c r="E869" s="59" t="s">
        <v>7562</v>
      </c>
      <c r="F869" s="59" t="s">
        <v>7568</v>
      </c>
      <c r="G869" s="59" t="s">
        <v>9503</v>
      </c>
      <c r="H869" s="60"/>
      <c r="I869" s="59" t="s">
        <v>9504</v>
      </c>
      <c r="J869" s="59">
        <v>2</v>
      </c>
      <c r="K869" s="66">
        <v>43322</v>
      </c>
      <c r="L869" s="63" t="e">
        <f ca="1">DATEDIF(#REF!,TODAY(),"M")</f>
        <v>#REF!</v>
      </c>
      <c r="M869" s="57">
        <v>1</v>
      </c>
      <c r="N869" s="57">
        <f t="shared" si="78"/>
        <v>10</v>
      </c>
      <c r="O869" s="57">
        <f t="shared" si="79"/>
        <v>8</v>
      </c>
      <c r="P869" s="57" t="str">
        <f t="shared" si="80"/>
        <v>18</v>
      </c>
      <c r="Q869" s="57">
        <f t="shared" si="81"/>
        <v>10080018</v>
      </c>
      <c r="R869" s="57">
        <f t="shared" si="82"/>
        <v>100800182</v>
      </c>
      <c r="S869" s="64">
        <f t="shared" si="83"/>
        <v>45001212100818</v>
      </c>
      <c r="T869" s="57" t="e">
        <f>COUNTIF(#REF!,tratycont!S1486)</f>
        <v>#REF!</v>
      </c>
      <c r="V869" s="63" t="s">
        <v>7790</v>
      </c>
    </row>
    <row r="870" spans="1:22" x14ac:dyDescent="0.2">
      <c r="A870" s="57">
        <v>869</v>
      </c>
      <c r="B870" s="68">
        <v>4500131</v>
      </c>
      <c r="C870" s="58">
        <v>1</v>
      </c>
      <c r="D870" s="82">
        <v>0</v>
      </c>
      <c r="E870" s="59" t="s">
        <v>7562</v>
      </c>
      <c r="F870" s="59" t="s">
        <v>7568</v>
      </c>
      <c r="G870" s="59" t="s">
        <v>9505</v>
      </c>
      <c r="H870" s="60"/>
      <c r="I870" s="59" t="s">
        <v>9506</v>
      </c>
      <c r="J870" s="59">
        <v>1</v>
      </c>
      <c r="K870" s="66">
        <v>43555</v>
      </c>
      <c r="L870" s="63" t="e">
        <f ca="1">DATEDIF(#REF!,TODAY(),"M")</f>
        <v>#REF!</v>
      </c>
      <c r="M870" s="57">
        <v>1</v>
      </c>
      <c r="N870" s="57">
        <f t="shared" si="78"/>
        <v>31</v>
      </c>
      <c r="O870" s="57">
        <f t="shared" si="79"/>
        <v>3</v>
      </c>
      <c r="P870" s="57" t="str">
        <f t="shared" si="80"/>
        <v>19</v>
      </c>
      <c r="Q870" s="57">
        <f t="shared" si="81"/>
        <v>31030019</v>
      </c>
      <c r="R870" s="57">
        <f t="shared" si="82"/>
        <v>310300191</v>
      </c>
      <c r="S870" s="64">
        <f t="shared" si="83"/>
        <v>45001311310319</v>
      </c>
      <c r="T870" s="57" t="e">
        <f>COUNTIF(#REF!,tratycont!S1473)</f>
        <v>#REF!</v>
      </c>
      <c r="V870" s="63" t="s">
        <v>7790</v>
      </c>
    </row>
    <row r="871" spans="1:22" x14ac:dyDescent="0.2">
      <c r="A871" s="57">
        <v>870</v>
      </c>
      <c r="B871" s="67">
        <v>4500151</v>
      </c>
      <c r="C871" s="58">
        <v>1</v>
      </c>
      <c r="D871" s="82">
        <v>0</v>
      </c>
      <c r="E871" s="59" t="s">
        <v>7562</v>
      </c>
      <c r="F871" s="59" t="s">
        <v>7568</v>
      </c>
      <c r="G871" s="59" t="s">
        <v>9507</v>
      </c>
      <c r="H871" s="60"/>
      <c r="I871" s="59" t="s">
        <v>9508</v>
      </c>
      <c r="J871" s="59">
        <v>1</v>
      </c>
      <c r="K871" s="66">
        <v>43413</v>
      </c>
      <c r="L871" s="63" t="e">
        <f ca="1">DATEDIF(#REF!,TODAY(),"M")</f>
        <v>#REF!</v>
      </c>
      <c r="M871" s="57">
        <v>1</v>
      </c>
      <c r="N871" s="57">
        <f t="shared" si="78"/>
        <v>9</v>
      </c>
      <c r="O871" s="57">
        <f t="shared" si="79"/>
        <v>11</v>
      </c>
      <c r="P871" s="57" t="str">
        <f t="shared" si="80"/>
        <v>18</v>
      </c>
      <c r="Q871" s="57">
        <f t="shared" si="81"/>
        <v>9110018</v>
      </c>
      <c r="R871" s="57">
        <f t="shared" si="82"/>
        <v>91100181</v>
      </c>
      <c r="S871" s="64">
        <f t="shared" si="83"/>
        <v>45001511091118</v>
      </c>
      <c r="T871" s="57" t="e">
        <f>COUNTIF(#REF!,tratycont!S1476)</f>
        <v>#REF!</v>
      </c>
      <c r="V871" s="63" t="s">
        <v>7790</v>
      </c>
    </row>
    <row r="872" spans="1:22" x14ac:dyDescent="0.2">
      <c r="A872" s="57">
        <v>871</v>
      </c>
      <c r="B872" s="67">
        <v>4500161</v>
      </c>
      <c r="C872" s="58">
        <v>1</v>
      </c>
      <c r="D872" s="82">
        <v>0</v>
      </c>
      <c r="E872" s="59" t="s">
        <v>7562</v>
      </c>
      <c r="F872" s="59" t="s">
        <v>7568</v>
      </c>
      <c r="G872" s="59" t="s">
        <v>9509</v>
      </c>
      <c r="H872" s="60"/>
      <c r="I872" s="59" t="s">
        <v>9510</v>
      </c>
      <c r="J872" s="59">
        <v>2</v>
      </c>
      <c r="K872" s="66">
        <v>43419</v>
      </c>
      <c r="L872" s="63" t="e">
        <f ca="1">DATEDIF(#REF!,TODAY(),"M")</f>
        <v>#REF!</v>
      </c>
      <c r="M872" s="57">
        <v>1</v>
      </c>
      <c r="N872" s="57">
        <f t="shared" si="78"/>
        <v>15</v>
      </c>
      <c r="O872" s="57">
        <f t="shared" si="79"/>
        <v>11</v>
      </c>
      <c r="P872" s="57" t="str">
        <f t="shared" si="80"/>
        <v>18</v>
      </c>
      <c r="Q872" s="57">
        <f t="shared" si="81"/>
        <v>15110018</v>
      </c>
      <c r="R872" s="57">
        <f t="shared" si="82"/>
        <v>151100182</v>
      </c>
      <c r="S872" s="64">
        <f t="shared" si="83"/>
        <v>45001612151118</v>
      </c>
      <c r="T872" s="57" t="e">
        <f>COUNTIF(#REF!,tratycont!S1477)</f>
        <v>#REF!</v>
      </c>
      <c r="V872" s="63" t="s">
        <v>7790</v>
      </c>
    </row>
    <row r="873" spans="1:22" x14ac:dyDescent="0.2">
      <c r="A873" s="57">
        <v>872</v>
      </c>
      <c r="B873" s="67">
        <v>4500171</v>
      </c>
      <c r="C873" s="58">
        <v>1</v>
      </c>
      <c r="D873" s="82">
        <v>1</v>
      </c>
      <c r="E873" s="59" t="s">
        <v>7562</v>
      </c>
      <c r="F873" s="59" t="s">
        <v>7568</v>
      </c>
      <c r="G873" s="59" t="s">
        <v>9511</v>
      </c>
      <c r="H873" s="60"/>
      <c r="I873" s="59" t="s">
        <v>9512</v>
      </c>
      <c r="J873" s="59">
        <v>2</v>
      </c>
      <c r="K873" s="66">
        <v>43348</v>
      </c>
      <c r="L873" s="63" t="e">
        <f ca="1">DATEDIF(#REF!,TODAY(),"M")</f>
        <v>#REF!</v>
      </c>
      <c r="M873" s="57">
        <v>1</v>
      </c>
      <c r="N873" s="57">
        <f t="shared" si="78"/>
        <v>5</v>
      </c>
      <c r="O873" s="57">
        <f t="shared" si="79"/>
        <v>9</v>
      </c>
      <c r="P873" s="57" t="str">
        <f t="shared" si="80"/>
        <v>18</v>
      </c>
      <c r="Q873" s="57">
        <f t="shared" si="81"/>
        <v>5090018</v>
      </c>
      <c r="R873" s="57">
        <f t="shared" si="82"/>
        <v>50900182</v>
      </c>
      <c r="S873" s="64">
        <f t="shared" si="83"/>
        <v>45001712050918</v>
      </c>
      <c r="T873" s="57" t="e">
        <f>COUNTIF(#REF!,tratycont!S1470)</f>
        <v>#REF!</v>
      </c>
      <c r="V873" s="63" t="s">
        <v>7790</v>
      </c>
    </row>
    <row r="874" spans="1:22" x14ac:dyDescent="0.2">
      <c r="A874" s="57">
        <v>873</v>
      </c>
      <c r="B874" s="67">
        <v>4500181</v>
      </c>
      <c r="C874" s="58">
        <v>1</v>
      </c>
      <c r="D874" s="82">
        <v>1</v>
      </c>
      <c r="E874" s="59" t="s">
        <v>7562</v>
      </c>
      <c r="F874" s="59" t="s">
        <v>7568</v>
      </c>
      <c r="G874" s="59" t="s">
        <v>9513</v>
      </c>
      <c r="H874" s="60"/>
      <c r="I874" s="59" t="s">
        <v>9514</v>
      </c>
      <c r="J874" s="59">
        <v>2</v>
      </c>
      <c r="K874" s="66">
        <v>43407</v>
      </c>
      <c r="L874" s="63" t="e">
        <f ca="1">DATEDIF(#REF!,TODAY(),"M")</f>
        <v>#REF!</v>
      </c>
      <c r="M874" s="57">
        <v>1</v>
      </c>
      <c r="N874" s="57">
        <f t="shared" si="78"/>
        <v>3</v>
      </c>
      <c r="O874" s="57">
        <f t="shared" si="79"/>
        <v>11</v>
      </c>
      <c r="P874" s="57" t="str">
        <f t="shared" si="80"/>
        <v>18</v>
      </c>
      <c r="Q874" s="57">
        <f t="shared" si="81"/>
        <v>3110018</v>
      </c>
      <c r="R874" s="57">
        <f t="shared" si="82"/>
        <v>31100182</v>
      </c>
      <c r="S874" s="64">
        <f t="shared" si="83"/>
        <v>45001812031118</v>
      </c>
      <c r="T874" s="57" t="e">
        <f>COUNTIF(#REF!,tratycont!S1487)</f>
        <v>#REF!</v>
      </c>
      <c r="V874" s="63" t="s">
        <v>7790</v>
      </c>
    </row>
    <row r="875" spans="1:22" x14ac:dyDescent="0.2">
      <c r="A875" s="57">
        <v>874</v>
      </c>
      <c r="B875" s="68">
        <v>4500191</v>
      </c>
      <c r="C875" s="58">
        <v>1</v>
      </c>
      <c r="D875" s="82">
        <v>0</v>
      </c>
      <c r="E875" s="59" t="s">
        <v>7562</v>
      </c>
      <c r="F875" s="59" t="s">
        <v>7568</v>
      </c>
      <c r="G875" s="59" t="s">
        <v>9515</v>
      </c>
      <c r="H875" s="60"/>
      <c r="I875" s="59" t="s">
        <v>9516</v>
      </c>
      <c r="J875" s="59">
        <v>1</v>
      </c>
      <c r="K875" s="66">
        <v>43471</v>
      </c>
      <c r="L875" s="63" t="e">
        <f ca="1">DATEDIF(#REF!,TODAY(),"M")</f>
        <v>#REF!</v>
      </c>
      <c r="M875" s="57">
        <v>1</v>
      </c>
      <c r="N875" s="57">
        <f t="shared" si="78"/>
        <v>6</v>
      </c>
      <c r="O875" s="57">
        <f t="shared" si="79"/>
        <v>1</v>
      </c>
      <c r="P875" s="57" t="str">
        <f t="shared" si="80"/>
        <v>19</v>
      </c>
      <c r="Q875" s="57">
        <f t="shared" si="81"/>
        <v>6010019</v>
      </c>
      <c r="R875" s="57">
        <f t="shared" si="82"/>
        <v>60100191</v>
      </c>
      <c r="S875" s="64">
        <f t="shared" si="83"/>
        <v>45001911060119</v>
      </c>
      <c r="T875" s="57" t="e">
        <f>COUNTIF(#REF!,tratycont!S1483)</f>
        <v>#REF!</v>
      </c>
      <c r="V875" s="63" t="s">
        <v>7790</v>
      </c>
    </row>
    <row r="876" spans="1:22" x14ac:dyDescent="0.2">
      <c r="A876" s="57">
        <v>875</v>
      </c>
      <c r="B876" s="67">
        <v>4500201</v>
      </c>
      <c r="C876" s="58">
        <v>1</v>
      </c>
      <c r="D876" s="82">
        <v>0</v>
      </c>
      <c r="E876" s="59" t="s">
        <v>7562</v>
      </c>
      <c r="F876" s="59" t="s">
        <v>7568</v>
      </c>
      <c r="G876" s="59" t="s">
        <v>9517</v>
      </c>
      <c r="H876" s="60"/>
      <c r="I876" s="59" t="s">
        <v>9518</v>
      </c>
      <c r="J876" s="59">
        <v>1</v>
      </c>
      <c r="K876" s="66">
        <v>43471</v>
      </c>
      <c r="L876" s="63" t="e">
        <f ca="1">DATEDIF(#REF!,TODAY(),"M")</f>
        <v>#REF!</v>
      </c>
      <c r="M876" s="57">
        <v>1</v>
      </c>
      <c r="N876" s="57">
        <f t="shared" si="78"/>
        <v>6</v>
      </c>
      <c r="O876" s="57">
        <f t="shared" si="79"/>
        <v>1</v>
      </c>
      <c r="P876" s="57" t="str">
        <f t="shared" si="80"/>
        <v>19</v>
      </c>
      <c r="Q876" s="57">
        <f t="shared" si="81"/>
        <v>6010019</v>
      </c>
      <c r="R876" s="57">
        <f t="shared" si="82"/>
        <v>60100191</v>
      </c>
      <c r="S876" s="64">
        <f t="shared" si="83"/>
        <v>45002011060119</v>
      </c>
      <c r="T876" s="57" t="e">
        <f>COUNTIF(#REF!,tratycont!S1472)</f>
        <v>#REF!</v>
      </c>
      <c r="V876" s="63" t="s">
        <v>7790</v>
      </c>
    </row>
    <row r="877" spans="1:22" x14ac:dyDescent="0.2">
      <c r="A877" s="57">
        <v>876</v>
      </c>
      <c r="B877" s="67">
        <v>4500211</v>
      </c>
      <c r="C877" s="58">
        <v>1</v>
      </c>
      <c r="D877" s="82">
        <v>0</v>
      </c>
      <c r="E877" s="59" t="s">
        <v>7562</v>
      </c>
      <c r="F877" s="59" t="s">
        <v>7568</v>
      </c>
      <c r="G877" s="59" t="s">
        <v>9519</v>
      </c>
      <c r="H877" s="60"/>
      <c r="I877" s="59" t="s">
        <v>9520</v>
      </c>
      <c r="J877" s="59">
        <v>1</v>
      </c>
      <c r="K877" s="66">
        <v>43465</v>
      </c>
      <c r="L877" s="63" t="e">
        <f ca="1">DATEDIF(#REF!,TODAY(),"M")</f>
        <v>#REF!</v>
      </c>
      <c r="M877" s="57">
        <v>1</v>
      </c>
      <c r="N877" s="57">
        <f t="shared" si="78"/>
        <v>31</v>
      </c>
      <c r="O877" s="57">
        <f t="shared" si="79"/>
        <v>12</v>
      </c>
      <c r="P877" s="57" t="str">
        <f t="shared" si="80"/>
        <v>18</v>
      </c>
      <c r="Q877" s="57">
        <f t="shared" si="81"/>
        <v>31120018</v>
      </c>
      <c r="R877" s="57">
        <f t="shared" si="82"/>
        <v>311200181</v>
      </c>
      <c r="S877" s="64">
        <f t="shared" si="83"/>
        <v>45002111311218</v>
      </c>
      <c r="T877" s="57" t="e">
        <f>COUNTIF(#REF!,tratycont!S1469)</f>
        <v>#REF!</v>
      </c>
      <c r="V877" s="63" t="s">
        <v>7790</v>
      </c>
    </row>
    <row r="878" spans="1:22" x14ac:dyDescent="0.2">
      <c r="A878" s="57">
        <v>877</v>
      </c>
      <c r="B878" s="67">
        <v>4500221</v>
      </c>
      <c r="C878" s="58">
        <v>1</v>
      </c>
      <c r="D878" s="82">
        <v>1</v>
      </c>
      <c r="E878" s="59" t="s">
        <v>7562</v>
      </c>
      <c r="F878" s="59" t="s">
        <v>7568</v>
      </c>
      <c r="G878" s="59" t="s">
        <v>9521</v>
      </c>
      <c r="H878" s="60"/>
      <c r="I878" s="59" t="s">
        <v>9522</v>
      </c>
      <c r="J878" s="59">
        <v>1</v>
      </c>
      <c r="K878" s="66">
        <v>43375</v>
      </c>
      <c r="L878" s="63" t="e">
        <f ca="1">DATEDIF(#REF!,TODAY(),"M")</f>
        <v>#REF!</v>
      </c>
      <c r="M878" s="57">
        <v>1</v>
      </c>
      <c r="N878" s="57">
        <f t="shared" si="78"/>
        <v>2</v>
      </c>
      <c r="O878" s="57">
        <f t="shared" si="79"/>
        <v>10</v>
      </c>
      <c r="P878" s="57" t="str">
        <f t="shared" si="80"/>
        <v>18</v>
      </c>
      <c r="Q878" s="57">
        <f t="shared" si="81"/>
        <v>2100018</v>
      </c>
      <c r="R878" s="57">
        <f t="shared" si="82"/>
        <v>21000181</v>
      </c>
      <c r="S878" s="64">
        <f t="shared" si="83"/>
        <v>45002211021018</v>
      </c>
      <c r="T878" s="57" t="e">
        <f>COUNTIF(#REF!,tratycont!S1481)</f>
        <v>#REF!</v>
      </c>
      <c r="V878" s="63" t="s">
        <v>7790</v>
      </c>
    </row>
    <row r="879" spans="1:22" x14ac:dyDescent="0.2">
      <c r="A879" s="57">
        <v>878</v>
      </c>
      <c r="B879" s="67">
        <v>4500231</v>
      </c>
      <c r="C879" s="58">
        <v>1</v>
      </c>
      <c r="D879" s="82">
        <v>0</v>
      </c>
      <c r="E879" s="59" t="s">
        <v>7562</v>
      </c>
      <c r="F879" s="59" t="s">
        <v>7568</v>
      </c>
      <c r="G879" s="59" t="s">
        <v>9523</v>
      </c>
      <c r="H879" s="60"/>
      <c r="I879" s="59" t="s">
        <v>9524</v>
      </c>
      <c r="J879" s="59">
        <v>2</v>
      </c>
      <c r="K879" s="66">
        <v>43477</v>
      </c>
      <c r="L879" s="63" t="e">
        <f ca="1">DATEDIF(#REF!,TODAY(),"M")</f>
        <v>#REF!</v>
      </c>
      <c r="M879" s="57">
        <v>1</v>
      </c>
      <c r="N879" s="57">
        <f t="shared" si="78"/>
        <v>12</v>
      </c>
      <c r="O879" s="57">
        <f t="shared" si="79"/>
        <v>1</v>
      </c>
      <c r="P879" s="57" t="str">
        <f t="shared" si="80"/>
        <v>19</v>
      </c>
      <c r="Q879" s="57">
        <f t="shared" si="81"/>
        <v>12010019</v>
      </c>
      <c r="R879" s="57">
        <f t="shared" si="82"/>
        <v>120100192</v>
      </c>
      <c r="S879" s="64">
        <f t="shared" si="83"/>
        <v>45002312120119</v>
      </c>
      <c r="T879" s="57" t="e">
        <f>COUNTIF(#REF!,tratycont!S1491)</f>
        <v>#REF!</v>
      </c>
      <c r="V879" s="63" t="s">
        <v>7790</v>
      </c>
    </row>
    <row r="880" spans="1:22" x14ac:dyDescent="0.2">
      <c r="A880" s="57">
        <v>879</v>
      </c>
      <c r="B880" s="67">
        <v>4500241</v>
      </c>
      <c r="C880" s="58">
        <v>1</v>
      </c>
      <c r="D880" s="82">
        <v>1</v>
      </c>
      <c r="E880" s="59" t="s">
        <v>7562</v>
      </c>
      <c r="F880" s="59" t="s">
        <v>7568</v>
      </c>
      <c r="G880" s="59" t="s">
        <v>9525</v>
      </c>
      <c r="H880" s="60"/>
      <c r="I880" s="59" t="s">
        <v>9526</v>
      </c>
      <c r="J880" s="59">
        <v>1</v>
      </c>
      <c r="K880" s="66">
        <v>43376</v>
      </c>
      <c r="L880" s="63" t="e">
        <f ca="1">DATEDIF(#REF!,TODAY(),"M")</f>
        <v>#REF!</v>
      </c>
      <c r="M880" s="57">
        <v>1</v>
      </c>
      <c r="N880" s="57">
        <f t="shared" si="78"/>
        <v>3</v>
      </c>
      <c r="O880" s="57">
        <f t="shared" si="79"/>
        <v>10</v>
      </c>
      <c r="P880" s="57" t="str">
        <f t="shared" si="80"/>
        <v>18</v>
      </c>
      <c r="Q880" s="57">
        <f t="shared" si="81"/>
        <v>3100018</v>
      </c>
      <c r="R880" s="57">
        <f t="shared" si="82"/>
        <v>31000181</v>
      </c>
      <c r="S880" s="64">
        <f t="shared" si="83"/>
        <v>45002411031018</v>
      </c>
      <c r="T880" s="57" t="e">
        <f>COUNTIF(#REF!,tratycont!S1475)</f>
        <v>#REF!</v>
      </c>
      <c r="V880" s="63" t="s">
        <v>7790</v>
      </c>
    </row>
    <row r="881" spans="1:24" x14ac:dyDescent="0.2">
      <c r="A881" s="57">
        <v>880</v>
      </c>
      <c r="B881" s="67">
        <v>4500251</v>
      </c>
      <c r="C881" s="58">
        <v>1</v>
      </c>
      <c r="D881" s="82">
        <v>0</v>
      </c>
      <c r="E881" s="59" t="s">
        <v>7562</v>
      </c>
      <c r="F881" s="59" t="s">
        <v>7568</v>
      </c>
      <c r="G881" s="59" t="s">
        <v>9527</v>
      </c>
      <c r="H881" s="60"/>
      <c r="I881" s="59" t="s">
        <v>9528</v>
      </c>
      <c r="J881" s="59">
        <v>2</v>
      </c>
      <c r="K881" s="66">
        <v>43431</v>
      </c>
      <c r="L881" s="63" t="e">
        <f ca="1">DATEDIF(#REF!,TODAY(),"M")</f>
        <v>#REF!</v>
      </c>
      <c r="M881" s="57">
        <v>1</v>
      </c>
      <c r="N881" s="57">
        <f t="shared" si="78"/>
        <v>27</v>
      </c>
      <c r="O881" s="57">
        <f t="shared" si="79"/>
        <v>11</v>
      </c>
      <c r="P881" s="57" t="str">
        <f t="shared" si="80"/>
        <v>18</v>
      </c>
      <c r="Q881" s="57">
        <f t="shared" si="81"/>
        <v>27110018</v>
      </c>
      <c r="R881" s="57">
        <f t="shared" si="82"/>
        <v>271100182</v>
      </c>
      <c r="S881" s="64">
        <f t="shared" si="83"/>
        <v>45002512271118</v>
      </c>
      <c r="T881" s="57" t="e">
        <f>COUNTIF(#REF!,tratycont!S1478)</f>
        <v>#REF!</v>
      </c>
      <c r="V881" s="63" t="s">
        <v>7790</v>
      </c>
    </row>
    <row r="882" spans="1:24" x14ac:dyDescent="0.2">
      <c r="A882" s="57">
        <v>881</v>
      </c>
      <c r="B882" s="68">
        <v>4500261</v>
      </c>
      <c r="C882" s="58">
        <v>1</v>
      </c>
      <c r="D882" s="82">
        <v>1</v>
      </c>
      <c r="E882" s="59" t="s">
        <v>7562</v>
      </c>
      <c r="F882" s="59" t="s">
        <v>7568</v>
      </c>
      <c r="G882" s="59" t="s">
        <v>9529</v>
      </c>
      <c r="H882" s="60"/>
      <c r="I882" s="59" t="s">
        <v>9530</v>
      </c>
      <c r="J882" s="59">
        <v>1</v>
      </c>
      <c r="K882" s="66">
        <v>43376</v>
      </c>
      <c r="L882" s="63" t="e">
        <f ca="1">DATEDIF(#REF!,TODAY(),"M")</f>
        <v>#REF!</v>
      </c>
      <c r="M882" s="57">
        <v>1</v>
      </c>
      <c r="N882" s="57">
        <f t="shared" si="78"/>
        <v>3</v>
      </c>
      <c r="O882" s="57">
        <f t="shared" si="79"/>
        <v>10</v>
      </c>
      <c r="P882" s="57" t="str">
        <f t="shared" si="80"/>
        <v>18</v>
      </c>
      <c r="Q882" s="57">
        <f t="shared" si="81"/>
        <v>3100018</v>
      </c>
      <c r="R882" s="57">
        <f t="shared" si="82"/>
        <v>31000181</v>
      </c>
      <c r="S882" s="64">
        <f t="shared" si="83"/>
        <v>45002611031018</v>
      </c>
      <c r="T882" s="57" t="e">
        <f>COUNTIF(#REF!,tratycont!S1471)</f>
        <v>#REF!</v>
      </c>
      <c r="V882" s="63" t="s">
        <v>7790</v>
      </c>
    </row>
    <row r="883" spans="1:24" x14ac:dyDescent="0.2">
      <c r="A883" s="57">
        <v>882</v>
      </c>
      <c r="B883" s="67">
        <v>4500271</v>
      </c>
      <c r="C883" s="58">
        <v>1</v>
      </c>
      <c r="D883" s="82">
        <v>0</v>
      </c>
      <c r="E883" s="59" t="s">
        <v>7562</v>
      </c>
      <c r="F883" s="59" t="s">
        <v>7568</v>
      </c>
      <c r="G883" s="59" t="s">
        <v>9531</v>
      </c>
      <c r="H883" s="60" t="s">
        <v>8029</v>
      </c>
      <c r="I883" s="59" t="s">
        <v>9532</v>
      </c>
      <c r="J883" s="59">
        <v>1</v>
      </c>
      <c r="K883" s="66">
        <v>43468</v>
      </c>
      <c r="L883" s="63" t="e">
        <f ca="1">DATEDIF(#REF!,TODAY(),"M")</f>
        <v>#REF!</v>
      </c>
      <c r="M883" s="57">
        <v>1</v>
      </c>
      <c r="N883" s="57">
        <f t="shared" si="78"/>
        <v>3</v>
      </c>
      <c r="O883" s="57">
        <f t="shared" si="79"/>
        <v>1</v>
      </c>
      <c r="P883" s="57" t="str">
        <f t="shared" si="80"/>
        <v>19</v>
      </c>
      <c r="Q883" s="57">
        <f t="shared" si="81"/>
        <v>3010019</v>
      </c>
      <c r="R883" s="57">
        <f t="shared" si="82"/>
        <v>30100191</v>
      </c>
      <c r="S883" s="64">
        <f t="shared" si="83"/>
        <v>45002711030119</v>
      </c>
      <c r="T883" s="57" t="e">
        <f>COUNTIF(#REF!,tratycont!S1493)</f>
        <v>#REF!</v>
      </c>
      <c r="V883" s="63" t="s">
        <v>7790</v>
      </c>
    </row>
    <row r="884" spans="1:24" x14ac:dyDescent="0.2">
      <c r="A884" s="57">
        <v>883</v>
      </c>
      <c r="B884" s="67">
        <v>4500271</v>
      </c>
      <c r="C884" s="58">
        <v>1</v>
      </c>
      <c r="D884" s="82">
        <v>0</v>
      </c>
      <c r="E884" s="59" t="s">
        <v>7562</v>
      </c>
      <c r="F884" s="59" t="s">
        <v>7568</v>
      </c>
      <c r="G884" s="59"/>
      <c r="H884" s="60" t="s">
        <v>8029</v>
      </c>
      <c r="I884" s="59" t="s">
        <v>9533</v>
      </c>
      <c r="J884" s="59">
        <v>1</v>
      </c>
      <c r="K884" s="66">
        <v>43468</v>
      </c>
      <c r="L884" s="63" t="e">
        <f ca="1">DATEDIF(#REF!,TODAY(),"M")</f>
        <v>#REF!</v>
      </c>
      <c r="M884" s="57">
        <v>1</v>
      </c>
      <c r="N884" s="57">
        <f t="shared" si="78"/>
        <v>3</v>
      </c>
      <c r="O884" s="57">
        <f t="shared" si="79"/>
        <v>1</v>
      </c>
      <c r="P884" s="57" t="str">
        <f t="shared" si="80"/>
        <v>19</v>
      </c>
      <c r="Q884" s="57">
        <f t="shared" si="81"/>
        <v>3010019</v>
      </c>
      <c r="R884" s="57">
        <f t="shared" si="82"/>
        <v>30100191</v>
      </c>
      <c r="S884" s="64">
        <f t="shared" si="83"/>
        <v>45002711030119</v>
      </c>
      <c r="T884" s="57" t="e">
        <f>COUNTIF(#REF!,tratycont!S1494)</f>
        <v>#REF!</v>
      </c>
      <c r="V884" s="63" t="s">
        <v>8032</v>
      </c>
    </row>
    <row r="885" spans="1:24" x14ac:dyDescent="0.2">
      <c r="A885" s="57">
        <v>884</v>
      </c>
      <c r="B885" s="67">
        <v>4500281</v>
      </c>
      <c r="C885" s="58">
        <v>1</v>
      </c>
      <c r="D885" s="82">
        <v>1</v>
      </c>
      <c r="E885" s="59" t="s">
        <v>7562</v>
      </c>
      <c r="F885" s="59" t="s">
        <v>7568</v>
      </c>
      <c r="G885" s="59" t="s">
        <v>9534</v>
      </c>
      <c r="H885" s="60"/>
      <c r="I885" s="59" t="s">
        <v>9535</v>
      </c>
      <c r="J885" s="59">
        <v>2</v>
      </c>
      <c r="K885" s="66">
        <v>43372</v>
      </c>
      <c r="L885" s="63" t="e">
        <f ca="1">DATEDIF(#REF!,TODAY(),"M")</f>
        <v>#REF!</v>
      </c>
      <c r="M885" s="57">
        <v>1</v>
      </c>
      <c r="N885" s="57">
        <f t="shared" si="78"/>
        <v>29</v>
      </c>
      <c r="O885" s="57">
        <f t="shared" si="79"/>
        <v>9</v>
      </c>
      <c r="P885" s="57" t="str">
        <f t="shared" si="80"/>
        <v>18</v>
      </c>
      <c r="Q885" s="57">
        <f t="shared" si="81"/>
        <v>29090018</v>
      </c>
      <c r="R885" s="57">
        <f t="shared" si="82"/>
        <v>290900182</v>
      </c>
      <c r="S885" s="64">
        <f t="shared" si="83"/>
        <v>45002812290918</v>
      </c>
      <c r="T885" s="57" t="e">
        <f>COUNTIF(#REF!,tratycont!S1485)</f>
        <v>#REF!</v>
      </c>
      <c r="V885" s="63" t="s">
        <v>7790</v>
      </c>
    </row>
    <row r="886" spans="1:24" x14ac:dyDescent="0.2">
      <c r="A886" s="57">
        <v>885</v>
      </c>
      <c r="B886" s="68">
        <v>4500291</v>
      </c>
      <c r="C886" s="58">
        <v>1</v>
      </c>
      <c r="D886" s="82">
        <v>1</v>
      </c>
      <c r="E886" s="59" t="s">
        <v>7562</v>
      </c>
      <c r="F886" s="59" t="s">
        <v>7568</v>
      </c>
      <c r="G886" s="59" t="s">
        <v>9536</v>
      </c>
      <c r="H886" s="60"/>
      <c r="I886" s="59" t="s">
        <v>9537</v>
      </c>
      <c r="J886" s="59">
        <v>2</v>
      </c>
      <c r="K886" s="66">
        <v>43366</v>
      </c>
      <c r="L886" s="63" t="e">
        <f ca="1">DATEDIF(#REF!,TODAY(),"M")</f>
        <v>#REF!</v>
      </c>
      <c r="M886" s="57">
        <v>1</v>
      </c>
      <c r="N886" s="57">
        <f t="shared" si="78"/>
        <v>23</v>
      </c>
      <c r="O886" s="57">
        <f t="shared" si="79"/>
        <v>9</v>
      </c>
      <c r="P886" s="57" t="str">
        <f t="shared" si="80"/>
        <v>18</v>
      </c>
      <c r="Q886" s="57">
        <f t="shared" si="81"/>
        <v>23090018</v>
      </c>
      <c r="R886" s="57">
        <f t="shared" si="82"/>
        <v>230900182</v>
      </c>
      <c r="S886" s="64">
        <f t="shared" si="83"/>
        <v>45002912230918</v>
      </c>
      <c r="T886" s="57" t="e">
        <f>COUNTIF(#REF!,tratycont!S1490)</f>
        <v>#REF!</v>
      </c>
      <c r="V886" s="63" t="s">
        <v>7790</v>
      </c>
    </row>
    <row r="887" spans="1:24" x14ac:dyDescent="0.2">
      <c r="A887" s="57">
        <v>886</v>
      </c>
      <c r="B887" s="68">
        <v>4500301</v>
      </c>
      <c r="C887" s="58">
        <v>1</v>
      </c>
      <c r="D887" s="82">
        <v>0</v>
      </c>
      <c r="E887" s="59" t="s">
        <v>7562</v>
      </c>
      <c r="F887" s="59" t="s">
        <v>7568</v>
      </c>
      <c r="G887" s="59" t="s">
        <v>9538</v>
      </c>
      <c r="H887" s="72" t="s">
        <v>8000</v>
      </c>
      <c r="I887" s="59"/>
      <c r="J887" s="59"/>
      <c r="K887" s="66"/>
      <c r="L887" s="63"/>
      <c r="M887" s="57">
        <v>1</v>
      </c>
      <c r="N887" s="57">
        <f t="shared" si="78"/>
        <v>0</v>
      </c>
      <c r="O887" s="57">
        <f t="shared" si="79"/>
        <v>1</v>
      </c>
      <c r="P887" s="57" t="str">
        <f t="shared" si="80"/>
        <v>00</v>
      </c>
      <c r="Q887" s="57">
        <f t="shared" si="81"/>
        <v>10000</v>
      </c>
      <c r="R887" s="57">
        <f t="shared" si="82"/>
        <v>100000</v>
      </c>
      <c r="S887" s="64">
        <f t="shared" si="83"/>
        <v>45003010000100</v>
      </c>
      <c r="T887" s="57" t="e">
        <f>COUNTIF(#REF!,tratycont!S1489)</f>
        <v>#REF!</v>
      </c>
      <c r="V887" s="63" t="s">
        <v>7790</v>
      </c>
    </row>
    <row r="888" spans="1:24" x14ac:dyDescent="0.2">
      <c r="A888" s="57">
        <v>887</v>
      </c>
      <c r="B888" s="67">
        <v>4500321</v>
      </c>
      <c r="C888" s="58">
        <v>1</v>
      </c>
      <c r="D888" s="82">
        <v>0</v>
      </c>
      <c r="E888" s="59" t="s">
        <v>7562</v>
      </c>
      <c r="F888" s="59" t="s">
        <v>7568</v>
      </c>
      <c r="G888" s="59" t="s">
        <v>9539</v>
      </c>
      <c r="H888" s="60"/>
      <c r="I888" s="59" t="s">
        <v>9540</v>
      </c>
      <c r="J888" s="59">
        <v>1</v>
      </c>
      <c r="K888" s="66">
        <v>43410</v>
      </c>
      <c r="L888" s="63" t="e">
        <f ca="1">DATEDIF(#REF!,TODAY(),"M")</f>
        <v>#REF!</v>
      </c>
      <c r="M888" s="57">
        <v>1</v>
      </c>
      <c r="N888" s="57">
        <f t="shared" si="78"/>
        <v>6</v>
      </c>
      <c r="O888" s="57">
        <f t="shared" si="79"/>
        <v>11</v>
      </c>
      <c r="P888" s="57" t="str">
        <f t="shared" si="80"/>
        <v>18</v>
      </c>
      <c r="Q888" s="57">
        <f t="shared" si="81"/>
        <v>6110018</v>
      </c>
      <c r="R888" s="57">
        <f t="shared" si="82"/>
        <v>61100181</v>
      </c>
      <c r="S888" s="64">
        <f t="shared" si="83"/>
        <v>45003211061118</v>
      </c>
      <c r="T888" s="57" t="e">
        <f>COUNTIF(#REF!,tratycont!S1482)</f>
        <v>#REF!</v>
      </c>
      <c r="V888" s="63" t="s">
        <v>7790</v>
      </c>
    </row>
    <row r="889" spans="1:24" x14ac:dyDescent="0.2">
      <c r="A889" s="57">
        <v>888</v>
      </c>
      <c r="B889" s="67">
        <v>4500331</v>
      </c>
      <c r="C889" s="58">
        <v>1</v>
      </c>
      <c r="D889" s="82">
        <v>0</v>
      </c>
      <c r="E889" s="59" t="s">
        <v>7562</v>
      </c>
      <c r="F889" s="59" t="s">
        <v>7568</v>
      </c>
      <c r="G889" s="59" t="s">
        <v>9541</v>
      </c>
      <c r="H889" s="60"/>
      <c r="I889" s="59" t="s">
        <v>9542</v>
      </c>
      <c r="J889" s="59">
        <v>1</v>
      </c>
      <c r="K889" s="66">
        <v>43464</v>
      </c>
      <c r="L889" s="63" t="e">
        <f ca="1">DATEDIF(#REF!,TODAY(),"M")</f>
        <v>#REF!</v>
      </c>
      <c r="M889" s="57">
        <v>1</v>
      </c>
      <c r="N889" s="57">
        <f t="shared" si="78"/>
        <v>30</v>
      </c>
      <c r="O889" s="57">
        <f t="shared" si="79"/>
        <v>12</v>
      </c>
      <c r="P889" s="57" t="str">
        <f t="shared" si="80"/>
        <v>18</v>
      </c>
      <c r="Q889" s="57">
        <f t="shared" si="81"/>
        <v>30120018</v>
      </c>
      <c r="R889" s="57">
        <f t="shared" si="82"/>
        <v>301200181</v>
      </c>
      <c r="S889" s="64">
        <f t="shared" si="83"/>
        <v>45003311301218</v>
      </c>
      <c r="T889" s="57" t="e">
        <f>COUNTIF(#REF!,tratycont!S1468)</f>
        <v>#REF!</v>
      </c>
      <c r="V889" s="63" t="s">
        <v>7790</v>
      </c>
    </row>
    <row r="890" spans="1:24" x14ac:dyDescent="0.2">
      <c r="A890" s="57">
        <v>889</v>
      </c>
      <c r="B890" s="67">
        <v>4500341</v>
      </c>
      <c r="C890" s="58">
        <v>1</v>
      </c>
      <c r="D890" s="82">
        <v>0</v>
      </c>
      <c r="E890" s="59" t="s">
        <v>7562</v>
      </c>
      <c r="F890" s="59" t="s">
        <v>7568</v>
      </c>
      <c r="G890" s="59" t="s">
        <v>9543</v>
      </c>
      <c r="H890" s="60"/>
      <c r="I890" s="59" t="s">
        <v>9544</v>
      </c>
      <c r="J890" s="59">
        <v>2</v>
      </c>
      <c r="K890" s="66">
        <v>43412</v>
      </c>
      <c r="L890" s="63" t="e">
        <f ca="1">DATEDIF(#REF!,TODAY(),"M")</f>
        <v>#REF!</v>
      </c>
      <c r="M890" s="57">
        <v>1</v>
      </c>
      <c r="N890" s="57">
        <f t="shared" si="78"/>
        <v>8</v>
      </c>
      <c r="O890" s="57">
        <f t="shared" si="79"/>
        <v>11</v>
      </c>
      <c r="P890" s="57" t="str">
        <f t="shared" si="80"/>
        <v>18</v>
      </c>
      <c r="Q890" s="57">
        <f t="shared" si="81"/>
        <v>8110018</v>
      </c>
      <c r="R890" s="57">
        <f t="shared" si="82"/>
        <v>81100182</v>
      </c>
      <c r="S890" s="64">
        <f t="shared" si="83"/>
        <v>45003412081118</v>
      </c>
      <c r="T890" s="57" t="e">
        <f>COUNTIF(#REF!,tratycont!S1474)</f>
        <v>#REF!</v>
      </c>
      <c r="V890" s="63" t="s">
        <v>7790</v>
      </c>
    </row>
    <row r="891" spans="1:24" x14ac:dyDescent="0.2">
      <c r="A891" s="57">
        <v>890</v>
      </c>
      <c r="B891" s="58">
        <v>4500351</v>
      </c>
      <c r="C891" s="58">
        <v>1</v>
      </c>
      <c r="D891" s="82">
        <v>0</v>
      </c>
      <c r="E891" s="59" t="s">
        <v>7562</v>
      </c>
      <c r="F891" s="59" t="s">
        <v>7568</v>
      </c>
      <c r="G891" s="59" t="s">
        <v>9545</v>
      </c>
      <c r="H891" s="60"/>
      <c r="I891" s="59" t="s">
        <v>9546</v>
      </c>
      <c r="J891" s="59">
        <v>1</v>
      </c>
      <c r="K891" s="66">
        <v>43696</v>
      </c>
      <c r="L891" s="63" t="e">
        <f ca="1">DATEDIF(#REF!,TODAY(),"M")</f>
        <v>#REF!</v>
      </c>
      <c r="M891" s="57">
        <v>1</v>
      </c>
      <c r="N891" s="57">
        <f t="shared" si="78"/>
        <v>19</v>
      </c>
      <c r="O891" s="57">
        <f t="shared" si="79"/>
        <v>8</v>
      </c>
      <c r="P891" s="57" t="str">
        <f t="shared" si="80"/>
        <v>19</v>
      </c>
      <c r="Q891" s="57">
        <f t="shared" si="81"/>
        <v>19080019</v>
      </c>
      <c r="R891" s="57">
        <f t="shared" si="82"/>
        <v>190800191</v>
      </c>
      <c r="S891" s="64">
        <f t="shared" si="83"/>
        <v>45003511190819</v>
      </c>
      <c r="T891" s="57" t="e">
        <f>COUNTIF(#REF!,tratycont!S1479)</f>
        <v>#REF!</v>
      </c>
      <c r="V891" s="63" t="s">
        <v>8076</v>
      </c>
      <c r="X891" s="73">
        <v>0.83179000000000003</v>
      </c>
    </row>
    <row r="892" spans="1:24" x14ac:dyDescent="0.2">
      <c r="A892" s="57">
        <v>891</v>
      </c>
      <c r="B892" s="68">
        <v>4510011</v>
      </c>
      <c r="C892" s="58">
        <v>1</v>
      </c>
      <c r="D892" s="82">
        <v>1</v>
      </c>
      <c r="E892" s="59" t="s">
        <v>7562</v>
      </c>
      <c r="F892" s="59" t="s">
        <v>7570</v>
      </c>
      <c r="G892" s="59" t="s">
        <v>9547</v>
      </c>
      <c r="H892" s="60"/>
      <c r="I892" s="59" t="s">
        <v>9548</v>
      </c>
      <c r="J892" s="59">
        <v>1</v>
      </c>
      <c r="K892" s="66">
        <v>43316</v>
      </c>
      <c r="L892" s="63" t="e">
        <f ca="1">DATEDIF(#REF!,TODAY(),"M")</f>
        <v>#REF!</v>
      </c>
      <c r="M892" s="57">
        <v>1</v>
      </c>
      <c r="N892" s="57">
        <f t="shared" si="78"/>
        <v>4</v>
      </c>
      <c r="O892" s="57">
        <f t="shared" si="79"/>
        <v>8</v>
      </c>
      <c r="P892" s="57" t="str">
        <f t="shared" si="80"/>
        <v>18</v>
      </c>
      <c r="Q892" s="57">
        <f t="shared" si="81"/>
        <v>4080018</v>
      </c>
      <c r="R892" s="57">
        <f t="shared" si="82"/>
        <v>40800181</v>
      </c>
      <c r="S892" s="64">
        <f t="shared" si="83"/>
        <v>45100111040818</v>
      </c>
      <c r="T892" s="57" t="e">
        <f>COUNTIF(#REF!,tratycont!S1507)</f>
        <v>#REF!</v>
      </c>
      <c r="V892" s="63" t="s">
        <v>7790</v>
      </c>
    </row>
    <row r="893" spans="1:24" x14ac:dyDescent="0.2">
      <c r="A893" s="57">
        <v>892</v>
      </c>
      <c r="B893" s="68">
        <v>4510021</v>
      </c>
      <c r="C893" s="58">
        <v>1</v>
      </c>
      <c r="D893" s="82">
        <v>1</v>
      </c>
      <c r="E893" s="59" t="s">
        <v>7562</v>
      </c>
      <c r="F893" s="59" t="s">
        <v>7570</v>
      </c>
      <c r="G893" s="59" t="s">
        <v>9549</v>
      </c>
      <c r="H893" s="60"/>
      <c r="I893" s="59" t="s">
        <v>9550</v>
      </c>
      <c r="J893" s="59">
        <v>1</v>
      </c>
      <c r="K893" s="66">
        <v>43342</v>
      </c>
      <c r="L893" s="63" t="e">
        <f ca="1">DATEDIF(#REF!,TODAY(),"M")</f>
        <v>#REF!</v>
      </c>
      <c r="M893" s="57">
        <v>1</v>
      </c>
      <c r="N893" s="57">
        <f t="shared" si="78"/>
        <v>30</v>
      </c>
      <c r="O893" s="57">
        <f t="shared" si="79"/>
        <v>8</v>
      </c>
      <c r="P893" s="57" t="str">
        <f t="shared" si="80"/>
        <v>18</v>
      </c>
      <c r="Q893" s="57">
        <f t="shared" si="81"/>
        <v>30080018</v>
      </c>
      <c r="R893" s="57">
        <f t="shared" si="82"/>
        <v>300800181</v>
      </c>
      <c r="S893" s="64">
        <f t="shared" si="83"/>
        <v>45100211300818</v>
      </c>
      <c r="T893" s="57" t="e">
        <f>COUNTIF(#REF!,tratycont!S1502)</f>
        <v>#REF!</v>
      </c>
      <c r="V893" s="63" t="s">
        <v>7790</v>
      </c>
    </row>
    <row r="894" spans="1:24" x14ac:dyDescent="0.2">
      <c r="A894" s="57">
        <v>893</v>
      </c>
      <c r="B894" s="68">
        <v>4510041</v>
      </c>
      <c r="C894" s="58">
        <v>1</v>
      </c>
      <c r="D894" s="82">
        <v>1</v>
      </c>
      <c r="E894" s="59" t="s">
        <v>7562</v>
      </c>
      <c r="F894" s="59" t="s">
        <v>7570</v>
      </c>
      <c r="G894" s="59" t="s">
        <v>9551</v>
      </c>
      <c r="H894" s="60"/>
      <c r="I894" s="59" t="s">
        <v>9552</v>
      </c>
      <c r="J894" s="59">
        <v>1</v>
      </c>
      <c r="K894" s="66">
        <v>43280</v>
      </c>
      <c r="L894" s="63" t="e">
        <f ca="1">DATEDIF(#REF!,TODAY(),"M")</f>
        <v>#REF!</v>
      </c>
      <c r="M894" s="57">
        <v>1</v>
      </c>
      <c r="N894" s="57">
        <f t="shared" si="78"/>
        <v>29</v>
      </c>
      <c r="O894" s="57">
        <f t="shared" si="79"/>
        <v>6</v>
      </c>
      <c r="P894" s="57" t="str">
        <f t="shared" si="80"/>
        <v>18</v>
      </c>
      <c r="Q894" s="57">
        <f t="shared" si="81"/>
        <v>29060018</v>
      </c>
      <c r="R894" s="57">
        <f t="shared" si="82"/>
        <v>290600181</v>
      </c>
      <c r="S894" s="64">
        <f t="shared" si="83"/>
        <v>45100411290618</v>
      </c>
      <c r="T894" s="57" t="e">
        <f>COUNTIF(#REF!,tratycont!S1504)</f>
        <v>#REF!</v>
      </c>
      <c r="V894" s="63" t="s">
        <v>7790</v>
      </c>
    </row>
    <row r="895" spans="1:24" x14ac:dyDescent="0.2">
      <c r="A895" s="57">
        <v>894</v>
      </c>
      <c r="B895" s="68">
        <v>4510051</v>
      </c>
      <c r="C895" s="58">
        <v>1</v>
      </c>
      <c r="D895" s="82">
        <v>1</v>
      </c>
      <c r="E895" s="59" t="s">
        <v>7562</v>
      </c>
      <c r="F895" s="59" t="s">
        <v>7570</v>
      </c>
      <c r="G895" s="59" t="s">
        <v>9553</v>
      </c>
      <c r="H895" s="60"/>
      <c r="I895" s="59" t="s">
        <v>9554</v>
      </c>
      <c r="J895" s="59">
        <v>1</v>
      </c>
      <c r="K895" s="66">
        <v>43325</v>
      </c>
      <c r="L895" s="63" t="e">
        <f ca="1">DATEDIF(#REF!,TODAY(),"M")</f>
        <v>#REF!</v>
      </c>
      <c r="M895" s="57">
        <v>1</v>
      </c>
      <c r="N895" s="57">
        <f t="shared" si="78"/>
        <v>13</v>
      </c>
      <c r="O895" s="57">
        <f t="shared" si="79"/>
        <v>8</v>
      </c>
      <c r="P895" s="57" t="str">
        <f t="shared" si="80"/>
        <v>18</v>
      </c>
      <c r="Q895" s="57">
        <f t="shared" si="81"/>
        <v>13080018</v>
      </c>
      <c r="R895" s="57">
        <f t="shared" si="82"/>
        <v>130800181</v>
      </c>
      <c r="S895" s="64">
        <f t="shared" si="83"/>
        <v>45100511130818</v>
      </c>
      <c r="T895" s="57" t="e">
        <f>COUNTIF(#REF!,tratycont!#REF!)</f>
        <v>#REF!</v>
      </c>
      <c r="V895" s="63" t="s">
        <v>7790</v>
      </c>
    </row>
    <row r="896" spans="1:24" x14ac:dyDescent="0.2">
      <c r="A896" s="57">
        <v>895</v>
      </c>
      <c r="B896" s="68">
        <v>4510061</v>
      </c>
      <c r="C896" s="58">
        <v>1</v>
      </c>
      <c r="D896" s="82">
        <v>1</v>
      </c>
      <c r="E896" s="59" t="s">
        <v>7562</v>
      </c>
      <c r="F896" s="59" t="s">
        <v>7570</v>
      </c>
      <c r="G896" s="59" t="s">
        <v>9555</v>
      </c>
      <c r="H896" s="60"/>
      <c r="I896" s="59" t="s">
        <v>9556</v>
      </c>
      <c r="J896" s="59">
        <v>1</v>
      </c>
      <c r="K896" s="66">
        <v>43233</v>
      </c>
      <c r="L896" s="63" t="e">
        <f ca="1">DATEDIF(#REF!,TODAY(),"M")</f>
        <v>#REF!</v>
      </c>
      <c r="M896" s="57">
        <v>1</v>
      </c>
      <c r="N896" s="57">
        <f t="shared" si="78"/>
        <v>13</v>
      </c>
      <c r="O896" s="57">
        <f t="shared" si="79"/>
        <v>5</v>
      </c>
      <c r="P896" s="57" t="str">
        <f t="shared" si="80"/>
        <v>18</v>
      </c>
      <c r="Q896" s="57">
        <f t="shared" si="81"/>
        <v>13050018</v>
      </c>
      <c r="R896" s="57">
        <f t="shared" si="82"/>
        <v>130500181</v>
      </c>
      <c r="S896" s="64">
        <f t="shared" si="83"/>
        <v>45100611130518</v>
      </c>
      <c r="T896" s="57" t="e">
        <f>COUNTIF(#REF!,tratycont!S1501)</f>
        <v>#REF!</v>
      </c>
      <c r="V896" s="63" t="s">
        <v>7790</v>
      </c>
    </row>
    <row r="897" spans="1:22" x14ac:dyDescent="0.2">
      <c r="A897" s="57">
        <v>896</v>
      </c>
      <c r="B897" s="68">
        <v>4510071</v>
      </c>
      <c r="C897" s="58">
        <v>1</v>
      </c>
      <c r="D897" s="82">
        <v>1</v>
      </c>
      <c r="E897" s="59" t="s">
        <v>7562</v>
      </c>
      <c r="F897" s="59" t="s">
        <v>7570</v>
      </c>
      <c r="G897" s="59" t="s">
        <v>9557</v>
      </c>
      <c r="H897" s="60"/>
      <c r="I897" s="59" t="s">
        <v>9558</v>
      </c>
      <c r="J897" s="59">
        <v>1</v>
      </c>
      <c r="K897" s="66">
        <v>43259</v>
      </c>
      <c r="L897" s="63" t="e">
        <f ca="1">DATEDIF(#REF!,TODAY(),"M")</f>
        <v>#REF!</v>
      </c>
      <c r="M897" s="57">
        <v>1</v>
      </c>
      <c r="N897" s="57">
        <f t="shared" si="78"/>
        <v>8</v>
      </c>
      <c r="O897" s="57">
        <f t="shared" si="79"/>
        <v>6</v>
      </c>
      <c r="P897" s="57" t="str">
        <f t="shared" si="80"/>
        <v>18</v>
      </c>
      <c r="Q897" s="57">
        <f t="shared" si="81"/>
        <v>8060018</v>
      </c>
      <c r="R897" s="57">
        <f t="shared" si="82"/>
        <v>80600181</v>
      </c>
      <c r="S897" s="64">
        <f t="shared" si="83"/>
        <v>45100711080618</v>
      </c>
      <c r="T897" s="57" t="e">
        <f>COUNTIF(#REF!,tratycont!S1499)</f>
        <v>#REF!</v>
      </c>
      <c r="V897" s="63" t="s">
        <v>7790</v>
      </c>
    </row>
    <row r="898" spans="1:22" x14ac:dyDescent="0.2">
      <c r="A898" s="57">
        <v>897</v>
      </c>
      <c r="B898" s="68">
        <v>4510081</v>
      </c>
      <c r="C898" s="58">
        <v>1</v>
      </c>
      <c r="D898" s="82">
        <v>1</v>
      </c>
      <c r="E898" s="59" t="s">
        <v>7562</v>
      </c>
      <c r="F898" s="59" t="s">
        <v>7570</v>
      </c>
      <c r="G898" s="59" t="s">
        <v>9559</v>
      </c>
      <c r="H898" s="60"/>
      <c r="I898" s="59" t="s">
        <v>9560</v>
      </c>
      <c r="J898" s="59">
        <v>2</v>
      </c>
      <c r="K898" s="66">
        <v>43339</v>
      </c>
      <c r="L898" s="63" t="e">
        <f ca="1">DATEDIF(#REF!,TODAY(),"M")</f>
        <v>#REF!</v>
      </c>
      <c r="M898" s="57">
        <v>1</v>
      </c>
      <c r="N898" s="57">
        <f t="shared" ref="N898:N961" si="84">DAY(K898)</f>
        <v>27</v>
      </c>
      <c r="O898" s="57">
        <f t="shared" ref="O898:O961" si="85">MONTH(K898)</f>
        <v>8</v>
      </c>
      <c r="P898" s="57" t="str">
        <f t="shared" ref="P898:P961" si="86">RIGHT(YEAR(K898),2)</f>
        <v>18</v>
      </c>
      <c r="Q898" s="57">
        <f t="shared" ref="Q898:Q961" si="87">(((N898*100)+O898)*10000)+P898</f>
        <v>27080018</v>
      </c>
      <c r="R898" s="57">
        <f t="shared" ref="R898:R961" si="88">(Q898*10)+J898</f>
        <v>270800182</v>
      </c>
      <c r="S898" s="64">
        <f t="shared" ref="S898:S961" si="89">(((((((B898*10)+J898)*100)+N898)*100)+O898)*100)+P898</f>
        <v>45100812270818</v>
      </c>
      <c r="T898" s="57" t="e">
        <f>COUNTIF(#REF!,tratycont!S1497)</f>
        <v>#REF!</v>
      </c>
      <c r="V898" s="63" t="s">
        <v>7790</v>
      </c>
    </row>
    <row r="899" spans="1:22" x14ac:dyDescent="0.2">
      <c r="A899" s="57">
        <v>898</v>
      </c>
      <c r="B899" s="68">
        <v>4510091</v>
      </c>
      <c r="C899" s="58">
        <v>1</v>
      </c>
      <c r="D899" s="82">
        <v>1</v>
      </c>
      <c r="E899" s="59" t="s">
        <v>7562</v>
      </c>
      <c r="F899" s="59" t="s">
        <v>7570</v>
      </c>
      <c r="G899" s="59" t="s">
        <v>9561</v>
      </c>
      <c r="H899" s="60"/>
      <c r="I899" s="59" t="s">
        <v>9562</v>
      </c>
      <c r="J899" s="59">
        <v>2</v>
      </c>
      <c r="K899" s="66">
        <v>43290</v>
      </c>
      <c r="L899" s="63" t="e">
        <f ca="1">DATEDIF(#REF!,TODAY(),"M")</f>
        <v>#REF!</v>
      </c>
      <c r="M899" s="57">
        <v>1</v>
      </c>
      <c r="N899" s="57">
        <f t="shared" si="84"/>
        <v>9</v>
      </c>
      <c r="O899" s="57">
        <f t="shared" si="85"/>
        <v>7</v>
      </c>
      <c r="P899" s="57" t="str">
        <f t="shared" si="86"/>
        <v>18</v>
      </c>
      <c r="Q899" s="57">
        <f t="shared" si="87"/>
        <v>9070018</v>
      </c>
      <c r="R899" s="57">
        <f t="shared" si="88"/>
        <v>90700182</v>
      </c>
      <c r="S899" s="64">
        <f t="shared" si="89"/>
        <v>45100912090718</v>
      </c>
      <c r="T899" s="57" t="e">
        <f>COUNTIF(#REF!,tratycont!S1503)</f>
        <v>#REF!</v>
      </c>
      <c r="V899" s="63" t="s">
        <v>7790</v>
      </c>
    </row>
    <row r="900" spans="1:22" x14ac:dyDescent="0.2">
      <c r="A900" s="57">
        <v>899</v>
      </c>
      <c r="B900" s="68">
        <v>4510101</v>
      </c>
      <c r="C900" s="58">
        <v>1</v>
      </c>
      <c r="D900" s="82">
        <v>1</v>
      </c>
      <c r="E900" s="59" t="s">
        <v>7562</v>
      </c>
      <c r="F900" s="59" t="s">
        <v>7570</v>
      </c>
      <c r="G900" s="59" t="s">
        <v>9563</v>
      </c>
      <c r="H900" s="60"/>
      <c r="I900" s="59" t="s">
        <v>9564</v>
      </c>
      <c r="J900" s="59">
        <v>2</v>
      </c>
      <c r="K900" s="66">
        <v>43349</v>
      </c>
      <c r="L900" s="63" t="e">
        <f ca="1">DATEDIF(#REF!,TODAY(),"M")</f>
        <v>#REF!</v>
      </c>
      <c r="M900" s="57">
        <v>1</v>
      </c>
      <c r="N900" s="57">
        <f t="shared" si="84"/>
        <v>6</v>
      </c>
      <c r="O900" s="57">
        <f t="shared" si="85"/>
        <v>9</v>
      </c>
      <c r="P900" s="57" t="str">
        <f t="shared" si="86"/>
        <v>18</v>
      </c>
      <c r="Q900" s="57">
        <f t="shared" si="87"/>
        <v>6090018</v>
      </c>
      <c r="R900" s="57">
        <f t="shared" si="88"/>
        <v>60900182</v>
      </c>
      <c r="S900" s="64">
        <f t="shared" si="89"/>
        <v>45101012060918</v>
      </c>
      <c r="T900" s="57" t="e">
        <f>COUNTIF(#REF!,tratycont!S1508)</f>
        <v>#REF!</v>
      </c>
      <c r="V900" s="63" t="s">
        <v>7790</v>
      </c>
    </row>
    <row r="901" spans="1:22" x14ac:dyDescent="0.2">
      <c r="A901" s="57">
        <v>900</v>
      </c>
      <c r="B901" s="68">
        <v>4510111</v>
      </c>
      <c r="C901" s="58">
        <v>1</v>
      </c>
      <c r="D901" s="82">
        <v>1</v>
      </c>
      <c r="E901" s="59" t="s">
        <v>7562</v>
      </c>
      <c r="F901" s="59" t="s">
        <v>7570</v>
      </c>
      <c r="G901" s="59" t="s">
        <v>9565</v>
      </c>
      <c r="H901" s="60"/>
      <c r="I901" s="59" t="s">
        <v>9566</v>
      </c>
      <c r="J901" s="59">
        <v>2</v>
      </c>
      <c r="K901" s="66">
        <v>43361</v>
      </c>
      <c r="L901" s="63" t="e">
        <f ca="1">DATEDIF(#REF!,TODAY(),"M")</f>
        <v>#REF!</v>
      </c>
      <c r="M901" s="57">
        <v>1</v>
      </c>
      <c r="N901" s="57">
        <f t="shared" si="84"/>
        <v>18</v>
      </c>
      <c r="O901" s="57">
        <f t="shared" si="85"/>
        <v>9</v>
      </c>
      <c r="P901" s="57" t="str">
        <f t="shared" si="86"/>
        <v>18</v>
      </c>
      <c r="Q901" s="57">
        <f t="shared" si="87"/>
        <v>18090018</v>
      </c>
      <c r="R901" s="57">
        <f t="shared" si="88"/>
        <v>180900182</v>
      </c>
      <c r="S901" s="64">
        <f t="shared" si="89"/>
        <v>45101112180918</v>
      </c>
      <c r="T901" s="57" t="e">
        <f>COUNTIF(#REF!,tratycont!S1505)</f>
        <v>#REF!</v>
      </c>
      <c r="V901" s="63" t="s">
        <v>7790</v>
      </c>
    </row>
    <row r="902" spans="1:22" x14ac:dyDescent="0.2">
      <c r="A902" s="57">
        <v>901</v>
      </c>
      <c r="B902" s="68">
        <v>4510121</v>
      </c>
      <c r="C902" s="58">
        <v>1</v>
      </c>
      <c r="D902" s="82">
        <v>1</v>
      </c>
      <c r="E902" s="59" t="s">
        <v>7562</v>
      </c>
      <c r="F902" s="59" t="s">
        <v>7570</v>
      </c>
      <c r="G902" s="59" t="s">
        <v>9567</v>
      </c>
      <c r="H902" s="60"/>
      <c r="I902" s="59" t="s">
        <v>9568</v>
      </c>
      <c r="J902" s="59">
        <v>2</v>
      </c>
      <c r="K902" s="66">
        <v>43524</v>
      </c>
      <c r="L902" s="63" t="e">
        <f ca="1">DATEDIF(#REF!,TODAY(),"M")</f>
        <v>#REF!</v>
      </c>
      <c r="M902" s="57">
        <v>1</v>
      </c>
      <c r="N902" s="57">
        <f t="shared" si="84"/>
        <v>28</v>
      </c>
      <c r="O902" s="57">
        <f t="shared" si="85"/>
        <v>2</v>
      </c>
      <c r="P902" s="57" t="str">
        <f t="shared" si="86"/>
        <v>19</v>
      </c>
      <c r="Q902" s="57">
        <f t="shared" si="87"/>
        <v>28020019</v>
      </c>
      <c r="R902" s="57">
        <f t="shared" si="88"/>
        <v>280200192</v>
      </c>
      <c r="S902" s="64">
        <f t="shared" si="89"/>
        <v>45101212280219</v>
      </c>
      <c r="T902" s="57" t="e">
        <f>COUNTIF(#REF!,tratycont!S1496)</f>
        <v>#REF!</v>
      </c>
      <c r="V902" s="63" t="s">
        <v>7790</v>
      </c>
    </row>
    <row r="903" spans="1:22" x14ac:dyDescent="0.2">
      <c r="A903" s="57">
        <v>902</v>
      </c>
      <c r="B903" s="68">
        <v>4510131</v>
      </c>
      <c r="C903" s="58">
        <v>1</v>
      </c>
      <c r="D903" s="82">
        <v>1</v>
      </c>
      <c r="E903" s="59" t="s">
        <v>7562</v>
      </c>
      <c r="F903" s="59" t="s">
        <v>7570</v>
      </c>
      <c r="G903" s="59" t="s">
        <v>9569</v>
      </c>
      <c r="H903" s="60"/>
      <c r="I903" s="59" t="s">
        <v>9570</v>
      </c>
      <c r="J903" s="59">
        <v>2</v>
      </c>
      <c r="K903" s="66">
        <v>43461</v>
      </c>
      <c r="L903" s="63" t="e">
        <f ca="1">DATEDIF(#REF!,TODAY(),"M")</f>
        <v>#REF!</v>
      </c>
      <c r="M903" s="57">
        <v>1</v>
      </c>
      <c r="N903" s="57">
        <f t="shared" si="84"/>
        <v>27</v>
      </c>
      <c r="O903" s="57">
        <f t="shared" si="85"/>
        <v>12</v>
      </c>
      <c r="P903" s="57" t="str">
        <f t="shared" si="86"/>
        <v>18</v>
      </c>
      <c r="Q903" s="57">
        <f t="shared" si="87"/>
        <v>27120018</v>
      </c>
      <c r="R903" s="57">
        <f t="shared" si="88"/>
        <v>271200182</v>
      </c>
      <c r="S903" s="64">
        <f t="shared" si="89"/>
        <v>45101312271218</v>
      </c>
      <c r="T903" s="57" t="e">
        <f>COUNTIF(#REF!,tratycont!S1498)</f>
        <v>#REF!</v>
      </c>
      <c r="V903" s="63" t="s">
        <v>7790</v>
      </c>
    </row>
    <row r="904" spans="1:22" x14ac:dyDescent="0.2">
      <c r="A904" s="57">
        <v>903</v>
      </c>
      <c r="B904" s="68">
        <v>4510141</v>
      </c>
      <c r="C904" s="58">
        <v>1</v>
      </c>
      <c r="D904" s="82">
        <v>0</v>
      </c>
      <c r="E904" s="59" t="s">
        <v>7562</v>
      </c>
      <c r="F904" s="59" t="s">
        <v>7570</v>
      </c>
      <c r="G904" s="59" t="s">
        <v>9571</v>
      </c>
      <c r="H904" s="60"/>
      <c r="I904" s="59" t="s">
        <v>9572</v>
      </c>
      <c r="J904" s="59">
        <v>1</v>
      </c>
      <c r="K904" s="66">
        <v>43475</v>
      </c>
      <c r="L904" s="63" t="e">
        <f ca="1">DATEDIF(#REF!,TODAY(),"M")</f>
        <v>#REF!</v>
      </c>
      <c r="M904" s="57">
        <v>1</v>
      </c>
      <c r="N904" s="57">
        <f t="shared" si="84"/>
        <v>10</v>
      </c>
      <c r="O904" s="57">
        <f t="shared" si="85"/>
        <v>1</v>
      </c>
      <c r="P904" s="57" t="str">
        <f t="shared" si="86"/>
        <v>19</v>
      </c>
      <c r="Q904" s="57">
        <f t="shared" si="87"/>
        <v>10010019</v>
      </c>
      <c r="R904" s="57">
        <f t="shared" si="88"/>
        <v>100100191</v>
      </c>
      <c r="S904" s="64">
        <f t="shared" si="89"/>
        <v>45101411100119</v>
      </c>
      <c r="T904" s="57" t="e">
        <f>COUNTIF(#REF!,tratycont!#REF!)</f>
        <v>#REF!</v>
      </c>
      <c r="V904" s="63" t="s">
        <v>7790</v>
      </c>
    </row>
    <row r="905" spans="1:22" x14ac:dyDescent="0.2">
      <c r="A905" s="57">
        <v>904</v>
      </c>
      <c r="B905" s="68">
        <v>4510151</v>
      </c>
      <c r="C905" s="58">
        <v>1</v>
      </c>
      <c r="D905" s="82">
        <v>1</v>
      </c>
      <c r="E905" s="59" t="s">
        <v>7562</v>
      </c>
      <c r="F905" s="59" t="s">
        <v>7570</v>
      </c>
      <c r="G905" s="59" t="s">
        <v>9573</v>
      </c>
      <c r="H905" s="60"/>
      <c r="I905" s="59" t="s">
        <v>9574</v>
      </c>
      <c r="J905" s="59">
        <v>2</v>
      </c>
      <c r="K905" s="66">
        <v>43383</v>
      </c>
      <c r="L905" s="63" t="e">
        <f ca="1">DATEDIF(#REF!,TODAY(),"M")</f>
        <v>#REF!</v>
      </c>
      <c r="M905" s="57">
        <v>1</v>
      </c>
      <c r="N905" s="57">
        <f t="shared" si="84"/>
        <v>10</v>
      </c>
      <c r="O905" s="57">
        <f t="shared" si="85"/>
        <v>10</v>
      </c>
      <c r="P905" s="57" t="str">
        <f t="shared" si="86"/>
        <v>18</v>
      </c>
      <c r="Q905" s="57">
        <f t="shared" si="87"/>
        <v>10100018</v>
      </c>
      <c r="R905" s="57">
        <f t="shared" si="88"/>
        <v>101000182</v>
      </c>
      <c r="S905" s="64">
        <f t="shared" si="89"/>
        <v>45101512101018</v>
      </c>
      <c r="T905" s="57" t="e">
        <f>COUNTIF(#REF!,tratycont!S1506)</f>
        <v>#REF!</v>
      </c>
      <c r="V905" s="63" t="s">
        <v>7790</v>
      </c>
    </row>
    <row r="906" spans="1:22" x14ac:dyDescent="0.2">
      <c r="A906" s="57">
        <v>905</v>
      </c>
      <c r="B906" s="68">
        <v>4510161</v>
      </c>
      <c r="C906" s="58">
        <v>1</v>
      </c>
      <c r="D906" s="82">
        <v>1</v>
      </c>
      <c r="E906" s="59" t="s">
        <v>7562</v>
      </c>
      <c r="F906" s="59" t="s">
        <v>7570</v>
      </c>
      <c r="G906" s="59" t="s">
        <v>9575</v>
      </c>
      <c r="H906" s="60"/>
      <c r="I906" s="59" t="s">
        <v>9576</v>
      </c>
      <c r="J906" s="59">
        <v>2</v>
      </c>
      <c r="K906" s="66">
        <v>43458</v>
      </c>
      <c r="L906" s="63" t="e">
        <f ca="1">DATEDIF(#REF!,TODAY(),"M")</f>
        <v>#REF!</v>
      </c>
      <c r="M906" s="57">
        <v>1</v>
      </c>
      <c r="N906" s="57">
        <f t="shared" si="84"/>
        <v>24</v>
      </c>
      <c r="O906" s="57">
        <f t="shared" si="85"/>
        <v>12</v>
      </c>
      <c r="P906" s="57" t="str">
        <f t="shared" si="86"/>
        <v>18</v>
      </c>
      <c r="Q906" s="57">
        <f t="shared" si="87"/>
        <v>24120018</v>
      </c>
      <c r="R906" s="57">
        <f t="shared" si="88"/>
        <v>241200182</v>
      </c>
      <c r="S906" s="64">
        <f t="shared" si="89"/>
        <v>45101612241218</v>
      </c>
      <c r="T906" s="57" t="e">
        <f>COUNTIF(#REF!,tratycont!S1495)</f>
        <v>#REF!</v>
      </c>
      <c r="V906" s="63" t="s">
        <v>7790</v>
      </c>
    </row>
    <row r="907" spans="1:22" x14ac:dyDescent="0.2">
      <c r="A907" s="57">
        <v>906</v>
      </c>
      <c r="B907" s="68">
        <v>4510171</v>
      </c>
      <c r="C907" s="58">
        <v>1</v>
      </c>
      <c r="D907" s="82">
        <v>1</v>
      </c>
      <c r="E907" s="59" t="s">
        <v>7562</v>
      </c>
      <c r="F907" s="59" t="s">
        <v>7570</v>
      </c>
      <c r="G907" s="59" t="s">
        <v>9577</v>
      </c>
      <c r="H907" s="60"/>
      <c r="I907" s="59" t="s">
        <v>9578</v>
      </c>
      <c r="J907" s="59">
        <v>1</v>
      </c>
      <c r="K907" s="66">
        <v>43392</v>
      </c>
      <c r="L907" s="63" t="e">
        <f ca="1">DATEDIF(#REF!,TODAY(),"M")</f>
        <v>#REF!</v>
      </c>
      <c r="M907" s="57">
        <v>1</v>
      </c>
      <c r="N907" s="57">
        <f t="shared" si="84"/>
        <v>19</v>
      </c>
      <c r="O907" s="57">
        <f t="shared" si="85"/>
        <v>10</v>
      </c>
      <c r="P907" s="57" t="str">
        <f t="shared" si="86"/>
        <v>18</v>
      </c>
      <c r="Q907" s="57">
        <f t="shared" si="87"/>
        <v>19100018</v>
      </c>
      <c r="R907" s="57">
        <f t="shared" si="88"/>
        <v>191000181</v>
      </c>
      <c r="S907" s="64">
        <f t="shared" si="89"/>
        <v>45101711191018</v>
      </c>
      <c r="T907" s="57" t="e">
        <f>COUNTIF(#REF!,tratycont!S1509)</f>
        <v>#REF!</v>
      </c>
      <c r="V907" s="63" t="s">
        <v>7790</v>
      </c>
    </row>
    <row r="908" spans="1:22" x14ac:dyDescent="0.2">
      <c r="A908" s="57">
        <v>907</v>
      </c>
      <c r="B908" s="68">
        <v>4510181</v>
      </c>
      <c r="C908" s="58">
        <v>1</v>
      </c>
      <c r="D908" s="82">
        <v>1</v>
      </c>
      <c r="E908" s="59" t="s">
        <v>7562</v>
      </c>
      <c r="F908" s="59" t="s">
        <v>7570</v>
      </c>
      <c r="G908" s="59" t="s">
        <v>9579</v>
      </c>
      <c r="H908" s="60"/>
      <c r="I908" s="59" t="s">
        <v>9580</v>
      </c>
      <c r="J908" s="59">
        <v>2</v>
      </c>
      <c r="K908" s="66">
        <v>43379</v>
      </c>
      <c r="L908" s="63" t="e">
        <f ca="1">DATEDIF(#REF!,TODAY(),"M")</f>
        <v>#REF!</v>
      </c>
      <c r="M908" s="57">
        <v>1</v>
      </c>
      <c r="N908" s="57">
        <f t="shared" si="84"/>
        <v>6</v>
      </c>
      <c r="O908" s="57">
        <f t="shared" si="85"/>
        <v>10</v>
      </c>
      <c r="P908" s="57" t="str">
        <f t="shared" si="86"/>
        <v>18</v>
      </c>
      <c r="Q908" s="57">
        <f t="shared" si="87"/>
        <v>6100018</v>
      </c>
      <c r="R908" s="57">
        <f t="shared" si="88"/>
        <v>61000182</v>
      </c>
      <c r="S908" s="64">
        <f t="shared" si="89"/>
        <v>45101812061018</v>
      </c>
      <c r="T908" s="57" t="e">
        <f>COUNTIF(#REF!,tratycont!S1500)</f>
        <v>#REF!</v>
      </c>
      <c r="V908" s="63" t="s">
        <v>7790</v>
      </c>
    </row>
    <row r="909" spans="1:22" x14ac:dyDescent="0.2">
      <c r="A909" s="57">
        <v>908</v>
      </c>
      <c r="B909" s="68">
        <v>4510191</v>
      </c>
      <c r="C909" s="58">
        <v>1</v>
      </c>
      <c r="D909" s="82">
        <v>1</v>
      </c>
      <c r="E909" s="59" t="s">
        <v>7562</v>
      </c>
      <c r="F909" s="59" t="s">
        <v>7570</v>
      </c>
      <c r="G909" s="59" t="s">
        <v>9581</v>
      </c>
      <c r="H909" s="60"/>
      <c r="I909" s="59" t="s">
        <v>9582</v>
      </c>
      <c r="J909" s="59">
        <v>1</v>
      </c>
      <c r="K909" s="66">
        <v>43327</v>
      </c>
      <c r="L909" s="63" t="e">
        <f ca="1">DATEDIF(#REF!,TODAY(),"M")</f>
        <v>#REF!</v>
      </c>
      <c r="M909" s="57">
        <v>1</v>
      </c>
      <c r="N909" s="57">
        <f t="shared" si="84"/>
        <v>15</v>
      </c>
      <c r="O909" s="57">
        <f t="shared" si="85"/>
        <v>8</v>
      </c>
      <c r="P909" s="57" t="str">
        <f t="shared" si="86"/>
        <v>18</v>
      </c>
      <c r="Q909" s="57">
        <f t="shared" si="87"/>
        <v>15080018</v>
      </c>
      <c r="R909" s="57">
        <f t="shared" si="88"/>
        <v>150800181</v>
      </c>
      <c r="S909" s="64">
        <f t="shared" si="89"/>
        <v>45101911150818</v>
      </c>
      <c r="T909" s="57" t="e">
        <f>COUNTIF(#REF!,tratycont!S1510)</f>
        <v>#REF!</v>
      </c>
      <c r="V909" s="63" t="s">
        <v>7790</v>
      </c>
    </row>
    <row r="910" spans="1:22" x14ac:dyDescent="0.2">
      <c r="A910" s="57">
        <v>909</v>
      </c>
      <c r="B910" s="63">
        <v>4590011</v>
      </c>
      <c r="C910" s="58">
        <v>1</v>
      </c>
      <c r="D910" s="82">
        <v>1</v>
      </c>
      <c r="E910" s="59" t="s">
        <v>9331</v>
      </c>
      <c r="F910" s="59" t="s">
        <v>9583</v>
      </c>
      <c r="G910" s="59" t="s">
        <v>9584</v>
      </c>
      <c r="H910" s="74"/>
      <c r="I910" s="59" t="s">
        <v>9585</v>
      </c>
      <c r="J910" s="75">
        <v>1</v>
      </c>
      <c r="K910" s="62">
        <v>43256</v>
      </c>
      <c r="L910" s="74">
        <v>32</v>
      </c>
      <c r="M910" s="57">
        <v>2</v>
      </c>
      <c r="N910" s="57">
        <f t="shared" si="84"/>
        <v>5</v>
      </c>
      <c r="O910" s="57">
        <f t="shared" si="85"/>
        <v>6</v>
      </c>
      <c r="P910" s="57" t="str">
        <f t="shared" si="86"/>
        <v>18</v>
      </c>
      <c r="Q910" s="57">
        <f t="shared" si="87"/>
        <v>5060018</v>
      </c>
      <c r="R910" s="57">
        <f t="shared" si="88"/>
        <v>50600181</v>
      </c>
      <c r="S910" s="64">
        <f t="shared" si="89"/>
        <v>45900111050618</v>
      </c>
      <c r="T910" s="57" t="e">
        <f>COUNTIF(#REF!,tratycont!S88)</f>
        <v>#REF!</v>
      </c>
      <c r="V910" s="59"/>
    </row>
    <row r="911" spans="1:22" x14ac:dyDescent="0.2">
      <c r="A911" s="57">
        <v>910</v>
      </c>
      <c r="B911" s="63">
        <v>4590031</v>
      </c>
      <c r="C911" s="58">
        <v>1</v>
      </c>
      <c r="D911" s="82">
        <v>1</v>
      </c>
      <c r="E911" s="59" t="s">
        <v>9331</v>
      </c>
      <c r="F911" s="59" t="s">
        <v>9583</v>
      </c>
      <c r="G911" s="59" t="s">
        <v>9586</v>
      </c>
      <c r="H911" s="74"/>
      <c r="I911" s="59" t="s">
        <v>9587</v>
      </c>
      <c r="J911" s="75">
        <v>1</v>
      </c>
      <c r="K911" s="62">
        <v>43225</v>
      </c>
      <c r="L911" s="74">
        <v>33</v>
      </c>
      <c r="M911" s="57">
        <v>2</v>
      </c>
      <c r="N911" s="57">
        <f t="shared" si="84"/>
        <v>5</v>
      </c>
      <c r="O911" s="57">
        <f t="shared" si="85"/>
        <v>5</v>
      </c>
      <c r="P911" s="57" t="str">
        <f t="shared" si="86"/>
        <v>18</v>
      </c>
      <c r="Q911" s="57">
        <f t="shared" si="87"/>
        <v>5050018</v>
      </c>
      <c r="R911" s="57">
        <f t="shared" si="88"/>
        <v>50500181</v>
      </c>
      <c r="S911" s="64">
        <f t="shared" si="89"/>
        <v>45900311050518</v>
      </c>
      <c r="T911" s="57" t="e">
        <f>COUNTIF(#REF!,tratycont!#REF!)</f>
        <v>#REF!</v>
      </c>
      <c r="V911" s="59"/>
    </row>
    <row r="912" spans="1:22" x14ac:dyDescent="0.2">
      <c r="A912" s="57">
        <v>911</v>
      </c>
      <c r="B912" s="63">
        <v>4590041</v>
      </c>
      <c r="C912" s="58">
        <v>1</v>
      </c>
      <c r="D912" s="82">
        <v>1</v>
      </c>
      <c r="E912" s="59" t="s">
        <v>9331</v>
      </c>
      <c r="F912" s="59" t="s">
        <v>9583</v>
      </c>
      <c r="G912" s="59" t="s">
        <v>9588</v>
      </c>
      <c r="H912" s="74"/>
      <c r="I912" s="59" t="s">
        <v>9589</v>
      </c>
      <c r="J912" s="75">
        <v>2</v>
      </c>
      <c r="K912" s="62">
        <v>43223</v>
      </c>
      <c r="L912" s="74">
        <v>33</v>
      </c>
      <c r="M912" s="57">
        <v>2</v>
      </c>
      <c r="N912" s="57">
        <f t="shared" si="84"/>
        <v>3</v>
      </c>
      <c r="O912" s="57">
        <f t="shared" si="85"/>
        <v>5</v>
      </c>
      <c r="P912" s="57" t="str">
        <f t="shared" si="86"/>
        <v>18</v>
      </c>
      <c r="Q912" s="57">
        <f t="shared" si="87"/>
        <v>3050018</v>
      </c>
      <c r="R912" s="57">
        <f t="shared" si="88"/>
        <v>30500182</v>
      </c>
      <c r="S912" s="64">
        <f t="shared" si="89"/>
        <v>45900412030518</v>
      </c>
      <c r="T912" s="57" t="e">
        <f>COUNTIF(#REF!,tratycont!S84)</f>
        <v>#REF!</v>
      </c>
      <c r="V912" s="59"/>
    </row>
    <row r="913" spans="1:22" x14ac:dyDescent="0.2">
      <c r="A913" s="57">
        <v>912</v>
      </c>
      <c r="B913" s="63">
        <v>4590051</v>
      </c>
      <c r="C913" s="58">
        <v>1</v>
      </c>
      <c r="D913" s="82">
        <v>1</v>
      </c>
      <c r="E913" s="59" t="s">
        <v>9331</v>
      </c>
      <c r="F913" s="59" t="s">
        <v>9583</v>
      </c>
      <c r="G913" s="59" t="s">
        <v>9590</v>
      </c>
      <c r="H913" s="74"/>
      <c r="I913" s="59" t="s">
        <v>9591</v>
      </c>
      <c r="J913" s="75">
        <v>2</v>
      </c>
      <c r="K913" s="62">
        <v>43328</v>
      </c>
      <c r="L913" s="74">
        <v>29</v>
      </c>
      <c r="M913" s="57">
        <v>2</v>
      </c>
      <c r="N913" s="57">
        <f t="shared" si="84"/>
        <v>16</v>
      </c>
      <c r="O913" s="57">
        <f t="shared" si="85"/>
        <v>8</v>
      </c>
      <c r="P913" s="57" t="str">
        <f t="shared" si="86"/>
        <v>18</v>
      </c>
      <c r="Q913" s="57">
        <f t="shared" si="87"/>
        <v>16080018</v>
      </c>
      <c r="R913" s="57">
        <f t="shared" si="88"/>
        <v>160800182</v>
      </c>
      <c r="S913" s="64">
        <f t="shared" si="89"/>
        <v>45900512160818</v>
      </c>
      <c r="T913" s="57" t="e">
        <f>COUNTIF(#REF!,tratycont!S83)</f>
        <v>#REF!</v>
      </c>
      <c r="V913" s="59"/>
    </row>
    <row r="914" spans="1:22" x14ac:dyDescent="0.2">
      <c r="A914" s="57">
        <v>913</v>
      </c>
      <c r="B914" s="63">
        <v>4590091</v>
      </c>
      <c r="C914" s="58">
        <v>1</v>
      </c>
      <c r="D914" s="82">
        <v>1</v>
      </c>
      <c r="E914" s="59" t="s">
        <v>9331</v>
      </c>
      <c r="F914" s="59" t="s">
        <v>9583</v>
      </c>
      <c r="G914" s="59" t="s">
        <v>9592</v>
      </c>
      <c r="H914" s="74"/>
      <c r="I914" s="59" t="s">
        <v>9593</v>
      </c>
      <c r="J914" s="75">
        <v>2</v>
      </c>
      <c r="K914" s="62">
        <v>43423</v>
      </c>
      <c r="L914" s="74">
        <v>26</v>
      </c>
      <c r="M914" s="57">
        <v>2</v>
      </c>
      <c r="N914" s="57">
        <f t="shared" si="84"/>
        <v>19</v>
      </c>
      <c r="O914" s="57">
        <f t="shared" si="85"/>
        <v>11</v>
      </c>
      <c r="P914" s="57" t="str">
        <f t="shared" si="86"/>
        <v>18</v>
      </c>
      <c r="Q914" s="57">
        <f t="shared" si="87"/>
        <v>19110018</v>
      </c>
      <c r="R914" s="57">
        <f t="shared" si="88"/>
        <v>191100182</v>
      </c>
      <c r="S914" s="64">
        <f t="shared" si="89"/>
        <v>45900912191118</v>
      </c>
      <c r="T914" s="57" t="e">
        <f>COUNTIF(#REF!,tratycont!S86)</f>
        <v>#REF!</v>
      </c>
      <c r="V914" s="59"/>
    </row>
    <row r="915" spans="1:22" x14ac:dyDescent="0.2">
      <c r="A915" s="57">
        <v>914</v>
      </c>
      <c r="B915" s="63">
        <v>4590101</v>
      </c>
      <c r="C915" s="58">
        <v>1</v>
      </c>
      <c r="D915" s="82">
        <v>1</v>
      </c>
      <c r="E915" s="59" t="s">
        <v>9331</v>
      </c>
      <c r="F915" s="59" t="s">
        <v>9583</v>
      </c>
      <c r="G915" s="59" t="s">
        <v>9594</v>
      </c>
      <c r="H915" s="74"/>
      <c r="I915" s="59" t="s">
        <v>9595</v>
      </c>
      <c r="J915" s="75">
        <v>1</v>
      </c>
      <c r="K915" s="62">
        <v>43416</v>
      </c>
      <c r="L915" s="74">
        <v>26</v>
      </c>
      <c r="M915" s="57">
        <v>2</v>
      </c>
      <c r="N915" s="57">
        <f t="shared" si="84"/>
        <v>12</v>
      </c>
      <c r="O915" s="57">
        <f t="shared" si="85"/>
        <v>11</v>
      </c>
      <c r="P915" s="57" t="str">
        <f t="shared" si="86"/>
        <v>18</v>
      </c>
      <c r="Q915" s="57">
        <f t="shared" si="87"/>
        <v>12110018</v>
      </c>
      <c r="R915" s="57">
        <f t="shared" si="88"/>
        <v>121100181</v>
      </c>
      <c r="S915" s="64">
        <f t="shared" si="89"/>
        <v>45901011121118</v>
      </c>
      <c r="T915" s="57" t="e">
        <f>COUNTIF(#REF!,tratycont!S85)</f>
        <v>#REF!</v>
      </c>
      <c r="V915" s="59"/>
    </row>
    <row r="916" spans="1:22" x14ac:dyDescent="0.2">
      <c r="A916" s="57">
        <v>915</v>
      </c>
      <c r="B916" s="63">
        <v>4590111</v>
      </c>
      <c r="C916" s="58">
        <v>1</v>
      </c>
      <c r="D916" s="82">
        <v>1</v>
      </c>
      <c r="E916" s="59" t="s">
        <v>9331</v>
      </c>
      <c r="F916" s="59" t="s">
        <v>9583</v>
      </c>
      <c r="G916" s="59" t="s">
        <v>9596</v>
      </c>
      <c r="H916" s="74"/>
      <c r="I916" s="59" t="s">
        <v>9597</v>
      </c>
      <c r="J916" s="75">
        <v>2</v>
      </c>
      <c r="K916" s="62">
        <v>43349</v>
      </c>
      <c r="L916" s="74">
        <v>29</v>
      </c>
      <c r="M916" s="57">
        <v>2</v>
      </c>
      <c r="N916" s="57">
        <f t="shared" si="84"/>
        <v>6</v>
      </c>
      <c r="O916" s="57">
        <f t="shared" si="85"/>
        <v>9</v>
      </c>
      <c r="P916" s="57" t="str">
        <f t="shared" si="86"/>
        <v>18</v>
      </c>
      <c r="Q916" s="57">
        <f t="shared" si="87"/>
        <v>6090018</v>
      </c>
      <c r="R916" s="57">
        <f t="shared" si="88"/>
        <v>60900182</v>
      </c>
      <c r="S916" s="64">
        <f t="shared" si="89"/>
        <v>45901112060918</v>
      </c>
      <c r="T916" s="57" t="e">
        <f>COUNTIF(#REF!,tratycont!S87)</f>
        <v>#REF!</v>
      </c>
      <c r="V916" s="59"/>
    </row>
    <row r="917" spans="1:22" x14ac:dyDescent="0.2">
      <c r="A917" s="57">
        <v>916</v>
      </c>
      <c r="B917" s="63">
        <v>4590121</v>
      </c>
      <c r="C917" s="58">
        <v>1</v>
      </c>
      <c r="D917" s="82">
        <v>0</v>
      </c>
      <c r="E917" s="59" t="s">
        <v>9331</v>
      </c>
      <c r="F917" s="59" t="s">
        <v>9583</v>
      </c>
      <c r="G917" s="59" t="s">
        <v>9598</v>
      </c>
      <c r="H917" s="74" t="s">
        <v>7932</v>
      </c>
      <c r="I917" s="59"/>
      <c r="J917" s="75"/>
      <c r="K917" s="62"/>
      <c r="L917" s="74"/>
      <c r="M917" s="57">
        <v>2</v>
      </c>
      <c r="N917" s="57">
        <f t="shared" si="84"/>
        <v>0</v>
      </c>
      <c r="O917" s="57">
        <f t="shared" si="85"/>
        <v>1</v>
      </c>
      <c r="P917" s="57" t="str">
        <f t="shared" si="86"/>
        <v>00</v>
      </c>
      <c r="Q917" s="57">
        <f t="shared" si="87"/>
        <v>10000</v>
      </c>
      <c r="R917" s="57">
        <f t="shared" si="88"/>
        <v>100000</v>
      </c>
      <c r="S917" s="64">
        <f t="shared" si="89"/>
        <v>45901210000100</v>
      </c>
      <c r="T917" s="57" t="e">
        <f>COUNTIF(#REF!,tratycont!S80)</f>
        <v>#REF!</v>
      </c>
      <c r="V917" s="59"/>
    </row>
    <row r="918" spans="1:22" x14ac:dyDescent="0.2">
      <c r="A918" s="57">
        <v>917</v>
      </c>
      <c r="B918" s="63">
        <v>4590131</v>
      </c>
      <c r="C918" s="58">
        <v>1</v>
      </c>
      <c r="D918" s="82">
        <v>2</v>
      </c>
      <c r="E918" s="59" t="s">
        <v>9331</v>
      </c>
      <c r="F918" s="59" t="s">
        <v>9583</v>
      </c>
      <c r="G918" s="59" t="s">
        <v>9599</v>
      </c>
      <c r="H918" s="74"/>
      <c r="I918" s="59" t="s">
        <v>9600</v>
      </c>
      <c r="J918" s="75">
        <v>1</v>
      </c>
      <c r="K918" s="62">
        <v>43359</v>
      </c>
      <c r="L918" s="74">
        <v>28</v>
      </c>
      <c r="M918" s="57">
        <v>2</v>
      </c>
      <c r="N918" s="57">
        <f t="shared" si="84"/>
        <v>16</v>
      </c>
      <c r="O918" s="57">
        <f t="shared" si="85"/>
        <v>9</v>
      </c>
      <c r="P918" s="57" t="str">
        <f t="shared" si="86"/>
        <v>18</v>
      </c>
      <c r="Q918" s="57">
        <f t="shared" si="87"/>
        <v>16090018</v>
      </c>
      <c r="R918" s="57">
        <f t="shared" si="88"/>
        <v>160900181</v>
      </c>
      <c r="S918" s="64">
        <f t="shared" si="89"/>
        <v>45901311160918</v>
      </c>
      <c r="T918" s="57" t="e">
        <f>COUNTIF(#REF!,tratycont!S633)</f>
        <v>#REF!</v>
      </c>
      <c r="V918" s="59"/>
    </row>
    <row r="919" spans="1:22" x14ac:dyDescent="0.2">
      <c r="A919" s="57">
        <v>918</v>
      </c>
      <c r="B919" s="63">
        <v>4590141</v>
      </c>
      <c r="C919" s="58">
        <v>1</v>
      </c>
      <c r="D919" s="82">
        <v>1</v>
      </c>
      <c r="E919" s="59" t="s">
        <v>9331</v>
      </c>
      <c r="F919" s="59" t="s">
        <v>9583</v>
      </c>
      <c r="G919" s="59" t="s">
        <v>9601</v>
      </c>
      <c r="H919" s="74"/>
      <c r="I919" s="59" t="s">
        <v>9602</v>
      </c>
      <c r="J919" s="75">
        <v>2</v>
      </c>
      <c r="K919" s="62">
        <v>43365</v>
      </c>
      <c r="L919" s="74">
        <v>28</v>
      </c>
      <c r="M919" s="57">
        <v>2</v>
      </c>
      <c r="N919" s="57">
        <f t="shared" si="84"/>
        <v>22</v>
      </c>
      <c r="O919" s="57">
        <f t="shared" si="85"/>
        <v>9</v>
      </c>
      <c r="P919" s="57" t="str">
        <f t="shared" si="86"/>
        <v>18</v>
      </c>
      <c r="Q919" s="57">
        <f t="shared" si="87"/>
        <v>22090018</v>
      </c>
      <c r="R919" s="57">
        <f t="shared" si="88"/>
        <v>220900182</v>
      </c>
      <c r="S919" s="64">
        <f t="shared" si="89"/>
        <v>45901412220918</v>
      </c>
      <c r="T919" s="57" t="e">
        <f>COUNTIF(#REF!,tratycont!S357)</f>
        <v>#REF!</v>
      </c>
      <c r="V919" s="59"/>
    </row>
    <row r="920" spans="1:22" x14ac:dyDescent="0.2">
      <c r="A920" s="57">
        <v>919</v>
      </c>
      <c r="B920" s="63">
        <v>4590151</v>
      </c>
      <c r="C920" s="58">
        <v>1</v>
      </c>
      <c r="D920" s="82">
        <v>0</v>
      </c>
      <c r="E920" s="59" t="s">
        <v>9331</v>
      </c>
      <c r="F920" s="59" t="s">
        <v>9583</v>
      </c>
      <c r="G920" s="59" t="s">
        <v>9603</v>
      </c>
      <c r="H920" s="74"/>
      <c r="I920" s="59" t="s">
        <v>9604</v>
      </c>
      <c r="J920" s="75">
        <v>1</v>
      </c>
      <c r="K920" s="62">
        <v>43421</v>
      </c>
      <c r="L920" s="74">
        <v>26</v>
      </c>
      <c r="M920" s="57">
        <v>2</v>
      </c>
      <c r="N920" s="57">
        <f t="shared" si="84"/>
        <v>17</v>
      </c>
      <c r="O920" s="57">
        <f t="shared" si="85"/>
        <v>11</v>
      </c>
      <c r="P920" s="57" t="str">
        <f t="shared" si="86"/>
        <v>18</v>
      </c>
      <c r="Q920" s="57">
        <f t="shared" si="87"/>
        <v>17110018</v>
      </c>
      <c r="R920" s="57">
        <f t="shared" si="88"/>
        <v>171100181</v>
      </c>
      <c r="S920" s="64">
        <f t="shared" si="89"/>
        <v>45901511171118</v>
      </c>
      <c r="T920" s="57" t="e">
        <f>COUNTIF(#REF!,tratycont!S82)</f>
        <v>#REF!</v>
      </c>
      <c r="V920" s="59"/>
    </row>
    <row r="921" spans="1:22" x14ac:dyDescent="0.2">
      <c r="A921" s="57">
        <v>920</v>
      </c>
      <c r="B921" s="63">
        <v>4590161</v>
      </c>
      <c r="C921" s="58">
        <v>1</v>
      </c>
      <c r="D921" s="82">
        <v>1</v>
      </c>
      <c r="E921" s="59" t="s">
        <v>9331</v>
      </c>
      <c r="F921" s="59" t="s">
        <v>9583</v>
      </c>
      <c r="G921" s="59" t="s">
        <v>9605</v>
      </c>
      <c r="H921" s="74"/>
      <c r="I921" s="59" t="s">
        <v>9606</v>
      </c>
      <c r="J921" s="75">
        <v>2</v>
      </c>
      <c r="K921" s="62">
        <v>43469</v>
      </c>
      <c r="L921" s="74">
        <v>25</v>
      </c>
      <c r="M921" s="57">
        <v>2</v>
      </c>
      <c r="N921" s="57">
        <f t="shared" si="84"/>
        <v>4</v>
      </c>
      <c r="O921" s="57">
        <f t="shared" si="85"/>
        <v>1</v>
      </c>
      <c r="P921" s="57" t="str">
        <f t="shared" si="86"/>
        <v>19</v>
      </c>
      <c r="Q921" s="57">
        <f t="shared" si="87"/>
        <v>4010019</v>
      </c>
      <c r="R921" s="57">
        <f t="shared" si="88"/>
        <v>40100192</v>
      </c>
      <c r="S921" s="64">
        <f t="shared" si="89"/>
        <v>45901612040119</v>
      </c>
      <c r="T921" s="57" t="e">
        <f>COUNTIF(#REF!,tratycont!S81)</f>
        <v>#REF!</v>
      </c>
      <c r="V921" s="59"/>
    </row>
    <row r="922" spans="1:22" x14ac:dyDescent="0.2">
      <c r="A922" s="57">
        <v>921</v>
      </c>
      <c r="B922" s="67">
        <v>4650011</v>
      </c>
      <c r="C922" s="58">
        <v>1</v>
      </c>
      <c r="D922" s="82">
        <v>1</v>
      </c>
      <c r="E922" s="59" t="s">
        <v>7562</v>
      </c>
      <c r="F922" s="59" t="s">
        <v>7572</v>
      </c>
      <c r="G922" s="59" t="s">
        <v>9607</v>
      </c>
      <c r="H922" s="60"/>
      <c r="I922" s="59" t="s">
        <v>9608</v>
      </c>
      <c r="J922" s="59">
        <v>2</v>
      </c>
      <c r="K922" s="66">
        <v>43281</v>
      </c>
      <c r="L922" s="63" t="e">
        <f ca="1">DATEDIF(#REF!,TODAY(),"M")</f>
        <v>#REF!</v>
      </c>
      <c r="M922" s="57">
        <v>1</v>
      </c>
      <c r="N922" s="57">
        <f t="shared" si="84"/>
        <v>30</v>
      </c>
      <c r="O922" s="57">
        <f t="shared" si="85"/>
        <v>6</v>
      </c>
      <c r="P922" s="57" t="str">
        <f t="shared" si="86"/>
        <v>18</v>
      </c>
      <c r="Q922" s="57">
        <f t="shared" si="87"/>
        <v>30060018</v>
      </c>
      <c r="R922" s="57">
        <f t="shared" si="88"/>
        <v>300600182</v>
      </c>
      <c r="S922" s="64">
        <f t="shared" si="89"/>
        <v>46500112300618</v>
      </c>
      <c r="T922" s="57" t="e">
        <f>COUNTIF(#REF!,tratycont!S1522)</f>
        <v>#REF!</v>
      </c>
      <c r="V922" s="63" t="s">
        <v>7790</v>
      </c>
    </row>
    <row r="923" spans="1:22" x14ac:dyDescent="0.2">
      <c r="A923" s="57">
        <v>922</v>
      </c>
      <c r="B923" s="67">
        <v>4650021</v>
      </c>
      <c r="C923" s="58">
        <v>1</v>
      </c>
      <c r="D923" s="82">
        <v>1</v>
      </c>
      <c r="E923" s="59" t="s">
        <v>7562</v>
      </c>
      <c r="F923" s="59" t="s">
        <v>7572</v>
      </c>
      <c r="G923" s="59" t="s">
        <v>9609</v>
      </c>
      <c r="H923" s="60"/>
      <c r="I923" s="59" t="s">
        <v>9610</v>
      </c>
      <c r="J923" s="59">
        <v>1</v>
      </c>
      <c r="K923" s="66">
        <v>43275</v>
      </c>
      <c r="L923" s="63" t="e">
        <f ca="1">DATEDIF(#REF!,TODAY(),"M")</f>
        <v>#REF!</v>
      </c>
      <c r="M923" s="57">
        <v>1</v>
      </c>
      <c r="N923" s="57">
        <f t="shared" si="84"/>
        <v>24</v>
      </c>
      <c r="O923" s="57">
        <f t="shared" si="85"/>
        <v>6</v>
      </c>
      <c r="P923" s="57" t="str">
        <f t="shared" si="86"/>
        <v>18</v>
      </c>
      <c r="Q923" s="57">
        <f t="shared" si="87"/>
        <v>24060018</v>
      </c>
      <c r="R923" s="57">
        <f t="shared" si="88"/>
        <v>240600181</v>
      </c>
      <c r="S923" s="64">
        <f t="shared" si="89"/>
        <v>46500211240618</v>
      </c>
      <c r="T923" s="57" t="e">
        <f>COUNTIF(#REF!,tratycont!S1525)</f>
        <v>#REF!</v>
      </c>
      <c r="V923" s="63" t="s">
        <v>7790</v>
      </c>
    </row>
    <row r="924" spans="1:22" x14ac:dyDescent="0.2">
      <c r="A924" s="57">
        <v>923</v>
      </c>
      <c r="B924" s="67">
        <v>4650031</v>
      </c>
      <c r="C924" s="58">
        <v>1</v>
      </c>
      <c r="D924" s="82">
        <v>1</v>
      </c>
      <c r="E924" s="59" t="s">
        <v>7562</v>
      </c>
      <c r="F924" s="59" t="s">
        <v>7572</v>
      </c>
      <c r="G924" s="59" t="s">
        <v>9611</v>
      </c>
      <c r="H924" s="60"/>
      <c r="I924" s="59" t="s">
        <v>9612</v>
      </c>
      <c r="J924" s="59">
        <v>2</v>
      </c>
      <c r="K924" s="66">
        <v>43223</v>
      </c>
      <c r="L924" s="63" t="e">
        <f ca="1">DATEDIF(#REF!,TODAY(),"M")</f>
        <v>#REF!</v>
      </c>
      <c r="M924" s="57">
        <v>1</v>
      </c>
      <c r="N924" s="57">
        <f t="shared" si="84"/>
        <v>3</v>
      </c>
      <c r="O924" s="57">
        <f t="shared" si="85"/>
        <v>5</v>
      </c>
      <c r="P924" s="57" t="str">
        <f t="shared" si="86"/>
        <v>18</v>
      </c>
      <c r="Q924" s="57">
        <f t="shared" si="87"/>
        <v>3050018</v>
      </c>
      <c r="R924" s="57">
        <f t="shared" si="88"/>
        <v>30500182</v>
      </c>
      <c r="S924" s="64">
        <f t="shared" si="89"/>
        <v>46500312030518</v>
      </c>
      <c r="T924" s="57" t="e">
        <f>COUNTIF(#REF!,tratycont!S1532)</f>
        <v>#REF!</v>
      </c>
      <c r="V924" s="63" t="s">
        <v>7790</v>
      </c>
    </row>
    <row r="925" spans="1:22" x14ac:dyDescent="0.2">
      <c r="A925" s="57">
        <v>924</v>
      </c>
      <c r="B925" s="67">
        <v>4650041</v>
      </c>
      <c r="C925" s="58">
        <v>1</v>
      </c>
      <c r="D925" s="82">
        <v>2</v>
      </c>
      <c r="E925" s="59" t="s">
        <v>7562</v>
      </c>
      <c r="F925" s="59" t="s">
        <v>7572</v>
      </c>
      <c r="G925" s="59" t="s">
        <v>9613</v>
      </c>
      <c r="H925" s="60"/>
      <c r="I925" s="59" t="s">
        <v>9614</v>
      </c>
      <c r="J925" s="59">
        <v>1</v>
      </c>
      <c r="K925" s="66">
        <v>43211</v>
      </c>
      <c r="L925" s="63" t="e">
        <f ca="1">DATEDIF(#REF!,TODAY(),"M")</f>
        <v>#REF!</v>
      </c>
      <c r="M925" s="57">
        <v>1</v>
      </c>
      <c r="N925" s="57">
        <f t="shared" si="84"/>
        <v>21</v>
      </c>
      <c r="O925" s="57">
        <f t="shared" si="85"/>
        <v>4</v>
      </c>
      <c r="P925" s="57" t="str">
        <f t="shared" si="86"/>
        <v>18</v>
      </c>
      <c r="Q925" s="57">
        <f t="shared" si="87"/>
        <v>21040018</v>
      </c>
      <c r="R925" s="57">
        <f t="shared" si="88"/>
        <v>210400181</v>
      </c>
      <c r="S925" s="64">
        <f t="shared" si="89"/>
        <v>46500411210418</v>
      </c>
      <c r="T925" s="57" t="e">
        <f>COUNTIF(#REF!,tratycont!S1529)</f>
        <v>#REF!</v>
      </c>
      <c r="V925" s="74" t="s">
        <v>7790</v>
      </c>
    </row>
    <row r="926" spans="1:22" x14ac:dyDescent="0.2">
      <c r="A926" s="57">
        <v>925</v>
      </c>
      <c r="B926" s="67">
        <v>4650041</v>
      </c>
      <c r="C926" s="58">
        <v>1</v>
      </c>
      <c r="D926" s="82">
        <v>2</v>
      </c>
      <c r="E926" s="59" t="s">
        <v>7562</v>
      </c>
      <c r="F926" s="59" t="s">
        <v>7572</v>
      </c>
      <c r="G926" s="59" t="s">
        <v>9615</v>
      </c>
      <c r="H926" s="60"/>
      <c r="I926" s="59" t="s">
        <v>9616</v>
      </c>
      <c r="J926" s="59">
        <v>1</v>
      </c>
      <c r="K926" s="66">
        <v>43252</v>
      </c>
      <c r="L926" s="63" t="e">
        <f ca="1">DATEDIF(#REF!,TODAY(),"M")</f>
        <v>#REF!</v>
      </c>
      <c r="M926" s="57">
        <v>1</v>
      </c>
      <c r="N926" s="57">
        <f t="shared" si="84"/>
        <v>1</v>
      </c>
      <c r="O926" s="57">
        <f t="shared" si="85"/>
        <v>6</v>
      </c>
      <c r="P926" s="57" t="str">
        <f t="shared" si="86"/>
        <v>18</v>
      </c>
      <c r="Q926" s="57">
        <f t="shared" si="87"/>
        <v>1060018</v>
      </c>
      <c r="R926" s="57">
        <f t="shared" si="88"/>
        <v>10600181</v>
      </c>
      <c r="S926" s="64">
        <f t="shared" si="89"/>
        <v>46500411010618</v>
      </c>
      <c r="T926" s="57" t="e">
        <f>COUNTIF(#REF!,tratycont!S1536)</f>
        <v>#REF!</v>
      </c>
      <c r="V926" s="63" t="s">
        <v>7982</v>
      </c>
    </row>
    <row r="927" spans="1:22" x14ac:dyDescent="0.2">
      <c r="A927" s="57">
        <v>926</v>
      </c>
      <c r="B927" s="67">
        <v>4650051</v>
      </c>
      <c r="C927" s="58">
        <v>1</v>
      </c>
      <c r="D927" s="82">
        <v>1</v>
      </c>
      <c r="E927" s="59" t="s">
        <v>7562</v>
      </c>
      <c r="F927" s="59" t="s">
        <v>7572</v>
      </c>
      <c r="G927" s="59" t="s">
        <v>9617</v>
      </c>
      <c r="H927" s="60"/>
      <c r="I927" s="59" t="s">
        <v>9618</v>
      </c>
      <c r="J927" s="59">
        <v>2</v>
      </c>
      <c r="K927" s="66">
        <v>43282</v>
      </c>
      <c r="L927" s="63" t="e">
        <f ca="1">DATEDIF(#REF!,TODAY(),"M")</f>
        <v>#REF!</v>
      </c>
      <c r="M927" s="57">
        <v>1</v>
      </c>
      <c r="N927" s="57">
        <f t="shared" si="84"/>
        <v>1</v>
      </c>
      <c r="O927" s="57">
        <f t="shared" si="85"/>
        <v>7</v>
      </c>
      <c r="P927" s="57" t="str">
        <f t="shared" si="86"/>
        <v>18</v>
      </c>
      <c r="Q927" s="57">
        <f t="shared" si="87"/>
        <v>1070018</v>
      </c>
      <c r="R927" s="57">
        <f t="shared" si="88"/>
        <v>10700182</v>
      </c>
      <c r="S927" s="64">
        <f t="shared" si="89"/>
        <v>46500512010718</v>
      </c>
      <c r="T927" s="57" t="e">
        <f>COUNTIF(#REF!,tratycont!S1519)</f>
        <v>#REF!</v>
      </c>
      <c r="V927" s="63" t="s">
        <v>7790</v>
      </c>
    </row>
    <row r="928" spans="1:22" x14ac:dyDescent="0.2">
      <c r="A928" s="57">
        <v>927</v>
      </c>
      <c r="B928" s="68">
        <v>4650061</v>
      </c>
      <c r="C928" s="58">
        <v>1</v>
      </c>
      <c r="D928" s="82">
        <v>1</v>
      </c>
      <c r="E928" s="59" t="s">
        <v>7562</v>
      </c>
      <c r="F928" s="59" t="s">
        <v>7572</v>
      </c>
      <c r="G928" s="59" t="s">
        <v>9619</v>
      </c>
      <c r="H928" s="60"/>
      <c r="I928" s="59" t="s">
        <v>9620</v>
      </c>
      <c r="J928" s="59">
        <v>1</v>
      </c>
      <c r="K928" s="66">
        <v>43273</v>
      </c>
      <c r="L928" s="63" t="e">
        <f ca="1">DATEDIF(#REF!,TODAY(),"M")</f>
        <v>#REF!</v>
      </c>
      <c r="M928" s="57">
        <v>1</v>
      </c>
      <c r="N928" s="57">
        <f t="shared" si="84"/>
        <v>22</v>
      </c>
      <c r="O928" s="57">
        <f t="shared" si="85"/>
        <v>6</v>
      </c>
      <c r="P928" s="57" t="str">
        <f t="shared" si="86"/>
        <v>18</v>
      </c>
      <c r="Q928" s="57">
        <f t="shared" si="87"/>
        <v>22060018</v>
      </c>
      <c r="R928" s="57">
        <f t="shared" si="88"/>
        <v>220600181</v>
      </c>
      <c r="S928" s="64">
        <f t="shared" si="89"/>
        <v>46500611220618</v>
      </c>
      <c r="T928" s="57" t="e">
        <f>COUNTIF(#REF!,tratycont!S1537)</f>
        <v>#REF!</v>
      </c>
      <c r="V928" s="63" t="s">
        <v>7790</v>
      </c>
    </row>
    <row r="929" spans="1:24" x14ac:dyDescent="0.2">
      <c r="A929" s="57">
        <v>928</v>
      </c>
      <c r="B929" s="68">
        <v>4650071</v>
      </c>
      <c r="C929" s="58">
        <v>1</v>
      </c>
      <c r="D929" s="82">
        <v>1</v>
      </c>
      <c r="E929" s="59" t="s">
        <v>7562</v>
      </c>
      <c r="F929" s="59" t="s">
        <v>7572</v>
      </c>
      <c r="G929" s="59" t="s">
        <v>9621</v>
      </c>
      <c r="H929" s="60"/>
      <c r="I929" s="59" t="s">
        <v>9622</v>
      </c>
      <c r="J929" s="59">
        <v>1</v>
      </c>
      <c r="K929" s="66">
        <v>43506</v>
      </c>
      <c r="L929" s="63" t="e">
        <f ca="1">DATEDIF(#REF!,TODAY(),"M")</f>
        <v>#REF!</v>
      </c>
      <c r="M929" s="57">
        <v>1</v>
      </c>
      <c r="N929" s="57">
        <f t="shared" si="84"/>
        <v>10</v>
      </c>
      <c r="O929" s="57">
        <f t="shared" si="85"/>
        <v>2</v>
      </c>
      <c r="P929" s="57" t="str">
        <f t="shared" si="86"/>
        <v>19</v>
      </c>
      <c r="Q929" s="57">
        <f t="shared" si="87"/>
        <v>10020019</v>
      </c>
      <c r="R929" s="57">
        <f t="shared" si="88"/>
        <v>100200191</v>
      </c>
      <c r="S929" s="64">
        <f t="shared" si="89"/>
        <v>46500711100219</v>
      </c>
      <c r="T929" s="57" t="e">
        <f>COUNTIF(#REF!,tratycont!S1541)</f>
        <v>#REF!</v>
      </c>
      <c r="V929" s="63" t="s">
        <v>7790</v>
      </c>
    </row>
    <row r="930" spans="1:24" x14ac:dyDescent="0.2">
      <c r="A930" s="57">
        <v>929</v>
      </c>
      <c r="B930" s="67">
        <v>4650081</v>
      </c>
      <c r="C930" s="58">
        <v>1</v>
      </c>
      <c r="D930" s="82">
        <v>1</v>
      </c>
      <c r="E930" s="59" t="s">
        <v>7562</v>
      </c>
      <c r="F930" s="59" t="s">
        <v>7572</v>
      </c>
      <c r="G930" s="59" t="s">
        <v>9623</v>
      </c>
      <c r="H930" s="60"/>
      <c r="I930" s="59" t="s">
        <v>9624</v>
      </c>
      <c r="J930" s="59">
        <v>1</v>
      </c>
      <c r="K930" s="66">
        <v>43338</v>
      </c>
      <c r="L930" s="63" t="e">
        <f ca="1">DATEDIF(#REF!,TODAY(),"M")</f>
        <v>#REF!</v>
      </c>
      <c r="M930" s="57">
        <v>1</v>
      </c>
      <c r="N930" s="57">
        <f t="shared" si="84"/>
        <v>26</v>
      </c>
      <c r="O930" s="57">
        <f t="shared" si="85"/>
        <v>8</v>
      </c>
      <c r="P930" s="57" t="str">
        <f t="shared" si="86"/>
        <v>18</v>
      </c>
      <c r="Q930" s="57">
        <f t="shared" si="87"/>
        <v>26080018</v>
      </c>
      <c r="R930" s="57">
        <f t="shared" si="88"/>
        <v>260800181</v>
      </c>
      <c r="S930" s="64">
        <f t="shared" si="89"/>
        <v>46500811260818</v>
      </c>
      <c r="T930" s="57" t="e">
        <f>COUNTIF(#REF!,tratycont!S1527)</f>
        <v>#REF!</v>
      </c>
      <c r="V930" s="63" t="s">
        <v>7790</v>
      </c>
    </row>
    <row r="931" spans="1:24" x14ac:dyDescent="0.2">
      <c r="A931" s="57">
        <v>930</v>
      </c>
      <c r="B931" s="68">
        <v>4650091</v>
      </c>
      <c r="C931" s="58">
        <v>1</v>
      </c>
      <c r="D931" s="82">
        <v>0</v>
      </c>
      <c r="E931" s="59" t="s">
        <v>7562</v>
      </c>
      <c r="F931" s="59" t="s">
        <v>7572</v>
      </c>
      <c r="G931" s="59" t="s">
        <v>9625</v>
      </c>
      <c r="H931" s="60"/>
      <c r="I931" s="59" t="s">
        <v>9626</v>
      </c>
      <c r="J931" s="59">
        <v>2</v>
      </c>
      <c r="K931" s="66">
        <v>43391</v>
      </c>
      <c r="L931" s="63" t="e">
        <f ca="1">DATEDIF(#REF!,TODAY(),"M")</f>
        <v>#REF!</v>
      </c>
      <c r="M931" s="57">
        <v>1</v>
      </c>
      <c r="N931" s="57">
        <f t="shared" si="84"/>
        <v>18</v>
      </c>
      <c r="O931" s="57">
        <f t="shared" si="85"/>
        <v>10</v>
      </c>
      <c r="P931" s="57" t="str">
        <f t="shared" si="86"/>
        <v>18</v>
      </c>
      <c r="Q931" s="57">
        <f t="shared" si="87"/>
        <v>18100018</v>
      </c>
      <c r="R931" s="57">
        <f t="shared" si="88"/>
        <v>181000182</v>
      </c>
      <c r="S931" s="64">
        <f t="shared" si="89"/>
        <v>46500912181018</v>
      </c>
      <c r="T931" s="57" t="e">
        <f>COUNTIF(#REF!,tratycont!S1524)</f>
        <v>#REF!</v>
      </c>
      <c r="V931" s="63" t="s">
        <v>7790</v>
      </c>
    </row>
    <row r="932" spans="1:24" x14ac:dyDescent="0.2">
      <c r="A932" s="57">
        <v>931</v>
      </c>
      <c r="B932" s="67">
        <v>4650101</v>
      </c>
      <c r="C932" s="58">
        <v>1</v>
      </c>
      <c r="D932" s="82">
        <v>0</v>
      </c>
      <c r="E932" s="59" t="s">
        <v>7562</v>
      </c>
      <c r="F932" s="59" t="s">
        <v>7572</v>
      </c>
      <c r="G932" s="59" t="s">
        <v>9627</v>
      </c>
      <c r="H932" s="60"/>
      <c r="I932" s="59" t="s">
        <v>9628</v>
      </c>
      <c r="J932" s="59">
        <v>2</v>
      </c>
      <c r="K932" s="66">
        <v>43424</v>
      </c>
      <c r="L932" s="63" t="e">
        <f ca="1">DATEDIF(#REF!,TODAY(),"M")</f>
        <v>#REF!</v>
      </c>
      <c r="M932" s="57">
        <v>1</v>
      </c>
      <c r="N932" s="57">
        <f t="shared" si="84"/>
        <v>20</v>
      </c>
      <c r="O932" s="57">
        <f t="shared" si="85"/>
        <v>11</v>
      </c>
      <c r="P932" s="57" t="str">
        <f t="shared" si="86"/>
        <v>18</v>
      </c>
      <c r="Q932" s="57">
        <f t="shared" si="87"/>
        <v>20110018</v>
      </c>
      <c r="R932" s="57">
        <f t="shared" si="88"/>
        <v>201100182</v>
      </c>
      <c r="S932" s="64">
        <f t="shared" si="89"/>
        <v>46501012201118</v>
      </c>
      <c r="T932" s="57" t="e">
        <f>COUNTIF(#REF!,tratycont!S1520)</f>
        <v>#REF!</v>
      </c>
      <c r="V932" s="63" t="s">
        <v>7790</v>
      </c>
    </row>
    <row r="933" spans="1:24" x14ac:dyDescent="0.2">
      <c r="A933" s="57">
        <v>932</v>
      </c>
      <c r="B933" s="67">
        <v>4650121</v>
      </c>
      <c r="C933" s="58">
        <v>1</v>
      </c>
      <c r="D933" s="82">
        <v>1</v>
      </c>
      <c r="E933" s="59" t="s">
        <v>7562</v>
      </c>
      <c r="F933" s="59" t="s">
        <v>7572</v>
      </c>
      <c r="G933" s="59" t="s">
        <v>9629</v>
      </c>
      <c r="H933" s="60"/>
      <c r="I933" s="59" t="s">
        <v>9630</v>
      </c>
      <c r="J933" s="59">
        <v>1</v>
      </c>
      <c r="K933" s="66">
        <v>43276</v>
      </c>
      <c r="L933" s="63" t="e">
        <f ca="1">DATEDIF(#REF!,TODAY(),"M")</f>
        <v>#REF!</v>
      </c>
      <c r="M933" s="57">
        <v>1</v>
      </c>
      <c r="N933" s="57">
        <f t="shared" si="84"/>
        <v>25</v>
      </c>
      <c r="O933" s="57">
        <f t="shared" si="85"/>
        <v>6</v>
      </c>
      <c r="P933" s="57" t="str">
        <f t="shared" si="86"/>
        <v>18</v>
      </c>
      <c r="Q933" s="57">
        <f t="shared" si="87"/>
        <v>25060018</v>
      </c>
      <c r="R933" s="57">
        <f t="shared" si="88"/>
        <v>250600181</v>
      </c>
      <c r="S933" s="64">
        <f t="shared" si="89"/>
        <v>46501211250618</v>
      </c>
      <c r="T933" s="57" t="e">
        <f>COUNTIF(#REF!,tratycont!S1535)</f>
        <v>#REF!</v>
      </c>
      <c r="V933" s="63" t="s">
        <v>7790</v>
      </c>
    </row>
    <row r="934" spans="1:24" x14ac:dyDescent="0.2">
      <c r="A934" s="57">
        <v>933</v>
      </c>
      <c r="B934" s="67">
        <v>4650131</v>
      </c>
      <c r="C934" s="58">
        <v>1</v>
      </c>
      <c r="D934" s="82">
        <v>1</v>
      </c>
      <c r="E934" s="59" t="s">
        <v>7562</v>
      </c>
      <c r="F934" s="59" t="s">
        <v>7572</v>
      </c>
      <c r="G934" s="59" t="s">
        <v>9631</v>
      </c>
      <c r="H934" s="60"/>
      <c r="I934" s="59" t="s">
        <v>9632</v>
      </c>
      <c r="J934" s="59">
        <v>2</v>
      </c>
      <c r="K934" s="66">
        <v>43373</v>
      </c>
      <c r="L934" s="63" t="e">
        <f ca="1">DATEDIF(#REF!,TODAY(),"M")</f>
        <v>#REF!</v>
      </c>
      <c r="M934" s="57">
        <v>1</v>
      </c>
      <c r="N934" s="57">
        <f t="shared" si="84"/>
        <v>30</v>
      </c>
      <c r="O934" s="57">
        <f t="shared" si="85"/>
        <v>9</v>
      </c>
      <c r="P934" s="57" t="str">
        <f t="shared" si="86"/>
        <v>18</v>
      </c>
      <c r="Q934" s="57">
        <f t="shared" si="87"/>
        <v>30090018</v>
      </c>
      <c r="R934" s="57">
        <f t="shared" si="88"/>
        <v>300900182</v>
      </c>
      <c r="S934" s="64">
        <f t="shared" si="89"/>
        <v>46501312300918</v>
      </c>
      <c r="T934" s="57" t="e">
        <f>COUNTIF(#REF!,tratycont!S1540)</f>
        <v>#REF!</v>
      </c>
      <c r="V934" s="63" t="s">
        <v>7790</v>
      </c>
    </row>
    <row r="935" spans="1:24" x14ac:dyDescent="0.2">
      <c r="A935" s="57">
        <v>934</v>
      </c>
      <c r="B935" s="67">
        <v>4650141</v>
      </c>
      <c r="C935" s="58">
        <v>1</v>
      </c>
      <c r="D935" s="82">
        <v>1</v>
      </c>
      <c r="E935" s="59" t="s">
        <v>7562</v>
      </c>
      <c r="F935" s="59" t="s">
        <v>7572</v>
      </c>
      <c r="G935" s="59" t="s">
        <v>9633</v>
      </c>
      <c r="H935" s="60"/>
      <c r="I935" s="59" t="s">
        <v>9634</v>
      </c>
      <c r="J935" s="59">
        <v>2</v>
      </c>
      <c r="K935" s="66">
        <v>43364</v>
      </c>
      <c r="L935" s="63" t="e">
        <f ca="1">DATEDIF(#REF!,TODAY(),"M")</f>
        <v>#REF!</v>
      </c>
      <c r="M935" s="57">
        <v>1</v>
      </c>
      <c r="N935" s="57">
        <f t="shared" si="84"/>
        <v>21</v>
      </c>
      <c r="O935" s="57">
        <f t="shared" si="85"/>
        <v>9</v>
      </c>
      <c r="P935" s="57" t="str">
        <f t="shared" si="86"/>
        <v>18</v>
      </c>
      <c r="Q935" s="57">
        <f t="shared" si="87"/>
        <v>21090018</v>
      </c>
      <c r="R935" s="57">
        <f t="shared" si="88"/>
        <v>210900182</v>
      </c>
      <c r="S935" s="64">
        <f t="shared" si="89"/>
        <v>46501412210918</v>
      </c>
      <c r="T935" s="57" t="e">
        <f>COUNTIF(#REF!,tratycont!S1534)</f>
        <v>#REF!</v>
      </c>
      <c r="V935" s="63" t="s">
        <v>7790</v>
      </c>
    </row>
    <row r="936" spans="1:24" x14ac:dyDescent="0.2">
      <c r="A936" s="57">
        <v>935</v>
      </c>
      <c r="B936" s="67">
        <v>4650151</v>
      </c>
      <c r="C936" s="58">
        <v>1</v>
      </c>
      <c r="D936" s="82">
        <v>0</v>
      </c>
      <c r="E936" s="59" t="s">
        <v>7562</v>
      </c>
      <c r="F936" s="59" t="s">
        <v>7572</v>
      </c>
      <c r="G936" s="59" t="s">
        <v>9635</v>
      </c>
      <c r="H936" s="60"/>
      <c r="I936" s="59" t="s">
        <v>9636</v>
      </c>
      <c r="J936" s="59">
        <v>1</v>
      </c>
      <c r="K936" s="66">
        <v>43486</v>
      </c>
      <c r="L936" s="63" t="e">
        <f ca="1">DATEDIF(#REF!,TODAY(),"M")</f>
        <v>#REF!</v>
      </c>
      <c r="M936" s="57">
        <v>1</v>
      </c>
      <c r="N936" s="57">
        <f t="shared" si="84"/>
        <v>21</v>
      </c>
      <c r="O936" s="57">
        <f t="shared" si="85"/>
        <v>1</v>
      </c>
      <c r="P936" s="57" t="str">
        <f t="shared" si="86"/>
        <v>19</v>
      </c>
      <c r="Q936" s="57">
        <f t="shared" si="87"/>
        <v>21010019</v>
      </c>
      <c r="R936" s="57">
        <f t="shared" si="88"/>
        <v>210100191</v>
      </c>
      <c r="S936" s="64">
        <f t="shared" si="89"/>
        <v>46501511210119</v>
      </c>
      <c r="T936" s="57" t="e">
        <f>COUNTIF(#REF!,tratycont!S1542)</f>
        <v>#REF!</v>
      </c>
      <c r="V936" s="63" t="s">
        <v>7790</v>
      </c>
    </row>
    <row r="937" spans="1:24" x14ac:dyDescent="0.2">
      <c r="A937" s="57">
        <v>936</v>
      </c>
      <c r="B937" s="67">
        <v>4650171</v>
      </c>
      <c r="C937" s="58">
        <v>1</v>
      </c>
      <c r="D937" s="82">
        <v>1</v>
      </c>
      <c r="E937" s="59" t="s">
        <v>7562</v>
      </c>
      <c r="F937" s="59" t="s">
        <v>7572</v>
      </c>
      <c r="G937" s="59" t="s">
        <v>9637</v>
      </c>
      <c r="H937" s="60"/>
      <c r="I937" s="59" t="s">
        <v>9638</v>
      </c>
      <c r="J937" s="59">
        <v>2</v>
      </c>
      <c r="K937" s="66">
        <v>43331</v>
      </c>
      <c r="L937" s="63" t="e">
        <f ca="1">DATEDIF(#REF!,TODAY(),"M")</f>
        <v>#REF!</v>
      </c>
      <c r="M937" s="57">
        <v>1</v>
      </c>
      <c r="N937" s="57">
        <f t="shared" si="84"/>
        <v>19</v>
      </c>
      <c r="O937" s="57">
        <f t="shared" si="85"/>
        <v>8</v>
      </c>
      <c r="P937" s="57" t="str">
        <f t="shared" si="86"/>
        <v>18</v>
      </c>
      <c r="Q937" s="57">
        <f t="shared" si="87"/>
        <v>19080018</v>
      </c>
      <c r="R937" s="57">
        <f t="shared" si="88"/>
        <v>190800182</v>
      </c>
      <c r="S937" s="64">
        <f t="shared" si="89"/>
        <v>46501712190818</v>
      </c>
      <c r="T937" s="57" t="e">
        <f>COUNTIF(#REF!,tratycont!S1533)</f>
        <v>#REF!</v>
      </c>
      <c r="V937" s="63" t="s">
        <v>7790</v>
      </c>
    </row>
    <row r="938" spans="1:24" x14ac:dyDescent="0.2">
      <c r="A938" s="57">
        <v>937</v>
      </c>
      <c r="B938" s="67">
        <v>4650181</v>
      </c>
      <c r="C938" s="58">
        <v>1</v>
      </c>
      <c r="D938" s="82">
        <v>1</v>
      </c>
      <c r="E938" s="59" t="s">
        <v>7562</v>
      </c>
      <c r="F938" s="59" t="s">
        <v>7572</v>
      </c>
      <c r="G938" s="59" t="s">
        <v>9639</v>
      </c>
      <c r="H938" s="60"/>
      <c r="I938" s="59" t="s">
        <v>9640</v>
      </c>
      <c r="J938" s="59">
        <v>1</v>
      </c>
      <c r="K938" s="66">
        <v>43370</v>
      </c>
      <c r="L938" s="63" t="e">
        <f ca="1">DATEDIF(#REF!,TODAY(),"M")</f>
        <v>#REF!</v>
      </c>
      <c r="M938" s="57">
        <v>1</v>
      </c>
      <c r="N938" s="57">
        <f t="shared" si="84"/>
        <v>27</v>
      </c>
      <c r="O938" s="57">
        <f t="shared" si="85"/>
        <v>9</v>
      </c>
      <c r="P938" s="57" t="str">
        <f t="shared" si="86"/>
        <v>18</v>
      </c>
      <c r="Q938" s="57">
        <f t="shared" si="87"/>
        <v>27090018</v>
      </c>
      <c r="R938" s="57">
        <f t="shared" si="88"/>
        <v>270900181</v>
      </c>
      <c r="S938" s="64">
        <f t="shared" si="89"/>
        <v>46501811270918</v>
      </c>
      <c r="T938" s="57" t="e">
        <f>COUNTIF(#REF!,tratycont!S1538)</f>
        <v>#REF!</v>
      </c>
      <c r="V938" s="63" t="s">
        <v>7790</v>
      </c>
    </row>
    <row r="939" spans="1:24" x14ac:dyDescent="0.2">
      <c r="A939" s="57">
        <v>938</v>
      </c>
      <c r="B939" s="67">
        <v>4650191</v>
      </c>
      <c r="C939" s="58">
        <v>1</v>
      </c>
      <c r="D939" s="82">
        <v>0</v>
      </c>
      <c r="E939" s="59" t="s">
        <v>7562</v>
      </c>
      <c r="F939" s="59" t="s">
        <v>7572</v>
      </c>
      <c r="G939" s="59" t="s">
        <v>9641</v>
      </c>
      <c r="H939" s="60"/>
      <c r="I939" s="59" t="s">
        <v>9642</v>
      </c>
      <c r="J939" s="59">
        <v>2</v>
      </c>
      <c r="K939" s="66">
        <v>43826</v>
      </c>
      <c r="L939" s="63" t="e">
        <f ca="1">DATEDIF(#REF!,TODAY(),"M")</f>
        <v>#REF!</v>
      </c>
      <c r="M939" s="57">
        <v>1</v>
      </c>
      <c r="N939" s="57">
        <f t="shared" si="84"/>
        <v>27</v>
      </c>
      <c r="O939" s="57">
        <f t="shared" si="85"/>
        <v>12</v>
      </c>
      <c r="P939" s="57" t="str">
        <f t="shared" si="86"/>
        <v>19</v>
      </c>
      <c r="Q939" s="57">
        <f t="shared" si="87"/>
        <v>27120019</v>
      </c>
      <c r="R939" s="57">
        <f t="shared" si="88"/>
        <v>271200192</v>
      </c>
      <c r="S939" s="64">
        <f t="shared" si="89"/>
        <v>46501912271219</v>
      </c>
      <c r="T939" s="57" t="e">
        <f>COUNTIF(#REF!,tratycont!S1530)</f>
        <v>#REF!</v>
      </c>
      <c r="V939" s="63" t="s">
        <v>7790</v>
      </c>
    </row>
    <row r="940" spans="1:24" x14ac:dyDescent="0.2">
      <c r="A940" s="57">
        <v>939</v>
      </c>
      <c r="B940" s="67">
        <v>4650211</v>
      </c>
      <c r="C940" s="58">
        <v>1</v>
      </c>
      <c r="D940" s="82">
        <v>1</v>
      </c>
      <c r="E940" s="59" t="s">
        <v>7562</v>
      </c>
      <c r="F940" s="59" t="s">
        <v>7572</v>
      </c>
      <c r="G940" s="59" t="s">
        <v>9643</v>
      </c>
      <c r="H940" s="60"/>
      <c r="I940" s="59" t="s">
        <v>9644</v>
      </c>
      <c r="J940" s="59">
        <v>2</v>
      </c>
      <c r="K940" s="66">
        <v>43388</v>
      </c>
      <c r="L940" s="63" t="e">
        <f ca="1">DATEDIF(#REF!,TODAY(),"M")</f>
        <v>#REF!</v>
      </c>
      <c r="M940" s="57">
        <v>1</v>
      </c>
      <c r="N940" s="57">
        <f t="shared" si="84"/>
        <v>15</v>
      </c>
      <c r="O940" s="57">
        <f t="shared" si="85"/>
        <v>10</v>
      </c>
      <c r="P940" s="57" t="str">
        <f t="shared" si="86"/>
        <v>18</v>
      </c>
      <c r="Q940" s="57">
        <f t="shared" si="87"/>
        <v>15100018</v>
      </c>
      <c r="R940" s="57">
        <f t="shared" si="88"/>
        <v>151000182</v>
      </c>
      <c r="S940" s="64">
        <f t="shared" si="89"/>
        <v>46502112151018</v>
      </c>
      <c r="T940" s="57" t="e">
        <f>COUNTIF(#REF!,tratycont!S1528)</f>
        <v>#REF!</v>
      </c>
      <c r="V940" s="63" t="s">
        <v>7790</v>
      </c>
    </row>
    <row r="941" spans="1:24" x14ac:dyDescent="0.2">
      <c r="A941" s="57">
        <v>940</v>
      </c>
      <c r="B941" s="67">
        <v>4650231</v>
      </c>
      <c r="C941" s="58">
        <v>1</v>
      </c>
      <c r="D941" s="82">
        <v>1</v>
      </c>
      <c r="E941" s="59" t="s">
        <v>7562</v>
      </c>
      <c r="F941" s="59" t="s">
        <v>7572</v>
      </c>
      <c r="G941" s="59" t="s">
        <v>9645</v>
      </c>
      <c r="H941" s="60"/>
      <c r="I941" s="59" t="s">
        <v>9646</v>
      </c>
      <c r="J941" s="59">
        <v>2</v>
      </c>
      <c r="K941" s="66">
        <v>43352</v>
      </c>
      <c r="L941" s="63" t="e">
        <f ca="1">DATEDIF(#REF!,TODAY(),"M")</f>
        <v>#REF!</v>
      </c>
      <c r="M941" s="57">
        <v>1</v>
      </c>
      <c r="N941" s="57">
        <f t="shared" si="84"/>
        <v>9</v>
      </c>
      <c r="O941" s="57">
        <f t="shared" si="85"/>
        <v>9</v>
      </c>
      <c r="P941" s="57" t="str">
        <f t="shared" si="86"/>
        <v>18</v>
      </c>
      <c r="Q941" s="57">
        <f t="shared" si="87"/>
        <v>9090018</v>
      </c>
      <c r="R941" s="57">
        <f t="shared" si="88"/>
        <v>90900182</v>
      </c>
      <c r="S941" s="64">
        <f t="shared" si="89"/>
        <v>46502312090918</v>
      </c>
      <c r="T941" s="57" t="e">
        <f>COUNTIF(#REF!,tratycont!S1523)</f>
        <v>#REF!</v>
      </c>
      <c r="V941" s="63" t="s">
        <v>7790</v>
      </c>
    </row>
    <row r="942" spans="1:24" x14ac:dyDescent="0.2">
      <c r="A942" s="57">
        <v>941</v>
      </c>
      <c r="B942" s="67">
        <v>4650241</v>
      </c>
      <c r="C942" s="58">
        <v>1</v>
      </c>
      <c r="D942" s="82">
        <v>0</v>
      </c>
      <c r="E942" s="59" t="s">
        <v>7562</v>
      </c>
      <c r="F942" s="59" t="s">
        <v>7572</v>
      </c>
      <c r="G942" s="59" t="s">
        <v>9647</v>
      </c>
      <c r="H942" s="60"/>
      <c r="I942" s="59" t="s">
        <v>9648</v>
      </c>
      <c r="J942" s="59">
        <v>2</v>
      </c>
      <c r="K942" s="66">
        <v>43513</v>
      </c>
      <c r="L942" s="63" t="e">
        <f ca="1">DATEDIF(#REF!,TODAY(),"M")</f>
        <v>#REF!</v>
      </c>
      <c r="M942" s="57">
        <v>1</v>
      </c>
      <c r="N942" s="57">
        <f t="shared" si="84"/>
        <v>17</v>
      </c>
      <c r="O942" s="57">
        <f t="shared" si="85"/>
        <v>2</v>
      </c>
      <c r="P942" s="57" t="str">
        <f t="shared" si="86"/>
        <v>19</v>
      </c>
      <c r="Q942" s="57">
        <f t="shared" si="87"/>
        <v>17020019</v>
      </c>
      <c r="R942" s="57">
        <f t="shared" si="88"/>
        <v>170200192</v>
      </c>
      <c r="S942" s="64">
        <f t="shared" si="89"/>
        <v>46502412170219</v>
      </c>
      <c r="T942" s="57" t="e">
        <f>COUNTIF(#REF!,tratycont!S1521)</f>
        <v>#REF!</v>
      </c>
      <c r="V942" s="63" t="s">
        <v>7790</v>
      </c>
    </row>
    <row r="943" spans="1:24" x14ac:dyDescent="0.2">
      <c r="A943" s="57">
        <v>942</v>
      </c>
      <c r="B943" s="67">
        <v>4650251</v>
      </c>
      <c r="C943" s="58">
        <v>1</v>
      </c>
      <c r="D943" s="82">
        <v>0</v>
      </c>
      <c r="E943" s="59" t="s">
        <v>7562</v>
      </c>
      <c r="F943" s="59" t="s">
        <v>7572</v>
      </c>
      <c r="G943" s="59" t="s">
        <v>9649</v>
      </c>
      <c r="H943" s="60"/>
      <c r="I943" s="59" t="s">
        <v>9650</v>
      </c>
      <c r="J943" s="59">
        <v>2</v>
      </c>
      <c r="K943" s="66">
        <v>43572</v>
      </c>
      <c r="L943" s="63" t="e">
        <f ca="1">DATEDIF(#REF!,TODAY(),"M")</f>
        <v>#REF!</v>
      </c>
      <c r="M943" s="57">
        <v>1</v>
      </c>
      <c r="N943" s="57">
        <f t="shared" si="84"/>
        <v>17</v>
      </c>
      <c r="O943" s="57">
        <f t="shared" si="85"/>
        <v>4</v>
      </c>
      <c r="P943" s="57" t="str">
        <f t="shared" si="86"/>
        <v>19</v>
      </c>
      <c r="Q943" s="57">
        <f t="shared" si="87"/>
        <v>17040019</v>
      </c>
      <c r="R943" s="57">
        <f t="shared" si="88"/>
        <v>170400192</v>
      </c>
      <c r="S943" s="64">
        <f t="shared" si="89"/>
        <v>46502512170419</v>
      </c>
      <c r="T943" s="57" t="e">
        <f>COUNTIF(#REF!,tratycont!S1539)</f>
        <v>#REF!</v>
      </c>
      <c r="V943" s="63" t="s">
        <v>7790</v>
      </c>
    </row>
    <row r="944" spans="1:24" x14ac:dyDescent="0.2">
      <c r="A944" s="57">
        <v>943</v>
      </c>
      <c r="B944" s="58">
        <v>4650261</v>
      </c>
      <c r="C944" s="58">
        <v>1</v>
      </c>
      <c r="D944" s="82">
        <v>0</v>
      </c>
      <c r="E944" s="59" t="s">
        <v>7562</v>
      </c>
      <c r="F944" s="59" t="s">
        <v>7572</v>
      </c>
      <c r="G944" s="59" t="s">
        <v>9651</v>
      </c>
      <c r="H944" s="60"/>
      <c r="I944" s="59" t="s">
        <v>9652</v>
      </c>
      <c r="J944" s="59">
        <v>2</v>
      </c>
      <c r="K944" s="66">
        <v>43729</v>
      </c>
      <c r="L944" s="63" t="e">
        <f ca="1">DATEDIF(#REF!,TODAY(),"M")</f>
        <v>#REF!</v>
      </c>
      <c r="M944" s="57">
        <v>1</v>
      </c>
      <c r="N944" s="57">
        <f t="shared" si="84"/>
        <v>21</v>
      </c>
      <c r="O944" s="57">
        <f t="shared" si="85"/>
        <v>9</v>
      </c>
      <c r="P944" s="57" t="str">
        <f t="shared" si="86"/>
        <v>19</v>
      </c>
      <c r="Q944" s="57">
        <f t="shared" si="87"/>
        <v>21090019</v>
      </c>
      <c r="R944" s="57">
        <f t="shared" si="88"/>
        <v>210900192</v>
      </c>
      <c r="S944" s="64">
        <f t="shared" si="89"/>
        <v>46502612210919</v>
      </c>
      <c r="T944" s="57" t="e">
        <f>COUNTIF(#REF!,tratycont!S1531)</f>
        <v>#REF!</v>
      </c>
      <c r="V944" s="63" t="s">
        <v>8076</v>
      </c>
      <c r="X944" s="73">
        <v>0.36459999999999998</v>
      </c>
    </row>
    <row r="945" spans="1:24" x14ac:dyDescent="0.2">
      <c r="A945" s="57">
        <v>944</v>
      </c>
      <c r="B945" s="58">
        <v>4650271</v>
      </c>
      <c r="C945" s="58">
        <v>1</v>
      </c>
      <c r="D945" s="82">
        <v>0</v>
      </c>
      <c r="E945" s="59" t="s">
        <v>7562</v>
      </c>
      <c r="F945" s="59" t="s">
        <v>7572</v>
      </c>
      <c r="G945" s="59" t="s">
        <v>9653</v>
      </c>
      <c r="H945" s="60"/>
      <c r="I945" s="59" t="s">
        <v>9654</v>
      </c>
      <c r="J945" s="59">
        <v>2</v>
      </c>
      <c r="K945" s="66">
        <v>43665</v>
      </c>
      <c r="L945" s="63" t="e">
        <f ca="1">DATEDIF(#REF!,TODAY(),"M")</f>
        <v>#REF!</v>
      </c>
      <c r="M945" s="57">
        <v>1</v>
      </c>
      <c r="N945" s="57">
        <f t="shared" si="84"/>
        <v>19</v>
      </c>
      <c r="O945" s="57">
        <f t="shared" si="85"/>
        <v>7</v>
      </c>
      <c r="P945" s="57" t="str">
        <f t="shared" si="86"/>
        <v>19</v>
      </c>
      <c r="Q945" s="57">
        <f t="shared" si="87"/>
        <v>19070019</v>
      </c>
      <c r="R945" s="57">
        <f t="shared" si="88"/>
        <v>190700192</v>
      </c>
      <c r="S945" s="64">
        <f t="shared" si="89"/>
        <v>46502712190719</v>
      </c>
      <c r="T945" s="57" t="e">
        <f>COUNTIF(#REF!,tratycont!S1526)</f>
        <v>#REF!</v>
      </c>
      <c r="V945" s="63" t="s">
        <v>8076</v>
      </c>
      <c r="X945" s="73">
        <v>0.49815999999999999</v>
      </c>
    </row>
    <row r="946" spans="1:24" x14ac:dyDescent="0.2">
      <c r="A946" s="57">
        <v>945</v>
      </c>
      <c r="B946" s="68">
        <v>4660011</v>
      </c>
      <c r="C946" s="58">
        <v>1</v>
      </c>
      <c r="D946" s="82">
        <v>2</v>
      </c>
      <c r="E946" s="59" t="s">
        <v>7562</v>
      </c>
      <c r="F946" s="59" t="s">
        <v>7574</v>
      </c>
      <c r="G946" s="59" t="s">
        <v>9655</v>
      </c>
      <c r="H946" s="60"/>
      <c r="I946" s="59" t="s">
        <v>9656</v>
      </c>
      <c r="J946" s="59">
        <v>1</v>
      </c>
      <c r="K946" s="66">
        <v>43238</v>
      </c>
      <c r="L946" s="63" t="e">
        <f ca="1">DATEDIF(#REF!,TODAY(),"M")</f>
        <v>#REF!</v>
      </c>
      <c r="M946" s="57">
        <v>1</v>
      </c>
      <c r="N946" s="57">
        <f t="shared" si="84"/>
        <v>18</v>
      </c>
      <c r="O946" s="57">
        <f t="shared" si="85"/>
        <v>5</v>
      </c>
      <c r="P946" s="57" t="str">
        <f t="shared" si="86"/>
        <v>18</v>
      </c>
      <c r="Q946" s="57">
        <f t="shared" si="87"/>
        <v>18050018</v>
      </c>
      <c r="R946" s="57">
        <f t="shared" si="88"/>
        <v>180500181</v>
      </c>
      <c r="S946" s="64">
        <f t="shared" si="89"/>
        <v>46600111180518</v>
      </c>
      <c r="T946" s="57" t="e">
        <f>COUNTIF(#REF!,tratycont!S1558)</f>
        <v>#REF!</v>
      </c>
      <c r="V946" s="63" t="s">
        <v>7790</v>
      </c>
    </row>
    <row r="947" spans="1:24" x14ac:dyDescent="0.2">
      <c r="A947" s="57">
        <v>946</v>
      </c>
      <c r="B947" s="68">
        <v>4660021</v>
      </c>
      <c r="C947" s="58">
        <v>1</v>
      </c>
      <c r="D947" s="82">
        <v>1</v>
      </c>
      <c r="E947" s="59" t="s">
        <v>7562</v>
      </c>
      <c r="F947" s="59" t="s">
        <v>7574</v>
      </c>
      <c r="G947" s="59" t="s">
        <v>9657</v>
      </c>
      <c r="H947" s="60"/>
      <c r="I947" s="59" t="s">
        <v>9658</v>
      </c>
      <c r="J947" s="59">
        <v>2</v>
      </c>
      <c r="K947" s="66">
        <v>43215</v>
      </c>
      <c r="L947" s="63" t="e">
        <f ca="1">DATEDIF(#REF!,TODAY(),"M")</f>
        <v>#REF!</v>
      </c>
      <c r="M947" s="57">
        <v>1</v>
      </c>
      <c r="N947" s="57">
        <f t="shared" si="84"/>
        <v>25</v>
      </c>
      <c r="O947" s="57">
        <f t="shared" si="85"/>
        <v>4</v>
      </c>
      <c r="P947" s="57" t="str">
        <f t="shared" si="86"/>
        <v>18</v>
      </c>
      <c r="Q947" s="57">
        <f t="shared" si="87"/>
        <v>25040018</v>
      </c>
      <c r="R947" s="57">
        <f t="shared" si="88"/>
        <v>250400182</v>
      </c>
      <c r="S947" s="64">
        <f t="shared" si="89"/>
        <v>46600212250418</v>
      </c>
      <c r="T947" s="57" t="e">
        <f>COUNTIF(#REF!,tratycont!S1559)</f>
        <v>#REF!</v>
      </c>
      <c r="V947" s="63" t="s">
        <v>7790</v>
      </c>
    </row>
    <row r="948" spans="1:24" x14ac:dyDescent="0.2">
      <c r="A948" s="57">
        <v>947</v>
      </c>
      <c r="B948" s="68">
        <v>4660031</v>
      </c>
      <c r="C948" s="58">
        <v>1</v>
      </c>
      <c r="D948" s="82">
        <v>1</v>
      </c>
      <c r="E948" s="59" t="s">
        <v>7562</v>
      </c>
      <c r="F948" s="59" t="s">
        <v>7574</v>
      </c>
      <c r="G948" s="59" t="s">
        <v>9659</v>
      </c>
      <c r="H948" s="60"/>
      <c r="I948" s="59" t="s">
        <v>9660</v>
      </c>
      <c r="J948" s="59">
        <v>1</v>
      </c>
      <c r="K948" s="66">
        <v>43279</v>
      </c>
      <c r="L948" s="63" t="e">
        <f ca="1">DATEDIF(#REF!,TODAY(),"M")</f>
        <v>#REF!</v>
      </c>
      <c r="M948" s="57">
        <v>1</v>
      </c>
      <c r="N948" s="57">
        <f t="shared" si="84"/>
        <v>28</v>
      </c>
      <c r="O948" s="57">
        <f t="shared" si="85"/>
        <v>6</v>
      </c>
      <c r="P948" s="57" t="str">
        <f t="shared" si="86"/>
        <v>18</v>
      </c>
      <c r="Q948" s="57">
        <f t="shared" si="87"/>
        <v>28060018</v>
      </c>
      <c r="R948" s="57">
        <f t="shared" si="88"/>
        <v>280600181</v>
      </c>
      <c r="S948" s="64">
        <f t="shared" si="89"/>
        <v>46600311280618</v>
      </c>
      <c r="T948" s="57" t="e">
        <f>COUNTIF(#REF!,tratycont!S1563)</f>
        <v>#REF!</v>
      </c>
      <c r="V948" s="63" t="s">
        <v>7790</v>
      </c>
    </row>
    <row r="949" spans="1:24" x14ac:dyDescent="0.2">
      <c r="A949" s="57">
        <v>948</v>
      </c>
      <c r="B949" s="68">
        <v>4660041</v>
      </c>
      <c r="C949" s="58">
        <v>1</v>
      </c>
      <c r="D949" s="82">
        <v>1</v>
      </c>
      <c r="E949" s="59" t="s">
        <v>7562</v>
      </c>
      <c r="F949" s="59" t="s">
        <v>7574</v>
      </c>
      <c r="G949" s="59" t="s">
        <v>9661</v>
      </c>
      <c r="H949" s="60"/>
      <c r="I949" s="59" t="s">
        <v>9662</v>
      </c>
      <c r="J949" s="59">
        <v>1</v>
      </c>
      <c r="K949" s="66">
        <v>43237</v>
      </c>
      <c r="L949" s="63" t="e">
        <f ca="1">DATEDIF(#REF!,TODAY(),"M")</f>
        <v>#REF!</v>
      </c>
      <c r="M949" s="57">
        <v>1</v>
      </c>
      <c r="N949" s="57">
        <f t="shared" si="84"/>
        <v>17</v>
      </c>
      <c r="O949" s="57">
        <f t="shared" si="85"/>
        <v>5</v>
      </c>
      <c r="P949" s="57" t="str">
        <f t="shared" si="86"/>
        <v>18</v>
      </c>
      <c r="Q949" s="57">
        <f t="shared" si="87"/>
        <v>17050018</v>
      </c>
      <c r="R949" s="57">
        <f t="shared" si="88"/>
        <v>170500181</v>
      </c>
      <c r="S949" s="64">
        <f t="shared" si="89"/>
        <v>46600411170518</v>
      </c>
      <c r="T949" s="57" t="e">
        <f>COUNTIF(#REF!,tratycont!S1556)</f>
        <v>#REF!</v>
      </c>
      <c r="V949" s="63" t="s">
        <v>7790</v>
      </c>
    </row>
    <row r="950" spans="1:24" x14ac:dyDescent="0.2">
      <c r="A950" s="57">
        <v>949</v>
      </c>
      <c r="B950" s="68">
        <v>4660051</v>
      </c>
      <c r="C950" s="58">
        <v>1</v>
      </c>
      <c r="D950" s="82">
        <v>1</v>
      </c>
      <c r="E950" s="59" t="s">
        <v>7562</v>
      </c>
      <c r="F950" s="59" t="s">
        <v>7574</v>
      </c>
      <c r="G950" s="59" t="s">
        <v>9663</v>
      </c>
      <c r="H950" s="60"/>
      <c r="I950" s="59" t="s">
        <v>9664</v>
      </c>
      <c r="J950" s="59">
        <v>2</v>
      </c>
      <c r="K950" s="66">
        <v>43219</v>
      </c>
      <c r="L950" s="63" t="e">
        <f ca="1">DATEDIF(#REF!,TODAY(),"M")</f>
        <v>#REF!</v>
      </c>
      <c r="M950" s="57">
        <v>1</v>
      </c>
      <c r="N950" s="57">
        <f t="shared" si="84"/>
        <v>29</v>
      </c>
      <c r="O950" s="57">
        <f t="shared" si="85"/>
        <v>4</v>
      </c>
      <c r="P950" s="57" t="str">
        <f t="shared" si="86"/>
        <v>18</v>
      </c>
      <c r="Q950" s="57">
        <f t="shared" si="87"/>
        <v>29040018</v>
      </c>
      <c r="R950" s="57">
        <f t="shared" si="88"/>
        <v>290400182</v>
      </c>
      <c r="S950" s="64">
        <f t="shared" si="89"/>
        <v>46600512290418</v>
      </c>
      <c r="T950" s="57" t="e">
        <f>COUNTIF(#REF!,tratycont!S1550)</f>
        <v>#REF!</v>
      </c>
      <c r="V950" s="63" t="s">
        <v>7790</v>
      </c>
    </row>
    <row r="951" spans="1:24" x14ac:dyDescent="0.2">
      <c r="A951" s="57">
        <v>950</v>
      </c>
      <c r="B951" s="68">
        <v>4660061</v>
      </c>
      <c r="C951" s="58">
        <v>1</v>
      </c>
      <c r="D951" s="82">
        <v>1</v>
      </c>
      <c r="E951" s="59" t="s">
        <v>7562</v>
      </c>
      <c r="F951" s="59" t="s">
        <v>7574</v>
      </c>
      <c r="G951" s="59" t="s">
        <v>9665</v>
      </c>
      <c r="H951" s="60"/>
      <c r="I951" s="59" t="s">
        <v>9666</v>
      </c>
      <c r="J951" s="59">
        <v>2</v>
      </c>
      <c r="K951" s="66">
        <v>43216</v>
      </c>
      <c r="L951" s="63" t="e">
        <f ca="1">DATEDIF(#REF!,TODAY(),"M")</f>
        <v>#REF!</v>
      </c>
      <c r="M951" s="57">
        <v>1</v>
      </c>
      <c r="N951" s="57">
        <f t="shared" si="84"/>
        <v>26</v>
      </c>
      <c r="O951" s="57">
        <f t="shared" si="85"/>
        <v>4</v>
      </c>
      <c r="P951" s="57" t="str">
        <f t="shared" si="86"/>
        <v>18</v>
      </c>
      <c r="Q951" s="57">
        <f t="shared" si="87"/>
        <v>26040018</v>
      </c>
      <c r="R951" s="57">
        <f t="shared" si="88"/>
        <v>260400182</v>
      </c>
      <c r="S951" s="64">
        <f t="shared" si="89"/>
        <v>46600612260418</v>
      </c>
      <c r="T951" s="57" t="e">
        <f>COUNTIF(#REF!,tratycont!S1544)</f>
        <v>#REF!</v>
      </c>
      <c r="V951" s="63" t="s">
        <v>7790</v>
      </c>
    </row>
    <row r="952" spans="1:24" x14ac:dyDescent="0.2">
      <c r="A952" s="57">
        <v>951</v>
      </c>
      <c r="B952" s="68">
        <v>4660071</v>
      </c>
      <c r="C952" s="58">
        <v>1</v>
      </c>
      <c r="D952" s="82">
        <v>1</v>
      </c>
      <c r="E952" s="59" t="s">
        <v>7562</v>
      </c>
      <c r="F952" s="59" t="s">
        <v>7574</v>
      </c>
      <c r="G952" s="59" t="s">
        <v>9667</v>
      </c>
      <c r="H952" s="60"/>
      <c r="I952" s="59" t="s">
        <v>9668</v>
      </c>
      <c r="J952" s="59">
        <v>1</v>
      </c>
      <c r="K952" s="66">
        <v>43207</v>
      </c>
      <c r="L952" s="63" t="e">
        <f ca="1">DATEDIF(#REF!,TODAY(),"M")</f>
        <v>#REF!</v>
      </c>
      <c r="M952" s="57">
        <v>1</v>
      </c>
      <c r="N952" s="57">
        <f t="shared" si="84"/>
        <v>17</v>
      </c>
      <c r="O952" s="57">
        <f t="shared" si="85"/>
        <v>4</v>
      </c>
      <c r="P952" s="57" t="str">
        <f t="shared" si="86"/>
        <v>18</v>
      </c>
      <c r="Q952" s="57">
        <f t="shared" si="87"/>
        <v>17040018</v>
      </c>
      <c r="R952" s="57">
        <f t="shared" si="88"/>
        <v>170400181</v>
      </c>
      <c r="S952" s="64">
        <f t="shared" si="89"/>
        <v>46600711170418</v>
      </c>
      <c r="T952" s="57" t="e">
        <f>COUNTIF(#REF!,tratycont!S1557)</f>
        <v>#REF!</v>
      </c>
      <c r="V952" s="63" t="s">
        <v>7790</v>
      </c>
    </row>
    <row r="953" spans="1:24" x14ac:dyDescent="0.2">
      <c r="A953" s="57">
        <v>952</v>
      </c>
      <c r="B953" s="68">
        <v>4660081</v>
      </c>
      <c r="C953" s="58">
        <v>1</v>
      </c>
      <c r="D953" s="82">
        <v>1</v>
      </c>
      <c r="E953" s="59" t="s">
        <v>7562</v>
      </c>
      <c r="F953" s="59" t="s">
        <v>7574</v>
      </c>
      <c r="G953" s="59" t="s">
        <v>9669</v>
      </c>
      <c r="H953" s="60"/>
      <c r="I953" s="59" t="s">
        <v>9670</v>
      </c>
      <c r="J953" s="59">
        <v>1</v>
      </c>
      <c r="K953" s="66">
        <v>43307</v>
      </c>
      <c r="L953" s="63" t="e">
        <f ca="1">DATEDIF(#REF!,TODAY(),"M")</f>
        <v>#REF!</v>
      </c>
      <c r="M953" s="57">
        <v>1</v>
      </c>
      <c r="N953" s="57">
        <f t="shared" si="84"/>
        <v>26</v>
      </c>
      <c r="O953" s="57">
        <f t="shared" si="85"/>
        <v>7</v>
      </c>
      <c r="P953" s="57" t="str">
        <f t="shared" si="86"/>
        <v>18</v>
      </c>
      <c r="Q953" s="57">
        <f t="shared" si="87"/>
        <v>26070018</v>
      </c>
      <c r="R953" s="57">
        <f t="shared" si="88"/>
        <v>260700181</v>
      </c>
      <c r="S953" s="64">
        <f t="shared" si="89"/>
        <v>46600811260718</v>
      </c>
      <c r="T953" s="57" t="e">
        <f>COUNTIF(#REF!,tratycont!S1566)</f>
        <v>#REF!</v>
      </c>
      <c r="V953" s="63" t="s">
        <v>7790</v>
      </c>
    </row>
    <row r="954" spans="1:24" x14ac:dyDescent="0.2">
      <c r="A954" s="57">
        <v>953</v>
      </c>
      <c r="B954" s="68">
        <v>4660091</v>
      </c>
      <c r="C954" s="58">
        <v>1</v>
      </c>
      <c r="D954" s="82">
        <v>1</v>
      </c>
      <c r="E954" s="59" t="s">
        <v>7562</v>
      </c>
      <c r="F954" s="59" t="s">
        <v>7574</v>
      </c>
      <c r="G954" s="59" t="s">
        <v>9671</v>
      </c>
      <c r="H954" s="60"/>
      <c r="I954" s="59" t="s">
        <v>9672</v>
      </c>
      <c r="J954" s="59">
        <v>2</v>
      </c>
      <c r="K954" s="66">
        <v>43330</v>
      </c>
      <c r="L954" s="63" t="e">
        <f ca="1">DATEDIF(#REF!,TODAY(),"M")</f>
        <v>#REF!</v>
      </c>
      <c r="M954" s="57">
        <v>1</v>
      </c>
      <c r="N954" s="57">
        <f t="shared" si="84"/>
        <v>18</v>
      </c>
      <c r="O954" s="57">
        <f t="shared" si="85"/>
        <v>8</v>
      </c>
      <c r="P954" s="57" t="str">
        <f t="shared" si="86"/>
        <v>18</v>
      </c>
      <c r="Q954" s="57">
        <f t="shared" si="87"/>
        <v>18080018</v>
      </c>
      <c r="R954" s="57">
        <f t="shared" si="88"/>
        <v>180800182</v>
      </c>
      <c r="S954" s="64">
        <f t="shared" si="89"/>
        <v>46600912180818</v>
      </c>
      <c r="T954" s="57" t="e">
        <f>COUNTIF(#REF!,tratycont!S1569)</f>
        <v>#REF!</v>
      </c>
      <c r="V954" s="63" t="s">
        <v>7790</v>
      </c>
    </row>
    <row r="955" spans="1:24" x14ac:dyDescent="0.2">
      <c r="A955" s="57">
        <v>954</v>
      </c>
      <c r="B955" s="68">
        <v>4660101</v>
      </c>
      <c r="C955" s="58">
        <v>1</v>
      </c>
      <c r="D955" s="82">
        <v>0</v>
      </c>
      <c r="E955" s="59" t="s">
        <v>7562</v>
      </c>
      <c r="F955" s="59" t="s">
        <v>7574</v>
      </c>
      <c r="G955" s="59" t="s">
        <v>9673</v>
      </c>
      <c r="H955" s="60"/>
      <c r="I955" s="59" t="s">
        <v>9674</v>
      </c>
      <c r="J955" s="59">
        <v>1</v>
      </c>
      <c r="K955" s="66">
        <v>43479</v>
      </c>
      <c r="L955" s="63" t="e">
        <f ca="1">DATEDIF(#REF!,TODAY(),"M")</f>
        <v>#REF!</v>
      </c>
      <c r="M955" s="57">
        <v>1</v>
      </c>
      <c r="N955" s="57">
        <f t="shared" si="84"/>
        <v>14</v>
      </c>
      <c r="O955" s="57">
        <f t="shared" si="85"/>
        <v>1</v>
      </c>
      <c r="P955" s="57" t="str">
        <f t="shared" si="86"/>
        <v>19</v>
      </c>
      <c r="Q955" s="57">
        <f t="shared" si="87"/>
        <v>14010019</v>
      </c>
      <c r="R955" s="57">
        <f t="shared" si="88"/>
        <v>140100191</v>
      </c>
      <c r="S955" s="64">
        <f t="shared" si="89"/>
        <v>46601011140119</v>
      </c>
      <c r="T955" s="57" t="e">
        <f>COUNTIF(#REF!,tratycont!S1555)</f>
        <v>#REF!</v>
      </c>
      <c r="V955" s="63" t="s">
        <v>7790</v>
      </c>
    </row>
    <row r="956" spans="1:24" x14ac:dyDescent="0.2">
      <c r="A956" s="57">
        <v>955</v>
      </c>
      <c r="B956" s="68">
        <v>4660111</v>
      </c>
      <c r="C956" s="58">
        <v>1</v>
      </c>
      <c r="D956" s="82">
        <v>0</v>
      </c>
      <c r="E956" s="59" t="s">
        <v>7562</v>
      </c>
      <c r="F956" s="59" t="s">
        <v>7574</v>
      </c>
      <c r="G956" s="59" t="s">
        <v>9675</v>
      </c>
      <c r="H956" s="60"/>
      <c r="I956" s="59" t="s">
        <v>9676</v>
      </c>
      <c r="J956" s="59">
        <v>1</v>
      </c>
      <c r="K956" s="66">
        <v>43423</v>
      </c>
      <c r="L956" s="63" t="e">
        <f ca="1">DATEDIF(#REF!,TODAY(),"M")</f>
        <v>#REF!</v>
      </c>
      <c r="M956" s="57">
        <v>1</v>
      </c>
      <c r="N956" s="57">
        <f t="shared" si="84"/>
        <v>19</v>
      </c>
      <c r="O956" s="57">
        <f t="shared" si="85"/>
        <v>11</v>
      </c>
      <c r="P956" s="57" t="str">
        <f t="shared" si="86"/>
        <v>18</v>
      </c>
      <c r="Q956" s="57">
        <f t="shared" si="87"/>
        <v>19110018</v>
      </c>
      <c r="R956" s="57">
        <f t="shared" si="88"/>
        <v>191100181</v>
      </c>
      <c r="S956" s="64">
        <f t="shared" si="89"/>
        <v>46601111191118</v>
      </c>
      <c r="T956" s="57" t="e">
        <f>COUNTIF(#REF!,tratycont!S1548)</f>
        <v>#REF!</v>
      </c>
      <c r="V956" s="63" t="s">
        <v>7790</v>
      </c>
    </row>
    <row r="957" spans="1:24" x14ac:dyDescent="0.2">
      <c r="A957" s="57">
        <v>956</v>
      </c>
      <c r="B957" s="68">
        <v>4660121</v>
      </c>
      <c r="C957" s="58">
        <v>1</v>
      </c>
      <c r="D957" s="82">
        <v>0</v>
      </c>
      <c r="E957" s="59" t="s">
        <v>7562</v>
      </c>
      <c r="F957" s="59" t="s">
        <v>7574</v>
      </c>
      <c r="G957" s="59" t="s">
        <v>9677</v>
      </c>
      <c r="H957" s="60"/>
      <c r="I957" s="59" t="s">
        <v>9678</v>
      </c>
      <c r="J957" s="59">
        <v>2</v>
      </c>
      <c r="K957" s="66">
        <v>43517</v>
      </c>
      <c r="L957" s="63" t="e">
        <f ca="1">DATEDIF(#REF!,TODAY(),"M")</f>
        <v>#REF!</v>
      </c>
      <c r="M957" s="57">
        <v>1</v>
      </c>
      <c r="N957" s="57">
        <f t="shared" si="84"/>
        <v>21</v>
      </c>
      <c r="O957" s="57">
        <f t="shared" si="85"/>
        <v>2</v>
      </c>
      <c r="P957" s="57" t="str">
        <f t="shared" si="86"/>
        <v>19</v>
      </c>
      <c r="Q957" s="57">
        <f t="shared" si="87"/>
        <v>21020019</v>
      </c>
      <c r="R957" s="57">
        <f t="shared" si="88"/>
        <v>210200192</v>
      </c>
      <c r="S957" s="64">
        <f t="shared" si="89"/>
        <v>46601212210219</v>
      </c>
      <c r="T957" s="57" t="e">
        <f>COUNTIF(#REF!,tratycont!S1545)</f>
        <v>#REF!</v>
      </c>
      <c r="V957" s="63" t="s">
        <v>7790</v>
      </c>
    </row>
    <row r="958" spans="1:24" x14ac:dyDescent="0.2">
      <c r="A958" s="57">
        <v>957</v>
      </c>
      <c r="B958" s="68">
        <v>4660141</v>
      </c>
      <c r="C958" s="58">
        <v>1</v>
      </c>
      <c r="D958" s="82">
        <v>1</v>
      </c>
      <c r="E958" s="59" t="s">
        <v>7562</v>
      </c>
      <c r="F958" s="59" t="s">
        <v>7574</v>
      </c>
      <c r="G958" s="59" t="s">
        <v>9679</v>
      </c>
      <c r="H958" s="60"/>
      <c r="I958" s="59" t="s">
        <v>9680</v>
      </c>
      <c r="J958" s="59">
        <v>2</v>
      </c>
      <c r="K958" s="66">
        <v>43346</v>
      </c>
      <c r="L958" s="63" t="e">
        <f ca="1">DATEDIF(#REF!,TODAY(),"M")</f>
        <v>#REF!</v>
      </c>
      <c r="M958" s="57">
        <v>1</v>
      </c>
      <c r="N958" s="57">
        <f t="shared" si="84"/>
        <v>3</v>
      </c>
      <c r="O958" s="57">
        <f t="shared" si="85"/>
        <v>9</v>
      </c>
      <c r="P958" s="57" t="str">
        <f t="shared" si="86"/>
        <v>18</v>
      </c>
      <c r="Q958" s="57">
        <f t="shared" si="87"/>
        <v>3090018</v>
      </c>
      <c r="R958" s="57">
        <f t="shared" si="88"/>
        <v>30900182</v>
      </c>
      <c r="S958" s="64">
        <f t="shared" si="89"/>
        <v>46601412030918</v>
      </c>
      <c r="T958" s="57" t="e">
        <f>COUNTIF(#REF!,tratycont!S1561)</f>
        <v>#REF!</v>
      </c>
      <c r="V958" s="63" t="s">
        <v>7790</v>
      </c>
    </row>
    <row r="959" spans="1:24" x14ac:dyDescent="0.2">
      <c r="A959" s="57">
        <v>958</v>
      </c>
      <c r="B959" s="68">
        <v>4660151</v>
      </c>
      <c r="C959" s="58">
        <v>1</v>
      </c>
      <c r="D959" s="82">
        <v>0</v>
      </c>
      <c r="E959" s="59" t="s">
        <v>7562</v>
      </c>
      <c r="F959" s="59" t="s">
        <v>7574</v>
      </c>
      <c r="G959" s="59" t="s">
        <v>9681</v>
      </c>
      <c r="H959" s="60"/>
      <c r="I959" s="59" t="s">
        <v>9682</v>
      </c>
      <c r="J959" s="59">
        <v>1</v>
      </c>
      <c r="K959" s="66">
        <v>43530</v>
      </c>
      <c r="L959" s="63" t="e">
        <f ca="1">DATEDIF(#REF!,TODAY(),"M")</f>
        <v>#REF!</v>
      </c>
      <c r="M959" s="57">
        <v>1</v>
      </c>
      <c r="N959" s="57">
        <f t="shared" si="84"/>
        <v>6</v>
      </c>
      <c r="O959" s="57">
        <f t="shared" si="85"/>
        <v>3</v>
      </c>
      <c r="P959" s="57" t="str">
        <f t="shared" si="86"/>
        <v>19</v>
      </c>
      <c r="Q959" s="57">
        <f t="shared" si="87"/>
        <v>6030019</v>
      </c>
      <c r="R959" s="57">
        <f t="shared" si="88"/>
        <v>60300191</v>
      </c>
      <c r="S959" s="64">
        <f t="shared" si="89"/>
        <v>46601511060319</v>
      </c>
      <c r="T959" s="57" t="e">
        <f>COUNTIF(#REF!,tratycont!S1565)</f>
        <v>#REF!</v>
      </c>
      <c r="V959" s="63" t="s">
        <v>7790</v>
      </c>
    </row>
    <row r="960" spans="1:24" x14ac:dyDescent="0.2">
      <c r="A960" s="57">
        <v>959</v>
      </c>
      <c r="B960" s="68">
        <v>4660161</v>
      </c>
      <c r="C960" s="58">
        <v>1</v>
      </c>
      <c r="D960" s="82">
        <v>0</v>
      </c>
      <c r="E960" s="59" t="s">
        <v>7562</v>
      </c>
      <c r="F960" s="59" t="s">
        <v>7574</v>
      </c>
      <c r="G960" s="59" t="s">
        <v>9683</v>
      </c>
      <c r="H960" s="60"/>
      <c r="I960" s="59" t="s">
        <v>9684</v>
      </c>
      <c r="J960" s="59">
        <v>1</v>
      </c>
      <c r="K960" s="66">
        <v>43400</v>
      </c>
      <c r="L960" s="63" t="e">
        <f ca="1">DATEDIF(#REF!,TODAY(),"M")</f>
        <v>#REF!</v>
      </c>
      <c r="M960" s="57">
        <v>1</v>
      </c>
      <c r="N960" s="57">
        <f t="shared" si="84"/>
        <v>27</v>
      </c>
      <c r="O960" s="57">
        <f t="shared" si="85"/>
        <v>10</v>
      </c>
      <c r="P960" s="57" t="str">
        <f t="shared" si="86"/>
        <v>18</v>
      </c>
      <c r="Q960" s="57">
        <f t="shared" si="87"/>
        <v>27100018</v>
      </c>
      <c r="R960" s="57">
        <f t="shared" si="88"/>
        <v>271000181</v>
      </c>
      <c r="S960" s="64">
        <f t="shared" si="89"/>
        <v>46601611271018</v>
      </c>
      <c r="T960" s="57" t="e">
        <f>COUNTIF(#REF!,tratycont!S1552)</f>
        <v>#REF!</v>
      </c>
      <c r="V960" s="63" t="s">
        <v>7790</v>
      </c>
    </row>
    <row r="961" spans="1:24" x14ac:dyDescent="0.2">
      <c r="A961" s="57">
        <v>960</v>
      </c>
      <c r="B961" s="68">
        <v>4660171</v>
      </c>
      <c r="C961" s="58">
        <v>1</v>
      </c>
      <c r="D961" s="82">
        <v>0</v>
      </c>
      <c r="E961" s="59" t="s">
        <v>7562</v>
      </c>
      <c r="F961" s="59" t="s">
        <v>7574</v>
      </c>
      <c r="G961" s="59" t="s">
        <v>9685</v>
      </c>
      <c r="H961" s="60"/>
      <c r="I961" s="59" t="s">
        <v>9686</v>
      </c>
      <c r="J961" s="59">
        <v>1</v>
      </c>
      <c r="K961" s="66">
        <v>43511</v>
      </c>
      <c r="L961" s="63" t="e">
        <f ca="1">DATEDIF(#REF!,TODAY(),"M")</f>
        <v>#REF!</v>
      </c>
      <c r="M961" s="57">
        <v>1</v>
      </c>
      <c r="N961" s="57">
        <f t="shared" si="84"/>
        <v>15</v>
      </c>
      <c r="O961" s="57">
        <f t="shared" si="85"/>
        <v>2</v>
      </c>
      <c r="P961" s="57" t="str">
        <f t="shared" si="86"/>
        <v>19</v>
      </c>
      <c r="Q961" s="57">
        <f t="shared" si="87"/>
        <v>15020019</v>
      </c>
      <c r="R961" s="57">
        <f t="shared" si="88"/>
        <v>150200191</v>
      </c>
      <c r="S961" s="64">
        <f t="shared" si="89"/>
        <v>46601711150219</v>
      </c>
      <c r="T961" s="57" t="e">
        <f>COUNTIF(#REF!,tratycont!S1551)</f>
        <v>#REF!</v>
      </c>
      <c r="V961" s="63" t="s">
        <v>7790</v>
      </c>
    </row>
    <row r="962" spans="1:24" x14ac:dyDescent="0.2">
      <c r="A962" s="57">
        <v>961</v>
      </c>
      <c r="B962" s="68">
        <v>4660181</v>
      </c>
      <c r="C962" s="58">
        <v>1</v>
      </c>
      <c r="D962" s="82">
        <v>0</v>
      </c>
      <c r="E962" s="59" t="s">
        <v>7562</v>
      </c>
      <c r="F962" s="59" t="s">
        <v>7574</v>
      </c>
      <c r="G962" s="59" t="s">
        <v>9687</v>
      </c>
      <c r="H962" s="60"/>
      <c r="I962" s="59" t="s">
        <v>9688</v>
      </c>
      <c r="J962" s="59">
        <v>2</v>
      </c>
      <c r="K962" s="66">
        <v>43488</v>
      </c>
      <c r="L962" s="63" t="e">
        <f ca="1">DATEDIF(#REF!,TODAY(),"M")</f>
        <v>#REF!</v>
      </c>
      <c r="M962" s="57">
        <v>1</v>
      </c>
      <c r="N962" s="57">
        <f t="shared" ref="N962:N1025" si="90">DAY(K962)</f>
        <v>23</v>
      </c>
      <c r="O962" s="57">
        <f t="shared" ref="O962:O1025" si="91">MONTH(K962)</f>
        <v>1</v>
      </c>
      <c r="P962" s="57" t="str">
        <f t="shared" ref="P962:P1025" si="92">RIGHT(YEAR(K962),2)</f>
        <v>19</v>
      </c>
      <c r="Q962" s="57">
        <f t="shared" ref="Q962:Q1025" si="93">(((N962*100)+O962)*10000)+P962</f>
        <v>23010019</v>
      </c>
      <c r="R962" s="57">
        <f t="shared" ref="R962:R1025" si="94">(Q962*10)+J962</f>
        <v>230100192</v>
      </c>
      <c r="S962" s="64">
        <f t="shared" ref="S962:S1025" si="95">(((((((B962*10)+J962)*100)+N962)*100)+O962)*100)+P962</f>
        <v>46601812230119</v>
      </c>
      <c r="T962" s="57" t="e">
        <f>COUNTIF(#REF!,tratycont!S1562)</f>
        <v>#REF!</v>
      </c>
      <c r="V962" s="63" t="s">
        <v>7790</v>
      </c>
    </row>
    <row r="963" spans="1:24" x14ac:dyDescent="0.2">
      <c r="A963" s="57">
        <v>962</v>
      </c>
      <c r="B963" s="68">
        <v>4660191</v>
      </c>
      <c r="C963" s="58">
        <v>1</v>
      </c>
      <c r="D963" s="82">
        <v>0</v>
      </c>
      <c r="E963" s="59" t="s">
        <v>7562</v>
      </c>
      <c r="F963" s="59" t="s">
        <v>7574</v>
      </c>
      <c r="G963" s="59" t="s">
        <v>9689</v>
      </c>
      <c r="H963" s="60"/>
      <c r="I963" s="59" t="s">
        <v>9690</v>
      </c>
      <c r="J963" s="59">
        <v>1</v>
      </c>
      <c r="K963" s="66">
        <v>43525</v>
      </c>
      <c r="L963" s="63" t="e">
        <f ca="1">DATEDIF(#REF!,TODAY(),"M")</f>
        <v>#REF!</v>
      </c>
      <c r="M963" s="57">
        <v>1</v>
      </c>
      <c r="N963" s="57">
        <f t="shared" si="90"/>
        <v>1</v>
      </c>
      <c r="O963" s="57">
        <f t="shared" si="91"/>
        <v>3</v>
      </c>
      <c r="P963" s="57" t="str">
        <f t="shared" si="92"/>
        <v>19</v>
      </c>
      <c r="Q963" s="57">
        <f t="shared" si="93"/>
        <v>1030019</v>
      </c>
      <c r="R963" s="57">
        <f t="shared" si="94"/>
        <v>10300191</v>
      </c>
      <c r="S963" s="64">
        <f t="shared" si="95"/>
        <v>46601911010319</v>
      </c>
      <c r="T963" s="57" t="e">
        <f>COUNTIF(#REF!,tratycont!S1564)</f>
        <v>#REF!</v>
      </c>
      <c r="V963" s="63" t="s">
        <v>7790</v>
      </c>
    </row>
    <row r="964" spans="1:24" x14ac:dyDescent="0.2">
      <c r="A964" s="57">
        <v>963</v>
      </c>
      <c r="B964" s="68">
        <v>4660201</v>
      </c>
      <c r="C964" s="58">
        <v>1</v>
      </c>
      <c r="D964" s="82">
        <v>0</v>
      </c>
      <c r="E964" s="59" t="s">
        <v>7562</v>
      </c>
      <c r="F964" s="59" t="s">
        <v>7574</v>
      </c>
      <c r="G964" s="59" t="s">
        <v>9691</v>
      </c>
      <c r="H964" s="60"/>
      <c r="I964" s="59" t="s">
        <v>9692</v>
      </c>
      <c r="J964" s="59">
        <v>2</v>
      </c>
      <c r="K964" s="66">
        <v>43494</v>
      </c>
      <c r="L964" s="63" t="e">
        <f ca="1">DATEDIF(#REF!,TODAY(),"M")</f>
        <v>#REF!</v>
      </c>
      <c r="M964" s="57">
        <v>1</v>
      </c>
      <c r="N964" s="57">
        <f t="shared" si="90"/>
        <v>29</v>
      </c>
      <c r="O964" s="57">
        <f t="shared" si="91"/>
        <v>1</v>
      </c>
      <c r="P964" s="57" t="str">
        <f t="shared" si="92"/>
        <v>19</v>
      </c>
      <c r="Q964" s="57">
        <f t="shared" si="93"/>
        <v>29010019</v>
      </c>
      <c r="R964" s="57">
        <f t="shared" si="94"/>
        <v>290100192</v>
      </c>
      <c r="S964" s="64">
        <f t="shared" si="95"/>
        <v>46602012290119</v>
      </c>
      <c r="T964" s="57" t="e">
        <f>COUNTIF(#REF!,tratycont!S1547)</f>
        <v>#REF!</v>
      </c>
      <c r="V964" s="63" t="s">
        <v>7790</v>
      </c>
    </row>
    <row r="965" spans="1:24" x14ac:dyDescent="0.2">
      <c r="A965" s="57">
        <v>964</v>
      </c>
      <c r="B965" s="68">
        <v>4660211</v>
      </c>
      <c r="C965" s="58">
        <v>1</v>
      </c>
      <c r="D965" s="82">
        <v>0</v>
      </c>
      <c r="E965" s="59" t="s">
        <v>7562</v>
      </c>
      <c r="F965" s="59" t="s">
        <v>7574</v>
      </c>
      <c r="G965" s="59" t="s">
        <v>9693</v>
      </c>
      <c r="H965" s="60"/>
      <c r="I965" s="59" t="s">
        <v>9694</v>
      </c>
      <c r="J965" s="59">
        <v>2</v>
      </c>
      <c r="K965" s="66">
        <v>43437</v>
      </c>
      <c r="L965" s="63" t="e">
        <f ca="1">DATEDIF(#REF!,TODAY(),"M")</f>
        <v>#REF!</v>
      </c>
      <c r="M965" s="57">
        <v>1</v>
      </c>
      <c r="N965" s="57">
        <f t="shared" si="90"/>
        <v>3</v>
      </c>
      <c r="O965" s="57">
        <f t="shared" si="91"/>
        <v>12</v>
      </c>
      <c r="P965" s="57" t="str">
        <f t="shared" si="92"/>
        <v>18</v>
      </c>
      <c r="Q965" s="57">
        <f t="shared" si="93"/>
        <v>3120018</v>
      </c>
      <c r="R965" s="57">
        <f t="shared" si="94"/>
        <v>31200182</v>
      </c>
      <c r="S965" s="64">
        <f t="shared" si="95"/>
        <v>46602112031218</v>
      </c>
      <c r="T965" s="57" t="e">
        <f>COUNTIF(#REF!,tratycont!S1567)</f>
        <v>#REF!</v>
      </c>
      <c r="V965" s="63" t="s">
        <v>7790</v>
      </c>
    </row>
    <row r="966" spans="1:24" x14ac:dyDescent="0.2">
      <c r="A966" s="57">
        <v>965</v>
      </c>
      <c r="B966" s="68">
        <v>4660221</v>
      </c>
      <c r="C966" s="58">
        <v>1</v>
      </c>
      <c r="D966" s="82">
        <v>1</v>
      </c>
      <c r="E966" s="59" t="s">
        <v>7562</v>
      </c>
      <c r="F966" s="59" t="s">
        <v>7574</v>
      </c>
      <c r="G966" s="59" t="s">
        <v>9695</v>
      </c>
      <c r="H966" s="60"/>
      <c r="I966" s="59" t="s">
        <v>9696</v>
      </c>
      <c r="J966" s="59">
        <v>1</v>
      </c>
      <c r="K966" s="66">
        <v>43355</v>
      </c>
      <c r="L966" s="63" t="e">
        <f ca="1">DATEDIF(#REF!,TODAY(),"M")</f>
        <v>#REF!</v>
      </c>
      <c r="M966" s="57">
        <v>1</v>
      </c>
      <c r="N966" s="57">
        <f t="shared" si="90"/>
        <v>12</v>
      </c>
      <c r="O966" s="57">
        <f t="shared" si="91"/>
        <v>9</v>
      </c>
      <c r="P966" s="57" t="str">
        <f t="shared" si="92"/>
        <v>18</v>
      </c>
      <c r="Q966" s="57">
        <f t="shared" si="93"/>
        <v>12090018</v>
      </c>
      <c r="R966" s="57">
        <f t="shared" si="94"/>
        <v>120900181</v>
      </c>
      <c r="S966" s="64">
        <f t="shared" si="95"/>
        <v>46602211120918</v>
      </c>
      <c r="T966" s="57" t="e">
        <f>COUNTIF(#REF!,tratycont!S1568)</f>
        <v>#REF!</v>
      </c>
      <c r="V966" s="63" t="s">
        <v>7790</v>
      </c>
    </row>
    <row r="967" spans="1:24" x14ac:dyDescent="0.2">
      <c r="A967" s="57">
        <v>966</v>
      </c>
      <c r="B967" s="68">
        <v>4660231</v>
      </c>
      <c r="C967" s="58">
        <v>1</v>
      </c>
      <c r="D967" s="82">
        <v>1</v>
      </c>
      <c r="E967" s="59" t="s">
        <v>7562</v>
      </c>
      <c r="F967" s="59" t="s">
        <v>7574</v>
      </c>
      <c r="G967" s="59" t="s">
        <v>9697</v>
      </c>
      <c r="H967" s="60"/>
      <c r="I967" s="59" t="s">
        <v>9698</v>
      </c>
      <c r="J967" s="59">
        <v>1</v>
      </c>
      <c r="K967" s="66">
        <v>43360</v>
      </c>
      <c r="L967" s="63" t="e">
        <f ca="1">DATEDIF(#REF!,TODAY(),"M")</f>
        <v>#REF!</v>
      </c>
      <c r="M967" s="57">
        <v>1</v>
      </c>
      <c r="N967" s="57">
        <f t="shared" si="90"/>
        <v>17</v>
      </c>
      <c r="O967" s="57">
        <f t="shared" si="91"/>
        <v>9</v>
      </c>
      <c r="P967" s="57" t="str">
        <f t="shared" si="92"/>
        <v>18</v>
      </c>
      <c r="Q967" s="57">
        <f t="shared" si="93"/>
        <v>17090018</v>
      </c>
      <c r="R967" s="57">
        <f t="shared" si="94"/>
        <v>170900181</v>
      </c>
      <c r="S967" s="64">
        <f t="shared" si="95"/>
        <v>46602311170918</v>
      </c>
      <c r="T967" s="57" t="e">
        <f>COUNTIF(#REF!,tratycont!S1560)</f>
        <v>#REF!</v>
      </c>
      <c r="V967" s="63" t="s">
        <v>7790</v>
      </c>
    </row>
    <row r="968" spans="1:24" x14ac:dyDescent="0.2">
      <c r="A968" s="57">
        <v>967</v>
      </c>
      <c r="B968" s="68">
        <v>4660241</v>
      </c>
      <c r="C968" s="58">
        <v>1</v>
      </c>
      <c r="D968" s="82">
        <v>0</v>
      </c>
      <c r="E968" s="59" t="s">
        <v>7562</v>
      </c>
      <c r="F968" s="59" t="s">
        <v>7574</v>
      </c>
      <c r="G968" s="59" t="s">
        <v>9699</v>
      </c>
      <c r="H968" s="60"/>
      <c r="I968" s="59" t="s">
        <v>9700</v>
      </c>
      <c r="J968" s="59">
        <v>1</v>
      </c>
      <c r="K968" s="66">
        <v>43489</v>
      </c>
      <c r="L968" s="63" t="e">
        <f ca="1">DATEDIF(#REF!,TODAY(),"M")</f>
        <v>#REF!</v>
      </c>
      <c r="M968" s="57">
        <v>1</v>
      </c>
      <c r="N968" s="57">
        <f t="shared" si="90"/>
        <v>24</v>
      </c>
      <c r="O968" s="57">
        <f t="shared" si="91"/>
        <v>1</v>
      </c>
      <c r="P968" s="57" t="str">
        <f t="shared" si="92"/>
        <v>19</v>
      </c>
      <c r="Q968" s="57">
        <f t="shared" si="93"/>
        <v>24010019</v>
      </c>
      <c r="R968" s="57">
        <f t="shared" si="94"/>
        <v>240100191</v>
      </c>
      <c r="S968" s="64">
        <f t="shared" si="95"/>
        <v>46602411240119</v>
      </c>
      <c r="T968" s="57" t="e">
        <f>COUNTIF(#REF!,tratycont!S1570)</f>
        <v>#REF!</v>
      </c>
      <c r="V968" s="63" t="s">
        <v>7790</v>
      </c>
    </row>
    <row r="969" spans="1:24" x14ac:dyDescent="0.2">
      <c r="A969" s="57">
        <v>968</v>
      </c>
      <c r="B969" s="68">
        <v>4660251</v>
      </c>
      <c r="C969" s="58">
        <v>1</v>
      </c>
      <c r="D969" s="82">
        <v>0</v>
      </c>
      <c r="E969" s="59" t="s">
        <v>7562</v>
      </c>
      <c r="F969" s="59" t="s">
        <v>7574</v>
      </c>
      <c r="G969" s="59" t="s">
        <v>9701</v>
      </c>
      <c r="H969" s="60"/>
      <c r="I969" s="59" t="s">
        <v>9702</v>
      </c>
      <c r="J969" s="59">
        <v>2</v>
      </c>
      <c r="K969" s="66">
        <v>43428</v>
      </c>
      <c r="L969" s="63" t="e">
        <f ca="1">DATEDIF(#REF!,TODAY(),"M")</f>
        <v>#REF!</v>
      </c>
      <c r="M969" s="57">
        <v>1</v>
      </c>
      <c r="N969" s="57">
        <f t="shared" si="90"/>
        <v>24</v>
      </c>
      <c r="O969" s="57">
        <f t="shared" si="91"/>
        <v>11</v>
      </c>
      <c r="P969" s="57" t="str">
        <f t="shared" si="92"/>
        <v>18</v>
      </c>
      <c r="Q969" s="57">
        <f t="shared" si="93"/>
        <v>24110018</v>
      </c>
      <c r="R969" s="57">
        <f t="shared" si="94"/>
        <v>241100182</v>
      </c>
      <c r="S969" s="64">
        <f t="shared" si="95"/>
        <v>46602512241118</v>
      </c>
      <c r="T969" s="57" t="e">
        <f>COUNTIF(#REF!,tratycont!S1553)</f>
        <v>#REF!</v>
      </c>
      <c r="V969" s="63" t="s">
        <v>7790</v>
      </c>
    </row>
    <row r="970" spans="1:24" x14ac:dyDescent="0.2">
      <c r="A970" s="57">
        <v>969</v>
      </c>
      <c r="B970" s="68">
        <v>4660261</v>
      </c>
      <c r="C970" s="58">
        <v>1</v>
      </c>
      <c r="D970" s="82">
        <v>0</v>
      </c>
      <c r="E970" s="59" t="s">
        <v>7562</v>
      </c>
      <c r="F970" s="59" t="s">
        <v>7574</v>
      </c>
      <c r="G970" s="59" t="s">
        <v>9703</v>
      </c>
      <c r="H970" s="60"/>
      <c r="I970" s="59" t="s">
        <v>9704</v>
      </c>
      <c r="J970" s="59">
        <v>1</v>
      </c>
      <c r="K970" s="66">
        <v>43456</v>
      </c>
      <c r="L970" s="63" t="e">
        <f ca="1">DATEDIF(#REF!,TODAY(),"M")</f>
        <v>#REF!</v>
      </c>
      <c r="M970" s="57">
        <v>1</v>
      </c>
      <c r="N970" s="57">
        <f t="shared" si="90"/>
        <v>22</v>
      </c>
      <c r="O970" s="57">
        <f t="shared" si="91"/>
        <v>12</v>
      </c>
      <c r="P970" s="57" t="str">
        <f t="shared" si="92"/>
        <v>18</v>
      </c>
      <c r="Q970" s="57">
        <f t="shared" si="93"/>
        <v>22120018</v>
      </c>
      <c r="R970" s="57">
        <f t="shared" si="94"/>
        <v>221200181</v>
      </c>
      <c r="S970" s="64">
        <f t="shared" si="95"/>
        <v>46602611221218</v>
      </c>
      <c r="T970" s="57" t="e">
        <f>COUNTIF(#REF!,tratycont!S1549)</f>
        <v>#REF!</v>
      </c>
      <c r="V970" s="63" t="s">
        <v>7790</v>
      </c>
    </row>
    <row r="971" spans="1:24" x14ac:dyDescent="0.2">
      <c r="A971" s="57">
        <v>970</v>
      </c>
      <c r="B971" s="58">
        <v>4660271</v>
      </c>
      <c r="C971" s="58">
        <v>1</v>
      </c>
      <c r="D971" s="82">
        <v>0</v>
      </c>
      <c r="E971" s="59" t="s">
        <v>7562</v>
      </c>
      <c r="F971" s="59" t="s">
        <v>7574</v>
      </c>
      <c r="G971" s="59" t="s">
        <v>9705</v>
      </c>
      <c r="H971" s="60"/>
      <c r="I971" s="59" t="s">
        <v>9706</v>
      </c>
      <c r="J971" s="59">
        <v>1</v>
      </c>
      <c r="K971" s="66">
        <v>43684</v>
      </c>
      <c r="L971" s="63" t="e">
        <f ca="1">DATEDIF(#REF!,TODAY(),"M")</f>
        <v>#REF!</v>
      </c>
      <c r="M971" s="57">
        <v>1</v>
      </c>
      <c r="N971" s="57">
        <f t="shared" si="90"/>
        <v>7</v>
      </c>
      <c r="O971" s="57">
        <f t="shared" si="91"/>
        <v>8</v>
      </c>
      <c r="P971" s="57" t="str">
        <f t="shared" si="92"/>
        <v>19</v>
      </c>
      <c r="Q971" s="57">
        <f t="shared" si="93"/>
        <v>7080019</v>
      </c>
      <c r="R971" s="57">
        <f t="shared" si="94"/>
        <v>70800191</v>
      </c>
      <c r="S971" s="64">
        <f t="shared" si="95"/>
        <v>46602711070819</v>
      </c>
      <c r="T971" s="57" t="e">
        <f>COUNTIF(#REF!,tratycont!S1554)</f>
        <v>#REF!</v>
      </c>
      <c r="V971" s="63" t="s">
        <v>8076</v>
      </c>
      <c r="X971" s="73">
        <v>0.11916</v>
      </c>
    </row>
    <row r="972" spans="1:24" x14ac:dyDescent="0.2">
      <c r="A972" s="57">
        <v>971</v>
      </c>
      <c r="B972" s="58">
        <v>4660281</v>
      </c>
      <c r="C972" s="58">
        <v>1</v>
      </c>
      <c r="D972" s="82">
        <v>0</v>
      </c>
      <c r="E972" s="59" t="s">
        <v>7562</v>
      </c>
      <c r="F972" s="59" t="s">
        <v>7574</v>
      </c>
      <c r="G972" s="59" t="s">
        <v>9707</v>
      </c>
      <c r="H972" s="60"/>
      <c r="I972" s="59" t="s">
        <v>9708</v>
      </c>
      <c r="J972" s="59">
        <v>2</v>
      </c>
      <c r="K972" s="66">
        <v>43666</v>
      </c>
      <c r="L972" s="63" t="e">
        <f ca="1">DATEDIF(#REF!,TODAY(),"M")</f>
        <v>#REF!</v>
      </c>
      <c r="M972" s="57">
        <v>1</v>
      </c>
      <c r="N972" s="57">
        <f t="shared" si="90"/>
        <v>20</v>
      </c>
      <c r="O972" s="57">
        <f t="shared" si="91"/>
        <v>7</v>
      </c>
      <c r="P972" s="57" t="str">
        <f t="shared" si="92"/>
        <v>19</v>
      </c>
      <c r="Q972" s="57">
        <f t="shared" si="93"/>
        <v>20070019</v>
      </c>
      <c r="R972" s="57">
        <f t="shared" si="94"/>
        <v>200700192</v>
      </c>
      <c r="S972" s="64">
        <f t="shared" si="95"/>
        <v>46602812200719</v>
      </c>
      <c r="T972" s="57" t="e">
        <f>COUNTIF(#REF!,tratycont!S1543)</f>
        <v>#REF!</v>
      </c>
      <c r="V972" s="63" t="s">
        <v>8076</v>
      </c>
      <c r="X972" s="73">
        <v>0.77685999999999999</v>
      </c>
    </row>
    <row r="973" spans="1:24" x14ac:dyDescent="0.2">
      <c r="A973" s="57">
        <v>972</v>
      </c>
      <c r="B973" s="63">
        <v>4670011</v>
      </c>
      <c r="C973" s="58">
        <v>1</v>
      </c>
      <c r="D973" s="82">
        <v>2</v>
      </c>
      <c r="E973" s="59" t="s">
        <v>9331</v>
      </c>
      <c r="F973" s="59" t="s">
        <v>9709</v>
      </c>
      <c r="G973" s="59" t="s">
        <v>9710</v>
      </c>
      <c r="H973" s="74"/>
      <c r="I973" s="59" t="s">
        <v>9711</v>
      </c>
      <c r="J973" s="75"/>
      <c r="K973" s="62">
        <v>43312</v>
      </c>
      <c r="L973" s="74">
        <v>30</v>
      </c>
      <c r="M973" s="57">
        <v>2</v>
      </c>
      <c r="N973" s="57">
        <f t="shared" si="90"/>
        <v>31</v>
      </c>
      <c r="O973" s="57">
        <f t="shared" si="91"/>
        <v>7</v>
      </c>
      <c r="P973" s="57" t="str">
        <f t="shared" si="92"/>
        <v>18</v>
      </c>
      <c r="Q973" s="57">
        <f t="shared" si="93"/>
        <v>31070018</v>
      </c>
      <c r="R973" s="57">
        <f t="shared" si="94"/>
        <v>310700180</v>
      </c>
      <c r="S973" s="64">
        <f t="shared" si="95"/>
        <v>46700110310718</v>
      </c>
      <c r="T973" s="57" t="e">
        <f>COUNTIF(#REF!,tratycont!S358)</f>
        <v>#REF!</v>
      </c>
      <c r="V973" s="59"/>
    </row>
    <row r="974" spans="1:24" x14ac:dyDescent="0.2">
      <c r="A974" s="57">
        <v>973</v>
      </c>
      <c r="B974" s="63">
        <v>4670021</v>
      </c>
      <c r="C974" s="58">
        <v>1</v>
      </c>
      <c r="D974" s="82">
        <v>1</v>
      </c>
      <c r="E974" s="59" t="s">
        <v>9331</v>
      </c>
      <c r="F974" s="59" t="s">
        <v>9709</v>
      </c>
      <c r="G974" s="59" t="s">
        <v>9712</v>
      </c>
      <c r="H974" s="74"/>
      <c r="I974" s="59" t="s">
        <v>9713</v>
      </c>
      <c r="J974" s="75">
        <v>2</v>
      </c>
      <c r="K974" s="62">
        <v>43305</v>
      </c>
      <c r="L974" s="74">
        <v>30</v>
      </c>
      <c r="M974" s="57">
        <v>2</v>
      </c>
      <c r="N974" s="57">
        <f t="shared" si="90"/>
        <v>24</v>
      </c>
      <c r="O974" s="57">
        <f t="shared" si="91"/>
        <v>7</v>
      </c>
      <c r="P974" s="57" t="str">
        <f t="shared" si="92"/>
        <v>18</v>
      </c>
      <c r="Q974" s="57">
        <f t="shared" si="93"/>
        <v>24070018</v>
      </c>
      <c r="R974" s="57">
        <f t="shared" si="94"/>
        <v>240700182</v>
      </c>
      <c r="S974" s="64">
        <f t="shared" si="95"/>
        <v>46700212240718</v>
      </c>
      <c r="T974" s="57" t="e">
        <f>COUNTIF(#REF!,tratycont!S372)</f>
        <v>#REF!</v>
      </c>
      <c r="V974" s="59"/>
    </row>
    <row r="975" spans="1:24" x14ac:dyDescent="0.2">
      <c r="A975" s="57">
        <v>974</v>
      </c>
      <c r="B975" s="63">
        <v>4670031</v>
      </c>
      <c r="C975" s="58">
        <v>1</v>
      </c>
      <c r="D975" s="82">
        <v>1</v>
      </c>
      <c r="E975" s="59" t="s">
        <v>9331</v>
      </c>
      <c r="F975" s="59" t="s">
        <v>9709</v>
      </c>
      <c r="G975" s="59" t="s">
        <v>9714</v>
      </c>
      <c r="H975" s="74"/>
      <c r="I975" s="59" t="s">
        <v>9715</v>
      </c>
      <c r="J975" s="75">
        <v>2</v>
      </c>
      <c r="K975" s="62">
        <v>43218</v>
      </c>
      <c r="L975" s="74">
        <v>33</v>
      </c>
      <c r="M975" s="57">
        <v>2</v>
      </c>
      <c r="N975" s="57">
        <f t="shared" si="90"/>
        <v>28</v>
      </c>
      <c r="O975" s="57">
        <f t="shared" si="91"/>
        <v>4</v>
      </c>
      <c r="P975" s="57" t="str">
        <f t="shared" si="92"/>
        <v>18</v>
      </c>
      <c r="Q975" s="57">
        <f t="shared" si="93"/>
        <v>28040018</v>
      </c>
      <c r="R975" s="57">
        <f t="shared" si="94"/>
        <v>280400182</v>
      </c>
      <c r="S975" s="64">
        <f t="shared" si="95"/>
        <v>46700312280418</v>
      </c>
      <c r="T975" s="57" t="e">
        <f>COUNTIF(#REF!,tratycont!S360)</f>
        <v>#REF!</v>
      </c>
      <c r="V975" s="59"/>
    </row>
    <row r="976" spans="1:24" x14ac:dyDescent="0.2">
      <c r="A976" s="57">
        <v>975</v>
      </c>
      <c r="B976" s="63">
        <v>4670041</v>
      </c>
      <c r="C976" s="58">
        <v>1</v>
      </c>
      <c r="D976" s="82">
        <v>1</v>
      </c>
      <c r="E976" s="59" t="s">
        <v>9331</v>
      </c>
      <c r="F976" s="59" t="s">
        <v>9709</v>
      </c>
      <c r="G976" s="59" t="s">
        <v>9716</v>
      </c>
      <c r="H976" s="74"/>
      <c r="I976" s="59" t="s">
        <v>9717</v>
      </c>
      <c r="J976" s="75">
        <v>1</v>
      </c>
      <c r="K976" s="62">
        <v>43209</v>
      </c>
      <c r="L976" s="74">
        <v>33</v>
      </c>
      <c r="M976" s="57">
        <v>2</v>
      </c>
      <c r="N976" s="57">
        <f t="shared" si="90"/>
        <v>19</v>
      </c>
      <c r="O976" s="57">
        <f t="shared" si="91"/>
        <v>4</v>
      </c>
      <c r="P976" s="57" t="str">
        <f t="shared" si="92"/>
        <v>18</v>
      </c>
      <c r="Q976" s="57">
        <f t="shared" si="93"/>
        <v>19040018</v>
      </c>
      <c r="R976" s="57">
        <f t="shared" si="94"/>
        <v>190400181</v>
      </c>
      <c r="S976" s="64">
        <f t="shared" si="95"/>
        <v>46700411190418</v>
      </c>
      <c r="T976" s="57" t="e">
        <f>COUNTIF(#REF!,tratycont!S373)</f>
        <v>#REF!</v>
      </c>
      <c r="V976" s="59"/>
    </row>
    <row r="977" spans="1:22" x14ac:dyDescent="0.2">
      <c r="A977" s="57">
        <v>976</v>
      </c>
      <c r="B977" s="63">
        <v>4670051</v>
      </c>
      <c r="C977" s="58">
        <v>1</v>
      </c>
      <c r="D977" s="82">
        <v>1</v>
      </c>
      <c r="E977" s="59" t="s">
        <v>9331</v>
      </c>
      <c r="F977" s="59" t="s">
        <v>9709</v>
      </c>
      <c r="G977" s="59" t="s">
        <v>9718</v>
      </c>
      <c r="H977" s="74"/>
      <c r="I977" s="59" t="s">
        <v>9719</v>
      </c>
      <c r="J977" s="75">
        <v>2</v>
      </c>
      <c r="K977" s="62">
        <v>43323</v>
      </c>
      <c r="L977" s="74">
        <v>29</v>
      </c>
      <c r="M977" s="57">
        <v>2</v>
      </c>
      <c r="N977" s="57">
        <f t="shared" si="90"/>
        <v>11</v>
      </c>
      <c r="O977" s="57">
        <f t="shared" si="91"/>
        <v>8</v>
      </c>
      <c r="P977" s="57" t="str">
        <f t="shared" si="92"/>
        <v>18</v>
      </c>
      <c r="Q977" s="57">
        <f t="shared" si="93"/>
        <v>11080018</v>
      </c>
      <c r="R977" s="57">
        <f t="shared" si="94"/>
        <v>110800182</v>
      </c>
      <c r="S977" s="64">
        <f t="shared" si="95"/>
        <v>46700512110818</v>
      </c>
      <c r="T977" s="57" t="e">
        <f>COUNTIF(#REF!,tratycont!S369)</f>
        <v>#REF!</v>
      </c>
      <c r="V977" s="59"/>
    </row>
    <row r="978" spans="1:22" x14ac:dyDescent="0.2">
      <c r="A978" s="57">
        <v>977</v>
      </c>
      <c r="B978" s="63">
        <v>4670061</v>
      </c>
      <c r="C978" s="58">
        <v>1</v>
      </c>
      <c r="D978" s="82">
        <v>1</v>
      </c>
      <c r="E978" s="59" t="s">
        <v>9331</v>
      </c>
      <c r="F978" s="59" t="s">
        <v>9709</v>
      </c>
      <c r="G978" s="59" t="s">
        <v>9720</v>
      </c>
      <c r="H978" s="74"/>
      <c r="I978" s="59" t="s">
        <v>9721</v>
      </c>
      <c r="J978" s="75">
        <v>2</v>
      </c>
      <c r="K978" s="62">
        <v>43240</v>
      </c>
      <c r="L978" s="74">
        <v>32</v>
      </c>
      <c r="M978" s="57">
        <v>2</v>
      </c>
      <c r="N978" s="57">
        <f t="shared" si="90"/>
        <v>20</v>
      </c>
      <c r="O978" s="57">
        <f t="shared" si="91"/>
        <v>5</v>
      </c>
      <c r="P978" s="57" t="str">
        <f t="shared" si="92"/>
        <v>18</v>
      </c>
      <c r="Q978" s="57">
        <f t="shared" si="93"/>
        <v>20050018</v>
      </c>
      <c r="R978" s="57">
        <f t="shared" si="94"/>
        <v>200500182</v>
      </c>
      <c r="S978" s="64">
        <f t="shared" si="95"/>
        <v>46700612200518</v>
      </c>
      <c r="T978" s="57" t="e">
        <f>COUNTIF(#REF!,tratycont!S365)</f>
        <v>#REF!</v>
      </c>
      <c r="V978" s="59"/>
    </row>
    <row r="979" spans="1:22" x14ac:dyDescent="0.2">
      <c r="A979" s="57">
        <v>978</v>
      </c>
      <c r="B979" s="63">
        <v>4670071</v>
      </c>
      <c r="C979" s="58">
        <v>1</v>
      </c>
      <c r="D979" s="82">
        <v>1</v>
      </c>
      <c r="E979" s="59" t="s">
        <v>9331</v>
      </c>
      <c r="F979" s="59" t="s">
        <v>9709</v>
      </c>
      <c r="G979" s="59" t="s">
        <v>9722</v>
      </c>
      <c r="H979" s="74"/>
      <c r="I979" s="59" t="s">
        <v>9723</v>
      </c>
      <c r="J979" s="75">
        <v>1</v>
      </c>
      <c r="K979" s="62">
        <v>43330</v>
      </c>
      <c r="L979" s="74">
        <v>29</v>
      </c>
      <c r="M979" s="57">
        <v>2</v>
      </c>
      <c r="N979" s="57">
        <f t="shared" si="90"/>
        <v>18</v>
      </c>
      <c r="O979" s="57">
        <f t="shared" si="91"/>
        <v>8</v>
      </c>
      <c r="P979" s="57" t="str">
        <f t="shared" si="92"/>
        <v>18</v>
      </c>
      <c r="Q979" s="57">
        <f t="shared" si="93"/>
        <v>18080018</v>
      </c>
      <c r="R979" s="57">
        <f t="shared" si="94"/>
        <v>180800181</v>
      </c>
      <c r="S979" s="64">
        <f t="shared" si="95"/>
        <v>46700711180818</v>
      </c>
      <c r="T979" s="57" t="e">
        <f>COUNTIF(#REF!,tratycont!S366)</f>
        <v>#REF!</v>
      </c>
      <c r="V979" s="59"/>
    </row>
    <row r="980" spans="1:22" x14ac:dyDescent="0.2">
      <c r="A980" s="57">
        <v>979</v>
      </c>
      <c r="B980" s="63">
        <v>4670081</v>
      </c>
      <c r="C980" s="58">
        <v>1</v>
      </c>
      <c r="D980" s="82">
        <v>1</v>
      </c>
      <c r="E980" s="59" t="s">
        <v>9331</v>
      </c>
      <c r="F980" s="59" t="s">
        <v>9709</v>
      </c>
      <c r="G980" s="59" t="s">
        <v>9724</v>
      </c>
      <c r="H980" s="74"/>
      <c r="I980" s="59" t="s">
        <v>9725</v>
      </c>
      <c r="J980" s="75">
        <v>2</v>
      </c>
      <c r="K980" s="62">
        <v>43216</v>
      </c>
      <c r="L980" s="74">
        <v>33</v>
      </c>
      <c r="M980" s="57">
        <v>2</v>
      </c>
      <c r="N980" s="57">
        <f t="shared" si="90"/>
        <v>26</v>
      </c>
      <c r="O980" s="57">
        <f t="shared" si="91"/>
        <v>4</v>
      </c>
      <c r="P980" s="57" t="str">
        <f t="shared" si="92"/>
        <v>18</v>
      </c>
      <c r="Q980" s="57">
        <f t="shared" si="93"/>
        <v>26040018</v>
      </c>
      <c r="R980" s="57">
        <f t="shared" si="94"/>
        <v>260400182</v>
      </c>
      <c r="S980" s="64">
        <f t="shared" si="95"/>
        <v>46700812260418</v>
      </c>
      <c r="T980" s="57" t="e">
        <f>COUNTIF(#REF!,tratycont!S371)</f>
        <v>#REF!</v>
      </c>
      <c r="V980" s="59"/>
    </row>
    <row r="981" spans="1:22" x14ac:dyDescent="0.2">
      <c r="A981" s="57">
        <v>980</v>
      </c>
      <c r="B981" s="63">
        <v>4670101</v>
      </c>
      <c r="C981" s="58">
        <v>1</v>
      </c>
      <c r="D981" s="82">
        <v>0</v>
      </c>
      <c r="E981" s="59" t="s">
        <v>9331</v>
      </c>
      <c r="F981" s="59" t="s">
        <v>9709</v>
      </c>
      <c r="G981" s="59" t="s">
        <v>9726</v>
      </c>
      <c r="H981" s="74"/>
      <c r="I981" s="59" t="s">
        <v>9727</v>
      </c>
      <c r="J981" s="75">
        <v>1</v>
      </c>
      <c r="K981" s="62">
        <v>43545</v>
      </c>
      <c r="L981" s="74">
        <v>22</v>
      </c>
      <c r="M981" s="57">
        <v>2</v>
      </c>
      <c r="N981" s="57">
        <f t="shared" si="90"/>
        <v>21</v>
      </c>
      <c r="O981" s="57">
        <f t="shared" si="91"/>
        <v>3</v>
      </c>
      <c r="P981" s="57" t="str">
        <f t="shared" si="92"/>
        <v>19</v>
      </c>
      <c r="Q981" s="57">
        <f t="shared" si="93"/>
        <v>21030019</v>
      </c>
      <c r="R981" s="57">
        <f t="shared" si="94"/>
        <v>210300191</v>
      </c>
      <c r="S981" s="64">
        <f t="shared" si="95"/>
        <v>46701011210319</v>
      </c>
      <c r="T981" s="57" t="e">
        <f>COUNTIF(#REF!,tratycont!S367)</f>
        <v>#REF!</v>
      </c>
      <c r="V981" s="59"/>
    </row>
    <row r="982" spans="1:22" x14ac:dyDescent="0.2">
      <c r="A982" s="57">
        <v>981</v>
      </c>
      <c r="B982" s="63">
        <v>4670111</v>
      </c>
      <c r="C982" s="58">
        <v>1</v>
      </c>
      <c r="D982" s="82">
        <v>0</v>
      </c>
      <c r="E982" s="59" t="s">
        <v>9331</v>
      </c>
      <c r="F982" s="59" t="s">
        <v>9709</v>
      </c>
      <c r="G982" s="59" t="s">
        <v>9728</v>
      </c>
      <c r="H982" s="74"/>
      <c r="I982" s="59" t="s">
        <v>9729</v>
      </c>
      <c r="J982" s="75">
        <v>1</v>
      </c>
      <c r="K982" s="62">
        <v>43567</v>
      </c>
      <c r="L982" s="74">
        <v>21</v>
      </c>
      <c r="M982" s="57">
        <v>2</v>
      </c>
      <c r="N982" s="57">
        <f t="shared" si="90"/>
        <v>12</v>
      </c>
      <c r="O982" s="57">
        <f t="shared" si="91"/>
        <v>4</v>
      </c>
      <c r="P982" s="57" t="str">
        <f t="shared" si="92"/>
        <v>19</v>
      </c>
      <c r="Q982" s="57">
        <f t="shared" si="93"/>
        <v>12040019</v>
      </c>
      <c r="R982" s="57">
        <f t="shared" si="94"/>
        <v>120400191</v>
      </c>
      <c r="S982" s="64">
        <f t="shared" si="95"/>
        <v>46701111120419</v>
      </c>
      <c r="T982" s="57" t="e">
        <f>COUNTIF(#REF!,tratycont!S385)</f>
        <v>#REF!</v>
      </c>
      <c r="V982" s="59"/>
    </row>
    <row r="983" spans="1:22" x14ac:dyDescent="0.2">
      <c r="A983" s="57">
        <v>982</v>
      </c>
      <c r="B983" s="63">
        <v>4670121</v>
      </c>
      <c r="C983" s="58">
        <v>1</v>
      </c>
      <c r="D983" s="82">
        <v>2</v>
      </c>
      <c r="E983" s="59" t="s">
        <v>9331</v>
      </c>
      <c r="F983" s="59" t="s">
        <v>9709</v>
      </c>
      <c r="G983" s="59" t="s">
        <v>9730</v>
      </c>
      <c r="H983" s="74"/>
      <c r="I983" s="59" t="s">
        <v>9731</v>
      </c>
      <c r="J983" s="75">
        <v>1</v>
      </c>
      <c r="K983" s="62">
        <v>43367</v>
      </c>
      <c r="L983" s="74">
        <v>28</v>
      </c>
      <c r="M983" s="57">
        <v>2</v>
      </c>
      <c r="N983" s="57">
        <f t="shared" si="90"/>
        <v>24</v>
      </c>
      <c r="O983" s="57">
        <f t="shared" si="91"/>
        <v>9</v>
      </c>
      <c r="P983" s="57" t="str">
        <f t="shared" si="92"/>
        <v>18</v>
      </c>
      <c r="Q983" s="57">
        <f t="shared" si="93"/>
        <v>24090018</v>
      </c>
      <c r="R983" s="57">
        <f t="shared" si="94"/>
        <v>240900181</v>
      </c>
      <c r="S983" s="64">
        <f t="shared" si="95"/>
        <v>46701211240918</v>
      </c>
      <c r="T983" s="57" t="e">
        <f>COUNTIF(#REF!,tratycont!S635)</f>
        <v>#REF!</v>
      </c>
      <c r="V983" s="59"/>
    </row>
    <row r="984" spans="1:22" x14ac:dyDescent="0.2">
      <c r="A984" s="57">
        <v>983</v>
      </c>
      <c r="B984" s="63">
        <v>4670131</v>
      </c>
      <c r="C984" s="58">
        <v>1</v>
      </c>
      <c r="D984" s="82">
        <v>0</v>
      </c>
      <c r="E984" s="59" t="s">
        <v>9331</v>
      </c>
      <c r="F984" s="59" t="s">
        <v>9709</v>
      </c>
      <c r="G984" s="59" t="s">
        <v>9732</v>
      </c>
      <c r="H984" s="74"/>
      <c r="I984" s="59" t="s">
        <v>9733</v>
      </c>
      <c r="J984" s="75">
        <v>1</v>
      </c>
      <c r="K984" s="62">
        <v>43403</v>
      </c>
      <c r="L984" s="74">
        <v>27</v>
      </c>
      <c r="M984" s="57">
        <v>2</v>
      </c>
      <c r="N984" s="57">
        <f t="shared" si="90"/>
        <v>30</v>
      </c>
      <c r="O984" s="57">
        <f t="shared" si="91"/>
        <v>10</v>
      </c>
      <c r="P984" s="57" t="str">
        <f t="shared" si="92"/>
        <v>18</v>
      </c>
      <c r="Q984" s="57">
        <f t="shared" si="93"/>
        <v>30100018</v>
      </c>
      <c r="R984" s="57">
        <f t="shared" si="94"/>
        <v>301000181</v>
      </c>
      <c r="S984" s="64">
        <f t="shared" si="95"/>
        <v>46701311301018</v>
      </c>
      <c r="T984" s="57" t="e">
        <f>COUNTIF(#REF!,tratycont!S361)</f>
        <v>#REF!</v>
      </c>
      <c r="V984" s="59"/>
    </row>
    <row r="985" spans="1:22" x14ac:dyDescent="0.2">
      <c r="A985" s="57">
        <v>984</v>
      </c>
      <c r="B985" s="63">
        <v>4670141</v>
      </c>
      <c r="C985" s="58">
        <v>1</v>
      </c>
      <c r="D985" s="82">
        <v>1</v>
      </c>
      <c r="E985" s="59" t="s">
        <v>9331</v>
      </c>
      <c r="F985" s="59" t="s">
        <v>9709</v>
      </c>
      <c r="G985" s="59" t="s">
        <v>9734</v>
      </c>
      <c r="H985" s="74"/>
      <c r="I985" s="59" t="s">
        <v>9735</v>
      </c>
      <c r="J985" s="75">
        <v>1</v>
      </c>
      <c r="K985" s="62">
        <v>43341</v>
      </c>
      <c r="L985" s="74">
        <v>29</v>
      </c>
      <c r="M985" s="57">
        <v>2</v>
      </c>
      <c r="N985" s="57">
        <f t="shared" si="90"/>
        <v>29</v>
      </c>
      <c r="O985" s="57">
        <f t="shared" si="91"/>
        <v>8</v>
      </c>
      <c r="P985" s="57" t="str">
        <f t="shared" si="92"/>
        <v>18</v>
      </c>
      <c r="Q985" s="57">
        <f t="shared" si="93"/>
        <v>29080018</v>
      </c>
      <c r="R985" s="57">
        <f t="shared" si="94"/>
        <v>290800181</v>
      </c>
      <c r="S985" s="64">
        <f t="shared" si="95"/>
        <v>46701411290818</v>
      </c>
      <c r="T985" s="57" t="e">
        <f>COUNTIF(#REF!,tratycont!S362)</f>
        <v>#REF!</v>
      </c>
      <c r="V985" s="59"/>
    </row>
    <row r="986" spans="1:22" x14ac:dyDescent="0.2">
      <c r="A986" s="57">
        <v>985</v>
      </c>
      <c r="B986" s="63">
        <v>4670161</v>
      </c>
      <c r="C986" s="58">
        <v>1</v>
      </c>
      <c r="D986" s="82">
        <v>2</v>
      </c>
      <c r="E986" s="59" t="s">
        <v>9331</v>
      </c>
      <c r="F986" s="59" t="s">
        <v>9709</v>
      </c>
      <c r="G986" s="59" t="s">
        <v>9736</v>
      </c>
      <c r="H986" s="74"/>
      <c r="I986" s="59" t="s">
        <v>9737</v>
      </c>
      <c r="J986" s="75">
        <v>2</v>
      </c>
      <c r="K986" s="62">
        <v>43383</v>
      </c>
      <c r="L986" s="74">
        <v>27</v>
      </c>
      <c r="M986" s="57">
        <v>2</v>
      </c>
      <c r="N986" s="57">
        <f t="shared" si="90"/>
        <v>10</v>
      </c>
      <c r="O986" s="57">
        <f t="shared" si="91"/>
        <v>10</v>
      </c>
      <c r="P986" s="57" t="str">
        <f t="shared" si="92"/>
        <v>18</v>
      </c>
      <c r="Q986" s="57">
        <f t="shared" si="93"/>
        <v>10100018</v>
      </c>
      <c r="R986" s="57">
        <f t="shared" si="94"/>
        <v>101000182</v>
      </c>
      <c r="S986" s="64">
        <f t="shared" si="95"/>
        <v>46701612101018</v>
      </c>
      <c r="T986" s="57" t="e">
        <f>COUNTIF(#REF!,tratycont!S375)</f>
        <v>#REF!</v>
      </c>
      <c r="V986" s="59"/>
    </row>
    <row r="987" spans="1:22" x14ac:dyDescent="0.2">
      <c r="A987" s="57">
        <v>986</v>
      </c>
      <c r="B987" s="63">
        <v>4670171</v>
      </c>
      <c r="C987" s="58">
        <v>1</v>
      </c>
      <c r="D987" s="82">
        <v>0</v>
      </c>
      <c r="E987" s="59" t="s">
        <v>9331</v>
      </c>
      <c r="F987" s="59" t="s">
        <v>9709</v>
      </c>
      <c r="G987" s="59" t="s">
        <v>9738</v>
      </c>
      <c r="H987" s="74"/>
      <c r="I987" s="59" t="s">
        <v>9739</v>
      </c>
      <c r="J987" s="75">
        <v>1</v>
      </c>
      <c r="K987" s="62">
        <v>43424</v>
      </c>
      <c r="L987" s="74">
        <v>26</v>
      </c>
      <c r="M987" s="57">
        <v>2</v>
      </c>
      <c r="N987" s="57">
        <f t="shared" si="90"/>
        <v>20</v>
      </c>
      <c r="O987" s="57">
        <f t="shared" si="91"/>
        <v>11</v>
      </c>
      <c r="P987" s="57" t="str">
        <f t="shared" si="92"/>
        <v>18</v>
      </c>
      <c r="Q987" s="57">
        <f t="shared" si="93"/>
        <v>20110018</v>
      </c>
      <c r="R987" s="57">
        <f t="shared" si="94"/>
        <v>201100181</v>
      </c>
      <c r="S987" s="64">
        <f t="shared" si="95"/>
        <v>46701711201118</v>
      </c>
      <c r="T987" s="57" t="e">
        <f>COUNTIF(#REF!,tratycont!S359)</f>
        <v>#REF!</v>
      </c>
      <c r="V987" s="59"/>
    </row>
    <row r="988" spans="1:22" x14ac:dyDescent="0.2">
      <c r="A988" s="57">
        <v>987</v>
      </c>
      <c r="B988" s="63">
        <v>4670181</v>
      </c>
      <c r="C988" s="58">
        <v>1</v>
      </c>
      <c r="D988" s="82">
        <v>0</v>
      </c>
      <c r="E988" s="59" t="s">
        <v>9331</v>
      </c>
      <c r="F988" s="59" t="s">
        <v>9709</v>
      </c>
      <c r="G988" s="59" t="s">
        <v>9740</v>
      </c>
      <c r="H988" s="74"/>
      <c r="I988" s="59" t="s">
        <v>9741</v>
      </c>
      <c r="J988" s="75">
        <v>2</v>
      </c>
      <c r="K988" s="62">
        <v>43454</v>
      </c>
      <c r="L988" s="74">
        <v>25</v>
      </c>
      <c r="M988" s="57">
        <v>2</v>
      </c>
      <c r="N988" s="57">
        <f t="shared" si="90"/>
        <v>20</v>
      </c>
      <c r="O988" s="57">
        <f t="shared" si="91"/>
        <v>12</v>
      </c>
      <c r="P988" s="57" t="str">
        <f t="shared" si="92"/>
        <v>18</v>
      </c>
      <c r="Q988" s="57">
        <f t="shared" si="93"/>
        <v>20120018</v>
      </c>
      <c r="R988" s="57">
        <f t="shared" si="94"/>
        <v>201200182</v>
      </c>
      <c r="S988" s="64">
        <f t="shared" si="95"/>
        <v>46701812201218</v>
      </c>
      <c r="T988" s="57" t="e">
        <f>COUNTIF(#REF!,tratycont!S370)</f>
        <v>#REF!</v>
      </c>
      <c r="V988" s="59"/>
    </row>
    <row r="989" spans="1:22" x14ac:dyDescent="0.2">
      <c r="A989" s="57">
        <v>988</v>
      </c>
      <c r="B989" s="63">
        <v>4670191</v>
      </c>
      <c r="C989" s="58">
        <v>1</v>
      </c>
      <c r="D989" s="82">
        <v>0</v>
      </c>
      <c r="E989" s="59" t="s">
        <v>9331</v>
      </c>
      <c r="F989" s="59" t="s">
        <v>9709</v>
      </c>
      <c r="G989" s="59" t="s">
        <v>9742</v>
      </c>
      <c r="H989" s="74" t="s">
        <v>9078</v>
      </c>
      <c r="I989" s="59" t="s">
        <v>9743</v>
      </c>
      <c r="J989" s="75">
        <v>1</v>
      </c>
      <c r="K989" s="62">
        <v>43395</v>
      </c>
      <c r="L989" s="74">
        <v>27</v>
      </c>
      <c r="M989" s="57">
        <v>2</v>
      </c>
      <c r="N989" s="57">
        <f t="shared" si="90"/>
        <v>22</v>
      </c>
      <c r="O989" s="57">
        <f t="shared" si="91"/>
        <v>10</v>
      </c>
      <c r="P989" s="57" t="str">
        <f t="shared" si="92"/>
        <v>18</v>
      </c>
      <c r="Q989" s="57">
        <f t="shared" si="93"/>
        <v>22100018</v>
      </c>
      <c r="R989" s="57">
        <f t="shared" si="94"/>
        <v>221000181</v>
      </c>
      <c r="S989" s="64">
        <f t="shared" si="95"/>
        <v>46701911221018</v>
      </c>
      <c r="T989" s="57" t="e">
        <f>COUNTIF(#REF!,tratycont!S364)</f>
        <v>#REF!</v>
      </c>
      <c r="V989" s="59"/>
    </row>
    <row r="990" spans="1:22" x14ac:dyDescent="0.2">
      <c r="A990" s="57">
        <v>989</v>
      </c>
      <c r="B990" s="63">
        <v>4670191</v>
      </c>
      <c r="C990" s="58">
        <v>1</v>
      </c>
      <c r="D990" s="82">
        <v>0</v>
      </c>
      <c r="E990" s="59" t="s">
        <v>9331</v>
      </c>
      <c r="F990" s="59" t="s">
        <v>9709</v>
      </c>
      <c r="G990" s="59"/>
      <c r="H990" s="74" t="s">
        <v>9078</v>
      </c>
      <c r="I990" s="59" t="s">
        <v>9744</v>
      </c>
      <c r="J990" s="75">
        <v>1</v>
      </c>
      <c r="K990" s="62">
        <v>43395</v>
      </c>
      <c r="L990" s="74">
        <v>27</v>
      </c>
      <c r="M990" s="57">
        <v>2</v>
      </c>
      <c r="N990" s="57">
        <f t="shared" si="90"/>
        <v>22</v>
      </c>
      <c r="O990" s="57">
        <f t="shared" si="91"/>
        <v>10</v>
      </c>
      <c r="P990" s="57" t="str">
        <f t="shared" si="92"/>
        <v>18</v>
      </c>
      <c r="Q990" s="57">
        <f t="shared" si="93"/>
        <v>22100018</v>
      </c>
      <c r="R990" s="57">
        <f t="shared" si="94"/>
        <v>221000181</v>
      </c>
      <c r="S990" s="64">
        <f t="shared" si="95"/>
        <v>46701911221018</v>
      </c>
      <c r="T990" s="57" t="e">
        <f>COUNTIF(#REF!,tratycont!S636)</f>
        <v>#REF!</v>
      </c>
      <c r="V990" s="59"/>
    </row>
    <row r="991" spans="1:22" x14ac:dyDescent="0.2">
      <c r="A991" s="57">
        <v>990</v>
      </c>
      <c r="B991" s="63">
        <v>4670201</v>
      </c>
      <c r="C991" s="58">
        <v>1</v>
      </c>
      <c r="D991" s="82">
        <v>0</v>
      </c>
      <c r="E991" s="59" t="s">
        <v>9331</v>
      </c>
      <c r="F991" s="59" t="s">
        <v>9709</v>
      </c>
      <c r="G991" s="59" t="s">
        <v>9745</v>
      </c>
      <c r="H991" s="74"/>
      <c r="I991" s="59" t="s">
        <v>9746</v>
      </c>
      <c r="J991" s="75">
        <v>1</v>
      </c>
      <c r="K991" s="62">
        <v>43416</v>
      </c>
      <c r="L991" s="74">
        <v>26</v>
      </c>
      <c r="M991" s="57">
        <v>2</v>
      </c>
      <c r="N991" s="57">
        <f t="shared" si="90"/>
        <v>12</v>
      </c>
      <c r="O991" s="57">
        <f t="shared" si="91"/>
        <v>11</v>
      </c>
      <c r="P991" s="57" t="str">
        <f t="shared" si="92"/>
        <v>18</v>
      </c>
      <c r="Q991" s="57">
        <f t="shared" si="93"/>
        <v>12110018</v>
      </c>
      <c r="R991" s="57">
        <f t="shared" si="94"/>
        <v>121100181</v>
      </c>
      <c r="S991" s="64">
        <f t="shared" si="95"/>
        <v>46702011121118</v>
      </c>
      <c r="T991" s="57" t="e">
        <f>COUNTIF(#REF!,tratycont!#REF!)</f>
        <v>#REF!</v>
      </c>
      <c r="V991" s="59"/>
    </row>
    <row r="992" spans="1:22" x14ac:dyDescent="0.2">
      <c r="A992" s="57">
        <v>991</v>
      </c>
      <c r="B992" s="63">
        <v>4670211</v>
      </c>
      <c r="C992" s="58">
        <v>1</v>
      </c>
      <c r="D992" s="82">
        <v>1</v>
      </c>
      <c r="E992" s="59" t="s">
        <v>9331</v>
      </c>
      <c r="F992" s="59" t="s">
        <v>9709</v>
      </c>
      <c r="G992" s="59" t="s">
        <v>9747</v>
      </c>
      <c r="H992" s="74"/>
      <c r="I992" s="59" t="s">
        <v>9748</v>
      </c>
      <c r="J992" s="75">
        <v>1</v>
      </c>
      <c r="K992" s="62">
        <v>43345</v>
      </c>
      <c r="L992" s="74">
        <v>29</v>
      </c>
      <c r="M992" s="57">
        <v>2</v>
      </c>
      <c r="N992" s="57">
        <f t="shared" si="90"/>
        <v>2</v>
      </c>
      <c r="O992" s="57">
        <f t="shared" si="91"/>
        <v>9</v>
      </c>
      <c r="P992" s="57" t="str">
        <f t="shared" si="92"/>
        <v>18</v>
      </c>
      <c r="Q992" s="57">
        <f t="shared" si="93"/>
        <v>2090018</v>
      </c>
      <c r="R992" s="57">
        <f t="shared" si="94"/>
        <v>20900181</v>
      </c>
      <c r="S992" s="64">
        <f t="shared" si="95"/>
        <v>46702111020918</v>
      </c>
      <c r="T992" s="57" t="e">
        <f>COUNTIF(#REF!,tratycont!S374)</f>
        <v>#REF!</v>
      </c>
      <c r="V992" s="59"/>
    </row>
    <row r="993" spans="1:22" x14ac:dyDescent="0.2">
      <c r="A993" s="57">
        <v>992</v>
      </c>
      <c r="B993" s="63">
        <v>4670221</v>
      </c>
      <c r="C993" s="58">
        <v>1</v>
      </c>
      <c r="D993" s="82">
        <v>1</v>
      </c>
      <c r="E993" s="59" t="s">
        <v>9331</v>
      </c>
      <c r="F993" s="59" t="s">
        <v>9709</v>
      </c>
      <c r="G993" s="59" t="s">
        <v>9749</v>
      </c>
      <c r="H993" s="74"/>
      <c r="I993" s="59" t="s">
        <v>9750</v>
      </c>
      <c r="J993" s="75">
        <v>1</v>
      </c>
      <c r="K993" s="62">
        <v>43356</v>
      </c>
      <c r="L993" s="74">
        <v>28</v>
      </c>
      <c r="M993" s="57">
        <v>2</v>
      </c>
      <c r="N993" s="57">
        <f t="shared" si="90"/>
        <v>13</v>
      </c>
      <c r="O993" s="57">
        <f t="shared" si="91"/>
        <v>9</v>
      </c>
      <c r="P993" s="57" t="str">
        <f t="shared" si="92"/>
        <v>18</v>
      </c>
      <c r="Q993" s="57">
        <f t="shared" si="93"/>
        <v>13090018</v>
      </c>
      <c r="R993" s="57">
        <f t="shared" si="94"/>
        <v>130900181</v>
      </c>
      <c r="S993" s="64">
        <f t="shared" si="95"/>
        <v>46702211130918</v>
      </c>
      <c r="T993" s="57" t="e">
        <f>COUNTIF(#REF!,tratycont!S634)</f>
        <v>#REF!</v>
      </c>
      <c r="V993" s="59"/>
    </row>
    <row r="994" spans="1:22" x14ac:dyDescent="0.2">
      <c r="A994" s="57">
        <v>993</v>
      </c>
      <c r="B994" s="63">
        <v>4670231</v>
      </c>
      <c r="C994" s="58">
        <v>1</v>
      </c>
      <c r="D994" s="82">
        <v>1</v>
      </c>
      <c r="E994" s="59" t="s">
        <v>9331</v>
      </c>
      <c r="F994" s="59" t="s">
        <v>9709</v>
      </c>
      <c r="G994" s="59" t="s">
        <v>9751</v>
      </c>
      <c r="H994" s="74"/>
      <c r="I994" s="59" t="s">
        <v>9752</v>
      </c>
      <c r="J994" s="75">
        <v>2</v>
      </c>
      <c r="K994" s="62">
        <v>43376</v>
      </c>
      <c r="L994" s="74">
        <v>28</v>
      </c>
      <c r="M994" s="57">
        <v>2</v>
      </c>
      <c r="N994" s="57">
        <f t="shared" si="90"/>
        <v>3</v>
      </c>
      <c r="O994" s="57">
        <f t="shared" si="91"/>
        <v>10</v>
      </c>
      <c r="P994" s="57" t="str">
        <f t="shared" si="92"/>
        <v>18</v>
      </c>
      <c r="Q994" s="57">
        <f t="shared" si="93"/>
        <v>3100018</v>
      </c>
      <c r="R994" s="57">
        <f t="shared" si="94"/>
        <v>31000182</v>
      </c>
      <c r="S994" s="64">
        <f t="shared" si="95"/>
        <v>46702312031018</v>
      </c>
      <c r="T994" s="57" t="e">
        <f>COUNTIF(#REF!,tratycont!S363)</f>
        <v>#REF!</v>
      </c>
      <c r="V994" s="59"/>
    </row>
    <row r="995" spans="1:22" x14ac:dyDescent="0.2">
      <c r="A995" s="57">
        <v>994</v>
      </c>
      <c r="B995" s="63">
        <v>4670241</v>
      </c>
      <c r="C995" s="58">
        <v>1</v>
      </c>
      <c r="D995" s="82">
        <v>0</v>
      </c>
      <c r="E995" s="59" t="s">
        <v>9331</v>
      </c>
      <c r="F995" s="59" t="s">
        <v>9709</v>
      </c>
      <c r="G995" s="59" t="s">
        <v>9753</v>
      </c>
      <c r="H995" s="74"/>
      <c r="I995" s="59" t="s">
        <v>9754</v>
      </c>
      <c r="J995" s="75">
        <v>1</v>
      </c>
      <c r="K995" s="62">
        <v>43497</v>
      </c>
      <c r="L995" s="74">
        <v>24</v>
      </c>
      <c r="M995" s="57">
        <v>2</v>
      </c>
      <c r="N995" s="57">
        <f t="shared" si="90"/>
        <v>1</v>
      </c>
      <c r="O995" s="57">
        <f t="shared" si="91"/>
        <v>2</v>
      </c>
      <c r="P995" s="57" t="str">
        <f t="shared" si="92"/>
        <v>19</v>
      </c>
      <c r="Q995" s="57">
        <f t="shared" si="93"/>
        <v>1020019</v>
      </c>
      <c r="R995" s="57">
        <f t="shared" si="94"/>
        <v>10200191</v>
      </c>
      <c r="S995" s="64">
        <f t="shared" si="95"/>
        <v>46702411010219</v>
      </c>
      <c r="T995" s="57" t="e">
        <f>COUNTIF(#REF!,tratycont!#REF!)</f>
        <v>#REF!</v>
      </c>
      <c r="V995" s="59"/>
    </row>
    <row r="996" spans="1:22" x14ac:dyDescent="0.2">
      <c r="A996" s="57">
        <v>995</v>
      </c>
      <c r="B996" s="63">
        <v>4670251</v>
      </c>
      <c r="C996" s="58">
        <v>1</v>
      </c>
      <c r="D996" s="82">
        <v>0</v>
      </c>
      <c r="E996" s="59" t="s">
        <v>9331</v>
      </c>
      <c r="F996" s="59" t="s">
        <v>9709</v>
      </c>
      <c r="G996" s="59" t="s">
        <v>9755</v>
      </c>
      <c r="H996" s="74" t="s">
        <v>7932</v>
      </c>
      <c r="I996" s="59"/>
      <c r="J996" s="75"/>
      <c r="K996" s="62"/>
      <c r="L996" s="74"/>
      <c r="M996" s="57">
        <v>2</v>
      </c>
      <c r="N996" s="57">
        <f t="shared" si="90"/>
        <v>0</v>
      </c>
      <c r="O996" s="57">
        <f t="shared" si="91"/>
        <v>1</v>
      </c>
      <c r="P996" s="57" t="str">
        <f t="shared" si="92"/>
        <v>00</v>
      </c>
      <c r="Q996" s="57">
        <f t="shared" si="93"/>
        <v>10000</v>
      </c>
      <c r="R996" s="57">
        <f t="shared" si="94"/>
        <v>100000</v>
      </c>
      <c r="S996" s="64">
        <f t="shared" si="95"/>
        <v>46702510000100</v>
      </c>
      <c r="T996" s="57" t="e">
        <f>COUNTIF(#REF!,tratycont!S368)</f>
        <v>#REF!</v>
      </c>
      <c r="V996" s="59"/>
    </row>
    <row r="997" spans="1:22" x14ac:dyDescent="0.2">
      <c r="A997" s="57">
        <v>996</v>
      </c>
      <c r="B997" s="63">
        <v>4680011</v>
      </c>
      <c r="C997" s="58">
        <v>1</v>
      </c>
      <c r="D997" s="82">
        <v>1</v>
      </c>
      <c r="E997" s="59" t="s">
        <v>9331</v>
      </c>
      <c r="F997" s="59" t="s">
        <v>9756</v>
      </c>
      <c r="G997" s="59" t="s">
        <v>9757</v>
      </c>
      <c r="H997" s="74"/>
      <c r="I997" s="59" t="s">
        <v>9758</v>
      </c>
      <c r="J997" s="75">
        <v>1</v>
      </c>
      <c r="K997" s="62">
        <v>43298</v>
      </c>
      <c r="L997" s="74">
        <v>30</v>
      </c>
      <c r="M997" s="57">
        <v>2</v>
      </c>
      <c r="N997" s="57">
        <f t="shared" si="90"/>
        <v>17</v>
      </c>
      <c r="O997" s="57">
        <f t="shared" si="91"/>
        <v>7</v>
      </c>
      <c r="P997" s="57" t="str">
        <f t="shared" si="92"/>
        <v>18</v>
      </c>
      <c r="Q997" s="57">
        <f t="shared" si="93"/>
        <v>17070018</v>
      </c>
      <c r="R997" s="57">
        <f t="shared" si="94"/>
        <v>170700181</v>
      </c>
      <c r="S997" s="64">
        <f t="shared" si="95"/>
        <v>46800111170718</v>
      </c>
      <c r="T997" s="57" t="e">
        <f>COUNTIF(#REF!,tratycont!S641)</f>
        <v>#REF!</v>
      </c>
      <c r="V997" s="59"/>
    </row>
    <row r="998" spans="1:22" x14ac:dyDescent="0.2">
      <c r="A998" s="57">
        <v>997</v>
      </c>
      <c r="B998" s="63">
        <v>4680021</v>
      </c>
      <c r="C998" s="58">
        <v>1</v>
      </c>
      <c r="D998" s="82">
        <v>1</v>
      </c>
      <c r="E998" s="59" t="s">
        <v>9331</v>
      </c>
      <c r="F998" s="59" t="s">
        <v>9756</v>
      </c>
      <c r="G998" s="59" t="s">
        <v>9759</v>
      </c>
      <c r="H998" s="74"/>
      <c r="I998" s="59" t="s">
        <v>9760</v>
      </c>
      <c r="J998" s="75">
        <v>1</v>
      </c>
      <c r="K998" s="62">
        <v>43324</v>
      </c>
      <c r="L998" s="74">
        <v>29</v>
      </c>
      <c r="M998" s="57">
        <v>2</v>
      </c>
      <c r="N998" s="57">
        <f t="shared" si="90"/>
        <v>12</v>
      </c>
      <c r="O998" s="57">
        <f t="shared" si="91"/>
        <v>8</v>
      </c>
      <c r="P998" s="57" t="str">
        <f t="shared" si="92"/>
        <v>18</v>
      </c>
      <c r="Q998" s="57">
        <f t="shared" si="93"/>
        <v>12080018</v>
      </c>
      <c r="R998" s="57">
        <f t="shared" si="94"/>
        <v>120800181</v>
      </c>
      <c r="S998" s="64">
        <f t="shared" si="95"/>
        <v>46800211120818</v>
      </c>
      <c r="T998" s="57" t="e">
        <f>COUNTIF(#REF!,tratycont!S430)</f>
        <v>#REF!</v>
      </c>
      <c r="V998" s="59"/>
    </row>
    <row r="999" spans="1:22" x14ac:dyDescent="0.2">
      <c r="A999" s="57">
        <v>998</v>
      </c>
      <c r="B999" s="63">
        <v>4680031</v>
      </c>
      <c r="C999" s="58">
        <v>1</v>
      </c>
      <c r="D999" s="82">
        <v>1</v>
      </c>
      <c r="E999" s="59" t="s">
        <v>9331</v>
      </c>
      <c r="F999" s="59" t="s">
        <v>9756</v>
      </c>
      <c r="G999" s="59" t="s">
        <v>9761</v>
      </c>
      <c r="H999" s="74"/>
      <c r="I999" s="59" t="s">
        <v>9762</v>
      </c>
      <c r="J999" s="75">
        <v>2</v>
      </c>
      <c r="K999" s="62">
        <v>43215</v>
      </c>
      <c r="L999" s="74">
        <v>33</v>
      </c>
      <c r="M999" s="57">
        <v>2</v>
      </c>
      <c r="N999" s="57">
        <f t="shared" si="90"/>
        <v>25</v>
      </c>
      <c r="O999" s="57">
        <f t="shared" si="91"/>
        <v>4</v>
      </c>
      <c r="P999" s="57" t="str">
        <f t="shared" si="92"/>
        <v>18</v>
      </c>
      <c r="Q999" s="57">
        <f t="shared" si="93"/>
        <v>25040018</v>
      </c>
      <c r="R999" s="57">
        <f t="shared" si="94"/>
        <v>250400182</v>
      </c>
      <c r="S999" s="64">
        <f t="shared" si="95"/>
        <v>46800312250418</v>
      </c>
      <c r="T999" s="57" t="e">
        <f>COUNTIF(#REF!,tratycont!S643)</f>
        <v>#REF!</v>
      </c>
      <c r="V999" s="59"/>
    </row>
    <row r="1000" spans="1:22" x14ac:dyDescent="0.2">
      <c r="A1000" s="57">
        <v>999</v>
      </c>
      <c r="B1000" s="63">
        <v>4680041</v>
      </c>
      <c r="C1000" s="58">
        <v>1</v>
      </c>
      <c r="D1000" s="82">
        <v>1</v>
      </c>
      <c r="E1000" s="59" t="s">
        <v>9331</v>
      </c>
      <c r="F1000" s="59" t="s">
        <v>9756</v>
      </c>
      <c r="G1000" s="59" t="s">
        <v>9763</v>
      </c>
      <c r="H1000" s="74"/>
      <c r="I1000" s="59" t="s">
        <v>9764</v>
      </c>
      <c r="J1000" s="75">
        <v>1</v>
      </c>
      <c r="K1000" s="62">
        <v>43248</v>
      </c>
      <c r="L1000" s="74">
        <v>32</v>
      </c>
      <c r="M1000" s="57">
        <v>2</v>
      </c>
      <c r="N1000" s="57">
        <f t="shared" si="90"/>
        <v>28</v>
      </c>
      <c r="O1000" s="57">
        <f t="shared" si="91"/>
        <v>5</v>
      </c>
      <c r="P1000" s="57" t="str">
        <f t="shared" si="92"/>
        <v>18</v>
      </c>
      <c r="Q1000" s="57">
        <f t="shared" si="93"/>
        <v>28050018</v>
      </c>
      <c r="R1000" s="57">
        <f t="shared" si="94"/>
        <v>280500181</v>
      </c>
      <c r="S1000" s="64">
        <f t="shared" si="95"/>
        <v>46800411280518</v>
      </c>
      <c r="T1000" s="57" t="e">
        <f>COUNTIF(#REF!,tratycont!S433)</f>
        <v>#REF!</v>
      </c>
      <c r="V1000" s="59"/>
    </row>
    <row r="1001" spans="1:22" x14ac:dyDescent="0.2">
      <c r="A1001" s="57">
        <v>1000</v>
      </c>
      <c r="B1001" s="63">
        <v>4680051</v>
      </c>
      <c r="C1001" s="58">
        <v>1</v>
      </c>
      <c r="D1001" s="82">
        <v>1</v>
      </c>
      <c r="E1001" s="59" t="s">
        <v>9331</v>
      </c>
      <c r="F1001" s="59" t="s">
        <v>9756</v>
      </c>
      <c r="G1001" s="59" t="s">
        <v>9765</v>
      </c>
      <c r="H1001" s="74"/>
      <c r="I1001" s="59" t="s">
        <v>9766</v>
      </c>
      <c r="J1001" s="75">
        <v>2</v>
      </c>
      <c r="K1001" s="62">
        <v>43226</v>
      </c>
      <c r="L1001" s="74">
        <v>33</v>
      </c>
      <c r="M1001" s="57">
        <v>2</v>
      </c>
      <c r="N1001" s="57">
        <f t="shared" si="90"/>
        <v>6</v>
      </c>
      <c r="O1001" s="57">
        <f t="shared" si="91"/>
        <v>5</v>
      </c>
      <c r="P1001" s="57" t="str">
        <f t="shared" si="92"/>
        <v>18</v>
      </c>
      <c r="Q1001" s="57">
        <f t="shared" si="93"/>
        <v>6050018</v>
      </c>
      <c r="R1001" s="57">
        <f t="shared" si="94"/>
        <v>60500182</v>
      </c>
      <c r="S1001" s="64">
        <f t="shared" si="95"/>
        <v>46800512060518</v>
      </c>
      <c r="T1001" s="57" t="e">
        <f>COUNTIF(#REF!,tratycont!S432)</f>
        <v>#REF!</v>
      </c>
      <c r="V1001" s="59"/>
    </row>
    <row r="1002" spans="1:22" x14ac:dyDescent="0.2">
      <c r="A1002" s="57">
        <v>1001</v>
      </c>
      <c r="B1002" s="63">
        <v>4680071</v>
      </c>
      <c r="C1002" s="58">
        <v>1</v>
      </c>
      <c r="D1002" s="82">
        <v>1</v>
      </c>
      <c r="E1002" s="59" t="s">
        <v>9331</v>
      </c>
      <c r="F1002" s="59" t="s">
        <v>9756</v>
      </c>
      <c r="G1002" s="59" t="s">
        <v>9767</v>
      </c>
      <c r="H1002" s="74"/>
      <c r="I1002" s="59" t="s">
        <v>9768</v>
      </c>
      <c r="J1002" s="75">
        <v>1</v>
      </c>
      <c r="K1002" s="62">
        <v>43283</v>
      </c>
      <c r="L1002" s="74">
        <v>31</v>
      </c>
      <c r="M1002" s="57">
        <v>2</v>
      </c>
      <c r="N1002" s="57">
        <f t="shared" si="90"/>
        <v>2</v>
      </c>
      <c r="O1002" s="57">
        <f t="shared" si="91"/>
        <v>7</v>
      </c>
      <c r="P1002" s="57" t="str">
        <f t="shared" si="92"/>
        <v>18</v>
      </c>
      <c r="Q1002" s="57">
        <f t="shared" si="93"/>
        <v>2070018</v>
      </c>
      <c r="R1002" s="57">
        <f t="shared" si="94"/>
        <v>20700181</v>
      </c>
      <c r="S1002" s="64">
        <f t="shared" si="95"/>
        <v>46800711020718</v>
      </c>
      <c r="T1002" s="57" t="e">
        <f>COUNTIF(#REF!,tratycont!S422)</f>
        <v>#REF!</v>
      </c>
      <c r="V1002" s="59"/>
    </row>
    <row r="1003" spans="1:22" x14ac:dyDescent="0.2">
      <c r="A1003" s="57">
        <v>1002</v>
      </c>
      <c r="B1003" s="63">
        <v>4680081</v>
      </c>
      <c r="C1003" s="58">
        <v>1</v>
      </c>
      <c r="D1003" s="82">
        <v>1</v>
      </c>
      <c r="E1003" s="59" t="s">
        <v>9331</v>
      </c>
      <c r="F1003" s="59" t="s">
        <v>9756</v>
      </c>
      <c r="G1003" s="59" t="s">
        <v>9769</v>
      </c>
      <c r="H1003" s="74"/>
      <c r="I1003" s="59" t="s">
        <v>9770</v>
      </c>
      <c r="J1003" s="75">
        <v>1</v>
      </c>
      <c r="K1003" s="62">
        <v>43315</v>
      </c>
      <c r="L1003" s="74">
        <v>30</v>
      </c>
      <c r="M1003" s="57">
        <v>2</v>
      </c>
      <c r="N1003" s="57">
        <f t="shared" si="90"/>
        <v>3</v>
      </c>
      <c r="O1003" s="57">
        <f t="shared" si="91"/>
        <v>8</v>
      </c>
      <c r="P1003" s="57" t="str">
        <f t="shared" si="92"/>
        <v>18</v>
      </c>
      <c r="Q1003" s="57">
        <f t="shared" si="93"/>
        <v>3080018</v>
      </c>
      <c r="R1003" s="57">
        <f t="shared" si="94"/>
        <v>30800181</v>
      </c>
      <c r="S1003" s="64">
        <f t="shared" si="95"/>
        <v>46800811030818</v>
      </c>
      <c r="T1003" s="57" t="e">
        <f>COUNTIF(#REF!,tratycont!S435)</f>
        <v>#REF!</v>
      </c>
      <c r="V1003" s="59"/>
    </row>
    <row r="1004" spans="1:22" x14ac:dyDescent="0.2">
      <c r="A1004" s="57">
        <v>1003</v>
      </c>
      <c r="B1004" s="63">
        <v>4680091</v>
      </c>
      <c r="C1004" s="58">
        <v>1</v>
      </c>
      <c r="D1004" s="82">
        <v>2</v>
      </c>
      <c r="E1004" s="59" t="s">
        <v>9331</v>
      </c>
      <c r="F1004" s="59" t="s">
        <v>9756</v>
      </c>
      <c r="G1004" s="59" t="s">
        <v>9771</v>
      </c>
      <c r="H1004" s="74"/>
      <c r="I1004" s="59" t="s">
        <v>9772</v>
      </c>
      <c r="J1004" s="75">
        <v>2</v>
      </c>
      <c r="K1004" s="62">
        <v>43372</v>
      </c>
      <c r="L1004" s="74">
        <v>28</v>
      </c>
      <c r="M1004" s="57">
        <v>2</v>
      </c>
      <c r="N1004" s="57">
        <f t="shared" si="90"/>
        <v>29</v>
      </c>
      <c r="O1004" s="57">
        <f t="shared" si="91"/>
        <v>9</v>
      </c>
      <c r="P1004" s="57" t="str">
        <f t="shared" si="92"/>
        <v>18</v>
      </c>
      <c r="Q1004" s="57">
        <f t="shared" si="93"/>
        <v>29090018</v>
      </c>
      <c r="R1004" s="57">
        <f t="shared" si="94"/>
        <v>290900182</v>
      </c>
      <c r="S1004" s="64">
        <f t="shared" si="95"/>
        <v>46800912290918</v>
      </c>
      <c r="T1004" s="57" t="e">
        <f>COUNTIF(#REF!,tratycont!S420)</f>
        <v>#REF!</v>
      </c>
      <c r="V1004" s="59"/>
    </row>
    <row r="1005" spans="1:22" x14ac:dyDescent="0.2">
      <c r="A1005" s="57">
        <v>1004</v>
      </c>
      <c r="B1005" s="63">
        <v>4680111</v>
      </c>
      <c r="C1005" s="58">
        <v>1</v>
      </c>
      <c r="D1005" s="82">
        <v>1</v>
      </c>
      <c r="E1005" s="59" t="s">
        <v>9331</v>
      </c>
      <c r="F1005" s="59" t="s">
        <v>9756</v>
      </c>
      <c r="G1005" s="59" t="s">
        <v>9773</v>
      </c>
      <c r="H1005" s="74"/>
      <c r="I1005" s="59" t="s">
        <v>9774</v>
      </c>
      <c r="J1005" s="75">
        <v>1</v>
      </c>
      <c r="K1005" s="62">
        <v>43306</v>
      </c>
      <c r="L1005" s="74">
        <v>30</v>
      </c>
      <c r="M1005" s="57">
        <v>2</v>
      </c>
      <c r="N1005" s="57">
        <f t="shared" si="90"/>
        <v>25</v>
      </c>
      <c r="O1005" s="57">
        <f t="shared" si="91"/>
        <v>7</v>
      </c>
      <c r="P1005" s="57" t="str">
        <f t="shared" si="92"/>
        <v>18</v>
      </c>
      <c r="Q1005" s="57">
        <f t="shared" si="93"/>
        <v>25070018</v>
      </c>
      <c r="R1005" s="57">
        <f t="shared" si="94"/>
        <v>250700181</v>
      </c>
      <c r="S1005" s="64">
        <f t="shared" si="95"/>
        <v>46801111250718</v>
      </c>
      <c r="T1005" s="57" t="e">
        <f>COUNTIF(#REF!,tratycont!S423)</f>
        <v>#REF!</v>
      </c>
      <c r="V1005" s="59"/>
    </row>
    <row r="1006" spans="1:22" x14ac:dyDescent="0.2">
      <c r="A1006" s="57">
        <v>1005</v>
      </c>
      <c r="B1006" s="63">
        <v>4680121</v>
      </c>
      <c r="C1006" s="58">
        <v>1</v>
      </c>
      <c r="D1006" s="82">
        <v>1</v>
      </c>
      <c r="E1006" s="59" t="s">
        <v>9331</v>
      </c>
      <c r="F1006" s="59" t="s">
        <v>9756</v>
      </c>
      <c r="G1006" s="59" t="s">
        <v>9775</v>
      </c>
      <c r="H1006" s="74"/>
      <c r="I1006" s="59" t="s">
        <v>9776</v>
      </c>
      <c r="J1006" s="75">
        <v>1</v>
      </c>
      <c r="K1006" s="62">
        <v>43213</v>
      </c>
      <c r="L1006" s="74">
        <v>33</v>
      </c>
      <c r="M1006" s="57">
        <v>2</v>
      </c>
      <c r="N1006" s="57">
        <f t="shared" si="90"/>
        <v>23</v>
      </c>
      <c r="O1006" s="57">
        <f t="shared" si="91"/>
        <v>4</v>
      </c>
      <c r="P1006" s="57" t="str">
        <f t="shared" si="92"/>
        <v>18</v>
      </c>
      <c r="Q1006" s="57">
        <f t="shared" si="93"/>
        <v>23040018</v>
      </c>
      <c r="R1006" s="57">
        <f t="shared" si="94"/>
        <v>230400181</v>
      </c>
      <c r="S1006" s="64">
        <f t="shared" si="95"/>
        <v>46801211230418</v>
      </c>
      <c r="T1006" s="57" t="e">
        <f>COUNTIF(#REF!,tratycont!#REF!)</f>
        <v>#REF!</v>
      </c>
      <c r="V1006" s="59"/>
    </row>
    <row r="1007" spans="1:22" x14ac:dyDescent="0.2">
      <c r="A1007" s="57">
        <v>1006</v>
      </c>
      <c r="B1007" s="63">
        <v>4680141</v>
      </c>
      <c r="C1007" s="58">
        <v>1</v>
      </c>
      <c r="D1007" s="82">
        <v>0</v>
      </c>
      <c r="E1007" s="59" t="s">
        <v>9331</v>
      </c>
      <c r="F1007" s="59" t="s">
        <v>9756</v>
      </c>
      <c r="G1007" s="59" t="s">
        <v>9777</v>
      </c>
      <c r="H1007" s="74" t="s">
        <v>7932</v>
      </c>
      <c r="I1007" s="59"/>
      <c r="J1007" s="75"/>
      <c r="K1007" s="62"/>
      <c r="L1007" s="74"/>
      <c r="M1007" s="57">
        <v>2</v>
      </c>
      <c r="N1007" s="57">
        <f t="shared" si="90"/>
        <v>0</v>
      </c>
      <c r="O1007" s="57">
        <f t="shared" si="91"/>
        <v>1</v>
      </c>
      <c r="P1007" s="57" t="str">
        <f t="shared" si="92"/>
        <v>00</v>
      </c>
      <c r="Q1007" s="57">
        <f t="shared" si="93"/>
        <v>10000</v>
      </c>
      <c r="R1007" s="57">
        <f t="shared" si="94"/>
        <v>100000</v>
      </c>
      <c r="S1007" s="64">
        <f t="shared" si="95"/>
        <v>46801410000100</v>
      </c>
      <c r="T1007" s="57" t="e">
        <f>COUNTIF(#REF!,tratycont!S427)</f>
        <v>#REF!</v>
      </c>
      <c r="V1007" s="59"/>
    </row>
    <row r="1008" spans="1:22" x14ac:dyDescent="0.2">
      <c r="A1008" s="57">
        <v>1007</v>
      </c>
      <c r="B1008" s="63">
        <v>4680151</v>
      </c>
      <c r="C1008" s="58">
        <v>1</v>
      </c>
      <c r="D1008" s="82">
        <v>2</v>
      </c>
      <c r="E1008" s="59" t="s">
        <v>9331</v>
      </c>
      <c r="F1008" s="59" t="s">
        <v>9756</v>
      </c>
      <c r="G1008" s="59" t="s">
        <v>9778</v>
      </c>
      <c r="H1008" s="74"/>
      <c r="I1008" s="59" t="s">
        <v>9779</v>
      </c>
      <c r="J1008" s="75">
        <v>2</v>
      </c>
      <c r="K1008" s="62">
        <v>43341</v>
      </c>
      <c r="L1008" s="74">
        <v>29</v>
      </c>
      <c r="M1008" s="57">
        <v>2</v>
      </c>
      <c r="N1008" s="57">
        <f t="shared" si="90"/>
        <v>29</v>
      </c>
      <c r="O1008" s="57">
        <f t="shared" si="91"/>
        <v>8</v>
      </c>
      <c r="P1008" s="57" t="str">
        <f t="shared" si="92"/>
        <v>18</v>
      </c>
      <c r="Q1008" s="57">
        <f t="shared" si="93"/>
        <v>29080018</v>
      </c>
      <c r="R1008" s="57">
        <f t="shared" si="94"/>
        <v>290800182</v>
      </c>
      <c r="S1008" s="64">
        <f t="shared" si="95"/>
        <v>46801512290818</v>
      </c>
      <c r="T1008" s="57" t="e">
        <f>COUNTIF(#REF!,tratycont!#REF!)</f>
        <v>#REF!</v>
      </c>
      <c r="V1008" s="59"/>
    </row>
    <row r="1009" spans="1:22" x14ac:dyDescent="0.2">
      <c r="A1009" s="57">
        <v>1008</v>
      </c>
      <c r="B1009" s="63">
        <v>4680161</v>
      </c>
      <c r="C1009" s="58">
        <v>1</v>
      </c>
      <c r="D1009" s="82">
        <v>1</v>
      </c>
      <c r="E1009" s="59" t="s">
        <v>9331</v>
      </c>
      <c r="F1009" s="59" t="s">
        <v>9756</v>
      </c>
      <c r="G1009" s="59" t="s">
        <v>9780</v>
      </c>
      <c r="H1009" s="74"/>
      <c r="I1009" s="59" t="s">
        <v>9781</v>
      </c>
      <c r="J1009" s="75">
        <v>1</v>
      </c>
      <c r="K1009" s="62">
        <v>43386</v>
      </c>
      <c r="L1009" s="74">
        <v>27</v>
      </c>
      <c r="M1009" s="57">
        <v>2</v>
      </c>
      <c r="N1009" s="57">
        <f t="shared" si="90"/>
        <v>13</v>
      </c>
      <c r="O1009" s="57">
        <f t="shared" si="91"/>
        <v>10</v>
      </c>
      <c r="P1009" s="57" t="str">
        <f t="shared" si="92"/>
        <v>18</v>
      </c>
      <c r="Q1009" s="57">
        <f t="shared" si="93"/>
        <v>13100018</v>
      </c>
      <c r="R1009" s="57">
        <f t="shared" si="94"/>
        <v>131000181</v>
      </c>
      <c r="S1009" s="64">
        <f t="shared" si="95"/>
        <v>46801611131018</v>
      </c>
      <c r="T1009" s="57" t="e">
        <f>COUNTIF(#REF!,tratycont!S443)</f>
        <v>#REF!</v>
      </c>
      <c r="V1009" s="59"/>
    </row>
    <row r="1010" spans="1:22" x14ac:dyDescent="0.2">
      <c r="A1010" s="57">
        <v>1009</v>
      </c>
      <c r="B1010" s="63">
        <v>4680171</v>
      </c>
      <c r="C1010" s="58">
        <v>1</v>
      </c>
      <c r="D1010" s="82">
        <v>1</v>
      </c>
      <c r="E1010" s="59" t="s">
        <v>9331</v>
      </c>
      <c r="F1010" s="59" t="s">
        <v>9756</v>
      </c>
      <c r="G1010" s="59" t="s">
        <v>9782</v>
      </c>
      <c r="H1010" s="74"/>
      <c r="I1010" s="59" t="s">
        <v>9783</v>
      </c>
      <c r="J1010" s="75">
        <v>2</v>
      </c>
      <c r="K1010" s="62">
        <v>43345</v>
      </c>
      <c r="L1010" s="74">
        <v>29</v>
      </c>
      <c r="M1010" s="57">
        <v>2</v>
      </c>
      <c r="N1010" s="57">
        <f t="shared" si="90"/>
        <v>2</v>
      </c>
      <c r="O1010" s="57">
        <f t="shared" si="91"/>
        <v>9</v>
      </c>
      <c r="P1010" s="57" t="str">
        <f t="shared" si="92"/>
        <v>18</v>
      </c>
      <c r="Q1010" s="57">
        <f t="shared" si="93"/>
        <v>2090018</v>
      </c>
      <c r="R1010" s="57">
        <f t="shared" si="94"/>
        <v>20900182</v>
      </c>
      <c r="S1010" s="64">
        <f t="shared" si="95"/>
        <v>46801712020918</v>
      </c>
      <c r="T1010" s="57" t="e">
        <f>COUNTIF(#REF!,tratycont!S428)</f>
        <v>#REF!</v>
      </c>
      <c r="V1010" s="59"/>
    </row>
    <row r="1011" spans="1:22" x14ac:dyDescent="0.2">
      <c r="A1011" s="57">
        <v>1010</v>
      </c>
      <c r="B1011" s="63">
        <v>4680191</v>
      </c>
      <c r="C1011" s="58">
        <v>1</v>
      </c>
      <c r="D1011" s="82">
        <v>0</v>
      </c>
      <c r="E1011" s="59" t="s">
        <v>9331</v>
      </c>
      <c r="F1011" s="59" t="s">
        <v>9756</v>
      </c>
      <c r="G1011" s="59" t="s">
        <v>9784</v>
      </c>
      <c r="H1011" s="74"/>
      <c r="I1011" s="59" t="s">
        <v>9785</v>
      </c>
      <c r="J1011" s="75">
        <v>2</v>
      </c>
      <c r="K1011" s="62">
        <v>43383</v>
      </c>
      <c r="L1011" s="74">
        <v>27</v>
      </c>
      <c r="M1011" s="57">
        <v>2</v>
      </c>
      <c r="N1011" s="57">
        <f t="shared" si="90"/>
        <v>10</v>
      </c>
      <c r="O1011" s="57">
        <f t="shared" si="91"/>
        <v>10</v>
      </c>
      <c r="P1011" s="57" t="str">
        <f t="shared" si="92"/>
        <v>18</v>
      </c>
      <c r="Q1011" s="57">
        <f t="shared" si="93"/>
        <v>10100018</v>
      </c>
      <c r="R1011" s="57">
        <f t="shared" si="94"/>
        <v>101000182</v>
      </c>
      <c r="S1011" s="64">
        <f t="shared" si="95"/>
        <v>46801912101018</v>
      </c>
      <c r="T1011" s="57" t="e">
        <f>COUNTIF(#REF!,tratycont!#REF!)</f>
        <v>#REF!</v>
      </c>
      <c r="V1011" s="59"/>
    </row>
    <row r="1012" spans="1:22" x14ac:dyDescent="0.2">
      <c r="A1012" s="57">
        <v>1011</v>
      </c>
      <c r="B1012" s="63">
        <v>4680221</v>
      </c>
      <c r="C1012" s="58">
        <v>1</v>
      </c>
      <c r="D1012" s="82">
        <v>1</v>
      </c>
      <c r="E1012" s="59" t="s">
        <v>9331</v>
      </c>
      <c r="F1012" s="59" t="s">
        <v>9756</v>
      </c>
      <c r="G1012" s="59" t="s">
        <v>9786</v>
      </c>
      <c r="H1012" s="74"/>
      <c r="I1012" s="59" t="s">
        <v>9787</v>
      </c>
      <c r="J1012" s="75">
        <v>2</v>
      </c>
      <c r="K1012" s="62">
        <v>43378</v>
      </c>
      <c r="L1012" s="74">
        <v>28</v>
      </c>
      <c r="M1012" s="57">
        <v>2</v>
      </c>
      <c r="N1012" s="57">
        <f t="shared" si="90"/>
        <v>5</v>
      </c>
      <c r="O1012" s="57">
        <f t="shared" si="91"/>
        <v>10</v>
      </c>
      <c r="P1012" s="57" t="str">
        <f t="shared" si="92"/>
        <v>18</v>
      </c>
      <c r="Q1012" s="57">
        <f t="shared" si="93"/>
        <v>5100018</v>
      </c>
      <c r="R1012" s="57">
        <f t="shared" si="94"/>
        <v>51000182</v>
      </c>
      <c r="S1012" s="64">
        <f t="shared" si="95"/>
        <v>46802212051018</v>
      </c>
      <c r="T1012" s="57" t="e">
        <f>COUNTIF(#REF!,tratycont!S438)</f>
        <v>#REF!</v>
      </c>
      <c r="V1012" s="59"/>
    </row>
    <row r="1013" spans="1:22" x14ac:dyDescent="0.2">
      <c r="A1013" s="57">
        <v>1012</v>
      </c>
      <c r="B1013" s="63">
        <v>4680231</v>
      </c>
      <c r="C1013" s="58">
        <v>1</v>
      </c>
      <c r="D1013" s="82">
        <v>0</v>
      </c>
      <c r="E1013" s="59" t="s">
        <v>9331</v>
      </c>
      <c r="F1013" s="59" t="s">
        <v>9756</v>
      </c>
      <c r="G1013" s="59" t="s">
        <v>9788</v>
      </c>
      <c r="H1013" s="74"/>
      <c r="I1013" s="59" t="s">
        <v>9789</v>
      </c>
      <c r="J1013" s="75">
        <v>1</v>
      </c>
      <c r="K1013" s="62">
        <v>43454</v>
      </c>
      <c r="L1013" s="74">
        <v>25</v>
      </c>
      <c r="M1013" s="57">
        <v>2</v>
      </c>
      <c r="N1013" s="57">
        <f t="shared" si="90"/>
        <v>20</v>
      </c>
      <c r="O1013" s="57">
        <f t="shared" si="91"/>
        <v>12</v>
      </c>
      <c r="P1013" s="57" t="str">
        <f t="shared" si="92"/>
        <v>18</v>
      </c>
      <c r="Q1013" s="57">
        <f t="shared" si="93"/>
        <v>20120018</v>
      </c>
      <c r="R1013" s="57">
        <f t="shared" si="94"/>
        <v>201200181</v>
      </c>
      <c r="S1013" s="64">
        <f t="shared" si="95"/>
        <v>46802311201218</v>
      </c>
      <c r="T1013" s="57" t="e">
        <f>COUNTIF(#REF!,tratycont!S440)</f>
        <v>#REF!</v>
      </c>
      <c r="V1013" s="59"/>
    </row>
    <row r="1014" spans="1:22" x14ac:dyDescent="0.2">
      <c r="A1014" s="57">
        <v>1013</v>
      </c>
      <c r="B1014" s="63">
        <v>4680251</v>
      </c>
      <c r="C1014" s="58">
        <v>1</v>
      </c>
      <c r="D1014" s="82">
        <v>0</v>
      </c>
      <c r="E1014" s="59" t="s">
        <v>9331</v>
      </c>
      <c r="F1014" s="59" t="s">
        <v>9756</v>
      </c>
      <c r="G1014" s="59" t="s">
        <v>9790</v>
      </c>
      <c r="H1014" s="74"/>
      <c r="I1014" s="59" t="s">
        <v>9791</v>
      </c>
      <c r="J1014" s="75">
        <v>2</v>
      </c>
      <c r="K1014" s="62">
        <v>43417</v>
      </c>
      <c r="L1014" s="74">
        <v>26</v>
      </c>
      <c r="M1014" s="57">
        <v>2</v>
      </c>
      <c r="N1014" s="57">
        <f t="shared" si="90"/>
        <v>13</v>
      </c>
      <c r="O1014" s="57">
        <f t="shared" si="91"/>
        <v>11</v>
      </c>
      <c r="P1014" s="57" t="str">
        <f t="shared" si="92"/>
        <v>18</v>
      </c>
      <c r="Q1014" s="57">
        <f t="shared" si="93"/>
        <v>13110018</v>
      </c>
      <c r="R1014" s="57">
        <f t="shared" si="94"/>
        <v>131100182</v>
      </c>
      <c r="S1014" s="64">
        <f t="shared" si="95"/>
        <v>46802512131118</v>
      </c>
      <c r="T1014" s="57" t="e">
        <f>COUNTIF(#REF!,tratycont!S419)</f>
        <v>#REF!</v>
      </c>
      <c r="V1014" s="59"/>
    </row>
    <row r="1015" spans="1:22" x14ac:dyDescent="0.2">
      <c r="A1015" s="57">
        <v>1014</v>
      </c>
      <c r="B1015" s="63">
        <v>4680271</v>
      </c>
      <c r="C1015" s="58">
        <v>1</v>
      </c>
      <c r="D1015" s="82">
        <v>1</v>
      </c>
      <c r="E1015" s="59" t="s">
        <v>9331</v>
      </c>
      <c r="F1015" s="59" t="s">
        <v>9756</v>
      </c>
      <c r="G1015" s="59" t="s">
        <v>9792</v>
      </c>
      <c r="H1015" s="74"/>
      <c r="I1015" s="59" t="s">
        <v>9793</v>
      </c>
      <c r="J1015" s="75">
        <v>1</v>
      </c>
      <c r="K1015" s="62">
        <v>43383</v>
      </c>
      <c r="L1015" s="74">
        <v>27</v>
      </c>
      <c r="M1015" s="57">
        <v>2</v>
      </c>
      <c r="N1015" s="57">
        <f t="shared" si="90"/>
        <v>10</v>
      </c>
      <c r="O1015" s="57">
        <f t="shared" si="91"/>
        <v>10</v>
      </c>
      <c r="P1015" s="57" t="str">
        <f t="shared" si="92"/>
        <v>18</v>
      </c>
      <c r="Q1015" s="57">
        <f t="shared" si="93"/>
        <v>10100018</v>
      </c>
      <c r="R1015" s="57">
        <f t="shared" si="94"/>
        <v>101000181</v>
      </c>
      <c r="S1015" s="64">
        <f t="shared" si="95"/>
        <v>46802711101018</v>
      </c>
      <c r="T1015" s="57" t="e">
        <f>COUNTIF(#REF!,tratycont!S644)</f>
        <v>#REF!</v>
      </c>
      <c r="V1015" s="59"/>
    </row>
    <row r="1016" spans="1:22" x14ac:dyDescent="0.2">
      <c r="A1016" s="57">
        <v>1015</v>
      </c>
      <c r="B1016" s="63">
        <v>4680291</v>
      </c>
      <c r="C1016" s="58">
        <v>1</v>
      </c>
      <c r="D1016" s="82">
        <v>0</v>
      </c>
      <c r="E1016" s="59" t="s">
        <v>9331</v>
      </c>
      <c r="F1016" s="59" t="s">
        <v>9756</v>
      </c>
      <c r="G1016" s="59" t="s">
        <v>9794</v>
      </c>
      <c r="H1016" s="74"/>
      <c r="I1016" s="59" t="s">
        <v>9795</v>
      </c>
      <c r="J1016" s="75">
        <v>2</v>
      </c>
      <c r="K1016" s="62">
        <v>43454</v>
      </c>
      <c r="L1016" s="74">
        <v>25</v>
      </c>
      <c r="M1016" s="57">
        <v>2</v>
      </c>
      <c r="N1016" s="57">
        <f t="shared" si="90"/>
        <v>20</v>
      </c>
      <c r="O1016" s="57">
        <f t="shared" si="91"/>
        <v>12</v>
      </c>
      <c r="P1016" s="57" t="str">
        <f t="shared" si="92"/>
        <v>18</v>
      </c>
      <c r="Q1016" s="57">
        <f t="shared" si="93"/>
        <v>20120018</v>
      </c>
      <c r="R1016" s="57">
        <f t="shared" si="94"/>
        <v>201200182</v>
      </c>
      <c r="S1016" s="64">
        <f t="shared" si="95"/>
        <v>46802912201218</v>
      </c>
      <c r="T1016" s="57" t="e">
        <f>COUNTIF(#REF!,tratycont!S439)</f>
        <v>#REF!</v>
      </c>
      <c r="V1016" s="59"/>
    </row>
    <row r="1017" spans="1:22" x14ac:dyDescent="0.2">
      <c r="A1017" s="57">
        <v>1016</v>
      </c>
      <c r="B1017" s="63">
        <v>4680301</v>
      </c>
      <c r="C1017" s="58">
        <v>1</v>
      </c>
      <c r="D1017" s="82">
        <v>0</v>
      </c>
      <c r="E1017" s="59" t="s">
        <v>9331</v>
      </c>
      <c r="F1017" s="59" t="s">
        <v>9756</v>
      </c>
      <c r="G1017" s="59" t="s">
        <v>9796</v>
      </c>
      <c r="H1017" s="74"/>
      <c r="I1017" s="59" t="s">
        <v>9797</v>
      </c>
      <c r="J1017" s="75">
        <v>2</v>
      </c>
      <c r="K1017" s="62">
        <v>43244</v>
      </c>
      <c r="L1017" s="74">
        <v>32</v>
      </c>
      <c r="M1017" s="57">
        <v>2</v>
      </c>
      <c r="N1017" s="57">
        <f t="shared" si="90"/>
        <v>24</v>
      </c>
      <c r="O1017" s="57">
        <f t="shared" si="91"/>
        <v>5</v>
      </c>
      <c r="P1017" s="57" t="str">
        <f t="shared" si="92"/>
        <v>18</v>
      </c>
      <c r="Q1017" s="57">
        <f t="shared" si="93"/>
        <v>24050018</v>
      </c>
      <c r="R1017" s="57">
        <f t="shared" si="94"/>
        <v>240500182</v>
      </c>
      <c r="S1017" s="64">
        <f t="shared" si="95"/>
        <v>46803012240518</v>
      </c>
      <c r="T1017" s="57" t="e">
        <f>COUNTIF(#REF!,tratycont!#REF!)</f>
        <v>#REF!</v>
      </c>
      <c r="V1017" s="59"/>
    </row>
    <row r="1018" spans="1:22" x14ac:dyDescent="0.2">
      <c r="A1018" s="57">
        <v>1017</v>
      </c>
      <c r="B1018" s="63">
        <v>4680311</v>
      </c>
      <c r="C1018" s="58">
        <v>1</v>
      </c>
      <c r="D1018" s="82">
        <v>0</v>
      </c>
      <c r="E1018" s="59" t="s">
        <v>9331</v>
      </c>
      <c r="F1018" s="59" t="s">
        <v>9756</v>
      </c>
      <c r="G1018" s="59" t="s">
        <v>9798</v>
      </c>
      <c r="H1018" s="74"/>
      <c r="I1018" s="59" t="s">
        <v>9799</v>
      </c>
      <c r="J1018" s="75">
        <v>2</v>
      </c>
      <c r="K1018" s="62">
        <v>43523</v>
      </c>
      <c r="L1018" s="74">
        <v>23</v>
      </c>
      <c r="M1018" s="57">
        <v>2</v>
      </c>
      <c r="N1018" s="57">
        <f t="shared" si="90"/>
        <v>27</v>
      </c>
      <c r="O1018" s="57">
        <f t="shared" si="91"/>
        <v>2</v>
      </c>
      <c r="P1018" s="57" t="str">
        <f t="shared" si="92"/>
        <v>19</v>
      </c>
      <c r="Q1018" s="57">
        <f t="shared" si="93"/>
        <v>27020019</v>
      </c>
      <c r="R1018" s="57">
        <f t="shared" si="94"/>
        <v>270200192</v>
      </c>
      <c r="S1018" s="64">
        <f t="shared" si="95"/>
        <v>46803112270219</v>
      </c>
      <c r="T1018" s="57" t="e">
        <f>COUNTIF(#REF!,tratycont!S425)</f>
        <v>#REF!</v>
      </c>
      <c r="V1018" s="59"/>
    </row>
    <row r="1019" spans="1:22" x14ac:dyDescent="0.2">
      <c r="A1019" s="57">
        <v>1018</v>
      </c>
      <c r="B1019" s="63">
        <v>4680321</v>
      </c>
      <c r="C1019" s="58">
        <v>1</v>
      </c>
      <c r="D1019" s="82">
        <v>0</v>
      </c>
      <c r="E1019" s="59" t="s">
        <v>9331</v>
      </c>
      <c r="F1019" s="59" t="s">
        <v>9756</v>
      </c>
      <c r="G1019" s="59" t="s">
        <v>9800</v>
      </c>
      <c r="H1019" s="74"/>
      <c r="I1019" s="59" t="s">
        <v>9801</v>
      </c>
      <c r="J1019" s="75">
        <v>1</v>
      </c>
      <c r="K1019" s="62">
        <v>43521</v>
      </c>
      <c r="L1019" s="74">
        <v>23</v>
      </c>
      <c r="M1019" s="57">
        <v>2</v>
      </c>
      <c r="N1019" s="57">
        <f t="shared" si="90"/>
        <v>25</v>
      </c>
      <c r="O1019" s="57">
        <f t="shared" si="91"/>
        <v>2</v>
      </c>
      <c r="P1019" s="57" t="str">
        <f t="shared" si="92"/>
        <v>19</v>
      </c>
      <c r="Q1019" s="57">
        <f t="shared" si="93"/>
        <v>25020019</v>
      </c>
      <c r="R1019" s="57">
        <f t="shared" si="94"/>
        <v>250200191</v>
      </c>
      <c r="S1019" s="64">
        <f t="shared" si="95"/>
        <v>46803211250219</v>
      </c>
      <c r="T1019" s="57" t="e">
        <f>COUNTIF(#REF!,tratycont!S426)</f>
        <v>#REF!</v>
      </c>
      <c r="V1019" s="59"/>
    </row>
    <row r="1020" spans="1:22" x14ac:dyDescent="0.2">
      <c r="A1020" s="57">
        <v>1019</v>
      </c>
      <c r="B1020" s="63">
        <v>4680341</v>
      </c>
      <c r="C1020" s="58">
        <v>1</v>
      </c>
      <c r="D1020" s="82">
        <v>1</v>
      </c>
      <c r="E1020" s="59" t="s">
        <v>9331</v>
      </c>
      <c r="F1020" s="59" t="s">
        <v>9756</v>
      </c>
      <c r="G1020" s="59" t="s">
        <v>9802</v>
      </c>
      <c r="H1020" s="74"/>
      <c r="I1020" s="59" t="s">
        <v>9803</v>
      </c>
      <c r="J1020" s="75">
        <v>2</v>
      </c>
      <c r="K1020" s="62">
        <v>43478</v>
      </c>
      <c r="L1020" s="74">
        <v>24</v>
      </c>
      <c r="M1020" s="57">
        <v>2</v>
      </c>
      <c r="N1020" s="57">
        <f t="shared" si="90"/>
        <v>13</v>
      </c>
      <c r="O1020" s="57">
        <f t="shared" si="91"/>
        <v>1</v>
      </c>
      <c r="P1020" s="57" t="str">
        <f t="shared" si="92"/>
        <v>19</v>
      </c>
      <c r="Q1020" s="57">
        <f t="shared" si="93"/>
        <v>13010019</v>
      </c>
      <c r="R1020" s="57">
        <f t="shared" si="94"/>
        <v>130100192</v>
      </c>
      <c r="S1020" s="64">
        <f t="shared" si="95"/>
        <v>46803412130119</v>
      </c>
      <c r="T1020" s="57" t="e">
        <f>COUNTIF(#REF!,tratycont!S642)</f>
        <v>#REF!</v>
      </c>
      <c r="V1020" s="59"/>
    </row>
    <row r="1021" spans="1:22" x14ac:dyDescent="0.2">
      <c r="A1021" s="57">
        <v>1020</v>
      </c>
      <c r="B1021" s="63">
        <v>4680351</v>
      </c>
      <c r="C1021" s="58">
        <v>1</v>
      </c>
      <c r="D1021" s="82">
        <v>0</v>
      </c>
      <c r="E1021" s="59" t="s">
        <v>9331</v>
      </c>
      <c r="F1021" s="59" t="s">
        <v>9756</v>
      </c>
      <c r="G1021" s="59" t="s">
        <v>9804</v>
      </c>
      <c r="H1021" s="74"/>
      <c r="I1021" s="59" t="s">
        <v>9805</v>
      </c>
      <c r="J1021" s="75">
        <v>2</v>
      </c>
      <c r="K1021" s="62">
        <v>43490</v>
      </c>
      <c r="L1021" s="74">
        <v>24</v>
      </c>
      <c r="M1021" s="57">
        <v>2</v>
      </c>
      <c r="N1021" s="57">
        <f t="shared" si="90"/>
        <v>25</v>
      </c>
      <c r="O1021" s="57">
        <f t="shared" si="91"/>
        <v>1</v>
      </c>
      <c r="P1021" s="57" t="str">
        <f t="shared" si="92"/>
        <v>19</v>
      </c>
      <c r="Q1021" s="57">
        <f t="shared" si="93"/>
        <v>25010019</v>
      </c>
      <c r="R1021" s="57">
        <f t="shared" si="94"/>
        <v>250100192</v>
      </c>
      <c r="S1021" s="64">
        <f t="shared" si="95"/>
        <v>46803512250119</v>
      </c>
      <c r="T1021" s="57" t="e">
        <f>COUNTIF(#REF!,tratycont!S431)</f>
        <v>#REF!</v>
      </c>
      <c r="V1021" s="59"/>
    </row>
    <row r="1022" spans="1:22" x14ac:dyDescent="0.2">
      <c r="A1022" s="57">
        <v>1021</v>
      </c>
      <c r="B1022" s="63">
        <v>4680361</v>
      </c>
      <c r="C1022" s="58">
        <v>1</v>
      </c>
      <c r="D1022" s="82">
        <v>1</v>
      </c>
      <c r="E1022" s="59" t="s">
        <v>9331</v>
      </c>
      <c r="F1022" s="59" t="s">
        <v>9756</v>
      </c>
      <c r="G1022" s="59" t="s">
        <v>9806</v>
      </c>
      <c r="H1022" s="74"/>
      <c r="I1022" s="59" t="s">
        <v>9807</v>
      </c>
      <c r="J1022" s="75">
        <v>2</v>
      </c>
      <c r="K1022" s="62">
        <v>43360</v>
      </c>
      <c r="L1022" s="74">
        <v>28</v>
      </c>
      <c r="M1022" s="57">
        <v>2</v>
      </c>
      <c r="N1022" s="57">
        <f t="shared" si="90"/>
        <v>17</v>
      </c>
      <c r="O1022" s="57">
        <f t="shared" si="91"/>
        <v>9</v>
      </c>
      <c r="P1022" s="57" t="str">
        <f t="shared" si="92"/>
        <v>18</v>
      </c>
      <c r="Q1022" s="57">
        <f t="shared" si="93"/>
        <v>17090018</v>
      </c>
      <c r="R1022" s="57">
        <f t="shared" si="94"/>
        <v>170900182</v>
      </c>
      <c r="S1022" s="64">
        <f t="shared" si="95"/>
        <v>46803612170918</v>
      </c>
      <c r="T1022" s="57" t="e">
        <f>COUNTIF(#REF!,tratycont!S441)</f>
        <v>#REF!</v>
      </c>
      <c r="V1022" s="59"/>
    </row>
    <row r="1023" spans="1:22" x14ac:dyDescent="0.2">
      <c r="A1023" s="57">
        <v>1022</v>
      </c>
      <c r="B1023" s="63">
        <v>4680371</v>
      </c>
      <c r="C1023" s="58">
        <v>1</v>
      </c>
      <c r="D1023" s="82">
        <v>2</v>
      </c>
      <c r="E1023" s="59" t="s">
        <v>9331</v>
      </c>
      <c r="F1023" s="59" t="s">
        <v>9756</v>
      </c>
      <c r="G1023" s="59" t="s">
        <v>9808</v>
      </c>
      <c r="H1023" s="74"/>
      <c r="I1023" s="59" t="s">
        <v>9809</v>
      </c>
      <c r="J1023" s="75">
        <v>2</v>
      </c>
      <c r="K1023" s="62">
        <v>43357</v>
      </c>
      <c r="L1023" s="74">
        <v>28</v>
      </c>
      <c r="M1023" s="57">
        <v>2</v>
      </c>
      <c r="N1023" s="57">
        <f t="shared" si="90"/>
        <v>14</v>
      </c>
      <c r="O1023" s="57">
        <f t="shared" si="91"/>
        <v>9</v>
      </c>
      <c r="P1023" s="57" t="str">
        <f t="shared" si="92"/>
        <v>18</v>
      </c>
      <c r="Q1023" s="57">
        <f t="shared" si="93"/>
        <v>14090018</v>
      </c>
      <c r="R1023" s="57">
        <f t="shared" si="94"/>
        <v>140900182</v>
      </c>
      <c r="S1023" s="64">
        <f t="shared" si="95"/>
        <v>46803712140918</v>
      </c>
      <c r="T1023" s="57" t="e">
        <f>COUNTIF(#REF!,tratycont!S442)</f>
        <v>#REF!</v>
      </c>
      <c r="V1023" s="59"/>
    </row>
    <row r="1024" spans="1:22" x14ac:dyDescent="0.2">
      <c r="A1024" s="57">
        <v>1023</v>
      </c>
      <c r="B1024" s="63">
        <v>4680381</v>
      </c>
      <c r="C1024" s="58">
        <v>1</v>
      </c>
      <c r="D1024" s="82">
        <v>0</v>
      </c>
      <c r="E1024" s="59" t="s">
        <v>9331</v>
      </c>
      <c r="F1024" s="59" t="s">
        <v>9756</v>
      </c>
      <c r="G1024" s="59" t="s">
        <v>9810</v>
      </c>
      <c r="H1024" s="74"/>
      <c r="I1024" s="59" t="s">
        <v>9811</v>
      </c>
      <c r="J1024" s="75">
        <v>1</v>
      </c>
      <c r="K1024" s="62">
        <v>43449</v>
      </c>
      <c r="L1024" s="74">
        <v>25</v>
      </c>
      <c r="M1024" s="57">
        <v>2</v>
      </c>
      <c r="N1024" s="57">
        <f t="shared" si="90"/>
        <v>15</v>
      </c>
      <c r="O1024" s="57">
        <f t="shared" si="91"/>
        <v>12</v>
      </c>
      <c r="P1024" s="57" t="str">
        <f t="shared" si="92"/>
        <v>18</v>
      </c>
      <c r="Q1024" s="57">
        <f t="shared" si="93"/>
        <v>15120018</v>
      </c>
      <c r="R1024" s="57">
        <f t="shared" si="94"/>
        <v>151200181</v>
      </c>
      <c r="S1024" s="64">
        <f t="shared" si="95"/>
        <v>46803811151218</v>
      </c>
      <c r="T1024" s="57" t="e">
        <f>COUNTIF(#REF!,tratycont!S424)</f>
        <v>#REF!</v>
      </c>
      <c r="V1024" s="59"/>
    </row>
    <row r="1025" spans="1:22" x14ac:dyDescent="0.2">
      <c r="A1025" s="57">
        <v>1024</v>
      </c>
      <c r="B1025" s="63">
        <v>4680411</v>
      </c>
      <c r="C1025" s="58">
        <v>1</v>
      </c>
      <c r="D1025" s="82">
        <v>0</v>
      </c>
      <c r="E1025" s="59" t="s">
        <v>9331</v>
      </c>
      <c r="F1025" s="59" t="s">
        <v>9756</v>
      </c>
      <c r="G1025" s="59" t="s">
        <v>9812</v>
      </c>
      <c r="H1025" s="74"/>
      <c r="I1025" s="59" t="s">
        <v>9813</v>
      </c>
      <c r="J1025" s="75">
        <v>1</v>
      </c>
      <c r="K1025" s="62">
        <v>43454</v>
      </c>
      <c r="L1025" s="74">
        <v>25</v>
      </c>
      <c r="M1025" s="57">
        <v>2</v>
      </c>
      <c r="N1025" s="57">
        <f t="shared" si="90"/>
        <v>20</v>
      </c>
      <c r="O1025" s="57">
        <f t="shared" si="91"/>
        <v>12</v>
      </c>
      <c r="P1025" s="57" t="str">
        <f t="shared" si="92"/>
        <v>18</v>
      </c>
      <c r="Q1025" s="57">
        <f t="shared" si="93"/>
        <v>20120018</v>
      </c>
      <c r="R1025" s="57">
        <f t="shared" si="94"/>
        <v>201200181</v>
      </c>
      <c r="S1025" s="64">
        <f t="shared" si="95"/>
        <v>46804111201218</v>
      </c>
      <c r="T1025" s="57" t="e">
        <f>COUNTIF(#REF!,tratycont!S429)</f>
        <v>#REF!</v>
      </c>
      <c r="V1025" s="59"/>
    </row>
    <row r="1026" spans="1:22" x14ac:dyDescent="0.2">
      <c r="A1026" s="57">
        <v>1025</v>
      </c>
      <c r="B1026" s="63">
        <v>4680421</v>
      </c>
      <c r="C1026" s="58">
        <v>1</v>
      </c>
      <c r="D1026" s="82">
        <v>0</v>
      </c>
      <c r="E1026" s="59" t="s">
        <v>9331</v>
      </c>
      <c r="F1026" s="59" t="s">
        <v>9756</v>
      </c>
      <c r="G1026" s="59" t="s">
        <v>9814</v>
      </c>
      <c r="H1026" s="74"/>
      <c r="I1026" s="59" t="s">
        <v>9815</v>
      </c>
      <c r="J1026" s="75">
        <v>1</v>
      </c>
      <c r="K1026" s="62">
        <v>43596</v>
      </c>
      <c r="L1026" s="74">
        <v>20</v>
      </c>
      <c r="M1026" s="57">
        <v>2</v>
      </c>
      <c r="N1026" s="57">
        <f t="shared" ref="N1026:N1089" si="96">DAY(K1026)</f>
        <v>11</v>
      </c>
      <c r="O1026" s="57">
        <f t="shared" ref="O1026:O1089" si="97">MONTH(K1026)</f>
        <v>5</v>
      </c>
      <c r="P1026" s="57" t="str">
        <f t="shared" ref="P1026:P1089" si="98">RIGHT(YEAR(K1026),2)</f>
        <v>19</v>
      </c>
      <c r="Q1026" s="57">
        <f t="shared" ref="Q1026:Q1089" si="99">(((N1026*100)+O1026)*10000)+P1026</f>
        <v>11050019</v>
      </c>
      <c r="R1026" s="57">
        <f t="shared" ref="R1026:R1089" si="100">(Q1026*10)+J1026</f>
        <v>110500191</v>
      </c>
      <c r="S1026" s="64">
        <f t="shared" ref="S1026:S1089" si="101">(((((((B1026*10)+J1026)*100)+N1026)*100)+O1026)*100)+P1026</f>
        <v>46804211110519</v>
      </c>
      <c r="T1026" s="57" t="e">
        <f>COUNTIF(#REF!,tratycont!S437)</f>
        <v>#REF!</v>
      </c>
      <c r="V1026" s="59"/>
    </row>
    <row r="1027" spans="1:22" x14ac:dyDescent="0.2">
      <c r="A1027" s="57">
        <v>1026</v>
      </c>
      <c r="B1027" s="63">
        <v>4680431</v>
      </c>
      <c r="C1027" s="58">
        <v>1</v>
      </c>
      <c r="D1027" s="82">
        <v>0</v>
      </c>
      <c r="E1027" s="59" t="s">
        <v>9331</v>
      </c>
      <c r="F1027" s="59" t="s">
        <v>9756</v>
      </c>
      <c r="G1027" s="59" t="s">
        <v>9816</v>
      </c>
      <c r="H1027" s="74"/>
      <c r="I1027" s="59" t="s">
        <v>9817</v>
      </c>
      <c r="J1027" s="75">
        <v>1</v>
      </c>
      <c r="K1027" s="62">
        <v>43463</v>
      </c>
      <c r="L1027" s="74">
        <v>25</v>
      </c>
      <c r="M1027" s="57">
        <v>2</v>
      </c>
      <c r="N1027" s="57">
        <f t="shared" si="96"/>
        <v>29</v>
      </c>
      <c r="O1027" s="57">
        <f t="shared" si="97"/>
        <v>12</v>
      </c>
      <c r="P1027" s="57" t="str">
        <f t="shared" si="98"/>
        <v>18</v>
      </c>
      <c r="Q1027" s="57">
        <f t="shared" si="99"/>
        <v>29120018</v>
      </c>
      <c r="R1027" s="57">
        <f t="shared" si="100"/>
        <v>291200181</v>
      </c>
      <c r="S1027" s="64">
        <f t="shared" si="101"/>
        <v>46804311291218</v>
      </c>
      <c r="T1027" s="57" t="e">
        <f>COUNTIF(#REF!,tratycont!S445)</f>
        <v>#REF!</v>
      </c>
      <c r="V1027" s="59"/>
    </row>
    <row r="1028" spans="1:22" x14ac:dyDescent="0.2">
      <c r="A1028" s="57">
        <v>1027</v>
      </c>
      <c r="B1028" s="63">
        <v>4680441</v>
      </c>
      <c r="C1028" s="58">
        <v>1</v>
      </c>
      <c r="D1028" s="82">
        <v>0</v>
      </c>
      <c r="E1028" s="59" t="s">
        <v>9331</v>
      </c>
      <c r="F1028" s="59" t="s">
        <v>9756</v>
      </c>
      <c r="G1028" s="59" t="s">
        <v>9818</v>
      </c>
      <c r="H1028" s="74"/>
      <c r="I1028" s="59" t="s">
        <v>9819</v>
      </c>
      <c r="J1028" s="75">
        <v>2</v>
      </c>
      <c r="K1028" s="62">
        <v>43474</v>
      </c>
      <c r="L1028" s="74">
        <v>25</v>
      </c>
      <c r="M1028" s="57">
        <v>2</v>
      </c>
      <c r="N1028" s="57">
        <f t="shared" si="96"/>
        <v>9</v>
      </c>
      <c r="O1028" s="57">
        <f t="shared" si="97"/>
        <v>1</v>
      </c>
      <c r="P1028" s="57" t="str">
        <f t="shared" si="98"/>
        <v>19</v>
      </c>
      <c r="Q1028" s="57">
        <f t="shared" si="99"/>
        <v>9010019</v>
      </c>
      <c r="R1028" s="57">
        <f t="shared" si="100"/>
        <v>90100192</v>
      </c>
      <c r="S1028" s="64">
        <f t="shared" si="101"/>
        <v>46804412090119</v>
      </c>
      <c r="T1028" s="57" t="e">
        <f>COUNTIF(#REF!,tratycont!S436)</f>
        <v>#REF!</v>
      </c>
      <c r="V1028" s="59"/>
    </row>
    <row r="1029" spans="1:22" x14ac:dyDescent="0.2">
      <c r="A1029" s="57">
        <v>1028</v>
      </c>
      <c r="B1029" s="63">
        <v>4680451</v>
      </c>
      <c r="C1029" s="58">
        <v>1</v>
      </c>
      <c r="D1029" s="82">
        <v>1</v>
      </c>
      <c r="E1029" s="59" t="s">
        <v>9331</v>
      </c>
      <c r="F1029" s="59" t="s">
        <v>9756</v>
      </c>
      <c r="G1029" s="59" t="s">
        <v>9820</v>
      </c>
      <c r="H1029" s="74"/>
      <c r="I1029" s="59" t="s">
        <v>9821</v>
      </c>
      <c r="J1029" s="75">
        <v>2</v>
      </c>
      <c r="K1029" s="62">
        <v>43288</v>
      </c>
      <c r="L1029" s="74">
        <v>31</v>
      </c>
      <c r="M1029" s="57">
        <v>2</v>
      </c>
      <c r="N1029" s="57">
        <f t="shared" si="96"/>
        <v>7</v>
      </c>
      <c r="O1029" s="57">
        <f t="shared" si="97"/>
        <v>7</v>
      </c>
      <c r="P1029" s="57" t="str">
        <f t="shared" si="98"/>
        <v>18</v>
      </c>
      <c r="Q1029" s="57">
        <f t="shared" si="99"/>
        <v>7070018</v>
      </c>
      <c r="R1029" s="57">
        <f t="shared" si="100"/>
        <v>70700182</v>
      </c>
      <c r="S1029" s="64">
        <f t="shared" si="101"/>
        <v>46804512070718</v>
      </c>
      <c r="T1029" s="57" t="e">
        <f>COUNTIF(#REF!,tratycont!S421)</f>
        <v>#REF!</v>
      </c>
      <c r="V1029" s="59"/>
    </row>
    <row r="1030" spans="1:22" x14ac:dyDescent="0.2">
      <c r="A1030" s="57">
        <v>1029</v>
      </c>
      <c r="B1030" s="63">
        <v>4680461</v>
      </c>
      <c r="C1030" s="58">
        <v>1</v>
      </c>
      <c r="D1030" s="82">
        <v>1</v>
      </c>
      <c r="E1030" s="59" t="s">
        <v>9331</v>
      </c>
      <c r="F1030" s="59" t="s">
        <v>9756</v>
      </c>
      <c r="G1030" s="59" t="s">
        <v>9822</v>
      </c>
      <c r="H1030" s="74"/>
      <c r="I1030" s="59" t="s">
        <v>9823</v>
      </c>
      <c r="J1030" s="75">
        <v>1</v>
      </c>
      <c r="K1030" s="62">
        <v>43349</v>
      </c>
      <c r="L1030" s="74">
        <v>29</v>
      </c>
      <c r="M1030" s="57">
        <v>2</v>
      </c>
      <c r="N1030" s="57">
        <f t="shared" si="96"/>
        <v>6</v>
      </c>
      <c r="O1030" s="57">
        <f t="shared" si="97"/>
        <v>9</v>
      </c>
      <c r="P1030" s="57" t="str">
        <f t="shared" si="98"/>
        <v>18</v>
      </c>
      <c r="Q1030" s="57">
        <f t="shared" si="99"/>
        <v>6090018</v>
      </c>
      <c r="R1030" s="57">
        <f t="shared" si="100"/>
        <v>60900181</v>
      </c>
      <c r="S1030" s="64">
        <f t="shared" si="101"/>
        <v>46804611060918</v>
      </c>
      <c r="T1030" s="57" t="e">
        <f>COUNTIF(#REF!,tratycont!S444)</f>
        <v>#REF!</v>
      </c>
      <c r="V1030" s="59"/>
    </row>
    <row r="1031" spans="1:22" x14ac:dyDescent="0.2">
      <c r="A1031" s="57">
        <v>1030</v>
      </c>
      <c r="B1031" s="68">
        <v>4700011</v>
      </c>
      <c r="C1031" s="58">
        <v>1</v>
      </c>
      <c r="D1031" s="82">
        <v>1</v>
      </c>
      <c r="E1031" s="59" t="s">
        <v>7562</v>
      </c>
      <c r="F1031" s="59" t="s">
        <v>7582</v>
      </c>
      <c r="G1031" s="59" t="s">
        <v>9824</v>
      </c>
      <c r="H1031" s="60"/>
      <c r="I1031" s="59" t="s">
        <v>9825</v>
      </c>
      <c r="J1031" s="59">
        <v>1</v>
      </c>
      <c r="K1031" s="66">
        <v>43257</v>
      </c>
      <c r="L1031" s="63" t="e">
        <f ca="1">DATEDIF(#REF!,TODAY(),"M")</f>
        <v>#REF!</v>
      </c>
      <c r="M1031" s="57">
        <v>1</v>
      </c>
      <c r="N1031" s="57">
        <f t="shared" si="96"/>
        <v>6</v>
      </c>
      <c r="O1031" s="57">
        <f t="shared" si="97"/>
        <v>6</v>
      </c>
      <c r="P1031" s="57" t="str">
        <f t="shared" si="98"/>
        <v>18</v>
      </c>
      <c r="Q1031" s="57">
        <f t="shared" si="99"/>
        <v>6060018</v>
      </c>
      <c r="R1031" s="57">
        <f t="shared" si="100"/>
        <v>60600181</v>
      </c>
      <c r="S1031" s="64">
        <f t="shared" si="101"/>
        <v>47000111060618</v>
      </c>
      <c r="T1031" s="57" t="e">
        <f>COUNTIF(#REF!,tratycont!S1573)</f>
        <v>#REF!</v>
      </c>
      <c r="V1031" s="63" t="s">
        <v>7790</v>
      </c>
    </row>
    <row r="1032" spans="1:22" x14ac:dyDescent="0.2">
      <c r="A1032" s="57">
        <v>1031</v>
      </c>
      <c r="B1032" s="68">
        <v>4700021</v>
      </c>
      <c r="C1032" s="58">
        <v>1</v>
      </c>
      <c r="D1032" s="82">
        <v>1</v>
      </c>
      <c r="E1032" s="59" t="s">
        <v>7562</v>
      </c>
      <c r="F1032" s="59" t="s">
        <v>7582</v>
      </c>
      <c r="G1032" s="59" t="s">
        <v>9826</v>
      </c>
      <c r="H1032" s="60"/>
      <c r="I1032" s="59" t="s">
        <v>9827</v>
      </c>
      <c r="J1032" s="59">
        <v>1</v>
      </c>
      <c r="K1032" s="66">
        <v>43286</v>
      </c>
      <c r="L1032" s="63" t="e">
        <f ca="1">DATEDIF(#REF!,TODAY(),"M")</f>
        <v>#REF!</v>
      </c>
      <c r="M1032" s="57">
        <v>1</v>
      </c>
      <c r="N1032" s="57">
        <f t="shared" si="96"/>
        <v>5</v>
      </c>
      <c r="O1032" s="57">
        <f t="shared" si="97"/>
        <v>7</v>
      </c>
      <c r="P1032" s="57" t="str">
        <f t="shared" si="98"/>
        <v>18</v>
      </c>
      <c r="Q1032" s="57">
        <f t="shared" si="99"/>
        <v>5070018</v>
      </c>
      <c r="R1032" s="57">
        <f t="shared" si="100"/>
        <v>50700181</v>
      </c>
      <c r="S1032" s="64">
        <f t="shared" si="101"/>
        <v>47000211050718</v>
      </c>
      <c r="T1032" s="57" t="e">
        <f>COUNTIF(#REF!,tratycont!S1572)</f>
        <v>#REF!</v>
      </c>
      <c r="V1032" s="63" t="s">
        <v>7790</v>
      </c>
    </row>
    <row r="1033" spans="1:22" x14ac:dyDescent="0.2">
      <c r="A1033" s="57">
        <v>1032</v>
      </c>
      <c r="B1033" s="68">
        <v>4700031</v>
      </c>
      <c r="C1033" s="58">
        <v>1</v>
      </c>
      <c r="D1033" s="82">
        <v>1</v>
      </c>
      <c r="E1033" s="59" t="s">
        <v>7562</v>
      </c>
      <c r="F1033" s="59" t="s">
        <v>7582</v>
      </c>
      <c r="G1033" s="59" t="s">
        <v>9828</v>
      </c>
      <c r="H1033" s="60"/>
      <c r="I1033" s="59" t="s">
        <v>9829</v>
      </c>
      <c r="J1033" s="59">
        <v>2</v>
      </c>
      <c r="K1033" s="66">
        <v>43208</v>
      </c>
      <c r="L1033" s="63" t="e">
        <f ca="1">DATEDIF(#REF!,TODAY(),"M")</f>
        <v>#REF!</v>
      </c>
      <c r="M1033" s="57">
        <v>1</v>
      </c>
      <c r="N1033" s="57">
        <f t="shared" si="96"/>
        <v>18</v>
      </c>
      <c r="O1033" s="57">
        <f t="shared" si="97"/>
        <v>4</v>
      </c>
      <c r="P1033" s="57" t="str">
        <f t="shared" si="98"/>
        <v>18</v>
      </c>
      <c r="Q1033" s="57">
        <f t="shared" si="99"/>
        <v>18040018</v>
      </c>
      <c r="R1033" s="57">
        <f t="shared" si="100"/>
        <v>180400182</v>
      </c>
      <c r="S1033" s="64">
        <f t="shared" si="101"/>
        <v>47000312180418</v>
      </c>
      <c r="T1033" s="57" t="e">
        <f>COUNTIF(#REF!,tratycont!S1577)</f>
        <v>#REF!</v>
      </c>
      <c r="V1033" s="63" t="s">
        <v>7790</v>
      </c>
    </row>
    <row r="1034" spans="1:22" x14ac:dyDescent="0.2">
      <c r="A1034" s="57">
        <v>1033</v>
      </c>
      <c r="B1034" s="68">
        <v>4700041</v>
      </c>
      <c r="C1034" s="58">
        <v>1</v>
      </c>
      <c r="D1034" s="82">
        <v>1</v>
      </c>
      <c r="E1034" s="59" t="s">
        <v>7562</v>
      </c>
      <c r="F1034" s="59" t="s">
        <v>7582</v>
      </c>
      <c r="G1034" s="59" t="s">
        <v>9830</v>
      </c>
      <c r="H1034" s="60"/>
      <c r="I1034" s="59" t="s">
        <v>9831</v>
      </c>
      <c r="J1034" s="59">
        <v>1</v>
      </c>
      <c r="K1034" s="66">
        <v>43351</v>
      </c>
      <c r="L1034" s="63" t="e">
        <f ca="1">DATEDIF(#REF!,TODAY(),"M")</f>
        <v>#REF!</v>
      </c>
      <c r="M1034" s="57">
        <v>1</v>
      </c>
      <c r="N1034" s="57">
        <f t="shared" si="96"/>
        <v>8</v>
      </c>
      <c r="O1034" s="57">
        <f t="shared" si="97"/>
        <v>9</v>
      </c>
      <c r="P1034" s="57" t="str">
        <f t="shared" si="98"/>
        <v>18</v>
      </c>
      <c r="Q1034" s="57">
        <f t="shared" si="99"/>
        <v>8090018</v>
      </c>
      <c r="R1034" s="57">
        <f t="shared" si="100"/>
        <v>80900181</v>
      </c>
      <c r="S1034" s="64">
        <f t="shared" si="101"/>
        <v>47000411080918</v>
      </c>
      <c r="T1034" s="57" t="e">
        <f>COUNTIF(#REF!,tratycont!S1578)</f>
        <v>#REF!</v>
      </c>
      <c r="V1034" s="63" t="s">
        <v>7790</v>
      </c>
    </row>
    <row r="1035" spans="1:22" x14ac:dyDescent="0.2">
      <c r="A1035" s="57">
        <v>1034</v>
      </c>
      <c r="B1035" s="68">
        <v>4700051</v>
      </c>
      <c r="C1035" s="58">
        <v>1</v>
      </c>
      <c r="D1035" s="82">
        <v>0</v>
      </c>
      <c r="E1035" s="59" t="s">
        <v>7562</v>
      </c>
      <c r="F1035" s="59" t="s">
        <v>7582</v>
      </c>
      <c r="G1035" s="59" t="s">
        <v>9832</v>
      </c>
      <c r="H1035" s="60"/>
      <c r="I1035" s="59" t="s">
        <v>9833</v>
      </c>
      <c r="J1035" s="59">
        <v>1</v>
      </c>
      <c r="K1035" s="66">
        <v>43535</v>
      </c>
      <c r="L1035" s="63" t="e">
        <f ca="1">DATEDIF(#REF!,TODAY(),"M")</f>
        <v>#REF!</v>
      </c>
      <c r="M1035" s="57">
        <v>1</v>
      </c>
      <c r="N1035" s="57">
        <f t="shared" si="96"/>
        <v>11</v>
      </c>
      <c r="O1035" s="57">
        <f t="shared" si="97"/>
        <v>3</v>
      </c>
      <c r="P1035" s="57" t="str">
        <f t="shared" si="98"/>
        <v>19</v>
      </c>
      <c r="Q1035" s="57">
        <f t="shared" si="99"/>
        <v>11030019</v>
      </c>
      <c r="R1035" s="57">
        <f t="shared" si="100"/>
        <v>110300191</v>
      </c>
      <c r="S1035" s="64">
        <f t="shared" si="101"/>
        <v>47000511110319</v>
      </c>
      <c r="T1035" s="57" t="e">
        <f>COUNTIF(#REF!,tratycont!S1579)</f>
        <v>#REF!</v>
      </c>
      <c r="V1035" s="63" t="s">
        <v>7790</v>
      </c>
    </row>
    <row r="1036" spans="1:22" x14ac:dyDescent="0.2">
      <c r="A1036" s="57">
        <v>1035</v>
      </c>
      <c r="B1036" s="68">
        <v>4700061</v>
      </c>
      <c r="C1036" s="58">
        <v>1</v>
      </c>
      <c r="D1036" s="82">
        <v>1</v>
      </c>
      <c r="E1036" s="59" t="s">
        <v>7562</v>
      </c>
      <c r="F1036" s="59" t="s">
        <v>7582</v>
      </c>
      <c r="G1036" s="59" t="s">
        <v>9834</v>
      </c>
      <c r="H1036" s="60"/>
      <c r="I1036" s="59" t="s">
        <v>9835</v>
      </c>
      <c r="J1036" s="59">
        <v>1</v>
      </c>
      <c r="K1036" s="66">
        <v>43342</v>
      </c>
      <c r="L1036" s="63" t="e">
        <f ca="1">DATEDIF(#REF!,TODAY(),"M")</f>
        <v>#REF!</v>
      </c>
      <c r="M1036" s="57">
        <v>1</v>
      </c>
      <c r="N1036" s="57">
        <f t="shared" si="96"/>
        <v>30</v>
      </c>
      <c r="O1036" s="57">
        <f t="shared" si="97"/>
        <v>8</v>
      </c>
      <c r="P1036" s="57" t="str">
        <f t="shared" si="98"/>
        <v>18</v>
      </c>
      <c r="Q1036" s="57">
        <f t="shared" si="99"/>
        <v>30080018</v>
      </c>
      <c r="R1036" s="57">
        <f t="shared" si="100"/>
        <v>300800181</v>
      </c>
      <c r="S1036" s="64">
        <f t="shared" si="101"/>
        <v>47000611300818</v>
      </c>
      <c r="T1036" s="57" t="e">
        <f>COUNTIF(#REF!,tratycont!S1571)</f>
        <v>#REF!</v>
      </c>
      <c r="V1036" s="63" t="s">
        <v>7790</v>
      </c>
    </row>
    <row r="1037" spans="1:22" x14ac:dyDescent="0.2">
      <c r="A1037" s="57">
        <v>1036</v>
      </c>
      <c r="B1037" s="68">
        <v>4700071</v>
      </c>
      <c r="C1037" s="58">
        <v>1</v>
      </c>
      <c r="D1037" s="82">
        <v>0</v>
      </c>
      <c r="E1037" s="59" t="s">
        <v>7562</v>
      </c>
      <c r="F1037" s="59" t="s">
        <v>7582</v>
      </c>
      <c r="G1037" s="59" t="s">
        <v>9836</v>
      </c>
      <c r="H1037" s="60"/>
      <c r="I1037" s="59" t="s">
        <v>9837</v>
      </c>
      <c r="J1037" s="59">
        <v>1</v>
      </c>
      <c r="K1037" s="66">
        <v>43413</v>
      </c>
      <c r="L1037" s="63" t="e">
        <f ca="1">DATEDIF(#REF!,TODAY(),"M")</f>
        <v>#REF!</v>
      </c>
      <c r="M1037" s="57">
        <v>1</v>
      </c>
      <c r="N1037" s="57">
        <f t="shared" si="96"/>
        <v>9</v>
      </c>
      <c r="O1037" s="57">
        <f t="shared" si="97"/>
        <v>11</v>
      </c>
      <c r="P1037" s="57" t="str">
        <f t="shared" si="98"/>
        <v>18</v>
      </c>
      <c r="Q1037" s="57">
        <f t="shared" si="99"/>
        <v>9110018</v>
      </c>
      <c r="R1037" s="57">
        <f t="shared" si="100"/>
        <v>91100181</v>
      </c>
      <c r="S1037" s="64">
        <f t="shared" si="101"/>
        <v>47000711091118</v>
      </c>
      <c r="T1037" s="57" t="e">
        <f>COUNTIF(#REF!,tratycont!S1574)</f>
        <v>#REF!</v>
      </c>
      <c r="V1037" s="63" t="s">
        <v>7790</v>
      </c>
    </row>
    <row r="1038" spans="1:22" x14ac:dyDescent="0.2">
      <c r="A1038" s="57">
        <v>1037</v>
      </c>
      <c r="B1038" s="68">
        <v>4700081</v>
      </c>
      <c r="C1038" s="58">
        <v>1</v>
      </c>
      <c r="D1038" s="82">
        <v>0</v>
      </c>
      <c r="E1038" s="59" t="s">
        <v>7562</v>
      </c>
      <c r="F1038" s="59" t="s">
        <v>7582</v>
      </c>
      <c r="G1038" s="59" t="s">
        <v>9838</v>
      </c>
      <c r="H1038" s="60"/>
      <c r="I1038" s="59" t="s">
        <v>9839</v>
      </c>
      <c r="J1038" s="59">
        <v>2</v>
      </c>
      <c r="K1038" s="66">
        <v>43544</v>
      </c>
      <c r="L1038" s="63" t="e">
        <f ca="1">DATEDIF(#REF!,TODAY(),"M")</f>
        <v>#REF!</v>
      </c>
      <c r="M1038" s="57">
        <v>1</v>
      </c>
      <c r="N1038" s="57">
        <f t="shared" si="96"/>
        <v>20</v>
      </c>
      <c r="O1038" s="57">
        <f t="shared" si="97"/>
        <v>3</v>
      </c>
      <c r="P1038" s="57" t="str">
        <f t="shared" si="98"/>
        <v>19</v>
      </c>
      <c r="Q1038" s="57">
        <f t="shared" si="99"/>
        <v>20030019</v>
      </c>
      <c r="R1038" s="57">
        <f t="shared" si="100"/>
        <v>200300192</v>
      </c>
      <c r="S1038" s="64">
        <f t="shared" si="101"/>
        <v>47000812200319</v>
      </c>
      <c r="T1038" s="57" t="e">
        <f>COUNTIF(#REF!,tratycont!S1580)</f>
        <v>#REF!</v>
      </c>
      <c r="V1038" s="63" t="s">
        <v>7790</v>
      </c>
    </row>
    <row r="1039" spans="1:22" x14ac:dyDescent="0.2">
      <c r="A1039" s="57">
        <v>1038</v>
      </c>
      <c r="B1039" s="68">
        <v>4700101</v>
      </c>
      <c r="C1039" s="58">
        <v>1</v>
      </c>
      <c r="D1039" s="82">
        <v>0</v>
      </c>
      <c r="E1039" s="59" t="s">
        <v>7562</v>
      </c>
      <c r="F1039" s="59" t="s">
        <v>7582</v>
      </c>
      <c r="G1039" s="59" t="s">
        <v>9840</v>
      </c>
      <c r="H1039" s="60"/>
      <c r="I1039" s="59" t="s">
        <v>9841</v>
      </c>
      <c r="J1039" s="59">
        <v>1</v>
      </c>
      <c r="K1039" s="66">
        <v>43566</v>
      </c>
      <c r="L1039" s="63" t="e">
        <f ca="1">DATEDIF(#REF!,TODAY(),"M")</f>
        <v>#REF!</v>
      </c>
      <c r="M1039" s="57">
        <v>1</v>
      </c>
      <c r="N1039" s="57">
        <f t="shared" si="96"/>
        <v>11</v>
      </c>
      <c r="O1039" s="57">
        <f t="shared" si="97"/>
        <v>4</v>
      </c>
      <c r="P1039" s="57" t="str">
        <f t="shared" si="98"/>
        <v>19</v>
      </c>
      <c r="Q1039" s="57">
        <f t="shared" si="99"/>
        <v>11040019</v>
      </c>
      <c r="R1039" s="57">
        <f t="shared" si="100"/>
        <v>110400191</v>
      </c>
      <c r="S1039" s="64">
        <f t="shared" si="101"/>
        <v>47001011110419</v>
      </c>
      <c r="T1039" s="57" t="e">
        <f>COUNTIF(#REF!,tratycont!S1576)</f>
        <v>#REF!</v>
      </c>
      <c r="V1039" s="63" t="s">
        <v>7790</v>
      </c>
    </row>
    <row r="1040" spans="1:22" x14ac:dyDescent="0.2">
      <c r="A1040" s="57">
        <v>1039</v>
      </c>
      <c r="B1040" s="68">
        <v>4700221</v>
      </c>
      <c r="C1040" s="58">
        <v>1</v>
      </c>
      <c r="D1040" s="82">
        <v>0</v>
      </c>
      <c r="E1040" s="59" t="s">
        <v>7562</v>
      </c>
      <c r="F1040" s="59" t="s">
        <v>7582</v>
      </c>
      <c r="G1040" s="59" t="s">
        <v>9842</v>
      </c>
      <c r="H1040" s="60"/>
      <c r="I1040" s="59" t="s">
        <v>9843</v>
      </c>
      <c r="J1040" s="59">
        <v>1</v>
      </c>
      <c r="K1040" s="66">
        <v>43523</v>
      </c>
      <c r="L1040" s="63" t="e">
        <f ca="1">DATEDIF(#REF!,TODAY(),"M")</f>
        <v>#REF!</v>
      </c>
      <c r="M1040" s="57">
        <v>1</v>
      </c>
      <c r="N1040" s="57">
        <f t="shared" si="96"/>
        <v>27</v>
      </c>
      <c r="O1040" s="57">
        <f t="shared" si="97"/>
        <v>2</v>
      </c>
      <c r="P1040" s="57" t="str">
        <f t="shared" si="98"/>
        <v>19</v>
      </c>
      <c r="Q1040" s="57">
        <f t="shared" si="99"/>
        <v>27020019</v>
      </c>
      <c r="R1040" s="57">
        <f t="shared" si="100"/>
        <v>270200191</v>
      </c>
      <c r="S1040" s="64">
        <f t="shared" si="101"/>
        <v>47002211270219</v>
      </c>
      <c r="T1040" s="57" t="e">
        <f>COUNTIF(#REF!,tratycont!S1575)</f>
        <v>#REF!</v>
      </c>
      <c r="V1040" s="63" t="s">
        <v>7790</v>
      </c>
    </row>
    <row r="1041" spans="1:22" x14ac:dyDescent="0.2">
      <c r="A1041" s="57">
        <v>1040</v>
      </c>
      <c r="B1041" s="68">
        <v>4860031</v>
      </c>
      <c r="C1041" s="58">
        <v>1</v>
      </c>
      <c r="D1041" s="82">
        <v>0</v>
      </c>
      <c r="E1041" s="59" t="s">
        <v>7583</v>
      </c>
      <c r="F1041" s="59" t="s">
        <v>7583</v>
      </c>
      <c r="G1041" s="59" t="s">
        <v>9844</v>
      </c>
      <c r="H1041" s="60"/>
      <c r="I1041" s="59" t="s">
        <v>9845</v>
      </c>
      <c r="J1041" s="59">
        <v>2</v>
      </c>
      <c r="K1041" s="66">
        <v>43502</v>
      </c>
      <c r="L1041" s="63" t="e">
        <f ca="1">DATEDIF(#REF!,TODAY(),"M")</f>
        <v>#REF!</v>
      </c>
      <c r="M1041" s="57">
        <v>1</v>
      </c>
      <c r="N1041" s="57">
        <f t="shared" si="96"/>
        <v>6</v>
      </c>
      <c r="O1041" s="57">
        <f t="shared" si="97"/>
        <v>2</v>
      </c>
      <c r="P1041" s="57" t="str">
        <f t="shared" si="98"/>
        <v>19</v>
      </c>
      <c r="Q1041" s="57">
        <f t="shared" si="99"/>
        <v>6020019</v>
      </c>
      <c r="R1041" s="57">
        <f t="shared" si="100"/>
        <v>60200192</v>
      </c>
      <c r="S1041" s="64">
        <f t="shared" si="101"/>
        <v>48600312060219</v>
      </c>
      <c r="T1041" s="57" t="e">
        <f>COUNTIF(#REF!,tratycont!S1182)</f>
        <v>#REF!</v>
      </c>
      <c r="V1041" s="63" t="s">
        <v>7790</v>
      </c>
    </row>
    <row r="1042" spans="1:22" x14ac:dyDescent="0.2">
      <c r="A1042" s="57">
        <v>1041</v>
      </c>
      <c r="B1042" s="68">
        <v>4860051</v>
      </c>
      <c r="C1042" s="58">
        <v>1</v>
      </c>
      <c r="D1042" s="82">
        <v>0</v>
      </c>
      <c r="E1042" s="59" t="s">
        <v>7583</v>
      </c>
      <c r="F1042" s="59" t="s">
        <v>7583</v>
      </c>
      <c r="G1042" s="59" t="s">
        <v>9846</v>
      </c>
      <c r="H1042" s="60"/>
      <c r="I1042" s="59" t="s">
        <v>9847</v>
      </c>
      <c r="J1042" s="59">
        <v>1</v>
      </c>
      <c r="K1042" s="66">
        <v>43433</v>
      </c>
      <c r="L1042" s="63" t="e">
        <f ca="1">DATEDIF(#REF!,TODAY(),"M")</f>
        <v>#REF!</v>
      </c>
      <c r="M1042" s="57">
        <v>1</v>
      </c>
      <c r="N1042" s="57">
        <f t="shared" si="96"/>
        <v>29</v>
      </c>
      <c r="O1042" s="57">
        <f t="shared" si="97"/>
        <v>11</v>
      </c>
      <c r="P1042" s="57" t="str">
        <f t="shared" si="98"/>
        <v>18</v>
      </c>
      <c r="Q1042" s="57">
        <f t="shared" si="99"/>
        <v>29110018</v>
      </c>
      <c r="R1042" s="57">
        <f t="shared" si="100"/>
        <v>291100181</v>
      </c>
      <c r="S1042" s="64">
        <f t="shared" si="101"/>
        <v>48600511291118</v>
      </c>
      <c r="T1042" s="57" t="e">
        <f>COUNTIF(#REF!,tratycont!S1164)</f>
        <v>#REF!</v>
      </c>
      <c r="V1042" s="63" t="s">
        <v>7790</v>
      </c>
    </row>
    <row r="1043" spans="1:22" x14ac:dyDescent="0.2">
      <c r="A1043" s="57">
        <v>1042</v>
      </c>
      <c r="B1043" s="68">
        <v>4860061</v>
      </c>
      <c r="C1043" s="58">
        <v>1</v>
      </c>
      <c r="D1043" s="82">
        <v>1</v>
      </c>
      <c r="E1043" s="59" t="s">
        <v>7583</v>
      </c>
      <c r="F1043" s="59" t="s">
        <v>7583</v>
      </c>
      <c r="G1043" s="59" t="s">
        <v>9848</v>
      </c>
      <c r="H1043" s="60"/>
      <c r="I1043" s="59" t="s">
        <v>9849</v>
      </c>
      <c r="J1043" s="59">
        <v>1</v>
      </c>
      <c r="K1043" s="66">
        <v>43300</v>
      </c>
      <c r="L1043" s="63" t="e">
        <f ca="1">DATEDIF(#REF!,TODAY(),"M")</f>
        <v>#REF!</v>
      </c>
      <c r="M1043" s="57">
        <v>1</v>
      </c>
      <c r="N1043" s="57">
        <f t="shared" si="96"/>
        <v>19</v>
      </c>
      <c r="O1043" s="57">
        <f t="shared" si="97"/>
        <v>7</v>
      </c>
      <c r="P1043" s="57" t="str">
        <f t="shared" si="98"/>
        <v>18</v>
      </c>
      <c r="Q1043" s="57">
        <f t="shared" si="99"/>
        <v>19070018</v>
      </c>
      <c r="R1043" s="57">
        <f t="shared" si="100"/>
        <v>190700181</v>
      </c>
      <c r="S1043" s="64">
        <f t="shared" si="101"/>
        <v>48600611190718</v>
      </c>
      <c r="T1043" s="57" t="e">
        <f>COUNTIF(#REF!,tratycont!S1135)</f>
        <v>#REF!</v>
      </c>
      <c r="V1043" s="63" t="s">
        <v>7790</v>
      </c>
    </row>
    <row r="1044" spans="1:22" x14ac:dyDescent="0.2">
      <c r="A1044" s="57">
        <v>1043</v>
      </c>
      <c r="B1044" s="68">
        <v>4860071</v>
      </c>
      <c r="C1044" s="58">
        <v>1</v>
      </c>
      <c r="D1044" s="82">
        <v>1</v>
      </c>
      <c r="E1044" s="59" t="s">
        <v>7583</v>
      </c>
      <c r="F1044" s="59" t="s">
        <v>7583</v>
      </c>
      <c r="G1044" s="59" t="s">
        <v>9850</v>
      </c>
      <c r="H1044" s="60"/>
      <c r="I1044" s="59" t="s">
        <v>9851</v>
      </c>
      <c r="J1044" s="59">
        <v>2</v>
      </c>
      <c r="K1044" s="66">
        <v>43395</v>
      </c>
      <c r="L1044" s="63" t="e">
        <f ca="1">DATEDIF(#REF!,TODAY(),"M")</f>
        <v>#REF!</v>
      </c>
      <c r="M1044" s="57">
        <v>1</v>
      </c>
      <c r="N1044" s="57">
        <f t="shared" si="96"/>
        <v>22</v>
      </c>
      <c r="O1044" s="57">
        <f t="shared" si="97"/>
        <v>10</v>
      </c>
      <c r="P1044" s="57" t="str">
        <f t="shared" si="98"/>
        <v>18</v>
      </c>
      <c r="Q1044" s="57">
        <f t="shared" si="99"/>
        <v>22100018</v>
      </c>
      <c r="R1044" s="57">
        <f t="shared" si="100"/>
        <v>221000182</v>
      </c>
      <c r="S1044" s="64">
        <f t="shared" si="101"/>
        <v>48600712221018</v>
      </c>
      <c r="T1044" s="57" t="e">
        <f>COUNTIF(#REF!,tratycont!S1162)</f>
        <v>#REF!</v>
      </c>
      <c r="V1044" s="63" t="s">
        <v>7790</v>
      </c>
    </row>
    <row r="1045" spans="1:22" x14ac:dyDescent="0.2">
      <c r="A1045" s="57">
        <v>1044</v>
      </c>
      <c r="B1045" s="68">
        <v>4860091</v>
      </c>
      <c r="C1045" s="58">
        <v>1</v>
      </c>
      <c r="D1045" s="82">
        <v>1</v>
      </c>
      <c r="E1045" s="59" t="s">
        <v>7583</v>
      </c>
      <c r="F1045" s="59" t="s">
        <v>7583</v>
      </c>
      <c r="G1045" s="59" t="s">
        <v>9852</v>
      </c>
      <c r="H1045" s="60"/>
      <c r="I1045" s="59" t="s">
        <v>9853</v>
      </c>
      <c r="J1045" s="59">
        <v>1</v>
      </c>
      <c r="K1045" s="66">
        <v>43262</v>
      </c>
      <c r="L1045" s="63" t="e">
        <f ca="1">DATEDIF(#REF!,TODAY(),"M")</f>
        <v>#REF!</v>
      </c>
      <c r="M1045" s="57">
        <v>1</v>
      </c>
      <c r="N1045" s="57">
        <f t="shared" si="96"/>
        <v>11</v>
      </c>
      <c r="O1045" s="57">
        <f t="shared" si="97"/>
        <v>6</v>
      </c>
      <c r="P1045" s="57" t="str">
        <f t="shared" si="98"/>
        <v>18</v>
      </c>
      <c r="Q1045" s="57">
        <f t="shared" si="99"/>
        <v>11060018</v>
      </c>
      <c r="R1045" s="57">
        <f t="shared" si="100"/>
        <v>110600181</v>
      </c>
      <c r="S1045" s="64">
        <f t="shared" si="101"/>
        <v>48600911110618</v>
      </c>
      <c r="T1045" s="57" t="e">
        <f>COUNTIF(#REF!,tratycont!S1118)</f>
        <v>#REF!</v>
      </c>
      <c r="V1045" s="63" t="s">
        <v>7790</v>
      </c>
    </row>
    <row r="1046" spans="1:22" x14ac:dyDescent="0.2">
      <c r="A1046" s="57">
        <v>1045</v>
      </c>
      <c r="B1046" s="68">
        <v>4860101</v>
      </c>
      <c r="C1046" s="58">
        <v>1</v>
      </c>
      <c r="D1046" s="82">
        <v>1</v>
      </c>
      <c r="E1046" s="59" t="s">
        <v>7583</v>
      </c>
      <c r="F1046" s="59" t="s">
        <v>7583</v>
      </c>
      <c r="G1046" s="59" t="s">
        <v>9854</v>
      </c>
      <c r="H1046" s="60"/>
      <c r="I1046" s="59" t="s">
        <v>9855</v>
      </c>
      <c r="J1046" s="59">
        <v>2</v>
      </c>
      <c r="K1046" s="66">
        <v>43260</v>
      </c>
      <c r="L1046" s="63" t="e">
        <f ca="1">DATEDIF(#REF!,TODAY(),"M")</f>
        <v>#REF!</v>
      </c>
      <c r="M1046" s="57">
        <v>1</v>
      </c>
      <c r="N1046" s="57">
        <f t="shared" si="96"/>
        <v>9</v>
      </c>
      <c r="O1046" s="57">
        <f t="shared" si="97"/>
        <v>6</v>
      </c>
      <c r="P1046" s="57" t="str">
        <f t="shared" si="98"/>
        <v>18</v>
      </c>
      <c r="Q1046" s="57">
        <f t="shared" si="99"/>
        <v>9060018</v>
      </c>
      <c r="R1046" s="57">
        <f t="shared" si="100"/>
        <v>90600182</v>
      </c>
      <c r="S1046" s="64">
        <f t="shared" si="101"/>
        <v>48601012090618</v>
      </c>
      <c r="T1046" s="57" t="e">
        <f>COUNTIF(#REF!,tratycont!S1127)</f>
        <v>#REF!</v>
      </c>
      <c r="V1046" s="63" t="s">
        <v>7790</v>
      </c>
    </row>
    <row r="1047" spans="1:22" x14ac:dyDescent="0.2">
      <c r="A1047" s="57">
        <v>1046</v>
      </c>
      <c r="B1047" s="68">
        <v>4860111</v>
      </c>
      <c r="C1047" s="58">
        <v>1</v>
      </c>
      <c r="D1047" s="82">
        <v>1</v>
      </c>
      <c r="E1047" s="59" t="s">
        <v>7583</v>
      </c>
      <c r="F1047" s="59" t="s">
        <v>7583</v>
      </c>
      <c r="G1047" s="59" t="s">
        <v>9856</v>
      </c>
      <c r="H1047" s="60"/>
      <c r="I1047" s="59" t="s">
        <v>9857</v>
      </c>
      <c r="J1047" s="59">
        <v>1</v>
      </c>
      <c r="K1047" s="66">
        <v>43271</v>
      </c>
      <c r="L1047" s="63" t="e">
        <f ca="1">DATEDIF(#REF!,TODAY(),"M")</f>
        <v>#REF!</v>
      </c>
      <c r="M1047" s="57">
        <v>1</v>
      </c>
      <c r="N1047" s="57">
        <f t="shared" si="96"/>
        <v>20</v>
      </c>
      <c r="O1047" s="57">
        <f t="shared" si="97"/>
        <v>6</v>
      </c>
      <c r="P1047" s="57" t="str">
        <f t="shared" si="98"/>
        <v>18</v>
      </c>
      <c r="Q1047" s="57">
        <f t="shared" si="99"/>
        <v>20060018</v>
      </c>
      <c r="R1047" s="57">
        <f t="shared" si="100"/>
        <v>200600181</v>
      </c>
      <c r="S1047" s="64">
        <f t="shared" si="101"/>
        <v>48601111200618</v>
      </c>
      <c r="T1047" s="57" t="e">
        <f>COUNTIF(#REF!,tratycont!S1124)</f>
        <v>#REF!</v>
      </c>
      <c r="V1047" s="63" t="s">
        <v>7790</v>
      </c>
    </row>
    <row r="1048" spans="1:22" x14ac:dyDescent="0.2">
      <c r="A1048" s="57">
        <v>1047</v>
      </c>
      <c r="B1048" s="68">
        <v>4860121</v>
      </c>
      <c r="C1048" s="58">
        <v>1</v>
      </c>
      <c r="D1048" s="82">
        <v>2</v>
      </c>
      <c r="E1048" s="59" t="s">
        <v>7583</v>
      </c>
      <c r="F1048" s="59" t="s">
        <v>7583</v>
      </c>
      <c r="G1048" s="59" t="s">
        <v>9858</v>
      </c>
      <c r="H1048" s="60"/>
      <c r="I1048" s="59" t="s">
        <v>9859</v>
      </c>
      <c r="J1048" s="59">
        <v>2</v>
      </c>
      <c r="K1048" s="66">
        <v>43319</v>
      </c>
      <c r="L1048" s="63" t="e">
        <f ca="1">DATEDIF(#REF!,TODAY(),"M")</f>
        <v>#REF!</v>
      </c>
      <c r="M1048" s="57">
        <v>1</v>
      </c>
      <c r="N1048" s="57">
        <f t="shared" si="96"/>
        <v>7</v>
      </c>
      <c r="O1048" s="57">
        <f t="shared" si="97"/>
        <v>8</v>
      </c>
      <c r="P1048" s="57" t="str">
        <f t="shared" si="98"/>
        <v>18</v>
      </c>
      <c r="Q1048" s="57">
        <f t="shared" si="99"/>
        <v>7080018</v>
      </c>
      <c r="R1048" s="57">
        <f t="shared" si="100"/>
        <v>70800182</v>
      </c>
      <c r="S1048" s="64">
        <f t="shared" si="101"/>
        <v>48601212070818</v>
      </c>
      <c r="T1048" s="57" t="e">
        <f>COUNTIF(#REF!,tratycont!S1136)</f>
        <v>#REF!</v>
      </c>
      <c r="V1048" s="63" t="s">
        <v>7790</v>
      </c>
    </row>
    <row r="1049" spans="1:22" x14ac:dyDescent="0.2">
      <c r="A1049" s="57">
        <v>1048</v>
      </c>
      <c r="B1049" s="68">
        <v>4860131</v>
      </c>
      <c r="C1049" s="58">
        <v>1</v>
      </c>
      <c r="D1049" s="82">
        <v>1</v>
      </c>
      <c r="E1049" s="59" t="s">
        <v>7583</v>
      </c>
      <c r="F1049" s="59" t="s">
        <v>7583</v>
      </c>
      <c r="G1049" s="59" t="s">
        <v>9860</v>
      </c>
      <c r="H1049" s="60"/>
      <c r="I1049" s="59" t="s">
        <v>9861</v>
      </c>
      <c r="J1049" s="59">
        <v>1</v>
      </c>
      <c r="K1049" s="66">
        <v>43258</v>
      </c>
      <c r="L1049" s="63" t="e">
        <f ca="1">DATEDIF(#REF!,TODAY(),"M")</f>
        <v>#REF!</v>
      </c>
      <c r="M1049" s="57">
        <v>1</v>
      </c>
      <c r="N1049" s="57">
        <f t="shared" si="96"/>
        <v>7</v>
      </c>
      <c r="O1049" s="57">
        <f t="shared" si="97"/>
        <v>6</v>
      </c>
      <c r="P1049" s="57" t="str">
        <f t="shared" si="98"/>
        <v>18</v>
      </c>
      <c r="Q1049" s="57">
        <f t="shared" si="99"/>
        <v>7060018</v>
      </c>
      <c r="R1049" s="57">
        <f t="shared" si="100"/>
        <v>70600181</v>
      </c>
      <c r="S1049" s="64">
        <f t="shared" si="101"/>
        <v>48601311070618</v>
      </c>
      <c r="T1049" s="57" t="e">
        <f>COUNTIF(#REF!,tratycont!S1175)</f>
        <v>#REF!</v>
      </c>
      <c r="V1049" s="63" t="s">
        <v>7790</v>
      </c>
    </row>
    <row r="1050" spans="1:22" x14ac:dyDescent="0.2">
      <c r="A1050" s="57">
        <v>1049</v>
      </c>
      <c r="B1050" s="68">
        <v>4860141</v>
      </c>
      <c r="C1050" s="58">
        <v>1</v>
      </c>
      <c r="D1050" s="82">
        <v>1</v>
      </c>
      <c r="E1050" s="59" t="s">
        <v>7583</v>
      </c>
      <c r="F1050" s="59" t="s">
        <v>7583</v>
      </c>
      <c r="G1050" s="59" t="s">
        <v>9862</v>
      </c>
      <c r="H1050" s="60"/>
      <c r="I1050" s="59" t="s">
        <v>9863</v>
      </c>
      <c r="J1050" s="59">
        <v>1</v>
      </c>
      <c r="K1050" s="66">
        <v>43363</v>
      </c>
      <c r="L1050" s="63" t="e">
        <f ca="1">DATEDIF(#REF!,TODAY(),"M")</f>
        <v>#REF!</v>
      </c>
      <c r="M1050" s="57">
        <v>1</v>
      </c>
      <c r="N1050" s="57">
        <f t="shared" si="96"/>
        <v>20</v>
      </c>
      <c r="O1050" s="57">
        <f t="shared" si="97"/>
        <v>9</v>
      </c>
      <c r="P1050" s="57" t="str">
        <f t="shared" si="98"/>
        <v>18</v>
      </c>
      <c r="Q1050" s="57">
        <f t="shared" si="99"/>
        <v>20090018</v>
      </c>
      <c r="R1050" s="57">
        <f t="shared" si="100"/>
        <v>200900181</v>
      </c>
      <c r="S1050" s="64">
        <f t="shared" si="101"/>
        <v>48601411200918</v>
      </c>
      <c r="T1050" s="57" t="e">
        <f>COUNTIF(#REF!,tratycont!S1133)</f>
        <v>#REF!</v>
      </c>
      <c r="V1050" s="63" t="s">
        <v>7790</v>
      </c>
    </row>
    <row r="1051" spans="1:22" x14ac:dyDescent="0.2">
      <c r="A1051" s="57">
        <v>1050</v>
      </c>
      <c r="B1051" s="68">
        <v>4860151</v>
      </c>
      <c r="C1051" s="58">
        <v>1</v>
      </c>
      <c r="D1051" s="82">
        <v>1</v>
      </c>
      <c r="E1051" s="59" t="s">
        <v>7583</v>
      </c>
      <c r="F1051" s="59" t="s">
        <v>7583</v>
      </c>
      <c r="G1051" s="59" t="s">
        <v>9864</v>
      </c>
      <c r="H1051" s="60"/>
      <c r="I1051" s="59" t="s">
        <v>9865</v>
      </c>
      <c r="J1051" s="59">
        <v>2</v>
      </c>
      <c r="K1051" s="66">
        <v>43340</v>
      </c>
      <c r="L1051" s="63" t="e">
        <f ca="1">DATEDIF(#REF!,TODAY(),"M")</f>
        <v>#REF!</v>
      </c>
      <c r="M1051" s="57">
        <v>1</v>
      </c>
      <c r="N1051" s="57">
        <f t="shared" si="96"/>
        <v>28</v>
      </c>
      <c r="O1051" s="57">
        <f t="shared" si="97"/>
        <v>8</v>
      </c>
      <c r="P1051" s="57" t="str">
        <f t="shared" si="98"/>
        <v>18</v>
      </c>
      <c r="Q1051" s="57">
        <f t="shared" si="99"/>
        <v>28080018</v>
      </c>
      <c r="R1051" s="57">
        <f t="shared" si="100"/>
        <v>280800182</v>
      </c>
      <c r="S1051" s="64">
        <f t="shared" si="101"/>
        <v>48601512280818</v>
      </c>
      <c r="T1051" s="57" t="e">
        <f>COUNTIF(#REF!,tratycont!S1179)</f>
        <v>#REF!</v>
      </c>
      <c r="V1051" s="63" t="s">
        <v>7790</v>
      </c>
    </row>
    <row r="1052" spans="1:22" x14ac:dyDescent="0.2">
      <c r="A1052" s="57">
        <v>1051</v>
      </c>
      <c r="B1052" s="68">
        <v>4860161</v>
      </c>
      <c r="C1052" s="58">
        <v>1</v>
      </c>
      <c r="D1052" s="82">
        <v>0</v>
      </c>
      <c r="E1052" s="59" t="s">
        <v>7583</v>
      </c>
      <c r="F1052" s="59" t="s">
        <v>7583</v>
      </c>
      <c r="G1052" s="59" t="s">
        <v>9866</v>
      </c>
      <c r="H1052" s="60"/>
      <c r="I1052" s="59" t="s">
        <v>9867</v>
      </c>
      <c r="J1052" s="59">
        <v>1</v>
      </c>
      <c r="K1052" s="66">
        <v>43431</v>
      </c>
      <c r="L1052" s="63" t="e">
        <f ca="1">DATEDIF(#REF!,TODAY(),"M")</f>
        <v>#REF!</v>
      </c>
      <c r="M1052" s="57">
        <v>1</v>
      </c>
      <c r="N1052" s="57">
        <f t="shared" si="96"/>
        <v>27</v>
      </c>
      <c r="O1052" s="57">
        <f t="shared" si="97"/>
        <v>11</v>
      </c>
      <c r="P1052" s="57" t="str">
        <f t="shared" si="98"/>
        <v>18</v>
      </c>
      <c r="Q1052" s="57">
        <f t="shared" si="99"/>
        <v>27110018</v>
      </c>
      <c r="R1052" s="57">
        <f t="shared" si="100"/>
        <v>271100181</v>
      </c>
      <c r="S1052" s="64">
        <f t="shared" si="101"/>
        <v>48601611271118</v>
      </c>
      <c r="T1052" s="57" t="e">
        <f>COUNTIF(#REF!,tratycont!S1156)</f>
        <v>#REF!</v>
      </c>
      <c r="V1052" s="63" t="s">
        <v>7790</v>
      </c>
    </row>
    <row r="1053" spans="1:22" x14ac:dyDescent="0.2">
      <c r="A1053" s="57">
        <v>1052</v>
      </c>
      <c r="B1053" s="68">
        <v>4860171</v>
      </c>
      <c r="C1053" s="58">
        <v>1</v>
      </c>
      <c r="D1053" s="82">
        <v>1</v>
      </c>
      <c r="E1053" s="59" t="s">
        <v>7583</v>
      </c>
      <c r="F1053" s="59" t="s">
        <v>7583</v>
      </c>
      <c r="G1053" s="59" t="s">
        <v>9868</v>
      </c>
      <c r="H1053" s="60"/>
      <c r="I1053" s="59" t="s">
        <v>9869</v>
      </c>
      <c r="J1053" s="59">
        <v>2</v>
      </c>
      <c r="K1053" s="66">
        <v>43407</v>
      </c>
      <c r="L1053" s="63" t="e">
        <f ca="1">DATEDIF(#REF!,TODAY(),"M")</f>
        <v>#REF!</v>
      </c>
      <c r="M1053" s="57">
        <v>1</v>
      </c>
      <c r="N1053" s="57">
        <f t="shared" si="96"/>
        <v>3</v>
      </c>
      <c r="O1053" s="57">
        <f t="shared" si="97"/>
        <v>11</v>
      </c>
      <c r="P1053" s="57" t="str">
        <f t="shared" si="98"/>
        <v>18</v>
      </c>
      <c r="Q1053" s="57">
        <f t="shared" si="99"/>
        <v>3110018</v>
      </c>
      <c r="R1053" s="57">
        <f t="shared" si="100"/>
        <v>31100182</v>
      </c>
      <c r="S1053" s="64">
        <f t="shared" si="101"/>
        <v>48601712031118</v>
      </c>
      <c r="T1053" s="57" t="e">
        <f>COUNTIF(#REF!,tratycont!S1185)</f>
        <v>#REF!</v>
      </c>
      <c r="V1053" s="63" t="s">
        <v>7790</v>
      </c>
    </row>
    <row r="1054" spans="1:22" x14ac:dyDescent="0.2">
      <c r="A1054" s="57">
        <v>1053</v>
      </c>
      <c r="B1054" s="68">
        <v>4860181</v>
      </c>
      <c r="C1054" s="58">
        <v>1</v>
      </c>
      <c r="D1054" s="82">
        <v>1</v>
      </c>
      <c r="E1054" s="59" t="s">
        <v>7583</v>
      </c>
      <c r="F1054" s="59" t="s">
        <v>7583</v>
      </c>
      <c r="G1054" s="59" t="s">
        <v>9870</v>
      </c>
      <c r="H1054" s="60"/>
      <c r="I1054" s="59" t="s">
        <v>9871</v>
      </c>
      <c r="J1054" s="59">
        <v>2</v>
      </c>
      <c r="K1054" s="66">
        <v>43358</v>
      </c>
      <c r="L1054" s="63" t="e">
        <f ca="1">DATEDIF(#REF!,TODAY(),"M")</f>
        <v>#REF!</v>
      </c>
      <c r="M1054" s="57">
        <v>1</v>
      </c>
      <c r="N1054" s="57">
        <f t="shared" si="96"/>
        <v>15</v>
      </c>
      <c r="O1054" s="57">
        <f t="shared" si="97"/>
        <v>9</v>
      </c>
      <c r="P1054" s="57" t="str">
        <f t="shared" si="98"/>
        <v>18</v>
      </c>
      <c r="Q1054" s="57">
        <f t="shared" si="99"/>
        <v>15090018</v>
      </c>
      <c r="R1054" s="57">
        <f t="shared" si="100"/>
        <v>150900182</v>
      </c>
      <c r="S1054" s="64">
        <f t="shared" si="101"/>
        <v>48601812150918</v>
      </c>
      <c r="T1054" s="57" t="e">
        <f>COUNTIF(#REF!,tratycont!S1146)</f>
        <v>#REF!</v>
      </c>
      <c r="V1054" s="63" t="s">
        <v>7790</v>
      </c>
    </row>
    <row r="1055" spans="1:22" x14ac:dyDescent="0.2">
      <c r="A1055" s="57">
        <v>1054</v>
      </c>
      <c r="B1055" s="68">
        <v>4860201</v>
      </c>
      <c r="C1055" s="58">
        <v>1</v>
      </c>
      <c r="D1055" s="82">
        <v>1</v>
      </c>
      <c r="E1055" s="59" t="s">
        <v>7583</v>
      </c>
      <c r="F1055" s="59" t="s">
        <v>7583</v>
      </c>
      <c r="G1055" s="59" t="s">
        <v>9872</v>
      </c>
      <c r="H1055" s="60"/>
      <c r="I1055" s="59" t="s">
        <v>9873</v>
      </c>
      <c r="J1055" s="59">
        <v>1</v>
      </c>
      <c r="K1055" s="66">
        <v>43218</v>
      </c>
      <c r="L1055" s="63" t="e">
        <f ca="1">DATEDIF(#REF!,TODAY(),"M")</f>
        <v>#REF!</v>
      </c>
      <c r="M1055" s="57">
        <v>1</v>
      </c>
      <c r="N1055" s="57">
        <f t="shared" si="96"/>
        <v>28</v>
      </c>
      <c r="O1055" s="57">
        <f t="shared" si="97"/>
        <v>4</v>
      </c>
      <c r="P1055" s="57" t="str">
        <f t="shared" si="98"/>
        <v>18</v>
      </c>
      <c r="Q1055" s="57">
        <f t="shared" si="99"/>
        <v>28040018</v>
      </c>
      <c r="R1055" s="57">
        <f t="shared" si="100"/>
        <v>280400181</v>
      </c>
      <c r="S1055" s="64">
        <f t="shared" si="101"/>
        <v>48602011280418</v>
      </c>
      <c r="T1055" s="57" t="e">
        <f>COUNTIF(#REF!,tratycont!S1168)</f>
        <v>#REF!</v>
      </c>
      <c r="V1055" s="63" t="s">
        <v>7790</v>
      </c>
    </row>
    <row r="1056" spans="1:22" x14ac:dyDescent="0.2">
      <c r="A1056" s="57">
        <v>1055</v>
      </c>
      <c r="B1056" s="68">
        <v>4860211</v>
      </c>
      <c r="C1056" s="58">
        <v>1</v>
      </c>
      <c r="D1056" s="82">
        <v>1</v>
      </c>
      <c r="E1056" s="59" t="s">
        <v>7583</v>
      </c>
      <c r="F1056" s="59" t="s">
        <v>7583</v>
      </c>
      <c r="G1056" s="59" t="s">
        <v>9874</v>
      </c>
      <c r="H1056" s="60"/>
      <c r="I1056" s="59" t="s">
        <v>9875</v>
      </c>
      <c r="J1056" s="59">
        <v>1</v>
      </c>
      <c r="K1056" s="66">
        <v>43297</v>
      </c>
      <c r="L1056" s="63" t="e">
        <f ca="1">DATEDIF(#REF!,TODAY(),"M")</f>
        <v>#REF!</v>
      </c>
      <c r="M1056" s="57">
        <v>1</v>
      </c>
      <c r="N1056" s="57">
        <f t="shared" si="96"/>
        <v>16</v>
      </c>
      <c r="O1056" s="57">
        <f t="shared" si="97"/>
        <v>7</v>
      </c>
      <c r="P1056" s="57" t="str">
        <f t="shared" si="98"/>
        <v>18</v>
      </c>
      <c r="Q1056" s="57">
        <f t="shared" si="99"/>
        <v>16070018</v>
      </c>
      <c r="R1056" s="57">
        <f t="shared" si="100"/>
        <v>160700181</v>
      </c>
      <c r="S1056" s="64">
        <f t="shared" si="101"/>
        <v>48602111160718</v>
      </c>
      <c r="T1056" s="57" t="e">
        <f>COUNTIF(#REF!,tratycont!S1158)</f>
        <v>#REF!</v>
      </c>
      <c r="V1056" s="63" t="s">
        <v>7790</v>
      </c>
    </row>
    <row r="1057" spans="1:22" x14ac:dyDescent="0.2">
      <c r="A1057" s="57">
        <v>1056</v>
      </c>
      <c r="B1057" s="68">
        <v>4860221</v>
      </c>
      <c r="C1057" s="58">
        <v>1</v>
      </c>
      <c r="D1057" s="82">
        <v>1</v>
      </c>
      <c r="E1057" s="59" t="s">
        <v>7583</v>
      </c>
      <c r="F1057" s="59" t="s">
        <v>7583</v>
      </c>
      <c r="G1057" s="59" t="s">
        <v>9876</v>
      </c>
      <c r="H1057" s="60"/>
      <c r="I1057" s="59" t="s">
        <v>9877</v>
      </c>
      <c r="J1057" s="59">
        <v>1</v>
      </c>
      <c r="K1057" s="66">
        <v>43249</v>
      </c>
      <c r="L1057" s="63" t="e">
        <f ca="1">DATEDIF(#REF!,TODAY(),"M")</f>
        <v>#REF!</v>
      </c>
      <c r="M1057" s="57">
        <v>1</v>
      </c>
      <c r="N1057" s="57">
        <f t="shared" si="96"/>
        <v>29</v>
      </c>
      <c r="O1057" s="57">
        <f t="shared" si="97"/>
        <v>5</v>
      </c>
      <c r="P1057" s="57" t="str">
        <f t="shared" si="98"/>
        <v>18</v>
      </c>
      <c r="Q1057" s="57">
        <f t="shared" si="99"/>
        <v>29050018</v>
      </c>
      <c r="R1057" s="57">
        <f t="shared" si="100"/>
        <v>290500181</v>
      </c>
      <c r="S1057" s="64">
        <f t="shared" si="101"/>
        <v>48602211290518</v>
      </c>
      <c r="T1057" s="57" t="e">
        <f>COUNTIF(#REF!,tratycont!S1157)</f>
        <v>#REF!</v>
      </c>
      <c r="V1057" s="63" t="s">
        <v>7790</v>
      </c>
    </row>
    <row r="1058" spans="1:22" x14ac:dyDescent="0.2">
      <c r="A1058" s="57">
        <v>1057</v>
      </c>
      <c r="B1058" s="68">
        <v>4860231</v>
      </c>
      <c r="C1058" s="58">
        <v>1</v>
      </c>
      <c r="D1058" s="82">
        <v>0</v>
      </c>
      <c r="E1058" s="59" t="s">
        <v>7583</v>
      </c>
      <c r="F1058" s="59" t="s">
        <v>7583</v>
      </c>
      <c r="G1058" s="59" t="s">
        <v>9878</v>
      </c>
      <c r="H1058" s="60"/>
      <c r="I1058" s="59" t="s">
        <v>9879</v>
      </c>
      <c r="J1058" s="59">
        <v>1</v>
      </c>
      <c r="K1058" s="66">
        <v>43438</v>
      </c>
      <c r="L1058" s="63" t="e">
        <f ca="1">DATEDIF(#REF!,TODAY(),"M")</f>
        <v>#REF!</v>
      </c>
      <c r="M1058" s="57">
        <v>1</v>
      </c>
      <c r="N1058" s="57">
        <f t="shared" si="96"/>
        <v>4</v>
      </c>
      <c r="O1058" s="57">
        <f t="shared" si="97"/>
        <v>12</v>
      </c>
      <c r="P1058" s="57" t="str">
        <f t="shared" si="98"/>
        <v>18</v>
      </c>
      <c r="Q1058" s="57">
        <f t="shared" si="99"/>
        <v>4120018</v>
      </c>
      <c r="R1058" s="57">
        <f t="shared" si="100"/>
        <v>41200181</v>
      </c>
      <c r="S1058" s="64">
        <f t="shared" si="101"/>
        <v>48602311041218</v>
      </c>
      <c r="T1058" s="57" t="e">
        <f>COUNTIF(#REF!,tratycont!S1147)</f>
        <v>#REF!</v>
      </c>
      <c r="V1058" s="63" t="s">
        <v>7790</v>
      </c>
    </row>
    <row r="1059" spans="1:22" x14ac:dyDescent="0.2">
      <c r="A1059" s="57">
        <v>1058</v>
      </c>
      <c r="B1059" s="68">
        <v>4860241</v>
      </c>
      <c r="C1059" s="58">
        <v>1</v>
      </c>
      <c r="D1059" s="82">
        <v>0</v>
      </c>
      <c r="E1059" s="59" t="s">
        <v>7583</v>
      </c>
      <c r="F1059" s="59" t="s">
        <v>7583</v>
      </c>
      <c r="G1059" s="59" t="s">
        <v>9880</v>
      </c>
      <c r="H1059" s="60"/>
      <c r="I1059" s="59" t="s">
        <v>9881</v>
      </c>
      <c r="J1059" s="59">
        <v>1</v>
      </c>
      <c r="K1059" s="66">
        <v>43421</v>
      </c>
      <c r="L1059" s="63" t="e">
        <f ca="1">DATEDIF(#REF!,TODAY(),"M")</f>
        <v>#REF!</v>
      </c>
      <c r="M1059" s="57">
        <v>1</v>
      </c>
      <c r="N1059" s="57">
        <f t="shared" si="96"/>
        <v>17</v>
      </c>
      <c r="O1059" s="57">
        <f t="shared" si="97"/>
        <v>11</v>
      </c>
      <c r="P1059" s="57" t="str">
        <f t="shared" si="98"/>
        <v>18</v>
      </c>
      <c r="Q1059" s="57">
        <f t="shared" si="99"/>
        <v>17110018</v>
      </c>
      <c r="R1059" s="57">
        <f t="shared" si="100"/>
        <v>171100181</v>
      </c>
      <c r="S1059" s="64">
        <f t="shared" si="101"/>
        <v>48602411171118</v>
      </c>
      <c r="T1059" s="57" t="e">
        <f>COUNTIF(#REF!,tratycont!S1172)</f>
        <v>#REF!</v>
      </c>
      <c r="V1059" s="63" t="s">
        <v>7790</v>
      </c>
    </row>
    <row r="1060" spans="1:22" x14ac:dyDescent="0.2">
      <c r="A1060" s="57">
        <v>1059</v>
      </c>
      <c r="B1060" s="68">
        <v>4860251</v>
      </c>
      <c r="C1060" s="58">
        <v>1</v>
      </c>
      <c r="D1060" s="82">
        <v>0</v>
      </c>
      <c r="E1060" s="59" t="s">
        <v>7583</v>
      </c>
      <c r="F1060" s="59" t="s">
        <v>7583</v>
      </c>
      <c r="G1060" s="59" t="s">
        <v>9882</v>
      </c>
      <c r="H1060" s="60"/>
      <c r="I1060" s="59" t="s">
        <v>9883</v>
      </c>
      <c r="J1060" s="59">
        <v>2</v>
      </c>
      <c r="K1060" s="66">
        <v>43424</v>
      </c>
      <c r="L1060" s="63" t="e">
        <f ca="1">DATEDIF(#REF!,TODAY(),"M")</f>
        <v>#REF!</v>
      </c>
      <c r="M1060" s="57">
        <v>1</v>
      </c>
      <c r="N1060" s="57">
        <f t="shared" si="96"/>
        <v>20</v>
      </c>
      <c r="O1060" s="57">
        <f t="shared" si="97"/>
        <v>11</v>
      </c>
      <c r="P1060" s="57" t="str">
        <f t="shared" si="98"/>
        <v>18</v>
      </c>
      <c r="Q1060" s="57">
        <f t="shared" si="99"/>
        <v>20110018</v>
      </c>
      <c r="R1060" s="57">
        <f t="shared" si="100"/>
        <v>201100182</v>
      </c>
      <c r="S1060" s="64">
        <f t="shared" si="101"/>
        <v>48602512201118</v>
      </c>
      <c r="T1060" s="57" t="e">
        <f>COUNTIF(#REF!,tratycont!S1150)</f>
        <v>#REF!</v>
      </c>
      <c r="V1060" s="63" t="s">
        <v>7790</v>
      </c>
    </row>
    <row r="1061" spans="1:22" x14ac:dyDescent="0.2">
      <c r="A1061" s="57">
        <v>1060</v>
      </c>
      <c r="B1061" s="68">
        <v>4860261</v>
      </c>
      <c r="C1061" s="58">
        <v>1</v>
      </c>
      <c r="D1061" s="82">
        <v>1</v>
      </c>
      <c r="E1061" s="59" t="s">
        <v>7583</v>
      </c>
      <c r="F1061" s="59" t="s">
        <v>7583</v>
      </c>
      <c r="G1061" s="59" t="s">
        <v>9884</v>
      </c>
      <c r="H1061" s="60"/>
      <c r="I1061" s="59" t="s">
        <v>9885</v>
      </c>
      <c r="J1061" s="59">
        <v>2</v>
      </c>
      <c r="K1061" s="66">
        <v>43375</v>
      </c>
      <c r="L1061" s="63" t="e">
        <f ca="1">DATEDIF(#REF!,TODAY(),"M")</f>
        <v>#REF!</v>
      </c>
      <c r="M1061" s="57">
        <v>1</v>
      </c>
      <c r="N1061" s="57">
        <f t="shared" si="96"/>
        <v>2</v>
      </c>
      <c r="O1061" s="57">
        <f t="shared" si="97"/>
        <v>10</v>
      </c>
      <c r="P1061" s="57" t="str">
        <f t="shared" si="98"/>
        <v>18</v>
      </c>
      <c r="Q1061" s="57">
        <f t="shared" si="99"/>
        <v>2100018</v>
      </c>
      <c r="R1061" s="57">
        <f t="shared" si="100"/>
        <v>21000182</v>
      </c>
      <c r="S1061" s="64">
        <f t="shared" si="101"/>
        <v>48602612021018</v>
      </c>
      <c r="T1061" s="57" t="e">
        <f>COUNTIF(#REF!,tratycont!S1130)</f>
        <v>#REF!</v>
      </c>
      <c r="V1061" s="63" t="s">
        <v>7790</v>
      </c>
    </row>
    <row r="1062" spans="1:22" x14ac:dyDescent="0.2">
      <c r="A1062" s="57">
        <v>1061</v>
      </c>
      <c r="B1062" s="68">
        <v>4860271</v>
      </c>
      <c r="C1062" s="58">
        <v>1</v>
      </c>
      <c r="D1062" s="82">
        <v>1</v>
      </c>
      <c r="E1062" s="59" t="s">
        <v>7583</v>
      </c>
      <c r="F1062" s="59" t="s">
        <v>7583</v>
      </c>
      <c r="G1062" s="59" t="s">
        <v>9886</v>
      </c>
      <c r="H1062" s="60"/>
      <c r="I1062" s="59" t="s">
        <v>9887</v>
      </c>
      <c r="J1062" s="59">
        <v>2</v>
      </c>
      <c r="K1062" s="66">
        <v>43394</v>
      </c>
      <c r="L1062" s="63" t="e">
        <f ca="1">DATEDIF(#REF!,TODAY(),"M")</f>
        <v>#REF!</v>
      </c>
      <c r="M1062" s="57">
        <v>1</v>
      </c>
      <c r="N1062" s="57">
        <f t="shared" si="96"/>
        <v>21</v>
      </c>
      <c r="O1062" s="57">
        <f t="shared" si="97"/>
        <v>10</v>
      </c>
      <c r="P1062" s="57" t="str">
        <f t="shared" si="98"/>
        <v>18</v>
      </c>
      <c r="Q1062" s="57">
        <f t="shared" si="99"/>
        <v>21100018</v>
      </c>
      <c r="R1062" s="57">
        <f t="shared" si="100"/>
        <v>211000182</v>
      </c>
      <c r="S1062" s="64">
        <f t="shared" si="101"/>
        <v>48602712211018</v>
      </c>
      <c r="T1062" s="57" t="e">
        <f>COUNTIF(#REF!,tratycont!S1126)</f>
        <v>#REF!</v>
      </c>
      <c r="V1062" s="63" t="s">
        <v>7790</v>
      </c>
    </row>
    <row r="1063" spans="1:22" x14ac:dyDescent="0.2">
      <c r="A1063" s="57">
        <v>1062</v>
      </c>
      <c r="B1063" s="68">
        <v>4860281</v>
      </c>
      <c r="C1063" s="58">
        <v>1</v>
      </c>
      <c r="D1063" s="82">
        <v>0</v>
      </c>
      <c r="E1063" s="59" t="s">
        <v>7583</v>
      </c>
      <c r="F1063" s="59" t="s">
        <v>7583</v>
      </c>
      <c r="G1063" s="59" t="s">
        <v>9888</v>
      </c>
      <c r="H1063" s="60"/>
      <c r="I1063" s="59" t="s">
        <v>9889</v>
      </c>
      <c r="J1063" s="59">
        <v>2</v>
      </c>
      <c r="K1063" s="66">
        <v>43498</v>
      </c>
      <c r="L1063" s="63" t="e">
        <f ca="1">DATEDIF(#REF!,TODAY(),"M")</f>
        <v>#REF!</v>
      </c>
      <c r="M1063" s="57">
        <v>1</v>
      </c>
      <c r="N1063" s="57">
        <f t="shared" si="96"/>
        <v>2</v>
      </c>
      <c r="O1063" s="57">
        <f t="shared" si="97"/>
        <v>2</v>
      </c>
      <c r="P1063" s="57" t="str">
        <f t="shared" si="98"/>
        <v>19</v>
      </c>
      <c r="Q1063" s="57">
        <f t="shared" si="99"/>
        <v>2020019</v>
      </c>
      <c r="R1063" s="57">
        <f t="shared" si="100"/>
        <v>20200192</v>
      </c>
      <c r="S1063" s="64">
        <f t="shared" si="101"/>
        <v>48602812020219</v>
      </c>
      <c r="T1063" s="57" t="e">
        <f>COUNTIF(#REF!,tratycont!S1173)</f>
        <v>#REF!</v>
      </c>
      <c r="V1063" s="63" t="s">
        <v>7790</v>
      </c>
    </row>
    <row r="1064" spans="1:22" x14ac:dyDescent="0.2">
      <c r="A1064" s="57">
        <v>1063</v>
      </c>
      <c r="B1064" s="68">
        <v>4860291</v>
      </c>
      <c r="C1064" s="58">
        <v>1</v>
      </c>
      <c r="D1064" s="82">
        <v>1</v>
      </c>
      <c r="E1064" s="59" t="s">
        <v>7583</v>
      </c>
      <c r="F1064" s="59" t="s">
        <v>7583</v>
      </c>
      <c r="G1064" s="59" t="s">
        <v>9890</v>
      </c>
      <c r="H1064" s="60"/>
      <c r="I1064" s="59" t="s">
        <v>9891</v>
      </c>
      <c r="J1064" s="59">
        <v>1</v>
      </c>
      <c r="K1064" s="66">
        <v>43335</v>
      </c>
      <c r="L1064" s="63" t="e">
        <f ca="1">DATEDIF(#REF!,TODAY(),"M")</f>
        <v>#REF!</v>
      </c>
      <c r="M1064" s="57">
        <v>1</v>
      </c>
      <c r="N1064" s="57">
        <f t="shared" si="96"/>
        <v>23</v>
      </c>
      <c r="O1064" s="57">
        <f t="shared" si="97"/>
        <v>8</v>
      </c>
      <c r="P1064" s="57" t="str">
        <f t="shared" si="98"/>
        <v>18</v>
      </c>
      <c r="Q1064" s="57">
        <f t="shared" si="99"/>
        <v>23080018</v>
      </c>
      <c r="R1064" s="57">
        <f t="shared" si="100"/>
        <v>230800181</v>
      </c>
      <c r="S1064" s="64">
        <f t="shared" si="101"/>
        <v>48602911230818</v>
      </c>
      <c r="T1064" s="57" t="e">
        <f>COUNTIF(#REF!,tratycont!S1139)</f>
        <v>#REF!</v>
      </c>
      <c r="V1064" s="63" t="s">
        <v>7790</v>
      </c>
    </row>
    <row r="1065" spans="1:22" x14ac:dyDescent="0.2">
      <c r="A1065" s="57">
        <v>1064</v>
      </c>
      <c r="B1065" s="68">
        <v>4860301</v>
      </c>
      <c r="C1065" s="58">
        <v>1</v>
      </c>
      <c r="D1065" s="82">
        <v>0</v>
      </c>
      <c r="E1065" s="59" t="s">
        <v>7583</v>
      </c>
      <c r="F1065" s="59" t="s">
        <v>7583</v>
      </c>
      <c r="G1065" s="59" t="s">
        <v>9892</v>
      </c>
      <c r="H1065" s="60"/>
      <c r="I1065" s="59" t="s">
        <v>9893</v>
      </c>
      <c r="J1065" s="59">
        <v>1</v>
      </c>
      <c r="K1065" s="66">
        <v>43515</v>
      </c>
      <c r="L1065" s="63" t="e">
        <f ca="1">DATEDIF(#REF!,TODAY(),"M")</f>
        <v>#REF!</v>
      </c>
      <c r="M1065" s="57">
        <v>1</v>
      </c>
      <c r="N1065" s="57">
        <f t="shared" si="96"/>
        <v>19</v>
      </c>
      <c r="O1065" s="57">
        <f t="shared" si="97"/>
        <v>2</v>
      </c>
      <c r="P1065" s="57" t="str">
        <f t="shared" si="98"/>
        <v>19</v>
      </c>
      <c r="Q1065" s="57">
        <f t="shared" si="99"/>
        <v>19020019</v>
      </c>
      <c r="R1065" s="57">
        <f t="shared" si="100"/>
        <v>190200191</v>
      </c>
      <c r="S1065" s="64">
        <f t="shared" si="101"/>
        <v>48603011190219</v>
      </c>
      <c r="T1065" s="57" t="e">
        <f>COUNTIF(#REF!,tratycont!S1141)</f>
        <v>#REF!</v>
      </c>
      <c r="V1065" s="63" t="s">
        <v>7790</v>
      </c>
    </row>
    <row r="1066" spans="1:22" x14ac:dyDescent="0.2">
      <c r="A1066" s="57">
        <v>1065</v>
      </c>
      <c r="B1066" s="68">
        <v>4860311</v>
      </c>
      <c r="C1066" s="58">
        <v>1</v>
      </c>
      <c r="D1066" s="82">
        <v>1</v>
      </c>
      <c r="E1066" s="59" t="s">
        <v>7583</v>
      </c>
      <c r="F1066" s="59" t="s">
        <v>7583</v>
      </c>
      <c r="G1066" s="59" t="s">
        <v>9894</v>
      </c>
      <c r="H1066" s="60"/>
      <c r="I1066" s="59" t="s">
        <v>9895</v>
      </c>
      <c r="J1066" s="59">
        <v>1</v>
      </c>
      <c r="K1066" s="66">
        <v>43252</v>
      </c>
      <c r="L1066" s="63" t="e">
        <f ca="1">DATEDIF(#REF!,TODAY(),"M")</f>
        <v>#REF!</v>
      </c>
      <c r="M1066" s="57">
        <v>1</v>
      </c>
      <c r="N1066" s="57">
        <f t="shared" si="96"/>
        <v>1</v>
      </c>
      <c r="O1066" s="57">
        <f t="shared" si="97"/>
        <v>6</v>
      </c>
      <c r="P1066" s="57" t="str">
        <f t="shared" si="98"/>
        <v>18</v>
      </c>
      <c r="Q1066" s="57">
        <f t="shared" si="99"/>
        <v>1060018</v>
      </c>
      <c r="R1066" s="57">
        <f t="shared" si="100"/>
        <v>10600181</v>
      </c>
      <c r="S1066" s="64">
        <f t="shared" si="101"/>
        <v>48603111010618</v>
      </c>
      <c r="T1066" s="57" t="e">
        <f>COUNTIF(#REF!,tratycont!S1171)</f>
        <v>#REF!</v>
      </c>
      <c r="V1066" s="63" t="s">
        <v>7790</v>
      </c>
    </row>
    <row r="1067" spans="1:22" x14ac:dyDescent="0.2">
      <c r="A1067" s="57">
        <v>1066</v>
      </c>
      <c r="B1067" s="68">
        <v>4860321</v>
      </c>
      <c r="C1067" s="58">
        <v>1</v>
      </c>
      <c r="D1067" s="82">
        <v>1</v>
      </c>
      <c r="E1067" s="59" t="s">
        <v>7583</v>
      </c>
      <c r="F1067" s="59" t="s">
        <v>7583</v>
      </c>
      <c r="G1067" s="59" t="s">
        <v>9896</v>
      </c>
      <c r="H1067" s="60"/>
      <c r="I1067" s="59" t="s">
        <v>9897</v>
      </c>
      <c r="J1067" s="59">
        <v>1</v>
      </c>
      <c r="K1067" s="66">
        <v>43209</v>
      </c>
      <c r="L1067" s="63" t="e">
        <f ca="1">DATEDIF(#REF!,TODAY(),"M")</f>
        <v>#REF!</v>
      </c>
      <c r="M1067" s="57">
        <v>1</v>
      </c>
      <c r="N1067" s="57">
        <f t="shared" si="96"/>
        <v>19</v>
      </c>
      <c r="O1067" s="57">
        <f t="shared" si="97"/>
        <v>4</v>
      </c>
      <c r="P1067" s="57" t="str">
        <f t="shared" si="98"/>
        <v>18</v>
      </c>
      <c r="Q1067" s="57">
        <f t="shared" si="99"/>
        <v>19040018</v>
      </c>
      <c r="R1067" s="57">
        <f t="shared" si="100"/>
        <v>190400181</v>
      </c>
      <c r="S1067" s="64">
        <f t="shared" si="101"/>
        <v>48603211190418</v>
      </c>
      <c r="T1067" s="57" t="e">
        <f>COUNTIF(#REF!,tratycont!S1112)</f>
        <v>#REF!</v>
      </c>
      <c r="V1067" s="63" t="s">
        <v>7790</v>
      </c>
    </row>
    <row r="1068" spans="1:22" x14ac:dyDescent="0.2">
      <c r="A1068" s="57">
        <v>1067</v>
      </c>
      <c r="B1068" s="68">
        <v>4860351</v>
      </c>
      <c r="C1068" s="58">
        <v>1</v>
      </c>
      <c r="D1068" s="82">
        <v>1</v>
      </c>
      <c r="E1068" s="59" t="s">
        <v>7583</v>
      </c>
      <c r="F1068" s="59" t="s">
        <v>7583</v>
      </c>
      <c r="G1068" s="59" t="s">
        <v>9898</v>
      </c>
      <c r="H1068" s="60"/>
      <c r="I1068" s="59" t="s">
        <v>9899</v>
      </c>
      <c r="J1068" s="59">
        <v>1</v>
      </c>
      <c r="K1068" s="66">
        <v>43239</v>
      </c>
      <c r="L1068" s="63" t="e">
        <f ca="1">DATEDIF(#REF!,TODAY(),"M")</f>
        <v>#REF!</v>
      </c>
      <c r="M1068" s="57">
        <v>1</v>
      </c>
      <c r="N1068" s="57">
        <f t="shared" si="96"/>
        <v>19</v>
      </c>
      <c r="O1068" s="57">
        <f t="shared" si="97"/>
        <v>5</v>
      </c>
      <c r="P1068" s="57" t="str">
        <f t="shared" si="98"/>
        <v>18</v>
      </c>
      <c r="Q1068" s="57">
        <f t="shared" si="99"/>
        <v>19050018</v>
      </c>
      <c r="R1068" s="57">
        <f t="shared" si="100"/>
        <v>190500181</v>
      </c>
      <c r="S1068" s="64">
        <f t="shared" si="101"/>
        <v>48603511190518</v>
      </c>
      <c r="T1068" s="57" t="e">
        <f>COUNTIF(#REF!,tratycont!S1144)</f>
        <v>#REF!</v>
      </c>
      <c r="V1068" s="63" t="s">
        <v>7790</v>
      </c>
    </row>
    <row r="1069" spans="1:22" x14ac:dyDescent="0.2">
      <c r="A1069" s="57">
        <v>1068</v>
      </c>
      <c r="B1069" s="68">
        <v>4860361</v>
      </c>
      <c r="C1069" s="58">
        <v>1</v>
      </c>
      <c r="D1069" s="82">
        <v>1</v>
      </c>
      <c r="E1069" s="59" t="s">
        <v>7583</v>
      </c>
      <c r="F1069" s="59" t="s">
        <v>7583</v>
      </c>
      <c r="G1069" s="59" t="s">
        <v>9900</v>
      </c>
      <c r="H1069" s="60"/>
      <c r="I1069" s="59" t="s">
        <v>9901</v>
      </c>
      <c r="J1069" s="59">
        <v>1</v>
      </c>
      <c r="K1069" s="66">
        <v>43317</v>
      </c>
      <c r="L1069" s="63" t="e">
        <f ca="1">DATEDIF(#REF!,TODAY(),"M")</f>
        <v>#REF!</v>
      </c>
      <c r="M1069" s="57">
        <v>1</v>
      </c>
      <c r="N1069" s="57">
        <f t="shared" si="96"/>
        <v>5</v>
      </c>
      <c r="O1069" s="57">
        <f t="shared" si="97"/>
        <v>8</v>
      </c>
      <c r="P1069" s="57" t="str">
        <f t="shared" si="98"/>
        <v>18</v>
      </c>
      <c r="Q1069" s="57">
        <f t="shared" si="99"/>
        <v>5080018</v>
      </c>
      <c r="R1069" s="57">
        <f t="shared" si="100"/>
        <v>50800181</v>
      </c>
      <c r="S1069" s="64">
        <f t="shared" si="101"/>
        <v>48603611050818</v>
      </c>
      <c r="T1069" s="57" t="e">
        <f>COUNTIF(#REF!,tratycont!S1115)</f>
        <v>#REF!</v>
      </c>
      <c r="V1069" s="63" t="s">
        <v>7790</v>
      </c>
    </row>
    <row r="1070" spans="1:22" x14ac:dyDescent="0.2">
      <c r="A1070" s="57">
        <v>1069</v>
      </c>
      <c r="B1070" s="68">
        <v>4860371</v>
      </c>
      <c r="C1070" s="58">
        <v>1</v>
      </c>
      <c r="D1070" s="82">
        <v>1</v>
      </c>
      <c r="E1070" s="59" t="s">
        <v>7583</v>
      </c>
      <c r="F1070" s="59" t="s">
        <v>7583</v>
      </c>
      <c r="G1070" s="59" t="s">
        <v>9902</v>
      </c>
      <c r="H1070" s="60"/>
      <c r="I1070" s="59" t="s">
        <v>9903</v>
      </c>
      <c r="J1070" s="59">
        <v>2</v>
      </c>
      <c r="K1070" s="66">
        <v>43298</v>
      </c>
      <c r="L1070" s="63" t="e">
        <f ca="1">DATEDIF(#REF!,TODAY(),"M")</f>
        <v>#REF!</v>
      </c>
      <c r="M1070" s="57">
        <v>1</v>
      </c>
      <c r="N1070" s="57">
        <f t="shared" si="96"/>
        <v>17</v>
      </c>
      <c r="O1070" s="57">
        <f t="shared" si="97"/>
        <v>7</v>
      </c>
      <c r="P1070" s="57" t="str">
        <f t="shared" si="98"/>
        <v>18</v>
      </c>
      <c r="Q1070" s="57">
        <f t="shared" si="99"/>
        <v>17070018</v>
      </c>
      <c r="R1070" s="57">
        <f t="shared" si="100"/>
        <v>170700182</v>
      </c>
      <c r="S1070" s="64">
        <f t="shared" si="101"/>
        <v>48603712170718</v>
      </c>
      <c r="T1070" s="57" t="e">
        <f>COUNTIF(#REF!,tratycont!S1152)</f>
        <v>#REF!</v>
      </c>
      <c r="V1070" s="63" t="s">
        <v>7790</v>
      </c>
    </row>
    <row r="1071" spans="1:22" x14ac:dyDescent="0.2">
      <c r="A1071" s="57">
        <v>1070</v>
      </c>
      <c r="B1071" s="68">
        <v>4860381</v>
      </c>
      <c r="C1071" s="58">
        <v>1</v>
      </c>
      <c r="D1071" s="82">
        <v>1</v>
      </c>
      <c r="E1071" s="59" t="s">
        <v>7583</v>
      </c>
      <c r="F1071" s="59" t="s">
        <v>7583</v>
      </c>
      <c r="G1071" s="59" t="s">
        <v>9904</v>
      </c>
      <c r="H1071" s="60"/>
      <c r="I1071" s="59" t="s">
        <v>9905</v>
      </c>
      <c r="J1071" s="59">
        <v>1</v>
      </c>
      <c r="K1071" s="66">
        <v>43255</v>
      </c>
      <c r="L1071" s="63" t="e">
        <f ca="1">DATEDIF(#REF!,TODAY(),"M")</f>
        <v>#REF!</v>
      </c>
      <c r="M1071" s="57">
        <v>1</v>
      </c>
      <c r="N1071" s="57">
        <f t="shared" si="96"/>
        <v>4</v>
      </c>
      <c r="O1071" s="57">
        <f t="shared" si="97"/>
        <v>6</v>
      </c>
      <c r="P1071" s="57" t="str">
        <f t="shared" si="98"/>
        <v>18</v>
      </c>
      <c r="Q1071" s="57">
        <f t="shared" si="99"/>
        <v>4060018</v>
      </c>
      <c r="R1071" s="57">
        <f t="shared" si="100"/>
        <v>40600181</v>
      </c>
      <c r="S1071" s="64">
        <f t="shared" si="101"/>
        <v>48603811040618</v>
      </c>
      <c r="T1071" s="57" t="e">
        <f>COUNTIF(#REF!,tratycont!S1177)</f>
        <v>#REF!</v>
      </c>
      <c r="V1071" s="63" t="s">
        <v>7790</v>
      </c>
    </row>
    <row r="1072" spans="1:22" x14ac:dyDescent="0.2">
      <c r="A1072" s="57">
        <v>1071</v>
      </c>
      <c r="B1072" s="68">
        <v>4860391</v>
      </c>
      <c r="C1072" s="58">
        <v>1</v>
      </c>
      <c r="D1072" s="82">
        <v>0</v>
      </c>
      <c r="E1072" s="59" t="s">
        <v>7583</v>
      </c>
      <c r="F1072" s="59" t="s">
        <v>7583</v>
      </c>
      <c r="G1072" s="59" t="s">
        <v>9906</v>
      </c>
      <c r="H1072" s="60"/>
      <c r="I1072" s="59" t="s">
        <v>9907</v>
      </c>
      <c r="J1072" s="59">
        <v>1</v>
      </c>
      <c r="K1072" s="66">
        <v>43526</v>
      </c>
      <c r="L1072" s="63" t="e">
        <f ca="1">DATEDIF(#REF!,TODAY(),"M")</f>
        <v>#REF!</v>
      </c>
      <c r="M1072" s="57">
        <v>1</v>
      </c>
      <c r="N1072" s="57">
        <f t="shared" si="96"/>
        <v>2</v>
      </c>
      <c r="O1072" s="57">
        <f t="shared" si="97"/>
        <v>3</v>
      </c>
      <c r="P1072" s="57" t="str">
        <f t="shared" si="98"/>
        <v>19</v>
      </c>
      <c r="Q1072" s="57">
        <f t="shared" si="99"/>
        <v>2030019</v>
      </c>
      <c r="R1072" s="57">
        <f t="shared" si="100"/>
        <v>20300191</v>
      </c>
      <c r="S1072" s="64">
        <f t="shared" si="101"/>
        <v>48603911020319</v>
      </c>
      <c r="T1072" s="57" t="e">
        <f>COUNTIF(#REF!,tratycont!S1181)</f>
        <v>#REF!</v>
      </c>
      <c r="V1072" s="63" t="s">
        <v>7790</v>
      </c>
    </row>
    <row r="1073" spans="1:22" x14ac:dyDescent="0.2">
      <c r="A1073" s="57">
        <v>1072</v>
      </c>
      <c r="B1073" s="68">
        <v>4860401</v>
      </c>
      <c r="C1073" s="58">
        <v>1</v>
      </c>
      <c r="D1073" s="82">
        <v>1</v>
      </c>
      <c r="E1073" s="59" t="s">
        <v>7583</v>
      </c>
      <c r="F1073" s="59" t="s">
        <v>7583</v>
      </c>
      <c r="G1073" s="59" t="s">
        <v>9908</v>
      </c>
      <c r="H1073" s="60"/>
      <c r="I1073" s="59" t="s">
        <v>9909</v>
      </c>
      <c r="J1073" s="59">
        <v>1</v>
      </c>
      <c r="K1073" s="66">
        <v>43438</v>
      </c>
      <c r="L1073" s="63" t="e">
        <f ca="1">DATEDIF(#REF!,TODAY(),"M")</f>
        <v>#REF!</v>
      </c>
      <c r="M1073" s="57">
        <v>1</v>
      </c>
      <c r="N1073" s="57">
        <f t="shared" si="96"/>
        <v>4</v>
      </c>
      <c r="O1073" s="57">
        <f t="shared" si="97"/>
        <v>12</v>
      </c>
      <c r="P1073" s="57" t="str">
        <f t="shared" si="98"/>
        <v>18</v>
      </c>
      <c r="Q1073" s="57">
        <f t="shared" si="99"/>
        <v>4120018</v>
      </c>
      <c r="R1073" s="57">
        <f t="shared" si="100"/>
        <v>41200181</v>
      </c>
      <c r="S1073" s="64">
        <f t="shared" si="101"/>
        <v>48604011041218</v>
      </c>
      <c r="T1073" s="57" t="e">
        <f>COUNTIF(#REF!,tratycont!S1148)</f>
        <v>#REF!</v>
      </c>
      <c r="V1073" s="63" t="s">
        <v>7790</v>
      </c>
    </row>
    <row r="1074" spans="1:22" x14ac:dyDescent="0.2">
      <c r="A1074" s="57">
        <v>1073</v>
      </c>
      <c r="B1074" s="68">
        <v>4860431</v>
      </c>
      <c r="C1074" s="58">
        <v>1</v>
      </c>
      <c r="D1074" s="82">
        <v>0</v>
      </c>
      <c r="E1074" s="59" t="s">
        <v>7583</v>
      </c>
      <c r="F1074" s="59" t="s">
        <v>7583</v>
      </c>
      <c r="G1074" s="59" t="s">
        <v>9910</v>
      </c>
      <c r="H1074" s="60"/>
      <c r="I1074" s="59" t="s">
        <v>9911</v>
      </c>
      <c r="J1074" s="59">
        <v>2</v>
      </c>
      <c r="K1074" s="66">
        <v>43545</v>
      </c>
      <c r="L1074" s="63" t="e">
        <f ca="1">DATEDIF(#REF!,TODAY(),"M")</f>
        <v>#REF!</v>
      </c>
      <c r="M1074" s="57">
        <v>1</v>
      </c>
      <c r="N1074" s="57">
        <f t="shared" si="96"/>
        <v>21</v>
      </c>
      <c r="O1074" s="57">
        <f t="shared" si="97"/>
        <v>3</v>
      </c>
      <c r="P1074" s="57" t="str">
        <f t="shared" si="98"/>
        <v>19</v>
      </c>
      <c r="Q1074" s="57">
        <f t="shared" si="99"/>
        <v>21030019</v>
      </c>
      <c r="R1074" s="57">
        <f t="shared" si="100"/>
        <v>210300192</v>
      </c>
      <c r="S1074" s="64">
        <f t="shared" si="101"/>
        <v>48604312210319</v>
      </c>
      <c r="T1074" s="57" t="e">
        <f>COUNTIF(#REF!,tratycont!S1165)</f>
        <v>#REF!</v>
      </c>
      <c r="V1074" s="63" t="s">
        <v>7790</v>
      </c>
    </row>
    <row r="1075" spans="1:22" x14ac:dyDescent="0.2">
      <c r="A1075" s="57">
        <v>1074</v>
      </c>
      <c r="B1075" s="68">
        <v>4860461</v>
      </c>
      <c r="C1075" s="58">
        <v>1</v>
      </c>
      <c r="D1075" s="82">
        <v>1</v>
      </c>
      <c r="E1075" s="59" t="s">
        <v>7583</v>
      </c>
      <c r="F1075" s="59" t="s">
        <v>7583</v>
      </c>
      <c r="G1075" s="59" t="s">
        <v>9912</v>
      </c>
      <c r="H1075" s="60"/>
      <c r="I1075" s="59" t="s">
        <v>9913</v>
      </c>
      <c r="J1075" s="59">
        <v>2</v>
      </c>
      <c r="K1075" s="66">
        <v>43264</v>
      </c>
      <c r="L1075" s="63" t="e">
        <f ca="1">DATEDIF(#REF!,TODAY(),"M")</f>
        <v>#REF!</v>
      </c>
      <c r="M1075" s="57">
        <v>1</v>
      </c>
      <c r="N1075" s="57">
        <f t="shared" si="96"/>
        <v>13</v>
      </c>
      <c r="O1075" s="57">
        <f t="shared" si="97"/>
        <v>6</v>
      </c>
      <c r="P1075" s="57" t="str">
        <f t="shared" si="98"/>
        <v>18</v>
      </c>
      <c r="Q1075" s="57">
        <f t="shared" si="99"/>
        <v>13060018</v>
      </c>
      <c r="R1075" s="57">
        <f t="shared" si="100"/>
        <v>130600182</v>
      </c>
      <c r="S1075" s="64">
        <f t="shared" si="101"/>
        <v>48604612130618</v>
      </c>
      <c r="T1075" s="57" t="e">
        <f>COUNTIF(#REF!,tratycont!S1142)</f>
        <v>#REF!</v>
      </c>
      <c r="V1075" s="63" t="s">
        <v>7790</v>
      </c>
    </row>
    <row r="1076" spans="1:22" x14ac:dyDescent="0.2">
      <c r="A1076" s="57">
        <v>1075</v>
      </c>
      <c r="B1076" s="68">
        <v>4860491</v>
      </c>
      <c r="C1076" s="58">
        <v>1</v>
      </c>
      <c r="D1076" s="82">
        <v>1</v>
      </c>
      <c r="E1076" s="59" t="s">
        <v>7583</v>
      </c>
      <c r="F1076" s="59" t="s">
        <v>7583</v>
      </c>
      <c r="G1076" s="59" t="s">
        <v>9914</v>
      </c>
      <c r="H1076" s="60"/>
      <c r="I1076" s="59" t="s">
        <v>9915</v>
      </c>
      <c r="J1076" s="59">
        <v>2</v>
      </c>
      <c r="K1076" s="66">
        <v>43402</v>
      </c>
      <c r="L1076" s="63" t="e">
        <f ca="1">DATEDIF(#REF!,TODAY(),"M")</f>
        <v>#REF!</v>
      </c>
      <c r="M1076" s="57">
        <v>1</v>
      </c>
      <c r="N1076" s="57">
        <f t="shared" si="96"/>
        <v>29</v>
      </c>
      <c r="O1076" s="57">
        <f t="shared" si="97"/>
        <v>10</v>
      </c>
      <c r="P1076" s="57" t="str">
        <f t="shared" si="98"/>
        <v>18</v>
      </c>
      <c r="Q1076" s="57">
        <f t="shared" si="99"/>
        <v>29100018</v>
      </c>
      <c r="R1076" s="57">
        <f t="shared" si="100"/>
        <v>291000182</v>
      </c>
      <c r="S1076" s="64">
        <f t="shared" si="101"/>
        <v>48604912291018</v>
      </c>
      <c r="T1076" s="57" t="e">
        <f>COUNTIF(#REF!,tratycont!S1140)</f>
        <v>#REF!</v>
      </c>
      <c r="V1076" s="63" t="s">
        <v>7982</v>
      </c>
    </row>
    <row r="1077" spans="1:22" x14ac:dyDescent="0.2">
      <c r="A1077" s="57">
        <v>1076</v>
      </c>
      <c r="B1077" s="68">
        <v>4860501</v>
      </c>
      <c r="C1077" s="58">
        <v>1</v>
      </c>
      <c r="D1077" s="82">
        <v>0</v>
      </c>
      <c r="E1077" s="59" t="s">
        <v>7583</v>
      </c>
      <c r="F1077" s="59" t="s">
        <v>7583</v>
      </c>
      <c r="G1077" s="59" t="s">
        <v>9916</v>
      </c>
      <c r="H1077" s="60"/>
      <c r="I1077" s="59" t="s">
        <v>9917</v>
      </c>
      <c r="J1077" s="59">
        <v>2</v>
      </c>
      <c r="K1077" s="66">
        <v>43507</v>
      </c>
      <c r="L1077" s="63" t="e">
        <f ca="1">DATEDIF(#REF!,TODAY(),"M")</f>
        <v>#REF!</v>
      </c>
      <c r="M1077" s="57">
        <v>1</v>
      </c>
      <c r="N1077" s="57">
        <f t="shared" si="96"/>
        <v>11</v>
      </c>
      <c r="O1077" s="57">
        <f t="shared" si="97"/>
        <v>2</v>
      </c>
      <c r="P1077" s="57" t="str">
        <f t="shared" si="98"/>
        <v>19</v>
      </c>
      <c r="Q1077" s="57">
        <f t="shared" si="99"/>
        <v>11020019</v>
      </c>
      <c r="R1077" s="57">
        <f t="shared" si="100"/>
        <v>110200192</v>
      </c>
      <c r="S1077" s="64">
        <f t="shared" si="101"/>
        <v>48605012110219</v>
      </c>
      <c r="T1077" s="57" t="e">
        <f>COUNTIF(#REF!,tratycont!S1170)</f>
        <v>#REF!</v>
      </c>
      <c r="V1077" s="63" t="s">
        <v>7790</v>
      </c>
    </row>
    <row r="1078" spans="1:22" x14ac:dyDescent="0.2">
      <c r="A1078" s="57">
        <v>1077</v>
      </c>
      <c r="B1078" s="68">
        <v>4860511</v>
      </c>
      <c r="C1078" s="58">
        <v>1</v>
      </c>
      <c r="D1078" s="82">
        <v>1</v>
      </c>
      <c r="E1078" s="59" t="s">
        <v>7583</v>
      </c>
      <c r="F1078" s="59" t="s">
        <v>7583</v>
      </c>
      <c r="G1078" s="59" t="s">
        <v>9918</v>
      </c>
      <c r="H1078" s="60"/>
      <c r="I1078" s="59" t="s">
        <v>9919</v>
      </c>
      <c r="J1078" s="59">
        <v>1</v>
      </c>
      <c r="K1078" s="66">
        <v>43372</v>
      </c>
      <c r="L1078" s="63" t="e">
        <f ca="1">DATEDIF(#REF!,TODAY(),"M")</f>
        <v>#REF!</v>
      </c>
      <c r="M1078" s="57">
        <v>1</v>
      </c>
      <c r="N1078" s="57">
        <f t="shared" si="96"/>
        <v>29</v>
      </c>
      <c r="O1078" s="57">
        <f t="shared" si="97"/>
        <v>9</v>
      </c>
      <c r="P1078" s="57" t="str">
        <f t="shared" si="98"/>
        <v>18</v>
      </c>
      <c r="Q1078" s="57">
        <f t="shared" si="99"/>
        <v>29090018</v>
      </c>
      <c r="R1078" s="57">
        <f t="shared" si="100"/>
        <v>290900181</v>
      </c>
      <c r="S1078" s="64">
        <f t="shared" si="101"/>
        <v>48605111290918</v>
      </c>
      <c r="T1078" s="57" t="e">
        <f>COUNTIF(#REF!,tratycont!S1167)</f>
        <v>#REF!</v>
      </c>
      <c r="V1078" s="63" t="s">
        <v>7790</v>
      </c>
    </row>
    <row r="1079" spans="1:22" x14ac:dyDescent="0.2">
      <c r="A1079" s="57">
        <v>1078</v>
      </c>
      <c r="B1079" s="68">
        <v>4860521</v>
      </c>
      <c r="C1079" s="58">
        <v>1</v>
      </c>
      <c r="D1079" s="82">
        <v>0</v>
      </c>
      <c r="E1079" s="59" t="s">
        <v>7583</v>
      </c>
      <c r="F1079" s="59" t="s">
        <v>7583</v>
      </c>
      <c r="G1079" s="59" t="s">
        <v>9920</v>
      </c>
      <c r="H1079" s="60"/>
      <c r="I1079" s="59" t="s">
        <v>9921</v>
      </c>
      <c r="J1079" s="59">
        <v>2</v>
      </c>
      <c r="K1079" s="66">
        <v>43460</v>
      </c>
      <c r="L1079" s="63" t="e">
        <f ca="1">DATEDIF(#REF!,TODAY(),"M")</f>
        <v>#REF!</v>
      </c>
      <c r="M1079" s="57">
        <v>1</v>
      </c>
      <c r="N1079" s="57">
        <f t="shared" si="96"/>
        <v>26</v>
      </c>
      <c r="O1079" s="57">
        <f t="shared" si="97"/>
        <v>12</v>
      </c>
      <c r="P1079" s="57" t="str">
        <f t="shared" si="98"/>
        <v>18</v>
      </c>
      <c r="Q1079" s="57">
        <f t="shared" si="99"/>
        <v>26120018</v>
      </c>
      <c r="R1079" s="57">
        <f t="shared" si="100"/>
        <v>261200182</v>
      </c>
      <c r="S1079" s="64">
        <f t="shared" si="101"/>
        <v>48605212261218</v>
      </c>
      <c r="T1079" s="57" t="e">
        <f>COUNTIF(#REF!,tratycont!S1143)</f>
        <v>#REF!</v>
      </c>
      <c r="V1079" s="63" t="s">
        <v>7790</v>
      </c>
    </row>
    <row r="1080" spans="1:22" x14ac:dyDescent="0.2">
      <c r="A1080" s="57">
        <v>1079</v>
      </c>
      <c r="B1080" s="68">
        <v>4860531</v>
      </c>
      <c r="C1080" s="58">
        <v>1</v>
      </c>
      <c r="D1080" s="82">
        <v>1</v>
      </c>
      <c r="E1080" s="59" t="s">
        <v>7583</v>
      </c>
      <c r="F1080" s="59" t="s">
        <v>7583</v>
      </c>
      <c r="G1080" s="59" t="s">
        <v>9922</v>
      </c>
      <c r="H1080" s="60"/>
      <c r="I1080" s="59" t="s">
        <v>9923</v>
      </c>
      <c r="J1080" s="59">
        <v>1</v>
      </c>
      <c r="K1080" s="66">
        <v>43374</v>
      </c>
      <c r="L1080" s="63" t="e">
        <f ca="1">DATEDIF(#REF!,TODAY(),"M")</f>
        <v>#REF!</v>
      </c>
      <c r="M1080" s="57">
        <v>1</v>
      </c>
      <c r="N1080" s="57">
        <f t="shared" si="96"/>
        <v>1</v>
      </c>
      <c r="O1080" s="57">
        <f t="shared" si="97"/>
        <v>10</v>
      </c>
      <c r="P1080" s="57" t="str">
        <f t="shared" si="98"/>
        <v>18</v>
      </c>
      <c r="Q1080" s="57">
        <f t="shared" si="99"/>
        <v>1100018</v>
      </c>
      <c r="R1080" s="57">
        <f t="shared" si="100"/>
        <v>11000181</v>
      </c>
      <c r="S1080" s="64">
        <f t="shared" si="101"/>
        <v>48605311011018</v>
      </c>
      <c r="T1080" s="57" t="e">
        <f>COUNTIF(#REF!,tratycont!S1174)</f>
        <v>#REF!</v>
      </c>
      <c r="V1080" s="63" t="s">
        <v>7790</v>
      </c>
    </row>
    <row r="1081" spans="1:22" x14ac:dyDescent="0.2">
      <c r="A1081" s="57">
        <v>1080</v>
      </c>
      <c r="B1081" s="68">
        <v>4860561</v>
      </c>
      <c r="C1081" s="58">
        <v>1</v>
      </c>
      <c r="D1081" s="82">
        <v>0</v>
      </c>
      <c r="E1081" s="59" t="s">
        <v>7583</v>
      </c>
      <c r="F1081" s="59" t="s">
        <v>7583</v>
      </c>
      <c r="G1081" s="59" t="s">
        <v>9924</v>
      </c>
      <c r="H1081" s="60"/>
      <c r="I1081" s="59" t="s">
        <v>9925</v>
      </c>
      <c r="J1081" s="59">
        <v>2</v>
      </c>
      <c r="K1081" s="66">
        <v>43523</v>
      </c>
      <c r="L1081" s="63" t="e">
        <f ca="1">DATEDIF(#REF!,TODAY(),"M")</f>
        <v>#REF!</v>
      </c>
      <c r="M1081" s="57">
        <v>1</v>
      </c>
      <c r="N1081" s="57">
        <f t="shared" si="96"/>
        <v>27</v>
      </c>
      <c r="O1081" s="57">
        <f t="shared" si="97"/>
        <v>2</v>
      </c>
      <c r="P1081" s="57" t="str">
        <f t="shared" si="98"/>
        <v>19</v>
      </c>
      <c r="Q1081" s="57">
        <f t="shared" si="99"/>
        <v>27020019</v>
      </c>
      <c r="R1081" s="57">
        <f t="shared" si="100"/>
        <v>270200192</v>
      </c>
      <c r="S1081" s="64">
        <f t="shared" si="101"/>
        <v>48605612270219</v>
      </c>
      <c r="T1081" s="57" t="e">
        <f>COUNTIF(#REF!,tratycont!S1169)</f>
        <v>#REF!</v>
      </c>
      <c r="V1081" s="63" t="s">
        <v>7790</v>
      </c>
    </row>
    <row r="1082" spans="1:22" x14ac:dyDescent="0.2">
      <c r="A1082" s="57">
        <v>1081</v>
      </c>
      <c r="B1082" s="68">
        <v>4860581</v>
      </c>
      <c r="C1082" s="58">
        <v>1</v>
      </c>
      <c r="D1082" s="82">
        <v>0</v>
      </c>
      <c r="E1082" s="59" t="s">
        <v>7583</v>
      </c>
      <c r="F1082" s="59" t="s">
        <v>7583</v>
      </c>
      <c r="G1082" s="59" t="s">
        <v>9926</v>
      </c>
      <c r="H1082" s="60" t="s">
        <v>8029</v>
      </c>
      <c r="I1082" s="59" t="s">
        <v>9927</v>
      </c>
      <c r="J1082" s="59">
        <v>2</v>
      </c>
      <c r="K1082" s="66">
        <v>43446</v>
      </c>
      <c r="L1082" s="63" t="e">
        <f ca="1">DATEDIF(#REF!,TODAY(),"M")</f>
        <v>#REF!</v>
      </c>
      <c r="M1082" s="57">
        <v>1</v>
      </c>
      <c r="N1082" s="57">
        <f t="shared" si="96"/>
        <v>12</v>
      </c>
      <c r="O1082" s="57">
        <f t="shared" si="97"/>
        <v>12</v>
      </c>
      <c r="P1082" s="57" t="str">
        <f t="shared" si="98"/>
        <v>18</v>
      </c>
      <c r="Q1082" s="57">
        <f t="shared" si="99"/>
        <v>12120018</v>
      </c>
      <c r="R1082" s="57">
        <f t="shared" si="100"/>
        <v>121200182</v>
      </c>
      <c r="S1082" s="64">
        <f t="shared" si="101"/>
        <v>48605812121218</v>
      </c>
      <c r="T1082" s="57" t="e">
        <f>COUNTIF(#REF!,tratycont!S1189)</f>
        <v>#REF!</v>
      </c>
      <c r="V1082" s="63" t="s">
        <v>7790</v>
      </c>
    </row>
    <row r="1083" spans="1:22" x14ac:dyDescent="0.2">
      <c r="A1083" s="57">
        <v>1082</v>
      </c>
      <c r="B1083" s="68">
        <v>4860581</v>
      </c>
      <c r="C1083" s="58">
        <v>1</v>
      </c>
      <c r="D1083" s="82">
        <v>0</v>
      </c>
      <c r="E1083" s="59" t="s">
        <v>7583</v>
      </c>
      <c r="F1083" s="59" t="s">
        <v>7583</v>
      </c>
      <c r="G1083" s="59"/>
      <c r="H1083" s="60" t="s">
        <v>8029</v>
      </c>
      <c r="I1083" s="59" t="s">
        <v>9928</v>
      </c>
      <c r="J1083" s="59">
        <v>2</v>
      </c>
      <c r="K1083" s="66">
        <v>43446</v>
      </c>
      <c r="L1083" s="63" t="e">
        <f ca="1">DATEDIF(#REF!,TODAY(),"M")</f>
        <v>#REF!</v>
      </c>
      <c r="M1083" s="57">
        <v>1</v>
      </c>
      <c r="N1083" s="57">
        <f t="shared" si="96"/>
        <v>12</v>
      </c>
      <c r="O1083" s="57">
        <f t="shared" si="97"/>
        <v>12</v>
      </c>
      <c r="P1083" s="57" t="str">
        <f t="shared" si="98"/>
        <v>18</v>
      </c>
      <c r="Q1083" s="57">
        <f t="shared" si="99"/>
        <v>12120018</v>
      </c>
      <c r="R1083" s="57">
        <f t="shared" si="100"/>
        <v>121200182</v>
      </c>
      <c r="S1083" s="64">
        <f t="shared" si="101"/>
        <v>48605812121218</v>
      </c>
      <c r="T1083" s="57" t="e">
        <f>COUNTIF(#REF!,tratycont!S1190)</f>
        <v>#REF!</v>
      </c>
      <c r="V1083" s="63" t="s">
        <v>8032</v>
      </c>
    </row>
    <row r="1084" spans="1:22" x14ac:dyDescent="0.2">
      <c r="A1084" s="57">
        <v>1083</v>
      </c>
      <c r="B1084" s="68">
        <v>4860621</v>
      </c>
      <c r="C1084" s="58">
        <v>1</v>
      </c>
      <c r="D1084" s="82">
        <v>0</v>
      </c>
      <c r="E1084" s="59" t="s">
        <v>7583</v>
      </c>
      <c r="F1084" s="59" t="s">
        <v>7583</v>
      </c>
      <c r="G1084" s="59" t="s">
        <v>9929</v>
      </c>
      <c r="H1084" s="60"/>
      <c r="I1084" s="59" t="s">
        <v>9930</v>
      </c>
      <c r="J1084" s="59">
        <v>1</v>
      </c>
      <c r="K1084" s="66">
        <v>43469</v>
      </c>
      <c r="L1084" s="63" t="e">
        <f ca="1">DATEDIF(#REF!,TODAY(),"M")</f>
        <v>#REF!</v>
      </c>
      <c r="M1084" s="57">
        <v>1</v>
      </c>
      <c r="N1084" s="57">
        <f t="shared" si="96"/>
        <v>4</v>
      </c>
      <c r="O1084" s="57">
        <f t="shared" si="97"/>
        <v>1</v>
      </c>
      <c r="P1084" s="57" t="str">
        <f t="shared" si="98"/>
        <v>19</v>
      </c>
      <c r="Q1084" s="57">
        <f t="shared" si="99"/>
        <v>4010019</v>
      </c>
      <c r="R1084" s="57">
        <f t="shared" si="100"/>
        <v>40100191</v>
      </c>
      <c r="S1084" s="64">
        <f t="shared" si="101"/>
        <v>48606211040119</v>
      </c>
      <c r="T1084" s="57" t="e">
        <f>COUNTIF(#REF!,tratycont!S1176)</f>
        <v>#REF!</v>
      </c>
      <c r="V1084" s="63" t="s">
        <v>7790</v>
      </c>
    </row>
    <row r="1085" spans="1:22" x14ac:dyDescent="0.2">
      <c r="A1085" s="57">
        <v>1084</v>
      </c>
      <c r="B1085" s="68">
        <v>4860631</v>
      </c>
      <c r="C1085" s="58">
        <v>1</v>
      </c>
      <c r="D1085" s="82">
        <v>1</v>
      </c>
      <c r="E1085" s="59" t="s">
        <v>7583</v>
      </c>
      <c r="F1085" s="59" t="s">
        <v>7583</v>
      </c>
      <c r="G1085" s="59" t="s">
        <v>9931</v>
      </c>
      <c r="H1085" s="60"/>
      <c r="I1085" s="59" t="s">
        <v>9932</v>
      </c>
      <c r="J1085" s="59">
        <v>1</v>
      </c>
      <c r="K1085" s="66">
        <v>43232</v>
      </c>
      <c r="L1085" s="63" t="e">
        <f ca="1">DATEDIF(#REF!,TODAY(),"M")</f>
        <v>#REF!</v>
      </c>
      <c r="M1085" s="57">
        <v>1</v>
      </c>
      <c r="N1085" s="57">
        <f t="shared" si="96"/>
        <v>12</v>
      </c>
      <c r="O1085" s="57">
        <f t="shared" si="97"/>
        <v>5</v>
      </c>
      <c r="P1085" s="57" t="str">
        <f t="shared" si="98"/>
        <v>18</v>
      </c>
      <c r="Q1085" s="57">
        <f t="shared" si="99"/>
        <v>12050018</v>
      </c>
      <c r="R1085" s="57">
        <f t="shared" si="100"/>
        <v>120500181</v>
      </c>
      <c r="S1085" s="64">
        <f t="shared" si="101"/>
        <v>48606311120518</v>
      </c>
      <c r="T1085" s="57" t="e">
        <f>COUNTIF(#REF!,tratycont!S1129)</f>
        <v>#REF!</v>
      </c>
      <c r="V1085" s="63" t="s">
        <v>7790</v>
      </c>
    </row>
    <row r="1086" spans="1:22" x14ac:dyDescent="0.2">
      <c r="A1086" s="57">
        <v>1085</v>
      </c>
      <c r="B1086" s="68">
        <v>4860641</v>
      </c>
      <c r="C1086" s="58">
        <v>1</v>
      </c>
      <c r="D1086" s="82">
        <v>1</v>
      </c>
      <c r="E1086" s="59" t="s">
        <v>7583</v>
      </c>
      <c r="F1086" s="59" t="s">
        <v>7583</v>
      </c>
      <c r="G1086" s="59" t="s">
        <v>9933</v>
      </c>
      <c r="H1086" s="60"/>
      <c r="I1086" s="59" t="s">
        <v>9934</v>
      </c>
      <c r="J1086" s="59">
        <v>2</v>
      </c>
      <c r="K1086" s="66">
        <v>43303</v>
      </c>
      <c r="L1086" s="63" t="e">
        <f ca="1">DATEDIF(#REF!,TODAY(),"M")</f>
        <v>#REF!</v>
      </c>
      <c r="M1086" s="57">
        <v>1</v>
      </c>
      <c r="N1086" s="57">
        <f t="shared" si="96"/>
        <v>22</v>
      </c>
      <c r="O1086" s="57">
        <f t="shared" si="97"/>
        <v>7</v>
      </c>
      <c r="P1086" s="57" t="str">
        <f t="shared" si="98"/>
        <v>18</v>
      </c>
      <c r="Q1086" s="57">
        <f t="shared" si="99"/>
        <v>22070018</v>
      </c>
      <c r="R1086" s="57">
        <f t="shared" si="100"/>
        <v>220700182</v>
      </c>
      <c r="S1086" s="64">
        <f t="shared" si="101"/>
        <v>48606412220718</v>
      </c>
      <c r="T1086" s="57" t="e">
        <f>COUNTIF(#REF!,tratycont!S1121)</f>
        <v>#REF!</v>
      </c>
      <c r="V1086" s="63" t="s">
        <v>7790</v>
      </c>
    </row>
    <row r="1087" spans="1:22" x14ac:dyDescent="0.2">
      <c r="A1087" s="57">
        <v>1086</v>
      </c>
      <c r="B1087" s="68">
        <v>4860661</v>
      </c>
      <c r="C1087" s="58">
        <v>1</v>
      </c>
      <c r="D1087" s="82">
        <v>0</v>
      </c>
      <c r="E1087" s="59" t="s">
        <v>7583</v>
      </c>
      <c r="F1087" s="59" t="s">
        <v>7583</v>
      </c>
      <c r="G1087" s="59" t="s">
        <v>9935</v>
      </c>
      <c r="H1087" s="60"/>
      <c r="I1087" s="59" t="s">
        <v>9936</v>
      </c>
      <c r="J1087" s="59">
        <v>2</v>
      </c>
      <c r="K1087" s="66">
        <v>43423</v>
      </c>
      <c r="L1087" s="63" t="e">
        <f ca="1">DATEDIF(#REF!,TODAY(),"M")</f>
        <v>#REF!</v>
      </c>
      <c r="M1087" s="57">
        <v>1</v>
      </c>
      <c r="N1087" s="57">
        <f t="shared" si="96"/>
        <v>19</v>
      </c>
      <c r="O1087" s="57">
        <f t="shared" si="97"/>
        <v>11</v>
      </c>
      <c r="P1087" s="57" t="str">
        <f t="shared" si="98"/>
        <v>18</v>
      </c>
      <c r="Q1087" s="57">
        <f t="shared" si="99"/>
        <v>19110018</v>
      </c>
      <c r="R1087" s="57">
        <f t="shared" si="100"/>
        <v>191100182</v>
      </c>
      <c r="S1087" s="64">
        <f t="shared" si="101"/>
        <v>48606612191118</v>
      </c>
      <c r="T1087" s="57" t="e">
        <f>COUNTIF(#REF!,tratycont!S1154)</f>
        <v>#REF!</v>
      </c>
      <c r="V1087" s="63" t="s">
        <v>7790</v>
      </c>
    </row>
    <row r="1088" spans="1:22" x14ac:dyDescent="0.2">
      <c r="A1088" s="57">
        <v>1087</v>
      </c>
      <c r="B1088" s="68">
        <v>4860671</v>
      </c>
      <c r="C1088" s="58">
        <v>1</v>
      </c>
      <c r="D1088" s="82">
        <v>2</v>
      </c>
      <c r="E1088" s="59" t="s">
        <v>7583</v>
      </c>
      <c r="F1088" s="59" t="s">
        <v>7583</v>
      </c>
      <c r="G1088" s="59" t="s">
        <v>9937</v>
      </c>
      <c r="H1088" s="60"/>
      <c r="I1088" s="59" t="s">
        <v>9938</v>
      </c>
      <c r="J1088" s="59">
        <v>1</v>
      </c>
      <c r="K1088" s="66">
        <v>43335</v>
      </c>
      <c r="L1088" s="63" t="e">
        <f ca="1">DATEDIF(#REF!,TODAY(),"M")</f>
        <v>#REF!</v>
      </c>
      <c r="M1088" s="57">
        <v>1</v>
      </c>
      <c r="N1088" s="57">
        <f t="shared" si="96"/>
        <v>23</v>
      </c>
      <c r="O1088" s="57">
        <f t="shared" si="97"/>
        <v>8</v>
      </c>
      <c r="P1088" s="57" t="str">
        <f t="shared" si="98"/>
        <v>18</v>
      </c>
      <c r="Q1088" s="57">
        <f t="shared" si="99"/>
        <v>23080018</v>
      </c>
      <c r="R1088" s="57">
        <f t="shared" si="100"/>
        <v>230800181</v>
      </c>
      <c r="S1088" s="64">
        <f t="shared" si="101"/>
        <v>48606711230818</v>
      </c>
      <c r="T1088" s="57" t="e">
        <f>COUNTIF(#REF!,tratycont!S1184)</f>
        <v>#REF!</v>
      </c>
      <c r="V1088" s="63" t="s">
        <v>7790</v>
      </c>
    </row>
    <row r="1089" spans="1:22" x14ac:dyDescent="0.2">
      <c r="A1089" s="57">
        <v>1088</v>
      </c>
      <c r="B1089" s="68">
        <v>4860681</v>
      </c>
      <c r="C1089" s="58">
        <v>1</v>
      </c>
      <c r="D1089" s="82">
        <v>1</v>
      </c>
      <c r="E1089" s="59" t="s">
        <v>7583</v>
      </c>
      <c r="F1089" s="59" t="s">
        <v>7583</v>
      </c>
      <c r="G1089" s="59" t="s">
        <v>9939</v>
      </c>
      <c r="H1089" s="60"/>
      <c r="I1089" s="59" t="s">
        <v>9940</v>
      </c>
      <c r="J1089" s="59">
        <v>2</v>
      </c>
      <c r="K1089" s="66">
        <v>43396</v>
      </c>
      <c r="L1089" s="63" t="e">
        <f ca="1">DATEDIF(#REF!,TODAY(),"M")</f>
        <v>#REF!</v>
      </c>
      <c r="M1089" s="57">
        <v>1</v>
      </c>
      <c r="N1089" s="57">
        <f t="shared" si="96"/>
        <v>23</v>
      </c>
      <c r="O1089" s="57">
        <f t="shared" si="97"/>
        <v>10</v>
      </c>
      <c r="P1089" s="57" t="str">
        <f t="shared" si="98"/>
        <v>18</v>
      </c>
      <c r="Q1089" s="57">
        <f t="shared" si="99"/>
        <v>23100018</v>
      </c>
      <c r="R1089" s="57">
        <f t="shared" si="100"/>
        <v>231000182</v>
      </c>
      <c r="S1089" s="64">
        <f t="shared" si="101"/>
        <v>48606812231018</v>
      </c>
      <c r="T1089" s="57" t="e">
        <f>COUNTIF(#REF!,tratycont!S1153)</f>
        <v>#REF!</v>
      </c>
      <c r="V1089" s="63" t="s">
        <v>7790</v>
      </c>
    </row>
    <row r="1090" spans="1:22" x14ac:dyDescent="0.2">
      <c r="A1090" s="57">
        <v>1089</v>
      </c>
      <c r="B1090" s="68">
        <v>4860691</v>
      </c>
      <c r="C1090" s="58">
        <v>1</v>
      </c>
      <c r="D1090" s="82">
        <v>2</v>
      </c>
      <c r="E1090" s="59" t="s">
        <v>7583</v>
      </c>
      <c r="F1090" s="59" t="s">
        <v>7583</v>
      </c>
      <c r="G1090" s="59" t="s">
        <v>9941</v>
      </c>
      <c r="H1090" s="60"/>
      <c r="I1090" s="59" t="s">
        <v>9942</v>
      </c>
      <c r="J1090" s="59">
        <v>1</v>
      </c>
      <c r="K1090" s="66">
        <v>43386</v>
      </c>
      <c r="L1090" s="63" t="e">
        <f ca="1">DATEDIF(#REF!,TODAY(),"M")</f>
        <v>#REF!</v>
      </c>
      <c r="M1090" s="57">
        <v>1</v>
      </c>
      <c r="N1090" s="57">
        <f t="shared" ref="N1090:N1153" si="102">DAY(K1090)</f>
        <v>13</v>
      </c>
      <c r="O1090" s="57">
        <f t="shared" ref="O1090:O1153" si="103">MONTH(K1090)</f>
        <v>10</v>
      </c>
      <c r="P1090" s="57" t="str">
        <f t="shared" ref="P1090:P1153" si="104">RIGHT(YEAR(K1090),2)</f>
        <v>18</v>
      </c>
      <c r="Q1090" s="57">
        <f t="shared" ref="Q1090:Q1153" si="105">(((N1090*100)+O1090)*10000)+P1090</f>
        <v>13100018</v>
      </c>
      <c r="R1090" s="57">
        <f t="shared" ref="R1090:R1153" si="106">(Q1090*10)+J1090</f>
        <v>131000181</v>
      </c>
      <c r="S1090" s="64">
        <f t="shared" ref="S1090:S1153" si="107">(((((((B1090*10)+J1090)*100)+N1090)*100)+O1090)*100)+P1090</f>
        <v>48606911131018</v>
      </c>
      <c r="T1090" s="57" t="e">
        <f>COUNTIF(#REF!,tratycont!S1122)</f>
        <v>#REF!</v>
      </c>
      <c r="V1090" s="63" t="s">
        <v>7790</v>
      </c>
    </row>
    <row r="1091" spans="1:22" x14ac:dyDescent="0.2">
      <c r="A1091" s="57">
        <v>1090</v>
      </c>
      <c r="B1091" s="68">
        <v>4860701</v>
      </c>
      <c r="C1091" s="58">
        <v>1</v>
      </c>
      <c r="D1091" s="82">
        <v>1</v>
      </c>
      <c r="E1091" s="59" t="s">
        <v>7583</v>
      </c>
      <c r="F1091" s="59" t="s">
        <v>7583</v>
      </c>
      <c r="G1091" s="59" t="s">
        <v>9943</v>
      </c>
      <c r="H1091" s="60"/>
      <c r="I1091" s="59" t="s">
        <v>9944</v>
      </c>
      <c r="J1091" s="59">
        <v>1</v>
      </c>
      <c r="K1091" s="66">
        <v>43350</v>
      </c>
      <c r="L1091" s="63" t="e">
        <f ca="1">DATEDIF(#REF!,TODAY(),"M")</f>
        <v>#REF!</v>
      </c>
      <c r="M1091" s="57">
        <v>1</v>
      </c>
      <c r="N1091" s="57">
        <f t="shared" si="102"/>
        <v>7</v>
      </c>
      <c r="O1091" s="57">
        <f t="shared" si="103"/>
        <v>9</v>
      </c>
      <c r="P1091" s="57" t="str">
        <f t="shared" si="104"/>
        <v>18</v>
      </c>
      <c r="Q1091" s="57">
        <f t="shared" si="105"/>
        <v>7090018</v>
      </c>
      <c r="R1091" s="57">
        <f t="shared" si="106"/>
        <v>70900181</v>
      </c>
      <c r="S1091" s="64">
        <f t="shared" si="107"/>
        <v>48607011070918</v>
      </c>
      <c r="T1091" s="57" t="e">
        <f>COUNTIF(#REF!,tratycont!S1138)</f>
        <v>#REF!</v>
      </c>
      <c r="V1091" s="63" t="s">
        <v>7790</v>
      </c>
    </row>
    <row r="1092" spans="1:22" x14ac:dyDescent="0.2">
      <c r="A1092" s="57">
        <v>1091</v>
      </c>
      <c r="B1092" s="68">
        <v>4860711</v>
      </c>
      <c r="C1092" s="58">
        <v>1</v>
      </c>
      <c r="D1092" s="82">
        <v>1</v>
      </c>
      <c r="E1092" s="59" t="s">
        <v>7583</v>
      </c>
      <c r="F1092" s="59" t="s">
        <v>7583</v>
      </c>
      <c r="G1092" s="59" t="s">
        <v>9945</v>
      </c>
      <c r="H1092" s="60"/>
      <c r="I1092" s="59" t="s">
        <v>9946</v>
      </c>
      <c r="J1092" s="59">
        <v>2</v>
      </c>
      <c r="K1092" s="66">
        <v>43408</v>
      </c>
      <c r="L1092" s="63" t="e">
        <f ca="1">DATEDIF(#REF!,TODAY(),"M")</f>
        <v>#REF!</v>
      </c>
      <c r="M1092" s="57">
        <v>1</v>
      </c>
      <c r="N1092" s="57">
        <f t="shared" si="102"/>
        <v>4</v>
      </c>
      <c r="O1092" s="57">
        <f t="shared" si="103"/>
        <v>11</v>
      </c>
      <c r="P1092" s="57" t="str">
        <f t="shared" si="104"/>
        <v>18</v>
      </c>
      <c r="Q1092" s="57">
        <f t="shared" si="105"/>
        <v>4110018</v>
      </c>
      <c r="R1092" s="57">
        <f t="shared" si="106"/>
        <v>41100182</v>
      </c>
      <c r="S1092" s="64">
        <f t="shared" si="107"/>
        <v>48607112041118</v>
      </c>
      <c r="T1092" s="57" t="e">
        <f>COUNTIF(#REF!,tratycont!S1159)</f>
        <v>#REF!</v>
      </c>
      <c r="V1092" s="63" t="s">
        <v>7790</v>
      </c>
    </row>
    <row r="1093" spans="1:22" x14ac:dyDescent="0.2">
      <c r="A1093" s="57">
        <v>1092</v>
      </c>
      <c r="B1093" s="68">
        <v>4860721</v>
      </c>
      <c r="C1093" s="58">
        <v>1</v>
      </c>
      <c r="D1093" s="82">
        <v>0</v>
      </c>
      <c r="E1093" s="59" t="s">
        <v>7583</v>
      </c>
      <c r="F1093" s="59" t="s">
        <v>7583</v>
      </c>
      <c r="G1093" s="59" t="s">
        <v>9947</v>
      </c>
      <c r="H1093" s="60"/>
      <c r="I1093" s="59" t="s">
        <v>9948</v>
      </c>
      <c r="J1093" s="59">
        <v>2</v>
      </c>
      <c r="K1093" s="66">
        <v>43462</v>
      </c>
      <c r="L1093" s="63" t="e">
        <f ca="1">DATEDIF(#REF!,TODAY(),"M")</f>
        <v>#REF!</v>
      </c>
      <c r="M1093" s="57">
        <v>1</v>
      </c>
      <c r="N1093" s="57">
        <f t="shared" si="102"/>
        <v>28</v>
      </c>
      <c r="O1093" s="57">
        <f t="shared" si="103"/>
        <v>12</v>
      </c>
      <c r="P1093" s="57" t="str">
        <f t="shared" si="104"/>
        <v>18</v>
      </c>
      <c r="Q1093" s="57">
        <f t="shared" si="105"/>
        <v>28120018</v>
      </c>
      <c r="R1093" s="57">
        <f t="shared" si="106"/>
        <v>281200182</v>
      </c>
      <c r="S1093" s="64">
        <f t="shared" si="107"/>
        <v>48607212281218</v>
      </c>
      <c r="T1093" s="57" t="e">
        <f>COUNTIF(#REF!,tratycont!S1134)</f>
        <v>#REF!</v>
      </c>
      <c r="V1093" s="63" t="s">
        <v>7790</v>
      </c>
    </row>
    <row r="1094" spans="1:22" x14ac:dyDescent="0.2">
      <c r="A1094" s="57">
        <v>1093</v>
      </c>
      <c r="B1094" s="68">
        <v>4860751</v>
      </c>
      <c r="C1094" s="58">
        <v>1</v>
      </c>
      <c r="D1094" s="82">
        <v>0</v>
      </c>
      <c r="E1094" s="59" t="s">
        <v>7583</v>
      </c>
      <c r="F1094" s="59" t="s">
        <v>7583</v>
      </c>
      <c r="G1094" s="59" t="s">
        <v>9949</v>
      </c>
      <c r="H1094" s="70" t="s">
        <v>7932</v>
      </c>
      <c r="I1094" s="59"/>
      <c r="J1094" s="59"/>
      <c r="K1094" s="66"/>
      <c r="L1094" s="63"/>
      <c r="M1094" s="57">
        <v>1</v>
      </c>
      <c r="N1094" s="57">
        <f t="shared" si="102"/>
        <v>0</v>
      </c>
      <c r="O1094" s="57">
        <f t="shared" si="103"/>
        <v>1</v>
      </c>
      <c r="P1094" s="57" t="str">
        <f t="shared" si="104"/>
        <v>00</v>
      </c>
      <c r="Q1094" s="57">
        <f t="shared" si="105"/>
        <v>10000</v>
      </c>
      <c r="R1094" s="57">
        <f t="shared" si="106"/>
        <v>100000</v>
      </c>
      <c r="S1094" s="64">
        <f t="shared" si="107"/>
        <v>48607510000100</v>
      </c>
      <c r="T1094" s="57" t="e">
        <f>COUNTIF(#REF!,tratycont!S1161)</f>
        <v>#REF!</v>
      </c>
      <c r="V1094" s="63" t="s">
        <v>7790</v>
      </c>
    </row>
    <row r="1095" spans="1:22" x14ac:dyDescent="0.2">
      <c r="A1095" s="57">
        <v>1094</v>
      </c>
      <c r="B1095" s="68">
        <v>4860761</v>
      </c>
      <c r="C1095" s="58">
        <v>1</v>
      </c>
      <c r="D1095" s="82">
        <v>0</v>
      </c>
      <c r="E1095" s="59" t="s">
        <v>7583</v>
      </c>
      <c r="F1095" s="59" t="s">
        <v>7583</v>
      </c>
      <c r="G1095" s="59" t="s">
        <v>9950</v>
      </c>
      <c r="H1095" s="60"/>
      <c r="I1095" s="59" t="s">
        <v>9951</v>
      </c>
      <c r="J1095" s="59">
        <v>1</v>
      </c>
      <c r="K1095" s="66">
        <v>43401</v>
      </c>
      <c r="L1095" s="63" t="e">
        <f ca="1">DATEDIF(#REF!,TODAY(),"M")</f>
        <v>#REF!</v>
      </c>
      <c r="M1095" s="57">
        <v>1</v>
      </c>
      <c r="N1095" s="57">
        <f t="shared" si="102"/>
        <v>28</v>
      </c>
      <c r="O1095" s="57">
        <f t="shared" si="103"/>
        <v>10</v>
      </c>
      <c r="P1095" s="57" t="str">
        <f t="shared" si="104"/>
        <v>18</v>
      </c>
      <c r="Q1095" s="57">
        <f t="shared" si="105"/>
        <v>28100018</v>
      </c>
      <c r="R1095" s="57">
        <f t="shared" si="106"/>
        <v>281000181</v>
      </c>
      <c r="S1095" s="64">
        <f t="shared" si="107"/>
        <v>48607611281018</v>
      </c>
      <c r="T1095" s="57" t="e">
        <f>COUNTIF(#REF!,tratycont!S1145)</f>
        <v>#REF!</v>
      </c>
      <c r="V1095" s="63" t="s">
        <v>7790</v>
      </c>
    </row>
    <row r="1096" spans="1:22" x14ac:dyDescent="0.2">
      <c r="A1096" s="57">
        <v>1095</v>
      </c>
      <c r="B1096" s="68">
        <v>4860771</v>
      </c>
      <c r="C1096" s="58">
        <v>1</v>
      </c>
      <c r="D1096" s="82">
        <v>1</v>
      </c>
      <c r="E1096" s="59" t="s">
        <v>7583</v>
      </c>
      <c r="F1096" s="59" t="s">
        <v>7583</v>
      </c>
      <c r="G1096" s="59" t="s">
        <v>9952</v>
      </c>
      <c r="H1096" s="60"/>
      <c r="I1096" s="59" t="s">
        <v>9953</v>
      </c>
      <c r="J1096" s="59">
        <v>1</v>
      </c>
      <c r="K1096" s="66">
        <v>43360</v>
      </c>
      <c r="L1096" s="63" t="e">
        <f ca="1">DATEDIF(#REF!,TODAY(),"M")</f>
        <v>#REF!</v>
      </c>
      <c r="M1096" s="57">
        <v>1</v>
      </c>
      <c r="N1096" s="57">
        <f t="shared" si="102"/>
        <v>17</v>
      </c>
      <c r="O1096" s="57">
        <f t="shared" si="103"/>
        <v>9</v>
      </c>
      <c r="P1096" s="57" t="str">
        <f t="shared" si="104"/>
        <v>18</v>
      </c>
      <c r="Q1096" s="57">
        <f t="shared" si="105"/>
        <v>17090018</v>
      </c>
      <c r="R1096" s="57">
        <f t="shared" si="106"/>
        <v>170900181</v>
      </c>
      <c r="S1096" s="64">
        <f t="shared" si="107"/>
        <v>48607711170918</v>
      </c>
      <c r="T1096" s="57" t="e">
        <f>COUNTIF(#REF!,tratycont!S1151)</f>
        <v>#REF!</v>
      </c>
      <c r="V1096" s="63" t="s">
        <v>7790</v>
      </c>
    </row>
    <row r="1097" spans="1:22" x14ac:dyDescent="0.2">
      <c r="A1097" s="57">
        <v>1096</v>
      </c>
      <c r="B1097" s="68">
        <v>4860781</v>
      </c>
      <c r="C1097" s="58">
        <v>1</v>
      </c>
      <c r="D1097" s="82">
        <v>1</v>
      </c>
      <c r="E1097" s="59" t="s">
        <v>7583</v>
      </c>
      <c r="F1097" s="59" t="s">
        <v>7583</v>
      </c>
      <c r="G1097" s="59" t="s">
        <v>9954</v>
      </c>
      <c r="H1097" s="60"/>
      <c r="I1097" s="59" t="s">
        <v>9955</v>
      </c>
      <c r="J1097" s="59">
        <v>2</v>
      </c>
      <c r="K1097" s="66">
        <v>43249</v>
      </c>
      <c r="L1097" s="63" t="e">
        <f ca="1">DATEDIF(#REF!,TODAY(),"M")</f>
        <v>#REF!</v>
      </c>
      <c r="M1097" s="57">
        <v>1</v>
      </c>
      <c r="N1097" s="57">
        <f t="shared" si="102"/>
        <v>29</v>
      </c>
      <c r="O1097" s="57">
        <f t="shared" si="103"/>
        <v>5</v>
      </c>
      <c r="P1097" s="57" t="str">
        <f t="shared" si="104"/>
        <v>18</v>
      </c>
      <c r="Q1097" s="57">
        <f t="shared" si="105"/>
        <v>29050018</v>
      </c>
      <c r="R1097" s="57">
        <f t="shared" si="106"/>
        <v>290500182</v>
      </c>
      <c r="S1097" s="64">
        <f t="shared" si="107"/>
        <v>48607812290518</v>
      </c>
      <c r="T1097" s="57" t="e">
        <f>COUNTIF(#REF!,tratycont!S1131)</f>
        <v>#REF!</v>
      </c>
      <c r="V1097" s="63" t="s">
        <v>7790</v>
      </c>
    </row>
    <row r="1098" spans="1:22" x14ac:dyDescent="0.2">
      <c r="A1098" s="57">
        <v>1097</v>
      </c>
      <c r="B1098" s="68">
        <v>4860791</v>
      </c>
      <c r="C1098" s="58">
        <v>1</v>
      </c>
      <c r="D1098" s="82">
        <v>1</v>
      </c>
      <c r="E1098" s="59" t="s">
        <v>7583</v>
      </c>
      <c r="F1098" s="59" t="s">
        <v>7583</v>
      </c>
      <c r="G1098" s="59" t="s">
        <v>9956</v>
      </c>
      <c r="H1098" s="60"/>
      <c r="I1098" s="59" t="s">
        <v>9957</v>
      </c>
      <c r="J1098" s="59">
        <v>2</v>
      </c>
      <c r="K1098" s="66">
        <v>43331</v>
      </c>
      <c r="L1098" s="63" t="e">
        <f ca="1">DATEDIF(#REF!,TODAY(),"M")</f>
        <v>#REF!</v>
      </c>
      <c r="M1098" s="57">
        <v>1</v>
      </c>
      <c r="N1098" s="57">
        <f t="shared" si="102"/>
        <v>19</v>
      </c>
      <c r="O1098" s="57">
        <f t="shared" si="103"/>
        <v>8</v>
      </c>
      <c r="P1098" s="57" t="str">
        <f t="shared" si="104"/>
        <v>18</v>
      </c>
      <c r="Q1098" s="57">
        <f t="shared" si="105"/>
        <v>19080018</v>
      </c>
      <c r="R1098" s="57">
        <f t="shared" si="106"/>
        <v>190800182</v>
      </c>
      <c r="S1098" s="64">
        <f t="shared" si="107"/>
        <v>48607912190818</v>
      </c>
      <c r="T1098" s="57" t="e">
        <f>COUNTIF(#REF!,tratycont!S1180)</f>
        <v>#REF!</v>
      </c>
      <c r="V1098" s="63" t="s">
        <v>7790</v>
      </c>
    </row>
    <row r="1099" spans="1:22" x14ac:dyDescent="0.2">
      <c r="A1099" s="57">
        <v>1098</v>
      </c>
      <c r="B1099" s="68">
        <v>4860811</v>
      </c>
      <c r="C1099" s="58">
        <v>1</v>
      </c>
      <c r="D1099" s="82">
        <v>1</v>
      </c>
      <c r="E1099" s="59" t="s">
        <v>7583</v>
      </c>
      <c r="F1099" s="59" t="s">
        <v>7583</v>
      </c>
      <c r="G1099" s="59" t="s">
        <v>9958</v>
      </c>
      <c r="H1099" s="60"/>
      <c r="I1099" s="59" t="s">
        <v>9959</v>
      </c>
      <c r="J1099" s="59">
        <v>1</v>
      </c>
      <c r="K1099" s="66">
        <v>43258</v>
      </c>
      <c r="L1099" s="63" t="e">
        <f ca="1">DATEDIF(#REF!,TODAY(),"M")</f>
        <v>#REF!</v>
      </c>
      <c r="M1099" s="57">
        <v>1</v>
      </c>
      <c r="N1099" s="57">
        <f t="shared" si="102"/>
        <v>7</v>
      </c>
      <c r="O1099" s="57">
        <f t="shared" si="103"/>
        <v>6</v>
      </c>
      <c r="P1099" s="57" t="str">
        <f t="shared" si="104"/>
        <v>18</v>
      </c>
      <c r="Q1099" s="57">
        <f t="shared" si="105"/>
        <v>7060018</v>
      </c>
      <c r="R1099" s="57">
        <f t="shared" si="106"/>
        <v>70600181</v>
      </c>
      <c r="S1099" s="64">
        <f t="shared" si="107"/>
        <v>48608111070618</v>
      </c>
      <c r="T1099" s="57" t="e">
        <f>COUNTIF(#REF!,tratycont!S1183)</f>
        <v>#REF!</v>
      </c>
      <c r="V1099" s="63" t="s">
        <v>7790</v>
      </c>
    </row>
    <row r="1100" spans="1:22" x14ac:dyDescent="0.2">
      <c r="A1100" s="57">
        <v>1099</v>
      </c>
      <c r="B1100" s="68">
        <v>4860821</v>
      </c>
      <c r="C1100" s="58">
        <v>1</v>
      </c>
      <c r="D1100" s="82">
        <v>0</v>
      </c>
      <c r="E1100" s="59" t="s">
        <v>7583</v>
      </c>
      <c r="F1100" s="59" t="s">
        <v>7583</v>
      </c>
      <c r="G1100" s="59" t="s">
        <v>9960</v>
      </c>
      <c r="H1100" s="72" t="s">
        <v>8000</v>
      </c>
      <c r="I1100" s="59"/>
      <c r="J1100" s="59"/>
      <c r="K1100" s="66"/>
      <c r="L1100" s="63"/>
      <c r="M1100" s="57">
        <v>1</v>
      </c>
      <c r="N1100" s="57">
        <f t="shared" si="102"/>
        <v>0</v>
      </c>
      <c r="O1100" s="57">
        <f t="shared" si="103"/>
        <v>1</v>
      </c>
      <c r="P1100" s="57" t="str">
        <f t="shared" si="104"/>
        <v>00</v>
      </c>
      <c r="Q1100" s="57">
        <f t="shared" si="105"/>
        <v>10000</v>
      </c>
      <c r="R1100" s="57">
        <f t="shared" si="106"/>
        <v>100000</v>
      </c>
      <c r="S1100" s="64">
        <f t="shared" si="107"/>
        <v>48608210000100</v>
      </c>
      <c r="T1100" s="57" t="e">
        <f>COUNTIF(#REF!,tratycont!S1128)</f>
        <v>#REF!</v>
      </c>
      <c r="V1100" s="63" t="s">
        <v>7790</v>
      </c>
    </row>
    <row r="1101" spans="1:22" x14ac:dyDescent="0.2">
      <c r="A1101" s="57">
        <v>1100</v>
      </c>
      <c r="B1101" s="68">
        <v>4860831</v>
      </c>
      <c r="C1101" s="58">
        <v>1</v>
      </c>
      <c r="D1101" s="82">
        <v>0</v>
      </c>
      <c r="E1101" s="59" t="s">
        <v>7583</v>
      </c>
      <c r="F1101" s="59" t="s">
        <v>7583</v>
      </c>
      <c r="G1101" s="59" t="s">
        <v>9961</v>
      </c>
      <c r="H1101" s="60"/>
      <c r="I1101" s="59" t="s">
        <v>9962</v>
      </c>
      <c r="J1101" s="59">
        <v>1</v>
      </c>
      <c r="K1101" s="66">
        <v>43419</v>
      </c>
      <c r="L1101" s="63" t="e">
        <f ca="1">DATEDIF(#REF!,TODAY(),"M")</f>
        <v>#REF!</v>
      </c>
      <c r="M1101" s="57">
        <v>1</v>
      </c>
      <c r="N1101" s="57">
        <f t="shared" si="102"/>
        <v>15</v>
      </c>
      <c r="O1101" s="57">
        <f t="shared" si="103"/>
        <v>11</v>
      </c>
      <c r="P1101" s="57" t="str">
        <f t="shared" si="104"/>
        <v>18</v>
      </c>
      <c r="Q1101" s="57">
        <f t="shared" si="105"/>
        <v>15110018</v>
      </c>
      <c r="R1101" s="57">
        <f t="shared" si="106"/>
        <v>151100181</v>
      </c>
      <c r="S1101" s="64">
        <f t="shared" si="107"/>
        <v>48608311151118</v>
      </c>
      <c r="T1101" s="57" t="e">
        <f>COUNTIF(#REF!,tratycont!S1188)</f>
        <v>#REF!</v>
      </c>
      <c r="V1101" s="63" t="s">
        <v>7790</v>
      </c>
    </row>
    <row r="1102" spans="1:22" x14ac:dyDescent="0.2">
      <c r="A1102" s="57">
        <v>1101</v>
      </c>
      <c r="B1102" s="68">
        <v>4860841</v>
      </c>
      <c r="C1102" s="58">
        <v>1</v>
      </c>
      <c r="D1102" s="82">
        <v>1</v>
      </c>
      <c r="E1102" s="59" t="s">
        <v>7583</v>
      </c>
      <c r="F1102" s="59" t="s">
        <v>7583</v>
      </c>
      <c r="G1102" s="59" t="s">
        <v>9963</v>
      </c>
      <c r="H1102" s="60"/>
      <c r="I1102" s="59" t="s">
        <v>9964</v>
      </c>
      <c r="J1102" s="59">
        <v>2</v>
      </c>
      <c r="K1102" s="66">
        <v>43310</v>
      </c>
      <c r="L1102" s="63" t="e">
        <f ca="1">DATEDIF(#REF!,TODAY(),"M")</f>
        <v>#REF!</v>
      </c>
      <c r="M1102" s="57">
        <v>1</v>
      </c>
      <c r="N1102" s="57">
        <f t="shared" si="102"/>
        <v>29</v>
      </c>
      <c r="O1102" s="57">
        <f t="shared" si="103"/>
        <v>7</v>
      </c>
      <c r="P1102" s="57" t="str">
        <f t="shared" si="104"/>
        <v>18</v>
      </c>
      <c r="Q1102" s="57">
        <f t="shared" si="105"/>
        <v>29070018</v>
      </c>
      <c r="R1102" s="57">
        <f t="shared" si="106"/>
        <v>290700182</v>
      </c>
      <c r="S1102" s="64">
        <f t="shared" si="107"/>
        <v>48608412290718</v>
      </c>
      <c r="T1102" s="57" t="e">
        <f>COUNTIF(#REF!,tratycont!S1119)</f>
        <v>#REF!</v>
      </c>
      <c r="V1102" s="63" t="s">
        <v>7790</v>
      </c>
    </row>
    <row r="1103" spans="1:22" x14ac:dyDescent="0.2">
      <c r="A1103" s="57">
        <v>1102</v>
      </c>
      <c r="B1103" s="68">
        <v>4860851</v>
      </c>
      <c r="C1103" s="58">
        <v>1</v>
      </c>
      <c r="D1103" s="82">
        <v>1</v>
      </c>
      <c r="E1103" s="59" t="s">
        <v>7583</v>
      </c>
      <c r="F1103" s="59" t="s">
        <v>7583</v>
      </c>
      <c r="G1103" s="59" t="s">
        <v>9965</v>
      </c>
      <c r="H1103" s="60"/>
      <c r="I1103" s="59" t="s">
        <v>9966</v>
      </c>
      <c r="J1103" s="59">
        <v>2</v>
      </c>
      <c r="K1103" s="66">
        <v>43358</v>
      </c>
      <c r="L1103" s="63" t="e">
        <f ca="1">DATEDIF(#REF!,TODAY(),"M")</f>
        <v>#REF!</v>
      </c>
      <c r="M1103" s="57">
        <v>1</v>
      </c>
      <c r="N1103" s="57">
        <f t="shared" si="102"/>
        <v>15</v>
      </c>
      <c r="O1103" s="57">
        <f t="shared" si="103"/>
        <v>9</v>
      </c>
      <c r="P1103" s="57" t="str">
        <f t="shared" si="104"/>
        <v>18</v>
      </c>
      <c r="Q1103" s="57">
        <f t="shared" si="105"/>
        <v>15090018</v>
      </c>
      <c r="R1103" s="57">
        <f t="shared" si="106"/>
        <v>150900182</v>
      </c>
      <c r="S1103" s="64">
        <f t="shared" si="107"/>
        <v>48608512150918</v>
      </c>
      <c r="T1103" s="57" t="e">
        <f>COUNTIF(#REF!,tratycont!S1187)</f>
        <v>#REF!</v>
      </c>
      <c r="V1103" s="63" t="s">
        <v>7790</v>
      </c>
    </row>
    <row r="1104" spans="1:22" x14ac:dyDescent="0.2">
      <c r="A1104" s="57">
        <v>1103</v>
      </c>
      <c r="B1104" s="68">
        <v>4860861</v>
      </c>
      <c r="C1104" s="58">
        <v>1</v>
      </c>
      <c r="D1104" s="82">
        <v>0</v>
      </c>
      <c r="E1104" s="59" t="s">
        <v>7583</v>
      </c>
      <c r="F1104" s="59" t="s">
        <v>7583</v>
      </c>
      <c r="G1104" s="59" t="s">
        <v>9967</v>
      </c>
      <c r="H1104" s="60"/>
      <c r="I1104" s="59" t="s">
        <v>9968</v>
      </c>
      <c r="J1104" s="59">
        <v>2</v>
      </c>
      <c r="K1104" s="66">
        <v>43444</v>
      </c>
      <c r="L1104" s="63" t="e">
        <f ca="1">DATEDIF(#REF!,TODAY(),"M")</f>
        <v>#REF!</v>
      </c>
      <c r="M1104" s="57">
        <v>1</v>
      </c>
      <c r="N1104" s="57">
        <f t="shared" si="102"/>
        <v>10</v>
      </c>
      <c r="O1104" s="57">
        <f t="shared" si="103"/>
        <v>12</v>
      </c>
      <c r="P1104" s="57" t="str">
        <f t="shared" si="104"/>
        <v>18</v>
      </c>
      <c r="Q1104" s="57">
        <f t="shared" si="105"/>
        <v>10120018</v>
      </c>
      <c r="R1104" s="57">
        <f t="shared" si="106"/>
        <v>101200182</v>
      </c>
      <c r="S1104" s="64">
        <f t="shared" si="107"/>
        <v>48608612101218</v>
      </c>
      <c r="T1104" s="57" t="e">
        <f>COUNTIF(#REF!,tratycont!S1166)</f>
        <v>#REF!</v>
      </c>
      <c r="V1104" s="63" t="s">
        <v>7790</v>
      </c>
    </row>
    <row r="1105" spans="1:26" x14ac:dyDescent="0.2">
      <c r="A1105" s="57">
        <v>1104</v>
      </c>
      <c r="B1105" s="68">
        <v>4860871</v>
      </c>
      <c r="C1105" s="58">
        <v>1</v>
      </c>
      <c r="D1105" s="82">
        <v>1</v>
      </c>
      <c r="E1105" s="59" t="s">
        <v>7583</v>
      </c>
      <c r="F1105" s="59" t="s">
        <v>7583</v>
      </c>
      <c r="G1105" s="59" t="s">
        <v>9969</v>
      </c>
      <c r="H1105" s="60"/>
      <c r="I1105" s="59" t="s">
        <v>9970</v>
      </c>
      <c r="J1105" s="59">
        <v>1</v>
      </c>
      <c r="K1105" s="66">
        <v>43379</v>
      </c>
      <c r="L1105" s="63" t="e">
        <f ca="1">DATEDIF(#REF!,TODAY(),"M")</f>
        <v>#REF!</v>
      </c>
      <c r="M1105" s="57">
        <v>1</v>
      </c>
      <c r="N1105" s="57">
        <f t="shared" si="102"/>
        <v>6</v>
      </c>
      <c r="O1105" s="57">
        <f t="shared" si="103"/>
        <v>10</v>
      </c>
      <c r="P1105" s="57" t="str">
        <f t="shared" si="104"/>
        <v>18</v>
      </c>
      <c r="Q1105" s="57">
        <f t="shared" si="105"/>
        <v>6100018</v>
      </c>
      <c r="R1105" s="57">
        <f t="shared" si="106"/>
        <v>61000181</v>
      </c>
      <c r="S1105" s="64">
        <f t="shared" si="107"/>
        <v>48608711061018</v>
      </c>
      <c r="T1105" s="57" t="e">
        <f>COUNTIF(#REF!,tratycont!S1186)</f>
        <v>#REF!</v>
      </c>
      <c r="V1105" s="63" t="s">
        <v>7790</v>
      </c>
    </row>
    <row r="1106" spans="1:26" x14ac:dyDescent="0.2">
      <c r="A1106" s="57">
        <v>1105</v>
      </c>
      <c r="B1106" s="68">
        <v>4860881</v>
      </c>
      <c r="C1106" s="58">
        <v>1</v>
      </c>
      <c r="D1106" s="82">
        <v>1</v>
      </c>
      <c r="E1106" s="59" t="s">
        <v>7583</v>
      </c>
      <c r="F1106" s="59" t="s">
        <v>7583</v>
      </c>
      <c r="G1106" s="59" t="s">
        <v>9971</v>
      </c>
      <c r="H1106" s="60"/>
      <c r="I1106" s="59" t="s">
        <v>9972</v>
      </c>
      <c r="J1106" s="59">
        <v>2</v>
      </c>
      <c r="K1106" s="66">
        <v>43398</v>
      </c>
      <c r="L1106" s="63" t="e">
        <f ca="1">DATEDIF(#REF!,TODAY(),"M")</f>
        <v>#REF!</v>
      </c>
      <c r="M1106" s="57">
        <v>1</v>
      </c>
      <c r="N1106" s="57">
        <f t="shared" si="102"/>
        <v>25</v>
      </c>
      <c r="O1106" s="57">
        <f t="shared" si="103"/>
        <v>10</v>
      </c>
      <c r="P1106" s="57" t="str">
        <f t="shared" si="104"/>
        <v>18</v>
      </c>
      <c r="Q1106" s="57">
        <f t="shared" si="105"/>
        <v>25100018</v>
      </c>
      <c r="R1106" s="57">
        <f t="shared" si="106"/>
        <v>251000182</v>
      </c>
      <c r="S1106" s="64">
        <f t="shared" si="107"/>
        <v>48608812251018</v>
      </c>
      <c r="T1106" s="57" t="e">
        <f>COUNTIF(#REF!,tratycont!S1137)</f>
        <v>#REF!</v>
      </c>
      <c r="V1106" s="63" t="s">
        <v>7790</v>
      </c>
    </row>
    <row r="1107" spans="1:26" x14ac:dyDescent="0.2">
      <c r="A1107" s="57">
        <v>1106</v>
      </c>
      <c r="B1107" s="68">
        <v>4860891</v>
      </c>
      <c r="C1107" s="58">
        <v>1</v>
      </c>
      <c r="D1107" s="82">
        <v>1</v>
      </c>
      <c r="E1107" s="59" t="s">
        <v>7583</v>
      </c>
      <c r="F1107" s="59" t="s">
        <v>7583</v>
      </c>
      <c r="G1107" s="59" t="s">
        <v>9973</v>
      </c>
      <c r="H1107" s="60"/>
      <c r="I1107" s="59" t="s">
        <v>9974</v>
      </c>
      <c r="J1107" s="59">
        <v>2</v>
      </c>
      <c r="K1107" s="66">
        <v>43222</v>
      </c>
      <c r="L1107" s="63" t="e">
        <f ca="1">DATEDIF(#REF!,TODAY(),"M")</f>
        <v>#REF!</v>
      </c>
      <c r="M1107" s="57">
        <v>1</v>
      </c>
      <c r="N1107" s="57">
        <f t="shared" si="102"/>
        <v>2</v>
      </c>
      <c r="O1107" s="57">
        <f t="shared" si="103"/>
        <v>5</v>
      </c>
      <c r="P1107" s="57" t="str">
        <f t="shared" si="104"/>
        <v>18</v>
      </c>
      <c r="Q1107" s="57">
        <f t="shared" si="105"/>
        <v>2050018</v>
      </c>
      <c r="R1107" s="57">
        <f t="shared" si="106"/>
        <v>20500182</v>
      </c>
      <c r="S1107" s="64">
        <f t="shared" si="107"/>
        <v>48608912020518</v>
      </c>
      <c r="T1107" s="57" t="e">
        <f>COUNTIF(#REF!,tratycont!S1116)</f>
        <v>#REF!</v>
      </c>
      <c r="V1107" s="63" t="s">
        <v>7790</v>
      </c>
    </row>
    <row r="1108" spans="1:26" x14ac:dyDescent="0.2">
      <c r="A1108" s="57">
        <v>1107</v>
      </c>
      <c r="B1108" s="68">
        <v>4860901</v>
      </c>
      <c r="C1108" s="58">
        <v>1</v>
      </c>
      <c r="D1108" s="82">
        <v>0</v>
      </c>
      <c r="E1108" s="59" t="s">
        <v>7583</v>
      </c>
      <c r="F1108" s="59" t="s">
        <v>7583</v>
      </c>
      <c r="G1108" s="59" t="s">
        <v>9975</v>
      </c>
      <c r="H1108" s="60"/>
      <c r="I1108" s="59" t="s">
        <v>9976</v>
      </c>
      <c r="J1108" s="59">
        <v>1</v>
      </c>
      <c r="K1108" s="66">
        <v>43490</v>
      </c>
      <c r="L1108" s="63" t="e">
        <f ca="1">DATEDIF(#REF!,TODAY(),"M")</f>
        <v>#REF!</v>
      </c>
      <c r="M1108" s="57">
        <v>1</v>
      </c>
      <c r="N1108" s="57">
        <f t="shared" si="102"/>
        <v>25</v>
      </c>
      <c r="O1108" s="57">
        <f t="shared" si="103"/>
        <v>1</v>
      </c>
      <c r="P1108" s="57" t="str">
        <f t="shared" si="104"/>
        <v>19</v>
      </c>
      <c r="Q1108" s="57">
        <f t="shared" si="105"/>
        <v>25010019</v>
      </c>
      <c r="R1108" s="57">
        <f t="shared" si="106"/>
        <v>250100191</v>
      </c>
      <c r="S1108" s="64">
        <f t="shared" si="107"/>
        <v>48609011250119</v>
      </c>
      <c r="T1108" s="57" t="e">
        <f>COUNTIF(#REF!,tratycont!S1178)</f>
        <v>#REF!</v>
      </c>
      <c r="V1108" s="63" t="s">
        <v>7790</v>
      </c>
    </row>
    <row r="1109" spans="1:26" x14ac:dyDescent="0.2">
      <c r="A1109" s="57">
        <v>1108</v>
      </c>
      <c r="B1109" s="68">
        <v>4860911</v>
      </c>
      <c r="C1109" s="58">
        <v>1</v>
      </c>
      <c r="D1109" s="82">
        <v>1</v>
      </c>
      <c r="E1109" s="59" t="s">
        <v>7583</v>
      </c>
      <c r="F1109" s="59" t="s">
        <v>7583</v>
      </c>
      <c r="G1109" s="59" t="s">
        <v>9977</v>
      </c>
      <c r="H1109" s="60"/>
      <c r="I1109" s="59" t="s">
        <v>9978</v>
      </c>
      <c r="J1109" s="59">
        <v>1</v>
      </c>
      <c r="K1109" s="66">
        <v>43376</v>
      </c>
      <c r="L1109" s="63" t="e">
        <f ca="1">DATEDIF(#REF!,TODAY(),"M")</f>
        <v>#REF!</v>
      </c>
      <c r="M1109" s="57">
        <v>1</v>
      </c>
      <c r="N1109" s="57">
        <f t="shared" si="102"/>
        <v>3</v>
      </c>
      <c r="O1109" s="57">
        <f t="shared" si="103"/>
        <v>10</v>
      </c>
      <c r="P1109" s="57" t="str">
        <f t="shared" si="104"/>
        <v>18</v>
      </c>
      <c r="Q1109" s="57">
        <f t="shared" si="105"/>
        <v>3100018</v>
      </c>
      <c r="R1109" s="57">
        <f t="shared" si="106"/>
        <v>31000181</v>
      </c>
      <c r="S1109" s="64">
        <f t="shared" si="107"/>
        <v>48609111031018</v>
      </c>
      <c r="T1109" s="57" t="e">
        <f>COUNTIF(#REF!,tratycont!S1125)</f>
        <v>#REF!</v>
      </c>
      <c r="V1109" s="63" t="s">
        <v>7790</v>
      </c>
    </row>
    <row r="1110" spans="1:26" x14ac:dyDescent="0.2">
      <c r="A1110" s="57">
        <v>1109</v>
      </c>
      <c r="B1110" s="68">
        <v>4860931</v>
      </c>
      <c r="C1110" s="58">
        <v>1</v>
      </c>
      <c r="D1110" s="82">
        <v>1</v>
      </c>
      <c r="E1110" s="59" t="s">
        <v>7583</v>
      </c>
      <c r="F1110" s="59" t="s">
        <v>7583</v>
      </c>
      <c r="G1110" s="59" t="s">
        <v>9979</v>
      </c>
      <c r="H1110" s="60"/>
      <c r="I1110" s="59" t="s">
        <v>9980</v>
      </c>
      <c r="J1110" s="59">
        <v>1</v>
      </c>
      <c r="K1110" s="66">
        <v>43305</v>
      </c>
      <c r="L1110" s="63" t="e">
        <f ca="1">DATEDIF(#REF!,TODAY(),"M")</f>
        <v>#REF!</v>
      </c>
      <c r="M1110" s="57">
        <v>1</v>
      </c>
      <c r="N1110" s="57">
        <f t="shared" si="102"/>
        <v>24</v>
      </c>
      <c r="O1110" s="57">
        <f t="shared" si="103"/>
        <v>7</v>
      </c>
      <c r="P1110" s="57" t="str">
        <f t="shared" si="104"/>
        <v>18</v>
      </c>
      <c r="Q1110" s="57">
        <f t="shared" si="105"/>
        <v>24070018</v>
      </c>
      <c r="R1110" s="57">
        <f t="shared" si="106"/>
        <v>240700181</v>
      </c>
      <c r="S1110" s="64">
        <f t="shared" si="107"/>
        <v>48609311240718</v>
      </c>
      <c r="T1110" s="57" t="e">
        <f>COUNTIF(#REF!,tratycont!S1113)</f>
        <v>#REF!</v>
      </c>
      <c r="V1110" s="63" t="s">
        <v>7790</v>
      </c>
    </row>
    <row r="1111" spans="1:26" x14ac:dyDescent="0.2">
      <c r="A1111" s="57">
        <v>1110</v>
      </c>
      <c r="B1111" s="68">
        <v>4860941</v>
      </c>
      <c r="C1111" s="58">
        <v>1</v>
      </c>
      <c r="D1111" s="82">
        <v>1</v>
      </c>
      <c r="E1111" s="59" t="s">
        <v>7583</v>
      </c>
      <c r="F1111" s="59" t="s">
        <v>7583</v>
      </c>
      <c r="G1111" s="59" t="s">
        <v>9981</v>
      </c>
      <c r="H1111" s="60"/>
      <c r="I1111" s="59" t="s">
        <v>9982</v>
      </c>
      <c r="J1111" s="59">
        <v>1</v>
      </c>
      <c r="K1111" s="66">
        <v>43379</v>
      </c>
      <c r="L1111" s="63" t="e">
        <f ca="1">DATEDIF(#REF!,TODAY(),"M")</f>
        <v>#REF!</v>
      </c>
      <c r="M1111" s="57">
        <v>1</v>
      </c>
      <c r="N1111" s="57">
        <f t="shared" si="102"/>
        <v>6</v>
      </c>
      <c r="O1111" s="57">
        <f t="shared" si="103"/>
        <v>10</v>
      </c>
      <c r="P1111" s="57" t="str">
        <f t="shared" si="104"/>
        <v>18</v>
      </c>
      <c r="Q1111" s="57">
        <f t="shared" si="105"/>
        <v>6100018</v>
      </c>
      <c r="R1111" s="57">
        <f t="shared" si="106"/>
        <v>61000181</v>
      </c>
      <c r="S1111" s="64">
        <f t="shared" si="107"/>
        <v>48609411061018</v>
      </c>
      <c r="T1111" s="57" t="e">
        <f>COUNTIF(#REF!,tratycont!#REF!)</f>
        <v>#REF!</v>
      </c>
      <c r="V1111" s="63" t="s">
        <v>7790</v>
      </c>
    </row>
    <row r="1112" spans="1:26" x14ac:dyDescent="0.2">
      <c r="A1112" s="57">
        <v>1111</v>
      </c>
      <c r="B1112" s="68">
        <v>4860951</v>
      </c>
      <c r="C1112" s="58">
        <v>1</v>
      </c>
      <c r="D1112" s="82">
        <v>1</v>
      </c>
      <c r="E1112" s="59" t="s">
        <v>7583</v>
      </c>
      <c r="F1112" s="59" t="s">
        <v>7583</v>
      </c>
      <c r="G1112" s="59" t="s">
        <v>9983</v>
      </c>
      <c r="H1112" s="60"/>
      <c r="I1112" s="59" t="s">
        <v>9984</v>
      </c>
      <c r="J1112" s="59">
        <v>1</v>
      </c>
      <c r="K1112" s="66">
        <v>43362</v>
      </c>
      <c r="L1112" s="63" t="e">
        <f ca="1">DATEDIF(#REF!,TODAY(),"M")</f>
        <v>#REF!</v>
      </c>
      <c r="M1112" s="57">
        <v>1</v>
      </c>
      <c r="N1112" s="57">
        <f t="shared" si="102"/>
        <v>19</v>
      </c>
      <c r="O1112" s="57">
        <f t="shared" si="103"/>
        <v>9</v>
      </c>
      <c r="P1112" s="57" t="str">
        <f t="shared" si="104"/>
        <v>18</v>
      </c>
      <c r="Q1112" s="57">
        <f t="shared" si="105"/>
        <v>19090018</v>
      </c>
      <c r="R1112" s="57">
        <f t="shared" si="106"/>
        <v>190900181</v>
      </c>
      <c r="S1112" s="64">
        <f t="shared" si="107"/>
        <v>48609511190918</v>
      </c>
      <c r="T1112" s="57" t="e">
        <f>COUNTIF(#REF!,tratycont!S1111)</f>
        <v>#REF!</v>
      </c>
      <c r="V1112" s="63" t="s">
        <v>7790</v>
      </c>
    </row>
    <row r="1113" spans="1:26" x14ac:dyDescent="0.2">
      <c r="A1113" s="57">
        <v>1112</v>
      </c>
      <c r="B1113" s="58">
        <v>4860961</v>
      </c>
      <c r="C1113" s="58">
        <v>1</v>
      </c>
      <c r="D1113" s="82">
        <v>0</v>
      </c>
      <c r="E1113" s="59" t="s">
        <v>7583</v>
      </c>
      <c r="F1113" s="59" t="s">
        <v>7583</v>
      </c>
      <c r="G1113" s="72" t="s">
        <v>9985</v>
      </c>
      <c r="H1113" s="60"/>
      <c r="I1113" s="59" t="s">
        <v>9986</v>
      </c>
      <c r="J1113" s="59">
        <v>1</v>
      </c>
      <c r="K1113" s="66">
        <v>43445</v>
      </c>
      <c r="L1113" s="63" t="e">
        <f ca="1">DATEDIF(#REF!,TODAY(),"M")</f>
        <v>#REF!</v>
      </c>
      <c r="M1113" s="57">
        <v>1</v>
      </c>
      <c r="N1113" s="57">
        <f t="shared" si="102"/>
        <v>11</v>
      </c>
      <c r="O1113" s="57">
        <f t="shared" si="103"/>
        <v>12</v>
      </c>
      <c r="P1113" s="57" t="str">
        <f t="shared" si="104"/>
        <v>18</v>
      </c>
      <c r="Q1113" s="57">
        <f t="shared" si="105"/>
        <v>11120018</v>
      </c>
      <c r="R1113" s="57">
        <f t="shared" si="106"/>
        <v>111200181</v>
      </c>
      <c r="S1113" s="64">
        <f t="shared" si="107"/>
        <v>48609611111218</v>
      </c>
      <c r="T1113" s="57" t="e">
        <f>COUNTIF(#REF!,tratycont!#REF!)</f>
        <v>#REF!</v>
      </c>
      <c r="V1113" s="63" t="s">
        <v>8076</v>
      </c>
      <c r="X1113" s="73">
        <v>7.3499999999999998E-3</v>
      </c>
      <c r="Y1113" s="56" t="s">
        <v>9987</v>
      </c>
      <c r="Z1113" s="78" t="s">
        <v>9987</v>
      </c>
    </row>
    <row r="1114" spans="1:26" x14ac:dyDescent="0.2">
      <c r="A1114" s="57">
        <v>1113</v>
      </c>
      <c r="B1114" s="58">
        <v>4860971</v>
      </c>
      <c r="C1114" s="58">
        <v>1</v>
      </c>
      <c r="D1114" s="82">
        <v>0</v>
      </c>
      <c r="E1114" s="59" t="s">
        <v>7583</v>
      </c>
      <c r="F1114" s="59" t="s">
        <v>7583</v>
      </c>
      <c r="G1114" s="72" t="s">
        <v>9988</v>
      </c>
      <c r="H1114" s="60"/>
      <c r="I1114" s="59" t="s">
        <v>9989</v>
      </c>
      <c r="J1114" s="59">
        <v>1</v>
      </c>
      <c r="K1114" s="66">
        <v>43548</v>
      </c>
      <c r="L1114" s="63" t="e">
        <f ca="1">DATEDIF(#REF!,TODAY(),"M")</f>
        <v>#REF!</v>
      </c>
      <c r="M1114" s="57">
        <v>1</v>
      </c>
      <c r="N1114" s="57">
        <f t="shared" si="102"/>
        <v>24</v>
      </c>
      <c r="O1114" s="57">
        <f t="shared" si="103"/>
        <v>3</v>
      </c>
      <c r="P1114" s="57" t="str">
        <f t="shared" si="104"/>
        <v>19</v>
      </c>
      <c r="Q1114" s="57">
        <f t="shared" si="105"/>
        <v>24030019</v>
      </c>
      <c r="R1114" s="57">
        <f t="shared" si="106"/>
        <v>240300191</v>
      </c>
      <c r="S1114" s="64">
        <f t="shared" si="107"/>
        <v>48609711240319</v>
      </c>
      <c r="T1114" s="57" t="e">
        <f>COUNTIF(#REF!,tratycont!S1149)</f>
        <v>#REF!</v>
      </c>
      <c r="V1114" s="63" t="s">
        <v>8076</v>
      </c>
      <c r="X1114" s="73">
        <v>0.39105000000000001</v>
      </c>
    </row>
    <row r="1115" spans="1:26" x14ac:dyDescent="0.2">
      <c r="A1115" s="57">
        <v>1114</v>
      </c>
      <c r="B1115" s="58">
        <v>4860981</v>
      </c>
      <c r="C1115" s="58">
        <v>1</v>
      </c>
      <c r="D1115" s="82">
        <v>0</v>
      </c>
      <c r="E1115" s="59" t="s">
        <v>7583</v>
      </c>
      <c r="F1115" s="59" t="s">
        <v>7583</v>
      </c>
      <c r="G1115" s="59" t="s">
        <v>9990</v>
      </c>
      <c r="H1115" s="60"/>
      <c r="I1115" s="59" t="s">
        <v>9991</v>
      </c>
      <c r="J1115" s="59">
        <v>2</v>
      </c>
      <c r="K1115" s="66">
        <v>43404</v>
      </c>
      <c r="L1115" s="63" t="e">
        <f ca="1">DATEDIF(#REF!,TODAY(),"M")</f>
        <v>#REF!</v>
      </c>
      <c r="M1115" s="57">
        <v>1</v>
      </c>
      <c r="N1115" s="57">
        <f t="shared" si="102"/>
        <v>31</v>
      </c>
      <c r="O1115" s="57">
        <f t="shared" si="103"/>
        <v>10</v>
      </c>
      <c r="P1115" s="57" t="str">
        <f t="shared" si="104"/>
        <v>18</v>
      </c>
      <c r="Q1115" s="57">
        <f t="shared" si="105"/>
        <v>31100018</v>
      </c>
      <c r="R1115" s="57">
        <f t="shared" si="106"/>
        <v>311000182</v>
      </c>
      <c r="S1115" s="64">
        <f t="shared" si="107"/>
        <v>48609812311018</v>
      </c>
      <c r="T1115" s="57" t="e">
        <f>COUNTIF(#REF!,tratycont!S1132)</f>
        <v>#REF!</v>
      </c>
      <c r="V1115" s="63" t="s">
        <v>8076</v>
      </c>
      <c r="X1115" s="73">
        <v>0.50616000000000005</v>
      </c>
    </row>
    <row r="1116" spans="1:26" x14ac:dyDescent="0.2">
      <c r="A1116" s="57">
        <v>1115</v>
      </c>
      <c r="B1116" s="58">
        <v>4860991</v>
      </c>
      <c r="C1116" s="58">
        <v>1</v>
      </c>
      <c r="D1116" s="82">
        <v>0</v>
      </c>
      <c r="E1116" s="59" t="s">
        <v>7583</v>
      </c>
      <c r="F1116" s="59" t="s">
        <v>7583</v>
      </c>
      <c r="G1116" s="72" t="s">
        <v>9992</v>
      </c>
      <c r="H1116" s="60"/>
      <c r="I1116" s="59" t="s">
        <v>9993</v>
      </c>
      <c r="J1116" s="59">
        <v>1</v>
      </c>
      <c r="K1116" s="66">
        <v>43732</v>
      </c>
      <c r="L1116" s="63" t="e">
        <f ca="1">DATEDIF(#REF!,TODAY(),"M")</f>
        <v>#REF!</v>
      </c>
      <c r="M1116" s="57">
        <v>1</v>
      </c>
      <c r="N1116" s="57">
        <f t="shared" si="102"/>
        <v>24</v>
      </c>
      <c r="O1116" s="57">
        <f t="shared" si="103"/>
        <v>9</v>
      </c>
      <c r="P1116" s="57" t="str">
        <f t="shared" si="104"/>
        <v>19</v>
      </c>
      <c r="Q1116" s="57">
        <f t="shared" si="105"/>
        <v>24090019</v>
      </c>
      <c r="R1116" s="57">
        <f t="shared" si="106"/>
        <v>240900191</v>
      </c>
      <c r="S1116" s="64">
        <f t="shared" si="107"/>
        <v>48609911240919</v>
      </c>
      <c r="T1116" s="57" t="e">
        <f>COUNTIF(#REF!,tratycont!S1117)</f>
        <v>#REF!</v>
      </c>
      <c r="V1116" s="63" t="s">
        <v>8076</v>
      </c>
      <c r="X1116" s="73">
        <v>0.76200000000000001</v>
      </c>
    </row>
    <row r="1117" spans="1:26" x14ac:dyDescent="0.2">
      <c r="A1117" s="57">
        <v>1116</v>
      </c>
      <c r="B1117" s="58">
        <v>4861001</v>
      </c>
      <c r="C1117" s="58">
        <v>1</v>
      </c>
      <c r="D1117" s="82">
        <v>0</v>
      </c>
      <c r="E1117" s="59" t="s">
        <v>7583</v>
      </c>
      <c r="F1117" s="59" t="s">
        <v>7583</v>
      </c>
      <c r="G1117" s="72" t="s">
        <v>9994</v>
      </c>
      <c r="H1117" s="60"/>
      <c r="I1117" s="59" t="s">
        <v>9995</v>
      </c>
      <c r="J1117" s="59">
        <v>2</v>
      </c>
      <c r="K1117" s="66">
        <v>43418</v>
      </c>
      <c r="L1117" s="63" t="e">
        <f ca="1">DATEDIF(#REF!,TODAY(),"M")</f>
        <v>#REF!</v>
      </c>
      <c r="M1117" s="57">
        <v>1</v>
      </c>
      <c r="N1117" s="57">
        <f t="shared" si="102"/>
        <v>14</v>
      </c>
      <c r="O1117" s="57">
        <f t="shared" si="103"/>
        <v>11</v>
      </c>
      <c r="P1117" s="57" t="str">
        <f t="shared" si="104"/>
        <v>18</v>
      </c>
      <c r="Q1117" s="57">
        <f t="shared" si="105"/>
        <v>14110018</v>
      </c>
      <c r="R1117" s="57">
        <f t="shared" si="106"/>
        <v>141100182</v>
      </c>
      <c r="S1117" s="64">
        <f t="shared" si="107"/>
        <v>48610012141118</v>
      </c>
      <c r="T1117" s="57" t="e">
        <f>COUNTIF(#REF!,tratycont!S1114)</f>
        <v>#REF!</v>
      </c>
      <c r="V1117" s="63" t="s">
        <v>8076</v>
      </c>
      <c r="X1117" s="73">
        <v>0.78847</v>
      </c>
    </row>
    <row r="1118" spans="1:26" x14ac:dyDescent="0.2">
      <c r="A1118" s="57">
        <v>1117</v>
      </c>
      <c r="B1118" s="68">
        <v>4990021</v>
      </c>
      <c r="C1118" s="58">
        <v>1</v>
      </c>
      <c r="D1118" s="82">
        <v>1</v>
      </c>
      <c r="E1118" s="59" t="s">
        <v>7583</v>
      </c>
      <c r="F1118" s="59" t="s">
        <v>7589</v>
      </c>
      <c r="G1118" s="59" t="s">
        <v>9996</v>
      </c>
      <c r="H1118" s="60"/>
      <c r="I1118" s="59" t="s">
        <v>9997</v>
      </c>
      <c r="J1118" s="59">
        <v>2</v>
      </c>
      <c r="K1118" s="66">
        <v>43221</v>
      </c>
      <c r="L1118" s="63" t="e">
        <f ca="1">DATEDIF(#REF!,TODAY(),"M")</f>
        <v>#REF!</v>
      </c>
      <c r="M1118" s="57">
        <v>1</v>
      </c>
      <c r="N1118" s="57">
        <f t="shared" si="102"/>
        <v>1</v>
      </c>
      <c r="O1118" s="57">
        <f t="shared" si="103"/>
        <v>5</v>
      </c>
      <c r="P1118" s="57" t="str">
        <f t="shared" si="104"/>
        <v>18</v>
      </c>
      <c r="Q1118" s="57">
        <f t="shared" si="105"/>
        <v>1050018</v>
      </c>
      <c r="R1118" s="57">
        <f t="shared" si="106"/>
        <v>10500182</v>
      </c>
      <c r="S1118" s="64">
        <f t="shared" si="107"/>
        <v>49900212010518</v>
      </c>
      <c r="T1118" s="57" t="e">
        <f>COUNTIF(#REF!,tratycont!S903)</f>
        <v>#REF!</v>
      </c>
      <c r="V1118" s="63" t="s">
        <v>7790</v>
      </c>
    </row>
    <row r="1119" spans="1:26" x14ac:dyDescent="0.2">
      <c r="A1119" s="57">
        <v>1118</v>
      </c>
      <c r="B1119" s="68">
        <v>4990041</v>
      </c>
      <c r="C1119" s="58">
        <v>1</v>
      </c>
      <c r="D1119" s="82">
        <v>0</v>
      </c>
      <c r="E1119" s="59" t="s">
        <v>7583</v>
      </c>
      <c r="F1119" s="59" t="s">
        <v>7589</v>
      </c>
      <c r="G1119" s="59" t="s">
        <v>9998</v>
      </c>
      <c r="H1119" s="60"/>
      <c r="I1119" s="59" t="s">
        <v>9999</v>
      </c>
      <c r="J1119" s="59">
        <v>1</v>
      </c>
      <c r="K1119" s="66">
        <v>43431</v>
      </c>
      <c r="L1119" s="63" t="e">
        <f ca="1">DATEDIF(#REF!,TODAY(),"M")</f>
        <v>#REF!</v>
      </c>
      <c r="M1119" s="57">
        <v>1</v>
      </c>
      <c r="N1119" s="57">
        <f t="shared" si="102"/>
        <v>27</v>
      </c>
      <c r="O1119" s="57">
        <f t="shared" si="103"/>
        <v>11</v>
      </c>
      <c r="P1119" s="57" t="str">
        <f t="shared" si="104"/>
        <v>18</v>
      </c>
      <c r="Q1119" s="57">
        <f t="shared" si="105"/>
        <v>27110018</v>
      </c>
      <c r="R1119" s="57">
        <f t="shared" si="106"/>
        <v>271100181</v>
      </c>
      <c r="S1119" s="64">
        <f t="shared" si="107"/>
        <v>49900411271118</v>
      </c>
      <c r="T1119" s="57" t="e">
        <f>COUNTIF(#REF!,tratycont!S898)</f>
        <v>#REF!</v>
      </c>
      <c r="V1119" s="63" t="s">
        <v>7790</v>
      </c>
    </row>
    <row r="1120" spans="1:26" x14ac:dyDescent="0.2">
      <c r="A1120" s="57">
        <v>1119</v>
      </c>
      <c r="B1120" s="68">
        <v>4990041</v>
      </c>
      <c r="C1120" s="58">
        <v>1</v>
      </c>
      <c r="D1120" s="82">
        <v>0</v>
      </c>
      <c r="E1120" s="59" t="s">
        <v>7583</v>
      </c>
      <c r="F1120" s="59" t="s">
        <v>7589</v>
      </c>
      <c r="G1120" s="59" t="s">
        <v>10000</v>
      </c>
      <c r="H1120" s="60"/>
      <c r="I1120" s="59" t="s">
        <v>10001</v>
      </c>
      <c r="J1120" s="59">
        <v>2</v>
      </c>
      <c r="K1120" s="66">
        <v>43453</v>
      </c>
      <c r="L1120" s="63" t="e">
        <f ca="1">DATEDIF(#REF!,TODAY(),"M")</f>
        <v>#REF!</v>
      </c>
      <c r="M1120" s="57">
        <v>1</v>
      </c>
      <c r="N1120" s="57">
        <f t="shared" si="102"/>
        <v>19</v>
      </c>
      <c r="O1120" s="57">
        <f t="shared" si="103"/>
        <v>12</v>
      </c>
      <c r="P1120" s="57" t="str">
        <f t="shared" si="104"/>
        <v>18</v>
      </c>
      <c r="Q1120" s="57">
        <f t="shared" si="105"/>
        <v>19120018</v>
      </c>
      <c r="R1120" s="57">
        <f t="shared" si="106"/>
        <v>191200182</v>
      </c>
      <c r="S1120" s="64">
        <f t="shared" si="107"/>
        <v>49900412191218</v>
      </c>
      <c r="T1120" s="57" t="e">
        <f>COUNTIF(#REF!,tratycont!S899)</f>
        <v>#REF!</v>
      </c>
      <c r="V1120" s="63" t="s">
        <v>8076</v>
      </c>
    </row>
    <row r="1121" spans="1:24" x14ac:dyDescent="0.2">
      <c r="A1121" s="57">
        <v>1120</v>
      </c>
      <c r="B1121" s="68">
        <v>4990051</v>
      </c>
      <c r="C1121" s="58">
        <v>1</v>
      </c>
      <c r="D1121" s="82">
        <v>1</v>
      </c>
      <c r="E1121" s="59" t="s">
        <v>7583</v>
      </c>
      <c r="F1121" s="59" t="s">
        <v>7589</v>
      </c>
      <c r="G1121" s="59" t="s">
        <v>10002</v>
      </c>
      <c r="H1121" s="60"/>
      <c r="I1121" s="59" t="s">
        <v>10003</v>
      </c>
      <c r="J1121" s="59">
        <v>1</v>
      </c>
      <c r="K1121" s="66">
        <v>43308</v>
      </c>
      <c r="L1121" s="63" t="e">
        <f ca="1">DATEDIF(#REF!,TODAY(),"M")</f>
        <v>#REF!</v>
      </c>
      <c r="M1121" s="57">
        <v>1</v>
      </c>
      <c r="N1121" s="57">
        <f t="shared" si="102"/>
        <v>27</v>
      </c>
      <c r="O1121" s="57">
        <f t="shared" si="103"/>
        <v>7</v>
      </c>
      <c r="P1121" s="57" t="str">
        <f t="shared" si="104"/>
        <v>18</v>
      </c>
      <c r="Q1121" s="57">
        <f t="shared" si="105"/>
        <v>27070018</v>
      </c>
      <c r="R1121" s="57">
        <f t="shared" si="106"/>
        <v>270700181</v>
      </c>
      <c r="S1121" s="64">
        <f t="shared" si="107"/>
        <v>49900511270718</v>
      </c>
      <c r="T1121" s="57" t="e">
        <f>COUNTIF(#REF!,tratycont!S901)</f>
        <v>#REF!</v>
      </c>
      <c r="V1121" s="63" t="s">
        <v>7790</v>
      </c>
    </row>
    <row r="1122" spans="1:24" x14ac:dyDescent="0.2">
      <c r="A1122" s="57">
        <v>1121</v>
      </c>
      <c r="B1122" s="68">
        <v>4990061</v>
      </c>
      <c r="C1122" s="58">
        <v>1</v>
      </c>
      <c r="D1122" s="82">
        <v>1</v>
      </c>
      <c r="E1122" s="59" t="s">
        <v>7583</v>
      </c>
      <c r="F1122" s="59" t="s">
        <v>7589</v>
      </c>
      <c r="G1122" s="59" t="s">
        <v>10004</v>
      </c>
      <c r="H1122" s="60"/>
      <c r="I1122" s="59" t="s">
        <v>10005</v>
      </c>
      <c r="J1122" s="59">
        <v>1</v>
      </c>
      <c r="K1122" s="66">
        <v>43487</v>
      </c>
      <c r="L1122" s="63" t="e">
        <f ca="1">DATEDIF(#REF!,TODAY(),"M")</f>
        <v>#REF!</v>
      </c>
      <c r="M1122" s="57">
        <v>1</v>
      </c>
      <c r="N1122" s="57">
        <f t="shared" si="102"/>
        <v>22</v>
      </c>
      <c r="O1122" s="57">
        <f t="shared" si="103"/>
        <v>1</v>
      </c>
      <c r="P1122" s="57" t="str">
        <f t="shared" si="104"/>
        <v>19</v>
      </c>
      <c r="Q1122" s="57">
        <f t="shared" si="105"/>
        <v>22010019</v>
      </c>
      <c r="R1122" s="57">
        <f t="shared" si="106"/>
        <v>220100191</v>
      </c>
      <c r="S1122" s="64">
        <f t="shared" si="107"/>
        <v>49900611220119</v>
      </c>
      <c r="T1122" s="57" t="e">
        <f>COUNTIF(#REF!,tratycont!S896)</f>
        <v>#REF!</v>
      </c>
      <c r="V1122" s="63" t="s">
        <v>7790</v>
      </c>
    </row>
    <row r="1123" spans="1:24" x14ac:dyDescent="0.2">
      <c r="A1123" s="57">
        <v>1122</v>
      </c>
      <c r="B1123" s="68">
        <v>4990071</v>
      </c>
      <c r="C1123" s="58">
        <v>1</v>
      </c>
      <c r="D1123" s="82">
        <v>0</v>
      </c>
      <c r="E1123" s="59" t="s">
        <v>7583</v>
      </c>
      <c r="F1123" s="59" t="s">
        <v>7589</v>
      </c>
      <c r="G1123" s="59" t="s">
        <v>10006</v>
      </c>
      <c r="H1123" s="60"/>
      <c r="I1123" s="59" t="s">
        <v>10007</v>
      </c>
      <c r="J1123" s="59">
        <v>1</v>
      </c>
      <c r="K1123" s="66">
        <v>43520</v>
      </c>
      <c r="L1123" s="63" t="e">
        <f ca="1">DATEDIF(#REF!,TODAY(),"M")</f>
        <v>#REF!</v>
      </c>
      <c r="M1123" s="57">
        <v>1</v>
      </c>
      <c r="N1123" s="57">
        <f t="shared" si="102"/>
        <v>24</v>
      </c>
      <c r="O1123" s="57">
        <f t="shared" si="103"/>
        <v>2</v>
      </c>
      <c r="P1123" s="57" t="str">
        <f t="shared" si="104"/>
        <v>19</v>
      </c>
      <c r="Q1123" s="57">
        <f t="shared" si="105"/>
        <v>24020019</v>
      </c>
      <c r="R1123" s="57">
        <f t="shared" si="106"/>
        <v>240200191</v>
      </c>
      <c r="S1123" s="64">
        <f t="shared" si="107"/>
        <v>49900711240219</v>
      </c>
      <c r="T1123" s="57" t="e">
        <f>COUNTIF(#REF!,tratycont!S897)</f>
        <v>#REF!</v>
      </c>
      <c r="V1123" s="63" t="s">
        <v>7790</v>
      </c>
    </row>
    <row r="1124" spans="1:24" x14ac:dyDescent="0.2">
      <c r="A1124" s="57">
        <v>1123</v>
      </c>
      <c r="B1124" s="68">
        <v>4990081</v>
      </c>
      <c r="C1124" s="58">
        <v>1</v>
      </c>
      <c r="D1124" s="82">
        <v>0</v>
      </c>
      <c r="E1124" s="59" t="s">
        <v>7583</v>
      </c>
      <c r="F1124" s="59" t="s">
        <v>7589</v>
      </c>
      <c r="G1124" s="59" t="s">
        <v>10008</v>
      </c>
      <c r="H1124" s="60"/>
      <c r="I1124" s="59" t="s">
        <v>8859</v>
      </c>
      <c r="J1124" s="59">
        <v>1</v>
      </c>
      <c r="K1124" s="66">
        <v>43590</v>
      </c>
      <c r="L1124" s="63" t="e">
        <f ca="1">DATEDIF(#REF!,TODAY(),"M")</f>
        <v>#REF!</v>
      </c>
      <c r="M1124" s="57">
        <v>1</v>
      </c>
      <c r="N1124" s="57">
        <f t="shared" si="102"/>
        <v>5</v>
      </c>
      <c r="O1124" s="57">
        <f t="shared" si="103"/>
        <v>5</v>
      </c>
      <c r="P1124" s="57" t="str">
        <f t="shared" si="104"/>
        <v>19</v>
      </c>
      <c r="Q1124" s="57">
        <f t="shared" si="105"/>
        <v>5050019</v>
      </c>
      <c r="R1124" s="57">
        <f t="shared" si="106"/>
        <v>50500191</v>
      </c>
      <c r="S1124" s="64">
        <f t="shared" si="107"/>
        <v>49900811050519</v>
      </c>
      <c r="T1124" s="57" t="e">
        <f>COUNTIF(#REF!,tratycont!S904)</f>
        <v>#REF!</v>
      </c>
      <c r="V1124" s="63" t="s">
        <v>7790</v>
      </c>
    </row>
    <row r="1125" spans="1:24" x14ac:dyDescent="0.2">
      <c r="A1125" s="57">
        <v>1124</v>
      </c>
      <c r="B1125" s="68">
        <v>4990091</v>
      </c>
      <c r="C1125" s="58">
        <v>1</v>
      </c>
      <c r="D1125" s="82">
        <v>0</v>
      </c>
      <c r="E1125" s="59" t="s">
        <v>7583</v>
      </c>
      <c r="F1125" s="59" t="s">
        <v>7589</v>
      </c>
      <c r="G1125" s="59" t="s">
        <v>10009</v>
      </c>
      <c r="H1125" s="60" t="s">
        <v>8029</v>
      </c>
      <c r="I1125" s="59" t="s">
        <v>10010</v>
      </c>
      <c r="J1125" s="59">
        <v>2</v>
      </c>
      <c r="K1125" s="66">
        <v>43517</v>
      </c>
      <c r="L1125" s="63" t="e">
        <f ca="1">DATEDIF(#REF!,TODAY(),"M")</f>
        <v>#REF!</v>
      </c>
      <c r="M1125" s="57">
        <v>1</v>
      </c>
      <c r="N1125" s="57">
        <f t="shared" si="102"/>
        <v>21</v>
      </c>
      <c r="O1125" s="57">
        <f t="shared" si="103"/>
        <v>2</v>
      </c>
      <c r="P1125" s="57" t="str">
        <f t="shared" si="104"/>
        <v>19</v>
      </c>
      <c r="Q1125" s="57">
        <f t="shared" si="105"/>
        <v>21020019</v>
      </c>
      <c r="R1125" s="57">
        <f t="shared" si="106"/>
        <v>210200192</v>
      </c>
      <c r="S1125" s="64">
        <f t="shared" si="107"/>
        <v>49900912210219</v>
      </c>
      <c r="T1125" s="57" t="e">
        <f>COUNTIF(#REF!,tratycont!S905)</f>
        <v>#REF!</v>
      </c>
      <c r="V1125" s="63" t="s">
        <v>7790</v>
      </c>
    </row>
    <row r="1126" spans="1:24" x14ac:dyDescent="0.2">
      <c r="A1126" s="57">
        <v>1125</v>
      </c>
      <c r="B1126" s="68">
        <v>4990091</v>
      </c>
      <c r="C1126" s="58">
        <v>1</v>
      </c>
      <c r="D1126" s="82">
        <v>0</v>
      </c>
      <c r="E1126" s="59" t="s">
        <v>7583</v>
      </c>
      <c r="F1126" s="59" t="s">
        <v>7589</v>
      </c>
      <c r="G1126" s="59"/>
      <c r="H1126" s="60" t="s">
        <v>8029</v>
      </c>
      <c r="I1126" s="59" t="s">
        <v>10011</v>
      </c>
      <c r="J1126" s="59">
        <v>1</v>
      </c>
      <c r="K1126" s="66">
        <v>43517</v>
      </c>
      <c r="L1126" s="63" t="e">
        <f ca="1">DATEDIF(#REF!,TODAY(),"M")</f>
        <v>#REF!</v>
      </c>
      <c r="M1126" s="57">
        <v>1</v>
      </c>
      <c r="N1126" s="57">
        <f t="shared" si="102"/>
        <v>21</v>
      </c>
      <c r="O1126" s="57">
        <f t="shared" si="103"/>
        <v>2</v>
      </c>
      <c r="P1126" s="57" t="str">
        <f t="shared" si="104"/>
        <v>19</v>
      </c>
      <c r="Q1126" s="57">
        <f t="shared" si="105"/>
        <v>21020019</v>
      </c>
      <c r="R1126" s="57">
        <f t="shared" si="106"/>
        <v>210200191</v>
      </c>
      <c r="S1126" s="64">
        <f t="shared" si="107"/>
        <v>49900911210219</v>
      </c>
      <c r="T1126" s="57" t="e">
        <f>COUNTIF(#REF!,tratycont!S906)</f>
        <v>#REF!</v>
      </c>
      <c r="V1126" s="63" t="s">
        <v>8032</v>
      </c>
    </row>
    <row r="1127" spans="1:24" x14ac:dyDescent="0.2">
      <c r="A1127" s="57">
        <v>1126</v>
      </c>
      <c r="B1127" s="68">
        <v>4990101</v>
      </c>
      <c r="C1127" s="58">
        <v>1</v>
      </c>
      <c r="D1127" s="82">
        <v>0</v>
      </c>
      <c r="E1127" s="59" t="s">
        <v>7583</v>
      </c>
      <c r="F1127" s="59" t="s">
        <v>7589</v>
      </c>
      <c r="G1127" s="59" t="s">
        <v>10012</v>
      </c>
      <c r="H1127" s="60"/>
      <c r="I1127" s="59" t="s">
        <v>10013</v>
      </c>
      <c r="J1127" s="59">
        <v>2</v>
      </c>
      <c r="K1127" s="66">
        <v>43462</v>
      </c>
      <c r="L1127" s="63" t="e">
        <f ca="1">DATEDIF(#REF!,TODAY(),"M")</f>
        <v>#REF!</v>
      </c>
      <c r="M1127" s="57">
        <v>1</v>
      </c>
      <c r="N1127" s="57">
        <f t="shared" si="102"/>
        <v>28</v>
      </c>
      <c r="O1127" s="57">
        <f t="shared" si="103"/>
        <v>12</v>
      </c>
      <c r="P1127" s="57" t="str">
        <f t="shared" si="104"/>
        <v>18</v>
      </c>
      <c r="Q1127" s="57">
        <f t="shared" si="105"/>
        <v>28120018</v>
      </c>
      <c r="R1127" s="57">
        <f t="shared" si="106"/>
        <v>281200182</v>
      </c>
      <c r="S1127" s="64">
        <f t="shared" si="107"/>
        <v>49901012281218</v>
      </c>
      <c r="T1127" s="57" t="e">
        <f>COUNTIF(#REF!,tratycont!S894)</f>
        <v>#REF!</v>
      </c>
      <c r="V1127" s="63" t="s">
        <v>7790</v>
      </c>
    </row>
    <row r="1128" spans="1:24" x14ac:dyDescent="0.2">
      <c r="A1128" s="57">
        <v>1127</v>
      </c>
      <c r="B1128" s="58">
        <v>4990111</v>
      </c>
      <c r="C1128" s="58">
        <v>1</v>
      </c>
      <c r="D1128" s="82">
        <v>0</v>
      </c>
      <c r="E1128" s="59" t="s">
        <v>7583</v>
      </c>
      <c r="F1128" s="59" t="s">
        <v>7589</v>
      </c>
      <c r="G1128" s="59" t="s">
        <v>10014</v>
      </c>
      <c r="H1128" s="60"/>
      <c r="I1128" s="59" t="s">
        <v>10015</v>
      </c>
      <c r="J1128" s="59">
        <v>2</v>
      </c>
      <c r="K1128" s="66">
        <v>43684</v>
      </c>
      <c r="L1128" s="63" t="e">
        <f ca="1">DATEDIF(#REF!,TODAY(),"M")</f>
        <v>#REF!</v>
      </c>
      <c r="M1128" s="57">
        <v>1</v>
      </c>
      <c r="N1128" s="57">
        <f t="shared" si="102"/>
        <v>7</v>
      </c>
      <c r="O1128" s="57">
        <f t="shared" si="103"/>
        <v>8</v>
      </c>
      <c r="P1128" s="57" t="str">
        <f t="shared" si="104"/>
        <v>19</v>
      </c>
      <c r="Q1128" s="57">
        <f t="shared" si="105"/>
        <v>7080019</v>
      </c>
      <c r="R1128" s="57">
        <f t="shared" si="106"/>
        <v>70800192</v>
      </c>
      <c r="S1128" s="64">
        <f t="shared" si="107"/>
        <v>49901112070819</v>
      </c>
      <c r="T1128" s="57" t="e">
        <f>COUNTIF(#REF!,tratycont!S902)</f>
        <v>#REF!</v>
      </c>
      <c r="V1128" s="63" t="s">
        <v>8076</v>
      </c>
      <c r="X1128" s="73">
        <v>0.24632000000000001</v>
      </c>
    </row>
    <row r="1129" spans="1:24" x14ac:dyDescent="0.2">
      <c r="A1129" s="57">
        <v>1128</v>
      </c>
      <c r="B1129" s="63">
        <v>5030011</v>
      </c>
      <c r="C1129" s="58">
        <v>1</v>
      </c>
      <c r="D1129" s="82">
        <v>1</v>
      </c>
      <c r="E1129" s="59" t="s">
        <v>10016</v>
      </c>
      <c r="F1129" s="59" t="s">
        <v>10017</v>
      </c>
      <c r="G1129" s="59" t="s">
        <v>10018</v>
      </c>
      <c r="H1129" s="74"/>
      <c r="I1129" s="59" t="s">
        <v>10019</v>
      </c>
      <c r="J1129" s="75">
        <v>2</v>
      </c>
      <c r="K1129" s="62">
        <v>43248</v>
      </c>
      <c r="L1129" s="74">
        <v>32</v>
      </c>
      <c r="M1129" s="57">
        <v>2</v>
      </c>
      <c r="N1129" s="57">
        <f t="shared" si="102"/>
        <v>28</v>
      </c>
      <c r="O1129" s="57">
        <f t="shared" si="103"/>
        <v>5</v>
      </c>
      <c r="P1129" s="57" t="str">
        <f t="shared" si="104"/>
        <v>18</v>
      </c>
      <c r="Q1129" s="57">
        <f t="shared" si="105"/>
        <v>28050018</v>
      </c>
      <c r="R1129" s="57">
        <f t="shared" si="106"/>
        <v>280500182</v>
      </c>
      <c r="S1129" s="64">
        <f t="shared" si="107"/>
        <v>50300112280518</v>
      </c>
      <c r="T1129" s="57" t="e">
        <f>COUNTIF(#REF!,tratycont!S138)</f>
        <v>#REF!</v>
      </c>
      <c r="V1129" s="59"/>
    </row>
    <row r="1130" spans="1:24" x14ac:dyDescent="0.2">
      <c r="A1130" s="57">
        <v>1129</v>
      </c>
      <c r="B1130" s="63">
        <v>5030021</v>
      </c>
      <c r="C1130" s="58">
        <v>1</v>
      </c>
      <c r="D1130" s="82">
        <v>1</v>
      </c>
      <c r="E1130" s="59" t="s">
        <v>10016</v>
      </c>
      <c r="F1130" s="59" t="s">
        <v>10017</v>
      </c>
      <c r="G1130" s="59" t="s">
        <v>10020</v>
      </c>
      <c r="H1130" s="74"/>
      <c r="I1130" s="59" t="s">
        <v>10021</v>
      </c>
      <c r="J1130" s="75">
        <v>2</v>
      </c>
      <c r="K1130" s="62">
        <v>43287</v>
      </c>
      <c r="L1130" s="74">
        <v>31</v>
      </c>
      <c r="M1130" s="57">
        <v>2</v>
      </c>
      <c r="N1130" s="57">
        <f t="shared" si="102"/>
        <v>6</v>
      </c>
      <c r="O1130" s="57">
        <f t="shared" si="103"/>
        <v>7</v>
      </c>
      <c r="P1130" s="57" t="str">
        <f t="shared" si="104"/>
        <v>18</v>
      </c>
      <c r="Q1130" s="57">
        <f t="shared" si="105"/>
        <v>6070018</v>
      </c>
      <c r="R1130" s="57">
        <f t="shared" si="106"/>
        <v>60700182</v>
      </c>
      <c r="S1130" s="64">
        <f t="shared" si="107"/>
        <v>50300212060718</v>
      </c>
      <c r="T1130" s="57" t="e">
        <f>COUNTIF(#REF!,tratycont!S137)</f>
        <v>#REF!</v>
      </c>
      <c r="V1130" s="59"/>
    </row>
    <row r="1131" spans="1:24" x14ac:dyDescent="0.2">
      <c r="A1131" s="57">
        <v>1130</v>
      </c>
      <c r="B1131" s="63">
        <v>5030051</v>
      </c>
      <c r="C1131" s="58">
        <v>1</v>
      </c>
      <c r="D1131" s="82">
        <v>1</v>
      </c>
      <c r="E1131" s="59" t="s">
        <v>10016</v>
      </c>
      <c r="F1131" s="59" t="s">
        <v>10017</v>
      </c>
      <c r="G1131" s="59" t="s">
        <v>10022</v>
      </c>
      <c r="H1131" s="74"/>
      <c r="I1131" s="59" t="s">
        <v>10023</v>
      </c>
      <c r="J1131" s="75">
        <v>1</v>
      </c>
      <c r="K1131" s="62">
        <v>43272</v>
      </c>
      <c r="L1131" s="74">
        <v>31</v>
      </c>
      <c r="M1131" s="57">
        <v>2</v>
      </c>
      <c r="N1131" s="57">
        <f t="shared" si="102"/>
        <v>21</v>
      </c>
      <c r="O1131" s="57">
        <f t="shared" si="103"/>
        <v>6</v>
      </c>
      <c r="P1131" s="57" t="str">
        <f t="shared" si="104"/>
        <v>18</v>
      </c>
      <c r="Q1131" s="57">
        <f t="shared" si="105"/>
        <v>21060018</v>
      </c>
      <c r="R1131" s="57">
        <f t="shared" si="106"/>
        <v>210600181</v>
      </c>
      <c r="S1131" s="64">
        <f t="shared" si="107"/>
        <v>50300511210618</v>
      </c>
      <c r="T1131" s="57" t="e">
        <f>COUNTIF(#REF!,tratycont!S136)</f>
        <v>#REF!</v>
      </c>
      <c r="V1131" s="59"/>
    </row>
    <row r="1132" spans="1:24" x14ac:dyDescent="0.2">
      <c r="A1132" s="57">
        <v>1131</v>
      </c>
      <c r="B1132" s="63">
        <v>5030071</v>
      </c>
      <c r="C1132" s="58">
        <v>1</v>
      </c>
      <c r="D1132" s="82">
        <v>1</v>
      </c>
      <c r="E1132" s="59" t="s">
        <v>10016</v>
      </c>
      <c r="F1132" s="59" t="s">
        <v>10017</v>
      </c>
      <c r="G1132" s="59" t="s">
        <v>10024</v>
      </c>
      <c r="H1132" s="74"/>
      <c r="I1132" s="59" t="s">
        <v>10025</v>
      </c>
      <c r="J1132" s="75">
        <v>1</v>
      </c>
      <c r="K1132" s="62">
        <v>43260</v>
      </c>
      <c r="L1132" s="74">
        <v>32</v>
      </c>
      <c r="M1132" s="57">
        <v>2</v>
      </c>
      <c r="N1132" s="57">
        <f t="shared" si="102"/>
        <v>9</v>
      </c>
      <c r="O1132" s="57">
        <f t="shared" si="103"/>
        <v>6</v>
      </c>
      <c r="P1132" s="57" t="str">
        <f t="shared" si="104"/>
        <v>18</v>
      </c>
      <c r="Q1132" s="57">
        <f t="shared" si="105"/>
        <v>9060018</v>
      </c>
      <c r="R1132" s="57">
        <f t="shared" si="106"/>
        <v>90600181</v>
      </c>
      <c r="S1132" s="64">
        <f t="shared" si="107"/>
        <v>50300711090618</v>
      </c>
      <c r="T1132" s="57" t="e">
        <f>COUNTIF(#REF!,tratycont!S134)</f>
        <v>#REF!</v>
      </c>
      <c r="V1132" s="59"/>
    </row>
    <row r="1133" spans="1:24" x14ac:dyDescent="0.2">
      <c r="A1133" s="57">
        <v>1132</v>
      </c>
      <c r="B1133" s="63">
        <v>5030081</v>
      </c>
      <c r="C1133" s="58">
        <v>1</v>
      </c>
      <c r="D1133" s="82">
        <v>0</v>
      </c>
      <c r="E1133" s="59" t="s">
        <v>10016</v>
      </c>
      <c r="F1133" s="59" t="s">
        <v>10017</v>
      </c>
      <c r="G1133" s="59" t="s">
        <v>10026</v>
      </c>
      <c r="H1133" s="74"/>
      <c r="I1133" s="59" t="s">
        <v>10027</v>
      </c>
      <c r="J1133" s="75">
        <v>2</v>
      </c>
      <c r="K1133" s="62">
        <v>43139</v>
      </c>
      <c r="L1133" s="74">
        <v>36</v>
      </c>
      <c r="M1133" s="57">
        <v>2</v>
      </c>
      <c r="N1133" s="57">
        <f t="shared" si="102"/>
        <v>8</v>
      </c>
      <c r="O1133" s="57">
        <f t="shared" si="103"/>
        <v>2</v>
      </c>
      <c r="P1133" s="57" t="str">
        <f t="shared" si="104"/>
        <v>18</v>
      </c>
      <c r="Q1133" s="57">
        <f t="shared" si="105"/>
        <v>8020018</v>
      </c>
      <c r="R1133" s="57">
        <f t="shared" si="106"/>
        <v>80200182</v>
      </c>
      <c r="S1133" s="64">
        <f t="shared" si="107"/>
        <v>50300812080218</v>
      </c>
      <c r="T1133" s="57" t="e">
        <f>COUNTIF(#REF!,tratycont!#REF!)</f>
        <v>#REF!</v>
      </c>
      <c r="V1133" s="59"/>
    </row>
    <row r="1134" spans="1:24" x14ac:dyDescent="0.2">
      <c r="A1134" s="57">
        <v>1133</v>
      </c>
      <c r="B1134" s="63">
        <v>5030091</v>
      </c>
      <c r="C1134" s="58">
        <v>1</v>
      </c>
      <c r="D1134" s="82">
        <v>0</v>
      </c>
      <c r="E1134" s="59" t="s">
        <v>10016</v>
      </c>
      <c r="F1134" s="59" t="s">
        <v>10017</v>
      </c>
      <c r="G1134" s="59" t="s">
        <v>10028</v>
      </c>
      <c r="H1134" s="74"/>
      <c r="I1134" s="59" t="s">
        <v>10029</v>
      </c>
      <c r="J1134" s="75">
        <v>2</v>
      </c>
      <c r="K1134" s="62">
        <v>43390</v>
      </c>
      <c r="L1134" s="74">
        <v>27</v>
      </c>
      <c r="M1134" s="57">
        <v>2</v>
      </c>
      <c r="N1134" s="57">
        <f t="shared" si="102"/>
        <v>17</v>
      </c>
      <c r="O1134" s="57">
        <f t="shared" si="103"/>
        <v>10</v>
      </c>
      <c r="P1134" s="57" t="str">
        <f t="shared" si="104"/>
        <v>18</v>
      </c>
      <c r="Q1134" s="57">
        <f t="shared" si="105"/>
        <v>17100018</v>
      </c>
      <c r="R1134" s="57">
        <f t="shared" si="106"/>
        <v>171000182</v>
      </c>
      <c r="S1134" s="64">
        <f t="shared" si="107"/>
        <v>50300912171018</v>
      </c>
      <c r="T1134" s="57" t="e">
        <f>COUNTIF(#REF!,tratycont!S132)</f>
        <v>#REF!</v>
      </c>
      <c r="V1134" s="59"/>
    </row>
    <row r="1135" spans="1:24" x14ac:dyDescent="0.2">
      <c r="A1135" s="57">
        <v>1134</v>
      </c>
      <c r="B1135" s="63">
        <v>5030101</v>
      </c>
      <c r="C1135" s="58">
        <v>1</v>
      </c>
      <c r="D1135" s="82">
        <v>0</v>
      </c>
      <c r="E1135" s="59" t="s">
        <v>10016</v>
      </c>
      <c r="F1135" s="59" t="s">
        <v>10017</v>
      </c>
      <c r="G1135" s="59" t="s">
        <v>10030</v>
      </c>
      <c r="H1135" s="74"/>
      <c r="I1135" s="59" t="s">
        <v>10031</v>
      </c>
      <c r="J1135" s="75">
        <v>2</v>
      </c>
      <c r="K1135" s="62">
        <v>43384</v>
      </c>
      <c r="L1135" s="74">
        <v>27</v>
      </c>
      <c r="M1135" s="57">
        <v>2</v>
      </c>
      <c r="N1135" s="57">
        <f t="shared" si="102"/>
        <v>11</v>
      </c>
      <c r="O1135" s="57">
        <f t="shared" si="103"/>
        <v>10</v>
      </c>
      <c r="P1135" s="57" t="str">
        <f t="shared" si="104"/>
        <v>18</v>
      </c>
      <c r="Q1135" s="57">
        <f t="shared" si="105"/>
        <v>11100018</v>
      </c>
      <c r="R1135" s="57">
        <f t="shared" si="106"/>
        <v>111000182</v>
      </c>
      <c r="S1135" s="64">
        <f t="shared" si="107"/>
        <v>50301012111018</v>
      </c>
      <c r="T1135" s="57" t="e">
        <f>COUNTIF(#REF!,tratycont!S133)</f>
        <v>#REF!</v>
      </c>
      <c r="V1135" s="59"/>
    </row>
    <row r="1136" spans="1:24" x14ac:dyDescent="0.2">
      <c r="A1136" s="57">
        <v>1135</v>
      </c>
      <c r="B1136" s="63">
        <v>5030111</v>
      </c>
      <c r="C1136" s="58">
        <v>1</v>
      </c>
      <c r="D1136" s="82">
        <v>0</v>
      </c>
      <c r="E1136" s="59" t="s">
        <v>10016</v>
      </c>
      <c r="F1136" s="59" t="s">
        <v>10017</v>
      </c>
      <c r="G1136" s="59" t="s">
        <v>10032</v>
      </c>
      <c r="H1136" s="74"/>
      <c r="I1136" s="59" t="s">
        <v>10033</v>
      </c>
      <c r="J1136" s="75">
        <v>2</v>
      </c>
      <c r="K1136" s="62">
        <v>43406</v>
      </c>
      <c r="L1136" s="74">
        <v>27</v>
      </c>
      <c r="M1136" s="57">
        <v>2</v>
      </c>
      <c r="N1136" s="57">
        <f t="shared" si="102"/>
        <v>2</v>
      </c>
      <c r="O1136" s="57">
        <f t="shared" si="103"/>
        <v>11</v>
      </c>
      <c r="P1136" s="57" t="str">
        <f t="shared" si="104"/>
        <v>18</v>
      </c>
      <c r="Q1136" s="57">
        <f t="shared" si="105"/>
        <v>2110018</v>
      </c>
      <c r="R1136" s="57">
        <f t="shared" si="106"/>
        <v>21100182</v>
      </c>
      <c r="S1136" s="64">
        <f t="shared" si="107"/>
        <v>50301112021118</v>
      </c>
      <c r="T1136" s="57" t="e">
        <f>COUNTIF(#REF!,tratycont!S130)</f>
        <v>#REF!</v>
      </c>
      <c r="V1136" s="59"/>
    </row>
    <row r="1137" spans="1:22" x14ac:dyDescent="0.2">
      <c r="A1137" s="57">
        <v>1136</v>
      </c>
      <c r="B1137" s="63">
        <v>5030141</v>
      </c>
      <c r="C1137" s="58">
        <v>1</v>
      </c>
      <c r="D1137" s="82">
        <v>1</v>
      </c>
      <c r="E1137" s="59" t="s">
        <v>10016</v>
      </c>
      <c r="F1137" s="59" t="s">
        <v>10017</v>
      </c>
      <c r="G1137" s="59" t="s">
        <v>10034</v>
      </c>
      <c r="H1137" s="74"/>
      <c r="I1137" s="59" t="s">
        <v>10035</v>
      </c>
      <c r="J1137" s="75">
        <v>2</v>
      </c>
      <c r="K1137" s="62">
        <v>43375</v>
      </c>
      <c r="L1137" s="74">
        <v>28</v>
      </c>
      <c r="M1137" s="57">
        <v>2</v>
      </c>
      <c r="N1137" s="57">
        <f t="shared" si="102"/>
        <v>2</v>
      </c>
      <c r="O1137" s="57">
        <f t="shared" si="103"/>
        <v>10</v>
      </c>
      <c r="P1137" s="57" t="str">
        <f t="shared" si="104"/>
        <v>18</v>
      </c>
      <c r="Q1137" s="57">
        <f t="shared" si="105"/>
        <v>2100018</v>
      </c>
      <c r="R1137" s="57">
        <f t="shared" si="106"/>
        <v>21000182</v>
      </c>
      <c r="S1137" s="64">
        <f t="shared" si="107"/>
        <v>50301412021018</v>
      </c>
      <c r="T1137" s="57" t="e">
        <f>COUNTIF(#REF!,tratycont!S259)</f>
        <v>#REF!</v>
      </c>
      <c r="V1137" s="59"/>
    </row>
    <row r="1138" spans="1:22" x14ac:dyDescent="0.2">
      <c r="A1138" s="57">
        <v>1137</v>
      </c>
      <c r="B1138" s="63">
        <v>5030151</v>
      </c>
      <c r="C1138" s="58">
        <v>1</v>
      </c>
      <c r="D1138" s="82">
        <v>0</v>
      </c>
      <c r="E1138" s="59" t="s">
        <v>10016</v>
      </c>
      <c r="F1138" s="59" t="s">
        <v>10017</v>
      </c>
      <c r="G1138" s="59" t="s">
        <v>10036</v>
      </c>
      <c r="H1138" s="74"/>
      <c r="I1138" s="59" t="s">
        <v>10037</v>
      </c>
      <c r="J1138" s="75">
        <v>1</v>
      </c>
      <c r="K1138" s="62">
        <v>43391</v>
      </c>
      <c r="L1138" s="74">
        <v>27</v>
      </c>
      <c r="M1138" s="57">
        <v>2</v>
      </c>
      <c r="N1138" s="57">
        <f t="shared" si="102"/>
        <v>18</v>
      </c>
      <c r="O1138" s="57">
        <f t="shared" si="103"/>
        <v>10</v>
      </c>
      <c r="P1138" s="57" t="str">
        <f t="shared" si="104"/>
        <v>18</v>
      </c>
      <c r="Q1138" s="57">
        <f t="shared" si="105"/>
        <v>18100018</v>
      </c>
      <c r="R1138" s="57">
        <f t="shared" si="106"/>
        <v>181000181</v>
      </c>
      <c r="S1138" s="64">
        <f t="shared" si="107"/>
        <v>50301511181018</v>
      </c>
      <c r="T1138" s="57" t="e">
        <f>COUNTIF(#REF!,tratycont!S131)</f>
        <v>#REF!</v>
      </c>
      <c r="V1138" s="59"/>
    </row>
    <row r="1139" spans="1:22" x14ac:dyDescent="0.2">
      <c r="A1139" s="57">
        <v>1138</v>
      </c>
      <c r="B1139" s="63">
        <v>5030161</v>
      </c>
      <c r="C1139" s="58">
        <v>1</v>
      </c>
      <c r="D1139" s="82">
        <v>1</v>
      </c>
      <c r="E1139" s="59" t="s">
        <v>10016</v>
      </c>
      <c r="F1139" s="59" t="s">
        <v>10017</v>
      </c>
      <c r="G1139" s="59" t="s">
        <v>10038</v>
      </c>
      <c r="H1139" s="74"/>
      <c r="I1139" s="59" t="s">
        <v>10039</v>
      </c>
      <c r="J1139" s="75">
        <v>1</v>
      </c>
      <c r="K1139" s="62">
        <v>43327</v>
      </c>
      <c r="L1139" s="74">
        <v>29</v>
      </c>
      <c r="M1139" s="57">
        <v>2</v>
      </c>
      <c r="N1139" s="57">
        <f t="shared" si="102"/>
        <v>15</v>
      </c>
      <c r="O1139" s="57">
        <f t="shared" si="103"/>
        <v>8</v>
      </c>
      <c r="P1139" s="57" t="str">
        <f t="shared" si="104"/>
        <v>18</v>
      </c>
      <c r="Q1139" s="57">
        <f t="shared" si="105"/>
        <v>15080018</v>
      </c>
      <c r="R1139" s="57">
        <f t="shared" si="106"/>
        <v>150800181</v>
      </c>
      <c r="S1139" s="64">
        <f t="shared" si="107"/>
        <v>50301611150818</v>
      </c>
      <c r="T1139" s="57" t="e">
        <f>COUNTIF(#REF!,tratycont!S261)</f>
        <v>#REF!</v>
      </c>
      <c r="V1139" s="59"/>
    </row>
    <row r="1140" spans="1:22" x14ac:dyDescent="0.2">
      <c r="A1140" s="57">
        <v>1139</v>
      </c>
      <c r="B1140" s="63">
        <v>5030191</v>
      </c>
      <c r="C1140" s="58">
        <v>1</v>
      </c>
      <c r="D1140" s="82">
        <v>0</v>
      </c>
      <c r="E1140" s="59" t="s">
        <v>10016</v>
      </c>
      <c r="F1140" s="59" t="s">
        <v>10017</v>
      </c>
      <c r="G1140" s="59" t="s">
        <v>10040</v>
      </c>
      <c r="H1140" s="74"/>
      <c r="I1140" s="59" t="s">
        <v>10041</v>
      </c>
      <c r="J1140" s="75">
        <v>1</v>
      </c>
      <c r="K1140" s="62">
        <v>43445</v>
      </c>
      <c r="L1140" s="74">
        <v>25</v>
      </c>
      <c r="M1140" s="57">
        <v>2</v>
      </c>
      <c r="N1140" s="57">
        <f t="shared" si="102"/>
        <v>11</v>
      </c>
      <c r="O1140" s="57">
        <f t="shared" si="103"/>
        <v>12</v>
      </c>
      <c r="P1140" s="57" t="str">
        <f t="shared" si="104"/>
        <v>18</v>
      </c>
      <c r="Q1140" s="57">
        <f t="shared" si="105"/>
        <v>11120018</v>
      </c>
      <c r="R1140" s="57">
        <f t="shared" si="106"/>
        <v>111200181</v>
      </c>
      <c r="S1140" s="64">
        <f t="shared" si="107"/>
        <v>50301911111218</v>
      </c>
      <c r="T1140" s="57" t="e">
        <f>COUNTIF(#REF!,tratycont!S135)</f>
        <v>#REF!</v>
      </c>
      <c r="V1140" s="59"/>
    </row>
    <row r="1141" spans="1:22" x14ac:dyDescent="0.2">
      <c r="A1141" s="57">
        <v>1140</v>
      </c>
      <c r="B1141" s="63">
        <v>5030201</v>
      </c>
      <c r="C1141" s="58">
        <v>1</v>
      </c>
      <c r="D1141" s="82">
        <v>0</v>
      </c>
      <c r="E1141" s="59" t="s">
        <v>10016</v>
      </c>
      <c r="F1141" s="59" t="s">
        <v>10017</v>
      </c>
      <c r="G1141" s="59" t="s">
        <v>10042</v>
      </c>
      <c r="H1141" s="74"/>
      <c r="I1141" s="59" t="s">
        <v>10043</v>
      </c>
      <c r="J1141" s="75">
        <v>1</v>
      </c>
      <c r="K1141" s="62">
        <v>43499</v>
      </c>
      <c r="L1141" s="74">
        <v>24</v>
      </c>
      <c r="M1141" s="57">
        <v>2</v>
      </c>
      <c r="N1141" s="57">
        <f t="shared" si="102"/>
        <v>3</v>
      </c>
      <c r="O1141" s="57">
        <f t="shared" si="103"/>
        <v>2</v>
      </c>
      <c r="P1141" s="57" t="str">
        <f t="shared" si="104"/>
        <v>19</v>
      </c>
      <c r="Q1141" s="57">
        <f t="shared" si="105"/>
        <v>3020019</v>
      </c>
      <c r="R1141" s="57">
        <f t="shared" si="106"/>
        <v>30200191</v>
      </c>
      <c r="S1141" s="64">
        <f t="shared" si="107"/>
        <v>50302011030219</v>
      </c>
      <c r="T1141" s="57" t="e">
        <f>COUNTIF(#REF!,tratycont!S260)</f>
        <v>#REF!</v>
      </c>
      <c r="V1141" s="59"/>
    </row>
    <row r="1142" spans="1:22" x14ac:dyDescent="0.2">
      <c r="A1142" s="57">
        <v>1141</v>
      </c>
      <c r="B1142" s="63">
        <v>5030211</v>
      </c>
      <c r="C1142" s="58">
        <v>1</v>
      </c>
      <c r="D1142" s="82">
        <v>0</v>
      </c>
      <c r="E1142" s="59" t="s">
        <v>10016</v>
      </c>
      <c r="F1142" s="59" t="s">
        <v>10017</v>
      </c>
      <c r="G1142" s="59" t="s">
        <v>10044</v>
      </c>
      <c r="H1142" s="74"/>
      <c r="I1142" s="59" t="s">
        <v>10045</v>
      </c>
      <c r="J1142" s="75">
        <v>2</v>
      </c>
      <c r="K1142" s="62">
        <v>43578</v>
      </c>
      <c r="L1142" s="74">
        <v>21</v>
      </c>
      <c r="M1142" s="57">
        <v>2</v>
      </c>
      <c r="N1142" s="57">
        <f t="shared" si="102"/>
        <v>23</v>
      </c>
      <c r="O1142" s="57">
        <f t="shared" si="103"/>
        <v>4</v>
      </c>
      <c r="P1142" s="57" t="str">
        <f t="shared" si="104"/>
        <v>19</v>
      </c>
      <c r="Q1142" s="57">
        <f t="shared" si="105"/>
        <v>23040019</v>
      </c>
      <c r="R1142" s="57">
        <f t="shared" si="106"/>
        <v>230400192</v>
      </c>
      <c r="S1142" s="64">
        <f t="shared" si="107"/>
        <v>50302112230419</v>
      </c>
      <c r="T1142" s="57" t="e">
        <f>COUNTIF(#REF!,tratycont!S258)</f>
        <v>#REF!</v>
      </c>
      <c r="V1142" s="59"/>
    </row>
    <row r="1143" spans="1:22" x14ac:dyDescent="0.2">
      <c r="A1143" s="57">
        <v>1142</v>
      </c>
      <c r="B1143" s="63">
        <v>5030221</v>
      </c>
      <c r="C1143" s="58">
        <v>1</v>
      </c>
      <c r="D1143" s="82">
        <v>0</v>
      </c>
      <c r="E1143" s="59" t="s">
        <v>10016</v>
      </c>
      <c r="F1143" s="59" t="s">
        <v>10017</v>
      </c>
      <c r="G1143" s="59" t="s">
        <v>10046</v>
      </c>
      <c r="H1143" s="74"/>
      <c r="I1143" s="59" t="s">
        <v>10047</v>
      </c>
      <c r="J1143" s="75">
        <v>1</v>
      </c>
      <c r="K1143" s="62">
        <v>43568</v>
      </c>
      <c r="L1143" s="74">
        <v>21</v>
      </c>
      <c r="M1143" s="57">
        <v>2</v>
      </c>
      <c r="N1143" s="57">
        <f t="shared" si="102"/>
        <v>13</v>
      </c>
      <c r="O1143" s="57">
        <f t="shared" si="103"/>
        <v>4</v>
      </c>
      <c r="P1143" s="57" t="str">
        <f t="shared" si="104"/>
        <v>19</v>
      </c>
      <c r="Q1143" s="57">
        <f t="shared" si="105"/>
        <v>13040019</v>
      </c>
      <c r="R1143" s="57">
        <f t="shared" si="106"/>
        <v>130400191</v>
      </c>
      <c r="S1143" s="64">
        <f t="shared" si="107"/>
        <v>50302211130419</v>
      </c>
      <c r="T1143" s="57" t="e">
        <f>COUNTIF(#REF!,tratycont!#REF!)</f>
        <v>#REF!</v>
      </c>
      <c r="V1143" s="59"/>
    </row>
    <row r="1144" spans="1:22" x14ac:dyDescent="0.2">
      <c r="A1144" s="57">
        <v>1143</v>
      </c>
      <c r="B1144" s="63">
        <v>5120021</v>
      </c>
      <c r="C1144" s="58">
        <v>1</v>
      </c>
      <c r="D1144" s="82">
        <v>1</v>
      </c>
      <c r="E1144" s="59" t="s">
        <v>10016</v>
      </c>
      <c r="F1144" s="59" t="s">
        <v>10048</v>
      </c>
      <c r="G1144" s="59" t="s">
        <v>10049</v>
      </c>
      <c r="H1144" s="74"/>
      <c r="I1144" s="59" t="s">
        <v>10050</v>
      </c>
      <c r="J1144" s="75">
        <v>1</v>
      </c>
      <c r="K1144" s="62">
        <v>43249</v>
      </c>
      <c r="L1144" s="74">
        <v>32</v>
      </c>
      <c r="M1144" s="57">
        <v>2</v>
      </c>
      <c r="N1144" s="57">
        <f t="shared" si="102"/>
        <v>29</v>
      </c>
      <c r="O1144" s="57">
        <f t="shared" si="103"/>
        <v>5</v>
      </c>
      <c r="P1144" s="57" t="str">
        <f t="shared" si="104"/>
        <v>18</v>
      </c>
      <c r="Q1144" s="57">
        <f t="shared" si="105"/>
        <v>29050018</v>
      </c>
      <c r="R1144" s="57">
        <f t="shared" si="106"/>
        <v>290500181</v>
      </c>
      <c r="S1144" s="64">
        <f t="shared" si="107"/>
        <v>51200211290518</v>
      </c>
      <c r="T1144" s="57" t="e">
        <f>COUNTIF(#REF!,tratycont!S340)</f>
        <v>#REF!</v>
      </c>
      <c r="V1144" s="59"/>
    </row>
    <row r="1145" spans="1:22" x14ac:dyDescent="0.2">
      <c r="A1145" s="57">
        <v>1144</v>
      </c>
      <c r="B1145" s="63">
        <v>5120051</v>
      </c>
      <c r="C1145" s="58">
        <v>1</v>
      </c>
      <c r="D1145" s="82">
        <v>1</v>
      </c>
      <c r="E1145" s="59" t="s">
        <v>10016</v>
      </c>
      <c r="F1145" s="59" t="s">
        <v>10048</v>
      </c>
      <c r="G1145" s="59" t="s">
        <v>10051</v>
      </c>
      <c r="H1145" s="74"/>
      <c r="I1145" s="59" t="s">
        <v>10052</v>
      </c>
      <c r="J1145" s="75">
        <v>1</v>
      </c>
      <c r="K1145" s="62">
        <v>43177</v>
      </c>
      <c r="L1145" s="74">
        <v>34</v>
      </c>
      <c r="M1145" s="57">
        <v>2</v>
      </c>
      <c r="N1145" s="57">
        <f t="shared" si="102"/>
        <v>18</v>
      </c>
      <c r="O1145" s="57">
        <f t="shared" si="103"/>
        <v>3</v>
      </c>
      <c r="P1145" s="57" t="str">
        <f t="shared" si="104"/>
        <v>18</v>
      </c>
      <c r="Q1145" s="57">
        <f t="shared" si="105"/>
        <v>18030018</v>
      </c>
      <c r="R1145" s="57">
        <f t="shared" si="106"/>
        <v>180300181</v>
      </c>
      <c r="S1145" s="64">
        <f t="shared" si="107"/>
        <v>51200511180318</v>
      </c>
      <c r="T1145" s="57" t="e">
        <f>COUNTIF(#REF!,tratycont!S60)</f>
        <v>#REF!</v>
      </c>
      <c r="V1145" s="59"/>
    </row>
    <row r="1146" spans="1:22" x14ac:dyDescent="0.2">
      <c r="A1146" s="57">
        <v>1145</v>
      </c>
      <c r="B1146" s="63">
        <v>5120061</v>
      </c>
      <c r="C1146" s="58">
        <v>1</v>
      </c>
      <c r="D1146" s="82">
        <v>1</v>
      </c>
      <c r="E1146" s="59" t="s">
        <v>10016</v>
      </c>
      <c r="F1146" s="59" t="s">
        <v>10048</v>
      </c>
      <c r="G1146" s="59" t="s">
        <v>10053</v>
      </c>
      <c r="H1146" s="74"/>
      <c r="I1146" s="59" t="s">
        <v>10054</v>
      </c>
      <c r="J1146" s="75">
        <v>2</v>
      </c>
      <c r="K1146" s="62">
        <v>43245</v>
      </c>
      <c r="L1146" s="74">
        <v>32</v>
      </c>
      <c r="M1146" s="57">
        <v>2</v>
      </c>
      <c r="N1146" s="57">
        <f t="shared" si="102"/>
        <v>25</v>
      </c>
      <c r="O1146" s="57">
        <f t="shared" si="103"/>
        <v>5</v>
      </c>
      <c r="P1146" s="57" t="str">
        <f t="shared" si="104"/>
        <v>18</v>
      </c>
      <c r="Q1146" s="57">
        <f t="shared" si="105"/>
        <v>25050018</v>
      </c>
      <c r="R1146" s="57">
        <f t="shared" si="106"/>
        <v>250500182</v>
      </c>
      <c r="S1146" s="64">
        <f t="shared" si="107"/>
        <v>51200612250518</v>
      </c>
      <c r="T1146" s="57" t="e">
        <f>COUNTIF(#REF!,tratycont!S311)</f>
        <v>#REF!</v>
      </c>
      <c r="V1146" s="59"/>
    </row>
    <row r="1147" spans="1:22" x14ac:dyDescent="0.2">
      <c r="A1147" s="57">
        <v>1146</v>
      </c>
      <c r="B1147" s="63">
        <v>5120071</v>
      </c>
      <c r="C1147" s="58">
        <v>1</v>
      </c>
      <c r="D1147" s="82">
        <v>1</v>
      </c>
      <c r="E1147" s="59" t="s">
        <v>10016</v>
      </c>
      <c r="F1147" s="59" t="s">
        <v>10048</v>
      </c>
      <c r="G1147" s="59" t="s">
        <v>10055</v>
      </c>
      <c r="H1147" s="74"/>
      <c r="I1147" s="59" t="s">
        <v>10056</v>
      </c>
      <c r="J1147" s="75">
        <v>1</v>
      </c>
      <c r="K1147" s="62">
        <v>43240</v>
      </c>
      <c r="L1147" s="74">
        <v>32</v>
      </c>
      <c r="M1147" s="57">
        <v>2</v>
      </c>
      <c r="N1147" s="57">
        <f t="shared" si="102"/>
        <v>20</v>
      </c>
      <c r="O1147" s="57">
        <f t="shared" si="103"/>
        <v>5</v>
      </c>
      <c r="P1147" s="57" t="str">
        <f t="shared" si="104"/>
        <v>18</v>
      </c>
      <c r="Q1147" s="57">
        <f t="shared" si="105"/>
        <v>20050018</v>
      </c>
      <c r="R1147" s="57">
        <f t="shared" si="106"/>
        <v>200500181</v>
      </c>
      <c r="S1147" s="64">
        <f t="shared" si="107"/>
        <v>51200711200518</v>
      </c>
      <c r="T1147" s="57" t="e">
        <f>COUNTIF(#REF!,tratycont!S323)</f>
        <v>#REF!</v>
      </c>
      <c r="V1147" s="59"/>
    </row>
    <row r="1148" spans="1:22" x14ac:dyDescent="0.2">
      <c r="A1148" s="57">
        <v>1147</v>
      </c>
      <c r="B1148" s="63">
        <v>5120081</v>
      </c>
      <c r="C1148" s="58">
        <v>1</v>
      </c>
      <c r="D1148" s="82">
        <v>1</v>
      </c>
      <c r="E1148" s="59" t="s">
        <v>10016</v>
      </c>
      <c r="F1148" s="59" t="s">
        <v>10048</v>
      </c>
      <c r="G1148" s="59" t="s">
        <v>10057</v>
      </c>
      <c r="H1148" s="74"/>
      <c r="I1148" s="59" t="s">
        <v>10058</v>
      </c>
      <c r="J1148" s="75">
        <v>1</v>
      </c>
      <c r="K1148" s="62">
        <v>43229</v>
      </c>
      <c r="L1148" s="74">
        <v>33</v>
      </c>
      <c r="M1148" s="57">
        <v>2</v>
      </c>
      <c r="N1148" s="57">
        <f t="shared" si="102"/>
        <v>9</v>
      </c>
      <c r="O1148" s="57">
        <f t="shared" si="103"/>
        <v>5</v>
      </c>
      <c r="P1148" s="57" t="str">
        <f t="shared" si="104"/>
        <v>18</v>
      </c>
      <c r="Q1148" s="57">
        <f t="shared" si="105"/>
        <v>9050018</v>
      </c>
      <c r="R1148" s="57">
        <f t="shared" si="106"/>
        <v>90500181</v>
      </c>
      <c r="S1148" s="64">
        <f t="shared" si="107"/>
        <v>51200811090518</v>
      </c>
      <c r="T1148" s="57" t="e">
        <f>COUNTIF(#REF!,tratycont!S47)</f>
        <v>#REF!</v>
      </c>
      <c r="V1148" s="59"/>
    </row>
    <row r="1149" spans="1:22" x14ac:dyDescent="0.2">
      <c r="A1149" s="57">
        <v>1148</v>
      </c>
      <c r="B1149" s="63">
        <v>5120091</v>
      </c>
      <c r="C1149" s="58">
        <v>1</v>
      </c>
      <c r="D1149" s="82">
        <v>1</v>
      </c>
      <c r="E1149" s="59" t="s">
        <v>10016</v>
      </c>
      <c r="F1149" s="59" t="s">
        <v>10048</v>
      </c>
      <c r="G1149" s="59" t="s">
        <v>10059</v>
      </c>
      <c r="H1149" s="74"/>
      <c r="I1149" s="59" t="s">
        <v>10060</v>
      </c>
      <c r="J1149" s="75">
        <v>2</v>
      </c>
      <c r="K1149" s="62">
        <v>43187</v>
      </c>
      <c r="L1149" s="74">
        <v>34</v>
      </c>
      <c r="M1149" s="57">
        <v>2</v>
      </c>
      <c r="N1149" s="57">
        <f t="shared" si="102"/>
        <v>28</v>
      </c>
      <c r="O1149" s="57">
        <f t="shared" si="103"/>
        <v>3</v>
      </c>
      <c r="P1149" s="57" t="str">
        <f t="shared" si="104"/>
        <v>18</v>
      </c>
      <c r="Q1149" s="57">
        <f t="shared" si="105"/>
        <v>28030018</v>
      </c>
      <c r="R1149" s="57">
        <f t="shared" si="106"/>
        <v>280300182</v>
      </c>
      <c r="S1149" s="64">
        <f t="shared" si="107"/>
        <v>51200912280318</v>
      </c>
      <c r="T1149" s="57" t="e">
        <f>COUNTIF(#REF!,tratycont!S313)</f>
        <v>#REF!</v>
      </c>
      <c r="V1149" s="59"/>
    </row>
    <row r="1150" spans="1:22" x14ac:dyDescent="0.2">
      <c r="A1150" s="57">
        <v>1149</v>
      </c>
      <c r="B1150" s="63">
        <v>5120111</v>
      </c>
      <c r="C1150" s="58">
        <v>1</v>
      </c>
      <c r="D1150" s="82">
        <v>1</v>
      </c>
      <c r="E1150" s="59" t="s">
        <v>10016</v>
      </c>
      <c r="F1150" s="59" t="s">
        <v>10048</v>
      </c>
      <c r="G1150" s="59" t="s">
        <v>10061</v>
      </c>
      <c r="H1150" s="74"/>
      <c r="I1150" s="59" t="s">
        <v>10062</v>
      </c>
      <c r="J1150" s="75">
        <v>1</v>
      </c>
      <c r="K1150" s="62">
        <v>43260</v>
      </c>
      <c r="L1150" s="74">
        <v>32</v>
      </c>
      <c r="M1150" s="57">
        <v>2</v>
      </c>
      <c r="N1150" s="57">
        <f t="shared" si="102"/>
        <v>9</v>
      </c>
      <c r="O1150" s="57">
        <f t="shared" si="103"/>
        <v>6</v>
      </c>
      <c r="P1150" s="57" t="str">
        <f t="shared" si="104"/>
        <v>18</v>
      </c>
      <c r="Q1150" s="57">
        <f t="shared" si="105"/>
        <v>9060018</v>
      </c>
      <c r="R1150" s="57">
        <f t="shared" si="106"/>
        <v>90600181</v>
      </c>
      <c r="S1150" s="64">
        <f t="shared" si="107"/>
        <v>51201111090618</v>
      </c>
      <c r="T1150" s="57" t="e">
        <f>COUNTIF(#REF!,tratycont!S56)</f>
        <v>#REF!</v>
      </c>
      <c r="V1150" s="59"/>
    </row>
    <row r="1151" spans="1:22" x14ac:dyDescent="0.2">
      <c r="A1151" s="57">
        <v>1150</v>
      </c>
      <c r="B1151" s="63">
        <v>5120121</v>
      </c>
      <c r="C1151" s="58">
        <v>1</v>
      </c>
      <c r="D1151" s="82">
        <v>2</v>
      </c>
      <c r="E1151" s="59" t="s">
        <v>10016</v>
      </c>
      <c r="F1151" s="59" t="s">
        <v>10048</v>
      </c>
      <c r="G1151" s="59" t="s">
        <v>10063</v>
      </c>
      <c r="H1151" s="74" t="s">
        <v>9078</v>
      </c>
      <c r="I1151" s="59" t="s">
        <v>10064</v>
      </c>
      <c r="J1151" s="75">
        <v>1</v>
      </c>
      <c r="K1151" s="62">
        <v>43195</v>
      </c>
      <c r="L1151" s="74">
        <v>34</v>
      </c>
      <c r="M1151" s="57">
        <v>2</v>
      </c>
      <c r="N1151" s="57">
        <f t="shared" si="102"/>
        <v>5</v>
      </c>
      <c r="O1151" s="57">
        <f t="shared" si="103"/>
        <v>4</v>
      </c>
      <c r="P1151" s="57" t="str">
        <f t="shared" si="104"/>
        <v>18</v>
      </c>
      <c r="Q1151" s="57">
        <f t="shared" si="105"/>
        <v>5040018</v>
      </c>
      <c r="R1151" s="57">
        <f t="shared" si="106"/>
        <v>50400181</v>
      </c>
      <c r="S1151" s="64">
        <f t="shared" si="107"/>
        <v>51201211050418</v>
      </c>
      <c r="T1151" s="57" t="e">
        <f>COUNTIF(#REF!,tratycont!S625)</f>
        <v>#REF!</v>
      </c>
      <c r="V1151" s="59"/>
    </row>
    <row r="1152" spans="1:22" x14ac:dyDescent="0.2">
      <c r="A1152" s="57">
        <v>1151</v>
      </c>
      <c r="B1152" s="63">
        <v>5120121</v>
      </c>
      <c r="C1152" s="58">
        <v>1</v>
      </c>
      <c r="D1152" s="82">
        <v>2</v>
      </c>
      <c r="E1152" s="59" t="s">
        <v>10016</v>
      </c>
      <c r="F1152" s="59" t="s">
        <v>10048</v>
      </c>
      <c r="G1152" s="59"/>
      <c r="H1152" s="74" t="s">
        <v>9078</v>
      </c>
      <c r="I1152" s="59" t="s">
        <v>10065</v>
      </c>
      <c r="J1152" s="75">
        <v>1</v>
      </c>
      <c r="K1152" s="62">
        <v>43195</v>
      </c>
      <c r="L1152" s="74">
        <v>34</v>
      </c>
      <c r="M1152" s="57">
        <v>2</v>
      </c>
      <c r="N1152" s="57">
        <f t="shared" si="102"/>
        <v>5</v>
      </c>
      <c r="O1152" s="57">
        <f t="shared" si="103"/>
        <v>4</v>
      </c>
      <c r="P1152" s="57" t="str">
        <f t="shared" si="104"/>
        <v>18</v>
      </c>
      <c r="Q1152" s="57">
        <f t="shared" si="105"/>
        <v>5040018</v>
      </c>
      <c r="R1152" s="57">
        <f t="shared" si="106"/>
        <v>50400181</v>
      </c>
      <c r="S1152" s="64">
        <f t="shared" si="107"/>
        <v>51201211050418</v>
      </c>
      <c r="T1152" s="57" t="e">
        <f>COUNTIF(#REF!,tratycont!S628)</f>
        <v>#REF!</v>
      </c>
      <c r="V1152" s="59"/>
    </row>
    <row r="1153" spans="1:22" x14ac:dyDescent="0.2">
      <c r="A1153" s="57">
        <v>1152</v>
      </c>
      <c r="B1153" s="63">
        <v>5120131</v>
      </c>
      <c r="C1153" s="58">
        <v>1</v>
      </c>
      <c r="D1153" s="82">
        <v>1</v>
      </c>
      <c r="E1153" s="59" t="s">
        <v>10016</v>
      </c>
      <c r="F1153" s="59" t="s">
        <v>10048</v>
      </c>
      <c r="G1153" s="59" t="s">
        <v>10066</v>
      </c>
      <c r="H1153" s="74"/>
      <c r="I1153" s="59" t="s">
        <v>10067</v>
      </c>
      <c r="J1153" s="75">
        <v>2</v>
      </c>
      <c r="K1153" s="62">
        <v>43199</v>
      </c>
      <c r="L1153" s="74">
        <v>34</v>
      </c>
      <c r="M1153" s="57">
        <v>2</v>
      </c>
      <c r="N1153" s="57">
        <f t="shared" si="102"/>
        <v>9</v>
      </c>
      <c r="O1153" s="57">
        <f t="shared" si="103"/>
        <v>4</v>
      </c>
      <c r="P1153" s="57" t="str">
        <f t="shared" si="104"/>
        <v>18</v>
      </c>
      <c r="Q1153" s="57">
        <f t="shared" si="105"/>
        <v>9040018</v>
      </c>
      <c r="R1153" s="57">
        <f t="shared" si="106"/>
        <v>90400182</v>
      </c>
      <c r="S1153" s="64">
        <f t="shared" si="107"/>
        <v>51201312090418</v>
      </c>
      <c r="T1153" s="57" t="e">
        <f>COUNTIF(#REF!,tratycont!S318)</f>
        <v>#REF!</v>
      </c>
      <c r="V1153" s="59"/>
    </row>
    <row r="1154" spans="1:22" x14ac:dyDescent="0.2">
      <c r="A1154" s="57">
        <v>1153</v>
      </c>
      <c r="B1154" s="63">
        <v>5120141</v>
      </c>
      <c r="C1154" s="58">
        <v>1</v>
      </c>
      <c r="D1154" s="82">
        <v>1</v>
      </c>
      <c r="E1154" s="59" t="s">
        <v>10016</v>
      </c>
      <c r="F1154" s="59" t="s">
        <v>10048</v>
      </c>
      <c r="G1154" s="59" t="s">
        <v>10068</v>
      </c>
      <c r="H1154" s="74"/>
      <c r="I1154" s="59" t="s">
        <v>10069</v>
      </c>
      <c r="J1154" s="75">
        <v>1</v>
      </c>
      <c r="K1154" s="62">
        <v>43238</v>
      </c>
      <c r="L1154" s="74">
        <v>32</v>
      </c>
      <c r="M1154" s="57">
        <v>2</v>
      </c>
      <c r="N1154" s="57">
        <f t="shared" ref="N1154:N1217" si="108">DAY(K1154)</f>
        <v>18</v>
      </c>
      <c r="O1154" s="57">
        <f t="shared" ref="O1154:O1217" si="109">MONTH(K1154)</f>
        <v>5</v>
      </c>
      <c r="P1154" s="57" t="str">
        <f t="shared" ref="P1154:P1217" si="110">RIGHT(YEAR(K1154),2)</f>
        <v>18</v>
      </c>
      <c r="Q1154" s="57">
        <f t="shared" ref="Q1154:Q1217" si="111">(((N1154*100)+O1154)*10000)+P1154</f>
        <v>18050018</v>
      </c>
      <c r="R1154" s="57">
        <f t="shared" ref="R1154:R1217" si="112">(Q1154*10)+J1154</f>
        <v>180500181</v>
      </c>
      <c r="S1154" s="64">
        <f t="shared" ref="S1154:S1217" si="113">(((((((B1154*10)+J1154)*100)+N1154)*100)+O1154)*100)+P1154</f>
        <v>51201411180518</v>
      </c>
      <c r="T1154" s="57" t="e">
        <f>COUNTIF(#REF!,tratycont!S43)</f>
        <v>#REF!</v>
      </c>
      <c r="V1154" s="59"/>
    </row>
    <row r="1155" spans="1:22" x14ac:dyDescent="0.2">
      <c r="A1155" s="57">
        <v>1154</v>
      </c>
      <c r="B1155" s="63">
        <v>5120171</v>
      </c>
      <c r="C1155" s="58">
        <v>1</v>
      </c>
      <c r="D1155" s="82">
        <v>1</v>
      </c>
      <c r="E1155" s="59" t="s">
        <v>10016</v>
      </c>
      <c r="F1155" s="59" t="s">
        <v>10048</v>
      </c>
      <c r="G1155" s="59" t="s">
        <v>10070</v>
      </c>
      <c r="H1155" s="74"/>
      <c r="I1155" s="59" t="s">
        <v>10071</v>
      </c>
      <c r="J1155" s="75">
        <v>2</v>
      </c>
      <c r="K1155" s="62">
        <v>43195</v>
      </c>
      <c r="L1155" s="74">
        <v>34</v>
      </c>
      <c r="M1155" s="57">
        <v>2</v>
      </c>
      <c r="N1155" s="57">
        <f t="shared" si="108"/>
        <v>5</v>
      </c>
      <c r="O1155" s="57">
        <f t="shared" si="109"/>
        <v>4</v>
      </c>
      <c r="P1155" s="57" t="str">
        <f t="shared" si="110"/>
        <v>18</v>
      </c>
      <c r="Q1155" s="57">
        <f t="shared" si="111"/>
        <v>5040018</v>
      </c>
      <c r="R1155" s="57">
        <f t="shared" si="112"/>
        <v>50400182</v>
      </c>
      <c r="S1155" s="64">
        <f t="shared" si="113"/>
        <v>51201712050418</v>
      </c>
      <c r="T1155" s="57" t="e">
        <f>COUNTIF(#REF!,tratycont!S73)</f>
        <v>#REF!</v>
      </c>
      <c r="V1155" s="59"/>
    </row>
    <row r="1156" spans="1:22" x14ac:dyDescent="0.2">
      <c r="A1156" s="57">
        <v>1155</v>
      </c>
      <c r="B1156" s="63">
        <v>5120181</v>
      </c>
      <c r="C1156" s="58">
        <v>1</v>
      </c>
      <c r="D1156" s="82">
        <v>1</v>
      </c>
      <c r="E1156" s="59" t="s">
        <v>10016</v>
      </c>
      <c r="F1156" s="59" t="s">
        <v>10048</v>
      </c>
      <c r="G1156" s="59" t="s">
        <v>10072</v>
      </c>
      <c r="H1156" s="74"/>
      <c r="I1156" s="59" t="s">
        <v>10073</v>
      </c>
      <c r="J1156" s="75">
        <v>1</v>
      </c>
      <c r="K1156" s="62">
        <v>43264</v>
      </c>
      <c r="L1156" s="74">
        <v>31</v>
      </c>
      <c r="M1156" s="57">
        <v>2</v>
      </c>
      <c r="N1156" s="57">
        <f t="shared" si="108"/>
        <v>13</v>
      </c>
      <c r="O1156" s="57">
        <f t="shared" si="109"/>
        <v>6</v>
      </c>
      <c r="P1156" s="57" t="str">
        <f t="shared" si="110"/>
        <v>18</v>
      </c>
      <c r="Q1156" s="57">
        <f t="shared" si="111"/>
        <v>13060018</v>
      </c>
      <c r="R1156" s="57">
        <f t="shared" si="112"/>
        <v>130600181</v>
      </c>
      <c r="S1156" s="64">
        <f t="shared" si="113"/>
        <v>51201811130618</v>
      </c>
      <c r="T1156" s="57" t="e">
        <f>COUNTIF(#REF!,tratycont!S50)</f>
        <v>#REF!</v>
      </c>
      <c r="V1156" s="59"/>
    </row>
    <row r="1157" spans="1:22" x14ac:dyDescent="0.2">
      <c r="A1157" s="57">
        <v>1156</v>
      </c>
      <c r="B1157" s="63">
        <v>5120191</v>
      </c>
      <c r="C1157" s="58">
        <v>1</v>
      </c>
      <c r="D1157" s="82">
        <v>1</v>
      </c>
      <c r="E1157" s="59" t="s">
        <v>10016</v>
      </c>
      <c r="F1157" s="59" t="s">
        <v>10048</v>
      </c>
      <c r="G1157" s="59" t="s">
        <v>10074</v>
      </c>
      <c r="H1157" s="74"/>
      <c r="I1157" s="59" t="s">
        <v>10075</v>
      </c>
      <c r="J1157" s="75">
        <v>2</v>
      </c>
      <c r="K1157" s="62">
        <v>43153</v>
      </c>
      <c r="L1157" s="74">
        <v>35</v>
      </c>
      <c r="M1157" s="57">
        <v>2</v>
      </c>
      <c r="N1157" s="57">
        <f t="shared" si="108"/>
        <v>22</v>
      </c>
      <c r="O1157" s="57">
        <f t="shared" si="109"/>
        <v>2</v>
      </c>
      <c r="P1157" s="57" t="str">
        <f t="shared" si="110"/>
        <v>18</v>
      </c>
      <c r="Q1157" s="57">
        <f t="shared" si="111"/>
        <v>22020018</v>
      </c>
      <c r="R1157" s="57">
        <f t="shared" si="112"/>
        <v>220200182</v>
      </c>
      <c r="S1157" s="64">
        <f t="shared" si="113"/>
        <v>51201912220218</v>
      </c>
      <c r="T1157" s="57" t="e">
        <f>COUNTIF(#REF!,tratycont!S57)</f>
        <v>#REF!</v>
      </c>
      <c r="V1157" s="59"/>
    </row>
    <row r="1158" spans="1:22" x14ac:dyDescent="0.2">
      <c r="A1158" s="57">
        <v>1157</v>
      </c>
      <c r="B1158" s="63">
        <v>5120211</v>
      </c>
      <c r="C1158" s="58">
        <v>1</v>
      </c>
      <c r="D1158" s="82">
        <v>2</v>
      </c>
      <c r="E1158" s="59" t="s">
        <v>10016</v>
      </c>
      <c r="F1158" s="59" t="s">
        <v>10048</v>
      </c>
      <c r="G1158" s="59" t="s">
        <v>10076</v>
      </c>
      <c r="H1158" s="74"/>
      <c r="I1158" s="59" t="s">
        <v>10077</v>
      </c>
      <c r="J1158" s="75"/>
      <c r="K1158" s="62">
        <v>43246</v>
      </c>
      <c r="L1158" s="74">
        <v>32</v>
      </c>
      <c r="M1158" s="57">
        <v>2</v>
      </c>
      <c r="N1158" s="57">
        <f t="shared" si="108"/>
        <v>26</v>
      </c>
      <c r="O1158" s="57">
        <f t="shared" si="109"/>
        <v>5</v>
      </c>
      <c r="P1158" s="57" t="str">
        <f t="shared" si="110"/>
        <v>18</v>
      </c>
      <c r="Q1158" s="57">
        <f t="shared" si="111"/>
        <v>26050018</v>
      </c>
      <c r="R1158" s="57">
        <f t="shared" si="112"/>
        <v>260500180</v>
      </c>
      <c r="S1158" s="64">
        <f t="shared" si="113"/>
        <v>51202110260518</v>
      </c>
      <c r="T1158" s="57" t="e">
        <f>COUNTIF(#REF!,tratycont!S62)</f>
        <v>#REF!</v>
      </c>
      <c r="V1158" s="59"/>
    </row>
    <row r="1159" spans="1:22" x14ac:dyDescent="0.2">
      <c r="A1159" s="57">
        <v>1158</v>
      </c>
      <c r="B1159" s="63">
        <v>5120241</v>
      </c>
      <c r="C1159" s="58">
        <v>1</v>
      </c>
      <c r="D1159" s="82">
        <v>1</v>
      </c>
      <c r="E1159" s="59" t="s">
        <v>10016</v>
      </c>
      <c r="F1159" s="59" t="s">
        <v>10048</v>
      </c>
      <c r="G1159" s="59" t="s">
        <v>10078</v>
      </c>
      <c r="H1159" s="74"/>
      <c r="I1159" s="59" t="s">
        <v>10079</v>
      </c>
      <c r="J1159" s="75">
        <v>1</v>
      </c>
      <c r="K1159" s="62">
        <v>43194</v>
      </c>
      <c r="L1159" s="74">
        <v>34</v>
      </c>
      <c r="M1159" s="57">
        <v>2</v>
      </c>
      <c r="N1159" s="57">
        <f t="shared" si="108"/>
        <v>4</v>
      </c>
      <c r="O1159" s="57">
        <f t="shared" si="109"/>
        <v>4</v>
      </c>
      <c r="P1159" s="57" t="str">
        <f t="shared" si="110"/>
        <v>18</v>
      </c>
      <c r="Q1159" s="57">
        <f t="shared" si="111"/>
        <v>4040018</v>
      </c>
      <c r="R1159" s="57">
        <f t="shared" si="112"/>
        <v>40400181</v>
      </c>
      <c r="S1159" s="64">
        <f t="shared" si="113"/>
        <v>51202411040418</v>
      </c>
      <c r="T1159" s="57" t="e">
        <f>COUNTIF(#REF!,tratycont!S324)</f>
        <v>#REF!</v>
      </c>
      <c r="V1159" s="59"/>
    </row>
    <row r="1160" spans="1:22" x14ac:dyDescent="0.2">
      <c r="A1160" s="57">
        <v>1159</v>
      </c>
      <c r="B1160" s="63">
        <v>5120271</v>
      </c>
      <c r="C1160" s="58">
        <v>1</v>
      </c>
      <c r="D1160" s="82">
        <v>0</v>
      </c>
      <c r="E1160" s="59" t="s">
        <v>10016</v>
      </c>
      <c r="F1160" s="59" t="s">
        <v>10048</v>
      </c>
      <c r="G1160" s="59" t="s">
        <v>10080</v>
      </c>
      <c r="H1160" s="74"/>
      <c r="I1160" s="59" t="s">
        <v>10081</v>
      </c>
      <c r="J1160" s="75">
        <v>2</v>
      </c>
      <c r="K1160" s="62">
        <v>43408</v>
      </c>
      <c r="L1160" s="74">
        <v>27</v>
      </c>
      <c r="M1160" s="57">
        <v>2</v>
      </c>
      <c r="N1160" s="57">
        <f t="shared" si="108"/>
        <v>4</v>
      </c>
      <c r="O1160" s="57">
        <f t="shared" si="109"/>
        <v>11</v>
      </c>
      <c r="P1160" s="57" t="str">
        <f t="shared" si="110"/>
        <v>18</v>
      </c>
      <c r="Q1160" s="57">
        <f t="shared" si="111"/>
        <v>4110018</v>
      </c>
      <c r="R1160" s="57">
        <f t="shared" si="112"/>
        <v>41100182</v>
      </c>
      <c r="S1160" s="64">
        <f t="shared" si="113"/>
        <v>51202712041118</v>
      </c>
      <c r="T1160" s="57" t="e">
        <f>COUNTIF(#REF!,tratycont!S67)</f>
        <v>#REF!</v>
      </c>
      <c r="V1160" s="59"/>
    </row>
    <row r="1161" spans="1:22" x14ac:dyDescent="0.2">
      <c r="A1161" s="57">
        <v>1160</v>
      </c>
      <c r="B1161" s="63">
        <v>5120281</v>
      </c>
      <c r="C1161" s="58">
        <v>1</v>
      </c>
      <c r="D1161" s="82">
        <v>1</v>
      </c>
      <c r="E1161" s="59" t="s">
        <v>10016</v>
      </c>
      <c r="F1161" s="59" t="s">
        <v>10048</v>
      </c>
      <c r="G1161" s="59" t="s">
        <v>10082</v>
      </c>
      <c r="H1161" s="74"/>
      <c r="I1161" s="59" t="s">
        <v>10083</v>
      </c>
      <c r="J1161" s="75">
        <v>1</v>
      </c>
      <c r="K1161" s="62">
        <v>43358</v>
      </c>
      <c r="L1161" s="74">
        <v>28</v>
      </c>
      <c r="M1161" s="57">
        <v>2</v>
      </c>
      <c r="N1161" s="57">
        <f t="shared" si="108"/>
        <v>15</v>
      </c>
      <c r="O1161" s="57">
        <f t="shared" si="109"/>
        <v>9</v>
      </c>
      <c r="P1161" s="57" t="str">
        <f t="shared" si="110"/>
        <v>18</v>
      </c>
      <c r="Q1161" s="57">
        <f t="shared" si="111"/>
        <v>15090018</v>
      </c>
      <c r="R1161" s="57">
        <f t="shared" si="112"/>
        <v>150900181</v>
      </c>
      <c r="S1161" s="64">
        <f t="shared" si="113"/>
        <v>51202811150918</v>
      </c>
      <c r="T1161" s="57" t="e">
        <f>COUNTIF(#REF!,tratycont!S322)</f>
        <v>#REF!</v>
      </c>
      <c r="V1161" s="59"/>
    </row>
    <row r="1162" spans="1:22" x14ac:dyDescent="0.2">
      <c r="A1162" s="57">
        <v>1161</v>
      </c>
      <c r="B1162" s="63">
        <v>5120291</v>
      </c>
      <c r="C1162" s="58">
        <v>1</v>
      </c>
      <c r="D1162" s="82">
        <v>1</v>
      </c>
      <c r="E1162" s="59" t="s">
        <v>10016</v>
      </c>
      <c r="F1162" s="59" t="s">
        <v>10048</v>
      </c>
      <c r="G1162" s="59" t="s">
        <v>10084</v>
      </c>
      <c r="H1162" s="74"/>
      <c r="I1162" s="59" t="s">
        <v>10085</v>
      </c>
      <c r="J1162" s="75">
        <v>2</v>
      </c>
      <c r="K1162" s="62">
        <v>43353</v>
      </c>
      <c r="L1162" s="74">
        <v>28</v>
      </c>
      <c r="M1162" s="57">
        <v>2</v>
      </c>
      <c r="N1162" s="57">
        <f t="shared" si="108"/>
        <v>10</v>
      </c>
      <c r="O1162" s="57">
        <f t="shared" si="109"/>
        <v>9</v>
      </c>
      <c r="P1162" s="57" t="str">
        <f t="shared" si="110"/>
        <v>18</v>
      </c>
      <c r="Q1162" s="57">
        <f t="shared" si="111"/>
        <v>10090018</v>
      </c>
      <c r="R1162" s="57">
        <f t="shared" si="112"/>
        <v>100900182</v>
      </c>
      <c r="S1162" s="64">
        <f t="shared" si="113"/>
        <v>51202912100918</v>
      </c>
      <c r="T1162" s="57" t="e">
        <f>COUNTIF(#REF!,tratycont!S53)</f>
        <v>#REF!</v>
      </c>
      <c r="V1162" s="59"/>
    </row>
    <row r="1163" spans="1:22" x14ac:dyDescent="0.2">
      <c r="A1163" s="57">
        <v>1162</v>
      </c>
      <c r="B1163" s="63">
        <v>5120301</v>
      </c>
      <c r="C1163" s="58">
        <v>1</v>
      </c>
      <c r="D1163" s="82">
        <v>0</v>
      </c>
      <c r="E1163" s="59" t="s">
        <v>10016</v>
      </c>
      <c r="F1163" s="59" t="s">
        <v>10048</v>
      </c>
      <c r="G1163" s="59" t="s">
        <v>10086</v>
      </c>
      <c r="H1163" s="74"/>
      <c r="I1163" s="59" t="s">
        <v>10087</v>
      </c>
      <c r="J1163" s="75">
        <v>1</v>
      </c>
      <c r="K1163" s="62">
        <v>43444</v>
      </c>
      <c r="L1163" s="74">
        <v>25</v>
      </c>
      <c r="M1163" s="57">
        <v>2</v>
      </c>
      <c r="N1163" s="57">
        <f t="shared" si="108"/>
        <v>10</v>
      </c>
      <c r="O1163" s="57">
        <f t="shared" si="109"/>
        <v>12</v>
      </c>
      <c r="P1163" s="57" t="str">
        <f t="shared" si="110"/>
        <v>18</v>
      </c>
      <c r="Q1163" s="57">
        <f t="shared" si="111"/>
        <v>10120018</v>
      </c>
      <c r="R1163" s="57">
        <f t="shared" si="112"/>
        <v>101200181</v>
      </c>
      <c r="S1163" s="64">
        <f t="shared" si="113"/>
        <v>51203011101218</v>
      </c>
      <c r="T1163" s="57" t="e">
        <f>COUNTIF(#REF!,tratycont!S624)</f>
        <v>#REF!</v>
      </c>
      <c r="V1163" s="59"/>
    </row>
    <row r="1164" spans="1:22" x14ac:dyDescent="0.2">
      <c r="A1164" s="57">
        <v>1163</v>
      </c>
      <c r="B1164" s="63">
        <v>5120311</v>
      </c>
      <c r="C1164" s="58">
        <v>1</v>
      </c>
      <c r="D1164" s="82">
        <v>1</v>
      </c>
      <c r="E1164" s="59" t="s">
        <v>10016</v>
      </c>
      <c r="F1164" s="59" t="s">
        <v>10048</v>
      </c>
      <c r="G1164" s="59" t="s">
        <v>10088</v>
      </c>
      <c r="H1164" s="74"/>
      <c r="I1164" s="59" t="s">
        <v>10089</v>
      </c>
      <c r="J1164" s="75">
        <v>2</v>
      </c>
      <c r="K1164" s="62">
        <v>43376</v>
      </c>
      <c r="L1164" s="74">
        <v>28</v>
      </c>
      <c r="M1164" s="57">
        <v>2</v>
      </c>
      <c r="N1164" s="57">
        <f t="shared" si="108"/>
        <v>3</v>
      </c>
      <c r="O1164" s="57">
        <f t="shared" si="109"/>
        <v>10</v>
      </c>
      <c r="P1164" s="57" t="str">
        <f t="shared" si="110"/>
        <v>18</v>
      </c>
      <c r="Q1164" s="57">
        <f t="shared" si="111"/>
        <v>3100018</v>
      </c>
      <c r="R1164" s="57">
        <f t="shared" si="112"/>
        <v>31000182</v>
      </c>
      <c r="S1164" s="64">
        <f t="shared" si="113"/>
        <v>51203112031018</v>
      </c>
      <c r="T1164" s="57" t="e">
        <f>COUNTIF(#REF!,tratycont!S55)</f>
        <v>#REF!</v>
      </c>
      <c r="V1164" s="59"/>
    </row>
    <row r="1165" spans="1:22" x14ac:dyDescent="0.2">
      <c r="A1165" s="57">
        <v>1164</v>
      </c>
      <c r="B1165" s="63">
        <v>5120321</v>
      </c>
      <c r="C1165" s="58">
        <v>1</v>
      </c>
      <c r="D1165" s="82">
        <v>0</v>
      </c>
      <c r="E1165" s="59" t="s">
        <v>10016</v>
      </c>
      <c r="F1165" s="59" t="s">
        <v>10048</v>
      </c>
      <c r="G1165" s="59" t="s">
        <v>10090</v>
      </c>
      <c r="H1165" s="74"/>
      <c r="I1165" s="59" t="s">
        <v>10091</v>
      </c>
      <c r="J1165" s="75">
        <v>2</v>
      </c>
      <c r="K1165" s="62">
        <v>43489</v>
      </c>
      <c r="L1165" s="74">
        <v>24</v>
      </c>
      <c r="M1165" s="57">
        <v>2</v>
      </c>
      <c r="N1165" s="57">
        <f t="shared" si="108"/>
        <v>24</v>
      </c>
      <c r="O1165" s="57">
        <f t="shared" si="109"/>
        <v>1</v>
      </c>
      <c r="P1165" s="57" t="str">
        <f t="shared" si="110"/>
        <v>19</v>
      </c>
      <c r="Q1165" s="57">
        <f t="shared" si="111"/>
        <v>24010019</v>
      </c>
      <c r="R1165" s="57">
        <f t="shared" si="112"/>
        <v>240100192</v>
      </c>
      <c r="S1165" s="64">
        <f t="shared" si="113"/>
        <v>51203212240119</v>
      </c>
      <c r="T1165" s="57" t="e">
        <f>COUNTIF(#REF!,tratycont!S64)</f>
        <v>#REF!</v>
      </c>
      <c r="V1165" s="59"/>
    </row>
    <row r="1166" spans="1:22" x14ac:dyDescent="0.2">
      <c r="A1166" s="57">
        <v>1165</v>
      </c>
      <c r="B1166" s="63">
        <v>5120351</v>
      </c>
      <c r="C1166" s="58">
        <v>1</v>
      </c>
      <c r="D1166" s="82">
        <v>0</v>
      </c>
      <c r="E1166" s="59" t="s">
        <v>10016</v>
      </c>
      <c r="F1166" s="59" t="s">
        <v>10048</v>
      </c>
      <c r="G1166" s="59" t="s">
        <v>10092</v>
      </c>
      <c r="H1166" s="74"/>
      <c r="I1166" s="59" t="s">
        <v>10093</v>
      </c>
      <c r="J1166" s="75">
        <v>1</v>
      </c>
      <c r="K1166" s="62">
        <v>43500</v>
      </c>
      <c r="L1166" s="74">
        <v>24</v>
      </c>
      <c r="M1166" s="57">
        <v>2</v>
      </c>
      <c r="N1166" s="57">
        <f t="shared" si="108"/>
        <v>4</v>
      </c>
      <c r="O1166" s="57">
        <f t="shared" si="109"/>
        <v>2</v>
      </c>
      <c r="P1166" s="57" t="str">
        <f t="shared" si="110"/>
        <v>19</v>
      </c>
      <c r="Q1166" s="57">
        <f t="shared" si="111"/>
        <v>4020019</v>
      </c>
      <c r="R1166" s="57">
        <f t="shared" si="112"/>
        <v>40200191</v>
      </c>
      <c r="S1166" s="64">
        <f t="shared" si="113"/>
        <v>51203511040219</v>
      </c>
      <c r="T1166" s="57" t="e">
        <f>COUNTIF(#REF!,tratycont!S49)</f>
        <v>#REF!</v>
      </c>
      <c r="V1166" s="59"/>
    </row>
    <row r="1167" spans="1:22" x14ac:dyDescent="0.2">
      <c r="A1167" s="57">
        <v>1166</v>
      </c>
      <c r="B1167" s="63">
        <v>5120361</v>
      </c>
      <c r="C1167" s="58">
        <v>1</v>
      </c>
      <c r="D1167" s="82">
        <v>1</v>
      </c>
      <c r="E1167" s="59" t="s">
        <v>10016</v>
      </c>
      <c r="F1167" s="59" t="s">
        <v>10048</v>
      </c>
      <c r="G1167" s="59" t="s">
        <v>10094</v>
      </c>
      <c r="H1167" s="74"/>
      <c r="I1167" s="59" t="s">
        <v>10095</v>
      </c>
      <c r="J1167" s="75">
        <v>1</v>
      </c>
      <c r="K1167" s="62">
        <v>43350</v>
      </c>
      <c r="L1167" s="74">
        <v>29</v>
      </c>
      <c r="M1167" s="57">
        <v>2</v>
      </c>
      <c r="N1167" s="57">
        <f t="shared" si="108"/>
        <v>7</v>
      </c>
      <c r="O1167" s="57">
        <f t="shared" si="109"/>
        <v>9</v>
      </c>
      <c r="P1167" s="57" t="str">
        <f t="shared" si="110"/>
        <v>18</v>
      </c>
      <c r="Q1167" s="57">
        <f t="shared" si="111"/>
        <v>7090018</v>
      </c>
      <c r="R1167" s="57">
        <f t="shared" si="112"/>
        <v>70900181</v>
      </c>
      <c r="S1167" s="64">
        <f t="shared" si="113"/>
        <v>51203611070918</v>
      </c>
      <c r="T1167" s="57" t="e">
        <f>COUNTIF(#REF!,tratycont!S309)</f>
        <v>#REF!</v>
      </c>
      <c r="V1167" s="59"/>
    </row>
    <row r="1168" spans="1:22" x14ac:dyDescent="0.2">
      <c r="A1168" s="57">
        <v>1167</v>
      </c>
      <c r="B1168" s="63">
        <v>5120371</v>
      </c>
      <c r="C1168" s="58">
        <v>1</v>
      </c>
      <c r="D1168" s="82">
        <v>1</v>
      </c>
      <c r="E1168" s="59" t="s">
        <v>10016</v>
      </c>
      <c r="F1168" s="59" t="s">
        <v>10048</v>
      </c>
      <c r="G1168" s="59" t="s">
        <v>10096</v>
      </c>
      <c r="H1168" s="74"/>
      <c r="I1168" s="59" t="s">
        <v>10097</v>
      </c>
      <c r="J1168" s="75">
        <v>2</v>
      </c>
      <c r="K1168" s="62">
        <v>43358</v>
      </c>
      <c r="L1168" s="74">
        <v>28</v>
      </c>
      <c r="M1168" s="57">
        <v>2</v>
      </c>
      <c r="N1168" s="57">
        <f t="shared" si="108"/>
        <v>15</v>
      </c>
      <c r="O1168" s="57">
        <f t="shared" si="109"/>
        <v>9</v>
      </c>
      <c r="P1168" s="57" t="str">
        <f t="shared" si="110"/>
        <v>18</v>
      </c>
      <c r="Q1168" s="57">
        <f t="shared" si="111"/>
        <v>15090018</v>
      </c>
      <c r="R1168" s="57">
        <f t="shared" si="112"/>
        <v>150900182</v>
      </c>
      <c r="S1168" s="64">
        <f t="shared" si="113"/>
        <v>51203712150918</v>
      </c>
      <c r="T1168" s="57" t="e">
        <f>COUNTIF(#REF!,tratycont!S71)</f>
        <v>#REF!</v>
      </c>
      <c r="V1168" s="59"/>
    </row>
    <row r="1169" spans="1:22" x14ac:dyDescent="0.2">
      <c r="A1169" s="57">
        <v>1168</v>
      </c>
      <c r="B1169" s="63">
        <v>5120391</v>
      </c>
      <c r="C1169" s="58">
        <v>1</v>
      </c>
      <c r="D1169" s="82">
        <v>1</v>
      </c>
      <c r="E1169" s="59" t="s">
        <v>10016</v>
      </c>
      <c r="F1169" s="59" t="s">
        <v>10048</v>
      </c>
      <c r="G1169" s="59" t="s">
        <v>10098</v>
      </c>
      <c r="H1169" s="74"/>
      <c r="I1169" s="59" t="s">
        <v>10099</v>
      </c>
      <c r="J1169" s="75">
        <v>1</v>
      </c>
      <c r="K1169" s="62">
        <v>43319</v>
      </c>
      <c r="L1169" s="74">
        <v>30</v>
      </c>
      <c r="M1169" s="57">
        <v>2</v>
      </c>
      <c r="N1169" s="57">
        <f t="shared" si="108"/>
        <v>7</v>
      </c>
      <c r="O1169" s="57">
        <f t="shared" si="109"/>
        <v>8</v>
      </c>
      <c r="P1169" s="57" t="str">
        <f t="shared" si="110"/>
        <v>18</v>
      </c>
      <c r="Q1169" s="57">
        <f t="shared" si="111"/>
        <v>7080018</v>
      </c>
      <c r="R1169" s="57">
        <f t="shared" si="112"/>
        <v>70800181</v>
      </c>
      <c r="S1169" s="64">
        <f t="shared" si="113"/>
        <v>51203911070818</v>
      </c>
      <c r="T1169" s="57" t="e">
        <f>COUNTIF(#REF!,tratycont!S321)</f>
        <v>#REF!</v>
      </c>
      <c r="V1169" s="59"/>
    </row>
    <row r="1170" spans="1:22" x14ac:dyDescent="0.2">
      <c r="A1170" s="57">
        <v>1169</v>
      </c>
      <c r="B1170" s="63">
        <v>5120431</v>
      </c>
      <c r="C1170" s="58">
        <v>1</v>
      </c>
      <c r="D1170" s="82">
        <v>1</v>
      </c>
      <c r="E1170" s="59" t="s">
        <v>10016</v>
      </c>
      <c r="F1170" s="59" t="s">
        <v>10048</v>
      </c>
      <c r="G1170" s="59" t="s">
        <v>10100</v>
      </c>
      <c r="H1170" s="74"/>
      <c r="I1170" s="59" t="s">
        <v>10101</v>
      </c>
      <c r="J1170" s="75">
        <v>1</v>
      </c>
      <c r="K1170" s="62">
        <v>43284</v>
      </c>
      <c r="L1170" s="74">
        <v>31</v>
      </c>
      <c r="M1170" s="57">
        <v>2</v>
      </c>
      <c r="N1170" s="57">
        <f t="shared" si="108"/>
        <v>3</v>
      </c>
      <c r="O1170" s="57">
        <f t="shared" si="109"/>
        <v>7</v>
      </c>
      <c r="P1170" s="57" t="str">
        <f t="shared" si="110"/>
        <v>18</v>
      </c>
      <c r="Q1170" s="57">
        <f t="shared" si="111"/>
        <v>3070018</v>
      </c>
      <c r="R1170" s="57">
        <f t="shared" si="112"/>
        <v>30700181</v>
      </c>
      <c r="S1170" s="64">
        <f t="shared" si="113"/>
        <v>51204311030718</v>
      </c>
      <c r="T1170" s="57" t="e">
        <f>COUNTIF(#REF!,tratycont!S46)</f>
        <v>#REF!</v>
      </c>
      <c r="V1170" s="59"/>
    </row>
    <row r="1171" spans="1:22" x14ac:dyDescent="0.2">
      <c r="A1171" s="57">
        <v>1170</v>
      </c>
      <c r="B1171" s="63">
        <v>5120441</v>
      </c>
      <c r="C1171" s="58">
        <v>1</v>
      </c>
      <c r="D1171" s="82">
        <v>0</v>
      </c>
      <c r="E1171" s="59" t="s">
        <v>10016</v>
      </c>
      <c r="F1171" s="59" t="s">
        <v>10048</v>
      </c>
      <c r="G1171" s="59" t="s">
        <v>10102</v>
      </c>
      <c r="H1171" s="74"/>
      <c r="I1171" s="59" t="s">
        <v>10103</v>
      </c>
      <c r="J1171" s="75">
        <v>2</v>
      </c>
      <c r="K1171" s="62">
        <v>43428</v>
      </c>
      <c r="L1171" s="74">
        <v>26</v>
      </c>
      <c r="M1171" s="57">
        <v>2</v>
      </c>
      <c r="N1171" s="57">
        <f t="shared" si="108"/>
        <v>24</v>
      </c>
      <c r="O1171" s="57">
        <f t="shared" si="109"/>
        <v>11</v>
      </c>
      <c r="P1171" s="57" t="str">
        <f t="shared" si="110"/>
        <v>18</v>
      </c>
      <c r="Q1171" s="57">
        <f t="shared" si="111"/>
        <v>24110018</v>
      </c>
      <c r="R1171" s="57">
        <f t="shared" si="112"/>
        <v>241100182</v>
      </c>
      <c r="S1171" s="64">
        <f t="shared" si="113"/>
        <v>51204412241118</v>
      </c>
      <c r="T1171" s="57" t="e">
        <f>COUNTIF(#REF!,tratycont!S319)</f>
        <v>#REF!</v>
      </c>
      <c r="V1171" s="59"/>
    </row>
    <row r="1172" spans="1:22" x14ac:dyDescent="0.2">
      <c r="A1172" s="57">
        <v>1171</v>
      </c>
      <c r="B1172" s="63">
        <v>5120461</v>
      </c>
      <c r="C1172" s="58">
        <v>1</v>
      </c>
      <c r="D1172" s="82">
        <v>0</v>
      </c>
      <c r="E1172" s="59" t="s">
        <v>10016</v>
      </c>
      <c r="F1172" s="59" t="s">
        <v>10048</v>
      </c>
      <c r="G1172" s="59" t="s">
        <v>10104</v>
      </c>
      <c r="H1172" s="74"/>
      <c r="I1172" s="59" t="s">
        <v>10105</v>
      </c>
      <c r="J1172" s="75">
        <v>1</v>
      </c>
      <c r="K1172" s="62">
        <v>43414</v>
      </c>
      <c r="L1172" s="74">
        <v>26</v>
      </c>
      <c r="M1172" s="57">
        <v>2</v>
      </c>
      <c r="N1172" s="57">
        <f t="shared" si="108"/>
        <v>10</v>
      </c>
      <c r="O1172" s="57">
        <f t="shared" si="109"/>
        <v>11</v>
      </c>
      <c r="P1172" s="57" t="str">
        <f t="shared" si="110"/>
        <v>18</v>
      </c>
      <c r="Q1172" s="57">
        <f t="shared" si="111"/>
        <v>10110018</v>
      </c>
      <c r="R1172" s="57">
        <f t="shared" si="112"/>
        <v>101100181</v>
      </c>
      <c r="S1172" s="64">
        <f t="shared" si="113"/>
        <v>51204611101118</v>
      </c>
      <c r="T1172" s="57" t="e">
        <f>COUNTIF(#REF!,tratycont!S65)</f>
        <v>#REF!</v>
      </c>
      <c r="V1172" s="59"/>
    </row>
    <row r="1173" spans="1:22" x14ac:dyDescent="0.2">
      <c r="A1173" s="57">
        <v>1172</v>
      </c>
      <c r="B1173" s="63">
        <v>5120471</v>
      </c>
      <c r="C1173" s="58">
        <v>1</v>
      </c>
      <c r="D1173" s="82">
        <v>1</v>
      </c>
      <c r="E1173" s="59" t="s">
        <v>10016</v>
      </c>
      <c r="F1173" s="59" t="s">
        <v>10048</v>
      </c>
      <c r="G1173" s="59" t="s">
        <v>10106</v>
      </c>
      <c r="H1173" s="74"/>
      <c r="I1173" s="59" t="s">
        <v>10107</v>
      </c>
      <c r="J1173" s="75">
        <v>1</v>
      </c>
      <c r="K1173" s="62">
        <v>43357</v>
      </c>
      <c r="L1173" s="74">
        <v>28</v>
      </c>
      <c r="M1173" s="57">
        <v>2</v>
      </c>
      <c r="N1173" s="57">
        <f t="shared" si="108"/>
        <v>14</v>
      </c>
      <c r="O1173" s="57">
        <f t="shared" si="109"/>
        <v>9</v>
      </c>
      <c r="P1173" s="57" t="str">
        <f t="shared" si="110"/>
        <v>18</v>
      </c>
      <c r="Q1173" s="57">
        <f t="shared" si="111"/>
        <v>14090018</v>
      </c>
      <c r="R1173" s="57">
        <f t="shared" si="112"/>
        <v>140900181</v>
      </c>
      <c r="S1173" s="64">
        <f t="shared" si="113"/>
        <v>51204711140918</v>
      </c>
      <c r="T1173" s="57" t="e">
        <f>COUNTIF(#REF!,tratycont!S59)</f>
        <v>#REF!</v>
      </c>
      <c r="V1173" s="59"/>
    </row>
    <row r="1174" spans="1:22" x14ac:dyDescent="0.2">
      <c r="A1174" s="57">
        <v>1173</v>
      </c>
      <c r="B1174" s="63">
        <v>5120481</v>
      </c>
      <c r="C1174" s="58">
        <v>1</v>
      </c>
      <c r="D1174" s="82">
        <v>0</v>
      </c>
      <c r="E1174" s="59" t="s">
        <v>10016</v>
      </c>
      <c r="F1174" s="59" t="s">
        <v>10048</v>
      </c>
      <c r="G1174" s="59" t="s">
        <v>10108</v>
      </c>
      <c r="H1174" s="74"/>
      <c r="I1174" s="59" t="s">
        <v>10109</v>
      </c>
      <c r="J1174" s="75">
        <v>1</v>
      </c>
      <c r="K1174" s="62">
        <v>43387</v>
      </c>
      <c r="L1174" s="74">
        <v>27</v>
      </c>
      <c r="M1174" s="57">
        <v>2</v>
      </c>
      <c r="N1174" s="57">
        <f t="shared" si="108"/>
        <v>14</v>
      </c>
      <c r="O1174" s="57">
        <f t="shared" si="109"/>
        <v>10</v>
      </c>
      <c r="P1174" s="57" t="str">
        <f t="shared" si="110"/>
        <v>18</v>
      </c>
      <c r="Q1174" s="57">
        <f t="shared" si="111"/>
        <v>14100018</v>
      </c>
      <c r="R1174" s="57">
        <f t="shared" si="112"/>
        <v>141000181</v>
      </c>
      <c r="S1174" s="64">
        <f t="shared" si="113"/>
        <v>51204811141018</v>
      </c>
      <c r="T1174" s="57" t="e">
        <f>COUNTIF(#REF!,tratycont!S77)</f>
        <v>#REF!</v>
      </c>
      <c r="V1174" s="59"/>
    </row>
    <row r="1175" spans="1:22" x14ac:dyDescent="0.2">
      <c r="A1175" s="57">
        <v>1174</v>
      </c>
      <c r="B1175" s="63">
        <v>5120491</v>
      </c>
      <c r="C1175" s="58">
        <v>1</v>
      </c>
      <c r="D1175" s="82">
        <v>0</v>
      </c>
      <c r="E1175" s="59" t="s">
        <v>10016</v>
      </c>
      <c r="F1175" s="59" t="s">
        <v>10048</v>
      </c>
      <c r="G1175" s="59" t="s">
        <v>10110</v>
      </c>
      <c r="H1175" s="74"/>
      <c r="I1175" s="59" t="s">
        <v>10111</v>
      </c>
      <c r="J1175" s="75">
        <v>2</v>
      </c>
      <c r="K1175" s="62">
        <v>43395</v>
      </c>
      <c r="L1175" s="74">
        <v>27</v>
      </c>
      <c r="M1175" s="57">
        <v>2</v>
      </c>
      <c r="N1175" s="57">
        <f t="shared" si="108"/>
        <v>22</v>
      </c>
      <c r="O1175" s="57">
        <f t="shared" si="109"/>
        <v>10</v>
      </c>
      <c r="P1175" s="57" t="str">
        <f t="shared" si="110"/>
        <v>18</v>
      </c>
      <c r="Q1175" s="57">
        <f t="shared" si="111"/>
        <v>22100018</v>
      </c>
      <c r="R1175" s="57">
        <f t="shared" si="112"/>
        <v>221000182</v>
      </c>
      <c r="S1175" s="64">
        <f t="shared" si="113"/>
        <v>51204912221018</v>
      </c>
      <c r="T1175" s="57" t="e">
        <f>COUNTIF(#REF!,tratycont!S626)</f>
        <v>#REF!</v>
      </c>
      <c r="V1175" s="59"/>
    </row>
    <row r="1176" spans="1:22" x14ac:dyDescent="0.2">
      <c r="A1176" s="57">
        <v>1175</v>
      </c>
      <c r="B1176" s="63">
        <v>5120501</v>
      </c>
      <c r="C1176" s="58">
        <v>1</v>
      </c>
      <c r="D1176" s="82">
        <v>0</v>
      </c>
      <c r="E1176" s="59" t="s">
        <v>10016</v>
      </c>
      <c r="F1176" s="59" t="s">
        <v>10048</v>
      </c>
      <c r="G1176" s="59" t="s">
        <v>10112</v>
      </c>
      <c r="H1176" s="74"/>
      <c r="I1176" s="59" t="s">
        <v>10113</v>
      </c>
      <c r="J1176" s="75">
        <v>2</v>
      </c>
      <c r="K1176" s="62">
        <v>43399</v>
      </c>
      <c r="L1176" s="74">
        <v>27</v>
      </c>
      <c r="M1176" s="57">
        <v>2</v>
      </c>
      <c r="N1176" s="57">
        <f t="shared" si="108"/>
        <v>26</v>
      </c>
      <c r="O1176" s="57">
        <f t="shared" si="109"/>
        <v>10</v>
      </c>
      <c r="P1176" s="57" t="str">
        <f t="shared" si="110"/>
        <v>18</v>
      </c>
      <c r="Q1176" s="57">
        <f t="shared" si="111"/>
        <v>26100018</v>
      </c>
      <c r="R1176" s="57">
        <f t="shared" si="112"/>
        <v>261000182</v>
      </c>
      <c r="S1176" s="64">
        <f t="shared" si="113"/>
        <v>51205012261018</v>
      </c>
      <c r="T1176" s="57" t="e">
        <f>COUNTIF(#REF!,tratycont!S54)</f>
        <v>#REF!</v>
      </c>
      <c r="V1176" s="59"/>
    </row>
    <row r="1177" spans="1:22" x14ac:dyDescent="0.2">
      <c r="A1177" s="57">
        <v>1176</v>
      </c>
      <c r="B1177" s="63">
        <v>5120511</v>
      </c>
      <c r="C1177" s="58">
        <v>1</v>
      </c>
      <c r="D1177" s="82">
        <v>0</v>
      </c>
      <c r="E1177" s="59" t="s">
        <v>10016</v>
      </c>
      <c r="F1177" s="59" t="s">
        <v>10048</v>
      </c>
      <c r="G1177" s="59" t="s">
        <v>10114</v>
      </c>
      <c r="H1177" s="74"/>
      <c r="I1177" s="59" t="s">
        <v>10115</v>
      </c>
      <c r="J1177" s="75">
        <v>2</v>
      </c>
      <c r="K1177" s="62">
        <v>43394</v>
      </c>
      <c r="L1177" s="74">
        <v>27</v>
      </c>
      <c r="M1177" s="57">
        <v>2</v>
      </c>
      <c r="N1177" s="57">
        <f t="shared" si="108"/>
        <v>21</v>
      </c>
      <c r="O1177" s="57">
        <f t="shared" si="109"/>
        <v>10</v>
      </c>
      <c r="P1177" s="57" t="str">
        <f t="shared" si="110"/>
        <v>18</v>
      </c>
      <c r="Q1177" s="57">
        <f t="shared" si="111"/>
        <v>21100018</v>
      </c>
      <c r="R1177" s="57">
        <f t="shared" si="112"/>
        <v>211000182</v>
      </c>
      <c r="S1177" s="64">
        <f t="shared" si="113"/>
        <v>51205112211018</v>
      </c>
      <c r="T1177" s="57" t="e">
        <f>COUNTIF(#REF!,tratycont!S627)</f>
        <v>#REF!</v>
      </c>
      <c r="V1177" s="59"/>
    </row>
    <row r="1178" spans="1:22" x14ac:dyDescent="0.2">
      <c r="A1178" s="57">
        <v>1177</v>
      </c>
      <c r="B1178" s="63">
        <v>5120521</v>
      </c>
      <c r="C1178" s="58">
        <v>1</v>
      </c>
      <c r="D1178" s="82">
        <v>0</v>
      </c>
      <c r="E1178" s="59" t="s">
        <v>10016</v>
      </c>
      <c r="F1178" s="59" t="s">
        <v>10048</v>
      </c>
      <c r="G1178" s="59" t="s">
        <v>10116</v>
      </c>
      <c r="H1178" s="74"/>
      <c r="I1178" s="59" t="s">
        <v>10117</v>
      </c>
      <c r="J1178" s="75">
        <v>1</v>
      </c>
      <c r="K1178" s="62">
        <v>43407</v>
      </c>
      <c r="L1178" s="74">
        <v>27</v>
      </c>
      <c r="M1178" s="57">
        <v>2</v>
      </c>
      <c r="N1178" s="57">
        <f t="shared" si="108"/>
        <v>3</v>
      </c>
      <c r="O1178" s="57">
        <f t="shared" si="109"/>
        <v>11</v>
      </c>
      <c r="P1178" s="57" t="str">
        <f t="shared" si="110"/>
        <v>18</v>
      </c>
      <c r="Q1178" s="57">
        <f t="shared" si="111"/>
        <v>3110018</v>
      </c>
      <c r="R1178" s="57">
        <f t="shared" si="112"/>
        <v>31100181</v>
      </c>
      <c r="S1178" s="64">
        <f t="shared" si="113"/>
        <v>51205211031118</v>
      </c>
      <c r="T1178" s="57" t="e">
        <f>COUNTIF(#REF!,tratycont!S52)</f>
        <v>#REF!</v>
      </c>
      <c r="V1178" s="59"/>
    </row>
    <row r="1179" spans="1:22" x14ac:dyDescent="0.2">
      <c r="A1179" s="57">
        <v>1178</v>
      </c>
      <c r="B1179" s="63">
        <v>5120531</v>
      </c>
      <c r="C1179" s="58">
        <v>1</v>
      </c>
      <c r="D1179" s="82">
        <v>1</v>
      </c>
      <c r="E1179" s="59" t="s">
        <v>10016</v>
      </c>
      <c r="F1179" s="59" t="s">
        <v>10048</v>
      </c>
      <c r="G1179" s="59" t="s">
        <v>10118</v>
      </c>
      <c r="H1179" s="74"/>
      <c r="I1179" s="59" t="s">
        <v>10119</v>
      </c>
      <c r="J1179" s="75">
        <v>1</v>
      </c>
      <c r="K1179" s="62">
        <v>43336</v>
      </c>
      <c r="L1179" s="74">
        <v>29</v>
      </c>
      <c r="M1179" s="57">
        <v>2</v>
      </c>
      <c r="N1179" s="57">
        <f t="shared" si="108"/>
        <v>24</v>
      </c>
      <c r="O1179" s="57">
        <f t="shared" si="109"/>
        <v>8</v>
      </c>
      <c r="P1179" s="57" t="str">
        <f t="shared" si="110"/>
        <v>18</v>
      </c>
      <c r="Q1179" s="57">
        <f t="shared" si="111"/>
        <v>24080018</v>
      </c>
      <c r="R1179" s="57">
        <f t="shared" si="112"/>
        <v>240800181</v>
      </c>
      <c r="S1179" s="64">
        <f t="shared" si="113"/>
        <v>51205311240818</v>
      </c>
      <c r="T1179" s="57" t="e">
        <f>COUNTIF(#REF!,tratycont!S63)</f>
        <v>#REF!</v>
      </c>
      <c r="V1179" s="59"/>
    </row>
    <row r="1180" spans="1:22" x14ac:dyDescent="0.2">
      <c r="A1180" s="57">
        <v>1179</v>
      </c>
      <c r="B1180" s="63">
        <v>5120541</v>
      </c>
      <c r="C1180" s="58">
        <v>1</v>
      </c>
      <c r="D1180" s="82">
        <v>1</v>
      </c>
      <c r="E1180" s="59" t="s">
        <v>10016</v>
      </c>
      <c r="F1180" s="59" t="s">
        <v>10048</v>
      </c>
      <c r="G1180" s="59" t="s">
        <v>10120</v>
      </c>
      <c r="H1180" s="74"/>
      <c r="I1180" s="59" t="s">
        <v>10121</v>
      </c>
      <c r="J1180" s="75">
        <v>2</v>
      </c>
      <c r="K1180" s="62">
        <v>43286</v>
      </c>
      <c r="L1180" s="74">
        <v>31</v>
      </c>
      <c r="M1180" s="57">
        <v>2</v>
      </c>
      <c r="N1180" s="57">
        <f t="shared" si="108"/>
        <v>5</v>
      </c>
      <c r="O1180" s="57">
        <f t="shared" si="109"/>
        <v>7</v>
      </c>
      <c r="P1180" s="57" t="str">
        <f t="shared" si="110"/>
        <v>18</v>
      </c>
      <c r="Q1180" s="57">
        <f t="shared" si="111"/>
        <v>5070018</v>
      </c>
      <c r="R1180" s="57">
        <f t="shared" si="112"/>
        <v>50700182</v>
      </c>
      <c r="S1180" s="64">
        <f t="shared" si="113"/>
        <v>51205412050718</v>
      </c>
      <c r="T1180" s="57" t="e">
        <f>COUNTIF(#REF!,tratycont!S44)</f>
        <v>#REF!</v>
      </c>
      <c r="V1180" s="59"/>
    </row>
    <row r="1181" spans="1:22" x14ac:dyDescent="0.2">
      <c r="A1181" s="57">
        <v>1180</v>
      </c>
      <c r="B1181" s="63">
        <v>5120551</v>
      </c>
      <c r="C1181" s="58">
        <v>1</v>
      </c>
      <c r="D1181" s="82">
        <v>1</v>
      </c>
      <c r="E1181" s="59" t="s">
        <v>10016</v>
      </c>
      <c r="F1181" s="59" t="s">
        <v>10048</v>
      </c>
      <c r="G1181" s="59" t="s">
        <v>10122</v>
      </c>
      <c r="H1181" s="74"/>
      <c r="I1181" s="59" t="s">
        <v>10123</v>
      </c>
      <c r="J1181" s="75">
        <v>2</v>
      </c>
      <c r="K1181" s="62">
        <v>43392</v>
      </c>
      <c r="L1181" s="74">
        <v>27</v>
      </c>
      <c r="M1181" s="57">
        <v>2</v>
      </c>
      <c r="N1181" s="57">
        <f t="shared" si="108"/>
        <v>19</v>
      </c>
      <c r="O1181" s="57">
        <f t="shared" si="109"/>
        <v>10</v>
      </c>
      <c r="P1181" s="57" t="str">
        <f t="shared" si="110"/>
        <v>18</v>
      </c>
      <c r="Q1181" s="57">
        <f t="shared" si="111"/>
        <v>19100018</v>
      </c>
      <c r="R1181" s="57">
        <f t="shared" si="112"/>
        <v>191000182</v>
      </c>
      <c r="S1181" s="64">
        <f t="shared" si="113"/>
        <v>51205512191018</v>
      </c>
      <c r="T1181" s="57" t="e">
        <f>COUNTIF(#REF!,tratycont!S51)</f>
        <v>#REF!</v>
      </c>
      <c r="V1181" s="59"/>
    </row>
    <row r="1182" spans="1:22" x14ac:dyDescent="0.2">
      <c r="A1182" s="57">
        <v>1181</v>
      </c>
      <c r="B1182" s="63">
        <v>5120561</v>
      </c>
      <c r="C1182" s="58">
        <v>1</v>
      </c>
      <c r="D1182" s="82">
        <v>1</v>
      </c>
      <c r="E1182" s="59" t="s">
        <v>10016</v>
      </c>
      <c r="F1182" s="59" t="s">
        <v>10048</v>
      </c>
      <c r="G1182" s="59" t="s">
        <v>10124</v>
      </c>
      <c r="H1182" s="74" t="s">
        <v>7932</v>
      </c>
      <c r="I1182" s="59"/>
      <c r="J1182" s="75"/>
      <c r="K1182" s="62"/>
      <c r="L1182" s="74"/>
      <c r="M1182" s="57">
        <v>2</v>
      </c>
      <c r="N1182" s="57">
        <f t="shared" si="108"/>
        <v>0</v>
      </c>
      <c r="O1182" s="57">
        <f t="shared" si="109"/>
        <v>1</v>
      </c>
      <c r="P1182" s="57" t="str">
        <f t="shared" si="110"/>
        <v>00</v>
      </c>
      <c r="Q1182" s="57">
        <f t="shared" si="111"/>
        <v>10000</v>
      </c>
      <c r="R1182" s="57">
        <f t="shared" si="112"/>
        <v>100000</v>
      </c>
      <c r="S1182" s="64">
        <f t="shared" si="113"/>
        <v>51205610000100</v>
      </c>
      <c r="T1182" s="57" t="e">
        <f>COUNTIF(#REF!,tratycont!S316)</f>
        <v>#REF!</v>
      </c>
      <c r="V1182" s="59"/>
    </row>
    <row r="1183" spans="1:22" x14ac:dyDescent="0.2">
      <c r="A1183" s="57">
        <v>1182</v>
      </c>
      <c r="B1183" s="63">
        <v>5120571</v>
      </c>
      <c r="C1183" s="58">
        <v>1</v>
      </c>
      <c r="D1183" s="82">
        <v>0</v>
      </c>
      <c r="E1183" s="59" t="s">
        <v>10016</v>
      </c>
      <c r="F1183" s="59" t="s">
        <v>10048</v>
      </c>
      <c r="G1183" s="59" t="s">
        <v>10125</v>
      </c>
      <c r="H1183" s="74"/>
      <c r="I1183" s="59" t="s">
        <v>10126</v>
      </c>
      <c r="J1183" s="75">
        <v>1</v>
      </c>
      <c r="K1183" s="62">
        <v>43418</v>
      </c>
      <c r="L1183" s="74">
        <v>26</v>
      </c>
      <c r="M1183" s="57">
        <v>2</v>
      </c>
      <c r="N1183" s="57">
        <f t="shared" si="108"/>
        <v>14</v>
      </c>
      <c r="O1183" s="57">
        <f t="shared" si="109"/>
        <v>11</v>
      </c>
      <c r="P1183" s="57" t="str">
        <f t="shared" si="110"/>
        <v>18</v>
      </c>
      <c r="Q1183" s="57">
        <f t="shared" si="111"/>
        <v>14110018</v>
      </c>
      <c r="R1183" s="57">
        <f t="shared" si="112"/>
        <v>141100181</v>
      </c>
      <c r="S1183" s="64">
        <f t="shared" si="113"/>
        <v>51205711141118</v>
      </c>
      <c r="T1183" s="57" t="e">
        <f>COUNTIF(#REF!,tratycont!S66)</f>
        <v>#REF!</v>
      </c>
      <c r="V1183" s="59"/>
    </row>
    <row r="1184" spans="1:22" x14ac:dyDescent="0.2">
      <c r="A1184" s="57">
        <v>1183</v>
      </c>
      <c r="B1184" s="63">
        <v>5120581</v>
      </c>
      <c r="C1184" s="58">
        <v>1</v>
      </c>
      <c r="D1184" s="82">
        <v>1</v>
      </c>
      <c r="E1184" s="59" t="s">
        <v>10016</v>
      </c>
      <c r="F1184" s="59" t="s">
        <v>10048</v>
      </c>
      <c r="G1184" s="59" t="s">
        <v>10127</v>
      </c>
      <c r="H1184" s="74"/>
      <c r="I1184" s="59" t="s">
        <v>10128</v>
      </c>
      <c r="J1184" s="75">
        <v>1</v>
      </c>
      <c r="K1184" s="62">
        <v>43376</v>
      </c>
      <c r="L1184" s="74">
        <v>28</v>
      </c>
      <c r="M1184" s="57">
        <v>2</v>
      </c>
      <c r="N1184" s="57">
        <f t="shared" si="108"/>
        <v>3</v>
      </c>
      <c r="O1184" s="57">
        <f t="shared" si="109"/>
        <v>10</v>
      </c>
      <c r="P1184" s="57" t="str">
        <f t="shared" si="110"/>
        <v>18</v>
      </c>
      <c r="Q1184" s="57">
        <f t="shared" si="111"/>
        <v>3100018</v>
      </c>
      <c r="R1184" s="57">
        <f t="shared" si="112"/>
        <v>31000181</v>
      </c>
      <c r="S1184" s="64">
        <f t="shared" si="113"/>
        <v>51205811031018</v>
      </c>
      <c r="T1184" s="57" t="e">
        <f>COUNTIF(#REF!,tratycont!S310)</f>
        <v>#REF!</v>
      </c>
      <c r="V1184" s="59"/>
    </row>
    <row r="1185" spans="1:22" x14ac:dyDescent="0.2">
      <c r="A1185" s="57">
        <v>1184</v>
      </c>
      <c r="B1185" s="63">
        <v>5120591</v>
      </c>
      <c r="C1185" s="58">
        <v>1</v>
      </c>
      <c r="D1185" s="82">
        <v>0</v>
      </c>
      <c r="E1185" s="59" t="s">
        <v>10016</v>
      </c>
      <c r="F1185" s="59" t="s">
        <v>10048</v>
      </c>
      <c r="G1185" s="59" t="s">
        <v>10129</v>
      </c>
      <c r="H1185" s="74"/>
      <c r="I1185" s="59" t="s">
        <v>10130</v>
      </c>
      <c r="J1185" s="75">
        <v>2</v>
      </c>
      <c r="K1185" s="62">
        <v>43429</v>
      </c>
      <c r="L1185" s="74">
        <v>26</v>
      </c>
      <c r="M1185" s="57">
        <v>2</v>
      </c>
      <c r="N1185" s="57">
        <f t="shared" si="108"/>
        <v>25</v>
      </c>
      <c r="O1185" s="57">
        <f t="shared" si="109"/>
        <v>11</v>
      </c>
      <c r="P1185" s="57" t="str">
        <f t="shared" si="110"/>
        <v>18</v>
      </c>
      <c r="Q1185" s="57">
        <f t="shared" si="111"/>
        <v>25110018</v>
      </c>
      <c r="R1185" s="57">
        <f t="shared" si="112"/>
        <v>251100182</v>
      </c>
      <c r="S1185" s="64">
        <f t="shared" si="113"/>
        <v>51205912251118</v>
      </c>
      <c r="T1185" s="57" t="e">
        <f>COUNTIF(#REF!,tratycont!S75)</f>
        <v>#REF!</v>
      </c>
      <c r="V1185" s="59"/>
    </row>
    <row r="1186" spans="1:22" x14ac:dyDescent="0.2">
      <c r="A1186" s="57">
        <v>1185</v>
      </c>
      <c r="B1186" s="63">
        <v>5120601</v>
      </c>
      <c r="C1186" s="58">
        <v>1</v>
      </c>
      <c r="D1186" s="82">
        <v>1</v>
      </c>
      <c r="E1186" s="59" t="s">
        <v>10016</v>
      </c>
      <c r="F1186" s="59" t="s">
        <v>10048</v>
      </c>
      <c r="G1186" s="59" t="s">
        <v>10131</v>
      </c>
      <c r="H1186" s="74"/>
      <c r="I1186" s="59" t="s">
        <v>10132</v>
      </c>
      <c r="J1186" s="75">
        <v>1</v>
      </c>
      <c r="K1186" s="62">
        <v>43195</v>
      </c>
      <c r="L1186" s="74">
        <v>34</v>
      </c>
      <c r="M1186" s="57">
        <v>2</v>
      </c>
      <c r="N1186" s="57">
        <f t="shared" si="108"/>
        <v>5</v>
      </c>
      <c r="O1186" s="57">
        <f t="shared" si="109"/>
        <v>4</v>
      </c>
      <c r="P1186" s="57" t="str">
        <f t="shared" si="110"/>
        <v>18</v>
      </c>
      <c r="Q1186" s="57">
        <f t="shared" si="111"/>
        <v>5040018</v>
      </c>
      <c r="R1186" s="57">
        <f t="shared" si="112"/>
        <v>50400181</v>
      </c>
      <c r="S1186" s="64">
        <f t="shared" si="113"/>
        <v>51206011050418</v>
      </c>
      <c r="T1186" s="57" t="e">
        <f>COUNTIF(#REF!,tratycont!S45)</f>
        <v>#REF!</v>
      </c>
      <c r="V1186" s="59"/>
    </row>
    <row r="1187" spans="1:22" x14ac:dyDescent="0.2">
      <c r="A1187" s="57">
        <v>1186</v>
      </c>
      <c r="B1187" s="63">
        <v>5120621</v>
      </c>
      <c r="C1187" s="58">
        <v>1</v>
      </c>
      <c r="D1187" s="82">
        <v>1</v>
      </c>
      <c r="E1187" s="59" t="s">
        <v>10016</v>
      </c>
      <c r="F1187" s="59" t="s">
        <v>10048</v>
      </c>
      <c r="G1187" s="59" t="s">
        <v>10133</v>
      </c>
      <c r="H1187" s="74"/>
      <c r="I1187" s="59" t="s">
        <v>10134</v>
      </c>
      <c r="J1187" s="75">
        <v>1</v>
      </c>
      <c r="K1187" s="62">
        <v>43316</v>
      </c>
      <c r="L1187" s="74">
        <v>30</v>
      </c>
      <c r="M1187" s="57">
        <v>2</v>
      </c>
      <c r="N1187" s="57">
        <f t="shared" si="108"/>
        <v>4</v>
      </c>
      <c r="O1187" s="57">
        <f t="shared" si="109"/>
        <v>8</v>
      </c>
      <c r="P1187" s="57" t="str">
        <f t="shared" si="110"/>
        <v>18</v>
      </c>
      <c r="Q1187" s="57">
        <f t="shared" si="111"/>
        <v>4080018</v>
      </c>
      <c r="R1187" s="57">
        <f t="shared" si="112"/>
        <v>40800181</v>
      </c>
      <c r="S1187" s="64">
        <f t="shared" si="113"/>
        <v>51206211040818</v>
      </c>
      <c r="T1187" s="57" t="e">
        <f>COUNTIF(#REF!,tratycont!S623)</f>
        <v>#REF!</v>
      </c>
      <c r="V1187" s="59"/>
    </row>
    <row r="1188" spans="1:22" x14ac:dyDescent="0.2">
      <c r="A1188" s="57">
        <v>1187</v>
      </c>
      <c r="B1188" s="63">
        <v>5120641</v>
      </c>
      <c r="C1188" s="58">
        <v>1</v>
      </c>
      <c r="D1188" s="82">
        <v>0</v>
      </c>
      <c r="E1188" s="59" t="s">
        <v>10016</v>
      </c>
      <c r="F1188" s="59" t="s">
        <v>10048</v>
      </c>
      <c r="G1188" s="59" t="s">
        <v>10135</v>
      </c>
      <c r="H1188" s="74"/>
      <c r="I1188" s="59" t="s">
        <v>10136</v>
      </c>
      <c r="J1188" s="75">
        <v>1</v>
      </c>
      <c r="K1188" s="62">
        <v>43500</v>
      </c>
      <c r="L1188" s="74">
        <v>24</v>
      </c>
      <c r="M1188" s="57">
        <v>2</v>
      </c>
      <c r="N1188" s="57">
        <f t="shared" si="108"/>
        <v>4</v>
      </c>
      <c r="O1188" s="57">
        <f t="shared" si="109"/>
        <v>2</v>
      </c>
      <c r="P1188" s="57" t="str">
        <f t="shared" si="110"/>
        <v>19</v>
      </c>
      <c r="Q1188" s="57">
        <f t="shared" si="111"/>
        <v>4020019</v>
      </c>
      <c r="R1188" s="57">
        <f t="shared" si="112"/>
        <v>40200191</v>
      </c>
      <c r="S1188" s="64">
        <f t="shared" si="113"/>
        <v>51206411040219</v>
      </c>
      <c r="T1188" s="57" t="e">
        <f>COUNTIF(#REF!,tratycont!S72)</f>
        <v>#REF!</v>
      </c>
      <c r="V1188" s="59"/>
    </row>
    <row r="1189" spans="1:22" x14ac:dyDescent="0.2">
      <c r="A1189" s="57">
        <v>1188</v>
      </c>
      <c r="B1189" s="63">
        <v>5120651</v>
      </c>
      <c r="C1189" s="58">
        <v>1</v>
      </c>
      <c r="D1189" s="82">
        <v>0</v>
      </c>
      <c r="E1189" s="59" t="s">
        <v>10016</v>
      </c>
      <c r="F1189" s="59" t="s">
        <v>10048</v>
      </c>
      <c r="G1189" s="59" t="s">
        <v>10137</v>
      </c>
      <c r="H1189" s="74"/>
      <c r="I1189" s="59" t="s">
        <v>10138</v>
      </c>
      <c r="J1189" s="75">
        <v>2</v>
      </c>
      <c r="K1189" s="62">
        <v>43307</v>
      </c>
      <c r="L1189" s="74">
        <v>30</v>
      </c>
      <c r="M1189" s="57">
        <v>2</v>
      </c>
      <c r="N1189" s="57">
        <f t="shared" si="108"/>
        <v>26</v>
      </c>
      <c r="O1189" s="57">
        <f t="shared" si="109"/>
        <v>7</v>
      </c>
      <c r="P1189" s="57" t="str">
        <f t="shared" si="110"/>
        <v>18</v>
      </c>
      <c r="Q1189" s="57">
        <f t="shared" si="111"/>
        <v>26070018</v>
      </c>
      <c r="R1189" s="57">
        <f t="shared" si="112"/>
        <v>260700182</v>
      </c>
      <c r="S1189" s="64">
        <f t="shared" si="113"/>
        <v>51206512260718</v>
      </c>
      <c r="T1189" s="57" t="e">
        <f>COUNTIF(#REF!,tratycont!S312)</f>
        <v>#REF!</v>
      </c>
      <c r="V1189" s="59"/>
    </row>
    <row r="1190" spans="1:22" x14ac:dyDescent="0.2">
      <c r="A1190" s="57">
        <v>1189</v>
      </c>
      <c r="B1190" s="63">
        <v>5120661</v>
      </c>
      <c r="C1190" s="58">
        <v>1</v>
      </c>
      <c r="D1190" s="82">
        <v>1</v>
      </c>
      <c r="E1190" s="59" t="s">
        <v>10016</v>
      </c>
      <c r="F1190" s="59" t="s">
        <v>10048</v>
      </c>
      <c r="G1190" s="59" t="s">
        <v>10139</v>
      </c>
      <c r="H1190" s="74"/>
      <c r="I1190" s="59" t="s">
        <v>10140</v>
      </c>
      <c r="J1190" s="75">
        <v>1</v>
      </c>
      <c r="K1190" s="62">
        <v>43444</v>
      </c>
      <c r="L1190" s="74">
        <v>25</v>
      </c>
      <c r="M1190" s="57">
        <v>2</v>
      </c>
      <c r="N1190" s="57">
        <f t="shared" si="108"/>
        <v>10</v>
      </c>
      <c r="O1190" s="57">
        <f t="shared" si="109"/>
        <v>12</v>
      </c>
      <c r="P1190" s="57" t="str">
        <f t="shared" si="110"/>
        <v>18</v>
      </c>
      <c r="Q1190" s="57">
        <f t="shared" si="111"/>
        <v>10120018</v>
      </c>
      <c r="R1190" s="57">
        <f t="shared" si="112"/>
        <v>101200181</v>
      </c>
      <c r="S1190" s="64">
        <f t="shared" si="113"/>
        <v>51206611101218</v>
      </c>
      <c r="T1190" s="57" t="e">
        <f>COUNTIF(#REF!,tratycont!S320)</f>
        <v>#REF!</v>
      </c>
      <c r="V1190" s="59"/>
    </row>
    <row r="1191" spans="1:22" x14ac:dyDescent="0.2">
      <c r="A1191" s="57">
        <v>1190</v>
      </c>
      <c r="B1191" s="63">
        <v>5120671</v>
      </c>
      <c r="C1191" s="58">
        <v>1</v>
      </c>
      <c r="D1191" s="82">
        <v>0</v>
      </c>
      <c r="E1191" s="59" t="s">
        <v>10016</v>
      </c>
      <c r="F1191" s="59" t="s">
        <v>10048</v>
      </c>
      <c r="G1191" s="59" t="s">
        <v>10141</v>
      </c>
      <c r="H1191" s="74"/>
      <c r="I1191" s="59" t="s">
        <v>10142</v>
      </c>
      <c r="J1191" s="75">
        <v>1</v>
      </c>
      <c r="K1191" s="62">
        <v>43516</v>
      </c>
      <c r="L1191" s="74">
        <v>23</v>
      </c>
      <c r="M1191" s="57">
        <v>2</v>
      </c>
      <c r="N1191" s="57">
        <f t="shared" si="108"/>
        <v>20</v>
      </c>
      <c r="O1191" s="57">
        <f t="shared" si="109"/>
        <v>2</v>
      </c>
      <c r="P1191" s="57" t="str">
        <f t="shared" si="110"/>
        <v>19</v>
      </c>
      <c r="Q1191" s="57">
        <f t="shared" si="111"/>
        <v>20020019</v>
      </c>
      <c r="R1191" s="57">
        <f t="shared" si="112"/>
        <v>200200191</v>
      </c>
      <c r="S1191" s="64">
        <f t="shared" si="113"/>
        <v>51206711200219</v>
      </c>
      <c r="T1191" s="57" t="e">
        <f>COUNTIF(#REF!,tratycont!S314)</f>
        <v>#REF!</v>
      </c>
      <c r="V1191" s="59"/>
    </row>
    <row r="1192" spans="1:22" x14ac:dyDescent="0.2">
      <c r="A1192" s="57">
        <v>1191</v>
      </c>
      <c r="B1192" s="63">
        <v>5120681</v>
      </c>
      <c r="C1192" s="58">
        <v>1</v>
      </c>
      <c r="D1192" s="82">
        <v>0</v>
      </c>
      <c r="E1192" s="59" t="s">
        <v>10016</v>
      </c>
      <c r="F1192" s="59" t="s">
        <v>10048</v>
      </c>
      <c r="G1192" s="59" t="s">
        <v>10143</v>
      </c>
      <c r="H1192" s="74"/>
      <c r="I1192" s="59" t="s">
        <v>10144</v>
      </c>
      <c r="J1192" s="75">
        <v>2</v>
      </c>
      <c r="K1192" s="62">
        <v>43658</v>
      </c>
      <c r="L1192" s="74">
        <v>18</v>
      </c>
      <c r="M1192" s="57">
        <v>2</v>
      </c>
      <c r="N1192" s="57">
        <f t="shared" si="108"/>
        <v>12</v>
      </c>
      <c r="O1192" s="57">
        <f t="shared" si="109"/>
        <v>7</v>
      </c>
      <c r="P1192" s="57" t="str">
        <f t="shared" si="110"/>
        <v>19</v>
      </c>
      <c r="Q1192" s="57">
        <f t="shared" si="111"/>
        <v>12070019</v>
      </c>
      <c r="R1192" s="57">
        <f t="shared" si="112"/>
        <v>120700192</v>
      </c>
      <c r="S1192" s="64">
        <f t="shared" si="113"/>
        <v>51206812120719</v>
      </c>
      <c r="T1192" s="57" t="e">
        <f>COUNTIF(#REF!,tratycont!S74)</f>
        <v>#REF!</v>
      </c>
      <c r="V1192" s="59"/>
    </row>
    <row r="1193" spans="1:22" x14ac:dyDescent="0.2">
      <c r="A1193" s="57">
        <v>1192</v>
      </c>
      <c r="B1193" s="63">
        <v>5120691</v>
      </c>
      <c r="C1193" s="58">
        <v>1</v>
      </c>
      <c r="D1193" s="82">
        <v>0</v>
      </c>
      <c r="E1193" s="59" t="s">
        <v>10016</v>
      </c>
      <c r="F1193" s="59" t="s">
        <v>10048</v>
      </c>
      <c r="G1193" s="59" t="s">
        <v>10145</v>
      </c>
      <c r="H1193" s="74"/>
      <c r="I1193" s="59" t="s">
        <v>10146</v>
      </c>
      <c r="J1193" s="75">
        <v>1</v>
      </c>
      <c r="K1193" s="62">
        <v>43544</v>
      </c>
      <c r="L1193" s="74">
        <v>22</v>
      </c>
      <c r="M1193" s="57">
        <v>2</v>
      </c>
      <c r="N1193" s="57">
        <f t="shared" si="108"/>
        <v>20</v>
      </c>
      <c r="O1193" s="57">
        <f t="shared" si="109"/>
        <v>3</v>
      </c>
      <c r="P1193" s="57" t="str">
        <f t="shared" si="110"/>
        <v>19</v>
      </c>
      <c r="Q1193" s="57">
        <f t="shared" si="111"/>
        <v>20030019</v>
      </c>
      <c r="R1193" s="57">
        <f t="shared" si="112"/>
        <v>200300191</v>
      </c>
      <c r="S1193" s="64">
        <f t="shared" si="113"/>
        <v>51206911200319</v>
      </c>
      <c r="T1193" s="57" t="e">
        <f>COUNTIF(#REF!,tratycont!S76)</f>
        <v>#REF!</v>
      </c>
      <c r="V1193" s="59"/>
    </row>
    <row r="1194" spans="1:22" x14ac:dyDescent="0.2">
      <c r="A1194" s="57">
        <v>1193</v>
      </c>
      <c r="B1194" s="63">
        <v>5120701</v>
      </c>
      <c r="C1194" s="58">
        <v>1</v>
      </c>
      <c r="D1194" s="82">
        <v>1</v>
      </c>
      <c r="E1194" s="59" t="s">
        <v>10016</v>
      </c>
      <c r="F1194" s="59" t="s">
        <v>10048</v>
      </c>
      <c r="G1194" s="59" t="s">
        <v>10147</v>
      </c>
      <c r="H1194" s="74" t="s">
        <v>8223</v>
      </c>
      <c r="I1194" s="59"/>
      <c r="J1194" s="75"/>
      <c r="K1194" s="62"/>
      <c r="L1194" s="74"/>
      <c r="M1194" s="57">
        <v>2</v>
      </c>
      <c r="N1194" s="57">
        <f t="shared" si="108"/>
        <v>0</v>
      </c>
      <c r="O1194" s="57">
        <f t="shared" si="109"/>
        <v>1</v>
      </c>
      <c r="P1194" s="57" t="str">
        <f t="shared" si="110"/>
        <v>00</v>
      </c>
      <c r="Q1194" s="57">
        <f t="shared" si="111"/>
        <v>10000</v>
      </c>
      <c r="R1194" s="57">
        <f t="shared" si="112"/>
        <v>100000</v>
      </c>
      <c r="S1194" s="64">
        <f t="shared" si="113"/>
        <v>51207010000100</v>
      </c>
      <c r="T1194" s="57" t="e">
        <f>COUNTIF(#REF!,tratycont!S58)</f>
        <v>#REF!</v>
      </c>
      <c r="V1194" s="59"/>
    </row>
    <row r="1195" spans="1:22" x14ac:dyDescent="0.2">
      <c r="A1195" s="57">
        <v>1194</v>
      </c>
      <c r="B1195" s="63">
        <v>5120711</v>
      </c>
      <c r="C1195" s="58">
        <v>1</v>
      </c>
      <c r="D1195" s="82">
        <v>0</v>
      </c>
      <c r="E1195" s="59" t="s">
        <v>10016</v>
      </c>
      <c r="F1195" s="59" t="s">
        <v>10048</v>
      </c>
      <c r="G1195" s="59" t="s">
        <v>10148</v>
      </c>
      <c r="H1195" s="74"/>
      <c r="I1195" s="59" t="s">
        <v>10149</v>
      </c>
      <c r="J1195" s="75">
        <v>2</v>
      </c>
      <c r="K1195" s="62">
        <v>43441</v>
      </c>
      <c r="L1195" s="74">
        <v>26</v>
      </c>
      <c r="M1195" s="57">
        <v>2</v>
      </c>
      <c r="N1195" s="57">
        <f t="shared" si="108"/>
        <v>7</v>
      </c>
      <c r="O1195" s="57">
        <f t="shared" si="109"/>
        <v>12</v>
      </c>
      <c r="P1195" s="57" t="str">
        <f t="shared" si="110"/>
        <v>18</v>
      </c>
      <c r="Q1195" s="57">
        <f t="shared" si="111"/>
        <v>7120018</v>
      </c>
      <c r="R1195" s="57">
        <f t="shared" si="112"/>
        <v>71200182</v>
      </c>
      <c r="S1195" s="64">
        <f t="shared" si="113"/>
        <v>51207112071218</v>
      </c>
      <c r="T1195" s="57" t="e">
        <f>COUNTIF(#REF!,tratycont!S48)</f>
        <v>#REF!</v>
      </c>
      <c r="V1195" s="59"/>
    </row>
    <row r="1196" spans="1:22" x14ac:dyDescent="0.2">
      <c r="A1196" s="57">
        <v>1195</v>
      </c>
      <c r="B1196" s="63">
        <v>5120721</v>
      </c>
      <c r="C1196" s="58">
        <v>1</v>
      </c>
      <c r="D1196" s="82">
        <v>0</v>
      </c>
      <c r="E1196" s="59" t="s">
        <v>10016</v>
      </c>
      <c r="F1196" s="59" t="s">
        <v>10048</v>
      </c>
      <c r="G1196" s="59" t="s">
        <v>10150</v>
      </c>
      <c r="H1196" s="74"/>
      <c r="I1196" s="59" t="s">
        <v>10151</v>
      </c>
      <c r="J1196" s="75"/>
      <c r="K1196" s="62">
        <v>43192</v>
      </c>
      <c r="L1196" s="74">
        <v>34</v>
      </c>
      <c r="M1196" s="57">
        <v>2</v>
      </c>
      <c r="N1196" s="57">
        <f t="shared" si="108"/>
        <v>2</v>
      </c>
      <c r="O1196" s="57">
        <f t="shared" si="109"/>
        <v>4</v>
      </c>
      <c r="P1196" s="57" t="str">
        <f t="shared" si="110"/>
        <v>18</v>
      </c>
      <c r="Q1196" s="57">
        <f t="shared" si="111"/>
        <v>2040018</v>
      </c>
      <c r="R1196" s="57">
        <f t="shared" si="112"/>
        <v>20400180</v>
      </c>
      <c r="S1196" s="64">
        <f t="shared" si="113"/>
        <v>51207210020418</v>
      </c>
      <c r="T1196" s="57" t="e">
        <f>COUNTIF(#REF!,tratycont!S315)</f>
        <v>#REF!</v>
      </c>
      <c r="V1196" s="59"/>
    </row>
    <row r="1197" spans="1:22" x14ac:dyDescent="0.2">
      <c r="A1197" s="57">
        <v>1196</v>
      </c>
      <c r="B1197" s="63">
        <v>5120731</v>
      </c>
      <c r="C1197" s="58">
        <v>1</v>
      </c>
      <c r="D1197" s="82">
        <v>0</v>
      </c>
      <c r="E1197" s="59" t="s">
        <v>10016</v>
      </c>
      <c r="F1197" s="59" t="s">
        <v>10048</v>
      </c>
      <c r="G1197" s="59" t="s">
        <v>10152</v>
      </c>
      <c r="H1197" s="74"/>
      <c r="I1197" s="59" t="s">
        <v>10153</v>
      </c>
      <c r="J1197" s="75">
        <v>1</v>
      </c>
      <c r="K1197" s="62">
        <v>43486</v>
      </c>
      <c r="L1197" s="74">
        <v>24</v>
      </c>
      <c r="M1197" s="57">
        <v>2</v>
      </c>
      <c r="N1197" s="57">
        <f t="shared" si="108"/>
        <v>21</v>
      </c>
      <c r="O1197" s="57">
        <f t="shared" si="109"/>
        <v>1</v>
      </c>
      <c r="P1197" s="57" t="str">
        <f t="shared" si="110"/>
        <v>19</v>
      </c>
      <c r="Q1197" s="57">
        <f t="shared" si="111"/>
        <v>21010019</v>
      </c>
      <c r="R1197" s="57">
        <f t="shared" si="112"/>
        <v>210100191</v>
      </c>
      <c r="S1197" s="64">
        <f t="shared" si="113"/>
        <v>51207311210119</v>
      </c>
      <c r="T1197" s="57" t="e">
        <f>COUNTIF(#REF!,tratycont!S317)</f>
        <v>#REF!</v>
      </c>
      <c r="V1197" s="59"/>
    </row>
    <row r="1198" spans="1:22" x14ac:dyDescent="0.2">
      <c r="A1198" s="57">
        <v>1197</v>
      </c>
      <c r="B1198" s="68">
        <v>5170011</v>
      </c>
      <c r="C1198" s="58">
        <v>1</v>
      </c>
      <c r="D1198" s="82">
        <v>1</v>
      </c>
      <c r="E1198" s="59" t="s">
        <v>7583</v>
      </c>
      <c r="F1198" s="59" t="s">
        <v>7594</v>
      </c>
      <c r="G1198" s="59" t="s">
        <v>10154</v>
      </c>
      <c r="H1198" s="60"/>
      <c r="I1198" s="59" t="s">
        <v>10155</v>
      </c>
      <c r="J1198" s="59">
        <v>2</v>
      </c>
      <c r="K1198" s="66">
        <v>43256</v>
      </c>
      <c r="L1198" s="63" t="e">
        <f ca="1">DATEDIF(#REF!,TODAY(),"M")</f>
        <v>#REF!</v>
      </c>
      <c r="M1198" s="57">
        <v>1</v>
      </c>
      <c r="N1198" s="57">
        <f t="shared" si="108"/>
        <v>5</v>
      </c>
      <c r="O1198" s="57">
        <f t="shared" si="109"/>
        <v>6</v>
      </c>
      <c r="P1198" s="57" t="str">
        <f t="shared" si="110"/>
        <v>18</v>
      </c>
      <c r="Q1198" s="57">
        <f t="shared" si="111"/>
        <v>5060018</v>
      </c>
      <c r="R1198" s="57">
        <f t="shared" si="112"/>
        <v>50600182</v>
      </c>
      <c r="S1198" s="64">
        <f t="shared" si="113"/>
        <v>51700112050618</v>
      </c>
      <c r="T1198" s="57" t="e">
        <f>COUNTIF(#REF!,tratycont!S1076)</f>
        <v>#REF!</v>
      </c>
      <c r="V1198" s="63" t="s">
        <v>7790</v>
      </c>
    </row>
    <row r="1199" spans="1:22" x14ac:dyDescent="0.2">
      <c r="A1199" s="57">
        <v>1198</v>
      </c>
      <c r="B1199" s="68">
        <v>5170021</v>
      </c>
      <c r="C1199" s="58">
        <v>1</v>
      </c>
      <c r="D1199" s="82">
        <v>1</v>
      </c>
      <c r="E1199" s="59" t="s">
        <v>7583</v>
      </c>
      <c r="F1199" s="59" t="s">
        <v>7594</v>
      </c>
      <c r="G1199" s="59" t="s">
        <v>10156</v>
      </c>
      <c r="H1199" s="60"/>
      <c r="I1199" s="59" t="s">
        <v>10157</v>
      </c>
      <c r="J1199" s="59">
        <v>2</v>
      </c>
      <c r="K1199" s="66">
        <v>43186</v>
      </c>
      <c r="L1199" s="63" t="e">
        <f ca="1">DATEDIF(#REF!,TODAY(),"M")</f>
        <v>#REF!</v>
      </c>
      <c r="M1199" s="57">
        <v>1</v>
      </c>
      <c r="N1199" s="57">
        <f t="shared" si="108"/>
        <v>27</v>
      </c>
      <c r="O1199" s="57">
        <f t="shared" si="109"/>
        <v>3</v>
      </c>
      <c r="P1199" s="57" t="str">
        <f t="shared" si="110"/>
        <v>18</v>
      </c>
      <c r="Q1199" s="57">
        <f t="shared" si="111"/>
        <v>27030018</v>
      </c>
      <c r="R1199" s="57">
        <f t="shared" si="112"/>
        <v>270300182</v>
      </c>
      <c r="S1199" s="64">
        <f t="shared" si="113"/>
        <v>51700212270318</v>
      </c>
      <c r="T1199" s="57" t="e">
        <f>COUNTIF(#REF!,tratycont!S1106)</f>
        <v>#REF!</v>
      </c>
      <c r="V1199" s="63" t="s">
        <v>7790</v>
      </c>
    </row>
    <row r="1200" spans="1:22" x14ac:dyDescent="0.2">
      <c r="A1200" s="57">
        <v>1199</v>
      </c>
      <c r="B1200" s="68">
        <v>5170031</v>
      </c>
      <c r="C1200" s="58">
        <v>1</v>
      </c>
      <c r="D1200" s="82">
        <v>1</v>
      </c>
      <c r="E1200" s="59" t="s">
        <v>7583</v>
      </c>
      <c r="F1200" s="59" t="s">
        <v>7594</v>
      </c>
      <c r="G1200" s="59" t="s">
        <v>10158</v>
      </c>
      <c r="H1200" s="60"/>
      <c r="I1200" s="59" t="s">
        <v>10159</v>
      </c>
      <c r="J1200" s="59">
        <v>1</v>
      </c>
      <c r="K1200" s="66">
        <v>43220</v>
      </c>
      <c r="L1200" s="63" t="e">
        <f ca="1">DATEDIF(#REF!,TODAY(),"M")</f>
        <v>#REF!</v>
      </c>
      <c r="M1200" s="57">
        <v>1</v>
      </c>
      <c r="N1200" s="57">
        <f t="shared" si="108"/>
        <v>30</v>
      </c>
      <c r="O1200" s="57">
        <f t="shared" si="109"/>
        <v>4</v>
      </c>
      <c r="P1200" s="57" t="str">
        <f t="shared" si="110"/>
        <v>18</v>
      </c>
      <c r="Q1200" s="57">
        <f t="shared" si="111"/>
        <v>30040018</v>
      </c>
      <c r="R1200" s="57">
        <f t="shared" si="112"/>
        <v>300400181</v>
      </c>
      <c r="S1200" s="64">
        <f t="shared" si="113"/>
        <v>51700311300418</v>
      </c>
      <c r="T1200" s="57" t="e">
        <f>COUNTIF(#REF!,tratycont!S1096)</f>
        <v>#REF!</v>
      </c>
      <c r="V1200" s="63" t="s">
        <v>7790</v>
      </c>
    </row>
    <row r="1201" spans="1:22" x14ac:dyDescent="0.2">
      <c r="A1201" s="57">
        <v>1200</v>
      </c>
      <c r="B1201" s="68">
        <v>5170041</v>
      </c>
      <c r="C1201" s="58">
        <v>1</v>
      </c>
      <c r="D1201" s="82">
        <v>1</v>
      </c>
      <c r="E1201" s="59" t="s">
        <v>7583</v>
      </c>
      <c r="F1201" s="59" t="s">
        <v>7594</v>
      </c>
      <c r="G1201" s="59" t="s">
        <v>10160</v>
      </c>
      <c r="H1201" s="60"/>
      <c r="I1201" s="59" t="s">
        <v>10161</v>
      </c>
      <c r="J1201" s="59">
        <v>2</v>
      </c>
      <c r="K1201" s="66">
        <v>43263</v>
      </c>
      <c r="L1201" s="63" t="e">
        <f ca="1">DATEDIF(#REF!,TODAY(),"M")</f>
        <v>#REF!</v>
      </c>
      <c r="M1201" s="57">
        <v>1</v>
      </c>
      <c r="N1201" s="57">
        <f t="shared" si="108"/>
        <v>12</v>
      </c>
      <c r="O1201" s="57">
        <f t="shared" si="109"/>
        <v>6</v>
      </c>
      <c r="P1201" s="57" t="str">
        <f t="shared" si="110"/>
        <v>18</v>
      </c>
      <c r="Q1201" s="57">
        <f t="shared" si="111"/>
        <v>12060018</v>
      </c>
      <c r="R1201" s="57">
        <f t="shared" si="112"/>
        <v>120600182</v>
      </c>
      <c r="S1201" s="64">
        <f t="shared" si="113"/>
        <v>51700412120618</v>
      </c>
      <c r="T1201" s="57" t="e">
        <f>COUNTIF(#REF!,tratycont!S1088)</f>
        <v>#REF!</v>
      </c>
      <c r="V1201" s="63" t="s">
        <v>7790</v>
      </c>
    </row>
    <row r="1202" spans="1:22" x14ac:dyDescent="0.2">
      <c r="A1202" s="57">
        <v>1201</v>
      </c>
      <c r="B1202" s="68">
        <v>5170051</v>
      </c>
      <c r="C1202" s="58">
        <v>1</v>
      </c>
      <c r="D1202" s="82">
        <v>1</v>
      </c>
      <c r="E1202" s="59" t="s">
        <v>7583</v>
      </c>
      <c r="F1202" s="59" t="s">
        <v>7594</v>
      </c>
      <c r="G1202" s="59" t="s">
        <v>10162</v>
      </c>
      <c r="H1202" s="60"/>
      <c r="I1202" s="59" t="s">
        <v>10163</v>
      </c>
      <c r="J1202" s="59">
        <v>2</v>
      </c>
      <c r="K1202" s="66">
        <v>43245</v>
      </c>
      <c r="L1202" s="63" t="e">
        <f ca="1">DATEDIF(#REF!,TODAY(),"M")</f>
        <v>#REF!</v>
      </c>
      <c r="M1202" s="57">
        <v>1</v>
      </c>
      <c r="N1202" s="57">
        <f t="shared" si="108"/>
        <v>25</v>
      </c>
      <c r="O1202" s="57">
        <f t="shared" si="109"/>
        <v>5</v>
      </c>
      <c r="P1202" s="57" t="str">
        <f t="shared" si="110"/>
        <v>18</v>
      </c>
      <c r="Q1202" s="57">
        <f t="shared" si="111"/>
        <v>25050018</v>
      </c>
      <c r="R1202" s="57">
        <f t="shared" si="112"/>
        <v>250500182</v>
      </c>
      <c r="S1202" s="64">
        <f t="shared" si="113"/>
        <v>51700512250518</v>
      </c>
      <c r="T1202" s="57" t="e">
        <f>COUNTIF(#REF!,tratycont!S1090)</f>
        <v>#REF!</v>
      </c>
      <c r="V1202" s="63" t="s">
        <v>7790</v>
      </c>
    </row>
    <row r="1203" spans="1:22" x14ac:dyDescent="0.2">
      <c r="A1203" s="57">
        <v>1202</v>
      </c>
      <c r="B1203" s="68">
        <v>5170061</v>
      </c>
      <c r="C1203" s="58">
        <v>1</v>
      </c>
      <c r="D1203" s="82">
        <v>1</v>
      </c>
      <c r="E1203" s="59" t="s">
        <v>7583</v>
      </c>
      <c r="F1203" s="59" t="s">
        <v>7594</v>
      </c>
      <c r="G1203" s="72" t="s">
        <v>10164</v>
      </c>
      <c r="H1203" s="60"/>
      <c r="I1203" s="59" t="s">
        <v>10165</v>
      </c>
      <c r="J1203" s="59">
        <v>2</v>
      </c>
      <c r="K1203" s="66">
        <v>43180</v>
      </c>
      <c r="L1203" s="63" t="e">
        <f ca="1">DATEDIF(#REF!,TODAY(),"M")</f>
        <v>#REF!</v>
      </c>
      <c r="M1203" s="57">
        <v>1</v>
      </c>
      <c r="N1203" s="57">
        <f t="shared" si="108"/>
        <v>21</v>
      </c>
      <c r="O1203" s="57">
        <f t="shared" si="109"/>
        <v>3</v>
      </c>
      <c r="P1203" s="57" t="str">
        <f t="shared" si="110"/>
        <v>18</v>
      </c>
      <c r="Q1203" s="57">
        <f t="shared" si="111"/>
        <v>21030018</v>
      </c>
      <c r="R1203" s="57">
        <f t="shared" si="112"/>
        <v>210300182</v>
      </c>
      <c r="S1203" s="64">
        <f t="shared" si="113"/>
        <v>51700612210318</v>
      </c>
      <c r="T1203" s="57" t="e">
        <f>COUNTIF(#REF!,tratycont!S1073)</f>
        <v>#REF!</v>
      </c>
      <c r="V1203" s="63" t="s">
        <v>7790</v>
      </c>
    </row>
    <row r="1204" spans="1:22" x14ac:dyDescent="0.2">
      <c r="A1204" s="57">
        <v>1203</v>
      </c>
      <c r="B1204" s="68">
        <v>5170071</v>
      </c>
      <c r="C1204" s="58">
        <v>1</v>
      </c>
      <c r="D1204" s="82">
        <v>2</v>
      </c>
      <c r="E1204" s="59" t="s">
        <v>7583</v>
      </c>
      <c r="F1204" s="59" t="s">
        <v>7594</v>
      </c>
      <c r="G1204" s="59" t="s">
        <v>10166</v>
      </c>
      <c r="H1204" s="60"/>
      <c r="I1204" s="59" t="s">
        <v>10167</v>
      </c>
      <c r="J1204" s="59">
        <v>1</v>
      </c>
      <c r="K1204" s="66">
        <v>43354</v>
      </c>
      <c r="L1204" s="63" t="e">
        <f ca="1">DATEDIF(#REF!,TODAY(),"M")</f>
        <v>#REF!</v>
      </c>
      <c r="M1204" s="57">
        <v>1</v>
      </c>
      <c r="N1204" s="57">
        <f t="shared" si="108"/>
        <v>11</v>
      </c>
      <c r="O1204" s="57">
        <f t="shared" si="109"/>
        <v>9</v>
      </c>
      <c r="P1204" s="57" t="str">
        <f t="shared" si="110"/>
        <v>18</v>
      </c>
      <c r="Q1204" s="57">
        <f t="shared" si="111"/>
        <v>11090018</v>
      </c>
      <c r="R1204" s="57">
        <f t="shared" si="112"/>
        <v>110900181</v>
      </c>
      <c r="S1204" s="64">
        <f t="shared" si="113"/>
        <v>51700711110918</v>
      </c>
      <c r="T1204" s="57" t="e">
        <f>COUNTIF(#REF!,tratycont!#REF!)</f>
        <v>#REF!</v>
      </c>
      <c r="V1204" s="63" t="s">
        <v>7790</v>
      </c>
    </row>
    <row r="1205" spans="1:22" x14ac:dyDescent="0.2">
      <c r="A1205" s="57">
        <v>1204</v>
      </c>
      <c r="B1205" s="68">
        <v>5170081</v>
      </c>
      <c r="C1205" s="58">
        <v>1</v>
      </c>
      <c r="D1205" s="82">
        <v>1</v>
      </c>
      <c r="E1205" s="59" t="s">
        <v>7583</v>
      </c>
      <c r="F1205" s="59" t="s">
        <v>7594</v>
      </c>
      <c r="G1205" s="59" t="s">
        <v>10168</v>
      </c>
      <c r="H1205" s="60"/>
      <c r="I1205" s="59" t="s">
        <v>10169</v>
      </c>
      <c r="J1205" s="59">
        <v>1</v>
      </c>
      <c r="K1205" s="66">
        <v>43478</v>
      </c>
      <c r="L1205" s="63" t="e">
        <f ca="1">DATEDIF(#REF!,TODAY(),"M")</f>
        <v>#REF!</v>
      </c>
      <c r="M1205" s="57">
        <v>1</v>
      </c>
      <c r="N1205" s="57">
        <f t="shared" si="108"/>
        <v>13</v>
      </c>
      <c r="O1205" s="57">
        <f t="shared" si="109"/>
        <v>1</v>
      </c>
      <c r="P1205" s="57" t="str">
        <f t="shared" si="110"/>
        <v>19</v>
      </c>
      <c r="Q1205" s="57">
        <f t="shared" si="111"/>
        <v>13010019</v>
      </c>
      <c r="R1205" s="57">
        <f t="shared" si="112"/>
        <v>130100191</v>
      </c>
      <c r="S1205" s="64">
        <f t="shared" si="113"/>
        <v>51700811130119</v>
      </c>
      <c r="T1205" s="57" t="e">
        <f>COUNTIF(#REF!,tratycont!S1072)</f>
        <v>#REF!</v>
      </c>
      <c r="V1205" s="63" t="s">
        <v>7790</v>
      </c>
    </row>
    <row r="1206" spans="1:22" x14ac:dyDescent="0.2">
      <c r="A1206" s="57">
        <v>1205</v>
      </c>
      <c r="B1206" s="68">
        <v>5170091</v>
      </c>
      <c r="C1206" s="58">
        <v>1</v>
      </c>
      <c r="D1206" s="82">
        <v>2</v>
      </c>
      <c r="E1206" s="59" t="s">
        <v>7583</v>
      </c>
      <c r="F1206" s="59" t="s">
        <v>7594</v>
      </c>
      <c r="G1206" s="59" t="s">
        <v>10170</v>
      </c>
      <c r="H1206" s="60"/>
      <c r="I1206" s="59" t="s">
        <v>10171</v>
      </c>
      <c r="J1206" s="59">
        <v>1</v>
      </c>
      <c r="K1206" s="66">
        <v>43510</v>
      </c>
      <c r="L1206" s="63" t="e">
        <f ca="1">DATEDIF(#REF!,TODAY(),"M")</f>
        <v>#REF!</v>
      </c>
      <c r="M1206" s="57">
        <v>1</v>
      </c>
      <c r="N1206" s="57">
        <f t="shared" si="108"/>
        <v>14</v>
      </c>
      <c r="O1206" s="57">
        <f t="shared" si="109"/>
        <v>2</v>
      </c>
      <c r="P1206" s="57" t="str">
        <f t="shared" si="110"/>
        <v>19</v>
      </c>
      <c r="Q1206" s="57">
        <f t="shared" si="111"/>
        <v>14020019</v>
      </c>
      <c r="R1206" s="57">
        <f t="shared" si="112"/>
        <v>140200191</v>
      </c>
      <c r="S1206" s="64">
        <f t="shared" si="113"/>
        <v>51700911140219</v>
      </c>
      <c r="T1206" s="57" t="e">
        <f>COUNTIF(#REF!,tratycont!S1077)</f>
        <v>#REF!</v>
      </c>
      <c r="V1206" s="63" t="s">
        <v>7790</v>
      </c>
    </row>
    <row r="1207" spans="1:22" x14ac:dyDescent="0.2">
      <c r="A1207" s="57">
        <v>1206</v>
      </c>
      <c r="B1207" s="68">
        <v>5170101</v>
      </c>
      <c r="C1207" s="58">
        <v>1</v>
      </c>
      <c r="D1207" s="82">
        <v>1</v>
      </c>
      <c r="E1207" s="59" t="s">
        <v>7583</v>
      </c>
      <c r="F1207" s="59" t="s">
        <v>7594</v>
      </c>
      <c r="G1207" s="59" t="s">
        <v>10172</v>
      </c>
      <c r="H1207" s="60"/>
      <c r="I1207" s="59" t="s">
        <v>10173</v>
      </c>
      <c r="J1207" s="59">
        <v>2</v>
      </c>
      <c r="K1207" s="66">
        <v>43287</v>
      </c>
      <c r="L1207" s="63" t="e">
        <f ca="1">DATEDIF(#REF!,TODAY(),"M")</f>
        <v>#REF!</v>
      </c>
      <c r="M1207" s="57">
        <v>1</v>
      </c>
      <c r="N1207" s="57">
        <f t="shared" si="108"/>
        <v>6</v>
      </c>
      <c r="O1207" s="57">
        <f t="shared" si="109"/>
        <v>7</v>
      </c>
      <c r="P1207" s="57" t="str">
        <f t="shared" si="110"/>
        <v>18</v>
      </c>
      <c r="Q1207" s="57">
        <f t="shared" si="111"/>
        <v>6070018</v>
      </c>
      <c r="R1207" s="57">
        <f t="shared" si="112"/>
        <v>60700182</v>
      </c>
      <c r="S1207" s="64">
        <f t="shared" si="113"/>
        <v>51701012060718</v>
      </c>
      <c r="T1207" s="57" t="e">
        <f>COUNTIF(#REF!,tratycont!S1085)</f>
        <v>#REF!</v>
      </c>
      <c r="V1207" s="63" t="s">
        <v>7790</v>
      </c>
    </row>
    <row r="1208" spans="1:22" x14ac:dyDescent="0.2">
      <c r="A1208" s="57">
        <v>1207</v>
      </c>
      <c r="B1208" s="68">
        <v>5170111</v>
      </c>
      <c r="C1208" s="58">
        <v>1</v>
      </c>
      <c r="D1208" s="82">
        <v>2</v>
      </c>
      <c r="E1208" s="59" t="s">
        <v>7583</v>
      </c>
      <c r="F1208" s="59" t="s">
        <v>7594</v>
      </c>
      <c r="G1208" s="59" t="s">
        <v>10174</v>
      </c>
      <c r="H1208" s="60"/>
      <c r="I1208" s="59" t="s">
        <v>10175</v>
      </c>
      <c r="J1208" s="59">
        <v>1</v>
      </c>
      <c r="K1208" s="66">
        <v>43224</v>
      </c>
      <c r="L1208" s="63" t="e">
        <f ca="1">DATEDIF(#REF!,TODAY(),"M")</f>
        <v>#REF!</v>
      </c>
      <c r="M1208" s="57">
        <v>1</v>
      </c>
      <c r="N1208" s="57">
        <f t="shared" si="108"/>
        <v>4</v>
      </c>
      <c r="O1208" s="57">
        <f t="shared" si="109"/>
        <v>5</v>
      </c>
      <c r="P1208" s="57" t="str">
        <f t="shared" si="110"/>
        <v>18</v>
      </c>
      <c r="Q1208" s="57">
        <f t="shared" si="111"/>
        <v>4050018</v>
      </c>
      <c r="R1208" s="57">
        <f t="shared" si="112"/>
        <v>40500181</v>
      </c>
      <c r="S1208" s="64">
        <f t="shared" si="113"/>
        <v>51701111040518</v>
      </c>
      <c r="T1208" s="57" t="e">
        <f>COUNTIF(#REF!,tratycont!S1084)</f>
        <v>#REF!</v>
      </c>
      <c r="V1208" s="74" t="s">
        <v>7790</v>
      </c>
    </row>
    <row r="1209" spans="1:22" x14ac:dyDescent="0.2">
      <c r="A1209" s="57">
        <v>1208</v>
      </c>
      <c r="B1209" s="68">
        <v>5170111</v>
      </c>
      <c r="C1209" s="58">
        <v>1</v>
      </c>
      <c r="D1209" s="82">
        <v>2</v>
      </c>
      <c r="E1209" s="59" t="s">
        <v>7583</v>
      </c>
      <c r="F1209" s="59" t="s">
        <v>7594</v>
      </c>
      <c r="G1209" s="59" t="s">
        <v>10176</v>
      </c>
      <c r="H1209" s="60"/>
      <c r="I1209" s="59" t="s">
        <v>10177</v>
      </c>
      <c r="J1209" s="59">
        <v>2</v>
      </c>
      <c r="K1209" s="66">
        <v>43303</v>
      </c>
      <c r="L1209" s="63" t="e">
        <f ca="1">DATEDIF(#REF!,TODAY(),"M")</f>
        <v>#REF!</v>
      </c>
      <c r="M1209" s="57">
        <v>1</v>
      </c>
      <c r="N1209" s="57">
        <f t="shared" si="108"/>
        <v>22</v>
      </c>
      <c r="O1209" s="57">
        <f t="shared" si="109"/>
        <v>7</v>
      </c>
      <c r="P1209" s="57" t="str">
        <f t="shared" si="110"/>
        <v>18</v>
      </c>
      <c r="Q1209" s="57">
        <f t="shared" si="111"/>
        <v>22070018</v>
      </c>
      <c r="R1209" s="57">
        <f t="shared" si="112"/>
        <v>220700182</v>
      </c>
      <c r="S1209" s="64">
        <f t="shared" si="113"/>
        <v>51701112220718</v>
      </c>
      <c r="T1209" s="57" t="e">
        <f>COUNTIF(#REF!,tratycont!S1087)</f>
        <v>#REF!</v>
      </c>
      <c r="V1209" s="63" t="s">
        <v>7982</v>
      </c>
    </row>
    <row r="1210" spans="1:22" x14ac:dyDescent="0.2">
      <c r="A1210" s="57">
        <v>1209</v>
      </c>
      <c r="B1210" s="68">
        <v>5170121</v>
      </c>
      <c r="C1210" s="58">
        <v>1</v>
      </c>
      <c r="D1210" s="82">
        <v>2</v>
      </c>
      <c r="E1210" s="59" t="s">
        <v>7583</v>
      </c>
      <c r="F1210" s="59" t="s">
        <v>7594</v>
      </c>
      <c r="G1210" s="59" t="s">
        <v>10178</v>
      </c>
      <c r="H1210" s="60"/>
      <c r="I1210" s="59" t="s">
        <v>10179</v>
      </c>
      <c r="J1210" s="59">
        <v>2</v>
      </c>
      <c r="K1210" s="66">
        <v>43441</v>
      </c>
      <c r="L1210" s="63" t="e">
        <f ca="1">DATEDIF(#REF!,TODAY(),"M")</f>
        <v>#REF!</v>
      </c>
      <c r="M1210" s="57">
        <v>1</v>
      </c>
      <c r="N1210" s="57">
        <f t="shared" si="108"/>
        <v>7</v>
      </c>
      <c r="O1210" s="57">
        <f t="shared" si="109"/>
        <v>12</v>
      </c>
      <c r="P1210" s="57" t="str">
        <f t="shared" si="110"/>
        <v>18</v>
      </c>
      <c r="Q1210" s="57">
        <f t="shared" si="111"/>
        <v>7120018</v>
      </c>
      <c r="R1210" s="57">
        <f t="shared" si="112"/>
        <v>71200182</v>
      </c>
      <c r="S1210" s="64">
        <f t="shared" si="113"/>
        <v>51701212071218</v>
      </c>
      <c r="T1210" s="57" t="e">
        <f>COUNTIF(#REF!,tratycont!S1093)</f>
        <v>#REF!</v>
      </c>
      <c r="V1210" s="63" t="s">
        <v>7790</v>
      </c>
    </row>
    <row r="1211" spans="1:22" x14ac:dyDescent="0.2">
      <c r="A1211" s="57">
        <v>1210</v>
      </c>
      <c r="B1211" s="68">
        <v>5170131</v>
      </c>
      <c r="C1211" s="58">
        <v>1</v>
      </c>
      <c r="D1211" s="82">
        <v>0</v>
      </c>
      <c r="E1211" s="59" t="s">
        <v>7583</v>
      </c>
      <c r="F1211" s="59" t="s">
        <v>7594</v>
      </c>
      <c r="G1211" s="59" t="s">
        <v>10180</v>
      </c>
      <c r="H1211" s="60"/>
      <c r="I1211" s="59" t="s">
        <v>10181</v>
      </c>
      <c r="J1211" s="59">
        <v>1</v>
      </c>
      <c r="K1211" s="66">
        <v>43435</v>
      </c>
      <c r="L1211" s="63" t="e">
        <f ca="1">DATEDIF(#REF!,TODAY(),"M")</f>
        <v>#REF!</v>
      </c>
      <c r="M1211" s="57">
        <v>1</v>
      </c>
      <c r="N1211" s="57">
        <f t="shared" si="108"/>
        <v>1</v>
      </c>
      <c r="O1211" s="57">
        <f t="shared" si="109"/>
        <v>12</v>
      </c>
      <c r="P1211" s="57" t="str">
        <f t="shared" si="110"/>
        <v>18</v>
      </c>
      <c r="Q1211" s="57">
        <f t="shared" si="111"/>
        <v>1120018</v>
      </c>
      <c r="R1211" s="57">
        <f t="shared" si="112"/>
        <v>11200181</v>
      </c>
      <c r="S1211" s="64">
        <f t="shared" si="113"/>
        <v>51701311011218</v>
      </c>
      <c r="T1211" s="57" t="e">
        <f>COUNTIF(#REF!,tratycont!S1080)</f>
        <v>#REF!</v>
      </c>
      <c r="V1211" s="63" t="s">
        <v>7790</v>
      </c>
    </row>
    <row r="1212" spans="1:22" x14ac:dyDescent="0.2">
      <c r="A1212" s="57">
        <v>1211</v>
      </c>
      <c r="B1212" s="68">
        <v>5170141</v>
      </c>
      <c r="C1212" s="58">
        <v>1</v>
      </c>
      <c r="D1212" s="82">
        <v>1</v>
      </c>
      <c r="E1212" s="59" t="s">
        <v>7583</v>
      </c>
      <c r="F1212" s="59" t="s">
        <v>7594</v>
      </c>
      <c r="G1212" s="59" t="s">
        <v>10182</v>
      </c>
      <c r="H1212" s="60"/>
      <c r="I1212" s="59" t="s">
        <v>10183</v>
      </c>
      <c r="J1212" s="59">
        <v>1</v>
      </c>
      <c r="K1212" s="66">
        <v>43320</v>
      </c>
      <c r="L1212" s="63" t="e">
        <f ca="1">DATEDIF(#REF!,TODAY(),"M")</f>
        <v>#REF!</v>
      </c>
      <c r="M1212" s="57">
        <v>1</v>
      </c>
      <c r="N1212" s="57">
        <f t="shared" si="108"/>
        <v>8</v>
      </c>
      <c r="O1212" s="57">
        <f t="shared" si="109"/>
        <v>8</v>
      </c>
      <c r="P1212" s="57" t="str">
        <f t="shared" si="110"/>
        <v>18</v>
      </c>
      <c r="Q1212" s="57">
        <f t="shared" si="111"/>
        <v>8080018</v>
      </c>
      <c r="R1212" s="57">
        <f t="shared" si="112"/>
        <v>80800181</v>
      </c>
      <c r="S1212" s="64">
        <f t="shared" si="113"/>
        <v>51701411080818</v>
      </c>
      <c r="T1212" s="57" t="e">
        <f>COUNTIF(#REF!,tratycont!S1082)</f>
        <v>#REF!</v>
      </c>
      <c r="V1212" s="63" t="s">
        <v>7790</v>
      </c>
    </row>
    <row r="1213" spans="1:22" x14ac:dyDescent="0.2">
      <c r="A1213" s="57">
        <v>1212</v>
      </c>
      <c r="B1213" s="68">
        <v>5170151</v>
      </c>
      <c r="C1213" s="58">
        <v>1</v>
      </c>
      <c r="D1213" s="82">
        <v>1</v>
      </c>
      <c r="E1213" s="59" t="s">
        <v>7583</v>
      </c>
      <c r="F1213" s="59" t="s">
        <v>7594</v>
      </c>
      <c r="G1213" s="59" t="s">
        <v>10184</v>
      </c>
      <c r="H1213" s="70" t="s">
        <v>7932</v>
      </c>
      <c r="I1213" s="59"/>
      <c r="J1213" s="59"/>
      <c r="K1213" s="66"/>
      <c r="L1213" s="63"/>
      <c r="M1213" s="57">
        <v>1</v>
      </c>
      <c r="N1213" s="57">
        <f t="shared" si="108"/>
        <v>0</v>
      </c>
      <c r="O1213" s="57">
        <f t="shared" si="109"/>
        <v>1</v>
      </c>
      <c r="P1213" s="57" t="str">
        <f t="shared" si="110"/>
        <v>00</v>
      </c>
      <c r="Q1213" s="57">
        <f t="shared" si="111"/>
        <v>10000</v>
      </c>
      <c r="R1213" s="57">
        <f t="shared" si="112"/>
        <v>100000</v>
      </c>
      <c r="S1213" s="64">
        <f t="shared" si="113"/>
        <v>51701510000100</v>
      </c>
      <c r="T1213" s="57" t="e">
        <f>COUNTIF(#REF!,tratycont!S1094)</f>
        <v>#REF!</v>
      </c>
      <c r="V1213" s="63" t="s">
        <v>7790</v>
      </c>
    </row>
    <row r="1214" spans="1:22" x14ac:dyDescent="0.2">
      <c r="A1214" s="57">
        <v>1213</v>
      </c>
      <c r="B1214" s="68">
        <v>5170161</v>
      </c>
      <c r="C1214" s="58">
        <v>1</v>
      </c>
      <c r="D1214" s="82">
        <v>1</v>
      </c>
      <c r="E1214" s="59" t="s">
        <v>7583</v>
      </c>
      <c r="F1214" s="59" t="s">
        <v>7594</v>
      </c>
      <c r="G1214" s="59" t="s">
        <v>10185</v>
      </c>
      <c r="H1214" s="60"/>
      <c r="I1214" s="59" t="s">
        <v>10186</v>
      </c>
      <c r="J1214" s="59">
        <v>1</v>
      </c>
      <c r="K1214" s="66">
        <v>43426</v>
      </c>
      <c r="L1214" s="63" t="e">
        <f ca="1">DATEDIF(#REF!,TODAY(),"M")</f>
        <v>#REF!</v>
      </c>
      <c r="M1214" s="57">
        <v>1</v>
      </c>
      <c r="N1214" s="57">
        <f t="shared" si="108"/>
        <v>22</v>
      </c>
      <c r="O1214" s="57">
        <f t="shared" si="109"/>
        <v>11</v>
      </c>
      <c r="P1214" s="57" t="str">
        <f t="shared" si="110"/>
        <v>18</v>
      </c>
      <c r="Q1214" s="57">
        <f t="shared" si="111"/>
        <v>22110018</v>
      </c>
      <c r="R1214" s="57">
        <f t="shared" si="112"/>
        <v>221100181</v>
      </c>
      <c r="S1214" s="64">
        <f t="shared" si="113"/>
        <v>51701611221118</v>
      </c>
      <c r="T1214" s="57" t="e">
        <f>COUNTIF(#REF!,tratycont!S1099)</f>
        <v>#REF!</v>
      </c>
      <c r="V1214" s="63" t="s">
        <v>7790</v>
      </c>
    </row>
    <row r="1215" spans="1:22" x14ac:dyDescent="0.2">
      <c r="A1215" s="57">
        <v>1214</v>
      </c>
      <c r="B1215" s="68">
        <v>5170171</v>
      </c>
      <c r="C1215" s="58">
        <v>1</v>
      </c>
      <c r="D1215" s="82">
        <v>1</v>
      </c>
      <c r="E1215" s="59" t="s">
        <v>7583</v>
      </c>
      <c r="F1215" s="59" t="s">
        <v>7594</v>
      </c>
      <c r="G1215" s="59" t="s">
        <v>10187</v>
      </c>
      <c r="H1215" s="60"/>
      <c r="I1215" s="59" t="s">
        <v>10188</v>
      </c>
      <c r="J1215" s="59">
        <v>2</v>
      </c>
      <c r="K1215" s="66">
        <v>43311</v>
      </c>
      <c r="L1215" s="63" t="e">
        <f ca="1">DATEDIF(#REF!,TODAY(),"M")</f>
        <v>#REF!</v>
      </c>
      <c r="M1215" s="57">
        <v>1</v>
      </c>
      <c r="N1215" s="57">
        <f t="shared" si="108"/>
        <v>30</v>
      </c>
      <c r="O1215" s="57">
        <f t="shared" si="109"/>
        <v>7</v>
      </c>
      <c r="P1215" s="57" t="str">
        <f t="shared" si="110"/>
        <v>18</v>
      </c>
      <c r="Q1215" s="57">
        <f t="shared" si="111"/>
        <v>30070018</v>
      </c>
      <c r="R1215" s="57">
        <f t="shared" si="112"/>
        <v>300700182</v>
      </c>
      <c r="S1215" s="64">
        <f t="shared" si="113"/>
        <v>51701712300718</v>
      </c>
      <c r="T1215" s="57" t="e">
        <f>COUNTIF(#REF!,tratycont!S1089)</f>
        <v>#REF!</v>
      </c>
      <c r="V1215" s="63" t="s">
        <v>7790</v>
      </c>
    </row>
    <row r="1216" spans="1:22" x14ac:dyDescent="0.2">
      <c r="A1216" s="57">
        <v>1215</v>
      </c>
      <c r="B1216" s="68">
        <v>5170181</v>
      </c>
      <c r="C1216" s="58">
        <v>1</v>
      </c>
      <c r="D1216" s="82">
        <v>2</v>
      </c>
      <c r="E1216" s="59" t="s">
        <v>7583</v>
      </c>
      <c r="F1216" s="59" t="s">
        <v>7594</v>
      </c>
      <c r="G1216" s="59" t="s">
        <v>10189</v>
      </c>
      <c r="H1216" s="60"/>
      <c r="I1216" s="59" t="s">
        <v>10190</v>
      </c>
      <c r="J1216" s="59">
        <v>2</v>
      </c>
      <c r="K1216" s="66">
        <v>43483</v>
      </c>
      <c r="L1216" s="63" t="e">
        <f ca="1">DATEDIF(#REF!,TODAY(),"M")</f>
        <v>#REF!</v>
      </c>
      <c r="M1216" s="57">
        <v>1</v>
      </c>
      <c r="N1216" s="57">
        <f t="shared" si="108"/>
        <v>18</v>
      </c>
      <c r="O1216" s="57">
        <f t="shared" si="109"/>
        <v>1</v>
      </c>
      <c r="P1216" s="57" t="str">
        <f t="shared" si="110"/>
        <v>19</v>
      </c>
      <c r="Q1216" s="57">
        <f t="shared" si="111"/>
        <v>18010019</v>
      </c>
      <c r="R1216" s="57">
        <f t="shared" si="112"/>
        <v>180100192</v>
      </c>
      <c r="S1216" s="64">
        <f t="shared" si="113"/>
        <v>51701812180119</v>
      </c>
      <c r="T1216" s="57" t="e">
        <f>COUNTIF(#REF!,tratycont!S1100)</f>
        <v>#REF!</v>
      </c>
      <c r="V1216" s="63" t="s">
        <v>7790</v>
      </c>
    </row>
    <row r="1217" spans="1:24" x14ac:dyDescent="0.2">
      <c r="A1217" s="57">
        <v>1216</v>
      </c>
      <c r="B1217" s="68">
        <v>5170191</v>
      </c>
      <c r="C1217" s="58">
        <v>1</v>
      </c>
      <c r="D1217" s="82">
        <v>0</v>
      </c>
      <c r="E1217" s="59" t="s">
        <v>7583</v>
      </c>
      <c r="F1217" s="59" t="s">
        <v>7594</v>
      </c>
      <c r="G1217" s="59" t="s">
        <v>10191</v>
      </c>
      <c r="H1217" s="60"/>
      <c r="I1217" s="59" t="s">
        <v>10192</v>
      </c>
      <c r="J1217" s="59">
        <v>2</v>
      </c>
      <c r="K1217" s="66">
        <v>43373</v>
      </c>
      <c r="L1217" s="63" t="e">
        <f ca="1">DATEDIF(#REF!,TODAY(),"M")</f>
        <v>#REF!</v>
      </c>
      <c r="M1217" s="57">
        <v>1</v>
      </c>
      <c r="N1217" s="57">
        <f t="shared" si="108"/>
        <v>30</v>
      </c>
      <c r="O1217" s="57">
        <f t="shared" si="109"/>
        <v>9</v>
      </c>
      <c r="P1217" s="57" t="str">
        <f t="shared" si="110"/>
        <v>18</v>
      </c>
      <c r="Q1217" s="57">
        <f t="shared" si="111"/>
        <v>30090018</v>
      </c>
      <c r="R1217" s="57">
        <f t="shared" si="112"/>
        <v>300900182</v>
      </c>
      <c r="S1217" s="64">
        <f t="shared" si="113"/>
        <v>51701912300918</v>
      </c>
      <c r="T1217" s="57" t="e">
        <f>COUNTIF(#REF!,tratycont!S1102)</f>
        <v>#REF!</v>
      </c>
      <c r="V1217" s="63" t="s">
        <v>7790</v>
      </c>
    </row>
    <row r="1218" spans="1:24" x14ac:dyDescent="0.2">
      <c r="A1218" s="57">
        <v>1217</v>
      </c>
      <c r="B1218" s="68">
        <v>5170201</v>
      </c>
      <c r="C1218" s="58">
        <v>1</v>
      </c>
      <c r="D1218" s="82">
        <v>0</v>
      </c>
      <c r="E1218" s="59" t="s">
        <v>7583</v>
      </c>
      <c r="F1218" s="59" t="s">
        <v>7594</v>
      </c>
      <c r="G1218" s="59" t="s">
        <v>10193</v>
      </c>
      <c r="H1218" s="60"/>
      <c r="I1218" s="59" t="s">
        <v>10194</v>
      </c>
      <c r="J1218" s="59">
        <v>1</v>
      </c>
      <c r="K1218" s="66">
        <v>43496</v>
      </c>
      <c r="L1218" s="63" t="e">
        <f ca="1">DATEDIF(#REF!,TODAY(),"M")</f>
        <v>#REF!</v>
      </c>
      <c r="M1218" s="57">
        <v>1</v>
      </c>
      <c r="N1218" s="57">
        <f t="shared" ref="N1218:N1281" si="114">DAY(K1218)</f>
        <v>31</v>
      </c>
      <c r="O1218" s="57">
        <f t="shared" ref="O1218:O1281" si="115">MONTH(K1218)</f>
        <v>1</v>
      </c>
      <c r="P1218" s="57" t="str">
        <f t="shared" ref="P1218:P1281" si="116">RIGHT(YEAR(K1218),2)</f>
        <v>19</v>
      </c>
      <c r="Q1218" s="57">
        <f t="shared" ref="Q1218:Q1281" si="117">(((N1218*100)+O1218)*10000)+P1218</f>
        <v>31010019</v>
      </c>
      <c r="R1218" s="57">
        <f t="shared" ref="R1218:R1281" si="118">(Q1218*10)+J1218</f>
        <v>310100191</v>
      </c>
      <c r="S1218" s="64">
        <f t="shared" ref="S1218:S1281" si="119">(((((((B1218*10)+J1218)*100)+N1218)*100)+O1218)*100)+P1218</f>
        <v>51702011310119</v>
      </c>
      <c r="T1218" s="57" t="e">
        <f>COUNTIF(#REF!,tratycont!S1079)</f>
        <v>#REF!</v>
      </c>
      <c r="V1218" s="63" t="s">
        <v>7790</v>
      </c>
    </row>
    <row r="1219" spans="1:24" x14ac:dyDescent="0.2">
      <c r="A1219" s="57">
        <v>1218</v>
      </c>
      <c r="B1219" s="68">
        <v>5170211</v>
      </c>
      <c r="C1219" s="58">
        <v>1</v>
      </c>
      <c r="D1219" s="82">
        <v>0</v>
      </c>
      <c r="E1219" s="59" t="s">
        <v>7583</v>
      </c>
      <c r="F1219" s="59" t="s">
        <v>7594</v>
      </c>
      <c r="G1219" s="59" t="s">
        <v>10195</v>
      </c>
      <c r="H1219" s="60"/>
      <c r="I1219" s="59" t="s">
        <v>10196</v>
      </c>
      <c r="J1219" s="59">
        <v>1</v>
      </c>
      <c r="K1219" s="66">
        <v>43420</v>
      </c>
      <c r="L1219" s="63" t="e">
        <f ca="1">DATEDIF(#REF!,TODAY(),"M")</f>
        <v>#REF!</v>
      </c>
      <c r="M1219" s="57">
        <v>1</v>
      </c>
      <c r="N1219" s="57">
        <f t="shared" si="114"/>
        <v>16</v>
      </c>
      <c r="O1219" s="57">
        <f t="shared" si="115"/>
        <v>11</v>
      </c>
      <c r="P1219" s="57" t="str">
        <f t="shared" si="116"/>
        <v>18</v>
      </c>
      <c r="Q1219" s="57">
        <f t="shared" si="117"/>
        <v>16110018</v>
      </c>
      <c r="R1219" s="57">
        <f t="shared" si="118"/>
        <v>161100181</v>
      </c>
      <c r="S1219" s="64">
        <f t="shared" si="119"/>
        <v>51702111161118</v>
      </c>
      <c r="T1219" s="57" t="e">
        <f>COUNTIF(#REF!,tratycont!S1095)</f>
        <v>#REF!</v>
      </c>
      <c r="V1219" s="63" t="s">
        <v>7790</v>
      </c>
    </row>
    <row r="1220" spans="1:24" x14ac:dyDescent="0.2">
      <c r="A1220" s="57">
        <v>1219</v>
      </c>
      <c r="B1220" s="68">
        <v>5170221</v>
      </c>
      <c r="C1220" s="58">
        <v>1</v>
      </c>
      <c r="D1220" s="82">
        <v>1</v>
      </c>
      <c r="E1220" s="59" t="s">
        <v>7583</v>
      </c>
      <c r="F1220" s="59" t="s">
        <v>7594</v>
      </c>
      <c r="G1220" s="59" t="s">
        <v>10197</v>
      </c>
      <c r="H1220" s="60"/>
      <c r="I1220" s="59" t="s">
        <v>10198</v>
      </c>
      <c r="J1220" s="59">
        <v>1</v>
      </c>
      <c r="K1220" s="66">
        <v>43363</v>
      </c>
      <c r="L1220" s="63" t="e">
        <f ca="1">DATEDIF(#REF!,TODAY(),"M")</f>
        <v>#REF!</v>
      </c>
      <c r="M1220" s="57">
        <v>1</v>
      </c>
      <c r="N1220" s="57">
        <f t="shared" si="114"/>
        <v>20</v>
      </c>
      <c r="O1220" s="57">
        <f t="shared" si="115"/>
        <v>9</v>
      </c>
      <c r="P1220" s="57" t="str">
        <f t="shared" si="116"/>
        <v>18</v>
      </c>
      <c r="Q1220" s="57">
        <f t="shared" si="117"/>
        <v>20090018</v>
      </c>
      <c r="R1220" s="57">
        <f t="shared" si="118"/>
        <v>200900181</v>
      </c>
      <c r="S1220" s="64">
        <f t="shared" si="119"/>
        <v>51702211200918</v>
      </c>
      <c r="T1220" s="57" t="e">
        <f>COUNTIF(#REF!,tratycont!S1074)</f>
        <v>#REF!</v>
      </c>
      <c r="V1220" s="63" t="s">
        <v>7790</v>
      </c>
    </row>
    <row r="1221" spans="1:24" x14ac:dyDescent="0.2">
      <c r="A1221" s="57">
        <v>1220</v>
      </c>
      <c r="B1221" s="68">
        <v>5170231</v>
      </c>
      <c r="C1221" s="58">
        <v>1</v>
      </c>
      <c r="D1221" s="82">
        <v>0</v>
      </c>
      <c r="E1221" s="59" t="s">
        <v>7583</v>
      </c>
      <c r="F1221" s="59" t="s">
        <v>7594</v>
      </c>
      <c r="G1221" s="59" t="s">
        <v>10199</v>
      </c>
      <c r="H1221" s="60"/>
      <c r="I1221" s="59" t="s">
        <v>10200</v>
      </c>
      <c r="J1221" s="59">
        <v>2</v>
      </c>
      <c r="K1221" s="66">
        <v>43465</v>
      </c>
      <c r="L1221" s="63" t="e">
        <f ca="1">DATEDIF(#REF!,TODAY(),"M")</f>
        <v>#REF!</v>
      </c>
      <c r="M1221" s="57">
        <v>1</v>
      </c>
      <c r="N1221" s="57">
        <f t="shared" si="114"/>
        <v>31</v>
      </c>
      <c r="O1221" s="57">
        <f t="shared" si="115"/>
        <v>12</v>
      </c>
      <c r="P1221" s="57" t="str">
        <f t="shared" si="116"/>
        <v>18</v>
      </c>
      <c r="Q1221" s="57">
        <f t="shared" si="117"/>
        <v>31120018</v>
      </c>
      <c r="R1221" s="57">
        <f t="shared" si="118"/>
        <v>311200182</v>
      </c>
      <c r="S1221" s="64">
        <f t="shared" si="119"/>
        <v>51702312311218</v>
      </c>
      <c r="T1221" s="57" t="e">
        <f>COUNTIF(#REF!,tratycont!S1107)</f>
        <v>#REF!</v>
      </c>
      <c r="V1221" s="63" t="s">
        <v>7790</v>
      </c>
    </row>
    <row r="1222" spans="1:24" x14ac:dyDescent="0.2">
      <c r="A1222" s="57">
        <v>1221</v>
      </c>
      <c r="B1222" s="68">
        <v>5170241</v>
      </c>
      <c r="C1222" s="58">
        <v>1</v>
      </c>
      <c r="D1222" s="82">
        <v>0</v>
      </c>
      <c r="E1222" s="59" t="s">
        <v>7583</v>
      </c>
      <c r="F1222" s="59" t="s">
        <v>7594</v>
      </c>
      <c r="G1222" s="59" t="s">
        <v>10201</v>
      </c>
      <c r="H1222" s="60"/>
      <c r="I1222" s="59" t="s">
        <v>10202</v>
      </c>
      <c r="J1222" s="59">
        <v>1</v>
      </c>
      <c r="K1222" s="66">
        <v>43492</v>
      </c>
      <c r="L1222" s="63" t="e">
        <f ca="1">DATEDIF(#REF!,TODAY(),"M")</f>
        <v>#REF!</v>
      </c>
      <c r="M1222" s="57">
        <v>1</v>
      </c>
      <c r="N1222" s="57">
        <f t="shared" si="114"/>
        <v>27</v>
      </c>
      <c r="O1222" s="57">
        <f t="shared" si="115"/>
        <v>1</v>
      </c>
      <c r="P1222" s="57" t="str">
        <f t="shared" si="116"/>
        <v>19</v>
      </c>
      <c r="Q1222" s="57">
        <f t="shared" si="117"/>
        <v>27010019</v>
      </c>
      <c r="R1222" s="57">
        <f t="shared" si="118"/>
        <v>270100191</v>
      </c>
      <c r="S1222" s="64">
        <f t="shared" si="119"/>
        <v>51702411270119</v>
      </c>
      <c r="T1222" s="57" t="e">
        <f>COUNTIF(#REF!,tratycont!S1083)</f>
        <v>#REF!</v>
      </c>
      <c r="V1222" s="63" t="s">
        <v>7790</v>
      </c>
    </row>
    <row r="1223" spans="1:24" x14ac:dyDescent="0.2">
      <c r="A1223" s="57">
        <v>1222</v>
      </c>
      <c r="B1223" s="68">
        <v>5170251</v>
      </c>
      <c r="C1223" s="58">
        <v>1</v>
      </c>
      <c r="D1223" s="82">
        <v>0</v>
      </c>
      <c r="E1223" s="59" t="s">
        <v>7583</v>
      </c>
      <c r="F1223" s="59" t="s">
        <v>7594</v>
      </c>
      <c r="G1223" s="59" t="s">
        <v>10203</v>
      </c>
      <c r="H1223" s="60"/>
      <c r="I1223" s="59" t="s">
        <v>10204</v>
      </c>
      <c r="J1223" s="59">
        <v>1</v>
      </c>
      <c r="K1223" s="66">
        <v>43647</v>
      </c>
      <c r="L1223" s="63" t="e">
        <f ca="1">DATEDIF(#REF!,TODAY(),"M")</f>
        <v>#REF!</v>
      </c>
      <c r="M1223" s="57">
        <v>1</v>
      </c>
      <c r="N1223" s="57">
        <f t="shared" si="114"/>
        <v>1</v>
      </c>
      <c r="O1223" s="57">
        <f t="shared" si="115"/>
        <v>7</v>
      </c>
      <c r="P1223" s="57" t="str">
        <f t="shared" si="116"/>
        <v>19</v>
      </c>
      <c r="Q1223" s="57">
        <f t="shared" si="117"/>
        <v>1070019</v>
      </c>
      <c r="R1223" s="57">
        <f t="shared" si="118"/>
        <v>10700191</v>
      </c>
      <c r="S1223" s="64">
        <f t="shared" si="119"/>
        <v>51702511010719</v>
      </c>
      <c r="T1223" s="57" t="e">
        <f>COUNTIF(#REF!,tratycont!S1092)</f>
        <v>#REF!</v>
      </c>
      <c r="V1223" s="63" t="s">
        <v>7790</v>
      </c>
    </row>
    <row r="1224" spans="1:24" x14ac:dyDescent="0.2">
      <c r="A1224" s="57">
        <v>1223</v>
      </c>
      <c r="B1224" s="68">
        <v>5170261</v>
      </c>
      <c r="C1224" s="58">
        <v>1</v>
      </c>
      <c r="D1224" s="82">
        <v>0</v>
      </c>
      <c r="E1224" s="59" t="s">
        <v>7583</v>
      </c>
      <c r="F1224" s="59" t="s">
        <v>7594</v>
      </c>
      <c r="G1224" s="59" t="s">
        <v>10205</v>
      </c>
      <c r="H1224" s="60"/>
      <c r="I1224" s="59" t="s">
        <v>10206</v>
      </c>
      <c r="J1224" s="59">
        <v>2</v>
      </c>
      <c r="K1224" s="66">
        <v>43455</v>
      </c>
      <c r="L1224" s="63" t="e">
        <f ca="1">DATEDIF(#REF!,TODAY(),"M")</f>
        <v>#REF!</v>
      </c>
      <c r="M1224" s="57">
        <v>1</v>
      </c>
      <c r="N1224" s="57">
        <f t="shared" si="114"/>
        <v>21</v>
      </c>
      <c r="O1224" s="57">
        <f t="shared" si="115"/>
        <v>12</v>
      </c>
      <c r="P1224" s="57" t="str">
        <f t="shared" si="116"/>
        <v>18</v>
      </c>
      <c r="Q1224" s="57">
        <f t="shared" si="117"/>
        <v>21120018</v>
      </c>
      <c r="R1224" s="57">
        <f t="shared" si="118"/>
        <v>211200182</v>
      </c>
      <c r="S1224" s="64">
        <f t="shared" si="119"/>
        <v>51702612211218</v>
      </c>
      <c r="T1224" s="57" t="e">
        <f>COUNTIF(#REF!,tratycont!#REF!)</f>
        <v>#REF!</v>
      </c>
      <c r="V1224" s="63" t="s">
        <v>7790</v>
      </c>
    </row>
    <row r="1225" spans="1:24" x14ac:dyDescent="0.2">
      <c r="A1225" s="57">
        <v>1224</v>
      </c>
      <c r="B1225" s="68">
        <v>5170271</v>
      </c>
      <c r="C1225" s="58">
        <v>1</v>
      </c>
      <c r="D1225" s="82">
        <v>0</v>
      </c>
      <c r="E1225" s="59" t="s">
        <v>7583</v>
      </c>
      <c r="F1225" s="59" t="s">
        <v>7594</v>
      </c>
      <c r="G1225" s="59" t="s">
        <v>10207</v>
      </c>
      <c r="H1225" s="60"/>
      <c r="I1225" s="59" t="s">
        <v>10208</v>
      </c>
      <c r="J1225" s="59">
        <v>2</v>
      </c>
      <c r="K1225" s="66">
        <v>43465</v>
      </c>
      <c r="L1225" s="63" t="e">
        <f ca="1">DATEDIF(#REF!,TODAY(),"M")</f>
        <v>#REF!</v>
      </c>
      <c r="M1225" s="57">
        <v>1</v>
      </c>
      <c r="N1225" s="57">
        <f t="shared" si="114"/>
        <v>31</v>
      </c>
      <c r="O1225" s="57">
        <f t="shared" si="115"/>
        <v>12</v>
      </c>
      <c r="P1225" s="57" t="str">
        <f t="shared" si="116"/>
        <v>18</v>
      </c>
      <c r="Q1225" s="57">
        <f t="shared" si="117"/>
        <v>31120018</v>
      </c>
      <c r="R1225" s="57">
        <f t="shared" si="118"/>
        <v>311200182</v>
      </c>
      <c r="S1225" s="64">
        <f t="shared" si="119"/>
        <v>51702712311218</v>
      </c>
      <c r="T1225" s="57" t="e">
        <f>COUNTIF(#REF!,tratycont!S1071)</f>
        <v>#REF!</v>
      </c>
      <c r="V1225" s="63" t="s">
        <v>7790</v>
      </c>
    </row>
    <row r="1226" spans="1:24" x14ac:dyDescent="0.2">
      <c r="A1226" s="57">
        <v>1225</v>
      </c>
      <c r="B1226" s="68">
        <v>5170281</v>
      </c>
      <c r="C1226" s="58">
        <v>1</v>
      </c>
      <c r="D1226" s="82">
        <v>0</v>
      </c>
      <c r="E1226" s="59" t="s">
        <v>7583</v>
      </c>
      <c r="F1226" s="59" t="s">
        <v>7594</v>
      </c>
      <c r="G1226" s="59" t="s">
        <v>10209</v>
      </c>
      <c r="H1226" s="60"/>
      <c r="I1226" s="59" t="s">
        <v>10210</v>
      </c>
      <c r="J1226" s="59">
        <v>1</v>
      </c>
      <c r="K1226" s="66">
        <v>43442</v>
      </c>
      <c r="L1226" s="63" t="e">
        <f ca="1">DATEDIF(#REF!,TODAY(),"M")</f>
        <v>#REF!</v>
      </c>
      <c r="M1226" s="57">
        <v>1</v>
      </c>
      <c r="N1226" s="57">
        <f t="shared" si="114"/>
        <v>8</v>
      </c>
      <c r="O1226" s="57">
        <f t="shared" si="115"/>
        <v>12</v>
      </c>
      <c r="P1226" s="57" t="str">
        <f t="shared" si="116"/>
        <v>18</v>
      </c>
      <c r="Q1226" s="57">
        <f t="shared" si="117"/>
        <v>8120018</v>
      </c>
      <c r="R1226" s="57">
        <f t="shared" si="118"/>
        <v>81200181</v>
      </c>
      <c r="S1226" s="64">
        <f t="shared" si="119"/>
        <v>51702811081218</v>
      </c>
      <c r="T1226" s="57" t="e">
        <f>COUNTIF(#REF!,tratycont!S1075)</f>
        <v>#REF!</v>
      </c>
      <c r="V1226" s="63" t="s">
        <v>7790</v>
      </c>
    </row>
    <row r="1227" spans="1:24" x14ac:dyDescent="0.2">
      <c r="A1227" s="57">
        <v>1226</v>
      </c>
      <c r="B1227" s="68">
        <v>5170291</v>
      </c>
      <c r="C1227" s="58">
        <v>1</v>
      </c>
      <c r="D1227" s="82">
        <v>1</v>
      </c>
      <c r="E1227" s="59" t="s">
        <v>7583</v>
      </c>
      <c r="F1227" s="59" t="s">
        <v>7594</v>
      </c>
      <c r="G1227" s="59" t="s">
        <v>10211</v>
      </c>
      <c r="H1227" s="60"/>
      <c r="I1227" s="59" t="s">
        <v>10212</v>
      </c>
      <c r="J1227" s="59">
        <v>2</v>
      </c>
      <c r="K1227" s="66">
        <v>43461</v>
      </c>
      <c r="L1227" s="63" t="e">
        <f ca="1">DATEDIF(#REF!,TODAY(),"M")</f>
        <v>#REF!</v>
      </c>
      <c r="M1227" s="57">
        <v>1</v>
      </c>
      <c r="N1227" s="57">
        <f t="shared" si="114"/>
        <v>27</v>
      </c>
      <c r="O1227" s="57">
        <f t="shared" si="115"/>
        <v>12</v>
      </c>
      <c r="P1227" s="57" t="str">
        <f t="shared" si="116"/>
        <v>18</v>
      </c>
      <c r="Q1227" s="57">
        <f t="shared" si="117"/>
        <v>27120018</v>
      </c>
      <c r="R1227" s="57">
        <f t="shared" si="118"/>
        <v>271200182</v>
      </c>
      <c r="S1227" s="64">
        <f t="shared" si="119"/>
        <v>51702912271218</v>
      </c>
      <c r="T1227" s="57" t="e">
        <f>COUNTIF(#REF!,tratycont!S1105)</f>
        <v>#REF!</v>
      </c>
      <c r="V1227" s="63" t="s">
        <v>7790</v>
      </c>
    </row>
    <row r="1228" spans="1:24" x14ac:dyDescent="0.2">
      <c r="A1228" s="57">
        <v>1227</v>
      </c>
      <c r="B1228" s="58">
        <v>5170301</v>
      </c>
      <c r="C1228" s="58">
        <v>1</v>
      </c>
      <c r="D1228" s="82">
        <v>0</v>
      </c>
      <c r="E1228" s="59" t="s">
        <v>7583</v>
      </c>
      <c r="F1228" s="59" t="s">
        <v>7594</v>
      </c>
      <c r="G1228" s="59" t="s">
        <v>10213</v>
      </c>
      <c r="H1228" s="60"/>
      <c r="I1228" s="59" t="s">
        <v>10214</v>
      </c>
      <c r="J1228" s="59">
        <v>1</v>
      </c>
      <c r="K1228" s="66">
        <v>43530</v>
      </c>
      <c r="L1228" s="63" t="e">
        <f ca="1">DATEDIF(#REF!,TODAY(),"M")</f>
        <v>#REF!</v>
      </c>
      <c r="M1228" s="57">
        <v>1</v>
      </c>
      <c r="N1228" s="57">
        <f t="shared" si="114"/>
        <v>6</v>
      </c>
      <c r="O1228" s="57">
        <f t="shared" si="115"/>
        <v>3</v>
      </c>
      <c r="P1228" s="57" t="str">
        <f t="shared" si="116"/>
        <v>19</v>
      </c>
      <c r="Q1228" s="57">
        <f t="shared" si="117"/>
        <v>6030019</v>
      </c>
      <c r="R1228" s="57">
        <f t="shared" si="118"/>
        <v>60300191</v>
      </c>
      <c r="S1228" s="64">
        <f t="shared" si="119"/>
        <v>51703011060319</v>
      </c>
      <c r="T1228" s="57" t="e">
        <f>COUNTIF(#REF!,tratycont!S1078)</f>
        <v>#REF!</v>
      </c>
      <c r="V1228" s="63" t="s">
        <v>8076</v>
      </c>
      <c r="X1228" s="73">
        <v>0.13202</v>
      </c>
    </row>
    <row r="1229" spans="1:24" x14ac:dyDescent="0.2">
      <c r="A1229" s="57">
        <v>1228</v>
      </c>
      <c r="B1229" s="58">
        <v>5170311</v>
      </c>
      <c r="C1229" s="58">
        <v>1</v>
      </c>
      <c r="D1229" s="82">
        <v>0</v>
      </c>
      <c r="E1229" s="59" t="s">
        <v>7583</v>
      </c>
      <c r="F1229" s="59" t="s">
        <v>7594</v>
      </c>
      <c r="G1229" s="59" t="s">
        <v>10215</v>
      </c>
      <c r="H1229" s="60"/>
      <c r="I1229" s="59" t="s">
        <v>10216</v>
      </c>
      <c r="J1229" s="59">
        <v>1</v>
      </c>
      <c r="K1229" s="66">
        <v>43820</v>
      </c>
      <c r="L1229" s="63" t="e">
        <f ca="1">DATEDIF(#REF!,TODAY(),"M")</f>
        <v>#REF!</v>
      </c>
      <c r="M1229" s="57">
        <v>1</v>
      </c>
      <c r="N1229" s="57">
        <f t="shared" si="114"/>
        <v>21</v>
      </c>
      <c r="O1229" s="57">
        <f t="shared" si="115"/>
        <v>12</v>
      </c>
      <c r="P1229" s="57" t="str">
        <f t="shared" si="116"/>
        <v>19</v>
      </c>
      <c r="Q1229" s="57">
        <f t="shared" si="117"/>
        <v>21120019</v>
      </c>
      <c r="R1229" s="57">
        <f t="shared" si="118"/>
        <v>211200191</v>
      </c>
      <c r="S1229" s="64">
        <f t="shared" si="119"/>
        <v>51703111211219</v>
      </c>
      <c r="T1229" s="57" t="e">
        <f>COUNTIF(#REF!,tratycont!S1081)</f>
        <v>#REF!</v>
      </c>
      <c r="V1229" s="63" t="s">
        <v>8076</v>
      </c>
      <c r="X1229" s="73">
        <v>0.15842000000000001</v>
      </c>
    </row>
    <row r="1230" spans="1:24" x14ac:dyDescent="0.2">
      <c r="A1230" s="57">
        <v>1229</v>
      </c>
      <c r="B1230" s="58">
        <v>5170321</v>
      </c>
      <c r="C1230" s="58">
        <v>1</v>
      </c>
      <c r="D1230" s="82">
        <v>0</v>
      </c>
      <c r="E1230" s="59" t="s">
        <v>7583</v>
      </c>
      <c r="F1230" s="59" t="s">
        <v>7594</v>
      </c>
      <c r="G1230" s="59" t="s">
        <v>10217</v>
      </c>
      <c r="H1230" s="60"/>
      <c r="I1230" s="59" t="s">
        <v>10218</v>
      </c>
      <c r="J1230" s="59">
        <v>2</v>
      </c>
      <c r="K1230" s="66">
        <v>43814</v>
      </c>
      <c r="L1230" s="63" t="e">
        <f ca="1">DATEDIF(#REF!,TODAY(),"M")</f>
        <v>#REF!</v>
      </c>
      <c r="M1230" s="57">
        <v>1</v>
      </c>
      <c r="N1230" s="57">
        <f t="shared" si="114"/>
        <v>15</v>
      </c>
      <c r="O1230" s="57">
        <f t="shared" si="115"/>
        <v>12</v>
      </c>
      <c r="P1230" s="57" t="str">
        <f t="shared" si="116"/>
        <v>19</v>
      </c>
      <c r="Q1230" s="57">
        <f t="shared" si="117"/>
        <v>15120019</v>
      </c>
      <c r="R1230" s="57">
        <f t="shared" si="118"/>
        <v>151200192</v>
      </c>
      <c r="S1230" s="64">
        <f t="shared" si="119"/>
        <v>51703212151219</v>
      </c>
      <c r="T1230" s="57" t="e">
        <f>COUNTIF(#REF!,tratycont!S1098)</f>
        <v>#REF!</v>
      </c>
      <c r="V1230" s="63" t="s">
        <v>8076</v>
      </c>
      <c r="X1230" s="73">
        <v>0.15884000000000001</v>
      </c>
    </row>
    <row r="1231" spans="1:24" x14ac:dyDescent="0.2">
      <c r="A1231" s="57">
        <v>1230</v>
      </c>
      <c r="B1231" s="58">
        <v>5170331</v>
      </c>
      <c r="C1231" s="58">
        <v>1</v>
      </c>
      <c r="D1231" s="82">
        <v>0</v>
      </c>
      <c r="E1231" s="59" t="s">
        <v>7583</v>
      </c>
      <c r="F1231" s="59" t="s">
        <v>7594</v>
      </c>
      <c r="G1231" s="59" t="s">
        <v>10219</v>
      </c>
      <c r="H1231" s="60"/>
      <c r="I1231" s="59" t="s">
        <v>10220</v>
      </c>
      <c r="J1231" s="59">
        <v>2</v>
      </c>
      <c r="K1231" s="66">
        <v>43624</v>
      </c>
      <c r="L1231" s="63" t="e">
        <f ca="1">DATEDIF(#REF!,TODAY(),"M")</f>
        <v>#REF!</v>
      </c>
      <c r="M1231" s="57">
        <v>1</v>
      </c>
      <c r="N1231" s="57">
        <f t="shared" si="114"/>
        <v>8</v>
      </c>
      <c r="O1231" s="57">
        <f t="shared" si="115"/>
        <v>6</v>
      </c>
      <c r="P1231" s="57" t="str">
        <f t="shared" si="116"/>
        <v>19</v>
      </c>
      <c r="Q1231" s="57">
        <f t="shared" si="117"/>
        <v>8060019</v>
      </c>
      <c r="R1231" s="57">
        <f t="shared" si="118"/>
        <v>80600192</v>
      </c>
      <c r="S1231" s="64">
        <f t="shared" si="119"/>
        <v>51703312080619</v>
      </c>
      <c r="T1231" s="57" t="e">
        <f>COUNTIF(#REF!,tratycont!S1110)</f>
        <v>#REF!</v>
      </c>
      <c r="V1231" s="63" t="s">
        <v>8076</v>
      </c>
      <c r="X1231" s="73">
        <v>0.51027</v>
      </c>
    </row>
    <row r="1232" spans="1:24" x14ac:dyDescent="0.2">
      <c r="A1232" s="57">
        <v>1231</v>
      </c>
      <c r="B1232" s="58">
        <v>5170341</v>
      </c>
      <c r="C1232" s="58">
        <v>1</v>
      </c>
      <c r="D1232" s="82">
        <v>0</v>
      </c>
      <c r="E1232" s="59" t="s">
        <v>7583</v>
      </c>
      <c r="F1232" s="59" t="s">
        <v>7594</v>
      </c>
      <c r="G1232" s="59" t="s">
        <v>10221</v>
      </c>
      <c r="H1232" s="60"/>
      <c r="I1232" s="59" t="s">
        <v>10222</v>
      </c>
      <c r="J1232" s="59">
        <v>1</v>
      </c>
      <c r="K1232" s="66">
        <v>43720</v>
      </c>
      <c r="L1232" s="63" t="e">
        <f ca="1">DATEDIF(#REF!,TODAY(),"M")</f>
        <v>#REF!</v>
      </c>
      <c r="M1232" s="57">
        <v>1</v>
      </c>
      <c r="N1232" s="57">
        <f t="shared" si="114"/>
        <v>12</v>
      </c>
      <c r="O1232" s="57">
        <f t="shared" si="115"/>
        <v>9</v>
      </c>
      <c r="P1232" s="57" t="str">
        <f t="shared" si="116"/>
        <v>19</v>
      </c>
      <c r="Q1232" s="57">
        <f t="shared" si="117"/>
        <v>12090019</v>
      </c>
      <c r="R1232" s="57">
        <f t="shared" si="118"/>
        <v>120900191</v>
      </c>
      <c r="S1232" s="64">
        <f t="shared" si="119"/>
        <v>51703411120919</v>
      </c>
      <c r="T1232" s="57" t="e">
        <f>COUNTIF(#REF!,tratycont!S1097)</f>
        <v>#REF!</v>
      </c>
      <c r="V1232" s="63" t="s">
        <v>8076</v>
      </c>
      <c r="X1232" s="73">
        <v>0.52337</v>
      </c>
    </row>
    <row r="1233" spans="1:24" x14ac:dyDescent="0.2">
      <c r="A1233" s="57">
        <v>1232</v>
      </c>
      <c r="B1233" s="58">
        <v>5170351</v>
      </c>
      <c r="C1233" s="58">
        <v>1</v>
      </c>
      <c r="D1233" s="82">
        <v>0</v>
      </c>
      <c r="E1233" s="59" t="s">
        <v>7583</v>
      </c>
      <c r="F1233" s="59" t="s">
        <v>7594</v>
      </c>
      <c r="G1233" s="59" t="s">
        <v>10223</v>
      </c>
      <c r="H1233" s="60"/>
      <c r="I1233" s="59" t="s">
        <v>10224</v>
      </c>
      <c r="J1233" s="59">
        <v>1</v>
      </c>
      <c r="K1233" s="66">
        <v>43632</v>
      </c>
      <c r="L1233" s="63" t="e">
        <f ca="1">DATEDIF(#REF!,TODAY(),"M")</f>
        <v>#REF!</v>
      </c>
      <c r="M1233" s="57">
        <v>1</v>
      </c>
      <c r="N1233" s="57">
        <f t="shared" si="114"/>
        <v>16</v>
      </c>
      <c r="O1233" s="57">
        <f t="shared" si="115"/>
        <v>6</v>
      </c>
      <c r="P1233" s="57" t="str">
        <f t="shared" si="116"/>
        <v>19</v>
      </c>
      <c r="Q1233" s="57">
        <f t="shared" si="117"/>
        <v>16060019</v>
      </c>
      <c r="R1233" s="57">
        <f t="shared" si="118"/>
        <v>160600191</v>
      </c>
      <c r="S1233" s="64">
        <f t="shared" si="119"/>
        <v>51703511160619</v>
      </c>
      <c r="T1233" s="57" t="e">
        <f>COUNTIF(#REF!,tratycont!S1101)</f>
        <v>#REF!</v>
      </c>
      <c r="V1233" s="63" t="s">
        <v>8076</v>
      </c>
      <c r="X1233" s="73">
        <v>0.54923</v>
      </c>
    </row>
    <row r="1234" spans="1:24" x14ac:dyDescent="0.2">
      <c r="A1234" s="57">
        <v>1233</v>
      </c>
      <c r="B1234" s="58">
        <v>5170361</v>
      </c>
      <c r="C1234" s="58">
        <v>1</v>
      </c>
      <c r="D1234" s="82">
        <v>0</v>
      </c>
      <c r="E1234" s="59" t="s">
        <v>7583</v>
      </c>
      <c r="F1234" s="59" t="s">
        <v>7594</v>
      </c>
      <c r="G1234" s="59" t="s">
        <v>10225</v>
      </c>
      <c r="H1234" s="60"/>
      <c r="I1234" s="59" t="s">
        <v>10226</v>
      </c>
      <c r="J1234" s="59">
        <v>2</v>
      </c>
      <c r="K1234" s="66">
        <v>43692</v>
      </c>
      <c r="L1234" s="63" t="e">
        <f ca="1">DATEDIF(#REF!,TODAY(),"M")</f>
        <v>#REF!</v>
      </c>
      <c r="M1234" s="57">
        <v>1</v>
      </c>
      <c r="N1234" s="57">
        <f t="shared" si="114"/>
        <v>15</v>
      </c>
      <c r="O1234" s="57">
        <f t="shared" si="115"/>
        <v>8</v>
      </c>
      <c r="P1234" s="57" t="str">
        <f t="shared" si="116"/>
        <v>19</v>
      </c>
      <c r="Q1234" s="57">
        <f t="shared" si="117"/>
        <v>15080019</v>
      </c>
      <c r="R1234" s="57">
        <f t="shared" si="118"/>
        <v>150800192</v>
      </c>
      <c r="S1234" s="64">
        <f t="shared" si="119"/>
        <v>51703612150819</v>
      </c>
      <c r="T1234" s="57" t="e">
        <f>COUNTIF(#REF!,tratycont!S1109)</f>
        <v>#REF!</v>
      </c>
      <c r="V1234" s="63" t="s">
        <v>8076</v>
      </c>
      <c r="X1234" s="73">
        <v>0.69545999999999997</v>
      </c>
    </row>
    <row r="1235" spans="1:24" x14ac:dyDescent="0.2">
      <c r="A1235" s="57">
        <v>1234</v>
      </c>
      <c r="B1235" s="58">
        <v>5170371</v>
      </c>
      <c r="C1235" s="58">
        <v>1</v>
      </c>
      <c r="D1235" s="82">
        <v>0</v>
      </c>
      <c r="E1235" s="59" t="s">
        <v>7583</v>
      </c>
      <c r="F1235" s="59" t="s">
        <v>7594</v>
      </c>
      <c r="G1235" s="59" t="s">
        <v>10227</v>
      </c>
      <c r="H1235" s="60"/>
      <c r="I1235" s="59" t="s">
        <v>10228</v>
      </c>
      <c r="J1235" s="59">
        <v>1</v>
      </c>
      <c r="K1235" s="66">
        <v>43683</v>
      </c>
      <c r="L1235" s="63" t="e">
        <f ca="1">DATEDIF(#REF!,TODAY(),"M")</f>
        <v>#REF!</v>
      </c>
      <c r="M1235" s="57">
        <v>1</v>
      </c>
      <c r="N1235" s="57">
        <f t="shared" si="114"/>
        <v>6</v>
      </c>
      <c r="O1235" s="57">
        <f t="shared" si="115"/>
        <v>8</v>
      </c>
      <c r="P1235" s="57" t="str">
        <f t="shared" si="116"/>
        <v>19</v>
      </c>
      <c r="Q1235" s="57">
        <f t="shared" si="117"/>
        <v>6080019</v>
      </c>
      <c r="R1235" s="57">
        <f t="shared" si="118"/>
        <v>60800191</v>
      </c>
      <c r="S1235" s="64">
        <f t="shared" si="119"/>
        <v>51703711060819</v>
      </c>
      <c r="T1235" s="57" t="e">
        <f>COUNTIF(#REF!,tratycont!S1108)</f>
        <v>#REF!</v>
      </c>
      <c r="V1235" s="63" t="s">
        <v>8076</v>
      </c>
      <c r="X1235" s="73">
        <v>0.70581000000000005</v>
      </c>
    </row>
    <row r="1236" spans="1:24" x14ac:dyDescent="0.2">
      <c r="A1236" s="57">
        <v>1235</v>
      </c>
      <c r="B1236" s="58">
        <v>5170381</v>
      </c>
      <c r="C1236" s="58">
        <v>1</v>
      </c>
      <c r="D1236" s="82">
        <v>0</v>
      </c>
      <c r="E1236" s="59" t="s">
        <v>7583</v>
      </c>
      <c r="F1236" s="59" t="s">
        <v>7594</v>
      </c>
      <c r="G1236" s="59" t="s">
        <v>10229</v>
      </c>
      <c r="H1236" s="60"/>
      <c r="I1236" s="59" t="s">
        <v>10230</v>
      </c>
      <c r="J1236" s="59">
        <v>1</v>
      </c>
      <c r="K1236" s="66">
        <v>43801</v>
      </c>
      <c r="L1236" s="63" t="e">
        <f ca="1">DATEDIF(#REF!,TODAY(),"M")</f>
        <v>#REF!</v>
      </c>
      <c r="M1236" s="57">
        <v>1</v>
      </c>
      <c r="N1236" s="57">
        <f t="shared" si="114"/>
        <v>2</v>
      </c>
      <c r="O1236" s="57">
        <f t="shared" si="115"/>
        <v>12</v>
      </c>
      <c r="P1236" s="57" t="str">
        <f t="shared" si="116"/>
        <v>19</v>
      </c>
      <c r="Q1236" s="57">
        <f t="shared" si="117"/>
        <v>2120019</v>
      </c>
      <c r="R1236" s="57">
        <f t="shared" si="118"/>
        <v>21200191</v>
      </c>
      <c r="S1236" s="64">
        <f t="shared" si="119"/>
        <v>51703811021219</v>
      </c>
      <c r="T1236" s="57" t="e">
        <f>COUNTIF(#REF!,tratycont!S1086)</f>
        <v>#REF!</v>
      </c>
      <c r="V1236" s="63" t="s">
        <v>8076</v>
      </c>
      <c r="X1236" s="73">
        <v>0.73907</v>
      </c>
    </row>
    <row r="1237" spans="1:24" x14ac:dyDescent="0.2">
      <c r="A1237" s="57">
        <v>1236</v>
      </c>
      <c r="B1237" s="58">
        <v>5170391</v>
      </c>
      <c r="C1237" s="58">
        <v>1</v>
      </c>
      <c r="D1237" s="82">
        <v>0</v>
      </c>
      <c r="E1237" s="59" t="s">
        <v>7583</v>
      </c>
      <c r="F1237" s="59" t="s">
        <v>7594</v>
      </c>
      <c r="G1237" s="59" t="s">
        <v>10231</v>
      </c>
      <c r="H1237" s="60"/>
      <c r="I1237" s="59" t="s">
        <v>10232</v>
      </c>
      <c r="J1237" s="59">
        <v>1</v>
      </c>
      <c r="K1237" s="66">
        <v>43564</v>
      </c>
      <c r="L1237" s="63" t="e">
        <f ca="1">DATEDIF(#REF!,TODAY(),"M")</f>
        <v>#REF!</v>
      </c>
      <c r="M1237" s="57">
        <v>1</v>
      </c>
      <c r="N1237" s="57">
        <f t="shared" si="114"/>
        <v>9</v>
      </c>
      <c r="O1237" s="57">
        <f t="shared" si="115"/>
        <v>4</v>
      </c>
      <c r="P1237" s="57" t="str">
        <f t="shared" si="116"/>
        <v>19</v>
      </c>
      <c r="Q1237" s="57">
        <f t="shared" si="117"/>
        <v>9040019</v>
      </c>
      <c r="R1237" s="57">
        <f t="shared" si="118"/>
        <v>90400191</v>
      </c>
      <c r="S1237" s="64">
        <f t="shared" si="119"/>
        <v>51703911090419</v>
      </c>
      <c r="T1237" s="57" t="e">
        <f>COUNTIF(#REF!,tratycont!S1104)</f>
        <v>#REF!</v>
      </c>
      <c r="V1237" s="63" t="s">
        <v>8076</v>
      </c>
      <c r="X1237" s="73">
        <v>0.75251000000000001</v>
      </c>
    </row>
    <row r="1238" spans="1:24" x14ac:dyDescent="0.2">
      <c r="A1238" s="57">
        <v>1237</v>
      </c>
      <c r="B1238" s="58">
        <v>5170401</v>
      </c>
      <c r="C1238" s="58">
        <v>1</v>
      </c>
      <c r="D1238" s="82">
        <v>0</v>
      </c>
      <c r="E1238" s="59" t="s">
        <v>7583</v>
      </c>
      <c r="F1238" s="59" t="s">
        <v>7594</v>
      </c>
      <c r="G1238" s="59" t="s">
        <v>10233</v>
      </c>
      <c r="H1238" s="60"/>
      <c r="I1238" s="59" t="s">
        <v>10234</v>
      </c>
      <c r="J1238" s="59">
        <v>2</v>
      </c>
      <c r="K1238" s="66">
        <v>43559</v>
      </c>
      <c r="L1238" s="63" t="e">
        <f ca="1">DATEDIF(#REF!,TODAY(),"M")</f>
        <v>#REF!</v>
      </c>
      <c r="M1238" s="57">
        <v>1</v>
      </c>
      <c r="N1238" s="57">
        <f t="shared" si="114"/>
        <v>4</v>
      </c>
      <c r="O1238" s="57">
        <f t="shared" si="115"/>
        <v>4</v>
      </c>
      <c r="P1238" s="57" t="str">
        <f t="shared" si="116"/>
        <v>19</v>
      </c>
      <c r="Q1238" s="57">
        <f t="shared" si="117"/>
        <v>4040019</v>
      </c>
      <c r="R1238" s="57">
        <f t="shared" si="118"/>
        <v>40400192</v>
      </c>
      <c r="S1238" s="64">
        <f t="shared" si="119"/>
        <v>51704012040419</v>
      </c>
      <c r="T1238" s="57" t="e">
        <f>COUNTIF(#REF!,tratycont!S1103)</f>
        <v>#REF!</v>
      </c>
      <c r="V1238" s="63" t="s">
        <v>8076</v>
      </c>
      <c r="X1238" s="73">
        <v>0.75395999999999996</v>
      </c>
    </row>
    <row r="1239" spans="1:24" x14ac:dyDescent="0.2">
      <c r="A1239" s="57">
        <v>1238</v>
      </c>
      <c r="B1239" s="58">
        <v>5170411</v>
      </c>
      <c r="C1239" s="58">
        <v>1</v>
      </c>
      <c r="D1239" s="82">
        <v>0</v>
      </c>
      <c r="E1239" s="59" t="s">
        <v>7583</v>
      </c>
      <c r="F1239" s="59" t="s">
        <v>7594</v>
      </c>
      <c r="G1239" s="59" t="s">
        <v>10235</v>
      </c>
      <c r="H1239" s="60"/>
      <c r="I1239" s="59" t="s">
        <v>10236</v>
      </c>
      <c r="J1239" s="59">
        <v>1</v>
      </c>
      <c r="K1239" s="66">
        <v>43590</v>
      </c>
      <c r="L1239" s="63" t="e">
        <f ca="1">DATEDIF(#REF!,TODAY(),"M")</f>
        <v>#REF!</v>
      </c>
      <c r="M1239" s="57">
        <v>1</v>
      </c>
      <c r="N1239" s="57">
        <f t="shared" si="114"/>
        <v>5</v>
      </c>
      <c r="O1239" s="57">
        <f t="shared" si="115"/>
        <v>5</v>
      </c>
      <c r="P1239" s="57" t="str">
        <f t="shared" si="116"/>
        <v>19</v>
      </c>
      <c r="Q1239" s="57">
        <f t="shared" si="117"/>
        <v>5050019</v>
      </c>
      <c r="R1239" s="57">
        <f t="shared" si="118"/>
        <v>50500191</v>
      </c>
      <c r="S1239" s="64">
        <f t="shared" si="119"/>
        <v>51704111050519</v>
      </c>
      <c r="T1239" s="57" t="e">
        <f>COUNTIF(#REF!,tratycont!S1091)</f>
        <v>#REF!</v>
      </c>
      <c r="V1239" s="63" t="s">
        <v>8076</v>
      </c>
      <c r="X1239" s="73">
        <v>0.77002000000000004</v>
      </c>
    </row>
    <row r="1240" spans="1:24" x14ac:dyDescent="0.2">
      <c r="A1240" s="57">
        <v>1239</v>
      </c>
      <c r="B1240" s="58">
        <v>5170421</v>
      </c>
      <c r="C1240" s="58">
        <v>1</v>
      </c>
      <c r="D1240" s="82">
        <v>0</v>
      </c>
      <c r="E1240" s="59" t="s">
        <v>7583</v>
      </c>
      <c r="F1240" s="59" t="s">
        <v>7594</v>
      </c>
      <c r="G1240" s="59" t="s">
        <v>10237</v>
      </c>
      <c r="H1240" s="60"/>
      <c r="I1240" s="59" t="s">
        <v>10238</v>
      </c>
      <c r="J1240" s="59">
        <v>2</v>
      </c>
      <c r="K1240" s="66">
        <v>43514</v>
      </c>
      <c r="L1240" s="63" t="e">
        <f ca="1">DATEDIF(#REF!,TODAY(),"M")</f>
        <v>#REF!</v>
      </c>
      <c r="M1240" s="57">
        <v>1</v>
      </c>
      <c r="N1240" s="57">
        <f t="shared" si="114"/>
        <v>18</v>
      </c>
      <c r="O1240" s="57">
        <f t="shared" si="115"/>
        <v>2</v>
      </c>
      <c r="P1240" s="57" t="str">
        <f t="shared" si="116"/>
        <v>19</v>
      </c>
      <c r="Q1240" s="57">
        <f t="shared" si="117"/>
        <v>18020019</v>
      </c>
      <c r="R1240" s="57">
        <f t="shared" si="118"/>
        <v>180200192</v>
      </c>
      <c r="S1240" s="64">
        <f t="shared" si="119"/>
        <v>51704212180219</v>
      </c>
      <c r="T1240" s="57" t="e">
        <f>COUNTIF(#REF!,tratycont!#REF!)</f>
        <v>#REF!</v>
      </c>
      <c r="V1240" s="63" t="s">
        <v>8076</v>
      </c>
      <c r="X1240" s="73">
        <v>0.91905999999999999</v>
      </c>
    </row>
    <row r="1241" spans="1:24" x14ac:dyDescent="0.2">
      <c r="A1241" s="57">
        <v>1240</v>
      </c>
      <c r="B1241" s="68">
        <v>5200011</v>
      </c>
      <c r="C1241" s="58">
        <v>1</v>
      </c>
      <c r="D1241" s="82">
        <v>1</v>
      </c>
      <c r="E1241" s="59" t="s">
        <v>7583</v>
      </c>
      <c r="F1241" s="59" t="s">
        <v>7596</v>
      </c>
      <c r="G1241" s="59" t="s">
        <v>10239</v>
      </c>
      <c r="H1241" s="60"/>
      <c r="I1241" s="59" t="s">
        <v>10240</v>
      </c>
      <c r="J1241" s="59">
        <v>2</v>
      </c>
      <c r="K1241" s="66">
        <v>43245</v>
      </c>
      <c r="L1241" s="63" t="e">
        <f ca="1">DATEDIF(#REF!,TODAY(),"M")</f>
        <v>#REF!</v>
      </c>
      <c r="M1241" s="57">
        <v>1</v>
      </c>
      <c r="N1241" s="57">
        <f t="shared" si="114"/>
        <v>25</v>
      </c>
      <c r="O1241" s="57">
        <f t="shared" si="115"/>
        <v>5</v>
      </c>
      <c r="P1241" s="57" t="str">
        <f t="shared" si="116"/>
        <v>18</v>
      </c>
      <c r="Q1241" s="57">
        <f t="shared" si="117"/>
        <v>25050018</v>
      </c>
      <c r="R1241" s="57">
        <f t="shared" si="118"/>
        <v>250500182</v>
      </c>
      <c r="S1241" s="64">
        <f t="shared" si="119"/>
        <v>52000112250518</v>
      </c>
      <c r="T1241" s="57" t="e">
        <f>COUNTIF(#REF!,tratycont!S1035)</f>
        <v>#REF!</v>
      </c>
      <c r="V1241" s="63" t="s">
        <v>7790</v>
      </c>
    </row>
    <row r="1242" spans="1:24" x14ac:dyDescent="0.2">
      <c r="A1242" s="57">
        <v>1241</v>
      </c>
      <c r="B1242" s="68">
        <v>5200021</v>
      </c>
      <c r="C1242" s="58">
        <v>1</v>
      </c>
      <c r="D1242" s="82">
        <v>1</v>
      </c>
      <c r="E1242" s="59" t="s">
        <v>7583</v>
      </c>
      <c r="F1242" s="59" t="s">
        <v>7596</v>
      </c>
      <c r="G1242" s="59" t="s">
        <v>10241</v>
      </c>
      <c r="H1242" s="60"/>
      <c r="I1242" s="59" t="s">
        <v>10242</v>
      </c>
      <c r="J1242" s="59">
        <v>1</v>
      </c>
      <c r="K1242" s="66">
        <v>43178</v>
      </c>
      <c r="L1242" s="63" t="e">
        <f ca="1">DATEDIF(#REF!,TODAY(),"M")</f>
        <v>#REF!</v>
      </c>
      <c r="M1242" s="57">
        <v>1</v>
      </c>
      <c r="N1242" s="57">
        <f t="shared" si="114"/>
        <v>19</v>
      </c>
      <c r="O1242" s="57">
        <f t="shared" si="115"/>
        <v>3</v>
      </c>
      <c r="P1242" s="57" t="str">
        <f t="shared" si="116"/>
        <v>18</v>
      </c>
      <c r="Q1242" s="57">
        <f t="shared" si="117"/>
        <v>19030018</v>
      </c>
      <c r="R1242" s="57">
        <f t="shared" si="118"/>
        <v>190300181</v>
      </c>
      <c r="S1242" s="64">
        <f t="shared" si="119"/>
        <v>52000211190318</v>
      </c>
      <c r="T1242" s="57" t="e">
        <f>COUNTIF(#REF!,tratycont!S1051)</f>
        <v>#REF!</v>
      </c>
      <c r="V1242" s="63" t="s">
        <v>7790</v>
      </c>
    </row>
    <row r="1243" spans="1:24" x14ac:dyDescent="0.2">
      <c r="A1243" s="57">
        <v>1242</v>
      </c>
      <c r="B1243" s="68">
        <v>5200051</v>
      </c>
      <c r="C1243" s="58">
        <v>1</v>
      </c>
      <c r="D1243" s="82">
        <v>1</v>
      </c>
      <c r="E1243" s="59" t="s">
        <v>7583</v>
      </c>
      <c r="F1243" s="59" t="s">
        <v>7596</v>
      </c>
      <c r="G1243" s="59" t="s">
        <v>10243</v>
      </c>
      <c r="H1243" s="60"/>
      <c r="I1243" s="59" t="s">
        <v>10244</v>
      </c>
      <c r="J1243" s="59">
        <v>2</v>
      </c>
      <c r="K1243" s="66">
        <v>43224</v>
      </c>
      <c r="L1243" s="63" t="e">
        <f ca="1">DATEDIF(#REF!,TODAY(),"M")</f>
        <v>#REF!</v>
      </c>
      <c r="M1243" s="57">
        <v>1</v>
      </c>
      <c r="N1243" s="57">
        <f t="shared" si="114"/>
        <v>4</v>
      </c>
      <c r="O1243" s="57">
        <f t="shared" si="115"/>
        <v>5</v>
      </c>
      <c r="P1243" s="57" t="str">
        <f t="shared" si="116"/>
        <v>18</v>
      </c>
      <c r="Q1243" s="57">
        <f t="shared" si="117"/>
        <v>4050018</v>
      </c>
      <c r="R1243" s="57">
        <f t="shared" si="118"/>
        <v>40500182</v>
      </c>
      <c r="S1243" s="64">
        <f t="shared" si="119"/>
        <v>52000512040518</v>
      </c>
      <c r="T1243" s="57" t="e">
        <f>COUNTIF(#REF!,tratycont!S1050)</f>
        <v>#REF!</v>
      </c>
      <c r="V1243" s="63" t="s">
        <v>7790</v>
      </c>
    </row>
    <row r="1244" spans="1:24" x14ac:dyDescent="0.2">
      <c r="A1244" s="57">
        <v>1243</v>
      </c>
      <c r="B1244" s="68">
        <v>5200071</v>
      </c>
      <c r="C1244" s="58">
        <v>1</v>
      </c>
      <c r="D1244" s="82">
        <v>1</v>
      </c>
      <c r="E1244" s="59" t="s">
        <v>7583</v>
      </c>
      <c r="F1244" s="59" t="s">
        <v>7596</v>
      </c>
      <c r="G1244" s="59" t="s">
        <v>10245</v>
      </c>
      <c r="H1244" s="60"/>
      <c r="I1244" s="59" t="s">
        <v>10246</v>
      </c>
      <c r="J1244" s="59">
        <v>1</v>
      </c>
      <c r="K1244" s="66">
        <v>43281</v>
      </c>
      <c r="L1244" s="63" t="e">
        <f ca="1">DATEDIF(#REF!,TODAY(),"M")</f>
        <v>#REF!</v>
      </c>
      <c r="M1244" s="57">
        <v>1</v>
      </c>
      <c r="N1244" s="57">
        <f t="shared" si="114"/>
        <v>30</v>
      </c>
      <c r="O1244" s="57">
        <f t="shared" si="115"/>
        <v>6</v>
      </c>
      <c r="P1244" s="57" t="str">
        <f t="shared" si="116"/>
        <v>18</v>
      </c>
      <c r="Q1244" s="57">
        <f t="shared" si="117"/>
        <v>30060018</v>
      </c>
      <c r="R1244" s="57">
        <f t="shared" si="118"/>
        <v>300600181</v>
      </c>
      <c r="S1244" s="64">
        <f t="shared" si="119"/>
        <v>52000711300618</v>
      </c>
      <c r="T1244" s="57" t="e">
        <f>COUNTIF(#REF!,tratycont!S1053)</f>
        <v>#REF!</v>
      </c>
      <c r="V1244" s="63" t="s">
        <v>7790</v>
      </c>
    </row>
    <row r="1245" spans="1:24" x14ac:dyDescent="0.2">
      <c r="A1245" s="57">
        <v>1244</v>
      </c>
      <c r="B1245" s="68">
        <v>5200081</v>
      </c>
      <c r="C1245" s="58">
        <v>1</v>
      </c>
      <c r="D1245" s="82">
        <v>1</v>
      </c>
      <c r="E1245" s="59" t="s">
        <v>7583</v>
      </c>
      <c r="F1245" s="59" t="s">
        <v>7596</v>
      </c>
      <c r="G1245" s="59" t="s">
        <v>10247</v>
      </c>
      <c r="H1245" s="60"/>
      <c r="I1245" s="59" t="s">
        <v>10248</v>
      </c>
      <c r="J1245" s="59">
        <v>2</v>
      </c>
      <c r="K1245" s="66">
        <v>43285</v>
      </c>
      <c r="L1245" s="63" t="e">
        <f ca="1">DATEDIF(#REF!,TODAY(),"M")</f>
        <v>#REF!</v>
      </c>
      <c r="M1245" s="57">
        <v>1</v>
      </c>
      <c r="N1245" s="57">
        <f t="shared" si="114"/>
        <v>4</v>
      </c>
      <c r="O1245" s="57">
        <f t="shared" si="115"/>
        <v>7</v>
      </c>
      <c r="P1245" s="57" t="str">
        <f t="shared" si="116"/>
        <v>18</v>
      </c>
      <c r="Q1245" s="57">
        <f t="shared" si="117"/>
        <v>4070018</v>
      </c>
      <c r="R1245" s="57">
        <f t="shared" si="118"/>
        <v>40700182</v>
      </c>
      <c r="S1245" s="64">
        <f t="shared" si="119"/>
        <v>52000812040718</v>
      </c>
      <c r="T1245" s="57" t="e">
        <f>COUNTIF(#REF!,tratycont!S1052)</f>
        <v>#REF!</v>
      </c>
      <c r="V1245" s="63" t="s">
        <v>7790</v>
      </c>
    </row>
    <row r="1246" spans="1:24" x14ac:dyDescent="0.2">
      <c r="A1246" s="57">
        <v>1245</v>
      </c>
      <c r="B1246" s="68">
        <v>5200091</v>
      </c>
      <c r="C1246" s="58">
        <v>1</v>
      </c>
      <c r="D1246" s="82">
        <v>1</v>
      </c>
      <c r="E1246" s="59" t="s">
        <v>7583</v>
      </c>
      <c r="F1246" s="59" t="s">
        <v>7596</v>
      </c>
      <c r="G1246" s="59" t="s">
        <v>10249</v>
      </c>
      <c r="H1246" s="60"/>
      <c r="I1246" s="59" t="s">
        <v>10250</v>
      </c>
      <c r="J1246" s="59">
        <v>2</v>
      </c>
      <c r="K1246" s="66">
        <v>43232</v>
      </c>
      <c r="L1246" s="63" t="e">
        <f ca="1">DATEDIF(#REF!,TODAY(),"M")</f>
        <v>#REF!</v>
      </c>
      <c r="M1246" s="57">
        <v>1</v>
      </c>
      <c r="N1246" s="57">
        <f t="shared" si="114"/>
        <v>12</v>
      </c>
      <c r="O1246" s="57">
        <f t="shared" si="115"/>
        <v>5</v>
      </c>
      <c r="P1246" s="57" t="str">
        <f t="shared" si="116"/>
        <v>18</v>
      </c>
      <c r="Q1246" s="57">
        <f t="shared" si="117"/>
        <v>12050018</v>
      </c>
      <c r="R1246" s="57">
        <f t="shared" si="118"/>
        <v>120500182</v>
      </c>
      <c r="S1246" s="64">
        <f t="shared" si="119"/>
        <v>52000912120518</v>
      </c>
      <c r="T1246" s="57" t="e">
        <f>COUNTIF(#REF!,tratycont!S1041)</f>
        <v>#REF!</v>
      </c>
      <c r="V1246" s="63" t="s">
        <v>7790</v>
      </c>
    </row>
    <row r="1247" spans="1:24" x14ac:dyDescent="0.2">
      <c r="A1247" s="57">
        <v>1246</v>
      </c>
      <c r="B1247" s="68">
        <v>5200101</v>
      </c>
      <c r="C1247" s="58">
        <v>1</v>
      </c>
      <c r="D1247" s="82">
        <v>0</v>
      </c>
      <c r="E1247" s="59" t="s">
        <v>7583</v>
      </c>
      <c r="F1247" s="59" t="s">
        <v>7596</v>
      </c>
      <c r="G1247" s="59" t="s">
        <v>10251</v>
      </c>
      <c r="H1247" s="60"/>
      <c r="I1247" s="59" t="s">
        <v>10252</v>
      </c>
      <c r="J1247" s="59">
        <v>2</v>
      </c>
      <c r="K1247" s="66">
        <v>43424</v>
      </c>
      <c r="L1247" s="63" t="e">
        <f ca="1">DATEDIF(#REF!,TODAY(),"M")</f>
        <v>#REF!</v>
      </c>
      <c r="M1247" s="57">
        <v>1</v>
      </c>
      <c r="N1247" s="57">
        <f t="shared" si="114"/>
        <v>20</v>
      </c>
      <c r="O1247" s="57">
        <f t="shared" si="115"/>
        <v>11</v>
      </c>
      <c r="P1247" s="57" t="str">
        <f t="shared" si="116"/>
        <v>18</v>
      </c>
      <c r="Q1247" s="57">
        <f t="shared" si="117"/>
        <v>20110018</v>
      </c>
      <c r="R1247" s="57">
        <f t="shared" si="118"/>
        <v>201100182</v>
      </c>
      <c r="S1247" s="64">
        <f t="shared" si="119"/>
        <v>52001012201118</v>
      </c>
      <c r="T1247" s="57" t="e">
        <f>COUNTIF(#REF!,tratycont!S1044)</f>
        <v>#REF!</v>
      </c>
      <c r="V1247" s="63" t="s">
        <v>7790</v>
      </c>
    </row>
    <row r="1248" spans="1:24" x14ac:dyDescent="0.2">
      <c r="A1248" s="57">
        <v>1247</v>
      </c>
      <c r="B1248" s="68">
        <v>5200121</v>
      </c>
      <c r="C1248" s="58">
        <v>1</v>
      </c>
      <c r="D1248" s="82">
        <v>1</v>
      </c>
      <c r="E1248" s="59" t="s">
        <v>7583</v>
      </c>
      <c r="F1248" s="59" t="s">
        <v>7596</v>
      </c>
      <c r="G1248" s="59" t="s">
        <v>10253</v>
      </c>
      <c r="H1248" s="60"/>
      <c r="I1248" s="59" t="s">
        <v>10254</v>
      </c>
      <c r="J1248" s="59">
        <v>1</v>
      </c>
      <c r="K1248" s="66">
        <v>43309</v>
      </c>
      <c r="L1248" s="63" t="e">
        <f ca="1">DATEDIF(#REF!,TODAY(),"M")</f>
        <v>#REF!</v>
      </c>
      <c r="M1248" s="57">
        <v>1</v>
      </c>
      <c r="N1248" s="57">
        <f t="shared" si="114"/>
        <v>28</v>
      </c>
      <c r="O1248" s="57">
        <f t="shared" si="115"/>
        <v>7</v>
      </c>
      <c r="P1248" s="57" t="str">
        <f t="shared" si="116"/>
        <v>18</v>
      </c>
      <c r="Q1248" s="57">
        <f t="shared" si="117"/>
        <v>28070018</v>
      </c>
      <c r="R1248" s="57">
        <f t="shared" si="118"/>
        <v>280700181</v>
      </c>
      <c r="S1248" s="64">
        <f t="shared" si="119"/>
        <v>52001211280718</v>
      </c>
      <c r="T1248" s="57" t="e">
        <f>COUNTIF(#REF!,tratycont!S1045)</f>
        <v>#REF!</v>
      </c>
      <c r="V1248" s="63" t="s">
        <v>7790</v>
      </c>
    </row>
    <row r="1249" spans="1:24" x14ac:dyDescent="0.2">
      <c r="A1249" s="57">
        <v>1248</v>
      </c>
      <c r="B1249" s="68">
        <v>5200131</v>
      </c>
      <c r="C1249" s="58">
        <v>1</v>
      </c>
      <c r="D1249" s="82">
        <v>1</v>
      </c>
      <c r="E1249" s="59" t="s">
        <v>7583</v>
      </c>
      <c r="F1249" s="59" t="s">
        <v>7596</v>
      </c>
      <c r="G1249" s="59" t="s">
        <v>10255</v>
      </c>
      <c r="H1249" s="60"/>
      <c r="I1249" s="59" t="s">
        <v>10256</v>
      </c>
      <c r="J1249" s="59">
        <v>1</v>
      </c>
      <c r="K1249" s="66">
        <v>43466</v>
      </c>
      <c r="L1249" s="63" t="e">
        <f ca="1">DATEDIF(#REF!,TODAY(),"M")</f>
        <v>#REF!</v>
      </c>
      <c r="M1249" s="57">
        <v>1</v>
      </c>
      <c r="N1249" s="57">
        <f t="shared" si="114"/>
        <v>1</v>
      </c>
      <c r="O1249" s="57">
        <f t="shared" si="115"/>
        <v>1</v>
      </c>
      <c r="P1249" s="57" t="str">
        <f t="shared" si="116"/>
        <v>19</v>
      </c>
      <c r="Q1249" s="57">
        <f t="shared" si="117"/>
        <v>1010019</v>
      </c>
      <c r="R1249" s="57">
        <f t="shared" si="118"/>
        <v>10100191</v>
      </c>
      <c r="S1249" s="64">
        <f t="shared" si="119"/>
        <v>52001311010119</v>
      </c>
      <c r="T1249" s="57" t="e">
        <f>COUNTIF(#REF!,tratycont!S1036)</f>
        <v>#REF!</v>
      </c>
      <c r="V1249" s="63" t="s">
        <v>7790</v>
      </c>
    </row>
    <row r="1250" spans="1:24" x14ac:dyDescent="0.2">
      <c r="A1250" s="57">
        <v>1249</v>
      </c>
      <c r="B1250" s="68">
        <v>5200141</v>
      </c>
      <c r="C1250" s="58">
        <v>1</v>
      </c>
      <c r="D1250" s="82">
        <v>3</v>
      </c>
      <c r="E1250" s="59" t="s">
        <v>7583</v>
      </c>
      <c r="F1250" s="59" t="s">
        <v>7596</v>
      </c>
      <c r="G1250" s="59" t="s">
        <v>10257</v>
      </c>
      <c r="H1250" s="60"/>
      <c r="I1250" s="59" t="s">
        <v>10258</v>
      </c>
      <c r="J1250" s="59">
        <v>2</v>
      </c>
      <c r="K1250" s="66">
        <v>43319</v>
      </c>
      <c r="L1250" s="63" t="e">
        <f ca="1">DATEDIF(#REF!,TODAY(),"M")</f>
        <v>#REF!</v>
      </c>
      <c r="M1250" s="57">
        <v>1</v>
      </c>
      <c r="N1250" s="57">
        <f t="shared" si="114"/>
        <v>7</v>
      </c>
      <c r="O1250" s="57">
        <f t="shared" si="115"/>
        <v>8</v>
      </c>
      <c r="P1250" s="57" t="str">
        <f t="shared" si="116"/>
        <v>18</v>
      </c>
      <c r="Q1250" s="57">
        <f t="shared" si="117"/>
        <v>7080018</v>
      </c>
      <c r="R1250" s="57">
        <f t="shared" si="118"/>
        <v>70800182</v>
      </c>
      <c r="S1250" s="64">
        <f t="shared" si="119"/>
        <v>52001412070818</v>
      </c>
      <c r="T1250" s="57" t="e">
        <f>COUNTIF(#REF!,tratycont!S1039)</f>
        <v>#REF!</v>
      </c>
      <c r="V1250" s="63" t="s">
        <v>7790</v>
      </c>
    </row>
    <row r="1251" spans="1:24" x14ac:dyDescent="0.2">
      <c r="A1251" s="57">
        <v>1250</v>
      </c>
      <c r="B1251" s="68">
        <v>5200151</v>
      </c>
      <c r="C1251" s="58">
        <v>1</v>
      </c>
      <c r="D1251" s="82">
        <v>1</v>
      </c>
      <c r="E1251" s="59" t="s">
        <v>7583</v>
      </c>
      <c r="F1251" s="59" t="s">
        <v>7596</v>
      </c>
      <c r="G1251" s="59" t="s">
        <v>10259</v>
      </c>
      <c r="H1251" s="60"/>
      <c r="I1251" s="59" t="s">
        <v>10260</v>
      </c>
      <c r="J1251" s="59">
        <v>1</v>
      </c>
      <c r="K1251" s="66">
        <v>43317</v>
      </c>
      <c r="L1251" s="63" t="e">
        <f ca="1">DATEDIF(#REF!,TODAY(),"M")</f>
        <v>#REF!</v>
      </c>
      <c r="M1251" s="57">
        <v>1</v>
      </c>
      <c r="N1251" s="57">
        <f t="shared" si="114"/>
        <v>5</v>
      </c>
      <c r="O1251" s="57">
        <f t="shared" si="115"/>
        <v>8</v>
      </c>
      <c r="P1251" s="57" t="str">
        <f t="shared" si="116"/>
        <v>18</v>
      </c>
      <c r="Q1251" s="57">
        <f t="shared" si="117"/>
        <v>5080018</v>
      </c>
      <c r="R1251" s="57">
        <f t="shared" si="118"/>
        <v>50800181</v>
      </c>
      <c r="S1251" s="64">
        <f t="shared" si="119"/>
        <v>52001511050818</v>
      </c>
      <c r="T1251" s="57" t="e">
        <f>COUNTIF(#REF!,tratycont!S1046)</f>
        <v>#REF!</v>
      </c>
      <c r="V1251" s="63" t="s">
        <v>7790</v>
      </c>
    </row>
    <row r="1252" spans="1:24" x14ac:dyDescent="0.2">
      <c r="A1252" s="57">
        <v>1251</v>
      </c>
      <c r="B1252" s="68">
        <v>5200171</v>
      </c>
      <c r="C1252" s="58">
        <v>1</v>
      </c>
      <c r="D1252" s="82">
        <v>1</v>
      </c>
      <c r="E1252" s="59" t="s">
        <v>7583</v>
      </c>
      <c r="F1252" s="59" t="s">
        <v>7596</v>
      </c>
      <c r="G1252" s="59" t="s">
        <v>10261</v>
      </c>
      <c r="H1252" s="60"/>
      <c r="I1252" s="59" t="s">
        <v>10262</v>
      </c>
      <c r="J1252" s="59">
        <v>2</v>
      </c>
      <c r="K1252" s="66">
        <v>43351</v>
      </c>
      <c r="L1252" s="63" t="e">
        <f ca="1">DATEDIF(#REF!,TODAY(),"M")</f>
        <v>#REF!</v>
      </c>
      <c r="M1252" s="57">
        <v>1</v>
      </c>
      <c r="N1252" s="57">
        <f t="shared" si="114"/>
        <v>8</v>
      </c>
      <c r="O1252" s="57">
        <f t="shared" si="115"/>
        <v>9</v>
      </c>
      <c r="P1252" s="57" t="str">
        <f t="shared" si="116"/>
        <v>18</v>
      </c>
      <c r="Q1252" s="57">
        <f t="shared" si="117"/>
        <v>8090018</v>
      </c>
      <c r="R1252" s="57">
        <f t="shared" si="118"/>
        <v>80900182</v>
      </c>
      <c r="S1252" s="64">
        <f t="shared" si="119"/>
        <v>52001712080918</v>
      </c>
      <c r="T1252" s="57" t="e">
        <f>COUNTIF(#REF!,tratycont!S1040)</f>
        <v>#REF!</v>
      </c>
      <c r="V1252" s="63" t="s">
        <v>7790</v>
      </c>
    </row>
    <row r="1253" spans="1:24" x14ac:dyDescent="0.2">
      <c r="A1253" s="57">
        <v>1252</v>
      </c>
      <c r="B1253" s="68">
        <v>5200181</v>
      </c>
      <c r="C1253" s="58">
        <v>1</v>
      </c>
      <c r="D1253" s="82">
        <v>0</v>
      </c>
      <c r="E1253" s="59" t="s">
        <v>7583</v>
      </c>
      <c r="F1253" s="59" t="s">
        <v>7596</v>
      </c>
      <c r="G1253" s="59" t="s">
        <v>10263</v>
      </c>
      <c r="H1253" s="60" t="s">
        <v>8029</v>
      </c>
      <c r="I1253" s="59" t="s">
        <v>10264</v>
      </c>
      <c r="J1253" s="59">
        <v>1</v>
      </c>
      <c r="K1253" s="66">
        <v>43422</v>
      </c>
      <c r="L1253" s="63" t="e">
        <f ca="1">DATEDIF(#REF!,TODAY(),"M")</f>
        <v>#REF!</v>
      </c>
      <c r="M1253" s="57">
        <v>1</v>
      </c>
      <c r="N1253" s="57">
        <f t="shared" si="114"/>
        <v>18</v>
      </c>
      <c r="O1253" s="57">
        <f t="shared" si="115"/>
        <v>11</v>
      </c>
      <c r="P1253" s="57" t="str">
        <f t="shared" si="116"/>
        <v>18</v>
      </c>
      <c r="Q1253" s="57">
        <f t="shared" si="117"/>
        <v>18110018</v>
      </c>
      <c r="R1253" s="57">
        <f t="shared" si="118"/>
        <v>181100181</v>
      </c>
      <c r="S1253" s="64">
        <f t="shared" si="119"/>
        <v>52001811181118</v>
      </c>
      <c r="T1253" s="57" t="e">
        <f>COUNTIF(#REF!,tratycont!S1054)</f>
        <v>#REF!</v>
      </c>
      <c r="V1253" s="63" t="s">
        <v>7790</v>
      </c>
    </row>
    <row r="1254" spans="1:24" x14ac:dyDescent="0.2">
      <c r="A1254" s="57">
        <v>1253</v>
      </c>
      <c r="B1254" s="68">
        <v>5200181</v>
      </c>
      <c r="C1254" s="58">
        <v>1</v>
      </c>
      <c r="D1254" s="82">
        <v>0</v>
      </c>
      <c r="E1254" s="59" t="s">
        <v>7583</v>
      </c>
      <c r="F1254" s="59" t="s">
        <v>7596</v>
      </c>
      <c r="G1254" s="59"/>
      <c r="H1254" s="60" t="s">
        <v>8029</v>
      </c>
      <c r="I1254" s="59" t="s">
        <v>10265</v>
      </c>
      <c r="J1254" s="59">
        <v>1</v>
      </c>
      <c r="K1254" s="66">
        <v>43422</v>
      </c>
      <c r="L1254" s="63" t="e">
        <f ca="1">DATEDIF(#REF!,TODAY(),"M")</f>
        <v>#REF!</v>
      </c>
      <c r="M1254" s="57">
        <v>1</v>
      </c>
      <c r="N1254" s="57">
        <f t="shared" si="114"/>
        <v>18</v>
      </c>
      <c r="O1254" s="57">
        <f t="shared" si="115"/>
        <v>11</v>
      </c>
      <c r="P1254" s="57" t="str">
        <f t="shared" si="116"/>
        <v>18</v>
      </c>
      <c r="Q1254" s="57">
        <f t="shared" si="117"/>
        <v>18110018</v>
      </c>
      <c r="R1254" s="57">
        <f t="shared" si="118"/>
        <v>181100181</v>
      </c>
      <c r="S1254" s="64">
        <f t="shared" si="119"/>
        <v>52001811181118</v>
      </c>
      <c r="T1254" s="57" t="e">
        <f>COUNTIF(#REF!,tratycont!S1055)</f>
        <v>#REF!</v>
      </c>
      <c r="V1254" s="63" t="s">
        <v>8032</v>
      </c>
    </row>
    <row r="1255" spans="1:24" x14ac:dyDescent="0.2">
      <c r="A1255" s="57">
        <v>1254</v>
      </c>
      <c r="B1255" s="68">
        <v>5200191</v>
      </c>
      <c r="C1255" s="58">
        <v>1</v>
      </c>
      <c r="D1255" s="82">
        <v>0</v>
      </c>
      <c r="E1255" s="59" t="s">
        <v>7583</v>
      </c>
      <c r="F1255" s="59" t="s">
        <v>7596</v>
      </c>
      <c r="G1255" s="59" t="s">
        <v>10266</v>
      </c>
      <c r="H1255" s="60"/>
      <c r="I1255" s="59" t="s">
        <v>10267</v>
      </c>
      <c r="J1255" s="59">
        <v>2</v>
      </c>
      <c r="K1255" s="66">
        <v>43396</v>
      </c>
      <c r="L1255" s="63" t="e">
        <f ca="1">DATEDIF(#REF!,TODAY(),"M")</f>
        <v>#REF!</v>
      </c>
      <c r="M1255" s="57">
        <v>1</v>
      </c>
      <c r="N1255" s="57">
        <f t="shared" si="114"/>
        <v>23</v>
      </c>
      <c r="O1255" s="57">
        <f t="shared" si="115"/>
        <v>10</v>
      </c>
      <c r="P1255" s="57" t="str">
        <f t="shared" si="116"/>
        <v>18</v>
      </c>
      <c r="Q1255" s="57">
        <f t="shared" si="117"/>
        <v>23100018</v>
      </c>
      <c r="R1255" s="57">
        <f t="shared" si="118"/>
        <v>231000182</v>
      </c>
      <c r="S1255" s="64">
        <f t="shared" si="119"/>
        <v>52001912231018</v>
      </c>
      <c r="T1255" s="57" t="e">
        <f>COUNTIF(#REF!,tratycont!S1049)</f>
        <v>#REF!</v>
      </c>
      <c r="V1255" s="63" t="s">
        <v>7790</v>
      </c>
    </row>
    <row r="1256" spans="1:24" x14ac:dyDescent="0.2">
      <c r="A1256" s="57">
        <v>1255</v>
      </c>
      <c r="B1256" s="68">
        <v>5200201</v>
      </c>
      <c r="C1256" s="58">
        <v>1</v>
      </c>
      <c r="D1256" s="82">
        <v>1</v>
      </c>
      <c r="E1256" s="59" t="s">
        <v>7583</v>
      </c>
      <c r="F1256" s="59" t="s">
        <v>7596</v>
      </c>
      <c r="G1256" s="59" t="s">
        <v>10268</v>
      </c>
      <c r="H1256" s="60"/>
      <c r="I1256" s="59" t="s">
        <v>10269</v>
      </c>
      <c r="J1256" s="59">
        <v>1</v>
      </c>
      <c r="K1256" s="66">
        <v>43320</v>
      </c>
      <c r="L1256" s="63" t="e">
        <f ca="1">DATEDIF(#REF!,TODAY(),"M")</f>
        <v>#REF!</v>
      </c>
      <c r="M1256" s="57">
        <v>1</v>
      </c>
      <c r="N1256" s="57">
        <f t="shared" si="114"/>
        <v>8</v>
      </c>
      <c r="O1256" s="57">
        <f t="shared" si="115"/>
        <v>8</v>
      </c>
      <c r="P1256" s="57" t="str">
        <f t="shared" si="116"/>
        <v>18</v>
      </c>
      <c r="Q1256" s="57">
        <f t="shared" si="117"/>
        <v>8080018</v>
      </c>
      <c r="R1256" s="57">
        <f t="shared" si="118"/>
        <v>80800181</v>
      </c>
      <c r="S1256" s="64">
        <f t="shared" si="119"/>
        <v>52002011080818</v>
      </c>
      <c r="T1256" s="57" t="e">
        <f>COUNTIF(#REF!,tratycont!S1043)</f>
        <v>#REF!</v>
      </c>
      <c r="V1256" s="63" t="s">
        <v>7790</v>
      </c>
    </row>
    <row r="1257" spans="1:24" x14ac:dyDescent="0.2">
      <c r="A1257" s="57">
        <v>1256</v>
      </c>
      <c r="B1257" s="68">
        <v>5200211</v>
      </c>
      <c r="C1257" s="58">
        <v>1</v>
      </c>
      <c r="D1257" s="82">
        <v>1</v>
      </c>
      <c r="E1257" s="59" t="s">
        <v>7583</v>
      </c>
      <c r="F1257" s="59" t="s">
        <v>7596</v>
      </c>
      <c r="G1257" s="59" t="s">
        <v>10270</v>
      </c>
      <c r="H1257" s="60"/>
      <c r="I1257" s="59" t="s">
        <v>10271</v>
      </c>
      <c r="J1257" s="59">
        <v>2</v>
      </c>
      <c r="K1257" s="66">
        <v>43496</v>
      </c>
      <c r="L1257" s="63" t="e">
        <f ca="1">DATEDIF(#REF!,TODAY(),"M")</f>
        <v>#REF!</v>
      </c>
      <c r="M1257" s="57">
        <v>1</v>
      </c>
      <c r="N1257" s="57">
        <f t="shared" si="114"/>
        <v>31</v>
      </c>
      <c r="O1257" s="57">
        <f t="shared" si="115"/>
        <v>1</v>
      </c>
      <c r="P1257" s="57" t="str">
        <f t="shared" si="116"/>
        <v>19</v>
      </c>
      <c r="Q1257" s="57">
        <f t="shared" si="117"/>
        <v>31010019</v>
      </c>
      <c r="R1257" s="57">
        <f t="shared" si="118"/>
        <v>310100192</v>
      </c>
      <c r="S1257" s="64">
        <f t="shared" si="119"/>
        <v>52002112310119</v>
      </c>
      <c r="T1257" s="57" t="e">
        <f>COUNTIF(#REF!,tratycont!S1048)</f>
        <v>#REF!</v>
      </c>
      <c r="V1257" s="63" t="s">
        <v>7790</v>
      </c>
    </row>
    <row r="1258" spans="1:24" x14ac:dyDescent="0.2">
      <c r="A1258" s="57">
        <v>1257</v>
      </c>
      <c r="B1258" s="68">
        <v>5200221</v>
      </c>
      <c r="C1258" s="58">
        <v>1</v>
      </c>
      <c r="D1258" s="82">
        <v>0</v>
      </c>
      <c r="E1258" s="59" t="s">
        <v>7583</v>
      </c>
      <c r="F1258" s="59" t="s">
        <v>7596</v>
      </c>
      <c r="G1258" s="59" t="s">
        <v>10272</v>
      </c>
      <c r="H1258" s="70" t="s">
        <v>7932</v>
      </c>
      <c r="I1258" s="59"/>
      <c r="J1258" s="59"/>
      <c r="K1258" s="66"/>
      <c r="L1258" s="63"/>
      <c r="M1258" s="57">
        <v>1</v>
      </c>
      <c r="N1258" s="57">
        <f t="shared" si="114"/>
        <v>0</v>
      </c>
      <c r="O1258" s="57">
        <f t="shared" si="115"/>
        <v>1</v>
      </c>
      <c r="P1258" s="57" t="str">
        <f t="shared" si="116"/>
        <v>00</v>
      </c>
      <c r="Q1258" s="57">
        <f t="shared" si="117"/>
        <v>10000</v>
      </c>
      <c r="R1258" s="57">
        <f t="shared" si="118"/>
        <v>100000</v>
      </c>
      <c r="S1258" s="64">
        <f t="shared" si="119"/>
        <v>52002210000100</v>
      </c>
      <c r="T1258" s="57" t="e">
        <f>COUNTIF(#REF!,tratycont!S1038)</f>
        <v>#REF!</v>
      </c>
      <c r="V1258" s="63" t="s">
        <v>7790</v>
      </c>
    </row>
    <row r="1259" spans="1:24" x14ac:dyDescent="0.2">
      <c r="A1259" s="57">
        <v>1258</v>
      </c>
      <c r="B1259" s="68">
        <v>5200231</v>
      </c>
      <c r="C1259" s="58">
        <v>1</v>
      </c>
      <c r="D1259" s="82">
        <v>2</v>
      </c>
      <c r="E1259" s="59" t="s">
        <v>7583</v>
      </c>
      <c r="F1259" s="59" t="s">
        <v>7596</v>
      </c>
      <c r="G1259" s="59" t="s">
        <v>10273</v>
      </c>
      <c r="H1259" s="60"/>
      <c r="I1259" s="59" t="s">
        <v>10274</v>
      </c>
      <c r="J1259" s="59">
        <v>1</v>
      </c>
      <c r="K1259" s="66">
        <v>43272</v>
      </c>
      <c r="L1259" s="63" t="e">
        <f ca="1">DATEDIF(#REF!,TODAY(),"M")</f>
        <v>#REF!</v>
      </c>
      <c r="M1259" s="57">
        <v>1</v>
      </c>
      <c r="N1259" s="57">
        <f t="shared" si="114"/>
        <v>21</v>
      </c>
      <c r="O1259" s="57">
        <f t="shared" si="115"/>
        <v>6</v>
      </c>
      <c r="P1259" s="57" t="str">
        <f t="shared" si="116"/>
        <v>18</v>
      </c>
      <c r="Q1259" s="57">
        <f t="shared" si="117"/>
        <v>21060018</v>
      </c>
      <c r="R1259" s="57">
        <f t="shared" si="118"/>
        <v>210600181</v>
      </c>
      <c r="S1259" s="64">
        <f t="shared" si="119"/>
        <v>52002311210618</v>
      </c>
      <c r="T1259" s="57" t="e">
        <f>COUNTIF(#REF!,tratycont!S1034)</f>
        <v>#REF!</v>
      </c>
      <c r="V1259" s="63" t="s">
        <v>7790</v>
      </c>
    </row>
    <row r="1260" spans="1:24" x14ac:dyDescent="0.2">
      <c r="A1260" s="57">
        <v>1259</v>
      </c>
      <c r="B1260" s="68">
        <v>5200261</v>
      </c>
      <c r="C1260" s="58">
        <v>1</v>
      </c>
      <c r="D1260" s="82">
        <v>1</v>
      </c>
      <c r="E1260" s="59" t="s">
        <v>7583</v>
      </c>
      <c r="F1260" s="59" t="s">
        <v>7596</v>
      </c>
      <c r="G1260" s="59" t="s">
        <v>10275</v>
      </c>
      <c r="H1260" s="60"/>
      <c r="I1260" s="59" t="s">
        <v>10276</v>
      </c>
      <c r="J1260" s="59">
        <v>1</v>
      </c>
      <c r="K1260" s="66">
        <v>43514</v>
      </c>
      <c r="L1260" s="63" t="e">
        <f ca="1">DATEDIF(#REF!,TODAY(),"M")</f>
        <v>#REF!</v>
      </c>
      <c r="M1260" s="57">
        <v>1</v>
      </c>
      <c r="N1260" s="57">
        <f t="shared" si="114"/>
        <v>18</v>
      </c>
      <c r="O1260" s="57">
        <f t="shared" si="115"/>
        <v>2</v>
      </c>
      <c r="P1260" s="57" t="str">
        <f t="shared" si="116"/>
        <v>19</v>
      </c>
      <c r="Q1260" s="57">
        <f t="shared" si="117"/>
        <v>18020019</v>
      </c>
      <c r="R1260" s="57">
        <f t="shared" si="118"/>
        <v>180200191</v>
      </c>
      <c r="S1260" s="64">
        <f t="shared" si="119"/>
        <v>52002611180219</v>
      </c>
      <c r="T1260" s="57" t="e">
        <f>COUNTIF(#REF!,tratycont!S1037)</f>
        <v>#REF!</v>
      </c>
      <c r="V1260" s="63" t="s">
        <v>7790</v>
      </c>
    </row>
    <row r="1261" spans="1:24" x14ac:dyDescent="0.2">
      <c r="A1261" s="57">
        <v>1260</v>
      </c>
      <c r="B1261" s="68">
        <v>5200271</v>
      </c>
      <c r="C1261" s="58">
        <v>1</v>
      </c>
      <c r="D1261" s="82">
        <v>0</v>
      </c>
      <c r="E1261" s="59" t="s">
        <v>7583</v>
      </c>
      <c r="F1261" s="59" t="s">
        <v>7596</v>
      </c>
      <c r="G1261" s="59" t="s">
        <v>10277</v>
      </c>
      <c r="H1261" s="60"/>
      <c r="I1261" s="59" t="s">
        <v>10278</v>
      </c>
      <c r="J1261" s="59">
        <v>2</v>
      </c>
      <c r="K1261" s="66">
        <v>43488</v>
      </c>
      <c r="L1261" s="63" t="e">
        <f ca="1">DATEDIF(#REF!,TODAY(),"M")</f>
        <v>#REF!</v>
      </c>
      <c r="M1261" s="57">
        <v>1</v>
      </c>
      <c r="N1261" s="57">
        <f t="shared" si="114"/>
        <v>23</v>
      </c>
      <c r="O1261" s="57">
        <f t="shared" si="115"/>
        <v>1</v>
      </c>
      <c r="P1261" s="57" t="str">
        <f t="shared" si="116"/>
        <v>19</v>
      </c>
      <c r="Q1261" s="57">
        <f t="shared" si="117"/>
        <v>23010019</v>
      </c>
      <c r="R1261" s="57">
        <f t="shared" si="118"/>
        <v>230100192</v>
      </c>
      <c r="S1261" s="64">
        <f t="shared" si="119"/>
        <v>52002712230119</v>
      </c>
      <c r="T1261" s="57" t="e">
        <f>COUNTIF(#REF!,tratycont!S1042)</f>
        <v>#REF!</v>
      </c>
      <c r="V1261" s="63" t="s">
        <v>7790</v>
      </c>
    </row>
    <row r="1262" spans="1:24" x14ac:dyDescent="0.2">
      <c r="A1262" s="57">
        <v>1261</v>
      </c>
      <c r="B1262" s="58">
        <v>5200281</v>
      </c>
      <c r="C1262" s="58">
        <v>1</v>
      </c>
      <c r="D1262" s="82">
        <v>0</v>
      </c>
      <c r="E1262" s="59" t="s">
        <v>7583</v>
      </c>
      <c r="F1262" s="59" t="s">
        <v>7596</v>
      </c>
      <c r="G1262" s="59" t="s">
        <v>10279</v>
      </c>
      <c r="H1262" s="70" t="s">
        <v>7932</v>
      </c>
      <c r="I1262" s="59"/>
      <c r="J1262" s="59"/>
      <c r="K1262" s="66"/>
      <c r="L1262" s="63"/>
      <c r="M1262" s="57">
        <v>1</v>
      </c>
      <c r="N1262" s="57">
        <f t="shared" si="114"/>
        <v>0</v>
      </c>
      <c r="O1262" s="57">
        <f t="shared" si="115"/>
        <v>1</v>
      </c>
      <c r="P1262" s="57" t="str">
        <f t="shared" si="116"/>
        <v>00</v>
      </c>
      <c r="Q1262" s="57">
        <f t="shared" si="117"/>
        <v>10000</v>
      </c>
      <c r="R1262" s="57">
        <f t="shared" si="118"/>
        <v>100000</v>
      </c>
      <c r="S1262" s="64">
        <f t="shared" si="119"/>
        <v>52002810000100</v>
      </c>
      <c r="T1262" s="57" t="e">
        <f>COUNTIF(#REF!,tratycont!S1047)</f>
        <v>#REF!</v>
      </c>
      <c r="V1262" s="63" t="s">
        <v>8076</v>
      </c>
      <c r="X1262" s="73">
        <v>0.91200000000000003</v>
      </c>
    </row>
    <row r="1263" spans="1:24" x14ac:dyDescent="0.2">
      <c r="A1263" s="57">
        <v>1262</v>
      </c>
      <c r="B1263" s="67">
        <v>5220011</v>
      </c>
      <c r="C1263" s="58">
        <v>1</v>
      </c>
      <c r="D1263" s="82">
        <v>1</v>
      </c>
      <c r="E1263" s="59" t="s">
        <v>7583</v>
      </c>
      <c r="F1263" s="59" t="s">
        <v>10280</v>
      </c>
      <c r="G1263" s="59" t="s">
        <v>10281</v>
      </c>
      <c r="H1263" s="60"/>
      <c r="I1263" s="59" t="s">
        <v>10282</v>
      </c>
      <c r="J1263" s="59">
        <v>2</v>
      </c>
      <c r="K1263" s="66">
        <v>43220</v>
      </c>
      <c r="L1263" s="63" t="e">
        <f ca="1">DATEDIF(#REF!,TODAY(),"M")</f>
        <v>#REF!</v>
      </c>
      <c r="M1263" s="57">
        <v>1</v>
      </c>
      <c r="N1263" s="57">
        <f t="shared" si="114"/>
        <v>30</v>
      </c>
      <c r="O1263" s="57">
        <f t="shared" si="115"/>
        <v>4</v>
      </c>
      <c r="P1263" s="57" t="str">
        <f t="shared" si="116"/>
        <v>18</v>
      </c>
      <c r="Q1263" s="57">
        <f t="shared" si="117"/>
        <v>30040018</v>
      </c>
      <c r="R1263" s="57">
        <f t="shared" si="118"/>
        <v>300400182</v>
      </c>
      <c r="S1263" s="64">
        <f t="shared" si="119"/>
        <v>52200112300418</v>
      </c>
      <c r="T1263" s="57" t="e">
        <f>COUNTIF(#REF!,tratycont!S1064)</f>
        <v>#REF!</v>
      </c>
      <c r="V1263" s="63" t="s">
        <v>7790</v>
      </c>
    </row>
    <row r="1264" spans="1:24" x14ac:dyDescent="0.2">
      <c r="A1264" s="57">
        <v>1263</v>
      </c>
      <c r="B1264" s="67">
        <v>5220021</v>
      </c>
      <c r="C1264" s="58">
        <v>1</v>
      </c>
      <c r="D1264" s="82">
        <v>1</v>
      </c>
      <c r="E1264" s="59" t="s">
        <v>7583</v>
      </c>
      <c r="F1264" s="59" t="s">
        <v>10280</v>
      </c>
      <c r="G1264" s="59" t="s">
        <v>10283</v>
      </c>
      <c r="H1264" s="60"/>
      <c r="I1264" s="59" t="s">
        <v>10284</v>
      </c>
      <c r="J1264" s="59">
        <v>1</v>
      </c>
      <c r="K1264" s="66">
        <v>43215</v>
      </c>
      <c r="L1264" s="63" t="e">
        <f ca="1">DATEDIF(#REF!,TODAY(),"M")</f>
        <v>#REF!</v>
      </c>
      <c r="M1264" s="57">
        <v>1</v>
      </c>
      <c r="N1264" s="57">
        <f t="shared" si="114"/>
        <v>25</v>
      </c>
      <c r="O1264" s="57">
        <f t="shared" si="115"/>
        <v>4</v>
      </c>
      <c r="P1264" s="57" t="str">
        <f t="shared" si="116"/>
        <v>18</v>
      </c>
      <c r="Q1264" s="57">
        <f t="shared" si="117"/>
        <v>25040018</v>
      </c>
      <c r="R1264" s="57">
        <f t="shared" si="118"/>
        <v>250400181</v>
      </c>
      <c r="S1264" s="64">
        <f t="shared" si="119"/>
        <v>52200211250418</v>
      </c>
      <c r="T1264" s="57" t="e">
        <f>COUNTIF(#REF!,tratycont!S1068)</f>
        <v>#REF!</v>
      </c>
      <c r="V1264" s="63" t="s">
        <v>7790</v>
      </c>
    </row>
    <row r="1265" spans="1:22" x14ac:dyDescent="0.2">
      <c r="A1265" s="57">
        <v>1264</v>
      </c>
      <c r="B1265" s="67">
        <v>5220031</v>
      </c>
      <c r="C1265" s="58">
        <v>1</v>
      </c>
      <c r="D1265" s="82">
        <v>1</v>
      </c>
      <c r="E1265" s="59" t="s">
        <v>7583</v>
      </c>
      <c r="F1265" s="59" t="s">
        <v>10280</v>
      </c>
      <c r="G1265" s="59" t="s">
        <v>10285</v>
      </c>
      <c r="H1265" s="60"/>
      <c r="I1265" s="59" t="s">
        <v>10286</v>
      </c>
      <c r="J1265" s="59">
        <v>1</v>
      </c>
      <c r="K1265" s="66">
        <v>43212</v>
      </c>
      <c r="L1265" s="63" t="e">
        <f ca="1">DATEDIF(#REF!,TODAY(),"M")</f>
        <v>#REF!</v>
      </c>
      <c r="M1265" s="57">
        <v>1</v>
      </c>
      <c r="N1265" s="57">
        <f t="shared" si="114"/>
        <v>22</v>
      </c>
      <c r="O1265" s="57">
        <f t="shared" si="115"/>
        <v>4</v>
      </c>
      <c r="P1265" s="57" t="str">
        <f t="shared" si="116"/>
        <v>18</v>
      </c>
      <c r="Q1265" s="57">
        <f t="shared" si="117"/>
        <v>22040018</v>
      </c>
      <c r="R1265" s="57">
        <f t="shared" si="118"/>
        <v>220400181</v>
      </c>
      <c r="S1265" s="64">
        <f t="shared" si="119"/>
        <v>52200311220418</v>
      </c>
      <c r="T1265" s="57" t="e">
        <f>COUNTIF(#REF!,tratycont!S1059)</f>
        <v>#REF!</v>
      </c>
      <c r="V1265" s="63" t="s">
        <v>7790</v>
      </c>
    </row>
    <row r="1266" spans="1:22" x14ac:dyDescent="0.2">
      <c r="A1266" s="57">
        <v>1265</v>
      </c>
      <c r="B1266" s="67">
        <v>5220041</v>
      </c>
      <c r="C1266" s="58">
        <v>1</v>
      </c>
      <c r="D1266" s="82">
        <v>2</v>
      </c>
      <c r="E1266" s="59" t="s">
        <v>7583</v>
      </c>
      <c r="F1266" s="59" t="s">
        <v>10280</v>
      </c>
      <c r="G1266" s="59" t="s">
        <v>10287</v>
      </c>
      <c r="H1266" s="60"/>
      <c r="I1266" s="59" t="s">
        <v>10288</v>
      </c>
      <c r="J1266" s="59">
        <v>1</v>
      </c>
      <c r="K1266" s="66">
        <v>43229</v>
      </c>
      <c r="L1266" s="63" t="e">
        <f ca="1">DATEDIF(#REF!,TODAY(),"M")</f>
        <v>#REF!</v>
      </c>
      <c r="M1266" s="57">
        <v>1</v>
      </c>
      <c r="N1266" s="57">
        <f t="shared" si="114"/>
        <v>9</v>
      </c>
      <c r="O1266" s="57">
        <f t="shared" si="115"/>
        <v>5</v>
      </c>
      <c r="P1266" s="57" t="str">
        <f t="shared" si="116"/>
        <v>18</v>
      </c>
      <c r="Q1266" s="57">
        <f t="shared" si="117"/>
        <v>9050018</v>
      </c>
      <c r="R1266" s="57">
        <f t="shared" si="118"/>
        <v>90500181</v>
      </c>
      <c r="S1266" s="64">
        <f t="shared" si="119"/>
        <v>52200411090518</v>
      </c>
      <c r="T1266" s="57" t="e">
        <f>COUNTIF(#REF!,tratycont!S1065)</f>
        <v>#REF!</v>
      </c>
      <c r="V1266" s="63" t="s">
        <v>7790</v>
      </c>
    </row>
    <row r="1267" spans="1:22" x14ac:dyDescent="0.2">
      <c r="A1267" s="57">
        <v>1266</v>
      </c>
      <c r="B1267" s="67">
        <v>5220051</v>
      </c>
      <c r="C1267" s="58">
        <v>1</v>
      </c>
      <c r="D1267" s="82">
        <v>1</v>
      </c>
      <c r="E1267" s="59" t="s">
        <v>7583</v>
      </c>
      <c r="F1267" s="59" t="s">
        <v>10280</v>
      </c>
      <c r="G1267" s="59" t="s">
        <v>10289</v>
      </c>
      <c r="H1267" s="60"/>
      <c r="I1267" s="59" t="s">
        <v>10290</v>
      </c>
      <c r="J1267" s="59">
        <v>1</v>
      </c>
      <c r="K1267" s="66">
        <v>43208</v>
      </c>
      <c r="L1267" s="63" t="e">
        <f ca="1">DATEDIF(#REF!,TODAY(),"M")</f>
        <v>#REF!</v>
      </c>
      <c r="M1267" s="57">
        <v>1</v>
      </c>
      <c r="N1267" s="57">
        <f t="shared" si="114"/>
        <v>18</v>
      </c>
      <c r="O1267" s="57">
        <f t="shared" si="115"/>
        <v>4</v>
      </c>
      <c r="P1267" s="57" t="str">
        <f t="shared" si="116"/>
        <v>18</v>
      </c>
      <c r="Q1267" s="57">
        <f t="shared" si="117"/>
        <v>18040018</v>
      </c>
      <c r="R1267" s="57">
        <f t="shared" si="118"/>
        <v>180400181</v>
      </c>
      <c r="S1267" s="64">
        <f t="shared" si="119"/>
        <v>52200511180418</v>
      </c>
      <c r="T1267" s="57" t="e">
        <f>COUNTIF(#REF!,tratycont!S1070)</f>
        <v>#REF!</v>
      </c>
      <c r="V1267" s="63" t="s">
        <v>7790</v>
      </c>
    </row>
    <row r="1268" spans="1:22" x14ac:dyDescent="0.2">
      <c r="A1268" s="57">
        <v>1267</v>
      </c>
      <c r="B1268" s="67">
        <v>5220071</v>
      </c>
      <c r="C1268" s="58">
        <v>1</v>
      </c>
      <c r="D1268" s="82">
        <v>1</v>
      </c>
      <c r="E1268" s="59" t="s">
        <v>7583</v>
      </c>
      <c r="F1268" s="59" t="s">
        <v>10280</v>
      </c>
      <c r="G1268" s="59" t="s">
        <v>10291</v>
      </c>
      <c r="H1268" s="60"/>
      <c r="I1268" s="59" t="s">
        <v>10292</v>
      </c>
      <c r="J1268" s="59">
        <v>2</v>
      </c>
      <c r="K1268" s="66">
        <v>43211</v>
      </c>
      <c r="L1268" s="63" t="e">
        <f ca="1">DATEDIF(#REF!,TODAY(),"M")</f>
        <v>#REF!</v>
      </c>
      <c r="M1268" s="57">
        <v>1</v>
      </c>
      <c r="N1268" s="57">
        <f t="shared" si="114"/>
        <v>21</v>
      </c>
      <c r="O1268" s="57">
        <f t="shared" si="115"/>
        <v>4</v>
      </c>
      <c r="P1268" s="57" t="str">
        <f t="shared" si="116"/>
        <v>18</v>
      </c>
      <c r="Q1268" s="57">
        <f t="shared" si="117"/>
        <v>21040018</v>
      </c>
      <c r="R1268" s="57">
        <f t="shared" si="118"/>
        <v>210400182</v>
      </c>
      <c r="S1268" s="64">
        <f t="shared" si="119"/>
        <v>52200712210418</v>
      </c>
      <c r="T1268" s="57" t="e">
        <f>COUNTIF(#REF!,tratycont!S1062)</f>
        <v>#REF!</v>
      </c>
      <c r="V1268" s="63" t="s">
        <v>7790</v>
      </c>
    </row>
    <row r="1269" spans="1:22" x14ac:dyDescent="0.2">
      <c r="A1269" s="57">
        <v>1268</v>
      </c>
      <c r="B1269" s="67">
        <v>5220091</v>
      </c>
      <c r="C1269" s="58">
        <v>1</v>
      </c>
      <c r="D1269" s="82">
        <v>1</v>
      </c>
      <c r="E1269" s="59" t="s">
        <v>7583</v>
      </c>
      <c r="F1269" s="59" t="s">
        <v>10280</v>
      </c>
      <c r="G1269" s="59" t="s">
        <v>10293</v>
      </c>
      <c r="H1269" s="60"/>
      <c r="I1269" s="59" t="s">
        <v>10294</v>
      </c>
      <c r="J1269" s="59">
        <v>2</v>
      </c>
      <c r="K1269" s="66">
        <v>43335</v>
      </c>
      <c r="L1269" s="63" t="e">
        <f ca="1">DATEDIF(#REF!,TODAY(),"M")</f>
        <v>#REF!</v>
      </c>
      <c r="M1269" s="57">
        <v>1</v>
      </c>
      <c r="N1269" s="57">
        <f t="shared" si="114"/>
        <v>23</v>
      </c>
      <c r="O1269" s="57">
        <f t="shared" si="115"/>
        <v>8</v>
      </c>
      <c r="P1269" s="57" t="str">
        <f t="shared" si="116"/>
        <v>18</v>
      </c>
      <c r="Q1269" s="57">
        <f t="shared" si="117"/>
        <v>23080018</v>
      </c>
      <c r="R1269" s="57">
        <f t="shared" si="118"/>
        <v>230800182</v>
      </c>
      <c r="S1269" s="64">
        <f t="shared" si="119"/>
        <v>52200912230818</v>
      </c>
      <c r="T1269" s="57" t="e">
        <f>COUNTIF(#REF!,tratycont!S1066)</f>
        <v>#REF!</v>
      </c>
      <c r="V1269" s="63" t="s">
        <v>7790</v>
      </c>
    </row>
    <row r="1270" spans="1:22" x14ac:dyDescent="0.2">
      <c r="A1270" s="57">
        <v>1269</v>
      </c>
      <c r="B1270" s="67">
        <v>5220101</v>
      </c>
      <c r="C1270" s="58">
        <v>1</v>
      </c>
      <c r="D1270" s="82">
        <v>0</v>
      </c>
      <c r="E1270" s="59" t="s">
        <v>7583</v>
      </c>
      <c r="F1270" s="59" t="s">
        <v>10280</v>
      </c>
      <c r="G1270" s="59" t="s">
        <v>10295</v>
      </c>
      <c r="H1270" s="60"/>
      <c r="I1270" s="59" t="s">
        <v>10296</v>
      </c>
      <c r="J1270" s="59">
        <v>2</v>
      </c>
      <c r="K1270" s="66">
        <v>43489</v>
      </c>
      <c r="L1270" s="63" t="e">
        <f ca="1">DATEDIF(#REF!,TODAY(),"M")</f>
        <v>#REF!</v>
      </c>
      <c r="M1270" s="57">
        <v>1</v>
      </c>
      <c r="N1270" s="57">
        <f t="shared" si="114"/>
        <v>24</v>
      </c>
      <c r="O1270" s="57">
        <f t="shared" si="115"/>
        <v>1</v>
      </c>
      <c r="P1270" s="57" t="str">
        <f t="shared" si="116"/>
        <v>19</v>
      </c>
      <c r="Q1270" s="57">
        <f t="shared" si="117"/>
        <v>24010019</v>
      </c>
      <c r="R1270" s="57">
        <f t="shared" si="118"/>
        <v>240100192</v>
      </c>
      <c r="S1270" s="64">
        <f t="shared" si="119"/>
        <v>52201012240119</v>
      </c>
      <c r="T1270" s="57" t="e">
        <f>COUNTIF(#REF!,tratycont!S1056)</f>
        <v>#REF!</v>
      </c>
      <c r="V1270" s="63" t="s">
        <v>7790</v>
      </c>
    </row>
    <row r="1271" spans="1:22" x14ac:dyDescent="0.2">
      <c r="A1271" s="57">
        <v>1270</v>
      </c>
      <c r="B1271" s="67">
        <v>5220111</v>
      </c>
      <c r="C1271" s="58">
        <v>1</v>
      </c>
      <c r="D1271" s="82">
        <v>1</v>
      </c>
      <c r="E1271" s="59" t="s">
        <v>7583</v>
      </c>
      <c r="F1271" s="59" t="s">
        <v>10280</v>
      </c>
      <c r="G1271" s="59" t="s">
        <v>10297</v>
      </c>
      <c r="H1271" s="60"/>
      <c r="I1271" s="59" t="s">
        <v>10298</v>
      </c>
      <c r="J1271" s="59">
        <v>2</v>
      </c>
      <c r="K1271" s="66">
        <v>43370</v>
      </c>
      <c r="L1271" s="63" t="e">
        <f ca="1">DATEDIF(#REF!,TODAY(),"M")</f>
        <v>#REF!</v>
      </c>
      <c r="M1271" s="57">
        <v>1</v>
      </c>
      <c r="N1271" s="57">
        <f t="shared" si="114"/>
        <v>27</v>
      </c>
      <c r="O1271" s="57">
        <f t="shared" si="115"/>
        <v>9</v>
      </c>
      <c r="P1271" s="57" t="str">
        <f t="shared" si="116"/>
        <v>18</v>
      </c>
      <c r="Q1271" s="57">
        <f t="shared" si="117"/>
        <v>27090018</v>
      </c>
      <c r="R1271" s="57">
        <f t="shared" si="118"/>
        <v>270900182</v>
      </c>
      <c r="S1271" s="64">
        <f t="shared" si="119"/>
        <v>52201112270918</v>
      </c>
      <c r="T1271" s="57" t="e">
        <f>COUNTIF(#REF!,tratycont!S1058)</f>
        <v>#REF!</v>
      </c>
      <c r="V1271" s="63" t="s">
        <v>7790</v>
      </c>
    </row>
    <row r="1272" spans="1:22" x14ac:dyDescent="0.2">
      <c r="A1272" s="57">
        <v>1271</v>
      </c>
      <c r="B1272" s="67">
        <v>5220121</v>
      </c>
      <c r="C1272" s="58">
        <v>1</v>
      </c>
      <c r="D1272" s="82">
        <v>0</v>
      </c>
      <c r="E1272" s="59" t="s">
        <v>7583</v>
      </c>
      <c r="F1272" s="59" t="s">
        <v>10280</v>
      </c>
      <c r="G1272" s="59" t="s">
        <v>10299</v>
      </c>
      <c r="H1272" s="60"/>
      <c r="I1272" s="59" t="s">
        <v>10300</v>
      </c>
      <c r="J1272" s="59">
        <v>1</v>
      </c>
      <c r="K1272" s="66">
        <v>43444</v>
      </c>
      <c r="L1272" s="63" t="e">
        <f ca="1">DATEDIF(#REF!,TODAY(),"M")</f>
        <v>#REF!</v>
      </c>
      <c r="M1272" s="57">
        <v>1</v>
      </c>
      <c r="N1272" s="57">
        <f t="shared" si="114"/>
        <v>10</v>
      </c>
      <c r="O1272" s="57">
        <f t="shared" si="115"/>
        <v>12</v>
      </c>
      <c r="P1272" s="57" t="str">
        <f t="shared" si="116"/>
        <v>18</v>
      </c>
      <c r="Q1272" s="57">
        <f t="shared" si="117"/>
        <v>10120018</v>
      </c>
      <c r="R1272" s="57">
        <f t="shared" si="118"/>
        <v>101200181</v>
      </c>
      <c r="S1272" s="64">
        <f t="shared" si="119"/>
        <v>52201211101218</v>
      </c>
      <c r="T1272" s="57" t="e">
        <f>COUNTIF(#REF!,tratycont!S1063)</f>
        <v>#REF!</v>
      </c>
      <c r="V1272" s="63" t="s">
        <v>7790</v>
      </c>
    </row>
    <row r="1273" spans="1:22" x14ac:dyDescent="0.2">
      <c r="A1273" s="57">
        <v>1272</v>
      </c>
      <c r="B1273" s="67">
        <v>5220131</v>
      </c>
      <c r="C1273" s="58">
        <v>1</v>
      </c>
      <c r="D1273" s="82">
        <v>1</v>
      </c>
      <c r="E1273" s="59" t="s">
        <v>7583</v>
      </c>
      <c r="F1273" s="59" t="s">
        <v>10280</v>
      </c>
      <c r="G1273" s="59" t="s">
        <v>10301</v>
      </c>
      <c r="H1273" s="60"/>
      <c r="I1273" s="59" t="s">
        <v>10302</v>
      </c>
      <c r="J1273" s="59">
        <v>1</v>
      </c>
      <c r="K1273" s="66">
        <v>43334</v>
      </c>
      <c r="L1273" s="63" t="e">
        <f ca="1">DATEDIF(#REF!,TODAY(),"M")</f>
        <v>#REF!</v>
      </c>
      <c r="M1273" s="57">
        <v>1</v>
      </c>
      <c r="N1273" s="57">
        <f t="shared" si="114"/>
        <v>22</v>
      </c>
      <c r="O1273" s="57">
        <f t="shared" si="115"/>
        <v>8</v>
      </c>
      <c r="P1273" s="57" t="str">
        <f t="shared" si="116"/>
        <v>18</v>
      </c>
      <c r="Q1273" s="57">
        <f t="shared" si="117"/>
        <v>22080018</v>
      </c>
      <c r="R1273" s="57">
        <f t="shared" si="118"/>
        <v>220800181</v>
      </c>
      <c r="S1273" s="64">
        <f t="shared" si="119"/>
        <v>52201311220818</v>
      </c>
      <c r="T1273" s="57" t="e">
        <f>COUNTIF(#REF!,tratycont!S1061)</f>
        <v>#REF!</v>
      </c>
      <c r="V1273" s="63" t="s">
        <v>7790</v>
      </c>
    </row>
    <row r="1274" spans="1:22" x14ac:dyDescent="0.2">
      <c r="A1274" s="57">
        <v>1273</v>
      </c>
      <c r="B1274" s="67">
        <v>5220141</v>
      </c>
      <c r="C1274" s="58">
        <v>1</v>
      </c>
      <c r="D1274" s="82">
        <v>0</v>
      </c>
      <c r="E1274" s="59" t="s">
        <v>7583</v>
      </c>
      <c r="F1274" s="59" t="s">
        <v>10280</v>
      </c>
      <c r="G1274" s="59" t="s">
        <v>10303</v>
      </c>
      <c r="H1274" s="60"/>
      <c r="I1274" s="59" t="s">
        <v>10304</v>
      </c>
      <c r="J1274" s="59">
        <v>2</v>
      </c>
      <c r="K1274" s="66">
        <v>43461</v>
      </c>
      <c r="L1274" s="63" t="e">
        <f ca="1">DATEDIF(#REF!,TODAY(),"M")</f>
        <v>#REF!</v>
      </c>
      <c r="M1274" s="57">
        <v>1</v>
      </c>
      <c r="N1274" s="57">
        <f t="shared" si="114"/>
        <v>27</v>
      </c>
      <c r="O1274" s="57">
        <f t="shared" si="115"/>
        <v>12</v>
      </c>
      <c r="P1274" s="57" t="str">
        <f t="shared" si="116"/>
        <v>18</v>
      </c>
      <c r="Q1274" s="57">
        <f t="shared" si="117"/>
        <v>27120018</v>
      </c>
      <c r="R1274" s="57">
        <f t="shared" si="118"/>
        <v>271200182</v>
      </c>
      <c r="S1274" s="64">
        <f t="shared" si="119"/>
        <v>52201412271218</v>
      </c>
      <c r="T1274" s="57" t="e">
        <f>COUNTIF(#REF!,tratycont!S1057)</f>
        <v>#REF!</v>
      </c>
      <c r="V1274" s="63" t="s">
        <v>7790</v>
      </c>
    </row>
    <row r="1275" spans="1:22" x14ac:dyDescent="0.2">
      <c r="A1275" s="57">
        <v>1274</v>
      </c>
      <c r="B1275" s="67">
        <v>5220151</v>
      </c>
      <c r="C1275" s="58">
        <v>1</v>
      </c>
      <c r="D1275" s="82">
        <v>1</v>
      </c>
      <c r="E1275" s="59" t="s">
        <v>7583</v>
      </c>
      <c r="F1275" s="59" t="s">
        <v>10280</v>
      </c>
      <c r="G1275" s="59" t="s">
        <v>10305</v>
      </c>
      <c r="H1275" s="60"/>
      <c r="I1275" s="59" t="s">
        <v>10306</v>
      </c>
      <c r="J1275" s="59">
        <v>2</v>
      </c>
      <c r="K1275" s="66">
        <v>43492</v>
      </c>
      <c r="L1275" s="63" t="e">
        <f ca="1">DATEDIF(#REF!,TODAY(),"M")</f>
        <v>#REF!</v>
      </c>
      <c r="M1275" s="57">
        <v>1</v>
      </c>
      <c r="N1275" s="57">
        <f t="shared" si="114"/>
        <v>27</v>
      </c>
      <c r="O1275" s="57">
        <f t="shared" si="115"/>
        <v>1</v>
      </c>
      <c r="P1275" s="57" t="str">
        <f t="shared" si="116"/>
        <v>19</v>
      </c>
      <c r="Q1275" s="57">
        <f t="shared" si="117"/>
        <v>27010019</v>
      </c>
      <c r="R1275" s="57">
        <f t="shared" si="118"/>
        <v>270100192</v>
      </c>
      <c r="S1275" s="64">
        <f t="shared" si="119"/>
        <v>52201512270119</v>
      </c>
      <c r="T1275" s="57" t="e">
        <f>COUNTIF(#REF!,tratycont!#REF!)</f>
        <v>#REF!</v>
      </c>
      <c r="V1275" s="63" t="s">
        <v>7790</v>
      </c>
    </row>
    <row r="1276" spans="1:22" x14ac:dyDescent="0.2">
      <c r="A1276" s="57">
        <v>1275</v>
      </c>
      <c r="B1276" s="67">
        <v>5220161</v>
      </c>
      <c r="C1276" s="58">
        <v>1</v>
      </c>
      <c r="D1276" s="82">
        <v>0</v>
      </c>
      <c r="E1276" s="59" t="s">
        <v>7583</v>
      </c>
      <c r="F1276" s="59" t="s">
        <v>10280</v>
      </c>
      <c r="G1276" s="59" t="s">
        <v>10307</v>
      </c>
      <c r="H1276" s="60"/>
      <c r="I1276" s="59" t="s">
        <v>10308</v>
      </c>
      <c r="J1276" s="59">
        <v>2</v>
      </c>
      <c r="K1276" s="66">
        <v>43442</v>
      </c>
      <c r="L1276" s="63" t="e">
        <f ca="1">DATEDIF(#REF!,TODAY(),"M")</f>
        <v>#REF!</v>
      </c>
      <c r="M1276" s="57">
        <v>1</v>
      </c>
      <c r="N1276" s="57">
        <f t="shared" si="114"/>
        <v>8</v>
      </c>
      <c r="O1276" s="57">
        <f t="shared" si="115"/>
        <v>12</v>
      </c>
      <c r="P1276" s="57" t="str">
        <f t="shared" si="116"/>
        <v>18</v>
      </c>
      <c r="Q1276" s="57">
        <f t="shared" si="117"/>
        <v>8120018</v>
      </c>
      <c r="R1276" s="57">
        <f t="shared" si="118"/>
        <v>81200182</v>
      </c>
      <c r="S1276" s="64">
        <f t="shared" si="119"/>
        <v>52201612081218</v>
      </c>
      <c r="T1276" s="57" t="e">
        <f>COUNTIF(#REF!,tratycont!S1060)</f>
        <v>#REF!</v>
      </c>
      <c r="V1276" s="63" t="s">
        <v>7790</v>
      </c>
    </row>
    <row r="1277" spans="1:22" x14ac:dyDescent="0.2">
      <c r="A1277" s="57">
        <v>1276</v>
      </c>
      <c r="B1277" s="67">
        <v>5220171</v>
      </c>
      <c r="C1277" s="58">
        <v>1</v>
      </c>
      <c r="D1277" s="82">
        <v>0</v>
      </c>
      <c r="E1277" s="59" t="s">
        <v>7583</v>
      </c>
      <c r="F1277" s="59" t="s">
        <v>10280</v>
      </c>
      <c r="G1277" s="59" t="s">
        <v>10309</v>
      </c>
      <c r="H1277" s="60"/>
      <c r="I1277" s="59" t="s">
        <v>10310</v>
      </c>
      <c r="J1277" s="59">
        <v>1</v>
      </c>
      <c r="K1277" s="66">
        <v>43596</v>
      </c>
      <c r="L1277" s="63" t="e">
        <f ca="1">DATEDIF(#REF!,TODAY(),"M")</f>
        <v>#REF!</v>
      </c>
      <c r="M1277" s="57">
        <v>1</v>
      </c>
      <c r="N1277" s="57">
        <f t="shared" si="114"/>
        <v>11</v>
      </c>
      <c r="O1277" s="57">
        <f t="shared" si="115"/>
        <v>5</v>
      </c>
      <c r="P1277" s="57" t="str">
        <f t="shared" si="116"/>
        <v>19</v>
      </c>
      <c r="Q1277" s="57">
        <f t="shared" si="117"/>
        <v>11050019</v>
      </c>
      <c r="R1277" s="57">
        <f t="shared" si="118"/>
        <v>110500191</v>
      </c>
      <c r="S1277" s="64">
        <f t="shared" si="119"/>
        <v>52201711110519</v>
      </c>
      <c r="T1277" s="57" t="e">
        <f>COUNTIF(#REF!,tratycont!S1069)</f>
        <v>#REF!</v>
      </c>
      <c r="V1277" s="63" t="s">
        <v>7790</v>
      </c>
    </row>
    <row r="1278" spans="1:22" x14ac:dyDescent="0.2">
      <c r="A1278" s="57">
        <v>1277</v>
      </c>
      <c r="B1278" s="68">
        <v>5220181</v>
      </c>
      <c r="C1278" s="58">
        <v>1</v>
      </c>
      <c r="D1278" s="82">
        <v>0</v>
      </c>
      <c r="E1278" s="59" t="s">
        <v>7583</v>
      </c>
      <c r="F1278" s="59" t="s">
        <v>10280</v>
      </c>
      <c r="G1278" s="59" t="s">
        <v>10311</v>
      </c>
      <c r="H1278" s="60"/>
      <c r="I1278" s="59" t="s">
        <v>10312</v>
      </c>
      <c r="J1278" s="59">
        <v>1</v>
      </c>
      <c r="K1278" s="66">
        <v>43441</v>
      </c>
      <c r="L1278" s="63" t="e">
        <f ca="1">DATEDIF(#REF!,TODAY(),"M")</f>
        <v>#REF!</v>
      </c>
      <c r="M1278" s="57">
        <v>1</v>
      </c>
      <c r="N1278" s="57">
        <f t="shared" si="114"/>
        <v>7</v>
      </c>
      <c r="O1278" s="57">
        <f t="shared" si="115"/>
        <v>12</v>
      </c>
      <c r="P1278" s="57" t="str">
        <f t="shared" si="116"/>
        <v>18</v>
      </c>
      <c r="Q1278" s="57">
        <f t="shared" si="117"/>
        <v>7120018</v>
      </c>
      <c r="R1278" s="57">
        <f t="shared" si="118"/>
        <v>71200181</v>
      </c>
      <c r="S1278" s="64">
        <f t="shared" si="119"/>
        <v>52201811071218</v>
      </c>
      <c r="T1278" s="57" t="e">
        <f>COUNTIF(#REF!,tratycont!S1067)</f>
        <v>#REF!</v>
      </c>
      <c r="V1278" s="63" t="s">
        <v>7790</v>
      </c>
    </row>
    <row r="1279" spans="1:22" x14ac:dyDescent="0.2">
      <c r="A1279" s="57">
        <v>1278</v>
      </c>
      <c r="B1279" s="68">
        <v>5230011</v>
      </c>
      <c r="C1279" s="58">
        <v>1</v>
      </c>
      <c r="D1279" s="82">
        <v>1</v>
      </c>
      <c r="E1279" s="59" t="s">
        <v>7583</v>
      </c>
      <c r="F1279" s="59" t="s">
        <v>7598</v>
      </c>
      <c r="G1279" s="59" t="s">
        <v>10313</v>
      </c>
      <c r="H1279" s="60"/>
      <c r="I1279" s="59" t="s">
        <v>10314</v>
      </c>
      <c r="J1279" s="59">
        <v>1</v>
      </c>
      <c r="K1279" s="66">
        <v>43229</v>
      </c>
      <c r="L1279" s="63" t="e">
        <f ca="1">DATEDIF(#REF!,TODAY(),"M")</f>
        <v>#REF!</v>
      </c>
      <c r="M1279" s="57">
        <v>1</v>
      </c>
      <c r="N1279" s="57">
        <f t="shared" si="114"/>
        <v>9</v>
      </c>
      <c r="O1279" s="57">
        <f t="shared" si="115"/>
        <v>5</v>
      </c>
      <c r="P1279" s="57" t="str">
        <f t="shared" si="116"/>
        <v>18</v>
      </c>
      <c r="Q1279" s="57">
        <f t="shared" si="117"/>
        <v>9050018</v>
      </c>
      <c r="R1279" s="57">
        <f t="shared" si="118"/>
        <v>90500181</v>
      </c>
      <c r="S1279" s="64">
        <f t="shared" si="119"/>
        <v>52300111090518</v>
      </c>
      <c r="T1279" s="57" t="e">
        <f>COUNTIF(#REF!,tratycont!S990)</f>
        <v>#REF!</v>
      </c>
      <c r="V1279" s="63" t="s">
        <v>7790</v>
      </c>
    </row>
    <row r="1280" spans="1:22" x14ac:dyDescent="0.2">
      <c r="A1280" s="57">
        <v>1279</v>
      </c>
      <c r="B1280" s="68">
        <v>5230021</v>
      </c>
      <c r="C1280" s="58">
        <v>1</v>
      </c>
      <c r="D1280" s="82">
        <v>1</v>
      </c>
      <c r="E1280" s="59" t="s">
        <v>7583</v>
      </c>
      <c r="F1280" s="59" t="s">
        <v>7598</v>
      </c>
      <c r="G1280" s="59" t="s">
        <v>10315</v>
      </c>
      <c r="H1280" s="60"/>
      <c r="I1280" s="59" t="s">
        <v>10316</v>
      </c>
      <c r="J1280" s="59">
        <v>1</v>
      </c>
      <c r="K1280" s="66">
        <v>43203</v>
      </c>
      <c r="L1280" s="63" t="e">
        <f ca="1">DATEDIF(#REF!,TODAY(),"M")</f>
        <v>#REF!</v>
      </c>
      <c r="M1280" s="57">
        <v>1</v>
      </c>
      <c r="N1280" s="57">
        <f t="shared" si="114"/>
        <v>13</v>
      </c>
      <c r="O1280" s="57">
        <f t="shared" si="115"/>
        <v>4</v>
      </c>
      <c r="P1280" s="57" t="str">
        <f t="shared" si="116"/>
        <v>18</v>
      </c>
      <c r="Q1280" s="57">
        <f t="shared" si="117"/>
        <v>13040018</v>
      </c>
      <c r="R1280" s="57">
        <f t="shared" si="118"/>
        <v>130400181</v>
      </c>
      <c r="S1280" s="64">
        <f t="shared" si="119"/>
        <v>52300211130418</v>
      </c>
      <c r="T1280" s="57" t="e">
        <f>COUNTIF(#REF!,tratycont!S975)</f>
        <v>#REF!</v>
      </c>
      <c r="V1280" s="63" t="s">
        <v>7790</v>
      </c>
    </row>
    <row r="1281" spans="1:22" x14ac:dyDescent="0.2">
      <c r="A1281" s="57">
        <v>1280</v>
      </c>
      <c r="B1281" s="68">
        <v>5230031</v>
      </c>
      <c r="C1281" s="58">
        <v>1</v>
      </c>
      <c r="D1281" s="82">
        <v>1</v>
      </c>
      <c r="E1281" s="59" t="s">
        <v>7583</v>
      </c>
      <c r="F1281" s="59" t="s">
        <v>7598</v>
      </c>
      <c r="G1281" s="59" t="s">
        <v>10317</v>
      </c>
      <c r="H1281" s="60"/>
      <c r="I1281" s="59" t="s">
        <v>10318</v>
      </c>
      <c r="J1281" s="59">
        <v>1</v>
      </c>
      <c r="K1281" s="66">
        <v>43274</v>
      </c>
      <c r="L1281" s="63" t="e">
        <f ca="1">DATEDIF(#REF!,TODAY(),"M")</f>
        <v>#REF!</v>
      </c>
      <c r="M1281" s="57">
        <v>1</v>
      </c>
      <c r="N1281" s="57">
        <f t="shared" si="114"/>
        <v>23</v>
      </c>
      <c r="O1281" s="57">
        <f t="shared" si="115"/>
        <v>6</v>
      </c>
      <c r="P1281" s="57" t="str">
        <f t="shared" si="116"/>
        <v>18</v>
      </c>
      <c r="Q1281" s="57">
        <f t="shared" si="117"/>
        <v>23060018</v>
      </c>
      <c r="R1281" s="57">
        <f t="shared" si="118"/>
        <v>230600181</v>
      </c>
      <c r="S1281" s="64">
        <f t="shared" si="119"/>
        <v>52300311230618</v>
      </c>
      <c r="T1281" s="57" t="e">
        <f>COUNTIF(#REF!,tratycont!S978)</f>
        <v>#REF!</v>
      </c>
      <c r="V1281" s="63" t="s">
        <v>7790</v>
      </c>
    </row>
    <row r="1282" spans="1:22" x14ac:dyDescent="0.2">
      <c r="A1282" s="57">
        <v>1281</v>
      </c>
      <c r="B1282" s="68">
        <v>5230041</v>
      </c>
      <c r="C1282" s="58">
        <v>1</v>
      </c>
      <c r="D1282" s="82">
        <v>1</v>
      </c>
      <c r="E1282" s="59" t="s">
        <v>7583</v>
      </c>
      <c r="F1282" s="59" t="s">
        <v>7598</v>
      </c>
      <c r="G1282" s="59" t="s">
        <v>10319</v>
      </c>
      <c r="H1282" s="60"/>
      <c r="I1282" s="59" t="s">
        <v>10320</v>
      </c>
      <c r="J1282" s="59">
        <v>1</v>
      </c>
      <c r="K1282" s="66">
        <v>43249</v>
      </c>
      <c r="L1282" s="63" t="e">
        <f ca="1">DATEDIF(#REF!,TODAY(),"M")</f>
        <v>#REF!</v>
      </c>
      <c r="M1282" s="57">
        <v>1</v>
      </c>
      <c r="N1282" s="57">
        <f t="shared" ref="N1282:N1345" si="120">DAY(K1282)</f>
        <v>29</v>
      </c>
      <c r="O1282" s="57">
        <f t="shared" ref="O1282:O1345" si="121">MONTH(K1282)</f>
        <v>5</v>
      </c>
      <c r="P1282" s="57" t="str">
        <f t="shared" ref="P1282:P1345" si="122">RIGHT(YEAR(K1282),2)</f>
        <v>18</v>
      </c>
      <c r="Q1282" s="57">
        <f t="shared" ref="Q1282:Q1345" si="123">(((N1282*100)+O1282)*10000)+P1282</f>
        <v>29050018</v>
      </c>
      <c r="R1282" s="57">
        <f t="shared" ref="R1282:R1345" si="124">(Q1282*10)+J1282</f>
        <v>290500181</v>
      </c>
      <c r="S1282" s="64">
        <f t="shared" ref="S1282:S1345" si="125">(((((((B1282*10)+J1282)*100)+N1282)*100)+O1282)*100)+P1282</f>
        <v>52300411290518</v>
      </c>
      <c r="T1282" s="57" t="e">
        <f>COUNTIF(#REF!,tratycont!S981)</f>
        <v>#REF!</v>
      </c>
      <c r="V1282" s="63" t="s">
        <v>7790</v>
      </c>
    </row>
    <row r="1283" spans="1:22" x14ac:dyDescent="0.2">
      <c r="A1283" s="57">
        <v>1282</v>
      </c>
      <c r="B1283" s="68">
        <v>5230061</v>
      </c>
      <c r="C1283" s="58">
        <v>1</v>
      </c>
      <c r="D1283" s="82">
        <v>1</v>
      </c>
      <c r="E1283" s="59" t="s">
        <v>7583</v>
      </c>
      <c r="F1283" s="59" t="s">
        <v>7598</v>
      </c>
      <c r="G1283" s="59" t="s">
        <v>10321</v>
      </c>
      <c r="H1283" s="60"/>
      <c r="I1283" s="59" t="s">
        <v>10322</v>
      </c>
      <c r="J1283" s="59">
        <v>2</v>
      </c>
      <c r="K1283" s="66">
        <v>43235</v>
      </c>
      <c r="L1283" s="63" t="e">
        <f ca="1">DATEDIF(#REF!,TODAY(),"M")</f>
        <v>#REF!</v>
      </c>
      <c r="M1283" s="57">
        <v>1</v>
      </c>
      <c r="N1283" s="57">
        <f t="shared" si="120"/>
        <v>15</v>
      </c>
      <c r="O1283" s="57">
        <f t="shared" si="121"/>
        <v>5</v>
      </c>
      <c r="P1283" s="57" t="str">
        <f t="shared" si="122"/>
        <v>18</v>
      </c>
      <c r="Q1283" s="57">
        <f t="shared" si="123"/>
        <v>15050018</v>
      </c>
      <c r="R1283" s="57">
        <f t="shared" si="124"/>
        <v>150500182</v>
      </c>
      <c r="S1283" s="64">
        <f t="shared" si="125"/>
        <v>52300612150518</v>
      </c>
      <c r="T1283" s="57" t="e">
        <f>COUNTIF(#REF!,tratycont!S982)</f>
        <v>#REF!</v>
      </c>
      <c r="V1283" s="63" t="s">
        <v>7790</v>
      </c>
    </row>
    <row r="1284" spans="1:22" x14ac:dyDescent="0.2">
      <c r="A1284" s="57">
        <v>1283</v>
      </c>
      <c r="B1284" s="68">
        <v>5230071</v>
      </c>
      <c r="C1284" s="58">
        <v>1</v>
      </c>
      <c r="D1284" s="82">
        <v>1</v>
      </c>
      <c r="E1284" s="59" t="s">
        <v>7583</v>
      </c>
      <c r="F1284" s="59" t="s">
        <v>7598</v>
      </c>
      <c r="G1284" s="59" t="s">
        <v>10323</v>
      </c>
      <c r="H1284" s="60"/>
      <c r="I1284" s="59" t="s">
        <v>10324</v>
      </c>
      <c r="J1284" s="59">
        <v>2</v>
      </c>
      <c r="K1284" s="66">
        <v>43254</v>
      </c>
      <c r="L1284" s="63" t="e">
        <f ca="1">DATEDIF(#REF!,TODAY(),"M")</f>
        <v>#REF!</v>
      </c>
      <c r="M1284" s="57">
        <v>1</v>
      </c>
      <c r="N1284" s="57">
        <f t="shared" si="120"/>
        <v>3</v>
      </c>
      <c r="O1284" s="57">
        <f t="shared" si="121"/>
        <v>6</v>
      </c>
      <c r="P1284" s="57" t="str">
        <f t="shared" si="122"/>
        <v>18</v>
      </c>
      <c r="Q1284" s="57">
        <f t="shared" si="123"/>
        <v>3060018</v>
      </c>
      <c r="R1284" s="57">
        <f t="shared" si="124"/>
        <v>30600182</v>
      </c>
      <c r="S1284" s="64">
        <f t="shared" si="125"/>
        <v>52300712030618</v>
      </c>
      <c r="T1284" s="57" t="e">
        <f>COUNTIF(#REF!,tratycont!S979)</f>
        <v>#REF!</v>
      </c>
      <c r="V1284" s="63" t="s">
        <v>7790</v>
      </c>
    </row>
    <row r="1285" spans="1:22" x14ac:dyDescent="0.2">
      <c r="A1285" s="57">
        <v>1284</v>
      </c>
      <c r="B1285" s="68">
        <v>5230081</v>
      </c>
      <c r="C1285" s="58">
        <v>1</v>
      </c>
      <c r="D1285" s="82">
        <v>1</v>
      </c>
      <c r="E1285" s="59" t="s">
        <v>7583</v>
      </c>
      <c r="F1285" s="59" t="s">
        <v>7598</v>
      </c>
      <c r="G1285" s="59" t="s">
        <v>10325</v>
      </c>
      <c r="H1285" s="60"/>
      <c r="I1285" s="59" t="s">
        <v>10326</v>
      </c>
      <c r="J1285" s="59">
        <v>2</v>
      </c>
      <c r="K1285" s="66">
        <v>43239</v>
      </c>
      <c r="L1285" s="63" t="e">
        <f ca="1">DATEDIF(#REF!,TODAY(),"M")</f>
        <v>#REF!</v>
      </c>
      <c r="M1285" s="57">
        <v>1</v>
      </c>
      <c r="N1285" s="57">
        <f t="shared" si="120"/>
        <v>19</v>
      </c>
      <c r="O1285" s="57">
        <f t="shared" si="121"/>
        <v>5</v>
      </c>
      <c r="P1285" s="57" t="str">
        <f t="shared" si="122"/>
        <v>18</v>
      </c>
      <c r="Q1285" s="57">
        <f t="shared" si="123"/>
        <v>19050018</v>
      </c>
      <c r="R1285" s="57">
        <f t="shared" si="124"/>
        <v>190500182</v>
      </c>
      <c r="S1285" s="64">
        <f t="shared" si="125"/>
        <v>52300812190518</v>
      </c>
      <c r="T1285" s="57" t="e">
        <f>COUNTIF(#REF!,tratycont!S989)</f>
        <v>#REF!</v>
      </c>
      <c r="V1285" s="63" t="s">
        <v>7790</v>
      </c>
    </row>
    <row r="1286" spans="1:22" x14ac:dyDescent="0.2">
      <c r="A1286" s="57">
        <v>1285</v>
      </c>
      <c r="B1286" s="68">
        <v>5230091</v>
      </c>
      <c r="C1286" s="58">
        <v>1</v>
      </c>
      <c r="D1286" s="82">
        <v>2</v>
      </c>
      <c r="E1286" s="59" t="s">
        <v>7583</v>
      </c>
      <c r="F1286" s="59" t="s">
        <v>7598</v>
      </c>
      <c r="G1286" s="59" t="s">
        <v>10327</v>
      </c>
      <c r="H1286" s="60"/>
      <c r="I1286" s="59" t="s">
        <v>10328</v>
      </c>
      <c r="J1286" s="59">
        <v>2</v>
      </c>
      <c r="K1286" s="66">
        <v>43255</v>
      </c>
      <c r="L1286" s="63" t="e">
        <f ca="1">DATEDIF(#REF!,TODAY(),"M")</f>
        <v>#REF!</v>
      </c>
      <c r="M1286" s="57">
        <v>1</v>
      </c>
      <c r="N1286" s="57">
        <f t="shared" si="120"/>
        <v>4</v>
      </c>
      <c r="O1286" s="57">
        <f t="shared" si="121"/>
        <v>6</v>
      </c>
      <c r="P1286" s="57" t="str">
        <f t="shared" si="122"/>
        <v>18</v>
      </c>
      <c r="Q1286" s="57">
        <f t="shared" si="123"/>
        <v>4060018</v>
      </c>
      <c r="R1286" s="57">
        <f t="shared" si="124"/>
        <v>40600182</v>
      </c>
      <c r="S1286" s="64">
        <f t="shared" si="125"/>
        <v>52300912040618</v>
      </c>
      <c r="T1286" s="57" t="e">
        <f>COUNTIF(#REF!,tratycont!S993)</f>
        <v>#REF!</v>
      </c>
      <c r="V1286" s="63" t="s">
        <v>7790</v>
      </c>
    </row>
    <row r="1287" spans="1:22" x14ac:dyDescent="0.2">
      <c r="A1287" s="57">
        <v>1286</v>
      </c>
      <c r="B1287" s="68">
        <v>5230101</v>
      </c>
      <c r="C1287" s="58">
        <v>1</v>
      </c>
      <c r="D1287" s="82">
        <v>1</v>
      </c>
      <c r="E1287" s="59" t="s">
        <v>7583</v>
      </c>
      <c r="F1287" s="59" t="s">
        <v>7598</v>
      </c>
      <c r="G1287" s="59" t="s">
        <v>10329</v>
      </c>
      <c r="H1287" s="60"/>
      <c r="I1287" s="59" t="s">
        <v>10330</v>
      </c>
      <c r="J1287" s="59">
        <v>1</v>
      </c>
      <c r="K1287" s="66">
        <v>43211</v>
      </c>
      <c r="L1287" s="63" t="e">
        <f ca="1">DATEDIF(#REF!,TODAY(),"M")</f>
        <v>#REF!</v>
      </c>
      <c r="M1287" s="57">
        <v>1</v>
      </c>
      <c r="N1287" s="57">
        <f t="shared" si="120"/>
        <v>21</v>
      </c>
      <c r="O1287" s="57">
        <f t="shared" si="121"/>
        <v>4</v>
      </c>
      <c r="P1287" s="57" t="str">
        <f t="shared" si="122"/>
        <v>18</v>
      </c>
      <c r="Q1287" s="57">
        <f t="shared" si="123"/>
        <v>21040018</v>
      </c>
      <c r="R1287" s="57">
        <f t="shared" si="124"/>
        <v>210400181</v>
      </c>
      <c r="S1287" s="64">
        <f t="shared" si="125"/>
        <v>52301011210418</v>
      </c>
      <c r="T1287" s="57" t="e">
        <f>COUNTIF(#REF!,tratycont!S987)</f>
        <v>#REF!</v>
      </c>
      <c r="V1287" s="63" t="s">
        <v>7790</v>
      </c>
    </row>
    <row r="1288" spans="1:22" x14ac:dyDescent="0.2">
      <c r="A1288" s="57">
        <v>1287</v>
      </c>
      <c r="B1288" s="68">
        <v>5230111</v>
      </c>
      <c r="C1288" s="58">
        <v>1</v>
      </c>
      <c r="D1288" s="82">
        <v>0</v>
      </c>
      <c r="E1288" s="59" t="s">
        <v>7583</v>
      </c>
      <c r="F1288" s="59" t="s">
        <v>7598</v>
      </c>
      <c r="G1288" s="59" t="s">
        <v>10331</v>
      </c>
      <c r="H1288" s="60"/>
      <c r="I1288" s="59" t="s">
        <v>10332</v>
      </c>
      <c r="J1288" s="59">
        <v>2</v>
      </c>
      <c r="K1288" s="66">
        <v>43460</v>
      </c>
      <c r="L1288" s="63" t="e">
        <f ca="1">DATEDIF(#REF!,TODAY(),"M")</f>
        <v>#REF!</v>
      </c>
      <c r="M1288" s="57">
        <v>1</v>
      </c>
      <c r="N1288" s="57">
        <f t="shared" si="120"/>
        <v>26</v>
      </c>
      <c r="O1288" s="57">
        <f t="shared" si="121"/>
        <v>12</v>
      </c>
      <c r="P1288" s="57" t="str">
        <f t="shared" si="122"/>
        <v>18</v>
      </c>
      <c r="Q1288" s="57">
        <f t="shared" si="123"/>
        <v>26120018</v>
      </c>
      <c r="R1288" s="57">
        <f t="shared" si="124"/>
        <v>261200182</v>
      </c>
      <c r="S1288" s="64">
        <f t="shared" si="125"/>
        <v>52301112261218</v>
      </c>
      <c r="T1288" s="57" t="e">
        <f>COUNTIF(#REF!,tratycont!S984)</f>
        <v>#REF!</v>
      </c>
      <c r="V1288" s="63" t="s">
        <v>7790</v>
      </c>
    </row>
    <row r="1289" spans="1:22" x14ac:dyDescent="0.2">
      <c r="A1289" s="57">
        <v>1288</v>
      </c>
      <c r="B1289" s="68">
        <v>5230121</v>
      </c>
      <c r="C1289" s="58">
        <v>1</v>
      </c>
      <c r="D1289" s="82">
        <v>1</v>
      </c>
      <c r="E1289" s="59" t="s">
        <v>7583</v>
      </c>
      <c r="F1289" s="59" t="s">
        <v>7598</v>
      </c>
      <c r="G1289" s="59" t="s">
        <v>10333</v>
      </c>
      <c r="H1289" s="60"/>
      <c r="I1289" s="59" t="s">
        <v>10334</v>
      </c>
      <c r="J1289" s="59">
        <v>2</v>
      </c>
      <c r="K1289" s="66">
        <v>43376</v>
      </c>
      <c r="L1289" s="63" t="e">
        <f ca="1">DATEDIF(#REF!,TODAY(),"M")</f>
        <v>#REF!</v>
      </c>
      <c r="M1289" s="57">
        <v>1</v>
      </c>
      <c r="N1289" s="57">
        <f t="shared" si="120"/>
        <v>3</v>
      </c>
      <c r="O1289" s="57">
        <f t="shared" si="121"/>
        <v>10</v>
      </c>
      <c r="P1289" s="57" t="str">
        <f t="shared" si="122"/>
        <v>18</v>
      </c>
      <c r="Q1289" s="57">
        <f t="shared" si="123"/>
        <v>3100018</v>
      </c>
      <c r="R1289" s="57">
        <f t="shared" si="124"/>
        <v>31000182</v>
      </c>
      <c r="S1289" s="64">
        <f t="shared" si="125"/>
        <v>52301212031018</v>
      </c>
      <c r="T1289" s="57" t="e">
        <f>COUNTIF(#REF!,tratycont!S985)</f>
        <v>#REF!</v>
      </c>
      <c r="V1289" s="63" t="s">
        <v>7790</v>
      </c>
    </row>
    <row r="1290" spans="1:22" x14ac:dyDescent="0.2">
      <c r="A1290" s="57">
        <v>1289</v>
      </c>
      <c r="B1290" s="68">
        <v>5230131</v>
      </c>
      <c r="C1290" s="58">
        <v>1</v>
      </c>
      <c r="D1290" s="82">
        <v>1</v>
      </c>
      <c r="E1290" s="59" t="s">
        <v>7583</v>
      </c>
      <c r="F1290" s="59" t="s">
        <v>7598</v>
      </c>
      <c r="G1290" s="59" t="s">
        <v>10335</v>
      </c>
      <c r="H1290" s="60"/>
      <c r="I1290" s="59" t="s">
        <v>10336</v>
      </c>
      <c r="J1290" s="59">
        <v>1</v>
      </c>
      <c r="K1290" s="66">
        <v>43392</v>
      </c>
      <c r="L1290" s="63" t="e">
        <f ca="1">DATEDIF(#REF!,TODAY(),"M")</f>
        <v>#REF!</v>
      </c>
      <c r="M1290" s="57">
        <v>1</v>
      </c>
      <c r="N1290" s="57">
        <f t="shared" si="120"/>
        <v>19</v>
      </c>
      <c r="O1290" s="57">
        <f t="shared" si="121"/>
        <v>10</v>
      </c>
      <c r="P1290" s="57" t="str">
        <f t="shared" si="122"/>
        <v>18</v>
      </c>
      <c r="Q1290" s="57">
        <f t="shared" si="123"/>
        <v>19100018</v>
      </c>
      <c r="R1290" s="57">
        <f t="shared" si="124"/>
        <v>191000181</v>
      </c>
      <c r="S1290" s="64">
        <f t="shared" si="125"/>
        <v>52301311191018</v>
      </c>
      <c r="T1290" s="57" t="e">
        <f>COUNTIF(#REF!,tratycont!S983)</f>
        <v>#REF!</v>
      </c>
      <c r="V1290" s="63" t="s">
        <v>7790</v>
      </c>
    </row>
    <row r="1291" spans="1:22" x14ac:dyDescent="0.2">
      <c r="A1291" s="57">
        <v>1290</v>
      </c>
      <c r="B1291" s="68">
        <v>5230141</v>
      </c>
      <c r="C1291" s="58">
        <v>1</v>
      </c>
      <c r="D1291" s="82">
        <v>1</v>
      </c>
      <c r="E1291" s="59" t="s">
        <v>7583</v>
      </c>
      <c r="F1291" s="59" t="s">
        <v>7598</v>
      </c>
      <c r="G1291" s="59" t="s">
        <v>10337</v>
      </c>
      <c r="H1291" s="60"/>
      <c r="I1291" s="59" t="s">
        <v>10338</v>
      </c>
      <c r="J1291" s="59">
        <v>1</v>
      </c>
      <c r="K1291" s="66">
        <v>43346</v>
      </c>
      <c r="L1291" s="63" t="e">
        <f ca="1">DATEDIF(#REF!,TODAY(),"M")</f>
        <v>#REF!</v>
      </c>
      <c r="M1291" s="57">
        <v>1</v>
      </c>
      <c r="N1291" s="57">
        <f t="shared" si="120"/>
        <v>3</v>
      </c>
      <c r="O1291" s="57">
        <f t="shared" si="121"/>
        <v>9</v>
      </c>
      <c r="P1291" s="57" t="str">
        <f t="shared" si="122"/>
        <v>18</v>
      </c>
      <c r="Q1291" s="57">
        <f t="shared" si="123"/>
        <v>3090018</v>
      </c>
      <c r="R1291" s="57">
        <f t="shared" si="124"/>
        <v>30900181</v>
      </c>
      <c r="S1291" s="64">
        <f t="shared" si="125"/>
        <v>52301411030918</v>
      </c>
      <c r="T1291" s="57" t="e">
        <f>COUNTIF(#REF!,tratycont!S995)</f>
        <v>#REF!</v>
      </c>
      <c r="V1291" s="63" t="s">
        <v>7790</v>
      </c>
    </row>
    <row r="1292" spans="1:22" x14ac:dyDescent="0.2">
      <c r="A1292" s="57">
        <v>1291</v>
      </c>
      <c r="B1292" s="68">
        <v>5230151</v>
      </c>
      <c r="C1292" s="58">
        <v>1</v>
      </c>
      <c r="D1292" s="82">
        <v>1</v>
      </c>
      <c r="E1292" s="59" t="s">
        <v>7583</v>
      </c>
      <c r="F1292" s="59" t="s">
        <v>7598</v>
      </c>
      <c r="G1292" s="59" t="s">
        <v>10339</v>
      </c>
      <c r="H1292" s="60"/>
      <c r="I1292" s="59" t="s">
        <v>10340</v>
      </c>
      <c r="J1292" s="59">
        <v>2</v>
      </c>
      <c r="K1292" s="66">
        <v>43299</v>
      </c>
      <c r="L1292" s="63" t="e">
        <f ca="1">DATEDIF(#REF!,TODAY(),"M")</f>
        <v>#REF!</v>
      </c>
      <c r="M1292" s="57">
        <v>1</v>
      </c>
      <c r="N1292" s="57">
        <f t="shared" si="120"/>
        <v>18</v>
      </c>
      <c r="O1292" s="57">
        <f t="shared" si="121"/>
        <v>7</v>
      </c>
      <c r="P1292" s="57" t="str">
        <f t="shared" si="122"/>
        <v>18</v>
      </c>
      <c r="Q1292" s="57">
        <f t="shared" si="123"/>
        <v>18070018</v>
      </c>
      <c r="R1292" s="57">
        <f t="shared" si="124"/>
        <v>180700182</v>
      </c>
      <c r="S1292" s="64">
        <f t="shared" si="125"/>
        <v>52301512180718</v>
      </c>
      <c r="T1292" s="57" t="e">
        <f>COUNTIF(#REF!,tratycont!S980)</f>
        <v>#REF!</v>
      </c>
      <c r="V1292" s="63" t="s">
        <v>7790</v>
      </c>
    </row>
    <row r="1293" spans="1:22" x14ac:dyDescent="0.2">
      <c r="A1293" s="57">
        <v>1292</v>
      </c>
      <c r="B1293" s="68">
        <v>5230161</v>
      </c>
      <c r="C1293" s="58">
        <v>1</v>
      </c>
      <c r="D1293" s="82">
        <v>0</v>
      </c>
      <c r="E1293" s="59" t="s">
        <v>7583</v>
      </c>
      <c r="F1293" s="59" t="s">
        <v>7598</v>
      </c>
      <c r="G1293" s="59" t="s">
        <v>10341</v>
      </c>
      <c r="H1293" s="60"/>
      <c r="I1293" s="59" t="s">
        <v>10342</v>
      </c>
      <c r="J1293" s="59">
        <v>2</v>
      </c>
      <c r="K1293" s="66">
        <v>43438</v>
      </c>
      <c r="L1293" s="63" t="e">
        <f ca="1">DATEDIF(#REF!,TODAY(),"M")</f>
        <v>#REF!</v>
      </c>
      <c r="M1293" s="57">
        <v>1</v>
      </c>
      <c r="N1293" s="57">
        <f t="shared" si="120"/>
        <v>4</v>
      </c>
      <c r="O1293" s="57">
        <f t="shared" si="121"/>
        <v>12</v>
      </c>
      <c r="P1293" s="57" t="str">
        <f t="shared" si="122"/>
        <v>18</v>
      </c>
      <c r="Q1293" s="57">
        <f t="shared" si="123"/>
        <v>4120018</v>
      </c>
      <c r="R1293" s="57">
        <f t="shared" si="124"/>
        <v>41200182</v>
      </c>
      <c r="S1293" s="64">
        <f t="shared" si="125"/>
        <v>52301612041218</v>
      </c>
      <c r="T1293" s="57" t="e">
        <f>COUNTIF(#REF!,tratycont!S994)</f>
        <v>#REF!</v>
      </c>
      <c r="V1293" s="63" t="s">
        <v>7790</v>
      </c>
    </row>
    <row r="1294" spans="1:22" x14ac:dyDescent="0.2">
      <c r="A1294" s="57">
        <v>1293</v>
      </c>
      <c r="B1294" s="68">
        <v>5230171</v>
      </c>
      <c r="C1294" s="58">
        <v>1</v>
      </c>
      <c r="D1294" s="82">
        <v>0</v>
      </c>
      <c r="E1294" s="59" t="s">
        <v>7583</v>
      </c>
      <c r="F1294" s="59" t="s">
        <v>7598</v>
      </c>
      <c r="G1294" s="59" t="s">
        <v>10343</v>
      </c>
      <c r="H1294" s="60"/>
      <c r="I1294" s="59" t="s">
        <v>10344</v>
      </c>
      <c r="J1294" s="59">
        <v>1</v>
      </c>
      <c r="K1294" s="66">
        <v>43430</v>
      </c>
      <c r="L1294" s="63" t="e">
        <f ca="1">DATEDIF(#REF!,TODAY(),"M")</f>
        <v>#REF!</v>
      </c>
      <c r="M1294" s="57">
        <v>1</v>
      </c>
      <c r="N1294" s="57">
        <f t="shared" si="120"/>
        <v>26</v>
      </c>
      <c r="O1294" s="57">
        <f t="shared" si="121"/>
        <v>11</v>
      </c>
      <c r="P1294" s="57" t="str">
        <f t="shared" si="122"/>
        <v>18</v>
      </c>
      <c r="Q1294" s="57">
        <f t="shared" si="123"/>
        <v>26110018</v>
      </c>
      <c r="R1294" s="57">
        <f t="shared" si="124"/>
        <v>261100181</v>
      </c>
      <c r="S1294" s="64">
        <f t="shared" si="125"/>
        <v>52301711261118</v>
      </c>
      <c r="T1294" s="57" t="e">
        <f>COUNTIF(#REF!,tratycont!S974)</f>
        <v>#REF!</v>
      </c>
      <c r="V1294" s="63" t="s">
        <v>7790</v>
      </c>
    </row>
    <row r="1295" spans="1:22" x14ac:dyDescent="0.2">
      <c r="A1295" s="57">
        <v>1294</v>
      </c>
      <c r="B1295" s="68">
        <v>5230181</v>
      </c>
      <c r="C1295" s="58">
        <v>1</v>
      </c>
      <c r="D1295" s="82">
        <v>0</v>
      </c>
      <c r="E1295" s="59" t="s">
        <v>7583</v>
      </c>
      <c r="F1295" s="59" t="s">
        <v>7598</v>
      </c>
      <c r="G1295" s="59" t="s">
        <v>10345</v>
      </c>
      <c r="H1295" s="60"/>
      <c r="I1295" s="59" t="s">
        <v>10346</v>
      </c>
      <c r="J1295" s="59">
        <v>2</v>
      </c>
      <c r="K1295" s="66">
        <v>43394</v>
      </c>
      <c r="L1295" s="63" t="e">
        <f ca="1">DATEDIF(#REF!,TODAY(),"M")</f>
        <v>#REF!</v>
      </c>
      <c r="M1295" s="57">
        <v>1</v>
      </c>
      <c r="N1295" s="57">
        <f t="shared" si="120"/>
        <v>21</v>
      </c>
      <c r="O1295" s="57">
        <f t="shared" si="121"/>
        <v>10</v>
      </c>
      <c r="P1295" s="57" t="str">
        <f t="shared" si="122"/>
        <v>18</v>
      </c>
      <c r="Q1295" s="57">
        <f t="shared" si="123"/>
        <v>21100018</v>
      </c>
      <c r="R1295" s="57">
        <f t="shared" si="124"/>
        <v>211000182</v>
      </c>
      <c r="S1295" s="64">
        <f t="shared" si="125"/>
        <v>52301812211018</v>
      </c>
      <c r="T1295" s="57" t="e">
        <f>COUNTIF(#REF!,tratycont!S977)</f>
        <v>#REF!</v>
      </c>
      <c r="V1295" s="63" t="s">
        <v>7790</v>
      </c>
    </row>
    <row r="1296" spans="1:22" x14ac:dyDescent="0.2">
      <c r="A1296" s="57">
        <v>1295</v>
      </c>
      <c r="B1296" s="68">
        <v>5230191</v>
      </c>
      <c r="C1296" s="58">
        <v>1</v>
      </c>
      <c r="D1296" s="82">
        <v>1</v>
      </c>
      <c r="E1296" s="59" t="s">
        <v>7583</v>
      </c>
      <c r="F1296" s="59" t="s">
        <v>7598</v>
      </c>
      <c r="G1296" s="59" t="s">
        <v>10347</v>
      </c>
      <c r="H1296" s="60"/>
      <c r="I1296" s="59" t="s">
        <v>10348</v>
      </c>
      <c r="J1296" s="59">
        <v>1</v>
      </c>
      <c r="K1296" s="66">
        <v>43333</v>
      </c>
      <c r="L1296" s="63" t="e">
        <f ca="1">DATEDIF(#REF!,TODAY(),"M")</f>
        <v>#REF!</v>
      </c>
      <c r="M1296" s="57">
        <v>1</v>
      </c>
      <c r="N1296" s="57">
        <f t="shared" si="120"/>
        <v>21</v>
      </c>
      <c r="O1296" s="57">
        <f t="shared" si="121"/>
        <v>8</v>
      </c>
      <c r="P1296" s="57" t="str">
        <f t="shared" si="122"/>
        <v>18</v>
      </c>
      <c r="Q1296" s="57">
        <f t="shared" si="123"/>
        <v>21080018</v>
      </c>
      <c r="R1296" s="57">
        <f t="shared" si="124"/>
        <v>210800181</v>
      </c>
      <c r="S1296" s="64">
        <f t="shared" si="125"/>
        <v>52301911210818</v>
      </c>
      <c r="T1296" s="57" t="e">
        <f>COUNTIF(#REF!,tratycont!S991)</f>
        <v>#REF!</v>
      </c>
      <c r="V1296" s="63" t="s">
        <v>7790</v>
      </c>
    </row>
    <row r="1297" spans="1:22" x14ac:dyDescent="0.2">
      <c r="A1297" s="57">
        <v>1296</v>
      </c>
      <c r="B1297" s="68">
        <v>5230201</v>
      </c>
      <c r="C1297" s="58">
        <v>1</v>
      </c>
      <c r="D1297" s="82">
        <v>1</v>
      </c>
      <c r="E1297" s="59" t="s">
        <v>7583</v>
      </c>
      <c r="F1297" s="59" t="s">
        <v>7598</v>
      </c>
      <c r="G1297" s="59" t="s">
        <v>10349</v>
      </c>
      <c r="H1297" s="60"/>
      <c r="I1297" s="59" t="s">
        <v>10350</v>
      </c>
      <c r="J1297" s="59">
        <v>1</v>
      </c>
      <c r="K1297" s="66">
        <v>43374</v>
      </c>
      <c r="L1297" s="63" t="e">
        <f ca="1">DATEDIF(#REF!,TODAY(),"M")</f>
        <v>#REF!</v>
      </c>
      <c r="M1297" s="57">
        <v>1</v>
      </c>
      <c r="N1297" s="57">
        <f t="shared" si="120"/>
        <v>1</v>
      </c>
      <c r="O1297" s="57">
        <f t="shared" si="121"/>
        <v>10</v>
      </c>
      <c r="P1297" s="57" t="str">
        <f t="shared" si="122"/>
        <v>18</v>
      </c>
      <c r="Q1297" s="57">
        <f t="shared" si="123"/>
        <v>1100018</v>
      </c>
      <c r="R1297" s="57">
        <f t="shared" si="124"/>
        <v>11000181</v>
      </c>
      <c r="S1297" s="64">
        <f t="shared" si="125"/>
        <v>52302011011018</v>
      </c>
      <c r="T1297" s="57" t="e">
        <f>COUNTIF(#REF!,tratycont!S996)</f>
        <v>#REF!</v>
      </c>
      <c r="V1297" s="63" t="s">
        <v>7790</v>
      </c>
    </row>
    <row r="1298" spans="1:22" x14ac:dyDescent="0.2">
      <c r="A1298" s="57">
        <v>1297</v>
      </c>
      <c r="B1298" s="68">
        <v>5230211</v>
      </c>
      <c r="C1298" s="58">
        <v>1</v>
      </c>
      <c r="D1298" s="82">
        <v>2</v>
      </c>
      <c r="E1298" s="59" t="s">
        <v>7583</v>
      </c>
      <c r="F1298" s="59" t="s">
        <v>7598</v>
      </c>
      <c r="G1298" s="59" t="s">
        <v>10351</v>
      </c>
      <c r="H1298" s="60"/>
      <c r="I1298" s="59" t="s">
        <v>10352</v>
      </c>
      <c r="J1298" s="59">
        <v>2</v>
      </c>
      <c r="K1298" s="66">
        <v>43336</v>
      </c>
      <c r="L1298" s="63" t="e">
        <f ca="1">DATEDIF(#REF!,TODAY(),"M")</f>
        <v>#REF!</v>
      </c>
      <c r="M1298" s="57">
        <v>1</v>
      </c>
      <c r="N1298" s="57">
        <f t="shared" si="120"/>
        <v>24</v>
      </c>
      <c r="O1298" s="57">
        <f t="shared" si="121"/>
        <v>8</v>
      </c>
      <c r="P1298" s="57" t="str">
        <f t="shared" si="122"/>
        <v>18</v>
      </c>
      <c r="Q1298" s="57">
        <f t="shared" si="123"/>
        <v>24080018</v>
      </c>
      <c r="R1298" s="57">
        <f t="shared" si="124"/>
        <v>240800182</v>
      </c>
      <c r="S1298" s="64">
        <f t="shared" si="125"/>
        <v>52302112240818</v>
      </c>
      <c r="T1298" s="57" t="e">
        <f>COUNTIF(#REF!,tratycont!S988)</f>
        <v>#REF!</v>
      </c>
      <c r="V1298" s="63" t="s">
        <v>7790</v>
      </c>
    </row>
    <row r="1299" spans="1:22" x14ac:dyDescent="0.2">
      <c r="A1299" s="57">
        <v>1298</v>
      </c>
      <c r="B1299" s="68">
        <v>5230221</v>
      </c>
      <c r="C1299" s="58">
        <v>1</v>
      </c>
      <c r="D1299" s="82">
        <v>0</v>
      </c>
      <c r="E1299" s="59" t="s">
        <v>7583</v>
      </c>
      <c r="F1299" s="59" t="s">
        <v>7598</v>
      </c>
      <c r="G1299" s="59" t="s">
        <v>10353</v>
      </c>
      <c r="H1299" s="60"/>
      <c r="I1299" s="59" t="s">
        <v>10354</v>
      </c>
      <c r="J1299" s="59">
        <v>1</v>
      </c>
      <c r="K1299" s="66">
        <v>43463</v>
      </c>
      <c r="L1299" s="63" t="e">
        <f ca="1">DATEDIF(#REF!,TODAY(),"M")</f>
        <v>#REF!</v>
      </c>
      <c r="M1299" s="57">
        <v>1</v>
      </c>
      <c r="N1299" s="57">
        <f t="shared" si="120"/>
        <v>29</v>
      </c>
      <c r="O1299" s="57">
        <f t="shared" si="121"/>
        <v>12</v>
      </c>
      <c r="P1299" s="57" t="str">
        <f t="shared" si="122"/>
        <v>18</v>
      </c>
      <c r="Q1299" s="57">
        <f t="shared" si="123"/>
        <v>29120018</v>
      </c>
      <c r="R1299" s="57">
        <f t="shared" si="124"/>
        <v>291200181</v>
      </c>
      <c r="S1299" s="64">
        <f t="shared" si="125"/>
        <v>52302211291218</v>
      </c>
      <c r="T1299" s="57" t="e">
        <f>COUNTIF(#REF!,tratycont!S976)</f>
        <v>#REF!</v>
      </c>
      <c r="V1299" s="63" t="s">
        <v>7790</v>
      </c>
    </row>
    <row r="1300" spans="1:22" x14ac:dyDescent="0.2">
      <c r="A1300" s="57">
        <v>1299</v>
      </c>
      <c r="B1300" s="68">
        <v>5230231</v>
      </c>
      <c r="C1300" s="58">
        <v>1</v>
      </c>
      <c r="D1300" s="82">
        <v>0</v>
      </c>
      <c r="E1300" s="59" t="s">
        <v>7583</v>
      </c>
      <c r="F1300" s="59" t="s">
        <v>7598</v>
      </c>
      <c r="G1300" s="59" t="s">
        <v>10355</v>
      </c>
      <c r="H1300" s="60"/>
      <c r="I1300" s="59" t="s">
        <v>10356</v>
      </c>
      <c r="J1300" s="59">
        <v>2</v>
      </c>
      <c r="K1300" s="66">
        <v>43464</v>
      </c>
      <c r="L1300" s="63" t="e">
        <f ca="1">DATEDIF(#REF!,TODAY(),"M")</f>
        <v>#REF!</v>
      </c>
      <c r="M1300" s="57">
        <v>1</v>
      </c>
      <c r="N1300" s="57">
        <f t="shared" si="120"/>
        <v>30</v>
      </c>
      <c r="O1300" s="57">
        <f t="shared" si="121"/>
        <v>12</v>
      </c>
      <c r="P1300" s="57" t="str">
        <f t="shared" si="122"/>
        <v>18</v>
      </c>
      <c r="Q1300" s="57">
        <f t="shared" si="123"/>
        <v>30120018</v>
      </c>
      <c r="R1300" s="57">
        <f t="shared" si="124"/>
        <v>301200182</v>
      </c>
      <c r="S1300" s="64">
        <f t="shared" si="125"/>
        <v>52302312301218</v>
      </c>
      <c r="T1300" s="57" t="e">
        <f>COUNTIF(#REF!,tratycont!S992)</f>
        <v>#REF!</v>
      </c>
      <c r="V1300" s="63" t="s">
        <v>7790</v>
      </c>
    </row>
    <row r="1301" spans="1:22" x14ac:dyDescent="0.2">
      <c r="A1301" s="57">
        <v>1300</v>
      </c>
      <c r="B1301" s="63">
        <v>5250011</v>
      </c>
      <c r="C1301" s="58">
        <v>1</v>
      </c>
      <c r="D1301" s="82">
        <v>1</v>
      </c>
      <c r="E1301" s="59" t="s">
        <v>10016</v>
      </c>
      <c r="F1301" s="59" t="s">
        <v>10357</v>
      </c>
      <c r="G1301" s="59" t="s">
        <v>10358</v>
      </c>
      <c r="H1301" s="74"/>
      <c r="I1301" s="59" t="s">
        <v>10359</v>
      </c>
      <c r="J1301" s="75">
        <v>2</v>
      </c>
      <c r="K1301" s="62">
        <v>43238</v>
      </c>
      <c r="L1301" s="74">
        <v>32</v>
      </c>
      <c r="M1301" s="57">
        <v>2</v>
      </c>
      <c r="N1301" s="57">
        <f t="shared" si="120"/>
        <v>18</v>
      </c>
      <c r="O1301" s="57">
        <f t="shared" si="121"/>
        <v>5</v>
      </c>
      <c r="P1301" s="57" t="str">
        <f t="shared" si="122"/>
        <v>18</v>
      </c>
      <c r="Q1301" s="57">
        <f t="shared" si="123"/>
        <v>18050018</v>
      </c>
      <c r="R1301" s="57">
        <f t="shared" si="124"/>
        <v>180500182</v>
      </c>
      <c r="S1301" s="64">
        <f t="shared" si="125"/>
        <v>52500112180518</v>
      </c>
      <c r="T1301" s="57" t="e">
        <f>COUNTIF(#REF!,tratycont!S197)</f>
        <v>#REF!</v>
      </c>
      <c r="V1301" s="59"/>
    </row>
    <row r="1302" spans="1:22" x14ac:dyDescent="0.2">
      <c r="A1302" s="57">
        <v>1301</v>
      </c>
      <c r="B1302" s="63">
        <v>5250021</v>
      </c>
      <c r="C1302" s="58">
        <v>1</v>
      </c>
      <c r="D1302" s="82">
        <v>1</v>
      </c>
      <c r="E1302" s="59" t="s">
        <v>10016</v>
      </c>
      <c r="F1302" s="59" t="s">
        <v>10357</v>
      </c>
      <c r="G1302" s="59" t="s">
        <v>10360</v>
      </c>
      <c r="H1302" s="74"/>
      <c r="I1302" s="59" t="s">
        <v>10361</v>
      </c>
      <c r="J1302" s="75">
        <v>2</v>
      </c>
      <c r="K1302" s="62">
        <v>43245</v>
      </c>
      <c r="L1302" s="74">
        <v>32</v>
      </c>
      <c r="M1302" s="57">
        <v>2</v>
      </c>
      <c r="N1302" s="57">
        <f t="shared" si="120"/>
        <v>25</v>
      </c>
      <c r="O1302" s="57">
        <f t="shared" si="121"/>
        <v>5</v>
      </c>
      <c r="P1302" s="57" t="str">
        <f t="shared" si="122"/>
        <v>18</v>
      </c>
      <c r="Q1302" s="57">
        <f t="shared" si="123"/>
        <v>25050018</v>
      </c>
      <c r="R1302" s="57">
        <f t="shared" si="124"/>
        <v>250500182</v>
      </c>
      <c r="S1302" s="64">
        <f t="shared" si="125"/>
        <v>52500212250518</v>
      </c>
      <c r="T1302" s="57" t="e">
        <f>COUNTIF(#REF!,tratycont!S198)</f>
        <v>#REF!</v>
      </c>
      <c r="V1302" s="59"/>
    </row>
    <row r="1303" spans="1:22" x14ac:dyDescent="0.2">
      <c r="A1303" s="57">
        <v>1302</v>
      </c>
      <c r="B1303" s="63">
        <v>5250031</v>
      </c>
      <c r="C1303" s="58">
        <v>1</v>
      </c>
      <c r="D1303" s="82">
        <v>1</v>
      </c>
      <c r="E1303" s="59" t="s">
        <v>10016</v>
      </c>
      <c r="F1303" s="59" t="s">
        <v>10357</v>
      </c>
      <c r="G1303" s="59" t="s">
        <v>10362</v>
      </c>
      <c r="H1303" s="74"/>
      <c r="I1303" s="59" t="s">
        <v>10363</v>
      </c>
      <c r="J1303" s="75">
        <v>2</v>
      </c>
      <c r="K1303" s="62">
        <v>43222</v>
      </c>
      <c r="L1303" s="74">
        <v>33</v>
      </c>
      <c r="M1303" s="57">
        <v>2</v>
      </c>
      <c r="N1303" s="57">
        <f t="shared" si="120"/>
        <v>2</v>
      </c>
      <c r="O1303" s="57">
        <f t="shared" si="121"/>
        <v>5</v>
      </c>
      <c r="P1303" s="57" t="str">
        <f t="shared" si="122"/>
        <v>18</v>
      </c>
      <c r="Q1303" s="57">
        <f t="shared" si="123"/>
        <v>2050018</v>
      </c>
      <c r="R1303" s="57">
        <f t="shared" si="124"/>
        <v>20500182</v>
      </c>
      <c r="S1303" s="64">
        <f t="shared" si="125"/>
        <v>52500312020518</v>
      </c>
      <c r="T1303" s="57" t="e">
        <f>COUNTIF(#REF!,tratycont!S190)</f>
        <v>#REF!</v>
      </c>
      <c r="V1303" s="59"/>
    </row>
    <row r="1304" spans="1:22" x14ac:dyDescent="0.2">
      <c r="A1304" s="57">
        <v>1303</v>
      </c>
      <c r="B1304" s="63">
        <v>5250051</v>
      </c>
      <c r="C1304" s="58">
        <v>1</v>
      </c>
      <c r="D1304" s="82">
        <v>2</v>
      </c>
      <c r="E1304" s="59" t="s">
        <v>10016</v>
      </c>
      <c r="F1304" s="59" t="s">
        <v>10357</v>
      </c>
      <c r="G1304" s="59" t="s">
        <v>10364</v>
      </c>
      <c r="H1304" s="74"/>
      <c r="I1304" s="59" t="s">
        <v>10365</v>
      </c>
      <c r="J1304" s="75">
        <v>2</v>
      </c>
      <c r="K1304" s="62">
        <v>43220</v>
      </c>
      <c r="L1304" s="74">
        <v>33</v>
      </c>
      <c r="M1304" s="57">
        <v>2</v>
      </c>
      <c r="N1304" s="57">
        <f t="shared" si="120"/>
        <v>30</v>
      </c>
      <c r="O1304" s="57">
        <f t="shared" si="121"/>
        <v>4</v>
      </c>
      <c r="P1304" s="57" t="str">
        <f t="shared" si="122"/>
        <v>18</v>
      </c>
      <c r="Q1304" s="57">
        <f t="shared" si="123"/>
        <v>30040018</v>
      </c>
      <c r="R1304" s="57">
        <f t="shared" si="124"/>
        <v>300400182</v>
      </c>
      <c r="S1304" s="64">
        <f t="shared" si="125"/>
        <v>52500512300418</v>
      </c>
      <c r="T1304" s="57" t="e">
        <f>COUNTIF(#REF!,tratycont!S189)</f>
        <v>#REF!</v>
      </c>
      <c r="V1304" s="59"/>
    </row>
    <row r="1305" spans="1:22" x14ac:dyDescent="0.2">
      <c r="A1305" s="57">
        <v>1304</v>
      </c>
      <c r="B1305" s="63">
        <v>5250061</v>
      </c>
      <c r="C1305" s="58">
        <v>1</v>
      </c>
      <c r="D1305" s="82">
        <v>0</v>
      </c>
      <c r="E1305" s="59" t="s">
        <v>10016</v>
      </c>
      <c r="F1305" s="59" t="s">
        <v>10357</v>
      </c>
      <c r="G1305" s="59" t="s">
        <v>10366</v>
      </c>
      <c r="H1305" s="74" t="s">
        <v>7932</v>
      </c>
      <c r="I1305" s="59"/>
      <c r="J1305" s="75"/>
      <c r="K1305" s="62"/>
      <c r="L1305" s="74"/>
      <c r="M1305" s="57">
        <v>2</v>
      </c>
      <c r="N1305" s="57">
        <f t="shared" si="120"/>
        <v>0</v>
      </c>
      <c r="O1305" s="57">
        <f t="shared" si="121"/>
        <v>1</v>
      </c>
      <c r="P1305" s="57" t="str">
        <f t="shared" si="122"/>
        <v>00</v>
      </c>
      <c r="Q1305" s="57">
        <f t="shared" si="123"/>
        <v>10000</v>
      </c>
      <c r="R1305" s="57">
        <f t="shared" si="124"/>
        <v>100000</v>
      </c>
      <c r="S1305" s="64">
        <f t="shared" si="125"/>
        <v>52500610000100</v>
      </c>
      <c r="T1305" s="57" t="e">
        <f>COUNTIF(#REF!,tratycont!S192)</f>
        <v>#REF!</v>
      </c>
      <c r="V1305" s="59"/>
    </row>
    <row r="1306" spans="1:22" x14ac:dyDescent="0.2">
      <c r="A1306" s="57">
        <v>1305</v>
      </c>
      <c r="B1306" s="63">
        <v>5250071</v>
      </c>
      <c r="C1306" s="58">
        <v>1</v>
      </c>
      <c r="D1306" s="82">
        <v>0</v>
      </c>
      <c r="E1306" s="59" t="s">
        <v>10016</v>
      </c>
      <c r="F1306" s="59" t="s">
        <v>10357</v>
      </c>
      <c r="G1306" s="59" t="s">
        <v>10367</v>
      </c>
      <c r="H1306" s="74"/>
      <c r="I1306" s="59" t="s">
        <v>10368</v>
      </c>
      <c r="J1306" s="75">
        <v>1</v>
      </c>
      <c r="K1306" s="62">
        <v>43409</v>
      </c>
      <c r="L1306" s="74">
        <v>27</v>
      </c>
      <c r="M1306" s="57">
        <v>2</v>
      </c>
      <c r="N1306" s="57">
        <f t="shared" si="120"/>
        <v>5</v>
      </c>
      <c r="O1306" s="57">
        <f t="shared" si="121"/>
        <v>11</v>
      </c>
      <c r="P1306" s="57" t="str">
        <f t="shared" si="122"/>
        <v>18</v>
      </c>
      <c r="Q1306" s="57">
        <f t="shared" si="123"/>
        <v>5110018</v>
      </c>
      <c r="R1306" s="57">
        <f t="shared" si="124"/>
        <v>51100181</v>
      </c>
      <c r="S1306" s="64">
        <f t="shared" si="125"/>
        <v>52500711051118</v>
      </c>
      <c r="T1306" s="57" t="e">
        <f>COUNTIF(#REF!,tratycont!S199)</f>
        <v>#REF!</v>
      </c>
      <c r="V1306" s="59"/>
    </row>
    <row r="1307" spans="1:22" x14ac:dyDescent="0.2">
      <c r="A1307" s="57">
        <v>1306</v>
      </c>
      <c r="B1307" s="63">
        <v>5250081</v>
      </c>
      <c r="C1307" s="58">
        <v>1</v>
      </c>
      <c r="D1307" s="82">
        <v>1</v>
      </c>
      <c r="E1307" s="59" t="s">
        <v>10016</v>
      </c>
      <c r="F1307" s="59" t="s">
        <v>10357</v>
      </c>
      <c r="G1307" s="59" t="s">
        <v>10369</v>
      </c>
      <c r="H1307" s="74"/>
      <c r="I1307" s="59" t="s">
        <v>10370</v>
      </c>
      <c r="J1307" s="75">
        <v>2</v>
      </c>
      <c r="K1307" s="62">
        <v>43303</v>
      </c>
      <c r="L1307" s="74">
        <v>30</v>
      </c>
      <c r="M1307" s="57">
        <v>2</v>
      </c>
      <c r="N1307" s="57">
        <f t="shared" si="120"/>
        <v>22</v>
      </c>
      <c r="O1307" s="57">
        <f t="shared" si="121"/>
        <v>7</v>
      </c>
      <c r="P1307" s="57" t="str">
        <f t="shared" si="122"/>
        <v>18</v>
      </c>
      <c r="Q1307" s="57">
        <f t="shared" si="123"/>
        <v>22070018</v>
      </c>
      <c r="R1307" s="57">
        <f t="shared" si="124"/>
        <v>220700182</v>
      </c>
      <c r="S1307" s="64">
        <f t="shared" si="125"/>
        <v>52500812220718</v>
      </c>
      <c r="T1307" s="57" t="e">
        <f>COUNTIF(#REF!,tratycont!S191)</f>
        <v>#REF!</v>
      </c>
      <c r="V1307" s="59"/>
    </row>
    <row r="1308" spans="1:22" x14ac:dyDescent="0.2">
      <c r="A1308" s="57">
        <v>1307</v>
      </c>
      <c r="B1308" s="63">
        <v>5250101</v>
      </c>
      <c r="C1308" s="58">
        <v>1</v>
      </c>
      <c r="D1308" s="82">
        <v>1</v>
      </c>
      <c r="E1308" s="59" t="s">
        <v>10016</v>
      </c>
      <c r="F1308" s="59" t="s">
        <v>10357</v>
      </c>
      <c r="G1308" s="59" t="s">
        <v>10371</v>
      </c>
      <c r="H1308" s="74"/>
      <c r="I1308" s="59" t="s">
        <v>10372</v>
      </c>
      <c r="J1308" s="75">
        <v>1</v>
      </c>
      <c r="K1308" s="62">
        <v>43326</v>
      </c>
      <c r="L1308" s="74">
        <v>29</v>
      </c>
      <c r="M1308" s="57">
        <v>2</v>
      </c>
      <c r="N1308" s="57">
        <f t="shared" si="120"/>
        <v>14</v>
      </c>
      <c r="O1308" s="57">
        <f t="shared" si="121"/>
        <v>8</v>
      </c>
      <c r="P1308" s="57" t="str">
        <f t="shared" si="122"/>
        <v>18</v>
      </c>
      <c r="Q1308" s="57">
        <f t="shared" si="123"/>
        <v>14080018</v>
      </c>
      <c r="R1308" s="57">
        <f t="shared" si="124"/>
        <v>140800181</v>
      </c>
      <c r="S1308" s="64">
        <f t="shared" si="125"/>
        <v>52501011140818</v>
      </c>
      <c r="T1308" s="57" t="e">
        <f>COUNTIF(#REF!,tratycont!S201)</f>
        <v>#REF!</v>
      </c>
      <c r="V1308" s="59"/>
    </row>
    <row r="1309" spans="1:22" x14ac:dyDescent="0.2">
      <c r="A1309" s="57">
        <v>1308</v>
      </c>
      <c r="B1309" s="63">
        <v>5250111</v>
      </c>
      <c r="C1309" s="58">
        <v>1</v>
      </c>
      <c r="D1309" s="82">
        <v>1</v>
      </c>
      <c r="E1309" s="59" t="s">
        <v>10016</v>
      </c>
      <c r="F1309" s="59" t="s">
        <v>10357</v>
      </c>
      <c r="G1309" s="59" t="s">
        <v>10373</v>
      </c>
      <c r="H1309" s="74"/>
      <c r="I1309" s="59" t="s">
        <v>10374</v>
      </c>
      <c r="J1309" s="75">
        <v>1</v>
      </c>
      <c r="K1309" s="62">
        <v>43359</v>
      </c>
      <c r="L1309" s="74">
        <v>28</v>
      </c>
      <c r="M1309" s="57">
        <v>2</v>
      </c>
      <c r="N1309" s="57">
        <f t="shared" si="120"/>
        <v>16</v>
      </c>
      <c r="O1309" s="57">
        <f t="shared" si="121"/>
        <v>9</v>
      </c>
      <c r="P1309" s="57" t="str">
        <f t="shared" si="122"/>
        <v>18</v>
      </c>
      <c r="Q1309" s="57">
        <f t="shared" si="123"/>
        <v>16090018</v>
      </c>
      <c r="R1309" s="57">
        <f t="shared" si="124"/>
        <v>160900181</v>
      </c>
      <c r="S1309" s="64">
        <f t="shared" si="125"/>
        <v>52501111160918</v>
      </c>
      <c r="T1309" s="57" t="e">
        <f>COUNTIF(#REF!,tratycont!S202)</f>
        <v>#REF!</v>
      </c>
      <c r="V1309" s="59"/>
    </row>
    <row r="1310" spans="1:22" x14ac:dyDescent="0.2">
      <c r="A1310" s="57">
        <v>1309</v>
      </c>
      <c r="B1310" s="63">
        <v>5250121</v>
      </c>
      <c r="C1310" s="58">
        <v>1</v>
      </c>
      <c r="D1310" s="82">
        <v>1</v>
      </c>
      <c r="E1310" s="59" t="s">
        <v>10016</v>
      </c>
      <c r="F1310" s="59" t="s">
        <v>10357</v>
      </c>
      <c r="G1310" s="59" t="s">
        <v>10375</v>
      </c>
      <c r="H1310" s="74"/>
      <c r="I1310" s="59" t="s">
        <v>10376</v>
      </c>
      <c r="J1310" s="75">
        <v>2</v>
      </c>
      <c r="K1310" s="62">
        <v>43324</v>
      </c>
      <c r="L1310" s="74">
        <v>29</v>
      </c>
      <c r="M1310" s="57">
        <v>2</v>
      </c>
      <c r="N1310" s="57">
        <f t="shared" si="120"/>
        <v>12</v>
      </c>
      <c r="O1310" s="57">
        <f t="shared" si="121"/>
        <v>8</v>
      </c>
      <c r="P1310" s="57" t="str">
        <f t="shared" si="122"/>
        <v>18</v>
      </c>
      <c r="Q1310" s="57">
        <f t="shared" si="123"/>
        <v>12080018</v>
      </c>
      <c r="R1310" s="57">
        <f t="shared" si="124"/>
        <v>120800182</v>
      </c>
      <c r="S1310" s="64">
        <f t="shared" si="125"/>
        <v>52501212120818</v>
      </c>
      <c r="T1310" s="57" t="e">
        <f>COUNTIF(#REF!,tratycont!S196)</f>
        <v>#REF!</v>
      </c>
      <c r="V1310" s="59"/>
    </row>
    <row r="1311" spans="1:22" x14ac:dyDescent="0.2">
      <c r="A1311" s="57">
        <v>1310</v>
      </c>
      <c r="B1311" s="63">
        <v>5250131</v>
      </c>
      <c r="C1311" s="58">
        <v>1</v>
      </c>
      <c r="D1311" s="82">
        <v>0</v>
      </c>
      <c r="E1311" s="59" t="s">
        <v>10016</v>
      </c>
      <c r="F1311" s="59" t="s">
        <v>10357</v>
      </c>
      <c r="G1311" s="59" t="s">
        <v>10377</v>
      </c>
      <c r="H1311" s="74"/>
      <c r="I1311" s="59" t="s">
        <v>10378</v>
      </c>
      <c r="J1311" s="75">
        <v>1</v>
      </c>
      <c r="K1311" s="62">
        <v>43401</v>
      </c>
      <c r="L1311" s="74">
        <v>27</v>
      </c>
      <c r="M1311" s="57">
        <v>2</v>
      </c>
      <c r="N1311" s="57">
        <f t="shared" si="120"/>
        <v>28</v>
      </c>
      <c r="O1311" s="57">
        <f t="shared" si="121"/>
        <v>10</v>
      </c>
      <c r="P1311" s="57" t="str">
        <f t="shared" si="122"/>
        <v>18</v>
      </c>
      <c r="Q1311" s="57">
        <f t="shared" si="123"/>
        <v>28100018</v>
      </c>
      <c r="R1311" s="57">
        <f t="shared" si="124"/>
        <v>281000181</v>
      </c>
      <c r="S1311" s="64">
        <f t="shared" si="125"/>
        <v>52501311281018</v>
      </c>
      <c r="T1311" s="57" t="e">
        <f>COUNTIF(#REF!,tratycont!S200)</f>
        <v>#REF!</v>
      </c>
      <c r="V1311" s="59"/>
    </row>
    <row r="1312" spans="1:22" x14ac:dyDescent="0.2">
      <c r="A1312" s="57">
        <v>1311</v>
      </c>
      <c r="B1312" s="63">
        <v>5250141</v>
      </c>
      <c r="C1312" s="58">
        <v>1</v>
      </c>
      <c r="D1312" s="82">
        <v>2</v>
      </c>
      <c r="E1312" s="59" t="s">
        <v>10016</v>
      </c>
      <c r="F1312" s="59" t="s">
        <v>10357</v>
      </c>
      <c r="G1312" s="59" t="s">
        <v>10379</v>
      </c>
      <c r="H1312" s="74"/>
      <c r="I1312" s="59" t="s">
        <v>10380</v>
      </c>
      <c r="J1312" s="75">
        <v>2</v>
      </c>
      <c r="K1312" s="62">
        <v>43327</v>
      </c>
      <c r="L1312" s="74">
        <v>29</v>
      </c>
      <c r="M1312" s="57">
        <v>2</v>
      </c>
      <c r="N1312" s="57">
        <f t="shared" si="120"/>
        <v>15</v>
      </c>
      <c r="O1312" s="57">
        <f t="shared" si="121"/>
        <v>8</v>
      </c>
      <c r="P1312" s="57" t="str">
        <f t="shared" si="122"/>
        <v>18</v>
      </c>
      <c r="Q1312" s="57">
        <f t="shared" si="123"/>
        <v>15080018</v>
      </c>
      <c r="R1312" s="57">
        <f t="shared" si="124"/>
        <v>150800182</v>
      </c>
      <c r="S1312" s="64">
        <f t="shared" si="125"/>
        <v>52501412150818</v>
      </c>
      <c r="T1312" s="57" t="e">
        <f>COUNTIF(#REF!,tratycont!S193)</f>
        <v>#REF!</v>
      </c>
      <c r="V1312" s="59"/>
    </row>
    <row r="1313" spans="1:22" x14ac:dyDescent="0.2">
      <c r="A1313" s="57">
        <v>1312</v>
      </c>
      <c r="B1313" s="63">
        <v>5250151</v>
      </c>
      <c r="C1313" s="58">
        <v>1</v>
      </c>
      <c r="D1313" s="82">
        <v>1</v>
      </c>
      <c r="E1313" s="59" t="s">
        <v>10016</v>
      </c>
      <c r="F1313" s="59" t="s">
        <v>10357</v>
      </c>
      <c r="G1313" s="59" t="s">
        <v>10381</v>
      </c>
      <c r="H1313" s="74"/>
      <c r="I1313" s="59" t="s">
        <v>10382</v>
      </c>
      <c r="J1313" s="75">
        <v>2</v>
      </c>
      <c r="K1313" s="62">
        <v>43347</v>
      </c>
      <c r="L1313" s="74">
        <v>29</v>
      </c>
      <c r="M1313" s="57">
        <v>2</v>
      </c>
      <c r="N1313" s="57">
        <f t="shared" si="120"/>
        <v>4</v>
      </c>
      <c r="O1313" s="57">
        <f t="shared" si="121"/>
        <v>9</v>
      </c>
      <c r="P1313" s="57" t="str">
        <f t="shared" si="122"/>
        <v>18</v>
      </c>
      <c r="Q1313" s="57">
        <f t="shared" si="123"/>
        <v>4090018</v>
      </c>
      <c r="R1313" s="57">
        <f t="shared" si="124"/>
        <v>40900182</v>
      </c>
      <c r="S1313" s="64">
        <f t="shared" si="125"/>
        <v>52501512040918</v>
      </c>
      <c r="T1313" s="57" t="e">
        <f>COUNTIF(#REF!,tratycont!S620)</f>
        <v>#REF!</v>
      </c>
      <c r="V1313" s="59"/>
    </row>
    <row r="1314" spans="1:22" x14ac:dyDescent="0.2">
      <c r="A1314" s="57">
        <v>1313</v>
      </c>
      <c r="B1314" s="63">
        <v>5250161</v>
      </c>
      <c r="C1314" s="58">
        <v>1</v>
      </c>
      <c r="D1314" s="82">
        <v>1</v>
      </c>
      <c r="E1314" s="59" t="s">
        <v>10016</v>
      </c>
      <c r="F1314" s="59" t="s">
        <v>10357</v>
      </c>
      <c r="G1314" s="59" t="s">
        <v>10383</v>
      </c>
      <c r="H1314" s="74"/>
      <c r="I1314" s="59" t="s">
        <v>10384</v>
      </c>
      <c r="J1314" s="75">
        <v>1</v>
      </c>
      <c r="K1314" s="62">
        <v>43381</v>
      </c>
      <c r="L1314" s="74">
        <v>28</v>
      </c>
      <c r="M1314" s="57">
        <v>2</v>
      </c>
      <c r="N1314" s="57">
        <f t="shared" si="120"/>
        <v>8</v>
      </c>
      <c r="O1314" s="57">
        <f t="shared" si="121"/>
        <v>10</v>
      </c>
      <c r="P1314" s="57" t="str">
        <f t="shared" si="122"/>
        <v>18</v>
      </c>
      <c r="Q1314" s="57">
        <f t="shared" si="123"/>
        <v>8100018</v>
      </c>
      <c r="R1314" s="57">
        <f t="shared" si="124"/>
        <v>81000181</v>
      </c>
      <c r="S1314" s="64">
        <f t="shared" si="125"/>
        <v>52501611081018</v>
      </c>
      <c r="T1314" s="57" t="e">
        <f>COUNTIF(#REF!,tratycont!S280)</f>
        <v>#REF!</v>
      </c>
      <c r="V1314" s="59"/>
    </row>
    <row r="1315" spans="1:22" x14ac:dyDescent="0.2">
      <c r="A1315" s="57">
        <v>1314</v>
      </c>
      <c r="B1315" s="63">
        <v>5250181</v>
      </c>
      <c r="C1315" s="58">
        <v>1</v>
      </c>
      <c r="D1315" s="82">
        <v>1</v>
      </c>
      <c r="E1315" s="59" t="s">
        <v>10016</v>
      </c>
      <c r="F1315" s="59" t="s">
        <v>10357</v>
      </c>
      <c r="G1315" s="59" t="s">
        <v>10385</v>
      </c>
      <c r="H1315" s="74"/>
      <c r="I1315" s="59" t="s">
        <v>10386</v>
      </c>
      <c r="J1315" s="75">
        <v>1</v>
      </c>
      <c r="K1315" s="62">
        <v>43374</v>
      </c>
      <c r="L1315" s="74">
        <v>28</v>
      </c>
      <c r="M1315" s="57">
        <v>2</v>
      </c>
      <c r="N1315" s="57">
        <f t="shared" si="120"/>
        <v>1</v>
      </c>
      <c r="O1315" s="57">
        <f t="shared" si="121"/>
        <v>10</v>
      </c>
      <c r="P1315" s="57" t="str">
        <f t="shared" si="122"/>
        <v>18</v>
      </c>
      <c r="Q1315" s="57">
        <f t="shared" si="123"/>
        <v>1100018</v>
      </c>
      <c r="R1315" s="57">
        <f t="shared" si="124"/>
        <v>11000181</v>
      </c>
      <c r="S1315" s="64">
        <f t="shared" si="125"/>
        <v>52501811011018</v>
      </c>
      <c r="T1315" s="57" t="e">
        <f>COUNTIF(#REF!,tratycont!S279)</f>
        <v>#REF!</v>
      </c>
      <c r="V1315" s="59"/>
    </row>
    <row r="1316" spans="1:22" x14ac:dyDescent="0.2">
      <c r="A1316" s="57">
        <v>1315</v>
      </c>
      <c r="B1316" s="63">
        <v>5250191</v>
      </c>
      <c r="C1316" s="58">
        <v>1</v>
      </c>
      <c r="D1316" s="82">
        <v>2</v>
      </c>
      <c r="E1316" s="59" t="s">
        <v>10016</v>
      </c>
      <c r="F1316" s="59" t="s">
        <v>10357</v>
      </c>
      <c r="G1316" s="59" t="s">
        <v>10387</v>
      </c>
      <c r="H1316" s="74"/>
      <c r="I1316" s="59" t="s">
        <v>10388</v>
      </c>
      <c r="J1316" s="75">
        <v>2</v>
      </c>
      <c r="K1316" s="62">
        <v>43302</v>
      </c>
      <c r="L1316" s="74">
        <v>30</v>
      </c>
      <c r="M1316" s="57">
        <v>2</v>
      </c>
      <c r="N1316" s="57">
        <f t="shared" si="120"/>
        <v>21</v>
      </c>
      <c r="O1316" s="57">
        <f t="shared" si="121"/>
        <v>7</v>
      </c>
      <c r="P1316" s="57" t="str">
        <f t="shared" si="122"/>
        <v>18</v>
      </c>
      <c r="Q1316" s="57">
        <f t="shared" si="123"/>
        <v>21070018</v>
      </c>
      <c r="R1316" s="57">
        <f t="shared" si="124"/>
        <v>210700182</v>
      </c>
      <c r="S1316" s="64">
        <f t="shared" si="125"/>
        <v>52501912210718</v>
      </c>
      <c r="T1316" s="57" t="e">
        <f>COUNTIF(#REF!,tratycont!S194)</f>
        <v>#REF!</v>
      </c>
      <c r="V1316" s="59"/>
    </row>
    <row r="1317" spans="1:22" x14ac:dyDescent="0.2">
      <c r="A1317" s="57">
        <v>1316</v>
      </c>
      <c r="B1317" s="63">
        <v>5250201</v>
      </c>
      <c r="C1317" s="58">
        <v>1</v>
      </c>
      <c r="D1317" s="82">
        <v>1</v>
      </c>
      <c r="E1317" s="59" t="s">
        <v>10016</v>
      </c>
      <c r="F1317" s="59" t="s">
        <v>10357</v>
      </c>
      <c r="G1317" s="59" t="s">
        <v>10389</v>
      </c>
      <c r="H1317" s="74"/>
      <c r="I1317" s="59" t="s">
        <v>10390</v>
      </c>
      <c r="J1317" s="75">
        <v>1</v>
      </c>
      <c r="K1317" s="62">
        <v>43292</v>
      </c>
      <c r="L1317" s="74">
        <v>30</v>
      </c>
      <c r="M1317" s="57">
        <v>2</v>
      </c>
      <c r="N1317" s="57">
        <f t="shared" si="120"/>
        <v>11</v>
      </c>
      <c r="O1317" s="57">
        <f t="shared" si="121"/>
        <v>7</v>
      </c>
      <c r="P1317" s="57" t="str">
        <f t="shared" si="122"/>
        <v>18</v>
      </c>
      <c r="Q1317" s="57">
        <f t="shared" si="123"/>
        <v>11070018</v>
      </c>
      <c r="R1317" s="57">
        <f t="shared" si="124"/>
        <v>110700181</v>
      </c>
      <c r="S1317" s="64">
        <f t="shared" si="125"/>
        <v>52502011110718</v>
      </c>
      <c r="T1317" s="57" t="e">
        <f>COUNTIF(#REF!,tratycont!S618)</f>
        <v>#REF!</v>
      </c>
      <c r="V1317" s="59"/>
    </row>
    <row r="1318" spans="1:22" x14ac:dyDescent="0.2">
      <c r="A1318" s="57">
        <v>1317</v>
      </c>
      <c r="B1318" s="63">
        <v>5250211</v>
      </c>
      <c r="C1318" s="58">
        <v>1</v>
      </c>
      <c r="D1318" s="82">
        <v>2</v>
      </c>
      <c r="E1318" s="59" t="s">
        <v>10016</v>
      </c>
      <c r="F1318" s="59" t="s">
        <v>10357</v>
      </c>
      <c r="G1318" s="59" t="s">
        <v>10391</v>
      </c>
      <c r="H1318" s="74"/>
      <c r="I1318" s="59" t="s">
        <v>10392</v>
      </c>
      <c r="J1318" s="75">
        <v>1</v>
      </c>
      <c r="K1318" s="62">
        <v>43344</v>
      </c>
      <c r="L1318" s="74">
        <v>29</v>
      </c>
      <c r="M1318" s="57">
        <v>2</v>
      </c>
      <c r="N1318" s="57">
        <f t="shared" si="120"/>
        <v>1</v>
      </c>
      <c r="O1318" s="57">
        <f t="shared" si="121"/>
        <v>9</v>
      </c>
      <c r="P1318" s="57" t="str">
        <f t="shared" si="122"/>
        <v>18</v>
      </c>
      <c r="Q1318" s="57">
        <f t="shared" si="123"/>
        <v>1090018</v>
      </c>
      <c r="R1318" s="57">
        <f t="shared" si="124"/>
        <v>10900181</v>
      </c>
      <c r="S1318" s="64">
        <f t="shared" si="125"/>
        <v>52502111010918</v>
      </c>
      <c r="T1318" s="57" t="e">
        <f>COUNTIF(#REF!,tratycont!S195)</f>
        <v>#REF!</v>
      </c>
      <c r="V1318" s="59"/>
    </row>
    <row r="1319" spans="1:22" x14ac:dyDescent="0.2">
      <c r="A1319" s="57">
        <v>1318</v>
      </c>
      <c r="B1319" s="63">
        <v>5250221</v>
      </c>
      <c r="C1319" s="58">
        <v>1</v>
      </c>
      <c r="D1319" s="82">
        <v>0</v>
      </c>
      <c r="E1319" s="59" t="s">
        <v>10016</v>
      </c>
      <c r="F1319" s="59" t="s">
        <v>10357</v>
      </c>
      <c r="G1319" s="59" t="s">
        <v>10393</v>
      </c>
      <c r="H1319" s="74"/>
      <c r="I1319" s="59" t="s">
        <v>10394</v>
      </c>
      <c r="J1319" s="75">
        <v>1</v>
      </c>
      <c r="K1319" s="62">
        <v>43492</v>
      </c>
      <c r="L1319" s="74">
        <v>24</v>
      </c>
      <c r="M1319" s="57">
        <v>2</v>
      </c>
      <c r="N1319" s="57">
        <f t="shared" si="120"/>
        <v>27</v>
      </c>
      <c r="O1319" s="57">
        <f t="shared" si="121"/>
        <v>1</v>
      </c>
      <c r="P1319" s="57" t="str">
        <f t="shared" si="122"/>
        <v>19</v>
      </c>
      <c r="Q1319" s="57">
        <f t="shared" si="123"/>
        <v>27010019</v>
      </c>
      <c r="R1319" s="57">
        <f t="shared" si="124"/>
        <v>270100191</v>
      </c>
      <c r="S1319" s="64">
        <f t="shared" si="125"/>
        <v>52502211270119</v>
      </c>
      <c r="T1319" s="57" t="e">
        <f>COUNTIF(#REF!,tratycont!S282)</f>
        <v>#REF!</v>
      </c>
      <c r="V1319" s="59"/>
    </row>
    <row r="1320" spans="1:22" x14ac:dyDescent="0.2">
      <c r="A1320" s="57">
        <v>1319</v>
      </c>
      <c r="B1320" s="63">
        <v>5250231</v>
      </c>
      <c r="C1320" s="58">
        <v>1</v>
      </c>
      <c r="D1320" s="82">
        <v>1</v>
      </c>
      <c r="E1320" s="59" t="s">
        <v>10016</v>
      </c>
      <c r="F1320" s="59" t="s">
        <v>10357</v>
      </c>
      <c r="G1320" s="59" t="s">
        <v>10395</v>
      </c>
      <c r="H1320" s="74"/>
      <c r="I1320" s="59" t="s">
        <v>10396</v>
      </c>
      <c r="J1320" s="75">
        <v>2</v>
      </c>
      <c r="K1320" s="62">
        <v>43243</v>
      </c>
      <c r="L1320" s="74">
        <v>32</v>
      </c>
      <c r="M1320" s="57">
        <v>2</v>
      </c>
      <c r="N1320" s="57">
        <f t="shared" si="120"/>
        <v>23</v>
      </c>
      <c r="O1320" s="57">
        <f t="shared" si="121"/>
        <v>5</v>
      </c>
      <c r="P1320" s="57" t="str">
        <f t="shared" si="122"/>
        <v>18</v>
      </c>
      <c r="Q1320" s="57">
        <f t="shared" si="123"/>
        <v>23050018</v>
      </c>
      <c r="R1320" s="57">
        <f t="shared" si="124"/>
        <v>230500182</v>
      </c>
      <c r="S1320" s="64">
        <f t="shared" si="125"/>
        <v>52502312230518</v>
      </c>
      <c r="T1320" s="57" t="e">
        <f>COUNTIF(#REF!,tratycont!S188)</f>
        <v>#REF!</v>
      </c>
      <c r="V1320" s="59"/>
    </row>
    <row r="1321" spans="1:22" x14ac:dyDescent="0.2">
      <c r="A1321" s="57">
        <v>1320</v>
      </c>
      <c r="B1321" s="63">
        <v>5250241</v>
      </c>
      <c r="C1321" s="58">
        <v>1</v>
      </c>
      <c r="D1321" s="82">
        <v>0</v>
      </c>
      <c r="E1321" s="59" t="s">
        <v>10016</v>
      </c>
      <c r="F1321" s="59" t="s">
        <v>10357</v>
      </c>
      <c r="G1321" s="59" t="s">
        <v>10397</v>
      </c>
      <c r="H1321" s="74"/>
      <c r="I1321" s="59" t="s">
        <v>10398</v>
      </c>
      <c r="J1321" s="75">
        <v>2</v>
      </c>
      <c r="K1321" s="62">
        <v>43504</v>
      </c>
      <c r="L1321" s="74">
        <v>24</v>
      </c>
      <c r="M1321" s="57">
        <v>2</v>
      </c>
      <c r="N1321" s="57">
        <f t="shared" si="120"/>
        <v>8</v>
      </c>
      <c r="O1321" s="57">
        <f t="shared" si="121"/>
        <v>2</v>
      </c>
      <c r="P1321" s="57" t="str">
        <f t="shared" si="122"/>
        <v>19</v>
      </c>
      <c r="Q1321" s="57">
        <f t="shared" si="123"/>
        <v>8020019</v>
      </c>
      <c r="R1321" s="57">
        <f t="shared" si="124"/>
        <v>80200192</v>
      </c>
      <c r="S1321" s="64">
        <f t="shared" si="125"/>
        <v>52502412080219</v>
      </c>
      <c r="T1321" s="57" t="e">
        <f>COUNTIF(#REF!,tratycont!S281)</f>
        <v>#REF!</v>
      </c>
      <c r="V1321" s="59"/>
    </row>
    <row r="1322" spans="1:22" x14ac:dyDescent="0.2">
      <c r="A1322" s="57">
        <v>1321</v>
      </c>
      <c r="B1322" s="63">
        <v>5250251</v>
      </c>
      <c r="C1322" s="58">
        <v>1</v>
      </c>
      <c r="D1322" s="82">
        <v>1</v>
      </c>
      <c r="E1322" s="59" t="s">
        <v>10016</v>
      </c>
      <c r="F1322" s="59" t="s">
        <v>10357</v>
      </c>
      <c r="G1322" s="59" t="s">
        <v>10399</v>
      </c>
      <c r="H1322" s="74"/>
      <c r="I1322" s="59" t="s">
        <v>10400</v>
      </c>
      <c r="J1322" s="75">
        <v>2</v>
      </c>
      <c r="K1322" s="62">
        <v>43375</v>
      </c>
      <c r="L1322" s="74">
        <v>28</v>
      </c>
      <c r="M1322" s="57">
        <v>2</v>
      </c>
      <c r="N1322" s="57">
        <f t="shared" si="120"/>
        <v>2</v>
      </c>
      <c r="O1322" s="57">
        <f t="shared" si="121"/>
        <v>10</v>
      </c>
      <c r="P1322" s="57" t="str">
        <f t="shared" si="122"/>
        <v>18</v>
      </c>
      <c r="Q1322" s="57">
        <f t="shared" si="123"/>
        <v>2100018</v>
      </c>
      <c r="R1322" s="57">
        <f t="shared" si="124"/>
        <v>21000182</v>
      </c>
      <c r="S1322" s="64">
        <f t="shared" si="125"/>
        <v>52502512021018</v>
      </c>
      <c r="T1322" s="57" t="e">
        <f>COUNTIF(#REF!,tratycont!S619)</f>
        <v>#REF!</v>
      </c>
      <c r="V1322" s="59"/>
    </row>
    <row r="1323" spans="1:22" x14ac:dyDescent="0.2">
      <c r="A1323" s="57">
        <v>1322</v>
      </c>
      <c r="B1323" s="67">
        <v>5260011</v>
      </c>
      <c r="C1323" s="58">
        <v>1</v>
      </c>
      <c r="D1323" s="82">
        <v>1</v>
      </c>
      <c r="E1323" s="59" t="s">
        <v>7583</v>
      </c>
      <c r="F1323" s="59" t="s">
        <v>7600</v>
      </c>
      <c r="G1323" s="59" t="s">
        <v>10401</v>
      </c>
      <c r="H1323" s="60"/>
      <c r="I1323" s="59" t="s">
        <v>10402</v>
      </c>
      <c r="J1323" s="59">
        <v>2</v>
      </c>
      <c r="K1323" s="66">
        <v>43377</v>
      </c>
      <c r="L1323" s="63" t="e">
        <f ca="1">DATEDIF(#REF!,TODAY(),"M")</f>
        <v>#REF!</v>
      </c>
      <c r="M1323" s="57">
        <v>1</v>
      </c>
      <c r="N1323" s="57">
        <f t="shared" si="120"/>
        <v>4</v>
      </c>
      <c r="O1323" s="57">
        <f t="shared" si="121"/>
        <v>10</v>
      </c>
      <c r="P1323" s="57" t="str">
        <f t="shared" si="122"/>
        <v>18</v>
      </c>
      <c r="Q1323" s="57">
        <f t="shared" si="123"/>
        <v>4100018</v>
      </c>
      <c r="R1323" s="57">
        <f t="shared" si="124"/>
        <v>41000182</v>
      </c>
      <c r="S1323" s="64">
        <f t="shared" si="125"/>
        <v>52600112041018</v>
      </c>
      <c r="T1323" s="57" t="e">
        <f>COUNTIF(#REF!,tratycont!S1191)</f>
        <v>#REF!</v>
      </c>
      <c r="V1323" s="63" t="s">
        <v>7790</v>
      </c>
    </row>
    <row r="1324" spans="1:22" x14ac:dyDescent="0.2">
      <c r="A1324" s="57">
        <v>1323</v>
      </c>
      <c r="B1324" s="67">
        <v>5260021</v>
      </c>
      <c r="C1324" s="58">
        <v>1</v>
      </c>
      <c r="D1324" s="82">
        <v>1</v>
      </c>
      <c r="E1324" s="59" t="s">
        <v>7583</v>
      </c>
      <c r="F1324" s="59" t="s">
        <v>7600</v>
      </c>
      <c r="G1324" s="59" t="s">
        <v>10403</v>
      </c>
      <c r="H1324" s="60"/>
      <c r="I1324" s="59" t="s">
        <v>10404</v>
      </c>
      <c r="J1324" s="59">
        <v>1</v>
      </c>
      <c r="K1324" s="66">
        <v>43322</v>
      </c>
      <c r="L1324" s="63" t="e">
        <f ca="1">DATEDIF(#REF!,TODAY(),"M")</f>
        <v>#REF!</v>
      </c>
      <c r="M1324" s="57">
        <v>1</v>
      </c>
      <c r="N1324" s="57">
        <f t="shared" si="120"/>
        <v>10</v>
      </c>
      <c r="O1324" s="57">
        <f t="shared" si="121"/>
        <v>8</v>
      </c>
      <c r="P1324" s="57" t="str">
        <f t="shared" si="122"/>
        <v>18</v>
      </c>
      <c r="Q1324" s="57">
        <f t="shared" si="123"/>
        <v>10080018</v>
      </c>
      <c r="R1324" s="57">
        <f t="shared" si="124"/>
        <v>100800181</v>
      </c>
      <c r="S1324" s="64">
        <f t="shared" si="125"/>
        <v>52600211100818</v>
      </c>
      <c r="T1324" s="57" t="e">
        <f>COUNTIF(#REF!,tratycont!S1194)</f>
        <v>#REF!</v>
      </c>
      <c r="V1324" s="63" t="s">
        <v>7790</v>
      </c>
    </row>
    <row r="1325" spans="1:22" x14ac:dyDescent="0.2">
      <c r="A1325" s="57">
        <v>1324</v>
      </c>
      <c r="B1325" s="67">
        <v>5260031</v>
      </c>
      <c r="C1325" s="58">
        <v>1</v>
      </c>
      <c r="D1325" s="82">
        <v>1</v>
      </c>
      <c r="E1325" s="59" t="s">
        <v>7583</v>
      </c>
      <c r="F1325" s="59" t="s">
        <v>7600</v>
      </c>
      <c r="G1325" s="59" t="s">
        <v>10405</v>
      </c>
      <c r="H1325" s="60"/>
      <c r="I1325" s="59" t="s">
        <v>10406</v>
      </c>
      <c r="J1325" s="59">
        <v>2</v>
      </c>
      <c r="K1325" s="66">
        <v>43377</v>
      </c>
      <c r="L1325" s="63" t="e">
        <f ca="1">DATEDIF(#REF!,TODAY(),"M")</f>
        <v>#REF!</v>
      </c>
      <c r="M1325" s="57">
        <v>1</v>
      </c>
      <c r="N1325" s="57">
        <f t="shared" si="120"/>
        <v>4</v>
      </c>
      <c r="O1325" s="57">
        <f t="shared" si="121"/>
        <v>10</v>
      </c>
      <c r="P1325" s="57" t="str">
        <f t="shared" si="122"/>
        <v>18</v>
      </c>
      <c r="Q1325" s="57">
        <f t="shared" si="123"/>
        <v>4100018</v>
      </c>
      <c r="R1325" s="57">
        <f t="shared" si="124"/>
        <v>41000182</v>
      </c>
      <c r="S1325" s="64">
        <f t="shared" si="125"/>
        <v>52600312041018</v>
      </c>
      <c r="T1325" s="57" t="e">
        <f>COUNTIF(#REF!,tratycont!S1192)</f>
        <v>#REF!</v>
      </c>
      <c r="V1325" s="63" t="s">
        <v>7790</v>
      </c>
    </row>
    <row r="1326" spans="1:22" x14ac:dyDescent="0.2">
      <c r="A1326" s="57">
        <v>1325</v>
      </c>
      <c r="B1326" s="67">
        <v>5260051</v>
      </c>
      <c r="C1326" s="58">
        <v>1</v>
      </c>
      <c r="D1326" s="82">
        <v>1</v>
      </c>
      <c r="E1326" s="59" t="s">
        <v>7583</v>
      </c>
      <c r="F1326" s="59" t="s">
        <v>7600</v>
      </c>
      <c r="G1326" s="59" t="s">
        <v>10407</v>
      </c>
      <c r="H1326" s="60"/>
      <c r="I1326" s="59" t="s">
        <v>10408</v>
      </c>
      <c r="J1326" s="59">
        <v>1</v>
      </c>
      <c r="K1326" s="66">
        <v>43376</v>
      </c>
      <c r="L1326" s="63" t="e">
        <f ca="1">DATEDIF(#REF!,TODAY(),"M")</f>
        <v>#REF!</v>
      </c>
      <c r="M1326" s="57">
        <v>1</v>
      </c>
      <c r="N1326" s="57">
        <f t="shared" si="120"/>
        <v>3</v>
      </c>
      <c r="O1326" s="57">
        <f t="shared" si="121"/>
        <v>10</v>
      </c>
      <c r="P1326" s="57" t="str">
        <f t="shared" si="122"/>
        <v>18</v>
      </c>
      <c r="Q1326" s="57">
        <f t="shared" si="123"/>
        <v>3100018</v>
      </c>
      <c r="R1326" s="57">
        <f t="shared" si="124"/>
        <v>31000181</v>
      </c>
      <c r="S1326" s="64">
        <f t="shared" si="125"/>
        <v>52600511031018</v>
      </c>
      <c r="T1326" s="57" t="e">
        <f>COUNTIF(#REF!,tratycont!S1195)</f>
        <v>#REF!</v>
      </c>
      <c r="V1326" s="63" t="s">
        <v>7790</v>
      </c>
    </row>
    <row r="1327" spans="1:22" x14ac:dyDescent="0.2">
      <c r="A1327" s="57">
        <v>1326</v>
      </c>
      <c r="B1327" s="67">
        <v>5260061</v>
      </c>
      <c r="C1327" s="58">
        <v>1</v>
      </c>
      <c r="D1327" s="82">
        <v>1</v>
      </c>
      <c r="E1327" s="59" t="s">
        <v>7583</v>
      </c>
      <c r="F1327" s="59" t="s">
        <v>7600</v>
      </c>
      <c r="G1327" s="59" t="s">
        <v>10409</v>
      </c>
      <c r="H1327" s="60"/>
      <c r="I1327" s="59" t="s">
        <v>10410</v>
      </c>
      <c r="J1327" s="59">
        <v>2</v>
      </c>
      <c r="K1327" s="66">
        <v>43619</v>
      </c>
      <c r="L1327" s="63" t="e">
        <f ca="1">DATEDIF(#REF!,TODAY(),"M")</f>
        <v>#REF!</v>
      </c>
      <c r="M1327" s="57">
        <v>1</v>
      </c>
      <c r="N1327" s="57">
        <f t="shared" si="120"/>
        <v>3</v>
      </c>
      <c r="O1327" s="57">
        <f t="shared" si="121"/>
        <v>6</v>
      </c>
      <c r="P1327" s="57" t="str">
        <f t="shared" si="122"/>
        <v>19</v>
      </c>
      <c r="Q1327" s="57">
        <f t="shared" si="123"/>
        <v>3060019</v>
      </c>
      <c r="R1327" s="57">
        <f t="shared" si="124"/>
        <v>30600192</v>
      </c>
      <c r="S1327" s="64">
        <f t="shared" si="125"/>
        <v>52600612030619</v>
      </c>
      <c r="T1327" s="57" t="e">
        <f>COUNTIF(#REF!,tratycont!S1193)</f>
        <v>#REF!</v>
      </c>
      <c r="V1327" s="63" t="s">
        <v>7790</v>
      </c>
    </row>
    <row r="1328" spans="1:22" x14ac:dyDescent="0.2">
      <c r="A1328" s="57">
        <v>1327</v>
      </c>
      <c r="B1328" s="67">
        <v>5300011</v>
      </c>
      <c r="C1328" s="58">
        <v>1</v>
      </c>
      <c r="D1328" s="82">
        <v>1</v>
      </c>
      <c r="E1328" s="59" t="s">
        <v>7583</v>
      </c>
      <c r="F1328" s="59" t="s">
        <v>7601</v>
      </c>
      <c r="G1328" s="59" t="s">
        <v>10411</v>
      </c>
      <c r="H1328" s="60"/>
      <c r="I1328" s="59" t="s">
        <v>10412</v>
      </c>
      <c r="J1328" s="59">
        <v>1</v>
      </c>
      <c r="K1328" s="66">
        <v>43261</v>
      </c>
      <c r="L1328" s="63" t="e">
        <f ca="1">DATEDIF(#REF!,TODAY(),"M")</f>
        <v>#REF!</v>
      </c>
      <c r="M1328" s="57">
        <v>1</v>
      </c>
      <c r="N1328" s="57">
        <f t="shared" si="120"/>
        <v>10</v>
      </c>
      <c r="O1328" s="57">
        <f t="shared" si="121"/>
        <v>6</v>
      </c>
      <c r="P1328" s="57" t="str">
        <f t="shared" si="122"/>
        <v>18</v>
      </c>
      <c r="Q1328" s="57">
        <f t="shared" si="123"/>
        <v>10060018</v>
      </c>
      <c r="R1328" s="57">
        <f t="shared" si="124"/>
        <v>100600181</v>
      </c>
      <c r="S1328" s="64">
        <f t="shared" si="125"/>
        <v>53000111100618</v>
      </c>
      <c r="T1328" s="57" t="e">
        <f>COUNTIF(#REF!,tratycont!S940)</f>
        <v>#REF!</v>
      </c>
      <c r="V1328" s="63" t="s">
        <v>7790</v>
      </c>
    </row>
    <row r="1329" spans="1:22" x14ac:dyDescent="0.2">
      <c r="A1329" s="57">
        <v>1328</v>
      </c>
      <c r="B1329" s="68">
        <v>5300031</v>
      </c>
      <c r="C1329" s="58">
        <v>1</v>
      </c>
      <c r="D1329" s="82">
        <v>1</v>
      </c>
      <c r="E1329" s="59" t="s">
        <v>7583</v>
      </c>
      <c r="F1329" s="59" t="s">
        <v>7601</v>
      </c>
      <c r="G1329" s="59" t="s">
        <v>10413</v>
      </c>
      <c r="H1329" s="60"/>
      <c r="I1329" s="59" t="s">
        <v>10414</v>
      </c>
      <c r="J1329" s="59">
        <v>1</v>
      </c>
      <c r="K1329" s="66">
        <v>43205</v>
      </c>
      <c r="L1329" s="63" t="e">
        <f ca="1">DATEDIF(#REF!,TODAY(),"M")</f>
        <v>#REF!</v>
      </c>
      <c r="M1329" s="57">
        <v>1</v>
      </c>
      <c r="N1329" s="57">
        <f t="shared" si="120"/>
        <v>15</v>
      </c>
      <c r="O1329" s="57">
        <f t="shared" si="121"/>
        <v>4</v>
      </c>
      <c r="P1329" s="57" t="str">
        <f t="shared" si="122"/>
        <v>18</v>
      </c>
      <c r="Q1329" s="57">
        <f t="shared" si="123"/>
        <v>15040018</v>
      </c>
      <c r="R1329" s="57">
        <f t="shared" si="124"/>
        <v>150400181</v>
      </c>
      <c r="S1329" s="64">
        <f t="shared" si="125"/>
        <v>53000311150418</v>
      </c>
      <c r="T1329" s="57" t="e">
        <f>COUNTIF(#REF!,tratycont!S935)</f>
        <v>#REF!</v>
      </c>
      <c r="V1329" s="63" t="s">
        <v>7790</v>
      </c>
    </row>
    <row r="1330" spans="1:22" x14ac:dyDescent="0.2">
      <c r="A1330" s="57">
        <v>1329</v>
      </c>
      <c r="B1330" s="67">
        <v>5300041</v>
      </c>
      <c r="C1330" s="58">
        <v>1</v>
      </c>
      <c r="D1330" s="82">
        <v>1</v>
      </c>
      <c r="E1330" s="59" t="s">
        <v>7583</v>
      </c>
      <c r="F1330" s="59" t="s">
        <v>7601</v>
      </c>
      <c r="G1330" s="59" t="s">
        <v>10415</v>
      </c>
      <c r="H1330" s="60"/>
      <c r="I1330" s="59" t="s">
        <v>10416</v>
      </c>
      <c r="J1330" s="59">
        <v>2</v>
      </c>
      <c r="K1330" s="66">
        <v>43263</v>
      </c>
      <c r="L1330" s="63" t="e">
        <f ca="1">DATEDIF(#REF!,TODAY(),"M")</f>
        <v>#REF!</v>
      </c>
      <c r="M1330" s="57">
        <v>1</v>
      </c>
      <c r="N1330" s="57">
        <f t="shared" si="120"/>
        <v>12</v>
      </c>
      <c r="O1330" s="57">
        <f t="shared" si="121"/>
        <v>6</v>
      </c>
      <c r="P1330" s="57" t="str">
        <f t="shared" si="122"/>
        <v>18</v>
      </c>
      <c r="Q1330" s="57">
        <f t="shared" si="123"/>
        <v>12060018</v>
      </c>
      <c r="R1330" s="57">
        <f t="shared" si="124"/>
        <v>120600182</v>
      </c>
      <c r="S1330" s="64">
        <f t="shared" si="125"/>
        <v>53000412120618</v>
      </c>
      <c r="T1330" s="57" t="e">
        <f>COUNTIF(#REF!,tratycont!S922)</f>
        <v>#REF!</v>
      </c>
      <c r="V1330" s="63" t="s">
        <v>7790</v>
      </c>
    </row>
    <row r="1331" spans="1:22" x14ac:dyDescent="0.2">
      <c r="A1331" s="57">
        <v>1330</v>
      </c>
      <c r="B1331" s="68">
        <v>5300051</v>
      </c>
      <c r="C1331" s="58">
        <v>1</v>
      </c>
      <c r="D1331" s="82">
        <v>2</v>
      </c>
      <c r="E1331" s="59" t="s">
        <v>7583</v>
      </c>
      <c r="F1331" s="59" t="s">
        <v>7601</v>
      </c>
      <c r="G1331" s="59" t="s">
        <v>10417</v>
      </c>
      <c r="H1331" s="60"/>
      <c r="I1331" s="59" t="s">
        <v>10418</v>
      </c>
      <c r="J1331" s="59">
        <v>2</v>
      </c>
      <c r="K1331" s="66">
        <v>43176</v>
      </c>
      <c r="L1331" s="63" t="e">
        <f ca="1">DATEDIF(#REF!,TODAY(),"M")</f>
        <v>#REF!</v>
      </c>
      <c r="M1331" s="57">
        <v>1</v>
      </c>
      <c r="N1331" s="57">
        <f t="shared" si="120"/>
        <v>17</v>
      </c>
      <c r="O1331" s="57">
        <f t="shared" si="121"/>
        <v>3</v>
      </c>
      <c r="P1331" s="57" t="str">
        <f t="shared" si="122"/>
        <v>18</v>
      </c>
      <c r="Q1331" s="57">
        <f t="shared" si="123"/>
        <v>17030018</v>
      </c>
      <c r="R1331" s="57">
        <f t="shared" si="124"/>
        <v>170300182</v>
      </c>
      <c r="S1331" s="64">
        <f t="shared" si="125"/>
        <v>53000512170318</v>
      </c>
      <c r="T1331" s="57" t="e">
        <f>COUNTIF(#REF!,tratycont!S934)</f>
        <v>#REF!</v>
      </c>
      <c r="V1331" s="63" t="s">
        <v>7790</v>
      </c>
    </row>
    <row r="1332" spans="1:22" x14ac:dyDescent="0.2">
      <c r="A1332" s="57">
        <v>1331</v>
      </c>
      <c r="B1332" s="67">
        <v>5300091</v>
      </c>
      <c r="C1332" s="58">
        <v>1</v>
      </c>
      <c r="D1332" s="82">
        <v>1</v>
      </c>
      <c r="E1332" s="59" t="s">
        <v>7583</v>
      </c>
      <c r="F1332" s="59" t="s">
        <v>7601</v>
      </c>
      <c r="G1332" s="59" t="s">
        <v>10419</v>
      </c>
      <c r="H1332" s="60"/>
      <c r="I1332" s="59" t="s">
        <v>10420</v>
      </c>
      <c r="J1332" s="59">
        <v>2</v>
      </c>
      <c r="K1332" s="66">
        <v>43176</v>
      </c>
      <c r="L1332" s="63" t="e">
        <f ca="1">DATEDIF(#REF!,TODAY(),"M")</f>
        <v>#REF!</v>
      </c>
      <c r="M1332" s="57">
        <v>1</v>
      </c>
      <c r="N1332" s="57">
        <f t="shared" si="120"/>
        <v>17</v>
      </c>
      <c r="O1332" s="57">
        <f t="shared" si="121"/>
        <v>3</v>
      </c>
      <c r="P1332" s="57" t="str">
        <f t="shared" si="122"/>
        <v>18</v>
      </c>
      <c r="Q1332" s="57">
        <f t="shared" si="123"/>
        <v>17030018</v>
      </c>
      <c r="R1332" s="57">
        <f t="shared" si="124"/>
        <v>170300182</v>
      </c>
      <c r="S1332" s="64">
        <f t="shared" si="125"/>
        <v>53000912170318</v>
      </c>
      <c r="T1332" s="57" t="e">
        <f>COUNTIF(#REF!,tratycont!S932)</f>
        <v>#REF!</v>
      </c>
      <c r="V1332" s="63" t="s">
        <v>7790</v>
      </c>
    </row>
    <row r="1333" spans="1:22" x14ac:dyDescent="0.2">
      <c r="A1333" s="57">
        <v>1332</v>
      </c>
      <c r="B1333" s="67">
        <v>5300121</v>
      </c>
      <c r="C1333" s="58">
        <v>1</v>
      </c>
      <c r="D1333" s="82">
        <v>1</v>
      </c>
      <c r="E1333" s="59" t="s">
        <v>7583</v>
      </c>
      <c r="F1333" s="59" t="s">
        <v>7601</v>
      </c>
      <c r="G1333" s="59" t="s">
        <v>10421</v>
      </c>
      <c r="H1333" s="60"/>
      <c r="I1333" s="59" t="s">
        <v>10422</v>
      </c>
      <c r="J1333" s="59">
        <v>1</v>
      </c>
      <c r="K1333" s="66">
        <v>43284</v>
      </c>
      <c r="L1333" s="63" t="e">
        <f ca="1">DATEDIF(#REF!,TODAY(),"M")</f>
        <v>#REF!</v>
      </c>
      <c r="M1333" s="57">
        <v>1</v>
      </c>
      <c r="N1333" s="57">
        <f t="shared" si="120"/>
        <v>3</v>
      </c>
      <c r="O1333" s="57">
        <f t="shared" si="121"/>
        <v>7</v>
      </c>
      <c r="P1333" s="57" t="str">
        <f t="shared" si="122"/>
        <v>18</v>
      </c>
      <c r="Q1333" s="57">
        <f t="shared" si="123"/>
        <v>3070018</v>
      </c>
      <c r="R1333" s="57">
        <f t="shared" si="124"/>
        <v>30700181</v>
      </c>
      <c r="S1333" s="64">
        <f t="shared" si="125"/>
        <v>53001211030718</v>
      </c>
      <c r="T1333" s="57" t="e">
        <f>COUNTIF(#REF!,tratycont!S938)</f>
        <v>#REF!</v>
      </c>
      <c r="V1333" s="63" t="s">
        <v>7790</v>
      </c>
    </row>
    <row r="1334" spans="1:22" x14ac:dyDescent="0.2">
      <c r="A1334" s="57">
        <v>1333</v>
      </c>
      <c r="B1334" s="67">
        <v>5300131</v>
      </c>
      <c r="C1334" s="58">
        <v>1</v>
      </c>
      <c r="D1334" s="82">
        <v>0</v>
      </c>
      <c r="E1334" s="59" t="s">
        <v>7583</v>
      </c>
      <c r="F1334" s="59" t="s">
        <v>7601</v>
      </c>
      <c r="G1334" s="59" t="s">
        <v>10423</v>
      </c>
      <c r="H1334" s="70" t="s">
        <v>7932</v>
      </c>
      <c r="I1334" s="59"/>
      <c r="J1334" s="59"/>
      <c r="K1334" s="66"/>
      <c r="L1334" s="63"/>
      <c r="M1334" s="57">
        <v>1</v>
      </c>
      <c r="N1334" s="57">
        <f t="shared" si="120"/>
        <v>0</v>
      </c>
      <c r="O1334" s="57">
        <f t="shared" si="121"/>
        <v>1</v>
      </c>
      <c r="P1334" s="57" t="str">
        <f t="shared" si="122"/>
        <v>00</v>
      </c>
      <c r="Q1334" s="57">
        <f t="shared" si="123"/>
        <v>10000</v>
      </c>
      <c r="R1334" s="57">
        <f t="shared" si="124"/>
        <v>100000</v>
      </c>
      <c r="S1334" s="64">
        <f t="shared" si="125"/>
        <v>53001310000100</v>
      </c>
      <c r="T1334" s="57" t="e">
        <f>COUNTIF(#REF!,tratycont!S937)</f>
        <v>#REF!</v>
      </c>
      <c r="V1334" s="63" t="s">
        <v>7790</v>
      </c>
    </row>
    <row r="1335" spans="1:22" x14ac:dyDescent="0.2">
      <c r="A1335" s="57">
        <v>1334</v>
      </c>
      <c r="B1335" s="67">
        <v>5300141</v>
      </c>
      <c r="C1335" s="58">
        <v>1</v>
      </c>
      <c r="D1335" s="82">
        <v>0</v>
      </c>
      <c r="E1335" s="59" t="s">
        <v>7583</v>
      </c>
      <c r="F1335" s="59" t="s">
        <v>7601</v>
      </c>
      <c r="G1335" s="59" t="s">
        <v>10424</v>
      </c>
      <c r="H1335" s="60"/>
      <c r="I1335" s="59" t="s">
        <v>10425</v>
      </c>
      <c r="J1335" s="59">
        <v>2</v>
      </c>
      <c r="K1335" s="66">
        <v>43496</v>
      </c>
      <c r="L1335" s="63" t="e">
        <f ca="1">DATEDIF(#REF!,TODAY(),"M")</f>
        <v>#REF!</v>
      </c>
      <c r="M1335" s="57">
        <v>1</v>
      </c>
      <c r="N1335" s="57">
        <f t="shared" si="120"/>
        <v>31</v>
      </c>
      <c r="O1335" s="57">
        <f t="shared" si="121"/>
        <v>1</v>
      </c>
      <c r="P1335" s="57" t="str">
        <f t="shared" si="122"/>
        <v>19</v>
      </c>
      <c r="Q1335" s="57">
        <f t="shared" si="123"/>
        <v>31010019</v>
      </c>
      <c r="R1335" s="57">
        <f t="shared" si="124"/>
        <v>310100192</v>
      </c>
      <c r="S1335" s="64">
        <f t="shared" si="125"/>
        <v>53001412310119</v>
      </c>
      <c r="T1335" s="57" t="e">
        <f>COUNTIF(#REF!,tratycont!S931)</f>
        <v>#REF!</v>
      </c>
      <c r="V1335" s="63" t="s">
        <v>7790</v>
      </c>
    </row>
    <row r="1336" spans="1:22" x14ac:dyDescent="0.2">
      <c r="A1336" s="57">
        <v>1335</v>
      </c>
      <c r="B1336" s="67">
        <v>5300151</v>
      </c>
      <c r="C1336" s="58">
        <v>1</v>
      </c>
      <c r="D1336" s="82">
        <v>0</v>
      </c>
      <c r="E1336" s="59" t="s">
        <v>7583</v>
      </c>
      <c r="F1336" s="59" t="s">
        <v>7601</v>
      </c>
      <c r="G1336" s="59" t="s">
        <v>10426</v>
      </c>
      <c r="H1336" s="60"/>
      <c r="I1336" s="59" t="s">
        <v>10427</v>
      </c>
      <c r="J1336" s="59">
        <v>2</v>
      </c>
      <c r="K1336" s="66">
        <v>43482</v>
      </c>
      <c r="L1336" s="63" t="e">
        <f ca="1">DATEDIF(#REF!,TODAY(),"M")</f>
        <v>#REF!</v>
      </c>
      <c r="M1336" s="57">
        <v>1</v>
      </c>
      <c r="N1336" s="57">
        <f t="shared" si="120"/>
        <v>17</v>
      </c>
      <c r="O1336" s="57">
        <f t="shared" si="121"/>
        <v>1</v>
      </c>
      <c r="P1336" s="57" t="str">
        <f t="shared" si="122"/>
        <v>19</v>
      </c>
      <c r="Q1336" s="57">
        <f t="shared" si="123"/>
        <v>17010019</v>
      </c>
      <c r="R1336" s="57">
        <f t="shared" si="124"/>
        <v>170100192</v>
      </c>
      <c r="S1336" s="64">
        <f t="shared" si="125"/>
        <v>53001512170119</v>
      </c>
      <c r="T1336" s="57" t="e">
        <f>COUNTIF(#REF!,tratycont!S928)</f>
        <v>#REF!</v>
      </c>
      <c r="V1336" s="63" t="s">
        <v>7790</v>
      </c>
    </row>
    <row r="1337" spans="1:22" x14ac:dyDescent="0.2">
      <c r="A1337" s="57">
        <v>1336</v>
      </c>
      <c r="B1337" s="67">
        <v>5300161</v>
      </c>
      <c r="C1337" s="58">
        <v>1</v>
      </c>
      <c r="D1337" s="82">
        <v>1</v>
      </c>
      <c r="E1337" s="59" t="s">
        <v>7583</v>
      </c>
      <c r="F1337" s="59" t="s">
        <v>7601</v>
      </c>
      <c r="G1337" s="59" t="s">
        <v>10428</v>
      </c>
      <c r="H1337" s="60"/>
      <c r="I1337" s="59" t="s">
        <v>10429</v>
      </c>
      <c r="J1337" s="59">
        <v>2</v>
      </c>
      <c r="K1337" s="66">
        <v>43491</v>
      </c>
      <c r="L1337" s="63" t="e">
        <f ca="1">DATEDIF(#REF!,TODAY(),"M")</f>
        <v>#REF!</v>
      </c>
      <c r="M1337" s="57">
        <v>1</v>
      </c>
      <c r="N1337" s="57">
        <f t="shared" si="120"/>
        <v>26</v>
      </c>
      <c r="O1337" s="57">
        <f t="shared" si="121"/>
        <v>1</v>
      </c>
      <c r="P1337" s="57" t="str">
        <f t="shared" si="122"/>
        <v>19</v>
      </c>
      <c r="Q1337" s="57">
        <f t="shared" si="123"/>
        <v>26010019</v>
      </c>
      <c r="R1337" s="57">
        <f t="shared" si="124"/>
        <v>260100192</v>
      </c>
      <c r="S1337" s="64">
        <f t="shared" si="125"/>
        <v>53001612260119</v>
      </c>
      <c r="T1337" s="57" t="e">
        <f>COUNTIF(#REF!,tratycont!S924)</f>
        <v>#REF!</v>
      </c>
      <c r="V1337" s="63" t="s">
        <v>7790</v>
      </c>
    </row>
    <row r="1338" spans="1:22" x14ac:dyDescent="0.2">
      <c r="A1338" s="57">
        <v>1337</v>
      </c>
      <c r="B1338" s="67">
        <v>5300171</v>
      </c>
      <c r="C1338" s="58">
        <v>1</v>
      </c>
      <c r="D1338" s="82">
        <v>2</v>
      </c>
      <c r="E1338" s="59" t="s">
        <v>7583</v>
      </c>
      <c r="F1338" s="59" t="s">
        <v>7601</v>
      </c>
      <c r="G1338" s="59" t="s">
        <v>10430</v>
      </c>
      <c r="H1338" s="60"/>
      <c r="I1338" s="59" t="s">
        <v>10431</v>
      </c>
      <c r="J1338" s="59">
        <v>1</v>
      </c>
      <c r="K1338" s="66">
        <v>43335</v>
      </c>
      <c r="L1338" s="63" t="e">
        <f ca="1">DATEDIF(#REF!,TODAY(),"M")</f>
        <v>#REF!</v>
      </c>
      <c r="M1338" s="57">
        <v>1</v>
      </c>
      <c r="N1338" s="57">
        <f t="shared" si="120"/>
        <v>23</v>
      </c>
      <c r="O1338" s="57">
        <f t="shared" si="121"/>
        <v>8</v>
      </c>
      <c r="P1338" s="57" t="str">
        <f t="shared" si="122"/>
        <v>18</v>
      </c>
      <c r="Q1338" s="57">
        <f t="shared" si="123"/>
        <v>23080018</v>
      </c>
      <c r="R1338" s="57">
        <f t="shared" si="124"/>
        <v>230800181</v>
      </c>
      <c r="S1338" s="64">
        <f t="shared" si="125"/>
        <v>53001711230818</v>
      </c>
      <c r="T1338" s="57" t="e">
        <f>COUNTIF(#REF!,tratycont!S925)</f>
        <v>#REF!</v>
      </c>
      <c r="V1338" s="63" t="s">
        <v>7790</v>
      </c>
    </row>
    <row r="1339" spans="1:22" x14ac:dyDescent="0.2">
      <c r="A1339" s="57">
        <v>1338</v>
      </c>
      <c r="B1339" s="68">
        <v>5300181</v>
      </c>
      <c r="C1339" s="58">
        <v>1</v>
      </c>
      <c r="D1339" s="82">
        <v>1</v>
      </c>
      <c r="E1339" s="59" t="s">
        <v>7583</v>
      </c>
      <c r="F1339" s="59" t="s">
        <v>7601</v>
      </c>
      <c r="G1339" s="59" t="s">
        <v>10432</v>
      </c>
      <c r="H1339" s="60"/>
      <c r="I1339" s="59" t="s">
        <v>10433</v>
      </c>
      <c r="J1339" s="59">
        <v>2</v>
      </c>
      <c r="K1339" s="66">
        <v>43313</v>
      </c>
      <c r="L1339" s="63" t="e">
        <f ca="1">DATEDIF(#REF!,TODAY(),"M")</f>
        <v>#REF!</v>
      </c>
      <c r="M1339" s="57">
        <v>1</v>
      </c>
      <c r="N1339" s="57">
        <f t="shared" si="120"/>
        <v>1</v>
      </c>
      <c r="O1339" s="57">
        <f t="shared" si="121"/>
        <v>8</v>
      </c>
      <c r="P1339" s="57" t="str">
        <f t="shared" si="122"/>
        <v>18</v>
      </c>
      <c r="Q1339" s="57">
        <f t="shared" si="123"/>
        <v>1080018</v>
      </c>
      <c r="R1339" s="57">
        <f t="shared" si="124"/>
        <v>10800182</v>
      </c>
      <c r="S1339" s="64">
        <f t="shared" si="125"/>
        <v>53001812010818</v>
      </c>
      <c r="T1339" s="57" t="e">
        <f>COUNTIF(#REF!,tratycont!S930)</f>
        <v>#REF!</v>
      </c>
      <c r="V1339" s="63" t="s">
        <v>7790</v>
      </c>
    </row>
    <row r="1340" spans="1:22" x14ac:dyDescent="0.2">
      <c r="A1340" s="57">
        <v>1339</v>
      </c>
      <c r="B1340" s="67">
        <v>5300191</v>
      </c>
      <c r="C1340" s="58">
        <v>1</v>
      </c>
      <c r="D1340" s="82">
        <v>1</v>
      </c>
      <c r="E1340" s="59" t="s">
        <v>7583</v>
      </c>
      <c r="F1340" s="59" t="s">
        <v>7601</v>
      </c>
      <c r="G1340" s="59" t="s">
        <v>10434</v>
      </c>
      <c r="H1340" s="60"/>
      <c r="I1340" s="59" t="s">
        <v>10435</v>
      </c>
      <c r="J1340" s="59">
        <v>2</v>
      </c>
      <c r="K1340" s="66">
        <v>43293</v>
      </c>
      <c r="L1340" s="63" t="e">
        <f ca="1">DATEDIF(#REF!,TODAY(),"M")</f>
        <v>#REF!</v>
      </c>
      <c r="M1340" s="57">
        <v>1</v>
      </c>
      <c r="N1340" s="57">
        <f t="shared" si="120"/>
        <v>12</v>
      </c>
      <c r="O1340" s="57">
        <f t="shared" si="121"/>
        <v>7</v>
      </c>
      <c r="P1340" s="57" t="str">
        <f t="shared" si="122"/>
        <v>18</v>
      </c>
      <c r="Q1340" s="57">
        <f t="shared" si="123"/>
        <v>12070018</v>
      </c>
      <c r="R1340" s="57">
        <f t="shared" si="124"/>
        <v>120700182</v>
      </c>
      <c r="S1340" s="64">
        <f t="shared" si="125"/>
        <v>53001912120718</v>
      </c>
      <c r="T1340" s="57" t="e">
        <f>COUNTIF(#REF!,tratycont!S923)</f>
        <v>#REF!</v>
      </c>
      <c r="V1340" s="63" t="s">
        <v>7790</v>
      </c>
    </row>
    <row r="1341" spans="1:22" x14ac:dyDescent="0.2">
      <c r="A1341" s="57">
        <v>1340</v>
      </c>
      <c r="B1341" s="67">
        <v>5300211</v>
      </c>
      <c r="C1341" s="58">
        <v>1</v>
      </c>
      <c r="D1341" s="82">
        <v>1</v>
      </c>
      <c r="E1341" s="59" t="s">
        <v>7583</v>
      </c>
      <c r="F1341" s="59" t="s">
        <v>7601</v>
      </c>
      <c r="G1341" s="59" t="s">
        <v>10436</v>
      </c>
      <c r="H1341" s="60"/>
      <c r="I1341" s="59" t="s">
        <v>10437</v>
      </c>
      <c r="J1341" s="59">
        <v>1</v>
      </c>
      <c r="K1341" s="66">
        <v>43371</v>
      </c>
      <c r="L1341" s="63" t="e">
        <f ca="1">DATEDIF(#REF!,TODAY(),"M")</f>
        <v>#REF!</v>
      </c>
      <c r="M1341" s="57">
        <v>1</v>
      </c>
      <c r="N1341" s="57">
        <f t="shared" si="120"/>
        <v>28</v>
      </c>
      <c r="O1341" s="57">
        <f t="shared" si="121"/>
        <v>9</v>
      </c>
      <c r="P1341" s="57" t="str">
        <f t="shared" si="122"/>
        <v>18</v>
      </c>
      <c r="Q1341" s="57">
        <f t="shared" si="123"/>
        <v>28090018</v>
      </c>
      <c r="R1341" s="57">
        <f t="shared" si="124"/>
        <v>280900181</v>
      </c>
      <c r="S1341" s="64">
        <f t="shared" si="125"/>
        <v>53002111280918</v>
      </c>
      <c r="T1341" s="57" t="e">
        <f>COUNTIF(#REF!,tratycont!S939)</f>
        <v>#REF!</v>
      </c>
      <c r="V1341" s="63" t="s">
        <v>7790</v>
      </c>
    </row>
    <row r="1342" spans="1:22" x14ac:dyDescent="0.2">
      <c r="A1342" s="57">
        <v>1341</v>
      </c>
      <c r="B1342" s="67">
        <v>5300221</v>
      </c>
      <c r="C1342" s="58">
        <v>1</v>
      </c>
      <c r="D1342" s="82">
        <v>2</v>
      </c>
      <c r="E1342" s="59" t="s">
        <v>7583</v>
      </c>
      <c r="F1342" s="59" t="s">
        <v>7601</v>
      </c>
      <c r="G1342" s="59" t="s">
        <v>10438</v>
      </c>
      <c r="H1342" s="60"/>
      <c r="I1342" s="59" t="s">
        <v>10439</v>
      </c>
      <c r="J1342" s="59">
        <v>1</v>
      </c>
      <c r="K1342" s="66">
        <v>43335</v>
      </c>
      <c r="L1342" s="63" t="e">
        <f ca="1">DATEDIF(#REF!,TODAY(),"M")</f>
        <v>#REF!</v>
      </c>
      <c r="M1342" s="57">
        <v>1</v>
      </c>
      <c r="N1342" s="57">
        <f t="shared" si="120"/>
        <v>23</v>
      </c>
      <c r="O1342" s="57">
        <f t="shared" si="121"/>
        <v>8</v>
      </c>
      <c r="P1342" s="57" t="str">
        <f t="shared" si="122"/>
        <v>18</v>
      </c>
      <c r="Q1342" s="57">
        <f t="shared" si="123"/>
        <v>23080018</v>
      </c>
      <c r="R1342" s="57">
        <f t="shared" si="124"/>
        <v>230800181</v>
      </c>
      <c r="S1342" s="64">
        <f t="shared" si="125"/>
        <v>53002211230818</v>
      </c>
      <c r="T1342" s="57" t="e">
        <f>COUNTIF(#REF!,tratycont!S926)</f>
        <v>#REF!</v>
      </c>
      <c r="V1342" s="74" t="s">
        <v>7790</v>
      </c>
    </row>
    <row r="1343" spans="1:22" x14ac:dyDescent="0.2">
      <c r="A1343" s="57">
        <v>1342</v>
      </c>
      <c r="B1343" s="67">
        <v>5300221</v>
      </c>
      <c r="C1343" s="58">
        <v>1</v>
      </c>
      <c r="D1343" s="82">
        <v>2</v>
      </c>
      <c r="E1343" s="59" t="s">
        <v>7583</v>
      </c>
      <c r="F1343" s="59" t="s">
        <v>7601</v>
      </c>
      <c r="G1343" s="59" t="s">
        <v>10440</v>
      </c>
      <c r="H1343" s="60"/>
      <c r="I1343" s="59" t="s">
        <v>10441</v>
      </c>
      <c r="J1343" s="59">
        <v>2</v>
      </c>
      <c r="K1343" s="66">
        <v>43470</v>
      </c>
      <c r="L1343" s="63" t="e">
        <f ca="1">DATEDIF(#REF!,TODAY(),"M")</f>
        <v>#REF!</v>
      </c>
      <c r="M1343" s="57">
        <v>1</v>
      </c>
      <c r="N1343" s="57">
        <f t="shared" si="120"/>
        <v>5</v>
      </c>
      <c r="O1343" s="57">
        <f t="shared" si="121"/>
        <v>1</v>
      </c>
      <c r="P1343" s="57" t="str">
        <f t="shared" si="122"/>
        <v>19</v>
      </c>
      <c r="Q1343" s="57">
        <f t="shared" si="123"/>
        <v>5010019</v>
      </c>
      <c r="R1343" s="57">
        <f t="shared" si="124"/>
        <v>50100192</v>
      </c>
      <c r="S1343" s="64">
        <f t="shared" si="125"/>
        <v>53002212050119</v>
      </c>
      <c r="T1343" s="57" t="e">
        <f>COUNTIF(#REF!,tratycont!S936)</f>
        <v>#REF!</v>
      </c>
      <c r="V1343" s="63" t="s">
        <v>7982</v>
      </c>
    </row>
    <row r="1344" spans="1:22" x14ac:dyDescent="0.2">
      <c r="A1344" s="57">
        <v>1343</v>
      </c>
      <c r="B1344" s="67">
        <v>5300231</v>
      </c>
      <c r="C1344" s="58">
        <v>1</v>
      </c>
      <c r="D1344" s="82">
        <v>2</v>
      </c>
      <c r="E1344" s="59" t="s">
        <v>7583</v>
      </c>
      <c r="F1344" s="59" t="s">
        <v>7601</v>
      </c>
      <c r="G1344" s="59" t="s">
        <v>10442</v>
      </c>
      <c r="H1344" s="60"/>
      <c r="I1344" s="59" t="s">
        <v>10443</v>
      </c>
      <c r="J1344" s="59">
        <v>2</v>
      </c>
      <c r="K1344" s="66">
        <v>43385</v>
      </c>
      <c r="L1344" s="63" t="e">
        <f ca="1">DATEDIF(#REF!,TODAY(),"M")</f>
        <v>#REF!</v>
      </c>
      <c r="M1344" s="57">
        <v>1</v>
      </c>
      <c r="N1344" s="57">
        <f t="shared" si="120"/>
        <v>12</v>
      </c>
      <c r="O1344" s="57">
        <f t="shared" si="121"/>
        <v>10</v>
      </c>
      <c r="P1344" s="57" t="str">
        <f t="shared" si="122"/>
        <v>18</v>
      </c>
      <c r="Q1344" s="57">
        <f t="shared" si="123"/>
        <v>12100018</v>
      </c>
      <c r="R1344" s="57">
        <f t="shared" si="124"/>
        <v>121000182</v>
      </c>
      <c r="S1344" s="64">
        <f t="shared" si="125"/>
        <v>53002312121018</v>
      </c>
      <c r="T1344" s="57" t="e">
        <f>COUNTIF(#REF!,tratycont!S929)</f>
        <v>#REF!</v>
      </c>
      <c r="V1344" s="63" t="s">
        <v>7790</v>
      </c>
    </row>
    <row r="1345" spans="1:22" x14ac:dyDescent="0.2">
      <c r="A1345" s="57">
        <v>1344</v>
      </c>
      <c r="B1345" s="67">
        <v>5300241</v>
      </c>
      <c r="C1345" s="58">
        <v>1</v>
      </c>
      <c r="D1345" s="82">
        <v>0</v>
      </c>
      <c r="E1345" s="59" t="s">
        <v>7583</v>
      </c>
      <c r="F1345" s="59" t="s">
        <v>7601</v>
      </c>
      <c r="G1345" s="59" t="s">
        <v>10444</v>
      </c>
      <c r="H1345" s="60"/>
      <c r="I1345" s="59" t="s">
        <v>10445</v>
      </c>
      <c r="J1345" s="59">
        <v>2</v>
      </c>
      <c r="K1345" s="66">
        <v>43457</v>
      </c>
      <c r="L1345" s="63" t="e">
        <f ca="1">DATEDIF(#REF!,TODAY(),"M")</f>
        <v>#REF!</v>
      </c>
      <c r="M1345" s="57">
        <v>1</v>
      </c>
      <c r="N1345" s="57">
        <f t="shared" si="120"/>
        <v>23</v>
      </c>
      <c r="O1345" s="57">
        <f t="shared" si="121"/>
        <v>12</v>
      </c>
      <c r="P1345" s="57" t="str">
        <f t="shared" si="122"/>
        <v>18</v>
      </c>
      <c r="Q1345" s="57">
        <f t="shared" si="123"/>
        <v>23120018</v>
      </c>
      <c r="R1345" s="57">
        <f t="shared" si="124"/>
        <v>231200182</v>
      </c>
      <c r="S1345" s="64">
        <f t="shared" si="125"/>
        <v>53002412231218</v>
      </c>
      <c r="T1345" s="57" t="e">
        <f>COUNTIF(#REF!,tratycont!S933)</f>
        <v>#REF!</v>
      </c>
      <c r="V1345" s="63" t="s">
        <v>7790</v>
      </c>
    </row>
    <row r="1346" spans="1:22" x14ac:dyDescent="0.2">
      <c r="A1346" s="57">
        <v>1345</v>
      </c>
      <c r="B1346" s="68">
        <v>5300251</v>
      </c>
      <c r="C1346" s="58">
        <v>1</v>
      </c>
      <c r="D1346" s="82">
        <v>0</v>
      </c>
      <c r="E1346" s="59" t="s">
        <v>7583</v>
      </c>
      <c r="F1346" s="59" t="s">
        <v>7601</v>
      </c>
      <c r="G1346" s="59" t="s">
        <v>10446</v>
      </c>
      <c r="H1346" s="60"/>
      <c r="I1346" s="59" t="s">
        <v>8859</v>
      </c>
      <c r="J1346" s="59">
        <v>2</v>
      </c>
      <c r="K1346" s="66">
        <v>43562</v>
      </c>
      <c r="L1346" s="63" t="e">
        <f ca="1">DATEDIF(#REF!,TODAY(),"M")</f>
        <v>#REF!</v>
      </c>
      <c r="M1346" s="57">
        <v>1</v>
      </c>
      <c r="N1346" s="57">
        <f t="shared" ref="N1346:N1409" si="126">DAY(K1346)</f>
        <v>7</v>
      </c>
      <c r="O1346" s="57">
        <f t="shared" ref="O1346:O1409" si="127">MONTH(K1346)</f>
        <v>4</v>
      </c>
      <c r="P1346" s="57" t="str">
        <f t="shared" ref="P1346:P1409" si="128">RIGHT(YEAR(K1346),2)</f>
        <v>19</v>
      </c>
      <c r="Q1346" s="57">
        <f t="shared" ref="Q1346:Q1409" si="129">(((N1346*100)+O1346)*10000)+P1346</f>
        <v>7040019</v>
      </c>
      <c r="R1346" s="57">
        <f t="shared" ref="R1346:R1409" si="130">(Q1346*10)+J1346</f>
        <v>70400192</v>
      </c>
      <c r="S1346" s="64">
        <f t="shared" ref="S1346:S1409" si="131">(((((((B1346*10)+J1346)*100)+N1346)*100)+O1346)*100)+P1346</f>
        <v>53002512070419</v>
      </c>
      <c r="T1346" s="57" t="e">
        <f>COUNTIF(#REF!,tratycont!S927)</f>
        <v>#REF!</v>
      </c>
      <c r="V1346" s="63" t="s">
        <v>7790</v>
      </c>
    </row>
    <row r="1347" spans="1:22" x14ac:dyDescent="0.2">
      <c r="A1347" s="57">
        <v>1346</v>
      </c>
      <c r="B1347" s="63">
        <v>5310021</v>
      </c>
      <c r="C1347" s="58">
        <v>1</v>
      </c>
      <c r="D1347" s="82">
        <v>1</v>
      </c>
      <c r="E1347" s="59" t="s">
        <v>10016</v>
      </c>
      <c r="F1347" s="59" t="s">
        <v>10447</v>
      </c>
      <c r="G1347" s="59" t="s">
        <v>10448</v>
      </c>
      <c r="H1347" s="74"/>
      <c r="I1347" s="59" t="s">
        <v>10449</v>
      </c>
      <c r="J1347" s="75">
        <v>1</v>
      </c>
      <c r="K1347" s="62">
        <v>43217</v>
      </c>
      <c r="L1347" s="74">
        <v>33</v>
      </c>
      <c r="M1347" s="57">
        <v>2</v>
      </c>
      <c r="N1347" s="57">
        <f t="shared" si="126"/>
        <v>27</v>
      </c>
      <c r="O1347" s="57">
        <f t="shared" si="127"/>
        <v>4</v>
      </c>
      <c r="P1347" s="57" t="str">
        <f t="shared" si="128"/>
        <v>18</v>
      </c>
      <c r="Q1347" s="57">
        <f t="shared" si="129"/>
        <v>27040018</v>
      </c>
      <c r="R1347" s="57">
        <f t="shared" si="130"/>
        <v>270400181</v>
      </c>
      <c r="S1347" s="64">
        <f t="shared" si="131"/>
        <v>53100211270418</v>
      </c>
      <c r="T1347" s="57" t="e">
        <f>COUNTIF(#REF!,tratycont!S144)</f>
        <v>#REF!</v>
      </c>
      <c r="V1347" s="59"/>
    </row>
    <row r="1348" spans="1:22" x14ac:dyDescent="0.2">
      <c r="A1348" s="57">
        <v>1347</v>
      </c>
      <c r="B1348" s="63">
        <v>5310031</v>
      </c>
      <c r="C1348" s="58">
        <v>1</v>
      </c>
      <c r="D1348" s="82">
        <v>1</v>
      </c>
      <c r="E1348" s="59" t="s">
        <v>10016</v>
      </c>
      <c r="F1348" s="59" t="s">
        <v>10447</v>
      </c>
      <c r="G1348" s="59" t="s">
        <v>10450</v>
      </c>
      <c r="H1348" s="74"/>
      <c r="I1348" s="59" t="s">
        <v>10451</v>
      </c>
      <c r="J1348" s="75">
        <v>1</v>
      </c>
      <c r="K1348" s="62">
        <v>43277</v>
      </c>
      <c r="L1348" s="74">
        <v>31</v>
      </c>
      <c r="M1348" s="57">
        <v>2</v>
      </c>
      <c r="N1348" s="57">
        <f t="shared" si="126"/>
        <v>26</v>
      </c>
      <c r="O1348" s="57">
        <f t="shared" si="127"/>
        <v>6</v>
      </c>
      <c r="P1348" s="57" t="str">
        <f t="shared" si="128"/>
        <v>18</v>
      </c>
      <c r="Q1348" s="57">
        <f t="shared" si="129"/>
        <v>26060018</v>
      </c>
      <c r="R1348" s="57">
        <f t="shared" si="130"/>
        <v>260600181</v>
      </c>
      <c r="S1348" s="64">
        <f t="shared" si="131"/>
        <v>53100311260618</v>
      </c>
      <c r="T1348" s="57" t="e">
        <f>COUNTIF(#REF!,tratycont!S298)</f>
        <v>#REF!</v>
      </c>
      <c r="V1348" s="59"/>
    </row>
    <row r="1349" spans="1:22" x14ac:dyDescent="0.2">
      <c r="A1349" s="57">
        <v>1348</v>
      </c>
      <c r="B1349" s="63">
        <v>5310041</v>
      </c>
      <c r="C1349" s="58">
        <v>1</v>
      </c>
      <c r="D1349" s="82">
        <v>1</v>
      </c>
      <c r="E1349" s="59" t="s">
        <v>10016</v>
      </c>
      <c r="F1349" s="59" t="s">
        <v>10447</v>
      </c>
      <c r="G1349" s="59" t="s">
        <v>10452</v>
      </c>
      <c r="H1349" s="74"/>
      <c r="I1349" s="59" t="s">
        <v>10453</v>
      </c>
      <c r="J1349" s="75">
        <v>1</v>
      </c>
      <c r="K1349" s="62">
        <v>43236</v>
      </c>
      <c r="L1349" s="74">
        <v>32</v>
      </c>
      <c r="M1349" s="57">
        <v>2</v>
      </c>
      <c r="N1349" s="57">
        <f t="shared" si="126"/>
        <v>16</v>
      </c>
      <c r="O1349" s="57">
        <f t="shared" si="127"/>
        <v>5</v>
      </c>
      <c r="P1349" s="57" t="str">
        <f t="shared" si="128"/>
        <v>18</v>
      </c>
      <c r="Q1349" s="57">
        <f t="shared" si="129"/>
        <v>16050018</v>
      </c>
      <c r="R1349" s="57">
        <f t="shared" si="130"/>
        <v>160500181</v>
      </c>
      <c r="S1349" s="64">
        <f t="shared" si="131"/>
        <v>53100411160518</v>
      </c>
      <c r="T1349" s="57" t="e">
        <f>COUNTIF(#REF!,tratycont!S153)</f>
        <v>#REF!</v>
      </c>
      <c r="V1349" s="59"/>
    </row>
    <row r="1350" spans="1:22" x14ac:dyDescent="0.2">
      <c r="A1350" s="57">
        <v>1349</v>
      </c>
      <c r="B1350" s="63">
        <v>5310051</v>
      </c>
      <c r="C1350" s="58">
        <v>1</v>
      </c>
      <c r="D1350" s="82">
        <v>1</v>
      </c>
      <c r="E1350" s="59" t="s">
        <v>10016</v>
      </c>
      <c r="F1350" s="59" t="s">
        <v>10447</v>
      </c>
      <c r="G1350" s="59" t="s">
        <v>10454</v>
      </c>
      <c r="H1350" s="74"/>
      <c r="I1350" s="59" t="s">
        <v>10455</v>
      </c>
      <c r="J1350" s="75">
        <v>2</v>
      </c>
      <c r="K1350" s="62">
        <v>43285</v>
      </c>
      <c r="L1350" s="74">
        <v>31</v>
      </c>
      <c r="M1350" s="57">
        <v>2</v>
      </c>
      <c r="N1350" s="57">
        <f t="shared" si="126"/>
        <v>4</v>
      </c>
      <c r="O1350" s="57">
        <f t="shared" si="127"/>
        <v>7</v>
      </c>
      <c r="P1350" s="57" t="str">
        <f t="shared" si="128"/>
        <v>18</v>
      </c>
      <c r="Q1350" s="57">
        <f t="shared" si="129"/>
        <v>4070018</v>
      </c>
      <c r="R1350" s="57">
        <f t="shared" si="130"/>
        <v>40700182</v>
      </c>
      <c r="S1350" s="64">
        <f t="shared" si="131"/>
        <v>53100512040718</v>
      </c>
      <c r="T1350" s="57" t="e">
        <f>COUNTIF(#REF!,tratycont!S143)</f>
        <v>#REF!</v>
      </c>
      <c r="V1350" s="59"/>
    </row>
    <row r="1351" spans="1:22" x14ac:dyDescent="0.2">
      <c r="A1351" s="57">
        <v>1350</v>
      </c>
      <c r="B1351" s="63">
        <v>5310061</v>
      </c>
      <c r="C1351" s="58">
        <v>1</v>
      </c>
      <c r="D1351" s="82">
        <v>1</v>
      </c>
      <c r="E1351" s="59" t="s">
        <v>10016</v>
      </c>
      <c r="F1351" s="59" t="s">
        <v>10447</v>
      </c>
      <c r="G1351" s="59" t="s">
        <v>10456</v>
      </c>
      <c r="H1351" s="74"/>
      <c r="I1351" s="59" t="s">
        <v>10457</v>
      </c>
      <c r="J1351" s="75">
        <v>1</v>
      </c>
      <c r="K1351" s="62">
        <v>43240</v>
      </c>
      <c r="L1351" s="74">
        <v>32</v>
      </c>
      <c r="M1351" s="57">
        <v>2</v>
      </c>
      <c r="N1351" s="57">
        <f t="shared" si="126"/>
        <v>20</v>
      </c>
      <c r="O1351" s="57">
        <f t="shared" si="127"/>
        <v>5</v>
      </c>
      <c r="P1351" s="57" t="str">
        <f t="shared" si="128"/>
        <v>18</v>
      </c>
      <c r="Q1351" s="57">
        <f t="shared" si="129"/>
        <v>20050018</v>
      </c>
      <c r="R1351" s="57">
        <f t="shared" si="130"/>
        <v>200500181</v>
      </c>
      <c r="S1351" s="64">
        <f t="shared" si="131"/>
        <v>53100611200518</v>
      </c>
      <c r="T1351" s="57" t="e">
        <f>COUNTIF(#REF!,tratycont!S148)</f>
        <v>#REF!</v>
      </c>
      <c r="V1351" s="59"/>
    </row>
    <row r="1352" spans="1:22" x14ac:dyDescent="0.2">
      <c r="A1352" s="57">
        <v>1351</v>
      </c>
      <c r="B1352" s="63">
        <v>5310071</v>
      </c>
      <c r="C1352" s="58">
        <v>1</v>
      </c>
      <c r="D1352" s="82">
        <v>1</v>
      </c>
      <c r="E1352" s="59" t="s">
        <v>10016</v>
      </c>
      <c r="F1352" s="59" t="s">
        <v>10447</v>
      </c>
      <c r="G1352" s="59" t="s">
        <v>10458</v>
      </c>
      <c r="H1352" s="74"/>
      <c r="I1352" s="59" t="s">
        <v>10459</v>
      </c>
      <c r="J1352" s="75">
        <v>1</v>
      </c>
      <c r="K1352" s="62">
        <v>43264</v>
      </c>
      <c r="L1352" s="74">
        <v>31</v>
      </c>
      <c r="M1352" s="57">
        <v>2</v>
      </c>
      <c r="N1352" s="57">
        <f t="shared" si="126"/>
        <v>13</v>
      </c>
      <c r="O1352" s="57">
        <f t="shared" si="127"/>
        <v>6</v>
      </c>
      <c r="P1352" s="57" t="str">
        <f t="shared" si="128"/>
        <v>18</v>
      </c>
      <c r="Q1352" s="57">
        <f t="shared" si="129"/>
        <v>13060018</v>
      </c>
      <c r="R1352" s="57">
        <f t="shared" si="130"/>
        <v>130600181</v>
      </c>
      <c r="S1352" s="64">
        <f t="shared" si="131"/>
        <v>53100711130618</v>
      </c>
      <c r="T1352" s="57" t="e">
        <f>COUNTIF(#REF!,tratycont!S151)</f>
        <v>#REF!</v>
      </c>
      <c r="V1352" s="59"/>
    </row>
    <row r="1353" spans="1:22" x14ac:dyDescent="0.2">
      <c r="A1353" s="57">
        <v>1352</v>
      </c>
      <c r="B1353" s="63">
        <v>5310081</v>
      </c>
      <c r="C1353" s="58">
        <v>1</v>
      </c>
      <c r="D1353" s="82">
        <v>2</v>
      </c>
      <c r="E1353" s="59" t="s">
        <v>10016</v>
      </c>
      <c r="F1353" s="59" t="s">
        <v>10447</v>
      </c>
      <c r="G1353" s="59" t="s">
        <v>10460</v>
      </c>
      <c r="H1353" s="74"/>
      <c r="I1353" s="59" t="s">
        <v>10461</v>
      </c>
      <c r="J1353" s="75">
        <v>1</v>
      </c>
      <c r="K1353" s="62">
        <v>43214</v>
      </c>
      <c r="L1353" s="74">
        <v>33</v>
      </c>
      <c r="M1353" s="57">
        <v>2</v>
      </c>
      <c r="N1353" s="57">
        <f t="shared" si="126"/>
        <v>24</v>
      </c>
      <c r="O1353" s="57">
        <f t="shared" si="127"/>
        <v>4</v>
      </c>
      <c r="P1353" s="57" t="str">
        <f t="shared" si="128"/>
        <v>18</v>
      </c>
      <c r="Q1353" s="57">
        <f t="shared" si="129"/>
        <v>24040018</v>
      </c>
      <c r="R1353" s="57">
        <f t="shared" si="130"/>
        <v>240400181</v>
      </c>
      <c r="S1353" s="64">
        <f t="shared" si="131"/>
        <v>53100811240418</v>
      </c>
      <c r="T1353" s="57" t="e">
        <f>COUNTIF(#REF!,tratycont!S152)</f>
        <v>#REF!</v>
      </c>
      <c r="V1353" s="59"/>
    </row>
    <row r="1354" spans="1:22" x14ac:dyDescent="0.2">
      <c r="A1354" s="57">
        <v>1353</v>
      </c>
      <c r="B1354" s="63">
        <v>5310091</v>
      </c>
      <c r="C1354" s="58">
        <v>1</v>
      </c>
      <c r="D1354" s="82">
        <v>1</v>
      </c>
      <c r="E1354" s="59" t="s">
        <v>10016</v>
      </c>
      <c r="F1354" s="59" t="s">
        <v>10447</v>
      </c>
      <c r="G1354" s="59" t="s">
        <v>10462</v>
      </c>
      <c r="H1354" s="74"/>
      <c r="I1354" s="59" t="s">
        <v>10463</v>
      </c>
      <c r="J1354" s="75">
        <v>1</v>
      </c>
      <c r="K1354" s="62">
        <v>43228</v>
      </c>
      <c r="L1354" s="74">
        <v>33</v>
      </c>
      <c r="M1354" s="57">
        <v>2</v>
      </c>
      <c r="N1354" s="57">
        <f t="shared" si="126"/>
        <v>8</v>
      </c>
      <c r="O1354" s="57">
        <f t="shared" si="127"/>
        <v>5</v>
      </c>
      <c r="P1354" s="57" t="str">
        <f t="shared" si="128"/>
        <v>18</v>
      </c>
      <c r="Q1354" s="57">
        <f t="shared" si="129"/>
        <v>8050018</v>
      </c>
      <c r="R1354" s="57">
        <f t="shared" si="130"/>
        <v>80500181</v>
      </c>
      <c r="S1354" s="64">
        <f t="shared" si="131"/>
        <v>53100911080518</v>
      </c>
      <c r="T1354" s="57" t="e">
        <f>COUNTIF(#REF!,tratycont!S154)</f>
        <v>#REF!</v>
      </c>
      <c r="V1354" s="59"/>
    </row>
    <row r="1355" spans="1:22" x14ac:dyDescent="0.2">
      <c r="A1355" s="57">
        <v>1354</v>
      </c>
      <c r="B1355" s="63">
        <v>5310111</v>
      </c>
      <c r="C1355" s="58">
        <v>1</v>
      </c>
      <c r="D1355" s="82">
        <v>2</v>
      </c>
      <c r="E1355" s="59" t="s">
        <v>10016</v>
      </c>
      <c r="F1355" s="59" t="s">
        <v>10447</v>
      </c>
      <c r="G1355" s="59" t="s">
        <v>10464</v>
      </c>
      <c r="H1355" s="74"/>
      <c r="I1355" s="59" t="s">
        <v>10465</v>
      </c>
      <c r="J1355" s="75">
        <v>1</v>
      </c>
      <c r="K1355" s="62">
        <v>43295</v>
      </c>
      <c r="L1355" s="74">
        <v>30</v>
      </c>
      <c r="M1355" s="57">
        <v>2</v>
      </c>
      <c r="N1355" s="57">
        <f t="shared" si="126"/>
        <v>14</v>
      </c>
      <c r="O1355" s="57">
        <f t="shared" si="127"/>
        <v>7</v>
      </c>
      <c r="P1355" s="57" t="str">
        <f t="shared" si="128"/>
        <v>18</v>
      </c>
      <c r="Q1355" s="57">
        <f t="shared" si="129"/>
        <v>14070018</v>
      </c>
      <c r="R1355" s="57">
        <f t="shared" si="130"/>
        <v>140700181</v>
      </c>
      <c r="S1355" s="64">
        <f t="shared" si="131"/>
        <v>53101111140718</v>
      </c>
      <c r="T1355" s="57" t="e">
        <f>COUNTIF(#REF!,tratycont!S287)</f>
        <v>#REF!</v>
      </c>
      <c r="V1355" s="59"/>
    </row>
    <row r="1356" spans="1:22" x14ac:dyDescent="0.2">
      <c r="A1356" s="57">
        <v>1355</v>
      </c>
      <c r="B1356" s="63">
        <v>5310121</v>
      </c>
      <c r="C1356" s="58">
        <v>1</v>
      </c>
      <c r="D1356" s="82">
        <v>1</v>
      </c>
      <c r="E1356" s="59" t="s">
        <v>10016</v>
      </c>
      <c r="F1356" s="59" t="s">
        <v>10447</v>
      </c>
      <c r="G1356" s="59" t="s">
        <v>10466</v>
      </c>
      <c r="H1356" s="74"/>
      <c r="I1356" s="59" t="s">
        <v>10467</v>
      </c>
      <c r="J1356" s="75">
        <v>1</v>
      </c>
      <c r="K1356" s="62">
        <v>43311</v>
      </c>
      <c r="L1356" s="74">
        <v>30</v>
      </c>
      <c r="M1356" s="57">
        <v>2</v>
      </c>
      <c r="N1356" s="57">
        <f t="shared" si="126"/>
        <v>30</v>
      </c>
      <c r="O1356" s="57">
        <f t="shared" si="127"/>
        <v>7</v>
      </c>
      <c r="P1356" s="57" t="str">
        <f t="shared" si="128"/>
        <v>18</v>
      </c>
      <c r="Q1356" s="57">
        <f t="shared" si="129"/>
        <v>30070018</v>
      </c>
      <c r="R1356" s="57">
        <f t="shared" si="130"/>
        <v>300700181</v>
      </c>
      <c r="S1356" s="64">
        <f t="shared" si="131"/>
        <v>53101211300718</v>
      </c>
      <c r="T1356" s="57" t="e">
        <f>COUNTIF(#REF!,tratycont!S286)</f>
        <v>#REF!</v>
      </c>
      <c r="V1356" s="59"/>
    </row>
    <row r="1357" spans="1:22" x14ac:dyDescent="0.2">
      <c r="A1357" s="57">
        <v>1356</v>
      </c>
      <c r="B1357" s="63">
        <v>5310131</v>
      </c>
      <c r="C1357" s="58">
        <v>1</v>
      </c>
      <c r="D1357" s="82">
        <v>0</v>
      </c>
      <c r="E1357" s="59" t="s">
        <v>10016</v>
      </c>
      <c r="F1357" s="59" t="s">
        <v>10447</v>
      </c>
      <c r="G1357" s="59" t="s">
        <v>10468</v>
      </c>
      <c r="H1357" s="74"/>
      <c r="I1357" s="59" t="s">
        <v>10469</v>
      </c>
      <c r="J1357" s="75">
        <v>2</v>
      </c>
      <c r="K1357" s="62">
        <v>43381</v>
      </c>
      <c r="L1357" s="74">
        <v>28</v>
      </c>
      <c r="M1357" s="57">
        <v>2</v>
      </c>
      <c r="N1357" s="57">
        <f t="shared" si="126"/>
        <v>8</v>
      </c>
      <c r="O1357" s="57">
        <f t="shared" si="127"/>
        <v>10</v>
      </c>
      <c r="P1357" s="57" t="str">
        <f t="shared" si="128"/>
        <v>18</v>
      </c>
      <c r="Q1357" s="57">
        <f t="shared" si="129"/>
        <v>8100018</v>
      </c>
      <c r="R1357" s="57">
        <f t="shared" si="130"/>
        <v>81000182</v>
      </c>
      <c r="S1357" s="64">
        <f t="shared" si="131"/>
        <v>53101312081018</v>
      </c>
      <c r="T1357" s="57" t="e">
        <f>COUNTIF(#REF!,tratycont!S139)</f>
        <v>#REF!</v>
      </c>
      <c r="V1357" s="59"/>
    </row>
    <row r="1358" spans="1:22" x14ac:dyDescent="0.2">
      <c r="A1358" s="57">
        <v>1357</v>
      </c>
      <c r="B1358" s="63">
        <v>5310151</v>
      </c>
      <c r="C1358" s="58">
        <v>1</v>
      </c>
      <c r="D1358" s="82">
        <v>0</v>
      </c>
      <c r="E1358" s="59" t="s">
        <v>10016</v>
      </c>
      <c r="F1358" s="59" t="s">
        <v>10447</v>
      </c>
      <c r="G1358" s="59" t="s">
        <v>10470</v>
      </c>
      <c r="H1358" s="74" t="s">
        <v>7932</v>
      </c>
      <c r="I1358" s="59"/>
      <c r="J1358" s="75"/>
      <c r="K1358" s="62"/>
      <c r="L1358" s="74"/>
      <c r="M1358" s="57">
        <v>2</v>
      </c>
      <c r="N1358" s="57">
        <f t="shared" si="126"/>
        <v>0</v>
      </c>
      <c r="O1358" s="57">
        <f t="shared" si="127"/>
        <v>1</v>
      </c>
      <c r="P1358" s="57" t="str">
        <f t="shared" si="128"/>
        <v>00</v>
      </c>
      <c r="Q1358" s="57">
        <f t="shared" si="129"/>
        <v>10000</v>
      </c>
      <c r="R1358" s="57">
        <f t="shared" si="130"/>
        <v>100000</v>
      </c>
      <c r="S1358" s="64">
        <f t="shared" si="131"/>
        <v>53101510000100</v>
      </c>
      <c r="T1358" s="57" t="e">
        <f>COUNTIF(#REF!,tratycont!S297)</f>
        <v>#REF!</v>
      </c>
      <c r="V1358" s="59"/>
    </row>
    <row r="1359" spans="1:22" x14ac:dyDescent="0.2">
      <c r="A1359" s="57">
        <v>1358</v>
      </c>
      <c r="B1359" s="63">
        <v>5310161</v>
      </c>
      <c r="C1359" s="58">
        <v>1</v>
      </c>
      <c r="D1359" s="82">
        <v>1</v>
      </c>
      <c r="E1359" s="59" t="s">
        <v>10016</v>
      </c>
      <c r="F1359" s="59" t="s">
        <v>10447</v>
      </c>
      <c r="G1359" s="59" t="s">
        <v>10471</v>
      </c>
      <c r="H1359" s="74"/>
      <c r="I1359" s="59" t="s">
        <v>10472</v>
      </c>
      <c r="J1359" s="75">
        <v>2</v>
      </c>
      <c r="K1359" s="62">
        <v>43368</v>
      </c>
      <c r="L1359" s="74">
        <v>28</v>
      </c>
      <c r="M1359" s="57">
        <v>2</v>
      </c>
      <c r="N1359" s="57">
        <f t="shared" si="126"/>
        <v>25</v>
      </c>
      <c r="O1359" s="57">
        <f t="shared" si="127"/>
        <v>9</v>
      </c>
      <c r="P1359" s="57" t="str">
        <f t="shared" si="128"/>
        <v>18</v>
      </c>
      <c r="Q1359" s="57">
        <f t="shared" si="129"/>
        <v>25090018</v>
      </c>
      <c r="R1359" s="57">
        <f t="shared" si="130"/>
        <v>250900182</v>
      </c>
      <c r="S1359" s="64">
        <f t="shared" si="131"/>
        <v>53101612250918</v>
      </c>
      <c r="T1359" s="57" t="e">
        <f>COUNTIF(#REF!,tratycont!S147)</f>
        <v>#REF!</v>
      </c>
      <c r="V1359" s="59"/>
    </row>
    <row r="1360" spans="1:22" x14ac:dyDescent="0.2">
      <c r="A1360" s="57">
        <v>1359</v>
      </c>
      <c r="B1360" s="63">
        <v>5310171</v>
      </c>
      <c r="C1360" s="58">
        <v>1</v>
      </c>
      <c r="D1360" s="82">
        <v>1</v>
      </c>
      <c r="E1360" s="59" t="s">
        <v>10016</v>
      </c>
      <c r="F1360" s="59" t="s">
        <v>10447</v>
      </c>
      <c r="G1360" s="59" t="s">
        <v>10473</v>
      </c>
      <c r="H1360" s="74"/>
      <c r="I1360" s="59" t="s">
        <v>10474</v>
      </c>
      <c r="J1360" s="75">
        <v>2</v>
      </c>
      <c r="K1360" s="62">
        <v>43366</v>
      </c>
      <c r="L1360" s="74">
        <v>28</v>
      </c>
      <c r="M1360" s="57">
        <v>2</v>
      </c>
      <c r="N1360" s="57">
        <f t="shared" si="126"/>
        <v>23</v>
      </c>
      <c r="O1360" s="57">
        <f t="shared" si="127"/>
        <v>9</v>
      </c>
      <c r="P1360" s="57" t="str">
        <f t="shared" si="128"/>
        <v>18</v>
      </c>
      <c r="Q1360" s="57">
        <f t="shared" si="129"/>
        <v>23090018</v>
      </c>
      <c r="R1360" s="57">
        <f t="shared" si="130"/>
        <v>230900182</v>
      </c>
      <c r="S1360" s="64">
        <f t="shared" si="131"/>
        <v>53101712230918</v>
      </c>
      <c r="T1360" s="57" t="e">
        <f>COUNTIF(#REF!,tratycont!S149)</f>
        <v>#REF!</v>
      </c>
      <c r="V1360" s="59"/>
    </row>
    <row r="1361" spans="1:22" x14ac:dyDescent="0.2">
      <c r="A1361" s="57">
        <v>1360</v>
      </c>
      <c r="B1361" s="63">
        <v>5310181</v>
      </c>
      <c r="C1361" s="58">
        <v>1</v>
      </c>
      <c r="D1361" s="82">
        <v>1</v>
      </c>
      <c r="E1361" s="59" t="s">
        <v>10016</v>
      </c>
      <c r="F1361" s="59" t="s">
        <v>10447</v>
      </c>
      <c r="G1361" s="59" t="s">
        <v>10475</v>
      </c>
      <c r="H1361" s="74"/>
      <c r="I1361" s="59" t="s">
        <v>10476</v>
      </c>
      <c r="J1361" s="75">
        <v>2</v>
      </c>
      <c r="K1361" s="62">
        <v>43305</v>
      </c>
      <c r="L1361" s="74">
        <v>30</v>
      </c>
      <c r="M1361" s="57">
        <v>2</v>
      </c>
      <c r="N1361" s="57">
        <f t="shared" si="126"/>
        <v>24</v>
      </c>
      <c r="O1361" s="57">
        <f t="shared" si="127"/>
        <v>7</v>
      </c>
      <c r="P1361" s="57" t="str">
        <f t="shared" si="128"/>
        <v>18</v>
      </c>
      <c r="Q1361" s="57">
        <f t="shared" si="129"/>
        <v>24070018</v>
      </c>
      <c r="R1361" s="57">
        <f t="shared" si="130"/>
        <v>240700182</v>
      </c>
      <c r="S1361" s="64">
        <f t="shared" si="131"/>
        <v>53101812240718</v>
      </c>
      <c r="T1361" s="57" t="e">
        <f>COUNTIF(#REF!,tratycont!S296)</f>
        <v>#REF!</v>
      </c>
      <c r="V1361" s="59"/>
    </row>
    <row r="1362" spans="1:22" x14ac:dyDescent="0.2">
      <c r="A1362" s="57">
        <v>1361</v>
      </c>
      <c r="B1362" s="63">
        <v>5310201</v>
      </c>
      <c r="C1362" s="58">
        <v>1</v>
      </c>
      <c r="D1362" s="82">
        <v>0</v>
      </c>
      <c r="E1362" s="59" t="s">
        <v>10016</v>
      </c>
      <c r="F1362" s="59" t="s">
        <v>10447</v>
      </c>
      <c r="G1362" s="59" t="s">
        <v>10477</v>
      </c>
      <c r="H1362" s="74"/>
      <c r="I1362" s="59" t="s">
        <v>10478</v>
      </c>
      <c r="J1362" s="75">
        <v>2</v>
      </c>
      <c r="K1362" s="62">
        <v>43469</v>
      </c>
      <c r="L1362" s="74">
        <v>25</v>
      </c>
      <c r="M1362" s="57">
        <v>2</v>
      </c>
      <c r="N1362" s="57">
        <f t="shared" si="126"/>
        <v>4</v>
      </c>
      <c r="O1362" s="57">
        <f t="shared" si="127"/>
        <v>1</v>
      </c>
      <c r="P1362" s="57" t="str">
        <f t="shared" si="128"/>
        <v>19</v>
      </c>
      <c r="Q1362" s="57">
        <f t="shared" si="129"/>
        <v>4010019</v>
      </c>
      <c r="R1362" s="57">
        <f t="shared" si="130"/>
        <v>40100192</v>
      </c>
      <c r="S1362" s="64">
        <f t="shared" si="131"/>
        <v>53102012040119</v>
      </c>
      <c r="T1362" s="57" t="e">
        <f>COUNTIF(#REF!,tratycont!S150)</f>
        <v>#REF!</v>
      </c>
      <c r="V1362" s="59"/>
    </row>
    <row r="1363" spans="1:22" x14ac:dyDescent="0.2">
      <c r="A1363" s="57">
        <v>1362</v>
      </c>
      <c r="B1363" s="63">
        <v>5310221</v>
      </c>
      <c r="C1363" s="58">
        <v>1</v>
      </c>
      <c r="D1363" s="82">
        <v>1</v>
      </c>
      <c r="E1363" s="59" t="s">
        <v>10016</v>
      </c>
      <c r="F1363" s="59" t="s">
        <v>10447</v>
      </c>
      <c r="G1363" s="59" t="s">
        <v>10479</v>
      </c>
      <c r="H1363" s="74"/>
      <c r="I1363" s="59" t="s">
        <v>10480</v>
      </c>
      <c r="J1363" s="75">
        <v>1</v>
      </c>
      <c r="K1363" s="62">
        <v>43328</v>
      </c>
      <c r="L1363" s="74">
        <v>29</v>
      </c>
      <c r="M1363" s="57">
        <v>2</v>
      </c>
      <c r="N1363" s="57">
        <f t="shared" si="126"/>
        <v>16</v>
      </c>
      <c r="O1363" s="57">
        <f t="shared" si="127"/>
        <v>8</v>
      </c>
      <c r="P1363" s="57" t="str">
        <f t="shared" si="128"/>
        <v>18</v>
      </c>
      <c r="Q1363" s="57">
        <f t="shared" si="129"/>
        <v>16080018</v>
      </c>
      <c r="R1363" s="57">
        <f t="shared" si="130"/>
        <v>160800181</v>
      </c>
      <c r="S1363" s="64">
        <f t="shared" si="131"/>
        <v>53102211160818</v>
      </c>
      <c r="T1363" s="57" t="e">
        <f>COUNTIF(#REF!,tratycont!S285)</f>
        <v>#REF!</v>
      </c>
      <c r="V1363" s="59"/>
    </row>
    <row r="1364" spans="1:22" x14ac:dyDescent="0.2">
      <c r="A1364" s="57">
        <v>1363</v>
      </c>
      <c r="B1364" s="63">
        <v>5310231</v>
      </c>
      <c r="C1364" s="58">
        <v>1</v>
      </c>
      <c r="D1364" s="82">
        <v>1</v>
      </c>
      <c r="E1364" s="59" t="s">
        <v>10016</v>
      </c>
      <c r="F1364" s="59" t="s">
        <v>10447</v>
      </c>
      <c r="G1364" s="59" t="s">
        <v>10481</v>
      </c>
      <c r="H1364" s="74"/>
      <c r="I1364" s="59" t="s">
        <v>10482</v>
      </c>
      <c r="J1364" s="75">
        <v>2</v>
      </c>
      <c r="K1364" s="62">
        <v>43347</v>
      </c>
      <c r="L1364" s="74">
        <v>29</v>
      </c>
      <c r="M1364" s="57">
        <v>2</v>
      </c>
      <c r="N1364" s="57">
        <f t="shared" si="126"/>
        <v>4</v>
      </c>
      <c r="O1364" s="57">
        <f t="shared" si="127"/>
        <v>9</v>
      </c>
      <c r="P1364" s="57" t="str">
        <f t="shared" si="128"/>
        <v>18</v>
      </c>
      <c r="Q1364" s="57">
        <f t="shared" si="129"/>
        <v>4090018</v>
      </c>
      <c r="R1364" s="57">
        <f t="shared" si="130"/>
        <v>40900182</v>
      </c>
      <c r="S1364" s="64">
        <f t="shared" si="131"/>
        <v>53102312040918</v>
      </c>
      <c r="T1364" s="57" t="e">
        <f>COUNTIF(#REF!,tratycont!S145)</f>
        <v>#REF!</v>
      </c>
      <c r="V1364" s="59"/>
    </row>
    <row r="1365" spans="1:22" x14ac:dyDescent="0.2">
      <c r="A1365" s="57">
        <v>1364</v>
      </c>
      <c r="B1365" s="63">
        <v>5310241</v>
      </c>
      <c r="C1365" s="58">
        <v>1</v>
      </c>
      <c r="D1365" s="82">
        <v>1</v>
      </c>
      <c r="E1365" s="59" t="s">
        <v>10016</v>
      </c>
      <c r="F1365" s="59" t="s">
        <v>10447</v>
      </c>
      <c r="G1365" s="59" t="s">
        <v>10483</v>
      </c>
      <c r="H1365" s="74"/>
      <c r="I1365" s="59" t="s">
        <v>10484</v>
      </c>
      <c r="J1365" s="75">
        <v>1</v>
      </c>
      <c r="K1365" s="62">
        <v>43292</v>
      </c>
      <c r="L1365" s="74">
        <v>30</v>
      </c>
      <c r="M1365" s="57">
        <v>2</v>
      </c>
      <c r="N1365" s="57">
        <f t="shared" si="126"/>
        <v>11</v>
      </c>
      <c r="O1365" s="57">
        <f t="shared" si="127"/>
        <v>7</v>
      </c>
      <c r="P1365" s="57" t="str">
        <f t="shared" si="128"/>
        <v>18</v>
      </c>
      <c r="Q1365" s="57">
        <f t="shared" si="129"/>
        <v>11070018</v>
      </c>
      <c r="R1365" s="57">
        <f t="shared" si="130"/>
        <v>110700181</v>
      </c>
      <c r="S1365" s="64">
        <f t="shared" si="131"/>
        <v>53102411110718</v>
      </c>
      <c r="T1365" s="57" t="e">
        <f>COUNTIF(#REF!,tratycont!S289)</f>
        <v>#REF!</v>
      </c>
      <c r="V1365" s="59"/>
    </row>
    <row r="1366" spans="1:22" x14ac:dyDescent="0.2">
      <c r="A1366" s="57">
        <v>1365</v>
      </c>
      <c r="B1366" s="63">
        <v>5310251</v>
      </c>
      <c r="C1366" s="58">
        <v>1</v>
      </c>
      <c r="D1366" s="82">
        <v>2</v>
      </c>
      <c r="E1366" s="59" t="s">
        <v>10016</v>
      </c>
      <c r="F1366" s="59" t="s">
        <v>10447</v>
      </c>
      <c r="G1366" s="59" t="s">
        <v>10485</v>
      </c>
      <c r="H1366" s="74"/>
      <c r="I1366" s="59" t="s">
        <v>10486</v>
      </c>
      <c r="J1366" s="75">
        <v>2</v>
      </c>
      <c r="K1366" s="62">
        <v>43362</v>
      </c>
      <c r="L1366" s="74">
        <v>28</v>
      </c>
      <c r="M1366" s="57">
        <v>2</v>
      </c>
      <c r="N1366" s="57">
        <f t="shared" si="126"/>
        <v>19</v>
      </c>
      <c r="O1366" s="57">
        <f t="shared" si="127"/>
        <v>9</v>
      </c>
      <c r="P1366" s="57" t="str">
        <f t="shared" si="128"/>
        <v>18</v>
      </c>
      <c r="Q1366" s="57">
        <f t="shared" si="129"/>
        <v>19090018</v>
      </c>
      <c r="R1366" s="57">
        <f t="shared" si="130"/>
        <v>190900182</v>
      </c>
      <c r="S1366" s="64">
        <f t="shared" si="131"/>
        <v>53102512190918</v>
      </c>
      <c r="T1366" s="57" t="e">
        <f>COUNTIF(#REF!,tratycont!S140)</f>
        <v>#REF!</v>
      </c>
      <c r="V1366" s="59"/>
    </row>
    <row r="1367" spans="1:22" x14ac:dyDescent="0.2">
      <c r="A1367" s="57">
        <v>1366</v>
      </c>
      <c r="B1367" s="63">
        <v>5310261</v>
      </c>
      <c r="C1367" s="58">
        <v>1</v>
      </c>
      <c r="D1367" s="82">
        <v>0</v>
      </c>
      <c r="E1367" s="59" t="s">
        <v>10016</v>
      </c>
      <c r="F1367" s="59" t="s">
        <v>10447</v>
      </c>
      <c r="G1367" s="59" t="s">
        <v>10487</v>
      </c>
      <c r="H1367" s="74"/>
      <c r="I1367" s="59" t="s">
        <v>10488</v>
      </c>
      <c r="J1367" s="75">
        <v>1</v>
      </c>
      <c r="K1367" s="62">
        <v>43461</v>
      </c>
      <c r="L1367" s="74">
        <v>25</v>
      </c>
      <c r="M1367" s="57">
        <v>2</v>
      </c>
      <c r="N1367" s="57">
        <f t="shared" si="126"/>
        <v>27</v>
      </c>
      <c r="O1367" s="57">
        <f t="shared" si="127"/>
        <v>12</v>
      </c>
      <c r="P1367" s="57" t="str">
        <f t="shared" si="128"/>
        <v>18</v>
      </c>
      <c r="Q1367" s="57">
        <f t="shared" si="129"/>
        <v>27120018</v>
      </c>
      <c r="R1367" s="57">
        <f t="shared" si="130"/>
        <v>271200181</v>
      </c>
      <c r="S1367" s="64">
        <f t="shared" si="131"/>
        <v>53102611271218</v>
      </c>
      <c r="T1367" s="57" t="e">
        <f>COUNTIF(#REF!,tratycont!S288)</f>
        <v>#REF!</v>
      </c>
      <c r="V1367" s="59"/>
    </row>
    <row r="1368" spans="1:22" x14ac:dyDescent="0.2">
      <c r="A1368" s="57">
        <v>1367</v>
      </c>
      <c r="B1368" s="63">
        <v>5310271</v>
      </c>
      <c r="C1368" s="58">
        <v>1</v>
      </c>
      <c r="D1368" s="82">
        <v>1</v>
      </c>
      <c r="E1368" s="59" t="s">
        <v>10016</v>
      </c>
      <c r="F1368" s="59" t="s">
        <v>10447</v>
      </c>
      <c r="G1368" s="59" t="s">
        <v>10489</v>
      </c>
      <c r="H1368" s="74"/>
      <c r="I1368" s="59" t="s">
        <v>10490</v>
      </c>
      <c r="J1368" s="75">
        <v>1</v>
      </c>
      <c r="K1368" s="62">
        <v>43303</v>
      </c>
      <c r="L1368" s="74">
        <v>30</v>
      </c>
      <c r="M1368" s="57">
        <v>2</v>
      </c>
      <c r="N1368" s="57">
        <f t="shared" si="126"/>
        <v>22</v>
      </c>
      <c r="O1368" s="57">
        <f t="shared" si="127"/>
        <v>7</v>
      </c>
      <c r="P1368" s="57" t="str">
        <f t="shared" si="128"/>
        <v>18</v>
      </c>
      <c r="Q1368" s="57">
        <f t="shared" si="129"/>
        <v>22070018</v>
      </c>
      <c r="R1368" s="57">
        <f t="shared" si="130"/>
        <v>220700181</v>
      </c>
      <c r="S1368" s="64">
        <f t="shared" si="131"/>
        <v>53102711220718</v>
      </c>
      <c r="T1368" s="57" t="e">
        <f>COUNTIF(#REF!,tratycont!S292)</f>
        <v>#REF!</v>
      </c>
      <c r="V1368" s="59"/>
    </row>
    <row r="1369" spans="1:22" x14ac:dyDescent="0.2">
      <c r="A1369" s="57">
        <v>1368</v>
      </c>
      <c r="B1369" s="63">
        <v>5310281</v>
      </c>
      <c r="C1369" s="58">
        <v>1</v>
      </c>
      <c r="D1369" s="82">
        <v>1</v>
      </c>
      <c r="E1369" s="59" t="s">
        <v>10016</v>
      </c>
      <c r="F1369" s="59" t="s">
        <v>10447</v>
      </c>
      <c r="G1369" s="59" t="s">
        <v>10491</v>
      </c>
      <c r="H1369" s="74"/>
      <c r="I1369" s="59" t="s">
        <v>10492</v>
      </c>
      <c r="J1369" s="75">
        <v>2</v>
      </c>
      <c r="K1369" s="62">
        <v>43338</v>
      </c>
      <c r="L1369" s="74">
        <v>29</v>
      </c>
      <c r="M1369" s="57">
        <v>2</v>
      </c>
      <c r="N1369" s="57">
        <f t="shared" si="126"/>
        <v>26</v>
      </c>
      <c r="O1369" s="57">
        <f t="shared" si="127"/>
        <v>8</v>
      </c>
      <c r="P1369" s="57" t="str">
        <f t="shared" si="128"/>
        <v>18</v>
      </c>
      <c r="Q1369" s="57">
        <f t="shared" si="129"/>
        <v>26080018</v>
      </c>
      <c r="R1369" s="57">
        <f t="shared" si="130"/>
        <v>260800182</v>
      </c>
      <c r="S1369" s="64">
        <f t="shared" si="131"/>
        <v>53102812260818</v>
      </c>
      <c r="T1369" s="57" t="e">
        <f>COUNTIF(#REF!,tratycont!S291)</f>
        <v>#REF!</v>
      </c>
      <c r="V1369" s="59"/>
    </row>
    <row r="1370" spans="1:22" x14ac:dyDescent="0.2">
      <c r="A1370" s="57">
        <v>1369</v>
      </c>
      <c r="B1370" s="63">
        <v>5310301</v>
      </c>
      <c r="C1370" s="58">
        <v>1</v>
      </c>
      <c r="D1370" s="82">
        <v>0</v>
      </c>
      <c r="E1370" s="59" t="s">
        <v>10016</v>
      </c>
      <c r="F1370" s="59" t="s">
        <v>10447</v>
      </c>
      <c r="G1370" s="59" t="s">
        <v>10493</v>
      </c>
      <c r="H1370" s="74"/>
      <c r="I1370" s="59" t="s">
        <v>10494</v>
      </c>
      <c r="J1370" s="75">
        <v>1</v>
      </c>
      <c r="K1370" s="62">
        <v>43399</v>
      </c>
      <c r="L1370" s="74">
        <v>27</v>
      </c>
      <c r="M1370" s="57">
        <v>2</v>
      </c>
      <c r="N1370" s="57">
        <f t="shared" si="126"/>
        <v>26</v>
      </c>
      <c r="O1370" s="57">
        <f t="shared" si="127"/>
        <v>10</v>
      </c>
      <c r="P1370" s="57" t="str">
        <f t="shared" si="128"/>
        <v>18</v>
      </c>
      <c r="Q1370" s="57">
        <f t="shared" si="129"/>
        <v>26100018</v>
      </c>
      <c r="R1370" s="57">
        <f t="shared" si="130"/>
        <v>261000181</v>
      </c>
      <c r="S1370" s="64">
        <f t="shared" si="131"/>
        <v>53103011261018</v>
      </c>
      <c r="T1370" s="57" t="e">
        <f>COUNTIF(#REF!,tratycont!S294)</f>
        <v>#REF!</v>
      </c>
      <c r="V1370" s="59"/>
    </row>
    <row r="1371" spans="1:22" x14ac:dyDescent="0.2">
      <c r="A1371" s="57">
        <v>1370</v>
      </c>
      <c r="B1371" s="63">
        <v>5310311</v>
      </c>
      <c r="C1371" s="58">
        <v>1</v>
      </c>
      <c r="D1371" s="82">
        <v>1</v>
      </c>
      <c r="E1371" s="59" t="s">
        <v>10016</v>
      </c>
      <c r="F1371" s="59" t="s">
        <v>10447</v>
      </c>
      <c r="G1371" s="59" t="s">
        <v>10495</v>
      </c>
      <c r="H1371" s="74"/>
      <c r="I1371" s="59" t="s">
        <v>10496</v>
      </c>
      <c r="J1371" s="75">
        <v>2</v>
      </c>
      <c r="K1371" s="62">
        <v>43334</v>
      </c>
      <c r="L1371" s="74">
        <v>29</v>
      </c>
      <c r="M1371" s="57">
        <v>2</v>
      </c>
      <c r="N1371" s="57">
        <f t="shared" si="126"/>
        <v>22</v>
      </c>
      <c r="O1371" s="57">
        <f t="shared" si="127"/>
        <v>8</v>
      </c>
      <c r="P1371" s="57" t="str">
        <f t="shared" si="128"/>
        <v>18</v>
      </c>
      <c r="Q1371" s="57">
        <f t="shared" si="129"/>
        <v>22080018</v>
      </c>
      <c r="R1371" s="57">
        <f t="shared" si="130"/>
        <v>220800182</v>
      </c>
      <c r="S1371" s="64">
        <f t="shared" si="131"/>
        <v>53103112220818</v>
      </c>
      <c r="T1371" s="57" t="e">
        <f>COUNTIF(#REF!,tratycont!S146)</f>
        <v>#REF!</v>
      </c>
      <c r="V1371" s="59"/>
    </row>
    <row r="1372" spans="1:22" x14ac:dyDescent="0.2">
      <c r="A1372" s="57">
        <v>1371</v>
      </c>
      <c r="B1372" s="63">
        <v>5310321</v>
      </c>
      <c r="C1372" s="58">
        <v>1</v>
      </c>
      <c r="D1372" s="82">
        <v>0</v>
      </c>
      <c r="E1372" s="59" t="s">
        <v>10016</v>
      </c>
      <c r="F1372" s="59" t="s">
        <v>10447</v>
      </c>
      <c r="G1372" s="59" t="s">
        <v>10497</v>
      </c>
      <c r="H1372" s="74"/>
      <c r="I1372" s="59" t="s">
        <v>10498</v>
      </c>
      <c r="J1372" s="75">
        <v>2</v>
      </c>
      <c r="K1372" s="62">
        <v>43496</v>
      </c>
      <c r="L1372" s="74">
        <v>24</v>
      </c>
      <c r="M1372" s="57">
        <v>2</v>
      </c>
      <c r="N1372" s="57">
        <f t="shared" si="126"/>
        <v>31</v>
      </c>
      <c r="O1372" s="57">
        <f t="shared" si="127"/>
        <v>1</v>
      </c>
      <c r="P1372" s="57" t="str">
        <f t="shared" si="128"/>
        <v>19</v>
      </c>
      <c r="Q1372" s="57">
        <f t="shared" si="129"/>
        <v>31010019</v>
      </c>
      <c r="R1372" s="57">
        <f t="shared" si="130"/>
        <v>310100192</v>
      </c>
      <c r="S1372" s="64">
        <f t="shared" si="131"/>
        <v>53103212310119</v>
      </c>
      <c r="T1372" s="57" t="e">
        <f>COUNTIF(#REF!,tratycont!S142)</f>
        <v>#REF!</v>
      </c>
      <c r="V1372" s="59"/>
    </row>
    <row r="1373" spans="1:22" x14ac:dyDescent="0.2">
      <c r="A1373" s="57">
        <v>1372</v>
      </c>
      <c r="B1373" s="63">
        <v>5310341</v>
      </c>
      <c r="C1373" s="58">
        <v>1</v>
      </c>
      <c r="D1373" s="82">
        <v>0</v>
      </c>
      <c r="E1373" s="59" t="s">
        <v>10016</v>
      </c>
      <c r="F1373" s="59" t="s">
        <v>10447</v>
      </c>
      <c r="G1373" s="59" t="s">
        <v>10499</v>
      </c>
      <c r="H1373" s="74"/>
      <c r="I1373" s="59" t="s">
        <v>10500</v>
      </c>
      <c r="J1373" s="75">
        <v>1</v>
      </c>
      <c r="K1373" s="62">
        <v>43526</v>
      </c>
      <c r="L1373" s="74">
        <v>23</v>
      </c>
      <c r="M1373" s="57">
        <v>2</v>
      </c>
      <c r="N1373" s="57">
        <f t="shared" si="126"/>
        <v>2</v>
      </c>
      <c r="O1373" s="57">
        <f t="shared" si="127"/>
        <v>3</v>
      </c>
      <c r="P1373" s="57" t="str">
        <f t="shared" si="128"/>
        <v>19</v>
      </c>
      <c r="Q1373" s="57">
        <f t="shared" si="129"/>
        <v>2030019</v>
      </c>
      <c r="R1373" s="57">
        <f t="shared" si="130"/>
        <v>20300191</v>
      </c>
      <c r="S1373" s="64">
        <f t="shared" si="131"/>
        <v>53103411020319</v>
      </c>
      <c r="T1373" s="57" t="e">
        <f>COUNTIF(#REF!,tratycont!S293)</f>
        <v>#REF!</v>
      </c>
      <c r="V1373" s="59"/>
    </row>
    <row r="1374" spans="1:22" x14ac:dyDescent="0.2">
      <c r="A1374" s="57">
        <v>1373</v>
      </c>
      <c r="B1374" s="63">
        <v>5310351</v>
      </c>
      <c r="C1374" s="58">
        <v>1</v>
      </c>
      <c r="D1374" s="82">
        <v>0</v>
      </c>
      <c r="E1374" s="59" t="s">
        <v>10016</v>
      </c>
      <c r="F1374" s="59" t="s">
        <v>10447</v>
      </c>
      <c r="G1374" s="59" t="s">
        <v>10501</v>
      </c>
      <c r="H1374" s="74"/>
      <c r="I1374" s="59" t="s">
        <v>10502</v>
      </c>
      <c r="J1374" s="75">
        <v>2</v>
      </c>
      <c r="K1374" s="62">
        <v>43540</v>
      </c>
      <c r="L1374" s="74">
        <v>22</v>
      </c>
      <c r="M1374" s="57">
        <v>2</v>
      </c>
      <c r="N1374" s="57">
        <f t="shared" si="126"/>
        <v>16</v>
      </c>
      <c r="O1374" s="57">
        <f t="shared" si="127"/>
        <v>3</v>
      </c>
      <c r="P1374" s="57" t="str">
        <f t="shared" si="128"/>
        <v>19</v>
      </c>
      <c r="Q1374" s="57">
        <f t="shared" si="129"/>
        <v>16030019</v>
      </c>
      <c r="R1374" s="57">
        <f t="shared" si="130"/>
        <v>160300192</v>
      </c>
      <c r="S1374" s="64">
        <f t="shared" si="131"/>
        <v>53103512160319</v>
      </c>
      <c r="T1374" s="57" t="e">
        <f>COUNTIF(#REF!,tratycont!S141)</f>
        <v>#REF!</v>
      </c>
      <c r="V1374" s="59"/>
    </row>
    <row r="1375" spans="1:22" x14ac:dyDescent="0.2">
      <c r="A1375" s="57">
        <v>1374</v>
      </c>
      <c r="B1375" s="63">
        <v>5310361</v>
      </c>
      <c r="C1375" s="58">
        <v>1</v>
      </c>
      <c r="D1375" s="82">
        <v>0</v>
      </c>
      <c r="E1375" s="59" t="s">
        <v>10016</v>
      </c>
      <c r="F1375" s="59" t="s">
        <v>10447</v>
      </c>
      <c r="G1375" s="59" t="s">
        <v>10503</v>
      </c>
      <c r="H1375" s="74"/>
      <c r="I1375" s="59" t="s">
        <v>10504</v>
      </c>
      <c r="J1375" s="75">
        <v>2</v>
      </c>
      <c r="K1375" s="62">
        <v>43418</v>
      </c>
      <c r="L1375" s="74">
        <v>26</v>
      </c>
      <c r="M1375" s="57">
        <v>2</v>
      </c>
      <c r="N1375" s="57">
        <f t="shared" si="126"/>
        <v>14</v>
      </c>
      <c r="O1375" s="57">
        <f t="shared" si="127"/>
        <v>11</v>
      </c>
      <c r="P1375" s="57" t="str">
        <f t="shared" si="128"/>
        <v>18</v>
      </c>
      <c r="Q1375" s="57">
        <f t="shared" si="129"/>
        <v>14110018</v>
      </c>
      <c r="R1375" s="57">
        <f t="shared" si="130"/>
        <v>141100182</v>
      </c>
      <c r="S1375" s="64">
        <f t="shared" si="131"/>
        <v>53103612141118</v>
      </c>
      <c r="T1375" s="57" t="e">
        <f>COUNTIF(#REF!,tratycont!S295)</f>
        <v>#REF!</v>
      </c>
      <c r="V1375" s="59"/>
    </row>
    <row r="1376" spans="1:22" x14ac:dyDescent="0.2">
      <c r="A1376" s="57">
        <v>1375</v>
      </c>
      <c r="B1376" s="63">
        <v>5310371</v>
      </c>
      <c r="C1376" s="58">
        <v>1</v>
      </c>
      <c r="D1376" s="82">
        <v>1</v>
      </c>
      <c r="E1376" s="59" t="s">
        <v>10016</v>
      </c>
      <c r="F1376" s="59" t="s">
        <v>10447</v>
      </c>
      <c r="G1376" s="59" t="s">
        <v>10505</v>
      </c>
      <c r="H1376" s="74"/>
      <c r="I1376" s="59" t="s">
        <v>10506</v>
      </c>
      <c r="J1376" s="75">
        <v>2</v>
      </c>
      <c r="K1376" s="62">
        <v>43247</v>
      </c>
      <c r="L1376" s="74">
        <v>32</v>
      </c>
      <c r="M1376" s="57">
        <v>2</v>
      </c>
      <c r="N1376" s="57">
        <f t="shared" si="126"/>
        <v>27</v>
      </c>
      <c r="O1376" s="57">
        <f t="shared" si="127"/>
        <v>5</v>
      </c>
      <c r="P1376" s="57" t="str">
        <f t="shared" si="128"/>
        <v>18</v>
      </c>
      <c r="Q1376" s="57">
        <f t="shared" si="129"/>
        <v>27050018</v>
      </c>
      <c r="R1376" s="57">
        <f t="shared" si="130"/>
        <v>270500182</v>
      </c>
      <c r="S1376" s="64">
        <f t="shared" si="131"/>
        <v>53103712270518</v>
      </c>
      <c r="T1376" s="57" t="e">
        <f>COUNTIF(#REF!,tratycont!S290)</f>
        <v>#REF!</v>
      </c>
      <c r="V1376" s="59"/>
    </row>
    <row r="1377" spans="1:22" x14ac:dyDescent="0.2">
      <c r="A1377" s="57">
        <v>1376</v>
      </c>
      <c r="B1377" s="63">
        <v>5310381</v>
      </c>
      <c r="C1377" s="58">
        <v>1</v>
      </c>
      <c r="D1377" s="82">
        <v>1</v>
      </c>
      <c r="E1377" s="59" t="s">
        <v>10016</v>
      </c>
      <c r="F1377" s="59" t="s">
        <v>10447</v>
      </c>
      <c r="G1377" s="59" t="s">
        <v>10507</v>
      </c>
      <c r="H1377" s="74"/>
      <c r="I1377" s="59" t="s">
        <v>10508</v>
      </c>
      <c r="J1377" s="75">
        <v>1</v>
      </c>
      <c r="K1377" s="62">
        <v>43408</v>
      </c>
      <c r="L1377" s="74">
        <v>27</v>
      </c>
      <c r="M1377" s="57">
        <v>2</v>
      </c>
      <c r="N1377" s="57">
        <f t="shared" si="126"/>
        <v>4</v>
      </c>
      <c r="O1377" s="57">
        <f t="shared" si="127"/>
        <v>11</v>
      </c>
      <c r="P1377" s="57" t="str">
        <f t="shared" si="128"/>
        <v>18</v>
      </c>
      <c r="Q1377" s="57">
        <f t="shared" si="129"/>
        <v>4110018</v>
      </c>
      <c r="R1377" s="57">
        <f t="shared" si="130"/>
        <v>41100181</v>
      </c>
      <c r="S1377" s="64">
        <f t="shared" si="131"/>
        <v>53103811041118</v>
      </c>
      <c r="T1377" s="57" t="e">
        <f>COUNTIF(#REF!,tratycont!S621)</f>
        <v>#REF!</v>
      </c>
      <c r="V1377" s="59"/>
    </row>
    <row r="1378" spans="1:22" x14ac:dyDescent="0.2">
      <c r="A1378" s="57">
        <v>1377</v>
      </c>
      <c r="B1378" s="68">
        <v>5420011</v>
      </c>
      <c r="C1378" s="58">
        <v>1</v>
      </c>
      <c r="D1378" s="82">
        <v>0</v>
      </c>
      <c r="E1378" s="59" t="s">
        <v>7583</v>
      </c>
      <c r="F1378" s="59" t="s">
        <v>7606</v>
      </c>
      <c r="G1378" s="59" t="s">
        <v>10509</v>
      </c>
      <c r="H1378" s="60"/>
      <c r="I1378" s="59" t="s">
        <v>10510</v>
      </c>
      <c r="J1378" s="59">
        <v>2</v>
      </c>
      <c r="K1378" s="66">
        <v>43282</v>
      </c>
      <c r="L1378" s="63" t="e">
        <f ca="1">DATEDIF(#REF!,TODAY(),"M")</f>
        <v>#REF!</v>
      </c>
      <c r="M1378" s="57">
        <v>1</v>
      </c>
      <c r="N1378" s="57">
        <f t="shared" si="126"/>
        <v>1</v>
      </c>
      <c r="O1378" s="57">
        <f t="shared" si="127"/>
        <v>7</v>
      </c>
      <c r="P1378" s="57" t="str">
        <f t="shared" si="128"/>
        <v>18</v>
      </c>
      <c r="Q1378" s="57">
        <f t="shared" si="129"/>
        <v>1070018</v>
      </c>
      <c r="R1378" s="57">
        <f t="shared" si="130"/>
        <v>10700182</v>
      </c>
      <c r="S1378" s="64">
        <f t="shared" si="131"/>
        <v>54200112010718</v>
      </c>
      <c r="T1378" s="57" t="e">
        <f>COUNTIF(#REF!,tratycont!S1000)</f>
        <v>#REF!</v>
      </c>
      <c r="V1378" s="63" t="s">
        <v>7790</v>
      </c>
    </row>
    <row r="1379" spans="1:22" x14ac:dyDescent="0.2">
      <c r="A1379" s="57">
        <v>1378</v>
      </c>
      <c r="B1379" s="68">
        <v>5420021</v>
      </c>
      <c r="C1379" s="58">
        <v>1</v>
      </c>
      <c r="D1379" s="82">
        <v>1</v>
      </c>
      <c r="E1379" s="59" t="s">
        <v>7583</v>
      </c>
      <c r="F1379" s="59" t="s">
        <v>7606</v>
      </c>
      <c r="G1379" s="59" t="s">
        <v>10511</v>
      </c>
      <c r="H1379" s="60"/>
      <c r="I1379" s="59" t="s">
        <v>10512</v>
      </c>
      <c r="J1379" s="59">
        <v>1</v>
      </c>
      <c r="K1379" s="66">
        <v>43265</v>
      </c>
      <c r="L1379" s="63" t="e">
        <f ca="1">DATEDIF(#REF!,TODAY(),"M")</f>
        <v>#REF!</v>
      </c>
      <c r="M1379" s="57">
        <v>1</v>
      </c>
      <c r="N1379" s="57">
        <f t="shared" si="126"/>
        <v>14</v>
      </c>
      <c r="O1379" s="57">
        <f t="shared" si="127"/>
        <v>6</v>
      </c>
      <c r="P1379" s="57" t="str">
        <f t="shared" si="128"/>
        <v>18</v>
      </c>
      <c r="Q1379" s="57">
        <f t="shared" si="129"/>
        <v>14060018</v>
      </c>
      <c r="R1379" s="57">
        <f t="shared" si="130"/>
        <v>140600181</v>
      </c>
      <c r="S1379" s="64">
        <f t="shared" si="131"/>
        <v>54200211140618</v>
      </c>
      <c r="T1379" s="57" t="e">
        <f>COUNTIF(#REF!,tratycont!S1004)</f>
        <v>#REF!</v>
      </c>
      <c r="V1379" s="63" t="s">
        <v>7790</v>
      </c>
    </row>
    <row r="1380" spans="1:22" x14ac:dyDescent="0.2">
      <c r="A1380" s="57">
        <v>1379</v>
      </c>
      <c r="B1380" s="68">
        <v>5420071</v>
      </c>
      <c r="C1380" s="58">
        <v>1</v>
      </c>
      <c r="D1380" s="82">
        <v>1</v>
      </c>
      <c r="E1380" s="59" t="s">
        <v>7583</v>
      </c>
      <c r="F1380" s="59" t="s">
        <v>7606</v>
      </c>
      <c r="G1380" s="59" t="s">
        <v>10513</v>
      </c>
      <c r="H1380" s="60"/>
      <c r="I1380" s="59" t="s">
        <v>10514</v>
      </c>
      <c r="J1380" s="59">
        <v>2</v>
      </c>
      <c r="K1380" s="66">
        <v>43230</v>
      </c>
      <c r="L1380" s="63" t="e">
        <f ca="1">DATEDIF(#REF!,TODAY(),"M")</f>
        <v>#REF!</v>
      </c>
      <c r="M1380" s="57">
        <v>1</v>
      </c>
      <c r="N1380" s="57">
        <f t="shared" si="126"/>
        <v>10</v>
      </c>
      <c r="O1380" s="57">
        <f t="shared" si="127"/>
        <v>5</v>
      </c>
      <c r="P1380" s="57" t="str">
        <f t="shared" si="128"/>
        <v>18</v>
      </c>
      <c r="Q1380" s="57">
        <f t="shared" si="129"/>
        <v>10050018</v>
      </c>
      <c r="R1380" s="57">
        <f t="shared" si="130"/>
        <v>100500182</v>
      </c>
      <c r="S1380" s="64">
        <f t="shared" si="131"/>
        <v>54200712100518</v>
      </c>
      <c r="T1380" s="57" t="e">
        <f>COUNTIF(#REF!,tratycont!S1011)</f>
        <v>#REF!</v>
      </c>
      <c r="V1380" s="63" t="s">
        <v>7790</v>
      </c>
    </row>
    <row r="1381" spans="1:22" x14ac:dyDescent="0.2">
      <c r="A1381" s="57">
        <v>1380</v>
      </c>
      <c r="B1381" s="68">
        <v>5420081</v>
      </c>
      <c r="C1381" s="58">
        <v>1</v>
      </c>
      <c r="D1381" s="82">
        <v>0</v>
      </c>
      <c r="E1381" s="59" t="s">
        <v>7583</v>
      </c>
      <c r="F1381" s="59" t="s">
        <v>7606</v>
      </c>
      <c r="G1381" s="59" t="s">
        <v>10515</v>
      </c>
      <c r="H1381" s="60"/>
      <c r="I1381" s="59" t="s">
        <v>10516</v>
      </c>
      <c r="J1381" s="59">
        <v>1</v>
      </c>
      <c r="K1381" s="66">
        <v>43266</v>
      </c>
      <c r="L1381" s="63" t="e">
        <f ca="1">DATEDIF(#REF!,TODAY(),"M")</f>
        <v>#REF!</v>
      </c>
      <c r="M1381" s="57">
        <v>1</v>
      </c>
      <c r="N1381" s="57">
        <f t="shared" si="126"/>
        <v>15</v>
      </c>
      <c r="O1381" s="57">
        <f t="shared" si="127"/>
        <v>6</v>
      </c>
      <c r="P1381" s="57" t="str">
        <f t="shared" si="128"/>
        <v>18</v>
      </c>
      <c r="Q1381" s="57">
        <f t="shared" si="129"/>
        <v>15060018</v>
      </c>
      <c r="R1381" s="57">
        <f t="shared" si="130"/>
        <v>150600181</v>
      </c>
      <c r="S1381" s="64">
        <f t="shared" si="131"/>
        <v>54200811150618</v>
      </c>
      <c r="T1381" s="57" t="e">
        <f>COUNTIF(#REF!,tratycont!S1006)</f>
        <v>#REF!</v>
      </c>
      <c r="V1381" s="63" t="s">
        <v>7790</v>
      </c>
    </row>
    <row r="1382" spans="1:22" x14ac:dyDescent="0.2">
      <c r="A1382" s="57">
        <v>1381</v>
      </c>
      <c r="B1382" s="68">
        <v>5420101</v>
      </c>
      <c r="C1382" s="58">
        <v>1</v>
      </c>
      <c r="D1382" s="82">
        <v>0</v>
      </c>
      <c r="E1382" s="59" t="s">
        <v>7583</v>
      </c>
      <c r="F1382" s="59" t="s">
        <v>7606</v>
      </c>
      <c r="G1382" s="59" t="s">
        <v>10517</v>
      </c>
      <c r="H1382" s="60"/>
      <c r="I1382" s="59" t="s">
        <v>10518</v>
      </c>
      <c r="J1382" s="59">
        <v>1</v>
      </c>
      <c r="K1382" s="66">
        <v>43276</v>
      </c>
      <c r="L1382" s="63" t="e">
        <f ca="1">DATEDIF(#REF!,TODAY(),"M")</f>
        <v>#REF!</v>
      </c>
      <c r="M1382" s="57">
        <v>1</v>
      </c>
      <c r="N1382" s="57">
        <f t="shared" si="126"/>
        <v>25</v>
      </c>
      <c r="O1382" s="57">
        <f t="shared" si="127"/>
        <v>6</v>
      </c>
      <c r="P1382" s="57" t="str">
        <f t="shared" si="128"/>
        <v>18</v>
      </c>
      <c r="Q1382" s="57">
        <f t="shared" si="129"/>
        <v>25060018</v>
      </c>
      <c r="R1382" s="57">
        <f t="shared" si="130"/>
        <v>250600181</v>
      </c>
      <c r="S1382" s="64">
        <f t="shared" si="131"/>
        <v>54201011250618</v>
      </c>
      <c r="T1382" s="57" t="e">
        <f>COUNTIF(#REF!,tratycont!S1002)</f>
        <v>#REF!</v>
      </c>
      <c r="V1382" s="63" t="s">
        <v>7790</v>
      </c>
    </row>
    <row r="1383" spans="1:22" x14ac:dyDescent="0.2">
      <c r="A1383" s="57">
        <v>1382</v>
      </c>
      <c r="B1383" s="68">
        <v>5420111</v>
      </c>
      <c r="C1383" s="58">
        <v>1</v>
      </c>
      <c r="D1383" s="82">
        <v>1</v>
      </c>
      <c r="E1383" s="59" t="s">
        <v>7583</v>
      </c>
      <c r="F1383" s="59" t="s">
        <v>7606</v>
      </c>
      <c r="G1383" s="59" t="s">
        <v>10519</v>
      </c>
      <c r="H1383" s="60"/>
      <c r="I1383" s="59" t="s">
        <v>10520</v>
      </c>
      <c r="J1383" s="59">
        <v>2</v>
      </c>
      <c r="K1383" s="66">
        <v>43281</v>
      </c>
      <c r="L1383" s="63" t="e">
        <f ca="1">DATEDIF(#REF!,TODAY(),"M")</f>
        <v>#REF!</v>
      </c>
      <c r="M1383" s="57">
        <v>1</v>
      </c>
      <c r="N1383" s="57">
        <f t="shared" si="126"/>
        <v>30</v>
      </c>
      <c r="O1383" s="57">
        <f t="shared" si="127"/>
        <v>6</v>
      </c>
      <c r="P1383" s="57" t="str">
        <f t="shared" si="128"/>
        <v>18</v>
      </c>
      <c r="Q1383" s="57">
        <f t="shared" si="129"/>
        <v>30060018</v>
      </c>
      <c r="R1383" s="57">
        <f t="shared" si="130"/>
        <v>300600182</v>
      </c>
      <c r="S1383" s="64">
        <f t="shared" si="131"/>
        <v>54201112300618</v>
      </c>
      <c r="T1383" s="57" t="e">
        <f>COUNTIF(#REF!,tratycont!S1009)</f>
        <v>#REF!</v>
      </c>
      <c r="V1383" s="63" t="s">
        <v>7790</v>
      </c>
    </row>
    <row r="1384" spans="1:22" x14ac:dyDescent="0.2">
      <c r="A1384" s="57">
        <v>1383</v>
      </c>
      <c r="B1384" s="68">
        <v>5420121</v>
      </c>
      <c r="C1384" s="58">
        <v>1</v>
      </c>
      <c r="D1384" s="82">
        <v>1</v>
      </c>
      <c r="E1384" s="59" t="s">
        <v>7583</v>
      </c>
      <c r="F1384" s="59" t="s">
        <v>7606</v>
      </c>
      <c r="G1384" s="59" t="s">
        <v>10521</v>
      </c>
      <c r="H1384" s="60"/>
      <c r="I1384" s="59" t="s">
        <v>10522</v>
      </c>
      <c r="J1384" s="59">
        <v>1</v>
      </c>
      <c r="K1384" s="66">
        <v>43285</v>
      </c>
      <c r="L1384" s="63" t="e">
        <f ca="1">DATEDIF(#REF!,TODAY(),"M")</f>
        <v>#REF!</v>
      </c>
      <c r="M1384" s="57">
        <v>1</v>
      </c>
      <c r="N1384" s="57">
        <f t="shared" si="126"/>
        <v>4</v>
      </c>
      <c r="O1384" s="57">
        <f t="shared" si="127"/>
        <v>7</v>
      </c>
      <c r="P1384" s="57" t="str">
        <f t="shared" si="128"/>
        <v>18</v>
      </c>
      <c r="Q1384" s="57">
        <f t="shared" si="129"/>
        <v>4070018</v>
      </c>
      <c r="R1384" s="57">
        <f t="shared" si="130"/>
        <v>40700181</v>
      </c>
      <c r="S1384" s="64">
        <f t="shared" si="131"/>
        <v>54201211040718</v>
      </c>
      <c r="T1384" s="57" t="e">
        <f>COUNTIF(#REF!,tratycont!S999)</f>
        <v>#REF!</v>
      </c>
      <c r="V1384" s="63" t="s">
        <v>7790</v>
      </c>
    </row>
    <row r="1385" spans="1:22" x14ac:dyDescent="0.2">
      <c r="A1385" s="57">
        <v>1384</v>
      </c>
      <c r="B1385" s="68">
        <v>5420131</v>
      </c>
      <c r="C1385" s="58">
        <v>1</v>
      </c>
      <c r="D1385" s="82">
        <v>0</v>
      </c>
      <c r="E1385" s="59" t="s">
        <v>7583</v>
      </c>
      <c r="F1385" s="59" t="s">
        <v>7606</v>
      </c>
      <c r="G1385" s="59" t="s">
        <v>10523</v>
      </c>
      <c r="H1385" s="60" t="s">
        <v>8029</v>
      </c>
      <c r="I1385" s="59" t="s">
        <v>10524</v>
      </c>
      <c r="J1385" s="59">
        <v>1</v>
      </c>
      <c r="K1385" s="66">
        <v>43377</v>
      </c>
      <c r="L1385" s="63" t="e">
        <f ca="1">DATEDIF(#REF!,TODAY(),"M")</f>
        <v>#REF!</v>
      </c>
      <c r="M1385" s="57">
        <v>1</v>
      </c>
      <c r="N1385" s="57">
        <f t="shared" si="126"/>
        <v>4</v>
      </c>
      <c r="O1385" s="57">
        <f t="shared" si="127"/>
        <v>10</v>
      </c>
      <c r="P1385" s="57" t="str">
        <f t="shared" si="128"/>
        <v>18</v>
      </c>
      <c r="Q1385" s="57">
        <f t="shared" si="129"/>
        <v>4100018</v>
      </c>
      <c r="R1385" s="57">
        <f t="shared" si="130"/>
        <v>41000181</v>
      </c>
      <c r="S1385" s="64">
        <f t="shared" si="131"/>
        <v>54201311041018</v>
      </c>
      <c r="T1385" s="57" t="e">
        <f>COUNTIF(#REF!,tratycont!S1005)</f>
        <v>#REF!</v>
      </c>
      <c r="V1385" s="63" t="s">
        <v>7790</v>
      </c>
    </row>
    <row r="1386" spans="1:22" x14ac:dyDescent="0.2">
      <c r="A1386" s="57">
        <v>1385</v>
      </c>
      <c r="B1386" s="68">
        <v>5420131</v>
      </c>
      <c r="C1386" s="58">
        <v>1</v>
      </c>
      <c r="D1386" s="82">
        <v>0</v>
      </c>
      <c r="E1386" s="59" t="s">
        <v>7583</v>
      </c>
      <c r="F1386" s="59" t="s">
        <v>7606</v>
      </c>
      <c r="G1386" s="59"/>
      <c r="H1386" s="60" t="s">
        <v>8029</v>
      </c>
      <c r="I1386" s="59" t="s">
        <v>10525</v>
      </c>
      <c r="J1386" s="59">
        <v>2</v>
      </c>
      <c r="K1386" s="66">
        <v>43377</v>
      </c>
      <c r="L1386" s="63" t="e">
        <f ca="1">DATEDIF(#REF!,TODAY(),"M")</f>
        <v>#REF!</v>
      </c>
      <c r="M1386" s="57">
        <v>1</v>
      </c>
      <c r="N1386" s="57">
        <f t="shared" si="126"/>
        <v>4</v>
      </c>
      <c r="O1386" s="57">
        <f t="shared" si="127"/>
        <v>10</v>
      </c>
      <c r="P1386" s="57" t="str">
        <f t="shared" si="128"/>
        <v>18</v>
      </c>
      <c r="Q1386" s="57">
        <f t="shared" si="129"/>
        <v>4100018</v>
      </c>
      <c r="R1386" s="57">
        <f t="shared" si="130"/>
        <v>41000182</v>
      </c>
      <c r="S1386" s="64">
        <f t="shared" si="131"/>
        <v>54201312041018</v>
      </c>
      <c r="T1386" s="57" t="e">
        <f>COUNTIF(#REF!,tratycont!S1014)</f>
        <v>#REF!</v>
      </c>
      <c r="V1386" s="63" t="s">
        <v>8032</v>
      </c>
    </row>
    <row r="1387" spans="1:22" x14ac:dyDescent="0.2">
      <c r="A1387" s="57">
        <v>1386</v>
      </c>
      <c r="B1387" s="68">
        <v>5420151</v>
      </c>
      <c r="C1387" s="58">
        <v>1</v>
      </c>
      <c r="D1387" s="82">
        <v>0</v>
      </c>
      <c r="E1387" s="59" t="s">
        <v>7583</v>
      </c>
      <c r="F1387" s="59" t="s">
        <v>7606</v>
      </c>
      <c r="G1387" s="59" t="s">
        <v>10526</v>
      </c>
      <c r="H1387" s="70" t="s">
        <v>7932</v>
      </c>
      <c r="I1387" s="59"/>
      <c r="J1387" s="59"/>
      <c r="K1387" s="66"/>
      <c r="L1387" s="63"/>
      <c r="M1387" s="57">
        <v>1</v>
      </c>
      <c r="N1387" s="57">
        <f t="shared" si="126"/>
        <v>0</v>
      </c>
      <c r="O1387" s="57">
        <f t="shared" si="127"/>
        <v>1</v>
      </c>
      <c r="P1387" s="57" t="str">
        <f t="shared" si="128"/>
        <v>00</v>
      </c>
      <c r="Q1387" s="57">
        <f t="shared" si="129"/>
        <v>10000</v>
      </c>
      <c r="R1387" s="57">
        <f t="shared" si="130"/>
        <v>100000</v>
      </c>
      <c r="S1387" s="64">
        <f t="shared" si="131"/>
        <v>54201510000100</v>
      </c>
      <c r="T1387" s="57" t="e">
        <f>COUNTIF(#REF!,tratycont!S1010)</f>
        <v>#REF!</v>
      </c>
      <c r="V1387" s="63" t="s">
        <v>7790</v>
      </c>
    </row>
    <row r="1388" spans="1:22" x14ac:dyDescent="0.2">
      <c r="A1388" s="57">
        <v>1387</v>
      </c>
      <c r="B1388" s="68">
        <v>5420161</v>
      </c>
      <c r="C1388" s="58">
        <v>1</v>
      </c>
      <c r="D1388" s="82">
        <v>0</v>
      </c>
      <c r="E1388" s="59" t="s">
        <v>7583</v>
      </c>
      <c r="F1388" s="59" t="s">
        <v>7606</v>
      </c>
      <c r="G1388" s="59" t="s">
        <v>10527</v>
      </c>
      <c r="H1388" s="60"/>
      <c r="I1388" s="59" t="s">
        <v>10528</v>
      </c>
      <c r="J1388" s="59">
        <v>2</v>
      </c>
      <c r="K1388" s="66">
        <v>43474</v>
      </c>
      <c r="L1388" s="63" t="e">
        <f ca="1">DATEDIF(#REF!,TODAY(),"M")</f>
        <v>#REF!</v>
      </c>
      <c r="M1388" s="57">
        <v>1</v>
      </c>
      <c r="N1388" s="57">
        <f t="shared" si="126"/>
        <v>9</v>
      </c>
      <c r="O1388" s="57">
        <f t="shared" si="127"/>
        <v>1</v>
      </c>
      <c r="P1388" s="57" t="str">
        <f t="shared" si="128"/>
        <v>19</v>
      </c>
      <c r="Q1388" s="57">
        <f t="shared" si="129"/>
        <v>9010019</v>
      </c>
      <c r="R1388" s="57">
        <f t="shared" si="130"/>
        <v>90100192</v>
      </c>
      <c r="S1388" s="64">
        <f t="shared" si="131"/>
        <v>54201612090119</v>
      </c>
      <c r="T1388" s="57" t="e">
        <f>COUNTIF(#REF!,tratycont!S1001)</f>
        <v>#REF!</v>
      </c>
      <c r="V1388" s="63" t="s">
        <v>7790</v>
      </c>
    </row>
    <row r="1389" spans="1:22" x14ac:dyDescent="0.2">
      <c r="A1389" s="57">
        <v>1388</v>
      </c>
      <c r="B1389" s="68">
        <v>5420171</v>
      </c>
      <c r="C1389" s="58">
        <v>1</v>
      </c>
      <c r="D1389" s="82">
        <v>0</v>
      </c>
      <c r="E1389" s="59" t="s">
        <v>7583</v>
      </c>
      <c r="F1389" s="59" t="s">
        <v>7606</v>
      </c>
      <c r="G1389" s="59" t="s">
        <v>10529</v>
      </c>
      <c r="H1389" s="60"/>
      <c r="I1389" s="59" t="s">
        <v>10530</v>
      </c>
      <c r="J1389" s="59">
        <v>1</v>
      </c>
      <c r="K1389" s="66">
        <v>43618</v>
      </c>
      <c r="L1389" s="63" t="e">
        <f ca="1">DATEDIF(#REF!,TODAY(),"M")</f>
        <v>#REF!</v>
      </c>
      <c r="M1389" s="57">
        <v>1</v>
      </c>
      <c r="N1389" s="57">
        <f t="shared" si="126"/>
        <v>2</v>
      </c>
      <c r="O1389" s="57">
        <f t="shared" si="127"/>
        <v>6</v>
      </c>
      <c r="P1389" s="57" t="str">
        <f t="shared" si="128"/>
        <v>19</v>
      </c>
      <c r="Q1389" s="57">
        <f t="shared" si="129"/>
        <v>2060019</v>
      </c>
      <c r="R1389" s="57">
        <f t="shared" si="130"/>
        <v>20600191</v>
      </c>
      <c r="S1389" s="64">
        <f t="shared" si="131"/>
        <v>54201711020619</v>
      </c>
      <c r="T1389" s="57" t="e">
        <f>COUNTIF(#REF!,tratycont!S998)</f>
        <v>#REF!</v>
      </c>
      <c r="V1389" s="63" t="s">
        <v>7790</v>
      </c>
    </row>
    <row r="1390" spans="1:22" x14ac:dyDescent="0.2">
      <c r="A1390" s="57">
        <v>1389</v>
      </c>
      <c r="B1390" s="68">
        <v>5420191</v>
      </c>
      <c r="C1390" s="58">
        <v>1</v>
      </c>
      <c r="D1390" s="82">
        <v>1</v>
      </c>
      <c r="E1390" s="59" t="s">
        <v>7583</v>
      </c>
      <c r="F1390" s="59" t="s">
        <v>7606</v>
      </c>
      <c r="G1390" s="59" t="s">
        <v>10531</v>
      </c>
      <c r="H1390" s="60"/>
      <c r="I1390" s="59" t="s">
        <v>10532</v>
      </c>
      <c r="J1390" s="59">
        <v>1</v>
      </c>
      <c r="K1390" s="66">
        <v>43289</v>
      </c>
      <c r="L1390" s="63" t="e">
        <f ca="1">DATEDIF(#REF!,TODAY(),"M")</f>
        <v>#REF!</v>
      </c>
      <c r="M1390" s="57">
        <v>1</v>
      </c>
      <c r="N1390" s="57">
        <f t="shared" si="126"/>
        <v>8</v>
      </c>
      <c r="O1390" s="57">
        <f t="shared" si="127"/>
        <v>7</v>
      </c>
      <c r="P1390" s="57" t="str">
        <f t="shared" si="128"/>
        <v>18</v>
      </c>
      <c r="Q1390" s="57">
        <f t="shared" si="129"/>
        <v>8070018</v>
      </c>
      <c r="R1390" s="57">
        <f t="shared" si="130"/>
        <v>80700181</v>
      </c>
      <c r="S1390" s="64">
        <f t="shared" si="131"/>
        <v>54201911080718</v>
      </c>
      <c r="T1390" s="57" t="e">
        <f>COUNTIF(#REF!,tratycont!S1007)</f>
        <v>#REF!</v>
      </c>
      <c r="V1390" s="63" t="s">
        <v>7790</v>
      </c>
    </row>
    <row r="1391" spans="1:22" x14ac:dyDescent="0.2">
      <c r="A1391" s="57">
        <v>1390</v>
      </c>
      <c r="B1391" s="68">
        <v>5420201</v>
      </c>
      <c r="C1391" s="58">
        <v>1</v>
      </c>
      <c r="D1391" s="82">
        <v>0</v>
      </c>
      <c r="E1391" s="59" t="s">
        <v>7583</v>
      </c>
      <c r="F1391" s="59" t="s">
        <v>7606</v>
      </c>
      <c r="G1391" s="59" t="s">
        <v>10533</v>
      </c>
      <c r="H1391" s="60"/>
      <c r="I1391" s="59" t="s">
        <v>10534</v>
      </c>
      <c r="J1391" s="59">
        <v>2</v>
      </c>
      <c r="K1391" s="66">
        <v>43331</v>
      </c>
      <c r="L1391" s="63" t="e">
        <f ca="1">DATEDIF(#REF!,TODAY(),"M")</f>
        <v>#REF!</v>
      </c>
      <c r="M1391" s="57">
        <v>1</v>
      </c>
      <c r="N1391" s="57">
        <f t="shared" si="126"/>
        <v>19</v>
      </c>
      <c r="O1391" s="57">
        <f t="shared" si="127"/>
        <v>8</v>
      </c>
      <c r="P1391" s="57" t="str">
        <f t="shared" si="128"/>
        <v>18</v>
      </c>
      <c r="Q1391" s="57">
        <f t="shared" si="129"/>
        <v>19080018</v>
      </c>
      <c r="R1391" s="57">
        <f t="shared" si="130"/>
        <v>190800182</v>
      </c>
      <c r="S1391" s="64">
        <f t="shared" si="131"/>
        <v>54202012190818</v>
      </c>
      <c r="T1391" s="57" t="e">
        <f>COUNTIF(#REF!,tratycont!S1008)</f>
        <v>#REF!</v>
      </c>
      <c r="V1391" s="63" t="s">
        <v>7790</v>
      </c>
    </row>
    <row r="1392" spans="1:22" x14ac:dyDescent="0.2">
      <c r="A1392" s="57">
        <v>1391</v>
      </c>
      <c r="B1392" s="68">
        <v>5420211</v>
      </c>
      <c r="C1392" s="58">
        <v>1</v>
      </c>
      <c r="D1392" s="82">
        <v>1</v>
      </c>
      <c r="E1392" s="59" t="s">
        <v>7583</v>
      </c>
      <c r="F1392" s="59" t="s">
        <v>7606</v>
      </c>
      <c r="G1392" s="59" t="s">
        <v>10535</v>
      </c>
      <c r="H1392" s="60"/>
      <c r="I1392" s="59" t="s">
        <v>10536</v>
      </c>
      <c r="J1392" s="59">
        <v>2</v>
      </c>
      <c r="K1392" s="66">
        <v>43304</v>
      </c>
      <c r="L1392" s="63" t="e">
        <f ca="1">DATEDIF(#REF!,TODAY(),"M")</f>
        <v>#REF!</v>
      </c>
      <c r="M1392" s="57">
        <v>1</v>
      </c>
      <c r="N1392" s="57">
        <f t="shared" si="126"/>
        <v>23</v>
      </c>
      <c r="O1392" s="57">
        <f t="shared" si="127"/>
        <v>7</v>
      </c>
      <c r="P1392" s="57" t="str">
        <f t="shared" si="128"/>
        <v>18</v>
      </c>
      <c r="Q1392" s="57">
        <f t="shared" si="129"/>
        <v>23070018</v>
      </c>
      <c r="R1392" s="57">
        <f t="shared" si="130"/>
        <v>230700182</v>
      </c>
      <c r="S1392" s="64">
        <f t="shared" si="131"/>
        <v>54202112230718</v>
      </c>
      <c r="T1392" s="57" t="e">
        <f>COUNTIF(#REF!,tratycont!S1003)</f>
        <v>#REF!</v>
      </c>
      <c r="V1392" s="63" t="s">
        <v>7790</v>
      </c>
    </row>
    <row r="1393" spans="1:22" x14ac:dyDescent="0.2">
      <c r="A1393" s="57">
        <v>1392</v>
      </c>
      <c r="B1393" s="68">
        <v>5420221</v>
      </c>
      <c r="C1393" s="58">
        <v>1</v>
      </c>
      <c r="D1393" s="82">
        <v>0</v>
      </c>
      <c r="E1393" s="59" t="s">
        <v>7583</v>
      </c>
      <c r="F1393" s="59" t="s">
        <v>7606</v>
      </c>
      <c r="G1393" s="59" t="s">
        <v>10537</v>
      </c>
      <c r="H1393" s="60"/>
      <c r="I1393" s="59" t="s">
        <v>10538</v>
      </c>
      <c r="J1393" s="59">
        <v>1</v>
      </c>
      <c r="K1393" s="66">
        <v>43349</v>
      </c>
      <c r="L1393" s="63" t="e">
        <f ca="1">DATEDIF(#REF!,TODAY(),"M")</f>
        <v>#REF!</v>
      </c>
      <c r="M1393" s="57">
        <v>1</v>
      </c>
      <c r="N1393" s="57">
        <f t="shared" si="126"/>
        <v>6</v>
      </c>
      <c r="O1393" s="57">
        <f t="shared" si="127"/>
        <v>9</v>
      </c>
      <c r="P1393" s="57" t="str">
        <f t="shared" si="128"/>
        <v>18</v>
      </c>
      <c r="Q1393" s="57">
        <f t="shared" si="129"/>
        <v>6090018</v>
      </c>
      <c r="R1393" s="57">
        <f t="shared" si="130"/>
        <v>60900181</v>
      </c>
      <c r="S1393" s="64">
        <f t="shared" si="131"/>
        <v>54202211060918</v>
      </c>
      <c r="T1393" s="57" t="e">
        <f>COUNTIF(#REF!,tratycont!S1012)</f>
        <v>#REF!</v>
      </c>
      <c r="V1393" s="63" t="s">
        <v>7790</v>
      </c>
    </row>
    <row r="1394" spans="1:22" x14ac:dyDescent="0.2">
      <c r="A1394" s="57">
        <v>1393</v>
      </c>
      <c r="B1394" s="68">
        <v>5420251</v>
      </c>
      <c r="C1394" s="58">
        <v>1</v>
      </c>
      <c r="D1394" s="82">
        <v>1</v>
      </c>
      <c r="E1394" s="59" t="s">
        <v>7583</v>
      </c>
      <c r="F1394" s="59" t="s">
        <v>7606</v>
      </c>
      <c r="G1394" s="59" t="s">
        <v>10539</v>
      </c>
      <c r="H1394" s="60"/>
      <c r="I1394" s="59" t="s">
        <v>10540</v>
      </c>
      <c r="J1394" s="59">
        <v>1</v>
      </c>
      <c r="K1394" s="66">
        <v>43238</v>
      </c>
      <c r="L1394" s="63" t="e">
        <f ca="1">DATEDIF(#REF!,TODAY(),"M")</f>
        <v>#REF!</v>
      </c>
      <c r="M1394" s="57">
        <v>1</v>
      </c>
      <c r="N1394" s="57">
        <f t="shared" si="126"/>
        <v>18</v>
      </c>
      <c r="O1394" s="57">
        <f t="shared" si="127"/>
        <v>5</v>
      </c>
      <c r="P1394" s="57" t="str">
        <f t="shared" si="128"/>
        <v>18</v>
      </c>
      <c r="Q1394" s="57">
        <f t="shared" si="129"/>
        <v>18050018</v>
      </c>
      <c r="R1394" s="57">
        <f t="shared" si="130"/>
        <v>180500181</v>
      </c>
      <c r="S1394" s="64">
        <f t="shared" si="131"/>
        <v>54202511180518</v>
      </c>
      <c r="T1394" s="57" t="e">
        <f>COUNTIF(#REF!,tratycont!S997)</f>
        <v>#REF!</v>
      </c>
      <c r="V1394" s="63" t="s">
        <v>7790</v>
      </c>
    </row>
    <row r="1395" spans="1:22" x14ac:dyDescent="0.2">
      <c r="A1395" s="57">
        <v>1394</v>
      </c>
      <c r="B1395" s="68">
        <v>5420261</v>
      </c>
      <c r="C1395" s="58">
        <v>1</v>
      </c>
      <c r="D1395" s="82">
        <v>1</v>
      </c>
      <c r="E1395" s="59" t="s">
        <v>7583</v>
      </c>
      <c r="F1395" s="59" t="s">
        <v>7606</v>
      </c>
      <c r="G1395" s="59" t="s">
        <v>10541</v>
      </c>
      <c r="H1395" s="60"/>
      <c r="I1395" s="59" t="s">
        <v>10542</v>
      </c>
      <c r="J1395" s="59">
        <v>1</v>
      </c>
      <c r="K1395" s="66">
        <v>43221</v>
      </c>
      <c r="L1395" s="63" t="e">
        <f ca="1">DATEDIF(#REF!,TODAY(),"M")</f>
        <v>#REF!</v>
      </c>
      <c r="M1395" s="57">
        <v>1</v>
      </c>
      <c r="N1395" s="57">
        <f t="shared" si="126"/>
        <v>1</v>
      </c>
      <c r="O1395" s="57">
        <f t="shared" si="127"/>
        <v>5</v>
      </c>
      <c r="P1395" s="57" t="str">
        <f t="shared" si="128"/>
        <v>18</v>
      </c>
      <c r="Q1395" s="57">
        <f t="shared" si="129"/>
        <v>1050018</v>
      </c>
      <c r="R1395" s="57">
        <f t="shared" si="130"/>
        <v>10500181</v>
      </c>
      <c r="S1395" s="64">
        <f t="shared" si="131"/>
        <v>54202611010518</v>
      </c>
      <c r="T1395" s="57" t="e">
        <f>COUNTIF(#REF!,tratycont!S1013)</f>
        <v>#REF!</v>
      </c>
      <c r="V1395" s="63" t="s">
        <v>7790</v>
      </c>
    </row>
    <row r="1396" spans="1:22" x14ac:dyDescent="0.2">
      <c r="A1396" s="57">
        <v>1395</v>
      </c>
      <c r="B1396" s="63">
        <v>5610011</v>
      </c>
      <c r="C1396" s="58">
        <v>1</v>
      </c>
      <c r="D1396" s="82">
        <v>1</v>
      </c>
      <c r="E1396" s="59" t="s">
        <v>10016</v>
      </c>
      <c r="F1396" s="59" t="s">
        <v>10543</v>
      </c>
      <c r="G1396" s="59" t="s">
        <v>10544</v>
      </c>
      <c r="H1396" s="74"/>
      <c r="I1396" s="59" t="s">
        <v>10545</v>
      </c>
      <c r="J1396" s="75">
        <v>2</v>
      </c>
      <c r="K1396" s="62">
        <v>43270</v>
      </c>
      <c r="L1396" s="74">
        <v>31</v>
      </c>
      <c r="M1396" s="57">
        <v>2</v>
      </c>
      <c r="N1396" s="57">
        <f t="shared" si="126"/>
        <v>19</v>
      </c>
      <c r="O1396" s="57">
        <f t="shared" si="127"/>
        <v>6</v>
      </c>
      <c r="P1396" s="57" t="str">
        <f t="shared" si="128"/>
        <v>18</v>
      </c>
      <c r="Q1396" s="57">
        <f t="shared" si="129"/>
        <v>19060018</v>
      </c>
      <c r="R1396" s="57">
        <f t="shared" si="130"/>
        <v>190600182</v>
      </c>
      <c r="S1396" s="64">
        <f t="shared" si="131"/>
        <v>56100112190618</v>
      </c>
      <c r="T1396" s="57" t="e">
        <f>COUNTIF(#REF!,tratycont!S34)</f>
        <v>#REF!</v>
      </c>
      <c r="V1396" s="59"/>
    </row>
    <row r="1397" spans="1:22" x14ac:dyDescent="0.2">
      <c r="A1397" s="57">
        <v>1396</v>
      </c>
      <c r="B1397" s="63">
        <v>5610021</v>
      </c>
      <c r="C1397" s="58">
        <v>1</v>
      </c>
      <c r="D1397" s="82">
        <v>2</v>
      </c>
      <c r="E1397" s="59" t="s">
        <v>10016</v>
      </c>
      <c r="F1397" s="59" t="s">
        <v>10543</v>
      </c>
      <c r="G1397" s="59" t="s">
        <v>10546</v>
      </c>
      <c r="H1397" s="74"/>
      <c r="I1397" s="59" t="s">
        <v>10547</v>
      </c>
      <c r="J1397" s="75">
        <v>2</v>
      </c>
      <c r="K1397" s="62">
        <v>43237</v>
      </c>
      <c r="L1397" s="74">
        <v>32</v>
      </c>
      <c r="M1397" s="57">
        <v>2</v>
      </c>
      <c r="N1397" s="57">
        <f t="shared" si="126"/>
        <v>17</v>
      </c>
      <c r="O1397" s="57">
        <f t="shared" si="127"/>
        <v>5</v>
      </c>
      <c r="P1397" s="57" t="str">
        <f t="shared" si="128"/>
        <v>18</v>
      </c>
      <c r="Q1397" s="57">
        <f t="shared" si="129"/>
        <v>17050018</v>
      </c>
      <c r="R1397" s="57">
        <f t="shared" si="130"/>
        <v>170500182</v>
      </c>
      <c r="S1397" s="64">
        <f t="shared" si="131"/>
        <v>56100212170518</v>
      </c>
      <c r="T1397" s="57" t="e">
        <f>COUNTIF(#REF!,tratycont!S304)</f>
        <v>#REF!</v>
      </c>
      <c r="V1397" s="59"/>
    </row>
    <row r="1398" spans="1:22" x14ac:dyDescent="0.2">
      <c r="A1398" s="57">
        <v>1397</v>
      </c>
      <c r="B1398" s="63">
        <v>5610031</v>
      </c>
      <c r="C1398" s="58">
        <v>1</v>
      </c>
      <c r="D1398" s="82">
        <v>1</v>
      </c>
      <c r="E1398" s="59" t="s">
        <v>10016</v>
      </c>
      <c r="F1398" s="59" t="s">
        <v>10543</v>
      </c>
      <c r="G1398" s="59" t="s">
        <v>10548</v>
      </c>
      <c r="H1398" s="74"/>
      <c r="I1398" s="59" t="s">
        <v>10549</v>
      </c>
      <c r="J1398" s="75">
        <v>2</v>
      </c>
      <c r="K1398" s="62">
        <v>43252</v>
      </c>
      <c r="L1398" s="74">
        <v>32</v>
      </c>
      <c r="M1398" s="57">
        <v>2</v>
      </c>
      <c r="N1398" s="57">
        <f t="shared" si="126"/>
        <v>1</v>
      </c>
      <c r="O1398" s="57">
        <f t="shared" si="127"/>
        <v>6</v>
      </c>
      <c r="P1398" s="57" t="str">
        <f t="shared" si="128"/>
        <v>18</v>
      </c>
      <c r="Q1398" s="57">
        <f t="shared" si="129"/>
        <v>1060018</v>
      </c>
      <c r="R1398" s="57">
        <f t="shared" si="130"/>
        <v>10600182</v>
      </c>
      <c r="S1398" s="64">
        <f t="shared" si="131"/>
        <v>56100312010618</v>
      </c>
      <c r="T1398" s="57" t="e">
        <f>COUNTIF(#REF!,tratycont!S31)</f>
        <v>#REF!</v>
      </c>
      <c r="V1398" s="59"/>
    </row>
    <row r="1399" spans="1:22" x14ac:dyDescent="0.2">
      <c r="A1399" s="57">
        <v>1398</v>
      </c>
      <c r="B1399" s="63">
        <v>5610051</v>
      </c>
      <c r="C1399" s="58">
        <v>1</v>
      </c>
      <c r="D1399" s="82">
        <v>1</v>
      </c>
      <c r="E1399" s="59" t="s">
        <v>10016</v>
      </c>
      <c r="F1399" s="59" t="s">
        <v>10543</v>
      </c>
      <c r="G1399" s="59" t="s">
        <v>10550</v>
      </c>
      <c r="H1399" s="74"/>
      <c r="I1399" s="59" t="s">
        <v>10551</v>
      </c>
      <c r="J1399" s="75">
        <v>1</v>
      </c>
      <c r="K1399" s="62">
        <v>43298</v>
      </c>
      <c r="L1399" s="74">
        <v>30</v>
      </c>
      <c r="M1399" s="57">
        <v>2</v>
      </c>
      <c r="N1399" s="57">
        <f t="shared" si="126"/>
        <v>17</v>
      </c>
      <c r="O1399" s="57">
        <f t="shared" si="127"/>
        <v>7</v>
      </c>
      <c r="P1399" s="57" t="str">
        <f t="shared" si="128"/>
        <v>18</v>
      </c>
      <c r="Q1399" s="57">
        <f t="shared" si="129"/>
        <v>17070018</v>
      </c>
      <c r="R1399" s="57">
        <f t="shared" si="130"/>
        <v>170700181</v>
      </c>
      <c r="S1399" s="64">
        <f t="shared" si="131"/>
        <v>56100511170718</v>
      </c>
      <c r="T1399" s="57" t="e">
        <f>COUNTIF(#REF!,tratycont!S306)</f>
        <v>#REF!</v>
      </c>
      <c r="V1399" s="59"/>
    </row>
    <row r="1400" spans="1:22" x14ac:dyDescent="0.2">
      <c r="A1400" s="57">
        <v>1399</v>
      </c>
      <c r="B1400" s="63">
        <v>5610061</v>
      </c>
      <c r="C1400" s="58">
        <v>1</v>
      </c>
      <c r="D1400" s="82">
        <v>1</v>
      </c>
      <c r="E1400" s="59" t="s">
        <v>10016</v>
      </c>
      <c r="F1400" s="59" t="s">
        <v>10543</v>
      </c>
      <c r="G1400" s="59" t="s">
        <v>10552</v>
      </c>
      <c r="H1400" s="74"/>
      <c r="I1400" s="59" t="s">
        <v>10553</v>
      </c>
      <c r="J1400" s="75">
        <v>1</v>
      </c>
      <c r="K1400" s="62">
        <v>43277</v>
      </c>
      <c r="L1400" s="74">
        <v>31</v>
      </c>
      <c r="M1400" s="57">
        <v>2</v>
      </c>
      <c r="N1400" s="57">
        <f t="shared" si="126"/>
        <v>26</v>
      </c>
      <c r="O1400" s="57">
        <f t="shared" si="127"/>
        <v>6</v>
      </c>
      <c r="P1400" s="57" t="str">
        <f t="shared" si="128"/>
        <v>18</v>
      </c>
      <c r="Q1400" s="57">
        <f t="shared" si="129"/>
        <v>26060018</v>
      </c>
      <c r="R1400" s="57">
        <f t="shared" si="130"/>
        <v>260600181</v>
      </c>
      <c r="S1400" s="64">
        <f t="shared" si="131"/>
        <v>56100611260618</v>
      </c>
      <c r="T1400" s="57" t="e">
        <f>COUNTIF(#REF!,tratycont!S36)</f>
        <v>#REF!</v>
      </c>
      <c r="V1400" s="59"/>
    </row>
    <row r="1401" spans="1:22" x14ac:dyDescent="0.2">
      <c r="A1401" s="57">
        <v>1400</v>
      </c>
      <c r="B1401" s="63">
        <v>5610071</v>
      </c>
      <c r="C1401" s="58">
        <v>1</v>
      </c>
      <c r="D1401" s="82">
        <v>1</v>
      </c>
      <c r="E1401" s="59" t="s">
        <v>10016</v>
      </c>
      <c r="F1401" s="59" t="s">
        <v>10543</v>
      </c>
      <c r="G1401" s="59" t="s">
        <v>10554</v>
      </c>
      <c r="H1401" s="74"/>
      <c r="I1401" s="59" t="s">
        <v>10555</v>
      </c>
      <c r="J1401" s="75">
        <v>1</v>
      </c>
      <c r="K1401" s="62">
        <v>43251</v>
      </c>
      <c r="L1401" s="74">
        <v>32</v>
      </c>
      <c r="M1401" s="57">
        <v>2</v>
      </c>
      <c r="N1401" s="57">
        <f t="shared" si="126"/>
        <v>31</v>
      </c>
      <c r="O1401" s="57">
        <f t="shared" si="127"/>
        <v>5</v>
      </c>
      <c r="P1401" s="57" t="str">
        <f t="shared" si="128"/>
        <v>18</v>
      </c>
      <c r="Q1401" s="57">
        <f t="shared" si="129"/>
        <v>31050018</v>
      </c>
      <c r="R1401" s="57">
        <f t="shared" si="130"/>
        <v>310500181</v>
      </c>
      <c r="S1401" s="64">
        <f t="shared" si="131"/>
        <v>56100711310518</v>
      </c>
      <c r="T1401" s="57" t="e">
        <f>COUNTIF(#REF!,tratycont!S30)</f>
        <v>#REF!</v>
      </c>
      <c r="V1401" s="59"/>
    </row>
    <row r="1402" spans="1:22" x14ac:dyDescent="0.2">
      <c r="A1402" s="57">
        <v>1401</v>
      </c>
      <c r="B1402" s="63">
        <v>5610081</v>
      </c>
      <c r="C1402" s="58">
        <v>1</v>
      </c>
      <c r="D1402" s="82">
        <v>1</v>
      </c>
      <c r="E1402" s="59" t="s">
        <v>10016</v>
      </c>
      <c r="F1402" s="59" t="s">
        <v>10543</v>
      </c>
      <c r="G1402" s="59" t="s">
        <v>10556</v>
      </c>
      <c r="H1402" s="74"/>
      <c r="I1402" s="59" t="s">
        <v>10557</v>
      </c>
      <c r="J1402" s="75">
        <v>1</v>
      </c>
      <c r="K1402" s="62">
        <v>43241</v>
      </c>
      <c r="L1402" s="74">
        <v>32</v>
      </c>
      <c r="M1402" s="57">
        <v>2</v>
      </c>
      <c r="N1402" s="57">
        <f t="shared" si="126"/>
        <v>21</v>
      </c>
      <c r="O1402" s="57">
        <f t="shared" si="127"/>
        <v>5</v>
      </c>
      <c r="P1402" s="57" t="str">
        <f t="shared" si="128"/>
        <v>18</v>
      </c>
      <c r="Q1402" s="57">
        <f t="shared" si="129"/>
        <v>21050018</v>
      </c>
      <c r="R1402" s="57">
        <f t="shared" si="130"/>
        <v>210500181</v>
      </c>
      <c r="S1402" s="64">
        <f t="shared" si="131"/>
        <v>56100811210518</v>
      </c>
      <c r="T1402" s="57" t="e">
        <f>COUNTIF(#REF!,tratycont!S32)</f>
        <v>#REF!</v>
      </c>
      <c r="V1402" s="59"/>
    </row>
    <row r="1403" spans="1:22" x14ac:dyDescent="0.2">
      <c r="A1403" s="57">
        <v>1402</v>
      </c>
      <c r="B1403" s="63">
        <v>5610101</v>
      </c>
      <c r="C1403" s="58">
        <v>1</v>
      </c>
      <c r="D1403" s="82">
        <v>0</v>
      </c>
      <c r="E1403" s="59" t="s">
        <v>10016</v>
      </c>
      <c r="F1403" s="59" t="s">
        <v>10543</v>
      </c>
      <c r="G1403" s="59" t="s">
        <v>10558</v>
      </c>
      <c r="H1403" s="74"/>
      <c r="I1403" s="59" t="s">
        <v>10559</v>
      </c>
      <c r="J1403" s="75">
        <v>1</v>
      </c>
      <c r="K1403" s="62">
        <v>43449</v>
      </c>
      <c r="L1403" s="74">
        <v>25</v>
      </c>
      <c r="M1403" s="57">
        <v>2</v>
      </c>
      <c r="N1403" s="57">
        <f t="shared" si="126"/>
        <v>15</v>
      </c>
      <c r="O1403" s="57">
        <f t="shared" si="127"/>
        <v>12</v>
      </c>
      <c r="P1403" s="57" t="str">
        <f t="shared" si="128"/>
        <v>18</v>
      </c>
      <c r="Q1403" s="57">
        <f t="shared" si="129"/>
        <v>15120018</v>
      </c>
      <c r="R1403" s="57">
        <f t="shared" si="130"/>
        <v>151200181</v>
      </c>
      <c r="S1403" s="64">
        <f t="shared" si="131"/>
        <v>56101011151218</v>
      </c>
      <c r="T1403" s="57" t="e">
        <f>COUNTIF(#REF!,tratycont!S29)</f>
        <v>#REF!</v>
      </c>
      <c r="V1403" s="59"/>
    </row>
    <row r="1404" spans="1:22" x14ac:dyDescent="0.2">
      <c r="A1404" s="57">
        <v>1403</v>
      </c>
      <c r="B1404" s="63">
        <v>5610111</v>
      </c>
      <c r="C1404" s="58">
        <v>1</v>
      </c>
      <c r="D1404" s="82">
        <v>1</v>
      </c>
      <c r="E1404" s="59" t="s">
        <v>10016</v>
      </c>
      <c r="F1404" s="59" t="s">
        <v>10543</v>
      </c>
      <c r="G1404" s="59" t="s">
        <v>10560</v>
      </c>
      <c r="H1404" s="74"/>
      <c r="I1404" s="59" t="s">
        <v>10561</v>
      </c>
      <c r="J1404" s="75">
        <v>1</v>
      </c>
      <c r="K1404" s="62">
        <v>43421</v>
      </c>
      <c r="L1404" s="74">
        <v>26</v>
      </c>
      <c r="M1404" s="57">
        <v>2</v>
      </c>
      <c r="N1404" s="57">
        <f t="shared" si="126"/>
        <v>17</v>
      </c>
      <c r="O1404" s="57">
        <f t="shared" si="127"/>
        <v>11</v>
      </c>
      <c r="P1404" s="57" t="str">
        <f t="shared" si="128"/>
        <v>18</v>
      </c>
      <c r="Q1404" s="57">
        <f t="shared" si="129"/>
        <v>17110018</v>
      </c>
      <c r="R1404" s="57">
        <f t="shared" si="130"/>
        <v>171100181</v>
      </c>
      <c r="S1404" s="64">
        <f t="shared" si="131"/>
        <v>56101111171118</v>
      </c>
      <c r="T1404" s="57" t="e">
        <f>COUNTIF(#REF!,tratycont!S305)</f>
        <v>#REF!</v>
      </c>
      <c r="V1404" s="59"/>
    </row>
    <row r="1405" spans="1:22" x14ac:dyDescent="0.2">
      <c r="A1405" s="57">
        <v>1404</v>
      </c>
      <c r="B1405" s="63">
        <v>5610131</v>
      </c>
      <c r="C1405" s="58">
        <v>1</v>
      </c>
      <c r="D1405" s="82">
        <v>2</v>
      </c>
      <c r="E1405" s="59" t="s">
        <v>10016</v>
      </c>
      <c r="F1405" s="59" t="s">
        <v>10543</v>
      </c>
      <c r="G1405" s="59" t="s">
        <v>10562</v>
      </c>
      <c r="H1405" s="74"/>
      <c r="I1405" s="59" t="s">
        <v>10563</v>
      </c>
      <c r="J1405" s="75">
        <v>1</v>
      </c>
      <c r="K1405" s="62">
        <v>43332</v>
      </c>
      <c r="L1405" s="74">
        <v>29</v>
      </c>
      <c r="M1405" s="57">
        <v>2</v>
      </c>
      <c r="N1405" s="57">
        <f t="shared" si="126"/>
        <v>20</v>
      </c>
      <c r="O1405" s="57">
        <f t="shared" si="127"/>
        <v>8</v>
      </c>
      <c r="P1405" s="57" t="str">
        <f t="shared" si="128"/>
        <v>18</v>
      </c>
      <c r="Q1405" s="57">
        <f t="shared" si="129"/>
        <v>20080018</v>
      </c>
      <c r="R1405" s="57">
        <f t="shared" si="130"/>
        <v>200800181</v>
      </c>
      <c r="S1405" s="64">
        <f t="shared" si="131"/>
        <v>56101311200818</v>
      </c>
      <c r="T1405" s="57" t="e">
        <f>COUNTIF(#REF!,tratycont!S35)</f>
        <v>#REF!</v>
      </c>
      <c r="V1405" s="59"/>
    </row>
    <row r="1406" spans="1:22" x14ac:dyDescent="0.2">
      <c r="A1406" s="57">
        <v>1405</v>
      </c>
      <c r="B1406" s="63">
        <v>5610141</v>
      </c>
      <c r="C1406" s="58">
        <v>1</v>
      </c>
      <c r="D1406" s="82">
        <v>0</v>
      </c>
      <c r="E1406" s="59" t="s">
        <v>10016</v>
      </c>
      <c r="F1406" s="59" t="s">
        <v>10543</v>
      </c>
      <c r="G1406" s="59" t="s">
        <v>10564</v>
      </c>
      <c r="H1406" s="74"/>
      <c r="I1406" s="59" t="s">
        <v>10565</v>
      </c>
      <c r="J1406" s="75">
        <v>1</v>
      </c>
      <c r="K1406" s="62">
        <v>43468</v>
      </c>
      <c r="L1406" s="74">
        <v>25</v>
      </c>
      <c r="M1406" s="57">
        <v>2</v>
      </c>
      <c r="N1406" s="57">
        <f t="shared" si="126"/>
        <v>3</v>
      </c>
      <c r="O1406" s="57">
        <f t="shared" si="127"/>
        <v>1</v>
      </c>
      <c r="P1406" s="57" t="str">
        <f t="shared" si="128"/>
        <v>19</v>
      </c>
      <c r="Q1406" s="57">
        <f t="shared" si="129"/>
        <v>3010019</v>
      </c>
      <c r="R1406" s="57">
        <f t="shared" si="130"/>
        <v>30100191</v>
      </c>
      <c r="S1406" s="64">
        <f t="shared" si="131"/>
        <v>56101411030119</v>
      </c>
      <c r="T1406" s="57" t="e">
        <f>COUNTIF(#REF!,tratycont!S308)</f>
        <v>#REF!</v>
      </c>
      <c r="V1406" s="59"/>
    </row>
    <row r="1407" spans="1:22" x14ac:dyDescent="0.2">
      <c r="A1407" s="57">
        <v>1406</v>
      </c>
      <c r="B1407" s="63">
        <v>5610151</v>
      </c>
      <c r="C1407" s="58">
        <v>1</v>
      </c>
      <c r="D1407" s="82">
        <v>1</v>
      </c>
      <c r="E1407" s="59" t="s">
        <v>10016</v>
      </c>
      <c r="F1407" s="59" t="s">
        <v>10543</v>
      </c>
      <c r="G1407" s="59" t="s">
        <v>10566</v>
      </c>
      <c r="H1407" s="74"/>
      <c r="I1407" s="59" t="s">
        <v>10567</v>
      </c>
      <c r="J1407" s="75">
        <v>2</v>
      </c>
      <c r="K1407" s="62">
        <v>43257</v>
      </c>
      <c r="L1407" s="74">
        <v>32</v>
      </c>
      <c r="M1407" s="57">
        <v>2</v>
      </c>
      <c r="N1407" s="57">
        <f t="shared" si="126"/>
        <v>6</v>
      </c>
      <c r="O1407" s="57">
        <f t="shared" si="127"/>
        <v>6</v>
      </c>
      <c r="P1407" s="57" t="str">
        <f t="shared" si="128"/>
        <v>18</v>
      </c>
      <c r="Q1407" s="57">
        <f t="shared" si="129"/>
        <v>6060018</v>
      </c>
      <c r="R1407" s="57">
        <f t="shared" si="130"/>
        <v>60600182</v>
      </c>
      <c r="S1407" s="64">
        <f t="shared" si="131"/>
        <v>56101512060618</v>
      </c>
      <c r="T1407" s="57" t="e">
        <f>COUNTIF(#REF!,tratycont!S28)</f>
        <v>#REF!</v>
      </c>
      <c r="V1407" s="59"/>
    </row>
    <row r="1408" spans="1:22" x14ac:dyDescent="0.2">
      <c r="A1408" s="57">
        <v>1407</v>
      </c>
      <c r="B1408" s="63">
        <v>5610171</v>
      </c>
      <c r="C1408" s="58">
        <v>1</v>
      </c>
      <c r="D1408" s="82">
        <v>1</v>
      </c>
      <c r="E1408" s="59" t="s">
        <v>10016</v>
      </c>
      <c r="F1408" s="59" t="s">
        <v>10543</v>
      </c>
      <c r="G1408" s="59" t="s">
        <v>10568</v>
      </c>
      <c r="H1408" s="74"/>
      <c r="I1408" s="59" t="s">
        <v>10569</v>
      </c>
      <c r="J1408" s="75">
        <v>1</v>
      </c>
      <c r="K1408" s="62">
        <v>43463</v>
      </c>
      <c r="L1408" s="74">
        <v>25</v>
      </c>
      <c r="M1408" s="57">
        <v>2</v>
      </c>
      <c r="N1408" s="57">
        <f t="shared" si="126"/>
        <v>29</v>
      </c>
      <c r="O1408" s="57">
        <f t="shared" si="127"/>
        <v>12</v>
      </c>
      <c r="P1408" s="57" t="str">
        <f t="shared" si="128"/>
        <v>18</v>
      </c>
      <c r="Q1408" s="57">
        <f t="shared" si="129"/>
        <v>29120018</v>
      </c>
      <c r="R1408" s="57">
        <f t="shared" si="130"/>
        <v>291200181</v>
      </c>
      <c r="S1408" s="64">
        <f t="shared" si="131"/>
        <v>56101711291218</v>
      </c>
      <c r="T1408" s="57" t="e">
        <f>COUNTIF(#REF!,tratycont!S33)</f>
        <v>#REF!</v>
      </c>
      <c r="V1408" s="59"/>
    </row>
    <row r="1409" spans="1:22" x14ac:dyDescent="0.2">
      <c r="A1409" s="57">
        <v>1408</v>
      </c>
      <c r="B1409" s="63">
        <v>5610181</v>
      </c>
      <c r="C1409" s="58">
        <v>1</v>
      </c>
      <c r="D1409" s="82">
        <v>1</v>
      </c>
      <c r="E1409" s="59" t="s">
        <v>10016</v>
      </c>
      <c r="F1409" s="59" t="s">
        <v>10543</v>
      </c>
      <c r="G1409" s="59" t="s">
        <v>10570</v>
      </c>
      <c r="H1409" s="74"/>
      <c r="I1409" s="59" t="s">
        <v>10571</v>
      </c>
      <c r="J1409" s="75">
        <v>2</v>
      </c>
      <c r="K1409" s="62">
        <v>43471</v>
      </c>
      <c r="L1409" s="74">
        <v>25</v>
      </c>
      <c r="M1409" s="57">
        <v>2</v>
      </c>
      <c r="N1409" s="57">
        <f t="shared" si="126"/>
        <v>6</v>
      </c>
      <c r="O1409" s="57">
        <f t="shared" si="127"/>
        <v>1</v>
      </c>
      <c r="P1409" s="57" t="str">
        <f t="shared" si="128"/>
        <v>19</v>
      </c>
      <c r="Q1409" s="57">
        <f t="shared" si="129"/>
        <v>6010019</v>
      </c>
      <c r="R1409" s="57">
        <f t="shared" si="130"/>
        <v>60100192</v>
      </c>
      <c r="S1409" s="64">
        <f t="shared" si="131"/>
        <v>56101812060119</v>
      </c>
      <c r="T1409" s="57" t="e">
        <f>COUNTIF(#REF!,tratycont!S27)</f>
        <v>#REF!</v>
      </c>
      <c r="V1409" s="59"/>
    </row>
    <row r="1410" spans="1:22" x14ac:dyDescent="0.2">
      <c r="A1410" s="57">
        <v>1409</v>
      </c>
      <c r="B1410" s="63">
        <v>5610191</v>
      </c>
      <c r="C1410" s="58">
        <v>1</v>
      </c>
      <c r="D1410" s="82">
        <v>0</v>
      </c>
      <c r="E1410" s="59" t="s">
        <v>10016</v>
      </c>
      <c r="F1410" s="59" t="s">
        <v>10543</v>
      </c>
      <c r="G1410" s="59" t="s">
        <v>10572</v>
      </c>
      <c r="H1410" s="74"/>
      <c r="I1410" s="59" t="s">
        <v>10573</v>
      </c>
      <c r="J1410" s="75">
        <v>2</v>
      </c>
      <c r="K1410" s="62">
        <v>43476</v>
      </c>
      <c r="L1410" s="74">
        <v>24</v>
      </c>
      <c r="M1410" s="57">
        <v>2</v>
      </c>
      <c r="N1410" s="57">
        <f t="shared" ref="N1410:N1473" si="132">DAY(K1410)</f>
        <v>11</v>
      </c>
      <c r="O1410" s="57">
        <f t="shared" ref="O1410:O1473" si="133">MONTH(K1410)</f>
        <v>1</v>
      </c>
      <c r="P1410" s="57" t="str">
        <f t="shared" ref="P1410:P1473" si="134">RIGHT(YEAR(K1410),2)</f>
        <v>19</v>
      </c>
      <c r="Q1410" s="57">
        <f t="shared" ref="Q1410:Q1473" si="135">(((N1410*100)+O1410)*10000)+P1410</f>
        <v>11010019</v>
      </c>
      <c r="R1410" s="57">
        <f t="shared" ref="R1410:R1473" si="136">(Q1410*10)+J1410</f>
        <v>110100192</v>
      </c>
      <c r="S1410" s="64">
        <f t="shared" ref="S1410:S1473" si="137">(((((((B1410*10)+J1410)*100)+N1410)*100)+O1410)*100)+P1410</f>
        <v>56101912110119</v>
      </c>
      <c r="T1410" s="57" t="e">
        <f>COUNTIF(#REF!,tratycont!S307)</f>
        <v>#REF!</v>
      </c>
      <c r="V1410" s="59"/>
    </row>
    <row r="1411" spans="1:22" x14ac:dyDescent="0.2">
      <c r="A1411" s="57">
        <v>1410</v>
      </c>
      <c r="B1411" s="63">
        <v>5610201</v>
      </c>
      <c r="C1411" s="58">
        <v>1</v>
      </c>
      <c r="D1411" s="82">
        <v>0</v>
      </c>
      <c r="E1411" s="59" t="s">
        <v>10016</v>
      </c>
      <c r="F1411" s="59" t="s">
        <v>10543</v>
      </c>
      <c r="G1411" s="59" t="s">
        <v>10574</v>
      </c>
      <c r="H1411" s="74"/>
      <c r="I1411" s="59" t="s">
        <v>10575</v>
      </c>
      <c r="J1411" s="75">
        <v>2</v>
      </c>
      <c r="K1411" s="62">
        <v>43401</v>
      </c>
      <c r="L1411" s="74">
        <v>27</v>
      </c>
      <c r="M1411" s="57">
        <v>2</v>
      </c>
      <c r="N1411" s="57">
        <f t="shared" si="132"/>
        <v>28</v>
      </c>
      <c r="O1411" s="57">
        <f t="shared" si="133"/>
        <v>10</v>
      </c>
      <c r="P1411" s="57" t="str">
        <f t="shared" si="134"/>
        <v>18</v>
      </c>
      <c r="Q1411" s="57">
        <f t="shared" si="135"/>
        <v>28100018</v>
      </c>
      <c r="R1411" s="57">
        <f t="shared" si="136"/>
        <v>281000182</v>
      </c>
      <c r="S1411" s="64">
        <f t="shared" si="137"/>
        <v>56102012281018</v>
      </c>
      <c r="T1411" s="57" t="e">
        <f>COUNTIF(#REF!,tratycont!S37)</f>
        <v>#REF!</v>
      </c>
      <c r="V1411" s="59"/>
    </row>
    <row r="1412" spans="1:22" x14ac:dyDescent="0.2">
      <c r="A1412" s="57">
        <v>1411</v>
      </c>
      <c r="B1412" s="63">
        <v>5620011</v>
      </c>
      <c r="C1412" s="58">
        <v>1</v>
      </c>
      <c r="D1412" s="82">
        <v>1</v>
      </c>
      <c r="E1412" s="59" t="s">
        <v>10016</v>
      </c>
      <c r="F1412" s="59" t="s">
        <v>7608</v>
      </c>
      <c r="G1412" s="59" t="s">
        <v>10576</v>
      </c>
      <c r="H1412" s="74"/>
      <c r="I1412" s="59" t="s">
        <v>10577</v>
      </c>
      <c r="J1412" s="75">
        <v>1</v>
      </c>
      <c r="K1412" s="62">
        <v>43257</v>
      </c>
      <c r="L1412" s="74">
        <v>32</v>
      </c>
      <c r="M1412" s="57">
        <v>2</v>
      </c>
      <c r="N1412" s="57">
        <f t="shared" si="132"/>
        <v>6</v>
      </c>
      <c r="O1412" s="57">
        <f t="shared" si="133"/>
        <v>6</v>
      </c>
      <c r="P1412" s="57" t="str">
        <f t="shared" si="134"/>
        <v>18</v>
      </c>
      <c r="Q1412" s="57">
        <f t="shared" si="135"/>
        <v>6060018</v>
      </c>
      <c r="R1412" s="57">
        <f t="shared" si="136"/>
        <v>60600181</v>
      </c>
      <c r="S1412" s="64">
        <f t="shared" si="137"/>
        <v>56200111060618</v>
      </c>
      <c r="T1412" s="57" t="e">
        <f>COUNTIF(#REF!,tratycont!S273)</f>
        <v>#REF!</v>
      </c>
      <c r="V1412" s="59"/>
    </row>
    <row r="1413" spans="1:22" x14ac:dyDescent="0.2">
      <c r="A1413" s="57">
        <v>1412</v>
      </c>
      <c r="B1413" s="63">
        <v>5620021</v>
      </c>
      <c r="C1413" s="58">
        <v>1</v>
      </c>
      <c r="D1413" s="82">
        <v>1</v>
      </c>
      <c r="E1413" s="59" t="s">
        <v>10016</v>
      </c>
      <c r="F1413" s="59" t="s">
        <v>7608</v>
      </c>
      <c r="G1413" s="59" t="s">
        <v>10578</v>
      </c>
      <c r="H1413" s="74"/>
      <c r="I1413" s="59" t="s">
        <v>10579</v>
      </c>
      <c r="J1413" s="75">
        <v>1</v>
      </c>
      <c r="K1413" s="62">
        <v>43188</v>
      </c>
      <c r="L1413" s="74">
        <v>34</v>
      </c>
      <c r="M1413" s="57">
        <v>2</v>
      </c>
      <c r="N1413" s="57">
        <f t="shared" si="132"/>
        <v>29</v>
      </c>
      <c r="O1413" s="57">
        <f t="shared" si="133"/>
        <v>3</v>
      </c>
      <c r="P1413" s="57" t="str">
        <f t="shared" si="134"/>
        <v>18</v>
      </c>
      <c r="Q1413" s="57">
        <f t="shared" si="135"/>
        <v>29030018</v>
      </c>
      <c r="R1413" s="57">
        <f t="shared" si="136"/>
        <v>290300181</v>
      </c>
      <c r="S1413" s="64">
        <f t="shared" si="137"/>
        <v>56200211290318</v>
      </c>
      <c r="T1413" s="57" t="e">
        <f>COUNTIF(#REF!,tratycont!S187)</f>
        <v>#REF!</v>
      </c>
      <c r="V1413" s="59"/>
    </row>
    <row r="1414" spans="1:22" x14ac:dyDescent="0.2">
      <c r="A1414" s="57">
        <v>1413</v>
      </c>
      <c r="B1414" s="63">
        <v>5620031</v>
      </c>
      <c r="C1414" s="58">
        <v>1</v>
      </c>
      <c r="D1414" s="82">
        <v>1</v>
      </c>
      <c r="E1414" s="59" t="s">
        <v>10016</v>
      </c>
      <c r="F1414" s="59" t="s">
        <v>7608</v>
      </c>
      <c r="G1414" s="59" t="s">
        <v>10580</v>
      </c>
      <c r="H1414" s="74"/>
      <c r="I1414" s="59" t="s">
        <v>10581</v>
      </c>
      <c r="J1414" s="75">
        <v>2</v>
      </c>
      <c r="K1414" s="62">
        <v>43215</v>
      </c>
      <c r="L1414" s="74">
        <v>33</v>
      </c>
      <c r="M1414" s="57">
        <v>2</v>
      </c>
      <c r="N1414" s="57">
        <f t="shared" si="132"/>
        <v>25</v>
      </c>
      <c r="O1414" s="57">
        <f t="shared" si="133"/>
        <v>4</v>
      </c>
      <c r="P1414" s="57" t="str">
        <f t="shared" si="134"/>
        <v>18</v>
      </c>
      <c r="Q1414" s="57">
        <f t="shared" si="135"/>
        <v>25040018</v>
      </c>
      <c r="R1414" s="57">
        <f t="shared" si="136"/>
        <v>250400182</v>
      </c>
      <c r="S1414" s="64">
        <f t="shared" si="137"/>
        <v>56200312250418</v>
      </c>
      <c r="T1414" s="57" t="e">
        <f>COUNTIF(#REF!,tratycont!S275)</f>
        <v>#REF!</v>
      </c>
      <c r="V1414" s="59"/>
    </row>
    <row r="1415" spans="1:22" x14ac:dyDescent="0.2">
      <c r="A1415" s="57">
        <v>1414</v>
      </c>
      <c r="B1415" s="63">
        <v>5620041</v>
      </c>
      <c r="C1415" s="58">
        <v>1</v>
      </c>
      <c r="D1415" s="82">
        <v>1</v>
      </c>
      <c r="E1415" s="59" t="s">
        <v>10016</v>
      </c>
      <c r="F1415" s="59" t="s">
        <v>7608</v>
      </c>
      <c r="G1415" s="59" t="s">
        <v>10582</v>
      </c>
      <c r="H1415" s="74"/>
      <c r="I1415" s="59" t="s">
        <v>10583</v>
      </c>
      <c r="J1415" s="75">
        <v>2</v>
      </c>
      <c r="K1415" s="62">
        <v>43187</v>
      </c>
      <c r="L1415" s="74">
        <v>34</v>
      </c>
      <c r="M1415" s="57">
        <v>2</v>
      </c>
      <c r="N1415" s="57">
        <f t="shared" si="132"/>
        <v>28</v>
      </c>
      <c r="O1415" s="57">
        <f t="shared" si="133"/>
        <v>3</v>
      </c>
      <c r="P1415" s="57" t="str">
        <f t="shared" si="134"/>
        <v>18</v>
      </c>
      <c r="Q1415" s="57">
        <f t="shared" si="135"/>
        <v>28030018</v>
      </c>
      <c r="R1415" s="57">
        <f t="shared" si="136"/>
        <v>280300182</v>
      </c>
      <c r="S1415" s="64">
        <f t="shared" si="137"/>
        <v>56200412280318</v>
      </c>
      <c r="T1415" s="57" t="e">
        <f>COUNTIF(#REF!,tratycont!S186)</f>
        <v>#REF!</v>
      </c>
      <c r="V1415" s="59"/>
    </row>
    <row r="1416" spans="1:22" x14ac:dyDescent="0.2">
      <c r="A1416" s="57">
        <v>1415</v>
      </c>
      <c r="B1416" s="63">
        <v>5620051</v>
      </c>
      <c r="C1416" s="58">
        <v>1</v>
      </c>
      <c r="D1416" s="82">
        <v>0</v>
      </c>
      <c r="E1416" s="59" t="s">
        <v>10016</v>
      </c>
      <c r="F1416" s="59" t="s">
        <v>7608</v>
      </c>
      <c r="G1416" s="59" t="s">
        <v>10584</v>
      </c>
      <c r="H1416" s="74"/>
      <c r="I1416" s="59" t="s">
        <v>10585</v>
      </c>
      <c r="J1416" s="75">
        <v>2</v>
      </c>
      <c r="K1416" s="62">
        <v>43428</v>
      </c>
      <c r="L1416" s="74">
        <v>26</v>
      </c>
      <c r="M1416" s="57">
        <v>2</v>
      </c>
      <c r="N1416" s="57">
        <f t="shared" si="132"/>
        <v>24</v>
      </c>
      <c r="O1416" s="57">
        <f t="shared" si="133"/>
        <v>11</v>
      </c>
      <c r="P1416" s="57" t="str">
        <f t="shared" si="134"/>
        <v>18</v>
      </c>
      <c r="Q1416" s="57">
        <f t="shared" si="135"/>
        <v>24110018</v>
      </c>
      <c r="R1416" s="57">
        <f t="shared" si="136"/>
        <v>241100182</v>
      </c>
      <c r="S1416" s="64">
        <f t="shared" si="137"/>
        <v>56200512241118</v>
      </c>
      <c r="T1416" s="57" t="e">
        <f>COUNTIF(#REF!,tratycont!S271)</f>
        <v>#REF!</v>
      </c>
      <c r="V1416" s="59"/>
    </row>
    <row r="1417" spans="1:22" x14ac:dyDescent="0.2">
      <c r="A1417" s="57">
        <v>1416</v>
      </c>
      <c r="B1417" s="63">
        <v>5620061</v>
      </c>
      <c r="C1417" s="58">
        <v>1</v>
      </c>
      <c r="D1417" s="82">
        <v>0</v>
      </c>
      <c r="E1417" s="59" t="s">
        <v>10016</v>
      </c>
      <c r="F1417" s="59" t="s">
        <v>7608</v>
      </c>
      <c r="G1417" s="59" t="s">
        <v>10586</v>
      </c>
      <c r="H1417" s="74"/>
      <c r="I1417" s="59" t="s">
        <v>10587</v>
      </c>
      <c r="J1417" s="75">
        <v>2</v>
      </c>
      <c r="K1417" s="62">
        <v>43446</v>
      </c>
      <c r="L1417" s="74">
        <v>25</v>
      </c>
      <c r="M1417" s="57">
        <v>2</v>
      </c>
      <c r="N1417" s="57">
        <f t="shared" si="132"/>
        <v>12</v>
      </c>
      <c r="O1417" s="57">
        <f t="shared" si="133"/>
        <v>12</v>
      </c>
      <c r="P1417" s="57" t="str">
        <f t="shared" si="134"/>
        <v>18</v>
      </c>
      <c r="Q1417" s="57">
        <f t="shared" si="135"/>
        <v>12120018</v>
      </c>
      <c r="R1417" s="57">
        <f t="shared" si="136"/>
        <v>121200182</v>
      </c>
      <c r="S1417" s="64">
        <f t="shared" si="137"/>
        <v>56200612121218</v>
      </c>
      <c r="T1417" s="57" t="e">
        <f>COUNTIF(#REF!,tratycont!S276)</f>
        <v>#REF!</v>
      </c>
      <c r="V1417" s="59"/>
    </row>
    <row r="1418" spans="1:22" x14ac:dyDescent="0.2">
      <c r="A1418" s="57">
        <v>1417</v>
      </c>
      <c r="B1418" s="63">
        <v>5620071</v>
      </c>
      <c r="C1418" s="58">
        <v>1</v>
      </c>
      <c r="D1418" s="82">
        <v>1</v>
      </c>
      <c r="E1418" s="59" t="s">
        <v>10016</v>
      </c>
      <c r="F1418" s="59" t="s">
        <v>7608</v>
      </c>
      <c r="G1418" s="59" t="s">
        <v>10588</v>
      </c>
      <c r="H1418" s="74"/>
      <c r="I1418" s="59" t="s">
        <v>10589</v>
      </c>
      <c r="J1418" s="75">
        <v>2</v>
      </c>
      <c r="K1418" s="62">
        <v>43379</v>
      </c>
      <c r="L1418" s="74">
        <v>28</v>
      </c>
      <c r="M1418" s="57">
        <v>2</v>
      </c>
      <c r="N1418" s="57">
        <f t="shared" si="132"/>
        <v>6</v>
      </c>
      <c r="O1418" s="57">
        <f t="shared" si="133"/>
        <v>10</v>
      </c>
      <c r="P1418" s="57" t="str">
        <f t="shared" si="134"/>
        <v>18</v>
      </c>
      <c r="Q1418" s="57">
        <f t="shared" si="135"/>
        <v>6100018</v>
      </c>
      <c r="R1418" s="57">
        <f t="shared" si="136"/>
        <v>61000182</v>
      </c>
      <c r="S1418" s="64">
        <f t="shared" si="137"/>
        <v>56200712061018</v>
      </c>
      <c r="T1418" s="57" t="e">
        <f>COUNTIF(#REF!,tratycont!S184)</f>
        <v>#REF!</v>
      </c>
      <c r="V1418" s="59"/>
    </row>
    <row r="1419" spans="1:22" x14ac:dyDescent="0.2">
      <c r="A1419" s="57">
        <v>1418</v>
      </c>
      <c r="B1419" s="63">
        <v>5620081</v>
      </c>
      <c r="C1419" s="58">
        <v>1</v>
      </c>
      <c r="D1419" s="82">
        <v>0</v>
      </c>
      <c r="E1419" s="59" t="s">
        <v>10016</v>
      </c>
      <c r="F1419" s="59" t="s">
        <v>7608</v>
      </c>
      <c r="G1419" s="59" t="s">
        <v>10590</v>
      </c>
      <c r="H1419" s="74"/>
      <c r="I1419" s="59" t="s">
        <v>10591</v>
      </c>
      <c r="J1419" s="75">
        <v>2</v>
      </c>
      <c r="K1419" s="62">
        <v>43483</v>
      </c>
      <c r="L1419" s="74">
        <v>24</v>
      </c>
      <c r="M1419" s="57">
        <v>2</v>
      </c>
      <c r="N1419" s="57">
        <f t="shared" si="132"/>
        <v>18</v>
      </c>
      <c r="O1419" s="57">
        <f t="shared" si="133"/>
        <v>1</v>
      </c>
      <c r="P1419" s="57" t="str">
        <f t="shared" si="134"/>
        <v>19</v>
      </c>
      <c r="Q1419" s="57">
        <f t="shared" si="135"/>
        <v>18010019</v>
      </c>
      <c r="R1419" s="57">
        <f t="shared" si="136"/>
        <v>180100192</v>
      </c>
      <c r="S1419" s="64">
        <f t="shared" si="137"/>
        <v>56200812180119</v>
      </c>
      <c r="T1419" s="57" t="e">
        <f>COUNTIF(#REF!,tratycont!S272)</f>
        <v>#REF!</v>
      </c>
      <c r="V1419" s="59"/>
    </row>
    <row r="1420" spans="1:22" x14ac:dyDescent="0.2">
      <c r="A1420" s="57">
        <v>1419</v>
      </c>
      <c r="B1420" s="63">
        <v>5620091</v>
      </c>
      <c r="C1420" s="58">
        <v>1</v>
      </c>
      <c r="D1420" s="82">
        <v>1</v>
      </c>
      <c r="E1420" s="59" t="s">
        <v>10016</v>
      </c>
      <c r="F1420" s="59" t="s">
        <v>7608</v>
      </c>
      <c r="G1420" s="59" t="s">
        <v>10592</v>
      </c>
      <c r="H1420" s="74"/>
      <c r="I1420" s="59" t="s">
        <v>10593</v>
      </c>
      <c r="J1420" s="75">
        <v>1</v>
      </c>
      <c r="K1420" s="62">
        <v>43346</v>
      </c>
      <c r="L1420" s="74">
        <v>29</v>
      </c>
      <c r="M1420" s="57">
        <v>2</v>
      </c>
      <c r="N1420" s="57">
        <f t="shared" si="132"/>
        <v>3</v>
      </c>
      <c r="O1420" s="57">
        <f t="shared" si="133"/>
        <v>9</v>
      </c>
      <c r="P1420" s="57" t="str">
        <f t="shared" si="134"/>
        <v>18</v>
      </c>
      <c r="Q1420" s="57">
        <f t="shared" si="135"/>
        <v>3090018</v>
      </c>
      <c r="R1420" s="57">
        <f t="shared" si="136"/>
        <v>30900181</v>
      </c>
      <c r="S1420" s="64">
        <f t="shared" si="137"/>
        <v>56200911030918</v>
      </c>
      <c r="T1420" s="57" t="e">
        <f>COUNTIF(#REF!,tratycont!S269)</f>
        <v>#REF!</v>
      </c>
      <c r="V1420" s="59"/>
    </row>
    <row r="1421" spans="1:22" x14ac:dyDescent="0.2">
      <c r="A1421" s="57">
        <v>1420</v>
      </c>
      <c r="B1421" s="63">
        <v>5620101</v>
      </c>
      <c r="C1421" s="58">
        <v>1</v>
      </c>
      <c r="D1421" s="82">
        <v>0</v>
      </c>
      <c r="E1421" s="59" t="s">
        <v>10016</v>
      </c>
      <c r="F1421" s="59" t="s">
        <v>7608</v>
      </c>
      <c r="G1421" s="59" t="s">
        <v>10594</v>
      </c>
      <c r="H1421" s="74"/>
      <c r="I1421" s="59" t="s">
        <v>10595</v>
      </c>
      <c r="J1421" s="75">
        <v>1</v>
      </c>
      <c r="K1421" s="62">
        <v>43427</v>
      </c>
      <c r="L1421" s="74">
        <v>26</v>
      </c>
      <c r="M1421" s="57">
        <v>2</v>
      </c>
      <c r="N1421" s="57">
        <f t="shared" si="132"/>
        <v>23</v>
      </c>
      <c r="O1421" s="57">
        <f t="shared" si="133"/>
        <v>11</v>
      </c>
      <c r="P1421" s="57" t="str">
        <f t="shared" si="134"/>
        <v>18</v>
      </c>
      <c r="Q1421" s="57">
        <f t="shared" si="135"/>
        <v>23110018</v>
      </c>
      <c r="R1421" s="57">
        <f t="shared" si="136"/>
        <v>231100181</v>
      </c>
      <c r="S1421" s="64">
        <f t="shared" si="137"/>
        <v>56201011231118</v>
      </c>
      <c r="T1421" s="57" t="e">
        <f>COUNTIF(#REF!,tratycont!S185)</f>
        <v>#REF!</v>
      </c>
      <c r="V1421" s="59"/>
    </row>
    <row r="1422" spans="1:22" x14ac:dyDescent="0.2">
      <c r="A1422" s="57">
        <v>1421</v>
      </c>
      <c r="B1422" s="63">
        <v>5620111</v>
      </c>
      <c r="C1422" s="58">
        <v>1</v>
      </c>
      <c r="D1422" s="82">
        <v>1</v>
      </c>
      <c r="E1422" s="59" t="s">
        <v>10016</v>
      </c>
      <c r="F1422" s="59" t="s">
        <v>7608</v>
      </c>
      <c r="G1422" s="59" t="s">
        <v>10596</v>
      </c>
      <c r="H1422" s="74"/>
      <c r="I1422" s="59" t="s">
        <v>10597</v>
      </c>
      <c r="J1422" s="75">
        <v>2</v>
      </c>
      <c r="K1422" s="62">
        <v>43311</v>
      </c>
      <c r="L1422" s="74">
        <v>30</v>
      </c>
      <c r="M1422" s="57">
        <v>2</v>
      </c>
      <c r="N1422" s="57">
        <f t="shared" si="132"/>
        <v>30</v>
      </c>
      <c r="O1422" s="57">
        <f t="shared" si="133"/>
        <v>7</v>
      </c>
      <c r="P1422" s="57" t="str">
        <f t="shared" si="134"/>
        <v>18</v>
      </c>
      <c r="Q1422" s="57">
        <f t="shared" si="135"/>
        <v>30070018</v>
      </c>
      <c r="R1422" s="57">
        <f t="shared" si="136"/>
        <v>300700182</v>
      </c>
      <c r="S1422" s="64">
        <f t="shared" si="137"/>
        <v>56201112300718</v>
      </c>
      <c r="T1422" s="57" t="e">
        <f>COUNTIF(#REF!,tratycont!S278)</f>
        <v>#REF!</v>
      </c>
      <c r="V1422" s="59"/>
    </row>
    <row r="1423" spans="1:22" x14ac:dyDescent="0.2">
      <c r="A1423" s="57">
        <v>1422</v>
      </c>
      <c r="B1423" s="63">
        <v>5620131</v>
      </c>
      <c r="C1423" s="58">
        <v>1</v>
      </c>
      <c r="D1423" s="82">
        <v>0</v>
      </c>
      <c r="E1423" s="59" t="s">
        <v>10016</v>
      </c>
      <c r="F1423" s="59" t="s">
        <v>7608</v>
      </c>
      <c r="G1423" s="59" t="s">
        <v>10598</v>
      </c>
      <c r="H1423" s="74"/>
      <c r="I1423" s="59" t="s">
        <v>10599</v>
      </c>
      <c r="J1423" s="75">
        <v>2</v>
      </c>
      <c r="K1423" s="62">
        <v>43520</v>
      </c>
      <c r="L1423" s="74">
        <v>23</v>
      </c>
      <c r="M1423" s="57">
        <v>2</v>
      </c>
      <c r="N1423" s="57">
        <f t="shared" si="132"/>
        <v>24</v>
      </c>
      <c r="O1423" s="57">
        <f t="shared" si="133"/>
        <v>2</v>
      </c>
      <c r="P1423" s="57" t="str">
        <f t="shared" si="134"/>
        <v>19</v>
      </c>
      <c r="Q1423" s="57">
        <f t="shared" si="135"/>
        <v>24020019</v>
      </c>
      <c r="R1423" s="57">
        <f t="shared" si="136"/>
        <v>240200192</v>
      </c>
      <c r="S1423" s="64">
        <f t="shared" si="137"/>
        <v>56201312240219</v>
      </c>
      <c r="T1423" s="57" t="e">
        <f>COUNTIF(#REF!,tratycont!S270)</f>
        <v>#REF!</v>
      </c>
      <c r="V1423" s="59"/>
    </row>
    <row r="1424" spans="1:22" x14ac:dyDescent="0.2">
      <c r="A1424" s="57">
        <v>1423</v>
      </c>
      <c r="B1424" s="63">
        <v>5620151</v>
      </c>
      <c r="C1424" s="58">
        <v>1</v>
      </c>
      <c r="D1424" s="82">
        <v>0</v>
      </c>
      <c r="E1424" s="59" t="s">
        <v>10016</v>
      </c>
      <c r="F1424" s="59" t="s">
        <v>7608</v>
      </c>
      <c r="G1424" s="59" t="s">
        <v>10600</v>
      </c>
      <c r="H1424" s="74"/>
      <c r="I1424" s="59" t="s">
        <v>10601</v>
      </c>
      <c r="J1424" s="75">
        <v>1</v>
      </c>
      <c r="K1424" s="62">
        <v>43468</v>
      </c>
      <c r="L1424" s="74">
        <v>25</v>
      </c>
      <c r="M1424" s="57">
        <v>2</v>
      </c>
      <c r="N1424" s="57">
        <f t="shared" si="132"/>
        <v>3</v>
      </c>
      <c r="O1424" s="57">
        <f t="shared" si="133"/>
        <v>1</v>
      </c>
      <c r="P1424" s="57" t="str">
        <f t="shared" si="134"/>
        <v>19</v>
      </c>
      <c r="Q1424" s="57">
        <f t="shared" si="135"/>
        <v>3010019</v>
      </c>
      <c r="R1424" s="57">
        <f t="shared" si="136"/>
        <v>30100191</v>
      </c>
      <c r="S1424" s="64">
        <f t="shared" si="137"/>
        <v>56201511030119</v>
      </c>
      <c r="T1424" s="57" t="e">
        <f>COUNTIF(#REF!,tratycont!S274)</f>
        <v>#REF!</v>
      </c>
      <c r="V1424" s="59"/>
    </row>
    <row r="1425" spans="1:22" x14ac:dyDescent="0.2">
      <c r="A1425" s="57">
        <v>1424</v>
      </c>
      <c r="B1425" s="63">
        <v>5620161</v>
      </c>
      <c r="C1425" s="58">
        <v>1</v>
      </c>
      <c r="D1425" s="82">
        <v>1</v>
      </c>
      <c r="E1425" s="59" t="s">
        <v>10016</v>
      </c>
      <c r="F1425" s="59" t="s">
        <v>7608</v>
      </c>
      <c r="G1425" s="59" t="s">
        <v>10602</v>
      </c>
      <c r="H1425" s="74"/>
      <c r="I1425" s="59" t="s">
        <v>10603</v>
      </c>
      <c r="J1425" s="75">
        <v>2</v>
      </c>
      <c r="K1425" s="62">
        <v>43416</v>
      </c>
      <c r="L1425" s="74">
        <v>26</v>
      </c>
      <c r="M1425" s="57">
        <v>2</v>
      </c>
      <c r="N1425" s="57">
        <f t="shared" si="132"/>
        <v>12</v>
      </c>
      <c r="O1425" s="57">
        <f t="shared" si="133"/>
        <v>11</v>
      </c>
      <c r="P1425" s="57" t="str">
        <f t="shared" si="134"/>
        <v>18</v>
      </c>
      <c r="Q1425" s="57">
        <f t="shared" si="135"/>
        <v>12110018</v>
      </c>
      <c r="R1425" s="57">
        <f t="shared" si="136"/>
        <v>121100182</v>
      </c>
      <c r="S1425" s="64">
        <f t="shared" si="137"/>
        <v>56201612121118</v>
      </c>
      <c r="T1425" s="57" t="e">
        <f>COUNTIF(#REF!,tratycont!S277)</f>
        <v>#REF!</v>
      </c>
      <c r="V1425" s="59"/>
    </row>
    <row r="1426" spans="1:22" x14ac:dyDescent="0.2">
      <c r="A1426" s="57">
        <v>1425</v>
      </c>
      <c r="B1426" s="63">
        <v>5660011</v>
      </c>
      <c r="C1426" s="58">
        <v>1</v>
      </c>
      <c r="D1426" s="82">
        <v>1</v>
      </c>
      <c r="E1426" s="59" t="s">
        <v>10016</v>
      </c>
      <c r="F1426" s="59" t="s">
        <v>10604</v>
      </c>
      <c r="G1426" s="59" t="s">
        <v>10605</v>
      </c>
      <c r="H1426" s="74"/>
      <c r="I1426" s="59" t="s">
        <v>10606</v>
      </c>
      <c r="J1426" s="75">
        <v>1</v>
      </c>
      <c r="K1426" s="62">
        <v>43194</v>
      </c>
      <c r="L1426" s="74">
        <v>34</v>
      </c>
      <c r="M1426" s="57">
        <v>2</v>
      </c>
      <c r="N1426" s="57">
        <f t="shared" si="132"/>
        <v>4</v>
      </c>
      <c r="O1426" s="57">
        <f t="shared" si="133"/>
        <v>4</v>
      </c>
      <c r="P1426" s="57" t="str">
        <f t="shared" si="134"/>
        <v>18</v>
      </c>
      <c r="Q1426" s="57">
        <f t="shared" si="135"/>
        <v>4040018</v>
      </c>
      <c r="R1426" s="57">
        <f t="shared" si="136"/>
        <v>40400181</v>
      </c>
      <c r="S1426" s="64">
        <f t="shared" si="137"/>
        <v>56600111040418</v>
      </c>
      <c r="T1426" s="57" t="e">
        <f>COUNTIF(#REF!,tratycont!S17)</f>
        <v>#REF!</v>
      </c>
      <c r="V1426" s="59"/>
    </row>
    <row r="1427" spans="1:22" x14ac:dyDescent="0.2">
      <c r="A1427" s="57">
        <v>1426</v>
      </c>
      <c r="B1427" s="63">
        <v>5660021</v>
      </c>
      <c r="C1427" s="58">
        <v>1</v>
      </c>
      <c r="D1427" s="82">
        <v>1</v>
      </c>
      <c r="E1427" s="59" t="s">
        <v>10016</v>
      </c>
      <c r="F1427" s="59" t="s">
        <v>10604</v>
      </c>
      <c r="G1427" s="59" t="s">
        <v>10607</v>
      </c>
      <c r="H1427" s="74"/>
      <c r="I1427" s="59" t="s">
        <v>10608</v>
      </c>
      <c r="J1427" s="75">
        <v>1</v>
      </c>
      <c r="K1427" s="62">
        <v>43267</v>
      </c>
      <c r="L1427" s="74">
        <v>31</v>
      </c>
      <c r="M1427" s="57">
        <v>2</v>
      </c>
      <c r="N1427" s="57">
        <f t="shared" si="132"/>
        <v>16</v>
      </c>
      <c r="O1427" s="57">
        <f t="shared" si="133"/>
        <v>6</v>
      </c>
      <c r="P1427" s="57" t="str">
        <f t="shared" si="134"/>
        <v>18</v>
      </c>
      <c r="Q1427" s="57">
        <f t="shared" si="135"/>
        <v>16060018</v>
      </c>
      <c r="R1427" s="57">
        <f t="shared" si="136"/>
        <v>160600181</v>
      </c>
      <c r="S1427" s="64">
        <f t="shared" si="137"/>
        <v>56600211160618</v>
      </c>
      <c r="T1427" s="57" t="e">
        <f>COUNTIF(#REF!,tratycont!S327)</f>
        <v>#REF!</v>
      </c>
      <c r="V1427" s="59"/>
    </row>
    <row r="1428" spans="1:22" x14ac:dyDescent="0.2">
      <c r="A1428" s="57">
        <v>1427</v>
      </c>
      <c r="B1428" s="63">
        <v>5660031</v>
      </c>
      <c r="C1428" s="58">
        <v>1</v>
      </c>
      <c r="D1428" s="82">
        <v>1</v>
      </c>
      <c r="E1428" s="59" t="s">
        <v>10016</v>
      </c>
      <c r="F1428" s="59" t="s">
        <v>10604</v>
      </c>
      <c r="G1428" s="59" t="s">
        <v>10609</v>
      </c>
      <c r="H1428" s="74"/>
      <c r="I1428" s="59" t="s">
        <v>10610</v>
      </c>
      <c r="J1428" s="75">
        <v>1</v>
      </c>
      <c r="K1428" s="62">
        <v>43269</v>
      </c>
      <c r="L1428" s="74">
        <v>31</v>
      </c>
      <c r="M1428" s="57">
        <v>2</v>
      </c>
      <c r="N1428" s="57">
        <f t="shared" si="132"/>
        <v>18</v>
      </c>
      <c r="O1428" s="57">
        <f t="shared" si="133"/>
        <v>6</v>
      </c>
      <c r="P1428" s="57" t="str">
        <f t="shared" si="134"/>
        <v>18</v>
      </c>
      <c r="Q1428" s="57">
        <f t="shared" si="135"/>
        <v>18060018</v>
      </c>
      <c r="R1428" s="57">
        <f t="shared" si="136"/>
        <v>180600181</v>
      </c>
      <c r="S1428" s="64">
        <f t="shared" si="137"/>
        <v>56600311180618</v>
      </c>
      <c r="T1428" s="57" t="e">
        <f>COUNTIF(#REF!,tratycont!S4)</f>
        <v>#REF!</v>
      </c>
      <c r="V1428" s="59"/>
    </row>
    <row r="1429" spans="1:22" x14ac:dyDescent="0.2">
      <c r="A1429" s="57">
        <v>1428</v>
      </c>
      <c r="B1429" s="63">
        <v>5660041</v>
      </c>
      <c r="C1429" s="58">
        <v>1</v>
      </c>
      <c r="D1429" s="82">
        <v>1</v>
      </c>
      <c r="E1429" s="59" t="s">
        <v>10016</v>
      </c>
      <c r="F1429" s="59" t="s">
        <v>10604</v>
      </c>
      <c r="G1429" s="59" t="s">
        <v>10611</v>
      </c>
      <c r="H1429" s="74"/>
      <c r="I1429" s="59" t="s">
        <v>10612</v>
      </c>
      <c r="J1429" s="75">
        <v>2</v>
      </c>
      <c r="K1429" s="62">
        <v>43174</v>
      </c>
      <c r="L1429" s="74">
        <v>34</v>
      </c>
      <c r="M1429" s="57">
        <v>2</v>
      </c>
      <c r="N1429" s="57">
        <f t="shared" si="132"/>
        <v>15</v>
      </c>
      <c r="O1429" s="57">
        <f t="shared" si="133"/>
        <v>3</v>
      </c>
      <c r="P1429" s="57" t="str">
        <f t="shared" si="134"/>
        <v>18</v>
      </c>
      <c r="Q1429" s="57">
        <f t="shared" si="135"/>
        <v>15030018</v>
      </c>
      <c r="R1429" s="57">
        <f t="shared" si="136"/>
        <v>150300182</v>
      </c>
      <c r="S1429" s="64">
        <f t="shared" si="137"/>
        <v>56600412150318</v>
      </c>
      <c r="T1429" s="57" t="e">
        <f>COUNTIF(#REF!,tratycont!S16)</f>
        <v>#REF!</v>
      </c>
      <c r="V1429" s="59"/>
    </row>
    <row r="1430" spans="1:22" x14ac:dyDescent="0.2">
      <c r="A1430" s="57">
        <v>1429</v>
      </c>
      <c r="B1430" s="63">
        <v>5660051</v>
      </c>
      <c r="C1430" s="58">
        <v>1</v>
      </c>
      <c r="D1430" s="82">
        <v>1</v>
      </c>
      <c r="E1430" s="59" t="s">
        <v>10016</v>
      </c>
      <c r="F1430" s="59" t="s">
        <v>10604</v>
      </c>
      <c r="G1430" s="59" t="s">
        <v>10613</v>
      </c>
      <c r="H1430" s="74"/>
      <c r="I1430" s="59" t="s">
        <v>10614</v>
      </c>
      <c r="J1430" s="75">
        <v>2</v>
      </c>
      <c r="K1430" s="62">
        <v>43259</v>
      </c>
      <c r="L1430" s="74">
        <v>32</v>
      </c>
      <c r="M1430" s="57">
        <v>2</v>
      </c>
      <c r="N1430" s="57">
        <f t="shared" si="132"/>
        <v>8</v>
      </c>
      <c r="O1430" s="57">
        <f t="shared" si="133"/>
        <v>6</v>
      </c>
      <c r="P1430" s="57" t="str">
        <f t="shared" si="134"/>
        <v>18</v>
      </c>
      <c r="Q1430" s="57">
        <f t="shared" si="135"/>
        <v>8060018</v>
      </c>
      <c r="R1430" s="57">
        <f t="shared" si="136"/>
        <v>80600182</v>
      </c>
      <c r="S1430" s="64">
        <f t="shared" si="137"/>
        <v>56600512080618</v>
      </c>
      <c r="T1430" s="57" t="e">
        <f>COUNTIF(#REF!,tratycont!S328)</f>
        <v>#REF!</v>
      </c>
      <c r="V1430" s="59"/>
    </row>
    <row r="1431" spans="1:22" x14ac:dyDescent="0.2">
      <c r="A1431" s="57">
        <v>1430</v>
      </c>
      <c r="B1431" s="63">
        <v>5660061</v>
      </c>
      <c r="C1431" s="58">
        <v>1</v>
      </c>
      <c r="D1431" s="82">
        <v>1</v>
      </c>
      <c r="E1431" s="59" t="s">
        <v>10016</v>
      </c>
      <c r="F1431" s="59" t="s">
        <v>10604</v>
      </c>
      <c r="G1431" s="59" t="s">
        <v>10615</v>
      </c>
      <c r="H1431" s="74"/>
      <c r="I1431" s="59" t="s">
        <v>10616</v>
      </c>
      <c r="J1431" s="75">
        <v>1</v>
      </c>
      <c r="K1431" s="62">
        <v>43132</v>
      </c>
      <c r="L1431" s="74">
        <v>36</v>
      </c>
      <c r="M1431" s="57">
        <v>2</v>
      </c>
      <c r="N1431" s="57">
        <f t="shared" si="132"/>
        <v>1</v>
      </c>
      <c r="O1431" s="57">
        <f t="shared" si="133"/>
        <v>2</v>
      </c>
      <c r="P1431" s="57" t="str">
        <f t="shared" si="134"/>
        <v>18</v>
      </c>
      <c r="Q1431" s="57">
        <f t="shared" si="135"/>
        <v>1020018</v>
      </c>
      <c r="R1431" s="57">
        <f t="shared" si="136"/>
        <v>10200181</v>
      </c>
      <c r="S1431" s="64">
        <f t="shared" si="137"/>
        <v>56600611010218</v>
      </c>
      <c r="T1431" s="57" t="e">
        <f>COUNTIF(#REF!,tratycont!S19)</f>
        <v>#REF!</v>
      </c>
      <c r="V1431" s="59"/>
    </row>
    <row r="1432" spans="1:22" x14ac:dyDescent="0.2">
      <c r="A1432" s="57">
        <v>1431</v>
      </c>
      <c r="B1432" s="63">
        <v>5660071</v>
      </c>
      <c r="C1432" s="58">
        <v>1</v>
      </c>
      <c r="D1432" s="82">
        <v>1</v>
      </c>
      <c r="E1432" s="59" t="s">
        <v>10016</v>
      </c>
      <c r="F1432" s="59" t="s">
        <v>10604</v>
      </c>
      <c r="G1432" s="59" t="s">
        <v>10617</v>
      </c>
      <c r="H1432" s="74"/>
      <c r="I1432" s="59" t="s">
        <v>10618</v>
      </c>
      <c r="J1432" s="75">
        <v>1</v>
      </c>
      <c r="K1432" s="62">
        <v>43273</v>
      </c>
      <c r="L1432" s="74">
        <v>31</v>
      </c>
      <c r="M1432" s="57">
        <v>2</v>
      </c>
      <c r="N1432" s="57">
        <f t="shared" si="132"/>
        <v>22</v>
      </c>
      <c r="O1432" s="57">
        <f t="shared" si="133"/>
        <v>6</v>
      </c>
      <c r="P1432" s="57" t="str">
        <f t="shared" si="134"/>
        <v>18</v>
      </c>
      <c r="Q1432" s="57">
        <f t="shared" si="135"/>
        <v>22060018</v>
      </c>
      <c r="R1432" s="57">
        <f t="shared" si="136"/>
        <v>220600181</v>
      </c>
      <c r="S1432" s="64">
        <f t="shared" si="137"/>
        <v>56600711220618</v>
      </c>
      <c r="T1432" s="57" t="e">
        <f>COUNTIF(#REF!,tratycont!S22)</f>
        <v>#REF!</v>
      </c>
      <c r="V1432" s="59"/>
    </row>
    <row r="1433" spans="1:22" x14ac:dyDescent="0.2">
      <c r="A1433" s="57">
        <v>1432</v>
      </c>
      <c r="B1433" s="63">
        <v>5660081</v>
      </c>
      <c r="C1433" s="58">
        <v>1</v>
      </c>
      <c r="D1433" s="82">
        <v>1</v>
      </c>
      <c r="E1433" s="59" t="s">
        <v>10016</v>
      </c>
      <c r="F1433" s="59" t="s">
        <v>10604</v>
      </c>
      <c r="G1433" s="59" t="s">
        <v>10619</v>
      </c>
      <c r="H1433" s="74"/>
      <c r="I1433" s="59" t="s">
        <v>10620</v>
      </c>
      <c r="J1433" s="75">
        <v>1</v>
      </c>
      <c r="K1433" s="62">
        <v>43364</v>
      </c>
      <c r="L1433" s="74">
        <v>28</v>
      </c>
      <c r="M1433" s="57">
        <v>2</v>
      </c>
      <c r="N1433" s="57">
        <f t="shared" si="132"/>
        <v>21</v>
      </c>
      <c r="O1433" s="57">
        <f t="shared" si="133"/>
        <v>9</v>
      </c>
      <c r="P1433" s="57" t="str">
        <f t="shared" si="134"/>
        <v>18</v>
      </c>
      <c r="Q1433" s="57">
        <f t="shared" si="135"/>
        <v>21090018</v>
      </c>
      <c r="R1433" s="57">
        <f t="shared" si="136"/>
        <v>210900181</v>
      </c>
      <c r="S1433" s="64">
        <f t="shared" si="137"/>
        <v>56600811210918</v>
      </c>
      <c r="T1433" s="57" t="e">
        <f>COUNTIF(#REF!,tratycont!S6)</f>
        <v>#REF!</v>
      </c>
      <c r="V1433" s="59"/>
    </row>
    <row r="1434" spans="1:22" x14ac:dyDescent="0.2">
      <c r="A1434" s="57">
        <v>1433</v>
      </c>
      <c r="B1434" s="63">
        <v>5660091</v>
      </c>
      <c r="C1434" s="58">
        <v>1</v>
      </c>
      <c r="D1434" s="82">
        <v>0</v>
      </c>
      <c r="E1434" s="59" t="s">
        <v>10016</v>
      </c>
      <c r="F1434" s="59" t="s">
        <v>10604</v>
      </c>
      <c r="G1434" s="59" t="s">
        <v>10621</v>
      </c>
      <c r="H1434" s="74" t="s">
        <v>7932</v>
      </c>
      <c r="I1434" s="59"/>
      <c r="J1434" s="75"/>
      <c r="K1434" s="62"/>
      <c r="L1434" s="74"/>
      <c r="M1434" s="57">
        <v>2</v>
      </c>
      <c r="N1434" s="57">
        <f t="shared" si="132"/>
        <v>0</v>
      </c>
      <c r="O1434" s="57">
        <f t="shared" si="133"/>
        <v>1</v>
      </c>
      <c r="P1434" s="57" t="str">
        <f t="shared" si="134"/>
        <v>00</v>
      </c>
      <c r="Q1434" s="57">
        <f t="shared" si="135"/>
        <v>10000</v>
      </c>
      <c r="R1434" s="57">
        <f t="shared" si="136"/>
        <v>100000</v>
      </c>
      <c r="S1434" s="64">
        <f t="shared" si="137"/>
        <v>56600910000100</v>
      </c>
      <c r="T1434" s="57" t="e">
        <f>COUNTIF(#REF!,tratycont!S14)</f>
        <v>#REF!</v>
      </c>
      <c r="V1434" s="59"/>
    </row>
    <row r="1435" spans="1:22" x14ac:dyDescent="0.2">
      <c r="A1435" s="57">
        <v>1434</v>
      </c>
      <c r="B1435" s="63">
        <v>5660151</v>
      </c>
      <c r="C1435" s="58">
        <v>1</v>
      </c>
      <c r="D1435" s="82">
        <v>1</v>
      </c>
      <c r="E1435" s="59" t="s">
        <v>10016</v>
      </c>
      <c r="F1435" s="59" t="s">
        <v>10604</v>
      </c>
      <c r="G1435" s="59" t="s">
        <v>10622</v>
      </c>
      <c r="H1435" s="74"/>
      <c r="I1435" s="59" t="s">
        <v>10623</v>
      </c>
      <c r="J1435" s="75">
        <v>2</v>
      </c>
      <c r="K1435" s="62">
        <v>43190</v>
      </c>
      <c r="L1435" s="74">
        <v>34</v>
      </c>
      <c r="M1435" s="57">
        <v>2</v>
      </c>
      <c r="N1435" s="57">
        <f t="shared" si="132"/>
        <v>31</v>
      </c>
      <c r="O1435" s="57">
        <f t="shared" si="133"/>
        <v>3</v>
      </c>
      <c r="P1435" s="57" t="str">
        <f t="shared" si="134"/>
        <v>18</v>
      </c>
      <c r="Q1435" s="57">
        <f t="shared" si="135"/>
        <v>31030018</v>
      </c>
      <c r="R1435" s="57">
        <f t="shared" si="136"/>
        <v>310300182</v>
      </c>
      <c r="S1435" s="64">
        <f t="shared" si="137"/>
        <v>56601512310318</v>
      </c>
      <c r="T1435" s="57" t="e">
        <f>COUNTIF(#REF!,tratycont!S11)</f>
        <v>#REF!</v>
      </c>
      <c r="V1435" s="59"/>
    </row>
    <row r="1436" spans="1:22" x14ac:dyDescent="0.2">
      <c r="A1436" s="57">
        <v>1435</v>
      </c>
      <c r="B1436" s="63">
        <v>5660161</v>
      </c>
      <c r="C1436" s="58">
        <v>1</v>
      </c>
      <c r="D1436" s="82">
        <v>0</v>
      </c>
      <c r="E1436" s="59" t="s">
        <v>10016</v>
      </c>
      <c r="F1436" s="59" t="s">
        <v>10604</v>
      </c>
      <c r="G1436" s="59" t="s">
        <v>10624</v>
      </c>
      <c r="H1436" s="74"/>
      <c r="I1436" s="59" t="s">
        <v>10625</v>
      </c>
      <c r="J1436" s="75">
        <v>2</v>
      </c>
      <c r="K1436" s="62">
        <v>43418</v>
      </c>
      <c r="L1436" s="74">
        <v>26</v>
      </c>
      <c r="M1436" s="57">
        <v>2</v>
      </c>
      <c r="N1436" s="57">
        <f t="shared" si="132"/>
        <v>14</v>
      </c>
      <c r="O1436" s="57">
        <f t="shared" si="133"/>
        <v>11</v>
      </c>
      <c r="P1436" s="57" t="str">
        <f t="shared" si="134"/>
        <v>18</v>
      </c>
      <c r="Q1436" s="57">
        <f t="shared" si="135"/>
        <v>14110018</v>
      </c>
      <c r="R1436" s="57">
        <f t="shared" si="136"/>
        <v>141100182</v>
      </c>
      <c r="S1436" s="64">
        <f t="shared" si="137"/>
        <v>56601612141118</v>
      </c>
      <c r="T1436" s="57" t="e">
        <f>COUNTIF(#REF!,tratycont!S9)</f>
        <v>#REF!</v>
      </c>
      <c r="V1436" s="59"/>
    </row>
    <row r="1437" spans="1:22" x14ac:dyDescent="0.2">
      <c r="A1437" s="57">
        <v>1436</v>
      </c>
      <c r="B1437" s="63">
        <v>5660171</v>
      </c>
      <c r="C1437" s="58">
        <v>1</v>
      </c>
      <c r="D1437" s="82">
        <v>1</v>
      </c>
      <c r="E1437" s="59" t="s">
        <v>10016</v>
      </c>
      <c r="F1437" s="59" t="s">
        <v>10604</v>
      </c>
      <c r="G1437" s="59" t="s">
        <v>10626</v>
      </c>
      <c r="H1437" s="74"/>
      <c r="I1437" s="59" t="s">
        <v>10627</v>
      </c>
      <c r="J1437" s="75">
        <v>1</v>
      </c>
      <c r="K1437" s="62">
        <v>43308</v>
      </c>
      <c r="L1437" s="74">
        <v>30</v>
      </c>
      <c r="M1437" s="57">
        <v>2</v>
      </c>
      <c r="N1437" s="57">
        <f t="shared" si="132"/>
        <v>27</v>
      </c>
      <c r="O1437" s="57">
        <f t="shared" si="133"/>
        <v>7</v>
      </c>
      <c r="P1437" s="57" t="str">
        <f t="shared" si="134"/>
        <v>18</v>
      </c>
      <c r="Q1437" s="57">
        <f t="shared" si="135"/>
        <v>27070018</v>
      </c>
      <c r="R1437" s="57">
        <f t="shared" si="136"/>
        <v>270700181</v>
      </c>
      <c r="S1437" s="64">
        <f t="shared" si="137"/>
        <v>56601711270718</v>
      </c>
      <c r="T1437" s="57" t="e">
        <f>COUNTIF(#REF!,tratycont!S334)</f>
        <v>#REF!</v>
      </c>
      <c r="V1437" s="59"/>
    </row>
    <row r="1438" spans="1:22" x14ac:dyDescent="0.2">
      <c r="A1438" s="57">
        <v>1437</v>
      </c>
      <c r="B1438" s="63">
        <v>5660181</v>
      </c>
      <c r="C1438" s="58">
        <v>1</v>
      </c>
      <c r="D1438" s="82">
        <v>0</v>
      </c>
      <c r="E1438" s="59" t="s">
        <v>10016</v>
      </c>
      <c r="F1438" s="59" t="s">
        <v>10604</v>
      </c>
      <c r="G1438" s="59" t="s">
        <v>10628</v>
      </c>
      <c r="H1438" s="74"/>
      <c r="I1438" s="59" t="s">
        <v>10629</v>
      </c>
      <c r="J1438" s="75">
        <v>2</v>
      </c>
      <c r="K1438" s="62">
        <v>43376</v>
      </c>
      <c r="L1438" s="74">
        <v>28</v>
      </c>
      <c r="M1438" s="57">
        <v>2</v>
      </c>
      <c r="N1438" s="57">
        <f t="shared" si="132"/>
        <v>3</v>
      </c>
      <c r="O1438" s="57">
        <f t="shared" si="133"/>
        <v>10</v>
      </c>
      <c r="P1438" s="57" t="str">
        <f t="shared" si="134"/>
        <v>18</v>
      </c>
      <c r="Q1438" s="57">
        <f t="shared" si="135"/>
        <v>3100018</v>
      </c>
      <c r="R1438" s="57">
        <f t="shared" si="136"/>
        <v>31000182</v>
      </c>
      <c r="S1438" s="64">
        <f t="shared" si="137"/>
        <v>56601812031018</v>
      </c>
      <c r="T1438" s="57" t="e">
        <f>COUNTIF(#REF!,tratycont!S2)</f>
        <v>#REF!</v>
      </c>
      <c r="V1438" s="59"/>
    </row>
    <row r="1439" spans="1:22" x14ac:dyDescent="0.2">
      <c r="A1439" s="57">
        <v>1438</v>
      </c>
      <c r="B1439" s="63">
        <v>5660191</v>
      </c>
      <c r="C1439" s="58">
        <v>1</v>
      </c>
      <c r="D1439" s="82">
        <v>0</v>
      </c>
      <c r="E1439" s="59" t="s">
        <v>10016</v>
      </c>
      <c r="F1439" s="59" t="s">
        <v>10604</v>
      </c>
      <c r="G1439" s="59" t="s">
        <v>10630</v>
      </c>
      <c r="H1439" s="74"/>
      <c r="I1439" s="59" t="s">
        <v>10631</v>
      </c>
      <c r="J1439" s="75">
        <v>1</v>
      </c>
      <c r="K1439" s="62">
        <v>43408</v>
      </c>
      <c r="L1439" s="74">
        <v>27</v>
      </c>
      <c r="M1439" s="57">
        <v>2</v>
      </c>
      <c r="N1439" s="57">
        <f t="shared" si="132"/>
        <v>4</v>
      </c>
      <c r="O1439" s="57">
        <f t="shared" si="133"/>
        <v>11</v>
      </c>
      <c r="P1439" s="57" t="str">
        <f t="shared" si="134"/>
        <v>18</v>
      </c>
      <c r="Q1439" s="57">
        <f t="shared" si="135"/>
        <v>4110018</v>
      </c>
      <c r="R1439" s="57">
        <f t="shared" si="136"/>
        <v>41100181</v>
      </c>
      <c r="S1439" s="64">
        <f t="shared" si="137"/>
        <v>56601911041118</v>
      </c>
      <c r="T1439" s="57" t="e">
        <f>COUNTIF(#REF!,tratycont!S18)</f>
        <v>#REF!</v>
      </c>
      <c r="V1439" s="59"/>
    </row>
    <row r="1440" spans="1:22" x14ac:dyDescent="0.2">
      <c r="A1440" s="57">
        <v>1439</v>
      </c>
      <c r="B1440" s="63">
        <v>5660201</v>
      </c>
      <c r="C1440" s="58">
        <v>1</v>
      </c>
      <c r="D1440" s="82">
        <v>0</v>
      </c>
      <c r="E1440" s="59" t="s">
        <v>10016</v>
      </c>
      <c r="F1440" s="59" t="s">
        <v>10604</v>
      </c>
      <c r="G1440" s="59" t="s">
        <v>10632</v>
      </c>
      <c r="H1440" s="74"/>
      <c r="I1440" s="59" t="s">
        <v>10633</v>
      </c>
      <c r="J1440" s="75">
        <v>2</v>
      </c>
      <c r="K1440" s="62">
        <v>43390</v>
      </c>
      <c r="L1440" s="74">
        <v>27</v>
      </c>
      <c r="M1440" s="57">
        <v>2</v>
      </c>
      <c r="N1440" s="57">
        <f t="shared" si="132"/>
        <v>17</v>
      </c>
      <c r="O1440" s="57">
        <f t="shared" si="133"/>
        <v>10</v>
      </c>
      <c r="P1440" s="57" t="str">
        <f t="shared" si="134"/>
        <v>18</v>
      </c>
      <c r="Q1440" s="57">
        <f t="shared" si="135"/>
        <v>17100018</v>
      </c>
      <c r="R1440" s="57">
        <f t="shared" si="136"/>
        <v>171000182</v>
      </c>
      <c r="S1440" s="64">
        <f t="shared" si="137"/>
        <v>56602012171018</v>
      </c>
      <c r="T1440" s="57" t="e">
        <f>COUNTIF(#REF!,tratycont!S632)</f>
        <v>#REF!</v>
      </c>
      <c r="V1440" s="59"/>
    </row>
    <row r="1441" spans="1:22" x14ac:dyDescent="0.2">
      <c r="A1441" s="57">
        <v>1440</v>
      </c>
      <c r="B1441" s="63">
        <v>5660221</v>
      </c>
      <c r="C1441" s="58">
        <v>1</v>
      </c>
      <c r="D1441" s="82">
        <v>0</v>
      </c>
      <c r="E1441" s="59" t="s">
        <v>10016</v>
      </c>
      <c r="F1441" s="59" t="s">
        <v>10604</v>
      </c>
      <c r="G1441" s="59" t="s">
        <v>10634</v>
      </c>
      <c r="H1441" s="74"/>
      <c r="I1441" s="59" t="s">
        <v>10635</v>
      </c>
      <c r="J1441" s="75">
        <v>2</v>
      </c>
      <c r="K1441" s="62">
        <v>43425</v>
      </c>
      <c r="L1441" s="74">
        <v>26</v>
      </c>
      <c r="M1441" s="57">
        <v>2</v>
      </c>
      <c r="N1441" s="57">
        <f t="shared" si="132"/>
        <v>21</v>
      </c>
      <c r="O1441" s="57">
        <f t="shared" si="133"/>
        <v>11</v>
      </c>
      <c r="P1441" s="57" t="str">
        <f t="shared" si="134"/>
        <v>18</v>
      </c>
      <c r="Q1441" s="57">
        <f t="shared" si="135"/>
        <v>21110018</v>
      </c>
      <c r="R1441" s="57">
        <f t="shared" si="136"/>
        <v>211100182</v>
      </c>
      <c r="S1441" s="64">
        <f t="shared" si="137"/>
        <v>56602212211118</v>
      </c>
      <c r="T1441" s="57" t="e">
        <f>COUNTIF(#REF!,tratycont!S5)</f>
        <v>#REF!</v>
      </c>
      <c r="V1441" s="59"/>
    </row>
    <row r="1442" spans="1:22" x14ac:dyDescent="0.2">
      <c r="A1442" s="57">
        <v>1441</v>
      </c>
      <c r="B1442" s="63">
        <v>5660241</v>
      </c>
      <c r="C1442" s="58">
        <v>1</v>
      </c>
      <c r="D1442" s="82">
        <v>0</v>
      </c>
      <c r="E1442" s="59" t="s">
        <v>10016</v>
      </c>
      <c r="F1442" s="59" t="s">
        <v>10604</v>
      </c>
      <c r="G1442" s="59" t="s">
        <v>10636</v>
      </c>
      <c r="H1442" s="74"/>
      <c r="I1442" s="59" t="s">
        <v>10637</v>
      </c>
      <c r="J1442" s="75">
        <v>1</v>
      </c>
      <c r="K1442" s="62">
        <v>43403</v>
      </c>
      <c r="L1442" s="74">
        <v>27</v>
      </c>
      <c r="M1442" s="57">
        <v>2</v>
      </c>
      <c r="N1442" s="57">
        <f t="shared" si="132"/>
        <v>30</v>
      </c>
      <c r="O1442" s="57">
        <f t="shared" si="133"/>
        <v>10</v>
      </c>
      <c r="P1442" s="57" t="str">
        <f t="shared" si="134"/>
        <v>18</v>
      </c>
      <c r="Q1442" s="57">
        <f t="shared" si="135"/>
        <v>30100018</v>
      </c>
      <c r="R1442" s="57">
        <f t="shared" si="136"/>
        <v>301000181</v>
      </c>
      <c r="S1442" s="64">
        <f t="shared" si="137"/>
        <v>56602411301018</v>
      </c>
      <c r="T1442" s="57" t="e">
        <f>COUNTIF(#REF!,tratycont!S330)</f>
        <v>#REF!</v>
      </c>
      <c r="V1442" s="59"/>
    </row>
    <row r="1443" spans="1:22" x14ac:dyDescent="0.2">
      <c r="A1443" s="57">
        <v>1442</v>
      </c>
      <c r="B1443" s="63">
        <v>5660251</v>
      </c>
      <c r="C1443" s="58">
        <v>1</v>
      </c>
      <c r="D1443" s="82">
        <v>0</v>
      </c>
      <c r="E1443" s="59" t="s">
        <v>10016</v>
      </c>
      <c r="F1443" s="59" t="s">
        <v>10604</v>
      </c>
      <c r="G1443" s="59" t="s">
        <v>10638</v>
      </c>
      <c r="H1443" s="74"/>
      <c r="I1443" s="59" t="s">
        <v>10639</v>
      </c>
      <c r="J1443" s="75">
        <v>2</v>
      </c>
      <c r="K1443" s="62">
        <v>43398</v>
      </c>
      <c r="L1443" s="74">
        <v>27</v>
      </c>
      <c r="M1443" s="57">
        <v>2</v>
      </c>
      <c r="N1443" s="57">
        <f t="shared" si="132"/>
        <v>25</v>
      </c>
      <c r="O1443" s="57">
        <f t="shared" si="133"/>
        <v>10</v>
      </c>
      <c r="P1443" s="57" t="str">
        <f t="shared" si="134"/>
        <v>18</v>
      </c>
      <c r="Q1443" s="57">
        <f t="shared" si="135"/>
        <v>25100018</v>
      </c>
      <c r="R1443" s="57">
        <f t="shared" si="136"/>
        <v>251000182</v>
      </c>
      <c r="S1443" s="64">
        <f t="shared" si="137"/>
        <v>56602512251018</v>
      </c>
      <c r="T1443" s="57" t="e">
        <f>COUNTIF(#REF!,tratycont!S332)</f>
        <v>#REF!</v>
      </c>
      <c r="V1443" s="59"/>
    </row>
    <row r="1444" spans="1:22" x14ac:dyDescent="0.2">
      <c r="A1444" s="57">
        <v>1443</v>
      </c>
      <c r="B1444" s="63">
        <v>5660261</v>
      </c>
      <c r="C1444" s="58">
        <v>1</v>
      </c>
      <c r="D1444" s="82">
        <v>0</v>
      </c>
      <c r="E1444" s="59" t="s">
        <v>10016</v>
      </c>
      <c r="F1444" s="59" t="s">
        <v>10604</v>
      </c>
      <c r="G1444" s="59" t="s">
        <v>10640</v>
      </c>
      <c r="H1444" s="74"/>
      <c r="I1444" s="59" t="s">
        <v>10641</v>
      </c>
      <c r="J1444" s="75">
        <v>1</v>
      </c>
      <c r="K1444" s="62">
        <v>43376</v>
      </c>
      <c r="L1444" s="74">
        <v>28</v>
      </c>
      <c r="M1444" s="57">
        <v>2</v>
      </c>
      <c r="N1444" s="57">
        <f t="shared" si="132"/>
        <v>3</v>
      </c>
      <c r="O1444" s="57">
        <f t="shared" si="133"/>
        <v>10</v>
      </c>
      <c r="P1444" s="57" t="str">
        <f t="shared" si="134"/>
        <v>18</v>
      </c>
      <c r="Q1444" s="57">
        <f t="shared" si="135"/>
        <v>3100018</v>
      </c>
      <c r="R1444" s="57">
        <f t="shared" si="136"/>
        <v>31000181</v>
      </c>
      <c r="S1444" s="64">
        <f t="shared" si="137"/>
        <v>56602611031018</v>
      </c>
      <c r="T1444" s="57" t="e">
        <f>COUNTIF(#REF!,tratycont!S3)</f>
        <v>#REF!</v>
      </c>
      <c r="V1444" s="59"/>
    </row>
    <row r="1445" spans="1:22" x14ac:dyDescent="0.2">
      <c r="A1445" s="57">
        <v>1444</v>
      </c>
      <c r="B1445" s="63">
        <v>5660281</v>
      </c>
      <c r="C1445" s="58">
        <v>1</v>
      </c>
      <c r="D1445" s="82">
        <v>0</v>
      </c>
      <c r="E1445" s="59" t="s">
        <v>10016</v>
      </c>
      <c r="F1445" s="59" t="s">
        <v>10604</v>
      </c>
      <c r="G1445" s="59" t="s">
        <v>10642</v>
      </c>
      <c r="H1445" s="74"/>
      <c r="I1445" s="59" t="s">
        <v>10643</v>
      </c>
      <c r="J1445" s="75">
        <v>1</v>
      </c>
      <c r="K1445" s="62">
        <v>43467</v>
      </c>
      <c r="L1445" s="74">
        <v>25</v>
      </c>
      <c r="M1445" s="57">
        <v>2</v>
      </c>
      <c r="N1445" s="57">
        <f t="shared" si="132"/>
        <v>2</v>
      </c>
      <c r="O1445" s="57">
        <f t="shared" si="133"/>
        <v>1</v>
      </c>
      <c r="P1445" s="57" t="str">
        <f t="shared" si="134"/>
        <v>19</v>
      </c>
      <c r="Q1445" s="57">
        <f t="shared" si="135"/>
        <v>2010019</v>
      </c>
      <c r="R1445" s="57">
        <f t="shared" si="136"/>
        <v>20100191</v>
      </c>
      <c r="S1445" s="64">
        <f t="shared" si="137"/>
        <v>56602811020119</v>
      </c>
      <c r="T1445" s="57" t="e">
        <f>COUNTIF(#REF!,tratycont!S12)</f>
        <v>#REF!</v>
      </c>
      <c r="V1445" s="59"/>
    </row>
    <row r="1446" spans="1:22" x14ac:dyDescent="0.2">
      <c r="A1446" s="57">
        <v>1445</v>
      </c>
      <c r="B1446" s="63">
        <v>5660291</v>
      </c>
      <c r="C1446" s="58">
        <v>1</v>
      </c>
      <c r="D1446" s="82">
        <v>1</v>
      </c>
      <c r="E1446" s="59" t="s">
        <v>10016</v>
      </c>
      <c r="F1446" s="59" t="s">
        <v>10604</v>
      </c>
      <c r="G1446" s="59" t="s">
        <v>10644</v>
      </c>
      <c r="H1446" s="74"/>
      <c r="I1446" s="59" t="s">
        <v>10645</v>
      </c>
      <c r="J1446" s="75">
        <v>2</v>
      </c>
      <c r="K1446" s="62">
        <v>43357</v>
      </c>
      <c r="L1446" s="74">
        <v>28</v>
      </c>
      <c r="M1446" s="57">
        <v>2</v>
      </c>
      <c r="N1446" s="57">
        <f t="shared" si="132"/>
        <v>14</v>
      </c>
      <c r="O1446" s="57">
        <f t="shared" si="133"/>
        <v>9</v>
      </c>
      <c r="P1446" s="57" t="str">
        <f t="shared" si="134"/>
        <v>18</v>
      </c>
      <c r="Q1446" s="57">
        <f t="shared" si="135"/>
        <v>14090018</v>
      </c>
      <c r="R1446" s="57">
        <f t="shared" si="136"/>
        <v>140900182</v>
      </c>
      <c r="S1446" s="64">
        <f t="shared" si="137"/>
        <v>56602912140918</v>
      </c>
      <c r="T1446" s="57" t="e">
        <f>COUNTIF(#REF!,tratycont!S335)</f>
        <v>#REF!</v>
      </c>
      <c r="V1446" s="59"/>
    </row>
    <row r="1447" spans="1:22" x14ac:dyDescent="0.2">
      <c r="A1447" s="57">
        <v>1446</v>
      </c>
      <c r="B1447" s="63">
        <v>5660301</v>
      </c>
      <c r="C1447" s="58">
        <v>1</v>
      </c>
      <c r="D1447" s="82">
        <v>1</v>
      </c>
      <c r="E1447" s="59" t="s">
        <v>10016</v>
      </c>
      <c r="F1447" s="59" t="s">
        <v>10604</v>
      </c>
      <c r="G1447" s="59" t="s">
        <v>10646</v>
      </c>
      <c r="H1447" s="74"/>
      <c r="I1447" s="59" t="s">
        <v>10647</v>
      </c>
      <c r="J1447" s="75">
        <v>2</v>
      </c>
      <c r="K1447" s="62">
        <v>43324</v>
      </c>
      <c r="L1447" s="74">
        <v>29</v>
      </c>
      <c r="M1447" s="57">
        <v>2</v>
      </c>
      <c r="N1447" s="57">
        <f t="shared" si="132"/>
        <v>12</v>
      </c>
      <c r="O1447" s="57">
        <f t="shared" si="133"/>
        <v>8</v>
      </c>
      <c r="P1447" s="57" t="str">
        <f t="shared" si="134"/>
        <v>18</v>
      </c>
      <c r="Q1447" s="57">
        <f t="shared" si="135"/>
        <v>12080018</v>
      </c>
      <c r="R1447" s="57">
        <f t="shared" si="136"/>
        <v>120800182</v>
      </c>
      <c r="S1447" s="64">
        <f t="shared" si="137"/>
        <v>56603012120818</v>
      </c>
      <c r="T1447" s="57" t="e">
        <f>COUNTIF(#REF!,tratycont!S325)</f>
        <v>#REF!</v>
      </c>
      <c r="V1447" s="59"/>
    </row>
    <row r="1448" spans="1:22" x14ac:dyDescent="0.2">
      <c r="A1448" s="57">
        <v>1447</v>
      </c>
      <c r="B1448" s="63">
        <v>5660311</v>
      </c>
      <c r="C1448" s="58">
        <v>1</v>
      </c>
      <c r="D1448" s="82">
        <v>0</v>
      </c>
      <c r="E1448" s="59" t="s">
        <v>10016</v>
      </c>
      <c r="F1448" s="59" t="s">
        <v>10604</v>
      </c>
      <c r="G1448" s="59" t="s">
        <v>10648</v>
      </c>
      <c r="H1448" s="74"/>
      <c r="I1448" s="59" t="s">
        <v>10649</v>
      </c>
      <c r="J1448" s="75">
        <v>2</v>
      </c>
      <c r="K1448" s="62">
        <v>43537</v>
      </c>
      <c r="L1448" s="74">
        <v>22</v>
      </c>
      <c r="M1448" s="57">
        <v>2</v>
      </c>
      <c r="N1448" s="57">
        <f t="shared" si="132"/>
        <v>13</v>
      </c>
      <c r="O1448" s="57">
        <f t="shared" si="133"/>
        <v>3</v>
      </c>
      <c r="P1448" s="57" t="str">
        <f t="shared" si="134"/>
        <v>19</v>
      </c>
      <c r="Q1448" s="57">
        <f t="shared" si="135"/>
        <v>13030019</v>
      </c>
      <c r="R1448" s="57">
        <f t="shared" si="136"/>
        <v>130300192</v>
      </c>
      <c r="S1448" s="64">
        <f t="shared" si="137"/>
        <v>56603112130319</v>
      </c>
      <c r="T1448" s="57" t="e">
        <f>COUNTIF(#REF!,tratycont!S13)</f>
        <v>#REF!</v>
      </c>
      <c r="V1448" s="59"/>
    </row>
    <row r="1449" spans="1:22" x14ac:dyDescent="0.2">
      <c r="A1449" s="57">
        <v>1448</v>
      </c>
      <c r="B1449" s="63">
        <v>5660321</v>
      </c>
      <c r="C1449" s="58">
        <v>1</v>
      </c>
      <c r="D1449" s="82">
        <v>1</v>
      </c>
      <c r="E1449" s="59" t="s">
        <v>10016</v>
      </c>
      <c r="F1449" s="59" t="s">
        <v>10604</v>
      </c>
      <c r="G1449" s="59" t="s">
        <v>10650</v>
      </c>
      <c r="H1449" s="74"/>
      <c r="I1449" s="59" t="s">
        <v>10651</v>
      </c>
      <c r="J1449" s="75">
        <v>1</v>
      </c>
      <c r="K1449" s="62">
        <v>43362</v>
      </c>
      <c r="L1449" s="74">
        <v>28</v>
      </c>
      <c r="M1449" s="57">
        <v>2</v>
      </c>
      <c r="N1449" s="57">
        <f t="shared" si="132"/>
        <v>19</v>
      </c>
      <c r="O1449" s="57">
        <f t="shared" si="133"/>
        <v>9</v>
      </c>
      <c r="P1449" s="57" t="str">
        <f t="shared" si="134"/>
        <v>18</v>
      </c>
      <c r="Q1449" s="57">
        <f t="shared" si="135"/>
        <v>19090018</v>
      </c>
      <c r="R1449" s="57">
        <f t="shared" si="136"/>
        <v>190900181</v>
      </c>
      <c r="S1449" s="64">
        <f t="shared" si="137"/>
        <v>56603211190918</v>
      </c>
      <c r="T1449" s="57" t="e">
        <f>COUNTIF(#REF!,tratycont!S329)</f>
        <v>#REF!</v>
      </c>
      <c r="V1449" s="59"/>
    </row>
    <row r="1450" spans="1:22" x14ac:dyDescent="0.2">
      <c r="A1450" s="57">
        <v>1449</v>
      </c>
      <c r="B1450" s="63">
        <v>5660331</v>
      </c>
      <c r="C1450" s="58">
        <v>1</v>
      </c>
      <c r="D1450" s="82">
        <v>0</v>
      </c>
      <c r="E1450" s="59" t="s">
        <v>10016</v>
      </c>
      <c r="F1450" s="59" t="s">
        <v>10604</v>
      </c>
      <c r="G1450" s="59" t="s">
        <v>10652</v>
      </c>
      <c r="H1450" s="74"/>
      <c r="I1450" s="59" t="s">
        <v>10653</v>
      </c>
      <c r="J1450" s="75">
        <v>2</v>
      </c>
      <c r="K1450" s="62">
        <v>43435</v>
      </c>
      <c r="L1450" s="74">
        <v>26</v>
      </c>
      <c r="M1450" s="57">
        <v>2</v>
      </c>
      <c r="N1450" s="57">
        <f t="shared" si="132"/>
        <v>1</v>
      </c>
      <c r="O1450" s="57">
        <f t="shared" si="133"/>
        <v>12</v>
      </c>
      <c r="P1450" s="57" t="str">
        <f t="shared" si="134"/>
        <v>18</v>
      </c>
      <c r="Q1450" s="57">
        <f t="shared" si="135"/>
        <v>1120018</v>
      </c>
      <c r="R1450" s="57">
        <f t="shared" si="136"/>
        <v>11200182</v>
      </c>
      <c r="S1450" s="64">
        <f t="shared" si="137"/>
        <v>56603312011218</v>
      </c>
      <c r="T1450" s="57" t="e">
        <f>COUNTIF(#REF!,tratycont!S631)</f>
        <v>#REF!</v>
      </c>
      <c r="V1450" s="59"/>
    </row>
    <row r="1451" spans="1:22" x14ac:dyDescent="0.2">
      <c r="A1451" s="57">
        <v>1450</v>
      </c>
      <c r="B1451" s="63">
        <v>5660341</v>
      </c>
      <c r="C1451" s="58">
        <v>1</v>
      </c>
      <c r="D1451" s="82">
        <v>0</v>
      </c>
      <c r="E1451" s="59" t="s">
        <v>10016</v>
      </c>
      <c r="F1451" s="59" t="s">
        <v>10604</v>
      </c>
      <c r="G1451" s="59" t="s">
        <v>10654</v>
      </c>
      <c r="H1451" s="74"/>
      <c r="I1451" s="59" t="s">
        <v>10655</v>
      </c>
      <c r="J1451" s="75">
        <v>1</v>
      </c>
      <c r="K1451" s="62">
        <v>43579</v>
      </c>
      <c r="L1451" s="74">
        <v>21</v>
      </c>
      <c r="M1451" s="57">
        <v>2</v>
      </c>
      <c r="N1451" s="57">
        <f t="shared" si="132"/>
        <v>24</v>
      </c>
      <c r="O1451" s="57">
        <f t="shared" si="133"/>
        <v>4</v>
      </c>
      <c r="P1451" s="57" t="str">
        <f t="shared" si="134"/>
        <v>19</v>
      </c>
      <c r="Q1451" s="57">
        <f t="shared" si="135"/>
        <v>24040019</v>
      </c>
      <c r="R1451" s="57">
        <f t="shared" si="136"/>
        <v>240400191</v>
      </c>
      <c r="S1451" s="64">
        <f t="shared" si="137"/>
        <v>56603411240419</v>
      </c>
      <c r="T1451" s="57" t="e">
        <f>COUNTIF(#REF!,tratycont!S10)</f>
        <v>#REF!</v>
      </c>
      <c r="V1451" s="59"/>
    </row>
    <row r="1452" spans="1:22" x14ac:dyDescent="0.2">
      <c r="A1452" s="57">
        <v>1451</v>
      </c>
      <c r="B1452" s="63">
        <v>5660351</v>
      </c>
      <c r="C1452" s="58">
        <v>1</v>
      </c>
      <c r="D1452" s="82">
        <v>0</v>
      </c>
      <c r="E1452" s="59" t="s">
        <v>10016</v>
      </c>
      <c r="F1452" s="59" t="s">
        <v>10604</v>
      </c>
      <c r="G1452" s="59" t="s">
        <v>10656</v>
      </c>
      <c r="H1452" s="74"/>
      <c r="I1452" s="59" t="s">
        <v>10657</v>
      </c>
      <c r="J1452" s="75">
        <v>1</v>
      </c>
      <c r="K1452" s="62">
        <v>43659</v>
      </c>
      <c r="L1452" s="74">
        <v>18</v>
      </c>
      <c r="M1452" s="57">
        <v>2</v>
      </c>
      <c r="N1452" s="57">
        <f t="shared" si="132"/>
        <v>13</v>
      </c>
      <c r="O1452" s="57">
        <f t="shared" si="133"/>
        <v>7</v>
      </c>
      <c r="P1452" s="57" t="str">
        <f t="shared" si="134"/>
        <v>19</v>
      </c>
      <c r="Q1452" s="57">
        <f t="shared" si="135"/>
        <v>13070019</v>
      </c>
      <c r="R1452" s="57">
        <f t="shared" si="136"/>
        <v>130700191</v>
      </c>
      <c r="S1452" s="64">
        <f t="shared" si="137"/>
        <v>56603511130719</v>
      </c>
      <c r="T1452" s="57" t="e">
        <f>COUNTIF(#REF!,tratycont!S20)</f>
        <v>#REF!</v>
      </c>
      <c r="V1452" s="59"/>
    </row>
    <row r="1453" spans="1:22" x14ac:dyDescent="0.2">
      <c r="A1453" s="57">
        <v>1452</v>
      </c>
      <c r="B1453" s="63">
        <v>5660361</v>
      </c>
      <c r="C1453" s="58">
        <v>1</v>
      </c>
      <c r="D1453" s="82">
        <v>0</v>
      </c>
      <c r="E1453" s="59" t="s">
        <v>10016</v>
      </c>
      <c r="F1453" s="59" t="s">
        <v>10604</v>
      </c>
      <c r="G1453" s="59" t="s">
        <v>10658</v>
      </c>
      <c r="H1453" s="74"/>
      <c r="I1453" s="59" t="s">
        <v>10659</v>
      </c>
      <c r="J1453" s="75">
        <v>2</v>
      </c>
      <c r="K1453" s="62">
        <v>43649</v>
      </c>
      <c r="L1453" s="74">
        <v>19</v>
      </c>
      <c r="M1453" s="57">
        <v>2</v>
      </c>
      <c r="N1453" s="57">
        <f t="shared" si="132"/>
        <v>3</v>
      </c>
      <c r="O1453" s="57">
        <f t="shared" si="133"/>
        <v>7</v>
      </c>
      <c r="P1453" s="57" t="str">
        <f t="shared" si="134"/>
        <v>19</v>
      </c>
      <c r="Q1453" s="57">
        <f t="shared" si="135"/>
        <v>3070019</v>
      </c>
      <c r="R1453" s="57">
        <f t="shared" si="136"/>
        <v>30700192</v>
      </c>
      <c r="S1453" s="64">
        <f t="shared" si="137"/>
        <v>56603612030719</v>
      </c>
      <c r="T1453" s="57" t="e">
        <f>COUNTIF(#REF!,tratycont!S333)</f>
        <v>#REF!</v>
      </c>
      <c r="V1453" s="59"/>
    </row>
    <row r="1454" spans="1:22" x14ac:dyDescent="0.2">
      <c r="A1454" s="57">
        <v>1453</v>
      </c>
      <c r="B1454" s="63">
        <v>5660371</v>
      </c>
      <c r="C1454" s="58">
        <v>1</v>
      </c>
      <c r="D1454" s="82">
        <v>0</v>
      </c>
      <c r="E1454" s="59" t="s">
        <v>10016</v>
      </c>
      <c r="F1454" s="59" t="s">
        <v>10604</v>
      </c>
      <c r="G1454" s="59" t="s">
        <v>10660</v>
      </c>
      <c r="H1454" s="74"/>
      <c r="I1454" s="59" t="s">
        <v>10661</v>
      </c>
      <c r="J1454" s="75">
        <v>1</v>
      </c>
      <c r="K1454" s="62">
        <v>43557</v>
      </c>
      <c r="L1454" s="74">
        <v>22</v>
      </c>
      <c r="M1454" s="57">
        <v>2</v>
      </c>
      <c r="N1454" s="57">
        <f t="shared" si="132"/>
        <v>2</v>
      </c>
      <c r="O1454" s="57">
        <f t="shared" si="133"/>
        <v>4</v>
      </c>
      <c r="P1454" s="57" t="str">
        <f t="shared" si="134"/>
        <v>19</v>
      </c>
      <c r="Q1454" s="57">
        <f t="shared" si="135"/>
        <v>2040019</v>
      </c>
      <c r="R1454" s="57">
        <f t="shared" si="136"/>
        <v>20400191</v>
      </c>
      <c r="S1454" s="64">
        <f t="shared" si="137"/>
        <v>56603711020419</v>
      </c>
      <c r="T1454" s="57" t="e">
        <f>COUNTIF(#REF!,tratycont!S7)</f>
        <v>#REF!</v>
      </c>
      <c r="V1454" s="59"/>
    </row>
    <row r="1455" spans="1:22" x14ac:dyDescent="0.2">
      <c r="A1455" s="57">
        <v>1454</v>
      </c>
      <c r="B1455" s="63">
        <v>5660381</v>
      </c>
      <c r="C1455" s="58">
        <v>1</v>
      </c>
      <c r="D1455" s="82">
        <v>2</v>
      </c>
      <c r="E1455" s="59" t="s">
        <v>10016</v>
      </c>
      <c r="F1455" s="59" t="s">
        <v>10604</v>
      </c>
      <c r="G1455" s="59" t="s">
        <v>10662</v>
      </c>
      <c r="H1455" s="74"/>
      <c r="I1455" s="59" t="s">
        <v>10663</v>
      </c>
      <c r="J1455" s="75">
        <v>2</v>
      </c>
      <c r="K1455" s="62">
        <v>43331</v>
      </c>
      <c r="L1455" s="74">
        <v>29</v>
      </c>
      <c r="M1455" s="57">
        <v>2</v>
      </c>
      <c r="N1455" s="57">
        <f t="shared" si="132"/>
        <v>19</v>
      </c>
      <c r="O1455" s="57">
        <f t="shared" si="133"/>
        <v>8</v>
      </c>
      <c r="P1455" s="57" t="str">
        <f t="shared" si="134"/>
        <v>18</v>
      </c>
      <c r="Q1455" s="57">
        <f t="shared" si="135"/>
        <v>19080018</v>
      </c>
      <c r="R1455" s="57">
        <f t="shared" si="136"/>
        <v>190800182</v>
      </c>
      <c r="S1455" s="64">
        <f t="shared" si="137"/>
        <v>56603812190818</v>
      </c>
      <c r="T1455" s="57" t="e">
        <f>COUNTIF(#REF!,tratycont!S23)</f>
        <v>#REF!</v>
      </c>
      <c r="V1455" s="59"/>
    </row>
    <row r="1456" spans="1:22" x14ac:dyDescent="0.2">
      <c r="A1456" s="57">
        <v>1455</v>
      </c>
      <c r="B1456" s="63">
        <v>5660391</v>
      </c>
      <c r="C1456" s="58">
        <v>1</v>
      </c>
      <c r="D1456" s="82">
        <v>0</v>
      </c>
      <c r="E1456" s="59" t="s">
        <v>10016</v>
      </c>
      <c r="F1456" s="59" t="s">
        <v>10604</v>
      </c>
      <c r="G1456" s="59" t="s">
        <v>10664</v>
      </c>
      <c r="H1456" s="74"/>
      <c r="I1456" s="59" t="s">
        <v>10665</v>
      </c>
      <c r="J1456" s="75">
        <v>2</v>
      </c>
      <c r="K1456" s="62">
        <v>43467</v>
      </c>
      <c r="L1456" s="74">
        <v>25</v>
      </c>
      <c r="M1456" s="57">
        <v>2</v>
      </c>
      <c r="N1456" s="57">
        <f t="shared" si="132"/>
        <v>2</v>
      </c>
      <c r="O1456" s="57">
        <f t="shared" si="133"/>
        <v>1</v>
      </c>
      <c r="P1456" s="57" t="str">
        <f t="shared" si="134"/>
        <v>19</v>
      </c>
      <c r="Q1456" s="57">
        <f t="shared" si="135"/>
        <v>2010019</v>
      </c>
      <c r="R1456" s="57">
        <f t="shared" si="136"/>
        <v>20100192</v>
      </c>
      <c r="S1456" s="64">
        <f t="shared" si="137"/>
        <v>56603912020119</v>
      </c>
      <c r="T1456" s="57" t="e">
        <f>COUNTIF(#REF!,tratycont!S21)</f>
        <v>#REF!</v>
      </c>
      <c r="V1456" s="59"/>
    </row>
    <row r="1457" spans="1:22" x14ac:dyDescent="0.2">
      <c r="A1457" s="57">
        <v>1456</v>
      </c>
      <c r="B1457" s="63">
        <v>5660401</v>
      </c>
      <c r="C1457" s="58">
        <v>1</v>
      </c>
      <c r="D1457" s="82">
        <v>0</v>
      </c>
      <c r="E1457" s="59" t="s">
        <v>10016</v>
      </c>
      <c r="F1457" s="59" t="s">
        <v>10604</v>
      </c>
      <c r="G1457" s="59" t="s">
        <v>10666</v>
      </c>
      <c r="H1457" s="74"/>
      <c r="I1457" s="59" t="s">
        <v>10667</v>
      </c>
      <c r="J1457" s="75">
        <v>1</v>
      </c>
      <c r="K1457" s="62">
        <v>43506</v>
      </c>
      <c r="L1457" s="74">
        <v>23</v>
      </c>
      <c r="M1457" s="57">
        <v>2</v>
      </c>
      <c r="N1457" s="57">
        <f t="shared" si="132"/>
        <v>10</v>
      </c>
      <c r="O1457" s="57">
        <f t="shared" si="133"/>
        <v>2</v>
      </c>
      <c r="P1457" s="57" t="str">
        <f t="shared" si="134"/>
        <v>19</v>
      </c>
      <c r="Q1457" s="57">
        <f t="shared" si="135"/>
        <v>10020019</v>
      </c>
      <c r="R1457" s="57">
        <f t="shared" si="136"/>
        <v>100200191</v>
      </c>
      <c r="S1457" s="64">
        <f t="shared" si="137"/>
        <v>56604011100219</v>
      </c>
      <c r="T1457" s="57" t="e">
        <f>COUNTIF(#REF!,tratycont!S326)</f>
        <v>#REF!</v>
      </c>
      <c r="V1457" s="59"/>
    </row>
    <row r="1458" spans="1:22" x14ac:dyDescent="0.2">
      <c r="A1458" s="57">
        <v>1457</v>
      </c>
      <c r="B1458" s="63">
        <v>5660411</v>
      </c>
      <c r="C1458" s="58">
        <v>1</v>
      </c>
      <c r="D1458" s="82">
        <v>2</v>
      </c>
      <c r="E1458" s="59" t="s">
        <v>10016</v>
      </c>
      <c r="F1458" s="59" t="s">
        <v>10604</v>
      </c>
      <c r="G1458" s="59" t="s">
        <v>10668</v>
      </c>
      <c r="H1458" s="74"/>
      <c r="I1458" s="59" t="s">
        <v>10669</v>
      </c>
      <c r="J1458" s="75">
        <v>1</v>
      </c>
      <c r="K1458" s="62">
        <v>43528</v>
      </c>
      <c r="L1458" s="74">
        <v>23</v>
      </c>
      <c r="M1458" s="57">
        <v>2</v>
      </c>
      <c r="N1458" s="57">
        <f t="shared" si="132"/>
        <v>4</v>
      </c>
      <c r="O1458" s="57">
        <f t="shared" si="133"/>
        <v>3</v>
      </c>
      <c r="P1458" s="57" t="str">
        <f t="shared" si="134"/>
        <v>19</v>
      </c>
      <c r="Q1458" s="57">
        <f t="shared" si="135"/>
        <v>4030019</v>
      </c>
      <c r="R1458" s="57">
        <f t="shared" si="136"/>
        <v>40300191</v>
      </c>
      <c r="S1458" s="64">
        <f t="shared" si="137"/>
        <v>56604111040319</v>
      </c>
      <c r="T1458" s="57" t="e">
        <f>COUNTIF(#REF!,tratycont!S15)</f>
        <v>#REF!</v>
      </c>
      <c r="V1458" s="59"/>
    </row>
    <row r="1459" spans="1:22" x14ac:dyDescent="0.2">
      <c r="A1459" s="57">
        <v>1458</v>
      </c>
      <c r="B1459" s="63">
        <v>5660421</v>
      </c>
      <c r="C1459" s="58">
        <v>1</v>
      </c>
      <c r="D1459" s="82">
        <v>1</v>
      </c>
      <c r="E1459" s="59" t="s">
        <v>10016</v>
      </c>
      <c r="F1459" s="59" t="s">
        <v>10604</v>
      </c>
      <c r="G1459" s="59" t="s">
        <v>10670</v>
      </c>
      <c r="H1459" s="74"/>
      <c r="I1459" s="59" t="s">
        <v>10671</v>
      </c>
      <c r="J1459" s="75">
        <v>1</v>
      </c>
      <c r="K1459" s="62">
        <v>43180</v>
      </c>
      <c r="L1459" s="74">
        <v>34</v>
      </c>
      <c r="M1459" s="57">
        <v>2</v>
      </c>
      <c r="N1459" s="57">
        <f t="shared" si="132"/>
        <v>21</v>
      </c>
      <c r="O1459" s="57">
        <f t="shared" si="133"/>
        <v>3</v>
      </c>
      <c r="P1459" s="57" t="str">
        <f t="shared" si="134"/>
        <v>18</v>
      </c>
      <c r="Q1459" s="57">
        <f t="shared" si="135"/>
        <v>21030018</v>
      </c>
      <c r="R1459" s="57">
        <f t="shared" si="136"/>
        <v>210300181</v>
      </c>
      <c r="S1459" s="64">
        <f t="shared" si="137"/>
        <v>56604211210318</v>
      </c>
      <c r="T1459" s="57" t="e">
        <f>COUNTIF(#REF!,tratycont!S8)</f>
        <v>#REF!</v>
      </c>
      <c r="V1459" s="59"/>
    </row>
    <row r="1460" spans="1:22" x14ac:dyDescent="0.2">
      <c r="A1460" s="57">
        <v>1459</v>
      </c>
      <c r="B1460" s="63">
        <v>5660431</v>
      </c>
      <c r="C1460" s="58">
        <v>1</v>
      </c>
      <c r="D1460" s="82">
        <v>0</v>
      </c>
      <c r="E1460" s="59" t="s">
        <v>10016</v>
      </c>
      <c r="F1460" s="59" t="s">
        <v>10604</v>
      </c>
      <c r="G1460" s="59" t="s">
        <v>10672</v>
      </c>
      <c r="H1460" s="74"/>
      <c r="I1460" s="59" t="s">
        <v>10673</v>
      </c>
      <c r="J1460" s="75">
        <v>2</v>
      </c>
      <c r="K1460" s="62">
        <v>43486</v>
      </c>
      <c r="L1460" s="74">
        <v>24</v>
      </c>
      <c r="M1460" s="57">
        <v>2</v>
      </c>
      <c r="N1460" s="57">
        <f t="shared" si="132"/>
        <v>21</v>
      </c>
      <c r="O1460" s="57">
        <f t="shared" si="133"/>
        <v>1</v>
      </c>
      <c r="P1460" s="57" t="str">
        <f t="shared" si="134"/>
        <v>19</v>
      </c>
      <c r="Q1460" s="57">
        <f t="shared" si="135"/>
        <v>21010019</v>
      </c>
      <c r="R1460" s="57">
        <f t="shared" si="136"/>
        <v>210100192</v>
      </c>
      <c r="S1460" s="64">
        <f t="shared" si="137"/>
        <v>56604312210119</v>
      </c>
      <c r="T1460" s="57" t="e">
        <f>COUNTIF(#REF!,tratycont!S331)</f>
        <v>#REF!</v>
      </c>
      <c r="V1460" s="59"/>
    </row>
    <row r="1461" spans="1:22" x14ac:dyDescent="0.2">
      <c r="A1461" s="57">
        <v>1460</v>
      </c>
      <c r="B1461" s="68">
        <v>5670011</v>
      </c>
      <c r="C1461" s="58">
        <v>1</v>
      </c>
      <c r="D1461" s="82">
        <v>1</v>
      </c>
      <c r="E1461" s="59" t="s">
        <v>7583</v>
      </c>
      <c r="F1461" s="59" t="s">
        <v>10674</v>
      </c>
      <c r="G1461" s="59" t="s">
        <v>10675</v>
      </c>
      <c r="H1461" s="60"/>
      <c r="I1461" s="59" t="s">
        <v>10676</v>
      </c>
      <c r="J1461" s="59">
        <v>1</v>
      </c>
      <c r="K1461" s="66">
        <v>43259</v>
      </c>
      <c r="L1461" s="63" t="e">
        <f ca="1">DATEDIF(#REF!,TODAY(),"M")</f>
        <v>#REF!</v>
      </c>
      <c r="M1461" s="57">
        <v>1</v>
      </c>
      <c r="N1461" s="57">
        <f t="shared" si="132"/>
        <v>8</v>
      </c>
      <c r="O1461" s="57">
        <f t="shared" si="133"/>
        <v>6</v>
      </c>
      <c r="P1461" s="57" t="str">
        <f t="shared" si="134"/>
        <v>18</v>
      </c>
      <c r="Q1461" s="57">
        <f t="shared" si="135"/>
        <v>8060018</v>
      </c>
      <c r="R1461" s="57">
        <f t="shared" si="136"/>
        <v>80600181</v>
      </c>
      <c r="S1461" s="64">
        <f t="shared" si="137"/>
        <v>56700111080618</v>
      </c>
      <c r="T1461" s="57" t="e">
        <f>COUNTIF(#REF!,tratycont!S944)</f>
        <v>#REF!</v>
      </c>
      <c r="V1461" s="63" t="s">
        <v>7790</v>
      </c>
    </row>
    <row r="1462" spans="1:22" x14ac:dyDescent="0.2">
      <c r="A1462" s="57">
        <v>1461</v>
      </c>
      <c r="B1462" s="68">
        <v>5670021</v>
      </c>
      <c r="C1462" s="58">
        <v>1</v>
      </c>
      <c r="D1462" s="82">
        <v>1</v>
      </c>
      <c r="E1462" s="59" t="s">
        <v>7583</v>
      </c>
      <c r="F1462" s="59" t="s">
        <v>10674</v>
      </c>
      <c r="G1462" s="59" t="s">
        <v>10677</v>
      </c>
      <c r="H1462" s="60"/>
      <c r="I1462" s="59" t="s">
        <v>10678</v>
      </c>
      <c r="J1462" s="59">
        <v>1</v>
      </c>
      <c r="K1462" s="66">
        <v>43260</v>
      </c>
      <c r="L1462" s="63" t="e">
        <f ca="1">DATEDIF(#REF!,TODAY(),"M")</f>
        <v>#REF!</v>
      </c>
      <c r="M1462" s="57">
        <v>1</v>
      </c>
      <c r="N1462" s="57">
        <f t="shared" si="132"/>
        <v>9</v>
      </c>
      <c r="O1462" s="57">
        <f t="shared" si="133"/>
        <v>6</v>
      </c>
      <c r="P1462" s="57" t="str">
        <f t="shared" si="134"/>
        <v>18</v>
      </c>
      <c r="Q1462" s="57">
        <f t="shared" si="135"/>
        <v>9060018</v>
      </c>
      <c r="R1462" s="57">
        <f t="shared" si="136"/>
        <v>90600181</v>
      </c>
      <c r="S1462" s="64">
        <f t="shared" si="137"/>
        <v>56700211090618</v>
      </c>
      <c r="T1462" s="57" t="e">
        <f>COUNTIF(#REF!,tratycont!S943)</f>
        <v>#REF!</v>
      </c>
      <c r="V1462" s="63" t="s">
        <v>7790</v>
      </c>
    </row>
    <row r="1463" spans="1:22" x14ac:dyDescent="0.2">
      <c r="A1463" s="57">
        <v>1462</v>
      </c>
      <c r="B1463" s="68">
        <v>5670031</v>
      </c>
      <c r="C1463" s="58">
        <v>1</v>
      </c>
      <c r="D1463" s="82">
        <v>2</v>
      </c>
      <c r="E1463" s="59" t="s">
        <v>7583</v>
      </c>
      <c r="F1463" s="59" t="s">
        <v>10674</v>
      </c>
      <c r="G1463" s="59" t="s">
        <v>10679</v>
      </c>
      <c r="H1463" s="60"/>
      <c r="I1463" s="59" t="s">
        <v>10680</v>
      </c>
      <c r="J1463" s="59">
        <v>2</v>
      </c>
      <c r="K1463" s="66">
        <v>43254</v>
      </c>
      <c r="L1463" s="63" t="e">
        <f ca="1">DATEDIF(#REF!,TODAY(),"M")</f>
        <v>#REF!</v>
      </c>
      <c r="M1463" s="57">
        <v>1</v>
      </c>
      <c r="N1463" s="57">
        <f t="shared" si="132"/>
        <v>3</v>
      </c>
      <c r="O1463" s="57">
        <f t="shared" si="133"/>
        <v>6</v>
      </c>
      <c r="P1463" s="57" t="str">
        <f t="shared" si="134"/>
        <v>18</v>
      </c>
      <c r="Q1463" s="57">
        <f t="shared" si="135"/>
        <v>3060018</v>
      </c>
      <c r="R1463" s="57">
        <f t="shared" si="136"/>
        <v>30600182</v>
      </c>
      <c r="S1463" s="64">
        <f t="shared" si="137"/>
        <v>56700312030618</v>
      </c>
      <c r="T1463" s="57" t="e">
        <f>COUNTIF(#REF!,tratycont!S948)</f>
        <v>#REF!</v>
      </c>
      <c r="V1463" s="63" t="s">
        <v>7790</v>
      </c>
    </row>
    <row r="1464" spans="1:22" x14ac:dyDescent="0.2">
      <c r="A1464" s="57">
        <v>1463</v>
      </c>
      <c r="B1464" s="68">
        <v>5670041</v>
      </c>
      <c r="C1464" s="58">
        <v>1</v>
      </c>
      <c r="D1464" s="82">
        <v>1</v>
      </c>
      <c r="E1464" s="59" t="s">
        <v>7583</v>
      </c>
      <c r="F1464" s="59" t="s">
        <v>10674</v>
      </c>
      <c r="G1464" s="59" t="s">
        <v>10681</v>
      </c>
      <c r="H1464" s="60"/>
      <c r="I1464" s="59" t="s">
        <v>10682</v>
      </c>
      <c r="J1464" s="59">
        <v>2</v>
      </c>
      <c r="K1464" s="66">
        <v>43253</v>
      </c>
      <c r="L1464" s="63" t="e">
        <f ca="1">DATEDIF(#REF!,TODAY(),"M")</f>
        <v>#REF!</v>
      </c>
      <c r="M1464" s="57">
        <v>1</v>
      </c>
      <c r="N1464" s="57">
        <f t="shared" si="132"/>
        <v>2</v>
      </c>
      <c r="O1464" s="57">
        <f t="shared" si="133"/>
        <v>6</v>
      </c>
      <c r="P1464" s="57" t="str">
        <f t="shared" si="134"/>
        <v>18</v>
      </c>
      <c r="Q1464" s="57">
        <f t="shared" si="135"/>
        <v>2060018</v>
      </c>
      <c r="R1464" s="57">
        <f t="shared" si="136"/>
        <v>20600182</v>
      </c>
      <c r="S1464" s="64">
        <f t="shared" si="137"/>
        <v>56700412020618</v>
      </c>
      <c r="T1464" s="57" t="e">
        <f>COUNTIF(#REF!,tratycont!S951)</f>
        <v>#REF!</v>
      </c>
      <c r="V1464" s="63" t="s">
        <v>7790</v>
      </c>
    </row>
    <row r="1465" spans="1:22" x14ac:dyDescent="0.2">
      <c r="A1465" s="57">
        <v>1464</v>
      </c>
      <c r="B1465" s="68">
        <v>5670051</v>
      </c>
      <c r="C1465" s="58">
        <v>1</v>
      </c>
      <c r="D1465" s="82">
        <v>1</v>
      </c>
      <c r="E1465" s="59" t="s">
        <v>7583</v>
      </c>
      <c r="F1465" s="59" t="s">
        <v>10674</v>
      </c>
      <c r="G1465" s="59" t="s">
        <v>10683</v>
      </c>
      <c r="H1465" s="60"/>
      <c r="I1465" s="59" t="s">
        <v>10684</v>
      </c>
      <c r="J1465" s="59">
        <v>2</v>
      </c>
      <c r="K1465" s="66">
        <v>43219</v>
      </c>
      <c r="L1465" s="63" t="e">
        <f ca="1">DATEDIF(#REF!,TODAY(),"M")</f>
        <v>#REF!</v>
      </c>
      <c r="M1465" s="57">
        <v>1</v>
      </c>
      <c r="N1465" s="57">
        <f t="shared" si="132"/>
        <v>29</v>
      </c>
      <c r="O1465" s="57">
        <f t="shared" si="133"/>
        <v>4</v>
      </c>
      <c r="P1465" s="57" t="str">
        <f t="shared" si="134"/>
        <v>18</v>
      </c>
      <c r="Q1465" s="57">
        <f t="shared" si="135"/>
        <v>29040018</v>
      </c>
      <c r="R1465" s="57">
        <f t="shared" si="136"/>
        <v>290400182</v>
      </c>
      <c r="S1465" s="64">
        <f t="shared" si="137"/>
        <v>56700512290418</v>
      </c>
      <c r="T1465" s="57" t="e">
        <f>COUNTIF(#REF!,tratycont!S941)</f>
        <v>#REF!</v>
      </c>
      <c r="V1465" s="63" t="s">
        <v>7790</v>
      </c>
    </row>
    <row r="1466" spans="1:22" x14ac:dyDescent="0.2">
      <c r="A1466" s="57">
        <v>1465</v>
      </c>
      <c r="B1466" s="68">
        <v>5670061</v>
      </c>
      <c r="C1466" s="58">
        <v>1</v>
      </c>
      <c r="D1466" s="82">
        <v>1</v>
      </c>
      <c r="E1466" s="59" t="s">
        <v>7583</v>
      </c>
      <c r="F1466" s="59" t="s">
        <v>10674</v>
      </c>
      <c r="G1466" s="59" t="s">
        <v>10685</v>
      </c>
      <c r="H1466" s="60"/>
      <c r="I1466" s="59" t="s">
        <v>10686</v>
      </c>
      <c r="J1466" s="59">
        <v>1</v>
      </c>
      <c r="K1466" s="66">
        <v>43265</v>
      </c>
      <c r="L1466" s="63" t="e">
        <f ca="1">DATEDIF(#REF!,TODAY(),"M")</f>
        <v>#REF!</v>
      </c>
      <c r="M1466" s="57">
        <v>1</v>
      </c>
      <c r="N1466" s="57">
        <f t="shared" si="132"/>
        <v>14</v>
      </c>
      <c r="O1466" s="57">
        <f t="shared" si="133"/>
        <v>6</v>
      </c>
      <c r="P1466" s="57" t="str">
        <f t="shared" si="134"/>
        <v>18</v>
      </c>
      <c r="Q1466" s="57">
        <f t="shared" si="135"/>
        <v>14060018</v>
      </c>
      <c r="R1466" s="57">
        <f t="shared" si="136"/>
        <v>140600181</v>
      </c>
      <c r="S1466" s="64">
        <f t="shared" si="137"/>
        <v>56700611140618</v>
      </c>
      <c r="T1466" s="57" t="e">
        <f>COUNTIF(#REF!,tratycont!S950)</f>
        <v>#REF!</v>
      </c>
      <c r="V1466" s="63" t="s">
        <v>7790</v>
      </c>
    </row>
    <row r="1467" spans="1:22" x14ac:dyDescent="0.2">
      <c r="A1467" s="57">
        <v>1466</v>
      </c>
      <c r="B1467" s="68">
        <v>5670081</v>
      </c>
      <c r="C1467" s="58">
        <v>1</v>
      </c>
      <c r="D1467" s="82">
        <v>1</v>
      </c>
      <c r="E1467" s="59" t="s">
        <v>7583</v>
      </c>
      <c r="F1467" s="59" t="s">
        <v>10674</v>
      </c>
      <c r="G1467" s="59" t="s">
        <v>10687</v>
      </c>
      <c r="H1467" s="60"/>
      <c r="I1467" s="59" t="s">
        <v>10688</v>
      </c>
      <c r="J1467" s="59">
        <v>1</v>
      </c>
      <c r="K1467" s="66">
        <v>43347</v>
      </c>
      <c r="L1467" s="63" t="e">
        <f ca="1">DATEDIF(#REF!,TODAY(),"M")</f>
        <v>#REF!</v>
      </c>
      <c r="M1467" s="57">
        <v>1</v>
      </c>
      <c r="N1467" s="57">
        <f t="shared" si="132"/>
        <v>4</v>
      </c>
      <c r="O1467" s="57">
        <f t="shared" si="133"/>
        <v>9</v>
      </c>
      <c r="P1467" s="57" t="str">
        <f t="shared" si="134"/>
        <v>18</v>
      </c>
      <c r="Q1467" s="57">
        <f t="shared" si="135"/>
        <v>4090018</v>
      </c>
      <c r="R1467" s="57">
        <f t="shared" si="136"/>
        <v>40900181</v>
      </c>
      <c r="S1467" s="64">
        <f t="shared" si="137"/>
        <v>56700811040918</v>
      </c>
      <c r="T1467" s="57" t="e">
        <f>COUNTIF(#REF!,tratycont!S942)</f>
        <v>#REF!</v>
      </c>
      <c r="V1467" s="63" t="s">
        <v>7790</v>
      </c>
    </row>
    <row r="1468" spans="1:22" x14ac:dyDescent="0.2">
      <c r="A1468" s="57">
        <v>1467</v>
      </c>
      <c r="B1468" s="68">
        <v>5670091</v>
      </c>
      <c r="C1468" s="58">
        <v>1</v>
      </c>
      <c r="D1468" s="82">
        <v>2</v>
      </c>
      <c r="E1468" s="59" t="s">
        <v>7583</v>
      </c>
      <c r="F1468" s="59" t="s">
        <v>10674</v>
      </c>
      <c r="G1468" s="59" t="s">
        <v>10689</v>
      </c>
      <c r="H1468" s="60"/>
      <c r="I1468" s="59" t="s">
        <v>10690</v>
      </c>
      <c r="J1468" s="59">
        <v>1</v>
      </c>
      <c r="K1468" s="66">
        <v>43303</v>
      </c>
      <c r="L1468" s="63" t="e">
        <f ca="1">DATEDIF(#REF!,TODAY(),"M")</f>
        <v>#REF!</v>
      </c>
      <c r="M1468" s="57">
        <v>1</v>
      </c>
      <c r="N1468" s="57">
        <f t="shared" si="132"/>
        <v>22</v>
      </c>
      <c r="O1468" s="57">
        <f t="shared" si="133"/>
        <v>7</v>
      </c>
      <c r="P1468" s="57" t="str">
        <f t="shared" si="134"/>
        <v>18</v>
      </c>
      <c r="Q1468" s="57">
        <f t="shared" si="135"/>
        <v>22070018</v>
      </c>
      <c r="R1468" s="57">
        <f t="shared" si="136"/>
        <v>220700181</v>
      </c>
      <c r="S1468" s="64">
        <f t="shared" si="137"/>
        <v>56700911220718</v>
      </c>
      <c r="T1468" s="57" t="e">
        <f>COUNTIF(#REF!,tratycont!S949)</f>
        <v>#REF!</v>
      </c>
      <c r="V1468" s="63" t="s">
        <v>7790</v>
      </c>
    </row>
    <row r="1469" spans="1:22" x14ac:dyDescent="0.2">
      <c r="A1469" s="57">
        <v>1468</v>
      </c>
      <c r="B1469" s="68">
        <v>5670111</v>
      </c>
      <c r="C1469" s="58">
        <v>1</v>
      </c>
      <c r="D1469" s="82">
        <v>0</v>
      </c>
      <c r="E1469" s="59" t="s">
        <v>7583</v>
      </c>
      <c r="F1469" s="59" t="s">
        <v>10674</v>
      </c>
      <c r="G1469" s="59" t="s">
        <v>10691</v>
      </c>
      <c r="H1469" s="60"/>
      <c r="I1469" s="59" t="s">
        <v>10692</v>
      </c>
      <c r="J1469" s="59">
        <v>1</v>
      </c>
      <c r="K1469" s="66">
        <v>43404</v>
      </c>
      <c r="L1469" s="63" t="e">
        <f ca="1">DATEDIF(#REF!,TODAY(),"M")</f>
        <v>#REF!</v>
      </c>
      <c r="M1469" s="57">
        <v>1</v>
      </c>
      <c r="N1469" s="57">
        <f t="shared" si="132"/>
        <v>31</v>
      </c>
      <c r="O1469" s="57">
        <f t="shared" si="133"/>
        <v>10</v>
      </c>
      <c r="P1469" s="57" t="str">
        <f t="shared" si="134"/>
        <v>18</v>
      </c>
      <c r="Q1469" s="57">
        <f t="shared" si="135"/>
        <v>31100018</v>
      </c>
      <c r="R1469" s="57">
        <f t="shared" si="136"/>
        <v>311000181</v>
      </c>
      <c r="S1469" s="64">
        <f t="shared" si="137"/>
        <v>56701111311018</v>
      </c>
      <c r="T1469" s="57" t="e">
        <f>COUNTIF(#REF!,tratycont!S947)</f>
        <v>#REF!</v>
      </c>
      <c r="V1469" s="63" t="s">
        <v>7790</v>
      </c>
    </row>
    <row r="1470" spans="1:22" x14ac:dyDescent="0.2">
      <c r="A1470" s="57">
        <v>1469</v>
      </c>
      <c r="B1470" s="68">
        <v>5670121</v>
      </c>
      <c r="C1470" s="58">
        <v>1</v>
      </c>
      <c r="D1470" s="82">
        <v>0</v>
      </c>
      <c r="E1470" s="59" t="s">
        <v>7583</v>
      </c>
      <c r="F1470" s="59" t="s">
        <v>10674</v>
      </c>
      <c r="G1470" s="59" t="s">
        <v>10693</v>
      </c>
      <c r="H1470" s="60"/>
      <c r="I1470" s="59" t="s">
        <v>10694</v>
      </c>
      <c r="J1470" s="59">
        <v>2</v>
      </c>
      <c r="K1470" s="66">
        <v>43410</v>
      </c>
      <c r="L1470" s="63" t="e">
        <f ca="1">DATEDIF(#REF!,TODAY(),"M")</f>
        <v>#REF!</v>
      </c>
      <c r="M1470" s="57">
        <v>1</v>
      </c>
      <c r="N1470" s="57">
        <f t="shared" si="132"/>
        <v>6</v>
      </c>
      <c r="O1470" s="57">
        <f t="shared" si="133"/>
        <v>11</v>
      </c>
      <c r="P1470" s="57" t="str">
        <f t="shared" si="134"/>
        <v>18</v>
      </c>
      <c r="Q1470" s="57">
        <f t="shared" si="135"/>
        <v>6110018</v>
      </c>
      <c r="R1470" s="57">
        <f t="shared" si="136"/>
        <v>61100182</v>
      </c>
      <c r="S1470" s="64">
        <f t="shared" si="137"/>
        <v>56701212061118</v>
      </c>
      <c r="T1470" s="57" t="e">
        <f>COUNTIF(#REF!,tratycont!S945)</f>
        <v>#REF!</v>
      </c>
      <c r="V1470" s="63" t="s">
        <v>7790</v>
      </c>
    </row>
    <row r="1471" spans="1:22" x14ac:dyDescent="0.2">
      <c r="A1471" s="57">
        <v>1470</v>
      </c>
      <c r="B1471" s="68">
        <v>5670131</v>
      </c>
      <c r="C1471" s="58">
        <v>1</v>
      </c>
      <c r="D1471" s="82">
        <v>0</v>
      </c>
      <c r="E1471" s="59" t="s">
        <v>7583</v>
      </c>
      <c r="F1471" s="59" t="s">
        <v>10674</v>
      </c>
      <c r="G1471" s="59" t="s">
        <v>10695</v>
      </c>
      <c r="H1471" s="60"/>
      <c r="I1471" s="59" t="s">
        <v>10696</v>
      </c>
      <c r="J1471" s="59">
        <v>2</v>
      </c>
      <c r="K1471" s="66">
        <v>43447</v>
      </c>
      <c r="L1471" s="63" t="e">
        <f ca="1">DATEDIF(#REF!,TODAY(),"M")</f>
        <v>#REF!</v>
      </c>
      <c r="M1471" s="57">
        <v>1</v>
      </c>
      <c r="N1471" s="57">
        <f t="shared" si="132"/>
        <v>13</v>
      </c>
      <c r="O1471" s="57">
        <f t="shared" si="133"/>
        <v>12</v>
      </c>
      <c r="P1471" s="57" t="str">
        <f t="shared" si="134"/>
        <v>18</v>
      </c>
      <c r="Q1471" s="57">
        <f t="shared" si="135"/>
        <v>13120018</v>
      </c>
      <c r="R1471" s="57">
        <f t="shared" si="136"/>
        <v>131200182</v>
      </c>
      <c r="S1471" s="64">
        <f t="shared" si="137"/>
        <v>56701312131218</v>
      </c>
      <c r="T1471" s="57" t="e">
        <f>COUNTIF(#REF!,tratycont!S946)</f>
        <v>#REF!</v>
      </c>
      <c r="V1471" s="63" t="s">
        <v>7790</v>
      </c>
    </row>
    <row r="1472" spans="1:22" x14ac:dyDescent="0.2">
      <c r="A1472" s="57">
        <v>1471</v>
      </c>
      <c r="B1472" s="67">
        <v>5710021</v>
      </c>
      <c r="C1472" s="58">
        <v>1</v>
      </c>
      <c r="D1472" s="82">
        <v>1</v>
      </c>
      <c r="E1472" s="59" t="s">
        <v>7583</v>
      </c>
      <c r="F1472" s="59" t="s">
        <v>10697</v>
      </c>
      <c r="G1472" s="59" t="s">
        <v>10698</v>
      </c>
      <c r="H1472" s="60"/>
      <c r="I1472" s="59" t="s">
        <v>10699</v>
      </c>
      <c r="J1472" s="59">
        <v>1</v>
      </c>
      <c r="K1472" s="66">
        <v>43260</v>
      </c>
      <c r="L1472" s="63" t="e">
        <f ca="1">DATEDIF(#REF!,TODAY(),"M")</f>
        <v>#REF!</v>
      </c>
      <c r="M1472" s="57">
        <v>1</v>
      </c>
      <c r="N1472" s="57">
        <f t="shared" si="132"/>
        <v>9</v>
      </c>
      <c r="O1472" s="57">
        <f t="shared" si="133"/>
        <v>6</v>
      </c>
      <c r="P1472" s="57" t="str">
        <f t="shared" si="134"/>
        <v>18</v>
      </c>
      <c r="Q1472" s="57">
        <f t="shared" si="135"/>
        <v>9060018</v>
      </c>
      <c r="R1472" s="57">
        <f t="shared" si="136"/>
        <v>90600181</v>
      </c>
      <c r="S1472" s="64">
        <f t="shared" si="137"/>
        <v>57100211090618</v>
      </c>
      <c r="T1472" s="57" t="e">
        <f>COUNTIF(#REF!,tratycont!S884)</f>
        <v>#REF!</v>
      </c>
      <c r="V1472" s="63" t="s">
        <v>7790</v>
      </c>
    </row>
    <row r="1473" spans="1:24" x14ac:dyDescent="0.2">
      <c r="A1473" s="57">
        <v>1472</v>
      </c>
      <c r="B1473" s="67">
        <v>5710041</v>
      </c>
      <c r="C1473" s="58">
        <v>1</v>
      </c>
      <c r="D1473" s="82">
        <v>2</v>
      </c>
      <c r="E1473" s="59" t="s">
        <v>7583</v>
      </c>
      <c r="F1473" s="59" t="s">
        <v>10697</v>
      </c>
      <c r="G1473" s="59" t="s">
        <v>10700</v>
      </c>
      <c r="H1473" s="60"/>
      <c r="I1473" s="59" t="s">
        <v>10701</v>
      </c>
      <c r="J1473" s="59">
        <v>2</v>
      </c>
      <c r="K1473" s="66">
        <v>43296</v>
      </c>
      <c r="L1473" s="63" t="e">
        <f ca="1">DATEDIF(#REF!,TODAY(),"M")</f>
        <v>#REF!</v>
      </c>
      <c r="M1473" s="57">
        <v>1</v>
      </c>
      <c r="N1473" s="57">
        <f t="shared" si="132"/>
        <v>15</v>
      </c>
      <c r="O1473" s="57">
        <f t="shared" si="133"/>
        <v>7</v>
      </c>
      <c r="P1473" s="57" t="str">
        <f t="shared" si="134"/>
        <v>18</v>
      </c>
      <c r="Q1473" s="57">
        <f t="shared" si="135"/>
        <v>15070018</v>
      </c>
      <c r="R1473" s="57">
        <f t="shared" si="136"/>
        <v>150700182</v>
      </c>
      <c r="S1473" s="64">
        <f t="shared" si="137"/>
        <v>57100412150718</v>
      </c>
      <c r="T1473" s="57" t="e">
        <f>COUNTIF(#REF!,tratycont!S887)</f>
        <v>#REF!</v>
      </c>
      <c r="V1473" s="63" t="s">
        <v>7790</v>
      </c>
    </row>
    <row r="1474" spans="1:24" x14ac:dyDescent="0.2">
      <c r="A1474" s="57">
        <v>1473</v>
      </c>
      <c r="B1474" s="67">
        <v>5710051</v>
      </c>
      <c r="C1474" s="58">
        <v>1</v>
      </c>
      <c r="D1474" s="82">
        <v>1</v>
      </c>
      <c r="E1474" s="59" t="s">
        <v>7583</v>
      </c>
      <c r="F1474" s="59" t="s">
        <v>10697</v>
      </c>
      <c r="G1474" s="59" t="s">
        <v>10702</v>
      </c>
      <c r="H1474" s="60"/>
      <c r="I1474" s="59" t="s">
        <v>10703</v>
      </c>
      <c r="J1474" s="59">
        <v>1</v>
      </c>
      <c r="K1474" s="66">
        <v>43400</v>
      </c>
      <c r="L1474" s="63" t="e">
        <f ca="1">DATEDIF(#REF!,TODAY(),"M")</f>
        <v>#REF!</v>
      </c>
      <c r="M1474" s="57">
        <v>1</v>
      </c>
      <c r="N1474" s="57">
        <f t="shared" ref="N1474:N1537" si="138">DAY(K1474)</f>
        <v>27</v>
      </c>
      <c r="O1474" s="57">
        <f t="shared" ref="O1474:O1537" si="139">MONTH(K1474)</f>
        <v>10</v>
      </c>
      <c r="P1474" s="57" t="str">
        <f t="shared" ref="P1474:P1537" si="140">RIGHT(YEAR(K1474),2)</f>
        <v>18</v>
      </c>
      <c r="Q1474" s="57">
        <f t="shared" ref="Q1474:Q1537" si="141">(((N1474*100)+O1474)*10000)+P1474</f>
        <v>27100018</v>
      </c>
      <c r="R1474" s="57">
        <f t="shared" ref="R1474:R1537" si="142">(Q1474*10)+J1474</f>
        <v>271000181</v>
      </c>
      <c r="S1474" s="64">
        <f t="shared" ref="S1474:S1537" si="143">(((((((B1474*10)+J1474)*100)+N1474)*100)+O1474)*100)+P1474</f>
        <v>57100511271018</v>
      </c>
      <c r="T1474" s="57" t="e">
        <f>COUNTIF(#REF!,tratycont!S885)</f>
        <v>#REF!</v>
      </c>
      <c r="V1474" s="63" t="s">
        <v>7790</v>
      </c>
    </row>
    <row r="1475" spans="1:24" x14ac:dyDescent="0.2">
      <c r="A1475" s="57">
        <v>1474</v>
      </c>
      <c r="B1475" s="67">
        <v>5710061</v>
      </c>
      <c r="C1475" s="58">
        <v>1</v>
      </c>
      <c r="D1475" s="82">
        <v>0</v>
      </c>
      <c r="E1475" s="59" t="s">
        <v>7583</v>
      </c>
      <c r="F1475" s="59" t="s">
        <v>10697</v>
      </c>
      <c r="G1475" s="59" t="s">
        <v>10704</v>
      </c>
      <c r="H1475" s="60"/>
      <c r="I1475" s="59" t="s">
        <v>10705</v>
      </c>
      <c r="J1475" s="59">
        <v>2</v>
      </c>
      <c r="K1475" s="66">
        <v>43450</v>
      </c>
      <c r="L1475" s="63" t="e">
        <f ca="1">DATEDIF(#REF!,TODAY(),"M")</f>
        <v>#REF!</v>
      </c>
      <c r="M1475" s="57">
        <v>1</v>
      </c>
      <c r="N1475" s="57">
        <f t="shared" si="138"/>
        <v>16</v>
      </c>
      <c r="O1475" s="57">
        <f t="shared" si="139"/>
        <v>12</v>
      </c>
      <c r="P1475" s="57" t="str">
        <f t="shared" si="140"/>
        <v>18</v>
      </c>
      <c r="Q1475" s="57">
        <f t="shared" si="141"/>
        <v>16120018</v>
      </c>
      <c r="R1475" s="57">
        <f t="shared" si="142"/>
        <v>161200182</v>
      </c>
      <c r="S1475" s="64">
        <f t="shared" si="143"/>
        <v>57100612161218</v>
      </c>
      <c r="T1475" s="57" t="e">
        <f>COUNTIF(#REF!,tratycont!S893)</f>
        <v>#REF!</v>
      </c>
      <c r="V1475" s="63" t="s">
        <v>7790</v>
      </c>
    </row>
    <row r="1476" spans="1:24" x14ac:dyDescent="0.2">
      <c r="A1476" s="57">
        <v>1475</v>
      </c>
      <c r="B1476" s="67">
        <v>5710071</v>
      </c>
      <c r="C1476" s="58">
        <v>1</v>
      </c>
      <c r="D1476" s="82">
        <v>0</v>
      </c>
      <c r="E1476" s="59" t="s">
        <v>7583</v>
      </c>
      <c r="F1476" s="59" t="s">
        <v>10697</v>
      </c>
      <c r="G1476" s="59" t="s">
        <v>10706</v>
      </c>
      <c r="H1476" s="60"/>
      <c r="I1476" s="59" t="s">
        <v>10707</v>
      </c>
      <c r="J1476" s="59">
        <v>1</v>
      </c>
      <c r="K1476" s="66">
        <v>43436</v>
      </c>
      <c r="L1476" s="63" t="e">
        <f ca="1">DATEDIF(#REF!,TODAY(),"M")</f>
        <v>#REF!</v>
      </c>
      <c r="M1476" s="57">
        <v>1</v>
      </c>
      <c r="N1476" s="57">
        <f t="shared" si="138"/>
        <v>2</v>
      </c>
      <c r="O1476" s="57">
        <f t="shared" si="139"/>
        <v>12</v>
      </c>
      <c r="P1476" s="57" t="str">
        <f t="shared" si="140"/>
        <v>18</v>
      </c>
      <c r="Q1476" s="57">
        <f t="shared" si="141"/>
        <v>2120018</v>
      </c>
      <c r="R1476" s="57">
        <f t="shared" si="142"/>
        <v>21200181</v>
      </c>
      <c r="S1476" s="64">
        <f t="shared" si="143"/>
        <v>57100711021218</v>
      </c>
      <c r="T1476" s="57" t="e">
        <f>COUNTIF(#REF!,tratycont!S891)</f>
        <v>#REF!</v>
      </c>
      <c r="V1476" s="63" t="s">
        <v>7790</v>
      </c>
    </row>
    <row r="1477" spans="1:24" x14ac:dyDescent="0.2">
      <c r="A1477" s="57">
        <v>1476</v>
      </c>
      <c r="B1477" s="67">
        <v>5710081</v>
      </c>
      <c r="C1477" s="58">
        <v>1</v>
      </c>
      <c r="D1477" s="82">
        <v>1</v>
      </c>
      <c r="E1477" s="59" t="s">
        <v>7583</v>
      </c>
      <c r="F1477" s="59" t="s">
        <v>10697</v>
      </c>
      <c r="G1477" s="59" t="s">
        <v>10708</v>
      </c>
      <c r="H1477" s="60"/>
      <c r="I1477" s="59" t="s">
        <v>10709</v>
      </c>
      <c r="J1477" s="59">
        <v>1</v>
      </c>
      <c r="K1477" s="66">
        <v>43300</v>
      </c>
      <c r="L1477" s="63" t="e">
        <f ca="1">DATEDIF(#REF!,TODAY(),"M")</f>
        <v>#REF!</v>
      </c>
      <c r="M1477" s="57">
        <v>1</v>
      </c>
      <c r="N1477" s="57">
        <f t="shared" si="138"/>
        <v>19</v>
      </c>
      <c r="O1477" s="57">
        <f t="shared" si="139"/>
        <v>7</v>
      </c>
      <c r="P1477" s="57" t="str">
        <f t="shared" si="140"/>
        <v>18</v>
      </c>
      <c r="Q1477" s="57">
        <f t="shared" si="141"/>
        <v>19070018</v>
      </c>
      <c r="R1477" s="57">
        <f t="shared" si="142"/>
        <v>190700181</v>
      </c>
      <c r="S1477" s="64">
        <f t="shared" si="143"/>
        <v>57100811190718</v>
      </c>
      <c r="T1477" s="57" t="e">
        <f>COUNTIF(#REF!,tratycont!S892)</f>
        <v>#REF!</v>
      </c>
      <c r="V1477" s="63" t="s">
        <v>7790</v>
      </c>
    </row>
    <row r="1478" spans="1:24" x14ac:dyDescent="0.2">
      <c r="A1478" s="57">
        <v>1477</v>
      </c>
      <c r="B1478" s="67">
        <v>5710091</v>
      </c>
      <c r="C1478" s="58">
        <v>1</v>
      </c>
      <c r="D1478" s="82">
        <v>0</v>
      </c>
      <c r="E1478" s="59" t="s">
        <v>7583</v>
      </c>
      <c r="F1478" s="59" t="s">
        <v>10697</v>
      </c>
      <c r="G1478" s="59" t="s">
        <v>10710</v>
      </c>
      <c r="H1478" s="60"/>
      <c r="I1478" s="59" t="s">
        <v>10711</v>
      </c>
      <c r="J1478" s="59">
        <v>2</v>
      </c>
      <c r="K1478" s="66">
        <v>43493</v>
      </c>
      <c r="L1478" s="63" t="e">
        <f ca="1">DATEDIF(#REF!,TODAY(),"M")</f>
        <v>#REF!</v>
      </c>
      <c r="M1478" s="57">
        <v>1</v>
      </c>
      <c r="N1478" s="57">
        <f t="shared" si="138"/>
        <v>28</v>
      </c>
      <c r="O1478" s="57">
        <f t="shared" si="139"/>
        <v>1</v>
      </c>
      <c r="P1478" s="57" t="str">
        <f t="shared" si="140"/>
        <v>19</v>
      </c>
      <c r="Q1478" s="57">
        <f t="shared" si="141"/>
        <v>28010019</v>
      </c>
      <c r="R1478" s="57">
        <f t="shared" si="142"/>
        <v>280100192</v>
      </c>
      <c r="S1478" s="64">
        <f t="shared" si="143"/>
        <v>57100912280119</v>
      </c>
      <c r="T1478" s="57" t="e">
        <f>COUNTIF(#REF!,tratycont!S888)</f>
        <v>#REF!</v>
      </c>
      <c r="V1478" s="63" t="s">
        <v>7790</v>
      </c>
    </row>
    <row r="1479" spans="1:24" x14ac:dyDescent="0.2">
      <c r="A1479" s="57">
        <v>1478</v>
      </c>
      <c r="B1479" s="67">
        <v>5710101</v>
      </c>
      <c r="C1479" s="58">
        <v>1</v>
      </c>
      <c r="D1479" s="82">
        <v>1</v>
      </c>
      <c r="E1479" s="59" t="s">
        <v>7583</v>
      </c>
      <c r="F1479" s="59" t="s">
        <v>10697</v>
      </c>
      <c r="G1479" s="59" t="s">
        <v>10712</v>
      </c>
      <c r="H1479" s="60"/>
      <c r="I1479" s="59" t="s">
        <v>10713</v>
      </c>
      <c r="J1479" s="59">
        <v>2</v>
      </c>
      <c r="K1479" s="66">
        <v>43365</v>
      </c>
      <c r="L1479" s="63" t="e">
        <f ca="1">DATEDIF(#REF!,TODAY(),"M")</f>
        <v>#REF!</v>
      </c>
      <c r="M1479" s="57">
        <v>1</v>
      </c>
      <c r="N1479" s="57">
        <f t="shared" si="138"/>
        <v>22</v>
      </c>
      <c r="O1479" s="57">
        <f t="shared" si="139"/>
        <v>9</v>
      </c>
      <c r="P1479" s="57" t="str">
        <f t="shared" si="140"/>
        <v>18</v>
      </c>
      <c r="Q1479" s="57">
        <f t="shared" si="141"/>
        <v>22090018</v>
      </c>
      <c r="R1479" s="57">
        <f t="shared" si="142"/>
        <v>220900182</v>
      </c>
      <c r="S1479" s="64">
        <f t="shared" si="143"/>
        <v>57101012220918</v>
      </c>
      <c r="T1479" s="57" t="e">
        <f>COUNTIF(#REF!,tratycont!S886)</f>
        <v>#REF!</v>
      </c>
      <c r="V1479" s="63" t="s">
        <v>7790</v>
      </c>
    </row>
    <row r="1480" spans="1:24" x14ac:dyDescent="0.2">
      <c r="A1480" s="57">
        <v>1479</v>
      </c>
      <c r="B1480" s="58">
        <v>5710111</v>
      </c>
      <c r="C1480" s="58">
        <v>1</v>
      </c>
      <c r="D1480" s="82">
        <v>0</v>
      </c>
      <c r="E1480" s="59" t="s">
        <v>7583</v>
      </c>
      <c r="F1480" s="59" t="s">
        <v>10697</v>
      </c>
      <c r="G1480" s="59" t="s">
        <v>10714</v>
      </c>
      <c r="H1480" s="60"/>
      <c r="I1480" s="59" t="s">
        <v>10715</v>
      </c>
      <c r="J1480" s="59">
        <v>1</v>
      </c>
      <c r="K1480" s="66">
        <v>43480</v>
      </c>
      <c r="L1480" s="63" t="e">
        <f ca="1">DATEDIF(#REF!,TODAY(),"M")</f>
        <v>#REF!</v>
      </c>
      <c r="M1480" s="57">
        <v>1</v>
      </c>
      <c r="N1480" s="57">
        <f t="shared" si="138"/>
        <v>15</v>
      </c>
      <c r="O1480" s="57">
        <f t="shared" si="139"/>
        <v>1</v>
      </c>
      <c r="P1480" s="57" t="str">
        <f t="shared" si="140"/>
        <v>19</v>
      </c>
      <c r="Q1480" s="57">
        <f t="shared" si="141"/>
        <v>15010019</v>
      </c>
      <c r="R1480" s="57">
        <f t="shared" si="142"/>
        <v>150100191</v>
      </c>
      <c r="S1480" s="64">
        <f t="shared" si="143"/>
        <v>57101111150119</v>
      </c>
      <c r="T1480" s="57" t="e">
        <f>COUNTIF(#REF!,tratycont!S890)</f>
        <v>#REF!</v>
      </c>
      <c r="V1480" s="63" t="s">
        <v>8076</v>
      </c>
      <c r="X1480" s="73">
        <v>0.24554999999999999</v>
      </c>
    </row>
    <row r="1481" spans="1:24" x14ac:dyDescent="0.2">
      <c r="A1481" s="57">
        <v>1480</v>
      </c>
      <c r="B1481" s="58">
        <v>5710121</v>
      </c>
      <c r="C1481" s="58">
        <v>1</v>
      </c>
      <c r="D1481" s="82">
        <v>0</v>
      </c>
      <c r="E1481" s="59" t="s">
        <v>7583</v>
      </c>
      <c r="F1481" s="59" t="s">
        <v>10697</v>
      </c>
      <c r="G1481" s="59" t="s">
        <v>10716</v>
      </c>
      <c r="H1481" s="60"/>
      <c r="I1481" s="59" t="s">
        <v>10717</v>
      </c>
      <c r="J1481" s="59">
        <v>2</v>
      </c>
      <c r="K1481" s="66">
        <v>43588</v>
      </c>
      <c r="L1481" s="63" t="e">
        <f ca="1">DATEDIF(#REF!,TODAY(),"M")</f>
        <v>#REF!</v>
      </c>
      <c r="M1481" s="57">
        <v>1</v>
      </c>
      <c r="N1481" s="57">
        <f t="shared" si="138"/>
        <v>3</v>
      </c>
      <c r="O1481" s="57">
        <f t="shared" si="139"/>
        <v>5</v>
      </c>
      <c r="P1481" s="57" t="str">
        <f t="shared" si="140"/>
        <v>19</v>
      </c>
      <c r="Q1481" s="57">
        <f t="shared" si="141"/>
        <v>3050019</v>
      </c>
      <c r="R1481" s="57">
        <f t="shared" si="142"/>
        <v>30500192</v>
      </c>
      <c r="S1481" s="64">
        <f t="shared" si="143"/>
        <v>57101212030519</v>
      </c>
      <c r="T1481" s="57" t="e">
        <f>COUNTIF(#REF!,tratycont!S889)</f>
        <v>#REF!</v>
      </c>
      <c r="V1481" s="63" t="s">
        <v>8076</v>
      </c>
      <c r="X1481" s="73">
        <v>0.31251000000000001</v>
      </c>
    </row>
    <row r="1482" spans="1:24" x14ac:dyDescent="0.2">
      <c r="A1482" s="57">
        <v>1481</v>
      </c>
      <c r="B1482" s="63">
        <v>6010011</v>
      </c>
      <c r="C1482" s="58">
        <v>1</v>
      </c>
      <c r="D1482" s="82">
        <v>1</v>
      </c>
      <c r="E1482" s="59" t="s">
        <v>7559</v>
      </c>
      <c r="F1482" s="59" t="s">
        <v>10718</v>
      </c>
      <c r="G1482" s="59" t="s">
        <v>10719</v>
      </c>
      <c r="H1482" s="74"/>
      <c r="I1482" s="59" t="s">
        <v>10720</v>
      </c>
      <c r="J1482" s="75">
        <v>1</v>
      </c>
      <c r="K1482" s="62">
        <v>43261</v>
      </c>
      <c r="L1482" s="74">
        <v>31</v>
      </c>
      <c r="M1482" s="57">
        <v>2</v>
      </c>
      <c r="N1482" s="57">
        <f t="shared" si="138"/>
        <v>10</v>
      </c>
      <c r="O1482" s="57">
        <f t="shared" si="139"/>
        <v>6</v>
      </c>
      <c r="P1482" s="57" t="str">
        <f t="shared" si="140"/>
        <v>18</v>
      </c>
      <c r="Q1482" s="57">
        <f t="shared" si="141"/>
        <v>10060018</v>
      </c>
      <c r="R1482" s="57">
        <f t="shared" si="142"/>
        <v>100600181</v>
      </c>
      <c r="S1482" s="64">
        <f t="shared" si="143"/>
        <v>60100111100618</v>
      </c>
      <c r="T1482" s="57" t="e">
        <f>COUNTIF(#REF!,tratycont!S710)</f>
        <v>#REF!</v>
      </c>
      <c r="V1482" s="59"/>
    </row>
    <row r="1483" spans="1:24" x14ac:dyDescent="0.2">
      <c r="A1483" s="57">
        <v>1482</v>
      </c>
      <c r="B1483" s="63">
        <v>6010021</v>
      </c>
      <c r="C1483" s="58">
        <v>1</v>
      </c>
      <c r="D1483" s="82">
        <v>1</v>
      </c>
      <c r="E1483" s="59" t="s">
        <v>7559</v>
      </c>
      <c r="F1483" s="59" t="s">
        <v>10718</v>
      </c>
      <c r="G1483" s="59" t="s">
        <v>10721</v>
      </c>
      <c r="H1483" s="74"/>
      <c r="I1483" s="59" t="s">
        <v>99</v>
      </c>
      <c r="J1483" s="75"/>
      <c r="K1483" s="62">
        <v>43336</v>
      </c>
      <c r="L1483" s="74">
        <v>29</v>
      </c>
      <c r="M1483" s="57">
        <v>2</v>
      </c>
      <c r="N1483" s="57">
        <f t="shared" si="138"/>
        <v>24</v>
      </c>
      <c r="O1483" s="57">
        <f t="shared" si="139"/>
        <v>8</v>
      </c>
      <c r="P1483" s="57" t="str">
        <f t="shared" si="140"/>
        <v>18</v>
      </c>
      <c r="Q1483" s="57">
        <f t="shared" si="141"/>
        <v>24080018</v>
      </c>
      <c r="R1483" s="57">
        <f t="shared" si="142"/>
        <v>240800180</v>
      </c>
      <c r="S1483" s="64">
        <f t="shared" si="143"/>
        <v>60100210240818</v>
      </c>
      <c r="T1483" s="57" t="e">
        <f>COUNTIF(#REF!,tratycont!S708)</f>
        <v>#REF!</v>
      </c>
      <c r="V1483" s="59"/>
    </row>
    <row r="1484" spans="1:24" x14ac:dyDescent="0.2">
      <c r="A1484" s="57">
        <v>1483</v>
      </c>
      <c r="B1484" s="63">
        <v>6010031</v>
      </c>
      <c r="C1484" s="58">
        <v>1</v>
      </c>
      <c r="D1484" s="82">
        <v>1</v>
      </c>
      <c r="E1484" s="59" t="s">
        <v>7559</v>
      </c>
      <c r="F1484" s="59" t="s">
        <v>10718</v>
      </c>
      <c r="G1484" s="59" t="s">
        <v>10722</v>
      </c>
      <c r="H1484" s="74"/>
      <c r="I1484" s="59" t="s">
        <v>10723</v>
      </c>
      <c r="J1484" s="75">
        <v>2</v>
      </c>
      <c r="K1484" s="62">
        <v>43343</v>
      </c>
      <c r="L1484" s="74">
        <v>29</v>
      </c>
      <c r="M1484" s="57">
        <v>2</v>
      </c>
      <c r="N1484" s="57">
        <f t="shared" si="138"/>
        <v>31</v>
      </c>
      <c r="O1484" s="57">
        <f t="shared" si="139"/>
        <v>8</v>
      </c>
      <c r="P1484" s="57" t="str">
        <f t="shared" si="140"/>
        <v>18</v>
      </c>
      <c r="Q1484" s="57">
        <f t="shared" si="141"/>
        <v>31080018</v>
      </c>
      <c r="R1484" s="57">
        <f t="shared" si="142"/>
        <v>310800182</v>
      </c>
      <c r="S1484" s="64">
        <f t="shared" si="143"/>
        <v>60100312310818</v>
      </c>
      <c r="T1484" s="57" t="e">
        <f>COUNTIF(#REF!,tratycont!S587)</f>
        <v>#REF!</v>
      </c>
      <c r="V1484" s="59"/>
    </row>
    <row r="1485" spans="1:24" x14ac:dyDescent="0.2">
      <c r="A1485" s="57">
        <v>1484</v>
      </c>
      <c r="B1485" s="63">
        <v>6010041</v>
      </c>
      <c r="C1485" s="58">
        <v>1</v>
      </c>
      <c r="D1485" s="82">
        <v>0</v>
      </c>
      <c r="E1485" s="59" t="s">
        <v>7559</v>
      </c>
      <c r="F1485" s="59" t="s">
        <v>10718</v>
      </c>
      <c r="G1485" s="59" t="s">
        <v>10724</v>
      </c>
      <c r="H1485" s="74"/>
      <c r="I1485" s="59" t="s">
        <v>10725</v>
      </c>
      <c r="J1485" s="75">
        <v>1</v>
      </c>
      <c r="K1485" s="62">
        <v>43445</v>
      </c>
      <c r="L1485" s="74">
        <v>25</v>
      </c>
      <c r="M1485" s="57">
        <v>2</v>
      </c>
      <c r="N1485" s="57">
        <f t="shared" si="138"/>
        <v>11</v>
      </c>
      <c r="O1485" s="57">
        <f t="shared" si="139"/>
        <v>12</v>
      </c>
      <c r="P1485" s="57" t="str">
        <f t="shared" si="140"/>
        <v>18</v>
      </c>
      <c r="Q1485" s="57">
        <f t="shared" si="141"/>
        <v>11120018</v>
      </c>
      <c r="R1485" s="57">
        <f t="shared" si="142"/>
        <v>111200181</v>
      </c>
      <c r="S1485" s="64">
        <f t="shared" si="143"/>
        <v>60100411111218</v>
      </c>
      <c r="T1485" s="57" t="e">
        <f>COUNTIF(#REF!,tratycont!S584)</f>
        <v>#REF!</v>
      </c>
      <c r="V1485" s="59"/>
    </row>
    <row r="1486" spans="1:24" x14ac:dyDescent="0.2">
      <c r="A1486" s="57">
        <v>1485</v>
      </c>
      <c r="B1486" s="63">
        <v>6010061</v>
      </c>
      <c r="C1486" s="58">
        <v>1</v>
      </c>
      <c r="D1486" s="82">
        <v>1</v>
      </c>
      <c r="E1486" s="59" t="s">
        <v>7559</v>
      </c>
      <c r="F1486" s="59" t="s">
        <v>10718</v>
      </c>
      <c r="G1486" s="59" t="s">
        <v>10726</v>
      </c>
      <c r="H1486" s="74"/>
      <c r="I1486" s="59" t="s">
        <v>10727</v>
      </c>
      <c r="J1486" s="75">
        <v>2</v>
      </c>
      <c r="K1486" s="62">
        <v>43210</v>
      </c>
      <c r="L1486" s="74">
        <v>33</v>
      </c>
      <c r="M1486" s="57">
        <v>2</v>
      </c>
      <c r="N1486" s="57">
        <f t="shared" si="138"/>
        <v>20</v>
      </c>
      <c r="O1486" s="57">
        <f t="shared" si="139"/>
        <v>4</v>
      </c>
      <c r="P1486" s="57" t="str">
        <f t="shared" si="140"/>
        <v>18</v>
      </c>
      <c r="Q1486" s="57">
        <f t="shared" si="141"/>
        <v>20040018</v>
      </c>
      <c r="R1486" s="57">
        <f t="shared" si="142"/>
        <v>200400182</v>
      </c>
      <c r="S1486" s="64">
        <f t="shared" si="143"/>
        <v>60100612200418</v>
      </c>
      <c r="T1486" s="57" t="e">
        <f>COUNTIF(#REF!,tratycont!S711)</f>
        <v>#REF!</v>
      </c>
      <c r="V1486" s="59"/>
    </row>
    <row r="1487" spans="1:24" x14ac:dyDescent="0.2">
      <c r="A1487" s="57">
        <v>1486</v>
      </c>
      <c r="B1487" s="63">
        <v>6010071</v>
      </c>
      <c r="C1487" s="58">
        <v>1</v>
      </c>
      <c r="D1487" s="82">
        <v>1</v>
      </c>
      <c r="E1487" s="59" t="s">
        <v>7559</v>
      </c>
      <c r="F1487" s="59" t="s">
        <v>10718</v>
      </c>
      <c r="G1487" s="59" t="s">
        <v>10728</v>
      </c>
      <c r="H1487" s="74"/>
      <c r="I1487" s="59" t="s">
        <v>10729</v>
      </c>
      <c r="J1487" s="75">
        <v>2</v>
      </c>
      <c r="K1487" s="62">
        <v>43270</v>
      </c>
      <c r="L1487" s="74">
        <v>31</v>
      </c>
      <c r="M1487" s="57">
        <v>2</v>
      </c>
      <c r="N1487" s="57">
        <f t="shared" si="138"/>
        <v>19</v>
      </c>
      <c r="O1487" s="57">
        <f t="shared" si="139"/>
        <v>6</v>
      </c>
      <c r="P1487" s="57" t="str">
        <f t="shared" si="140"/>
        <v>18</v>
      </c>
      <c r="Q1487" s="57">
        <f t="shared" si="141"/>
        <v>19060018</v>
      </c>
      <c r="R1487" s="57">
        <f t="shared" si="142"/>
        <v>190600182</v>
      </c>
      <c r="S1487" s="64">
        <f t="shared" si="143"/>
        <v>60100712190618</v>
      </c>
      <c r="T1487" s="57" t="e">
        <f>COUNTIF(#REF!,tratycont!S586)</f>
        <v>#REF!</v>
      </c>
      <c r="V1487" s="59"/>
    </row>
    <row r="1488" spans="1:24" x14ac:dyDescent="0.2">
      <c r="A1488" s="57">
        <v>1487</v>
      </c>
      <c r="B1488" s="63">
        <v>6010091</v>
      </c>
      <c r="C1488" s="58">
        <v>1</v>
      </c>
      <c r="D1488" s="82">
        <v>0</v>
      </c>
      <c r="E1488" s="59" t="s">
        <v>7559</v>
      </c>
      <c r="F1488" s="59" t="s">
        <v>10718</v>
      </c>
      <c r="G1488" s="59" t="s">
        <v>10730</v>
      </c>
      <c r="H1488" s="74"/>
      <c r="I1488" s="59" t="s">
        <v>10731</v>
      </c>
      <c r="J1488" s="75">
        <v>2</v>
      </c>
      <c r="K1488" s="62">
        <v>43441</v>
      </c>
      <c r="L1488" s="74">
        <v>26</v>
      </c>
      <c r="M1488" s="57">
        <v>2</v>
      </c>
      <c r="N1488" s="57">
        <f t="shared" si="138"/>
        <v>7</v>
      </c>
      <c r="O1488" s="57">
        <f t="shared" si="139"/>
        <v>12</v>
      </c>
      <c r="P1488" s="57" t="str">
        <f t="shared" si="140"/>
        <v>18</v>
      </c>
      <c r="Q1488" s="57">
        <f t="shared" si="141"/>
        <v>7120018</v>
      </c>
      <c r="R1488" s="57">
        <f t="shared" si="142"/>
        <v>71200182</v>
      </c>
      <c r="S1488" s="64">
        <f t="shared" si="143"/>
        <v>60100912071218</v>
      </c>
      <c r="T1488" s="57" t="e">
        <f>COUNTIF(#REF!,tratycont!S583)</f>
        <v>#REF!</v>
      </c>
      <c r="V1488" s="59"/>
    </row>
    <row r="1489" spans="1:22" x14ac:dyDescent="0.2">
      <c r="A1489" s="57">
        <v>1488</v>
      </c>
      <c r="B1489" s="63">
        <v>6010101</v>
      </c>
      <c r="C1489" s="58">
        <v>1</v>
      </c>
      <c r="D1489" s="82">
        <v>0</v>
      </c>
      <c r="E1489" s="59" t="s">
        <v>7559</v>
      </c>
      <c r="F1489" s="59" t="s">
        <v>10718</v>
      </c>
      <c r="G1489" s="59" t="s">
        <v>10732</v>
      </c>
      <c r="H1489" s="74"/>
      <c r="I1489" s="59" t="s">
        <v>10733</v>
      </c>
      <c r="J1489" s="75">
        <v>2</v>
      </c>
      <c r="K1489" s="62">
        <v>43417</v>
      </c>
      <c r="L1489" s="74">
        <v>26</v>
      </c>
      <c r="M1489" s="57">
        <v>2</v>
      </c>
      <c r="N1489" s="57">
        <f t="shared" si="138"/>
        <v>13</v>
      </c>
      <c r="O1489" s="57">
        <f t="shared" si="139"/>
        <v>11</v>
      </c>
      <c r="P1489" s="57" t="str">
        <f t="shared" si="140"/>
        <v>18</v>
      </c>
      <c r="Q1489" s="57">
        <f t="shared" si="141"/>
        <v>13110018</v>
      </c>
      <c r="R1489" s="57">
        <f t="shared" si="142"/>
        <v>131100182</v>
      </c>
      <c r="S1489" s="64">
        <f t="shared" si="143"/>
        <v>60101012131118</v>
      </c>
      <c r="T1489" s="57" t="e">
        <f>COUNTIF(#REF!,tratycont!S585)</f>
        <v>#REF!</v>
      </c>
      <c r="V1489" s="59"/>
    </row>
    <row r="1490" spans="1:22" x14ac:dyDescent="0.2">
      <c r="A1490" s="57">
        <v>1489</v>
      </c>
      <c r="B1490" s="63">
        <v>6010111</v>
      </c>
      <c r="C1490" s="58">
        <v>1</v>
      </c>
      <c r="D1490" s="82">
        <v>1</v>
      </c>
      <c r="E1490" s="59" t="s">
        <v>7559</v>
      </c>
      <c r="F1490" s="59" t="s">
        <v>10718</v>
      </c>
      <c r="G1490" s="59" t="s">
        <v>10734</v>
      </c>
      <c r="H1490" s="74"/>
      <c r="I1490" s="59" t="s">
        <v>10735</v>
      </c>
      <c r="J1490" s="75">
        <v>1</v>
      </c>
      <c r="K1490" s="62">
        <v>43287</v>
      </c>
      <c r="L1490" s="74">
        <v>31</v>
      </c>
      <c r="M1490" s="57">
        <v>2</v>
      </c>
      <c r="N1490" s="57">
        <f t="shared" si="138"/>
        <v>6</v>
      </c>
      <c r="O1490" s="57">
        <f t="shared" si="139"/>
        <v>7</v>
      </c>
      <c r="P1490" s="57" t="str">
        <f t="shared" si="140"/>
        <v>18</v>
      </c>
      <c r="Q1490" s="57">
        <f t="shared" si="141"/>
        <v>6070018</v>
      </c>
      <c r="R1490" s="57">
        <f t="shared" si="142"/>
        <v>60700181</v>
      </c>
      <c r="S1490" s="64">
        <f t="shared" si="143"/>
        <v>60101111060718</v>
      </c>
      <c r="T1490" s="57" t="e">
        <f>COUNTIF(#REF!,tratycont!S709)</f>
        <v>#REF!</v>
      </c>
      <c r="V1490" s="59"/>
    </row>
    <row r="1491" spans="1:22" x14ac:dyDescent="0.2">
      <c r="A1491" s="57">
        <v>1490</v>
      </c>
      <c r="B1491" s="63">
        <v>6010121</v>
      </c>
      <c r="C1491" s="58">
        <v>1</v>
      </c>
      <c r="D1491" s="82">
        <v>1</v>
      </c>
      <c r="E1491" s="59" t="s">
        <v>7559</v>
      </c>
      <c r="F1491" s="59" t="s">
        <v>10718</v>
      </c>
      <c r="G1491" s="59" t="s">
        <v>10736</v>
      </c>
      <c r="H1491" s="74"/>
      <c r="I1491" s="59" t="s">
        <v>10737</v>
      </c>
      <c r="J1491" s="75">
        <v>2</v>
      </c>
      <c r="K1491" s="62">
        <v>43328</v>
      </c>
      <c r="L1491" s="74">
        <v>29</v>
      </c>
      <c r="M1491" s="57">
        <v>2</v>
      </c>
      <c r="N1491" s="57">
        <f t="shared" si="138"/>
        <v>16</v>
      </c>
      <c r="O1491" s="57">
        <f t="shared" si="139"/>
        <v>8</v>
      </c>
      <c r="P1491" s="57" t="str">
        <f t="shared" si="140"/>
        <v>18</v>
      </c>
      <c r="Q1491" s="57">
        <f t="shared" si="141"/>
        <v>16080018</v>
      </c>
      <c r="R1491" s="57">
        <f t="shared" si="142"/>
        <v>160800182</v>
      </c>
      <c r="S1491" s="64">
        <f t="shared" si="143"/>
        <v>60101212160818</v>
      </c>
      <c r="T1491" s="57" t="e">
        <f>COUNTIF(#REF!,tratycont!S707)</f>
        <v>#REF!</v>
      </c>
      <c r="V1491" s="59"/>
    </row>
    <row r="1492" spans="1:22" x14ac:dyDescent="0.2">
      <c r="A1492" s="57">
        <v>1491</v>
      </c>
      <c r="B1492" s="63">
        <v>6010151</v>
      </c>
      <c r="C1492" s="58">
        <v>1</v>
      </c>
      <c r="D1492" s="82">
        <v>1</v>
      </c>
      <c r="E1492" s="59" t="s">
        <v>7559</v>
      </c>
      <c r="F1492" s="59" t="s">
        <v>10718</v>
      </c>
      <c r="G1492" s="59" t="s">
        <v>10738</v>
      </c>
      <c r="H1492" s="74"/>
      <c r="I1492" s="59" t="s">
        <v>10739</v>
      </c>
      <c r="J1492" s="75">
        <v>2</v>
      </c>
      <c r="K1492" s="62">
        <v>43241</v>
      </c>
      <c r="L1492" s="74">
        <v>32</v>
      </c>
      <c r="M1492" s="57">
        <v>2</v>
      </c>
      <c r="N1492" s="57">
        <f t="shared" si="138"/>
        <v>21</v>
      </c>
      <c r="O1492" s="57">
        <f t="shared" si="139"/>
        <v>5</v>
      </c>
      <c r="P1492" s="57" t="str">
        <f t="shared" si="140"/>
        <v>18</v>
      </c>
      <c r="Q1492" s="57">
        <f t="shared" si="141"/>
        <v>21050018</v>
      </c>
      <c r="R1492" s="57">
        <f t="shared" si="142"/>
        <v>210500182</v>
      </c>
      <c r="S1492" s="64">
        <f t="shared" si="143"/>
        <v>60101512210518</v>
      </c>
      <c r="T1492" s="57" t="e">
        <f>COUNTIF(#REF!,tratycont!S588)</f>
        <v>#REF!</v>
      </c>
      <c r="V1492" s="59"/>
    </row>
    <row r="1493" spans="1:22" x14ac:dyDescent="0.2">
      <c r="A1493" s="57">
        <v>1492</v>
      </c>
      <c r="B1493" s="63">
        <v>6090011</v>
      </c>
      <c r="C1493" s="58">
        <v>1</v>
      </c>
      <c r="D1493" s="82">
        <v>1</v>
      </c>
      <c r="E1493" s="59" t="s">
        <v>7534</v>
      </c>
      <c r="F1493" s="59" t="s">
        <v>10740</v>
      </c>
      <c r="G1493" s="59" t="s">
        <v>10741</v>
      </c>
      <c r="H1493" s="74"/>
      <c r="I1493" s="59" t="s">
        <v>10742</v>
      </c>
      <c r="J1493" s="75">
        <v>2</v>
      </c>
      <c r="K1493" s="62">
        <v>43197</v>
      </c>
      <c r="L1493" s="74">
        <v>34</v>
      </c>
      <c r="M1493" s="57">
        <v>2</v>
      </c>
      <c r="N1493" s="57">
        <f t="shared" si="138"/>
        <v>7</v>
      </c>
      <c r="O1493" s="57">
        <f t="shared" si="139"/>
        <v>4</v>
      </c>
      <c r="P1493" s="57" t="str">
        <f t="shared" si="140"/>
        <v>18</v>
      </c>
      <c r="Q1493" s="57">
        <f t="shared" si="141"/>
        <v>7040018</v>
      </c>
      <c r="R1493" s="57">
        <f t="shared" si="142"/>
        <v>70400182</v>
      </c>
      <c r="S1493" s="64">
        <f t="shared" si="143"/>
        <v>60900112070418</v>
      </c>
      <c r="T1493" s="57" t="e">
        <f>COUNTIF(#REF!,tratycont!S535)</f>
        <v>#REF!</v>
      </c>
      <c r="V1493" s="59"/>
    </row>
    <row r="1494" spans="1:22" x14ac:dyDescent="0.2">
      <c r="A1494" s="57">
        <v>1493</v>
      </c>
      <c r="B1494" s="63">
        <v>6090021</v>
      </c>
      <c r="C1494" s="58">
        <v>1</v>
      </c>
      <c r="D1494" s="82">
        <v>0</v>
      </c>
      <c r="E1494" s="59" t="s">
        <v>7534</v>
      </c>
      <c r="F1494" s="59" t="s">
        <v>10740</v>
      </c>
      <c r="G1494" s="59" t="s">
        <v>10743</v>
      </c>
      <c r="H1494" s="74"/>
      <c r="I1494" s="59" t="s">
        <v>10744</v>
      </c>
      <c r="J1494" s="75">
        <v>2</v>
      </c>
      <c r="K1494" s="62">
        <v>43447</v>
      </c>
      <c r="L1494" s="74">
        <v>25</v>
      </c>
      <c r="M1494" s="57">
        <v>2</v>
      </c>
      <c r="N1494" s="57">
        <f t="shared" si="138"/>
        <v>13</v>
      </c>
      <c r="O1494" s="57">
        <f t="shared" si="139"/>
        <v>12</v>
      </c>
      <c r="P1494" s="57" t="str">
        <f t="shared" si="140"/>
        <v>18</v>
      </c>
      <c r="Q1494" s="57">
        <f t="shared" si="141"/>
        <v>13120018</v>
      </c>
      <c r="R1494" s="57">
        <f t="shared" si="142"/>
        <v>131200182</v>
      </c>
      <c r="S1494" s="64">
        <f t="shared" si="143"/>
        <v>60900212131218</v>
      </c>
      <c r="T1494" s="57" t="e">
        <f>COUNTIF(#REF!,tratycont!S690)</f>
        <v>#REF!</v>
      </c>
      <c r="V1494" s="59"/>
    </row>
    <row r="1495" spans="1:22" x14ac:dyDescent="0.2">
      <c r="A1495" s="57">
        <v>1494</v>
      </c>
      <c r="B1495" s="63">
        <v>6090031</v>
      </c>
      <c r="C1495" s="58">
        <v>1</v>
      </c>
      <c r="D1495" s="82">
        <v>1</v>
      </c>
      <c r="E1495" s="59" t="s">
        <v>7534</v>
      </c>
      <c r="F1495" s="59" t="s">
        <v>10740</v>
      </c>
      <c r="G1495" s="59" t="s">
        <v>10745</v>
      </c>
      <c r="H1495" s="74"/>
      <c r="I1495" s="59" t="s">
        <v>10746</v>
      </c>
      <c r="J1495" s="75">
        <v>2</v>
      </c>
      <c r="K1495" s="62">
        <v>43357</v>
      </c>
      <c r="L1495" s="74">
        <v>28</v>
      </c>
      <c r="M1495" s="57">
        <v>2</v>
      </c>
      <c r="N1495" s="57">
        <f t="shared" si="138"/>
        <v>14</v>
      </c>
      <c r="O1495" s="57">
        <f t="shared" si="139"/>
        <v>9</v>
      </c>
      <c r="P1495" s="57" t="str">
        <f t="shared" si="140"/>
        <v>18</v>
      </c>
      <c r="Q1495" s="57">
        <f t="shared" si="141"/>
        <v>14090018</v>
      </c>
      <c r="R1495" s="57">
        <f t="shared" si="142"/>
        <v>140900182</v>
      </c>
      <c r="S1495" s="64">
        <f t="shared" si="143"/>
        <v>60900312140918</v>
      </c>
      <c r="T1495" s="57" t="e">
        <f>COUNTIF(#REF!,tratycont!S540)</f>
        <v>#REF!</v>
      </c>
      <c r="V1495" s="59"/>
    </row>
    <row r="1496" spans="1:22" x14ac:dyDescent="0.2">
      <c r="A1496" s="57">
        <v>1495</v>
      </c>
      <c r="B1496" s="63">
        <v>6090041</v>
      </c>
      <c r="C1496" s="58">
        <v>1</v>
      </c>
      <c r="D1496" s="82">
        <v>1</v>
      </c>
      <c r="E1496" s="59" t="s">
        <v>7534</v>
      </c>
      <c r="F1496" s="59" t="s">
        <v>10740</v>
      </c>
      <c r="G1496" s="59" t="s">
        <v>10747</v>
      </c>
      <c r="H1496" s="74"/>
      <c r="I1496" s="59" t="s">
        <v>10748</v>
      </c>
      <c r="J1496" s="75">
        <v>1</v>
      </c>
      <c r="K1496" s="62">
        <v>43370</v>
      </c>
      <c r="L1496" s="74">
        <v>28</v>
      </c>
      <c r="M1496" s="57">
        <v>2</v>
      </c>
      <c r="N1496" s="57">
        <f t="shared" si="138"/>
        <v>27</v>
      </c>
      <c r="O1496" s="57">
        <f t="shared" si="139"/>
        <v>9</v>
      </c>
      <c r="P1496" s="57" t="str">
        <f t="shared" si="140"/>
        <v>18</v>
      </c>
      <c r="Q1496" s="57">
        <f t="shared" si="141"/>
        <v>27090018</v>
      </c>
      <c r="R1496" s="57">
        <f t="shared" si="142"/>
        <v>270900181</v>
      </c>
      <c r="S1496" s="64">
        <f t="shared" si="143"/>
        <v>60900411270918</v>
      </c>
      <c r="T1496" s="57" t="e">
        <f>COUNTIF(#REF!,tratycont!S538)</f>
        <v>#REF!</v>
      </c>
      <c r="V1496" s="59"/>
    </row>
    <row r="1497" spans="1:22" x14ac:dyDescent="0.2">
      <c r="A1497" s="57">
        <v>1496</v>
      </c>
      <c r="B1497" s="63">
        <v>6090051</v>
      </c>
      <c r="C1497" s="58">
        <v>1</v>
      </c>
      <c r="D1497" s="82">
        <v>0</v>
      </c>
      <c r="E1497" s="59" t="s">
        <v>7534</v>
      </c>
      <c r="F1497" s="59" t="s">
        <v>10740</v>
      </c>
      <c r="G1497" s="59" t="s">
        <v>10749</v>
      </c>
      <c r="H1497" s="74"/>
      <c r="I1497" s="59" t="s">
        <v>10750</v>
      </c>
      <c r="J1497" s="75">
        <v>2</v>
      </c>
      <c r="K1497" s="62">
        <v>43392</v>
      </c>
      <c r="L1497" s="74">
        <v>27</v>
      </c>
      <c r="M1497" s="57">
        <v>2</v>
      </c>
      <c r="N1497" s="57">
        <f t="shared" si="138"/>
        <v>19</v>
      </c>
      <c r="O1497" s="57">
        <f t="shared" si="139"/>
        <v>10</v>
      </c>
      <c r="P1497" s="57" t="str">
        <f t="shared" si="140"/>
        <v>18</v>
      </c>
      <c r="Q1497" s="57">
        <f t="shared" si="141"/>
        <v>19100018</v>
      </c>
      <c r="R1497" s="57">
        <f t="shared" si="142"/>
        <v>191000182</v>
      </c>
      <c r="S1497" s="64">
        <f t="shared" si="143"/>
        <v>60900512191018</v>
      </c>
      <c r="T1497" s="57" t="e">
        <f>COUNTIF(#REF!,tratycont!S534)</f>
        <v>#REF!</v>
      </c>
      <c r="V1497" s="59"/>
    </row>
    <row r="1498" spans="1:22" x14ac:dyDescent="0.2">
      <c r="A1498" s="57">
        <v>1497</v>
      </c>
      <c r="B1498" s="63">
        <v>6090061</v>
      </c>
      <c r="C1498" s="58">
        <v>1</v>
      </c>
      <c r="D1498" s="82">
        <v>0</v>
      </c>
      <c r="E1498" s="59" t="s">
        <v>7534</v>
      </c>
      <c r="F1498" s="59" t="s">
        <v>10740</v>
      </c>
      <c r="G1498" s="59" t="s">
        <v>10751</v>
      </c>
      <c r="H1498" s="74"/>
      <c r="I1498" s="59" t="s">
        <v>10752</v>
      </c>
      <c r="J1498" s="75">
        <v>1</v>
      </c>
      <c r="K1498" s="62">
        <v>43440</v>
      </c>
      <c r="L1498" s="74">
        <v>26</v>
      </c>
      <c r="M1498" s="57">
        <v>2</v>
      </c>
      <c r="N1498" s="57">
        <f t="shared" si="138"/>
        <v>6</v>
      </c>
      <c r="O1498" s="57">
        <f t="shared" si="139"/>
        <v>12</v>
      </c>
      <c r="P1498" s="57" t="str">
        <f t="shared" si="140"/>
        <v>18</v>
      </c>
      <c r="Q1498" s="57">
        <f t="shared" si="141"/>
        <v>6120018</v>
      </c>
      <c r="R1498" s="57">
        <f t="shared" si="142"/>
        <v>61200181</v>
      </c>
      <c r="S1498" s="64">
        <f t="shared" si="143"/>
        <v>60900611061218</v>
      </c>
      <c r="T1498" s="57" t="e">
        <f>COUNTIF(#REF!,tratycont!S539)</f>
        <v>#REF!</v>
      </c>
      <c r="V1498" s="59"/>
    </row>
    <row r="1499" spans="1:22" x14ac:dyDescent="0.2">
      <c r="A1499" s="57">
        <v>1498</v>
      </c>
      <c r="B1499" s="63">
        <v>6090071</v>
      </c>
      <c r="C1499" s="58">
        <v>1</v>
      </c>
      <c r="D1499" s="82">
        <v>0</v>
      </c>
      <c r="E1499" s="59" t="s">
        <v>7534</v>
      </c>
      <c r="F1499" s="59" t="s">
        <v>10740</v>
      </c>
      <c r="G1499" s="59" t="s">
        <v>10753</v>
      </c>
      <c r="H1499" s="74" t="s">
        <v>7932</v>
      </c>
      <c r="I1499" s="59"/>
      <c r="J1499" s="75"/>
      <c r="K1499" s="62"/>
      <c r="L1499" s="74"/>
      <c r="M1499" s="57">
        <v>2</v>
      </c>
      <c r="N1499" s="57">
        <f t="shared" si="138"/>
        <v>0</v>
      </c>
      <c r="O1499" s="57">
        <f t="shared" si="139"/>
        <v>1</v>
      </c>
      <c r="P1499" s="57" t="str">
        <f t="shared" si="140"/>
        <v>00</v>
      </c>
      <c r="Q1499" s="57">
        <f t="shared" si="141"/>
        <v>10000</v>
      </c>
      <c r="R1499" s="57">
        <f t="shared" si="142"/>
        <v>100000</v>
      </c>
      <c r="S1499" s="64">
        <f t="shared" si="143"/>
        <v>60900710000100</v>
      </c>
      <c r="T1499" s="57" t="e">
        <f>COUNTIF(#REF!,tratycont!S692)</f>
        <v>#REF!</v>
      </c>
      <c r="V1499" s="59"/>
    </row>
    <row r="1500" spans="1:22" x14ac:dyDescent="0.2">
      <c r="A1500" s="57">
        <v>1499</v>
      </c>
      <c r="B1500" s="63">
        <v>6090081</v>
      </c>
      <c r="C1500" s="58">
        <v>1</v>
      </c>
      <c r="D1500" s="82">
        <v>1</v>
      </c>
      <c r="E1500" s="59" t="s">
        <v>7534</v>
      </c>
      <c r="F1500" s="59" t="s">
        <v>10740</v>
      </c>
      <c r="G1500" s="59" t="s">
        <v>10754</v>
      </c>
      <c r="H1500" s="74"/>
      <c r="I1500" s="59" t="s">
        <v>10755</v>
      </c>
      <c r="J1500" s="75">
        <v>1</v>
      </c>
      <c r="K1500" s="62">
        <v>43389</v>
      </c>
      <c r="L1500" s="74">
        <v>27</v>
      </c>
      <c r="M1500" s="57">
        <v>2</v>
      </c>
      <c r="N1500" s="57">
        <f t="shared" si="138"/>
        <v>16</v>
      </c>
      <c r="O1500" s="57">
        <f t="shared" si="139"/>
        <v>10</v>
      </c>
      <c r="P1500" s="57" t="str">
        <f t="shared" si="140"/>
        <v>18</v>
      </c>
      <c r="Q1500" s="57">
        <f t="shared" si="141"/>
        <v>16100018</v>
      </c>
      <c r="R1500" s="57">
        <f t="shared" si="142"/>
        <v>161000181</v>
      </c>
      <c r="S1500" s="64">
        <f t="shared" si="143"/>
        <v>60900811161018</v>
      </c>
      <c r="T1500" s="57" t="e">
        <f>COUNTIF(#REF!,tratycont!S689)</f>
        <v>#REF!</v>
      </c>
      <c r="V1500" s="59"/>
    </row>
    <row r="1501" spans="1:22" x14ac:dyDescent="0.2">
      <c r="A1501" s="57">
        <v>1500</v>
      </c>
      <c r="B1501" s="63">
        <v>6090101</v>
      </c>
      <c r="C1501" s="58">
        <v>1</v>
      </c>
      <c r="D1501" s="82">
        <v>1</v>
      </c>
      <c r="E1501" s="59" t="s">
        <v>7534</v>
      </c>
      <c r="F1501" s="59" t="s">
        <v>10740</v>
      </c>
      <c r="G1501" s="59" t="s">
        <v>10756</v>
      </c>
      <c r="H1501" s="74"/>
      <c r="I1501" s="59" t="s">
        <v>10757</v>
      </c>
      <c r="J1501" s="75">
        <v>2</v>
      </c>
      <c r="K1501" s="62">
        <v>43256</v>
      </c>
      <c r="L1501" s="74">
        <v>32</v>
      </c>
      <c r="M1501" s="57">
        <v>2</v>
      </c>
      <c r="N1501" s="57">
        <f t="shared" si="138"/>
        <v>5</v>
      </c>
      <c r="O1501" s="57">
        <f t="shared" si="139"/>
        <v>6</v>
      </c>
      <c r="P1501" s="57" t="str">
        <f t="shared" si="140"/>
        <v>18</v>
      </c>
      <c r="Q1501" s="57">
        <f t="shared" si="141"/>
        <v>5060018</v>
      </c>
      <c r="R1501" s="57">
        <f t="shared" si="142"/>
        <v>50600182</v>
      </c>
      <c r="S1501" s="64">
        <f t="shared" si="143"/>
        <v>60901012050618</v>
      </c>
      <c r="T1501" s="57" t="e">
        <f>COUNTIF(#REF!,tratycont!S536)</f>
        <v>#REF!</v>
      </c>
      <c r="V1501" s="59"/>
    </row>
    <row r="1502" spans="1:22" x14ac:dyDescent="0.2">
      <c r="A1502" s="57">
        <v>1501</v>
      </c>
      <c r="B1502" s="63">
        <v>6090111</v>
      </c>
      <c r="C1502" s="58">
        <v>1</v>
      </c>
      <c r="D1502" s="82">
        <v>0</v>
      </c>
      <c r="E1502" s="59" t="s">
        <v>7534</v>
      </c>
      <c r="F1502" s="59" t="s">
        <v>10740</v>
      </c>
      <c r="G1502" s="59" t="s">
        <v>10758</v>
      </c>
      <c r="H1502" s="74"/>
      <c r="I1502" s="59" t="s">
        <v>10759</v>
      </c>
      <c r="J1502" s="75">
        <v>1</v>
      </c>
      <c r="K1502" s="62">
        <v>43488</v>
      </c>
      <c r="L1502" s="74">
        <v>24</v>
      </c>
      <c r="M1502" s="57">
        <v>2</v>
      </c>
      <c r="N1502" s="57">
        <f t="shared" si="138"/>
        <v>23</v>
      </c>
      <c r="O1502" s="57">
        <f t="shared" si="139"/>
        <v>1</v>
      </c>
      <c r="P1502" s="57" t="str">
        <f t="shared" si="140"/>
        <v>19</v>
      </c>
      <c r="Q1502" s="57">
        <f t="shared" si="141"/>
        <v>23010019</v>
      </c>
      <c r="R1502" s="57">
        <f t="shared" si="142"/>
        <v>230100191</v>
      </c>
      <c r="S1502" s="64">
        <f t="shared" si="143"/>
        <v>60901111230119</v>
      </c>
      <c r="T1502" s="57" t="e">
        <f>COUNTIF(#REF!,tratycont!#REF!)</f>
        <v>#REF!</v>
      </c>
      <c r="V1502" s="59"/>
    </row>
    <row r="1503" spans="1:22" x14ac:dyDescent="0.2">
      <c r="A1503" s="57">
        <v>1502</v>
      </c>
      <c r="B1503" s="63">
        <v>6090121</v>
      </c>
      <c r="C1503" s="58">
        <v>1</v>
      </c>
      <c r="D1503" s="82">
        <v>1</v>
      </c>
      <c r="E1503" s="59" t="s">
        <v>7534</v>
      </c>
      <c r="F1503" s="59" t="s">
        <v>10740</v>
      </c>
      <c r="G1503" s="59" t="s">
        <v>10760</v>
      </c>
      <c r="H1503" s="74"/>
      <c r="I1503" s="59" t="s">
        <v>10761</v>
      </c>
      <c r="J1503" s="75"/>
      <c r="K1503" s="62">
        <v>43586</v>
      </c>
      <c r="L1503" s="74">
        <v>21</v>
      </c>
      <c r="M1503" s="57">
        <v>2</v>
      </c>
      <c r="N1503" s="57">
        <f t="shared" si="138"/>
        <v>1</v>
      </c>
      <c r="O1503" s="57">
        <f t="shared" si="139"/>
        <v>5</v>
      </c>
      <c r="P1503" s="57" t="str">
        <f t="shared" si="140"/>
        <v>19</v>
      </c>
      <c r="Q1503" s="57">
        <f t="shared" si="141"/>
        <v>1050019</v>
      </c>
      <c r="R1503" s="57">
        <f t="shared" si="142"/>
        <v>10500190</v>
      </c>
      <c r="S1503" s="64">
        <f t="shared" si="143"/>
        <v>60901210010519</v>
      </c>
      <c r="T1503" s="57" t="e">
        <f>COUNTIF(#REF!,tratycont!S691)</f>
        <v>#REF!</v>
      </c>
      <c r="V1503" s="59"/>
    </row>
    <row r="1504" spans="1:22" x14ac:dyDescent="0.2">
      <c r="A1504" s="57">
        <v>1503</v>
      </c>
      <c r="B1504" s="63">
        <v>6090131</v>
      </c>
      <c r="C1504" s="58">
        <v>1</v>
      </c>
      <c r="D1504" s="82">
        <v>2</v>
      </c>
      <c r="E1504" s="59" t="s">
        <v>7534</v>
      </c>
      <c r="F1504" s="59" t="s">
        <v>10740</v>
      </c>
      <c r="G1504" s="59" t="s">
        <v>10762</v>
      </c>
      <c r="H1504" s="74"/>
      <c r="I1504" s="59" t="s">
        <v>10763</v>
      </c>
      <c r="J1504" s="75">
        <v>1</v>
      </c>
      <c r="K1504" s="62">
        <v>43223</v>
      </c>
      <c r="L1504" s="74">
        <v>33</v>
      </c>
      <c r="M1504" s="57">
        <v>2</v>
      </c>
      <c r="N1504" s="57">
        <f t="shared" si="138"/>
        <v>3</v>
      </c>
      <c r="O1504" s="57">
        <f t="shared" si="139"/>
        <v>5</v>
      </c>
      <c r="P1504" s="57" t="str">
        <f t="shared" si="140"/>
        <v>18</v>
      </c>
      <c r="Q1504" s="57">
        <f t="shared" si="141"/>
        <v>3050018</v>
      </c>
      <c r="R1504" s="57">
        <f t="shared" si="142"/>
        <v>30500181</v>
      </c>
      <c r="S1504" s="64">
        <f t="shared" si="143"/>
        <v>60901311030518</v>
      </c>
      <c r="T1504" s="57" t="e">
        <f>COUNTIF(#REF!,tratycont!S537)</f>
        <v>#REF!</v>
      </c>
      <c r="V1504" s="59"/>
    </row>
    <row r="1505" spans="1:24" x14ac:dyDescent="0.2">
      <c r="A1505" s="57">
        <v>1504</v>
      </c>
      <c r="B1505" s="68">
        <v>6260011</v>
      </c>
      <c r="C1505" s="58">
        <v>1</v>
      </c>
      <c r="D1505" s="82">
        <v>1</v>
      </c>
      <c r="E1505" s="59" t="s">
        <v>7583</v>
      </c>
      <c r="F1505" s="59" t="s">
        <v>7615</v>
      </c>
      <c r="G1505" s="59" t="s">
        <v>10764</v>
      </c>
      <c r="H1505" s="60"/>
      <c r="I1505" s="59" t="s">
        <v>10765</v>
      </c>
      <c r="J1505" s="59">
        <v>2</v>
      </c>
      <c r="K1505" s="66">
        <v>43236</v>
      </c>
      <c r="L1505" s="63" t="e">
        <f ca="1">DATEDIF(#REF!,TODAY(),"M")</f>
        <v>#REF!</v>
      </c>
      <c r="M1505" s="57">
        <v>1</v>
      </c>
      <c r="N1505" s="57">
        <f t="shared" si="138"/>
        <v>16</v>
      </c>
      <c r="O1505" s="57">
        <f t="shared" si="139"/>
        <v>5</v>
      </c>
      <c r="P1505" s="57" t="str">
        <f t="shared" si="140"/>
        <v>18</v>
      </c>
      <c r="Q1505" s="57">
        <f t="shared" si="141"/>
        <v>16050018</v>
      </c>
      <c r="R1505" s="57">
        <f t="shared" si="142"/>
        <v>160500182</v>
      </c>
      <c r="S1505" s="64">
        <f t="shared" si="143"/>
        <v>62600112160518</v>
      </c>
      <c r="T1505" s="57" t="e">
        <f>COUNTIF(#REF!,tratycont!S915)</f>
        <v>#REF!</v>
      </c>
      <c r="V1505" s="63" t="s">
        <v>7790</v>
      </c>
    </row>
    <row r="1506" spans="1:24" x14ac:dyDescent="0.2">
      <c r="A1506" s="57">
        <v>1505</v>
      </c>
      <c r="B1506" s="68">
        <v>6260021</v>
      </c>
      <c r="C1506" s="58">
        <v>1</v>
      </c>
      <c r="D1506" s="82">
        <v>1</v>
      </c>
      <c r="E1506" s="59" t="s">
        <v>7583</v>
      </c>
      <c r="F1506" s="59" t="s">
        <v>7615</v>
      </c>
      <c r="G1506" s="59" t="s">
        <v>10766</v>
      </c>
      <c r="H1506" s="60"/>
      <c r="I1506" s="59" t="s">
        <v>10767</v>
      </c>
      <c r="J1506" s="59">
        <v>2</v>
      </c>
      <c r="K1506" s="66">
        <v>43231</v>
      </c>
      <c r="L1506" s="63" t="e">
        <f ca="1">DATEDIF(#REF!,TODAY(),"M")</f>
        <v>#REF!</v>
      </c>
      <c r="M1506" s="57">
        <v>1</v>
      </c>
      <c r="N1506" s="57">
        <f t="shared" si="138"/>
        <v>11</v>
      </c>
      <c r="O1506" s="57">
        <f t="shared" si="139"/>
        <v>5</v>
      </c>
      <c r="P1506" s="57" t="str">
        <f t="shared" si="140"/>
        <v>18</v>
      </c>
      <c r="Q1506" s="57">
        <f t="shared" si="141"/>
        <v>11050018</v>
      </c>
      <c r="R1506" s="57">
        <f t="shared" si="142"/>
        <v>110500182</v>
      </c>
      <c r="S1506" s="64">
        <f t="shared" si="143"/>
        <v>62600212110518</v>
      </c>
      <c r="T1506" s="57" t="e">
        <f>COUNTIF(#REF!,tratycont!S907)</f>
        <v>#REF!</v>
      </c>
      <c r="V1506" s="63" t="s">
        <v>7790</v>
      </c>
    </row>
    <row r="1507" spans="1:24" x14ac:dyDescent="0.2">
      <c r="A1507" s="57">
        <v>1506</v>
      </c>
      <c r="B1507" s="68">
        <v>6260031</v>
      </c>
      <c r="C1507" s="58">
        <v>1</v>
      </c>
      <c r="D1507" s="82">
        <v>1</v>
      </c>
      <c r="E1507" s="59" t="s">
        <v>7583</v>
      </c>
      <c r="F1507" s="59" t="s">
        <v>7615</v>
      </c>
      <c r="G1507" s="59" t="s">
        <v>10768</v>
      </c>
      <c r="H1507" s="60"/>
      <c r="I1507" s="59" t="s">
        <v>10769</v>
      </c>
      <c r="J1507" s="59">
        <v>2</v>
      </c>
      <c r="K1507" s="66">
        <v>43272</v>
      </c>
      <c r="L1507" s="63" t="e">
        <f ca="1">DATEDIF(#REF!,TODAY(),"M")</f>
        <v>#REF!</v>
      </c>
      <c r="M1507" s="57">
        <v>1</v>
      </c>
      <c r="N1507" s="57">
        <f t="shared" si="138"/>
        <v>21</v>
      </c>
      <c r="O1507" s="57">
        <f t="shared" si="139"/>
        <v>6</v>
      </c>
      <c r="P1507" s="57" t="str">
        <f t="shared" si="140"/>
        <v>18</v>
      </c>
      <c r="Q1507" s="57">
        <f t="shared" si="141"/>
        <v>21060018</v>
      </c>
      <c r="R1507" s="57">
        <f t="shared" si="142"/>
        <v>210600182</v>
      </c>
      <c r="S1507" s="64">
        <f t="shared" si="143"/>
        <v>62600312210618</v>
      </c>
      <c r="T1507" s="57" t="e">
        <f>COUNTIF(#REF!,tratycont!S913)</f>
        <v>#REF!</v>
      </c>
      <c r="V1507" s="63" t="s">
        <v>7790</v>
      </c>
    </row>
    <row r="1508" spans="1:24" x14ac:dyDescent="0.2">
      <c r="A1508" s="57">
        <v>1507</v>
      </c>
      <c r="B1508" s="68">
        <v>6260091</v>
      </c>
      <c r="C1508" s="58">
        <v>1</v>
      </c>
      <c r="D1508" s="82">
        <v>1</v>
      </c>
      <c r="E1508" s="59" t="s">
        <v>7583</v>
      </c>
      <c r="F1508" s="59" t="s">
        <v>7615</v>
      </c>
      <c r="G1508" s="59" t="s">
        <v>10770</v>
      </c>
      <c r="H1508" s="60"/>
      <c r="I1508" s="59" t="s">
        <v>10771</v>
      </c>
      <c r="J1508" s="59">
        <v>1</v>
      </c>
      <c r="K1508" s="66">
        <v>43349</v>
      </c>
      <c r="L1508" s="63" t="e">
        <f ca="1">DATEDIF(#REF!,TODAY(),"M")</f>
        <v>#REF!</v>
      </c>
      <c r="M1508" s="57">
        <v>1</v>
      </c>
      <c r="N1508" s="57">
        <f t="shared" si="138"/>
        <v>6</v>
      </c>
      <c r="O1508" s="57">
        <f t="shared" si="139"/>
        <v>9</v>
      </c>
      <c r="P1508" s="57" t="str">
        <f t="shared" si="140"/>
        <v>18</v>
      </c>
      <c r="Q1508" s="57">
        <f t="shared" si="141"/>
        <v>6090018</v>
      </c>
      <c r="R1508" s="57">
        <f t="shared" si="142"/>
        <v>60900181</v>
      </c>
      <c r="S1508" s="64">
        <f t="shared" si="143"/>
        <v>62600911060918</v>
      </c>
      <c r="T1508" s="57" t="e">
        <f>COUNTIF(#REF!,tratycont!S918)</f>
        <v>#REF!</v>
      </c>
      <c r="V1508" s="63" t="s">
        <v>7790</v>
      </c>
    </row>
    <row r="1509" spans="1:24" x14ac:dyDescent="0.2">
      <c r="A1509" s="57">
        <v>1508</v>
      </c>
      <c r="B1509" s="68">
        <v>6260101</v>
      </c>
      <c r="C1509" s="58">
        <v>1</v>
      </c>
      <c r="D1509" s="82">
        <v>0</v>
      </c>
      <c r="E1509" s="59" t="s">
        <v>7583</v>
      </c>
      <c r="F1509" s="59" t="s">
        <v>7615</v>
      </c>
      <c r="G1509" s="59" t="s">
        <v>10772</v>
      </c>
      <c r="H1509" s="60"/>
      <c r="I1509" s="59" t="s">
        <v>10773</v>
      </c>
      <c r="J1509" s="59">
        <v>2</v>
      </c>
      <c r="K1509" s="66">
        <v>43409</v>
      </c>
      <c r="L1509" s="63" t="e">
        <f ca="1">DATEDIF(#REF!,TODAY(),"M")</f>
        <v>#REF!</v>
      </c>
      <c r="M1509" s="57">
        <v>1</v>
      </c>
      <c r="N1509" s="57">
        <f t="shared" si="138"/>
        <v>5</v>
      </c>
      <c r="O1509" s="57">
        <f t="shared" si="139"/>
        <v>11</v>
      </c>
      <c r="P1509" s="57" t="str">
        <f t="shared" si="140"/>
        <v>18</v>
      </c>
      <c r="Q1509" s="57">
        <f t="shared" si="141"/>
        <v>5110018</v>
      </c>
      <c r="R1509" s="57">
        <f t="shared" si="142"/>
        <v>51100182</v>
      </c>
      <c r="S1509" s="64">
        <f t="shared" si="143"/>
        <v>62601012051118</v>
      </c>
      <c r="T1509" s="57" t="e">
        <f>COUNTIF(#REF!,tratycont!S917)</f>
        <v>#REF!</v>
      </c>
      <c r="V1509" s="63" t="s">
        <v>7790</v>
      </c>
    </row>
    <row r="1510" spans="1:24" x14ac:dyDescent="0.2">
      <c r="A1510" s="57">
        <v>1509</v>
      </c>
      <c r="B1510" s="68">
        <v>6260111</v>
      </c>
      <c r="C1510" s="58">
        <v>1</v>
      </c>
      <c r="D1510" s="82">
        <v>0</v>
      </c>
      <c r="E1510" s="59" t="s">
        <v>7583</v>
      </c>
      <c r="F1510" s="59" t="s">
        <v>7615</v>
      </c>
      <c r="G1510" s="59" t="s">
        <v>10774</v>
      </c>
      <c r="H1510" s="60"/>
      <c r="I1510" s="59" t="s">
        <v>10775</v>
      </c>
      <c r="J1510" s="59">
        <v>2</v>
      </c>
      <c r="K1510" s="66">
        <v>43391</v>
      </c>
      <c r="L1510" s="63" t="e">
        <f ca="1">DATEDIF(#REF!,TODAY(),"M")</f>
        <v>#REF!</v>
      </c>
      <c r="M1510" s="57">
        <v>1</v>
      </c>
      <c r="N1510" s="57">
        <f t="shared" si="138"/>
        <v>18</v>
      </c>
      <c r="O1510" s="57">
        <f t="shared" si="139"/>
        <v>10</v>
      </c>
      <c r="P1510" s="57" t="str">
        <f t="shared" si="140"/>
        <v>18</v>
      </c>
      <c r="Q1510" s="57">
        <f t="shared" si="141"/>
        <v>18100018</v>
      </c>
      <c r="R1510" s="57">
        <f t="shared" si="142"/>
        <v>181000182</v>
      </c>
      <c r="S1510" s="64">
        <f t="shared" si="143"/>
        <v>62601112181018</v>
      </c>
      <c r="T1510" s="57" t="e">
        <f>COUNTIF(#REF!,tratycont!S911)</f>
        <v>#REF!</v>
      </c>
      <c r="V1510" s="63" t="s">
        <v>7790</v>
      </c>
    </row>
    <row r="1511" spans="1:24" x14ac:dyDescent="0.2">
      <c r="A1511" s="57">
        <v>1510</v>
      </c>
      <c r="B1511" s="68">
        <v>6260121</v>
      </c>
      <c r="C1511" s="58">
        <v>1</v>
      </c>
      <c r="D1511" s="82">
        <v>1</v>
      </c>
      <c r="E1511" s="59" t="s">
        <v>7583</v>
      </c>
      <c r="F1511" s="59" t="s">
        <v>7615</v>
      </c>
      <c r="G1511" s="59" t="s">
        <v>10776</v>
      </c>
      <c r="H1511" s="60"/>
      <c r="I1511" s="59" t="s">
        <v>10777</v>
      </c>
      <c r="J1511" s="59">
        <v>1</v>
      </c>
      <c r="K1511" s="66">
        <v>43422</v>
      </c>
      <c r="L1511" s="63" t="e">
        <f ca="1">DATEDIF(#REF!,TODAY(),"M")</f>
        <v>#REF!</v>
      </c>
      <c r="M1511" s="57">
        <v>1</v>
      </c>
      <c r="N1511" s="57">
        <f t="shared" si="138"/>
        <v>18</v>
      </c>
      <c r="O1511" s="57">
        <f t="shared" si="139"/>
        <v>11</v>
      </c>
      <c r="P1511" s="57" t="str">
        <f t="shared" si="140"/>
        <v>18</v>
      </c>
      <c r="Q1511" s="57">
        <f t="shared" si="141"/>
        <v>18110018</v>
      </c>
      <c r="R1511" s="57">
        <f t="shared" si="142"/>
        <v>181100181</v>
      </c>
      <c r="S1511" s="64">
        <f t="shared" si="143"/>
        <v>62601211181118</v>
      </c>
      <c r="T1511" s="57" t="e">
        <f>COUNTIF(#REF!,tratycont!S920)</f>
        <v>#REF!</v>
      </c>
      <c r="V1511" s="63" t="s">
        <v>7790</v>
      </c>
    </row>
    <row r="1512" spans="1:24" x14ac:dyDescent="0.2">
      <c r="A1512" s="57">
        <v>1511</v>
      </c>
      <c r="B1512" s="68">
        <v>6260141</v>
      </c>
      <c r="C1512" s="58">
        <v>1</v>
      </c>
      <c r="D1512" s="82">
        <v>1</v>
      </c>
      <c r="E1512" s="59" t="s">
        <v>7583</v>
      </c>
      <c r="F1512" s="59" t="s">
        <v>7615</v>
      </c>
      <c r="G1512" s="59" t="s">
        <v>10778</v>
      </c>
      <c r="H1512" s="60"/>
      <c r="I1512" s="59" t="s">
        <v>10779</v>
      </c>
      <c r="J1512" s="59">
        <v>2</v>
      </c>
      <c r="K1512" s="66">
        <v>43367</v>
      </c>
      <c r="L1512" s="63" t="e">
        <f ca="1">DATEDIF(#REF!,TODAY(),"M")</f>
        <v>#REF!</v>
      </c>
      <c r="M1512" s="57">
        <v>1</v>
      </c>
      <c r="N1512" s="57">
        <f t="shared" si="138"/>
        <v>24</v>
      </c>
      <c r="O1512" s="57">
        <f t="shared" si="139"/>
        <v>9</v>
      </c>
      <c r="P1512" s="57" t="str">
        <f t="shared" si="140"/>
        <v>18</v>
      </c>
      <c r="Q1512" s="57">
        <f t="shared" si="141"/>
        <v>24090018</v>
      </c>
      <c r="R1512" s="57">
        <f t="shared" si="142"/>
        <v>240900182</v>
      </c>
      <c r="S1512" s="64">
        <f t="shared" si="143"/>
        <v>62601412240918</v>
      </c>
      <c r="T1512" s="57" t="e">
        <f>COUNTIF(#REF!,tratycont!S914)</f>
        <v>#REF!</v>
      </c>
      <c r="V1512" s="63" t="s">
        <v>7790</v>
      </c>
    </row>
    <row r="1513" spans="1:24" x14ac:dyDescent="0.2">
      <c r="A1513" s="57">
        <v>1512</v>
      </c>
      <c r="B1513" s="68">
        <v>6260151</v>
      </c>
      <c r="C1513" s="58">
        <v>1</v>
      </c>
      <c r="D1513" s="82">
        <v>1</v>
      </c>
      <c r="E1513" s="59" t="s">
        <v>7583</v>
      </c>
      <c r="F1513" s="59" t="s">
        <v>7615</v>
      </c>
      <c r="G1513" s="59" t="s">
        <v>10780</v>
      </c>
      <c r="H1513" s="72" t="s">
        <v>8000</v>
      </c>
      <c r="I1513" s="59"/>
      <c r="J1513" s="59"/>
      <c r="K1513" s="66"/>
      <c r="L1513" s="63"/>
      <c r="M1513" s="57">
        <v>1</v>
      </c>
      <c r="N1513" s="57">
        <f t="shared" si="138"/>
        <v>0</v>
      </c>
      <c r="O1513" s="57">
        <f t="shared" si="139"/>
        <v>1</v>
      </c>
      <c r="P1513" s="57" t="str">
        <f t="shared" si="140"/>
        <v>00</v>
      </c>
      <c r="Q1513" s="57">
        <f t="shared" si="141"/>
        <v>10000</v>
      </c>
      <c r="R1513" s="57">
        <f t="shared" si="142"/>
        <v>100000</v>
      </c>
      <c r="S1513" s="64">
        <f t="shared" si="143"/>
        <v>62601510000100</v>
      </c>
      <c r="T1513" s="57" t="e">
        <f>COUNTIF(#REF!,tratycont!S921)</f>
        <v>#REF!</v>
      </c>
      <c r="V1513" s="63" t="s">
        <v>7790</v>
      </c>
    </row>
    <row r="1514" spans="1:24" x14ac:dyDescent="0.2">
      <c r="A1514" s="57">
        <v>1513</v>
      </c>
      <c r="B1514" s="68">
        <v>6260161</v>
      </c>
      <c r="C1514" s="58">
        <v>1</v>
      </c>
      <c r="D1514" s="82">
        <v>0</v>
      </c>
      <c r="E1514" s="59" t="s">
        <v>7583</v>
      </c>
      <c r="F1514" s="59" t="s">
        <v>7615</v>
      </c>
      <c r="G1514" s="59" t="s">
        <v>10781</v>
      </c>
      <c r="H1514" s="60"/>
      <c r="I1514" s="59" t="s">
        <v>10782</v>
      </c>
      <c r="J1514" s="59">
        <v>1</v>
      </c>
      <c r="K1514" s="66">
        <v>43488</v>
      </c>
      <c r="L1514" s="63" t="e">
        <f ca="1">DATEDIF(#REF!,TODAY(),"M")</f>
        <v>#REF!</v>
      </c>
      <c r="M1514" s="57">
        <v>1</v>
      </c>
      <c r="N1514" s="57">
        <f t="shared" si="138"/>
        <v>23</v>
      </c>
      <c r="O1514" s="57">
        <f t="shared" si="139"/>
        <v>1</v>
      </c>
      <c r="P1514" s="57" t="str">
        <f t="shared" si="140"/>
        <v>19</v>
      </c>
      <c r="Q1514" s="57">
        <f t="shared" si="141"/>
        <v>23010019</v>
      </c>
      <c r="R1514" s="57">
        <f t="shared" si="142"/>
        <v>230100191</v>
      </c>
      <c r="S1514" s="64">
        <f t="shared" si="143"/>
        <v>62601611230119</v>
      </c>
      <c r="T1514" s="57" t="e">
        <f>COUNTIF(#REF!,tratycont!S916)</f>
        <v>#REF!</v>
      </c>
      <c r="V1514" s="63" t="s">
        <v>7790</v>
      </c>
    </row>
    <row r="1515" spans="1:24" x14ac:dyDescent="0.2">
      <c r="A1515" s="57">
        <v>1514</v>
      </c>
      <c r="B1515" s="58">
        <v>6260171</v>
      </c>
      <c r="C1515" s="58">
        <v>1</v>
      </c>
      <c r="D1515" s="82">
        <v>0</v>
      </c>
      <c r="E1515" s="59" t="s">
        <v>7583</v>
      </c>
      <c r="F1515" s="59" t="s">
        <v>7615</v>
      </c>
      <c r="G1515" s="59" t="s">
        <v>10783</v>
      </c>
      <c r="H1515" s="60"/>
      <c r="I1515" s="59" t="s">
        <v>10784</v>
      </c>
      <c r="J1515" s="59">
        <v>1</v>
      </c>
      <c r="K1515" s="66">
        <v>43730</v>
      </c>
      <c r="L1515" s="63" t="e">
        <f ca="1">DATEDIF(#REF!,TODAY(),"M")</f>
        <v>#REF!</v>
      </c>
      <c r="M1515" s="57">
        <v>1</v>
      </c>
      <c r="N1515" s="57">
        <f t="shared" si="138"/>
        <v>22</v>
      </c>
      <c r="O1515" s="57">
        <f t="shared" si="139"/>
        <v>9</v>
      </c>
      <c r="P1515" s="57" t="str">
        <f t="shared" si="140"/>
        <v>19</v>
      </c>
      <c r="Q1515" s="57">
        <f t="shared" si="141"/>
        <v>22090019</v>
      </c>
      <c r="R1515" s="57">
        <f t="shared" si="142"/>
        <v>220900191</v>
      </c>
      <c r="S1515" s="64">
        <f t="shared" si="143"/>
        <v>62601711220919</v>
      </c>
      <c r="T1515" s="57" t="e">
        <f>COUNTIF(#REF!,tratycont!S910)</f>
        <v>#REF!</v>
      </c>
      <c r="V1515" s="63" t="s">
        <v>8076</v>
      </c>
      <c r="X1515" s="73">
        <v>0.41044999999999998</v>
      </c>
    </row>
    <row r="1516" spans="1:24" x14ac:dyDescent="0.2">
      <c r="A1516" s="57">
        <v>1515</v>
      </c>
      <c r="B1516" s="58">
        <v>6260181</v>
      </c>
      <c r="C1516" s="58">
        <v>1</v>
      </c>
      <c r="D1516" s="82">
        <v>0</v>
      </c>
      <c r="E1516" s="59" t="s">
        <v>7583</v>
      </c>
      <c r="F1516" s="59" t="s">
        <v>7615</v>
      </c>
      <c r="G1516" s="59" t="s">
        <v>10785</v>
      </c>
      <c r="H1516" s="60"/>
      <c r="I1516" s="59" t="s">
        <v>10786</v>
      </c>
      <c r="J1516" s="59">
        <v>1</v>
      </c>
      <c r="K1516" s="66">
        <v>43646</v>
      </c>
      <c r="L1516" s="63" t="e">
        <f ca="1">DATEDIF(#REF!,TODAY(),"M")</f>
        <v>#REF!</v>
      </c>
      <c r="M1516" s="57">
        <v>1</v>
      </c>
      <c r="N1516" s="57">
        <f t="shared" si="138"/>
        <v>30</v>
      </c>
      <c r="O1516" s="57">
        <f t="shared" si="139"/>
        <v>6</v>
      </c>
      <c r="P1516" s="57" t="str">
        <f t="shared" si="140"/>
        <v>19</v>
      </c>
      <c r="Q1516" s="57">
        <f t="shared" si="141"/>
        <v>30060019</v>
      </c>
      <c r="R1516" s="57">
        <f t="shared" si="142"/>
        <v>300600191</v>
      </c>
      <c r="S1516" s="64">
        <f t="shared" si="143"/>
        <v>62601811300619</v>
      </c>
      <c r="T1516" s="57" t="e">
        <f>COUNTIF(#REF!,tratycont!S908)</f>
        <v>#REF!</v>
      </c>
      <c r="V1516" s="63" t="s">
        <v>8076</v>
      </c>
      <c r="X1516" s="73">
        <v>0.92125000000000001</v>
      </c>
    </row>
    <row r="1517" spans="1:24" x14ac:dyDescent="0.2">
      <c r="A1517" s="57">
        <v>1516</v>
      </c>
      <c r="B1517" s="63">
        <v>6320011</v>
      </c>
      <c r="C1517" s="58">
        <v>1</v>
      </c>
      <c r="D1517" s="82">
        <v>1</v>
      </c>
      <c r="E1517" s="59" t="s">
        <v>10016</v>
      </c>
      <c r="F1517" s="59" t="s">
        <v>10787</v>
      </c>
      <c r="G1517" s="59" t="s">
        <v>10788</v>
      </c>
      <c r="H1517" s="74"/>
      <c r="I1517" s="59" t="s">
        <v>10789</v>
      </c>
      <c r="J1517" s="75">
        <v>1</v>
      </c>
      <c r="K1517" s="62">
        <v>43308</v>
      </c>
      <c r="L1517" s="74">
        <v>30</v>
      </c>
      <c r="M1517" s="57">
        <v>2</v>
      </c>
      <c r="N1517" s="57">
        <f t="shared" si="138"/>
        <v>27</v>
      </c>
      <c r="O1517" s="57">
        <f t="shared" si="139"/>
        <v>7</v>
      </c>
      <c r="P1517" s="57" t="str">
        <f t="shared" si="140"/>
        <v>18</v>
      </c>
      <c r="Q1517" s="57">
        <f t="shared" si="141"/>
        <v>27070018</v>
      </c>
      <c r="R1517" s="57">
        <f t="shared" si="142"/>
        <v>270700181</v>
      </c>
      <c r="S1517" s="64">
        <f t="shared" si="143"/>
        <v>63200111270718</v>
      </c>
      <c r="T1517" s="57" t="e">
        <f>COUNTIF(#REF!,tratycont!S175)</f>
        <v>#REF!</v>
      </c>
      <c r="V1517" s="59"/>
    </row>
    <row r="1518" spans="1:24" x14ac:dyDescent="0.2">
      <c r="A1518" s="57">
        <v>1517</v>
      </c>
      <c r="B1518" s="63">
        <v>6320021</v>
      </c>
      <c r="C1518" s="58">
        <v>1</v>
      </c>
      <c r="D1518" s="82">
        <v>1</v>
      </c>
      <c r="E1518" s="59" t="s">
        <v>10016</v>
      </c>
      <c r="F1518" s="59" t="s">
        <v>10787</v>
      </c>
      <c r="G1518" s="59" t="s">
        <v>10790</v>
      </c>
      <c r="H1518" s="74"/>
      <c r="I1518" s="59" t="s">
        <v>10791</v>
      </c>
      <c r="J1518" s="75">
        <v>2</v>
      </c>
      <c r="K1518" s="62">
        <v>43209</v>
      </c>
      <c r="L1518" s="74">
        <v>33</v>
      </c>
      <c r="M1518" s="57">
        <v>2</v>
      </c>
      <c r="N1518" s="57">
        <f t="shared" si="138"/>
        <v>19</v>
      </c>
      <c r="O1518" s="57">
        <f t="shared" si="139"/>
        <v>4</v>
      </c>
      <c r="P1518" s="57" t="str">
        <f t="shared" si="140"/>
        <v>18</v>
      </c>
      <c r="Q1518" s="57">
        <f t="shared" si="141"/>
        <v>19040018</v>
      </c>
      <c r="R1518" s="57">
        <f t="shared" si="142"/>
        <v>190400182</v>
      </c>
      <c r="S1518" s="64">
        <f t="shared" si="143"/>
        <v>63200212190418</v>
      </c>
      <c r="T1518" s="57" t="e">
        <f>COUNTIF(#REF!,tratycont!S159)</f>
        <v>#REF!</v>
      </c>
      <c r="V1518" s="59"/>
    </row>
    <row r="1519" spans="1:24" x14ac:dyDescent="0.2">
      <c r="A1519" s="57">
        <v>1518</v>
      </c>
      <c r="B1519" s="63">
        <v>6320031</v>
      </c>
      <c r="C1519" s="58">
        <v>1</v>
      </c>
      <c r="D1519" s="82">
        <v>1</v>
      </c>
      <c r="E1519" s="59" t="s">
        <v>10016</v>
      </c>
      <c r="F1519" s="59" t="s">
        <v>10787</v>
      </c>
      <c r="G1519" s="59" t="s">
        <v>10792</v>
      </c>
      <c r="H1519" s="74"/>
      <c r="I1519" s="59" t="s">
        <v>10793</v>
      </c>
      <c r="J1519" s="75">
        <v>1</v>
      </c>
      <c r="K1519" s="62">
        <v>43192</v>
      </c>
      <c r="L1519" s="74">
        <v>34</v>
      </c>
      <c r="M1519" s="57">
        <v>2</v>
      </c>
      <c r="N1519" s="57">
        <f t="shared" si="138"/>
        <v>2</v>
      </c>
      <c r="O1519" s="57">
        <f t="shared" si="139"/>
        <v>4</v>
      </c>
      <c r="P1519" s="57" t="str">
        <f t="shared" si="140"/>
        <v>18</v>
      </c>
      <c r="Q1519" s="57">
        <f t="shared" si="141"/>
        <v>2040018</v>
      </c>
      <c r="R1519" s="57">
        <f t="shared" si="142"/>
        <v>20400181</v>
      </c>
      <c r="S1519" s="64">
        <f t="shared" si="143"/>
        <v>63200311020418</v>
      </c>
      <c r="T1519" s="57" t="e">
        <f>COUNTIF(#REF!,tratycont!S162)</f>
        <v>#REF!</v>
      </c>
      <c r="V1519" s="59"/>
    </row>
    <row r="1520" spans="1:24" x14ac:dyDescent="0.2">
      <c r="A1520" s="57">
        <v>1519</v>
      </c>
      <c r="B1520" s="63">
        <v>6320041</v>
      </c>
      <c r="C1520" s="58">
        <v>1</v>
      </c>
      <c r="D1520" s="82">
        <v>1</v>
      </c>
      <c r="E1520" s="59" t="s">
        <v>10016</v>
      </c>
      <c r="F1520" s="59" t="s">
        <v>10787</v>
      </c>
      <c r="G1520" s="59" t="s">
        <v>10794</v>
      </c>
      <c r="H1520" s="74"/>
      <c r="I1520" s="59" t="s">
        <v>10795</v>
      </c>
      <c r="J1520" s="75">
        <v>1</v>
      </c>
      <c r="K1520" s="62">
        <v>43190</v>
      </c>
      <c r="L1520" s="74">
        <v>34</v>
      </c>
      <c r="M1520" s="57">
        <v>2</v>
      </c>
      <c r="N1520" s="57">
        <f t="shared" si="138"/>
        <v>31</v>
      </c>
      <c r="O1520" s="57">
        <f t="shared" si="139"/>
        <v>3</v>
      </c>
      <c r="P1520" s="57" t="str">
        <f t="shared" si="140"/>
        <v>18</v>
      </c>
      <c r="Q1520" s="57">
        <f t="shared" si="141"/>
        <v>31030018</v>
      </c>
      <c r="R1520" s="57">
        <f t="shared" si="142"/>
        <v>310300181</v>
      </c>
      <c r="S1520" s="64">
        <f t="shared" si="143"/>
        <v>63200411310318</v>
      </c>
      <c r="T1520" s="57" t="e">
        <f>COUNTIF(#REF!,tratycont!S160)</f>
        <v>#REF!</v>
      </c>
      <c r="V1520" s="59"/>
    </row>
    <row r="1521" spans="1:22" x14ac:dyDescent="0.2">
      <c r="A1521" s="57">
        <v>1520</v>
      </c>
      <c r="B1521" s="63">
        <v>6320051</v>
      </c>
      <c r="C1521" s="58">
        <v>1</v>
      </c>
      <c r="D1521" s="82">
        <v>1</v>
      </c>
      <c r="E1521" s="59" t="s">
        <v>10016</v>
      </c>
      <c r="F1521" s="59" t="s">
        <v>10787</v>
      </c>
      <c r="G1521" s="59" t="s">
        <v>10796</v>
      </c>
      <c r="H1521" s="74"/>
      <c r="I1521" s="59" t="s">
        <v>10797</v>
      </c>
      <c r="J1521" s="75">
        <v>2</v>
      </c>
      <c r="K1521" s="62">
        <v>43214</v>
      </c>
      <c r="L1521" s="74">
        <v>33</v>
      </c>
      <c r="M1521" s="57">
        <v>2</v>
      </c>
      <c r="N1521" s="57">
        <f t="shared" si="138"/>
        <v>24</v>
      </c>
      <c r="O1521" s="57">
        <f t="shared" si="139"/>
        <v>4</v>
      </c>
      <c r="P1521" s="57" t="str">
        <f t="shared" si="140"/>
        <v>18</v>
      </c>
      <c r="Q1521" s="57">
        <f t="shared" si="141"/>
        <v>24040018</v>
      </c>
      <c r="R1521" s="57">
        <f t="shared" si="142"/>
        <v>240400182</v>
      </c>
      <c r="S1521" s="64">
        <f t="shared" si="143"/>
        <v>63200512240418</v>
      </c>
      <c r="T1521" s="57" t="e">
        <f>COUNTIF(#REF!,tratycont!S615)</f>
        <v>#REF!</v>
      </c>
      <c r="V1521" s="59"/>
    </row>
    <row r="1522" spans="1:22" x14ac:dyDescent="0.2">
      <c r="A1522" s="57">
        <v>1521</v>
      </c>
      <c r="B1522" s="63">
        <v>6320061</v>
      </c>
      <c r="C1522" s="58">
        <v>1</v>
      </c>
      <c r="D1522" s="82">
        <v>1</v>
      </c>
      <c r="E1522" s="59" t="s">
        <v>10016</v>
      </c>
      <c r="F1522" s="59" t="s">
        <v>10787</v>
      </c>
      <c r="G1522" s="59" t="s">
        <v>10798</v>
      </c>
      <c r="H1522" s="74"/>
      <c r="I1522" s="59" t="s">
        <v>10799</v>
      </c>
      <c r="J1522" s="75">
        <v>1</v>
      </c>
      <c r="K1522" s="62">
        <v>43286</v>
      </c>
      <c r="L1522" s="74">
        <v>31</v>
      </c>
      <c r="M1522" s="57">
        <v>2</v>
      </c>
      <c r="N1522" s="57">
        <f t="shared" si="138"/>
        <v>5</v>
      </c>
      <c r="O1522" s="57">
        <f t="shared" si="139"/>
        <v>7</v>
      </c>
      <c r="P1522" s="57" t="str">
        <f t="shared" si="140"/>
        <v>18</v>
      </c>
      <c r="Q1522" s="57">
        <f t="shared" si="141"/>
        <v>5070018</v>
      </c>
      <c r="R1522" s="57">
        <f t="shared" si="142"/>
        <v>50700181</v>
      </c>
      <c r="S1522" s="64">
        <f t="shared" si="143"/>
        <v>63200611050718</v>
      </c>
      <c r="T1522" s="57" t="e">
        <f>COUNTIF(#REF!,tratycont!S263)</f>
        <v>#REF!</v>
      </c>
      <c r="V1522" s="59"/>
    </row>
    <row r="1523" spans="1:22" x14ac:dyDescent="0.2">
      <c r="A1523" s="57">
        <v>1522</v>
      </c>
      <c r="B1523" s="63">
        <v>6320071</v>
      </c>
      <c r="C1523" s="58">
        <v>1</v>
      </c>
      <c r="D1523" s="82">
        <v>1</v>
      </c>
      <c r="E1523" s="59" t="s">
        <v>10016</v>
      </c>
      <c r="F1523" s="59" t="s">
        <v>10787</v>
      </c>
      <c r="G1523" s="59" t="s">
        <v>10800</v>
      </c>
      <c r="H1523" s="74"/>
      <c r="I1523" s="59" t="s">
        <v>10801</v>
      </c>
      <c r="J1523" s="75">
        <v>2</v>
      </c>
      <c r="K1523" s="62">
        <v>43285</v>
      </c>
      <c r="L1523" s="74">
        <v>31</v>
      </c>
      <c r="M1523" s="57">
        <v>2</v>
      </c>
      <c r="N1523" s="57">
        <f t="shared" si="138"/>
        <v>4</v>
      </c>
      <c r="O1523" s="57">
        <f t="shared" si="139"/>
        <v>7</v>
      </c>
      <c r="P1523" s="57" t="str">
        <f t="shared" si="140"/>
        <v>18</v>
      </c>
      <c r="Q1523" s="57">
        <f t="shared" si="141"/>
        <v>4070018</v>
      </c>
      <c r="R1523" s="57">
        <f t="shared" si="142"/>
        <v>40700182</v>
      </c>
      <c r="S1523" s="64">
        <f t="shared" si="143"/>
        <v>63200712040718</v>
      </c>
      <c r="T1523" s="57" t="e">
        <f>COUNTIF(#REF!,tratycont!S172)</f>
        <v>#REF!</v>
      </c>
      <c r="V1523" s="59"/>
    </row>
    <row r="1524" spans="1:22" x14ac:dyDescent="0.2">
      <c r="A1524" s="57">
        <v>1523</v>
      </c>
      <c r="B1524" s="63">
        <v>6320081</v>
      </c>
      <c r="C1524" s="58">
        <v>1</v>
      </c>
      <c r="D1524" s="82">
        <v>1</v>
      </c>
      <c r="E1524" s="59" t="s">
        <v>10016</v>
      </c>
      <c r="F1524" s="59" t="s">
        <v>10787</v>
      </c>
      <c r="G1524" s="59" t="s">
        <v>10802</v>
      </c>
      <c r="H1524" s="74"/>
      <c r="I1524" s="59" t="s">
        <v>10803</v>
      </c>
      <c r="J1524" s="75">
        <v>1</v>
      </c>
      <c r="K1524" s="62">
        <v>43216</v>
      </c>
      <c r="L1524" s="74">
        <v>33</v>
      </c>
      <c r="M1524" s="57">
        <v>2</v>
      </c>
      <c r="N1524" s="57">
        <f t="shared" si="138"/>
        <v>26</v>
      </c>
      <c r="O1524" s="57">
        <f t="shared" si="139"/>
        <v>4</v>
      </c>
      <c r="P1524" s="57" t="str">
        <f t="shared" si="140"/>
        <v>18</v>
      </c>
      <c r="Q1524" s="57">
        <f t="shared" si="141"/>
        <v>26040018</v>
      </c>
      <c r="R1524" s="57">
        <f t="shared" si="142"/>
        <v>260400181</v>
      </c>
      <c r="S1524" s="64">
        <f t="shared" si="143"/>
        <v>63200811260418</v>
      </c>
      <c r="T1524" s="57" t="e">
        <f>COUNTIF(#REF!,tratycont!S171)</f>
        <v>#REF!</v>
      </c>
      <c r="V1524" s="59"/>
    </row>
    <row r="1525" spans="1:22" x14ac:dyDescent="0.2">
      <c r="A1525" s="57">
        <v>1524</v>
      </c>
      <c r="B1525" s="63">
        <v>6320091</v>
      </c>
      <c r="C1525" s="58">
        <v>1</v>
      </c>
      <c r="D1525" s="82">
        <v>1</v>
      </c>
      <c r="E1525" s="59" t="s">
        <v>10016</v>
      </c>
      <c r="F1525" s="59" t="s">
        <v>10787</v>
      </c>
      <c r="G1525" s="59" t="s">
        <v>10804</v>
      </c>
      <c r="H1525" s="74"/>
      <c r="I1525" s="59" t="s">
        <v>10805</v>
      </c>
      <c r="J1525" s="75">
        <v>2</v>
      </c>
      <c r="K1525" s="62">
        <v>43222</v>
      </c>
      <c r="L1525" s="74">
        <v>33</v>
      </c>
      <c r="M1525" s="57">
        <v>2</v>
      </c>
      <c r="N1525" s="57">
        <f t="shared" si="138"/>
        <v>2</v>
      </c>
      <c r="O1525" s="57">
        <f t="shared" si="139"/>
        <v>5</v>
      </c>
      <c r="P1525" s="57" t="str">
        <f t="shared" si="140"/>
        <v>18</v>
      </c>
      <c r="Q1525" s="57">
        <f t="shared" si="141"/>
        <v>2050018</v>
      </c>
      <c r="R1525" s="57">
        <f t="shared" si="142"/>
        <v>20500182</v>
      </c>
      <c r="S1525" s="64">
        <f t="shared" si="143"/>
        <v>63200912020518</v>
      </c>
      <c r="T1525" s="57" t="e">
        <f>COUNTIF(#REF!,tratycont!S182)</f>
        <v>#REF!</v>
      </c>
      <c r="V1525" s="59"/>
    </row>
    <row r="1526" spans="1:22" x14ac:dyDescent="0.2">
      <c r="A1526" s="57">
        <v>1525</v>
      </c>
      <c r="B1526" s="63">
        <v>6320111</v>
      </c>
      <c r="C1526" s="58">
        <v>1</v>
      </c>
      <c r="D1526" s="82">
        <v>1</v>
      </c>
      <c r="E1526" s="59" t="s">
        <v>10016</v>
      </c>
      <c r="F1526" s="59" t="s">
        <v>10787</v>
      </c>
      <c r="G1526" s="59" t="s">
        <v>10806</v>
      </c>
      <c r="H1526" s="74"/>
      <c r="I1526" s="59" t="s">
        <v>10807</v>
      </c>
      <c r="J1526" s="75">
        <v>2</v>
      </c>
      <c r="K1526" s="62">
        <v>43222</v>
      </c>
      <c r="L1526" s="74">
        <v>33</v>
      </c>
      <c r="M1526" s="57">
        <v>2</v>
      </c>
      <c r="N1526" s="57">
        <f t="shared" si="138"/>
        <v>2</v>
      </c>
      <c r="O1526" s="57">
        <f t="shared" si="139"/>
        <v>5</v>
      </c>
      <c r="P1526" s="57" t="str">
        <f t="shared" si="140"/>
        <v>18</v>
      </c>
      <c r="Q1526" s="57">
        <f t="shared" si="141"/>
        <v>2050018</v>
      </c>
      <c r="R1526" s="57">
        <f t="shared" si="142"/>
        <v>20500182</v>
      </c>
      <c r="S1526" s="64">
        <f t="shared" si="143"/>
        <v>63201112020518</v>
      </c>
      <c r="T1526" s="57" t="e">
        <f>COUNTIF(#REF!,tratycont!S163)</f>
        <v>#REF!</v>
      </c>
      <c r="V1526" s="59"/>
    </row>
    <row r="1527" spans="1:22" x14ac:dyDescent="0.2">
      <c r="A1527" s="57">
        <v>1526</v>
      </c>
      <c r="B1527" s="63">
        <v>6320111</v>
      </c>
      <c r="C1527" s="58">
        <v>1</v>
      </c>
      <c r="D1527" s="82">
        <v>1</v>
      </c>
      <c r="E1527" s="59" t="s">
        <v>10016</v>
      </c>
      <c r="F1527" s="59" t="s">
        <v>10787</v>
      </c>
      <c r="G1527" s="59" t="s">
        <v>10808</v>
      </c>
      <c r="H1527" s="74"/>
      <c r="I1527" s="59" t="s">
        <v>10809</v>
      </c>
      <c r="J1527" s="75">
        <v>1</v>
      </c>
      <c r="K1527" s="62">
        <v>43411</v>
      </c>
      <c r="L1527" s="74">
        <v>27</v>
      </c>
      <c r="M1527" s="57">
        <v>2</v>
      </c>
      <c r="N1527" s="57">
        <f t="shared" si="138"/>
        <v>7</v>
      </c>
      <c r="O1527" s="57">
        <f t="shared" si="139"/>
        <v>11</v>
      </c>
      <c r="P1527" s="57" t="str">
        <f t="shared" si="140"/>
        <v>18</v>
      </c>
      <c r="Q1527" s="57">
        <f t="shared" si="141"/>
        <v>7110018</v>
      </c>
      <c r="R1527" s="57">
        <f t="shared" si="142"/>
        <v>71100181</v>
      </c>
      <c r="S1527" s="64">
        <f t="shared" si="143"/>
        <v>63201111071118</v>
      </c>
      <c r="T1527" s="57" t="e">
        <f>COUNTIF(#REF!,tratycont!S167)</f>
        <v>#REF!</v>
      </c>
      <c r="V1527" s="59"/>
    </row>
    <row r="1528" spans="1:22" x14ac:dyDescent="0.2">
      <c r="A1528" s="57">
        <v>1527</v>
      </c>
      <c r="B1528" s="63">
        <v>6320121</v>
      </c>
      <c r="C1528" s="58">
        <v>1</v>
      </c>
      <c r="D1528" s="82">
        <v>1</v>
      </c>
      <c r="E1528" s="59" t="s">
        <v>10016</v>
      </c>
      <c r="F1528" s="59" t="s">
        <v>10787</v>
      </c>
      <c r="G1528" s="59" t="s">
        <v>10810</v>
      </c>
      <c r="H1528" s="74"/>
      <c r="I1528" s="59" t="s">
        <v>10811</v>
      </c>
      <c r="J1528" s="75">
        <v>1</v>
      </c>
      <c r="K1528" s="62">
        <v>43183</v>
      </c>
      <c r="L1528" s="74">
        <v>34</v>
      </c>
      <c r="M1528" s="57">
        <v>2</v>
      </c>
      <c r="N1528" s="57">
        <f t="shared" si="138"/>
        <v>24</v>
      </c>
      <c r="O1528" s="57">
        <f t="shared" si="139"/>
        <v>3</v>
      </c>
      <c r="P1528" s="57" t="str">
        <f t="shared" si="140"/>
        <v>18</v>
      </c>
      <c r="Q1528" s="57">
        <f t="shared" si="141"/>
        <v>24030018</v>
      </c>
      <c r="R1528" s="57">
        <f t="shared" si="142"/>
        <v>240300181</v>
      </c>
      <c r="S1528" s="64">
        <f t="shared" si="143"/>
        <v>63201211240318</v>
      </c>
      <c r="T1528" s="57" t="e">
        <f>COUNTIF(#REF!,tratycont!S169)</f>
        <v>#REF!</v>
      </c>
      <c r="V1528" s="59"/>
    </row>
    <row r="1529" spans="1:22" x14ac:dyDescent="0.2">
      <c r="A1529" s="57">
        <v>1528</v>
      </c>
      <c r="B1529" s="63">
        <v>6320141</v>
      </c>
      <c r="C1529" s="58">
        <v>1</v>
      </c>
      <c r="D1529" s="82">
        <v>1</v>
      </c>
      <c r="E1529" s="59" t="s">
        <v>10016</v>
      </c>
      <c r="F1529" s="59" t="s">
        <v>10787</v>
      </c>
      <c r="G1529" s="59" t="s">
        <v>10812</v>
      </c>
      <c r="H1529" s="74"/>
      <c r="I1529" s="59" t="s">
        <v>10813</v>
      </c>
      <c r="J1529" s="75">
        <v>1</v>
      </c>
      <c r="K1529" s="62">
        <v>43197</v>
      </c>
      <c r="L1529" s="74">
        <v>34</v>
      </c>
      <c r="M1529" s="57">
        <v>2</v>
      </c>
      <c r="N1529" s="57">
        <f t="shared" si="138"/>
        <v>7</v>
      </c>
      <c r="O1529" s="57">
        <f t="shared" si="139"/>
        <v>4</v>
      </c>
      <c r="P1529" s="57" t="str">
        <f t="shared" si="140"/>
        <v>18</v>
      </c>
      <c r="Q1529" s="57">
        <f t="shared" si="141"/>
        <v>7040018</v>
      </c>
      <c r="R1529" s="57">
        <f t="shared" si="142"/>
        <v>70400181</v>
      </c>
      <c r="S1529" s="64">
        <f t="shared" si="143"/>
        <v>63201411070418</v>
      </c>
      <c r="T1529" s="57" t="e">
        <f>COUNTIF(#REF!,tratycont!S161)</f>
        <v>#REF!</v>
      </c>
      <c r="V1529" s="59"/>
    </row>
    <row r="1530" spans="1:22" x14ac:dyDescent="0.2">
      <c r="A1530" s="57">
        <v>1529</v>
      </c>
      <c r="B1530" s="63">
        <v>6320151</v>
      </c>
      <c r="C1530" s="58">
        <v>1</v>
      </c>
      <c r="D1530" s="82">
        <v>1</v>
      </c>
      <c r="E1530" s="59" t="s">
        <v>10016</v>
      </c>
      <c r="F1530" s="59" t="s">
        <v>10787</v>
      </c>
      <c r="G1530" s="59" t="s">
        <v>10814</v>
      </c>
      <c r="H1530" s="74"/>
      <c r="I1530" s="59" t="s">
        <v>10815</v>
      </c>
      <c r="J1530" s="75">
        <v>2</v>
      </c>
      <c r="K1530" s="62">
        <v>43234</v>
      </c>
      <c r="L1530" s="74">
        <v>32</v>
      </c>
      <c r="M1530" s="57">
        <v>2</v>
      </c>
      <c r="N1530" s="57">
        <f t="shared" si="138"/>
        <v>14</v>
      </c>
      <c r="O1530" s="57">
        <f t="shared" si="139"/>
        <v>5</v>
      </c>
      <c r="P1530" s="57" t="str">
        <f t="shared" si="140"/>
        <v>18</v>
      </c>
      <c r="Q1530" s="57">
        <f t="shared" si="141"/>
        <v>14050018</v>
      </c>
      <c r="R1530" s="57">
        <f t="shared" si="142"/>
        <v>140500182</v>
      </c>
      <c r="S1530" s="64">
        <f t="shared" si="143"/>
        <v>63201512140518</v>
      </c>
      <c r="T1530" s="57" t="e">
        <f>COUNTIF(#REF!,tratycont!S181)</f>
        <v>#REF!</v>
      </c>
      <c r="V1530" s="59"/>
    </row>
    <row r="1531" spans="1:22" x14ac:dyDescent="0.2">
      <c r="A1531" s="57">
        <v>1530</v>
      </c>
      <c r="B1531" s="63">
        <v>6320161</v>
      </c>
      <c r="C1531" s="58">
        <v>1</v>
      </c>
      <c r="D1531" s="82">
        <v>1</v>
      </c>
      <c r="E1531" s="59" t="s">
        <v>10016</v>
      </c>
      <c r="F1531" s="59" t="s">
        <v>10787</v>
      </c>
      <c r="G1531" s="59" t="s">
        <v>10816</v>
      </c>
      <c r="H1531" s="74"/>
      <c r="I1531" s="59" t="s">
        <v>10817</v>
      </c>
      <c r="J1531" s="75">
        <v>2</v>
      </c>
      <c r="K1531" s="62">
        <v>43265</v>
      </c>
      <c r="L1531" s="74">
        <v>31</v>
      </c>
      <c r="M1531" s="57">
        <v>2</v>
      </c>
      <c r="N1531" s="57">
        <f t="shared" si="138"/>
        <v>14</v>
      </c>
      <c r="O1531" s="57">
        <f t="shared" si="139"/>
        <v>6</v>
      </c>
      <c r="P1531" s="57" t="str">
        <f t="shared" si="140"/>
        <v>18</v>
      </c>
      <c r="Q1531" s="57">
        <f t="shared" si="141"/>
        <v>14060018</v>
      </c>
      <c r="R1531" s="57">
        <f t="shared" si="142"/>
        <v>140600182</v>
      </c>
      <c r="S1531" s="64">
        <f t="shared" si="143"/>
        <v>63201612140618</v>
      </c>
      <c r="T1531" s="57" t="e">
        <f>COUNTIF(#REF!,tratycont!S612)</f>
        <v>#REF!</v>
      </c>
      <c r="V1531" s="59"/>
    </row>
    <row r="1532" spans="1:22" x14ac:dyDescent="0.2">
      <c r="A1532" s="57">
        <v>1531</v>
      </c>
      <c r="B1532" s="63">
        <v>6320171</v>
      </c>
      <c r="C1532" s="58">
        <v>1</v>
      </c>
      <c r="D1532" s="82">
        <v>1</v>
      </c>
      <c r="E1532" s="59" t="s">
        <v>10016</v>
      </c>
      <c r="F1532" s="59" t="s">
        <v>10787</v>
      </c>
      <c r="G1532" s="59" t="s">
        <v>10818</v>
      </c>
      <c r="H1532" s="74"/>
      <c r="I1532" s="59" t="s">
        <v>10819</v>
      </c>
      <c r="J1532" s="75">
        <v>1</v>
      </c>
      <c r="K1532" s="62">
        <v>43209</v>
      </c>
      <c r="L1532" s="74">
        <v>33</v>
      </c>
      <c r="M1532" s="57">
        <v>2</v>
      </c>
      <c r="N1532" s="57">
        <f t="shared" si="138"/>
        <v>19</v>
      </c>
      <c r="O1532" s="57">
        <f t="shared" si="139"/>
        <v>4</v>
      </c>
      <c r="P1532" s="57" t="str">
        <f t="shared" si="140"/>
        <v>18</v>
      </c>
      <c r="Q1532" s="57">
        <f t="shared" si="141"/>
        <v>19040018</v>
      </c>
      <c r="R1532" s="57">
        <f t="shared" si="142"/>
        <v>190400181</v>
      </c>
      <c r="S1532" s="64">
        <f t="shared" si="143"/>
        <v>63201711190418</v>
      </c>
      <c r="T1532" s="57" t="e">
        <f>COUNTIF(#REF!,tratycont!S264)</f>
        <v>#REF!</v>
      </c>
      <c r="V1532" s="59"/>
    </row>
    <row r="1533" spans="1:22" x14ac:dyDescent="0.2">
      <c r="A1533" s="57">
        <v>1532</v>
      </c>
      <c r="B1533" s="63">
        <v>6320181</v>
      </c>
      <c r="C1533" s="58">
        <v>1</v>
      </c>
      <c r="D1533" s="82">
        <v>1</v>
      </c>
      <c r="E1533" s="59" t="s">
        <v>10016</v>
      </c>
      <c r="F1533" s="59" t="s">
        <v>10787</v>
      </c>
      <c r="G1533" s="59" t="s">
        <v>10820</v>
      </c>
      <c r="H1533" s="74"/>
      <c r="I1533" s="59" t="s">
        <v>10821</v>
      </c>
      <c r="J1533" s="75">
        <v>1</v>
      </c>
      <c r="K1533" s="62">
        <v>43336</v>
      </c>
      <c r="L1533" s="74">
        <v>29</v>
      </c>
      <c r="M1533" s="57">
        <v>2</v>
      </c>
      <c r="N1533" s="57">
        <f t="shared" si="138"/>
        <v>24</v>
      </c>
      <c r="O1533" s="57">
        <f t="shared" si="139"/>
        <v>8</v>
      </c>
      <c r="P1533" s="57" t="str">
        <f t="shared" si="140"/>
        <v>18</v>
      </c>
      <c r="Q1533" s="57">
        <f t="shared" si="141"/>
        <v>24080018</v>
      </c>
      <c r="R1533" s="57">
        <f t="shared" si="142"/>
        <v>240800181</v>
      </c>
      <c r="S1533" s="64">
        <f t="shared" si="143"/>
        <v>63201811240818</v>
      </c>
      <c r="T1533" s="57" t="e">
        <f>COUNTIF(#REF!,tratycont!S262)</f>
        <v>#REF!</v>
      </c>
      <c r="V1533" s="59"/>
    </row>
    <row r="1534" spans="1:22" x14ac:dyDescent="0.2">
      <c r="A1534" s="57">
        <v>1533</v>
      </c>
      <c r="B1534" s="63">
        <v>6320191</v>
      </c>
      <c r="C1534" s="58">
        <v>1</v>
      </c>
      <c r="D1534" s="82">
        <v>1</v>
      </c>
      <c r="E1534" s="59" t="s">
        <v>10016</v>
      </c>
      <c r="F1534" s="59" t="s">
        <v>10787</v>
      </c>
      <c r="G1534" s="59" t="s">
        <v>10822</v>
      </c>
      <c r="H1534" s="74"/>
      <c r="I1534" s="59" t="s">
        <v>10823</v>
      </c>
      <c r="J1534" s="75">
        <v>2</v>
      </c>
      <c r="K1534" s="62">
        <v>43336</v>
      </c>
      <c r="L1534" s="74">
        <v>29</v>
      </c>
      <c r="M1534" s="57">
        <v>2</v>
      </c>
      <c r="N1534" s="57">
        <f t="shared" si="138"/>
        <v>24</v>
      </c>
      <c r="O1534" s="57">
        <f t="shared" si="139"/>
        <v>8</v>
      </c>
      <c r="P1534" s="57" t="str">
        <f t="shared" si="140"/>
        <v>18</v>
      </c>
      <c r="Q1534" s="57">
        <f t="shared" si="141"/>
        <v>24080018</v>
      </c>
      <c r="R1534" s="57">
        <f t="shared" si="142"/>
        <v>240800182</v>
      </c>
      <c r="S1534" s="64">
        <f t="shared" si="143"/>
        <v>63201912240818</v>
      </c>
      <c r="T1534" s="57" t="e">
        <f>COUNTIF(#REF!,tratycont!S164)</f>
        <v>#REF!</v>
      </c>
      <c r="V1534" s="59"/>
    </row>
    <row r="1535" spans="1:22" x14ac:dyDescent="0.2">
      <c r="A1535" s="57">
        <v>1534</v>
      </c>
      <c r="B1535" s="63">
        <v>6320201</v>
      </c>
      <c r="C1535" s="58">
        <v>1</v>
      </c>
      <c r="D1535" s="82">
        <v>0</v>
      </c>
      <c r="E1535" s="59" t="s">
        <v>10016</v>
      </c>
      <c r="F1535" s="59" t="s">
        <v>10787</v>
      </c>
      <c r="G1535" s="59" t="s">
        <v>10824</v>
      </c>
      <c r="H1535" s="74"/>
      <c r="I1535" s="59" t="s">
        <v>10825</v>
      </c>
      <c r="J1535" s="75">
        <v>1</v>
      </c>
      <c r="K1535" s="62">
        <v>43445</v>
      </c>
      <c r="L1535" s="74">
        <v>25</v>
      </c>
      <c r="M1535" s="57">
        <v>2</v>
      </c>
      <c r="N1535" s="57">
        <f t="shared" si="138"/>
        <v>11</v>
      </c>
      <c r="O1535" s="57">
        <f t="shared" si="139"/>
        <v>12</v>
      </c>
      <c r="P1535" s="57" t="str">
        <f t="shared" si="140"/>
        <v>18</v>
      </c>
      <c r="Q1535" s="57">
        <f t="shared" si="141"/>
        <v>11120018</v>
      </c>
      <c r="R1535" s="57">
        <f t="shared" si="142"/>
        <v>111200181</v>
      </c>
      <c r="S1535" s="64">
        <f t="shared" si="143"/>
        <v>63202011111218</v>
      </c>
      <c r="T1535" s="57" t="e">
        <f>COUNTIF(#REF!,tratycont!S178)</f>
        <v>#REF!</v>
      </c>
      <c r="V1535" s="59"/>
    </row>
    <row r="1536" spans="1:22" x14ac:dyDescent="0.2">
      <c r="A1536" s="57">
        <v>1535</v>
      </c>
      <c r="B1536" s="63">
        <v>6320211</v>
      </c>
      <c r="C1536" s="58">
        <v>1</v>
      </c>
      <c r="D1536" s="82">
        <v>0</v>
      </c>
      <c r="E1536" s="59" t="s">
        <v>10016</v>
      </c>
      <c r="F1536" s="59" t="s">
        <v>10787</v>
      </c>
      <c r="G1536" s="59" t="s">
        <v>10826</v>
      </c>
      <c r="H1536" s="74"/>
      <c r="I1536" s="59" t="s">
        <v>10827</v>
      </c>
      <c r="J1536" s="75">
        <v>1</v>
      </c>
      <c r="K1536" s="62">
        <v>43421</v>
      </c>
      <c r="L1536" s="74">
        <v>26</v>
      </c>
      <c r="M1536" s="57">
        <v>2</v>
      </c>
      <c r="N1536" s="57">
        <f t="shared" si="138"/>
        <v>17</v>
      </c>
      <c r="O1536" s="57">
        <f t="shared" si="139"/>
        <v>11</v>
      </c>
      <c r="P1536" s="57" t="str">
        <f t="shared" si="140"/>
        <v>18</v>
      </c>
      <c r="Q1536" s="57">
        <f t="shared" si="141"/>
        <v>17110018</v>
      </c>
      <c r="R1536" s="57">
        <f t="shared" si="142"/>
        <v>171100181</v>
      </c>
      <c r="S1536" s="64">
        <f t="shared" si="143"/>
        <v>63202111171118</v>
      </c>
      <c r="T1536" s="57" t="e">
        <f>COUNTIF(#REF!,tratycont!S616)</f>
        <v>#REF!</v>
      </c>
      <c r="V1536" s="59"/>
    </row>
    <row r="1537" spans="1:22" x14ac:dyDescent="0.2">
      <c r="A1537" s="57">
        <v>1536</v>
      </c>
      <c r="B1537" s="63">
        <v>6320241</v>
      </c>
      <c r="C1537" s="58">
        <v>1</v>
      </c>
      <c r="D1537" s="82">
        <v>0</v>
      </c>
      <c r="E1537" s="59" t="s">
        <v>10016</v>
      </c>
      <c r="F1537" s="59" t="s">
        <v>10787</v>
      </c>
      <c r="G1537" s="59" t="s">
        <v>10828</v>
      </c>
      <c r="H1537" s="74"/>
      <c r="I1537" s="59" t="s">
        <v>10829</v>
      </c>
      <c r="J1537" s="75">
        <v>1</v>
      </c>
      <c r="K1537" s="62">
        <v>43454</v>
      </c>
      <c r="L1537" s="74">
        <v>25</v>
      </c>
      <c r="M1537" s="57">
        <v>2</v>
      </c>
      <c r="N1537" s="57">
        <f t="shared" si="138"/>
        <v>20</v>
      </c>
      <c r="O1537" s="57">
        <f t="shared" si="139"/>
        <v>12</v>
      </c>
      <c r="P1537" s="57" t="str">
        <f t="shared" si="140"/>
        <v>18</v>
      </c>
      <c r="Q1537" s="57">
        <f t="shared" si="141"/>
        <v>20120018</v>
      </c>
      <c r="R1537" s="57">
        <f t="shared" si="142"/>
        <v>201200181</v>
      </c>
      <c r="S1537" s="64">
        <f t="shared" si="143"/>
        <v>63202411201218</v>
      </c>
      <c r="T1537" s="57" t="e">
        <f>COUNTIF(#REF!,tratycont!S176)</f>
        <v>#REF!</v>
      </c>
      <c r="V1537" s="59"/>
    </row>
    <row r="1538" spans="1:22" x14ac:dyDescent="0.2">
      <c r="A1538" s="57">
        <v>1537</v>
      </c>
      <c r="B1538" s="63">
        <v>6320251</v>
      </c>
      <c r="C1538" s="58">
        <v>1</v>
      </c>
      <c r="D1538" s="82">
        <v>0</v>
      </c>
      <c r="E1538" s="59" t="s">
        <v>10016</v>
      </c>
      <c r="F1538" s="59" t="s">
        <v>10787</v>
      </c>
      <c r="G1538" s="59" t="s">
        <v>10830</v>
      </c>
      <c r="H1538" s="74"/>
      <c r="I1538" s="59" t="s">
        <v>10831</v>
      </c>
      <c r="J1538" s="75">
        <v>2</v>
      </c>
      <c r="K1538" s="62">
        <v>43378</v>
      </c>
      <c r="L1538" s="74">
        <v>28</v>
      </c>
      <c r="M1538" s="57">
        <v>2</v>
      </c>
      <c r="N1538" s="57">
        <f t="shared" ref="N1538:N1601" si="144">DAY(K1538)</f>
        <v>5</v>
      </c>
      <c r="O1538" s="57">
        <f t="shared" ref="O1538:O1601" si="145">MONTH(K1538)</f>
        <v>10</v>
      </c>
      <c r="P1538" s="57" t="str">
        <f t="shared" ref="P1538:P1601" si="146">RIGHT(YEAR(K1538),2)</f>
        <v>18</v>
      </c>
      <c r="Q1538" s="57">
        <f t="shared" ref="Q1538:Q1601" si="147">(((N1538*100)+O1538)*10000)+P1538</f>
        <v>5100018</v>
      </c>
      <c r="R1538" s="57">
        <f t="shared" ref="R1538:R1601" si="148">(Q1538*10)+J1538</f>
        <v>51000182</v>
      </c>
      <c r="S1538" s="64">
        <f t="shared" ref="S1538:S1601" si="149">(((((((B1538*10)+J1538)*100)+N1538)*100)+O1538)*100)+P1538</f>
        <v>63202512051018</v>
      </c>
      <c r="T1538" s="57" t="e">
        <f>COUNTIF(#REF!,tratycont!S158)</f>
        <v>#REF!</v>
      </c>
      <c r="V1538" s="59"/>
    </row>
    <row r="1539" spans="1:22" x14ac:dyDescent="0.2">
      <c r="A1539" s="57">
        <v>1538</v>
      </c>
      <c r="B1539" s="63">
        <v>6320261</v>
      </c>
      <c r="C1539" s="58">
        <v>1</v>
      </c>
      <c r="D1539" s="82">
        <v>0</v>
      </c>
      <c r="E1539" s="59" t="s">
        <v>10016</v>
      </c>
      <c r="F1539" s="59" t="s">
        <v>10787</v>
      </c>
      <c r="G1539" s="59" t="s">
        <v>10832</v>
      </c>
      <c r="H1539" s="74" t="s">
        <v>7932</v>
      </c>
      <c r="I1539" s="59"/>
      <c r="J1539" s="75"/>
      <c r="K1539" s="62"/>
      <c r="L1539" s="74"/>
      <c r="M1539" s="57">
        <v>2</v>
      </c>
      <c r="N1539" s="57">
        <f t="shared" si="144"/>
        <v>0</v>
      </c>
      <c r="O1539" s="57">
        <f t="shared" si="145"/>
        <v>1</v>
      </c>
      <c r="P1539" s="57" t="str">
        <f t="shared" si="146"/>
        <v>00</v>
      </c>
      <c r="Q1539" s="57">
        <f t="shared" si="147"/>
        <v>10000</v>
      </c>
      <c r="R1539" s="57">
        <f t="shared" si="148"/>
        <v>100000</v>
      </c>
      <c r="S1539" s="64">
        <f t="shared" si="149"/>
        <v>63202610000100</v>
      </c>
      <c r="T1539" s="57" t="e">
        <f>COUNTIF(#REF!,tratycont!S610)</f>
        <v>#REF!</v>
      </c>
      <c r="V1539" s="59"/>
    </row>
    <row r="1540" spans="1:22" x14ac:dyDescent="0.2">
      <c r="A1540" s="57">
        <v>1539</v>
      </c>
      <c r="B1540" s="63">
        <v>6320271</v>
      </c>
      <c r="C1540" s="58">
        <v>1</v>
      </c>
      <c r="D1540" s="82">
        <v>1</v>
      </c>
      <c r="E1540" s="59" t="s">
        <v>10016</v>
      </c>
      <c r="F1540" s="59" t="s">
        <v>10787</v>
      </c>
      <c r="G1540" s="59" t="s">
        <v>10833</v>
      </c>
      <c r="H1540" s="74"/>
      <c r="I1540" s="59" t="s">
        <v>10834</v>
      </c>
      <c r="J1540" s="75">
        <v>1</v>
      </c>
      <c r="K1540" s="62">
        <v>43325</v>
      </c>
      <c r="L1540" s="74">
        <v>29</v>
      </c>
      <c r="M1540" s="57">
        <v>2</v>
      </c>
      <c r="N1540" s="57">
        <f t="shared" si="144"/>
        <v>13</v>
      </c>
      <c r="O1540" s="57">
        <f t="shared" si="145"/>
        <v>8</v>
      </c>
      <c r="P1540" s="57" t="str">
        <f t="shared" si="146"/>
        <v>18</v>
      </c>
      <c r="Q1540" s="57">
        <f t="shared" si="147"/>
        <v>13080018</v>
      </c>
      <c r="R1540" s="57">
        <f t="shared" si="148"/>
        <v>130800181</v>
      </c>
      <c r="S1540" s="64">
        <f t="shared" si="149"/>
        <v>63202711130818</v>
      </c>
      <c r="T1540" s="57" t="e">
        <f>COUNTIF(#REF!,tratycont!S183)</f>
        <v>#REF!</v>
      </c>
      <c r="V1540" s="59"/>
    </row>
    <row r="1541" spans="1:22" x14ac:dyDescent="0.2">
      <c r="A1541" s="57">
        <v>1540</v>
      </c>
      <c r="B1541" s="63">
        <v>6320291</v>
      </c>
      <c r="C1541" s="58">
        <v>1</v>
      </c>
      <c r="D1541" s="82">
        <v>1</v>
      </c>
      <c r="E1541" s="59" t="s">
        <v>10016</v>
      </c>
      <c r="F1541" s="59" t="s">
        <v>10787</v>
      </c>
      <c r="G1541" s="59" t="s">
        <v>10835</v>
      </c>
      <c r="H1541" s="74" t="s">
        <v>7932</v>
      </c>
      <c r="I1541" s="59"/>
      <c r="J1541" s="75"/>
      <c r="K1541" s="62"/>
      <c r="L1541" s="74"/>
      <c r="M1541" s="57">
        <v>2</v>
      </c>
      <c r="N1541" s="57">
        <f t="shared" si="144"/>
        <v>0</v>
      </c>
      <c r="O1541" s="57">
        <f t="shared" si="145"/>
        <v>1</v>
      </c>
      <c r="P1541" s="57" t="str">
        <f t="shared" si="146"/>
        <v>00</v>
      </c>
      <c r="Q1541" s="57">
        <f t="shared" si="147"/>
        <v>10000</v>
      </c>
      <c r="R1541" s="57">
        <f t="shared" si="148"/>
        <v>100000</v>
      </c>
      <c r="S1541" s="64">
        <f t="shared" si="149"/>
        <v>63202910000100</v>
      </c>
      <c r="T1541" s="57" t="e">
        <f>COUNTIF(#REF!,tratycont!S168)</f>
        <v>#REF!</v>
      </c>
      <c r="V1541" s="59"/>
    </row>
    <row r="1542" spans="1:22" x14ac:dyDescent="0.2">
      <c r="A1542" s="57">
        <v>1541</v>
      </c>
      <c r="B1542" s="63">
        <v>6320301</v>
      </c>
      <c r="C1542" s="58">
        <v>1</v>
      </c>
      <c r="D1542" s="82">
        <v>0</v>
      </c>
      <c r="E1542" s="59" t="s">
        <v>10016</v>
      </c>
      <c r="F1542" s="59" t="s">
        <v>10787</v>
      </c>
      <c r="G1542" s="59" t="s">
        <v>10836</v>
      </c>
      <c r="H1542" s="74" t="s">
        <v>7932</v>
      </c>
      <c r="I1542" s="59"/>
      <c r="J1542" s="75"/>
      <c r="K1542" s="62"/>
      <c r="L1542" s="74"/>
      <c r="M1542" s="57">
        <v>2</v>
      </c>
      <c r="N1542" s="57">
        <f t="shared" si="144"/>
        <v>0</v>
      </c>
      <c r="O1542" s="57">
        <f t="shared" si="145"/>
        <v>1</v>
      </c>
      <c r="P1542" s="57" t="str">
        <f t="shared" si="146"/>
        <v>00</v>
      </c>
      <c r="Q1542" s="57">
        <f t="shared" si="147"/>
        <v>10000</v>
      </c>
      <c r="R1542" s="57">
        <f t="shared" si="148"/>
        <v>100000</v>
      </c>
      <c r="S1542" s="64">
        <f t="shared" si="149"/>
        <v>63203010000100</v>
      </c>
      <c r="T1542" s="57" t="e">
        <f>COUNTIF(#REF!,tratycont!S268)</f>
        <v>#REF!</v>
      </c>
      <c r="V1542" s="59"/>
    </row>
    <row r="1543" spans="1:22" x14ac:dyDescent="0.2">
      <c r="A1543" s="57">
        <v>1542</v>
      </c>
      <c r="B1543" s="63">
        <v>6320341</v>
      </c>
      <c r="C1543" s="58">
        <v>1</v>
      </c>
      <c r="D1543" s="82">
        <v>2</v>
      </c>
      <c r="E1543" s="59" t="s">
        <v>10016</v>
      </c>
      <c r="F1543" s="59" t="s">
        <v>10787</v>
      </c>
      <c r="G1543" s="59" t="s">
        <v>10837</v>
      </c>
      <c r="H1543" s="74" t="s">
        <v>9078</v>
      </c>
      <c r="I1543" s="59" t="s">
        <v>10838</v>
      </c>
      <c r="J1543" s="75">
        <v>2</v>
      </c>
      <c r="K1543" s="62">
        <v>43374</v>
      </c>
      <c r="L1543" s="74">
        <v>28</v>
      </c>
      <c r="M1543" s="57">
        <v>2</v>
      </c>
      <c r="N1543" s="57">
        <f t="shared" si="144"/>
        <v>1</v>
      </c>
      <c r="O1543" s="57">
        <f t="shared" si="145"/>
        <v>10</v>
      </c>
      <c r="P1543" s="57" t="str">
        <f t="shared" si="146"/>
        <v>18</v>
      </c>
      <c r="Q1543" s="57">
        <f t="shared" si="147"/>
        <v>1100018</v>
      </c>
      <c r="R1543" s="57">
        <f t="shared" si="148"/>
        <v>11000182</v>
      </c>
      <c r="S1543" s="64">
        <f t="shared" si="149"/>
        <v>63203412011018</v>
      </c>
      <c r="T1543" s="57" t="e">
        <f>COUNTIF(#REF!,tratycont!S165)</f>
        <v>#REF!</v>
      </c>
      <c r="V1543" s="59"/>
    </row>
    <row r="1544" spans="1:22" x14ac:dyDescent="0.2">
      <c r="A1544" s="57">
        <v>1543</v>
      </c>
      <c r="B1544" s="63">
        <v>6320341</v>
      </c>
      <c r="C1544" s="58">
        <v>1</v>
      </c>
      <c r="D1544" s="82">
        <v>2</v>
      </c>
      <c r="E1544" s="59" t="s">
        <v>10016</v>
      </c>
      <c r="F1544" s="59" t="s">
        <v>10787</v>
      </c>
      <c r="G1544" s="59"/>
      <c r="H1544" s="74" t="s">
        <v>9078</v>
      </c>
      <c r="I1544" s="59" t="s">
        <v>10839</v>
      </c>
      <c r="J1544" s="75">
        <v>1</v>
      </c>
      <c r="K1544" s="62">
        <v>43374</v>
      </c>
      <c r="L1544" s="74">
        <v>28</v>
      </c>
      <c r="M1544" s="57">
        <v>2</v>
      </c>
      <c r="N1544" s="57">
        <f t="shared" si="144"/>
        <v>1</v>
      </c>
      <c r="O1544" s="57">
        <f t="shared" si="145"/>
        <v>10</v>
      </c>
      <c r="P1544" s="57" t="str">
        <f t="shared" si="146"/>
        <v>18</v>
      </c>
      <c r="Q1544" s="57">
        <f t="shared" si="147"/>
        <v>1100018</v>
      </c>
      <c r="R1544" s="57">
        <f t="shared" si="148"/>
        <v>11000181</v>
      </c>
      <c r="S1544" s="64">
        <f t="shared" si="149"/>
        <v>63203411011018</v>
      </c>
      <c r="T1544" s="57" t="e">
        <f>COUNTIF(#REF!,tratycont!S617)</f>
        <v>#REF!</v>
      </c>
      <c r="V1544" s="59"/>
    </row>
    <row r="1545" spans="1:22" x14ac:dyDescent="0.2">
      <c r="A1545" s="57">
        <v>1544</v>
      </c>
      <c r="B1545" s="63">
        <v>6320351</v>
      </c>
      <c r="C1545" s="58">
        <v>1</v>
      </c>
      <c r="D1545" s="82">
        <v>1</v>
      </c>
      <c r="E1545" s="59" t="s">
        <v>10016</v>
      </c>
      <c r="F1545" s="59" t="s">
        <v>10787</v>
      </c>
      <c r="G1545" s="59" t="s">
        <v>10840</v>
      </c>
      <c r="H1545" s="74"/>
      <c r="I1545" s="59" t="s">
        <v>10841</v>
      </c>
      <c r="J1545" s="75">
        <v>2</v>
      </c>
      <c r="K1545" s="62">
        <v>43319</v>
      </c>
      <c r="L1545" s="74">
        <v>30</v>
      </c>
      <c r="M1545" s="57">
        <v>2</v>
      </c>
      <c r="N1545" s="57">
        <f t="shared" si="144"/>
        <v>7</v>
      </c>
      <c r="O1545" s="57">
        <f t="shared" si="145"/>
        <v>8</v>
      </c>
      <c r="P1545" s="57" t="str">
        <f t="shared" si="146"/>
        <v>18</v>
      </c>
      <c r="Q1545" s="57">
        <f t="shared" si="147"/>
        <v>7080018</v>
      </c>
      <c r="R1545" s="57">
        <f t="shared" si="148"/>
        <v>70800182</v>
      </c>
      <c r="S1545" s="64">
        <f t="shared" si="149"/>
        <v>63203512070818</v>
      </c>
      <c r="T1545" s="57" t="e">
        <f>COUNTIF(#REF!,tratycont!S265)</f>
        <v>#REF!</v>
      </c>
      <c r="V1545" s="59"/>
    </row>
    <row r="1546" spans="1:22" x14ac:dyDescent="0.2">
      <c r="A1546" s="57">
        <v>1545</v>
      </c>
      <c r="B1546" s="63">
        <v>6320361</v>
      </c>
      <c r="C1546" s="58">
        <v>1</v>
      </c>
      <c r="D1546" s="82">
        <v>1</v>
      </c>
      <c r="E1546" s="59" t="s">
        <v>10016</v>
      </c>
      <c r="F1546" s="59" t="s">
        <v>10787</v>
      </c>
      <c r="G1546" s="59" t="s">
        <v>10842</v>
      </c>
      <c r="H1546" s="74"/>
      <c r="I1546" s="59" t="s">
        <v>10843</v>
      </c>
      <c r="J1546" s="75">
        <v>2</v>
      </c>
      <c r="K1546" s="62">
        <v>43453</v>
      </c>
      <c r="L1546" s="74">
        <v>25</v>
      </c>
      <c r="M1546" s="57">
        <v>2</v>
      </c>
      <c r="N1546" s="57">
        <f t="shared" si="144"/>
        <v>19</v>
      </c>
      <c r="O1546" s="57">
        <f t="shared" si="145"/>
        <v>12</v>
      </c>
      <c r="P1546" s="57" t="str">
        <f t="shared" si="146"/>
        <v>18</v>
      </c>
      <c r="Q1546" s="57">
        <f t="shared" si="147"/>
        <v>19120018</v>
      </c>
      <c r="R1546" s="57">
        <f t="shared" si="148"/>
        <v>191200182</v>
      </c>
      <c r="S1546" s="64">
        <f t="shared" si="149"/>
        <v>63203612191218</v>
      </c>
      <c r="T1546" s="57" t="e">
        <f>COUNTIF(#REF!,tratycont!S180)</f>
        <v>#REF!</v>
      </c>
      <c r="V1546" s="59"/>
    </row>
    <row r="1547" spans="1:22" x14ac:dyDescent="0.2">
      <c r="A1547" s="57">
        <v>1546</v>
      </c>
      <c r="B1547" s="63">
        <v>6320371</v>
      </c>
      <c r="C1547" s="58">
        <v>1</v>
      </c>
      <c r="D1547" s="82">
        <v>1</v>
      </c>
      <c r="E1547" s="59" t="s">
        <v>10016</v>
      </c>
      <c r="F1547" s="59" t="s">
        <v>10787</v>
      </c>
      <c r="G1547" s="59" t="s">
        <v>10844</v>
      </c>
      <c r="H1547" s="74"/>
      <c r="I1547" s="59" t="s">
        <v>10845</v>
      </c>
      <c r="J1547" s="75">
        <v>2</v>
      </c>
      <c r="K1547" s="62">
        <v>43267</v>
      </c>
      <c r="L1547" s="74">
        <v>31</v>
      </c>
      <c r="M1547" s="57">
        <v>2</v>
      </c>
      <c r="N1547" s="57">
        <f t="shared" si="144"/>
        <v>16</v>
      </c>
      <c r="O1547" s="57">
        <f t="shared" si="145"/>
        <v>6</v>
      </c>
      <c r="P1547" s="57" t="str">
        <f t="shared" si="146"/>
        <v>18</v>
      </c>
      <c r="Q1547" s="57">
        <f t="shared" si="147"/>
        <v>16060018</v>
      </c>
      <c r="R1547" s="57">
        <f t="shared" si="148"/>
        <v>160600182</v>
      </c>
      <c r="S1547" s="64">
        <f t="shared" si="149"/>
        <v>63203712160618</v>
      </c>
      <c r="T1547" s="57" t="e">
        <f>COUNTIF(#REF!,tratycont!S170)</f>
        <v>#REF!</v>
      </c>
      <c r="V1547" s="59"/>
    </row>
    <row r="1548" spans="1:22" x14ac:dyDescent="0.2">
      <c r="A1548" s="57">
        <v>1547</v>
      </c>
      <c r="B1548" s="63">
        <v>6320381</v>
      </c>
      <c r="C1548" s="58">
        <v>1</v>
      </c>
      <c r="D1548" s="82">
        <v>1</v>
      </c>
      <c r="E1548" s="59" t="s">
        <v>10016</v>
      </c>
      <c r="F1548" s="59" t="s">
        <v>10787</v>
      </c>
      <c r="G1548" s="59" t="s">
        <v>10846</v>
      </c>
      <c r="H1548" s="74"/>
      <c r="I1548" s="59" t="s">
        <v>10847</v>
      </c>
      <c r="J1548" s="75">
        <v>1</v>
      </c>
      <c r="K1548" s="62">
        <v>43483</v>
      </c>
      <c r="L1548" s="74">
        <v>24</v>
      </c>
      <c r="M1548" s="57">
        <v>2</v>
      </c>
      <c r="N1548" s="57">
        <f t="shared" si="144"/>
        <v>18</v>
      </c>
      <c r="O1548" s="57">
        <f t="shared" si="145"/>
        <v>1</v>
      </c>
      <c r="P1548" s="57" t="str">
        <f t="shared" si="146"/>
        <v>19</v>
      </c>
      <c r="Q1548" s="57">
        <f t="shared" si="147"/>
        <v>18010019</v>
      </c>
      <c r="R1548" s="57">
        <f t="shared" si="148"/>
        <v>180100191</v>
      </c>
      <c r="S1548" s="64">
        <f t="shared" si="149"/>
        <v>63203811180119</v>
      </c>
      <c r="T1548" s="57" t="e">
        <f>COUNTIF(#REF!,tratycont!S613)</f>
        <v>#REF!</v>
      </c>
      <c r="V1548" s="59"/>
    </row>
    <row r="1549" spans="1:22" x14ac:dyDescent="0.2">
      <c r="A1549" s="57">
        <v>1548</v>
      </c>
      <c r="B1549" s="63">
        <v>6320401</v>
      </c>
      <c r="C1549" s="58">
        <v>1</v>
      </c>
      <c r="D1549" s="82">
        <v>0</v>
      </c>
      <c r="E1549" s="59" t="s">
        <v>10016</v>
      </c>
      <c r="F1549" s="59" t="s">
        <v>10787</v>
      </c>
      <c r="G1549" s="59" t="s">
        <v>10848</v>
      </c>
      <c r="H1549" s="74"/>
      <c r="I1549" s="59" t="s">
        <v>10849</v>
      </c>
      <c r="J1549" s="75">
        <v>1</v>
      </c>
      <c r="K1549" s="62">
        <v>43413</v>
      </c>
      <c r="L1549" s="74">
        <v>27</v>
      </c>
      <c r="M1549" s="57">
        <v>2</v>
      </c>
      <c r="N1549" s="57">
        <f t="shared" si="144"/>
        <v>9</v>
      </c>
      <c r="O1549" s="57">
        <f t="shared" si="145"/>
        <v>11</v>
      </c>
      <c r="P1549" s="57" t="str">
        <f t="shared" si="146"/>
        <v>18</v>
      </c>
      <c r="Q1549" s="57">
        <f t="shared" si="147"/>
        <v>9110018</v>
      </c>
      <c r="R1549" s="57">
        <f t="shared" si="148"/>
        <v>91100181</v>
      </c>
      <c r="S1549" s="64">
        <f t="shared" si="149"/>
        <v>63204011091118</v>
      </c>
      <c r="T1549" s="57" t="e">
        <f>COUNTIF(#REF!,tratycont!S174)</f>
        <v>#REF!</v>
      </c>
      <c r="V1549" s="59"/>
    </row>
    <row r="1550" spans="1:22" x14ac:dyDescent="0.2">
      <c r="A1550" s="57">
        <v>1549</v>
      </c>
      <c r="B1550" s="63">
        <v>6320411</v>
      </c>
      <c r="C1550" s="58">
        <v>1</v>
      </c>
      <c r="D1550" s="82">
        <v>0</v>
      </c>
      <c r="E1550" s="59" t="s">
        <v>10016</v>
      </c>
      <c r="F1550" s="59" t="s">
        <v>10787</v>
      </c>
      <c r="G1550" s="59" t="s">
        <v>10850</v>
      </c>
      <c r="H1550" s="74"/>
      <c r="I1550" s="59" t="s">
        <v>10851</v>
      </c>
      <c r="J1550" s="75">
        <v>1</v>
      </c>
      <c r="K1550" s="62">
        <v>43392</v>
      </c>
      <c r="L1550" s="74">
        <v>27</v>
      </c>
      <c r="M1550" s="57">
        <v>2</v>
      </c>
      <c r="N1550" s="57">
        <f t="shared" si="144"/>
        <v>19</v>
      </c>
      <c r="O1550" s="57">
        <f t="shared" si="145"/>
        <v>10</v>
      </c>
      <c r="P1550" s="57" t="str">
        <f t="shared" si="146"/>
        <v>18</v>
      </c>
      <c r="Q1550" s="57">
        <f t="shared" si="147"/>
        <v>19100018</v>
      </c>
      <c r="R1550" s="57">
        <f t="shared" si="148"/>
        <v>191000181</v>
      </c>
      <c r="S1550" s="64">
        <f t="shared" si="149"/>
        <v>63204111191018</v>
      </c>
      <c r="T1550" s="57" t="e">
        <f>COUNTIF(#REF!,tratycont!S266)</f>
        <v>#REF!</v>
      </c>
      <c r="V1550" s="59"/>
    </row>
    <row r="1551" spans="1:22" x14ac:dyDescent="0.2">
      <c r="A1551" s="57">
        <v>1550</v>
      </c>
      <c r="B1551" s="63">
        <v>6320431</v>
      </c>
      <c r="C1551" s="58">
        <v>1</v>
      </c>
      <c r="D1551" s="82">
        <v>0</v>
      </c>
      <c r="E1551" s="59" t="s">
        <v>10016</v>
      </c>
      <c r="F1551" s="59" t="s">
        <v>10787</v>
      </c>
      <c r="G1551" s="59" t="s">
        <v>10852</v>
      </c>
      <c r="H1551" s="74"/>
      <c r="I1551" s="59" t="s">
        <v>10853</v>
      </c>
      <c r="J1551" s="75">
        <v>2</v>
      </c>
      <c r="K1551" s="62">
        <v>43406</v>
      </c>
      <c r="L1551" s="74">
        <v>27</v>
      </c>
      <c r="M1551" s="57">
        <v>2</v>
      </c>
      <c r="N1551" s="57">
        <f t="shared" si="144"/>
        <v>2</v>
      </c>
      <c r="O1551" s="57">
        <f t="shared" si="145"/>
        <v>11</v>
      </c>
      <c r="P1551" s="57" t="str">
        <f t="shared" si="146"/>
        <v>18</v>
      </c>
      <c r="Q1551" s="57">
        <f t="shared" si="147"/>
        <v>2110018</v>
      </c>
      <c r="R1551" s="57">
        <f t="shared" si="148"/>
        <v>21100182</v>
      </c>
      <c r="S1551" s="64">
        <f t="shared" si="149"/>
        <v>63204312021118</v>
      </c>
      <c r="T1551" s="57" t="e">
        <f>COUNTIF(#REF!,tratycont!S614)</f>
        <v>#REF!</v>
      </c>
      <c r="V1551" s="59"/>
    </row>
    <row r="1552" spans="1:22" x14ac:dyDescent="0.2">
      <c r="A1552" s="57">
        <v>1551</v>
      </c>
      <c r="B1552" s="63">
        <v>6320441</v>
      </c>
      <c r="C1552" s="58">
        <v>1</v>
      </c>
      <c r="D1552" s="82">
        <v>1</v>
      </c>
      <c r="E1552" s="59" t="s">
        <v>10016</v>
      </c>
      <c r="F1552" s="59" t="s">
        <v>10787</v>
      </c>
      <c r="G1552" s="59" t="s">
        <v>10854</v>
      </c>
      <c r="H1552" s="74"/>
      <c r="I1552" s="59" t="s">
        <v>10855</v>
      </c>
      <c r="J1552" s="75">
        <v>2</v>
      </c>
      <c r="K1552" s="62">
        <v>43333</v>
      </c>
      <c r="L1552" s="74">
        <v>29</v>
      </c>
      <c r="M1552" s="57">
        <v>2</v>
      </c>
      <c r="N1552" s="57">
        <f t="shared" si="144"/>
        <v>21</v>
      </c>
      <c r="O1552" s="57">
        <f t="shared" si="145"/>
        <v>8</v>
      </c>
      <c r="P1552" s="57" t="str">
        <f t="shared" si="146"/>
        <v>18</v>
      </c>
      <c r="Q1552" s="57">
        <f t="shared" si="147"/>
        <v>21080018</v>
      </c>
      <c r="R1552" s="57">
        <f t="shared" si="148"/>
        <v>210800182</v>
      </c>
      <c r="S1552" s="64">
        <f t="shared" si="149"/>
        <v>63204412210818</v>
      </c>
      <c r="T1552" s="57" t="e">
        <f>COUNTIF(#REF!,tratycont!S179)</f>
        <v>#REF!</v>
      </c>
      <c r="V1552" s="59"/>
    </row>
    <row r="1553" spans="1:22" x14ac:dyDescent="0.2">
      <c r="A1553" s="57">
        <v>1552</v>
      </c>
      <c r="B1553" s="63">
        <v>6320451</v>
      </c>
      <c r="C1553" s="58">
        <v>1</v>
      </c>
      <c r="D1553" s="82">
        <v>0</v>
      </c>
      <c r="E1553" s="59" t="s">
        <v>10016</v>
      </c>
      <c r="F1553" s="59" t="s">
        <v>10787</v>
      </c>
      <c r="G1553" s="59" t="s">
        <v>10856</v>
      </c>
      <c r="H1553" s="74"/>
      <c r="I1553" s="59" t="s">
        <v>10857</v>
      </c>
      <c r="J1553" s="75">
        <v>2</v>
      </c>
      <c r="K1553" s="62">
        <v>43449</v>
      </c>
      <c r="L1553" s="74">
        <v>25</v>
      </c>
      <c r="M1553" s="57">
        <v>2</v>
      </c>
      <c r="N1553" s="57">
        <f t="shared" si="144"/>
        <v>15</v>
      </c>
      <c r="O1553" s="57">
        <f t="shared" si="145"/>
        <v>12</v>
      </c>
      <c r="P1553" s="57" t="str">
        <f t="shared" si="146"/>
        <v>18</v>
      </c>
      <c r="Q1553" s="57">
        <f t="shared" si="147"/>
        <v>15120018</v>
      </c>
      <c r="R1553" s="57">
        <f t="shared" si="148"/>
        <v>151200182</v>
      </c>
      <c r="S1553" s="64">
        <f t="shared" si="149"/>
        <v>63204512151218</v>
      </c>
      <c r="T1553" s="57" t="e">
        <f>COUNTIF(#REF!,tratycont!S166)</f>
        <v>#REF!</v>
      </c>
      <c r="V1553" s="59"/>
    </row>
    <row r="1554" spans="1:22" x14ac:dyDescent="0.2">
      <c r="A1554" s="57">
        <v>1553</v>
      </c>
      <c r="B1554" s="63">
        <v>6320461</v>
      </c>
      <c r="C1554" s="58">
        <v>1</v>
      </c>
      <c r="D1554" s="82">
        <v>1</v>
      </c>
      <c r="E1554" s="59" t="s">
        <v>10016</v>
      </c>
      <c r="F1554" s="59" t="s">
        <v>10787</v>
      </c>
      <c r="G1554" s="59" t="s">
        <v>10858</v>
      </c>
      <c r="H1554" s="74"/>
      <c r="I1554" s="59" t="s">
        <v>10859</v>
      </c>
      <c r="J1554" s="75">
        <v>1</v>
      </c>
      <c r="K1554" s="62">
        <v>43343</v>
      </c>
      <c r="L1554" s="74">
        <v>29</v>
      </c>
      <c r="M1554" s="57">
        <v>2</v>
      </c>
      <c r="N1554" s="57">
        <f t="shared" si="144"/>
        <v>31</v>
      </c>
      <c r="O1554" s="57">
        <f t="shared" si="145"/>
        <v>8</v>
      </c>
      <c r="P1554" s="57" t="str">
        <f t="shared" si="146"/>
        <v>18</v>
      </c>
      <c r="Q1554" s="57">
        <f t="shared" si="147"/>
        <v>31080018</v>
      </c>
      <c r="R1554" s="57">
        <f t="shared" si="148"/>
        <v>310800181</v>
      </c>
      <c r="S1554" s="64">
        <f t="shared" si="149"/>
        <v>63204611310818</v>
      </c>
      <c r="T1554" s="57" t="e">
        <f>COUNTIF(#REF!,tratycont!S611)</f>
        <v>#REF!</v>
      </c>
      <c r="V1554" s="59"/>
    </row>
    <row r="1555" spans="1:22" x14ac:dyDescent="0.2">
      <c r="A1555" s="57">
        <v>1554</v>
      </c>
      <c r="B1555" s="63">
        <v>6320471</v>
      </c>
      <c r="C1555" s="58">
        <v>1</v>
      </c>
      <c r="D1555" s="82">
        <v>0</v>
      </c>
      <c r="E1555" s="59" t="s">
        <v>10016</v>
      </c>
      <c r="F1555" s="59" t="s">
        <v>10787</v>
      </c>
      <c r="G1555" s="59" t="s">
        <v>10860</v>
      </c>
      <c r="H1555" s="74"/>
      <c r="I1555" s="59" t="s">
        <v>10861</v>
      </c>
      <c r="J1555" s="75">
        <v>1</v>
      </c>
      <c r="K1555" s="62">
        <v>43493</v>
      </c>
      <c r="L1555" s="74">
        <v>24</v>
      </c>
      <c r="M1555" s="57">
        <v>2</v>
      </c>
      <c r="N1555" s="57">
        <f t="shared" si="144"/>
        <v>28</v>
      </c>
      <c r="O1555" s="57">
        <f t="shared" si="145"/>
        <v>1</v>
      </c>
      <c r="P1555" s="57" t="str">
        <f t="shared" si="146"/>
        <v>19</v>
      </c>
      <c r="Q1555" s="57">
        <f t="shared" si="147"/>
        <v>28010019</v>
      </c>
      <c r="R1555" s="57">
        <f t="shared" si="148"/>
        <v>280100191</v>
      </c>
      <c r="S1555" s="64">
        <f t="shared" si="149"/>
        <v>63204711280119</v>
      </c>
      <c r="T1555" s="57" t="e">
        <f>COUNTIF(#REF!,tratycont!S173)</f>
        <v>#REF!</v>
      </c>
      <c r="V1555" s="59"/>
    </row>
    <row r="1556" spans="1:22" x14ac:dyDescent="0.2">
      <c r="A1556" s="57">
        <v>1555</v>
      </c>
      <c r="B1556" s="63">
        <v>6320471</v>
      </c>
      <c r="C1556" s="58">
        <v>1</v>
      </c>
      <c r="D1556" s="82">
        <v>0</v>
      </c>
      <c r="E1556" s="59" t="s">
        <v>10016</v>
      </c>
      <c r="F1556" s="59" t="s">
        <v>10787</v>
      </c>
      <c r="G1556" s="59" t="s">
        <v>10862</v>
      </c>
      <c r="H1556" s="74"/>
      <c r="I1556" s="59" t="s">
        <v>10863</v>
      </c>
      <c r="J1556" s="75">
        <v>2</v>
      </c>
      <c r="K1556" s="62">
        <v>43412</v>
      </c>
      <c r="L1556" s="74">
        <v>27</v>
      </c>
      <c r="M1556" s="57">
        <v>2</v>
      </c>
      <c r="N1556" s="57">
        <f t="shared" si="144"/>
        <v>8</v>
      </c>
      <c r="O1556" s="57">
        <f t="shared" si="145"/>
        <v>11</v>
      </c>
      <c r="P1556" s="57" t="str">
        <f t="shared" si="146"/>
        <v>18</v>
      </c>
      <c r="Q1556" s="57">
        <f t="shared" si="147"/>
        <v>8110018</v>
      </c>
      <c r="R1556" s="57">
        <f t="shared" si="148"/>
        <v>81100182</v>
      </c>
      <c r="S1556" s="64">
        <f t="shared" si="149"/>
        <v>63204712081118</v>
      </c>
      <c r="T1556" s="57" t="e">
        <f>COUNTIF(#REF!,tratycont!S267)</f>
        <v>#REF!</v>
      </c>
      <c r="V1556" s="59"/>
    </row>
    <row r="1557" spans="1:22" x14ac:dyDescent="0.2">
      <c r="A1557" s="57">
        <v>1556</v>
      </c>
      <c r="B1557" s="63">
        <v>6320481</v>
      </c>
      <c r="C1557" s="58">
        <v>1</v>
      </c>
      <c r="D1557" s="82">
        <v>1</v>
      </c>
      <c r="E1557" s="59" t="s">
        <v>10016</v>
      </c>
      <c r="F1557" s="59" t="s">
        <v>10787</v>
      </c>
      <c r="G1557" s="59" t="s">
        <v>10864</v>
      </c>
      <c r="H1557" s="74"/>
      <c r="I1557" s="59" t="s">
        <v>10865</v>
      </c>
      <c r="J1557" s="75">
        <v>1</v>
      </c>
      <c r="K1557" s="62">
        <v>43342</v>
      </c>
      <c r="L1557" s="74">
        <v>29</v>
      </c>
      <c r="M1557" s="57">
        <v>2</v>
      </c>
      <c r="N1557" s="57">
        <f t="shared" si="144"/>
        <v>30</v>
      </c>
      <c r="O1557" s="57">
        <f t="shared" si="145"/>
        <v>8</v>
      </c>
      <c r="P1557" s="57" t="str">
        <f t="shared" si="146"/>
        <v>18</v>
      </c>
      <c r="Q1557" s="57">
        <f t="shared" si="147"/>
        <v>30080018</v>
      </c>
      <c r="R1557" s="57">
        <f t="shared" si="148"/>
        <v>300800181</v>
      </c>
      <c r="S1557" s="64">
        <f t="shared" si="149"/>
        <v>63204811300818</v>
      </c>
      <c r="T1557" s="57" t="e">
        <f>COUNTIF(#REF!,tratycont!S177)</f>
        <v>#REF!</v>
      </c>
      <c r="V1557" s="59"/>
    </row>
    <row r="1558" spans="1:22" x14ac:dyDescent="0.2">
      <c r="A1558" s="57">
        <v>1557</v>
      </c>
      <c r="B1558" s="68">
        <v>6370011</v>
      </c>
      <c r="C1558" s="58">
        <v>1</v>
      </c>
      <c r="D1558" s="82">
        <v>1</v>
      </c>
      <c r="E1558" s="59" t="s">
        <v>7583</v>
      </c>
      <c r="F1558" s="59" t="s">
        <v>7618</v>
      </c>
      <c r="G1558" s="59" t="s">
        <v>10866</v>
      </c>
      <c r="H1558" s="60"/>
      <c r="I1558" s="59" t="s">
        <v>10867</v>
      </c>
      <c r="J1558" s="59">
        <v>2</v>
      </c>
      <c r="K1558" s="66">
        <v>43211</v>
      </c>
      <c r="L1558" s="63" t="e">
        <f ca="1">DATEDIF(#REF!,TODAY(),"M")</f>
        <v>#REF!</v>
      </c>
      <c r="M1558" s="57">
        <v>1</v>
      </c>
      <c r="N1558" s="57">
        <f t="shared" si="144"/>
        <v>21</v>
      </c>
      <c r="O1558" s="57">
        <f t="shared" si="145"/>
        <v>4</v>
      </c>
      <c r="P1558" s="57" t="str">
        <f t="shared" si="146"/>
        <v>18</v>
      </c>
      <c r="Q1558" s="57">
        <f t="shared" si="147"/>
        <v>21040018</v>
      </c>
      <c r="R1558" s="57">
        <f t="shared" si="148"/>
        <v>210400182</v>
      </c>
      <c r="S1558" s="64">
        <f t="shared" si="149"/>
        <v>63700112210418</v>
      </c>
      <c r="T1558" s="57" t="e">
        <f>COUNTIF(#REF!,tratycont!S955)</f>
        <v>#REF!</v>
      </c>
      <c r="V1558" s="63" t="s">
        <v>7790</v>
      </c>
    </row>
    <row r="1559" spans="1:22" x14ac:dyDescent="0.2">
      <c r="A1559" s="57">
        <v>1558</v>
      </c>
      <c r="B1559" s="68">
        <v>6370021</v>
      </c>
      <c r="C1559" s="58">
        <v>1</v>
      </c>
      <c r="D1559" s="82">
        <v>1</v>
      </c>
      <c r="E1559" s="59" t="s">
        <v>7583</v>
      </c>
      <c r="F1559" s="59" t="s">
        <v>7618</v>
      </c>
      <c r="G1559" s="59" t="s">
        <v>10868</v>
      </c>
      <c r="H1559" s="60"/>
      <c r="I1559" s="59" t="s">
        <v>10869</v>
      </c>
      <c r="J1559" s="59">
        <v>2</v>
      </c>
      <c r="K1559" s="66">
        <v>43212</v>
      </c>
      <c r="L1559" s="63" t="e">
        <f ca="1">DATEDIF(#REF!,TODAY(),"M")</f>
        <v>#REF!</v>
      </c>
      <c r="M1559" s="57">
        <v>1</v>
      </c>
      <c r="N1559" s="57">
        <f t="shared" si="144"/>
        <v>22</v>
      </c>
      <c r="O1559" s="57">
        <f t="shared" si="145"/>
        <v>4</v>
      </c>
      <c r="P1559" s="57" t="str">
        <f t="shared" si="146"/>
        <v>18</v>
      </c>
      <c r="Q1559" s="57">
        <f t="shared" si="147"/>
        <v>22040018</v>
      </c>
      <c r="R1559" s="57">
        <f t="shared" si="148"/>
        <v>220400182</v>
      </c>
      <c r="S1559" s="64">
        <f t="shared" si="149"/>
        <v>63700212220418</v>
      </c>
      <c r="T1559" s="57" t="e">
        <f>COUNTIF(#REF!,tratycont!S970)</f>
        <v>#REF!</v>
      </c>
      <c r="V1559" s="63" t="s">
        <v>7790</v>
      </c>
    </row>
    <row r="1560" spans="1:22" x14ac:dyDescent="0.2">
      <c r="A1560" s="57">
        <v>1559</v>
      </c>
      <c r="B1560" s="68">
        <v>6370031</v>
      </c>
      <c r="C1560" s="58">
        <v>1</v>
      </c>
      <c r="D1560" s="82">
        <v>1</v>
      </c>
      <c r="E1560" s="59" t="s">
        <v>7583</v>
      </c>
      <c r="F1560" s="59" t="s">
        <v>7618</v>
      </c>
      <c r="G1560" s="59" t="s">
        <v>10870</v>
      </c>
      <c r="H1560" s="60"/>
      <c r="I1560" s="59" t="s">
        <v>10871</v>
      </c>
      <c r="J1560" s="59">
        <v>1</v>
      </c>
      <c r="K1560" s="66">
        <v>43177</v>
      </c>
      <c r="L1560" s="63" t="e">
        <f ca="1">DATEDIF(#REF!,TODAY(),"M")</f>
        <v>#REF!</v>
      </c>
      <c r="M1560" s="57">
        <v>1</v>
      </c>
      <c r="N1560" s="57">
        <f t="shared" si="144"/>
        <v>18</v>
      </c>
      <c r="O1560" s="57">
        <f t="shared" si="145"/>
        <v>3</v>
      </c>
      <c r="P1560" s="57" t="str">
        <f t="shared" si="146"/>
        <v>18</v>
      </c>
      <c r="Q1560" s="57">
        <f t="shared" si="147"/>
        <v>18030018</v>
      </c>
      <c r="R1560" s="57">
        <f t="shared" si="148"/>
        <v>180300181</v>
      </c>
      <c r="S1560" s="64">
        <f t="shared" si="149"/>
        <v>63700311180318</v>
      </c>
      <c r="T1560" s="57" t="e">
        <f>COUNTIF(#REF!,tratycont!S965)</f>
        <v>#REF!</v>
      </c>
      <c r="V1560" s="63" t="s">
        <v>7790</v>
      </c>
    </row>
    <row r="1561" spans="1:22" x14ac:dyDescent="0.2">
      <c r="A1561" s="57">
        <v>1560</v>
      </c>
      <c r="B1561" s="68">
        <v>6370041</v>
      </c>
      <c r="C1561" s="58">
        <v>1</v>
      </c>
      <c r="D1561" s="82">
        <v>1</v>
      </c>
      <c r="E1561" s="59" t="s">
        <v>7583</v>
      </c>
      <c r="F1561" s="59" t="s">
        <v>7618</v>
      </c>
      <c r="G1561" s="59" t="s">
        <v>10872</v>
      </c>
      <c r="H1561" s="60"/>
      <c r="I1561" s="59" t="s">
        <v>10873</v>
      </c>
      <c r="J1561" s="59">
        <v>2</v>
      </c>
      <c r="K1561" s="66">
        <v>43174</v>
      </c>
      <c r="L1561" s="63" t="e">
        <f ca="1">DATEDIF(#REF!,TODAY(),"M")</f>
        <v>#REF!</v>
      </c>
      <c r="M1561" s="57">
        <v>1</v>
      </c>
      <c r="N1561" s="57">
        <f t="shared" si="144"/>
        <v>15</v>
      </c>
      <c r="O1561" s="57">
        <f t="shared" si="145"/>
        <v>3</v>
      </c>
      <c r="P1561" s="57" t="str">
        <f t="shared" si="146"/>
        <v>18</v>
      </c>
      <c r="Q1561" s="57">
        <f t="shared" si="147"/>
        <v>15030018</v>
      </c>
      <c r="R1561" s="57">
        <f t="shared" si="148"/>
        <v>150300182</v>
      </c>
      <c r="S1561" s="64">
        <f t="shared" si="149"/>
        <v>63700412150318</v>
      </c>
      <c r="T1561" s="57" t="e">
        <f>COUNTIF(#REF!,tratycont!S958)</f>
        <v>#REF!</v>
      </c>
      <c r="V1561" s="63" t="s">
        <v>7790</v>
      </c>
    </row>
    <row r="1562" spans="1:22" x14ac:dyDescent="0.2">
      <c r="A1562" s="57">
        <v>1561</v>
      </c>
      <c r="B1562" s="68">
        <v>6370051</v>
      </c>
      <c r="C1562" s="58">
        <v>1</v>
      </c>
      <c r="D1562" s="82">
        <v>1</v>
      </c>
      <c r="E1562" s="59" t="s">
        <v>7583</v>
      </c>
      <c r="F1562" s="59" t="s">
        <v>7618</v>
      </c>
      <c r="G1562" s="59" t="s">
        <v>10874</v>
      </c>
      <c r="H1562" s="60"/>
      <c r="I1562" s="59" t="s">
        <v>10875</v>
      </c>
      <c r="J1562" s="59">
        <v>2</v>
      </c>
      <c r="K1562" s="66">
        <v>43263</v>
      </c>
      <c r="L1562" s="63" t="e">
        <f ca="1">DATEDIF(#REF!,TODAY(),"M")</f>
        <v>#REF!</v>
      </c>
      <c r="M1562" s="57">
        <v>1</v>
      </c>
      <c r="N1562" s="57">
        <f t="shared" si="144"/>
        <v>12</v>
      </c>
      <c r="O1562" s="57">
        <f t="shared" si="145"/>
        <v>6</v>
      </c>
      <c r="P1562" s="57" t="str">
        <f t="shared" si="146"/>
        <v>18</v>
      </c>
      <c r="Q1562" s="57">
        <f t="shared" si="147"/>
        <v>12060018</v>
      </c>
      <c r="R1562" s="57">
        <f t="shared" si="148"/>
        <v>120600182</v>
      </c>
      <c r="S1562" s="64">
        <f t="shared" si="149"/>
        <v>63700512120618</v>
      </c>
      <c r="T1562" s="57" t="e">
        <f>COUNTIF(#REF!,tratycont!S959)</f>
        <v>#REF!</v>
      </c>
      <c r="V1562" s="63" t="s">
        <v>7790</v>
      </c>
    </row>
    <row r="1563" spans="1:22" x14ac:dyDescent="0.2">
      <c r="A1563" s="57">
        <v>1562</v>
      </c>
      <c r="B1563" s="68">
        <v>6370061</v>
      </c>
      <c r="C1563" s="58">
        <v>1</v>
      </c>
      <c r="D1563" s="82">
        <v>1</v>
      </c>
      <c r="E1563" s="59" t="s">
        <v>7583</v>
      </c>
      <c r="F1563" s="59" t="s">
        <v>7618</v>
      </c>
      <c r="G1563" s="59" t="s">
        <v>10876</v>
      </c>
      <c r="H1563" s="60"/>
      <c r="I1563" s="59" t="s">
        <v>10877</v>
      </c>
      <c r="J1563" s="59">
        <v>1</v>
      </c>
      <c r="K1563" s="66">
        <v>43227</v>
      </c>
      <c r="L1563" s="63" t="e">
        <f ca="1">DATEDIF(#REF!,TODAY(),"M")</f>
        <v>#REF!</v>
      </c>
      <c r="M1563" s="57">
        <v>1</v>
      </c>
      <c r="N1563" s="57">
        <f t="shared" si="144"/>
        <v>7</v>
      </c>
      <c r="O1563" s="57">
        <f t="shared" si="145"/>
        <v>5</v>
      </c>
      <c r="P1563" s="57" t="str">
        <f t="shared" si="146"/>
        <v>18</v>
      </c>
      <c r="Q1563" s="57">
        <f t="shared" si="147"/>
        <v>7050018</v>
      </c>
      <c r="R1563" s="57">
        <f t="shared" si="148"/>
        <v>70500181</v>
      </c>
      <c r="S1563" s="64">
        <f t="shared" si="149"/>
        <v>63700611070518</v>
      </c>
      <c r="T1563" s="57" t="e">
        <f>COUNTIF(#REF!,tratycont!S968)</f>
        <v>#REF!</v>
      </c>
      <c r="V1563" s="63" t="s">
        <v>7790</v>
      </c>
    </row>
    <row r="1564" spans="1:22" x14ac:dyDescent="0.2">
      <c r="A1564" s="57">
        <v>1563</v>
      </c>
      <c r="B1564" s="68">
        <v>6370071</v>
      </c>
      <c r="C1564" s="58">
        <v>1</v>
      </c>
      <c r="D1564" s="82">
        <v>1</v>
      </c>
      <c r="E1564" s="59" t="s">
        <v>7583</v>
      </c>
      <c r="F1564" s="59" t="s">
        <v>7618</v>
      </c>
      <c r="G1564" s="59" t="s">
        <v>10878</v>
      </c>
      <c r="H1564" s="60"/>
      <c r="I1564" s="59" t="s">
        <v>10879</v>
      </c>
      <c r="J1564" s="59">
        <v>1</v>
      </c>
      <c r="K1564" s="66">
        <v>43179</v>
      </c>
      <c r="L1564" s="63" t="e">
        <f ca="1">DATEDIF(#REF!,TODAY(),"M")</f>
        <v>#REF!</v>
      </c>
      <c r="M1564" s="57">
        <v>1</v>
      </c>
      <c r="N1564" s="57">
        <f t="shared" si="144"/>
        <v>20</v>
      </c>
      <c r="O1564" s="57">
        <f t="shared" si="145"/>
        <v>3</v>
      </c>
      <c r="P1564" s="57" t="str">
        <f t="shared" si="146"/>
        <v>18</v>
      </c>
      <c r="Q1564" s="57">
        <f t="shared" si="147"/>
        <v>20030018</v>
      </c>
      <c r="R1564" s="57">
        <f t="shared" si="148"/>
        <v>200300181</v>
      </c>
      <c r="S1564" s="64">
        <f t="shared" si="149"/>
        <v>63700711200318</v>
      </c>
      <c r="T1564" s="57" t="e">
        <f>COUNTIF(#REF!,tratycont!S969)</f>
        <v>#REF!</v>
      </c>
      <c r="V1564" s="63" t="s">
        <v>7790</v>
      </c>
    </row>
    <row r="1565" spans="1:22" x14ac:dyDescent="0.2">
      <c r="A1565" s="57">
        <v>1564</v>
      </c>
      <c r="B1565" s="68">
        <v>6370091</v>
      </c>
      <c r="C1565" s="58">
        <v>1</v>
      </c>
      <c r="D1565" s="82">
        <v>1</v>
      </c>
      <c r="E1565" s="59" t="s">
        <v>7583</v>
      </c>
      <c r="F1565" s="59" t="s">
        <v>7618</v>
      </c>
      <c r="G1565" s="59" t="s">
        <v>10880</v>
      </c>
      <c r="H1565" s="60"/>
      <c r="I1565" s="59" t="s">
        <v>10881</v>
      </c>
      <c r="J1565" s="59">
        <v>2</v>
      </c>
      <c r="K1565" s="66">
        <v>43257</v>
      </c>
      <c r="L1565" s="63" t="e">
        <f ca="1">DATEDIF(#REF!,TODAY(),"M")</f>
        <v>#REF!</v>
      </c>
      <c r="M1565" s="57">
        <v>1</v>
      </c>
      <c r="N1565" s="57">
        <f t="shared" si="144"/>
        <v>6</v>
      </c>
      <c r="O1565" s="57">
        <f t="shared" si="145"/>
        <v>6</v>
      </c>
      <c r="P1565" s="57" t="str">
        <f t="shared" si="146"/>
        <v>18</v>
      </c>
      <c r="Q1565" s="57">
        <f t="shared" si="147"/>
        <v>6060018</v>
      </c>
      <c r="R1565" s="57">
        <f t="shared" si="148"/>
        <v>60600182</v>
      </c>
      <c r="S1565" s="64">
        <f t="shared" si="149"/>
        <v>63700912060618</v>
      </c>
      <c r="T1565" s="57" t="e">
        <f>COUNTIF(#REF!,tratycont!S964)</f>
        <v>#REF!</v>
      </c>
      <c r="V1565" s="63" t="s">
        <v>7790</v>
      </c>
    </row>
    <row r="1566" spans="1:22" x14ac:dyDescent="0.2">
      <c r="A1566" s="57">
        <v>1565</v>
      </c>
      <c r="B1566" s="68">
        <v>6370101</v>
      </c>
      <c r="C1566" s="58">
        <v>1</v>
      </c>
      <c r="D1566" s="82">
        <v>2</v>
      </c>
      <c r="E1566" s="59" t="s">
        <v>7583</v>
      </c>
      <c r="F1566" s="59" t="s">
        <v>7618</v>
      </c>
      <c r="G1566" s="59" t="s">
        <v>10882</v>
      </c>
      <c r="H1566" s="60"/>
      <c r="I1566" s="59" t="s">
        <v>10883</v>
      </c>
      <c r="J1566" s="59">
        <v>1</v>
      </c>
      <c r="K1566" s="66">
        <v>43298</v>
      </c>
      <c r="L1566" s="63" t="e">
        <f ca="1">DATEDIF(#REF!,TODAY(),"M")</f>
        <v>#REF!</v>
      </c>
      <c r="M1566" s="57">
        <v>1</v>
      </c>
      <c r="N1566" s="57">
        <f t="shared" si="144"/>
        <v>17</v>
      </c>
      <c r="O1566" s="57">
        <f t="shared" si="145"/>
        <v>7</v>
      </c>
      <c r="P1566" s="57" t="str">
        <f t="shared" si="146"/>
        <v>18</v>
      </c>
      <c r="Q1566" s="57">
        <f t="shared" si="147"/>
        <v>17070018</v>
      </c>
      <c r="R1566" s="57">
        <f t="shared" si="148"/>
        <v>170700181</v>
      </c>
      <c r="S1566" s="64">
        <f t="shared" si="149"/>
        <v>63701011170718</v>
      </c>
      <c r="T1566" s="57" t="e">
        <f>COUNTIF(#REF!,tratycont!S963)</f>
        <v>#REF!</v>
      </c>
      <c r="V1566" s="63" t="s">
        <v>7790</v>
      </c>
    </row>
    <row r="1567" spans="1:22" x14ac:dyDescent="0.2">
      <c r="A1567" s="57">
        <v>1566</v>
      </c>
      <c r="B1567" s="68">
        <v>6370111</v>
      </c>
      <c r="C1567" s="58">
        <v>1</v>
      </c>
      <c r="D1567" s="82">
        <v>1</v>
      </c>
      <c r="E1567" s="59" t="s">
        <v>7583</v>
      </c>
      <c r="F1567" s="59" t="s">
        <v>7618</v>
      </c>
      <c r="G1567" s="59" t="s">
        <v>10884</v>
      </c>
      <c r="H1567" s="60"/>
      <c r="I1567" s="59" t="s">
        <v>10885</v>
      </c>
      <c r="J1567" s="59">
        <v>2</v>
      </c>
      <c r="K1567" s="66">
        <v>43377</v>
      </c>
      <c r="L1567" s="63" t="e">
        <f ca="1">DATEDIF(#REF!,TODAY(),"M")</f>
        <v>#REF!</v>
      </c>
      <c r="M1567" s="57">
        <v>1</v>
      </c>
      <c r="N1567" s="57">
        <f t="shared" si="144"/>
        <v>4</v>
      </c>
      <c r="O1567" s="57">
        <f t="shared" si="145"/>
        <v>10</v>
      </c>
      <c r="P1567" s="57" t="str">
        <f t="shared" si="146"/>
        <v>18</v>
      </c>
      <c r="Q1567" s="57">
        <f t="shared" si="147"/>
        <v>4100018</v>
      </c>
      <c r="R1567" s="57">
        <f t="shared" si="148"/>
        <v>41000182</v>
      </c>
      <c r="S1567" s="64">
        <f t="shared" si="149"/>
        <v>63701112041018</v>
      </c>
      <c r="T1567" s="57" t="e">
        <f>COUNTIF(#REF!,tratycont!S966)</f>
        <v>#REF!</v>
      </c>
      <c r="V1567" s="63" t="s">
        <v>7790</v>
      </c>
    </row>
    <row r="1568" spans="1:22" x14ac:dyDescent="0.2">
      <c r="A1568" s="57">
        <v>1567</v>
      </c>
      <c r="B1568" s="68">
        <v>6370121</v>
      </c>
      <c r="C1568" s="58">
        <v>1</v>
      </c>
      <c r="D1568" s="82">
        <v>0</v>
      </c>
      <c r="E1568" s="59" t="s">
        <v>7583</v>
      </c>
      <c r="F1568" s="59" t="s">
        <v>7618</v>
      </c>
      <c r="G1568" s="59" t="s">
        <v>10886</v>
      </c>
      <c r="H1568" s="60"/>
      <c r="I1568" s="59" t="s">
        <v>10887</v>
      </c>
      <c r="J1568" s="59">
        <v>2</v>
      </c>
      <c r="K1568" s="66">
        <v>43464</v>
      </c>
      <c r="L1568" s="63" t="e">
        <f ca="1">DATEDIF(#REF!,TODAY(),"M")</f>
        <v>#REF!</v>
      </c>
      <c r="M1568" s="57">
        <v>1</v>
      </c>
      <c r="N1568" s="57">
        <f t="shared" si="144"/>
        <v>30</v>
      </c>
      <c r="O1568" s="57">
        <f t="shared" si="145"/>
        <v>12</v>
      </c>
      <c r="P1568" s="57" t="str">
        <f t="shared" si="146"/>
        <v>18</v>
      </c>
      <c r="Q1568" s="57">
        <f t="shared" si="147"/>
        <v>30120018</v>
      </c>
      <c r="R1568" s="57">
        <f t="shared" si="148"/>
        <v>301200182</v>
      </c>
      <c r="S1568" s="64">
        <f t="shared" si="149"/>
        <v>63701212301218</v>
      </c>
      <c r="T1568" s="57" t="e">
        <f>COUNTIF(#REF!,tratycont!S957)</f>
        <v>#REF!</v>
      </c>
      <c r="V1568" s="63" t="s">
        <v>7790</v>
      </c>
    </row>
    <row r="1569" spans="1:24" x14ac:dyDescent="0.2">
      <c r="A1569" s="57">
        <v>1568</v>
      </c>
      <c r="B1569" s="68">
        <v>6370141</v>
      </c>
      <c r="C1569" s="58">
        <v>1</v>
      </c>
      <c r="D1569" s="82">
        <v>1</v>
      </c>
      <c r="E1569" s="59" t="s">
        <v>7583</v>
      </c>
      <c r="F1569" s="59" t="s">
        <v>7618</v>
      </c>
      <c r="G1569" s="59" t="s">
        <v>10888</v>
      </c>
      <c r="H1569" s="60"/>
      <c r="I1569" s="59" t="s">
        <v>10889</v>
      </c>
      <c r="J1569" s="59">
        <v>2</v>
      </c>
      <c r="K1569" s="66">
        <v>43441</v>
      </c>
      <c r="L1569" s="63" t="e">
        <f ca="1">DATEDIF(#REF!,TODAY(),"M")</f>
        <v>#REF!</v>
      </c>
      <c r="M1569" s="57">
        <v>1</v>
      </c>
      <c r="N1569" s="57">
        <f t="shared" si="144"/>
        <v>7</v>
      </c>
      <c r="O1569" s="57">
        <f t="shared" si="145"/>
        <v>12</v>
      </c>
      <c r="P1569" s="57" t="str">
        <f t="shared" si="146"/>
        <v>18</v>
      </c>
      <c r="Q1569" s="57">
        <f t="shared" si="147"/>
        <v>7120018</v>
      </c>
      <c r="R1569" s="57">
        <f t="shared" si="148"/>
        <v>71200182</v>
      </c>
      <c r="S1569" s="64">
        <f t="shared" si="149"/>
        <v>63701412071218</v>
      </c>
      <c r="T1569" s="57" t="e">
        <f>COUNTIF(#REF!,tratycont!S956)</f>
        <v>#REF!</v>
      </c>
      <c r="V1569" s="63" t="s">
        <v>7790</v>
      </c>
    </row>
    <row r="1570" spans="1:24" x14ac:dyDescent="0.2">
      <c r="A1570" s="57">
        <v>1569</v>
      </c>
      <c r="B1570" s="68">
        <v>6370151</v>
      </c>
      <c r="C1570" s="58">
        <v>1</v>
      </c>
      <c r="D1570" s="82">
        <v>0</v>
      </c>
      <c r="E1570" s="59" t="s">
        <v>7583</v>
      </c>
      <c r="F1570" s="59" t="s">
        <v>7618</v>
      </c>
      <c r="G1570" s="59" t="s">
        <v>10890</v>
      </c>
      <c r="H1570" s="60"/>
      <c r="I1570" s="59" t="s">
        <v>10891</v>
      </c>
      <c r="J1570" s="59">
        <v>2</v>
      </c>
      <c r="K1570" s="66">
        <v>43442</v>
      </c>
      <c r="L1570" s="63" t="e">
        <f ca="1">DATEDIF(#REF!,TODAY(),"M")</f>
        <v>#REF!</v>
      </c>
      <c r="M1570" s="57">
        <v>1</v>
      </c>
      <c r="N1570" s="57">
        <f t="shared" si="144"/>
        <v>8</v>
      </c>
      <c r="O1570" s="57">
        <f t="shared" si="145"/>
        <v>12</v>
      </c>
      <c r="P1570" s="57" t="str">
        <f t="shared" si="146"/>
        <v>18</v>
      </c>
      <c r="Q1570" s="57">
        <f t="shared" si="147"/>
        <v>8120018</v>
      </c>
      <c r="R1570" s="57">
        <f t="shared" si="148"/>
        <v>81200182</v>
      </c>
      <c r="S1570" s="64">
        <f t="shared" si="149"/>
        <v>63701512081218</v>
      </c>
      <c r="T1570" s="57" t="e">
        <f>COUNTIF(#REF!,tratycont!S954)</f>
        <v>#REF!</v>
      </c>
      <c r="V1570" s="63" t="s">
        <v>7790</v>
      </c>
    </row>
    <row r="1571" spans="1:24" x14ac:dyDescent="0.2">
      <c r="A1571" s="57">
        <v>1570</v>
      </c>
      <c r="B1571" s="68">
        <v>6370161</v>
      </c>
      <c r="C1571" s="58">
        <v>1</v>
      </c>
      <c r="D1571" s="82">
        <v>0</v>
      </c>
      <c r="E1571" s="59" t="s">
        <v>7583</v>
      </c>
      <c r="F1571" s="59" t="s">
        <v>7618</v>
      </c>
      <c r="G1571" s="59" t="s">
        <v>10892</v>
      </c>
      <c r="H1571" s="60"/>
      <c r="I1571" s="59" t="s">
        <v>10893</v>
      </c>
      <c r="J1571" s="59">
        <v>2</v>
      </c>
      <c r="K1571" s="66">
        <v>43516</v>
      </c>
      <c r="L1571" s="63" t="e">
        <f ca="1">DATEDIF(#REF!,TODAY(),"M")</f>
        <v>#REF!</v>
      </c>
      <c r="M1571" s="57">
        <v>1</v>
      </c>
      <c r="N1571" s="57">
        <f t="shared" si="144"/>
        <v>20</v>
      </c>
      <c r="O1571" s="57">
        <f t="shared" si="145"/>
        <v>2</v>
      </c>
      <c r="P1571" s="57" t="str">
        <f t="shared" si="146"/>
        <v>19</v>
      </c>
      <c r="Q1571" s="57">
        <f t="shared" si="147"/>
        <v>20020019</v>
      </c>
      <c r="R1571" s="57">
        <f t="shared" si="148"/>
        <v>200200192</v>
      </c>
      <c r="S1571" s="64">
        <f t="shared" si="149"/>
        <v>63701612200219</v>
      </c>
      <c r="T1571" s="57" t="e">
        <f>COUNTIF(#REF!,tratycont!S952)</f>
        <v>#REF!</v>
      </c>
      <c r="V1571" s="63" t="s">
        <v>7790</v>
      </c>
    </row>
    <row r="1572" spans="1:24" x14ac:dyDescent="0.2">
      <c r="A1572" s="57">
        <v>1571</v>
      </c>
      <c r="B1572" s="68">
        <v>6370171</v>
      </c>
      <c r="C1572" s="58">
        <v>1</v>
      </c>
      <c r="D1572" s="82">
        <v>0</v>
      </c>
      <c r="E1572" s="59" t="s">
        <v>7583</v>
      </c>
      <c r="F1572" s="59" t="s">
        <v>7618</v>
      </c>
      <c r="G1572" s="59" t="s">
        <v>10894</v>
      </c>
      <c r="H1572" s="60"/>
      <c r="I1572" s="59" t="s">
        <v>10895</v>
      </c>
      <c r="J1572" s="59">
        <v>2</v>
      </c>
      <c r="K1572" s="66">
        <v>43512</v>
      </c>
      <c r="L1572" s="63" t="e">
        <f ca="1">DATEDIF(#REF!,TODAY(),"M")</f>
        <v>#REF!</v>
      </c>
      <c r="M1572" s="57">
        <v>1</v>
      </c>
      <c r="N1572" s="57">
        <f t="shared" si="144"/>
        <v>16</v>
      </c>
      <c r="O1572" s="57">
        <f t="shared" si="145"/>
        <v>2</v>
      </c>
      <c r="P1572" s="57" t="str">
        <f t="shared" si="146"/>
        <v>19</v>
      </c>
      <c r="Q1572" s="57">
        <f t="shared" si="147"/>
        <v>16020019</v>
      </c>
      <c r="R1572" s="57">
        <f t="shared" si="148"/>
        <v>160200192</v>
      </c>
      <c r="S1572" s="64">
        <f t="shared" si="149"/>
        <v>63701712160219</v>
      </c>
      <c r="T1572" s="57" t="e">
        <f>COUNTIF(#REF!,tratycont!S972)</f>
        <v>#REF!</v>
      </c>
      <c r="V1572" s="63" t="s">
        <v>7790</v>
      </c>
    </row>
    <row r="1573" spans="1:24" x14ac:dyDescent="0.2">
      <c r="A1573" s="57">
        <v>1572</v>
      </c>
      <c r="B1573" s="68">
        <v>6370201</v>
      </c>
      <c r="C1573" s="58">
        <v>1</v>
      </c>
      <c r="D1573" s="82">
        <v>1</v>
      </c>
      <c r="E1573" s="59" t="s">
        <v>7583</v>
      </c>
      <c r="F1573" s="59" t="s">
        <v>7618</v>
      </c>
      <c r="G1573" s="59" t="s">
        <v>10896</v>
      </c>
      <c r="H1573" s="60"/>
      <c r="I1573" s="59" t="s">
        <v>10897</v>
      </c>
      <c r="J1573" s="59">
        <v>2</v>
      </c>
      <c r="K1573" s="66">
        <v>43270</v>
      </c>
      <c r="L1573" s="63" t="e">
        <f ca="1">DATEDIF(#REF!,TODAY(),"M")</f>
        <v>#REF!</v>
      </c>
      <c r="M1573" s="57">
        <v>1</v>
      </c>
      <c r="N1573" s="57">
        <f t="shared" si="144"/>
        <v>19</v>
      </c>
      <c r="O1573" s="57">
        <f t="shared" si="145"/>
        <v>6</v>
      </c>
      <c r="P1573" s="57" t="str">
        <f t="shared" si="146"/>
        <v>18</v>
      </c>
      <c r="Q1573" s="57">
        <f t="shared" si="147"/>
        <v>19060018</v>
      </c>
      <c r="R1573" s="57">
        <f t="shared" si="148"/>
        <v>190600182</v>
      </c>
      <c r="S1573" s="64">
        <f t="shared" si="149"/>
        <v>63702012190618</v>
      </c>
      <c r="T1573" s="57" t="e">
        <f>COUNTIF(#REF!,tratycont!S967)</f>
        <v>#REF!</v>
      </c>
      <c r="V1573" s="63" t="s">
        <v>7790</v>
      </c>
    </row>
    <row r="1574" spans="1:24" x14ac:dyDescent="0.2">
      <c r="A1574" s="57">
        <v>1573</v>
      </c>
      <c r="B1574" s="58">
        <v>6370211</v>
      </c>
      <c r="C1574" s="58">
        <v>1</v>
      </c>
      <c r="D1574" s="82">
        <v>0</v>
      </c>
      <c r="E1574" s="59" t="s">
        <v>7583</v>
      </c>
      <c r="F1574" s="59" t="s">
        <v>7618</v>
      </c>
      <c r="G1574" s="59" t="s">
        <v>10898</v>
      </c>
      <c r="H1574" s="60"/>
      <c r="I1574" s="59" t="s">
        <v>10899</v>
      </c>
      <c r="J1574" s="59">
        <v>1</v>
      </c>
      <c r="K1574" s="66">
        <v>43673</v>
      </c>
      <c r="L1574" s="63" t="e">
        <f ca="1">DATEDIF(#REF!,TODAY(),"M")</f>
        <v>#REF!</v>
      </c>
      <c r="M1574" s="57">
        <v>1</v>
      </c>
      <c r="N1574" s="57">
        <f t="shared" si="144"/>
        <v>27</v>
      </c>
      <c r="O1574" s="57">
        <f t="shared" si="145"/>
        <v>7</v>
      </c>
      <c r="P1574" s="57" t="str">
        <f t="shared" si="146"/>
        <v>19</v>
      </c>
      <c r="Q1574" s="57">
        <f t="shared" si="147"/>
        <v>27070019</v>
      </c>
      <c r="R1574" s="57">
        <f t="shared" si="148"/>
        <v>270700191</v>
      </c>
      <c r="S1574" s="64">
        <f t="shared" si="149"/>
        <v>63702111270719</v>
      </c>
      <c r="T1574" s="57" t="e">
        <f>COUNTIF(#REF!,tratycont!#REF!)</f>
        <v>#REF!</v>
      </c>
      <c r="V1574" s="63" t="s">
        <v>8076</v>
      </c>
      <c r="X1574" s="73">
        <v>1.2489999999999999E-2</v>
      </c>
    </row>
    <row r="1575" spans="1:24" x14ac:dyDescent="0.2">
      <c r="A1575" s="57">
        <v>1574</v>
      </c>
      <c r="B1575" s="58">
        <v>6370221</v>
      </c>
      <c r="C1575" s="58">
        <v>1</v>
      </c>
      <c r="D1575" s="82">
        <v>0</v>
      </c>
      <c r="E1575" s="59" t="s">
        <v>7583</v>
      </c>
      <c r="F1575" s="59" t="s">
        <v>7618</v>
      </c>
      <c r="G1575" s="59" t="s">
        <v>10900</v>
      </c>
      <c r="H1575" s="60"/>
      <c r="I1575" s="59" t="s">
        <v>8859</v>
      </c>
      <c r="J1575" s="59">
        <v>2</v>
      </c>
      <c r="K1575" s="66">
        <v>43683</v>
      </c>
      <c r="L1575" s="63" t="e">
        <f ca="1">DATEDIF(#REF!,TODAY(),"M")</f>
        <v>#REF!</v>
      </c>
      <c r="M1575" s="57">
        <v>1</v>
      </c>
      <c r="N1575" s="57">
        <f t="shared" si="144"/>
        <v>6</v>
      </c>
      <c r="O1575" s="57">
        <f t="shared" si="145"/>
        <v>8</v>
      </c>
      <c r="P1575" s="57" t="str">
        <f t="shared" si="146"/>
        <v>19</v>
      </c>
      <c r="Q1575" s="57">
        <f t="shared" si="147"/>
        <v>6080019</v>
      </c>
      <c r="R1575" s="57">
        <f t="shared" si="148"/>
        <v>60800192</v>
      </c>
      <c r="S1575" s="64">
        <f t="shared" si="149"/>
        <v>63702212060819</v>
      </c>
      <c r="T1575" s="57" t="e">
        <f>COUNTIF(#REF!,tratycont!S962)</f>
        <v>#REF!</v>
      </c>
      <c r="V1575" s="63" t="s">
        <v>8076</v>
      </c>
      <c r="X1575" s="73">
        <v>0.22858000000000001</v>
      </c>
    </row>
    <row r="1576" spans="1:24" x14ac:dyDescent="0.2">
      <c r="A1576" s="57">
        <v>1575</v>
      </c>
      <c r="B1576" s="58">
        <v>6370231</v>
      </c>
      <c r="C1576" s="58">
        <v>1</v>
      </c>
      <c r="D1576" s="82">
        <v>0</v>
      </c>
      <c r="E1576" s="59" t="s">
        <v>7583</v>
      </c>
      <c r="F1576" s="59" t="s">
        <v>7618</v>
      </c>
      <c r="G1576" s="59" t="s">
        <v>10901</v>
      </c>
      <c r="H1576" s="60"/>
      <c r="I1576" s="59" t="s">
        <v>10902</v>
      </c>
      <c r="J1576" s="59">
        <v>1</v>
      </c>
      <c r="K1576" s="66">
        <v>43672</v>
      </c>
      <c r="L1576" s="63" t="e">
        <f ca="1">DATEDIF(#REF!,TODAY(),"M")</f>
        <v>#REF!</v>
      </c>
      <c r="M1576" s="57">
        <v>1</v>
      </c>
      <c r="N1576" s="57">
        <f t="shared" si="144"/>
        <v>26</v>
      </c>
      <c r="O1576" s="57">
        <f t="shared" si="145"/>
        <v>7</v>
      </c>
      <c r="P1576" s="57" t="str">
        <f t="shared" si="146"/>
        <v>19</v>
      </c>
      <c r="Q1576" s="57">
        <f t="shared" si="147"/>
        <v>26070019</v>
      </c>
      <c r="R1576" s="57">
        <f t="shared" si="148"/>
        <v>260700191</v>
      </c>
      <c r="S1576" s="64">
        <f t="shared" si="149"/>
        <v>63702311260719</v>
      </c>
      <c r="T1576" s="57" t="e">
        <f>COUNTIF(#REF!,tratycont!S960)</f>
        <v>#REF!</v>
      </c>
      <c r="V1576" s="63" t="s">
        <v>8076</v>
      </c>
      <c r="X1576" s="73">
        <v>0.26100000000000001</v>
      </c>
    </row>
    <row r="1577" spans="1:24" x14ac:dyDescent="0.2">
      <c r="A1577" s="57">
        <v>1576</v>
      </c>
      <c r="B1577" s="58">
        <v>6370241</v>
      </c>
      <c r="C1577" s="58">
        <v>1</v>
      </c>
      <c r="D1577" s="82">
        <v>0</v>
      </c>
      <c r="E1577" s="59" t="s">
        <v>7583</v>
      </c>
      <c r="F1577" s="59" t="s">
        <v>7618</v>
      </c>
      <c r="G1577" s="59" t="s">
        <v>10903</v>
      </c>
      <c r="H1577" s="60"/>
      <c r="I1577" s="59" t="s">
        <v>10904</v>
      </c>
      <c r="J1577" s="59">
        <v>1</v>
      </c>
      <c r="K1577" s="66">
        <v>43628</v>
      </c>
      <c r="L1577" s="63" t="e">
        <f ca="1">DATEDIF(#REF!,TODAY(),"M")</f>
        <v>#REF!</v>
      </c>
      <c r="M1577" s="57">
        <v>1</v>
      </c>
      <c r="N1577" s="57">
        <f t="shared" si="144"/>
        <v>12</v>
      </c>
      <c r="O1577" s="57">
        <f t="shared" si="145"/>
        <v>6</v>
      </c>
      <c r="P1577" s="57" t="str">
        <f t="shared" si="146"/>
        <v>19</v>
      </c>
      <c r="Q1577" s="57">
        <f t="shared" si="147"/>
        <v>12060019</v>
      </c>
      <c r="R1577" s="57">
        <f t="shared" si="148"/>
        <v>120600191</v>
      </c>
      <c r="S1577" s="64">
        <f t="shared" si="149"/>
        <v>63702411120619</v>
      </c>
      <c r="T1577" s="57" t="e">
        <f>COUNTIF(#REF!,tratycont!S973)</f>
        <v>#REF!</v>
      </c>
      <c r="V1577" s="63" t="s">
        <v>8076</v>
      </c>
      <c r="X1577" s="73">
        <v>0.27626000000000001</v>
      </c>
    </row>
    <row r="1578" spans="1:24" x14ac:dyDescent="0.2">
      <c r="A1578" s="57">
        <v>1577</v>
      </c>
      <c r="B1578" s="58">
        <v>6370251</v>
      </c>
      <c r="C1578" s="58">
        <v>1</v>
      </c>
      <c r="D1578" s="82">
        <v>0</v>
      </c>
      <c r="E1578" s="59" t="s">
        <v>7583</v>
      </c>
      <c r="F1578" s="59" t="s">
        <v>7618</v>
      </c>
      <c r="G1578" s="59" t="s">
        <v>10905</v>
      </c>
      <c r="H1578" s="60"/>
      <c r="I1578" s="59" t="s">
        <v>10906</v>
      </c>
      <c r="J1578" s="59">
        <v>2</v>
      </c>
      <c r="K1578" s="66">
        <v>43786</v>
      </c>
      <c r="L1578" s="63" t="e">
        <f ca="1">DATEDIF(#REF!,TODAY(),"M")</f>
        <v>#REF!</v>
      </c>
      <c r="M1578" s="57">
        <v>1</v>
      </c>
      <c r="N1578" s="57">
        <f t="shared" si="144"/>
        <v>17</v>
      </c>
      <c r="O1578" s="57">
        <f t="shared" si="145"/>
        <v>11</v>
      </c>
      <c r="P1578" s="57" t="str">
        <f t="shared" si="146"/>
        <v>19</v>
      </c>
      <c r="Q1578" s="57">
        <f t="shared" si="147"/>
        <v>17110019</v>
      </c>
      <c r="R1578" s="57">
        <f t="shared" si="148"/>
        <v>171100192</v>
      </c>
      <c r="S1578" s="64">
        <f t="shared" si="149"/>
        <v>63702512171119</v>
      </c>
      <c r="T1578" s="57" t="e">
        <f>COUNTIF(#REF!,tratycont!S971)</f>
        <v>#REF!</v>
      </c>
      <c r="V1578" s="63" t="s">
        <v>8076</v>
      </c>
      <c r="X1578" s="73">
        <v>0.29704999999999998</v>
      </c>
    </row>
    <row r="1579" spans="1:24" x14ac:dyDescent="0.2">
      <c r="A1579" s="57">
        <v>1578</v>
      </c>
      <c r="B1579" s="58">
        <v>6370261</v>
      </c>
      <c r="C1579" s="58">
        <v>1</v>
      </c>
      <c r="D1579" s="82">
        <v>0</v>
      </c>
      <c r="E1579" s="59" t="s">
        <v>7583</v>
      </c>
      <c r="F1579" s="59" t="s">
        <v>7618</v>
      </c>
      <c r="G1579" s="59" t="s">
        <v>10907</v>
      </c>
      <c r="H1579" s="60"/>
      <c r="I1579" s="59" t="s">
        <v>10908</v>
      </c>
      <c r="J1579" s="59">
        <v>2</v>
      </c>
      <c r="K1579" s="66">
        <v>43700</v>
      </c>
      <c r="L1579" s="63" t="e">
        <f ca="1">DATEDIF(#REF!,TODAY(),"M")</f>
        <v>#REF!</v>
      </c>
      <c r="M1579" s="57">
        <v>1</v>
      </c>
      <c r="N1579" s="57">
        <f t="shared" si="144"/>
        <v>23</v>
      </c>
      <c r="O1579" s="57">
        <f t="shared" si="145"/>
        <v>8</v>
      </c>
      <c r="P1579" s="57" t="str">
        <f t="shared" si="146"/>
        <v>19</v>
      </c>
      <c r="Q1579" s="57">
        <f t="shared" si="147"/>
        <v>23080019</v>
      </c>
      <c r="R1579" s="57">
        <f t="shared" si="148"/>
        <v>230800192</v>
      </c>
      <c r="S1579" s="64">
        <f t="shared" si="149"/>
        <v>63702612230819</v>
      </c>
      <c r="T1579" s="57" t="e">
        <f>COUNTIF(#REF!,tratycont!S961)</f>
        <v>#REF!</v>
      </c>
      <c r="V1579" s="63" t="s">
        <v>8076</v>
      </c>
      <c r="X1579" s="73">
        <v>0.38435000000000002</v>
      </c>
    </row>
    <row r="1580" spans="1:24" x14ac:dyDescent="0.2">
      <c r="A1580" s="57">
        <v>1579</v>
      </c>
      <c r="B1580" s="58">
        <v>6370271</v>
      </c>
      <c r="C1580" s="58">
        <v>1</v>
      </c>
      <c r="D1580" s="82">
        <v>0</v>
      </c>
      <c r="E1580" s="59" t="s">
        <v>7583</v>
      </c>
      <c r="F1580" s="59" t="s">
        <v>7618</v>
      </c>
      <c r="G1580" s="59" t="s">
        <v>10909</v>
      </c>
      <c r="H1580" s="60"/>
      <c r="I1580" s="59" t="s">
        <v>10910</v>
      </c>
      <c r="J1580" s="59">
        <v>2</v>
      </c>
      <c r="K1580" s="66">
        <v>43678</v>
      </c>
      <c r="L1580" s="63" t="e">
        <f ca="1">DATEDIF(#REF!,TODAY(),"M")</f>
        <v>#REF!</v>
      </c>
      <c r="M1580" s="57">
        <v>1</v>
      </c>
      <c r="N1580" s="57">
        <f t="shared" si="144"/>
        <v>1</v>
      </c>
      <c r="O1580" s="57">
        <f t="shared" si="145"/>
        <v>8</v>
      </c>
      <c r="P1580" s="57" t="str">
        <f t="shared" si="146"/>
        <v>19</v>
      </c>
      <c r="Q1580" s="57">
        <f t="shared" si="147"/>
        <v>1080019</v>
      </c>
      <c r="R1580" s="57">
        <f t="shared" si="148"/>
        <v>10800192</v>
      </c>
      <c r="S1580" s="64">
        <f t="shared" si="149"/>
        <v>63702712010819</v>
      </c>
      <c r="T1580" s="57" t="e">
        <f>COUNTIF(#REF!,tratycont!S953)</f>
        <v>#REF!</v>
      </c>
      <c r="V1580" s="63" t="s">
        <v>8076</v>
      </c>
      <c r="X1580" s="73">
        <v>0.91452999999999995</v>
      </c>
    </row>
    <row r="1581" spans="1:24" x14ac:dyDescent="0.2">
      <c r="A1581" s="57">
        <v>1580</v>
      </c>
      <c r="B1581" s="68">
        <v>6380011</v>
      </c>
      <c r="C1581" s="58">
        <v>1</v>
      </c>
      <c r="D1581" s="82">
        <v>1</v>
      </c>
      <c r="E1581" s="59" t="s">
        <v>7583</v>
      </c>
      <c r="F1581" s="59" t="s">
        <v>10911</v>
      </c>
      <c r="G1581" s="59" t="s">
        <v>10912</v>
      </c>
      <c r="H1581" s="60"/>
      <c r="I1581" s="59" t="s">
        <v>10913</v>
      </c>
      <c r="J1581" s="59">
        <v>2</v>
      </c>
      <c r="K1581" s="66">
        <v>43239</v>
      </c>
      <c r="L1581" s="63" t="e">
        <f ca="1">DATEDIF(#REF!,TODAY(),"M")</f>
        <v>#REF!</v>
      </c>
      <c r="M1581" s="57">
        <v>1</v>
      </c>
      <c r="N1581" s="57">
        <f t="shared" si="144"/>
        <v>19</v>
      </c>
      <c r="O1581" s="57">
        <f t="shared" si="145"/>
        <v>5</v>
      </c>
      <c r="P1581" s="57" t="str">
        <f t="shared" si="146"/>
        <v>18</v>
      </c>
      <c r="Q1581" s="57">
        <f t="shared" si="147"/>
        <v>19050018</v>
      </c>
      <c r="R1581" s="57">
        <f t="shared" si="148"/>
        <v>190500182</v>
      </c>
      <c r="S1581" s="64">
        <f t="shared" si="149"/>
        <v>63800112190518</v>
      </c>
      <c r="T1581" s="57" t="e">
        <f>COUNTIF(#REF!,tratycont!S1205)</f>
        <v>#REF!</v>
      </c>
      <c r="V1581" s="63" t="s">
        <v>7790</v>
      </c>
    </row>
    <row r="1582" spans="1:24" x14ac:dyDescent="0.2">
      <c r="A1582" s="57">
        <v>1581</v>
      </c>
      <c r="B1582" s="68">
        <v>6380021</v>
      </c>
      <c r="C1582" s="58">
        <v>1</v>
      </c>
      <c r="D1582" s="82">
        <v>1</v>
      </c>
      <c r="E1582" s="59" t="s">
        <v>7583</v>
      </c>
      <c r="F1582" s="59" t="s">
        <v>10911</v>
      </c>
      <c r="G1582" s="59" t="s">
        <v>10914</v>
      </c>
      <c r="H1582" s="60"/>
      <c r="I1582" s="59" t="s">
        <v>10915</v>
      </c>
      <c r="J1582" s="59">
        <v>2</v>
      </c>
      <c r="K1582" s="66">
        <v>43225</v>
      </c>
      <c r="L1582" s="63" t="e">
        <f ca="1">DATEDIF(#REF!,TODAY(),"M")</f>
        <v>#REF!</v>
      </c>
      <c r="M1582" s="57">
        <v>1</v>
      </c>
      <c r="N1582" s="57">
        <f t="shared" si="144"/>
        <v>5</v>
      </c>
      <c r="O1582" s="57">
        <f t="shared" si="145"/>
        <v>5</v>
      </c>
      <c r="P1582" s="57" t="str">
        <f t="shared" si="146"/>
        <v>18</v>
      </c>
      <c r="Q1582" s="57">
        <f t="shared" si="147"/>
        <v>5050018</v>
      </c>
      <c r="R1582" s="57">
        <f t="shared" si="148"/>
        <v>50500182</v>
      </c>
      <c r="S1582" s="64">
        <f t="shared" si="149"/>
        <v>63800212050518</v>
      </c>
      <c r="T1582" s="57" t="e">
        <f>COUNTIF(#REF!,tratycont!S1206)</f>
        <v>#REF!</v>
      </c>
      <c r="V1582" s="63" t="s">
        <v>7790</v>
      </c>
    </row>
    <row r="1583" spans="1:24" x14ac:dyDescent="0.2">
      <c r="A1583" s="57">
        <v>1582</v>
      </c>
      <c r="B1583" s="68">
        <v>6380031</v>
      </c>
      <c r="C1583" s="58">
        <v>1</v>
      </c>
      <c r="D1583" s="82">
        <v>1</v>
      </c>
      <c r="E1583" s="59" t="s">
        <v>7583</v>
      </c>
      <c r="F1583" s="59" t="s">
        <v>10911</v>
      </c>
      <c r="G1583" s="59" t="s">
        <v>10916</v>
      </c>
      <c r="H1583" s="60"/>
      <c r="I1583" s="59" t="s">
        <v>10917</v>
      </c>
      <c r="J1583" s="59">
        <v>2</v>
      </c>
      <c r="K1583" s="66">
        <v>43215</v>
      </c>
      <c r="L1583" s="63" t="e">
        <f ca="1">DATEDIF(#REF!,TODAY(),"M")</f>
        <v>#REF!</v>
      </c>
      <c r="M1583" s="57">
        <v>1</v>
      </c>
      <c r="N1583" s="57">
        <f t="shared" si="144"/>
        <v>25</v>
      </c>
      <c r="O1583" s="57">
        <f t="shared" si="145"/>
        <v>4</v>
      </c>
      <c r="P1583" s="57" t="str">
        <f t="shared" si="146"/>
        <v>18</v>
      </c>
      <c r="Q1583" s="57">
        <f t="shared" si="147"/>
        <v>25040018</v>
      </c>
      <c r="R1583" s="57">
        <f t="shared" si="148"/>
        <v>250400182</v>
      </c>
      <c r="S1583" s="64">
        <f t="shared" si="149"/>
        <v>63800312250418</v>
      </c>
      <c r="T1583" s="57" t="e">
        <f>COUNTIF(#REF!,tratycont!S1197)</f>
        <v>#REF!</v>
      </c>
      <c r="V1583" s="63" t="s">
        <v>7790</v>
      </c>
    </row>
    <row r="1584" spans="1:24" x14ac:dyDescent="0.2">
      <c r="A1584" s="57">
        <v>1583</v>
      </c>
      <c r="B1584" s="68">
        <v>6380041</v>
      </c>
      <c r="C1584" s="58">
        <v>1</v>
      </c>
      <c r="D1584" s="82">
        <v>1</v>
      </c>
      <c r="E1584" s="59" t="s">
        <v>7583</v>
      </c>
      <c r="F1584" s="59" t="s">
        <v>10911</v>
      </c>
      <c r="G1584" s="59" t="s">
        <v>10918</v>
      </c>
      <c r="H1584" s="60"/>
      <c r="I1584" s="59" t="s">
        <v>10919</v>
      </c>
      <c r="J1584" s="59">
        <v>1</v>
      </c>
      <c r="K1584" s="66">
        <v>43243</v>
      </c>
      <c r="L1584" s="63" t="e">
        <f ca="1">DATEDIF(#REF!,TODAY(),"M")</f>
        <v>#REF!</v>
      </c>
      <c r="M1584" s="57">
        <v>1</v>
      </c>
      <c r="N1584" s="57">
        <f t="shared" si="144"/>
        <v>23</v>
      </c>
      <c r="O1584" s="57">
        <f t="shared" si="145"/>
        <v>5</v>
      </c>
      <c r="P1584" s="57" t="str">
        <f t="shared" si="146"/>
        <v>18</v>
      </c>
      <c r="Q1584" s="57">
        <f t="shared" si="147"/>
        <v>23050018</v>
      </c>
      <c r="R1584" s="57">
        <f t="shared" si="148"/>
        <v>230500181</v>
      </c>
      <c r="S1584" s="64">
        <f t="shared" si="149"/>
        <v>63800411230518</v>
      </c>
      <c r="T1584" s="57" t="e">
        <f>COUNTIF(#REF!,tratycont!S1204)</f>
        <v>#REF!</v>
      </c>
      <c r="V1584" s="63" t="s">
        <v>7790</v>
      </c>
    </row>
    <row r="1585" spans="1:22" x14ac:dyDescent="0.2">
      <c r="A1585" s="57">
        <v>1584</v>
      </c>
      <c r="B1585" s="68">
        <v>6380051</v>
      </c>
      <c r="C1585" s="58">
        <v>1</v>
      </c>
      <c r="D1585" s="82">
        <v>1</v>
      </c>
      <c r="E1585" s="59" t="s">
        <v>7583</v>
      </c>
      <c r="F1585" s="59" t="s">
        <v>10911</v>
      </c>
      <c r="G1585" s="59" t="s">
        <v>10920</v>
      </c>
      <c r="H1585" s="60"/>
      <c r="I1585" s="59" t="s">
        <v>10921</v>
      </c>
      <c r="J1585" s="59">
        <v>2</v>
      </c>
      <c r="K1585" s="66">
        <v>43436</v>
      </c>
      <c r="L1585" s="63" t="e">
        <f ca="1">DATEDIF(#REF!,TODAY(),"M")</f>
        <v>#REF!</v>
      </c>
      <c r="M1585" s="57">
        <v>1</v>
      </c>
      <c r="N1585" s="57">
        <f t="shared" si="144"/>
        <v>2</v>
      </c>
      <c r="O1585" s="57">
        <f t="shared" si="145"/>
        <v>12</v>
      </c>
      <c r="P1585" s="57" t="str">
        <f t="shared" si="146"/>
        <v>18</v>
      </c>
      <c r="Q1585" s="57">
        <f t="shared" si="147"/>
        <v>2120018</v>
      </c>
      <c r="R1585" s="57">
        <f t="shared" si="148"/>
        <v>21200182</v>
      </c>
      <c r="S1585" s="64">
        <f t="shared" si="149"/>
        <v>63800512021218</v>
      </c>
      <c r="T1585" s="57" t="e">
        <f>COUNTIF(#REF!,tratycont!S1200)</f>
        <v>#REF!</v>
      </c>
      <c r="V1585" s="63" t="s">
        <v>7790</v>
      </c>
    </row>
    <row r="1586" spans="1:22" x14ac:dyDescent="0.2">
      <c r="A1586" s="57">
        <v>1585</v>
      </c>
      <c r="B1586" s="68">
        <v>6380061</v>
      </c>
      <c r="C1586" s="58">
        <v>1</v>
      </c>
      <c r="D1586" s="82">
        <v>0</v>
      </c>
      <c r="E1586" s="59" t="s">
        <v>7583</v>
      </c>
      <c r="F1586" s="59" t="s">
        <v>10911</v>
      </c>
      <c r="G1586" s="59" t="s">
        <v>10922</v>
      </c>
      <c r="H1586" s="60"/>
      <c r="I1586" s="59" t="s">
        <v>10923</v>
      </c>
      <c r="J1586" s="59">
        <v>1</v>
      </c>
      <c r="K1586" s="66">
        <v>43449</v>
      </c>
      <c r="L1586" s="63" t="e">
        <f ca="1">DATEDIF(#REF!,TODAY(),"M")</f>
        <v>#REF!</v>
      </c>
      <c r="M1586" s="57">
        <v>1</v>
      </c>
      <c r="N1586" s="57">
        <f t="shared" si="144"/>
        <v>15</v>
      </c>
      <c r="O1586" s="57">
        <f t="shared" si="145"/>
        <v>12</v>
      </c>
      <c r="P1586" s="57" t="str">
        <f t="shared" si="146"/>
        <v>18</v>
      </c>
      <c r="Q1586" s="57">
        <f t="shared" si="147"/>
        <v>15120018</v>
      </c>
      <c r="R1586" s="57">
        <f t="shared" si="148"/>
        <v>151200181</v>
      </c>
      <c r="S1586" s="64">
        <f t="shared" si="149"/>
        <v>63800611151218</v>
      </c>
      <c r="T1586" s="57" t="e">
        <f>COUNTIF(#REF!,tratycont!S1199)</f>
        <v>#REF!</v>
      </c>
      <c r="V1586" s="63" t="s">
        <v>7790</v>
      </c>
    </row>
    <row r="1587" spans="1:22" x14ac:dyDescent="0.2">
      <c r="A1587" s="57">
        <v>1586</v>
      </c>
      <c r="B1587" s="68">
        <v>6380071</v>
      </c>
      <c r="C1587" s="58">
        <v>1</v>
      </c>
      <c r="D1587" s="82">
        <v>1</v>
      </c>
      <c r="E1587" s="59" t="s">
        <v>7583</v>
      </c>
      <c r="F1587" s="59" t="s">
        <v>10911</v>
      </c>
      <c r="G1587" s="59" t="s">
        <v>10924</v>
      </c>
      <c r="H1587" s="60"/>
      <c r="I1587" s="59" t="s">
        <v>10925</v>
      </c>
      <c r="J1587" s="59">
        <v>1</v>
      </c>
      <c r="K1587" s="66">
        <v>43410</v>
      </c>
      <c r="L1587" s="63" t="e">
        <f ca="1">DATEDIF(#REF!,TODAY(),"M")</f>
        <v>#REF!</v>
      </c>
      <c r="M1587" s="57">
        <v>1</v>
      </c>
      <c r="N1587" s="57">
        <f t="shared" si="144"/>
        <v>6</v>
      </c>
      <c r="O1587" s="57">
        <f t="shared" si="145"/>
        <v>11</v>
      </c>
      <c r="P1587" s="57" t="str">
        <f t="shared" si="146"/>
        <v>18</v>
      </c>
      <c r="Q1587" s="57">
        <f t="shared" si="147"/>
        <v>6110018</v>
      </c>
      <c r="R1587" s="57">
        <f t="shared" si="148"/>
        <v>61100181</v>
      </c>
      <c r="S1587" s="64">
        <f t="shared" si="149"/>
        <v>63800711061118</v>
      </c>
      <c r="T1587" s="57" t="e">
        <f>COUNTIF(#REF!,tratycont!S1201)</f>
        <v>#REF!</v>
      </c>
      <c r="V1587" s="63" t="s">
        <v>7790</v>
      </c>
    </row>
    <row r="1588" spans="1:22" x14ac:dyDescent="0.2">
      <c r="A1588" s="57">
        <v>1587</v>
      </c>
      <c r="B1588" s="68">
        <v>6380081</v>
      </c>
      <c r="C1588" s="58">
        <v>1</v>
      </c>
      <c r="D1588" s="82">
        <v>0</v>
      </c>
      <c r="E1588" s="59" t="s">
        <v>7583</v>
      </c>
      <c r="F1588" s="59" t="s">
        <v>10911</v>
      </c>
      <c r="G1588" s="59" t="s">
        <v>10926</v>
      </c>
      <c r="H1588" s="60"/>
      <c r="I1588" s="59" t="s">
        <v>10927</v>
      </c>
      <c r="J1588" s="59">
        <v>2</v>
      </c>
      <c r="K1588" s="66">
        <v>43379</v>
      </c>
      <c r="L1588" s="63" t="e">
        <f ca="1">DATEDIF(#REF!,TODAY(),"M")</f>
        <v>#REF!</v>
      </c>
      <c r="M1588" s="57">
        <v>1</v>
      </c>
      <c r="N1588" s="57">
        <f t="shared" si="144"/>
        <v>6</v>
      </c>
      <c r="O1588" s="57">
        <f t="shared" si="145"/>
        <v>10</v>
      </c>
      <c r="P1588" s="57" t="str">
        <f t="shared" si="146"/>
        <v>18</v>
      </c>
      <c r="Q1588" s="57">
        <f t="shared" si="147"/>
        <v>6100018</v>
      </c>
      <c r="R1588" s="57">
        <f t="shared" si="148"/>
        <v>61000182</v>
      </c>
      <c r="S1588" s="64">
        <f t="shared" si="149"/>
        <v>63800812061018</v>
      </c>
      <c r="T1588" s="57" t="e">
        <f>COUNTIF(#REF!,tratycont!S1196)</f>
        <v>#REF!</v>
      </c>
      <c r="V1588" s="63" t="s">
        <v>7790</v>
      </c>
    </row>
    <row r="1589" spans="1:22" x14ac:dyDescent="0.2">
      <c r="A1589" s="57">
        <v>1588</v>
      </c>
      <c r="B1589" s="68">
        <v>6380091</v>
      </c>
      <c r="C1589" s="58">
        <v>1</v>
      </c>
      <c r="D1589" s="82">
        <v>0</v>
      </c>
      <c r="E1589" s="59" t="s">
        <v>7583</v>
      </c>
      <c r="F1589" s="59" t="s">
        <v>10911</v>
      </c>
      <c r="G1589" s="59" t="s">
        <v>10928</v>
      </c>
      <c r="H1589" s="60"/>
      <c r="I1589" s="59" t="s">
        <v>10929</v>
      </c>
      <c r="J1589" s="59">
        <v>2</v>
      </c>
      <c r="K1589" s="66">
        <v>43467</v>
      </c>
      <c r="L1589" s="63" t="e">
        <f ca="1">DATEDIF(#REF!,TODAY(),"M")</f>
        <v>#REF!</v>
      </c>
      <c r="M1589" s="57">
        <v>1</v>
      </c>
      <c r="N1589" s="57">
        <f t="shared" si="144"/>
        <v>2</v>
      </c>
      <c r="O1589" s="57">
        <f t="shared" si="145"/>
        <v>1</v>
      </c>
      <c r="P1589" s="57" t="str">
        <f t="shared" si="146"/>
        <v>19</v>
      </c>
      <c r="Q1589" s="57">
        <f t="shared" si="147"/>
        <v>2010019</v>
      </c>
      <c r="R1589" s="57">
        <f t="shared" si="148"/>
        <v>20100192</v>
      </c>
      <c r="S1589" s="64">
        <f t="shared" si="149"/>
        <v>63800912020119</v>
      </c>
      <c r="T1589" s="57" t="e">
        <f>COUNTIF(#REF!,tratycont!S1203)</f>
        <v>#REF!</v>
      </c>
      <c r="V1589" s="63" t="s">
        <v>7790</v>
      </c>
    </row>
    <row r="1590" spans="1:22" x14ac:dyDescent="0.2">
      <c r="A1590" s="57">
        <v>1589</v>
      </c>
      <c r="B1590" s="68">
        <v>6380101</v>
      </c>
      <c r="C1590" s="58">
        <v>1</v>
      </c>
      <c r="D1590" s="82">
        <v>0</v>
      </c>
      <c r="E1590" s="59" t="s">
        <v>7583</v>
      </c>
      <c r="F1590" s="59" t="s">
        <v>10911</v>
      </c>
      <c r="G1590" s="59" t="s">
        <v>10930</v>
      </c>
      <c r="H1590" s="60"/>
      <c r="I1590" s="59" t="s">
        <v>10931</v>
      </c>
      <c r="J1590" s="59">
        <v>1</v>
      </c>
      <c r="K1590" s="66">
        <v>43399</v>
      </c>
      <c r="L1590" s="63" t="e">
        <f ca="1">DATEDIF(#REF!,TODAY(),"M")</f>
        <v>#REF!</v>
      </c>
      <c r="M1590" s="57">
        <v>1</v>
      </c>
      <c r="N1590" s="57">
        <f t="shared" si="144"/>
        <v>26</v>
      </c>
      <c r="O1590" s="57">
        <f t="shared" si="145"/>
        <v>10</v>
      </c>
      <c r="P1590" s="57" t="str">
        <f t="shared" si="146"/>
        <v>18</v>
      </c>
      <c r="Q1590" s="57">
        <f t="shared" si="147"/>
        <v>26100018</v>
      </c>
      <c r="R1590" s="57">
        <f t="shared" si="148"/>
        <v>261000181</v>
      </c>
      <c r="S1590" s="64">
        <f t="shared" si="149"/>
        <v>63801011261018</v>
      </c>
      <c r="T1590" s="57" t="e">
        <f>COUNTIF(#REF!,tratycont!S1202)</f>
        <v>#REF!</v>
      </c>
      <c r="V1590" s="63" t="s">
        <v>7790</v>
      </c>
    </row>
    <row r="1591" spans="1:22" x14ac:dyDescent="0.2">
      <c r="A1591" s="57">
        <v>1590</v>
      </c>
      <c r="B1591" s="68">
        <v>6380111</v>
      </c>
      <c r="C1591" s="58">
        <v>1</v>
      </c>
      <c r="D1591" s="82">
        <v>1</v>
      </c>
      <c r="E1591" s="59" t="s">
        <v>7583</v>
      </c>
      <c r="F1591" s="59" t="s">
        <v>10911</v>
      </c>
      <c r="G1591" s="59" t="s">
        <v>10932</v>
      </c>
      <c r="H1591" s="60"/>
      <c r="I1591" s="59" t="s">
        <v>10933</v>
      </c>
      <c r="J1591" s="59">
        <v>2</v>
      </c>
      <c r="K1591" s="66">
        <v>43432</v>
      </c>
      <c r="L1591" s="63" t="e">
        <f ca="1">DATEDIF(#REF!,TODAY(),"M")</f>
        <v>#REF!</v>
      </c>
      <c r="M1591" s="57">
        <v>1</v>
      </c>
      <c r="N1591" s="57">
        <f t="shared" si="144"/>
        <v>28</v>
      </c>
      <c r="O1591" s="57">
        <f t="shared" si="145"/>
        <v>11</v>
      </c>
      <c r="P1591" s="57" t="str">
        <f t="shared" si="146"/>
        <v>18</v>
      </c>
      <c r="Q1591" s="57">
        <f t="shared" si="147"/>
        <v>28110018</v>
      </c>
      <c r="R1591" s="57">
        <f t="shared" si="148"/>
        <v>281100182</v>
      </c>
      <c r="S1591" s="64">
        <f t="shared" si="149"/>
        <v>63801112281118</v>
      </c>
      <c r="T1591" s="57" t="e">
        <f>COUNTIF(#REF!,tratycont!S1198)</f>
        <v>#REF!</v>
      </c>
      <c r="V1591" s="63" t="s">
        <v>7790</v>
      </c>
    </row>
    <row r="1592" spans="1:22" x14ac:dyDescent="0.2">
      <c r="A1592" s="57">
        <v>1591</v>
      </c>
      <c r="B1592" s="67">
        <v>6410011</v>
      </c>
      <c r="C1592" s="58">
        <v>1</v>
      </c>
      <c r="D1592" s="82">
        <v>1</v>
      </c>
      <c r="E1592" s="59" t="s">
        <v>7583</v>
      </c>
      <c r="F1592" s="59" t="s">
        <v>7621</v>
      </c>
      <c r="G1592" s="59" t="s">
        <v>10934</v>
      </c>
      <c r="H1592" s="60"/>
      <c r="I1592" s="59" t="s">
        <v>10935</v>
      </c>
      <c r="J1592" s="59">
        <v>2</v>
      </c>
      <c r="K1592" s="66">
        <v>43187</v>
      </c>
      <c r="L1592" s="63" t="e">
        <f ca="1">DATEDIF(#REF!,TODAY(),"M")</f>
        <v>#REF!</v>
      </c>
      <c r="M1592" s="57">
        <v>1</v>
      </c>
      <c r="N1592" s="57">
        <f t="shared" si="144"/>
        <v>28</v>
      </c>
      <c r="O1592" s="57">
        <f t="shared" si="145"/>
        <v>3</v>
      </c>
      <c r="P1592" s="57" t="str">
        <f t="shared" si="146"/>
        <v>18</v>
      </c>
      <c r="Q1592" s="57">
        <f t="shared" si="147"/>
        <v>28030018</v>
      </c>
      <c r="R1592" s="57">
        <f t="shared" si="148"/>
        <v>280300182</v>
      </c>
      <c r="S1592" s="64">
        <f t="shared" si="149"/>
        <v>64100112280318</v>
      </c>
      <c r="T1592" s="57" t="e">
        <f>COUNTIF(#REF!,tratycont!S1032)</f>
        <v>#REF!</v>
      </c>
      <c r="V1592" s="63" t="s">
        <v>7790</v>
      </c>
    </row>
    <row r="1593" spans="1:22" x14ac:dyDescent="0.2">
      <c r="A1593" s="57">
        <v>1592</v>
      </c>
      <c r="B1593" s="67">
        <v>6410021</v>
      </c>
      <c r="C1593" s="58">
        <v>1</v>
      </c>
      <c r="D1593" s="82">
        <v>1</v>
      </c>
      <c r="E1593" s="59" t="s">
        <v>7583</v>
      </c>
      <c r="F1593" s="59" t="s">
        <v>7621</v>
      </c>
      <c r="G1593" s="59" t="s">
        <v>10936</v>
      </c>
      <c r="H1593" s="60"/>
      <c r="I1593" s="59" t="s">
        <v>10937</v>
      </c>
      <c r="J1593" s="59">
        <v>2</v>
      </c>
      <c r="K1593" s="66">
        <v>43252</v>
      </c>
      <c r="L1593" s="63" t="e">
        <f ca="1">DATEDIF(#REF!,TODAY(),"M")</f>
        <v>#REF!</v>
      </c>
      <c r="M1593" s="57">
        <v>1</v>
      </c>
      <c r="N1593" s="57">
        <f t="shared" si="144"/>
        <v>1</v>
      </c>
      <c r="O1593" s="57">
        <f t="shared" si="145"/>
        <v>6</v>
      </c>
      <c r="P1593" s="57" t="str">
        <f t="shared" si="146"/>
        <v>18</v>
      </c>
      <c r="Q1593" s="57">
        <f t="shared" si="147"/>
        <v>1060018</v>
      </c>
      <c r="R1593" s="57">
        <f t="shared" si="148"/>
        <v>10600182</v>
      </c>
      <c r="S1593" s="64">
        <f t="shared" si="149"/>
        <v>64100212010618</v>
      </c>
      <c r="T1593" s="57" t="e">
        <f>COUNTIF(#REF!,tratycont!S1015)</f>
        <v>#REF!</v>
      </c>
      <c r="V1593" s="63" t="s">
        <v>7790</v>
      </c>
    </row>
    <row r="1594" spans="1:22" x14ac:dyDescent="0.2">
      <c r="A1594" s="57">
        <v>1593</v>
      </c>
      <c r="B1594" s="67">
        <v>6410031</v>
      </c>
      <c r="C1594" s="58">
        <v>1</v>
      </c>
      <c r="D1594" s="82">
        <v>1</v>
      </c>
      <c r="E1594" s="59" t="s">
        <v>7583</v>
      </c>
      <c r="F1594" s="59" t="s">
        <v>7621</v>
      </c>
      <c r="G1594" s="59" t="s">
        <v>10938</v>
      </c>
      <c r="H1594" s="60"/>
      <c r="I1594" s="59" t="s">
        <v>10939</v>
      </c>
      <c r="J1594" s="59">
        <v>2</v>
      </c>
      <c r="K1594" s="66">
        <v>43175</v>
      </c>
      <c r="L1594" s="63" t="e">
        <f ca="1">DATEDIF(#REF!,TODAY(),"M")</f>
        <v>#REF!</v>
      </c>
      <c r="M1594" s="57">
        <v>1</v>
      </c>
      <c r="N1594" s="57">
        <f t="shared" si="144"/>
        <v>16</v>
      </c>
      <c r="O1594" s="57">
        <f t="shared" si="145"/>
        <v>3</v>
      </c>
      <c r="P1594" s="57" t="str">
        <f t="shared" si="146"/>
        <v>18</v>
      </c>
      <c r="Q1594" s="57">
        <f t="shared" si="147"/>
        <v>16030018</v>
      </c>
      <c r="R1594" s="57">
        <f t="shared" si="148"/>
        <v>160300182</v>
      </c>
      <c r="S1594" s="64">
        <f t="shared" si="149"/>
        <v>64100312160318</v>
      </c>
      <c r="T1594" s="57" t="e">
        <f>COUNTIF(#REF!,tratycont!S1020)</f>
        <v>#REF!</v>
      </c>
      <c r="V1594" s="63" t="s">
        <v>7790</v>
      </c>
    </row>
    <row r="1595" spans="1:22" x14ac:dyDescent="0.2">
      <c r="A1595" s="57">
        <v>1594</v>
      </c>
      <c r="B1595" s="67">
        <v>6410041</v>
      </c>
      <c r="C1595" s="58">
        <v>1</v>
      </c>
      <c r="D1595" s="82">
        <v>1</v>
      </c>
      <c r="E1595" s="59" t="s">
        <v>7583</v>
      </c>
      <c r="F1595" s="59" t="s">
        <v>7621</v>
      </c>
      <c r="G1595" s="59" t="s">
        <v>10940</v>
      </c>
      <c r="H1595" s="60"/>
      <c r="I1595" s="59" t="s">
        <v>10941</v>
      </c>
      <c r="J1595" s="59">
        <v>2</v>
      </c>
      <c r="K1595" s="66">
        <v>43515</v>
      </c>
      <c r="L1595" s="63" t="e">
        <f ca="1">DATEDIF(#REF!,TODAY(),"M")</f>
        <v>#REF!</v>
      </c>
      <c r="M1595" s="57">
        <v>1</v>
      </c>
      <c r="N1595" s="57">
        <f t="shared" si="144"/>
        <v>19</v>
      </c>
      <c r="O1595" s="57">
        <f t="shared" si="145"/>
        <v>2</v>
      </c>
      <c r="P1595" s="57" t="str">
        <f t="shared" si="146"/>
        <v>19</v>
      </c>
      <c r="Q1595" s="57">
        <f t="shared" si="147"/>
        <v>19020019</v>
      </c>
      <c r="R1595" s="57">
        <f t="shared" si="148"/>
        <v>190200192</v>
      </c>
      <c r="S1595" s="64">
        <f t="shared" si="149"/>
        <v>64100412190219</v>
      </c>
      <c r="T1595" s="57" t="e">
        <f>COUNTIF(#REF!,tratycont!S1033)</f>
        <v>#REF!</v>
      </c>
      <c r="V1595" s="63" t="s">
        <v>7790</v>
      </c>
    </row>
    <row r="1596" spans="1:22" x14ac:dyDescent="0.2">
      <c r="A1596" s="57">
        <v>1595</v>
      </c>
      <c r="B1596" s="67">
        <v>6410051</v>
      </c>
      <c r="C1596" s="58">
        <v>1</v>
      </c>
      <c r="D1596" s="82">
        <v>1</v>
      </c>
      <c r="E1596" s="59" t="s">
        <v>7583</v>
      </c>
      <c r="F1596" s="59" t="s">
        <v>7621</v>
      </c>
      <c r="G1596" s="59" t="s">
        <v>10942</v>
      </c>
      <c r="H1596" s="60"/>
      <c r="I1596" s="59" t="s">
        <v>10943</v>
      </c>
      <c r="J1596" s="59">
        <v>2</v>
      </c>
      <c r="K1596" s="66">
        <v>43701</v>
      </c>
      <c r="L1596" s="63" t="e">
        <f ca="1">DATEDIF(#REF!,TODAY(),"M")</f>
        <v>#REF!</v>
      </c>
      <c r="M1596" s="57">
        <v>1</v>
      </c>
      <c r="N1596" s="57">
        <f t="shared" si="144"/>
        <v>24</v>
      </c>
      <c r="O1596" s="57">
        <f t="shared" si="145"/>
        <v>8</v>
      </c>
      <c r="P1596" s="57" t="str">
        <f t="shared" si="146"/>
        <v>19</v>
      </c>
      <c r="Q1596" s="57">
        <f t="shared" si="147"/>
        <v>24080019</v>
      </c>
      <c r="R1596" s="57">
        <f t="shared" si="148"/>
        <v>240800192</v>
      </c>
      <c r="S1596" s="64">
        <f t="shared" si="149"/>
        <v>64100512240819</v>
      </c>
      <c r="T1596" s="57" t="e">
        <f>COUNTIF(#REF!,tratycont!S1027)</f>
        <v>#REF!</v>
      </c>
      <c r="V1596" s="63" t="s">
        <v>8076</v>
      </c>
    </row>
    <row r="1597" spans="1:22" x14ac:dyDescent="0.2">
      <c r="A1597" s="57">
        <v>1596</v>
      </c>
      <c r="B1597" s="67">
        <v>6410061</v>
      </c>
      <c r="C1597" s="58">
        <v>1</v>
      </c>
      <c r="D1597" s="82">
        <v>0</v>
      </c>
      <c r="E1597" s="59" t="s">
        <v>7583</v>
      </c>
      <c r="F1597" s="59" t="s">
        <v>7621</v>
      </c>
      <c r="G1597" s="59" t="s">
        <v>10944</v>
      </c>
      <c r="H1597" s="60"/>
      <c r="I1597" s="59" t="s">
        <v>10945</v>
      </c>
      <c r="J1597" s="59">
        <v>2</v>
      </c>
      <c r="K1597" s="66">
        <v>43203</v>
      </c>
      <c r="L1597" s="63" t="e">
        <f ca="1">DATEDIF(#REF!,TODAY(),"M")</f>
        <v>#REF!</v>
      </c>
      <c r="M1597" s="57">
        <v>1</v>
      </c>
      <c r="N1597" s="57">
        <f t="shared" si="144"/>
        <v>13</v>
      </c>
      <c r="O1597" s="57">
        <f t="shared" si="145"/>
        <v>4</v>
      </c>
      <c r="P1597" s="57" t="str">
        <f t="shared" si="146"/>
        <v>18</v>
      </c>
      <c r="Q1597" s="57">
        <f t="shared" si="147"/>
        <v>13040018</v>
      </c>
      <c r="R1597" s="57">
        <f t="shared" si="148"/>
        <v>130400182</v>
      </c>
      <c r="S1597" s="64">
        <f t="shared" si="149"/>
        <v>64100612130418</v>
      </c>
      <c r="T1597" s="57" t="e">
        <f>COUNTIF(#REF!,tratycont!S1017)</f>
        <v>#REF!</v>
      </c>
      <c r="V1597" s="63" t="s">
        <v>7790</v>
      </c>
    </row>
    <row r="1598" spans="1:22" x14ac:dyDescent="0.2">
      <c r="A1598" s="57">
        <v>1597</v>
      </c>
      <c r="B1598" s="67">
        <v>6410071</v>
      </c>
      <c r="C1598" s="58">
        <v>1</v>
      </c>
      <c r="D1598" s="82">
        <v>0</v>
      </c>
      <c r="E1598" s="59" t="s">
        <v>7583</v>
      </c>
      <c r="F1598" s="59" t="s">
        <v>7621</v>
      </c>
      <c r="G1598" s="59" t="s">
        <v>10946</v>
      </c>
      <c r="H1598" s="60"/>
      <c r="I1598" s="59" t="s">
        <v>8859</v>
      </c>
      <c r="J1598" s="59">
        <v>2</v>
      </c>
      <c r="K1598" s="66">
        <v>43447</v>
      </c>
      <c r="L1598" s="63" t="e">
        <f ca="1">DATEDIF(#REF!,TODAY(),"M")</f>
        <v>#REF!</v>
      </c>
      <c r="M1598" s="57">
        <v>1</v>
      </c>
      <c r="N1598" s="57">
        <f t="shared" si="144"/>
        <v>13</v>
      </c>
      <c r="O1598" s="57">
        <f t="shared" si="145"/>
        <v>12</v>
      </c>
      <c r="P1598" s="57" t="str">
        <f t="shared" si="146"/>
        <v>18</v>
      </c>
      <c r="Q1598" s="57">
        <f t="shared" si="147"/>
        <v>13120018</v>
      </c>
      <c r="R1598" s="57">
        <f t="shared" si="148"/>
        <v>131200182</v>
      </c>
      <c r="S1598" s="64">
        <f t="shared" si="149"/>
        <v>64100712131218</v>
      </c>
      <c r="T1598" s="57" t="e">
        <f>COUNTIF(#REF!,tratycont!S1018)</f>
        <v>#REF!</v>
      </c>
      <c r="V1598" s="63" t="s">
        <v>7790</v>
      </c>
    </row>
    <row r="1599" spans="1:22" x14ac:dyDescent="0.2">
      <c r="A1599" s="57">
        <v>1598</v>
      </c>
      <c r="B1599" s="67">
        <v>6410091</v>
      </c>
      <c r="C1599" s="58">
        <v>1</v>
      </c>
      <c r="D1599" s="82">
        <v>0</v>
      </c>
      <c r="E1599" s="59" t="s">
        <v>7583</v>
      </c>
      <c r="F1599" s="59" t="s">
        <v>7621</v>
      </c>
      <c r="G1599" s="59" t="s">
        <v>10947</v>
      </c>
      <c r="H1599" s="60"/>
      <c r="I1599" s="59" t="s">
        <v>10948</v>
      </c>
      <c r="J1599" s="59">
        <v>2</v>
      </c>
      <c r="K1599" s="66">
        <v>43593</v>
      </c>
      <c r="L1599" s="63" t="e">
        <f ca="1">DATEDIF(#REF!,TODAY(),"M")</f>
        <v>#REF!</v>
      </c>
      <c r="M1599" s="57">
        <v>1</v>
      </c>
      <c r="N1599" s="57">
        <f t="shared" si="144"/>
        <v>8</v>
      </c>
      <c r="O1599" s="57">
        <f t="shared" si="145"/>
        <v>5</v>
      </c>
      <c r="P1599" s="57" t="str">
        <f t="shared" si="146"/>
        <v>19</v>
      </c>
      <c r="Q1599" s="57">
        <f t="shared" si="147"/>
        <v>8050019</v>
      </c>
      <c r="R1599" s="57">
        <f t="shared" si="148"/>
        <v>80500192</v>
      </c>
      <c r="S1599" s="64">
        <f t="shared" si="149"/>
        <v>64100912080519</v>
      </c>
      <c r="T1599" s="57" t="e">
        <f>COUNTIF(#REF!,tratycont!S1021)</f>
        <v>#REF!</v>
      </c>
      <c r="V1599" s="63" t="s">
        <v>8076</v>
      </c>
    </row>
    <row r="1600" spans="1:22" x14ac:dyDescent="0.2">
      <c r="A1600" s="57">
        <v>1599</v>
      </c>
      <c r="B1600" s="67">
        <v>6410101</v>
      </c>
      <c r="C1600" s="58">
        <v>1</v>
      </c>
      <c r="D1600" s="82">
        <v>1</v>
      </c>
      <c r="E1600" s="59" t="s">
        <v>7583</v>
      </c>
      <c r="F1600" s="59" t="s">
        <v>7621</v>
      </c>
      <c r="G1600" s="59" t="s">
        <v>10949</v>
      </c>
      <c r="H1600" s="60"/>
      <c r="I1600" s="59" t="s">
        <v>10950</v>
      </c>
      <c r="J1600" s="59">
        <v>1</v>
      </c>
      <c r="K1600" s="66">
        <v>43415</v>
      </c>
      <c r="L1600" s="63" t="e">
        <f ca="1">DATEDIF(#REF!,TODAY(),"M")</f>
        <v>#REF!</v>
      </c>
      <c r="M1600" s="57">
        <v>1</v>
      </c>
      <c r="N1600" s="57">
        <f t="shared" si="144"/>
        <v>11</v>
      </c>
      <c r="O1600" s="57">
        <f t="shared" si="145"/>
        <v>11</v>
      </c>
      <c r="P1600" s="57" t="str">
        <f t="shared" si="146"/>
        <v>18</v>
      </c>
      <c r="Q1600" s="57">
        <f t="shared" si="147"/>
        <v>11110018</v>
      </c>
      <c r="R1600" s="57">
        <f t="shared" si="148"/>
        <v>111100181</v>
      </c>
      <c r="S1600" s="64">
        <f t="shared" si="149"/>
        <v>64101011111118</v>
      </c>
      <c r="T1600" s="57" t="e">
        <f>COUNTIF(#REF!,tratycont!S1026)</f>
        <v>#REF!</v>
      </c>
      <c r="V1600" s="63" t="s">
        <v>7790</v>
      </c>
    </row>
    <row r="1601" spans="1:24" x14ac:dyDescent="0.2">
      <c r="A1601" s="57">
        <v>1600</v>
      </c>
      <c r="B1601" s="67">
        <v>6410111</v>
      </c>
      <c r="C1601" s="58">
        <v>1</v>
      </c>
      <c r="D1601" s="82">
        <v>3</v>
      </c>
      <c r="E1601" s="59" t="s">
        <v>7583</v>
      </c>
      <c r="F1601" s="59" t="s">
        <v>7621</v>
      </c>
      <c r="G1601" s="59" t="s">
        <v>10951</v>
      </c>
      <c r="H1601" s="60"/>
      <c r="I1601" s="59" t="s">
        <v>10952</v>
      </c>
      <c r="J1601" s="59">
        <v>2</v>
      </c>
      <c r="K1601" s="66">
        <v>43586</v>
      </c>
      <c r="L1601" s="63" t="e">
        <f ca="1">DATEDIF(#REF!,TODAY(),"M")</f>
        <v>#REF!</v>
      </c>
      <c r="M1601" s="57">
        <v>1</v>
      </c>
      <c r="N1601" s="57">
        <f t="shared" si="144"/>
        <v>1</v>
      </c>
      <c r="O1601" s="57">
        <f t="shared" si="145"/>
        <v>5</v>
      </c>
      <c r="P1601" s="57" t="str">
        <f t="shared" si="146"/>
        <v>19</v>
      </c>
      <c r="Q1601" s="57">
        <f t="shared" si="147"/>
        <v>1050019</v>
      </c>
      <c r="R1601" s="57">
        <f t="shared" si="148"/>
        <v>10500192</v>
      </c>
      <c r="S1601" s="64">
        <f t="shared" si="149"/>
        <v>64101112010519</v>
      </c>
      <c r="T1601" s="57" t="e">
        <f>COUNTIF(#REF!,tratycont!S1023)</f>
        <v>#REF!</v>
      </c>
      <c r="V1601" s="63" t="s">
        <v>8076</v>
      </c>
    </row>
    <row r="1602" spans="1:24" x14ac:dyDescent="0.2">
      <c r="A1602" s="57">
        <v>1601</v>
      </c>
      <c r="B1602" s="68">
        <v>6410111</v>
      </c>
      <c r="C1602" s="58">
        <v>1</v>
      </c>
      <c r="D1602" s="82">
        <v>3</v>
      </c>
      <c r="E1602" s="59" t="s">
        <v>7583</v>
      </c>
      <c r="F1602" s="59" t="s">
        <v>7621</v>
      </c>
      <c r="G1602" s="59" t="s">
        <v>10953</v>
      </c>
      <c r="H1602" s="60"/>
      <c r="I1602" s="59" t="s">
        <v>8859</v>
      </c>
      <c r="J1602" s="59">
        <v>2</v>
      </c>
      <c r="K1602" s="66">
        <v>43391</v>
      </c>
      <c r="L1602" s="63" t="e">
        <f ca="1">DATEDIF(#REF!,TODAY(),"M")</f>
        <v>#REF!</v>
      </c>
      <c r="M1602" s="57">
        <v>1</v>
      </c>
      <c r="N1602" s="57">
        <f t="shared" ref="N1602:N1665" si="150">DAY(K1602)</f>
        <v>18</v>
      </c>
      <c r="O1602" s="57">
        <f t="shared" ref="O1602:O1665" si="151">MONTH(K1602)</f>
        <v>10</v>
      </c>
      <c r="P1602" s="57" t="str">
        <f t="shared" ref="P1602:P1665" si="152">RIGHT(YEAR(K1602),2)</f>
        <v>18</v>
      </c>
      <c r="Q1602" s="57">
        <f t="shared" ref="Q1602:Q1665" si="153">(((N1602*100)+O1602)*10000)+P1602</f>
        <v>18100018</v>
      </c>
      <c r="R1602" s="57">
        <f t="shared" ref="R1602:R1665" si="154">(Q1602*10)+J1602</f>
        <v>181000182</v>
      </c>
      <c r="S1602" s="64">
        <f t="shared" ref="S1602:S1665" si="155">(((((((B1602*10)+J1602)*100)+N1602)*100)+O1602)*100)+P1602</f>
        <v>64101112181018</v>
      </c>
      <c r="T1602" s="57" t="e">
        <f>COUNTIF(#REF!,tratycont!S1025)</f>
        <v>#REF!</v>
      </c>
      <c r="V1602" s="63" t="s">
        <v>7790</v>
      </c>
    </row>
    <row r="1603" spans="1:24" x14ac:dyDescent="0.2">
      <c r="A1603" s="57">
        <v>1602</v>
      </c>
      <c r="B1603" s="68">
        <v>6410121</v>
      </c>
      <c r="C1603" s="58">
        <v>1</v>
      </c>
      <c r="D1603" s="82">
        <v>1</v>
      </c>
      <c r="E1603" s="59" t="s">
        <v>7583</v>
      </c>
      <c r="F1603" s="59" t="s">
        <v>7621</v>
      </c>
      <c r="G1603" s="59" t="s">
        <v>10954</v>
      </c>
      <c r="H1603" s="60"/>
      <c r="I1603" s="59" t="s">
        <v>10955</v>
      </c>
      <c r="J1603" s="59">
        <v>1</v>
      </c>
      <c r="K1603" s="66">
        <v>43438</v>
      </c>
      <c r="L1603" s="63" t="e">
        <f ca="1">DATEDIF(#REF!,TODAY(),"M")</f>
        <v>#REF!</v>
      </c>
      <c r="M1603" s="57">
        <v>1</v>
      </c>
      <c r="N1603" s="57">
        <f t="shared" si="150"/>
        <v>4</v>
      </c>
      <c r="O1603" s="57">
        <f t="shared" si="151"/>
        <v>12</v>
      </c>
      <c r="P1603" s="57" t="str">
        <f t="shared" si="152"/>
        <v>18</v>
      </c>
      <c r="Q1603" s="57">
        <f t="shared" si="153"/>
        <v>4120018</v>
      </c>
      <c r="R1603" s="57">
        <f t="shared" si="154"/>
        <v>41200181</v>
      </c>
      <c r="S1603" s="64">
        <f t="shared" si="155"/>
        <v>64101211041218</v>
      </c>
      <c r="T1603" s="57" t="e">
        <f>COUNTIF(#REF!,tratycont!S1029)</f>
        <v>#REF!</v>
      </c>
      <c r="V1603" s="63" t="s">
        <v>7790</v>
      </c>
    </row>
    <row r="1604" spans="1:24" x14ac:dyDescent="0.2">
      <c r="A1604" s="57">
        <v>1603</v>
      </c>
      <c r="B1604" s="68">
        <v>6410131</v>
      </c>
      <c r="C1604" s="58">
        <v>1</v>
      </c>
      <c r="D1604" s="82">
        <v>1</v>
      </c>
      <c r="E1604" s="59" t="s">
        <v>7583</v>
      </c>
      <c r="F1604" s="59" t="s">
        <v>7621</v>
      </c>
      <c r="G1604" s="59" t="s">
        <v>10956</v>
      </c>
      <c r="H1604" s="60"/>
      <c r="I1604" s="59" t="s">
        <v>10957</v>
      </c>
      <c r="J1604" s="59">
        <v>2</v>
      </c>
      <c r="K1604" s="66">
        <v>43412</v>
      </c>
      <c r="L1604" s="63" t="e">
        <f ca="1">DATEDIF(#REF!,TODAY(),"M")</f>
        <v>#REF!</v>
      </c>
      <c r="M1604" s="57">
        <v>1</v>
      </c>
      <c r="N1604" s="57">
        <f t="shared" si="150"/>
        <v>8</v>
      </c>
      <c r="O1604" s="57">
        <f t="shared" si="151"/>
        <v>11</v>
      </c>
      <c r="P1604" s="57" t="str">
        <f t="shared" si="152"/>
        <v>18</v>
      </c>
      <c r="Q1604" s="57">
        <f t="shared" si="153"/>
        <v>8110018</v>
      </c>
      <c r="R1604" s="57">
        <f t="shared" si="154"/>
        <v>81100182</v>
      </c>
      <c r="S1604" s="64">
        <f t="shared" si="155"/>
        <v>64101312081118</v>
      </c>
      <c r="T1604" s="57" t="e">
        <f>COUNTIF(#REF!,tratycont!S1022)</f>
        <v>#REF!</v>
      </c>
      <c r="V1604" s="63" t="s">
        <v>7790</v>
      </c>
    </row>
    <row r="1605" spans="1:24" x14ac:dyDescent="0.2">
      <c r="A1605" s="57">
        <v>1604</v>
      </c>
      <c r="B1605" s="67">
        <v>6410151</v>
      </c>
      <c r="C1605" s="58">
        <v>1</v>
      </c>
      <c r="D1605" s="82">
        <v>0</v>
      </c>
      <c r="E1605" s="59" t="s">
        <v>7583</v>
      </c>
      <c r="F1605" s="59" t="s">
        <v>7621</v>
      </c>
      <c r="G1605" s="59" t="s">
        <v>10958</v>
      </c>
      <c r="H1605" s="60"/>
      <c r="I1605" s="59" t="s">
        <v>10959</v>
      </c>
      <c r="J1605" s="59">
        <v>1</v>
      </c>
      <c r="K1605" s="66">
        <v>43437</v>
      </c>
      <c r="L1605" s="63" t="e">
        <f ca="1">DATEDIF(#REF!,TODAY(),"M")</f>
        <v>#REF!</v>
      </c>
      <c r="M1605" s="57">
        <v>1</v>
      </c>
      <c r="N1605" s="57">
        <f t="shared" si="150"/>
        <v>3</v>
      </c>
      <c r="O1605" s="57">
        <f t="shared" si="151"/>
        <v>12</v>
      </c>
      <c r="P1605" s="57" t="str">
        <f t="shared" si="152"/>
        <v>18</v>
      </c>
      <c r="Q1605" s="57">
        <f t="shared" si="153"/>
        <v>3120018</v>
      </c>
      <c r="R1605" s="57">
        <f t="shared" si="154"/>
        <v>31200181</v>
      </c>
      <c r="S1605" s="64">
        <f t="shared" si="155"/>
        <v>64101511031218</v>
      </c>
      <c r="T1605" s="57" t="e">
        <f>COUNTIF(#REF!,tratycont!S1019)</f>
        <v>#REF!</v>
      </c>
      <c r="V1605" s="63" t="s">
        <v>7982</v>
      </c>
    </row>
    <row r="1606" spans="1:24" x14ac:dyDescent="0.2">
      <c r="A1606" s="57">
        <v>1605</v>
      </c>
      <c r="B1606" s="58">
        <v>6410161</v>
      </c>
      <c r="C1606" s="58">
        <v>1</v>
      </c>
      <c r="D1606" s="82">
        <v>0</v>
      </c>
      <c r="E1606" s="59" t="s">
        <v>7583</v>
      </c>
      <c r="F1606" s="59" t="s">
        <v>7621</v>
      </c>
      <c r="G1606" s="59" t="s">
        <v>10960</v>
      </c>
      <c r="H1606" s="60"/>
      <c r="I1606" s="59" t="s">
        <v>10961</v>
      </c>
      <c r="J1606" s="59">
        <v>2</v>
      </c>
      <c r="K1606" s="66">
        <v>43320</v>
      </c>
      <c r="L1606" s="63" t="e">
        <f ca="1">DATEDIF(#REF!,TODAY(),"M")</f>
        <v>#REF!</v>
      </c>
      <c r="M1606" s="57">
        <v>1</v>
      </c>
      <c r="N1606" s="57">
        <f t="shared" si="150"/>
        <v>8</v>
      </c>
      <c r="O1606" s="57">
        <f t="shared" si="151"/>
        <v>8</v>
      </c>
      <c r="P1606" s="57" t="str">
        <f t="shared" si="152"/>
        <v>18</v>
      </c>
      <c r="Q1606" s="57">
        <f t="shared" si="153"/>
        <v>8080018</v>
      </c>
      <c r="R1606" s="57">
        <f t="shared" si="154"/>
        <v>80800182</v>
      </c>
      <c r="S1606" s="64">
        <f t="shared" si="155"/>
        <v>64101612080818</v>
      </c>
      <c r="T1606" s="57" t="e">
        <f>COUNTIF(#REF!,tratycont!S1031)</f>
        <v>#REF!</v>
      </c>
      <c r="V1606" s="74" t="s">
        <v>7790</v>
      </c>
      <c r="X1606" s="73">
        <v>0.52327000000000001</v>
      </c>
    </row>
    <row r="1607" spans="1:24" x14ac:dyDescent="0.2">
      <c r="A1607" s="57">
        <v>1606</v>
      </c>
      <c r="B1607" s="58">
        <v>6410171</v>
      </c>
      <c r="C1607" s="58">
        <v>1</v>
      </c>
      <c r="D1607" s="82">
        <v>0</v>
      </c>
      <c r="E1607" s="59" t="s">
        <v>7583</v>
      </c>
      <c r="F1607" s="59" t="s">
        <v>7621</v>
      </c>
      <c r="G1607" s="59" t="s">
        <v>10962</v>
      </c>
      <c r="H1607" s="60"/>
      <c r="I1607" s="59" t="s">
        <v>10963</v>
      </c>
      <c r="J1607" s="59">
        <v>1</v>
      </c>
      <c r="K1607" s="66">
        <v>43394</v>
      </c>
      <c r="L1607" s="63" t="e">
        <f ca="1">DATEDIF(#REF!,TODAY(),"M")</f>
        <v>#REF!</v>
      </c>
      <c r="M1607" s="57">
        <v>1</v>
      </c>
      <c r="N1607" s="57">
        <f t="shared" si="150"/>
        <v>21</v>
      </c>
      <c r="O1607" s="57">
        <f t="shared" si="151"/>
        <v>10</v>
      </c>
      <c r="P1607" s="57" t="str">
        <f t="shared" si="152"/>
        <v>18</v>
      </c>
      <c r="Q1607" s="57">
        <f t="shared" si="153"/>
        <v>21100018</v>
      </c>
      <c r="R1607" s="57">
        <f t="shared" si="154"/>
        <v>211000181</v>
      </c>
      <c r="S1607" s="64">
        <f t="shared" si="155"/>
        <v>64101711211018</v>
      </c>
      <c r="T1607" s="57" t="e">
        <f>COUNTIF(#REF!,tratycont!S1024)</f>
        <v>#REF!</v>
      </c>
      <c r="V1607" s="63" t="s">
        <v>7790</v>
      </c>
      <c r="X1607" s="73">
        <v>0.41614000000000001</v>
      </c>
    </row>
    <row r="1608" spans="1:24" x14ac:dyDescent="0.2">
      <c r="A1608" s="57">
        <v>1607</v>
      </c>
      <c r="B1608" s="58">
        <v>6410181</v>
      </c>
      <c r="C1608" s="58">
        <v>1</v>
      </c>
      <c r="D1608" s="82">
        <v>0</v>
      </c>
      <c r="E1608" s="59" t="s">
        <v>7583</v>
      </c>
      <c r="F1608" s="59" t="s">
        <v>7621</v>
      </c>
      <c r="G1608" s="59" t="s">
        <v>10964</v>
      </c>
      <c r="H1608" s="60"/>
      <c r="I1608" s="59" t="s">
        <v>10965</v>
      </c>
      <c r="J1608" s="59">
        <v>1</v>
      </c>
      <c r="K1608" s="66">
        <v>43363</v>
      </c>
      <c r="L1608" s="63" t="e">
        <f ca="1">DATEDIF(#REF!,TODAY(),"M")</f>
        <v>#REF!</v>
      </c>
      <c r="M1608" s="57">
        <v>1</v>
      </c>
      <c r="N1608" s="57">
        <f t="shared" si="150"/>
        <v>20</v>
      </c>
      <c r="O1608" s="57">
        <f t="shared" si="151"/>
        <v>9</v>
      </c>
      <c r="P1608" s="57" t="str">
        <f t="shared" si="152"/>
        <v>18</v>
      </c>
      <c r="Q1608" s="57">
        <f t="shared" si="153"/>
        <v>20090018</v>
      </c>
      <c r="R1608" s="57">
        <f t="shared" si="154"/>
        <v>200900181</v>
      </c>
      <c r="S1608" s="64">
        <f t="shared" si="155"/>
        <v>64101811200918</v>
      </c>
      <c r="T1608" s="57" t="e">
        <f>COUNTIF(#REF!,tratycont!S1016)</f>
        <v>#REF!</v>
      </c>
      <c r="V1608" s="63" t="s">
        <v>7790</v>
      </c>
      <c r="X1608" s="73">
        <v>0.28558</v>
      </c>
    </row>
    <row r="1609" spans="1:24" x14ac:dyDescent="0.2">
      <c r="A1609" s="57">
        <v>1608</v>
      </c>
      <c r="B1609" s="58">
        <v>6410191</v>
      </c>
      <c r="C1609" s="58">
        <v>1</v>
      </c>
      <c r="D1609" s="82">
        <v>0</v>
      </c>
      <c r="E1609" s="59" t="s">
        <v>7583</v>
      </c>
      <c r="F1609" s="59" t="s">
        <v>7621</v>
      </c>
      <c r="G1609" s="59" t="s">
        <v>10966</v>
      </c>
      <c r="H1609" s="60"/>
      <c r="I1609" s="59" t="s">
        <v>10967</v>
      </c>
      <c r="J1609" s="59">
        <v>1</v>
      </c>
      <c r="K1609" s="66">
        <v>43351</v>
      </c>
      <c r="L1609" s="63" t="e">
        <f ca="1">DATEDIF(#REF!,TODAY(),"M")</f>
        <v>#REF!</v>
      </c>
      <c r="M1609" s="57">
        <v>1</v>
      </c>
      <c r="N1609" s="57">
        <f t="shared" si="150"/>
        <v>8</v>
      </c>
      <c r="O1609" s="57">
        <f t="shared" si="151"/>
        <v>9</v>
      </c>
      <c r="P1609" s="57" t="str">
        <f t="shared" si="152"/>
        <v>18</v>
      </c>
      <c r="Q1609" s="57">
        <f t="shared" si="153"/>
        <v>8090018</v>
      </c>
      <c r="R1609" s="57">
        <f t="shared" si="154"/>
        <v>80900181</v>
      </c>
      <c r="S1609" s="64">
        <f t="shared" si="155"/>
        <v>64101911080918</v>
      </c>
      <c r="T1609" s="57" t="e">
        <f>COUNTIF(#REF!,tratycont!S1028)</f>
        <v>#REF!</v>
      </c>
      <c r="V1609" s="63" t="s">
        <v>7790</v>
      </c>
      <c r="X1609" s="73">
        <v>0.13639999999999999</v>
      </c>
    </row>
    <row r="1610" spans="1:24" x14ac:dyDescent="0.2">
      <c r="A1610" s="57">
        <v>1609</v>
      </c>
      <c r="B1610" s="63">
        <v>6450011</v>
      </c>
      <c r="C1610" s="58">
        <v>1</v>
      </c>
      <c r="D1610" s="82">
        <v>1</v>
      </c>
      <c r="E1610" s="59" t="s">
        <v>10016</v>
      </c>
      <c r="F1610" s="59" t="s">
        <v>10968</v>
      </c>
      <c r="G1610" s="59" t="s">
        <v>10969</v>
      </c>
      <c r="H1610" s="74"/>
      <c r="I1610" s="59" t="s">
        <v>10970</v>
      </c>
      <c r="J1610" s="75">
        <v>2</v>
      </c>
      <c r="K1610" s="62">
        <v>43255</v>
      </c>
      <c r="L1610" s="74">
        <v>32</v>
      </c>
      <c r="M1610" s="57">
        <v>2</v>
      </c>
      <c r="N1610" s="57">
        <f t="shared" si="150"/>
        <v>4</v>
      </c>
      <c r="O1610" s="57">
        <f t="shared" si="151"/>
        <v>6</v>
      </c>
      <c r="P1610" s="57" t="str">
        <f t="shared" si="152"/>
        <v>18</v>
      </c>
      <c r="Q1610" s="57">
        <f t="shared" si="153"/>
        <v>4060018</v>
      </c>
      <c r="R1610" s="57">
        <f t="shared" si="154"/>
        <v>40600182</v>
      </c>
      <c r="S1610" s="64">
        <f t="shared" si="155"/>
        <v>64500112040618</v>
      </c>
      <c r="T1610" s="57" t="e">
        <f>COUNTIF(#REF!,tratycont!S213)</f>
        <v>#REF!</v>
      </c>
      <c r="V1610" s="59"/>
    </row>
    <row r="1611" spans="1:24" x14ac:dyDescent="0.2">
      <c r="A1611" s="57">
        <v>1610</v>
      </c>
      <c r="B1611" s="63">
        <v>6450031</v>
      </c>
      <c r="C1611" s="58">
        <v>1</v>
      </c>
      <c r="D1611" s="82">
        <v>1</v>
      </c>
      <c r="E1611" s="59" t="s">
        <v>10016</v>
      </c>
      <c r="F1611" s="59" t="s">
        <v>10968</v>
      </c>
      <c r="G1611" s="59" t="s">
        <v>10971</v>
      </c>
      <c r="H1611" s="74"/>
      <c r="I1611" s="59" t="s">
        <v>10972</v>
      </c>
      <c r="J1611" s="75">
        <v>1</v>
      </c>
      <c r="K1611" s="62">
        <v>43229</v>
      </c>
      <c r="L1611" s="74">
        <v>33</v>
      </c>
      <c r="M1611" s="57">
        <v>2</v>
      </c>
      <c r="N1611" s="57">
        <f t="shared" si="150"/>
        <v>9</v>
      </c>
      <c r="O1611" s="57">
        <f t="shared" si="151"/>
        <v>5</v>
      </c>
      <c r="P1611" s="57" t="str">
        <f t="shared" si="152"/>
        <v>18</v>
      </c>
      <c r="Q1611" s="57">
        <f t="shared" si="153"/>
        <v>9050018</v>
      </c>
      <c r="R1611" s="57">
        <f t="shared" si="154"/>
        <v>90500181</v>
      </c>
      <c r="S1611" s="64">
        <f t="shared" si="155"/>
        <v>64500311090518</v>
      </c>
      <c r="T1611" s="57" t="e">
        <f>COUNTIF(#REF!,tratycont!S211)</f>
        <v>#REF!</v>
      </c>
      <c r="V1611" s="59"/>
    </row>
    <row r="1612" spans="1:24" x14ac:dyDescent="0.2">
      <c r="A1612" s="57">
        <v>1611</v>
      </c>
      <c r="B1612" s="63">
        <v>6450041</v>
      </c>
      <c r="C1612" s="58">
        <v>1</v>
      </c>
      <c r="D1612" s="82">
        <v>1</v>
      </c>
      <c r="E1612" s="59" t="s">
        <v>10016</v>
      </c>
      <c r="F1612" s="59" t="s">
        <v>10968</v>
      </c>
      <c r="G1612" s="59" t="s">
        <v>10973</v>
      </c>
      <c r="H1612" s="74"/>
      <c r="I1612" s="59" t="s">
        <v>10974</v>
      </c>
      <c r="J1612" s="75">
        <v>1</v>
      </c>
      <c r="K1612" s="62">
        <v>43220</v>
      </c>
      <c r="L1612" s="74">
        <v>33</v>
      </c>
      <c r="M1612" s="57">
        <v>2</v>
      </c>
      <c r="N1612" s="57">
        <f t="shared" si="150"/>
        <v>30</v>
      </c>
      <c r="O1612" s="57">
        <f t="shared" si="151"/>
        <v>4</v>
      </c>
      <c r="P1612" s="57" t="str">
        <f t="shared" si="152"/>
        <v>18</v>
      </c>
      <c r="Q1612" s="57">
        <f t="shared" si="153"/>
        <v>30040018</v>
      </c>
      <c r="R1612" s="57">
        <f t="shared" si="154"/>
        <v>300400181</v>
      </c>
      <c r="S1612" s="64">
        <f t="shared" si="155"/>
        <v>64500411300418</v>
      </c>
      <c r="T1612" s="57" t="e">
        <f>COUNTIF(#REF!,tratycont!S209)</f>
        <v>#REF!</v>
      </c>
      <c r="V1612" s="59"/>
    </row>
    <row r="1613" spans="1:24" x14ac:dyDescent="0.2">
      <c r="A1613" s="57">
        <v>1612</v>
      </c>
      <c r="B1613" s="63">
        <v>6450051</v>
      </c>
      <c r="C1613" s="58">
        <v>1</v>
      </c>
      <c r="D1613" s="82">
        <v>1</v>
      </c>
      <c r="E1613" s="59" t="s">
        <v>10016</v>
      </c>
      <c r="F1613" s="59" t="s">
        <v>10968</v>
      </c>
      <c r="G1613" s="59" t="s">
        <v>10975</v>
      </c>
      <c r="H1613" s="74"/>
      <c r="I1613" s="59" t="s">
        <v>10976</v>
      </c>
      <c r="J1613" s="75">
        <v>1</v>
      </c>
      <c r="K1613" s="62">
        <v>43287</v>
      </c>
      <c r="L1613" s="74">
        <v>31</v>
      </c>
      <c r="M1613" s="57">
        <v>2</v>
      </c>
      <c r="N1613" s="57">
        <f t="shared" si="150"/>
        <v>6</v>
      </c>
      <c r="O1613" s="57">
        <f t="shared" si="151"/>
        <v>7</v>
      </c>
      <c r="P1613" s="57" t="str">
        <f t="shared" si="152"/>
        <v>18</v>
      </c>
      <c r="Q1613" s="57">
        <f t="shared" si="153"/>
        <v>6070018</v>
      </c>
      <c r="R1613" s="57">
        <f t="shared" si="154"/>
        <v>60700181</v>
      </c>
      <c r="S1613" s="64">
        <f t="shared" si="155"/>
        <v>64500511060718</v>
      </c>
      <c r="T1613" s="57" t="e">
        <f>COUNTIF(#REF!,tratycont!S212)</f>
        <v>#REF!</v>
      </c>
      <c r="V1613" s="59"/>
    </row>
    <row r="1614" spans="1:24" x14ac:dyDescent="0.2">
      <c r="A1614" s="57">
        <v>1613</v>
      </c>
      <c r="B1614" s="63">
        <v>6450061</v>
      </c>
      <c r="C1614" s="58">
        <v>1</v>
      </c>
      <c r="D1614" s="82">
        <v>1</v>
      </c>
      <c r="E1614" s="59" t="s">
        <v>10016</v>
      </c>
      <c r="F1614" s="59" t="s">
        <v>10968</v>
      </c>
      <c r="G1614" s="59" t="s">
        <v>10977</v>
      </c>
      <c r="H1614" s="74"/>
      <c r="I1614" s="59" t="s">
        <v>10978</v>
      </c>
      <c r="J1614" s="75">
        <v>1</v>
      </c>
      <c r="K1614" s="62">
        <v>43266</v>
      </c>
      <c r="L1614" s="74">
        <v>31</v>
      </c>
      <c r="M1614" s="57">
        <v>2</v>
      </c>
      <c r="N1614" s="57">
        <f t="shared" si="150"/>
        <v>15</v>
      </c>
      <c r="O1614" s="57">
        <f t="shared" si="151"/>
        <v>6</v>
      </c>
      <c r="P1614" s="57" t="str">
        <f t="shared" si="152"/>
        <v>18</v>
      </c>
      <c r="Q1614" s="57">
        <f t="shared" si="153"/>
        <v>15060018</v>
      </c>
      <c r="R1614" s="57">
        <f t="shared" si="154"/>
        <v>150600181</v>
      </c>
      <c r="S1614" s="64">
        <f t="shared" si="155"/>
        <v>64500611150618</v>
      </c>
      <c r="T1614" s="57" t="e">
        <f>COUNTIF(#REF!,tratycont!S218)</f>
        <v>#REF!</v>
      </c>
      <c r="V1614" s="59"/>
    </row>
    <row r="1615" spans="1:24" x14ac:dyDescent="0.2">
      <c r="A1615" s="57">
        <v>1614</v>
      </c>
      <c r="B1615" s="63">
        <v>6450071</v>
      </c>
      <c r="C1615" s="58">
        <v>1</v>
      </c>
      <c r="D1615" s="82">
        <v>1</v>
      </c>
      <c r="E1615" s="59" t="s">
        <v>10016</v>
      </c>
      <c r="F1615" s="59" t="s">
        <v>10968</v>
      </c>
      <c r="G1615" s="59" t="s">
        <v>10979</v>
      </c>
      <c r="H1615" s="74"/>
      <c r="I1615" s="59" t="s">
        <v>10980</v>
      </c>
      <c r="J1615" s="75">
        <v>1</v>
      </c>
      <c r="K1615" s="62">
        <v>43259</v>
      </c>
      <c r="L1615" s="74">
        <v>32</v>
      </c>
      <c r="M1615" s="57">
        <v>2</v>
      </c>
      <c r="N1615" s="57">
        <f t="shared" si="150"/>
        <v>8</v>
      </c>
      <c r="O1615" s="57">
        <f t="shared" si="151"/>
        <v>6</v>
      </c>
      <c r="P1615" s="57" t="str">
        <f t="shared" si="152"/>
        <v>18</v>
      </c>
      <c r="Q1615" s="57">
        <f t="shared" si="153"/>
        <v>8060018</v>
      </c>
      <c r="R1615" s="57">
        <f t="shared" si="154"/>
        <v>80600181</v>
      </c>
      <c r="S1615" s="64">
        <f t="shared" si="155"/>
        <v>64500711080618</v>
      </c>
      <c r="T1615" s="57" t="e">
        <f>COUNTIF(#REF!,tratycont!S284)</f>
        <v>#REF!</v>
      </c>
      <c r="V1615" s="59"/>
    </row>
    <row r="1616" spans="1:24" x14ac:dyDescent="0.2">
      <c r="A1616" s="57">
        <v>1615</v>
      </c>
      <c r="B1616" s="63">
        <v>6450091</v>
      </c>
      <c r="C1616" s="58">
        <v>1</v>
      </c>
      <c r="D1616" s="82">
        <v>1</v>
      </c>
      <c r="E1616" s="59" t="s">
        <v>10016</v>
      </c>
      <c r="F1616" s="59" t="s">
        <v>10968</v>
      </c>
      <c r="G1616" s="59" t="s">
        <v>10981</v>
      </c>
      <c r="H1616" s="74"/>
      <c r="I1616" s="59" t="s">
        <v>10982</v>
      </c>
      <c r="J1616" s="75">
        <v>2</v>
      </c>
      <c r="K1616" s="62">
        <v>43370</v>
      </c>
      <c r="L1616" s="74">
        <v>28</v>
      </c>
      <c r="M1616" s="57">
        <v>2</v>
      </c>
      <c r="N1616" s="57">
        <f t="shared" si="150"/>
        <v>27</v>
      </c>
      <c r="O1616" s="57">
        <f t="shared" si="151"/>
        <v>9</v>
      </c>
      <c r="P1616" s="57" t="str">
        <f t="shared" si="152"/>
        <v>18</v>
      </c>
      <c r="Q1616" s="57">
        <f t="shared" si="153"/>
        <v>27090018</v>
      </c>
      <c r="R1616" s="57">
        <f t="shared" si="154"/>
        <v>270900182</v>
      </c>
      <c r="S1616" s="64">
        <f t="shared" si="155"/>
        <v>64500912270918</v>
      </c>
      <c r="T1616" s="57" t="e">
        <f>COUNTIF(#REF!,tratycont!S215)</f>
        <v>#REF!</v>
      </c>
      <c r="V1616" s="59"/>
    </row>
    <row r="1617" spans="1:22" x14ac:dyDescent="0.2">
      <c r="A1617" s="57">
        <v>1616</v>
      </c>
      <c r="B1617" s="63">
        <v>6450101</v>
      </c>
      <c r="C1617" s="58">
        <v>1</v>
      </c>
      <c r="D1617" s="82">
        <v>1</v>
      </c>
      <c r="E1617" s="59" t="s">
        <v>10016</v>
      </c>
      <c r="F1617" s="59" t="s">
        <v>10968</v>
      </c>
      <c r="G1617" s="59" t="s">
        <v>10983</v>
      </c>
      <c r="H1617" s="74"/>
      <c r="I1617" s="59" t="s">
        <v>10984</v>
      </c>
      <c r="J1617" s="75">
        <v>2</v>
      </c>
      <c r="K1617" s="62">
        <v>43346</v>
      </c>
      <c r="L1617" s="74">
        <v>29</v>
      </c>
      <c r="M1617" s="57">
        <v>2</v>
      </c>
      <c r="N1617" s="57">
        <f t="shared" si="150"/>
        <v>3</v>
      </c>
      <c r="O1617" s="57">
        <f t="shared" si="151"/>
        <v>9</v>
      </c>
      <c r="P1617" s="57" t="str">
        <f t="shared" si="152"/>
        <v>18</v>
      </c>
      <c r="Q1617" s="57">
        <f t="shared" si="153"/>
        <v>3090018</v>
      </c>
      <c r="R1617" s="57">
        <f t="shared" si="154"/>
        <v>30900182</v>
      </c>
      <c r="S1617" s="64">
        <f t="shared" si="155"/>
        <v>64501012030918</v>
      </c>
      <c r="T1617" s="57" t="e">
        <f>COUNTIF(#REF!,tratycont!S283)</f>
        <v>#REF!</v>
      </c>
      <c r="V1617" s="59"/>
    </row>
    <row r="1618" spans="1:22" x14ac:dyDescent="0.2">
      <c r="A1618" s="57">
        <v>1617</v>
      </c>
      <c r="B1618" s="63">
        <v>6450111</v>
      </c>
      <c r="C1618" s="58">
        <v>1</v>
      </c>
      <c r="D1618" s="82">
        <v>1</v>
      </c>
      <c r="E1618" s="59" t="s">
        <v>10016</v>
      </c>
      <c r="F1618" s="59" t="s">
        <v>10968</v>
      </c>
      <c r="G1618" s="59" t="s">
        <v>10985</v>
      </c>
      <c r="H1618" s="74"/>
      <c r="I1618" s="59" t="s">
        <v>10986</v>
      </c>
      <c r="J1618" s="75">
        <v>1</v>
      </c>
      <c r="K1618" s="62">
        <v>43304</v>
      </c>
      <c r="L1618" s="74">
        <v>30</v>
      </c>
      <c r="M1618" s="57">
        <v>2</v>
      </c>
      <c r="N1618" s="57">
        <f t="shared" si="150"/>
        <v>23</v>
      </c>
      <c r="O1618" s="57">
        <f t="shared" si="151"/>
        <v>7</v>
      </c>
      <c r="P1618" s="57" t="str">
        <f t="shared" si="152"/>
        <v>18</v>
      </c>
      <c r="Q1618" s="57">
        <f t="shared" si="153"/>
        <v>23070018</v>
      </c>
      <c r="R1618" s="57">
        <f t="shared" si="154"/>
        <v>230700181</v>
      </c>
      <c r="S1618" s="64">
        <f t="shared" si="155"/>
        <v>64501111230718</v>
      </c>
      <c r="T1618" s="57" t="e">
        <f>COUNTIF(#REF!,tratycont!S205)</f>
        <v>#REF!</v>
      </c>
      <c r="V1618" s="59"/>
    </row>
    <row r="1619" spans="1:22" x14ac:dyDescent="0.2">
      <c r="A1619" s="57">
        <v>1618</v>
      </c>
      <c r="B1619" s="63">
        <v>6450131</v>
      </c>
      <c r="C1619" s="58">
        <v>1</v>
      </c>
      <c r="D1619" s="82">
        <v>1</v>
      </c>
      <c r="E1619" s="59" t="s">
        <v>10016</v>
      </c>
      <c r="F1619" s="59" t="s">
        <v>10968</v>
      </c>
      <c r="G1619" s="59" t="s">
        <v>10987</v>
      </c>
      <c r="H1619" s="74"/>
      <c r="I1619" s="59" t="s">
        <v>10988</v>
      </c>
      <c r="J1619" s="75">
        <v>1</v>
      </c>
      <c r="K1619" s="62">
        <v>43329</v>
      </c>
      <c r="L1619" s="74">
        <v>29</v>
      </c>
      <c r="M1619" s="57">
        <v>2</v>
      </c>
      <c r="N1619" s="57">
        <f t="shared" si="150"/>
        <v>17</v>
      </c>
      <c r="O1619" s="57">
        <f t="shared" si="151"/>
        <v>8</v>
      </c>
      <c r="P1619" s="57" t="str">
        <f t="shared" si="152"/>
        <v>18</v>
      </c>
      <c r="Q1619" s="57">
        <f t="shared" si="153"/>
        <v>17080018</v>
      </c>
      <c r="R1619" s="57">
        <f t="shared" si="154"/>
        <v>170800181</v>
      </c>
      <c r="S1619" s="64">
        <f t="shared" si="155"/>
        <v>64501311170818</v>
      </c>
      <c r="T1619" s="57" t="e">
        <f>COUNTIF(#REF!,tratycont!S207)</f>
        <v>#REF!</v>
      </c>
      <c r="V1619" s="59"/>
    </row>
    <row r="1620" spans="1:22" x14ac:dyDescent="0.2">
      <c r="A1620" s="57">
        <v>1619</v>
      </c>
      <c r="B1620" s="63">
        <v>6450141</v>
      </c>
      <c r="C1620" s="58">
        <v>1</v>
      </c>
      <c r="D1620" s="82">
        <v>1</v>
      </c>
      <c r="E1620" s="59" t="s">
        <v>10016</v>
      </c>
      <c r="F1620" s="59" t="s">
        <v>10968</v>
      </c>
      <c r="G1620" s="59" t="s">
        <v>10989</v>
      </c>
      <c r="H1620" s="74"/>
      <c r="I1620" s="59" t="s">
        <v>10990</v>
      </c>
      <c r="J1620" s="75">
        <v>2</v>
      </c>
      <c r="K1620" s="62">
        <v>43361</v>
      </c>
      <c r="L1620" s="74">
        <v>28</v>
      </c>
      <c r="M1620" s="57">
        <v>2</v>
      </c>
      <c r="N1620" s="57">
        <f t="shared" si="150"/>
        <v>18</v>
      </c>
      <c r="O1620" s="57">
        <f t="shared" si="151"/>
        <v>9</v>
      </c>
      <c r="P1620" s="57" t="str">
        <f t="shared" si="152"/>
        <v>18</v>
      </c>
      <c r="Q1620" s="57">
        <f t="shared" si="153"/>
        <v>18090018</v>
      </c>
      <c r="R1620" s="57">
        <f t="shared" si="154"/>
        <v>180900182</v>
      </c>
      <c r="S1620" s="64">
        <f t="shared" si="155"/>
        <v>64501412180918</v>
      </c>
      <c r="T1620" s="57" t="e">
        <f>COUNTIF(#REF!,tratycont!S214)</f>
        <v>#REF!</v>
      </c>
      <c r="V1620" s="59"/>
    </row>
    <row r="1621" spans="1:22" x14ac:dyDescent="0.2">
      <c r="A1621" s="57">
        <v>1620</v>
      </c>
      <c r="B1621" s="63">
        <v>6450151</v>
      </c>
      <c r="C1621" s="58">
        <v>1</v>
      </c>
      <c r="D1621" s="82">
        <v>1</v>
      </c>
      <c r="E1621" s="59" t="s">
        <v>10016</v>
      </c>
      <c r="F1621" s="59" t="s">
        <v>10968</v>
      </c>
      <c r="G1621" s="59" t="s">
        <v>10991</v>
      </c>
      <c r="H1621" s="74"/>
      <c r="I1621" s="59" t="s">
        <v>10992</v>
      </c>
      <c r="J1621" s="75">
        <v>2</v>
      </c>
      <c r="K1621" s="62">
        <v>43317</v>
      </c>
      <c r="L1621" s="74">
        <v>30</v>
      </c>
      <c r="M1621" s="57">
        <v>2</v>
      </c>
      <c r="N1621" s="57">
        <f t="shared" si="150"/>
        <v>5</v>
      </c>
      <c r="O1621" s="57">
        <f t="shared" si="151"/>
        <v>8</v>
      </c>
      <c r="P1621" s="57" t="str">
        <f t="shared" si="152"/>
        <v>18</v>
      </c>
      <c r="Q1621" s="57">
        <f t="shared" si="153"/>
        <v>5080018</v>
      </c>
      <c r="R1621" s="57">
        <f t="shared" si="154"/>
        <v>50800182</v>
      </c>
      <c r="S1621" s="64">
        <f t="shared" si="155"/>
        <v>64501512050818</v>
      </c>
      <c r="T1621" s="57" t="e">
        <f>COUNTIF(#REF!,tratycont!S203)</f>
        <v>#REF!</v>
      </c>
      <c r="V1621" s="59"/>
    </row>
    <row r="1622" spans="1:22" x14ac:dyDescent="0.2">
      <c r="A1622" s="57">
        <v>1621</v>
      </c>
      <c r="B1622" s="63">
        <v>6450161</v>
      </c>
      <c r="C1622" s="58">
        <v>1</v>
      </c>
      <c r="D1622" s="82">
        <v>1</v>
      </c>
      <c r="E1622" s="59" t="s">
        <v>10016</v>
      </c>
      <c r="F1622" s="59" t="s">
        <v>10968</v>
      </c>
      <c r="G1622" s="59" t="s">
        <v>10993</v>
      </c>
      <c r="H1622" s="74"/>
      <c r="I1622" s="59" t="s">
        <v>10994</v>
      </c>
      <c r="J1622" s="75">
        <v>1</v>
      </c>
      <c r="K1622" s="62">
        <v>43400</v>
      </c>
      <c r="L1622" s="74">
        <v>27</v>
      </c>
      <c r="M1622" s="57">
        <v>2</v>
      </c>
      <c r="N1622" s="57">
        <f t="shared" si="150"/>
        <v>27</v>
      </c>
      <c r="O1622" s="57">
        <f t="shared" si="151"/>
        <v>10</v>
      </c>
      <c r="P1622" s="57" t="str">
        <f t="shared" si="152"/>
        <v>18</v>
      </c>
      <c r="Q1622" s="57">
        <f t="shared" si="153"/>
        <v>27100018</v>
      </c>
      <c r="R1622" s="57">
        <f t="shared" si="154"/>
        <v>271000181</v>
      </c>
      <c r="S1622" s="64">
        <f t="shared" si="155"/>
        <v>64501611271018</v>
      </c>
      <c r="T1622" s="57" t="e">
        <f>COUNTIF(#REF!,tratycont!S208)</f>
        <v>#REF!</v>
      </c>
      <c r="V1622" s="59"/>
    </row>
    <row r="1623" spans="1:22" x14ac:dyDescent="0.2">
      <c r="A1623" s="57">
        <v>1622</v>
      </c>
      <c r="B1623" s="63">
        <v>6450171</v>
      </c>
      <c r="C1623" s="58">
        <v>1</v>
      </c>
      <c r="D1623" s="82">
        <v>1</v>
      </c>
      <c r="E1623" s="59" t="s">
        <v>10016</v>
      </c>
      <c r="F1623" s="59" t="s">
        <v>10968</v>
      </c>
      <c r="G1623" s="59" t="s">
        <v>10995</v>
      </c>
      <c r="H1623" s="74"/>
      <c r="I1623" s="59" t="s">
        <v>10996</v>
      </c>
      <c r="J1623" s="75">
        <v>1</v>
      </c>
      <c r="K1623" s="62">
        <v>43330</v>
      </c>
      <c r="L1623" s="74">
        <v>29</v>
      </c>
      <c r="M1623" s="57">
        <v>2</v>
      </c>
      <c r="N1623" s="57">
        <f t="shared" si="150"/>
        <v>18</v>
      </c>
      <c r="O1623" s="57">
        <f t="shared" si="151"/>
        <v>8</v>
      </c>
      <c r="P1623" s="57" t="str">
        <f t="shared" si="152"/>
        <v>18</v>
      </c>
      <c r="Q1623" s="57">
        <f t="shared" si="153"/>
        <v>18080018</v>
      </c>
      <c r="R1623" s="57">
        <f t="shared" si="154"/>
        <v>180800181</v>
      </c>
      <c r="S1623" s="64">
        <f t="shared" si="155"/>
        <v>64501711180818</v>
      </c>
      <c r="T1623" s="57" t="e">
        <f>COUNTIF(#REF!,tratycont!S210)</f>
        <v>#REF!</v>
      </c>
      <c r="V1623" s="59"/>
    </row>
    <row r="1624" spans="1:22" x14ac:dyDescent="0.2">
      <c r="A1624" s="57">
        <v>1623</v>
      </c>
      <c r="B1624" s="63">
        <v>6450191</v>
      </c>
      <c r="C1624" s="58">
        <v>1</v>
      </c>
      <c r="D1624" s="82">
        <v>1</v>
      </c>
      <c r="E1624" s="59" t="s">
        <v>10016</v>
      </c>
      <c r="F1624" s="59" t="s">
        <v>10968</v>
      </c>
      <c r="G1624" s="59" t="s">
        <v>10997</v>
      </c>
      <c r="H1624" s="74"/>
      <c r="I1624" s="59" t="s">
        <v>10998</v>
      </c>
      <c r="J1624" s="75">
        <v>2</v>
      </c>
      <c r="K1624" s="62">
        <v>43368</v>
      </c>
      <c r="L1624" s="74">
        <v>28</v>
      </c>
      <c r="M1624" s="57">
        <v>2</v>
      </c>
      <c r="N1624" s="57">
        <f t="shared" si="150"/>
        <v>25</v>
      </c>
      <c r="O1624" s="57">
        <f t="shared" si="151"/>
        <v>9</v>
      </c>
      <c r="P1624" s="57" t="str">
        <f t="shared" si="152"/>
        <v>18</v>
      </c>
      <c r="Q1624" s="57">
        <f t="shared" si="153"/>
        <v>25090018</v>
      </c>
      <c r="R1624" s="57">
        <f t="shared" si="154"/>
        <v>250900182</v>
      </c>
      <c r="S1624" s="64">
        <f t="shared" si="155"/>
        <v>64501912250918</v>
      </c>
      <c r="T1624" s="57" t="e">
        <f>COUNTIF(#REF!,tratycont!S204)</f>
        <v>#REF!</v>
      </c>
      <c r="V1624" s="59"/>
    </row>
    <row r="1625" spans="1:22" x14ac:dyDescent="0.2">
      <c r="A1625" s="57">
        <v>1624</v>
      </c>
      <c r="B1625" s="63">
        <v>6450201</v>
      </c>
      <c r="C1625" s="58">
        <v>1</v>
      </c>
      <c r="D1625" s="82">
        <v>0</v>
      </c>
      <c r="E1625" s="59" t="s">
        <v>10016</v>
      </c>
      <c r="F1625" s="59" t="s">
        <v>10968</v>
      </c>
      <c r="G1625" s="59" t="s">
        <v>10999</v>
      </c>
      <c r="H1625" s="74"/>
      <c r="I1625" s="59" t="s">
        <v>11000</v>
      </c>
      <c r="J1625" s="75">
        <v>1</v>
      </c>
      <c r="K1625" s="62">
        <v>43521</v>
      </c>
      <c r="L1625" s="74">
        <v>23</v>
      </c>
      <c r="M1625" s="57">
        <v>2</v>
      </c>
      <c r="N1625" s="57">
        <f t="shared" si="150"/>
        <v>25</v>
      </c>
      <c r="O1625" s="57">
        <f t="shared" si="151"/>
        <v>2</v>
      </c>
      <c r="P1625" s="57" t="str">
        <f t="shared" si="152"/>
        <v>19</v>
      </c>
      <c r="Q1625" s="57">
        <f t="shared" si="153"/>
        <v>25020019</v>
      </c>
      <c r="R1625" s="57">
        <f t="shared" si="154"/>
        <v>250200191</v>
      </c>
      <c r="S1625" s="64">
        <f t="shared" si="155"/>
        <v>64502011250219</v>
      </c>
      <c r="T1625" s="57" t="e">
        <f>COUNTIF(#REF!,tratycont!S217)</f>
        <v>#REF!</v>
      </c>
      <c r="V1625" s="59"/>
    </row>
    <row r="1626" spans="1:22" x14ac:dyDescent="0.2">
      <c r="A1626" s="57">
        <v>1625</v>
      </c>
      <c r="B1626" s="63">
        <v>6450211</v>
      </c>
      <c r="C1626" s="58">
        <v>1</v>
      </c>
      <c r="D1626" s="82">
        <v>0</v>
      </c>
      <c r="E1626" s="59" t="s">
        <v>10016</v>
      </c>
      <c r="F1626" s="59" t="s">
        <v>10968</v>
      </c>
      <c r="G1626" s="59" t="s">
        <v>11001</v>
      </c>
      <c r="H1626" s="74"/>
      <c r="I1626" s="59" t="s">
        <v>11002</v>
      </c>
      <c r="J1626" s="75">
        <v>2</v>
      </c>
      <c r="K1626" s="62">
        <v>43424</v>
      </c>
      <c r="L1626" s="74">
        <v>26</v>
      </c>
      <c r="M1626" s="57">
        <v>2</v>
      </c>
      <c r="N1626" s="57">
        <f t="shared" si="150"/>
        <v>20</v>
      </c>
      <c r="O1626" s="57">
        <f t="shared" si="151"/>
        <v>11</v>
      </c>
      <c r="P1626" s="57" t="str">
        <f t="shared" si="152"/>
        <v>18</v>
      </c>
      <c r="Q1626" s="57">
        <f t="shared" si="153"/>
        <v>20110018</v>
      </c>
      <c r="R1626" s="57">
        <f t="shared" si="154"/>
        <v>201100182</v>
      </c>
      <c r="S1626" s="64">
        <f t="shared" si="155"/>
        <v>64502112201118</v>
      </c>
      <c r="T1626" s="57" t="e">
        <f>COUNTIF(#REF!,tratycont!S206)</f>
        <v>#REF!</v>
      </c>
      <c r="V1626" s="59"/>
    </row>
    <row r="1627" spans="1:22" x14ac:dyDescent="0.2">
      <c r="A1627" s="57">
        <v>1626</v>
      </c>
      <c r="B1627" s="63">
        <v>6450221</v>
      </c>
      <c r="C1627" s="58">
        <v>1</v>
      </c>
      <c r="D1627" s="82">
        <v>0</v>
      </c>
      <c r="E1627" s="59" t="s">
        <v>10016</v>
      </c>
      <c r="F1627" s="59" t="s">
        <v>10968</v>
      </c>
      <c r="G1627" s="59" t="s">
        <v>11003</v>
      </c>
      <c r="H1627" s="74"/>
      <c r="I1627" s="59" t="s">
        <v>11004</v>
      </c>
      <c r="J1627" s="75">
        <v>1</v>
      </c>
      <c r="K1627" s="62">
        <v>43482</v>
      </c>
      <c r="L1627" s="74">
        <v>24</v>
      </c>
      <c r="M1627" s="57">
        <v>2</v>
      </c>
      <c r="N1627" s="57">
        <f t="shared" si="150"/>
        <v>17</v>
      </c>
      <c r="O1627" s="57">
        <f t="shared" si="151"/>
        <v>1</v>
      </c>
      <c r="P1627" s="57" t="str">
        <f t="shared" si="152"/>
        <v>19</v>
      </c>
      <c r="Q1627" s="57">
        <f t="shared" si="153"/>
        <v>17010019</v>
      </c>
      <c r="R1627" s="57">
        <f t="shared" si="154"/>
        <v>170100191</v>
      </c>
      <c r="S1627" s="64">
        <f t="shared" si="155"/>
        <v>64502211170119</v>
      </c>
      <c r="T1627" s="57" t="e">
        <f>COUNTIF(#REF!,tratycont!S216)</f>
        <v>#REF!</v>
      </c>
      <c r="V1627" s="59"/>
    </row>
    <row r="1628" spans="1:22" x14ac:dyDescent="0.2">
      <c r="A1628" s="57">
        <v>1627</v>
      </c>
      <c r="B1628" s="63">
        <v>6530011</v>
      </c>
      <c r="C1628" s="58">
        <v>1</v>
      </c>
      <c r="D1628" s="82">
        <v>1</v>
      </c>
      <c r="E1628" s="59" t="s">
        <v>10016</v>
      </c>
      <c r="F1628" s="59" t="s">
        <v>11005</v>
      </c>
      <c r="G1628" s="59" t="s">
        <v>11006</v>
      </c>
      <c r="H1628" s="74"/>
      <c r="I1628" s="59" t="s">
        <v>11007</v>
      </c>
      <c r="J1628" s="75">
        <v>1</v>
      </c>
      <c r="K1628" s="62">
        <v>43284</v>
      </c>
      <c r="L1628" s="74">
        <v>31</v>
      </c>
      <c r="M1628" s="57">
        <v>2</v>
      </c>
      <c r="N1628" s="57">
        <f t="shared" si="150"/>
        <v>3</v>
      </c>
      <c r="O1628" s="57">
        <f t="shared" si="151"/>
        <v>7</v>
      </c>
      <c r="P1628" s="57" t="str">
        <f t="shared" si="152"/>
        <v>18</v>
      </c>
      <c r="Q1628" s="57">
        <f t="shared" si="153"/>
        <v>3070018</v>
      </c>
      <c r="R1628" s="57">
        <f t="shared" si="154"/>
        <v>30700181</v>
      </c>
      <c r="S1628" s="64">
        <f t="shared" si="155"/>
        <v>65300111030718</v>
      </c>
      <c r="T1628" s="57" t="e">
        <f>COUNTIF(#REF!,tratycont!#REF!)</f>
        <v>#REF!</v>
      </c>
      <c r="V1628" s="59"/>
    </row>
    <row r="1629" spans="1:22" x14ac:dyDescent="0.2">
      <c r="A1629" s="57">
        <v>1628</v>
      </c>
      <c r="B1629" s="63">
        <v>6530021</v>
      </c>
      <c r="C1629" s="58">
        <v>1</v>
      </c>
      <c r="D1629" s="82">
        <v>0</v>
      </c>
      <c r="E1629" s="59" t="s">
        <v>10016</v>
      </c>
      <c r="F1629" s="59" t="s">
        <v>11005</v>
      </c>
      <c r="G1629" s="59" t="s">
        <v>11008</v>
      </c>
      <c r="H1629" s="74"/>
      <c r="I1629" s="59" t="s">
        <v>11009</v>
      </c>
      <c r="J1629" s="75">
        <v>2</v>
      </c>
      <c r="K1629" s="62">
        <v>43420</v>
      </c>
      <c r="L1629" s="74">
        <v>26</v>
      </c>
      <c r="M1629" s="57">
        <v>2</v>
      </c>
      <c r="N1629" s="57">
        <f t="shared" si="150"/>
        <v>16</v>
      </c>
      <c r="O1629" s="57">
        <f t="shared" si="151"/>
        <v>11</v>
      </c>
      <c r="P1629" s="57" t="str">
        <f t="shared" si="152"/>
        <v>18</v>
      </c>
      <c r="Q1629" s="57">
        <f t="shared" si="153"/>
        <v>16110018</v>
      </c>
      <c r="R1629" s="57">
        <f t="shared" si="154"/>
        <v>161100182</v>
      </c>
      <c r="S1629" s="64">
        <f t="shared" si="155"/>
        <v>65300212161118</v>
      </c>
      <c r="T1629" s="57" t="e">
        <f>COUNTIF(#REF!,tratycont!S219)</f>
        <v>#REF!</v>
      </c>
      <c r="V1629" s="59"/>
    </row>
    <row r="1630" spans="1:22" x14ac:dyDescent="0.2">
      <c r="A1630" s="57">
        <v>1629</v>
      </c>
      <c r="B1630" s="63">
        <v>6530031</v>
      </c>
      <c r="C1630" s="58">
        <v>1</v>
      </c>
      <c r="D1630" s="82">
        <v>1</v>
      </c>
      <c r="E1630" s="59" t="s">
        <v>10016</v>
      </c>
      <c r="F1630" s="59" t="s">
        <v>11005</v>
      </c>
      <c r="G1630" s="59" t="s">
        <v>11010</v>
      </c>
      <c r="H1630" s="74"/>
      <c r="I1630" s="59" t="s">
        <v>11011</v>
      </c>
      <c r="J1630" s="75">
        <v>1</v>
      </c>
      <c r="K1630" s="62">
        <v>43355</v>
      </c>
      <c r="L1630" s="74">
        <v>28</v>
      </c>
      <c r="M1630" s="57">
        <v>2</v>
      </c>
      <c r="N1630" s="57">
        <f t="shared" si="150"/>
        <v>12</v>
      </c>
      <c r="O1630" s="57">
        <f t="shared" si="151"/>
        <v>9</v>
      </c>
      <c r="P1630" s="57" t="str">
        <f t="shared" si="152"/>
        <v>18</v>
      </c>
      <c r="Q1630" s="57">
        <f t="shared" si="153"/>
        <v>12090018</v>
      </c>
      <c r="R1630" s="57">
        <f t="shared" si="154"/>
        <v>120900181</v>
      </c>
      <c r="S1630" s="64">
        <f t="shared" si="155"/>
        <v>65300311120918</v>
      </c>
      <c r="T1630" s="57" t="e">
        <f>COUNTIF(#REF!,tratycont!S224)</f>
        <v>#REF!</v>
      </c>
      <c r="V1630" s="59"/>
    </row>
    <row r="1631" spans="1:22" x14ac:dyDescent="0.2">
      <c r="A1631" s="57">
        <v>1630</v>
      </c>
      <c r="B1631" s="63">
        <v>6530041</v>
      </c>
      <c r="C1631" s="58">
        <v>1</v>
      </c>
      <c r="D1631" s="82">
        <v>0</v>
      </c>
      <c r="E1631" s="59" t="s">
        <v>10016</v>
      </c>
      <c r="F1631" s="59" t="s">
        <v>11005</v>
      </c>
      <c r="G1631" s="59" t="s">
        <v>11012</v>
      </c>
      <c r="H1631" s="74"/>
      <c r="I1631" s="59" t="s">
        <v>11013</v>
      </c>
      <c r="J1631" s="75">
        <v>2</v>
      </c>
      <c r="K1631" s="62">
        <v>43436</v>
      </c>
      <c r="L1631" s="74">
        <v>26</v>
      </c>
      <c r="M1631" s="57">
        <v>2</v>
      </c>
      <c r="N1631" s="57">
        <f t="shared" si="150"/>
        <v>2</v>
      </c>
      <c r="O1631" s="57">
        <f t="shared" si="151"/>
        <v>12</v>
      </c>
      <c r="P1631" s="57" t="str">
        <f t="shared" si="152"/>
        <v>18</v>
      </c>
      <c r="Q1631" s="57">
        <f t="shared" si="153"/>
        <v>2120018</v>
      </c>
      <c r="R1631" s="57">
        <f t="shared" si="154"/>
        <v>21200182</v>
      </c>
      <c r="S1631" s="64">
        <f t="shared" si="155"/>
        <v>65300412021218</v>
      </c>
      <c r="T1631" s="57" t="e">
        <f>COUNTIF(#REF!,tratycont!S622)</f>
        <v>#REF!</v>
      </c>
      <c r="V1631" s="59"/>
    </row>
    <row r="1632" spans="1:22" x14ac:dyDescent="0.2">
      <c r="A1632" s="57">
        <v>1631</v>
      </c>
      <c r="B1632" s="63">
        <v>6530051</v>
      </c>
      <c r="C1632" s="58">
        <v>1</v>
      </c>
      <c r="D1632" s="82">
        <v>0</v>
      </c>
      <c r="E1632" s="59" t="s">
        <v>10016</v>
      </c>
      <c r="F1632" s="59" t="s">
        <v>11005</v>
      </c>
      <c r="G1632" s="59" t="s">
        <v>11014</v>
      </c>
      <c r="H1632" s="74"/>
      <c r="I1632" s="59" t="s">
        <v>11015</v>
      </c>
      <c r="J1632" s="75">
        <v>1</v>
      </c>
      <c r="K1632" s="62">
        <v>43424</v>
      </c>
      <c r="L1632" s="74">
        <v>26</v>
      </c>
      <c r="M1632" s="57">
        <v>2</v>
      </c>
      <c r="N1632" s="57">
        <f t="shared" si="150"/>
        <v>20</v>
      </c>
      <c r="O1632" s="57">
        <f t="shared" si="151"/>
        <v>11</v>
      </c>
      <c r="P1632" s="57" t="str">
        <f t="shared" si="152"/>
        <v>18</v>
      </c>
      <c r="Q1632" s="57">
        <f t="shared" si="153"/>
        <v>20110018</v>
      </c>
      <c r="R1632" s="57">
        <f t="shared" si="154"/>
        <v>201100181</v>
      </c>
      <c r="S1632" s="64">
        <f t="shared" si="155"/>
        <v>65300511201118</v>
      </c>
      <c r="T1632" s="57" t="e">
        <f>COUNTIF(#REF!,tratycont!S300)</f>
        <v>#REF!</v>
      </c>
      <c r="V1632" s="59"/>
    </row>
    <row r="1633" spans="1:22" x14ac:dyDescent="0.2">
      <c r="A1633" s="57">
        <v>1632</v>
      </c>
      <c r="B1633" s="63">
        <v>6530071</v>
      </c>
      <c r="C1633" s="58">
        <v>1</v>
      </c>
      <c r="D1633" s="82">
        <v>1</v>
      </c>
      <c r="E1633" s="59" t="s">
        <v>10016</v>
      </c>
      <c r="F1633" s="59" t="s">
        <v>11005</v>
      </c>
      <c r="G1633" s="59" t="s">
        <v>11016</v>
      </c>
      <c r="H1633" s="74"/>
      <c r="I1633" s="59" t="s">
        <v>11017</v>
      </c>
      <c r="J1633" s="75">
        <v>1</v>
      </c>
      <c r="K1633" s="62">
        <v>43329</v>
      </c>
      <c r="L1633" s="74">
        <v>29</v>
      </c>
      <c r="M1633" s="57">
        <v>2</v>
      </c>
      <c r="N1633" s="57">
        <f t="shared" si="150"/>
        <v>17</v>
      </c>
      <c r="O1633" s="57">
        <f t="shared" si="151"/>
        <v>8</v>
      </c>
      <c r="P1633" s="57" t="str">
        <f t="shared" si="152"/>
        <v>18</v>
      </c>
      <c r="Q1633" s="57">
        <f t="shared" si="153"/>
        <v>17080018</v>
      </c>
      <c r="R1633" s="57">
        <f t="shared" si="154"/>
        <v>170800181</v>
      </c>
      <c r="S1633" s="64">
        <f t="shared" si="155"/>
        <v>65300711170818</v>
      </c>
      <c r="T1633" s="57" t="e">
        <f>COUNTIF(#REF!,tratycont!S223)</f>
        <v>#REF!</v>
      </c>
      <c r="V1633" s="59"/>
    </row>
    <row r="1634" spans="1:22" x14ac:dyDescent="0.2">
      <c r="A1634" s="57">
        <v>1633</v>
      </c>
      <c r="B1634" s="63">
        <v>6530081</v>
      </c>
      <c r="C1634" s="58">
        <v>1</v>
      </c>
      <c r="D1634" s="82">
        <v>1</v>
      </c>
      <c r="E1634" s="59" t="s">
        <v>10016</v>
      </c>
      <c r="F1634" s="59" t="s">
        <v>11005</v>
      </c>
      <c r="G1634" s="59" t="s">
        <v>11018</v>
      </c>
      <c r="H1634" s="74"/>
      <c r="I1634" s="59" t="s">
        <v>11019</v>
      </c>
      <c r="J1634" s="75">
        <v>2</v>
      </c>
      <c r="K1634" s="62">
        <v>43347</v>
      </c>
      <c r="L1634" s="74">
        <v>29</v>
      </c>
      <c r="M1634" s="57">
        <v>2</v>
      </c>
      <c r="N1634" s="57">
        <f t="shared" si="150"/>
        <v>4</v>
      </c>
      <c r="O1634" s="57">
        <f t="shared" si="151"/>
        <v>9</v>
      </c>
      <c r="P1634" s="57" t="str">
        <f t="shared" si="152"/>
        <v>18</v>
      </c>
      <c r="Q1634" s="57">
        <f t="shared" si="153"/>
        <v>4090018</v>
      </c>
      <c r="R1634" s="57">
        <f t="shared" si="154"/>
        <v>40900182</v>
      </c>
      <c r="S1634" s="64">
        <f t="shared" si="155"/>
        <v>65300812040918</v>
      </c>
      <c r="T1634" s="57" t="e">
        <f>COUNTIF(#REF!,tratycont!S299)</f>
        <v>#REF!</v>
      </c>
      <c r="V1634" s="59"/>
    </row>
    <row r="1635" spans="1:22" x14ac:dyDescent="0.2">
      <c r="A1635" s="57">
        <v>1634</v>
      </c>
      <c r="B1635" s="63">
        <v>6530091</v>
      </c>
      <c r="C1635" s="58">
        <v>1</v>
      </c>
      <c r="D1635" s="82">
        <v>1</v>
      </c>
      <c r="E1635" s="59" t="s">
        <v>10016</v>
      </c>
      <c r="F1635" s="59" t="s">
        <v>11005</v>
      </c>
      <c r="G1635" s="59" t="s">
        <v>11020</v>
      </c>
      <c r="H1635" s="74"/>
      <c r="I1635" s="59" t="s">
        <v>11021</v>
      </c>
      <c r="J1635" s="75">
        <v>1</v>
      </c>
      <c r="K1635" s="62">
        <v>43414</v>
      </c>
      <c r="L1635" s="74">
        <v>26</v>
      </c>
      <c r="M1635" s="57">
        <v>2</v>
      </c>
      <c r="N1635" s="57">
        <f t="shared" si="150"/>
        <v>10</v>
      </c>
      <c r="O1635" s="57">
        <f t="shared" si="151"/>
        <v>11</v>
      </c>
      <c r="P1635" s="57" t="str">
        <f t="shared" si="152"/>
        <v>18</v>
      </c>
      <c r="Q1635" s="57">
        <f t="shared" si="153"/>
        <v>10110018</v>
      </c>
      <c r="R1635" s="57">
        <f t="shared" si="154"/>
        <v>101100181</v>
      </c>
      <c r="S1635" s="64">
        <f t="shared" si="155"/>
        <v>65300911101118</v>
      </c>
      <c r="T1635" s="57" t="e">
        <f>COUNTIF(#REF!,tratycont!S221)</f>
        <v>#REF!</v>
      </c>
      <c r="V1635" s="59"/>
    </row>
    <row r="1636" spans="1:22" x14ac:dyDescent="0.2">
      <c r="A1636" s="57">
        <v>1635</v>
      </c>
      <c r="B1636" s="63">
        <v>6530111</v>
      </c>
      <c r="C1636" s="58">
        <v>1</v>
      </c>
      <c r="D1636" s="82">
        <v>1</v>
      </c>
      <c r="E1636" s="59" t="s">
        <v>10016</v>
      </c>
      <c r="F1636" s="59" t="s">
        <v>11005</v>
      </c>
      <c r="G1636" s="59" t="s">
        <v>11022</v>
      </c>
      <c r="H1636" s="74"/>
      <c r="I1636" s="59" t="s">
        <v>11023</v>
      </c>
      <c r="J1636" s="75">
        <v>2</v>
      </c>
      <c r="K1636" s="62">
        <v>43363</v>
      </c>
      <c r="L1636" s="74">
        <v>28</v>
      </c>
      <c r="M1636" s="57">
        <v>2</v>
      </c>
      <c r="N1636" s="57">
        <f t="shared" si="150"/>
        <v>20</v>
      </c>
      <c r="O1636" s="57">
        <f t="shared" si="151"/>
        <v>9</v>
      </c>
      <c r="P1636" s="57" t="str">
        <f t="shared" si="152"/>
        <v>18</v>
      </c>
      <c r="Q1636" s="57">
        <f t="shared" si="153"/>
        <v>20090018</v>
      </c>
      <c r="R1636" s="57">
        <f t="shared" si="154"/>
        <v>200900182</v>
      </c>
      <c r="S1636" s="64">
        <f t="shared" si="155"/>
        <v>65301112200918</v>
      </c>
      <c r="T1636" s="57" t="e">
        <f>COUNTIF(#REF!,tratycont!#REF!)</f>
        <v>#REF!</v>
      </c>
      <c r="V1636" s="59"/>
    </row>
    <row r="1637" spans="1:22" x14ac:dyDescent="0.2">
      <c r="A1637" s="57">
        <v>1636</v>
      </c>
      <c r="B1637" s="63">
        <v>6530121</v>
      </c>
      <c r="C1637" s="58">
        <v>1</v>
      </c>
      <c r="D1637" s="82">
        <v>2</v>
      </c>
      <c r="E1637" s="59" t="s">
        <v>10016</v>
      </c>
      <c r="F1637" s="59" t="s">
        <v>11005</v>
      </c>
      <c r="G1637" s="59" t="s">
        <v>11024</v>
      </c>
      <c r="H1637" s="74"/>
      <c r="I1637" s="59" t="s">
        <v>11025</v>
      </c>
      <c r="J1637" s="75">
        <v>2</v>
      </c>
      <c r="K1637" s="62">
        <v>43358</v>
      </c>
      <c r="L1637" s="74">
        <v>28</v>
      </c>
      <c r="M1637" s="57">
        <v>2</v>
      </c>
      <c r="N1637" s="57">
        <f t="shared" si="150"/>
        <v>15</v>
      </c>
      <c r="O1637" s="57">
        <f t="shared" si="151"/>
        <v>9</v>
      </c>
      <c r="P1637" s="57" t="str">
        <f t="shared" si="152"/>
        <v>18</v>
      </c>
      <c r="Q1637" s="57">
        <f t="shared" si="153"/>
        <v>15090018</v>
      </c>
      <c r="R1637" s="57">
        <f t="shared" si="154"/>
        <v>150900182</v>
      </c>
      <c r="S1637" s="64">
        <f t="shared" si="155"/>
        <v>65301212150918</v>
      </c>
      <c r="T1637" s="57" t="e">
        <f>COUNTIF(#REF!,tratycont!S222)</f>
        <v>#REF!</v>
      </c>
      <c r="V1637" s="59"/>
    </row>
    <row r="1638" spans="1:22" x14ac:dyDescent="0.2">
      <c r="A1638" s="57">
        <v>1637</v>
      </c>
      <c r="B1638" s="63">
        <v>6530161</v>
      </c>
      <c r="C1638" s="58">
        <v>1</v>
      </c>
      <c r="D1638" s="82">
        <v>1</v>
      </c>
      <c r="E1638" s="59" t="s">
        <v>10016</v>
      </c>
      <c r="F1638" s="59" t="s">
        <v>11005</v>
      </c>
      <c r="G1638" s="59" t="s">
        <v>11026</v>
      </c>
      <c r="H1638" s="74"/>
      <c r="I1638" s="59" t="s">
        <v>11027</v>
      </c>
      <c r="J1638" s="75">
        <v>2</v>
      </c>
      <c r="K1638" s="62">
        <v>43325</v>
      </c>
      <c r="L1638" s="74">
        <v>29</v>
      </c>
      <c r="M1638" s="57">
        <v>2</v>
      </c>
      <c r="N1638" s="57">
        <f t="shared" si="150"/>
        <v>13</v>
      </c>
      <c r="O1638" s="57">
        <f t="shared" si="151"/>
        <v>8</v>
      </c>
      <c r="P1638" s="57" t="str">
        <f t="shared" si="152"/>
        <v>18</v>
      </c>
      <c r="Q1638" s="57">
        <f t="shared" si="153"/>
        <v>13080018</v>
      </c>
      <c r="R1638" s="57">
        <f t="shared" si="154"/>
        <v>130800182</v>
      </c>
      <c r="S1638" s="64">
        <f t="shared" si="155"/>
        <v>65301612130818</v>
      </c>
      <c r="T1638" s="57" t="e">
        <f>COUNTIF(#REF!,tratycont!S220)</f>
        <v>#REF!</v>
      </c>
      <c r="V1638" s="59"/>
    </row>
    <row r="1639" spans="1:22" x14ac:dyDescent="0.2">
      <c r="A1639" s="57">
        <v>1638</v>
      </c>
      <c r="B1639" s="63">
        <v>6600011</v>
      </c>
      <c r="C1639" s="58">
        <v>1</v>
      </c>
      <c r="D1639" s="82">
        <v>1</v>
      </c>
      <c r="E1639" s="59" t="s">
        <v>10016</v>
      </c>
      <c r="F1639" s="59" t="s">
        <v>11028</v>
      </c>
      <c r="G1639" s="59" t="s">
        <v>11029</v>
      </c>
      <c r="H1639" s="74"/>
      <c r="I1639" s="59" t="s">
        <v>11030</v>
      </c>
      <c r="J1639" s="75">
        <v>1</v>
      </c>
      <c r="K1639" s="62">
        <v>43525</v>
      </c>
      <c r="L1639" s="74">
        <v>23</v>
      </c>
      <c r="M1639" s="57">
        <v>2</v>
      </c>
      <c r="N1639" s="57">
        <f t="shared" si="150"/>
        <v>1</v>
      </c>
      <c r="O1639" s="57">
        <f t="shared" si="151"/>
        <v>3</v>
      </c>
      <c r="P1639" s="57" t="str">
        <f t="shared" si="152"/>
        <v>19</v>
      </c>
      <c r="Q1639" s="57">
        <f t="shared" si="153"/>
        <v>1030019</v>
      </c>
      <c r="R1639" s="57">
        <f t="shared" si="154"/>
        <v>10300191</v>
      </c>
      <c r="S1639" s="64">
        <f t="shared" si="155"/>
        <v>66000111010319</v>
      </c>
      <c r="T1639" s="57" t="e">
        <f>COUNTIF(#REF!,tratycont!S256)</f>
        <v>#REF!</v>
      </c>
      <c r="V1639" s="59"/>
    </row>
    <row r="1640" spans="1:22" x14ac:dyDescent="0.2">
      <c r="A1640" s="57">
        <v>1639</v>
      </c>
      <c r="B1640" s="63">
        <v>6600021</v>
      </c>
      <c r="C1640" s="58">
        <v>1</v>
      </c>
      <c r="D1640" s="82">
        <v>0</v>
      </c>
      <c r="E1640" s="59" t="s">
        <v>10016</v>
      </c>
      <c r="F1640" s="59" t="s">
        <v>11028</v>
      </c>
      <c r="G1640" s="59" t="s">
        <v>11031</v>
      </c>
      <c r="H1640" s="74"/>
      <c r="I1640" s="59" t="s">
        <v>11032</v>
      </c>
      <c r="J1640" s="75">
        <v>2</v>
      </c>
      <c r="K1640" s="62">
        <v>43458</v>
      </c>
      <c r="L1640" s="74">
        <v>25</v>
      </c>
      <c r="M1640" s="57">
        <v>2</v>
      </c>
      <c r="N1640" s="57">
        <f t="shared" si="150"/>
        <v>24</v>
      </c>
      <c r="O1640" s="57">
        <f t="shared" si="151"/>
        <v>12</v>
      </c>
      <c r="P1640" s="57" t="str">
        <f t="shared" si="152"/>
        <v>18</v>
      </c>
      <c r="Q1640" s="57">
        <f t="shared" si="153"/>
        <v>24120018</v>
      </c>
      <c r="R1640" s="57">
        <f t="shared" si="154"/>
        <v>241200182</v>
      </c>
      <c r="S1640" s="64">
        <f t="shared" si="155"/>
        <v>66000212241218</v>
      </c>
      <c r="T1640" s="57" t="e">
        <f>COUNTIF(#REF!,tratycont!S257)</f>
        <v>#REF!</v>
      </c>
      <c r="V1640" s="59"/>
    </row>
    <row r="1641" spans="1:22" x14ac:dyDescent="0.2">
      <c r="A1641" s="57">
        <v>1640</v>
      </c>
      <c r="B1641" s="63">
        <v>6600031</v>
      </c>
      <c r="C1641" s="58">
        <v>1</v>
      </c>
      <c r="D1641" s="82">
        <v>0</v>
      </c>
      <c r="E1641" s="59" t="s">
        <v>10016</v>
      </c>
      <c r="F1641" s="59" t="s">
        <v>11028</v>
      </c>
      <c r="G1641" s="59" t="s">
        <v>11033</v>
      </c>
      <c r="H1641" s="74"/>
      <c r="I1641" s="59" t="s">
        <v>11034</v>
      </c>
      <c r="J1641" s="75">
        <v>2</v>
      </c>
      <c r="K1641" s="62">
        <v>43613</v>
      </c>
      <c r="L1641" s="74">
        <v>20</v>
      </c>
      <c r="M1641" s="57">
        <v>2</v>
      </c>
      <c r="N1641" s="57">
        <f t="shared" si="150"/>
        <v>28</v>
      </c>
      <c r="O1641" s="57">
        <f t="shared" si="151"/>
        <v>5</v>
      </c>
      <c r="P1641" s="57" t="str">
        <f t="shared" si="152"/>
        <v>19</v>
      </c>
      <c r="Q1641" s="57">
        <f t="shared" si="153"/>
        <v>28050019</v>
      </c>
      <c r="R1641" s="57">
        <f t="shared" si="154"/>
        <v>280500192</v>
      </c>
      <c r="S1641" s="64">
        <f t="shared" si="155"/>
        <v>66000312280519</v>
      </c>
      <c r="T1641" s="57" t="e">
        <f>COUNTIF(#REF!,tratycont!S255)</f>
        <v>#REF!</v>
      </c>
      <c r="V1641" s="59"/>
    </row>
    <row r="1642" spans="1:22" x14ac:dyDescent="0.2">
      <c r="A1642" s="57">
        <v>1641</v>
      </c>
      <c r="B1642" s="63">
        <v>6620011</v>
      </c>
      <c r="C1642" s="58">
        <v>1</v>
      </c>
      <c r="D1642" s="82">
        <v>1</v>
      </c>
      <c r="E1642" s="59" t="s">
        <v>10016</v>
      </c>
      <c r="F1642" s="59" t="s">
        <v>11035</v>
      </c>
      <c r="G1642" s="59" t="s">
        <v>11036</v>
      </c>
      <c r="H1642" s="74"/>
      <c r="I1642" s="59" t="s">
        <v>11037</v>
      </c>
      <c r="J1642" s="75">
        <v>1</v>
      </c>
      <c r="K1642" s="62">
        <v>43210</v>
      </c>
      <c r="L1642" s="74">
        <v>33</v>
      </c>
      <c r="M1642" s="57">
        <v>2</v>
      </c>
      <c r="N1642" s="57">
        <f t="shared" si="150"/>
        <v>20</v>
      </c>
      <c r="O1642" s="57">
        <f t="shared" si="151"/>
        <v>4</v>
      </c>
      <c r="P1642" s="57" t="str">
        <f t="shared" si="152"/>
        <v>18</v>
      </c>
      <c r="Q1642" s="57">
        <f t="shared" si="153"/>
        <v>20040018</v>
      </c>
      <c r="R1642" s="57">
        <f t="shared" si="154"/>
        <v>200400181</v>
      </c>
      <c r="S1642" s="64">
        <f t="shared" si="155"/>
        <v>66200111200418</v>
      </c>
      <c r="T1642" s="57" t="e">
        <f>COUNTIF(#REF!,tratycont!S155)</f>
        <v>#REF!</v>
      </c>
      <c r="V1642" s="59"/>
    </row>
    <row r="1643" spans="1:22" x14ac:dyDescent="0.2">
      <c r="A1643" s="57">
        <v>1642</v>
      </c>
      <c r="B1643" s="63">
        <v>6620021</v>
      </c>
      <c r="C1643" s="58">
        <v>1</v>
      </c>
      <c r="D1643" s="82">
        <v>2</v>
      </c>
      <c r="E1643" s="59" t="s">
        <v>10016</v>
      </c>
      <c r="F1643" s="59" t="s">
        <v>11035</v>
      </c>
      <c r="G1643" s="59" t="s">
        <v>11038</v>
      </c>
      <c r="H1643" s="74"/>
      <c r="I1643" s="59" t="s">
        <v>11039</v>
      </c>
      <c r="J1643" s="75">
        <v>1</v>
      </c>
      <c r="K1643" s="62">
        <v>43396</v>
      </c>
      <c r="L1643" s="74">
        <v>27</v>
      </c>
      <c r="M1643" s="57">
        <v>2</v>
      </c>
      <c r="N1643" s="57">
        <f t="shared" si="150"/>
        <v>23</v>
      </c>
      <c r="O1643" s="57">
        <f t="shared" si="151"/>
        <v>10</v>
      </c>
      <c r="P1643" s="57" t="str">
        <f t="shared" si="152"/>
        <v>18</v>
      </c>
      <c r="Q1643" s="57">
        <f t="shared" si="153"/>
        <v>23100018</v>
      </c>
      <c r="R1643" s="57">
        <f t="shared" si="154"/>
        <v>231000181</v>
      </c>
      <c r="S1643" s="64">
        <f t="shared" si="155"/>
        <v>66200211231018</v>
      </c>
      <c r="T1643" s="57" t="e">
        <f>COUNTIF(#REF!,tratycont!S302)</f>
        <v>#REF!</v>
      </c>
      <c r="V1643" s="59"/>
    </row>
    <row r="1644" spans="1:22" x14ac:dyDescent="0.2">
      <c r="A1644" s="57">
        <v>1643</v>
      </c>
      <c r="B1644" s="63">
        <v>6620031</v>
      </c>
      <c r="C1644" s="58">
        <v>1</v>
      </c>
      <c r="D1644" s="82">
        <v>1</v>
      </c>
      <c r="E1644" s="59" t="s">
        <v>10016</v>
      </c>
      <c r="F1644" s="59" t="s">
        <v>11035</v>
      </c>
      <c r="G1644" s="59" t="s">
        <v>11040</v>
      </c>
      <c r="H1644" s="74"/>
      <c r="I1644" s="59" t="s">
        <v>11041</v>
      </c>
      <c r="J1644" s="75">
        <v>2</v>
      </c>
      <c r="K1644" s="62">
        <v>43308</v>
      </c>
      <c r="L1644" s="74">
        <v>30</v>
      </c>
      <c r="M1644" s="57">
        <v>2</v>
      </c>
      <c r="N1644" s="57">
        <f t="shared" si="150"/>
        <v>27</v>
      </c>
      <c r="O1644" s="57">
        <f t="shared" si="151"/>
        <v>7</v>
      </c>
      <c r="P1644" s="57" t="str">
        <f t="shared" si="152"/>
        <v>18</v>
      </c>
      <c r="Q1644" s="57">
        <f t="shared" si="153"/>
        <v>27070018</v>
      </c>
      <c r="R1644" s="57">
        <f t="shared" si="154"/>
        <v>270700182</v>
      </c>
      <c r="S1644" s="64">
        <f t="shared" si="155"/>
        <v>66200312270718</v>
      </c>
      <c r="T1644" s="57" t="e">
        <f>COUNTIF(#REF!,tratycont!S303)</f>
        <v>#REF!</v>
      </c>
      <c r="V1644" s="59"/>
    </row>
    <row r="1645" spans="1:22" x14ac:dyDescent="0.2">
      <c r="A1645" s="57">
        <v>1644</v>
      </c>
      <c r="B1645" s="63">
        <v>6620041</v>
      </c>
      <c r="C1645" s="58">
        <v>1</v>
      </c>
      <c r="D1645" s="82">
        <v>0</v>
      </c>
      <c r="E1645" s="59" t="s">
        <v>10016</v>
      </c>
      <c r="F1645" s="59" t="s">
        <v>11035</v>
      </c>
      <c r="G1645" s="59" t="s">
        <v>11042</v>
      </c>
      <c r="H1645" s="74"/>
      <c r="I1645" s="59" t="s">
        <v>11043</v>
      </c>
      <c r="J1645" s="75">
        <v>2</v>
      </c>
      <c r="K1645" s="62">
        <v>43570</v>
      </c>
      <c r="L1645" s="74">
        <v>21</v>
      </c>
      <c r="M1645" s="57">
        <v>2</v>
      </c>
      <c r="N1645" s="57">
        <f t="shared" si="150"/>
        <v>15</v>
      </c>
      <c r="O1645" s="57">
        <f t="shared" si="151"/>
        <v>4</v>
      </c>
      <c r="P1645" s="57" t="str">
        <f t="shared" si="152"/>
        <v>19</v>
      </c>
      <c r="Q1645" s="57">
        <f t="shared" si="153"/>
        <v>15040019</v>
      </c>
      <c r="R1645" s="57">
        <f t="shared" si="154"/>
        <v>150400192</v>
      </c>
      <c r="S1645" s="64">
        <f t="shared" si="155"/>
        <v>66200412150419</v>
      </c>
      <c r="T1645" s="57" t="e">
        <f>COUNTIF(#REF!,tratycont!S301)</f>
        <v>#REF!</v>
      </c>
      <c r="V1645" s="59"/>
    </row>
    <row r="1646" spans="1:22" x14ac:dyDescent="0.2">
      <c r="A1646" s="57">
        <v>1645</v>
      </c>
      <c r="B1646" s="63">
        <v>6620051</v>
      </c>
      <c r="C1646" s="58">
        <v>1</v>
      </c>
      <c r="D1646" s="82">
        <v>0</v>
      </c>
      <c r="E1646" s="59" t="s">
        <v>10016</v>
      </c>
      <c r="F1646" s="59" t="s">
        <v>11035</v>
      </c>
      <c r="G1646" s="59" t="s">
        <v>11044</v>
      </c>
      <c r="H1646" s="74"/>
      <c r="I1646" s="59" t="s">
        <v>11045</v>
      </c>
      <c r="J1646" s="75">
        <v>2</v>
      </c>
      <c r="K1646" s="62">
        <v>43414</v>
      </c>
      <c r="L1646" s="74">
        <v>26</v>
      </c>
      <c r="M1646" s="57">
        <v>2</v>
      </c>
      <c r="N1646" s="57">
        <f t="shared" si="150"/>
        <v>10</v>
      </c>
      <c r="O1646" s="57">
        <f t="shared" si="151"/>
        <v>11</v>
      </c>
      <c r="P1646" s="57" t="str">
        <f t="shared" si="152"/>
        <v>18</v>
      </c>
      <c r="Q1646" s="57">
        <f t="shared" si="153"/>
        <v>10110018</v>
      </c>
      <c r="R1646" s="57">
        <f t="shared" si="154"/>
        <v>101100182</v>
      </c>
      <c r="S1646" s="64">
        <f t="shared" si="155"/>
        <v>66200512101118</v>
      </c>
      <c r="T1646" s="57" t="e">
        <f>COUNTIF(#REF!,tratycont!S156)</f>
        <v>#REF!</v>
      </c>
      <c r="V1646" s="59"/>
    </row>
    <row r="1647" spans="1:22" x14ac:dyDescent="0.2">
      <c r="A1647" s="57">
        <v>1646</v>
      </c>
      <c r="B1647" s="63">
        <v>6620061</v>
      </c>
      <c r="C1647" s="58">
        <v>1</v>
      </c>
      <c r="D1647" s="82">
        <v>0</v>
      </c>
      <c r="E1647" s="59" t="s">
        <v>10016</v>
      </c>
      <c r="F1647" s="59" t="s">
        <v>11035</v>
      </c>
      <c r="G1647" s="59" t="s">
        <v>11046</v>
      </c>
      <c r="H1647" s="74"/>
      <c r="I1647" s="59" t="s">
        <v>11047</v>
      </c>
      <c r="J1647" s="75">
        <v>2</v>
      </c>
      <c r="K1647" s="62">
        <v>43446</v>
      </c>
      <c r="L1647" s="74">
        <v>25</v>
      </c>
      <c r="M1647" s="57">
        <v>2</v>
      </c>
      <c r="N1647" s="57">
        <f t="shared" si="150"/>
        <v>12</v>
      </c>
      <c r="O1647" s="57">
        <f t="shared" si="151"/>
        <v>12</v>
      </c>
      <c r="P1647" s="57" t="str">
        <f t="shared" si="152"/>
        <v>18</v>
      </c>
      <c r="Q1647" s="57">
        <f t="shared" si="153"/>
        <v>12120018</v>
      </c>
      <c r="R1647" s="57">
        <f t="shared" si="154"/>
        <v>121200182</v>
      </c>
      <c r="S1647" s="64">
        <f t="shared" si="155"/>
        <v>66200612121218</v>
      </c>
      <c r="T1647" s="57" t="e">
        <f>COUNTIF(#REF!,tratycont!S157)</f>
        <v>#REF!</v>
      </c>
      <c r="V1647" s="59"/>
    </row>
    <row r="1648" spans="1:22" x14ac:dyDescent="0.2">
      <c r="A1648" s="57">
        <v>1647</v>
      </c>
      <c r="B1648" s="63">
        <v>7050011</v>
      </c>
      <c r="C1648" s="58">
        <v>1</v>
      </c>
      <c r="D1648" s="82">
        <v>1</v>
      </c>
      <c r="E1648" s="59" t="s">
        <v>11048</v>
      </c>
      <c r="F1648" s="59" t="s">
        <v>11049</v>
      </c>
      <c r="G1648" s="59" t="s">
        <v>11050</v>
      </c>
      <c r="H1648" s="74"/>
      <c r="I1648" s="59" t="s">
        <v>11051</v>
      </c>
      <c r="J1648" s="75">
        <v>2</v>
      </c>
      <c r="K1648" s="62">
        <v>43267</v>
      </c>
      <c r="L1648" s="74">
        <v>31</v>
      </c>
      <c r="M1648" s="57">
        <v>2</v>
      </c>
      <c r="N1648" s="57">
        <f t="shared" si="150"/>
        <v>16</v>
      </c>
      <c r="O1648" s="57">
        <f t="shared" si="151"/>
        <v>6</v>
      </c>
      <c r="P1648" s="57" t="str">
        <f t="shared" si="152"/>
        <v>18</v>
      </c>
      <c r="Q1648" s="57">
        <f t="shared" si="153"/>
        <v>16060018</v>
      </c>
      <c r="R1648" s="57">
        <f t="shared" si="154"/>
        <v>160600182</v>
      </c>
      <c r="S1648" s="64">
        <f t="shared" si="155"/>
        <v>70500112160618</v>
      </c>
      <c r="T1648" s="57" t="e">
        <f>COUNTIF(#REF!,tratycont!S648)</f>
        <v>#REF!</v>
      </c>
      <c r="V1648" s="59"/>
    </row>
    <row r="1649" spans="1:22" x14ac:dyDescent="0.2">
      <c r="A1649" s="57">
        <v>1648</v>
      </c>
      <c r="B1649" s="63">
        <v>7050021</v>
      </c>
      <c r="C1649" s="58">
        <v>1</v>
      </c>
      <c r="D1649" s="82">
        <v>1</v>
      </c>
      <c r="E1649" s="59" t="s">
        <v>11048</v>
      </c>
      <c r="F1649" s="59" t="s">
        <v>11049</v>
      </c>
      <c r="G1649" s="59" t="s">
        <v>11052</v>
      </c>
      <c r="H1649" s="74"/>
      <c r="I1649" s="59" t="s">
        <v>11053</v>
      </c>
      <c r="J1649" s="75">
        <v>2</v>
      </c>
      <c r="K1649" s="62">
        <v>43238</v>
      </c>
      <c r="L1649" s="74">
        <v>32</v>
      </c>
      <c r="M1649" s="57">
        <v>2</v>
      </c>
      <c r="N1649" s="57">
        <f t="shared" si="150"/>
        <v>18</v>
      </c>
      <c r="O1649" s="57">
        <f t="shared" si="151"/>
        <v>5</v>
      </c>
      <c r="P1649" s="57" t="str">
        <f t="shared" si="152"/>
        <v>18</v>
      </c>
      <c r="Q1649" s="57">
        <f t="shared" si="153"/>
        <v>18050018</v>
      </c>
      <c r="R1649" s="57">
        <f t="shared" si="154"/>
        <v>180500182</v>
      </c>
      <c r="S1649" s="64">
        <f t="shared" si="155"/>
        <v>70500212180518</v>
      </c>
      <c r="T1649" s="57" t="e">
        <f>COUNTIF(#REF!,tratycont!S127)</f>
        <v>#REF!</v>
      </c>
      <c r="V1649" s="59"/>
    </row>
    <row r="1650" spans="1:22" x14ac:dyDescent="0.2">
      <c r="A1650" s="57">
        <v>1649</v>
      </c>
      <c r="B1650" s="63">
        <v>7050031</v>
      </c>
      <c r="C1650" s="58">
        <v>1</v>
      </c>
      <c r="D1650" s="82">
        <v>1</v>
      </c>
      <c r="E1650" s="59" t="s">
        <v>11048</v>
      </c>
      <c r="F1650" s="59" t="s">
        <v>11049</v>
      </c>
      <c r="G1650" s="59" t="s">
        <v>11054</v>
      </c>
      <c r="H1650" s="74"/>
      <c r="I1650" s="59" t="s">
        <v>11055</v>
      </c>
      <c r="J1650" s="75">
        <v>1</v>
      </c>
      <c r="K1650" s="62">
        <v>43223</v>
      </c>
      <c r="L1650" s="74">
        <v>33</v>
      </c>
      <c r="M1650" s="57">
        <v>2</v>
      </c>
      <c r="N1650" s="57">
        <f t="shared" si="150"/>
        <v>3</v>
      </c>
      <c r="O1650" s="57">
        <f t="shared" si="151"/>
        <v>5</v>
      </c>
      <c r="P1650" s="57" t="str">
        <f t="shared" si="152"/>
        <v>18</v>
      </c>
      <c r="Q1650" s="57">
        <f t="shared" si="153"/>
        <v>3050018</v>
      </c>
      <c r="R1650" s="57">
        <f t="shared" si="154"/>
        <v>30500181</v>
      </c>
      <c r="S1650" s="64">
        <f t="shared" si="155"/>
        <v>70500311030518</v>
      </c>
      <c r="T1650" s="57" t="e">
        <f>COUNTIF(#REF!,tratycont!S122)</f>
        <v>#REF!</v>
      </c>
      <c r="V1650" s="59"/>
    </row>
    <row r="1651" spans="1:22" x14ac:dyDescent="0.2">
      <c r="A1651" s="57">
        <v>1650</v>
      </c>
      <c r="B1651" s="63">
        <v>7050041</v>
      </c>
      <c r="C1651" s="58">
        <v>1</v>
      </c>
      <c r="D1651" s="82">
        <v>1</v>
      </c>
      <c r="E1651" s="59" t="s">
        <v>11048</v>
      </c>
      <c r="F1651" s="59" t="s">
        <v>11049</v>
      </c>
      <c r="G1651" s="59" t="s">
        <v>11056</v>
      </c>
      <c r="H1651" s="74"/>
      <c r="I1651" s="59" t="s">
        <v>11057</v>
      </c>
      <c r="J1651" s="75">
        <v>1</v>
      </c>
      <c r="K1651" s="62">
        <v>43292</v>
      </c>
      <c r="L1651" s="74">
        <v>30</v>
      </c>
      <c r="M1651" s="57">
        <v>2</v>
      </c>
      <c r="N1651" s="57">
        <f t="shared" si="150"/>
        <v>11</v>
      </c>
      <c r="O1651" s="57">
        <f t="shared" si="151"/>
        <v>7</v>
      </c>
      <c r="P1651" s="57" t="str">
        <f t="shared" si="152"/>
        <v>18</v>
      </c>
      <c r="Q1651" s="57">
        <f t="shared" si="153"/>
        <v>11070018</v>
      </c>
      <c r="R1651" s="57">
        <f t="shared" si="154"/>
        <v>110700181</v>
      </c>
      <c r="S1651" s="64">
        <f t="shared" si="155"/>
        <v>70500411110718</v>
      </c>
      <c r="T1651" s="57" t="e">
        <f>COUNTIF(#REF!,tratycont!S123)</f>
        <v>#REF!</v>
      </c>
      <c r="V1651" s="59"/>
    </row>
    <row r="1652" spans="1:22" x14ac:dyDescent="0.2">
      <c r="A1652" s="57">
        <v>1651</v>
      </c>
      <c r="B1652" s="63">
        <v>7050051</v>
      </c>
      <c r="C1652" s="58">
        <v>1</v>
      </c>
      <c r="D1652" s="82">
        <v>1</v>
      </c>
      <c r="E1652" s="59" t="s">
        <v>11048</v>
      </c>
      <c r="F1652" s="59" t="s">
        <v>11049</v>
      </c>
      <c r="G1652" s="59" t="s">
        <v>11058</v>
      </c>
      <c r="H1652" s="74"/>
      <c r="I1652" s="59" t="s">
        <v>11059</v>
      </c>
      <c r="J1652" s="75">
        <v>2</v>
      </c>
      <c r="K1652" s="62">
        <v>43320</v>
      </c>
      <c r="L1652" s="74">
        <v>30</v>
      </c>
      <c r="M1652" s="57">
        <v>2</v>
      </c>
      <c r="N1652" s="57">
        <f t="shared" si="150"/>
        <v>8</v>
      </c>
      <c r="O1652" s="57">
        <f t="shared" si="151"/>
        <v>8</v>
      </c>
      <c r="P1652" s="57" t="str">
        <f t="shared" si="152"/>
        <v>18</v>
      </c>
      <c r="Q1652" s="57">
        <f t="shared" si="153"/>
        <v>8080018</v>
      </c>
      <c r="R1652" s="57">
        <f t="shared" si="154"/>
        <v>80800182</v>
      </c>
      <c r="S1652" s="64">
        <f t="shared" si="155"/>
        <v>70500512080818</v>
      </c>
      <c r="T1652" s="57" t="e">
        <f>COUNTIF(#REF!,tratycont!S128)</f>
        <v>#REF!</v>
      </c>
      <c r="V1652" s="59"/>
    </row>
    <row r="1653" spans="1:22" x14ac:dyDescent="0.2">
      <c r="A1653" s="57">
        <v>1652</v>
      </c>
      <c r="B1653" s="63">
        <v>7050061</v>
      </c>
      <c r="C1653" s="58">
        <v>1</v>
      </c>
      <c r="D1653" s="82">
        <v>1</v>
      </c>
      <c r="E1653" s="59" t="s">
        <v>11048</v>
      </c>
      <c r="F1653" s="59" t="s">
        <v>11049</v>
      </c>
      <c r="G1653" s="59" t="s">
        <v>11060</v>
      </c>
      <c r="H1653" s="74" t="s">
        <v>7932</v>
      </c>
      <c r="I1653" s="59"/>
      <c r="J1653" s="75"/>
      <c r="K1653" s="62"/>
      <c r="L1653" s="74"/>
      <c r="M1653" s="57">
        <v>2</v>
      </c>
      <c r="N1653" s="57">
        <f t="shared" si="150"/>
        <v>0</v>
      </c>
      <c r="O1653" s="57">
        <f t="shared" si="151"/>
        <v>1</v>
      </c>
      <c r="P1653" s="57" t="str">
        <f t="shared" si="152"/>
        <v>00</v>
      </c>
      <c r="Q1653" s="57">
        <f t="shared" si="153"/>
        <v>10000</v>
      </c>
      <c r="R1653" s="57">
        <f t="shared" si="154"/>
        <v>100000</v>
      </c>
      <c r="S1653" s="64">
        <f t="shared" si="155"/>
        <v>70500610000100</v>
      </c>
      <c r="T1653" s="57" t="e">
        <f>COUNTIF(#REF!,tratycont!S645)</f>
        <v>#REF!</v>
      </c>
      <c r="V1653" s="59"/>
    </row>
    <row r="1654" spans="1:22" x14ac:dyDescent="0.2">
      <c r="A1654" s="57">
        <v>1653</v>
      </c>
      <c r="B1654" s="63">
        <v>7050071</v>
      </c>
      <c r="C1654" s="58">
        <v>1</v>
      </c>
      <c r="D1654" s="82">
        <v>0</v>
      </c>
      <c r="E1654" s="59" t="s">
        <v>11048</v>
      </c>
      <c r="F1654" s="59" t="s">
        <v>11049</v>
      </c>
      <c r="G1654" s="59" t="s">
        <v>11061</v>
      </c>
      <c r="H1654" s="74"/>
      <c r="I1654" s="59" t="s">
        <v>11062</v>
      </c>
      <c r="J1654" s="75">
        <v>1</v>
      </c>
      <c r="K1654" s="62">
        <v>43393</v>
      </c>
      <c r="L1654" s="74">
        <v>27</v>
      </c>
      <c r="M1654" s="57">
        <v>2</v>
      </c>
      <c r="N1654" s="57">
        <f t="shared" si="150"/>
        <v>20</v>
      </c>
      <c r="O1654" s="57">
        <f t="shared" si="151"/>
        <v>10</v>
      </c>
      <c r="P1654" s="57" t="str">
        <f t="shared" si="152"/>
        <v>18</v>
      </c>
      <c r="Q1654" s="57">
        <f t="shared" si="153"/>
        <v>20100018</v>
      </c>
      <c r="R1654" s="57">
        <f t="shared" si="154"/>
        <v>201000181</v>
      </c>
      <c r="S1654" s="64">
        <f t="shared" si="155"/>
        <v>70500711201018</v>
      </c>
      <c r="T1654" s="57" t="e">
        <f>COUNTIF(#REF!,tratycont!S126)</f>
        <v>#REF!</v>
      </c>
      <c r="V1654" s="59"/>
    </row>
    <row r="1655" spans="1:22" x14ac:dyDescent="0.2">
      <c r="A1655" s="57">
        <v>1654</v>
      </c>
      <c r="B1655" s="63">
        <v>7050091</v>
      </c>
      <c r="C1655" s="58">
        <v>1</v>
      </c>
      <c r="D1655" s="82">
        <v>0</v>
      </c>
      <c r="E1655" s="59" t="s">
        <v>11048</v>
      </c>
      <c r="F1655" s="59" t="s">
        <v>11049</v>
      </c>
      <c r="G1655" s="59" t="s">
        <v>11063</v>
      </c>
      <c r="H1655" s="74"/>
      <c r="I1655" s="59" t="s">
        <v>11064</v>
      </c>
      <c r="J1655" s="75">
        <v>2</v>
      </c>
      <c r="K1655" s="62">
        <v>43454</v>
      </c>
      <c r="L1655" s="74">
        <v>25</v>
      </c>
      <c r="M1655" s="57">
        <v>2</v>
      </c>
      <c r="N1655" s="57">
        <f t="shared" si="150"/>
        <v>20</v>
      </c>
      <c r="O1655" s="57">
        <f t="shared" si="151"/>
        <v>12</v>
      </c>
      <c r="P1655" s="57" t="str">
        <f t="shared" si="152"/>
        <v>18</v>
      </c>
      <c r="Q1655" s="57">
        <f t="shared" si="153"/>
        <v>20120018</v>
      </c>
      <c r="R1655" s="57">
        <f t="shared" si="154"/>
        <v>201200182</v>
      </c>
      <c r="S1655" s="64">
        <f t="shared" si="155"/>
        <v>70500912201218</v>
      </c>
      <c r="T1655" s="57" t="e">
        <f>COUNTIF(#REF!,tratycont!S646)</f>
        <v>#REF!</v>
      </c>
      <c r="V1655" s="59"/>
    </row>
    <row r="1656" spans="1:22" x14ac:dyDescent="0.2">
      <c r="A1656" s="57">
        <v>1655</v>
      </c>
      <c r="B1656" s="63">
        <v>7050101</v>
      </c>
      <c r="C1656" s="58">
        <v>1</v>
      </c>
      <c r="D1656" s="82">
        <v>0</v>
      </c>
      <c r="E1656" s="59" t="s">
        <v>11048</v>
      </c>
      <c r="F1656" s="59" t="s">
        <v>11049</v>
      </c>
      <c r="G1656" s="59" t="s">
        <v>11065</v>
      </c>
      <c r="H1656" s="74"/>
      <c r="I1656" s="59" t="s">
        <v>11066</v>
      </c>
      <c r="J1656" s="75">
        <v>2</v>
      </c>
      <c r="K1656" s="62">
        <v>43446</v>
      </c>
      <c r="L1656" s="74">
        <v>25</v>
      </c>
      <c r="M1656" s="57">
        <v>2</v>
      </c>
      <c r="N1656" s="57">
        <f t="shared" si="150"/>
        <v>12</v>
      </c>
      <c r="O1656" s="57">
        <f t="shared" si="151"/>
        <v>12</v>
      </c>
      <c r="P1656" s="57" t="str">
        <f t="shared" si="152"/>
        <v>18</v>
      </c>
      <c r="Q1656" s="57">
        <f t="shared" si="153"/>
        <v>12120018</v>
      </c>
      <c r="R1656" s="57">
        <f t="shared" si="154"/>
        <v>121200182</v>
      </c>
      <c r="S1656" s="64">
        <f t="shared" si="155"/>
        <v>70501012121218</v>
      </c>
      <c r="T1656" s="57" t="e">
        <f>COUNTIF(#REF!,tratycont!S647)</f>
        <v>#REF!</v>
      </c>
      <c r="V1656" s="59"/>
    </row>
    <row r="1657" spans="1:22" x14ac:dyDescent="0.2">
      <c r="A1657" s="57">
        <v>1656</v>
      </c>
      <c r="B1657" s="63">
        <v>7050111</v>
      </c>
      <c r="C1657" s="58">
        <v>1</v>
      </c>
      <c r="D1657" s="82">
        <v>0</v>
      </c>
      <c r="E1657" s="59" t="s">
        <v>11048</v>
      </c>
      <c r="F1657" s="59" t="s">
        <v>11049</v>
      </c>
      <c r="G1657" s="59" t="s">
        <v>11067</v>
      </c>
      <c r="H1657" s="74"/>
      <c r="I1657" s="59" t="s">
        <v>11068</v>
      </c>
      <c r="J1657" s="75">
        <v>1</v>
      </c>
      <c r="K1657" s="62">
        <v>43441</v>
      </c>
      <c r="L1657" s="74">
        <v>26</v>
      </c>
      <c r="M1657" s="57">
        <v>2</v>
      </c>
      <c r="N1657" s="57">
        <f t="shared" si="150"/>
        <v>7</v>
      </c>
      <c r="O1657" s="57">
        <f t="shared" si="151"/>
        <v>12</v>
      </c>
      <c r="P1657" s="57" t="str">
        <f t="shared" si="152"/>
        <v>18</v>
      </c>
      <c r="Q1657" s="57">
        <f t="shared" si="153"/>
        <v>7120018</v>
      </c>
      <c r="R1657" s="57">
        <f t="shared" si="154"/>
        <v>71200181</v>
      </c>
      <c r="S1657" s="64">
        <f t="shared" si="155"/>
        <v>70501111071218</v>
      </c>
      <c r="T1657" s="57" t="e">
        <f>COUNTIF(#REF!,tratycont!S125)</f>
        <v>#REF!</v>
      </c>
      <c r="V1657" s="59"/>
    </row>
    <row r="1658" spans="1:22" x14ac:dyDescent="0.2">
      <c r="A1658" s="57">
        <v>1657</v>
      </c>
      <c r="B1658" s="63">
        <v>7050121</v>
      </c>
      <c r="C1658" s="58">
        <v>1</v>
      </c>
      <c r="D1658" s="82">
        <v>1</v>
      </c>
      <c r="E1658" s="59" t="s">
        <v>11048</v>
      </c>
      <c r="F1658" s="59" t="s">
        <v>11049</v>
      </c>
      <c r="G1658" s="59" t="s">
        <v>11069</v>
      </c>
      <c r="H1658" s="74"/>
      <c r="I1658" s="59" t="s">
        <v>11070</v>
      </c>
      <c r="J1658" s="75">
        <v>2</v>
      </c>
      <c r="K1658" s="62">
        <v>43343</v>
      </c>
      <c r="L1658" s="74">
        <v>29</v>
      </c>
      <c r="M1658" s="57">
        <v>2</v>
      </c>
      <c r="N1658" s="57">
        <f t="shared" si="150"/>
        <v>31</v>
      </c>
      <c r="O1658" s="57">
        <f t="shared" si="151"/>
        <v>8</v>
      </c>
      <c r="P1658" s="57" t="str">
        <f t="shared" si="152"/>
        <v>18</v>
      </c>
      <c r="Q1658" s="57">
        <f t="shared" si="153"/>
        <v>31080018</v>
      </c>
      <c r="R1658" s="57">
        <f t="shared" si="154"/>
        <v>310800182</v>
      </c>
      <c r="S1658" s="64">
        <f t="shared" si="155"/>
        <v>70501212310818</v>
      </c>
      <c r="T1658" s="57" t="e">
        <f>COUNTIF(#REF!,tratycont!S129)</f>
        <v>#REF!</v>
      </c>
      <c r="V1658" s="59"/>
    </row>
    <row r="1659" spans="1:22" x14ac:dyDescent="0.2">
      <c r="A1659" s="57">
        <v>1658</v>
      </c>
      <c r="B1659" s="63">
        <v>7050131</v>
      </c>
      <c r="C1659" s="58">
        <v>1</v>
      </c>
      <c r="D1659" s="82">
        <v>0</v>
      </c>
      <c r="E1659" s="59" t="s">
        <v>11048</v>
      </c>
      <c r="F1659" s="59" t="s">
        <v>11049</v>
      </c>
      <c r="G1659" s="59" t="s">
        <v>11071</v>
      </c>
      <c r="H1659" s="74"/>
      <c r="I1659" s="59" t="s">
        <v>11072</v>
      </c>
      <c r="J1659" s="75">
        <v>2</v>
      </c>
      <c r="K1659" s="62">
        <v>43400</v>
      </c>
      <c r="L1659" s="74">
        <v>27</v>
      </c>
      <c r="M1659" s="57">
        <v>2</v>
      </c>
      <c r="N1659" s="57">
        <f t="shared" si="150"/>
        <v>27</v>
      </c>
      <c r="O1659" s="57">
        <f t="shared" si="151"/>
        <v>10</v>
      </c>
      <c r="P1659" s="57" t="str">
        <f t="shared" si="152"/>
        <v>18</v>
      </c>
      <c r="Q1659" s="57">
        <f t="shared" si="153"/>
        <v>27100018</v>
      </c>
      <c r="R1659" s="57">
        <f t="shared" si="154"/>
        <v>271000182</v>
      </c>
      <c r="S1659" s="64">
        <f t="shared" si="155"/>
        <v>70501312271018</v>
      </c>
      <c r="T1659" s="57" t="e">
        <f>COUNTIF(#REF!,tratycont!S124)</f>
        <v>#REF!</v>
      </c>
      <c r="V1659" s="59"/>
    </row>
    <row r="1660" spans="1:22" x14ac:dyDescent="0.2">
      <c r="A1660" s="57">
        <v>1659</v>
      </c>
      <c r="B1660" s="68">
        <v>7120011</v>
      </c>
      <c r="C1660" s="58">
        <v>1</v>
      </c>
      <c r="D1660" s="82">
        <v>2</v>
      </c>
      <c r="E1660" s="59" t="s">
        <v>7562</v>
      </c>
      <c r="F1660" s="59" t="s">
        <v>11073</v>
      </c>
      <c r="G1660" s="59" t="s">
        <v>11074</v>
      </c>
      <c r="H1660" s="60"/>
      <c r="I1660" s="59" t="s">
        <v>11075</v>
      </c>
      <c r="J1660" s="59">
        <v>2</v>
      </c>
      <c r="K1660" s="66">
        <v>43284</v>
      </c>
      <c r="L1660" s="63" t="e">
        <f ca="1">DATEDIF(#REF!,TODAY(),"M")</f>
        <v>#REF!</v>
      </c>
      <c r="M1660" s="57">
        <v>1</v>
      </c>
      <c r="N1660" s="57">
        <f t="shared" si="150"/>
        <v>3</v>
      </c>
      <c r="O1660" s="57">
        <f t="shared" si="151"/>
        <v>7</v>
      </c>
      <c r="P1660" s="57" t="str">
        <f t="shared" si="152"/>
        <v>18</v>
      </c>
      <c r="Q1660" s="57">
        <f t="shared" si="153"/>
        <v>3070018</v>
      </c>
      <c r="R1660" s="57">
        <f t="shared" si="154"/>
        <v>30700182</v>
      </c>
      <c r="S1660" s="64">
        <f t="shared" si="155"/>
        <v>71200112030718</v>
      </c>
      <c r="T1660" s="57" t="e">
        <f>COUNTIF(#REF!,tratycont!S1517)</f>
        <v>#REF!</v>
      </c>
      <c r="V1660" s="63" t="s">
        <v>7790</v>
      </c>
    </row>
    <row r="1661" spans="1:22" x14ac:dyDescent="0.2">
      <c r="A1661" s="57">
        <v>1660</v>
      </c>
      <c r="B1661" s="68">
        <v>7120021</v>
      </c>
      <c r="C1661" s="58">
        <v>1</v>
      </c>
      <c r="D1661" s="82">
        <v>0</v>
      </c>
      <c r="E1661" s="59" t="s">
        <v>7562</v>
      </c>
      <c r="F1661" s="59" t="s">
        <v>11073</v>
      </c>
      <c r="G1661" s="59" t="s">
        <v>11076</v>
      </c>
      <c r="H1661" s="60"/>
      <c r="I1661" s="59" t="s">
        <v>11077</v>
      </c>
      <c r="J1661" s="59">
        <v>2</v>
      </c>
      <c r="K1661" s="66">
        <v>43418</v>
      </c>
      <c r="L1661" s="63" t="e">
        <f ca="1">DATEDIF(#REF!,TODAY(),"M")</f>
        <v>#REF!</v>
      </c>
      <c r="M1661" s="57">
        <v>1</v>
      </c>
      <c r="N1661" s="57">
        <f t="shared" si="150"/>
        <v>14</v>
      </c>
      <c r="O1661" s="57">
        <f t="shared" si="151"/>
        <v>11</v>
      </c>
      <c r="P1661" s="57" t="str">
        <f t="shared" si="152"/>
        <v>18</v>
      </c>
      <c r="Q1661" s="57">
        <f t="shared" si="153"/>
        <v>14110018</v>
      </c>
      <c r="R1661" s="57">
        <f t="shared" si="154"/>
        <v>141100182</v>
      </c>
      <c r="S1661" s="64">
        <f t="shared" si="155"/>
        <v>71200212141118</v>
      </c>
      <c r="T1661" s="57" t="e">
        <f>COUNTIF(#REF!,tratycont!S1513)</f>
        <v>#REF!</v>
      </c>
      <c r="V1661" s="63" t="s">
        <v>7790</v>
      </c>
    </row>
    <row r="1662" spans="1:22" x14ac:dyDescent="0.2">
      <c r="A1662" s="57">
        <v>1661</v>
      </c>
      <c r="B1662" s="68">
        <v>7120031</v>
      </c>
      <c r="C1662" s="58">
        <v>1</v>
      </c>
      <c r="D1662" s="82">
        <v>0</v>
      </c>
      <c r="E1662" s="59" t="s">
        <v>7562</v>
      </c>
      <c r="F1662" s="59" t="s">
        <v>11073</v>
      </c>
      <c r="G1662" s="59" t="s">
        <v>11078</v>
      </c>
      <c r="H1662" s="60"/>
      <c r="I1662" s="59" t="s">
        <v>11079</v>
      </c>
      <c r="J1662" s="59">
        <v>2</v>
      </c>
      <c r="K1662" s="66">
        <v>43446</v>
      </c>
      <c r="L1662" s="63" t="e">
        <f ca="1">DATEDIF(#REF!,TODAY(),"M")</f>
        <v>#REF!</v>
      </c>
      <c r="M1662" s="57">
        <v>1</v>
      </c>
      <c r="N1662" s="57">
        <f t="shared" si="150"/>
        <v>12</v>
      </c>
      <c r="O1662" s="57">
        <f t="shared" si="151"/>
        <v>12</v>
      </c>
      <c r="P1662" s="57" t="str">
        <f t="shared" si="152"/>
        <v>18</v>
      </c>
      <c r="Q1662" s="57">
        <f t="shared" si="153"/>
        <v>12120018</v>
      </c>
      <c r="R1662" s="57">
        <f t="shared" si="154"/>
        <v>121200182</v>
      </c>
      <c r="S1662" s="64">
        <f t="shared" si="155"/>
        <v>71200312121218</v>
      </c>
      <c r="T1662" s="57" t="e">
        <f>COUNTIF(#REF!,tratycont!S1516)</f>
        <v>#REF!</v>
      </c>
      <c r="V1662" s="63" t="s">
        <v>7790</v>
      </c>
    </row>
    <row r="1663" spans="1:22" x14ac:dyDescent="0.2">
      <c r="A1663" s="57">
        <v>1662</v>
      </c>
      <c r="B1663" s="68">
        <v>7120041</v>
      </c>
      <c r="C1663" s="58">
        <v>1</v>
      </c>
      <c r="D1663" s="82">
        <v>0</v>
      </c>
      <c r="E1663" s="59" t="s">
        <v>7562</v>
      </c>
      <c r="F1663" s="59" t="s">
        <v>11073</v>
      </c>
      <c r="G1663" s="59" t="s">
        <v>11080</v>
      </c>
      <c r="H1663" s="60"/>
      <c r="I1663" s="59" t="s">
        <v>11081</v>
      </c>
      <c r="J1663" s="59">
        <v>1</v>
      </c>
      <c r="K1663" s="66">
        <v>43535</v>
      </c>
      <c r="L1663" s="63" t="e">
        <f ca="1">DATEDIF(#REF!,TODAY(),"M")</f>
        <v>#REF!</v>
      </c>
      <c r="M1663" s="57">
        <v>1</v>
      </c>
      <c r="N1663" s="57">
        <f t="shared" si="150"/>
        <v>11</v>
      </c>
      <c r="O1663" s="57">
        <f t="shared" si="151"/>
        <v>3</v>
      </c>
      <c r="P1663" s="57" t="str">
        <f t="shared" si="152"/>
        <v>19</v>
      </c>
      <c r="Q1663" s="57">
        <f t="shared" si="153"/>
        <v>11030019</v>
      </c>
      <c r="R1663" s="57">
        <f t="shared" si="154"/>
        <v>110300191</v>
      </c>
      <c r="S1663" s="64">
        <f t="shared" si="155"/>
        <v>71200411110319</v>
      </c>
      <c r="T1663" s="57" t="e">
        <f>COUNTIF(#REF!,tratycont!S1512)</f>
        <v>#REF!</v>
      </c>
      <c r="V1663" s="63" t="s">
        <v>7790</v>
      </c>
    </row>
    <row r="1664" spans="1:22" x14ac:dyDescent="0.2">
      <c r="A1664" s="57">
        <v>1663</v>
      </c>
      <c r="B1664" s="68">
        <v>7120051</v>
      </c>
      <c r="C1664" s="58">
        <v>1</v>
      </c>
      <c r="D1664" s="82">
        <v>0</v>
      </c>
      <c r="E1664" s="59" t="s">
        <v>7562</v>
      </c>
      <c r="F1664" s="59" t="s">
        <v>11073</v>
      </c>
      <c r="G1664" s="59" t="s">
        <v>11082</v>
      </c>
      <c r="H1664" s="60"/>
      <c r="I1664" s="59" t="s">
        <v>11083</v>
      </c>
      <c r="J1664" s="59">
        <v>1</v>
      </c>
      <c r="K1664" s="66">
        <v>43480</v>
      </c>
      <c r="L1664" s="63" t="e">
        <f ca="1">DATEDIF(#REF!,TODAY(),"M")</f>
        <v>#REF!</v>
      </c>
      <c r="M1664" s="57">
        <v>1</v>
      </c>
      <c r="N1664" s="57">
        <f t="shared" si="150"/>
        <v>15</v>
      </c>
      <c r="O1664" s="57">
        <f t="shared" si="151"/>
        <v>1</v>
      </c>
      <c r="P1664" s="57" t="str">
        <f t="shared" si="152"/>
        <v>19</v>
      </c>
      <c r="Q1664" s="57">
        <f t="shared" si="153"/>
        <v>15010019</v>
      </c>
      <c r="R1664" s="57">
        <f t="shared" si="154"/>
        <v>150100191</v>
      </c>
      <c r="S1664" s="64">
        <f t="shared" si="155"/>
        <v>71200511150119</v>
      </c>
      <c r="T1664" s="57" t="e">
        <f>COUNTIF(#REF!,tratycont!S1518)</f>
        <v>#REF!</v>
      </c>
      <c r="V1664" s="63" t="s">
        <v>7790</v>
      </c>
    </row>
    <row r="1665" spans="1:24" x14ac:dyDescent="0.2">
      <c r="A1665" s="57">
        <v>1664</v>
      </c>
      <c r="B1665" s="68">
        <v>7120061</v>
      </c>
      <c r="C1665" s="58">
        <v>1</v>
      </c>
      <c r="D1665" s="82">
        <v>2</v>
      </c>
      <c r="E1665" s="59" t="s">
        <v>7562</v>
      </c>
      <c r="F1665" s="59" t="s">
        <v>11073</v>
      </c>
      <c r="G1665" s="59" t="s">
        <v>11084</v>
      </c>
      <c r="H1665" s="60" t="s">
        <v>8029</v>
      </c>
      <c r="I1665" s="59" t="s">
        <v>11085</v>
      </c>
      <c r="J1665" s="59">
        <v>1</v>
      </c>
      <c r="K1665" s="66">
        <v>43382</v>
      </c>
      <c r="L1665" s="63" t="e">
        <f ca="1">DATEDIF(#REF!,TODAY(),"M")</f>
        <v>#REF!</v>
      </c>
      <c r="M1665" s="57">
        <v>1</v>
      </c>
      <c r="N1665" s="57">
        <f t="shared" si="150"/>
        <v>9</v>
      </c>
      <c r="O1665" s="57">
        <f t="shared" si="151"/>
        <v>10</v>
      </c>
      <c r="P1665" s="57" t="str">
        <f t="shared" si="152"/>
        <v>18</v>
      </c>
      <c r="Q1665" s="57">
        <f t="shared" si="153"/>
        <v>9100018</v>
      </c>
      <c r="R1665" s="57">
        <f t="shared" si="154"/>
        <v>91000181</v>
      </c>
      <c r="S1665" s="64">
        <f t="shared" si="155"/>
        <v>71200611091018</v>
      </c>
      <c r="T1665" s="57" t="e">
        <f>COUNTIF(#REF!,tratycont!S1511)</f>
        <v>#REF!</v>
      </c>
      <c r="V1665" s="63" t="s">
        <v>7790</v>
      </c>
    </row>
    <row r="1666" spans="1:24" x14ac:dyDescent="0.2">
      <c r="A1666" s="57">
        <v>1665</v>
      </c>
      <c r="B1666" s="68">
        <v>7120061</v>
      </c>
      <c r="C1666" s="58">
        <v>1</v>
      </c>
      <c r="D1666" s="82">
        <v>2</v>
      </c>
      <c r="E1666" s="59" t="s">
        <v>7562</v>
      </c>
      <c r="F1666" s="59" t="s">
        <v>11073</v>
      </c>
      <c r="G1666" s="59"/>
      <c r="H1666" s="60" t="s">
        <v>8029</v>
      </c>
      <c r="I1666" s="59" t="s">
        <v>11086</v>
      </c>
      <c r="J1666" s="59">
        <v>1</v>
      </c>
      <c r="K1666" s="66">
        <v>43382</v>
      </c>
      <c r="L1666" s="63" t="e">
        <f ca="1">DATEDIF(#REF!,TODAY(),"M")</f>
        <v>#REF!</v>
      </c>
      <c r="M1666" s="57">
        <v>1</v>
      </c>
      <c r="N1666" s="57">
        <f t="shared" ref="N1666:N1692" si="156">DAY(K1666)</f>
        <v>9</v>
      </c>
      <c r="O1666" s="57">
        <f t="shared" ref="O1666:O1692" si="157">MONTH(K1666)</f>
        <v>10</v>
      </c>
      <c r="P1666" s="57" t="str">
        <f t="shared" ref="P1666:P1692" si="158">RIGHT(YEAR(K1666),2)</f>
        <v>18</v>
      </c>
      <c r="Q1666" s="57">
        <f t="shared" ref="Q1666:Q1692" si="159">(((N1666*100)+O1666)*10000)+P1666</f>
        <v>9100018</v>
      </c>
      <c r="R1666" s="57">
        <f t="shared" ref="R1666:R1692" si="160">(Q1666*10)+J1666</f>
        <v>91000181</v>
      </c>
      <c r="S1666" s="64">
        <f t="shared" ref="S1666:S1692" si="161">(((((((B1666*10)+J1666)*100)+N1666)*100)+O1666)*100)+P1666</f>
        <v>71200611091018</v>
      </c>
      <c r="T1666" s="57" t="e">
        <f>COUNTIF(#REF!,tratycont!#REF!)</f>
        <v>#REF!</v>
      </c>
      <c r="V1666" s="63" t="s">
        <v>8032</v>
      </c>
    </row>
    <row r="1667" spans="1:24" x14ac:dyDescent="0.2">
      <c r="A1667" s="57">
        <v>1666</v>
      </c>
      <c r="B1667" s="68">
        <v>7120071</v>
      </c>
      <c r="C1667" s="58">
        <v>1</v>
      </c>
      <c r="D1667" s="82">
        <v>1</v>
      </c>
      <c r="E1667" s="59" t="s">
        <v>7562</v>
      </c>
      <c r="F1667" s="59" t="s">
        <v>11073</v>
      </c>
      <c r="G1667" s="59" t="s">
        <v>11087</v>
      </c>
      <c r="H1667" s="60"/>
      <c r="I1667" s="59" t="s">
        <v>11088</v>
      </c>
      <c r="J1667" s="59">
        <v>2</v>
      </c>
      <c r="K1667" s="66">
        <v>43420</v>
      </c>
      <c r="L1667" s="63" t="e">
        <f ca="1">DATEDIF(#REF!,TODAY(),"M")</f>
        <v>#REF!</v>
      </c>
      <c r="M1667" s="57">
        <v>1</v>
      </c>
      <c r="N1667" s="57">
        <f t="shared" si="156"/>
        <v>16</v>
      </c>
      <c r="O1667" s="57">
        <f t="shared" si="157"/>
        <v>11</v>
      </c>
      <c r="P1667" s="57" t="str">
        <f t="shared" si="158"/>
        <v>18</v>
      </c>
      <c r="Q1667" s="57">
        <f t="shared" si="159"/>
        <v>16110018</v>
      </c>
      <c r="R1667" s="57">
        <f t="shared" si="160"/>
        <v>161100182</v>
      </c>
      <c r="S1667" s="64">
        <f t="shared" si="161"/>
        <v>71200712161118</v>
      </c>
      <c r="T1667" s="57" t="e">
        <f>COUNTIF(#REF!,tratycont!S1515)</f>
        <v>#REF!</v>
      </c>
      <c r="V1667" s="63" t="s">
        <v>7790</v>
      </c>
    </row>
    <row r="1668" spans="1:24" x14ac:dyDescent="0.2">
      <c r="A1668" s="57">
        <v>1667</v>
      </c>
      <c r="B1668" s="58">
        <v>7120081</v>
      </c>
      <c r="C1668" s="58">
        <v>1</v>
      </c>
      <c r="D1668" s="82">
        <v>0</v>
      </c>
      <c r="E1668" s="59" t="s">
        <v>7562</v>
      </c>
      <c r="F1668" s="59" t="s">
        <v>11073</v>
      </c>
      <c r="G1668" s="59" t="s">
        <v>11089</v>
      </c>
      <c r="H1668" s="60"/>
      <c r="I1668" s="59" t="s">
        <v>11090</v>
      </c>
      <c r="J1668" s="59">
        <v>2</v>
      </c>
      <c r="K1668" s="66">
        <v>43703</v>
      </c>
      <c r="L1668" s="63" t="e">
        <f ca="1">DATEDIF(#REF!,TODAY(),"M")</f>
        <v>#REF!</v>
      </c>
      <c r="M1668" s="57">
        <v>1</v>
      </c>
      <c r="N1668" s="57">
        <f t="shared" si="156"/>
        <v>26</v>
      </c>
      <c r="O1668" s="57">
        <f t="shared" si="157"/>
        <v>8</v>
      </c>
      <c r="P1668" s="57" t="str">
        <f t="shared" si="158"/>
        <v>19</v>
      </c>
      <c r="Q1668" s="57">
        <f t="shared" si="159"/>
        <v>26080019</v>
      </c>
      <c r="R1668" s="57">
        <f t="shared" si="160"/>
        <v>260800192</v>
      </c>
      <c r="S1668" s="64">
        <f t="shared" si="161"/>
        <v>71200812260819</v>
      </c>
      <c r="T1668" s="57" t="e">
        <f>COUNTIF(#REF!,tratycont!S1514)</f>
        <v>#REF!</v>
      </c>
      <c r="V1668" s="63" t="s">
        <v>8076</v>
      </c>
      <c r="X1668" s="73">
        <v>0.43991999999999998</v>
      </c>
    </row>
    <row r="1669" spans="1:24" x14ac:dyDescent="0.2">
      <c r="A1669" s="57">
        <v>1668</v>
      </c>
      <c r="B1669" s="68">
        <v>9980011</v>
      </c>
      <c r="C1669" s="58">
        <v>1</v>
      </c>
      <c r="D1669" s="82">
        <v>0</v>
      </c>
      <c r="E1669" s="59" t="s">
        <v>7533</v>
      </c>
      <c r="F1669" s="59" t="s">
        <v>7631</v>
      </c>
      <c r="G1669" s="59" t="s">
        <v>11091</v>
      </c>
      <c r="H1669" s="60"/>
      <c r="I1669" s="59" t="s">
        <v>11092</v>
      </c>
      <c r="J1669" s="59">
        <v>1</v>
      </c>
      <c r="K1669" s="66">
        <v>43445</v>
      </c>
      <c r="L1669" s="63" t="e">
        <f ca="1">DATEDIF(#REF!,TODAY(),"M")</f>
        <v>#REF!</v>
      </c>
      <c r="M1669" s="57">
        <v>1</v>
      </c>
      <c r="N1669" s="57">
        <f t="shared" si="156"/>
        <v>11</v>
      </c>
      <c r="O1669" s="57">
        <f t="shared" si="157"/>
        <v>12</v>
      </c>
      <c r="P1669" s="57" t="str">
        <f t="shared" si="158"/>
        <v>18</v>
      </c>
      <c r="Q1669" s="57">
        <f t="shared" si="159"/>
        <v>11120018</v>
      </c>
      <c r="R1669" s="57">
        <f t="shared" si="160"/>
        <v>111200181</v>
      </c>
      <c r="S1669" s="64">
        <f t="shared" si="161"/>
        <v>99800111111218</v>
      </c>
      <c r="T1669" s="57" t="e">
        <f>COUNTIF(#REF!,tratycont!S754)</f>
        <v>#REF!</v>
      </c>
      <c r="V1669" s="63" t="s">
        <v>7790</v>
      </c>
    </row>
    <row r="1670" spans="1:24" x14ac:dyDescent="0.2">
      <c r="A1670" s="57">
        <v>1669</v>
      </c>
      <c r="B1670" s="67">
        <v>9980021</v>
      </c>
      <c r="C1670" s="58">
        <v>1</v>
      </c>
      <c r="D1670" s="82">
        <v>1</v>
      </c>
      <c r="E1670" s="59" t="s">
        <v>7533</v>
      </c>
      <c r="F1670" s="59" t="s">
        <v>7631</v>
      </c>
      <c r="G1670" s="59" t="s">
        <v>11093</v>
      </c>
      <c r="H1670" s="60"/>
      <c r="I1670" s="59" t="s">
        <v>11094</v>
      </c>
      <c r="J1670" s="59">
        <v>1</v>
      </c>
      <c r="K1670" s="66">
        <v>43350</v>
      </c>
      <c r="L1670" s="63" t="e">
        <f ca="1">DATEDIF(#REF!,TODAY(),"M")</f>
        <v>#REF!</v>
      </c>
      <c r="M1670" s="57">
        <v>1</v>
      </c>
      <c r="N1670" s="57">
        <f t="shared" si="156"/>
        <v>7</v>
      </c>
      <c r="O1670" s="57">
        <f t="shared" si="157"/>
        <v>9</v>
      </c>
      <c r="P1670" s="57" t="str">
        <f t="shared" si="158"/>
        <v>18</v>
      </c>
      <c r="Q1670" s="57">
        <f t="shared" si="159"/>
        <v>7090018</v>
      </c>
      <c r="R1670" s="57">
        <f t="shared" si="160"/>
        <v>70900181</v>
      </c>
      <c r="S1670" s="64">
        <f t="shared" si="161"/>
        <v>99800211070918</v>
      </c>
      <c r="T1670" s="57" t="e">
        <f>COUNTIF(#REF!,tratycont!S759)</f>
        <v>#REF!</v>
      </c>
      <c r="V1670" s="63" t="s">
        <v>7790</v>
      </c>
    </row>
    <row r="1671" spans="1:24" x14ac:dyDescent="0.2">
      <c r="A1671" s="57">
        <v>1670</v>
      </c>
      <c r="B1671" s="68">
        <v>9980031</v>
      </c>
      <c r="C1671" s="58">
        <v>1</v>
      </c>
      <c r="D1671" s="82">
        <v>0</v>
      </c>
      <c r="E1671" s="59" t="s">
        <v>7533</v>
      </c>
      <c r="F1671" s="59" t="s">
        <v>7631</v>
      </c>
      <c r="G1671" s="59" t="s">
        <v>11095</v>
      </c>
      <c r="H1671" s="60"/>
      <c r="I1671" s="59" t="s">
        <v>11096</v>
      </c>
      <c r="J1671" s="59">
        <v>2</v>
      </c>
      <c r="K1671" s="66">
        <v>43457</v>
      </c>
      <c r="L1671" s="63" t="e">
        <f ca="1">DATEDIF(#REF!,TODAY(),"M")</f>
        <v>#REF!</v>
      </c>
      <c r="M1671" s="57">
        <v>1</v>
      </c>
      <c r="N1671" s="57">
        <f t="shared" si="156"/>
        <v>23</v>
      </c>
      <c r="O1671" s="57">
        <f t="shared" si="157"/>
        <v>12</v>
      </c>
      <c r="P1671" s="57" t="str">
        <f t="shared" si="158"/>
        <v>18</v>
      </c>
      <c r="Q1671" s="57">
        <f t="shared" si="159"/>
        <v>23120018</v>
      </c>
      <c r="R1671" s="57">
        <f t="shared" si="160"/>
        <v>231200182</v>
      </c>
      <c r="S1671" s="64">
        <f t="shared" si="161"/>
        <v>99800312231218</v>
      </c>
      <c r="T1671" s="57" t="e">
        <f>COUNTIF(#REF!,tratycont!S761)</f>
        <v>#REF!</v>
      </c>
      <c r="V1671" s="63" t="s">
        <v>7790</v>
      </c>
    </row>
    <row r="1672" spans="1:24" x14ac:dyDescent="0.2">
      <c r="A1672" s="57">
        <v>1671</v>
      </c>
      <c r="B1672" s="67">
        <v>9980041</v>
      </c>
      <c r="C1672" s="58">
        <v>1</v>
      </c>
      <c r="D1672" s="82">
        <v>0</v>
      </c>
      <c r="E1672" s="59" t="s">
        <v>7533</v>
      </c>
      <c r="F1672" s="59" t="s">
        <v>7631</v>
      </c>
      <c r="G1672" s="59" t="s">
        <v>11097</v>
      </c>
      <c r="H1672" s="60"/>
      <c r="I1672" s="59" t="s">
        <v>11098</v>
      </c>
      <c r="J1672" s="59">
        <v>1</v>
      </c>
      <c r="K1672" s="66">
        <v>43473</v>
      </c>
      <c r="L1672" s="63" t="e">
        <f ca="1">DATEDIF(#REF!,TODAY(),"M")</f>
        <v>#REF!</v>
      </c>
      <c r="M1672" s="57">
        <v>1</v>
      </c>
      <c r="N1672" s="57">
        <f t="shared" si="156"/>
        <v>8</v>
      </c>
      <c r="O1672" s="57">
        <f t="shared" si="157"/>
        <v>1</v>
      </c>
      <c r="P1672" s="57" t="str">
        <f t="shared" si="158"/>
        <v>19</v>
      </c>
      <c r="Q1672" s="57">
        <f t="shared" si="159"/>
        <v>8010019</v>
      </c>
      <c r="R1672" s="57">
        <f t="shared" si="160"/>
        <v>80100191</v>
      </c>
      <c r="S1672" s="64">
        <f t="shared" si="161"/>
        <v>99800411080119</v>
      </c>
      <c r="T1672" s="57" t="e">
        <f>COUNTIF(#REF!,tratycont!S752)</f>
        <v>#REF!</v>
      </c>
      <c r="V1672" s="63" t="s">
        <v>7790</v>
      </c>
    </row>
    <row r="1673" spans="1:24" x14ac:dyDescent="0.2">
      <c r="A1673" s="57">
        <v>1672</v>
      </c>
      <c r="B1673" s="68">
        <v>9980051</v>
      </c>
      <c r="C1673" s="58">
        <v>1</v>
      </c>
      <c r="D1673" s="82">
        <v>1</v>
      </c>
      <c r="E1673" s="59" t="s">
        <v>7533</v>
      </c>
      <c r="F1673" s="59" t="s">
        <v>7631</v>
      </c>
      <c r="G1673" s="59" t="s">
        <v>11099</v>
      </c>
      <c r="H1673" s="60"/>
      <c r="I1673" s="59" t="s">
        <v>11100</v>
      </c>
      <c r="J1673" s="59">
        <v>2</v>
      </c>
      <c r="K1673" s="66">
        <v>43253</v>
      </c>
      <c r="L1673" s="63" t="e">
        <f ca="1">DATEDIF(#REF!,TODAY(),"M")</f>
        <v>#REF!</v>
      </c>
      <c r="M1673" s="57">
        <v>1</v>
      </c>
      <c r="N1673" s="57">
        <f t="shared" si="156"/>
        <v>2</v>
      </c>
      <c r="O1673" s="57">
        <f t="shared" si="157"/>
        <v>6</v>
      </c>
      <c r="P1673" s="57" t="str">
        <f t="shared" si="158"/>
        <v>18</v>
      </c>
      <c r="Q1673" s="57">
        <f t="shared" si="159"/>
        <v>2060018</v>
      </c>
      <c r="R1673" s="57">
        <f t="shared" si="160"/>
        <v>20600182</v>
      </c>
      <c r="S1673" s="64">
        <f t="shared" si="161"/>
        <v>99800512020618</v>
      </c>
      <c r="T1673" s="57" t="e">
        <f>COUNTIF(#REF!,tratycont!S757)</f>
        <v>#REF!</v>
      </c>
      <c r="V1673" s="63" t="s">
        <v>7790</v>
      </c>
    </row>
    <row r="1674" spans="1:24" x14ac:dyDescent="0.2">
      <c r="A1674" s="57">
        <v>1673</v>
      </c>
      <c r="B1674" s="68">
        <v>9980061</v>
      </c>
      <c r="C1674" s="58">
        <v>1</v>
      </c>
      <c r="D1674" s="82">
        <v>0</v>
      </c>
      <c r="E1674" s="59" t="s">
        <v>7533</v>
      </c>
      <c r="F1674" s="59" t="s">
        <v>7631</v>
      </c>
      <c r="G1674" s="59" t="s">
        <v>11101</v>
      </c>
      <c r="H1674" s="60"/>
      <c r="I1674" s="59" t="s">
        <v>11102</v>
      </c>
      <c r="J1674" s="59">
        <v>1</v>
      </c>
      <c r="K1674" s="66">
        <v>43503</v>
      </c>
      <c r="L1674" s="63" t="e">
        <f ca="1">DATEDIF(#REF!,TODAY(),"M")</f>
        <v>#REF!</v>
      </c>
      <c r="M1674" s="57">
        <v>1</v>
      </c>
      <c r="N1674" s="57">
        <f t="shared" si="156"/>
        <v>7</v>
      </c>
      <c r="O1674" s="57">
        <f t="shared" si="157"/>
        <v>2</v>
      </c>
      <c r="P1674" s="57" t="str">
        <f t="shared" si="158"/>
        <v>19</v>
      </c>
      <c r="Q1674" s="57">
        <f t="shared" si="159"/>
        <v>7020019</v>
      </c>
      <c r="R1674" s="57">
        <f t="shared" si="160"/>
        <v>70200191</v>
      </c>
      <c r="S1674" s="64">
        <f t="shared" si="161"/>
        <v>99800611070219</v>
      </c>
      <c r="T1674" s="57" t="e">
        <f>COUNTIF(#REF!,tratycont!S755)</f>
        <v>#REF!</v>
      </c>
      <c r="V1674" s="63" t="s">
        <v>7790</v>
      </c>
    </row>
    <row r="1675" spans="1:24" x14ac:dyDescent="0.2">
      <c r="A1675" s="57">
        <v>1674</v>
      </c>
      <c r="B1675" s="68">
        <v>9980071</v>
      </c>
      <c r="C1675" s="58">
        <v>1</v>
      </c>
      <c r="D1675" s="82">
        <v>0</v>
      </c>
      <c r="E1675" s="59" t="s">
        <v>7533</v>
      </c>
      <c r="F1675" s="59" t="s">
        <v>7631</v>
      </c>
      <c r="G1675" s="59" t="s">
        <v>11103</v>
      </c>
      <c r="H1675" s="60"/>
      <c r="I1675" s="59" t="s">
        <v>11104</v>
      </c>
      <c r="J1675" s="59">
        <v>2</v>
      </c>
      <c r="K1675" s="66">
        <v>43535</v>
      </c>
      <c r="L1675" s="63" t="e">
        <f ca="1">DATEDIF(#REF!,TODAY(),"M")</f>
        <v>#REF!</v>
      </c>
      <c r="M1675" s="57">
        <v>1</v>
      </c>
      <c r="N1675" s="57">
        <f t="shared" si="156"/>
        <v>11</v>
      </c>
      <c r="O1675" s="57">
        <f t="shared" si="157"/>
        <v>3</v>
      </c>
      <c r="P1675" s="57" t="str">
        <f t="shared" si="158"/>
        <v>19</v>
      </c>
      <c r="Q1675" s="57">
        <f t="shared" si="159"/>
        <v>11030019</v>
      </c>
      <c r="R1675" s="57">
        <f t="shared" si="160"/>
        <v>110300192</v>
      </c>
      <c r="S1675" s="64">
        <f t="shared" si="161"/>
        <v>99800712110319</v>
      </c>
      <c r="T1675" s="57" t="e">
        <f>COUNTIF(#REF!,tratycont!S750)</f>
        <v>#REF!</v>
      </c>
      <c r="V1675" s="63" t="s">
        <v>7790</v>
      </c>
    </row>
    <row r="1676" spans="1:24" x14ac:dyDescent="0.2">
      <c r="A1676" s="57">
        <v>1675</v>
      </c>
      <c r="B1676" s="68">
        <v>9980081</v>
      </c>
      <c r="C1676" s="58">
        <v>1</v>
      </c>
      <c r="D1676" s="82">
        <v>2</v>
      </c>
      <c r="E1676" s="59" t="s">
        <v>7533</v>
      </c>
      <c r="F1676" s="59" t="s">
        <v>7631</v>
      </c>
      <c r="G1676" s="59" t="s">
        <v>11105</v>
      </c>
      <c r="H1676" s="60"/>
      <c r="I1676" s="59" t="s">
        <v>11106</v>
      </c>
      <c r="J1676" s="59">
        <v>1</v>
      </c>
      <c r="K1676" s="66">
        <v>43339</v>
      </c>
      <c r="L1676" s="63" t="e">
        <f ca="1">DATEDIF(#REF!,TODAY(),"M")</f>
        <v>#REF!</v>
      </c>
      <c r="M1676" s="57">
        <v>1</v>
      </c>
      <c r="N1676" s="57">
        <f t="shared" si="156"/>
        <v>27</v>
      </c>
      <c r="O1676" s="57">
        <f t="shared" si="157"/>
        <v>8</v>
      </c>
      <c r="P1676" s="57" t="str">
        <f t="shared" si="158"/>
        <v>18</v>
      </c>
      <c r="Q1676" s="57">
        <f t="shared" si="159"/>
        <v>27080018</v>
      </c>
      <c r="R1676" s="57">
        <f t="shared" si="160"/>
        <v>270800181</v>
      </c>
      <c r="S1676" s="64">
        <f t="shared" si="161"/>
        <v>99800811270818</v>
      </c>
      <c r="T1676" s="57" t="e">
        <f>COUNTIF(#REF!,tratycont!S749)</f>
        <v>#REF!</v>
      </c>
      <c r="V1676" s="63" t="s">
        <v>7790</v>
      </c>
    </row>
    <row r="1677" spans="1:24" x14ac:dyDescent="0.2">
      <c r="A1677" s="57">
        <v>1676</v>
      </c>
      <c r="B1677" s="68">
        <v>9980091</v>
      </c>
      <c r="C1677" s="58">
        <v>1</v>
      </c>
      <c r="D1677" s="82">
        <v>0</v>
      </c>
      <c r="E1677" s="59" t="s">
        <v>7533</v>
      </c>
      <c r="F1677" s="59" t="s">
        <v>7631</v>
      </c>
      <c r="G1677" s="59" t="s">
        <v>11107</v>
      </c>
      <c r="H1677" s="60"/>
      <c r="I1677" s="59" t="s">
        <v>11108</v>
      </c>
      <c r="J1677" s="59">
        <v>2</v>
      </c>
      <c r="K1677" s="66">
        <v>43504</v>
      </c>
      <c r="L1677" s="63" t="e">
        <f ca="1">DATEDIF(#REF!,TODAY(),"M")</f>
        <v>#REF!</v>
      </c>
      <c r="M1677" s="57">
        <v>1</v>
      </c>
      <c r="N1677" s="57">
        <f t="shared" si="156"/>
        <v>8</v>
      </c>
      <c r="O1677" s="57">
        <f t="shared" si="157"/>
        <v>2</v>
      </c>
      <c r="P1677" s="57" t="str">
        <f t="shared" si="158"/>
        <v>19</v>
      </c>
      <c r="Q1677" s="57">
        <f t="shared" si="159"/>
        <v>8020019</v>
      </c>
      <c r="R1677" s="57">
        <f t="shared" si="160"/>
        <v>80200192</v>
      </c>
      <c r="S1677" s="64">
        <f t="shared" si="161"/>
        <v>99800912080219</v>
      </c>
      <c r="T1677" s="57" t="e">
        <f>COUNTIF(#REF!,tratycont!S764)</f>
        <v>#REF!</v>
      </c>
      <c r="V1677" s="63" t="s">
        <v>7790</v>
      </c>
    </row>
    <row r="1678" spans="1:24" x14ac:dyDescent="0.2">
      <c r="A1678" s="57">
        <v>1677</v>
      </c>
      <c r="B1678" s="67">
        <v>9980101</v>
      </c>
      <c r="C1678" s="58">
        <v>1</v>
      </c>
      <c r="D1678" s="82">
        <v>0</v>
      </c>
      <c r="E1678" s="59" t="s">
        <v>7533</v>
      </c>
      <c r="F1678" s="59" t="s">
        <v>7631</v>
      </c>
      <c r="G1678" s="59" t="s">
        <v>11109</v>
      </c>
      <c r="H1678" s="60"/>
      <c r="I1678" s="59" t="s">
        <v>11110</v>
      </c>
      <c r="J1678" s="59">
        <v>2</v>
      </c>
      <c r="K1678" s="66">
        <v>43484</v>
      </c>
      <c r="L1678" s="63" t="e">
        <f ca="1">DATEDIF(#REF!,TODAY(),"M")</f>
        <v>#REF!</v>
      </c>
      <c r="M1678" s="57">
        <v>1</v>
      </c>
      <c r="N1678" s="57">
        <f t="shared" si="156"/>
        <v>19</v>
      </c>
      <c r="O1678" s="57">
        <f t="shared" si="157"/>
        <v>1</v>
      </c>
      <c r="P1678" s="57" t="str">
        <f t="shared" si="158"/>
        <v>19</v>
      </c>
      <c r="Q1678" s="57">
        <f t="shared" si="159"/>
        <v>19010019</v>
      </c>
      <c r="R1678" s="57">
        <f t="shared" si="160"/>
        <v>190100192</v>
      </c>
      <c r="S1678" s="64">
        <f t="shared" si="161"/>
        <v>99801012190119</v>
      </c>
      <c r="T1678" s="57" t="e">
        <f>COUNTIF(#REF!,tratycont!S756)</f>
        <v>#REF!</v>
      </c>
      <c r="V1678" s="63" t="s">
        <v>7790</v>
      </c>
    </row>
    <row r="1679" spans="1:24" x14ac:dyDescent="0.2">
      <c r="A1679" s="57">
        <v>1678</v>
      </c>
      <c r="B1679" s="67">
        <v>9980111</v>
      </c>
      <c r="C1679" s="58">
        <v>1</v>
      </c>
      <c r="D1679" s="82">
        <v>0</v>
      </c>
      <c r="E1679" s="59" t="s">
        <v>7533</v>
      </c>
      <c r="F1679" s="59" t="s">
        <v>7631</v>
      </c>
      <c r="G1679" s="59" t="s">
        <v>11111</v>
      </c>
      <c r="H1679" s="60"/>
      <c r="I1679" s="59" t="s">
        <v>11112</v>
      </c>
      <c r="J1679" s="59">
        <v>2</v>
      </c>
      <c r="K1679" s="66">
        <v>43510</v>
      </c>
      <c r="L1679" s="63" t="e">
        <f ca="1">DATEDIF(#REF!,TODAY(),"M")</f>
        <v>#REF!</v>
      </c>
      <c r="M1679" s="57">
        <v>1</v>
      </c>
      <c r="N1679" s="57">
        <f t="shared" si="156"/>
        <v>14</v>
      </c>
      <c r="O1679" s="57">
        <f t="shared" si="157"/>
        <v>2</v>
      </c>
      <c r="P1679" s="57" t="str">
        <f t="shared" si="158"/>
        <v>19</v>
      </c>
      <c r="Q1679" s="57">
        <f t="shared" si="159"/>
        <v>14020019</v>
      </c>
      <c r="R1679" s="57">
        <f t="shared" si="160"/>
        <v>140200192</v>
      </c>
      <c r="S1679" s="64">
        <f t="shared" si="161"/>
        <v>99801112140219</v>
      </c>
      <c r="T1679" s="57" t="e">
        <f>COUNTIF(#REF!,tratycont!S762)</f>
        <v>#REF!</v>
      </c>
      <c r="V1679" s="63" t="s">
        <v>7790</v>
      </c>
    </row>
    <row r="1680" spans="1:24" x14ac:dyDescent="0.2">
      <c r="A1680" s="57">
        <v>1679</v>
      </c>
      <c r="B1680" s="68">
        <v>9980121</v>
      </c>
      <c r="C1680" s="58">
        <v>1</v>
      </c>
      <c r="D1680" s="82">
        <v>1</v>
      </c>
      <c r="E1680" s="59" t="s">
        <v>7533</v>
      </c>
      <c r="F1680" s="59" t="s">
        <v>7631</v>
      </c>
      <c r="G1680" s="59" t="s">
        <v>11113</v>
      </c>
      <c r="H1680" s="60"/>
      <c r="I1680" s="59" t="s">
        <v>11114</v>
      </c>
      <c r="J1680" s="59">
        <v>1</v>
      </c>
      <c r="K1680" s="66">
        <v>43291</v>
      </c>
      <c r="L1680" s="63" t="e">
        <f ca="1">DATEDIF(#REF!,TODAY(),"M")</f>
        <v>#REF!</v>
      </c>
      <c r="M1680" s="57">
        <v>1</v>
      </c>
      <c r="N1680" s="57">
        <f t="shared" si="156"/>
        <v>10</v>
      </c>
      <c r="O1680" s="57">
        <f t="shared" si="157"/>
        <v>7</v>
      </c>
      <c r="P1680" s="57" t="str">
        <f t="shared" si="158"/>
        <v>18</v>
      </c>
      <c r="Q1680" s="57">
        <f t="shared" si="159"/>
        <v>10070018</v>
      </c>
      <c r="R1680" s="57">
        <f t="shared" si="160"/>
        <v>100700181</v>
      </c>
      <c r="S1680" s="64">
        <f t="shared" si="161"/>
        <v>99801211100718</v>
      </c>
      <c r="T1680" s="57" t="e">
        <f>COUNTIF(#REF!,tratycont!S751)</f>
        <v>#REF!</v>
      </c>
      <c r="V1680" s="63" t="s">
        <v>7790</v>
      </c>
    </row>
    <row r="1681" spans="1:24" x14ac:dyDescent="0.2">
      <c r="A1681" s="57">
        <v>1680</v>
      </c>
      <c r="B1681" s="68">
        <v>9980141</v>
      </c>
      <c r="C1681" s="58">
        <v>1</v>
      </c>
      <c r="D1681" s="82">
        <v>1</v>
      </c>
      <c r="E1681" s="59" t="s">
        <v>7533</v>
      </c>
      <c r="F1681" s="59" t="s">
        <v>7631</v>
      </c>
      <c r="G1681" s="59" t="s">
        <v>11115</v>
      </c>
      <c r="H1681" s="60"/>
      <c r="I1681" s="59" t="s">
        <v>11116</v>
      </c>
      <c r="J1681" s="59">
        <v>2</v>
      </c>
      <c r="K1681" s="66">
        <v>43327</v>
      </c>
      <c r="L1681" s="63" t="e">
        <f ca="1">DATEDIF(#REF!,TODAY(),"M")</f>
        <v>#REF!</v>
      </c>
      <c r="M1681" s="57">
        <v>1</v>
      </c>
      <c r="N1681" s="57">
        <f t="shared" si="156"/>
        <v>15</v>
      </c>
      <c r="O1681" s="57">
        <f t="shared" si="157"/>
        <v>8</v>
      </c>
      <c r="P1681" s="57" t="str">
        <f t="shared" si="158"/>
        <v>18</v>
      </c>
      <c r="Q1681" s="57">
        <f t="shared" si="159"/>
        <v>15080018</v>
      </c>
      <c r="R1681" s="57">
        <f t="shared" si="160"/>
        <v>150800182</v>
      </c>
      <c r="S1681" s="64">
        <f t="shared" si="161"/>
        <v>99801412150818</v>
      </c>
      <c r="T1681" s="57" t="e">
        <f>COUNTIF(#REF!,tratycont!S763)</f>
        <v>#REF!</v>
      </c>
      <c r="V1681" s="63" t="s">
        <v>7790</v>
      </c>
    </row>
    <row r="1682" spans="1:24" x14ac:dyDescent="0.2">
      <c r="A1682" s="57">
        <v>1681</v>
      </c>
      <c r="B1682" s="67">
        <v>9980151</v>
      </c>
      <c r="C1682" s="58">
        <v>1</v>
      </c>
      <c r="D1682" s="82">
        <v>1</v>
      </c>
      <c r="E1682" s="59" t="s">
        <v>7533</v>
      </c>
      <c r="F1682" s="59" t="s">
        <v>7631</v>
      </c>
      <c r="G1682" s="59" t="s">
        <v>11117</v>
      </c>
      <c r="H1682" s="60"/>
      <c r="I1682" s="59" t="s">
        <v>11118</v>
      </c>
      <c r="J1682" s="59">
        <v>2</v>
      </c>
      <c r="K1682" s="66">
        <v>43306</v>
      </c>
      <c r="L1682" s="63" t="e">
        <f ca="1">DATEDIF(#REF!,TODAY(),"M")</f>
        <v>#REF!</v>
      </c>
      <c r="M1682" s="57">
        <v>1</v>
      </c>
      <c r="N1682" s="57">
        <f t="shared" si="156"/>
        <v>25</v>
      </c>
      <c r="O1682" s="57">
        <f t="shared" si="157"/>
        <v>7</v>
      </c>
      <c r="P1682" s="57" t="str">
        <f t="shared" si="158"/>
        <v>18</v>
      </c>
      <c r="Q1682" s="57">
        <f t="shared" si="159"/>
        <v>25070018</v>
      </c>
      <c r="R1682" s="57">
        <f t="shared" si="160"/>
        <v>250700182</v>
      </c>
      <c r="S1682" s="64">
        <f t="shared" si="161"/>
        <v>99801512250718</v>
      </c>
      <c r="T1682" s="57" t="e">
        <f>COUNTIF(#REF!,tratycont!S760)</f>
        <v>#REF!</v>
      </c>
      <c r="V1682" s="63" t="s">
        <v>7790</v>
      </c>
    </row>
    <row r="1683" spans="1:24" x14ac:dyDescent="0.2">
      <c r="A1683" s="57">
        <v>1682</v>
      </c>
      <c r="B1683" s="58">
        <v>9980161</v>
      </c>
      <c r="C1683" s="58">
        <v>1</v>
      </c>
      <c r="D1683" s="82">
        <v>0</v>
      </c>
      <c r="E1683" s="59" t="s">
        <v>7533</v>
      </c>
      <c r="F1683" s="59" t="s">
        <v>7631</v>
      </c>
      <c r="G1683" s="59" t="s">
        <v>11119</v>
      </c>
      <c r="H1683" s="72" t="s">
        <v>8956</v>
      </c>
      <c r="I1683" s="59"/>
      <c r="J1683" s="59"/>
      <c r="K1683" s="66"/>
      <c r="L1683" s="63"/>
      <c r="M1683" s="57">
        <v>1</v>
      </c>
      <c r="N1683" s="57">
        <f t="shared" si="156"/>
        <v>0</v>
      </c>
      <c r="O1683" s="57">
        <f t="shared" si="157"/>
        <v>1</v>
      </c>
      <c r="P1683" s="57" t="str">
        <f t="shared" si="158"/>
        <v>00</v>
      </c>
      <c r="Q1683" s="57">
        <f t="shared" si="159"/>
        <v>10000</v>
      </c>
      <c r="R1683" s="57">
        <f t="shared" si="160"/>
        <v>100000</v>
      </c>
      <c r="S1683" s="64">
        <f t="shared" si="161"/>
        <v>99801610000100</v>
      </c>
      <c r="T1683" s="57" t="e">
        <f>COUNTIF(#REF!,tratycont!S753)</f>
        <v>#REF!</v>
      </c>
      <c r="V1683" s="63" t="s">
        <v>8076</v>
      </c>
      <c r="X1683" s="73">
        <v>0.19006000000000001</v>
      </c>
    </row>
    <row r="1684" spans="1:24" x14ac:dyDescent="0.2">
      <c r="A1684" s="57">
        <v>1683</v>
      </c>
      <c r="B1684" s="58">
        <v>9980161</v>
      </c>
      <c r="C1684" s="58">
        <v>1</v>
      </c>
      <c r="D1684" s="82">
        <v>0</v>
      </c>
      <c r="E1684" s="59" t="s">
        <v>7533</v>
      </c>
      <c r="F1684" s="59" t="s">
        <v>7631</v>
      </c>
      <c r="G1684" s="59" t="s">
        <v>11120</v>
      </c>
      <c r="H1684" s="60"/>
      <c r="I1684" s="59" t="s">
        <v>11121</v>
      </c>
      <c r="J1684" s="59">
        <v>1</v>
      </c>
      <c r="K1684" s="66">
        <v>43495</v>
      </c>
      <c r="L1684" s="63" t="e">
        <f ca="1">DATEDIF(#REF!,TODAY(),"M")</f>
        <v>#REF!</v>
      </c>
      <c r="M1684" s="57">
        <v>1</v>
      </c>
      <c r="N1684" s="57">
        <f t="shared" si="156"/>
        <v>30</v>
      </c>
      <c r="O1684" s="57">
        <f t="shared" si="157"/>
        <v>1</v>
      </c>
      <c r="P1684" s="57" t="str">
        <f t="shared" si="158"/>
        <v>19</v>
      </c>
      <c r="Q1684" s="57">
        <f t="shared" si="159"/>
        <v>30010019</v>
      </c>
      <c r="R1684" s="57">
        <f t="shared" si="160"/>
        <v>300100191</v>
      </c>
      <c r="S1684" s="64">
        <f t="shared" si="161"/>
        <v>99801611300119</v>
      </c>
      <c r="T1684" s="57" t="e">
        <f>COUNTIF(#REF!,tratycont!S758)</f>
        <v>#REF!</v>
      </c>
      <c r="V1684" s="63" t="s">
        <v>7790</v>
      </c>
      <c r="X1684" s="73">
        <v>0.19006000000000001</v>
      </c>
    </row>
    <row r="1685" spans="1:24" x14ac:dyDescent="0.2">
      <c r="A1685" s="57">
        <v>1684</v>
      </c>
      <c r="B1685" s="63">
        <v>9990011</v>
      </c>
      <c r="C1685" s="58">
        <v>1</v>
      </c>
      <c r="D1685" s="82">
        <v>1</v>
      </c>
      <c r="E1685" s="59" t="s">
        <v>10016</v>
      </c>
      <c r="F1685" s="59" t="s">
        <v>11122</v>
      </c>
      <c r="G1685" s="59" t="s">
        <v>11123</v>
      </c>
      <c r="H1685" s="74"/>
      <c r="I1685" s="59" t="s">
        <v>11124</v>
      </c>
      <c r="J1685" s="75">
        <v>1</v>
      </c>
      <c r="K1685" s="62">
        <v>43242</v>
      </c>
      <c r="L1685" s="74">
        <v>32</v>
      </c>
      <c r="M1685" s="57">
        <v>2</v>
      </c>
      <c r="N1685" s="57">
        <f t="shared" si="156"/>
        <v>22</v>
      </c>
      <c r="O1685" s="57">
        <f t="shared" si="157"/>
        <v>5</v>
      </c>
      <c r="P1685" s="57" t="str">
        <f t="shared" si="158"/>
        <v>18</v>
      </c>
      <c r="Q1685" s="57">
        <f t="shared" si="159"/>
        <v>22050018</v>
      </c>
      <c r="R1685" s="57">
        <f t="shared" si="160"/>
        <v>220500181</v>
      </c>
      <c r="S1685" s="64">
        <f t="shared" si="161"/>
        <v>99900111220518</v>
      </c>
      <c r="T1685" s="57" t="e">
        <f>COUNTIF(#REF!,tratycont!S630)</f>
        <v>#REF!</v>
      </c>
      <c r="V1685" s="59"/>
    </row>
    <row r="1686" spans="1:24" x14ac:dyDescent="0.2">
      <c r="A1686" s="57">
        <v>1685</v>
      </c>
      <c r="B1686" s="63">
        <v>9990021</v>
      </c>
      <c r="C1686" s="58">
        <v>1</v>
      </c>
      <c r="D1686" s="82">
        <v>1</v>
      </c>
      <c r="E1686" s="59" t="s">
        <v>10016</v>
      </c>
      <c r="F1686" s="59" t="s">
        <v>11122</v>
      </c>
      <c r="G1686" s="59" t="s">
        <v>11125</v>
      </c>
      <c r="H1686" s="74"/>
      <c r="I1686" s="59" t="s">
        <v>11126</v>
      </c>
      <c r="J1686" s="75">
        <v>1</v>
      </c>
      <c r="K1686" s="62">
        <v>43186</v>
      </c>
      <c r="L1686" s="74">
        <v>34</v>
      </c>
      <c r="M1686" s="57">
        <v>2</v>
      </c>
      <c r="N1686" s="57">
        <f t="shared" si="156"/>
        <v>27</v>
      </c>
      <c r="O1686" s="57">
        <f t="shared" si="157"/>
        <v>3</v>
      </c>
      <c r="P1686" s="57" t="str">
        <f t="shared" si="158"/>
        <v>18</v>
      </c>
      <c r="Q1686" s="57">
        <f t="shared" si="159"/>
        <v>27030018</v>
      </c>
      <c r="R1686" s="57">
        <f t="shared" si="160"/>
        <v>270300181</v>
      </c>
      <c r="S1686" s="64">
        <f t="shared" si="161"/>
        <v>99900211270318</v>
      </c>
      <c r="T1686" s="57" t="e">
        <f>COUNTIF(#REF!,tratycont!S629)</f>
        <v>#REF!</v>
      </c>
      <c r="V1686" s="59"/>
    </row>
    <row r="1687" spans="1:24" x14ac:dyDescent="0.2">
      <c r="A1687" s="57">
        <v>1686</v>
      </c>
      <c r="B1687" s="63">
        <v>9990031</v>
      </c>
      <c r="C1687" s="58">
        <v>1</v>
      </c>
      <c r="D1687" s="82">
        <v>1</v>
      </c>
      <c r="E1687" s="59" t="s">
        <v>10016</v>
      </c>
      <c r="F1687" s="59" t="s">
        <v>11122</v>
      </c>
      <c r="G1687" s="59" t="s">
        <v>11127</v>
      </c>
      <c r="H1687" s="74"/>
      <c r="I1687" s="59" t="s">
        <v>11128</v>
      </c>
      <c r="J1687" s="75">
        <v>2</v>
      </c>
      <c r="K1687" s="62">
        <v>43215</v>
      </c>
      <c r="L1687" s="74">
        <v>33</v>
      </c>
      <c r="M1687" s="57">
        <v>2</v>
      </c>
      <c r="N1687" s="57">
        <f t="shared" si="156"/>
        <v>25</v>
      </c>
      <c r="O1687" s="57">
        <f t="shared" si="157"/>
        <v>4</v>
      </c>
      <c r="P1687" s="57" t="str">
        <f t="shared" si="158"/>
        <v>18</v>
      </c>
      <c r="Q1687" s="57">
        <f t="shared" si="159"/>
        <v>25040018</v>
      </c>
      <c r="R1687" s="57">
        <f t="shared" si="160"/>
        <v>250400182</v>
      </c>
      <c r="S1687" s="64">
        <f t="shared" si="161"/>
        <v>99900312250418</v>
      </c>
      <c r="T1687" s="57" t="e">
        <f>COUNTIF(#REF!,tratycont!S117)</f>
        <v>#REF!</v>
      </c>
      <c r="V1687" s="59"/>
    </row>
    <row r="1688" spans="1:24" x14ac:dyDescent="0.2">
      <c r="A1688" s="57">
        <v>1687</v>
      </c>
      <c r="B1688" s="63">
        <v>9990051</v>
      </c>
      <c r="C1688" s="58">
        <v>1</v>
      </c>
      <c r="D1688" s="82">
        <v>1</v>
      </c>
      <c r="E1688" s="59" t="s">
        <v>10016</v>
      </c>
      <c r="F1688" s="59" t="s">
        <v>11122</v>
      </c>
      <c r="G1688" s="59" t="s">
        <v>11129</v>
      </c>
      <c r="H1688" s="74"/>
      <c r="I1688" s="59" t="s">
        <v>11130</v>
      </c>
      <c r="J1688" s="75">
        <v>1</v>
      </c>
      <c r="K1688" s="62">
        <v>43370</v>
      </c>
      <c r="L1688" s="74">
        <v>28</v>
      </c>
      <c r="M1688" s="57">
        <v>2</v>
      </c>
      <c r="N1688" s="57">
        <f t="shared" si="156"/>
        <v>27</v>
      </c>
      <c r="O1688" s="57">
        <f t="shared" si="157"/>
        <v>9</v>
      </c>
      <c r="P1688" s="57" t="str">
        <f t="shared" si="158"/>
        <v>18</v>
      </c>
      <c r="Q1688" s="57">
        <f t="shared" si="159"/>
        <v>27090018</v>
      </c>
      <c r="R1688" s="57">
        <f t="shared" si="160"/>
        <v>270900181</v>
      </c>
      <c r="S1688" s="64">
        <f t="shared" si="161"/>
        <v>99900511270918</v>
      </c>
      <c r="T1688" s="57" t="e">
        <f>COUNTIF(#REF!,tratycont!S114)</f>
        <v>#REF!</v>
      </c>
      <c r="V1688" s="59"/>
    </row>
    <row r="1689" spans="1:24" x14ac:dyDescent="0.2">
      <c r="A1689" s="57">
        <v>1688</v>
      </c>
      <c r="B1689" s="63">
        <v>9990061</v>
      </c>
      <c r="C1689" s="58">
        <v>1</v>
      </c>
      <c r="D1689" s="82">
        <v>1</v>
      </c>
      <c r="E1689" s="59" t="s">
        <v>10016</v>
      </c>
      <c r="F1689" s="59" t="s">
        <v>11122</v>
      </c>
      <c r="G1689" s="59" t="s">
        <v>8353</v>
      </c>
      <c r="H1689" s="74"/>
      <c r="I1689" s="59" t="s">
        <v>11131</v>
      </c>
      <c r="J1689" s="75">
        <v>2</v>
      </c>
      <c r="K1689" s="62">
        <v>43363</v>
      </c>
      <c r="L1689" s="74">
        <v>28</v>
      </c>
      <c r="M1689" s="57">
        <v>2</v>
      </c>
      <c r="N1689" s="57">
        <f t="shared" si="156"/>
        <v>20</v>
      </c>
      <c r="O1689" s="57">
        <f t="shared" si="157"/>
        <v>9</v>
      </c>
      <c r="P1689" s="57" t="str">
        <f t="shared" si="158"/>
        <v>18</v>
      </c>
      <c r="Q1689" s="57">
        <f t="shared" si="159"/>
        <v>20090018</v>
      </c>
      <c r="R1689" s="57">
        <f t="shared" si="160"/>
        <v>200900182</v>
      </c>
      <c r="S1689" s="64">
        <f t="shared" si="161"/>
        <v>99900612200918</v>
      </c>
      <c r="T1689" s="57" t="e">
        <f>COUNTIF(#REF!,tratycont!S113)</f>
        <v>#REF!</v>
      </c>
      <c r="V1689" s="59"/>
    </row>
    <row r="1690" spans="1:24" x14ac:dyDescent="0.2">
      <c r="A1690" s="57">
        <v>1689</v>
      </c>
      <c r="B1690" s="63">
        <v>9990081</v>
      </c>
      <c r="C1690" s="58">
        <v>1</v>
      </c>
      <c r="D1690" s="82">
        <v>0</v>
      </c>
      <c r="E1690" s="59" t="s">
        <v>10016</v>
      </c>
      <c r="F1690" s="59" t="s">
        <v>11122</v>
      </c>
      <c r="G1690" s="59" t="s">
        <v>11132</v>
      </c>
      <c r="H1690" s="74" t="s">
        <v>7932</v>
      </c>
      <c r="I1690" s="59"/>
      <c r="J1690" s="75"/>
      <c r="K1690" s="62"/>
      <c r="L1690" s="74"/>
      <c r="M1690" s="57">
        <v>2</v>
      </c>
      <c r="N1690" s="57">
        <f t="shared" si="156"/>
        <v>0</v>
      </c>
      <c r="O1690" s="57">
        <f t="shared" si="157"/>
        <v>1</v>
      </c>
      <c r="P1690" s="57" t="str">
        <f t="shared" si="158"/>
        <v>00</v>
      </c>
      <c r="Q1690" s="57">
        <f t="shared" si="159"/>
        <v>10000</v>
      </c>
      <c r="R1690" s="57">
        <f t="shared" si="160"/>
        <v>100000</v>
      </c>
      <c r="S1690" s="64">
        <f t="shared" si="161"/>
        <v>99900810000100</v>
      </c>
      <c r="T1690" s="57" t="e">
        <f>COUNTIF(#REF!,tratycont!S115)</f>
        <v>#REF!</v>
      </c>
      <c r="V1690" s="59"/>
    </row>
    <row r="1691" spans="1:24" x14ac:dyDescent="0.2">
      <c r="A1691" s="57">
        <v>1690</v>
      </c>
      <c r="B1691" s="63">
        <v>9990091</v>
      </c>
      <c r="C1691" s="58">
        <v>1</v>
      </c>
      <c r="D1691" s="82">
        <v>0</v>
      </c>
      <c r="E1691" s="59" t="s">
        <v>10016</v>
      </c>
      <c r="F1691" s="59" t="s">
        <v>11122</v>
      </c>
      <c r="G1691" s="59" t="s">
        <v>11133</v>
      </c>
      <c r="H1691" s="74"/>
      <c r="I1691" s="59" t="s">
        <v>11134</v>
      </c>
      <c r="J1691" s="75">
        <v>1</v>
      </c>
      <c r="K1691" s="62">
        <v>43372</v>
      </c>
      <c r="L1691" s="74">
        <v>28</v>
      </c>
      <c r="M1691" s="57">
        <v>2</v>
      </c>
      <c r="N1691" s="57">
        <f t="shared" si="156"/>
        <v>29</v>
      </c>
      <c r="O1691" s="57">
        <f t="shared" si="157"/>
        <v>9</v>
      </c>
      <c r="P1691" s="57" t="str">
        <f t="shared" si="158"/>
        <v>18</v>
      </c>
      <c r="Q1691" s="57">
        <f t="shared" si="159"/>
        <v>29090018</v>
      </c>
      <c r="R1691" s="57">
        <f t="shared" si="160"/>
        <v>290900181</v>
      </c>
      <c r="S1691" s="64">
        <f t="shared" si="161"/>
        <v>99900911290918</v>
      </c>
      <c r="T1691" s="57" t="e">
        <f>COUNTIF(#REF!,tratycont!S118)</f>
        <v>#REF!</v>
      </c>
      <c r="V1691" s="59"/>
    </row>
    <row r="1692" spans="1:24" x14ac:dyDescent="0.2">
      <c r="A1692" s="57">
        <v>1691</v>
      </c>
      <c r="B1692" s="63">
        <v>9990101</v>
      </c>
      <c r="C1692" s="58">
        <v>1</v>
      </c>
      <c r="D1692" s="82">
        <v>0</v>
      </c>
      <c r="E1692" s="59" t="s">
        <v>10016</v>
      </c>
      <c r="F1692" s="59" t="s">
        <v>11122</v>
      </c>
      <c r="G1692" s="59" t="s">
        <v>11135</v>
      </c>
      <c r="H1692" s="74"/>
      <c r="I1692" s="59" t="s">
        <v>11136</v>
      </c>
      <c r="J1692" s="75">
        <v>1</v>
      </c>
      <c r="K1692" s="62">
        <v>43372</v>
      </c>
      <c r="L1692" s="74">
        <v>28</v>
      </c>
      <c r="M1692" s="57">
        <v>2</v>
      </c>
      <c r="N1692" s="57">
        <f t="shared" si="156"/>
        <v>29</v>
      </c>
      <c r="O1692" s="57">
        <f t="shared" si="157"/>
        <v>9</v>
      </c>
      <c r="P1692" s="57" t="str">
        <f t="shared" si="158"/>
        <v>18</v>
      </c>
      <c r="Q1692" s="57">
        <f t="shared" si="159"/>
        <v>29090018</v>
      </c>
      <c r="R1692" s="57">
        <f t="shared" si="160"/>
        <v>290900181</v>
      </c>
      <c r="S1692" s="64">
        <f t="shared" si="161"/>
        <v>99901011290918</v>
      </c>
      <c r="T1692" s="57" t="e">
        <f>COUNTIF(#REF!,tratycont!S116)</f>
        <v>#REF!</v>
      </c>
      <c r="V1692" s="59"/>
    </row>
  </sheetData>
  <protectedRanges>
    <protectedRange sqref="E1270:F1277" name="Rango1_4_3_6_1_4"/>
    <protectedRange sqref="G1274:H1277 G1273 G1270:H1272" name="Rango1_4_3_6_1_5"/>
    <protectedRange sqref="V1274 I1270:J1277" name="Rango1_4_3_3_2_1_1"/>
    <protectedRange sqref="B1277:B1284" name="Rango1_4_3_8_3_1_1_1"/>
  </protectedRanges>
  <sortState xmlns:xlrd2="http://schemas.microsoft.com/office/spreadsheetml/2017/richdata2" ref="B2:Z1693">
    <sortCondition ref="B2:B1693"/>
  </sortState>
  <dataValidations count="14">
    <dataValidation type="list" allowBlank="1" showInputMessage="1" showErrorMessage="1" sqref="J1549:K1567 J1536:K1547" xr:uid="{00000000-0002-0000-0900-000000000000}">
      <formula1>$J$1589:$J$1590</formula1>
    </dataValidation>
    <dataValidation type="list" allowBlank="1" showInputMessage="1" showErrorMessage="1" sqref="J1521:K1535 J1470:K1508 J1510:K1519" xr:uid="{00000000-0002-0000-0900-000001000000}">
      <formula1>$J$1611:$J$1612</formula1>
    </dataValidation>
    <dataValidation type="list" allowBlank="1" showInputMessage="1" showErrorMessage="1" sqref="J1520:K1520" xr:uid="{00000000-0002-0000-0900-000002000000}">
      <formula1>$J$1603:$J$1604</formula1>
    </dataValidation>
    <dataValidation type="list" allowBlank="1" showInputMessage="1" showErrorMessage="1" sqref="J1441:K1469" xr:uid="{00000000-0002-0000-0900-000003000000}">
      <formula1>$J$1590:$J$1591</formula1>
    </dataValidation>
    <dataValidation type="list" allowBlank="1" showInputMessage="1" showErrorMessage="1" sqref="J1311:K1312 J1278:K1281 J1283:K1286 J1288:K1304 J1306:K1309" xr:uid="{00000000-0002-0000-0900-000004000000}">
      <formula1>$J$1809:$J$1810</formula1>
    </dataValidation>
    <dataValidation type="list" allowBlank="1" showInputMessage="1" showErrorMessage="1" sqref="J1313:K1315 J1317:K1346 J1348:K1361" xr:uid="{00000000-0002-0000-0900-000005000000}">
      <formula1>$J$1665:$J$1666</formula1>
    </dataValidation>
    <dataValidation type="list" allowBlank="1" showInputMessage="1" showErrorMessage="1" sqref="J1362:K1419" xr:uid="{00000000-0002-0000-0900-000006000000}">
      <formula1>$J$1801:$J$1802</formula1>
    </dataValidation>
    <dataValidation type="list" allowBlank="1" showInputMessage="1" showErrorMessage="1" sqref="J1420:K1440" xr:uid="{00000000-0002-0000-0900-000007000000}">
      <formula1>$J$1820:$J$1821</formula1>
    </dataValidation>
    <dataValidation type="list" allowBlank="1" showInputMessage="1" showErrorMessage="1" sqref="J1568:K1581" xr:uid="{00000000-0002-0000-0900-000008000000}">
      <formula1>$J$1819:$J$1820</formula1>
    </dataValidation>
    <dataValidation type="list" allowBlank="1" showInputMessage="1" showErrorMessage="1" sqref="J1614:K1614 J1602:K1605 J1597:K1600 J1582:K1584 J1586:K1595 J1607:K1612 J1616:K1618 J1620:K1639" xr:uid="{00000000-0002-0000-0900-000009000000}">
      <formula1>$J$1830:$J$1831</formula1>
    </dataValidation>
    <dataValidation type="list" allowBlank="1" showInputMessage="1" showErrorMessage="1" sqref="J1640:K1670 J1672:K1678 J1680:K1692" xr:uid="{00000000-0002-0000-0900-00000A000000}">
      <formula1>$J$1826:$J$1827</formula1>
    </dataValidation>
    <dataValidation type="list" allowBlank="1" showInputMessage="1" showErrorMessage="1" sqref="J1246:K1247 J1615:K1615 J1219:K1244 J1129:K1216 J1249:K1257 J1310:K1310 J1316:K1316 J1601:K1601 J1606:K1606 J1259:K1277 J1282:K1282 J1287:K1287 J1305:K1305 J1347:K1347 J1585:K1585 J1596:K1596 J1613:K1613 J1619:K1619 J1671:K1671 J1679:K1679 J910:K1127 J723:K908" xr:uid="{00000000-0002-0000-0900-00000B000000}">
      <formula1>#REF!</formula1>
    </dataValidation>
    <dataValidation allowBlank="1" showInputMessage="1" showErrorMessage="1" sqref="E752:E803 B723:B727 B1674:B1692 B1036:B1041 B1043:B1052 B963:B1034 B1197:B1218 B1220:B1261 B1318:B1407 B1409:B1415 B1417:B1436 B1438:B1452 B1149:B1194 B1607:B1635 B1651:B1672 B1637:B1644 B1646:B1649 B1539:B1605 B1454:B1537 G1362:I1692 K1153:K1692 I1283:I1511 B1263:B1315 B1113:B1147 B1082:B1111 B1054:B1080 K1064:K1151 H909:I1361 G847:G1511 E804:F1692 K723:K1062 I746:I1062 B729:B961 L723:L1692 V723:V1692 G723:I908 F723:F803 E723:E750" xr:uid="{00000000-0002-0000-0900-00000C000000}"/>
    <dataValidation type="list" allowBlank="1" showInputMessage="1" showErrorMessage="1" sqref="J909" xr:uid="{00000000-0002-0000-0900-00000D000000}">
      <formula1>$K$5391:$K$5392</formula1>
    </dataValidation>
  </dataValidations>
  <pageMargins left="0.7" right="0.7" top="0.75" bottom="0.75" header="0.3" footer="0.3"/>
  <pageSetup orientation="portrait" horizontalDpi="360" verticalDpi="36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79"/>
  <sheetViews>
    <sheetView zoomScale="150" workbookViewId="0">
      <selection activeCell="B5" sqref="B5"/>
    </sheetView>
  </sheetViews>
  <sheetFormatPr baseColWidth="10" defaultColWidth="10.6640625" defaultRowHeight="13" x14ac:dyDescent="0.15"/>
  <cols>
    <col min="4" max="4" width="17.1640625" style="6" bestFit="1" customWidth="1"/>
    <col min="5" max="5" width="21" style="6" bestFit="1" customWidth="1"/>
    <col min="6" max="6" width="10.83203125" style="93"/>
    <col min="15" max="15" width="36.5" bestFit="1" customWidth="1"/>
  </cols>
  <sheetData>
    <row r="1" spans="1:15" s="57" customFormat="1" ht="30.75" customHeight="1" x14ac:dyDescent="0.2">
      <c r="A1" s="25" t="s">
        <v>0</v>
      </c>
      <c r="B1" s="25" t="s">
        <v>1</v>
      </c>
      <c r="C1" s="25" t="s">
        <v>2</v>
      </c>
      <c r="D1" s="88" t="s">
        <v>3</v>
      </c>
      <c r="E1" s="88"/>
      <c r="F1" s="90" t="s">
        <v>5</v>
      </c>
      <c r="G1" s="25" t="s">
        <v>6</v>
      </c>
      <c r="H1" s="25" t="s">
        <v>7</v>
      </c>
      <c r="I1" s="25" t="s">
        <v>8</v>
      </c>
      <c r="J1" s="26" t="s">
        <v>9</v>
      </c>
      <c r="K1" s="26" t="s">
        <v>10</v>
      </c>
      <c r="L1" s="26" t="s">
        <v>11</v>
      </c>
      <c r="M1" s="25" t="s">
        <v>12</v>
      </c>
      <c r="N1" s="27" t="s">
        <v>13</v>
      </c>
      <c r="O1" s="25" t="s">
        <v>11137</v>
      </c>
    </row>
    <row r="2" spans="1:15" s="57" customFormat="1" ht="15" x14ac:dyDescent="0.2">
      <c r="A2" s="67">
        <v>60361</v>
      </c>
      <c r="B2" s="67">
        <f>(A2*100)+C2</f>
        <v>6036199</v>
      </c>
      <c r="C2" s="67">
        <v>99</v>
      </c>
      <c r="D2" s="89" t="s">
        <v>11138</v>
      </c>
      <c r="E2" s="89" t="s">
        <v>11139</v>
      </c>
      <c r="F2" s="91">
        <v>2</v>
      </c>
      <c r="G2" s="57">
        <v>22</v>
      </c>
      <c r="H2" s="57">
        <v>3</v>
      </c>
      <c r="I2" s="57">
        <v>2019</v>
      </c>
      <c r="J2" s="57">
        <v>2</v>
      </c>
      <c r="L2" s="57">
        <v>0</v>
      </c>
      <c r="M2" s="57">
        <v>0</v>
      </c>
      <c r="O2" s="59" t="s">
        <v>7857</v>
      </c>
    </row>
    <row r="3" spans="1:15" s="57" customFormat="1" ht="15" x14ac:dyDescent="0.2">
      <c r="A3" s="68">
        <v>60371</v>
      </c>
      <c r="B3" s="67">
        <f t="shared" ref="B3:B66" si="0">(A3*100)+C3</f>
        <v>6037199</v>
      </c>
      <c r="C3" s="67">
        <v>99</v>
      </c>
      <c r="D3" s="89" t="s">
        <v>11140</v>
      </c>
      <c r="E3" s="89" t="s">
        <v>228</v>
      </c>
      <c r="F3" s="91">
        <v>1</v>
      </c>
      <c r="G3" s="57">
        <v>14</v>
      </c>
      <c r="H3" s="57">
        <v>3</v>
      </c>
      <c r="I3" s="57">
        <v>2019</v>
      </c>
      <c r="J3" s="57">
        <v>2</v>
      </c>
      <c r="L3" s="57">
        <v>0</v>
      </c>
      <c r="M3" s="57">
        <v>0</v>
      </c>
      <c r="O3" s="59" t="s">
        <v>7859</v>
      </c>
    </row>
    <row r="4" spans="1:15" s="57" customFormat="1" ht="15" x14ac:dyDescent="0.2">
      <c r="A4" s="67">
        <v>60381</v>
      </c>
      <c r="B4" s="67">
        <f t="shared" si="0"/>
        <v>6038199</v>
      </c>
      <c r="C4" s="67">
        <v>99</v>
      </c>
      <c r="D4" s="89" t="s">
        <v>11141</v>
      </c>
      <c r="E4" s="89" t="s">
        <v>11142</v>
      </c>
      <c r="F4" s="91">
        <v>1</v>
      </c>
      <c r="G4" s="57">
        <v>18</v>
      </c>
      <c r="H4" s="57">
        <v>6</v>
      </c>
      <c r="I4" s="57">
        <v>2018</v>
      </c>
      <c r="J4" s="57">
        <v>2</v>
      </c>
      <c r="L4" s="57">
        <v>0</v>
      </c>
      <c r="M4" s="57">
        <v>0</v>
      </c>
      <c r="O4" s="59" t="s">
        <v>7861</v>
      </c>
    </row>
    <row r="5" spans="1:15" s="57" customFormat="1" ht="15" x14ac:dyDescent="0.2">
      <c r="A5" s="68">
        <v>60381</v>
      </c>
      <c r="B5" s="67">
        <f t="shared" si="0"/>
        <v>6038199</v>
      </c>
      <c r="C5" s="67">
        <v>99</v>
      </c>
      <c r="D5" s="89" t="s">
        <v>11143</v>
      </c>
      <c r="E5" s="89" t="s">
        <v>251</v>
      </c>
      <c r="F5" s="91">
        <v>1</v>
      </c>
      <c r="G5" s="57">
        <v>1</v>
      </c>
      <c r="H5" s="57">
        <v>11</v>
      </c>
      <c r="I5" s="57">
        <v>2018</v>
      </c>
      <c r="J5" s="57">
        <v>2</v>
      </c>
      <c r="L5" s="57">
        <v>0</v>
      </c>
      <c r="M5" s="57">
        <v>0</v>
      </c>
      <c r="O5" s="59" t="s">
        <v>7863</v>
      </c>
    </row>
    <row r="6" spans="1:15" s="57" customFormat="1" ht="15" x14ac:dyDescent="0.2">
      <c r="A6" s="68">
        <v>60391</v>
      </c>
      <c r="B6" s="67">
        <f t="shared" si="0"/>
        <v>6039199</v>
      </c>
      <c r="C6" s="67">
        <v>99</v>
      </c>
      <c r="D6" s="89" t="s">
        <v>11144</v>
      </c>
      <c r="E6" s="89" t="s">
        <v>11145</v>
      </c>
      <c r="F6" s="91">
        <v>2</v>
      </c>
      <c r="G6" s="57">
        <v>14</v>
      </c>
      <c r="H6" s="57">
        <v>2</v>
      </c>
      <c r="I6" s="57">
        <v>2019</v>
      </c>
      <c r="J6" s="57">
        <v>2</v>
      </c>
      <c r="L6" s="57">
        <v>0</v>
      </c>
      <c r="M6" s="57">
        <v>0</v>
      </c>
      <c r="O6" s="59" t="s">
        <v>7865</v>
      </c>
    </row>
    <row r="7" spans="1:15" s="57" customFormat="1" ht="15" x14ac:dyDescent="0.2">
      <c r="A7" s="68">
        <v>60401</v>
      </c>
      <c r="B7" s="67">
        <f t="shared" si="0"/>
        <v>6040199</v>
      </c>
      <c r="C7" s="67">
        <v>99</v>
      </c>
      <c r="D7" s="89" t="s">
        <v>11146</v>
      </c>
      <c r="E7" s="89" t="s">
        <v>2807</v>
      </c>
      <c r="F7" s="91">
        <v>2</v>
      </c>
      <c r="G7" s="57">
        <v>20</v>
      </c>
      <c r="H7" s="57">
        <v>1</v>
      </c>
      <c r="I7" s="57">
        <v>2019</v>
      </c>
      <c r="J7" s="57">
        <v>2</v>
      </c>
      <c r="L7" s="57">
        <v>0</v>
      </c>
      <c r="M7" s="57">
        <v>0</v>
      </c>
      <c r="O7" s="59" t="s">
        <v>7867</v>
      </c>
    </row>
    <row r="8" spans="1:15" s="57" customFormat="1" ht="15" x14ac:dyDescent="0.2">
      <c r="A8" s="68">
        <v>60411</v>
      </c>
      <c r="B8" s="67">
        <f t="shared" si="0"/>
        <v>6041199</v>
      </c>
      <c r="C8" s="67">
        <v>99</v>
      </c>
      <c r="D8" s="89" t="s">
        <v>11147</v>
      </c>
      <c r="E8" s="89" t="s">
        <v>306</v>
      </c>
      <c r="F8" s="91">
        <v>2</v>
      </c>
      <c r="G8" s="57">
        <v>19</v>
      </c>
      <c r="H8" s="57">
        <v>1</v>
      </c>
      <c r="I8" s="57">
        <v>2019</v>
      </c>
      <c r="J8" s="57">
        <v>2</v>
      </c>
      <c r="L8" s="57">
        <v>0</v>
      </c>
      <c r="M8" s="57">
        <v>0</v>
      </c>
      <c r="O8" s="59" t="s">
        <v>7869</v>
      </c>
    </row>
    <row r="9" spans="1:15" s="57" customFormat="1" ht="15" x14ac:dyDescent="0.2">
      <c r="A9" s="68">
        <v>60421</v>
      </c>
      <c r="B9" s="67">
        <f t="shared" si="0"/>
        <v>6042199</v>
      </c>
      <c r="C9" s="67">
        <v>99</v>
      </c>
      <c r="D9" s="89" t="s">
        <v>11148</v>
      </c>
      <c r="E9" s="89" t="s">
        <v>11149</v>
      </c>
      <c r="F9" s="91">
        <v>1</v>
      </c>
      <c r="G9" s="57">
        <v>6</v>
      </c>
      <c r="H9" s="57">
        <v>2</v>
      </c>
      <c r="I9" s="57">
        <v>2019</v>
      </c>
      <c r="J9" s="57">
        <v>2</v>
      </c>
      <c r="L9" s="57">
        <v>0</v>
      </c>
      <c r="M9" s="57">
        <v>0</v>
      </c>
      <c r="O9" s="59" t="s">
        <v>7871</v>
      </c>
    </row>
    <row r="10" spans="1:15" s="57" customFormat="1" ht="15" x14ac:dyDescent="0.2">
      <c r="A10" s="67">
        <v>60431</v>
      </c>
      <c r="B10" s="67">
        <f t="shared" si="0"/>
        <v>6043199</v>
      </c>
      <c r="C10" s="67">
        <v>99</v>
      </c>
      <c r="D10" s="89" t="s">
        <v>11150</v>
      </c>
      <c r="E10" s="89" t="s">
        <v>11151</v>
      </c>
      <c r="F10" s="91">
        <v>1</v>
      </c>
      <c r="G10" s="57">
        <v>16</v>
      </c>
      <c r="H10" s="57">
        <v>12</v>
      </c>
      <c r="I10" s="57">
        <v>2018</v>
      </c>
      <c r="J10" s="57">
        <v>2</v>
      </c>
      <c r="L10" s="57">
        <v>0</v>
      </c>
      <c r="M10" s="57">
        <v>0</v>
      </c>
      <c r="O10" s="59" t="s">
        <v>7873</v>
      </c>
    </row>
    <row r="11" spans="1:15" s="57" customFormat="1" ht="15" x14ac:dyDescent="0.2">
      <c r="A11" s="67">
        <v>60441</v>
      </c>
      <c r="B11" s="67">
        <f t="shared" si="0"/>
        <v>6044199</v>
      </c>
      <c r="C11" s="67">
        <v>99</v>
      </c>
      <c r="D11" s="89" t="s">
        <v>11152</v>
      </c>
      <c r="E11" s="89" t="s">
        <v>11153</v>
      </c>
      <c r="F11" s="91">
        <v>1</v>
      </c>
      <c r="G11" s="57">
        <v>22</v>
      </c>
      <c r="H11" s="57">
        <v>10</v>
      </c>
      <c r="I11" s="57">
        <v>2018</v>
      </c>
      <c r="J11" s="57">
        <v>2</v>
      </c>
      <c r="L11" s="57">
        <v>0</v>
      </c>
      <c r="M11" s="57">
        <v>0</v>
      </c>
      <c r="O11" s="59" t="s">
        <v>7875</v>
      </c>
    </row>
    <row r="12" spans="1:15" s="57" customFormat="1" ht="15" x14ac:dyDescent="0.2">
      <c r="A12" s="67">
        <v>60451</v>
      </c>
      <c r="B12" s="67">
        <f t="shared" si="0"/>
        <v>6045199</v>
      </c>
      <c r="C12" s="67">
        <v>99</v>
      </c>
      <c r="D12" s="89" t="s">
        <v>11154</v>
      </c>
      <c r="E12" s="89" t="s">
        <v>11155</v>
      </c>
      <c r="F12" s="91">
        <v>1</v>
      </c>
      <c r="G12" s="57">
        <v>22</v>
      </c>
      <c r="H12" s="57">
        <v>3</v>
      </c>
      <c r="I12" s="57">
        <v>2019</v>
      </c>
      <c r="J12" s="57">
        <v>2</v>
      </c>
      <c r="L12" s="57">
        <v>0</v>
      </c>
      <c r="M12" s="57">
        <v>0</v>
      </c>
      <c r="O12" s="59" t="s">
        <v>7877</v>
      </c>
    </row>
    <row r="13" spans="1:15" s="57" customFormat="1" ht="15" x14ac:dyDescent="0.2">
      <c r="A13" s="68">
        <v>60491</v>
      </c>
      <c r="B13" s="67">
        <f t="shared" si="0"/>
        <v>6049199</v>
      </c>
      <c r="C13" s="67">
        <v>99</v>
      </c>
      <c r="D13" s="89" t="s">
        <v>11156</v>
      </c>
      <c r="E13" s="89" t="s">
        <v>11157</v>
      </c>
      <c r="F13" s="91">
        <v>2</v>
      </c>
      <c r="G13" s="57">
        <v>13</v>
      </c>
      <c r="H13" s="57">
        <v>1</v>
      </c>
      <c r="I13" s="57">
        <v>2019</v>
      </c>
      <c r="J13" s="57">
        <v>2</v>
      </c>
      <c r="L13" s="57">
        <v>0</v>
      </c>
      <c r="M13" s="57">
        <v>0</v>
      </c>
      <c r="O13" s="59" t="s">
        <v>7881</v>
      </c>
    </row>
    <row r="14" spans="1:15" s="57" customFormat="1" ht="15" x14ac:dyDescent="0.2">
      <c r="A14" s="68">
        <v>60501</v>
      </c>
      <c r="B14" s="67">
        <f t="shared" si="0"/>
        <v>6050199</v>
      </c>
      <c r="C14" s="67">
        <v>99</v>
      </c>
      <c r="D14" s="89" t="s">
        <v>11158</v>
      </c>
      <c r="E14" s="89" t="s">
        <v>11159</v>
      </c>
      <c r="F14" s="91">
        <v>2</v>
      </c>
      <c r="G14" s="57">
        <v>10</v>
      </c>
      <c r="H14" s="57">
        <v>10</v>
      </c>
      <c r="I14" s="57">
        <v>2018</v>
      </c>
      <c r="J14" s="57">
        <v>2</v>
      </c>
      <c r="L14" s="57">
        <v>0</v>
      </c>
      <c r="M14" s="57">
        <v>0</v>
      </c>
      <c r="O14" s="59" t="s">
        <v>7883</v>
      </c>
    </row>
    <row r="15" spans="1:15" s="57" customFormat="1" ht="15" x14ac:dyDescent="0.2">
      <c r="A15" s="68">
        <v>60511</v>
      </c>
      <c r="B15" s="67">
        <f t="shared" si="0"/>
        <v>6051199</v>
      </c>
      <c r="C15" s="67">
        <v>99</v>
      </c>
      <c r="D15" s="89" t="s">
        <v>11160</v>
      </c>
      <c r="E15" s="89" t="s">
        <v>11161</v>
      </c>
      <c r="F15" s="91">
        <v>2</v>
      </c>
      <c r="G15" s="57">
        <v>17</v>
      </c>
      <c r="H15" s="57">
        <v>4</v>
      </c>
      <c r="I15" s="57">
        <v>2019</v>
      </c>
      <c r="J15" s="57">
        <v>2</v>
      </c>
      <c r="L15" s="57">
        <v>0</v>
      </c>
      <c r="M15" s="57">
        <v>0</v>
      </c>
      <c r="O15" s="59" t="s">
        <v>7885</v>
      </c>
    </row>
    <row r="16" spans="1:15" s="57" customFormat="1" ht="15" x14ac:dyDescent="0.2">
      <c r="A16" s="67">
        <v>60531</v>
      </c>
      <c r="B16" s="67">
        <f t="shared" si="0"/>
        <v>6053199</v>
      </c>
      <c r="C16" s="67">
        <v>99</v>
      </c>
      <c r="D16" s="89" t="s">
        <v>11162</v>
      </c>
      <c r="E16" s="89" t="s">
        <v>11163</v>
      </c>
      <c r="F16" s="91">
        <v>1</v>
      </c>
      <c r="G16" s="57">
        <v>8</v>
      </c>
      <c r="H16" s="57">
        <v>10</v>
      </c>
      <c r="I16" s="57">
        <v>2018</v>
      </c>
      <c r="J16" s="57">
        <v>2</v>
      </c>
      <c r="L16" s="57">
        <v>0</v>
      </c>
      <c r="M16" s="57">
        <v>0</v>
      </c>
      <c r="O16" s="59" t="s">
        <v>7889</v>
      </c>
    </row>
    <row r="17" spans="1:15" s="57" customFormat="1" ht="15" x14ac:dyDescent="0.2">
      <c r="A17" s="67">
        <v>60541</v>
      </c>
      <c r="B17" s="67">
        <f t="shared" si="0"/>
        <v>6054199</v>
      </c>
      <c r="C17" s="67">
        <v>99</v>
      </c>
      <c r="D17" s="89" t="s">
        <v>11164</v>
      </c>
      <c r="E17" s="89" t="s">
        <v>161</v>
      </c>
      <c r="F17" s="91">
        <v>1</v>
      </c>
      <c r="G17" s="57">
        <v>13</v>
      </c>
      <c r="H17" s="57">
        <v>11</v>
      </c>
      <c r="I17" s="57">
        <v>2018</v>
      </c>
      <c r="J17" s="57">
        <v>2</v>
      </c>
      <c r="L17" s="57">
        <v>0</v>
      </c>
      <c r="M17" s="57">
        <v>0</v>
      </c>
      <c r="O17" s="59" t="s">
        <v>7891</v>
      </c>
    </row>
    <row r="18" spans="1:15" s="57" customFormat="1" ht="15" x14ac:dyDescent="0.2">
      <c r="A18" s="67">
        <v>60551</v>
      </c>
      <c r="B18" s="67">
        <f t="shared" si="0"/>
        <v>6055199</v>
      </c>
      <c r="C18" s="67">
        <v>99</v>
      </c>
      <c r="D18" s="89" t="s">
        <v>11165</v>
      </c>
      <c r="E18" s="89" t="s">
        <v>11166</v>
      </c>
      <c r="F18" s="91">
        <v>1</v>
      </c>
      <c r="G18" s="57">
        <v>1</v>
      </c>
      <c r="H18" s="57">
        <v>3</v>
      </c>
      <c r="I18" s="57">
        <v>2019</v>
      </c>
      <c r="J18" s="57">
        <v>2</v>
      </c>
      <c r="L18" s="57">
        <v>0</v>
      </c>
      <c r="M18" s="57">
        <v>0</v>
      </c>
      <c r="O18" s="59" t="s">
        <v>7893</v>
      </c>
    </row>
    <row r="19" spans="1:15" s="57" customFormat="1" ht="15" x14ac:dyDescent="0.2">
      <c r="A19" s="67">
        <v>60561</v>
      </c>
      <c r="B19" s="67">
        <f t="shared" si="0"/>
        <v>6056199</v>
      </c>
      <c r="C19" s="67">
        <v>99</v>
      </c>
      <c r="D19" s="89" t="s">
        <v>11167</v>
      </c>
      <c r="E19" s="89" t="s">
        <v>11168</v>
      </c>
      <c r="F19" s="91">
        <v>2</v>
      </c>
      <c r="G19" s="57">
        <v>14</v>
      </c>
      <c r="H19" s="57">
        <v>10</v>
      </c>
      <c r="I19" s="57">
        <v>2018</v>
      </c>
      <c r="J19" s="57">
        <v>2</v>
      </c>
      <c r="L19" s="57">
        <v>0</v>
      </c>
      <c r="M19" s="57">
        <v>0</v>
      </c>
      <c r="O19" s="59" t="s">
        <v>7895</v>
      </c>
    </row>
    <row r="20" spans="1:15" s="57" customFormat="1" ht="15" x14ac:dyDescent="0.2">
      <c r="A20" s="67">
        <v>60571</v>
      </c>
      <c r="B20" s="67">
        <f t="shared" si="0"/>
        <v>6057199</v>
      </c>
      <c r="C20" s="67">
        <v>99</v>
      </c>
      <c r="D20" s="89" t="s">
        <v>11169</v>
      </c>
      <c r="E20" s="89" t="s">
        <v>11170</v>
      </c>
      <c r="F20" s="91">
        <v>2</v>
      </c>
      <c r="G20" s="57">
        <v>12</v>
      </c>
      <c r="H20" s="57">
        <v>2</v>
      </c>
      <c r="I20" s="57">
        <v>2019</v>
      </c>
      <c r="J20" s="57">
        <v>2</v>
      </c>
      <c r="L20" s="57">
        <v>0</v>
      </c>
      <c r="M20" s="57">
        <v>0</v>
      </c>
      <c r="O20" s="59" t="s">
        <v>7897</v>
      </c>
    </row>
    <row r="21" spans="1:15" s="57" customFormat="1" ht="15" x14ac:dyDescent="0.2">
      <c r="A21" s="67">
        <v>60601</v>
      </c>
      <c r="B21" s="67">
        <f t="shared" si="0"/>
        <v>6060199</v>
      </c>
      <c r="C21" s="67">
        <v>99</v>
      </c>
      <c r="D21" s="89" t="s">
        <v>11171</v>
      </c>
      <c r="E21" s="89" t="s">
        <v>11172</v>
      </c>
      <c r="F21" s="91">
        <v>1</v>
      </c>
      <c r="G21" s="57">
        <v>12</v>
      </c>
      <c r="H21" s="57">
        <v>2</v>
      </c>
      <c r="I21" s="57">
        <v>2019</v>
      </c>
      <c r="J21" s="57">
        <v>2</v>
      </c>
      <c r="L21" s="57">
        <v>0</v>
      </c>
      <c r="M21" s="57">
        <v>0</v>
      </c>
      <c r="O21" s="59" t="s">
        <v>7901</v>
      </c>
    </row>
    <row r="22" spans="1:15" s="57" customFormat="1" ht="15" x14ac:dyDescent="0.2">
      <c r="A22" s="68">
        <v>60611</v>
      </c>
      <c r="B22" s="67">
        <f t="shared" si="0"/>
        <v>6061199</v>
      </c>
      <c r="C22" s="67">
        <v>99</v>
      </c>
      <c r="D22" s="89" t="s">
        <v>11173</v>
      </c>
      <c r="E22" s="89" t="s">
        <v>11174</v>
      </c>
      <c r="F22" s="91">
        <v>1</v>
      </c>
      <c r="G22" s="57">
        <v>29</v>
      </c>
      <c r="H22" s="57">
        <v>12</v>
      </c>
      <c r="I22" s="57">
        <v>2018</v>
      </c>
      <c r="J22" s="57">
        <v>2</v>
      </c>
      <c r="L22" s="57">
        <v>0</v>
      </c>
      <c r="M22" s="57">
        <v>0</v>
      </c>
      <c r="O22" s="59" t="s">
        <v>7903</v>
      </c>
    </row>
    <row r="23" spans="1:15" s="57" customFormat="1" ht="15" x14ac:dyDescent="0.2">
      <c r="A23" s="67">
        <v>60681</v>
      </c>
      <c r="B23" s="67">
        <f t="shared" si="0"/>
        <v>6068199</v>
      </c>
      <c r="C23" s="67">
        <v>99</v>
      </c>
      <c r="D23" s="89" t="s">
        <v>11175</v>
      </c>
      <c r="E23" s="89" t="s">
        <v>11176</v>
      </c>
      <c r="F23" s="91">
        <v>1</v>
      </c>
      <c r="G23" s="57">
        <v>5</v>
      </c>
      <c r="H23" s="57">
        <v>10</v>
      </c>
      <c r="I23" s="57">
        <v>2018</v>
      </c>
      <c r="J23" s="57">
        <v>2</v>
      </c>
      <c r="L23" s="57">
        <v>0</v>
      </c>
      <c r="M23" s="57">
        <v>0</v>
      </c>
      <c r="O23" s="59" t="s">
        <v>7915</v>
      </c>
    </row>
    <row r="24" spans="1:15" s="57" customFormat="1" ht="15" x14ac:dyDescent="0.2">
      <c r="A24" s="67">
        <v>60691</v>
      </c>
      <c r="B24" s="67">
        <f t="shared" si="0"/>
        <v>6069199</v>
      </c>
      <c r="C24" s="67">
        <v>99</v>
      </c>
      <c r="D24" s="89" t="s">
        <v>11177</v>
      </c>
      <c r="E24" s="89" t="s">
        <v>11178</v>
      </c>
      <c r="F24" s="91">
        <v>1</v>
      </c>
      <c r="G24" s="57">
        <v>10</v>
      </c>
      <c r="H24" s="57">
        <v>2</v>
      </c>
      <c r="I24" s="57">
        <v>2019</v>
      </c>
      <c r="J24" s="57">
        <v>2</v>
      </c>
      <c r="L24" s="57">
        <v>0</v>
      </c>
      <c r="M24" s="57">
        <v>0</v>
      </c>
      <c r="O24" s="59" t="s">
        <v>7917</v>
      </c>
    </row>
    <row r="25" spans="1:15" s="57" customFormat="1" ht="15" x14ac:dyDescent="0.2">
      <c r="A25" s="67">
        <v>60711</v>
      </c>
      <c r="B25" s="67">
        <f t="shared" si="0"/>
        <v>6071199</v>
      </c>
      <c r="C25" s="67">
        <v>99</v>
      </c>
      <c r="D25" s="89" t="s">
        <v>11179</v>
      </c>
      <c r="E25" s="89" t="s">
        <v>11180</v>
      </c>
      <c r="F25" s="91">
        <v>1</v>
      </c>
      <c r="G25" s="57">
        <v>22</v>
      </c>
      <c r="H25" s="57">
        <v>12</v>
      </c>
      <c r="I25" s="57">
        <v>2018</v>
      </c>
      <c r="J25" s="57">
        <v>2</v>
      </c>
      <c r="L25" s="57">
        <v>0</v>
      </c>
      <c r="M25" s="57">
        <v>0</v>
      </c>
      <c r="O25" s="59" t="s">
        <v>7921</v>
      </c>
    </row>
    <row r="26" spans="1:15" s="57" customFormat="1" ht="15" x14ac:dyDescent="0.2">
      <c r="A26" s="68">
        <v>60721</v>
      </c>
      <c r="B26" s="67">
        <f t="shared" si="0"/>
        <v>6072199</v>
      </c>
      <c r="C26" s="67">
        <v>99</v>
      </c>
      <c r="D26" s="89" t="s">
        <v>11181</v>
      </c>
      <c r="E26" s="89" t="s">
        <v>11182</v>
      </c>
      <c r="F26" s="91">
        <v>2</v>
      </c>
      <c r="G26" s="57">
        <v>12</v>
      </c>
      <c r="H26" s="57">
        <v>10</v>
      </c>
      <c r="I26" s="57">
        <v>2018</v>
      </c>
      <c r="J26" s="57">
        <v>2</v>
      </c>
      <c r="L26" s="57">
        <v>0</v>
      </c>
      <c r="M26" s="57">
        <v>0</v>
      </c>
      <c r="O26" s="59" t="s">
        <v>7923</v>
      </c>
    </row>
    <row r="27" spans="1:15" s="57" customFormat="1" ht="15" x14ac:dyDescent="0.2">
      <c r="A27" s="68">
        <v>60731</v>
      </c>
      <c r="B27" s="67">
        <f t="shared" si="0"/>
        <v>6073199</v>
      </c>
      <c r="C27" s="67">
        <v>99</v>
      </c>
      <c r="D27" s="89" t="s">
        <v>11183</v>
      </c>
      <c r="E27" s="89" t="s">
        <v>11184</v>
      </c>
      <c r="F27" s="91">
        <v>1</v>
      </c>
      <c r="G27" s="57">
        <v>25</v>
      </c>
      <c r="H27" s="57">
        <v>3</v>
      </c>
      <c r="I27" s="57">
        <v>2019</v>
      </c>
      <c r="J27" s="57">
        <v>2</v>
      </c>
      <c r="L27" s="57">
        <v>0</v>
      </c>
      <c r="M27" s="57">
        <v>0</v>
      </c>
      <c r="O27" s="59" t="s">
        <v>7925</v>
      </c>
    </row>
    <row r="28" spans="1:15" s="57" customFormat="1" ht="15" x14ac:dyDescent="0.2">
      <c r="A28" s="67">
        <v>60751</v>
      </c>
      <c r="B28" s="67">
        <f t="shared" si="0"/>
        <v>6075199</v>
      </c>
      <c r="C28" s="67">
        <v>99</v>
      </c>
      <c r="D28" s="89" t="s">
        <v>11185</v>
      </c>
      <c r="E28" s="89" t="s">
        <v>506</v>
      </c>
      <c r="F28" s="91">
        <v>2</v>
      </c>
      <c r="G28" s="57">
        <v>4</v>
      </c>
      <c r="H28" s="57">
        <v>1</v>
      </c>
      <c r="I28" s="57">
        <v>2019</v>
      </c>
      <c r="J28" s="57">
        <v>2</v>
      </c>
      <c r="L28" s="57">
        <v>0</v>
      </c>
      <c r="M28" s="57">
        <v>0</v>
      </c>
      <c r="O28" s="59" t="s">
        <v>7929</v>
      </c>
    </row>
    <row r="29" spans="1:15" s="57" customFormat="1" ht="15" x14ac:dyDescent="0.2">
      <c r="A29" s="68">
        <v>60761</v>
      </c>
      <c r="B29" s="67">
        <f t="shared" si="0"/>
        <v>6076199</v>
      </c>
      <c r="C29" s="67">
        <v>99</v>
      </c>
      <c r="D29" s="89" t="s">
        <v>11186</v>
      </c>
      <c r="E29" s="89" t="s">
        <v>11186</v>
      </c>
      <c r="F29" s="91">
        <v>1</v>
      </c>
      <c r="G29" s="57">
        <v>99</v>
      </c>
      <c r="H29" s="57">
        <v>99</v>
      </c>
      <c r="I29" s="57">
        <v>9999</v>
      </c>
      <c r="J29" s="57">
        <v>2</v>
      </c>
      <c r="L29" s="57">
        <v>0</v>
      </c>
      <c r="M29" s="57">
        <v>0</v>
      </c>
      <c r="O29" s="59" t="s">
        <v>7931</v>
      </c>
    </row>
    <row r="30" spans="1:15" s="57" customFormat="1" ht="15" x14ac:dyDescent="0.2">
      <c r="A30" s="67">
        <v>60781</v>
      </c>
      <c r="B30" s="67">
        <f t="shared" si="0"/>
        <v>6078199</v>
      </c>
      <c r="C30" s="67">
        <v>99</v>
      </c>
      <c r="D30" s="89" t="s">
        <v>11187</v>
      </c>
      <c r="E30" s="89" t="s">
        <v>11188</v>
      </c>
      <c r="F30" s="91">
        <v>2</v>
      </c>
      <c r="G30" s="57">
        <v>10</v>
      </c>
      <c r="H30" s="57">
        <v>10</v>
      </c>
      <c r="I30" s="57">
        <v>2018</v>
      </c>
      <c r="J30" s="57">
        <v>2</v>
      </c>
      <c r="L30" s="57">
        <v>0</v>
      </c>
      <c r="M30" s="57">
        <v>0</v>
      </c>
      <c r="O30" s="59" t="s">
        <v>7935</v>
      </c>
    </row>
    <row r="31" spans="1:15" s="57" customFormat="1" ht="15" x14ac:dyDescent="0.2">
      <c r="A31" s="68">
        <v>60801</v>
      </c>
      <c r="B31" s="67">
        <f t="shared" si="0"/>
        <v>6080199</v>
      </c>
      <c r="C31" s="67">
        <v>99</v>
      </c>
      <c r="D31" s="89" t="s">
        <v>11186</v>
      </c>
      <c r="E31" s="89" t="s">
        <v>11186</v>
      </c>
      <c r="F31" s="91">
        <v>1</v>
      </c>
      <c r="G31" s="57">
        <v>99</v>
      </c>
      <c r="H31" s="57">
        <v>99</v>
      </c>
      <c r="I31" s="57">
        <v>9999</v>
      </c>
      <c r="J31" s="57">
        <v>2</v>
      </c>
      <c r="L31" s="57">
        <v>0</v>
      </c>
      <c r="M31" s="57">
        <v>0</v>
      </c>
      <c r="O31" s="59" t="s">
        <v>7937</v>
      </c>
    </row>
    <row r="32" spans="1:15" s="57" customFormat="1" ht="15" x14ac:dyDescent="0.2">
      <c r="A32" s="67">
        <v>60851</v>
      </c>
      <c r="B32" s="67">
        <f t="shared" si="0"/>
        <v>6085199</v>
      </c>
      <c r="C32" s="67">
        <v>99</v>
      </c>
      <c r="D32" s="89" t="s">
        <v>11189</v>
      </c>
      <c r="E32" s="89" t="s">
        <v>11190</v>
      </c>
      <c r="F32" s="91">
        <v>1</v>
      </c>
      <c r="G32" s="57">
        <v>3</v>
      </c>
      <c r="H32" s="57">
        <v>12</v>
      </c>
      <c r="I32" s="57">
        <v>2018</v>
      </c>
      <c r="J32" s="57">
        <v>2</v>
      </c>
      <c r="L32" s="57">
        <v>0</v>
      </c>
      <c r="M32" s="57">
        <v>0</v>
      </c>
      <c r="O32" s="59" t="s">
        <v>7944</v>
      </c>
    </row>
    <row r="33" spans="1:15" s="57" customFormat="1" ht="15" x14ac:dyDescent="0.2">
      <c r="A33" s="67">
        <v>60861</v>
      </c>
      <c r="B33" s="67">
        <f t="shared" si="0"/>
        <v>6086199</v>
      </c>
      <c r="C33" s="67">
        <v>99</v>
      </c>
      <c r="D33" s="89" t="s">
        <v>11191</v>
      </c>
      <c r="E33" s="89" t="s">
        <v>11192</v>
      </c>
      <c r="F33" s="91">
        <v>2</v>
      </c>
      <c r="G33" s="57">
        <v>10</v>
      </c>
      <c r="H33" s="57">
        <v>11</v>
      </c>
      <c r="I33" s="57">
        <v>2018</v>
      </c>
      <c r="J33" s="57">
        <v>2</v>
      </c>
      <c r="L33" s="57">
        <v>0</v>
      </c>
      <c r="M33" s="57">
        <v>0</v>
      </c>
      <c r="O33" s="59" t="s">
        <v>7946</v>
      </c>
    </row>
    <row r="34" spans="1:15" s="57" customFormat="1" ht="15" x14ac:dyDescent="0.2">
      <c r="A34" s="68">
        <v>60881</v>
      </c>
      <c r="B34" s="67">
        <f t="shared" si="0"/>
        <v>6088199</v>
      </c>
      <c r="C34" s="67">
        <v>99</v>
      </c>
      <c r="D34" s="89" t="s">
        <v>11186</v>
      </c>
      <c r="E34" s="89" t="s">
        <v>11186</v>
      </c>
      <c r="F34" s="91">
        <v>1</v>
      </c>
      <c r="G34" s="57">
        <v>99</v>
      </c>
      <c r="H34" s="57">
        <v>99</v>
      </c>
      <c r="I34" s="57">
        <v>9999</v>
      </c>
      <c r="J34" s="57">
        <v>2</v>
      </c>
      <c r="L34" s="57">
        <v>0</v>
      </c>
      <c r="M34" s="57">
        <v>0</v>
      </c>
      <c r="O34" s="59" t="s">
        <v>7948</v>
      </c>
    </row>
    <row r="35" spans="1:15" s="57" customFormat="1" ht="15" x14ac:dyDescent="0.2">
      <c r="A35" s="67">
        <v>60891</v>
      </c>
      <c r="B35" s="67">
        <f t="shared" si="0"/>
        <v>6089199</v>
      </c>
      <c r="C35" s="67">
        <v>99</v>
      </c>
      <c r="D35" s="89" t="s">
        <v>11193</v>
      </c>
      <c r="E35" s="89" t="s">
        <v>11194</v>
      </c>
      <c r="F35" s="91">
        <v>1</v>
      </c>
      <c r="G35" s="57">
        <v>20</v>
      </c>
      <c r="H35" s="57">
        <v>2</v>
      </c>
      <c r="I35" s="57">
        <v>2019</v>
      </c>
      <c r="J35" s="57">
        <v>2</v>
      </c>
      <c r="L35" s="57">
        <v>0</v>
      </c>
      <c r="M35" s="57">
        <v>0</v>
      </c>
      <c r="O35" s="59" t="s">
        <v>7949</v>
      </c>
    </row>
    <row r="36" spans="1:15" s="57" customFormat="1" ht="15" x14ac:dyDescent="0.2">
      <c r="A36" s="67">
        <v>60901</v>
      </c>
      <c r="B36" s="67">
        <f t="shared" si="0"/>
        <v>6090199</v>
      </c>
      <c r="C36" s="67">
        <v>99</v>
      </c>
      <c r="D36" s="89" t="s">
        <v>11195</v>
      </c>
      <c r="E36" s="89" t="s">
        <v>98</v>
      </c>
      <c r="F36" s="91">
        <v>1</v>
      </c>
      <c r="G36" s="57">
        <v>28</v>
      </c>
      <c r="H36" s="57">
        <v>3</v>
      </c>
      <c r="I36" s="57">
        <v>2019</v>
      </c>
      <c r="J36" s="57">
        <v>2</v>
      </c>
      <c r="L36" s="57">
        <v>0</v>
      </c>
      <c r="M36" s="57">
        <v>0</v>
      </c>
      <c r="O36" s="59" t="s">
        <v>7951</v>
      </c>
    </row>
    <row r="37" spans="1:15" s="57" customFormat="1" ht="15" x14ac:dyDescent="0.2">
      <c r="A37" s="67">
        <v>60911</v>
      </c>
      <c r="B37" s="67">
        <f t="shared" si="0"/>
        <v>6091199</v>
      </c>
      <c r="C37" s="67">
        <v>99</v>
      </c>
      <c r="D37" s="89" t="s">
        <v>11196</v>
      </c>
      <c r="E37" s="89" t="s">
        <v>599</v>
      </c>
      <c r="F37" s="91">
        <v>1</v>
      </c>
      <c r="G37" s="57">
        <v>14</v>
      </c>
      <c r="H37" s="57">
        <v>2</v>
      </c>
      <c r="I37" s="57">
        <v>2019</v>
      </c>
      <c r="J37" s="57">
        <v>2</v>
      </c>
      <c r="L37" s="57">
        <v>0</v>
      </c>
      <c r="M37" s="57">
        <v>0</v>
      </c>
      <c r="O37" s="59" t="s">
        <v>7953</v>
      </c>
    </row>
    <row r="38" spans="1:15" s="57" customFormat="1" ht="15" x14ac:dyDescent="0.2">
      <c r="A38" s="68">
        <v>60931</v>
      </c>
      <c r="B38" s="67">
        <f t="shared" si="0"/>
        <v>6093199</v>
      </c>
      <c r="C38" s="67">
        <v>99</v>
      </c>
      <c r="D38" s="89" t="s">
        <v>11197</v>
      </c>
      <c r="E38" s="89" t="s">
        <v>11198</v>
      </c>
      <c r="F38" s="91">
        <v>1</v>
      </c>
      <c r="G38" s="57">
        <v>14</v>
      </c>
      <c r="H38" s="57">
        <v>11</v>
      </c>
      <c r="I38" s="57">
        <v>2018</v>
      </c>
      <c r="J38" s="57">
        <v>2</v>
      </c>
      <c r="L38" s="57">
        <v>0</v>
      </c>
      <c r="M38" s="57">
        <v>0</v>
      </c>
      <c r="O38" s="59" t="s">
        <v>7955</v>
      </c>
    </row>
    <row r="39" spans="1:15" s="57" customFormat="1" ht="15" x14ac:dyDescent="0.2">
      <c r="A39" s="67">
        <v>60941</v>
      </c>
      <c r="B39" s="67">
        <f t="shared" si="0"/>
        <v>6094199</v>
      </c>
      <c r="C39" s="67">
        <v>99</v>
      </c>
      <c r="D39" s="89" t="s">
        <v>11199</v>
      </c>
      <c r="E39" s="89" t="s">
        <v>11200</v>
      </c>
      <c r="F39" s="91">
        <v>2</v>
      </c>
      <c r="G39" s="57">
        <v>13</v>
      </c>
      <c r="H39" s="57">
        <v>10</v>
      </c>
      <c r="I39" s="57">
        <v>2018</v>
      </c>
      <c r="J39" s="57">
        <v>2</v>
      </c>
      <c r="L39" s="57">
        <v>0</v>
      </c>
      <c r="M39" s="57">
        <v>0</v>
      </c>
      <c r="O39" s="59" t="s">
        <v>7957</v>
      </c>
    </row>
    <row r="40" spans="1:15" s="57" customFormat="1" ht="15" x14ac:dyDescent="0.2">
      <c r="A40" s="67">
        <v>60961</v>
      </c>
      <c r="B40" s="67">
        <f t="shared" si="0"/>
        <v>6096199</v>
      </c>
      <c r="C40" s="67">
        <v>99</v>
      </c>
      <c r="D40" s="89" t="s">
        <v>11201</v>
      </c>
      <c r="E40" s="89" t="s">
        <v>11202</v>
      </c>
      <c r="F40" s="91">
        <v>2</v>
      </c>
      <c r="G40" s="57">
        <v>3</v>
      </c>
      <c r="H40" s="57">
        <v>12</v>
      </c>
      <c r="I40" s="57">
        <v>2018</v>
      </c>
      <c r="J40" s="57">
        <v>2</v>
      </c>
      <c r="L40" s="57">
        <v>0</v>
      </c>
      <c r="M40" s="57">
        <v>0</v>
      </c>
      <c r="O40" s="59" t="s">
        <v>7959</v>
      </c>
    </row>
    <row r="41" spans="1:15" s="57" customFormat="1" ht="15" x14ac:dyDescent="0.2">
      <c r="A41" s="67">
        <v>60971</v>
      </c>
      <c r="B41" s="67">
        <f t="shared" si="0"/>
        <v>6097199</v>
      </c>
      <c r="C41" s="67">
        <v>99</v>
      </c>
      <c r="D41" s="89" t="s">
        <v>11203</v>
      </c>
      <c r="E41" s="89" t="s">
        <v>617</v>
      </c>
      <c r="F41" s="91">
        <v>2</v>
      </c>
      <c r="G41" s="57">
        <v>7</v>
      </c>
      <c r="H41" s="57">
        <v>10</v>
      </c>
      <c r="I41" s="57">
        <v>2018</v>
      </c>
      <c r="J41" s="57">
        <v>2</v>
      </c>
      <c r="L41" s="57">
        <v>0</v>
      </c>
      <c r="M41" s="57">
        <v>0</v>
      </c>
      <c r="O41" s="59" t="s">
        <v>7961</v>
      </c>
    </row>
    <row r="42" spans="1:15" s="57" customFormat="1" ht="15" x14ac:dyDescent="0.2">
      <c r="A42" s="68">
        <v>60981</v>
      </c>
      <c r="B42" s="67">
        <f t="shared" si="0"/>
        <v>6098199</v>
      </c>
      <c r="C42" s="67">
        <v>99</v>
      </c>
      <c r="D42" s="89" t="s">
        <v>11204</v>
      </c>
      <c r="E42" s="89" t="s">
        <v>32</v>
      </c>
      <c r="F42" s="91">
        <v>2</v>
      </c>
      <c r="G42" s="57">
        <v>13</v>
      </c>
      <c r="H42" s="57">
        <v>7</v>
      </c>
      <c r="I42" s="57">
        <v>2019</v>
      </c>
      <c r="J42" s="57">
        <v>2</v>
      </c>
      <c r="L42" s="57">
        <v>0</v>
      </c>
      <c r="M42" s="57">
        <v>0</v>
      </c>
      <c r="O42" s="59" t="s">
        <v>7963</v>
      </c>
    </row>
    <row r="43" spans="1:15" s="57" customFormat="1" ht="15" x14ac:dyDescent="0.2">
      <c r="A43" s="68">
        <v>60991</v>
      </c>
      <c r="B43" s="67">
        <f t="shared" si="0"/>
        <v>6099199</v>
      </c>
      <c r="C43" s="67">
        <v>99</v>
      </c>
      <c r="D43" s="89" t="s">
        <v>11186</v>
      </c>
      <c r="E43" s="89" t="s">
        <v>11186</v>
      </c>
      <c r="F43" s="91">
        <v>1</v>
      </c>
      <c r="G43" s="57">
        <v>99</v>
      </c>
      <c r="H43" s="57">
        <v>99</v>
      </c>
      <c r="I43" s="57">
        <v>9999</v>
      </c>
      <c r="J43" s="57">
        <v>2</v>
      </c>
      <c r="L43" s="57">
        <v>0</v>
      </c>
      <c r="M43" s="57">
        <v>0</v>
      </c>
      <c r="O43" s="59" t="s">
        <v>7965</v>
      </c>
    </row>
    <row r="44" spans="1:15" s="57" customFormat="1" ht="15" x14ac:dyDescent="0.2">
      <c r="A44" s="67">
        <v>61011</v>
      </c>
      <c r="B44" s="67">
        <f t="shared" si="0"/>
        <v>6101199</v>
      </c>
      <c r="C44" s="67">
        <v>99</v>
      </c>
      <c r="D44" s="89" t="s">
        <v>11205</v>
      </c>
      <c r="E44" s="89" t="s">
        <v>11206</v>
      </c>
      <c r="F44" s="91">
        <v>1</v>
      </c>
      <c r="G44" s="57">
        <v>18</v>
      </c>
      <c r="H44" s="57">
        <v>12</v>
      </c>
      <c r="I44" s="57">
        <v>2018</v>
      </c>
      <c r="J44" s="57">
        <v>2</v>
      </c>
      <c r="L44" s="57">
        <v>0</v>
      </c>
      <c r="M44" s="57">
        <v>0</v>
      </c>
      <c r="O44" s="59" t="s">
        <v>7968</v>
      </c>
    </row>
    <row r="45" spans="1:15" s="57" customFormat="1" ht="15" x14ac:dyDescent="0.2">
      <c r="A45" s="67">
        <v>61021</v>
      </c>
      <c r="B45" s="67">
        <f t="shared" si="0"/>
        <v>6102199</v>
      </c>
      <c r="C45" s="67">
        <v>99</v>
      </c>
      <c r="D45" s="89" t="s">
        <v>11207</v>
      </c>
      <c r="E45" s="89" t="s">
        <v>11208</v>
      </c>
      <c r="F45" s="91">
        <v>1</v>
      </c>
      <c r="G45" s="57">
        <v>22</v>
      </c>
      <c r="H45" s="57">
        <v>2</v>
      </c>
      <c r="I45" s="57">
        <v>2019</v>
      </c>
      <c r="J45" s="57">
        <v>2</v>
      </c>
      <c r="L45" s="57">
        <v>0</v>
      </c>
      <c r="M45" s="57">
        <v>0</v>
      </c>
      <c r="O45" s="59" t="s">
        <v>7970</v>
      </c>
    </row>
    <row r="46" spans="1:15" s="57" customFormat="1" ht="15" x14ac:dyDescent="0.2">
      <c r="A46" s="67">
        <v>61031</v>
      </c>
      <c r="B46" s="67">
        <f t="shared" si="0"/>
        <v>6103199</v>
      </c>
      <c r="C46" s="67">
        <v>99</v>
      </c>
      <c r="D46" s="89" t="s">
        <v>11209</v>
      </c>
      <c r="E46" s="89" t="s">
        <v>11210</v>
      </c>
      <c r="F46" s="91">
        <v>1</v>
      </c>
      <c r="G46" s="57">
        <v>29</v>
      </c>
      <c r="H46" s="57">
        <v>10</v>
      </c>
      <c r="I46" s="57">
        <v>2018</v>
      </c>
      <c r="J46" s="57">
        <v>2</v>
      </c>
      <c r="L46" s="57">
        <v>0</v>
      </c>
      <c r="M46" s="57">
        <v>0</v>
      </c>
      <c r="O46" s="59" t="s">
        <v>7972</v>
      </c>
    </row>
    <row r="47" spans="1:15" s="57" customFormat="1" ht="15" x14ac:dyDescent="0.2">
      <c r="A47" s="68">
        <v>61061</v>
      </c>
      <c r="B47" s="67">
        <f t="shared" si="0"/>
        <v>6106199</v>
      </c>
      <c r="C47" s="67">
        <v>99</v>
      </c>
      <c r="D47" s="89" t="s">
        <v>5795</v>
      </c>
      <c r="E47" s="89" t="s">
        <v>11211</v>
      </c>
      <c r="F47" s="91">
        <v>1</v>
      </c>
      <c r="G47" s="57">
        <v>31</v>
      </c>
      <c r="H47" s="57">
        <v>1</v>
      </c>
      <c r="I47" s="57">
        <v>2019</v>
      </c>
      <c r="J47" s="57">
        <v>2</v>
      </c>
      <c r="L47" s="57">
        <v>0</v>
      </c>
      <c r="M47" s="57">
        <v>0</v>
      </c>
      <c r="O47" s="59" t="s">
        <v>7976</v>
      </c>
    </row>
    <row r="48" spans="1:15" s="57" customFormat="1" ht="15" x14ac:dyDescent="0.2">
      <c r="A48" s="67">
        <v>61111</v>
      </c>
      <c r="B48" s="67">
        <f t="shared" si="0"/>
        <v>6111199</v>
      </c>
      <c r="C48" s="67">
        <v>99</v>
      </c>
      <c r="D48" s="89" t="s">
        <v>11212</v>
      </c>
      <c r="E48" s="89" t="s">
        <v>11213</v>
      </c>
      <c r="F48" s="91">
        <v>2</v>
      </c>
      <c r="G48" s="57">
        <v>4</v>
      </c>
      <c r="H48" s="57">
        <v>12</v>
      </c>
      <c r="I48" s="57">
        <v>2018</v>
      </c>
      <c r="J48" s="57">
        <v>2</v>
      </c>
      <c r="L48" s="57">
        <v>0</v>
      </c>
      <c r="M48" s="57">
        <v>0</v>
      </c>
      <c r="O48" s="59" t="s">
        <v>7983</v>
      </c>
    </row>
    <row r="49" spans="1:15" s="57" customFormat="1" ht="15" x14ac:dyDescent="0.2">
      <c r="A49" s="67">
        <v>61171</v>
      </c>
      <c r="B49" s="67">
        <f t="shared" si="0"/>
        <v>6117199</v>
      </c>
      <c r="C49" s="67">
        <v>99</v>
      </c>
      <c r="D49" s="89" t="s">
        <v>11214</v>
      </c>
      <c r="E49" s="89" t="s">
        <v>11215</v>
      </c>
      <c r="F49" s="91">
        <v>2</v>
      </c>
      <c r="G49" s="57">
        <v>13</v>
      </c>
      <c r="H49" s="57">
        <v>4</v>
      </c>
      <c r="I49" s="57">
        <v>2019</v>
      </c>
      <c r="J49" s="57">
        <v>2</v>
      </c>
      <c r="L49" s="57">
        <v>0</v>
      </c>
      <c r="M49" s="57">
        <v>0</v>
      </c>
      <c r="O49" s="59" t="s">
        <v>7991</v>
      </c>
    </row>
    <row r="50" spans="1:15" s="57" customFormat="1" ht="15" x14ac:dyDescent="0.2">
      <c r="A50" s="68">
        <v>61191</v>
      </c>
      <c r="B50" s="67">
        <f t="shared" si="0"/>
        <v>6119199</v>
      </c>
      <c r="C50" s="67">
        <v>99</v>
      </c>
      <c r="D50" s="89" t="s">
        <v>11216</v>
      </c>
      <c r="E50" s="89" t="s">
        <v>11217</v>
      </c>
      <c r="F50" s="91">
        <v>1</v>
      </c>
      <c r="G50" s="57">
        <v>24</v>
      </c>
      <c r="H50" s="57">
        <v>10</v>
      </c>
      <c r="I50" s="57">
        <v>2018</v>
      </c>
      <c r="J50" s="57">
        <v>2</v>
      </c>
      <c r="L50" s="57">
        <v>0</v>
      </c>
      <c r="M50" s="57">
        <v>0</v>
      </c>
      <c r="O50" s="59" t="s">
        <v>7995</v>
      </c>
    </row>
    <row r="51" spans="1:15" s="57" customFormat="1" ht="15" x14ac:dyDescent="0.2">
      <c r="A51" s="67">
        <v>61201</v>
      </c>
      <c r="B51" s="67">
        <f t="shared" si="0"/>
        <v>6120199</v>
      </c>
      <c r="C51" s="67">
        <v>99</v>
      </c>
      <c r="D51" s="89" t="s">
        <v>11218</v>
      </c>
      <c r="E51" s="89" t="s">
        <v>11219</v>
      </c>
      <c r="F51" s="91">
        <v>2</v>
      </c>
      <c r="G51" s="57">
        <v>17</v>
      </c>
      <c r="H51" s="57">
        <v>11</v>
      </c>
      <c r="I51" s="57">
        <v>2018</v>
      </c>
      <c r="J51" s="57">
        <v>2</v>
      </c>
      <c r="L51" s="57">
        <v>0</v>
      </c>
      <c r="M51" s="57">
        <v>0</v>
      </c>
      <c r="O51" s="59" t="s">
        <v>7997</v>
      </c>
    </row>
    <row r="52" spans="1:15" s="57" customFormat="1" ht="15" x14ac:dyDescent="0.2">
      <c r="A52" s="68">
        <v>61231</v>
      </c>
      <c r="B52" s="67">
        <f t="shared" si="0"/>
        <v>6123199</v>
      </c>
      <c r="C52" s="67">
        <v>99</v>
      </c>
      <c r="D52" s="89" t="s">
        <v>11186</v>
      </c>
      <c r="E52" s="89" t="s">
        <v>11186</v>
      </c>
      <c r="F52" s="91">
        <v>1</v>
      </c>
      <c r="G52" s="57">
        <v>99</v>
      </c>
      <c r="H52" s="57">
        <v>99</v>
      </c>
      <c r="I52" s="57">
        <v>9999</v>
      </c>
      <c r="J52" s="57">
        <v>2</v>
      </c>
      <c r="L52" s="57">
        <v>0</v>
      </c>
      <c r="M52" s="57">
        <v>0</v>
      </c>
      <c r="O52" s="59" t="s">
        <v>7999</v>
      </c>
    </row>
    <row r="53" spans="1:15" s="57" customFormat="1" ht="15" x14ac:dyDescent="0.2">
      <c r="A53" s="68">
        <v>61241</v>
      </c>
      <c r="B53" s="67">
        <f t="shared" si="0"/>
        <v>6124199</v>
      </c>
      <c r="C53" s="67">
        <v>99</v>
      </c>
      <c r="D53" s="89" t="s">
        <v>11186</v>
      </c>
      <c r="E53" s="89" t="s">
        <v>11186</v>
      </c>
      <c r="F53" s="91">
        <v>1</v>
      </c>
      <c r="G53" s="57">
        <v>99</v>
      </c>
      <c r="H53" s="57">
        <v>99</v>
      </c>
      <c r="I53" s="57">
        <v>9999</v>
      </c>
      <c r="J53" s="57">
        <v>2</v>
      </c>
      <c r="L53" s="57">
        <v>0</v>
      </c>
      <c r="M53" s="57">
        <v>0</v>
      </c>
      <c r="O53" s="59" t="s">
        <v>8001</v>
      </c>
    </row>
    <row r="54" spans="1:15" s="57" customFormat="1" ht="15" x14ac:dyDescent="0.2">
      <c r="A54" s="68">
        <v>61251</v>
      </c>
      <c r="B54" s="67">
        <f t="shared" si="0"/>
        <v>6125199</v>
      </c>
      <c r="C54" s="67">
        <v>99</v>
      </c>
      <c r="D54" s="89" t="s">
        <v>11220</v>
      </c>
      <c r="E54" s="89" t="s">
        <v>11221</v>
      </c>
      <c r="F54" s="91">
        <v>1</v>
      </c>
      <c r="G54" s="57">
        <v>28</v>
      </c>
      <c r="H54" s="57">
        <v>1</v>
      </c>
      <c r="I54" s="57">
        <v>2019</v>
      </c>
      <c r="J54" s="57">
        <v>2</v>
      </c>
      <c r="L54" s="57">
        <v>0</v>
      </c>
      <c r="M54" s="57">
        <v>0</v>
      </c>
      <c r="O54" s="59" t="s">
        <v>8002</v>
      </c>
    </row>
    <row r="55" spans="1:15" s="57" customFormat="1" ht="15" x14ac:dyDescent="0.2">
      <c r="A55" s="68">
        <v>360141</v>
      </c>
      <c r="B55" s="67">
        <f t="shared" si="0"/>
        <v>36014199</v>
      </c>
      <c r="C55" s="67">
        <v>99</v>
      </c>
      <c r="D55" s="89" t="s">
        <v>11222</v>
      </c>
      <c r="E55" s="89" t="s">
        <v>11223</v>
      </c>
      <c r="F55" s="91">
        <v>1</v>
      </c>
      <c r="G55" s="57">
        <v>17</v>
      </c>
      <c r="H55" s="57">
        <v>11</v>
      </c>
      <c r="I55" s="57">
        <v>2018</v>
      </c>
      <c r="J55" s="57">
        <v>2</v>
      </c>
      <c r="L55" s="57">
        <v>0</v>
      </c>
      <c r="M55" s="57">
        <v>0</v>
      </c>
      <c r="O55" s="59" t="s">
        <v>8028</v>
      </c>
    </row>
    <row r="56" spans="1:15" s="57" customFormat="1" ht="15" x14ac:dyDescent="0.2">
      <c r="A56" s="68">
        <v>360141</v>
      </c>
      <c r="B56" s="67">
        <f t="shared" si="0"/>
        <v>36014199</v>
      </c>
      <c r="C56" s="67">
        <v>99</v>
      </c>
      <c r="D56" s="89" t="s">
        <v>11224</v>
      </c>
      <c r="E56" s="89" t="s">
        <v>11225</v>
      </c>
      <c r="F56" s="91">
        <v>2</v>
      </c>
      <c r="G56" s="57">
        <v>17</v>
      </c>
      <c r="H56" s="57">
        <v>11</v>
      </c>
      <c r="I56" s="57">
        <v>2018</v>
      </c>
      <c r="J56" s="57">
        <v>2</v>
      </c>
      <c r="L56" s="57">
        <v>0</v>
      </c>
      <c r="M56" s="57">
        <v>0</v>
      </c>
      <c r="O56" s="59"/>
    </row>
    <row r="57" spans="1:15" s="57" customFormat="1" ht="15" x14ac:dyDescent="0.2">
      <c r="A57" s="68">
        <v>360151</v>
      </c>
      <c r="B57" s="67">
        <f t="shared" si="0"/>
        <v>36015199</v>
      </c>
      <c r="C57" s="67">
        <v>99</v>
      </c>
      <c r="D57" s="89" t="s">
        <v>11226</v>
      </c>
      <c r="E57" s="89" t="s">
        <v>11227</v>
      </c>
      <c r="F57" s="91">
        <v>1</v>
      </c>
      <c r="G57" s="57">
        <v>19</v>
      </c>
      <c r="H57" s="57">
        <v>12</v>
      </c>
      <c r="I57" s="57">
        <v>2018</v>
      </c>
      <c r="J57" s="57">
        <v>2</v>
      </c>
      <c r="L57" s="57">
        <v>0</v>
      </c>
      <c r="M57" s="57">
        <v>0</v>
      </c>
      <c r="O57" s="59" t="s">
        <v>8033</v>
      </c>
    </row>
    <row r="58" spans="1:15" s="57" customFormat="1" ht="15" x14ac:dyDescent="0.2">
      <c r="A58" s="68">
        <v>360161</v>
      </c>
      <c r="B58" s="67">
        <f t="shared" si="0"/>
        <v>36016199</v>
      </c>
      <c r="C58" s="67">
        <v>99</v>
      </c>
      <c r="D58" s="89" t="s">
        <v>11228</v>
      </c>
      <c r="E58" s="89" t="s">
        <v>11229</v>
      </c>
      <c r="F58" s="91">
        <v>2</v>
      </c>
      <c r="G58" s="57">
        <v>30</v>
      </c>
      <c r="H58" s="57">
        <v>12</v>
      </c>
      <c r="I58" s="57">
        <v>2018</v>
      </c>
      <c r="J58" s="57">
        <v>2</v>
      </c>
      <c r="L58" s="57">
        <v>0</v>
      </c>
      <c r="M58" s="57">
        <v>0</v>
      </c>
      <c r="O58" s="59" t="s">
        <v>8035</v>
      </c>
    </row>
    <row r="59" spans="1:15" s="57" customFormat="1" ht="15" x14ac:dyDescent="0.2">
      <c r="A59" s="68">
        <v>360171</v>
      </c>
      <c r="B59" s="67">
        <f t="shared" si="0"/>
        <v>36017199</v>
      </c>
      <c r="C59" s="67">
        <v>99</v>
      </c>
      <c r="D59" s="89" t="s">
        <v>11186</v>
      </c>
      <c r="E59" s="89" t="s">
        <v>11186</v>
      </c>
      <c r="F59" s="91">
        <v>1</v>
      </c>
      <c r="G59" s="57">
        <v>99</v>
      </c>
      <c r="H59" s="57">
        <v>99</v>
      </c>
      <c r="I59" s="57">
        <v>9999</v>
      </c>
      <c r="J59" s="57">
        <v>2</v>
      </c>
      <c r="L59" s="57">
        <v>0</v>
      </c>
      <c r="M59" s="57">
        <v>0</v>
      </c>
      <c r="O59" s="59" t="s">
        <v>8037</v>
      </c>
    </row>
    <row r="60" spans="1:15" s="57" customFormat="1" ht="15" x14ac:dyDescent="0.2">
      <c r="A60" s="68">
        <v>360181</v>
      </c>
      <c r="B60" s="67">
        <f t="shared" si="0"/>
        <v>36018199</v>
      </c>
      <c r="C60" s="67">
        <v>99</v>
      </c>
      <c r="D60" s="89" t="s">
        <v>11230</v>
      </c>
      <c r="E60" s="89" t="s">
        <v>11231</v>
      </c>
      <c r="F60" s="91">
        <v>1</v>
      </c>
      <c r="G60" s="57">
        <v>28</v>
      </c>
      <c r="H60" s="57">
        <v>12</v>
      </c>
      <c r="I60" s="57">
        <v>2018</v>
      </c>
      <c r="J60" s="57">
        <v>2</v>
      </c>
      <c r="L60" s="57">
        <v>0</v>
      </c>
      <c r="M60" s="57">
        <v>0</v>
      </c>
      <c r="O60" s="59" t="s">
        <v>8038</v>
      </c>
    </row>
    <row r="61" spans="1:15" s="57" customFormat="1" ht="15" x14ac:dyDescent="0.2">
      <c r="A61" s="68">
        <v>360191</v>
      </c>
      <c r="B61" s="67">
        <f t="shared" si="0"/>
        <v>36019199</v>
      </c>
      <c r="C61" s="67">
        <v>99</v>
      </c>
      <c r="D61" s="89" t="s">
        <v>11232</v>
      </c>
      <c r="E61" s="89" t="s">
        <v>11233</v>
      </c>
      <c r="F61" s="91">
        <v>2</v>
      </c>
      <c r="G61" s="57">
        <v>15</v>
      </c>
      <c r="H61" s="57">
        <v>11</v>
      </c>
      <c r="I61" s="57">
        <v>2018</v>
      </c>
      <c r="J61" s="57">
        <v>2</v>
      </c>
      <c r="L61" s="57">
        <v>0</v>
      </c>
      <c r="M61" s="57">
        <v>0</v>
      </c>
      <c r="O61" s="59" t="s">
        <v>8040</v>
      </c>
    </row>
    <row r="62" spans="1:15" s="57" customFormat="1" ht="15" x14ac:dyDescent="0.2">
      <c r="A62" s="68">
        <v>360201</v>
      </c>
      <c r="B62" s="67">
        <f t="shared" si="0"/>
        <v>36020199</v>
      </c>
      <c r="C62" s="67">
        <v>99</v>
      </c>
      <c r="D62" s="89" t="s">
        <v>11234</v>
      </c>
      <c r="E62" s="89" t="s">
        <v>871</v>
      </c>
      <c r="F62" s="91">
        <v>2</v>
      </c>
      <c r="G62" s="57">
        <v>7</v>
      </c>
      <c r="H62" s="57">
        <v>3</v>
      </c>
      <c r="I62" s="57">
        <v>2019</v>
      </c>
      <c r="J62" s="57">
        <v>2</v>
      </c>
      <c r="L62" s="57">
        <v>0</v>
      </c>
      <c r="M62" s="57">
        <v>0</v>
      </c>
      <c r="O62" s="59" t="s">
        <v>8042</v>
      </c>
    </row>
    <row r="63" spans="1:15" s="57" customFormat="1" ht="15" x14ac:dyDescent="0.2">
      <c r="A63" s="68">
        <v>360241</v>
      </c>
      <c r="B63" s="67">
        <f t="shared" si="0"/>
        <v>36024199</v>
      </c>
      <c r="C63" s="67">
        <v>99</v>
      </c>
      <c r="D63" s="89" t="s">
        <v>11235</v>
      </c>
      <c r="E63" s="89" t="s">
        <v>760</v>
      </c>
      <c r="F63" s="91">
        <v>2</v>
      </c>
      <c r="G63" s="57">
        <v>27</v>
      </c>
      <c r="H63" s="57">
        <v>3</v>
      </c>
      <c r="I63" s="57">
        <v>2018</v>
      </c>
      <c r="J63" s="57">
        <v>2</v>
      </c>
      <c r="L63" s="57">
        <v>0</v>
      </c>
      <c r="M63" s="57">
        <v>0</v>
      </c>
      <c r="O63" s="59" t="s">
        <v>8046</v>
      </c>
    </row>
    <row r="64" spans="1:15" s="57" customFormat="1" ht="15" x14ac:dyDescent="0.2">
      <c r="A64" s="68">
        <v>360251</v>
      </c>
      <c r="B64" s="67">
        <f t="shared" si="0"/>
        <v>36025199</v>
      </c>
      <c r="C64" s="67">
        <v>99</v>
      </c>
      <c r="D64" s="89" t="s">
        <v>11236</v>
      </c>
      <c r="E64" s="89" t="s">
        <v>11237</v>
      </c>
      <c r="F64" s="91">
        <v>2</v>
      </c>
      <c r="G64" s="57">
        <v>25</v>
      </c>
      <c r="H64" s="57">
        <v>12</v>
      </c>
      <c r="I64" s="57">
        <v>2018</v>
      </c>
      <c r="J64" s="57">
        <v>2</v>
      </c>
      <c r="L64" s="57">
        <v>0</v>
      </c>
      <c r="M64" s="57">
        <v>0</v>
      </c>
      <c r="O64" s="59" t="s">
        <v>8048</v>
      </c>
    </row>
    <row r="65" spans="1:15" s="57" customFormat="1" ht="15" x14ac:dyDescent="0.2">
      <c r="A65" s="68">
        <v>360261</v>
      </c>
      <c r="B65" s="67">
        <f t="shared" si="0"/>
        <v>36026199</v>
      </c>
      <c r="C65" s="67">
        <v>99</v>
      </c>
      <c r="D65" s="89" t="s">
        <v>11238</v>
      </c>
      <c r="E65" s="89" t="s">
        <v>11239</v>
      </c>
      <c r="F65" s="91">
        <v>1</v>
      </c>
      <c r="G65" s="57">
        <v>29</v>
      </c>
      <c r="H65" s="57">
        <v>11</v>
      </c>
      <c r="I65" s="57">
        <v>2018</v>
      </c>
      <c r="J65" s="57">
        <v>2</v>
      </c>
      <c r="L65" s="57">
        <v>0</v>
      </c>
      <c r="M65" s="57">
        <v>0</v>
      </c>
      <c r="O65" s="59" t="s">
        <v>8050</v>
      </c>
    </row>
    <row r="66" spans="1:15" s="57" customFormat="1" ht="15" x14ac:dyDescent="0.2">
      <c r="A66" s="68">
        <v>360281</v>
      </c>
      <c r="B66" s="67">
        <f t="shared" si="0"/>
        <v>36028199</v>
      </c>
      <c r="C66" s="67">
        <v>99</v>
      </c>
      <c r="D66" s="89" t="s">
        <v>11240</v>
      </c>
      <c r="E66" s="89" t="s">
        <v>11241</v>
      </c>
      <c r="F66" s="91">
        <v>2</v>
      </c>
      <c r="G66" s="57">
        <v>27</v>
      </c>
      <c r="H66" s="57">
        <v>4</v>
      </c>
      <c r="I66" s="57">
        <v>2019</v>
      </c>
      <c r="J66" s="57">
        <v>2</v>
      </c>
      <c r="L66" s="57">
        <v>0</v>
      </c>
      <c r="M66" s="57">
        <v>0</v>
      </c>
      <c r="O66" s="59" t="s">
        <v>8054</v>
      </c>
    </row>
    <row r="67" spans="1:15" s="57" customFormat="1" ht="15" x14ac:dyDescent="0.2">
      <c r="A67" s="68">
        <v>360301</v>
      </c>
      <c r="B67" s="67">
        <f t="shared" ref="B67:B130" si="1">(A67*100)+C67</f>
        <v>36030199</v>
      </c>
      <c r="C67" s="67">
        <v>99</v>
      </c>
      <c r="D67" s="89" t="s">
        <v>11242</v>
      </c>
      <c r="E67" s="89" t="s">
        <v>11243</v>
      </c>
      <c r="F67" s="91">
        <v>1</v>
      </c>
      <c r="G67" s="57">
        <v>24</v>
      </c>
      <c r="H67" s="57">
        <v>10</v>
      </c>
      <c r="I67" s="57">
        <v>2018</v>
      </c>
      <c r="J67" s="57">
        <v>2</v>
      </c>
      <c r="L67" s="57">
        <v>0</v>
      </c>
      <c r="M67" s="57">
        <v>0</v>
      </c>
      <c r="O67" s="59" t="s">
        <v>8058</v>
      </c>
    </row>
    <row r="68" spans="1:15" s="57" customFormat="1" ht="15" x14ac:dyDescent="0.2">
      <c r="A68" s="68">
        <v>360331</v>
      </c>
      <c r="B68" s="67">
        <f t="shared" si="1"/>
        <v>36033199</v>
      </c>
      <c r="C68" s="67">
        <v>99</v>
      </c>
      <c r="D68" s="89" t="s">
        <v>11244</v>
      </c>
      <c r="E68" s="89" t="s">
        <v>11245</v>
      </c>
      <c r="F68" s="91">
        <v>2</v>
      </c>
      <c r="G68" s="57">
        <v>21</v>
      </c>
      <c r="H68" s="57">
        <v>10</v>
      </c>
      <c r="I68" s="57">
        <v>2018</v>
      </c>
      <c r="J68" s="57">
        <v>2</v>
      </c>
      <c r="L68" s="57">
        <v>0</v>
      </c>
      <c r="M68" s="57">
        <v>0</v>
      </c>
      <c r="O68" s="59" t="s">
        <v>8064</v>
      </c>
    </row>
    <row r="69" spans="1:15" s="57" customFormat="1" ht="15" x14ac:dyDescent="0.2">
      <c r="A69" s="58">
        <v>611271</v>
      </c>
      <c r="B69" s="67">
        <f t="shared" si="1"/>
        <v>61127199</v>
      </c>
      <c r="C69" s="67">
        <v>99</v>
      </c>
      <c r="D69" s="89" t="s">
        <v>11246</v>
      </c>
      <c r="E69" s="89" t="s">
        <v>4294</v>
      </c>
      <c r="F69" s="91">
        <v>2</v>
      </c>
      <c r="G69" s="57">
        <v>18</v>
      </c>
      <c r="H69" s="57">
        <v>9</v>
      </c>
      <c r="I69" s="57">
        <v>2018</v>
      </c>
      <c r="J69" s="57">
        <v>2</v>
      </c>
      <c r="L69" s="57">
        <v>0</v>
      </c>
      <c r="M69" s="57">
        <v>0</v>
      </c>
      <c r="O69" s="59" t="s">
        <v>8074</v>
      </c>
    </row>
    <row r="70" spans="1:15" s="57" customFormat="1" ht="15" x14ac:dyDescent="0.2">
      <c r="A70" s="58">
        <v>611281</v>
      </c>
      <c r="B70" s="67">
        <f t="shared" si="1"/>
        <v>61128199</v>
      </c>
      <c r="C70" s="67">
        <v>99</v>
      </c>
      <c r="D70" s="89" t="s">
        <v>11247</v>
      </c>
      <c r="E70" s="89" t="s">
        <v>11248</v>
      </c>
      <c r="F70" s="91">
        <v>1</v>
      </c>
      <c r="G70" s="57">
        <v>27</v>
      </c>
      <c r="H70" s="57">
        <v>6</v>
      </c>
      <c r="I70" s="57">
        <v>2019</v>
      </c>
      <c r="J70" s="57">
        <v>2</v>
      </c>
      <c r="L70" s="57">
        <v>0</v>
      </c>
      <c r="M70" s="57">
        <v>0</v>
      </c>
      <c r="O70" s="59" t="s">
        <v>8077</v>
      </c>
    </row>
    <row r="71" spans="1:15" s="57" customFormat="1" ht="15" x14ac:dyDescent="0.2">
      <c r="A71" s="58">
        <v>611291</v>
      </c>
      <c r="B71" s="67">
        <f t="shared" si="1"/>
        <v>61129199</v>
      </c>
      <c r="C71" s="67">
        <v>99</v>
      </c>
      <c r="D71" s="89" t="s">
        <v>11249</v>
      </c>
      <c r="E71" s="89" t="s">
        <v>11250</v>
      </c>
      <c r="F71" s="91">
        <v>1</v>
      </c>
      <c r="G71" s="57">
        <v>11</v>
      </c>
      <c r="H71" s="57">
        <v>7</v>
      </c>
      <c r="I71" s="57">
        <v>2019</v>
      </c>
      <c r="J71" s="57">
        <v>2</v>
      </c>
      <c r="L71" s="57">
        <v>0</v>
      </c>
      <c r="M71" s="57">
        <v>0</v>
      </c>
      <c r="O71" s="59" t="s">
        <v>8079</v>
      </c>
    </row>
    <row r="72" spans="1:15" s="57" customFormat="1" ht="15" x14ac:dyDescent="0.2">
      <c r="A72" s="58">
        <v>611301</v>
      </c>
      <c r="B72" s="67">
        <f t="shared" si="1"/>
        <v>61130199</v>
      </c>
      <c r="C72" s="67">
        <v>99</v>
      </c>
      <c r="D72" s="89" t="s">
        <v>11251</v>
      </c>
      <c r="E72" s="89" t="s">
        <v>11252</v>
      </c>
      <c r="F72" s="91">
        <v>2</v>
      </c>
      <c r="G72" s="57">
        <v>4</v>
      </c>
      <c r="H72" s="57">
        <v>5</v>
      </c>
      <c r="I72" s="57">
        <v>2019</v>
      </c>
      <c r="J72" s="57">
        <v>2</v>
      </c>
      <c r="L72" s="57">
        <v>0</v>
      </c>
      <c r="M72" s="57">
        <v>0</v>
      </c>
      <c r="O72" s="59" t="s">
        <v>8081</v>
      </c>
    </row>
    <row r="73" spans="1:15" s="57" customFormat="1" ht="15" x14ac:dyDescent="0.2">
      <c r="A73" s="63">
        <v>1000081</v>
      </c>
      <c r="B73" s="67">
        <f t="shared" si="1"/>
        <v>100008199</v>
      </c>
      <c r="C73" s="67">
        <v>99</v>
      </c>
      <c r="D73" s="89" t="s">
        <v>11253</v>
      </c>
      <c r="E73" s="89" t="s">
        <v>11254</v>
      </c>
      <c r="F73" s="92">
        <v>2</v>
      </c>
      <c r="G73" s="57">
        <v>5</v>
      </c>
      <c r="H73" s="57">
        <v>12</v>
      </c>
      <c r="I73" s="57">
        <v>2018</v>
      </c>
      <c r="J73" s="57">
        <v>2</v>
      </c>
      <c r="L73" s="57">
        <v>0</v>
      </c>
      <c r="M73" s="57">
        <v>0</v>
      </c>
      <c r="O73" s="59" t="s">
        <v>8095</v>
      </c>
    </row>
    <row r="74" spans="1:15" s="57" customFormat="1" ht="15" x14ac:dyDescent="0.2">
      <c r="A74" s="63">
        <v>1000151</v>
      </c>
      <c r="B74" s="67">
        <f t="shared" si="1"/>
        <v>100015199</v>
      </c>
      <c r="C74" s="67">
        <v>99</v>
      </c>
      <c r="D74" s="89" t="s">
        <v>11255</v>
      </c>
      <c r="E74" s="89" t="s">
        <v>11256</v>
      </c>
      <c r="F74" s="92">
        <v>1</v>
      </c>
      <c r="G74" s="57">
        <v>4</v>
      </c>
      <c r="H74" s="57">
        <v>1</v>
      </c>
      <c r="I74" s="57">
        <v>2019</v>
      </c>
      <c r="J74" s="57">
        <v>2</v>
      </c>
      <c r="L74" s="57">
        <v>0</v>
      </c>
      <c r="M74" s="57">
        <v>0</v>
      </c>
      <c r="O74" s="59" t="s">
        <v>8103</v>
      </c>
    </row>
    <row r="75" spans="1:15" s="57" customFormat="1" ht="15" x14ac:dyDescent="0.2">
      <c r="A75" s="63">
        <v>1000161</v>
      </c>
      <c r="B75" s="67">
        <f t="shared" si="1"/>
        <v>100016199</v>
      </c>
      <c r="C75" s="67">
        <v>99</v>
      </c>
      <c r="D75" s="89" t="s">
        <v>11257</v>
      </c>
      <c r="E75" s="89" t="s">
        <v>11258</v>
      </c>
      <c r="F75" s="92">
        <v>1</v>
      </c>
      <c r="G75" s="57">
        <v>19</v>
      </c>
      <c r="H75" s="57">
        <v>11</v>
      </c>
      <c r="I75" s="57">
        <v>2018</v>
      </c>
      <c r="J75" s="57">
        <v>2</v>
      </c>
      <c r="L75" s="57">
        <v>0</v>
      </c>
      <c r="M75" s="57">
        <v>0</v>
      </c>
      <c r="O75" s="59" t="s">
        <v>8105</v>
      </c>
    </row>
    <row r="76" spans="1:15" s="57" customFormat="1" ht="15" x14ac:dyDescent="0.2">
      <c r="A76" s="63">
        <v>1000171</v>
      </c>
      <c r="B76" s="67">
        <f t="shared" si="1"/>
        <v>100017199</v>
      </c>
      <c r="C76" s="67">
        <v>99</v>
      </c>
      <c r="D76" s="89" t="s">
        <v>11259</v>
      </c>
      <c r="E76" s="89" t="s">
        <v>11260</v>
      </c>
      <c r="F76" s="92">
        <v>2</v>
      </c>
      <c r="G76" s="57">
        <v>25</v>
      </c>
      <c r="H76" s="57">
        <v>11</v>
      </c>
      <c r="I76" s="57">
        <v>2018</v>
      </c>
      <c r="J76" s="57">
        <v>2</v>
      </c>
      <c r="L76" s="57">
        <v>0</v>
      </c>
      <c r="M76" s="57">
        <v>0</v>
      </c>
      <c r="O76" s="59" t="s">
        <v>8107</v>
      </c>
    </row>
    <row r="77" spans="1:15" s="57" customFormat="1" ht="15" x14ac:dyDescent="0.2">
      <c r="A77" s="63">
        <v>1000251</v>
      </c>
      <c r="B77" s="67">
        <f t="shared" si="1"/>
        <v>100025199</v>
      </c>
      <c r="C77" s="67">
        <v>99</v>
      </c>
      <c r="D77" s="89" t="s">
        <v>11186</v>
      </c>
      <c r="E77" s="89" t="s">
        <v>11186</v>
      </c>
      <c r="F77" s="92">
        <v>1</v>
      </c>
      <c r="G77" s="57">
        <v>99</v>
      </c>
      <c r="H77" s="57">
        <v>99</v>
      </c>
      <c r="I77" s="57">
        <v>9999</v>
      </c>
      <c r="J77" s="57">
        <v>2</v>
      </c>
      <c r="L77" s="57">
        <v>0</v>
      </c>
      <c r="M77" s="57">
        <v>0</v>
      </c>
      <c r="O77" s="59" t="s">
        <v>8121</v>
      </c>
    </row>
    <row r="78" spans="1:15" s="57" customFormat="1" ht="15" x14ac:dyDescent="0.2">
      <c r="A78" s="63">
        <v>1000261</v>
      </c>
      <c r="B78" s="67">
        <f t="shared" si="1"/>
        <v>100026199</v>
      </c>
      <c r="C78" s="67">
        <v>99</v>
      </c>
      <c r="D78" s="89" t="s">
        <v>11261</v>
      </c>
      <c r="E78" s="89" t="s">
        <v>11262</v>
      </c>
      <c r="F78" s="92">
        <v>1</v>
      </c>
      <c r="G78" s="57">
        <v>13</v>
      </c>
      <c r="H78" s="57">
        <v>4</v>
      </c>
      <c r="I78" s="57">
        <v>2019</v>
      </c>
      <c r="J78" s="57">
        <v>2</v>
      </c>
      <c r="L78" s="57">
        <v>0</v>
      </c>
      <c r="M78" s="57">
        <v>0</v>
      </c>
      <c r="O78" s="59" t="s">
        <v>8122</v>
      </c>
    </row>
    <row r="79" spans="1:15" s="57" customFormat="1" ht="15" x14ac:dyDescent="0.2">
      <c r="A79" s="63">
        <v>1000291</v>
      </c>
      <c r="B79" s="67">
        <f t="shared" si="1"/>
        <v>100029199</v>
      </c>
      <c r="C79" s="67">
        <v>99</v>
      </c>
      <c r="D79" s="89" t="s">
        <v>11263</v>
      </c>
      <c r="E79" s="89" t="s">
        <v>11264</v>
      </c>
      <c r="F79" s="92">
        <v>2</v>
      </c>
      <c r="G79" s="57">
        <v>27</v>
      </c>
      <c r="H79" s="57">
        <v>11</v>
      </c>
      <c r="I79" s="57">
        <v>2018</v>
      </c>
      <c r="J79" s="57">
        <v>2</v>
      </c>
      <c r="L79" s="57">
        <v>0</v>
      </c>
      <c r="M79" s="57">
        <v>0</v>
      </c>
      <c r="O79" s="59" t="s">
        <v>8124</v>
      </c>
    </row>
    <row r="80" spans="1:15" s="57" customFormat="1" ht="15" x14ac:dyDescent="0.2">
      <c r="A80" s="63">
        <v>1000301</v>
      </c>
      <c r="B80" s="67">
        <f t="shared" si="1"/>
        <v>100030199</v>
      </c>
      <c r="C80" s="67">
        <v>99</v>
      </c>
      <c r="D80" s="89" t="s">
        <v>11265</v>
      </c>
      <c r="E80" s="89" t="s">
        <v>11266</v>
      </c>
      <c r="F80" s="92">
        <v>1</v>
      </c>
      <c r="G80" s="57">
        <v>30</v>
      </c>
      <c r="H80" s="57">
        <v>11</v>
      </c>
      <c r="I80" s="57">
        <v>2018</v>
      </c>
      <c r="J80" s="57">
        <v>2</v>
      </c>
      <c r="L80" s="57">
        <v>0</v>
      </c>
      <c r="M80" s="57">
        <v>0</v>
      </c>
      <c r="O80" s="59" t="s">
        <v>8126</v>
      </c>
    </row>
    <row r="81" spans="1:15" s="57" customFormat="1" ht="15" x14ac:dyDescent="0.2">
      <c r="A81" s="63">
        <v>1000351</v>
      </c>
      <c r="B81" s="67">
        <f t="shared" si="1"/>
        <v>100035199</v>
      </c>
      <c r="C81" s="67">
        <v>99</v>
      </c>
      <c r="D81" s="89" t="s">
        <v>11267</v>
      </c>
      <c r="E81" s="89" t="s">
        <v>11268</v>
      </c>
      <c r="F81" s="92">
        <v>1</v>
      </c>
      <c r="G81" s="57">
        <v>18</v>
      </c>
      <c r="H81" s="57">
        <v>12</v>
      </c>
      <c r="I81" s="57">
        <v>2018</v>
      </c>
      <c r="J81" s="57">
        <v>2</v>
      </c>
      <c r="L81" s="57">
        <v>0</v>
      </c>
      <c r="M81" s="57">
        <v>0</v>
      </c>
      <c r="O81" s="59" t="s">
        <v>8132</v>
      </c>
    </row>
    <row r="82" spans="1:15" s="57" customFormat="1" ht="15" x14ac:dyDescent="0.2">
      <c r="A82" s="63">
        <v>1000371</v>
      </c>
      <c r="B82" s="67">
        <f t="shared" si="1"/>
        <v>100037199</v>
      </c>
      <c r="C82" s="67">
        <v>99</v>
      </c>
      <c r="D82" s="89" t="s">
        <v>11269</v>
      </c>
      <c r="E82" s="89" t="s">
        <v>11270</v>
      </c>
      <c r="F82" s="92">
        <v>1</v>
      </c>
      <c r="G82" s="57">
        <v>13</v>
      </c>
      <c r="H82" s="57">
        <v>12</v>
      </c>
      <c r="I82" s="57">
        <v>2018</v>
      </c>
      <c r="J82" s="57">
        <v>2</v>
      </c>
      <c r="L82" s="57">
        <v>0</v>
      </c>
      <c r="M82" s="57">
        <v>0</v>
      </c>
      <c r="O82" s="59" t="s">
        <v>8134</v>
      </c>
    </row>
    <row r="83" spans="1:15" s="57" customFormat="1" ht="15" x14ac:dyDescent="0.2">
      <c r="A83" s="63">
        <v>1000491</v>
      </c>
      <c r="B83" s="67">
        <f t="shared" si="1"/>
        <v>100049199</v>
      </c>
      <c r="C83" s="67">
        <v>99</v>
      </c>
      <c r="D83" s="89" t="s">
        <v>11271</v>
      </c>
      <c r="E83" s="89" t="s">
        <v>11272</v>
      </c>
      <c r="F83" s="92">
        <v>2</v>
      </c>
      <c r="G83" s="57">
        <v>26</v>
      </c>
      <c r="H83" s="57">
        <v>1</v>
      </c>
      <c r="I83" s="57">
        <v>2019</v>
      </c>
      <c r="J83" s="57">
        <v>2</v>
      </c>
      <c r="L83" s="57">
        <v>0</v>
      </c>
      <c r="M83" s="57">
        <v>0</v>
      </c>
      <c r="O83" s="59" t="s">
        <v>8154</v>
      </c>
    </row>
    <row r="84" spans="1:15" s="57" customFormat="1" ht="15" x14ac:dyDescent="0.2">
      <c r="A84" s="63">
        <v>1000501</v>
      </c>
      <c r="B84" s="67">
        <f t="shared" si="1"/>
        <v>100050199</v>
      </c>
      <c r="C84" s="67">
        <v>99</v>
      </c>
      <c r="D84" s="89" t="s">
        <v>11273</v>
      </c>
      <c r="E84" s="89" t="s">
        <v>11274</v>
      </c>
      <c r="F84" s="92">
        <v>1</v>
      </c>
      <c r="G84" s="57">
        <v>18</v>
      </c>
      <c r="H84" s="57">
        <v>2</v>
      </c>
      <c r="I84" s="57">
        <v>2019</v>
      </c>
      <c r="J84" s="57">
        <v>2</v>
      </c>
      <c r="L84" s="57">
        <v>0</v>
      </c>
      <c r="M84" s="57">
        <v>0</v>
      </c>
      <c r="O84" s="59" t="s">
        <v>8156</v>
      </c>
    </row>
    <row r="85" spans="1:15" s="57" customFormat="1" ht="15" x14ac:dyDescent="0.2">
      <c r="A85" s="63">
        <v>1000511</v>
      </c>
      <c r="B85" s="67">
        <f t="shared" si="1"/>
        <v>100051199</v>
      </c>
      <c r="C85" s="67">
        <v>99</v>
      </c>
      <c r="D85" s="89" t="s">
        <v>11275</v>
      </c>
      <c r="E85" s="89" t="s">
        <v>11276</v>
      </c>
      <c r="F85" s="92">
        <v>2</v>
      </c>
      <c r="G85" s="57">
        <v>23</v>
      </c>
      <c r="H85" s="57">
        <v>2</v>
      </c>
      <c r="I85" s="57">
        <v>2019</v>
      </c>
      <c r="J85" s="57">
        <v>2</v>
      </c>
      <c r="L85" s="57">
        <v>0</v>
      </c>
      <c r="M85" s="57">
        <v>0</v>
      </c>
      <c r="O85" s="59" t="s">
        <v>8158</v>
      </c>
    </row>
    <row r="86" spans="1:15" s="57" customFormat="1" ht="15" x14ac:dyDescent="0.2">
      <c r="A86" s="63">
        <v>1000531</v>
      </c>
      <c r="B86" s="67">
        <f t="shared" si="1"/>
        <v>100053199</v>
      </c>
      <c r="C86" s="67">
        <v>99</v>
      </c>
      <c r="D86" s="89" t="s">
        <v>11277</v>
      </c>
      <c r="E86" s="89" t="s">
        <v>1195</v>
      </c>
      <c r="F86" s="92">
        <v>2</v>
      </c>
      <c r="G86" s="57">
        <v>18</v>
      </c>
      <c r="H86" s="57">
        <v>11</v>
      </c>
      <c r="I86" s="57">
        <v>2018</v>
      </c>
      <c r="J86" s="57">
        <v>2</v>
      </c>
      <c r="L86" s="57">
        <v>0</v>
      </c>
      <c r="M86" s="57">
        <v>0</v>
      </c>
      <c r="O86" s="59" t="s">
        <v>8162</v>
      </c>
    </row>
    <row r="87" spans="1:15" s="57" customFormat="1" ht="15" x14ac:dyDescent="0.2">
      <c r="A87" s="63">
        <v>1000551</v>
      </c>
      <c r="B87" s="67">
        <f t="shared" si="1"/>
        <v>100055199</v>
      </c>
      <c r="C87" s="67">
        <v>99</v>
      </c>
      <c r="D87" s="89" t="s">
        <v>11278</v>
      </c>
      <c r="E87" s="89" t="s">
        <v>1105</v>
      </c>
      <c r="F87" s="92">
        <v>1</v>
      </c>
      <c r="G87" s="57">
        <v>15</v>
      </c>
      <c r="H87" s="57">
        <v>3</v>
      </c>
      <c r="I87" s="57">
        <v>2019</v>
      </c>
      <c r="J87" s="57">
        <v>2</v>
      </c>
      <c r="L87" s="57">
        <v>0</v>
      </c>
      <c r="M87" s="57">
        <v>0</v>
      </c>
      <c r="O87" s="59" t="s">
        <v>8166</v>
      </c>
    </row>
    <row r="88" spans="1:15" s="57" customFormat="1" ht="15" x14ac:dyDescent="0.2">
      <c r="A88" s="63">
        <v>1000571</v>
      </c>
      <c r="B88" s="67">
        <f t="shared" si="1"/>
        <v>100057199</v>
      </c>
      <c r="C88" s="67">
        <v>99</v>
      </c>
      <c r="D88" s="89" t="s">
        <v>11279</v>
      </c>
      <c r="E88" s="89" t="s">
        <v>1116</v>
      </c>
      <c r="F88" s="92">
        <v>1</v>
      </c>
      <c r="G88" s="57">
        <v>18</v>
      </c>
      <c r="H88" s="57">
        <v>2</v>
      </c>
      <c r="I88" s="57">
        <v>2019</v>
      </c>
      <c r="J88" s="57">
        <v>2</v>
      </c>
      <c r="L88" s="57">
        <v>0</v>
      </c>
      <c r="M88" s="57">
        <v>0</v>
      </c>
      <c r="O88" s="59" t="s">
        <v>8169</v>
      </c>
    </row>
    <row r="89" spans="1:15" s="57" customFormat="1" ht="15" x14ac:dyDescent="0.2">
      <c r="A89" s="63">
        <v>1000581</v>
      </c>
      <c r="B89" s="67">
        <f t="shared" si="1"/>
        <v>100058199</v>
      </c>
      <c r="C89" s="67">
        <v>99</v>
      </c>
      <c r="D89" s="89" t="s">
        <v>11186</v>
      </c>
      <c r="E89" s="89" t="s">
        <v>11186</v>
      </c>
      <c r="F89" s="92">
        <v>1</v>
      </c>
      <c r="G89" s="57">
        <v>99</v>
      </c>
      <c r="H89" s="57">
        <v>99</v>
      </c>
      <c r="I89" s="57">
        <v>9999</v>
      </c>
      <c r="J89" s="57">
        <v>2</v>
      </c>
      <c r="L89" s="57">
        <v>0</v>
      </c>
      <c r="M89" s="57">
        <v>0</v>
      </c>
      <c r="O89" s="59" t="s">
        <v>8171</v>
      </c>
    </row>
    <row r="90" spans="1:15" s="57" customFormat="1" ht="15" x14ac:dyDescent="0.2">
      <c r="A90" s="63">
        <v>1000591</v>
      </c>
      <c r="B90" s="67">
        <f t="shared" si="1"/>
        <v>100059199</v>
      </c>
      <c r="C90" s="67">
        <v>99</v>
      </c>
      <c r="D90" s="89" t="s">
        <v>11280</v>
      </c>
      <c r="E90" s="89" t="s">
        <v>11281</v>
      </c>
      <c r="F90" s="92">
        <v>2</v>
      </c>
      <c r="G90" s="57">
        <v>27</v>
      </c>
      <c r="H90" s="57">
        <v>2</v>
      </c>
      <c r="I90" s="57">
        <v>2019</v>
      </c>
      <c r="J90" s="57">
        <v>2</v>
      </c>
      <c r="L90" s="57">
        <v>0</v>
      </c>
      <c r="M90" s="57">
        <v>0</v>
      </c>
      <c r="O90" s="59" t="s">
        <v>8172</v>
      </c>
    </row>
    <row r="91" spans="1:15" s="57" customFormat="1" ht="15" x14ac:dyDescent="0.2">
      <c r="A91" s="63">
        <v>1000731</v>
      </c>
      <c r="B91" s="67">
        <f t="shared" si="1"/>
        <v>100073199</v>
      </c>
      <c r="C91" s="67">
        <v>99</v>
      </c>
      <c r="D91" s="89" t="s">
        <v>11282</v>
      </c>
      <c r="E91" s="89" t="s">
        <v>11283</v>
      </c>
      <c r="F91" s="92">
        <v>2</v>
      </c>
      <c r="G91" s="57">
        <v>13</v>
      </c>
      <c r="H91" s="57">
        <v>3</v>
      </c>
      <c r="I91" s="57">
        <v>2019</v>
      </c>
      <c r="J91" s="57">
        <v>2</v>
      </c>
      <c r="L91" s="57">
        <v>0</v>
      </c>
      <c r="M91" s="57">
        <v>0</v>
      </c>
      <c r="O91" s="59" t="s">
        <v>8194</v>
      </c>
    </row>
    <row r="92" spans="1:15" s="57" customFormat="1" ht="15" x14ac:dyDescent="0.2">
      <c r="A92" s="63">
        <v>1000741</v>
      </c>
      <c r="B92" s="67">
        <f t="shared" si="1"/>
        <v>100074199</v>
      </c>
      <c r="C92" s="67">
        <v>99</v>
      </c>
      <c r="D92" s="89" t="s">
        <v>11284</v>
      </c>
      <c r="E92" s="89" t="s">
        <v>769</v>
      </c>
      <c r="F92" s="92">
        <v>1</v>
      </c>
      <c r="G92" s="57">
        <v>13</v>
      </c>
      <c r="H92" s="57">
        <v>1</v>
      </c>
      <c r="I92" s="57">
        <v>2019</v>
      </c>
      <c r="J92" s="57">
        <v>2</v>
      </c>
      <c r="L92" s="57">
        <v>0</v>
      </c>
      <c r="M92" s="57">
        <v>0</v>
      </c>
      <c r="O92" s="59" t="s">
        <v>8196</v>
      </c>
    </row>
    <row r="93" spans="1:15" s="57" customFormat="1" ht="15" x14ac:dyDescent="0.2">
      <c r="A93" s="63">
        <v>1000791</v>
      </c>
      <c r="B93" s="67">
        <f t="shared" si="1"/>
        <v>100079199</v>
      </c>
      <c r="C93" s="67">
        <v>99</v>
      </c>
      <c r="D93" s="89" t="s">
        <v>11285</v>
      </c>
      <c r="E93" s="89" t="s">
        <v>11286</v>
      </c>
      <c r="F93" s="92">
        <v>2</v>
      </c>
      <c r="G93" s="57">
        <v>14</v>
      </c>
      <c r="H93" s="57">
        <v>2</v>
      </c>
      <c r="I93" s="57">
        <v>2019</v>
      </c>
      <c r="J93" s="57">
        <v>2</v>
      </c>
      <c r="L93" s="57">
        <v>0</v>
      </c>
      <c r="M93" s="57">
        <v>0</v>
      </c>
      <c r="O93" s="59" t="s">
        <v>8206</v>
      </c>
    </row>
    <row r="94" spans="1:15" s="57" customFormat="1" ht="15" x14ac:dyDescent="0.2">
      <c r="A94" s="63">
        <v>1000801</v>
      </c>
      <c r="B94" s="67">
        <f t="shared" si="1"/>
        <v>100080199</v>
      </c>
      <c r="C94" s="67">
        <v>99</v>
      </c>
      <c r="D94" s="89" t="s">
        <v>11287</v>
      </c>
      <c r="E94" s="89" t="s">
        <v>11288</v>
      </c>
      <c r="F94" s="92">
        <v>1</v>
      </c>
      <c r="G94" s="57">
        <v>26</v>
      </c>
      <c r="H94" s="57">
        <v>2</v>
      </c>
      <c r="I94" s="57">
        <v>2019</v>
      </c>
      <c r="J94" s="57">
        <v>2</v>
      </c>
      <c r="L94" s="57">
        <v>0</v>
      </c>
      <c r="M94" s="57">
        <v>0</v>
      </c>
      <c r="O94" s="59" t="s">
        <v>8208</v>
      </c>
    </row>
    <row r="95" spans="1:15" s="57" customFormat="1" ht="15" x14ac:dyDescent="0.2">
      <c r="A95" s="63">
        <v>1000811</v>
      </c>
      <c r="B95" s="67">
        <f t="shared" si="1"/>
        <v>100081199</v>
      </c>
      <c r="C95" s="67">
        <v>99</v>
      </c>
      <c r="D95" s="89" t="s">
        <v>11289</v>
      </c>
      <c r="E95" s="89" t="s">
        <v>11290</v>
      </c>
      <c r="F95" s="92">
        <v>1</v>
      </c>
      <c r="G95" s="57">
        <v>1</v>
      </c>
      <c r="H95" s="57">
        <v>11</v>
      </c>
      <c r="I95" s="57">
        <v>2018</v>
      </c>
      <c r="J95" s="57">
        <v>2</v>
      </c>
      <c r="L95" s="57">
        <v>0</v>
      </c>
      <c r="M95" s="57">
        <v>0</v>
      </c>
      <c r="O95" s="59" t="s">
        <v>8210</v>
      </c>
    </row>
    <row r="96" spans="1:15" s="57" customFormat="1" ht="15" x14ac:dyDescent="0.2">
      <c r="A96" s="63">
        <v>1000821</v>
      </c>
      <c r="B96" s="67">
        <f t="shared" si="1"/>
        <v>100082199</v>
      </c>
      <c r="C96" s="67">
        <v>99</v>
      </c>
      <c r="D96" s="89" t="s">
        <v>11291</v>
      </c>
      <c r="E96" s="89" t="s">
        <v>1215</v>
      </c>
      <c r="F96" s="92">
        <v>1</v>
      </c>
      <c r="G96" s="57">
        <v>8</v>
      </c>
      <c r="H96" s="57">
        <v>3</v>
      </c>
      <c r="I96" s="57">
        <v>2019</v>
      </c>
      <c r="J96" s="57">
        <v>2</v>
      </c>
      <c r="L96" s="57">
        <v>0</v>
      </c>
      <c r="M96" s="57">
        <v>0</v>
      </c>
      <c r="O96" s="59" t="s">
        <v>8212</v>
      </c>
    </row>
    <row r="97" spans="1:15" s="57" customFormat="1" ht="15" x14ac:dyDescent="0.2">
      <c r="A97" s="63">
        <v>1000831</v>
      </c>
      <c r="B97" s="67">
        <f t="shared" si="1"/>
        <v>100083199</v>
      </c>
      <c r="C97" s="67">
        <v>99</v>
      </c>
      <c r="D97" s="89" t="s">
        <v>11292</v>
      </c>
      <c r="E97" s="89" t="s">
        <v>11293</v>
      </c>
      <c r="F97" s="92">
        <v>2</v>
      </c>
      <c r="G97" s="57">
        <v>11</v>
      </c>
      <c r="H97" s="57">
        <v>1</v>
      </c>
      <c r="I97" s="57">
        <v>2019</v>
      </c>
      <c r="J97" s="57">
        <v>2</v>
      </c>
      <c r="L97" s="57">
        <v>0</v>
      </c>
      <c r="M97" s="57">
        <v>0</v>
      </c>
      <c r="O97" s="59" t="s">
        <v>8214</v>
      </c>
    </row>
    <row r="98" spans="1:15" s="57" customFormat="1" ht="15" x14ac:dyDescent="0.2">
      <c r="A98" s="63">
        <v>1000851</v>
      </c>
      <c r="B98" s="67">
        <f t="shared" si="1"/>
        <v>100085199</v>
      </c>
      <c r="C98" s="67">
        <v>99</v>
      </c>
      <c r="D98" s="89" t="s">
        <v>11294</v>
      </c>
      <c r="E98" s="89" t="s">
        <v>11295</v>
      </c>
      <c r="F98" s="92">
        <v>2</v>
      </c>
      <c r="G98" s="57">
        <v>2</v>
      </c>
      <c r="H98" s="57">
        <v>12</v>
      </c>
      <c r="I98" s="57">
        <v>2018</v>
      </c>
      <c r="J98" s="57">
        <v>2</v>
      </c>
      <c r="L98" s="57">
        <v>0</v>
      </c>
      <c r="M98" s="57">
        <v>0</v>
      </c>
      <c r="O98" s="59" t="s">
        <v>8218</v>
      </c>
    </row>
    <row r="99" spans="1:15" s="57" customFormat="1" ht="15" x14ac:dyDescent="0.2">
      <c r="A99" s="63">
        <v>1000891</v>
      </c>
      <c r="B99" s="67">
        <f t="shared" si="1"/>
        <v>100089199</v>
      </c>
      <c r="C99" s="67">
        <v>99</v>
      </c>
      <c r="D99" s="89" t="s">
        <v>11296</v>
      </c>
      <c r="E99" s="89" t="s">
        <v>11297</v>
      </c>
      <c r="F99" s="92">
        <v>1</v>
      </c>
      <c r="G99" s="57">
        <v>12</v>
      </c>
      <c r="H99" s="57">
        <v>11</v>
      </c>
      <c r="I99" s="57">
        <v>2018</v>
      </c>
      <c r="J99" s="57">
        <v>2</v>
      </c>
      <c r="L99" s="57">
        <v>0</v>
      </c>
      <c r="M99" s="57">
        <v>0</v>
      </c>
      <c r="O99" s="59" t="s">
        <v>8220</v>
      </c>
    </row>
    <row r="100" spans="1:15" s="57" customFormat="1" ht="15" x14ac:dyDescent="0.2">
      <c r="A100" s="63">
        <v>1000911</v>
      </c>
      <c r="B100" s="67">
        <f t="shared" si="1"/>
        <v>100091199</v>
      </c>
      <c r="C100" s="67">
        <v>99</v>
      </c>
      <c r="D100" s="89" t="s">
        <v>11298</v>
      </c>
      <c r="E100" s="89" t="s">
        <v>11299</v>
      </c>
      <c r="F100" s="92">
        <v>1</v>
      </c>
      <c r="G100" s="57">
        <v>18</v>
      </c>
      <c r="H100" s="57">
        <v>8</v>
      </c>
      <c r="I100" s="57">
        <v>2018</v>
      </c>
      <c r="J100" s="57">
        <v>2</v>
      </c>
      <c r="L100" s="57">
        <v>0</v>
      </c>
      <c r="M100" s="57">
        <v>0</v>
      </c>
      <c r="O100" s="59" t="s">
        <v>8224</v>
      </c>
    </row>
    <row r="101" spans="1:15" s="57" customFormat="1" ht="15" x14ac:dyDescent="0.2">
      <c r="A101" s="63">
        <v>1000921</v>
      </c>
      <c r="B101" s="67">
        <f t="shared" si="1"/>
        <v>100092199</v>
      </c>
      <c r="C101" s="67">
        <v>99</v>
      </c>
      <c r="D101" s="89" t="s">
        <v>11300</v>
      </c>
      <c r="E101" s="89" t="s">
        <v>11301</v>
      </c>
      <c r="F101" s="92">
        <v>1</v>
      </c>
      <c r="G101" s="57">
        <v>17</v>
      </c>
      <c r="H101" s="57">
        <v>12</v>
      </c>
      <c r="I101" s="57">
        <v>2018</v>
      </c>
      <c r="J101" s="57">
        <v>2</v>
      </c>
      <c r="L101" s="57">
        <v>0</v>
      </c>
      <c r="M101" s="57">
        <v>0</v>
      </c>
      <c r="O101" s="59" t="s">
        <v>8226</v>
      </c>
    </row>
    <row r="102" spans="1:15" s="57" customFormat="1" ht="15" x14ac:dyDescent="0.2">
      <c r="A102" s="68">
        <v>1020051</v>
      </c>
      <c r="B102" s="67">
        <f t="shared" si="1"/>
        <v>102005199</v>
      </c>
      <c r="C102" s="67">
        <v>99</v>
      </c>
      <c r="D102" s="89" t="s">
        <v>11186</v>
      </c>
      <c r="E102" s="89" t="s">
        <v>11186</v>
      </c>
      <c r="F102" s="91">
        <v>1</v>
      </c>
      <c r="G102" s="57">
        <v>99</v>
      </c>
      <c r="H102" s="57">
        <v>99</v>
      </c>
      <c r="I102" s="57">
        <v>9999</v>
      </c>
      <c r="J102" s="57">
        <v>2</v>
      </c>
      <c r="L102" s="57">
        <v>0</v>
      </c>
      <c r="M102" s="57">
        <v>0</v>
      </c>
      <c r="O102" s="59" t="s">
        <v>8232</v>
      </c>
    </row>
    <row r="103" spans="1:15" s="57" customFormat="1" ht="15" x14ac:dyDescent="0.2">
      <c r="A103" s="67">
        <v>1020061</v>
      </c>
      <c r="B103" s="67">
        <f t="shared" si="1"/>
        <v>102006199</v>
      </c>
      <c r="C103" s="67">
        <v>99</v>
      </c>
      <c r="D103" s="89" t="s">
        <v>11302</v>
      </c>
      <c r="E103" s="89" t="s">
        <v>11303</v>
      </c>
      <c r="F103" s="91">
        <v>2</v>
      </c>
      <c r="G103" s="57">
        <v>9</v>
      </c>
      <c r="H103" s="57">
        <v>10</v>
      </c>
      <c r="I103" s="57">
        <v>2018</v>
      </c>
      <c r="J103" s="57">
        <v>2</v>
      </c>
      <c r="L103" s="57">
        <v>0</v>
      </c>
      <c r="M103" s="57">
        <v>0</v>
      </c>
      <c r="O103" s="59" t="s">
        <v>8233</v>
      </c>
    </row>
    <row r="104" spans="1:15" s="57" customFormat="1" ht="15" x14ac:dyDescent="0.2">
      <c r="A104" s="67">
        <v>1020071</v>
      </c>
      <c r="B104" s="67">
        <f t="shared" si="1"/>
        <v>102007199</v>
      </c>
      <c r="C104" s="67">
        <v>99</v>
      </c>
      <c r="D104" s="89" t="s">
        <v>11304</v>
      </c>
      <c r="E104" s="89" t="s">
        <v>1487</v>
      </c>
      <c r="F104" s="91">
        <v>2</v>
      </c>
      <c r="G104" s="57">
        <v>2</v>
      </c>
      <c r="H104" s="57">
        <v>1</v>
      </c>
      <c r="I104" s="57">
        <v>2019</v>
      </c>
      <c r="J104" s="57">
        <v>2</v>
      </c>
      <c r="L104" s="57">
        <v>0</v>
      </c>
      <c r="M104" s="57">
        <v>0</v>
      </c>
      <c r="O104" s="59" t="s">
        <v>8235</v>
      </c>
    </row>
    <row r="105" spans="1:15" s="57" customFormat="1" ht="15" x14ac:dyDescent="0.2">
      <c r="A105" s="67">
        <v>1020171</v>
      </c>
      <c r="B105" s="67">
        <f t="shared" si="1"/>
        <v>102017199</v>
      </c>
      <c r="C105" s="67">
        <v>99</v>
      </c>
      <c r="D105" s="89" t="s">
        <v>11305</v>
      </c>
      <c r="E105" s="89" t="s">
        <v>11306</v>
      </c>
      <c r="F105" s="91">
        <v>1</v>
      </c>
      <c r="G105" s="57">
        <v>11</v>
      </c>
      <c r="H105" s="57">
        <v>12</v>
      </c>
      <c r="I105" s="57">
        <v>2018</v>
      </c>
      <c r="J105" s="57">
        <v>2</v>
      </c>
      <c r="L105" s="57">
        <v>0</v>
      </c>
      <c r="M105" s="57">
        <v>0</v>
      </c>
      <c r="O105" s="59" t="s">
        <v>8245</v>
      </c>
    </row>
    <row r="106" spans="1:15" s="57" customFormat="1" ht="15" x14ac:dyDescent="0.2">
      <c r="A106" s="68">
        <v>1020181</v>
      </c>
      <c r="B106" s="67">
        <f t="shared" si="1"/>
        <v>102018199</v>
      </c>
      <c r="C106" s="67">
        <v>99</v>
      </c>
      <c r="D106" s="89" t="s">
        <v>11307</v>
      </c>
      <c r="E106" s="89" t="s">
        <v>11308</v>
      </c>
      <c r="F106" s="91">
        <v>2</v>
      </c>
      <c r="G106" s="57">
        <v>9</v>
      </c>
      <c r="H106" s="57">
        <v>11</v>
      </c>
      <c r="I106" s="57">
        <v>2018</v>
      </c>
      <c r="J106" s="57">
        <v>2</v>
      </c>
      <c r="L106" s="57">
        <v>0</v>
      </c>
      <c r="M106" s="57">
        <v>0</v>
      </c>
      <c r="O106" s="59" t="s">
        <v>8247</v>
      </c>
    </row>
    <row r="107" spans="1:15" s="57" customFormat="1" ht="15" x14ac:dyDescent="0.2">
      <c r="A107" s="67">
        <v>1020191</v>
      </c>
      <c r="B107" s="67">
        <f t="shared" si="1"/>
        <v>102019199</v>
      </c>
      <c r="C107" s="67">
        <v>99</v>
      </c>
      <c r="D107" s="89" t="s">
        <v>11309</v>
      </c>
      <c r="E107" s="89" t="s">
        <v>11310</v>
      </c>
      <c r="F107" s="91">
        <v>1</v>
      </c>
      <c r="G107" s="57">
        <v>25</v>
      </c>
      <c r="H107" s="57">
        <v>2</v>
      </c>
      <c r="I107" s="57">
        <v>2019</v>
      </c>
      <c r="J107" s="57">
        <v>2</v>
      </c>
      <c r="L107" s="57">
        <v>0</v>
      </c>
      <c r="M107" s="57">
        <v>0</v>
      </c>
      <c r="O107" s="59" t="s">
        <v>8249</v>
      </c>
    </row>
    <row r="108" spans="1:15" s="57" customFormat="1" ht="15" x14ac:dyDescent="0.2">
      <c r="A108" s="68">
        <v>1080111</v>
      </c>
      <c r="B108" s="67">
        <f t="shared" si="1"/>
        <v>108011199</v>
      </c>
      <c r="C108" s="67">
        <v>99</v>
      </c>
      <c r="D108" s="89" t="s">
        <v>11186</v>
      </c>
      <c r="E108" s="89" t="s">
        <v>11186</v>
      </c>
      <c r="F108" s="91">
        <v>1</v>
      </c>
      <c r="G108" s="57">
        <v>99</v>
      </c>
      <c r="H108" s="57">
        <v>99</v>
      </c>
      <c r="I108" s="57">
        <v>9999</v>
      </c>
      <c r="J108" s="57">
        <v>2</v>
      </c>
      <c r="L108" s="57">
        <v>0</v>
      </c>
      <c r="M108" s="57">
        <v>0</v>
      </c>
      <c r="O108" s="59" t="s">
        <v>8263</v>
      </c>
    </row>
    <row r="109" spans="1:15" s="57" customFormat="1" ht="15" x14ac:dyDescent="0.2">
      <c r="A109" s="68">
        <v>1080151</v>
      </c>
      <c r="B109" s="67">
        <f t="shared" si="1"/>
        <v>108015199</v>
      </c>
      <c r="C109" s="67">
        <v>99</v>
      </c>
      <c r="D109" s="89" t="s">
        <v>11311</v>
      </c>
      <c r="E109" s="89" t="s">
        <v>1455</v>
      </c>
      <c r="F109" s="91">
        <v>1</v>
      </c>
      <c r="G109" s="57">
        <v>17</v>
      </c>
      <c r="H109" s="57">
        <v>12</v>
      </c>
      <c r="I109" s="57">
        <v>2018</v>
      </c>
      <c r="J109" s="57">
        <v>2</v>
      </c>
      <c r="L109" s="57">
        <v>0</v>
      </c>
      <c r="M109" s="57">
        <v>0</v>
      </c>
      <c r="O109" s="59" t="s">
        <v>8266</v>
      </c>
    </row>
    <row r="110" spans="1:15" s="57" customFormat="1" ht="15" x14ac:dyDescent="0.2">
      <c r="A110" s="68">
        <v>1080201</v>
      </c>
      <c r="B110" s="67">
        <f t="shared" si="1"/>
        <v>108020199</v>
      </c>
      <c r="C110" s="67">
        <v>99</v>
      </c>
      <c r="D110" s="89" t="s">
        <v>11312</v>
      </c>
      <c r="E110" s="89" t="s">
        <v>11313</v>
      </c>
      <c r="F110" s="91">
        <v>1</v>
      </c>
      <c r="G110" s="57">
        <v>18</v>
      </c>
      <c r="H110" s="57">
        <v>11</v>
      </c>
      <c r="I110" s="57">
        <v>2018</v>
      </c>
      <c r="J110" s="57">
        <v>2</v>
      </c>
      <c r="L110" s="57">
        <v>0</v>
      </c>
      <c r="M110" s="57">
        <v>0</v>
      </c>
      <c r="O110" s="59" t="s">
        <v>8270</v>
      </c>
    </row>
    <row r="111" spans="1:15" s="57" customFormat="1" ht="15" x14ac:dyDescent="0.2">
      <c r="A111" s="68">
        <v>1080211</v>
      </c>
      <c r="B111" s="67">
        <f t="shared" si="1"/>
        <v>108021199</v>
      </c>
      <c r="C111" s="67">
        <v>99</v>
      </c>
      <c r="D111" s="89" t="s">
        <v>11314</v>
      </c>
      <c r="E111" s="89" t="s">
        <v>11315</v>
      </c>
      <c r="F111" s="91">
        <v>1</v>
      </c>
      <c r="G111" s="57">
        <v>2</v>
      </c>
      <c r="H111" s="57">
        <v>3</v>
      </c>
      <c r="I111" s="57">
        <v>2019</v>
      </c>
      <c r="J111" s="57">
        <v>2</v>
      </c>
      <c r="L111" s="57">
        <v>0</v>
      </c>
      <c r="M111" s="57">
        <v>0</v>
      </c>
      <c r="O111" s="59" t="s">
        <v>8272</v>
      </c>
    </row>
    <row r="112" spans="1:15" s="57" customFormat="1" ht="15" x14ac:dyDescent="0.2">
      <c r="A112" s="68">
        <v>1080241</v>
      </c>
      <c r="B112" s="67">
        <f t="shared" si="1"/>
        <v>108024199</v>
      </c>
      <c r="C112" s="67">
        <v>99</v>
      </c>
      <c r="D112" s="89" t="s">
        <v>11316</v>
      </c>
      <c r="E112" s="89" t="s">
        <v>11317</v>
      </c>
      <c r="F112" s="91">
        <v>2</v>
      </c>
      <c r="G112" s="57">
        <v>5</v>
      </c>
      <c r="H112" s="57">
        <v>1</v>
      </c>
      <c r="I112" s="57">
        <v>2019</v>
      </c>
      <c r="J112" s="57">
        <v>2</v>
      </c>
      <c r="L112" s="57">
        <v>0</v>
      </c>
      <c r="M112" s="57">
        <v>0</v>
      </c>
      <c r="O112" s="59" t="s">
        <v>8274</v>
      </c>
    </row>
    <row r="113" spans="1:15" s="57" customFormat="1" ht="15" x14ac:dyDescent="0.2">
      <c r="A113" s="63">
        <v>1090051</v>
      </c>
      <c r="B113" s="67">
        <f t="shared" si="1"/>
        <v>109005199</v>
      </c>
      <c r="C113" s="67">
        <v>99</v>
      </c>
      <c r="D113" s="89" t="s">
        <v>11318</v>
      </c>
      <c r="E113" s="89" t="s">
        <v>11319</v>
      </c>
      <c r="F113" s="92">
        <v>1</v>
      </c>
      <c r="G113" s="57">
        <v>1</v>
      </c>
      <c r="H113" s="57">
        <v>2</v>
      </c>
      <c r="I113" s="57">
        <v>2019</v>
      </c>
      <c r="J113" s="57">
        <v>2</v>
      </c>
      <c r="L113" s="57">
        <v>0</v>
      </c>
      <c r="M113" s="57">
        <v>0</v>
      </c>
      <c r="O113" s="59" t="s">
        <v>8285</v>
      </c>
    </row>
    <row r="114" spans="1:15" s="57" customFormat="1" ht="15" x14ac:dyDescent="0.2">
      <c r="A114" s="63">
        <v>1090081</v>
      </c>
      <c r="B114" s="67">
        <f t="shared" si="1"/>
        <v>109008199</v>
      </c>
      <c r="C114" s="67">
        <v>99</v>
      </c>
      <c r="D114" s="89" t="s">
        <v>11320</v>
      </c>
      <c r="E114" s="89" t="s">
        <v>11321</v>
      </c>
      <c r="F114" s="92">
        <v>2</v>
      </c>
      <c r="G114" s="57">
        <v>22</v>
      </c>
      <c r="H114" s="57">
        <v>11</v>
      </c>
      <c r="I114" s="57">
        <v>2018</v>
      </c>
      <c r="J114" s="57">
        <v>2</v>
      </c>
      <c r="L114" s="57">
        <v>0</v>
      </c>
      <c r="M114" s="57">
        <v>0</v>
      </c>
      <c r="O114" s="59" t="s">
        <v>8291</v>
      </c>
    </row>
    <row r="115" spans="1:15" s="57" customFormat="1" ht="15" x14ac:dyDescent="0.2">
      <c r="A115" s="63">
        <v>1090091</v>
      </c>
      <c r="B115" s="67">
        <f t="shared" si="1"/>
        <v>109009199</v>
      </c>
      <c r="C115" s="67">
        <v>99</v>
      </c>
      <c r="D115" s="89" t="s">
        <v>11322</v>
      </c>
      <c r="E115" s="89" t="s">
        <v>11323</v>
      </c>
      <c r="F115" s="92">
        <v>2</v>
      </c>
      <c r="G115" s="57">
        <v>3</v>
      </c>
      <c r="H115" s="57">
        <v>2</v>
      </c>
      <c r="I115" s="57">
        <v>2019</v>
      </c>
      <c r="J115" s="57">
        <v>2</v>
      </c>
      <c r="L115" s="57">
        <v>0</v>
      </c>
      <c r="M115" s="57">
        <v>0</v>
      </c>
      <c r="O115" s="59" t="s">
        <v>8293</v>
      </c>
    </row>
    <row r="116" spans="1:15" s="57" customFormat="1" ht="15" x14ac:dyDescent="0.2">
      <c r="A116" s="63">
        <v>1090141</v>
      </c>
      <c r="B116" s="67">
        <f t="shared" si="1"/>
        <v>109014199</v>
      </c>
      <c r="C116" s="67">
        <v>99</v>
      </c>
      <c r="D116" s="89" t="s">
        <v>11324</v>
      </c>
      <c r="E116" s="89" t="s">
        <v>11325</v>
      </c>
      <c r="F116" s="92">
        <v>1</v>
      </c>
      <c r="G116" s="57">
        <v>3</v>
      </c>
      <c r="H116" s="57">
        <v>12</v>
      </c>
      <c r="I116" s="57">
        <v>2018</v>
      </c>
      <c r="J116" s="57">
        <v>2</v>
      </c>
      <c r="L116" s="57">
        <v>0</v>
      </c>
      <c r="M116" s="57">
        <v>0</v>
      </c>
      <c r="O116" s="59" t="s">
        <v>8303</v>
      </c>
    </row>
    <row r="117" spans="1:15" s="57" customFormat="1" ht="15" x14ac:dyDescent="0.2">
      <c r="A117" s="63">
        <v>1090161</v>
      </c>
      <c r="B117" s="67">
        <f t="shared" si="1"/>
        <v>109016199</v>
      </c>
      <c r="C117" s="67">
        <v>99</v>
      </c>
      <c r="D117" s="89" t="s">
        <v>11326</v>
      </c>
      <c r="E117" s="89" t="s">
        <v>11327</v>
      </c>
      <c r="F117" s="92">
        <v>1</v>
      </c>
      <c r="G117" s="57">
        <v>5</v>
      </c>
      <c r="H117" s="57">
        <v>11</v>
      </c>
      <c r="I117" s="57">
        <v>2018</v>
      </c>
      <c r="J117" s="57">
        <v>2</v>
      </c>
      <c r="L117" s="57">
        <v>0</v>
      </c>
      <c r="M117" s="57">
        <v>0</v>
      </c>
      <c r="O117" s="59" t="s">
        <v>8307</v>
      </c>
    </row>
    <row r="118" spans="1:15" s="57" customFormat="1" ht="15" x14ac:dyDescent="0.2">
      <c r="A118" s="63">
        <v>1090301</v>
      </c>
      <c r="B118" s="67">
        <f t="shared" si="1"/>
        <v>109030199</v>
      </c>
      <c r="C118" s="67">
        <v>99</v>
      </c>
      <c r="D118" s="89" t="s">
        <v>11328</v>
      </c>
      <c r="E118" s="89" t="s">
        <v>11329</v>
      </c>
      <c r="F118" s="92">
        <v>1</v>
      </c>
      <c r="G118" s="57">
        <v>29</v>
      </c>
      <c r="H118" s="57">
        <v>3</v>
      </c>
      <c r="I118" s="57">
        <v>2019</v>
      </c>
      <c r="J118" s="57">
        <v>2</v>
      </c>
      <c r="L118" s="57">
        <v>0</v>
      </c>
      <c r="M118" s="57">
        <v>0</v>
      </c>
      <c r="O118" s="59" t="s">
        <v>8323</v>
      </c>
    </row>
    <row r="119" spans="1:15" s="57" customFormat="1" ht="15" x14ac:dyDescent="0.2">
      <c r="A119" s="63">
        <v>1090321</v>
      </c>
      <c r="B119" s="67">
        <f t="shared" si="1"/>
        <v>109032199</v>
      </c>
      <c r="C119" s="67">
        <v>99</v>
      </c>
      <c r="D119" s="89" t="s">
        <v>11330</v>
      </c>
      <c r="E119" s="89" t="s">
        <v>11331</v>
      </c>
      <c r="F119" s="92">
        <v>2</v>
      </c>
      <c r="G119" s="57">
        <v>14</v>
      </c>
      <c r="H119" s="57">
        <v>2</v>
      </c>
      <c r="I119" s="57">
        <v>2019</v>
      </c>
      <c r="J119" s="57">
        <v>2</v>
      </c>
      <c r="L119" s="57">
        <v>0</v>
      </c>
      <c r="M119" s="57">
        <v>0</v>
      </c>
      <c r="O119" s="59" t="s">
        <v>8327</v>
      </c>
    </row>
    <row r="120" spans="1:15" s="57" customFormat="1" ht="15" x14ac:dyDescent="0.2">
      <c r="A120" s="63">
        <v>1090331</v>
      </c>
      <c r="B120" s="67">
        <f t="shared" si="1"/>
        <v>109033199</v>
      </c>
      <c r="C120" s="67">
        <v>99</v>
      </c>
      <c r="D120" s="89" t="s">
        <v>11332</v>
      </c>
      <c r="E120" s="89" t="s">
        <v>11333</v>
      </c>
      <c r="F120" s="92">
        <v>1</v>
      </c>
      <c r="G120" s="57">
        <v>29</v>
      </c>
      <c r="H120" s="57">
        <v>1</v>
      </c>
      <c r="I120" s="57">
        <v>2019</v>
      </c>
      <c r="J120" s="57">
        <v>2</v>
      </c>
      <c r="L120" s="57">
        <v>0</v>
      </c>
      <c r="M120" s="57">
        <v>0</v>
      </c>
      <c r="O120" s="59" t="s">
        <v>8329</v>
      </c>
    </row>
    <row r="121" spans="1:15" s="57" customFormat="1" ht="15" x14ac:dyDescent="0.2">
      <c r="A121" s="67">
        <v>1170021</v>
      </c>
      <c r="B121" s="67">
        <f t="shared" si="1"/>
        <v>117002199</v>
      </c>
      <c r="C121" s="67">
        <v>99</v>
      </c>
      <c r="D121" s="89" t="s">
        <v>11334</v>
      </c>
      <c r="E121" s="89" t="s">
        <v>11335</v>
      </c>
      <c r="F121" s="91">
        <v>1</v>
      </c>
      <c r="G121" s="57">
        <v>27</v>
      </c>
      <c r="H121" s="57">
        <v>1</v>
      </c>
      <c r="I121" s="57">
        <v>2019</v>
      </c>
      <c r="J121" s="57">
        <v>2</v>
      </c>
      <c r="L121" s="57">
        <v>0</v>
      </c>
      <c r="M121" s="57">
        <v>0</v>
      </c>
      <c r="O121" s="59" t="s">
        <v>8334</v>
      </c>
    </row>
    <row r="122" spans="1:15" s="57" customFormat="1" ht="15" x14ac:dyDescent="0.2">
      <c r="A122" s="67">
        <v>1170071</v>
      </c>
      <c r="B122" s="67">
        <f t="shared" si="1"/>
        <v>117007199</v>
      </c>
      <c r="C122" s="67">
        <v>99</v>
      </c>
      <c r="D122" s="89" t="s">
        <v>11336</v>
      </c>
      <c r="E122" s="89" t="s">
        <v>11337</v>
      </c>
      <c r="F122" s="91">
        <v>2</v>
      </c>
      <c r="G122" s="57">
        <v>27</v>
      </c>
      <c r="H122" s="57">
        <v>1</v>
      </c>
      <c r="I122" s="57">
        <v>2019</v>
      </c>
      <c r="J122" s="57">
        <v>2</v>
      </c>
      <c r="L122" s="57">
        <v>0</v>
      </c>
      <c r="M122" s="57">
        <v>0</v>
      </c>
      <c r="O122" s="59" t="s">
        <v>8342</v>
      </c>
    </row>
    <row r="123" spans="1:15" s="57" customFormat="1" ht="15" x14ac:dyDescent="0.2">
      <c r="A123" s="67">
        <v>1170071</v>
      </c>
      <c r="B123" s="67">
        <f t="shared" si="1"/>
        <v>117007199</v>
      </c>
      <c r="C123" s="67">
        <v>99</v>
      </c>
      <c r="D123" s="89" t="s">
        <v>11338</v>
      </c>
      <c r="E123" s="89" t="s">
        <v>990</v>
      </c>
      <c r="F123" s="91">
        <v>2</v>
      </c>
      <c r="G123" s="57">
        <v>27</v>
      </c>
      <c r="H123" s="57">
        <v>1</v>
      </c>
      <c r="I123" s="57">
        <v>2019</v>
      </c>
      <c r="J123" s="57">
        <v>2</v>
      </c>
      <c r="L123" s="57">
        <v>0</v>
      </c>
      <c r="M123" s="57">
        <v>0</v>
      </c>
      <c r="O123" s="59"/>
    </row>
    <row r="124" spans="1:15" s="57" customFormat="1" ht="15" x14ac:dyDescent="0.2">
      <c r="A124" s="67">
        <v>1170091</v>
      </c>
      <c r="B124" s="67">
        <f t="shared" si="1"/>
        <v>117009199</v>
      </c>
      <c r="C124" s="67">
        <v>99</v>
      </c>
      <c r="D124" s="89" t="s">
        <v>11339</v>
      </c>
      <c r="E124" s="89" t="s">
        <v>1257</v>
      </c>
      <c r="F124" s="91">
        <v>1</v>
      </c>
      <c r="G124" s="57">
        <v>23</v>
      </c>
      <c r="H124" s="57">
        <v>10</v>
      </c>
      <c r="I124" s="57">
        <v>2018</v>
      </c>
      <c r="J124" s="57">
        <v>2</v>
      </c>
      <c r="L124" s="57">
        <v>0</v>
      </c>
      <c r="M124" s="57">
        <v>0</v>
      </c>
      <c r="O124" s="59" t="s">
        <v>8347</v>
      </c>
    </row>
    <row r="125" spans="1:15" s="57" customFormat="1" ht="15" x14ac:dyDescent="0.2">
      <c r="A125" s="67">
        <v>1170111</v>
      </c>
      <c r="B125" s="67">
        <f t="shared" si="1"/>
        <v>117011199</v>
      </c>
      <c r="C125" s="67">
        <v>99</v>
      </c>
      <c r="D125" s="89" t="s">
        <v>11340</v>
      </c>
      <c r="E125" s="89" t="s">
        <v>11341</v>
      </c>
      <c r="F125" s="91">
        <v>1</v>
      </c>
      <c r="G125" s="57">
        <v>7</v>
      </c>
      <c r="H125" s="57">
        <v>11</v>
      </c>
      <c r="I125" s="57">
        <v>2018</v>
      </c>
      <c r="J125" s="57">
        <v>2</v>
      </c>
      <c r="L125" s="57">
        <v>0</v>
      </c>
      <c r="M125" s="57">
        <v>0</v>
      </c>
      <c r="O125" s="59" t="s">
        <v>8351</v>
      </c>
    </row>
    <row r="126" spans="1:15" s="57" customFormat="1" ht="15" x14ac:dyDescent="0.2">
      <c r="A126" s="67">
        <v>1170161</v>
      </c>
      <c r="B126" s="67">
        <f t="shared" si="1"/>
        <v>117016199</v>
      </c>
      <c r="C126" s="67">
        <v>99</v>
      </c>
      <c r="D126" s="89" t="s">
        <v>11342</v>
      </c>
      <c r="E126" s="89" t="s">
        <v>1595</v>
      </c>
      <c r="F126" s="91">
        <v>1</v>
      </c>
      <c r="G126" s="57">
        <v>24</v>
      </c>
      <c r="H126" s="57">
        <v>1</v>
      </c>
      <c r="I126" s="57">
        <v>2019</v>
      </c>
      <c r="J126" s="57">
        <v>2</v>
      </c>
      <c r="L126" s="57">
        <v>0</v>
      </c>
      <c r="M126" s="57">
        <v>0</v>
      </c>
      <c r="O126" s="59" t="s">
        <v>8359</v>
      </c>
    </row>
    <row r="127" spans="1:15" s="57" customFormat="1" ht="15" x14ac:dyDescent="0.2">
      <c r="A127" s="67">
        <v>1170191</v>
      </c>
      <c r="B127" s="67">
        <f t="shared" si="1"/>
        <v>117019199</v>
      </c>
      <c r="C127" s="67">
        <v>99</v>
      </c>
      <c r="D127" s="89" t="s">
        <v>11343</v>
      </c>
      <c r="E127" s="89" t="s">
        <v>11344</v>
      </c>
      <c r="F127" s="91">
        <v>2</v>
      </c>
      <c r="G127" s="57">
        <v>30</v>
      </c>
      <c r="H127" s="57">
        <v>12</v>
      </c>
      <c r="I127" s="57">
        <v>2018</v>
      </c>
      <c r="J127" s="57">
        <v>2</v>
      </c>
      <c r="L127" s="57">
        <v>0</v>
      </c>
      <c r="M127" s="57">
        <v>0</v>
      </c>
      <c r="O127" s="59" t="s">
        <v>8365</v>
      </c>
    </row>
    <row r="128" spans="1:15" s="57" customFormat="1" ht="15" x14ac:dyDescent="0.2">
      <c r="A128" s="67">
        <v>1170221</v>
      </c>
      <c r="B128" s="67">
        <f t="shared" si="1"/>
        <v>117022199</v>
      </c>
      <c r="C128" s="67">
        <v>99</v>
      </c>
      <c r="D128" s="89" t="s">
        <v>11345</v>
      </c>
      <c r="E128" s="89" t="s">
        <v>11346</v>
      </c>
      <c r="F128" s="91">
        <v>1</v>
      </c>
      <c r="G128" s="57">
        <v>22</v>
      </c>
      <c r="H128" s="57">
        <v>2</v>
      </c>
      <c r="I128" s="57">
        <v>2019</v>
      </c>
      <c r="J128" s="57">
        <v>2</v>
      </c>
      <c r="L128" s="57">
        <v>0</v>
      </c>
      <c r="M128" s="57">
        <v>0</v>
      </c>
      <c r="O128" s="59" t="s">
        <v>8371</v>
      </c>
    </row>
    <row r="129" spans="1:15" s="57" customFormat="1" ht="15" x14ac:dyDescent="0.2">
      <c r="A129" s="67">
        <v>1170231</v>
      </c>
      <c r="B129" s="67">
        <f t="shared" si="1"/>
        <v>117023199</v>
      </c>
      <c r="C129" s="67">
        <v>99</v>
      </c>
      <c r="D129" s="89" t="s">
        <v>11347</v>
      </c>
      <c r="E129" s="89" t="s">
        <v>1630</v>
      </c>
      <c r="F129" s="91">
        <v>1</v>
      </c>
      <c r="G129" s="57">
        <v>15</v>
      </c>
      <c r="H129" s="57">
        <v>12</v>
      </c>
      <c r="I129" s="57">
        <v>2018</v>
      </c>
      <c r="J129" s="57">
        <v>2</v>
      </c>
      <c r="L129" s="57">
        <v>0</v>
      </c>
      <c r="M129" s="57">
        <v>0</v>
      </c>
      <c r="O129" s="59" t="s">
        <v>8373</v>
      </c>
    </row>
    <row r="130" spans="1:15" s="57" customFormat="1" ht="15" x14ac:dyDescent="0.2">
      <c r="A130" s="67">
        <v>1170241</v>
      </c>
      <c r="B130" s="67">
        <f t="shared" si="1"/>
        <v>117024199</v>
      </c>
      <c r="C130" s="67">
        <v>99</v>
      </c>
      <c r="D130" s="89" t="s">
        <v>11348</v>
      </c>
      <c r="E130" s="89" t="s">
        <v>11349</v>
      </c>
      <c r="F130" s="91">
        <v>1</v>
      </c>
      <c r="G130" s="57">
        <v>23</v>
      </c>
      <c r="H130" s="57">
        <v>3</v>
      </c>
      <c r="I130" s="57">
        <v>2019</v>
      </c>
      <c r="J130" s="57">
        <v>2</v>
      </c>
      <c r="L130" s="57">
        <v>0</v>
      </c>
      <c r="M130" s="57">
        <v>0</v>
      </c>
      <c r="O130" s="59" t="s">
        <v>8375</v>
      </c>
    </row>
    <row r="131" spans="1:15" s="57" customFormat="1" ht="15" x14ac:dyDescent="0.2">
      <c r="A131" s="67">
        <v>1170251</v>
      </c>
      <c r="B131" s="67">
        <f t="shared" ref="B131:B194" si="2">(A131*100)+C131</f>
        <v>117025199</v>
      </c>
      <c r="C131" s="67">
        <v>99</v>
      </c>
      <c r="D131" s="89" t="s">
        <v>11350</v>
      </c>
      <c r="E131" s="89" t="s">
        <v>11351</v>
      </c>
      <c r="F131" s="91">
        <v>1</v>
      </c>
      <c r="G131" s="57">
        <v>20</v>
      </c>
      <c r="H131" s="57">
        <v>5</v>
      </c>
      <c r="I131" s="57">
        <v>2019</v>
      </c>
      <c r="J131" s="57">
        <v>2</v>
      </c>
      <c r="L131" s="57">
        <v>0</v>
      </c>
      <c r="M131" s="57">
        <v>0</v>
      </c>
      <c r="O131" s="59" t="s">
        <v>8377</v>
      </c>
    </row>
    <row r="132" spans="1:15" s="57" customFormat="1" ht="15" x14ac:dyDescent="0.2">
      <c r="A132" s="58">
        <v>1170271</v>
      </c>
      <c r="B132" s="67">
        <f t="shared" si="2"/>
        <v>117027199</v>
      </c>
      <c r="C132" s="67">
        <v>99</v>
      </c>
      <c r="D132" s="89" t="s">
        <v>11352</v>
      </c>
      <c r="E132" s="89" t="s">
        <v>11353</v>
      </c>
      <c r="F132" s="91">
        <v>2</v>
      </c>
      <c r="G132" s="57">
        <v>16</v>
      </c>
      <c r="H132" s="57">
        <v>7</v>
      </c>
      <c r="I132" s="57">
        <v>2018</v>
      </c>
      <c r="J132" s="57">
        <v>2</v>
      </c>
      <c r="L132" s="57">
        <v>0</v>
      </c>
      <c r="M132" s="57">
        <v>0</v>
      </c>
      <c r="O132" s="59" t="s">
        <v>8381</v>
      </c>
    </row>
    <row r="133" spans="1:15" s="57" customFormat="1" ht="15" x14ac:dyDescent="0.2">
      <c r="A133" s="68">
        <v>1230121</v>
      </c>
      <c r="B133" s="67">
        <f t="shared" si="2"/>
        <v>123012199</v>
      </c>
      <c r="C133" s="67">
        <v>99</v>
      </c>
      <c r="D133" s="89" t="s">
        <v>11354</v>
      </c>
      <c r="E133" s="89" t="s">
        <v>11355</v>
      </c>
      <c r="F133" s="91">
        <v>2</v>
      </c>
      <c r="G133" s="57">
        <v>9</v>
      </c>
      <c r="H133" s="57">
        <v>2</v>
      </c>
      <c r="I133" s="57">
        <v>2019</v>
      </c>
      <c r="J133" s="57">
        <v>2</v>
      </c>
      <c r="L133" s="57">
        <v>0</v>
      </c>
      <c r="M133" s="57">
        <v>0</v>
      </c>
      <c r="O133" s="59" t="s">
        <v>8399</v>
      </c>
    </row>
    <row r="134" spans="1:15" s="57" customFormat="1" ht="15" x14ac:dyDescent="0.2">
      <c r="A134" s="68">
        <v>1230151</v>
      </c>
      <c r="B134" s="67">
        <f t="shared" si="2"/>
        <v>123015199</v>
      </c>
      <c r="C134" s="67">
        <v>99</v>
      </c>
      <c r="D134" s="89" t="s">
        <v>11186</v>
      </c>
      <c r="E134" s="89" t="s">
        <v>11186</v>
      </c>
      <c r="F134" s="91">
        <v>1</v>
      </c>
      <c r="G134" s="57">
        <v>99</v>
      </c>
      <c r="H134" s="57">
        <v>99</v>
      </c>
      <c r="I134" s="57">
        <v>9999</v>
      </c>
      <c r="J134" s="57">
        <v>2</v>
      </c>
      <c r="L134" s="57">
        <v>0</v>
      </c>
      <c r="M134" s="57">
        <v>0</v>
      </c>
      <c r="O134" s="59" t="s">
        <v>8403</v>
      </c>
    </row>
    <row r="135" spans="1:15" s="57" customFormat="1" ht="15" x14ac:dyDescent="0.2">
      <c r="A135" s="67">
        <v>1230171</v>
      </c>
      <c r="B135" s="67">
        <f t="shared" si="2"/>
        <v>123017199</v>
      </c>
      <c r="C135" s="67">
        <v>99</v>
      </c>
      <c r="D135" s="89" t="s">
        <v>11356</v>
      </c>
      <c r="E135" s="89" t="s">
        <v>11357</v>
      </c>
      <c r="F135" s="91">
        <v>2</v>
      </c>
      <c r="G135" s="57">
        <v>11</v>
      </c>
      <c r="H135" s="57">
        <v>12</v>
      </c>
      <c r="I135" s="57">
        <v>2018</v>
      </c>
      <c r="J135" s="57">
        <v>2</v>
      </c>
      <c r="L135" s="57">
        <v>0</v>
      </c>
      <c r="M135" s="57">
        <v>0</v>
      </c>
      <c r="O135" s="59" t="s">
        <v>8404</v>
      </c>
    </row>
    <row r="136" spans="1:15" s="57" customFormat="1" ht="15" x14ac:dyDescent="0.2">
      <c r="A136" s="67">
        <v>1230181</v>
      </c>
      <c r="B136" s="67">
        <f t="shared" si="2"/>
        <v>123018199</v>
      </c>
      <c r="C136" s="67">
        <v>99</v>
      </c>
      <c r="D136" s="89" t="s">
        <v>11358</v>
      </c>
      <c r="E136" s="89" t="s">
        <v>11359</v>
      </c>
      <c r="F136" s="91">
        <v>2</v>
      </c>
      <c r="G136" s="57">
        <v>29</v>
      </c>
      <c r="H136" s="57">
        <v>11</v>
      </c>
      <c r="I136" s="57">
        <v>2018</v>
      </c>
      <c r="J136" s="57">
        <v>2</v>
      </c>
      <c r="L136" s="57">
        <v>0</v>
      </c>
      <c r="M136" s="57">
        <v>0</v>
      </c>
      <c r="O136" s="59" t="s">
        <v>8406</v>
      </c>
    </row>
    <row r="137" spans="1:15" s="57" customFormat="1" ht="15" x14ac:dyDescent="0.2">
      <c r="A137" s="67">
        <v>1230221</v>
      </c>
      <c r="B137" s="67">
        <f t="shared" si="2"/>
        <v>123022199</v>
      </c>
      <c r="C137" s="67">
        <v>99</v>
      </c>
      <c r="D137" s="89" t="s">
        <v>11360</v>
      </c>
      <c r="E137" s="89" t="s">
        <v>11361</v>
      </c>
      <c r="F137" s="91">
        <v>1</v>
      </c>
      <c r="G137" s="57">
        <v>10</v>
      </c>
      <c r="H137" s="57">
        <v>3</v>
      </c>
      <c r="I137" s="57">
        <v>2019</v>
      </c>
      <c r="J137" s="57">
        <v>2</v>
      </c>
      <c r="L137" s="57">
        <v>0</v>
      </c>
      <c r="M137" s="57">
        <v>0</v>
      </c>
      <c r="O137" s="59" t="s">
        <v>8412</v>
      </c>
    </row>
    <row r="138" spans="1:15" s="57" customFormat="1" ht="15" x14ac:dyDescent="0.2">
      <c r="A138" s="67">
        <v>1230241</v>
      </c>
      <c r="B138" s="67">
        <f t="shared" si="2"/>
        <v>123024199</v>
      </c>
      <c r="C138" s="67">
        <v>99</v>
      </c>
      <c r="D138" s="89" t="s">
        <v>11362</v>
      </c>
      <c r="E138" s="89" t="s">
        <v>110</v>
      </c>
      <c r="F138" s="91">
        <v>1</v>
      </c>
      <c r="G138" s="57">
        <v>26</v>
      </c>
      <c r="H138" s="57">
        <v>10</v>
      </c>
      <c r="I138" s="57">
        <v>2018</v>
      </c>
      <c r="J138" s="57">
        <v>2</v>
      </c>
      <c r="L138" s="57">
        <v>0</v>
      </c>
      <c r="M138" s="57">
        <v>0</v>
      </c>
      <c r="O138" s="59" t="s">
        <v>8416</v>
      </c>
    </row>
    <row r="139" spans="1:15" s="57" customFormat="1" ht="15" x14ac:dyDescent="0.2">
      <c r="A139" s="58">
        <v>1230251</v>
      </c>
      <c r="B139" s="67">
        <f t="shared" si="2"/>
        <v>123025199</v>
      </c>
      <c r="C139" s="67">
        <v>99</v>
      </c>
      <c r="D139" s="89" t="s">
        <v>11363</v>
      </c>
      <c r="E139" s="89" t="s">
        <v>11364</v>
      </c>
      <c r="F139" s="91">
        <v>2</v>
      </c>
      <c r="G139" s="57">
        <v>2</v>
      </c>
      <c r="H139" s="57">
        <v>8</v>
      </c>
      <c r="I139" s="57">
        <v>2019</v>
      </c>
      <c r="J139" s="57">
        <v>2</v>
      </c>
      <c r="L139" s="57">
        <v>0</v>
      </c>
      <c r="M139" s="57">
        <v>0</v>
      </c>
      <c r="O139" s="59" t="s">
        <v>8418</v>
      </c>
    </row>
    <row r="140" spans="1:15" s="57" customFormat="1" ht="15" x14ac:dyDescent="0.2">
      <c r="A140" s="58">
        <v>1230261</v>
      </c>
      <c r="B140" s="67">
        <f t="shared" si="2"/>
        <v>123026199</v>
      </c>
      <c r="C140" s="67">
        <v>99</v>
      </c>
      <c r="D140" s="89" t="s">
        <v>11365</v>
      </c>
      <c r="E140" s="89" t="s">
        <v>11366</v>
      </c>
      <c r="F140" s="91">
        <v>2</v>
      </c>
      <c r="G140" s="57">
        <v>18</v>
      </c>
      <c r="H140" s="57">
        <v>8</v>
      </c>
      <c r="I140" s="57">
        <v>2019</v>
      </c>
      <c r="J140" s="57">
        <v>2</v>
      </c>
      <c r="L140" s="57">
        <v>0</v>
      </c>
      <c r="M140" s="57">
        <v>0</v>
      </c>
      <c r="O140" s="59" t="s">
        <v>8420</v>
      </c>
    </row>
    <row r="141" spans="1:15" s="57" customFormat="1" ht="15" x14ac:dyDescent="0.2">
      <c r="A141" s="58">
        <v>1230271</v>
      </c>
      <c r="B141" s="67">
        <f t="shared" si="2"/>
        <v>123027199</v>
      </c>
      <c r="C141" s="67">
        <v>99</v>
      </c>
      <c r="D141" s="89" t="s">
        <v>11367</v>
      </c>
      <c r="E141" s="89" t="s">
        <v>11368</v>
      </c>
      <c r="F141" s="91">
        <v>1</v>
      </c>
      <c r="G141" s="57">
        <v>27</v>
      </c>
      <c r="H141" s="57">
        <v>10</v>
      </c>
      <c r="I141" s="57">
        <v>2019</v>
      </c>
      <c r="J141" s="57">
        <v>2</v>
      </c>
      <c r="L141" s="57">
        <v>0</v>
      </c>
      <c r="M141" s="57">
        <v>0</v>
      </c>
      <c r="O141" s="59" t="s">
        <v>8422</v>
      </c>
    </row>
    <row r="142" spans="1:15" s="57" customFormat="1" ht="15" x14ac:dyDescent="0.2">
      <c r="A142" s="58">
        <v>1230281</v>
      </c>
      <c r="B142" s="67">
        <f t="shared" si="2"/>
        <v>123028199</v>
      </c>
      <c r="C142" s="67">
        <v>99</v>
      </c>
      <c r="D142" s="89" t="s">
        <v>11369</v>
      </c>
      <c r="E142" s="89" t="s">
        <v>11370</v>
      </c>
      <c r="F142" s="91">
        <v>1</v>
      </c>
      <c r="G142" s="57">
        <v>1</v>
      </c>
      <c r="H142" s="57">
        <v>10</v>
      </c>
      <c r="I142" s="57">
        <v>2018</v>
      </c>
      <c r="J142" s="57">
        <v>2</v>
      </c>
      <c r="L142" s="57">
        <v>0</v>
      </c>
      <c r="M142" s="57">
        <v>0</v>
      </c>
      <c r="O142" s="59" t="s">
        <v>8424</v>
      </c>
    </row>
    <row r="143" spans="1:15" s="57" customFormat="1" ht="15" x14ac:dyDescent="0.2">
      <c r="A143" s="58">
        <v>1230291</v>
      </c>
      <c r="B143" s="67">
        <f t="shared" si="2"/>
        <v>123029199</v>
      </c>
      <c r="C143" s="67">
        <v>99</v>
      </c>
      <c r="D143" s="89" t="s">
        <v>11371</v>
      </c>
      <c r="E143" s="89" t="s">
        <v>11372</v>
      </c>
      <c r="F143" s="91">
        <v>1</v>
      </c>
      <c r="G143" s="57">
        <v>21</v>
      </c>
      <c r="H143" s="57">
        <v>10</v>
      </c>
      <c r="I143" s="57">
        <v>2019</v>
      </c>
      <c r="J143" s="57">
        <v>2</v>
      </c>
      <c r="L143" s="57">
        <v>0</v>
      </c>
      <c r="M143" s="57">
        <v>0</v>
      </c>
      <c r="O143" s="59" t="s">
        <v>8426</v>
      </c>
    </row>
    <row r="144" spans="1:15" s="57" customFormat="1" ht="15" x14ac:dyDescent="0.2">
      <c r="A144" s="63">
        <v>1270011</v>
      </c>
      <c r="B144" s="67">
        <f t="shared" si="2"/>
        <v>127001199</v>
      </c>
      <c r="C144" s="67">
        <v>99</v>
      </c>
      <c r="D144" s="89" t="s">
        <v>11373</v>
      </c>
      <c r="E144" s="89" t="s">
        <v>11374</v>
      </c>
      <c r="F144" s="92">
        <v>1</v>
      </c>
      <c r="G144" s="57">
        <v>12</v>
      </c>
      <c r="H144" s="57">
        <v>2</v>
      </c>
      <c r="I144" s="57">
        <v>2019</v>
      </c>
      <c r="J144" s="57">
        <v>2</v>
      </c>
      <c r="L144" s="57">
        <v>0</v>
      </c>
      <c r="M144" s="57">
        <v>0</v>
      </c>
      <c r="O144" s="59" t="s">
        <v>8429</v>
      </c>
    </row>
    <row r="145" spans="1:15" s="57" customFormat="1" ht="15" x14ac:dyDescent="0.2">
      <c r="A145" s="63">
        <v>1270021</v>
      </c>
      <c r="B145" s="67">
        <f t="shared" si="2"/>
        <v>127002199</v>
      </c>
      <c r="C145" s="67">
        <v>99</v>
      </c>
      <c r="D145" s="89" t="s">
        <v>11375</v>
      </c>
      <c r="E145" s="89" t="s">
        <v>11376</v>
      </c>
      <c r="F145" s="92">
        <v>1</v>
      </c>
      <c r="G145" s="57">
        <v>19</v>
      </c>
      <c r="H145" s="57">
        <v>12</v>
      </c>
      <c r="I145" s="57">
        <v>2018</v>
      </c>
      <c r="J145" s="57">
        <v>2</v>
      </c>
      <c r="L145" s="57">
        <v>0</v>
      </c>
      <c r="M145" s="57">
        <v>0</v>
      </c>
      <c r="O145" s="59" t="s">
        <v>8431</v>
      </c>
    </row>
    <row r="146" spans="1:15" s="57" customFormat="1" ht="15" x14ac:dyDescent="0.2">
      <c r="A146" s="63">
        <v>1270191</v>
      </c>
      <c r="B146" s="67">
        <f t="shared" si="2"/>
        <v>127019199</v>
      </c>
      <c r="C146" s="67">
        <v>99</v>
      </c>
      <c r="D146" s="89" t="s">
        <v>11377</v>
      </c>
      <c r="E146" s="89" t="s">
        <v>11378</v>
      </c>
      <c r="F146" s="92">
        <v>1</v>
      </c>
      <c r="G146" s="57">
        <v>13</v>
      </c>
      <c r="H146" s="57">
        <v>11</v>
      </c>
      <c r="I146" s="57">
        <v>2018</v>
      </c>
      <c r="J146" s="57">
        <v>2</v>
      </c>
      <c r="L146" s="57">
        <v>0</v>
      </c>
      <c r="M146" s="57">
        <v>0</v>
      </c>
      <c r="O146" s="59" t="s">
        <v>8459</v>
      </c>
    </row>
    <row r="147" spans="1:15" s="57" customFormat="1" ht="15" x14ac:dyDescent="0.2">
      <c r="A147" s="63">
        <v>1270201</v>
      </c>
      <c r="B147" s="67">
        <f t="shared" si="2"/>
        <v>127020199</v>
      </c>
      <c r="C147" s="67">
        <v>99</v>
      </c>
      <c r="D147" s="89" t="s">
        <v>11186</v>
      </c>
      <c r="E147" s="89" t="s">
        <v>11186</v>
      </c>
      <c r="F147" s="92">
        <v>1</v>
      </c>
      <c r="G147" s="57">
        <v>99</v>
      </c>
      <c r="H147" s="57">
        <v>99</v>
      </c>
      <c r="I147" s="57">
        <v>9999</v>
      </c>
      <c r="J147" s="57">
        <v>2</v>
      </c>
      <c r="L147" s="57">
        <v>0</v>
      </c>
      <c r="M147" s="57">
        <v>0</v>
      </c>
      <c r="O147" s="59" t="s">
        <v>8461</v>
      </c>
    </row>
    <row r="148" spans="1:15" s="57" customFormat="1" ht="15" x14ac:dyDescent="0.2">
      <c r="A148" s="63">
        <v>1270211</v>
      </c>
      <c r="B148" s="67">
        <f t="shared" si="2"/>
        <v>127021199</v>
      </c>
      <c r="C148" s="67">
        <v>99</v>
      </c>
      <c r="D148" s="89" t="s">
        <v>11379</v>
      </c>
      <c r="E148" s="89" t="s">
        <v>11380</v>
      </c>
      <c r="F148" s="92">
        <v>2</v>
      </c>
      <c r="G148" s="57">
        <v>28</v>
      </c>
      <c r="H148" s="57">
        <v>3</v>
      </c>
      <c r="I148" s="57">
        <v>2019</v>
      </c>
      <c r="J148" s="57">
        <v>2</v>
      </c>
      <c r="L148" s="57">
        <v>0</v>
      </c>
      <c r="M148" s="57">
        <v>0</v>
      </c>
      <c r="O148" s="59" t="s">
        <v>8462</v>
      </c>
    </row>
    <row r="149" spans="1:15" s="57" customFormat="1" ht="15" x14ac:dyDescent="0.2">
      <c r="A149" s="68">
        <v>1280041</v>
      </c>
      <c r="B149" s="67">
        <f t="shared" si="2"/>
        <v>128004199</v>
      </c>
      <c r="C149" s="67">
        <v>99</v>
      </c>
      <c r="D149" s="89" t="s">
        <v>11186</v>
      </c>
      <c r="E149" s="89" t="s">
        <v>11186</v>
      </c>
      <c r="F149" s="91">
        <v>1</v>
      </c>
      <c r="G149" s="57">
        <v>99</v>
      </c>
      <c r="H149" s="57">
        <v>99</v>
      </c>
      <c r="I149" s="57">
        <v>9999</v>
      </c>
      <c r="J149" s="57">
        <v>2</v>
      </c>
      <c r="L149" s="57">
        <v>0</v>
      </c>
      <c r="M149" s="57">
        <v>0</v>
      </c>
      <c r="O149" s="59" t="s">
        <v>8467</v>
      </c>
    </row>
    <row r="150" spans="1:15" s="57" customFormat="1" ht="15" x14ac:dyDescent="0.2">
      <c r="A150" s="58">
        <v>1280051</v>
      </c>
      <c r="B150" s="67">
        <f t="shared" si="2"/>
        <v>128005199</v>
      </c>
      <c r="C150" s="67">
        <v>99</v>
      </c>
      <c r="D150" s="89" t="s">
        <v>11381</v>
      </c>
      <c r="E150" s="89" t="s">
        <v>11382</v>
      </c>
      <c r="F150" s="91">
        <v>1</v>
      </c>
      <c r="G150" s="57">
        <v>16</v>
      </c>
      <c r="H150" s="57">
        <v>10</v>
      </c>
      <c r="I150" s="57">
        <v>2018</v>
      </c>
      <c r="J150" s="57">
        <v>2</v>
      </c>
      <c r="L150" s="57">
        <v>0</v>
      </c>
      <c r="M150" s="57">
        <v>0</v>
      </c>
      <c r="O150" s="59" t="s">
        <v>8468</v>
      </c>
    </row>
    <row r="151" spans="1:15" s="57" customFormat="1" ht="15" x14ac:dyDescent="0.2">
      <c r="A151" s="67">
        <v>1280061</v>
      </c>
      <c r="B151" s="67">
        <f t="shared" si="2"/>
        <v>128006199</v>
      </c>
      <c r="C151" s="67">
        <v>99</v>
      </c>
      <c r="D151" s="89" t="s">
        <v>11383</v>
      </c>
      <c r="E151" s="89" t="s">
        <v>11384</v>
      </c>
      <c r="F151" s="91">
        <v>1</v>
      </c>
      <c r="G151" s="57">
        <v>27</v>
      </c>
      <c r="H151" s="57">
        <v>12</v>
      </c>
      <c r="I151" s="57">
        <v>2018</v>
      </c>
      <c r="J151" s="57">
        <v>2</v>
      </c>
      <c r="L151" s="57">
        <v>0</v>
      </c>
      <c r="M151" s="57">
        <v>0</v>
      </c>
      <c r="O151" s="59" t="s">
        <v>8470</v>
      </c>
    </row>
    <row r="152" spans="1:15" s="57" customFormat="1" ht="15" x14ac:dyDescent="0.2">
      <c r="A152" s="67">
        <v>1280071</v>
      </c>
      <c r="B152" s="67">
        <f t="shared" si="2"/>
        <v>128007199</v>
      </c>
      <c r="C152" s="67">
        <v>99</v>
      </c>
      <c r="D152" s="89" t="s">
        <v>11385</v>
      </c>
      <c r="E152" s="89" t="s">
        <v>11384</v>
      </c>
      <c r="F152" s="91">
        <v>2</v>
      </c>
      <c r="G152" s="57">
        <v>21</v>
      </c>
      <c r="H152" s="57">
        <v>1</v>
      </c>
      <c r="I152" s="57">
        <v>2019</v>
      </c>
      <c r="J152" s="57">
        <v>2</v>
      </c>
      <c r="L152" s="57">
        <v>0</v>
      </c>
      <c r="M152" s="57">
        <v>0</v>
      </c>
      <c r="O152" s="59" t="s">
        <v>8472</v>
      </c>
    </row>
    <row r="153" spans="1:15" s="57" customFormat="1" ht="15" x14ac:dyDescent="0.2">
      <c r="A153" s="67">
        <v>1280131</v>
      </c>
      <c r="B153" s="67">
        <f t="shared" si="2"/>
        <v>128013199</v>
      </c>
      <c r="C153" s="67">
        <v>99</v>
      </c>
      <c r="D153" s="89" t="s">
        <v>11386</v>
      </c>
      <c r="E153" s="89" t="s">
        <v>11387</v>
      </c>
      <c r="F153" s="91">
        <v>1</v>
      </c>
      <c r="G153" s="57">
        <v>10</v>
      </c>
      <c r="H153" s="57">
        <v>12</v>
      </c>
      <c r="I153" s="57">
        <v>2018</v>
      </c>
      <c r="J153" s="57">
        <v>2</v>
      </c>
      <c r="L153" s="57">
        <v>0</v>
      </c>
      <c r="M153" s="57">
        <v>0</v>
      </c>
      <c r="O153" s="59" t="s">
        <v>8484</v>
      </c>
    </row>
    <row r="154" spans="1:15" s="57" customFormat="1" ht="15" x14ac:dyDescent="0.2">
      <c r="A154" s="67">
        <v>1280191</v>
      </c>
      <c r="B154" s="67">
        <f t="shared" si="2"/>
        <v>128019199</v>
      </c>
      <c r="C154" s="67">
        <v>99</v>
      </c>
      <c r="D154" s="89" t="s">
        <v>11388</v>
      </c>
      <c r="E154" s="89" t="s">
        <v>11389</v>
      </c>
      <c r="F154" s="91">
        <v>1</v>
      </c>
      <c r="G154" s="57">
        <v>23</v>
      </c>
      <c r="H154" s="57">
        <v>1</v>
      </c>
      <c r="I154" s="57">
        <v>2019</v>
      </c>
      <c r="J154" s="57">
        <v>2</v>
      </c>
      <c r="L154" s="57">
        <v>0</v>
      </c>
      <c r="M154" s="57">
        <v>0</v>
      </c>
      <c r="O154" s="59" t="s">
        <v>8264</v>
      </c>
    </row>
    <row r="155" spans="1:15" s="57" customFormat="1" ht="15" x14ac:dyDescent="0.2">
      <c r="A155" s="67">
        <v>1280211</v>
      </c>
      <c r="B155" s="67">
        <f t="shared" si="2"/>
        <v>128021199</v>
      </c>
      <c r="C155" s="67">
        <v>99</v>
      </c>
      <c r="D155" s="89" t="s">
        <v>11390</v>
      </c>
      <c r="E155" s="89" t="s">
        <v>11391</v>
      </c>
      <c r="F155" s="91">
        <v>2</v>
      </c>
      <c r="G155" s="57">
        <v>30</v>
      </c>
      <c r="H155" s="57">
        <v>10</v>
      </c>
      <c r="I155" s="57">
        <v>2018</v>
      </c>
      <c r="J155" s="57">
        <v>2</v>
      </c>
      <c r="L155" s="57">
        <v>0</v>
      </c>
      <c r="M155" s="57">
        <v>0</v>
      </c>
      <c r="O155" s="59" t="s">
        <v>8493</v>
      </c>
    </row>
    <row r="156" spans="1:15" s="57" customFormat="1" ht="15" x14ac:dyDescent="0.2">
      <c r="A156" s="67">
        <v>1280221</v>
      </c>
      <c r="B156" s="67">
        <f t="shared" si="2"/>
        <v>128022199</v>
      </c>
      <c r="C156" s="67">
        <v>99</v>
      </c>
      <c r="D156" s="89" t="s">
        <v>11392</v>
      </c>
      <c r="E156" s="89" t="s">
        <v>11391</v>
      </c>
      <c r="F156" s="91">
        <v>1</v>
      </c>
      <c r="G156" s="57">
        <v>16</v>
      </c>
      <c r="H156" s="57">
        <v>11</v>
      </c>
      <c r="I156" s="57">
        <v>2018</v>
      </c>
      <c r="J156" s="57">
        <v>2</v>
      </c>
      <c r="L156" s="57">
        <v>0</v>
      </c>
      <c r="M156" s="57">
        <v>0</v>
      </c>
      <c r="O156" s="59" t="s">
        <v>8495</v>
      </c>
    </row>
    <row r="157" spans="1:15" s="57" customFormat="1" ht="15" x14ac:dyDescent="0.2">
      <c r="A157" s="67">
        <v>1280241</v>
      </c>
      <c r="B157" s="67">
        <f t="shared" si="2"/>
        <v>128024199</v>
      </c>
      <c r="C157" s="67">
        <v>99</v>
      </c>
      <c r="D157" s="89" t="s">
        <v>11393</v>
      </c>
      <c r="E157" s="89" t="s">
        <v>11394</v>
      </c>
      <c r="F157" s="91">
        <v>2</v>
      </c>
      <c r="G157" s="57">
        <v>27</v>
      </c>
      <c r="H157" s="57">
        <v>12</v>
      </c>
      <c r="I157" s="57">
        <v>2018</v>
      </c>
      <c r="J157" s="57">
        <v>2</v>
      </c>
      <c r="L157" s="57">
        <v>0</v>
      </c>
      <c r="M157" s="57">
        <v>0</v>
      </c>
      <c r="O157" s="59" t="s">
        <v>8497</v>
      </c>
    </row>
    <row r="158" spans="1:15" s="57" customFormat="1" ht="15" x14ac:dyDescent="0.2">
      <c r="A158" s="58">
        <v>1280261</v>
      </c>
      <c r="B158" s="67">
        <f t="shared" si="2"/>
        <v>128026199</v>
      </c>
      <c r="C158" s="67">
        <v>99</v>
      </c>
      <c r="D158" s="89" t="s">
        <v>11395</v>
      </c>
      <c r="E158" s="89" t="s">
        <v>11396</v>
      </c>
      <c r="F158" s="91">
        <v>1</v>
      </c>
      <c r="G158" s="57">
        <v>18</v>
      </c>
      <c r="H158" s="57">
        <v>11</v>
      </c>
      <c r="I158" s="57">
        <v>2018</v>
      </c>
      <c r="J158" s="57">
        <v>2</v>
      </c>
      <c r="L158" s="57">
        <v>0</v>
      </c>
      <c r="M158" s="57">
        <v>0</v>
      </c>
      <c r="O158" s="59" t="s">
        <v>8501</v>
      </c>
    </row>
    <row r="159" spans="1:15" s="57" customFormat="1" ht="15" x14ac:dyDescent="0.2">
      <c r="A159" s="63">
        <v>1300041</v>
      </c>
      <c r="B159" s="67">
        <f t="shared" si="2"/>
        <v>130004199</v>
      </c>
      <c r="C159" s="67">
        <v>99</v>
      </c>
      <c r="D159" s="89" t="s">
        <v>11397</v>
      </c>
      <c r="E159" s="89" t="s">
        <v>11398</v>
      </c>
      <c r="F159" s="92">
        <v>1</v>
      </c>
      <c r="G159" s="57">
        <v>5</v>
      </c>
      <c r="H159" s="57">
        <v>12</v>
      </c>
      <c r="I159" s="57">
        <v>2018</v>
      </c>
      <c r="J159" s="57">
        <v>2</v>
      </c>
      <c r="L159" s="57">
        <v>0</v>
      </c>
      <c r="M159" s="57">
        <v>0</v>
      </c>
      <c r="O159" s="59" t="s">
        <v>8507</v>
      </c>
    </row>
    <row r="160" spans="1:15" s="57" customFormat="1" ht="15" x14ac:dyDescent="0.2">
      <c r="A160" s="63">
        <v>1300091</v>
      </c>
      <c r="B160" s="67">
        <f t="shared" si="2"/>
        <v>130009199</v>
      </c>
      <c r="C160" s="67">
        <v>99</v>
      </c>
      <c r="D160" s="89" t="s">
        <v>11399</v>
      </c>
      <c r="E160" s="89" t="s">
        <v>11400</v>
      </c>
      <c r="F160" s="92">
        <v>2</v>
      </c>
      <c r="G160" s="57">
        <v>27</v>
      </c>
      <c r="H160" s="57">
        <v>11</v>
      </c>
      <c r="I160" s="57">
        <v>2018</v>
      </c>
      <c r="J160" s="57">
        <v>2</v>
      </c>
      <c r="L160" s="57">
        <v>0</v>
      </c>
      <c r="M160" s="57">
        <v>0</v>
      </c>
      <c r="O160" s="59" t="s">
        <v>8515</v>
      </c>
    </row>
    <row r="161" spans="1:15" s="57" customFormat="1" ht="15" x14ac:dyDescent="0.2">
      <c r="A161" s="67">
        <v>1350211</v>
      </c>
      <c r="B161" s="67">
        <f t="shared" si="2"/>
        <v>135021199</v>
      </c>
      <c r="C161" s="67">
        <v>99</v>
      </c>
      <c r="D161" s="89" t="s">
        <v>11401</v>
      </c>
      <c r="E161" s="89" t="s">
        <v>11402</v>
      </c>
      <c r="F161" s="91">
        <v>2</v>
      </c>
      <c r="G161" s="57">
        <v>19</v>
      </c>
      <c r="H161" s="57">
        <v>2</v>
      </c>
      <c r="I161" s="57">
        <v>2019</v>
      </c>
      <c r="J161" s="57">
        <v>2</v>
      </c>
      <c r="L161" s="57">
        <v>0</v>
      </c>
      <c r="M161" s="57">
        <v>0</v>
      </c>
      <c r="O161" s="59" t="s">
        <v>8545</v>
      </c>
    </row>
    <row r="162" spans="1:15" s="57" customFormat="1" ht="15" x14ac:dyDescent="0.2">
      <c r="A162" s="67">
        <v>1350221</v>
      </c>
      <c r="B162" s="67">
        <f t="shared" si="2"/>
        <v>135022199</v>
      </c>
      <c r="C162" s="67">
        <v>99</v>
      </c>
      <c r="D162" s="89" t="s">
        <v>11403</v>
      </c>
      <c r="E162" s="89" t="s">
        <v>11404</v>
      </c>
      <c r="F162" s="91">
        <v>1</v>
      </c>
      <c r="G162" s="57">
        <v>17</v>
      </c>
      <c r="H162" s="57">
        <v>1</v>
      </c>
      <c r="I162" s="57">
        <v>2019</v>
      </c>
      <c r="J162" s="57">
        <v>2</v>
      </c>
      <c r="L162" s="57">
        <v>0</v>
      </c>
      <c r="M162" s="57">
        <v>0</v>
      </c>
      <c r="O162" s="59" t="s">
        <v>8547</v>
      </c>
    </row>
    <row r="163" spans="1:15" s="57" customFormat="1" ht="15" x14ac:dyDescent="0.2">
      <c r="A163" s="68">
        <v>1350231</v>
      </c>
      <c r="B163" s="67">
        <f t="shared" si="2"/>
        <v>135023199</v>
      </c>
      <c r="C163" s="67">
        <v>99</v>
      </c>
      <c r="D163" s="89" t="s">
        <v>11405</v>
      </c>
      <c r="E163" s="89" t="s">
        <v>11406</v>
      </c>
      <c r="F163" s="91">
        <v>2</v>
      </c>
      <c r="G163" s="57">
        <v>9</v>
      </c>
      <c r="H163" s="57">
        <v>12</v>
      </c>
      <c r="I163" s="57">
        <v>2018</v>
      </c>
      <c r="J163" s="57">
        <v>2</v>
      </c>
      <c r="L163" s="57">
        <v>0</v>
      </c>
      <c r="M163" s="57">
        <v>0</v>
      </c>
      <c r="O163" s="59" t="s">
        <v>8549</v>
      </c>
    </row>
    <row r="164" spans="1:15" s="57" customFormat="1" ht="15" x14ac:dyDescent="0.2">
      <c r="A164" s="67">
        <v>1350251</v>
      </c>
      <c r="B164" s="67">
        <f t="shared" si="2"/>
        <v>135025199</v>
      </c>
      <c r="C164" s="67">
        <v>99</v>
      </c>
      <c r="D164" s="89" t="s">
        <v>11407</v>
      </c>
      <c r="E164" s="89" t="s">
        <v>1993</v>
      </c>
      <c r="F164" s="91">
        <v>1</v>
      </c>
      <c r="G164" s="57">
        <v>22</v>
      </c>
      <c r="H164" s="57">
        <v>4</v>
      </c>
      <c r="I164" s="57">
        <v>2019</v>
      </c>
      <c r="J164" s="57">
        <v>2</v>
      </c>
      <c r="L164" s="57">
        <v>0</v>
      </c>
      <c r="M164" s="57">
        <v>0</v>
      </c>
      <c r="O164" s="59" t="s">
        <v>8553</v>
      </c>
    </row>
    <row r="165" spans="1:15" s="57" customFormat="1" ht="15" x14ac:dyDescent="0.2">
      <c r="A165" s="67">
        <v>1350341</v>
      </c>
      <c r="B165" s="67">
        <f t="shared" si="2"/>
        <v>135034199</v>
      </c>
      <c r="C165" s="67">
        <v>99</v>
      </c>
      <c r="D165" s="89" t="s">
        <v>11408</v>
      </c>
      <c r="E165" s="89" t="s">
        <v>2002</v>
      </c>
      <c r="F165" s="91">
        <v>2</v>
      </c>
      <c r="G165" s="57">
        <v>4</v>
      </c>
      <c r="H165" s="57">
        <v>8</v>
      </c>
      <c r="I165" s="57">
        <v>2019</v>
      </c>
      <c r="J165" s="57">
        <v>2</v>
      </c>
      <c r="L165" s="57">
        <v>0</v>
      </c>
      <c r="M165" s="57">
        <v>0</v>
      </c>
      <c r="O165" s="59" t="s">
        <v>8562</v>
      </c>
    </row>
    <row r="166" spans="1:15" s="57" customFormat="1" ht="15" x14ac:dyDescent="0.2">
      <c r="A166" s="68">
        <v>1350371</v>
      </c>
      <c r="B166" s="67">
        <f t="shared" si="2"/>
        <v>135037199</v>
      </c>
      <c r="C166" s="67">
        <v>99</v>
      </c>
      <c r="D166" s="89" t="s">
        <v>11186</v>
      </c>
      <c r="E166" s="89" t="s">
        <v>11186</v>
      </c>
      <c r="F166" s="91">
        <v>1</v>
      </c>
      <c r="G166" s="57">
        <v>99</v>
      </c>
      <c r="H166" s="57">
        <v>99</v>
      </c>
      <c r="I166" s="57">
        <v>9999</v>
      </c>
      <c r="J166" s="57">
        <v>2</v>
      </c>
      <c r="L166" s="57">
        <v>0</v>
      </c>
      <c r="M166" s="57">
        <v>0</v>
      </c>
      <c r="O166" s="59" t="s">
        <v>8566</v>
      </c>
    </row>
    <row r="167" spans="1:15" s="57" customFormat="1" ht="15" x14ac:dyDescent="0.2">
      <c r="A167" s="67">
        <v>1350391</v>
      </c>
      <c r="B167" s="67">
        <f t="shared" si="2"/>
        <v>135039199</v>
      </c>
      <c r="C167" s="67">
        <v>99</v>
      </c>
      <c r="D167" s="89" t="s">
        <v>11409</v>
      </c>
      <c r="E167" s="89" t="s">
        <v>11410</v>
      </c>
      <c r="F167" s="91">
        <v>1</v>
      </c>
      <c r="G167" s="57">
        <v>26</v>
      </c>
      <c r="H167" s="57">
        <v>1</v>
      </c>
      <c r="I167" s="57">
        <v>2019</v>
      </c>
      <c r="J167" s="57">
        <v>2</v>
      </c>
      <c r="L167" s="57">
        <v>0</v>
      </c>
      <c r="M167" s="57">
        <v>0</v>
      </c>
      <c r="O167" s="59" t="s">
        <v>8567</v>
      </c>
    </row>
    <row r="168" spans="1:15" s="57" customFormat="1" ht="15" x14ac:dyDescent="0.2">
      <c r="A168" s="68">
        <v>1350411</v>
      </c>
      <c r="B168" s="67">
        <f t="shared" si="2"/>
        <v>135041199</v>
      </c>
      <c r="C168" s="67">
        <v>99</v>
      </c>
      <c r="D168" s="89" t="s">
        <v>11411</v>
      </c>
      <c r="E168" s="89" t="s">
        <v>2025</v>
      </c>
      <c r="F168" s="91">
        <v>1</v>
      </c>
      <c r="G168" s="57">
        <v>31</v>
      </c>
      <c r="H168" s="57">
        <v>12</v>
      </c>
      <c r="I168" s="57">
        <v>2018</v>
      </c>
      <c r="J168" s="57">
        <v>2</v>
      </c>
      <c r="L168" s="57">
        <v>0</v>
      </c>
      <c r="M168" s="57">
        <v>0</v>
      </c>
      <c r="O168" s="59" t="s">
        <v>8571</v>
      </c>
    </row>
    <row r="169" spans="1:15" s="57" customFormat="1" ht="15" x14ac:dyDescent="0.2">
      <c r="A169" s="67">
        <v>1350511</v>
      </c>
      <c r="B169" s="67">
        <f t="shared" si="2"/>
        <v>135051199</v>
      </c>
      <c r="C169" s="67">
        <v>99</v>
      </c>
      <c r="D169" s="89" t="s">
        <v>11412</v>
      </c>
      <c r="E169" s="89" t="s">
        <v>11413</v>
      </c>
      <c r="F169" s="91">
        <v>2</v>
      </c>
      <c r="G169" s="57">
        <v>1</v>
      </c>
      <c r="H169" s="57">
        <v>3</v>
      </c>
      <c r="I169" s="57">
        <v>2019</v>
      </c>
      <c r="J169" s="57">
        <v>2</v>
      </c>
      <c r="L169" s="57">
        <v>0</v>
      </c>
      <c r="M169" s="57">
        <v>0</v>
      </c>
      <c r="O169" s="59" t="s">
        <v>8587</v>
      </c>
    </row>
    <row r="170" spans="1:15" s="57" customFormat="1" ht="15" x14ac:dyDescent="0.2">
      <c r="A170" s="67">
        <v>1350581</v>
      </c>
      <c r="B170" s="67">
        <f t="shared" si="2"/>
        <v>135058199</v>
      </c>
      <c r="C170" s="67">
        <v>99</v>
      </c>
      <c r="D170" s="89" t="s">
        <v>641</v>
      </c>
      <c r="E170" s="89" t="s">
        <v>11414</v>
      </c>
      <c r="F170" s="91">
        <v>1</v>
      </c>
      <c r="G170" s="57">
        <v>22</v>
      </c>
      <c r="H170" s="57">
        <v>3</v>
      </c>
      <c r="I170" s="57">
        <v>2019</v>
      </c>
      <c r="J170" s="57">
        <v>2</v>
      </c>
      <c r="L170" s="57">
        <v>0</v>
      </c>
      <c r="M170" s="57">
        <v>0</v>
      </c>
      <c r="O170" s="59" t="s">
        <v>8597</v>
      </c>
    </row>
    <row r="171" spans="1:15" s="57" customFormat="1" ht="15" x14ac:dyDescent="0.2">
      <c r="A171" s="68">
        <v>1350681</v>
      </c>
      <c r="B171" s="67">
        <f t="shared" si="2"/>
        <v>135068199</v>
      </c>
      <c r="C171" s="67">
        <v>99</v>
      </c>
      <c r="D171" s="89" t="s">
        <v>11186</v>
      </c>
      <c r="E171" s="89" t="s">
        <v>11186</v>
      </c>
      <c r="F171" s="91">
        <v>1</v>
      </c>
      <c r="G171" s="57">
        <v>99</v>
      </c>
      <c r="H171" s="57">
        <v>99</v>
      </c>
      <c r="I171" s="57">
        <v>9999</v>
      </c>
      <c r="J171" s="57">
        <v>2</v>
      </c>
      <c r="L171" s="57">
        <v>0</v>
      </c>
      <c r="M171" s="57">
        <v>0</v>
      </c>
      <c r="O171" s="59" t="s">
        <v>8613</v>
      </c>
    </row>
    <row r="172" spans="1:15" s="57" customFormat="1" ht="15" x14ac:dyDescent="0.2">
      <c r="A172" s="67">
        <v>1350901</v>
      </c>
      <c r="B172" s="67">
        <f t="shared" si="2"/>
        <v>135090199</v>
      </c>
      <c r="C172" s="67">
        <v>99</v>
      </c>
      <c r="D172" s="89" t="s">
        <v>11415</v>
      </c>
      <c r="E172" s="89" t="s">
        <v>11416</v>
      </c>
      <c r="F172" s="91">
        <v>2</v>
      </c>
      <c r="G172" s="57">
        <v>13</v>
      </c>
      <c r="H172" s="57">
        <v>2</v>
      </c>
      <c r="I172" s="57">
        <v>2019</v>
      </c>
      <c r="J172" s="57">
        <v>2</v>
      </c>
      <c r="L172" s="57">
        <v>0</v>
      </c>
      <c r="M172" s="57">
        <v>0</v>
      </c>
      <c r="O172" s="59" t="s">
        <v>8634</v>
      </c>
    </row>
    <row r="173" spans="1:15" s="57" customFormat="1" ht="15" x14ac:dyDescent="0.2">
      <c r="A173" s="67">
        <v>1350931</v>
      </c>
      <c r="B173" s="67">
        <f t="shared" si="2"/>
        <v>135093199</v>
      </c>
      <c r="C173" s="67">
        <v>99</v>
      </c>
      <c r="D173" s="89" t="s">
        <v>11417</v>
      </c>
      <c r="E173" s="89" t="s">
        <v>11418</v>
      </c>
      <c r="F173" s="91">
        <v>1</v>
      </c>
      <c r="G173" s="57">
        <v>28</v>
      </c>
      <c r="H173" s="57">
        <v>3</v>
      </c>
      <c r="I173" s="57">
        <v>2019</v>
      </c>
      <c r="J173" s="57">
        <v>2</v>
      </c>
      <c r="L173" s="57">
        <v>0</v>
      </c>
      <c r="M173" s="57">
        <v>0</v>
      </c>
      <c r="O173" s="59" t="s">
        <v>8638</v>
      </c>
    </row>
    <row r="174" spans="1:15" s="57" customFormat="1" ht="15" x14ac:dyDescent="0.2">
      <c r="A174" s="68">
        <v>1350961</v>
      </c>
      <c r="B174" s="67">
        <f t="shared" si="2"/>
        <v>135096199</v>
      </c>
      <c r="C174" s="67">
        <v>99</v>
      </c>
      <c r="D174" s="89" t="s">
        <v>11419</v>
      </c>
      <c r="E174" s="89" t="s">
        <v>11420</v>
      </c>
      <c r="F174" s="91">
        <v>2</v>
      </c>
      <c r="G174" s="57">
        <v>28</v>
      </c>
      <c r="H174" s="57">
        <v>1</v>
      </c>
      <c r="I174" s="57">
        <v>2019</v>
      </c>
      <c r="J174" s="57">
        <v>2</v>
      </c>
      <c r="L174" s="57">
        <v>0</v>
      </c>
      <c r="M174" s="57">
        <v>0</v>
      </c>
      <c r="O174" s="59" t="s">
        <v>8640</v>
      </c>
    </row>
    <row r="175" spans="1:15" s="57" customFormat="1" ht="15" x14ac:dyDescent="0.2">
      <c r="A175" s="68">
        <v>1350971</v>
      </c>
      <c r="B175" s="67">
        <f t="shared" si="2"/>
        <v>135097199</v>
      </c>
      <c r="C175" s="67">
        <v>99</v>
      </c>
      <c r="D175" s="89" t="s">
        <v>11421</v>
      </c>
      <c r="E175" s="89" t="s">
        <v>2263</v>
      </c>
      <c r="F175" s="91">
        <v>2</v>
      </c>
      <c r="G175" s="57">
        <v>23</v>
      </c>
      <c r="H175" s="57">
        <v>3</v>
      </c>
      <c r="I175" s="57">
        <v>2019</v>
      </c>
      <c r="J175" s="57">
        <v>2</v>
      </c>
      <c r="L175" s="57">
        <v>0</v>
      </c>
      <c r="M175" s="57">
        <v>0</v>
      </c>
      <c r="O175" s="59" t="s">
        <v>8642</v>
      </c>
    </row>
    <row r="176" spans="1:15" s="57" customFormat="1" ht="15" x14ac:dyDescent="0.2">
      <c r="A176" s="67">
        <v>1351021</v>
      </c>
      <c r="B176" s="67">
        <f t="shared" si="2"/>
        <v>135102199</v>
      </c>
      <c r="C176" s="67">
        <v>99</v>
      </c>
      <c r="D176" s="89" t="s">
        <v>11422</v>
      </c>
      <c r="E176" s="89" t="s">
        <v>11423</v>
      </c>
      <c r="F176" s="91">
        <v>1</v>
      </c>
      <c r="G176" s="57">
        <v>7</v>
      </c>
      <c r="H176" s="57">
        <v>4</v>
      </c>
      <c r="I176" s="57">
        <v>2019</v>
      </c>
      <c r="J176" s="57">
        <v>2</v>
      </c>
      <c r="L176" s="57">
        <v>0</v>
      </c>
      <c r="M176" s="57">
        <v>0</v>
      </c>
      <c r="O176" s="59" t="s">
        <v>8648</v>
      </c>
    </row>
    <row r="177" spans="1:15" s="57" customFormat="1" ht="15" x14ac:dyDescent="0.2">
      <c r="A177" s="67">
        <v>1351031</v>
      </c>
      <c r="B177" s="67">
        <f t="shared" si="2"/>
        <v>135103199</v>
      </c>
      <c r="C177" s="67">
        <v>99</v>
      </c>
      <c r="D177" s="89" t="s">
        <v>11424</v>
      </c>
      <c r="E177" s="89" t="s">
        <v>11425</v>
      </c>
      <c r="F177" s="91">
        <v>2</v>
      </c>
      <c r="G177" s="57">
        <v>13</v>
      </c>
      <c r="H177" s="57">
        <v>3</v>
      </c>
      <c r="I177" s="57">
        <v>2019</v>
      </c>
      <c r="J177" s="57">
        <v>2</v>
      </c>
      <c r="L177" s="57">
        <v>0</v>
      </c>
      <c r="M177" s="57">
        <v>0</v>
      </c>
      <c r="O177" s="59" t="s">
        <v>8650</v>
      </c>
    </row>
    <row r="178" spans="1:15" s="57" customFormat="1" ht="15" x14ac:dyDescent="0.2">
      <c r="A178" s="67">
        <v>1351051</v>
      </c>
      <c r="B178" s="67">
        <f t="shared" si="2"/>
        <v>135105199</v>
      </c>
      <c r="C178" s="67">
        <v>99</v>
      </c>
      <c r="D178" s="89" t="s">
        <v>11426</v>
      </c>
      <c r="E178" s="89" t="s">
        <v>11427</v>
      </c>
      <c r="F178" s="91">
        <v>2</v>
      </c>
      <c r="G178" s="57">
        <v>18</v>
      </c>
      <c r="H178" s="57">
        <v>12</v>
      </c>
      <c r="I178" s="57">
        <v>2018</v>
      </c>
      <c r="J178" s="57">
        <v>2</v>
      </c>
      <c r="L178" s="57">
        <v>0</v>
      </c>
      <c r="M178" s="57">
        <v>0</v>
      </c>
      <c r="O178" s="59" t="s">
        <v>8656</v>
      </c>
    </row>
    <row r="179" spans="1:15" s="57" customFormat="1" ht="15" x14ac:dyDescent="0.2">
      <c r="A179" s="68">
        <v>1351121</v>
      </c>
      <c r="B179" s="67">
        <f t="shared" si="2"/>
        <v>135112199</v>
      </c>
      <c r="C179" s="67">
        <v>99</v>
      </c>
      <c r="D179" s="89" t="s">
        <v>11428</v>
      </c>
      <c r="E179" s="89" t="s">
        <v>11429</v>
      </c>
      <c r="F179" s="91">
        <v>2</v>
      </c>
      <c r="G179" s="57">
        <v>23</v>
      </c>
      <c r="H179" s="57">
        <v>4</v>
      </c>
      <c r="I179" s="57">
        <v>2019</v>
      </c>
      <c r="J179" s="57">
        <v>2</v>
      </c>
      <c r="L179" s="57">
        <v>0</v>
      </c>
      <c r="M179" s="57">
        <v>0</v>
      </c>
      <c r="O179" s="59" t="s">
        <v>8665</v>
      </c>
    </row>
    <row r="180" spans="1:15" s="57" customFormat="1" ht="15" x14ac:dyDescent="0.2">
      <c r="A180" s="67">
        <v>1351141</v>
      </c>
      <c r="B180" s="67">
        <f t="shared" si="2"/>
        <v>135114199</v>
      </c>
      <c r="C180" s="67">
        <v>99</v>
      </c>
      <c r="D180" s="89" t="s">
        <v>11430</v>
      </c>
      <c r="E180" s="89" t="s">
        <v>11431</v>
      </c>
      <c r="F180" s="91">
        <v>1</v>
      </c>
      <c r="G180" s="57">
        <v>10</v>
      </c>
      <c r="H180" s="57">
        <v>12</v>
      </c>
      <c r="I180" s="57">
        <v>2018</v>
      </c>
      <c r="J180" s="57">
        <v>2</v>
      </c>
      <c r="L180" s="57">
        <v>0</v>
      </c>
      <c r="M180" s="57">
        <v>0</v>
      </c>
      <c r="O180" s="59" t="s">
        <v>8667</v>
      </c>
    </row>
    <row r="181" spans="1:15" s="57" customFormat="1" ht="15" x14ac:dyDescent="0.2">
      <c r="A181" s="58">
        <v>1351161</v>
      </c>
      <c r="B181" s="67">
        <f t="shared" si="2"/>
        <v>135116199</v>
      </c>
      <c r="C181" s="67">
        <v>99</v>
      </c>
      <c r="D181" s="89" t="s">
        <v>11432</v>
      </c>
      <c r="E181" s="89" t="s">
        <v>11433</v>
      </c>
      <c r="F181" s="91">
        <v>1</v>
      </c>
      <c r="G181" s="57">
        <v>24</v>
      </c>
      <c r="H181" s="57">
        <v>1</v>
      </c>
      <c r="I181" s="57">
        <v>2019</v>
      </c>
      <c r="J181" s="57">
        <v>2</v>
      </c>
      <c r="L181" s="57">
        <v>0</v>
      </c>
      <c r="M181" s="57">
        <v>0</v>
      </c>
      <c r="O181" s="59" t="s">
        <v>8671</v>
      </c>
    </row>
    <row r="182" spans="1:15" s="57" customFormat="1" ht="15" x14ac:dyDescent="0.2">
      <c r="A182" s="58">
        <v>1351171</v>
      </c>
      <c r="B182" s="67">
        <f t="shared" si="2"/>
        <v>135117199</v>
      </c>
      <c r="C182" s="67">
        <v>99</v>
      </c>
      <c r="D182" s="89" t="s">
        <v>11434</v>
      </c>
      <c r="E182" s="89" t="s">
        <v>11435</v>
      </c>
      <c r="F182" s="91">
        <v>2</v>
      </c>
      <c r="G182" s="57">
        <v>3</v>
      </c>
      <c r="H182" s="57">
        <v>3</v>
      </c>
      <c r="I182" s="57">
        <v>2019</v>
      </c>
      <c r="J182" s="57">
        <v>2</v>
      </c>
      <c r="L182" s="57">
        <v>0</v>
      </c>
      <c r="M182" s="57">
        <v>0</v>
      </c>
      <c r="O182" s="59" t="s">
        <v>8673</v>
      </c>
    </row>
    <row r="183" spans="1:15" s="57" customFormat="1" ht="15" x14ac:dyDescent="0.2">
      <c r="A183" s="58">
        <v>1351181</v>
      </c>
      <c r="B183" s="67">
        <f t="shared" si="2"/>
        <v>135118199</v>
      </c>
      <c r="C183" s="67">
        <v>99</v>
      </c>
      <c r="D183" s="89" t="s">
        <v>11436</v>
      </c>
      <c r="E183" s="89" t="s">
        <v>11437</v>
      </c>
      <c r="F183" s="91">
        <v>1</v>
      </c>
      <c r="G183" s="57">
        <v>2</v>
      </c>
      <c r="H183" s="57">
        <v>4</v>
      </c>
      <c r="I183" s="57">
        <v>2019</v>
      </c>
      <c r="J183" s="57">
        <v>2</v>
      </c>
      <c r="L183" s="57">
        <v>0</v>
      </c>
      <c r="M183" s="57">
        <v>0</v>
      </c>
      <c r="O183" s="59" t="s">
        <v>8675</v>
      </c>
    </row>
    <row r="184" spans="1:15" s="57" customFormat="1" ht="15" x14ac:dyDescent="0.2">
      <c r="A184" s="58">
        <v>1351191</v>
      </c>
      <c r="B184" s="67">
        <f t="shared" si="2"/>
        <v>135119199</v>
      </c>
      <c r="C184" s="67">
        <v>99</v>
      </c>
      <c r="D184" s="89" t="s">
        <v>11186</v>
      </c>
      <c r="E184" s="89" t="s">
        <v>11186</v>
      </c>
      <c r="F184" s="91">
        <v>1</v>
      </c>
      <c r="G184" s="57">
        <v>99</v>
      </c>
      <c r="H184" s="57">
        <v>99</v>
      </c>
      <c r="I184" s="57">
        <v>9999</v>
      </c>
      <c r="J184" s="57">
        <v>2</v>
      </c>
      <c r="L184" s="57">
        <v>0</v>
      </c>
      <c r="M184" s="57">
        <v>0</v>
      </c>
      <c r="O184" s="59" t="s">
        <v>8677</v>
      </c>
    </row>
    <row r="185" spans="1:15" s="57" customFormat="1" ht="15" x14ac:dyDescent="0.2">
      <c r="A185" s="68">
        <v>1780151</v>
      </c>
      <c r="B185" s="67">
        <f t="shared" si="2"/>
        <v>178015199</v>
      </c>
      <c r="C185" s="67">
        <v>99</v>
      </c>
      <c r="D185" s="89" t="s">
        <v>11438</v>
      </c>
      <c r="E185" s="89" t="s">
        <v>1439</v>
      </c>
      <c r="F185" s="91">
        <v>1</v>
      </c>
      <c r="G185" s="57">
        <v>26</v>
      </c>
      <c r="H185" s="57">
        <v>1</v>
      </c>
      <c r="I185" s="57">
        <v>2019</v>
      </c>
      <c r="J185" s="57">
        <v>2</v>
      </c>
      <c r="L185" s="57">
        <v>0</v>
      </c>
      <c r="M185" s="57">
        <v>0</v>
      </c>
      <c r="O185" s="59" t="s">
        <v>8701</v>
      </c>
    </row>
    <row r="186" spans="1:15" s="57" customFormat="1" ht="15" x14ac:dyDescent="0.2">
      <c r="A186" s="68">
        <v>1780171</v>
      </c>
      <c r="B186" s="67">
        <f t="shared" si="2"/>
        <v>178017199</v>
      </c>
      <c r="C186" s="67">
        <v>99</v>
      </c>
      <c r="D186" s="89" t="s">
        <v>11186</v>
      </c>
      <c r="E186" s="89" t="s">
        <v>11186</v>
      </c>
      <c r="F186" s="91">
        <v>1</v>
      </c>
      <c r="G186" s="57">
        <v>99</v>
      </c>
      <c r="H186" s="57">
        <v>99</v>
      </c>
      <c r="I186" s="57">
        <v>9999</v>
      </c>
      <c r="J186" s="57">
        <v>2</v>
      </c>
      <c r="L186" s="57">
        <v>0</v>
      </c>
      <c r="M186" s="57">
        <v>0</v>
      </c>
      <c r="O186" s="59" t="s">
        <v>8703</v>
      </c>
    </row>
    <row r="187" spans="1:15" s="57" customFormat="1" ht="15" x14ac:dyDescent="0.2">
      <c r="A187" s="58">
        <v>1780191</v>
      </c>
      <c r="B187" s="67">
        <f t="shared" si="2"/>
        <v>178019199</v>
      </c>
      <c r="C187" s="67">
        <v>99</v>
      </c>
      <c r="D187" s="89" t="s">
        <v>11439</v>
      </c>
      <c r="E187" s="89" t="s">
        <v>11440</v>
      </c>
      <c r="F187" s="91">
        <v>2</v>
      </c>
      <c r="G187" s="57">
        <v>2</v>
      </c>
      <c r="H187" s="57">
        <v>2</v>
      </c>
      <c r="I187" s="57">
        <v>2018</v>
      </c>
      <c r="J187" s="57">
        <v>2</v>
      </c>
      <c r="L187" s="57">
        <v>0</v>
      </c>
      <c r="M187" s="57">
        <v>0</v>
      </c>
      <c r="O187" s="59" t="s">
        <v>8706</v>
      </c>
    </row>
    <row r="188" spans="1:15" s="57" customFormat="1" ht="15" x14ac:dyDescent="0.2">
      <c r="A188" s="58">
        <v>1780201</v>
      </c>
      <c r="B188" s="67">
        <f t="shared" si="2"/>
        <v>178020199</v>
      </c>
      <c r="C188" s="67">
        <v>99</v>
      </c>
      <c r="D188" s="89" t="s">
        <v>11441</v>
      </c>
      <c r="E188" s="89" t="s">
        <v>11442</v>
      </c>
      <c r="F188" s="91">
        <v>1</v>
      </c>
      <c r="G188" s="57">
        <v>8</v>
      </c>
      <c r="H188" s="57">
        <v>1</v>
      </c>
      <c r="I188" s="57">
        <v>2019</v>
      </c>
      <c r="J188" s="57">
        <v>2</v>
      </c>
      <c r="L188" s="57">
        <v>0</v>
      </c>
      <c r="M188" s="57">
        <v>0</v>
      </c>
      <c r="O188" s="59" t="s">
        <v>8708</v>
      </c>
    </row>
    <row r="189" spans="1:15" s="57" customFormat="1" ht="15" x14ac:dyDescent="0.2">
      <c r="A189" s="63">
        <v>1880031</v>
      </c>
      <c r="B189" s="67">
        <f t="shared" si="2"/>
        <v>188003199</v>
      </c>
      <c r="C189" s="67">
        <v>99</v>
      </c>
      <c r="D189" s="89" t="s">
        <v>11443</v>
      </c>
      <c r="E189" s="89" t="s">
        <v>11444</v>
      </c>
      <c r="F189" s="92">
        <v>2</v>
      </c>
      <c r="G189" s="57">
        <v>26</v>
      </c>
      <c r="H189" s="57">
        <v>6</v>
      </c>
      <c r="I189" s="57">
        <v>2018</v>
      </c>
      <c r="J189" s="57">
        <v>2</v>
      </c>
      <c r="L189" s="57">
        <v>0</v>
      </c>
      <c r="M189" s="57">
        <v>0</v>
      </c>
      <c r="O189" s="59" t="s">
        <v>8715</v>
      </c>
    </row>
    <row r="190" spans="1:15" s="57" customFormat="1" ht="15" x14ac:dyDescent="0.2">
      <c r="A190" s="63">
        <v>1880081</v>
      </c>
      <c r="B190" s="67">
        <f t="shared" si="2"/>
        <v>188008199</v>
      </c>
      <c r="C190" s="67">
        <v>99</v>
      </c>
      <c r="D190" s="89" t="s">
        <v>2448</v>
      </c>
      <c r="E190" s="89" t="s">
        <v>11445</v>
      </c>
      <c r="F190" s="92">
        <v>1</v>
      </c>
      <c r="G190" s="57">
        <v>14</v>
      </c>
      <c r="H190" s="57">
        <v>1</v>
      </c>
      <c r="I190" s="57">
        <v>2019</v>
      </c>
      <c r="J190" s="57">
        <v>2</v>
      </c>
      <c r="L190" s="57">
        <v>0</v>
      </c>
      <c r="M190" s="57">
        <v>0</v>
      </c>
      <c r="O190" s="59" t="s">
        <v>8723</v>
      </c>
    </row>
    <row r="191" spans="1:15" s="57" customFormat="1" ht="15" x14ac:dyDescent="0.2">
      <c r="A191" s="63">
        <v>1880091</v>
      </c>
      <c r="B191" s="67">
        <f t="shared" si="2"/>
        <v>188009199</v>
      </c>
      <c r="C191" s="67">
        <v>99</v>
      </c>
      <c r="D191" s="89" t="s">
        <v>11186</v>
      </c>
      <c r="E191" s="89" t="s">
        <v>11186</v>
      </c>
      <c r="F191" s="92">
        <v>1</v>
      </c>
      <c r="G191" s="57">
        <v>99</v>
      </c>
      <c r="H191" s="57">
        <v>99</v>
      </c>
      <c r="I191" s="57">
        <v>9999</v>
      </c>
      <c r="J191" s="57">
        <v>2</v>
      </c>
      <c r="L191" s="57">
        <v>0</v>
      </c>
      <c r="M191" s="57">
        <v>0</v>
      </c>
      <c r="O191" s="59" t="s">
        <v>8725</v>
      </c>
    </row>
    <row r="192" spans="1:15" s="57" customFormat="1" ht="15" x14ac:dyDescent="0.2">
      <c r="A192" s="63">
        <v>1880101</v>
      </c>
      <c r="B192" s="67">
        <f t="shared" si="2"/>
        <v>188010199</v>
      </c>
      <c r="C192" s="67">
        <v>99</v>
      </c>
      <c r="D192" s="89" t="s">
        <v>11446</v>
      </c>
      <c r="E192" s="89" t="s">
        <v>11447</v>
      </c>
      <c r="F192" s="92">
        <v>1</v>
      </c>
      <c r="G192" s="57">
        <v>18</v>
      </c>
      <c r="H192" s="57">
        <v>1</v>
      </c>
      <c r="I192" s="57">
        <v>2019</v>
      </c>
      <c r="J192" s="57">
        <v>2</v>
      </c>
      <c r="L192" s="57">
        <v>0</v>
      </c>
      <c r="M192" s="57">
        <v>0</v>
      </c>
      <c r="O192" s="59" t="s">
        <v>8726</v>
      </c>
    </row>
    <row r="193" spans="1:15" s="57" customFormat="1" ht="15" x14ac:dyDescent="0.2">
      <c r="A193" s="63">
        <v>1880121</v>
      </c>
      <c r="B193" s="67">
        <f t="shared" si="2"/>
        <v>188012199</v>
      </c>
      <c r="C193" s="67">
        <v>99</v>
      </c>
      <c r="D193" s="89" t="s">
        <v>11448</v>
      </c>
      <c r="E193" s="89" t="s">
        <v>2430</v>
      </c>
      <c r="F193" s="92">
        <v>1</v>
      </c>
      <c r="G193" s="57">
        <v>10</v>
      </c>
      <c r="H193" s="57">
        <v>1</v>
      </c>
      <c r="I193" s="57">
        <v>2019</v>
      </c>
      <c r="J193" s="57">
        <v>2</v>
      </c>
      <c r="L193" s="57">
        <v>0</v>
      </c>
      <c r="M193" s="57">
        <v>0</v>
      </c>
      <c r="O193" s="59" t="s">
        <v>8728</v>
      </c>
    </row>
    <row r="194" spans="1:15" s="57" customFormat="1" ht="15" x14ac:dyDescent="0.2">
      <c r="A194" s="63">
        <v>1880131</v>
      </c>
      <c r="B194" s="67">
        <f t="shared" si="2"/>
        <v>188013199</v>
      </c>
      <c r="C194" s="67">
        <v>99</v>
      </c>
      <c r="D194" s="89" t="s">
        <v>11449</v>
      </c>
      <c r="E194" s="89" t="s">
        <v>2436</v>
      </c>
      <c r="F194" s="92">
        <v>1</v>
      </c>
      <c r="G194" s="57">
        <v>7</v>
      </c>
      <c r="H194" s="57">
        <v>3</v>
      </c>
      <c r="I194" s="57">
        <v>2019</v>
      </c>
      <c r="J194" s="57">
        <v>2</v>
      </c>
      <c r="L194" s="57">
        <v>0</v>
      </c>
      <c r="M194" s="57">
        <v>0</v>
      </c>
      <c r="O194" s="59" t="s">
        <v>8730</v>
      </c>
    </row>
    <row r="195" spans="1:15" s="57" customFormat="1" ht="15" x14ac:dyDescent="0.2">
      <c r="A195" s="63">
        <v>1880141</v>
      </c>
      <c r="B195" s="67">
        <f t="shared" ref="B195:B258" si="3">(A195*100)+C195</f>
        <v>188014199</v>
      </c>
      <c r="C195" s="67">
        <v>99</v>
      </c>
      <c r="D195" s="89" t="s">
        <v>11450</v>
      </c>
      <c r="E195" s="89" t="s">
        <v>2444</v>
      </c>
      <c r="F195" s="92">
        <v>1</v>
      </c>
      <c r="G195" s="57">
        <v>10</v>
      </c>
      <c r="H195" s="57">
        <v>11</v>
      </c>
      <c r="I195" s="57">
        <v>2018</v>
      </c>
      <c r="J195" s="57">
        <v>2</v>
      </c>
      <c r="L195" s="57">
        <v>0</v>
      </c>
      <c r="M195" s="57">
        <v>0</v>
      </c>
      <c r="O195" s="59" t="s">
        <v>8732</v>
      </c>
    </row>
    <row r="196" spans="1:15" s="57" customFormat="1" ht="15" x14ac:dyDescent="0.2">
      <c r="A196" s="63">
        <v>1880151</v>
      </c>
      <c r="B196" s="67">
        <f t="shared" si="3"/>
        <v>188015199</v>
      </c>
      <c r="C196" s="67">
        <v>99</v>
      </c>
      <c r="D196" s="89" t="s">
        <v>11451</v>
      </c>
      <c r="E196" s="89" t="s">
        <v>11452</v>
      </c>
      <c r="F196" s="92">
        <v>2</v>
      </c>
      <c r="G196" s="57">
        <v>21</v>
      </c>
      <c r="H196" s="57">
        <v>11</v>
      </c>
      <c r="I196" s="57">
        <v>2018</v>
      </c>
      <c r="J196" s="57">
        <v>2</v>
      </c>
      <c r="L196" s="57">
        <v>0</v>
      </c>
      <c r="M196" s="57">
        <v>0</v>
      </c>
      <c r="O196" s="59" t="s">
        <v>8734</v>
      </c>
    </row>
    <row r="197" spans="1:15" s="57" customFormat="1" ht="15" x14ac:dyDescent="0.2">
      <c r="A197" s="63">
        <v>1880161</v>
      </c>
      <c r="B197" s="67">
        <f t="shared" si="3"/>
        <v>188016199</v>
      </c>
      <c r="C197" s="67">
        <v>99</v>
      </c>
      <c r="D197" s="89" t="s">
        <v>11453</v>
      </c>
      <c r="E197" s="89" t="s">
        <v>2452</v>
      </c>
      <c r="F197" s="92">
        <v>2</v>
      </c>
      <c r="G197" s="57">
        <v>28</v>
      </c>
      <c r="H197" s="57">
        <v>12</v>
      </c>
      <c r="I197" s="57">
        <v>2018</v>
      </c>
      <c r="J197" s="57">
        <v>2</v>
      </c>
      <c r="L197" s="57">
        <v>0</v>
      </c>
      <c r="M197" s="57">
        <v>0</v>
      </c>
      <c r="O197" s="59" t="s">
        <v>8736</v>
      </c>
    </row>
    <row r="198" spans="1:15" s="57" customFormat="1" ht="15" x14ac:dyDescent="0.2">
      <c r="A198" s="63">
        <v>1980151</v>
      </c>
      <c r="B198" s="67">
        <f t="shared" si="3"/>
        <v>198015199</v>
      </c>
      <c r="C198" s="67">
        <v>99</v>
      </c>
      <c r="D198" s="89" t="s">
        <v>11454</v>
      </c>
      <c r="E198" s="89" t="s">
        <v>11455</v>
      </c>
      <c r="F198" s="92">
        <v>1</v>
      </c>
      <c r="G198" s="57">
        <v>21</v>
      </c>
      <c r="H198" s="57">
        <v>11</v>
      </c>
      <c r="I198" s="57">
        <v>2018</v>
      </c>
      <c r="J198" s="57">
        <v>2</v>
      </c>
      <c r="L198" s="57">
        <v>0</v>
      </c>
      <c r="M198" s="57">
        <v>0</v>
      </c>
      <c r="O198" s="59" t="s">
        <v>8764</v>
      </c>
    </row>
    <row r="199" spans="1:15" s="57" customFormat="1" ht="15" x14ac:dyDescent="0.2">
      <c r="A199" s="63">
        <v>1980221</v>
      </c>
      <c r="B199" s="67">
        <f t="shared" si="3"/>
        <v>198022199</v>
      </c>
      <c r="C199" s="67">
        <v>99</v>
      </c>
      <c r="D199" s="89" t="s">
        <v>11186</v>
      </c>
      <c r="E199" s="89" t="s">
        <v>11186</v>
      </c>
      <c r="F199" s="92">
        <v>1</v>
      </c>
      <c r="G199" s="57">
        <v>99</v>
      </c>
      <c r="H199" s="57">
        <v>99</v>
      </c>
      <c r="I199" s="57">
        <v>9999</v>
      </c>
      <c r="J199" s="57">
        <v>2</v>
      </c>
      <c r="L199" s="57">
        <v>0</v>
      </c>
      <c r="M199" s="57">
        <v>0</v>
      </c>
      <c r="O199" s="59" t="s">
        <v>8770</v>
      </c>
    </row>
    <row r="200" spans="1:15" s="57" customFormat="1" ht="15" x14ac:dyDescent="0.2">
      <c r="A200" s="63">
        <v>1980331</v>
      </c>
      <c r="B200" s="67">
        <f t="shared" si="3"/>
        <v>198033199</v>
      </c>
      <c r="C200" s="67">
        <v>99</v>
      </c>
      <c r="D200" s="89" t="s">
        <v>11456</v>
      </c>
      <c r="E200" s="89" t="s">
        <v>1567</v>
      </c>
      <c r="F200" s="92">
        <v>2</v>
      </c>
      <c r="G200" s="57">
        <v>23</v>
      </c>
      <c r="H200" s="57">
        <v>3</v>
      </c>
      <c r="I200" s="57">
        <v>2019</v>
      </c>
      <c r="J200" s="57">
        <v>2</v>
      </c>
      <c r="L200" s="57">
        <v>0</v>
      </c>
      <c r="M200" s="57">
        <v>0</v>
      </c>
      <c r="O200" s="59" t="s">
        <v>8780</v>
      </c>
    </row>
    <row r="201" spans="1:15" s="57" customFormat="1" ht="15" x14ac:dyDescent="0.2">
      <c r="A201" s="63">
        <v>1980341</v>
      </c>
      <c r="B201" s="67">
        <f t="shared" si="3"/>
        <v>198034199</v>
      </c>
      <c r="C201" s="67">
        <v>99</v>
      </c>
      <c r="D201" s="89" t="s">
        <v>11457</v>
      </c>
      <c r="E201" s="89" t="s">
        <v>2553</v>
      </c>
      <c r="F201" s="92">
        <v>2</v>
      </c>
      <c r="G201" s="57">
        <v>8</v>
      </c>
      <c r="H201" s="57">
        <v>2</v>
      </c>
      <c r="I201" s="57">
        <v>2019</v>
      </c>
      <c r="J201" s="57">
        <v>2</v>
      </c>
      <c r="L201" s="57">
        <v>0</v>
      </c>
      <c r="M201" s="57">
        <v>0</v>
      </c>
      <c r="O201" s="59" t="s">
        <v>8782</v>
      </c>
    </row>
    <row r="202" spans="1:15" s="57" customFormat="1" ht="15" x14ac:dyDescent="0.2">
      <c r="A202" s="63">
        <v>1980441</v>
      </c>
      <c r="B202" s="67">
        <f t="shared" si="3"/>
        <v>198044199</v>
      </c>
      <c r="C202" s="67">
        <v>99</v>
      </c>
      <c r="D202" s="89" t="s">
        <v>11458</v>
      </c>
      <c r="E202" s="89" t="s">
        <v>11459</v>
      </c>
      <c r="F202" s="92">
        <v>1</v>
      </c>
      <c r="G202" s="57">
        <v>23</v>
      </c>
      <c r="H202" s="57">
        <v>2</v>
      </c>
      <c r="I202" s="57">
        <v>2019</v>
      </c>
      <c r="J202" s="57">
        <v>2</v>
      </c>
      <c r="L202" s="57">
        <v>0</v>
      </c>
      <c r="M202" s="57">
        <v>0</v>
      </c>
      <c r="O202" s="59" t="s">
        <v>8792</v>
      </c>
    </row>
    <row r="203" spans="1:15" s="57" customFormat="1" ht="15" x14ac:dyDescent="0.2">
      <c r="A203" s="63">
        <v>1980491</v>
      </c>
      <c r="B203" s="67">
        <f t="shared" si="3"/>
        <v>198049199</v>
      </c>
      <c r="C203" s="67">
        <v>99</v>
      </c>
      <c r="D203" s="89" t="s">
        <v>11460</v>
      </c>
      <c r="E203" s="89" t="s">
        <v>11461</v>
      </c>
      <c r="F203" s="92">
        <v>1</v>
      </c>
      <c r="G203" s="57">
        <v>29</v>
      </c>
      <c r="H203" s="57">
        <v>12</v>
      </c>
      <c r="I203" s="57">
        <v>2018</v>
      </c>
      <c r="J203" s="57">
        <v>2</v>
      </c>
      <c r="L203" s="57">
        <v>0</v>
      </c>
      <c r="M203" s="57">
        <v>0</v>
      </c>
      <c r="O203" s="59" t="s">
        <v>8800</v>
      </c>
    </row>
    <row r="204" spans="1:15" s="57" customFormat="1" ht="15" x14ac:dyDescent="0.2">
      <c r="A204" s="63">
        <v>1980581</v>
      </c>
      <c r="B204" s="67">
        <f t="shared" si="3"/>
        <v>198058199</v>
      </c>
      <c r="C204" s="67">
        <v>99</v>
      </c>
      <c r="D204" s="89" t="s">
        <v>11462</v>
      </c>
      <c r="E204" s="89" t="s">
        <v>11463</v>
      </c>
      <c r="F204" s="92">
        <v>2</v>
      </c>
      <c r="G204" s="57">
        <v>6</v>
      </c>
      <c r="H204" s="57">
        <v>11</v>
      </c>
      <c r="I204" s="57">
        <v>2018</v>
      </c>
      <c r="J204" s="57">
        <v>2</v>
      </c>
      <c r="L204" s="57">
        <v>0</v>
      </c>
      <c r="M204" s="57">
        <v>0</v>
      </c>
      <c r="O204" s="59" t="s">
        <v>8814</v>
      </c>
    </row>
    <row r="205" spans="1:15" s="57" customFormat="1" ht="15" x14ac:dyDescent="0.2">
      <c r="A205" s="63">
        <v>1980611</v>
      </c>
      <c r="B205" s="67">
        <f t="shared" si="3"/>
        <v>198061199</v>
      </c>
      <c r="C205" s="67">
        <v>99</v>
      </c>
      <c r="D205" s="89" t="s">
        <v>11186</v>
      </c>
      <c r="E205" s="89" t="s">
        <v>11186</v>
      </c>
      <c r="F205" s="92">
        <v>1</v>
      </c>
      <c r="G205" s="57">
        <v>99</v>
      </c>
      <c r="H205" s="57">
        <v>99</v>
      </c>
      <c r="I205" s="57">
        <v>9999</v>
      </c>
      <c r="J205" s="57">
        <v>2</v>
      </c>
      <c r="L205" s="57">
        <v>0</v>
      </c>
      <c r="M205" s="57">
        <v>0</v>
      </c>
      <c r="O205" s="59" t="s">
        <v>8816</v>
      </c>
    </row>
    <row r="206" spans="1:15" s="57" customFormat="1" ht="15" x14ac:dyDescent="0.2">
      <c r="A206" s="63">
        <v>1980641</v>
      </c>
      <c r="B206" s="67">
        <f t="shared" si="3"/>
        <v>198064199</v>
      </c>
      <c r="C206" s="67">
        <v>99</v>
      </c>
      <c r="D206" s="89" t="s">
        <v>11464</v>
      </c>
      <c r="E206" s="89" t="s">
        <v>11465</v>
      </c>
      <c r="F206" s="92">
        <v>2</v>
      </c>
      <c r="G206" s="57">
        <v>2</v>
      </c>
      <c r="H206" s="57">
        <v>11</v>
      </c>
      <c r="I206" s="57">
        <v>2018</v>
      </c>
      <c r="J206" s="57">
        <v>2</v>
      </c>
      <c r="L206" s="57">
        <v>0</v>
      </c>
      <c r="M206" s="57">
        <v>0</v>
      </c>
      <c r="O206" s="59" t="s">
        <v>8821</v>
      </c>
    </row>
    <row r="207" spans="1:15" s="57" customFormat="1" ht="15" x14ac:dyDescent="0.2">
      <c r="A207" s="63">
        <v>1980721</v>
      </c>
      <c r="B207" s="67">
        <f t="shared" si="3"/>
        <v>198072199</v>
      </c>
      <c r="C207" s="67">
        <v>99</v>
      </c>
      <c r="D207" s="89" t="s">
        <v>11466</v>
      </c>
      <c r="E207" s="89" t="s">
        <v>11467</v>
      </c>
      <c r="F207" s="92">
        <v>1</v>
      </c>
      <c r="G207" s="57">
        <v>12</v>
      </c>
      <c r="H207" s="57">
        <v>12</v>
      </c>
      <c r="I207" s="57">
        <v>2018</v>
      </c>
      <c r="J207" s="57">
        <v>2</v>
      </c>
      <c r="L207" s="57">
        <v>0</v>
      </c>
      <c r="M207" s="57">
        <v>0</v>
      </c>
      <c r="O207" s="59" t="s">
        <v>8830</v>
      </c>
    </row>
    <row r="208" spans="1:15" s="57" customFormat="1" ht="15" x14ac:dyDescent="0.2">
      <c r="A208" s="63">
        <v>1980781</v>
      </c>
      <c r="B208" s="67">
        <f t="shared" si="3"/>
        <v>198078199</v>
      </c>
      <c r="C208" s="67">
        <v>99</v>
      </c>
      <c r="D208" s="89" t="s">
        <v>11468</v>
      </c>
      <c r="E208" s="89" t="s">
        <v>2463</v>
      </c>
      <c r="F208" s="92">
        <v>1</v>
      </c>
      <c r="G208" s="57">
        <v>28</v>
      </c>
      <c r="H208" s="57">
        <v>1</v>
      </c>
      <c r="I208" s="57">
        <v>2019</v>
      </c>
      <c r="J208" s="57">
        <v>2</v>
      </c>
      <c r="L208" s="57">
        <v>0</v>
      </c>
      <c r="M208" s="57">
        <v>0</v>
      </c>
      <c r="O208" s="59" t="s">
        <v>8834</v>
      </c>
    </row>
    <row r="209" spans="1:15" s="57" customFormat="1" ht="15" x14ac:dyDescent="0.2">
      <c r="A209" s="63">
        <v>1980841</v>
      </c>
      <c r="B209" s="67">
        <f t="shared" si="3"/>
        <v>198084199</v>
      </c>
      <c r="C209" s="67">
        <v>99</v>
      </c>
      <c r="D209" s="89" t="s">
        <v>11469</v>
      </c>
      <c r="E209" s="89" t="s">
        <v>11470</v>
      </c>
      <c r="F209" s="92">
        <v>1</v>
      </c>
      <c r="G209" s="57">
        <v>1</v>
      </c>
      <c r="H209" s="57">
        <v>4</v>
      </c>
      <c r="I209" s="57">
        <v>2019</v>
      </c>
      <c r="J209" s="57">
        <v>2</v>
      </c>
      <c r="L209" s="57">
        <v>0</v>
      </c>
      <c r="M209" s="57">
        <v>0</v>
      </c>
      <c r="O209" s="59" t="s">
        <v>8842</v>
      </c>
    </row>
    <row r="210" spans="1:15" s="57" customFormat="1" ht="15" x14ac:dyDescent="0.2">
      <c r="A210" s="63">
        <v>1980851</v>
      </c>
      <c r="B210" s="67">
        <f t="shared" si="3"/>
        <v>198085199</v>
      </c>
      <c r="C210" s="67">
        <v>99</v>
      </c>
      <c r="D210" s="89" t="s">
        <v>11471</v>
      </c>
      <c r="E210" s="89" t="s">
        <v>11472</v>
      </c>
      <c r="F210" s="92">
        <v>1</v>
      </c>
      <c r="G210" s="57">
        <v>30</v>
      </c>
      <c r="H210" s="57">
        <v>3</v>
      </c>
      <c r="I210" s="57">
        <v>2019</v>
      </c>
      <c r="J210" s="57">
        <v>2</v>
      </c>
      <c r="L210" s="57">
        <v>0</v>
      </c>
      <c r="M210" s="57">
        <v>0</v>
      </c>
      <c r="O210" s="59" t="s">
        <v>8844</v>
      </c>
    </row>
    <row r="211" spans="1:15" s="57" customFormat="1" ht="15" x14ac:dyDescent="0.2">
      <c r="A211" s="63">
        <v>1980861</v>
      </c>
      <c r="B211" s="67">
        <f t="shared" si="3"/>
        <v>198086199</v>
      </c>
      <c r="C211" s="67">
        <v>99</v>
      </c>
      <c r="D211" s="89" t="s">
        <v>11473</v>
      </c>
      <c r="E211" s="89" t="s">
        <v>11474</v>
      </c>
      <c r="F211" s="92">
        <v>2</v>
      </c>
      <c r="G211" s="57">
        <v>16</v>
      </c>
      <c r="H211" s="57">
        <v>3</v>
      </c>
      <c r="I211" s="57">
        <v>2019</v>
      </c>
      <c r="J211" s="57">
        <v>2</v>
      </c>
      <c r="L211" s="57">
        <v>0</v>
      </c>
      <c r="M211" s="57">
        <v>0</v>
      </c>
      <c r="O211" s="59" t="s">
        <v>8846</v>
      </c>
    </row>
    <row r="212" spans="1:15" s="57" customFormat="1" ht="15" x14ac:dyDescent="0.2">
      <c r="A212" s="63">
        <v>1980871</v>
      </c>
      <c r="B212" s="67">
        <f t="shared" si="3"/>
        <v>198087199</v>
      </c>
      <c r="C212" s="67">
        <v>99</v>
      </c>
      <c r="D212" s="89" t="s">
        <v>11475</v>
      </c>
      <c r="E212" s="89" t="s">
        <v>11476</v>
      </c>
      <c r="F212" s="92">
        <v>1</v>
      </c>
      <c r="G212" s="57">
        <v>22</v>
      </c>
      <c r="H212" s="57">
        <v>2</v>
      </c>
      <c r="I212" s="57">
        <v>2019</v>
      </c>
      <c r="J212" s="57">
        <v>2</v>
      </c>
      <c r="L212" s="57">
        <v>0</v>
      </c>
      <c r="M212" s="57">
        <v>0</v>
      </c>
      <c r="O212" s="59" t="s">
        <v>8848</v>
      </c>
    </row>
    <row r="213" spans="1:15" s="57" customFormat="1" ht="15" x14ac:dyDescent="0.2">
      <c r="A213" s="63">
        <v>1980891</v>
      </c>
      <c r="B213" s="67">
        <f t="shared" si="3"/>
        <v>198089199</v>
      </c>
      <c r="C213" s="67">
        <v>99</v>
      </c>
      <c r="D213" s="89" t="s">
        <v>11477</v>
      </c>
      <c r="E213" s="89" t="s">
        <v>2661</v>
      </c>
      <c r="F213" s="92">
        <v>1</v>
      </c>
      <c r="G213" s="57">
        <v>19</v>
      </c>
      <c r="H213" s="57">
        <v>2</v>
      </c>
      <c r="I213" s="57">
        <v>2019</v>
      </c>
      <c r="J213" s="57">
        <v>2</v>
      </c>
      <c r="L213" s="57">
        <v>0</v>
      </c>
      <c r="M213" s="57">
        <v>0</v>
      </c>
      <c r="O213" s="59" t="s">
        <v>8852</v>
      </c>
    </row>
    <row r="214" spans="1:15" s="57" customFormat="1" ht="15" x14ac:dyDescent="0.2">
      <c r="A214" s="63">
        <v>1980911</v>
      </c>
      <c r="B214" s="67">
        <f t="shared" si="3"/>
        <v>198091199</v>
      </c>
      <c r="C214" s="67">
        <v>99</v>
      </c>
      <c r="D214" s="89" t="s">
        <v>11186</v>
      </c>
      <c r="E214" s="89" t="s">
        <v>11186</v>
      </c>
      <c r="F214" s="92">
        <v>1</v>
      </c>
      <c r="G214" s="57">
        <v>99</v>
      </c>
      <c r="H214" s="57">
        <v>99</v>
      </c>
      <c r="I214" s="57">
        <v>9999</v>
      </c>
      <c r="J214" s="57">
        <v>2</v>
      </c>
      <c r="L214" s="57">
        <v>0</v>
      </c>
      <c r="M214" s="57">
        <v>0</v>
      </c>
      <c r="O214" s="59" t="s">
        <v>8856</v>
      </c>
    </row>
    <row r="215" spans="1:15" s="57" customFormat="1" ht="15" x14ac:dyDescent="0.2">
      <c r="A215" s="63">
        <v>1980921</v>
      </c>
      <c r="B215" s="67">
        <f t="shared" si="3"/>
        <v>198092199</v>
      </c>
      <c r="C215" s="67">
        <v>99</v>
      </c>
      <c r="D215" s="89" t="s">
        <v>11478</v>
      </c>
      <c r="E215" s="89" t="s">
        <v>11479</v>
      </c>
      <c r="F215" s="92">
        <v>1</v>
      </c>
      <c r="G215" s="57">
        <v>11</v>
      </c>
      <c r="H215" s="57">
        <v>4</v>
      </c>
      <c r="I215" s="57">
        <v>2019</v>
      </c>
      <c r="J215" s="57">
        <v>2</v>
      </c>
      <c r="L215" s="57">
        <v>0</v>
      </c>
      <c r="M215" s="57">
        <v>0</v>
      </c>
      <c r="O215" s="59" t="s">
        <v>8857</v>
      </c>
    </row>
    <row r="216" spans="1:15" s="57" customFormat="1" ht="15" x14ac:dyDescent="0.2">
      <c r="A216" s="63">
        <v>1980931</v>
      </c>
      <c r="B216" s="67">
        <f t="shared" si="3"/>
        <v>198093199</v>
      </c>
      <c r="C216" s="67">
        <v>99</v>
      </c>
      <c r="D216" s="89" t="s">
        <v>11186</v>
      </c>
      <c r="E216" s="89" t="s">
        <v>11186</v>
      </c>
      <c r="F216" s="92">
        <v>1</v>
      </c>
      <c r="G216" s="57">
        <v>23</v>
      </c>
      <c r="H216" s="57">
        <v>12</v>
      </c>
      <c r="I216" s="57">
        <v>2018</v>
      </c>
      <c r="J216" s="57">
        <v>2</v>
      </c>
      <c r="L216" s="57">
        <v>0</v>
      </c>
      <c r="M216" s="57">
        <v>0</v>
      </c>
      <c r="O216" s="59" t="s">
        <v>8858</v>
      </c>
    </row>
    <row r="217" spans="1:15" s="57" customFormat="1" ht="15" x14ac:dyDescent="0.2">
      <c r="A217" s="63">
        <v>2020041</v>
      </c>
      <c r="B217" s="67">
        <f t="shared" si="3"/>
        <v>202004199</v>
      </c>
      <c r="C217" s="67">
        <v>99</v>
      </c>
      <c r="D217" s="89" t="s">
        <v>11480</v>
      </c>
      <c r="E217" s="89" t="s">
        <v>2687</v>
      </c>
      <c r="F217" s="92">
        <v>1</v>
      </c>
      <c r="G217" s="57">
        <v>9</v>
      </c>
      <c r="H217" s="57">
        <v>1</v>
      </c>
      <c r="I217" s="57">
        <v>2019</v>
      </c>
      <c r="J217" s="57">
        <v>2</v>
      </c>
      <c r="L217" s="57">
        <v>0</v>
      </c>
      <c r="M217" s="57">
        <v>0</v>
      </c>
      <c r="O217" s="59" t="s">
        <v>8867</v>
      </c>
    </row>
    <row r="218" spans="1:15" s="57" customFormat="1" ht="15" x14ac:dyDescent="0.2">
      <c r="A218" s="63">
        <v>2090051</v>
      </c>
      <c r="B218" s="67">
        <f t="shared" si="3"/>
        <v>209005199</v>
      </c>
      <c r="C218" s="67">
        <v>99</v>
      </c>
      <c r="D218" s="89" t="s">
        <v>11481</v>
      </c>
      <c r="E218" s="89" t="s">
        <v>11482</v>
      </c>
      <c r="F218" s="92">
        <v>2</v>
      </c>
      <c r="G218" s="57">
        <v>6</v>
      </c>
      <c r="H218" s="57">
        <v>1</v>
      </c>
      <c r="I218" s="57">
        <v>2019</v>
      </c>
      <c r="J218" s="57">
        <v>2</v>
      </c>
      <c r="L218" s="57">
        <v>0</v>
      </c>
      <c r="M218" s="57">
        <v>0</v>
      </c>
      <c r="O218" s="59" t="s">
        <v>8876</v>
      </c>
    </row>
    <row r="219" spans="1:15" s="57" customFormat="1" ht="15" x14ac:dyDescent="0.2">
      <c r="A219" s="63">
        <v>2090111</v>
      </c>
      <c r="B219" s="67">
        <f t="shared" si="3"/>
        <v>209011199</v>
      </c>
      <c r="C219" s="67">
        <v>99</v>
      </c>
      <c r="D219" s="89" t="s">
        <v>11483</v>
      </c>
      <c r="E219" s="89" t="s">
        <v>11484</v>
      </c>
      <c r="F219" s="92">
        <v>1</v>
      </c>
      <c r="G219" s="57">
        <v>24</v>
      </c>
      <c r="H219" s="57">
        <v>1</v>
      </c>
      <c r="I219" s="57">
        <v>2018</v>
      </c>
      <c r="J219" s="57">
        <v>2</v>
      </c>
      <c r="L219" s="57">
        <v>0</v>
      </c>
      <c r="M219" s="57">
        <v>0</v>
      </c>
      <c r="O219" s="59" t="s">
        <v>8882</v>
      </c>
    </row>
    <row r="220" spans="1:15" s="57" customFormat="1" ht="15" x14ac:dyDescent="0.2">
      <c r="A220" s="63">
        <v>2090121</v>
      </c>
      <c r="B220" s="67">
        <f t="shared" si="3"/>
        <v>209012199</v>
      </c>
      <c r="C220" s="67">
        <v>99</v>
      </c>
      <c r="D220" s="89" t="s">
        <v>11485</v>
      </c>
      <c r="E220" s="89" t="s">
        <v>11486</v>
      </c>
      <c r="F220" s="92">
        <v>2</v>
      </c>
      <c r="G220" s="57">
        <v>7</v>
      </c>
      <c r="H220" s="57">
        <v>10</v>
      </c>
      <c r="I220" s="57">
        <v>2018</v>
      </c>
      <c r="J220" s="57">
        <v>2</v>
      </c>
      <c r="L220" s="57">
        <v>0</v>
      </c>
      <c r="M220" s="57">
        <v>0</v>
      </c>
      <c r="O220" s="59" t="s">
        <v>8884</v>
      </c>
    </row>
    <row r="221" spans="1:15" s="57" customFormat="1" ht="15" x14ac:dyDescent="0.2">
      <c r="A221" s="63">
        <v>2090131</v>
      </c>
      <c r="B221" s="67">
        <f t="shared" si="3"/>
        <v>209013199</v>
      </c>
      <c r="C221" s="67">
        <v>99</v>
      </c>
      <c r="D221" s="89" t="s">
        <v>11487</v>
      </c>
      <c r="E221" s="89" t="s">
        <v>11488</v>
      </c>
      <c r="F221" s="92">
        <v>2</v>
      </c>
      <c r="G221" s="57">
        <v>1</v>
      </c>
      <c r="H221" s="57">
        <v>3</v>
      </c>
      <c r="I221" s="57">
        <v>2019</v>
      </c>
      <c r="J221" s="57">
        <v>2</v>
      </c>
      <c r="L221" s="57">
        <v>0</v>
      </c>
      <c r="M221" s="57">
        <v>0</v>
      </c>
      <c r="O221" s="59" t="s">
        <v>8886</v>
      </c>
    </row>
    <row r="222" spans="1:15" s="57" customFormat="1" ht="15" x14ac:dyDescent="0.2">
      <c r="A222" s="63">
        <v>2310051</v>
      </c>
      <c r="B222" s="67">
        <f t="shared" si="3"/>
        <v>231005199</v>
      </c>
      <c r="C222" s="67">
        <v>99</v>
      </c>
      <c r="D222" s="89" t="s">
        <v>11489</v>
      </c>
      <c r="E222" s="89" t="s">
        <v>11490</v>
      </c>
      <c r="F222" s="92">
        <v>2</v>
      </c>
      <c r="G222" s="57">
        <v>10</v>
      </c>
      <c r="H222" s="57">
        <v>3</v>
      </c>
      <c r="I222" s="57">
        <v>2019</v>
      </c>
      <c r="J222" s="57">
        <v>2</v>
      </c>
      <c r="L222" s="57">
        <v>0</v>
      </c>
      <c r="M222" s="57">
        <v>0</v>
      </c>
      <c r="O222" s="59" t="s">
        <v>8896</v>
      </c>
    </row>
    <row r="223" spans="1:15" s="57" customFormat="1" ht="15" x14ac:dyDescent="0.2">
      <c r="A223" s="63">
        <v>2310111</v>
      </c>
      <c r="B223" s="67">
        <f t="shared" si="3"/>
        <v>231011199</v>
      </c>
      <c r="C223" s="67">
        <v>99</v>
      </c>
      <c r="D223" s="89" t="s">
        <v>11491</v>
      </c>
      <c r="E223" s="89" t="s">
        <v>2769</v>
      </c>
      <c r="F223" s="92">
        <v>2</v>
      </c>
      <c r="G223" s="57">
        <v>2</v>
      </c>
      <c r="H223" s="57">
        <v>12</v>
      </c>
      <c r="I223" s="57">
        <v>2018</v>
      </c>
      <c r="J223" s="57">
        <v>2</v>
      </c>
      <c r="L223" s="57">
        <v>0</v>
      </c>
      <c r="M223" s="57">
        <v>0</v>
      </c>
      <c r="O223" s="59" t="s">
        <v>8908</v>
      </c>
    </row>
    <row r="224" spans="1:15" s="57" customFormat="1" ht="15" x14ac:dyDescent="0.2">
      <c r="A224" s="63">
        <v>2310121</v>
      </c>
      <c r="B224" s="67">
        <f t="shared" si="3"/>
        <v>231012199</v>
      </c>
      <c r="C224" s="67">
        <v>99</v>
      </c>
      <c r="D224" s="89" t="s">
        <v>11492</v>
      </c>
      <c r="E224" s="89" t="s">
        <v>200</v>
      </c>
      <c r="F224" s="92">
        <v>1</v>
      </c>
      <c r="G224" s="57">
        <v>22</v>
      </c>
      <c r="H224" s="57">
        <v>2</v>
      </c>
      <c r="I224" s="57">
        <v>2019</v>
      </c>
      <c r="J224" s="57">
        <v>2</v>
      </c>
      <c r="L224" s="57">
        <v>0</v>
      </c>
      <c r="M224" s="57">
        <v>0</v>
      </c>
      <c r="O224" s="59" t="s">
        <v>8910</v>
      </c>
    </row>
    <row r="225" spans="1:15" s="57" customFormat="1" ht="15" x14ac:dyDescent="0.2">
      <c r="A225" s="63">
        <v>2420031</v>
      </c>
      <c r="B225" s="67">
        <f t="shared" si="3"/>
        <v>242003199</v>
      </c>
      <c r="C225" s="67">
        <v>99</v>
      </c>
      <c r="D225" s="89" t="s">
        <v>11493</v>
      </c>
      <c r="E225" s="89" t="s">
        <v>11494</v>
      </c>
      <c r="F225" s="92">
        <v>2</v>
      </c>
      <c r="G225" s="57">
        <v>20</v>
      </c>
      <c r="H225" s="57">
        <v>2</v>
      </c>
      <c r="I225" s="57">
        <v>2019</v>
      </c>
      <c r="J225" s="57">
        <v>2</v>
      </c>
      <c r="L225" s="57">
        <v>0</v>
      </c>
      <c r="M225" s="57">
        <v>0</v>
      </c>
      <c r="O225" s="59" t="s">
        <v>8924</v>
      </c>
    </row>
    <row r="226" spans="1:15" s="57" customFormat="1" ht="15" x14ac:dyDescent="0.2">
      <c r="A226" s="67">
        <v>2520071</v>
      </c>
      <c r="B226" s="67">
        <f t="shared" si="3"/>
        <v>252007199</v>
      </c>
      <c r="C226" s="67">
        <v>99</v>
      </c>
      <c r="D226" s="89" t="s">
        <v>11495</v>
      </c>
      <c r="E226" s="89" t="s">
        <v>11496</v>
      </c>
      <c r="F226" s="91">
        <v>1</v>
      </c>
      <c r="G226" s="57">
        <v>22</v>
      </c>
      <c r="H226" s="57">
        <v>12</v>
      </c>
      <c r="I226" s="57">
        <v>2018</v>
      </c>
      <c r="J226" s="57">
        <v>2</v>
      </c>
      <c r="L226" s="57">
        <v>0</v>
      </c>
      <c r="M226" s="57">
        <v>0</v>
      </c>
      <c r="O226" s="59" t="s">
        <v>8933</v>
      </c>
    </row>
    <row r="227" spans="1:15" s="57" customFormat="1" ht="15" x14ac:dyDescent="0.2">
      <c r="A227" s="67">
        <v>2520111</v>
      </c>
      <c r="B227" s="67">
        <f t="shared" si="3"/>
        <v>252011199</v>
      </c>
      <c r="C227" s="67">
        <v>99</v>
      </c>
      <c r="D227" s="89" t="s">
        <v>11497</v>
      </c>
      <c r="E227" s="89" t="s">
        <v>11498</v>
      </c>
      <c r="F227" s="91">
        <v>2</v>
      </c>
      <c r="G227" s="57">
        <v>7</v>
      </c>
      <c r="H227" s="57">
        <v>12</v>
      </c>
      <c r="I227" s="57">
        <v>2018</v>
      </c>
      <c r="J227" s="57">
        <v>2</v>
      </c>
      <c r="L227" s="57">
        <v>0</v>
      </c>
      <c r="M227" s="57">
        <v>0</v>
      </c>
      <c r="O227" s="59" t="s">
        <v>8941</v>
      </c>
    </row>
    <row r="228" spans="1:15" s="57" customFormat="1" ht="15" x14ac:dyDescent="0.2">
      <c r="A228" s="58">
        <v>2520121</v>
      </c>
      <c r="B228" s="67">
        <f t="shared" si="3"/>
        <v>252012199</v>
      </c>
      <c r="C228" s="67">
        <v>99</v>
      </c>
      <c r="D228" s="89" t="s">
        <v>11499</v>
      </c>
      <c r="E228" s="89" t="s">
        <v>2484</v>
      </c>
      <c r="F228" s="91">
        <v>2</v>
      </c>
      <c r="G228" s="57">
        <v>3</v>
      </c>
      <c r="H228" s="57">
        <v>10</v>
      </c>
      <c r="I228" s="57">
        <v>2018</v>
      </c>
      <c r="J228" s="57">
        <v>2</v>
      </c>
      <c r="L228" s="57">
        <v>0</v>
      </c>
      <c r="M228" s="57">
        <v>0</v>
      </c>
      <c r="O228" s="59" t="s">
        <v>8943</v>
      </c>
    </row>
    <row r="229" spans="1:15" s="57" customFormat="1" ht="15" x14ac:dyDescent="0.2">
      <c r="A229" s="58">
        <v>2520131</v>
      </c>
      <c r="B229" s="67">
        <f t="shared" si="3"/>
        <v>252013199</v>
      </c>
      <c r="C229" s="67">
        <v>99</v>
      </c>
      <c r="D229" s="89" t="s">
        <v>11500</v>
      </c>
      <c r="E229" s="89" t="s">
        <v>11501</v>
      </c>
      <c r="F229" s="91">
        <v>2</v>
      </c>
      <c r="G229" s="57">
        <v>14</v>
      </c>
      <c r="H229" s="57">
        <v>8</v>
      </c>
      <c r="I229" s="57">
        <v>2019</v>
      </c>
      <c r="J229" s="57">
        <v>2</v>
      </c>
      <c r="L229" s="57">
        <v>0</v>
      </c>
      <c r="M229" s="57">
        <v>0</v>
      </c>
      <c r="O229" s="59" t="s">
        <v>8945</v>
      </c>
    </row>
    <row r="230" spans="1:15" s="57" customFormat="1" ht="15" x14ac:dyDescent="0.2">
      <c r="A230" s="58">
        <v>2520141</v>
      </c>
      <c r="B230" s="67">
        <f t="shared" si="3"/>
        <v>252014199</v>
      </c>
      <c r="C230" s="67">
        <v>99</v>
      </c>
      <c r="D230" s="89" t="s">
        <v>11502</v>
      </c>
      <c r="E230" s="89" t="s">
        <v>11503</v>
      </c>
      <c r="F230" s="91">
        <v>1</v>
      </c>
      <c r="G230" s="57">
        <v>7</v>
      </c>
      <c r="H230" s="57">
        <v>8</v>
      </c>
      <c r="I230" s="57">
        <v>2019</v>
      </c>
      <c r="J230" s="57">
        <v>2</v>
      </c>
      <c r="L230" s="57">
        <v>0</v>
      </c>
      <c r="M230" s="57">
        <v>0</v>
      </c>
      <c r="O230" s="59" t="s">
        <v>8947</v>
      </c>
    </row>
    <row r="231" spans="1:15" s="57" customFormat="1" ht="15" x14ac:dyDescent="0.2">
      <c r="A231" s="58">
        <v>2520151</v>
      </c>
      <c r="B231" s="67">
        <f t="shared" si="3"/>
        <v>252015199</v>
      </c>
      <c r="C231" s="67">
        <v>99</v>
      </c>
      <c r="D231" s="89" t="s">
        <v>11504</v>
      </c>
      <c r="E231" s="89" t="s">
        <v>11505</v>
      </c>
      <c r="F231" s="91">
        <v>2</v>
      </c>
      <c r="G231" s="57">
        <v>31</v>
      </c>
      <c r="H231" s="57">
        <v>1</v>
      </c>
      <c r="I231" s="57">
        <v>2019</v>
      </c>
      <c r="J231" s="57">
        <v>2</v>
      </c>
      <c r="L231" s="57">
        <v>0</v>
      </c>
      <c r="M231" s="57">
        <v>0</v>
      </c>
      <c r="O231" s="59" t="s">
        <v>8949</v>
      </c>
    </row>
    <row r="232" spans="1:15" s="57" customFormat="1" ht="15" x14ac:dyDescent="0.2">
      <c r="A232" s="58">
        <v>2520161</v>
      </c>
      <c r="B232" s="67">
        <f t="shared" si="3"/>
        <v>252016199</v>
      </c>
      <c r="C232" s="67">
        <v>99</v>
      </c>
      <c r="D232" s="89" t="s">
        <v>11506</v>
      </c>
      <c r="E232" s="89" t="s">
        <v>2732</v>
      </c>
      <c r="F232" s="91">
        <v>1</v>
      </c>
      <c r="G232" s="57">
        <v>31</v>
      </c>
      <c r="H232" s="57">
        <v>5</v>
      </c>
      <c r="I232" s="57">
        <v>2019</v>
      </c>
      <c r="J232" s="57">
        <v>2</v>
      </c>
      <c r="L232" s="57">
        <v>0</v>
      </c>
      <c r="M232" s="57">
        <v>0</v>
      </c>
      <c r="O232" s="59" t="s">
        <v>8951</v>
      </c>
    </row>
    <row r="233" spans="1:15" s="57" customFormat="1" ht="15" x14ac:dyDescent="0.2">
      <c r="A233" s="58">
        <v>2520171</v>
      </c>
      <c r="B233" s="67">
        <f t="shared" si="3"/>
        <v>252017199</v>
      </c>
      <c r="C233" s="67">
        <v>99</v>
      </c>
      <c r="D233" s="89" t="s">
        <v>11507</v>
      </c>
      <c r="E233" s="89" t="s">
        <v>11508</v>
      </c>
      <c r="F233" s="91">
        <v>2</v>
      </c>
      <c r="G233" s="57">
        <v>2</v>
      </c>
      <c r="H233" s="57">
        <v>2</v>
      </c>
      <c r="I233" s="57">
        <v>2019</v>
      </c>
      <c r="J233" s="57">
        <v>2</v>
      </c>
      <c r="L233" s="57">
        <v>0</v>
      </c>
      <c r="M233" s="57">
        <v>0</v>
      </c>
      <c r="O233" s="59" t="s">
        <v>8953</v>
      </c>
    </row>
    <row r="234" spans="1:15" s="57" customFormat="1" ht="15" x14ac:dyDescent="0.2">
      <c r="A234" s="67">
        <v>2520181</v>
      </c>
      <c r="B234" s="67">
        <f t="shared" si="3"/>
        <v>252018199</v>
      </c>
      <c r="C234" s="67">
        <v>99</v>
      </c>
      <c r="D234" s="89" t="s">
        <v>11186</v>
      </c>
      <c r="E234" s="89" t="s">
        <v>11186</v>
      </c>
      <c r="F234" s="91">
        <v>1</v>
      </c>
      <c r="G234" s="57">
        <v>99</v>
      </c>
      <c r="H234" s="57">
        <v>99</v>
      </c>
      <c r="I234" s="57">
        <v>9999</v>
      </c>
      <c r="J234" s="57">
        <v>2</v>
      </c>
      <c r="L234" s="57">
        <v>0</v>
      </c>
      <c r="M234" s="57">
        <v>0</v>
      </c>
      <c r="O234" s="59" t="s">
        <v>8955</v>
      </c>
    </row>
    <row r="235" spans="1:15" s="57" customFormat="1" ht="15" x14ac:dyDescent="0.2">
      <c r="A235" s="63">
        <v>2570091</v>
      </c>
      <c r="B235" s="67">
        <f t="shared" si="3"/>
        <v>257009199</v>
      </c>
      <c r="C235" s="67">
        <v>99</v>
      </c>
      <c r="D235" s="89" t="s">
        <v>11509</v>
      </c>
      <c r="E235" s="89" t="s">
        <v>11510</v>
      </c>
      <c r="F235" s="92">
        <v>1</v>
      </c>
      <c r="G235" s="57">
        <v>23</v>
      </c>
      <c r="H235" s="57">
        <v>3</v>
      </c>
      <c r="I235" s="57">
        <v>2019</v>
      </c>
      <c r="J235" s="57">
        <v>2</v>
      </c>
      <c r="L235" s="57">
        <v>0</v>
      </c>
      <c r="M235" s="57">
        <v>0</v>
      </c>
      <c r="O235" s="59" t="s">
        <v>8979</v>
      </c>
    </row>
    <row r="236" spans="1:15" s="57" customFormat="1" ht="15" x14ac:dyDescent="0.2">
      <c r="A236" s="63">
        <v>2570111</v>
      </c>
      <c r="B236" s="67">
        <f t="shared" si="3"/>
        <v>257011199</v>
      </c>
      <c r="C236" s="67">
        <v>99</v>
      </c>
      <c r="D236" s="89" t="s">
        <v>11511</v>
      </c>
      <c r="E236" s="89" t="s">
        <v>11512</v>
      </c>
      <c r="F236" s="92">
        <v>2</v>
      </c>
      <c r="G236" s="57">
        <v>24</v>
      </c>
      <c r="H236" s="57">
        <v>10</v>
      </c>
      <c r="I236" s="57">
        <v>2018</v>
      </c>
      <c r="J236" s="57">
        <v>2</v>
      </c>
      <c r="L236" s="57">
        <v>0</v>
      </c>
      <c r="M236" s="57">
        <v>0</v>
      </c>
      <c r="O236" s="59" t="s">
        <v>8981</v>
      </c>
    </row>
    <row r="237" spans="1:15" s="57" customFormat="1" ht="15" x14ac:dyDescent="0.2">
      <c r="A237" s="68">
        <v>2730031</v>
      </c>
      <c r="B237" s="67">
        <f t="shared" si="3"/>
        <v>273003199</v>
      </c>
      <c r="C237" s="67">
        <v>99</v>
      </c>
      <c r="D237" s="89" t="s">
        <v>11513</v>
      </c>
      <c r="E237" s="89" t="s">
        <v>11514</v>
      </c>
      <c r="F237" s="91">
        <v>2</v>
      </c>
      <c r="G237" s="57">
        <v>13</v>
      </c>
      <c r="H237" s="57">
        <v>11</v>
      </c>
      <c r="I237" s="57">
        <v>2018</v>
      </c>
      <c r="J237" s="57">
        <v>2</v>
      </c>
      <c r="L237" s="57">
        <v>0</v>
      </c>
      <c r="M237" s="57">
        <v>0</v>
      </c>
      <c r="O237" s="59" t="s">
        <v>8985</v>
      </c>
    </row>
    <row r="238" spans="1:15" s="57" customFormat="1" ht="15" x14ac:dyDescent="0.2">
      <c r="A238" s="67">
        <v>2730061</v>
      </c>
      <c r="B238" s="67">
        <f t="shared" si="3"/>
        <v>273006199</v>
      </c>
      <c r="C238" s="67">
        <v>99</v>
      </c>
      <c r="D238" s="89" t="s">
        <v>11515</v>
      </c>
      <c r="E238" s="89" t="s">
        <v>11516</v>
      </c>
      <c r="F238" s="91">
        <v>1</v>
      </c>
      <c r="G238" s="57">
        <v>11</v>
      </c>
      <c r="H238" s="57">
        <v>1</v>
      </c>
      <c r="I238" s="57">
        <v>2019</v>
      </c>
      <c r="J238" s="57">
        <v>2</v>
      </c>
      <c r="L238" s="57">
        <v>0</v>
      </c>
      <c r="M238" s="57">
        <v>0</v>
      </c>
      <c r="O238" s="59" t="s">
        <v>8989</v>
      </c>
    </row>
    <row r="239" spans="1:15" s="57" customFormat="1" ht="15" x14ac:dyDescent="0.2">
      <c r="A239" s="63">
        <v>2810061</v>
      </c>
      <c r="B239" s="67">
        <f t="shared" si="3"/>
        <v>281006199</v>
      </c>
      <c r="C239" s="67">
        <v>99</v>
      </c>
      <c r="D239" s="89" t="s">
        <v>11517</v>
      </c>
      <c r="E239" s="89" t="s">
        <v>11518</v>
      </c>
      <c r="F239" s="92">
        <v>2</v>
      </c>
      <c r="G239" s="57">
        <v>14</v>
      </c>
      <c r="H239" s="57">
        <v>12</v>
      </c>
      <c r="I239" s="57">
        <v>2018</v>
      </c>
      <c r="J239" s="57">
        <v>2</v>
      </c>
      <c r="L239" s="57">
        <v>0</v>
      </c>
      <c r="M239" s="57">
        <v>0</v>
      </c>
      <c r="O239" s="59" t="s">
        <v>9010</v>
      </c>
    </row>
    <row r="240" spans="1:15" s="57" customFormat="1" ht="15" x14ac:dyDescent="0.2">
      <c r="A240" s="63">
        <v>2810071</v>
      </c>
      <c r="B240" s="67">
        <f t="shared" si="3"/>
        <v>281007199</v>
      </c>
      <c r="C240" s="67">
        <v>99</v>
      </c>
      <c r="D240" s="89" t="s">
        <v>11519</v>
      </c>
      <c r="E240" s="89" t="s">
        <v>11520</v>
      </c>
      <c r="F240" s="92">
        <v>2</v>
      </c>
      <c r="G240" s="57">
        <v>23</v>
      </c>
      <c r="H240" s="57">
        <v>11</v>
      </c>
      <c r="I240" s="57">
        <v>2018</v>
      </c>
      <c r="J240" s="57">
        <v>2</v>
      </c>
      <c r="L240" s="57">
        <v>0</v>
      </c>
      <c r="M240" s="57">
        <v>0</v>
      </c>
      <c r="O240" s="59" t="s">
        <v>9012</v>
      </c>
    </row>
    <row r="241" spans="1:15" s="57" customFormat="1" ht="15" x14ac:dyDescent="0.2">
      <c r="A241" s="63">
        <v>2810091</v>
      </c>
      <c r="B241" s="67">
        <f t="shared" si="3"/>
        <v>281009199</v>
      </c>
      <c r="C241" s="67">
        <v>99</v>
      </c>
      <c r="D241" s="89" t="s">
        <v>11521</v>
      </c>
      <c r="E241" s="89" t="s">
        <v>11522</v>
      </c>
      <c r="F241" s="92">
        <v>1</v>
      </c>
      <c r="G241" s="57">
        <v>8</v>
      </c>
      <c r="H241" s="57">
        <v>11</v>
      </c>
      <c r="I241" s="57">
        <v>2018</v>
      </c>
      <c r="J241" s="57">
        <v>2</v>
      </c>
      <c r="L241" s="57">
        <v>0</v>
      </c>
      <c r="M241" s="57">
        <v>0</v>
      </c>
      <c r="O241" s="59" t="s">
        <v>9016</v>
      </c>
    </row>
    <row r="242" spans="1:15" s="57" customFormat="1" ht="15" x14ac:dyDescent="0.2">
      <c r="A242" s="63">
        <v>2810111</v>
      </c>
      <c r="B242" s="67">
        <f t="shared" si="3"/>
        <v>281011199</v>
      </c>
      <c r="C242" s="67">
        <v>99</v>
      </c>
      <c r="D242" s="89" t="s">
        <v>11523</v>
      </c>
      <c r="E242" s="89" t="s">
        <v>11524</v>
      </c>
      <c r="F242" s="92">
        <v>1</v>
      </c>
      <c r="G242" s="57">
        <v>22</v>
      </c>
      <c r="H242" s="57">
        <v>10</v>
      </c>
      <c r="I242" s="57">
        <v>2018</v>
      </c>
      <c r="J242" s="57">
        <v>2</v>
      </c>
      <c r="L242" s="57">
        <v>0</v>
      </c>
      <c r="M242" s="57">
        <v>0</v>
      </c>
      <c r="O242" s="59" t="s">
        <v>9020</v>
      </c>
    </row>
    <row r="243" spans="1:15" s="57" customFormat="1" ht="15" x14ac:dyDescent="0.2">
      <c r="A243" s="63">
        <v>2810121</v>
      </c>
      <c r="B243" s="67">
        <f t="shared" si="3"/>
        <v>281012199</v>
      </c>
      <c r="C243" s="67">
        <v>99</v>
      </c>
      <c r="D243" s="89" t="s">
        <v>11525</v>
      </c>
      <c r="E243" s="89" t="s">
        <v>11526</v>
      </c>
      <c r="F243" s="92">
        <v>2</v>
      </c>
      <c r="G243" s="57">
        <v>31</v>
      </c>
      <c r="H243" s="57">
        <v>12</v>
      </c>
      <c r="I243" s="57">
        <v>2018</v>
      </c>
      <c r="J243" s="57">
        <v>2</v>
      </c>
      <c r="L243" s="57">
        <v>0</v>
      </c>
      <c r="M243" s="57">
        <v>0</v>
      </c>
      <c r="O243" s="59" t="s">
        <v>9022</v>
      </c>
    </row>
    <row r="244" spans="1:15" s="57" customFormat="1" ht="15" x14ac:dyDescent="0.2">
      <c r="A244" s="63">
        <v>2810161</v>
      </c>
      <c r="B244" s="67">
        <f t="shared" si="3"/>
        <v>281016199</v>
      </c>
      <c r="C244" s="67">
        <v>99</v>
      </c>
      <c r="D244" s="89" t="s">
        <v>11527</v>
      </c>
      <c r="E244" s="89" t="s">
        <v>1455</v>
      </c>
      <c r="F244" s="92">
        <v>1</v>
      </c>
      <c r="G244" s="57">
        <v>20</v>
      </c>
      <c r="H244" s="57">
        <v>4</v>
      </c>
      <c r="I244" s="57">
        <v>2019</v>
      </c>
      <c r="J244" s="57">
        <v>2</v>
      </c>
      <c r="L244" s="57">
        <v>0</v>
      </c>
      <c r="M244" s="57">
        <v>0</v>
      </c>
      <c r="O244" s="59" t="s">
        <v>9030</v>
      </c>
    </row>
    <row r="245" spans="1:15" s="57" customFormat="1" ht="15" x14ac:dyDescent="0.2">
      <c r="A245" s="63">
        <v>2810171</v>
      </c>
      <c r="B245" s="67">
        <f t="shared" si="3"/>
        <v>281017199</v>
      </c>
      <c r="C245" s="67">
        <v>99</v>
      </c>
      <c r="D245" s="89" t="s">
        <v>11528</v>
      </c>
      <c r="E245" s="89" t="s">
        <v>5257</v>
      </c>
      <c r="F245" s="92">
        <v>1</v>
      </c>
      <c r="G245" s="57">
        <v>10</v>
      </c>
      <c r="H245" s="57">
        <v>4</v>
      </c>
      <c r="I245" s="57">
        <v>2019</v>
      </c>
      <c r="J245" s="57">
        <v>2</v>
      </c>
      <c r="L245" s="57">
        <v>0</v>
      </c>
      <c r="M245" s="57">
        <v>0</v>
      </c>
      <c r="O245" s="59" t="s">
        <v>9032</v>
      </c>
    </row>
    <row r="246" spans="1:15" s="57" customFormat="1" ht="15" x14ac:dyDescent="0.2">
      <c r="A246" s="63">
        <v>2810181</v>
      </c>
      <c r="B246" s="67">
        <f t="shared" si="3"/>
        <v>281018199</v>
      </c>
      <c r="C246" s="67">
        <v>99</v>
      </c>
      <c r="D246" s="89" t="s">
        <v>11529</v>
      </c>
      <c r="E246" s="89" t="s">
        <v>11530</v>
      </c>
      <c r="F246" s="92">
        <v>2</v>
      </c>
      <c r="G246" s="57">
        <v>30</v>
      </c>
      <c r="H246" s="57">
        <v>11</v>
      </c>
      <c r="I246" s="57">
        <v>2018</v>
      </c>
      <c r="J246" s="57">
        <v>2</v>
      </c>
      <c r="L246" s="57">
        <v>0</v>
      </c>
      <c r="M246" s="57">
        <v>0</v>
      </c>
      <c r="O246" s="59" t="s">
        <v>9034</v>
      </c>
    </row>
    <row r="247" spans="1:15" s="57" customFormat="1" ht="15" x14ac:dyDescent="0.2">
      <c r="A247" s="63">
        <v>2810191</v>
      </c>
      <c r="B247" s="67">
        <f t="shared" si="3"/>
        <v>281019199</v>
      </c>
      <c r="C247" s="67">
        <v>99</v>
      </c>
      <c r="D247" s="89" t="s">
        <v>2965</v>
      </c>
      <c r="E247" s="89" t="s">
        <v>11531</v>
      </c>
      <c r="F247" s="92">
        <v>1</v>
      </c>
      <c r="G247" s="57">
        <v>4</v>
      </c>
      <c r="H247" s="57">
        <v>12</v>
      </c>
      <c r="I247" s="57">
        <v>2018</v>
      </c>
      <c r="J247" s="57">
        <v>2</v>
      </c>
      <c r="L247" s="57">
        <v>0</v>
      </c>
      <c r="M247" s="57">
        <v>0</v>
      </c>
      <c r="O247" s="59" t="s">
        <v>9036</v>
      </c>
    </row>
    <row r="248" spans="1:15" s="57" customFormat="1" ht="15" x14ac:dyDescent="0.2">
      <c r="A248" s="63">
        <v>2810211</v>
      </c>
      <c r="B248" s="67">
        <f t="shared" si="3"/>
        <v>281021199</v>
      </c>
      <c r="C248" s="67">
        <v>99</v>
      </c>
      <c r="D248" s="89" t="s">
        <v>11532</v>
      </c>
      <c r="E248" s="89" t="s">
        <v>11533</v>
      </c>
      <c r="F248" s="92">
        <v>2</v>
      </c>
      <c r="G248" s="57">
        <v>12</v>
      </c>
      <c r="H248" s="57">
        <v>2</v>
      </c>
      <c r="I248" s="57">
        <v>2019</v>
      </c>
      <c r="J248" s="57">
        <v>2</v>
      </c>
      <c r="L248" s="57">
        <v>0</v>
      </c>
      <c r="M248" s="57">
        <v>0</v>
      </c>
      <c r="O248" s="59" t="s">
        <v>9040</v>
      </c>
    </row>
    <row r="249" spans="1:15" s="57" customFormat="1" ht="15" x14ac:dyDescent="0.2">
      <c r="A249" s="68">
        <v>3340071</v>
      </c>
      <c r="B249" s="67">
        <f t="shared" si="3"/>
        <v>334007199</v>
      </c>
      <c r="C249" s="67">
        <v>99</v>
      </c>
      <c r="D249" s="89" t="s">
        <v>11534</v>
      </c>
      <c r="E249" s="89" t="s">
        <v>11535</v>
      </c>
      <c r="F249" s="91">
        <v>2</v>
      </c>
      <c r="G249" s="57">
        <v>17</v>
      </c>
      <c r="H249" s="57">
        <v>12</v>
      </c>
      <c r="I249" s="57">
        <v>2018</v>
      </c>
      <c r="J249" s="57">
        <v>2</v>
      </c>
      <c r="L249" s="57">
        <v>0</v>
      </c>
      <c r="M249" s="57">
        <v>0</v>
      </c>
      <c r="O249" s="59" t="s">
        <v>9052</v>
      </c>
    </row>
    <row r="250" spans="1:15" s="57" customFormat="1" ht="15" x14ac:dyDescent="0.2">
      <c r="A250" s="67">
        <v>3340131</v>
      </c>
      <c r="B250" s="67">
        <f t="shared" si="3"/>
        <v>334013199</v>
      </c>
      <c r="C250" s="67">
        <v>99</v>
      </c>
      <c r="D250" s="89" t="s">
        <v>11536</v>
      </c>
      <c r="E250" s="89" t="s">
        <v>11537</v>
      </c>
      <c r="F250" s="91">
        <v>2</v>
      </c>
      <c r="G250" s="57">
        <v>27</v>
      </c>
      <c r="H250" s="57">
        <v>11</v>
      </c>
      <c r="I250" s="57">
        <v>2018</v>
      </c>
      <c r="J250" s="57">
        <v>2</v>
      </c>
      <c r="L250" s="57">
        <v>0</v>
      </c>
      <c r="M250" s="57">
        <v>0</v>
      </c>
      <c r="O250" s="59" t="s">
        <v>9060</v>
      </c>
    </row>
    <row r="251" spans="1:15" s="57" customFormat="1" ht="15" x14ac:dyDescent="0.2">
      <c r="A251" s="67">
        <v>3340171</v>
      </c>
      <c r="B251" s="67">
        <f t="shared" si="3"/>
        <v>334017199</v>
      </c>
      <c r="C251" s="67">
        <v>99</v>
      </c>
      <c r="D251" s="89" t="s">
        <v>11538</v>
      </c>
      <c r="E251" s="89" t="s">
        <v>11539</v>
      </c>
      <c r="F251" s="91">
        <v>2</v>
      </c>
      <c r="G251" s="57">
        <v>19</v>
      </c>
      <c r="H251" s="57">
        <v>1</v>
      </c>
      <c r="I251" s="57">
        <v>2019</v>
      </c>
      <c r="J251" s="57">
        <v>2</v>
      </c>
      <c r="L251" s="57">
        <v>0</v>
      </c>
      <c r="M251" s="57">
        <v>0</v>
      </c>
      <c r="O251" s="59" t="s">
        <v>9066</v>
      </c>
    </row>
    <row r="252" spans="1:15" s="57" customFormat="1" ht="15" x14ac:dyDescent="0.2">
      <c r="A252" s="67">
        <v>3340181</v>
      </c>
      <c r="B252" s="67">
        <f t="shared" si="3"/>
        <v>334018199</v>
      </c>
      <c r="C252" s="67">
        <v>99</v>
      </c>
      <c r="D252" s="89" t="s">
        <v>11540</v>
      </c>
      <c r="E252" s="89" t="s">
        <v>11541</v>
      </c>
      <c r="F252" s="91">
        <v>1</v>
      </c>
      <c r="G252" s="57">
        <v>12</v>
      </c>
      <c r="H252" s="57">
        <v>2</v>
      </c>
      <c r="I252" s="57">
        <v>2019</v>
      </c>
      <c r="J252" s="57">
        <v>2</v>
      </c>
      <c r="L252" s="57">
        <v>0</v>
      </c>
      <c r="M252" s="57">
        <v>0</v>
      </c>
      <c r="O252" s="59" t="s">
        <v>9068</v>
      </c>
    </row>
    <row r="253" spans="1:15" s="57" customFormat="1" ht="15" x14ac:dyDescent="0.2">
      <c r="A253" s="67">
        <v>3340201</v>
      </c>
      <c r="B253" s="67">
        <f t="shared" si="3"/>
        <v>334020199</v>
      </c>
      <c r="C253" s="67">
        <v>99</v>
      </c>
      <c r="D253" s="89" t="s">
        <v>11542</v>
      </c>
      <c r="E253" s="89" t="s">
        <v>11543</v>
      </c>
      <c r="F253" s="91">
        <v>1</v>
      </c>
      <c r="G253" s="57">
        <v>31</v>
      </c>
      <c r="H253" s="57">
        <v>1</v>
      </c>
      <c r="I253" s="57">
        <v>2019</v>
      </c>
      <c r="J253" s="57">
        <v>2</v>
      </c>
      <c r="L253" s="57">
        <v>0</v>
      </c>
      <c r="M253" s="57">
        <v>0</v>
      </c>
      <c r="O253" s="59" t="s">
        <v>9070</v>
      </c>
    </row>
    <row r="254" spans="1:15" s="57" customFormat="1" ht="15" x14ac:dyDescent="0.2">
      <c r="A254" s="67">
        <v>3340211</v>
      </c>
      <c r="B254" s="67">
        <f t="shared" si="3"/>
        <v>334021199</v>
      </c>
      <c r="C254" s="67">
        <v>99</v>
      </c>
      <c r="D254" s="89" t="s">
        <v>11544</v>
      </c>
      <c r="E254" s="89" t="s">
        <v>11545</v>
      </c>
      <c r="F254" s="91">
        <v>1</v>
      </c>
      <c r="G254" s="57">
        <v>4</v>
      </c>
      <c r="H254" s="57">
        <v>5</v>
      </c>
      <c r="I254" s="57">
        <v>2019</v>
      </c>
      <c r="J254" s="57">
        <v>2</v>
      </c>
      <c r="L254" s="57">
        <v>0</v>
      </c>
      <c r="M254" s="57">
        <v>0</v>
      </c>
      <c r="O254" s="59" t="s">
        <v>9072</v>
      </c>
    </row>
    <row r="255" spans="1:15" s="57" customFormat="1" ht="15" x14ac:dyDescent="0.2">
      <c r="A255" s="63">
        <v>3420051</v>
      </c>
      <c r="B255" s="67">
        <f t="shared" si="3"/>
        <v>342005199</v>
      </c>
      <c r="C255" s="67">
        <v>99</v>
      </c>
      <c r="D255" s="89" t="s">
        <v>11546</v>
      </c>
      <c r="E255" s="89" t="s">
        <v>3054</v>
      </c>
      <c r="F255" s="92">
        <v>2</v>
      </c>
      <c r="G255" s="57">
        <v>31</v>
      </c>
      <c r="H255" s="57">
        <v>10</v>
      </c>
      <c r="I255" s="57">
        <v>2018</v>
      </c>
      <c r="J255" s="57">
        <v>2</v>
      </c>
      <c r="L255" s="57">
        <v>0</v>
      </c>
      <c r="M255" s="57">
        <v>0</v>
      </c>
      <c r="O255" s="59" t="s">
        <v>9081</v>
      </c>
    </row>
    <row r="256" spans="1:15" s="57" customFormat="1" ht="15" x14ac:dyDescent="0.2">
      <c r="A256" s="63">
        <v>3420061</v>
      </c>
      <c r="B256" s="67">
        <f t="shared" si="3"/>
        <v>342006199</v>
      </c>
      <c r="C256" s="67">
        <v>99</v>
      </c>
      <c r="D256" s="89" t="s">
        <v>11547</v>
      </c>
      <c r="E256" s="89" t="s">
        <v>3204</v>
      </c>
      <c r="F256" s="92">
        <v>2</v>
      </c>
      <c r="G256" s="57">
        <v>3</v>
      </c>
      <c r="H256" s="57">
        <v>1</v>
      </c>
      <c r="I256" s="57">
        <v>2019</v>
      </c>
      <c r="J256" s="57">
        <v>2</v>
      </c>
      <c r="L256" s="57">
        <v>0</v>
      </c>
      <c r="M256" s="57">
        <v>0</v>
      </c>
      <c r="O256" s="59" t="s">
        <v>9083</v>
      </c>
    </row>
    <row r="257" spans="1:15" s="57" customFormat="1" ht="15" x14ac:dyDescent="0.2">
      <c r="A257" s="63">
        <v>3420101</v>
      </c>
      <c r="B257" s="67">
        <f t="shared" si="3"/>
        <v>342010199</v>
      </c>
      <c r="C257" s="67">
        <v>99</v>
      </c>
      <c r="D257" s="89" t="s">
        <v>11186</v>
      </c>
      <c r="E257" s="89" t="s">
        <v>11186</v>
      </c>
      <c r="F257" s="92">
        <v>1</v>
      </c>
      <c r="G257" s="57">
        <v>99</v>
      </c>
      <c r="H257" s="57">
        <v>99</v>
      </c>
      <c r="I257" s="57">
        <v>9999</v>
      </c>
      <c r="J257" s="57">
        <v>2</v>
      </c>
      <c r="L257" s="57">
        <v>0</v>
      </c>
      <c r="M257" s="57">
        <v>0</v>
      </c>
      <c r="O257" s="59" t="s">
        <v>9091</v>
      </c>
    </row>
    <row r="258" spans="1:15" s="57" customFormat="1" ht="15" x14ac:dyDescent="0.2">
      <c r="A258" s="63">
        <v>3420111</v>
      </c>
      <c r="B258" s="67">
        <f t="shared" si="3"/>
        <v>342011199</v>
      </c>
      <c r="C258" s="67">
        <v>99</v>
      </c>
      <c r="D258" s="89" t="s">
        <v>11548</v>
      </c>
      <c r="E258" s="89" t="s">
        <v>11549</v>
      </c>
      <c r="F258" s="92">
        <v>1</v>
      </c>
      <c r="G258" s="57">
        <v>22</v>
      </c>
      <c r="H258" s="57">
        <v>11</v>
      </c>
      <c r="I258" s="57">
        <v>2018</v>
      </c>
      <c r="J258" s="57">
        <v>2</v>
      </c>
      <c r="L258" s="57">
        <v>0</v>
      </c>
      <c r="M258" s="57">
        <v>0</v>
      </c>
      <c r="O258" s="59" t="s">
        <v>9092</v>
      </c>
    </row>
    <row r="259" spans="1:15" s="57" customFormat="1" ht="15" x14ac:dyDescent="0.2">
      <c r="A259" s="63">
        <v>3510051</v>
      </c>
      <c r="B259" s="67">
        <f t="shared" ref="B259:B322" si="4">(A259*100)+C259</f>
        <v>351005199</v>
      </c>
      <c r="C259" s="67">
        <v>99</v>
      </c>
      <c r="D259" s="89" t="s">
        <v>11550</v>
      </c>
      <c r="E259" s="89" t="s">
        <v>11551</v>
      </c>
      <c r="F259" s="92">
        <v>1</v>
      </c>
      <c r="G259" s="57">
        <v>17</v>
      </c>
      <c r="H259" s="57">
        <v>3</v>
      </c>
      <c r="I259" s="57">
        <v>2019</v>
      </c>
      <c r="J259" s="57">
        <v>2</v>
      </c>
      <c r="L259" s="57">
        <v>0</v>
      </c>
      <c r="M259" s="57">
        <v>0</v>
      </c>
      <c r="O259" s="59" t="s">
        <v>9105</v>
      </c>
    </row>
    <row r="260" spans="1:15" s="57" customFormat="1" ht="15" x14ac:dyDescent="0.2">
      <c r="A260" s="63">
        <v>3510061</v>
      </c>
      <c r="B260" s="67">
        <f t="shared" si="4"/>
        <v>351006199</v>
      </c>
      <c r="C260" s="67">
        <v>99</v>
      </c>
      <c r="D260" s="89" t="s">
        <v>11552</v>
      </c>
      <c r="E260" s="89" t="s">
        <v>3040</v>
      </c>
      <c r="F260" s="92">
        <v>1</v>
      </c>
      <c r="G260" s="57">
        <v>20</v>
      </c>
      <c r="H260" s="57">
        <v>11</v>
      </c>
      <c r="I260" s="57">
        <v>2018</v>
      </c>
      <c r="J260" s="57">
        <v>2</v>
      </c>
      <c r="L260" s="57">
        <v>0</v>
      </c>
      <c r="M260" s="57">
        <v>0</v>
      </c>
      <c r="O260" s="59" t="s">
        <v>9107</v>
      </c>
    </row>
    <row r="261" spans="1:15" s="57" customFormat="1" ht="15" x14ac:dyDescent="0.2">
      <c r="A261" s="63">
        <v>3510081</v>
      </c>
      <c r="B261" s="67">
        <f t="shared" si="4"/>
        <v>351008199</v>
      </c>
      <c r="C261" s="67">
        <v>99</v>
      </c>
      <c r="D261" s="89" t="s">
        <v>11553</v>
      </c>
      <c r="E261" s="89" t="s">
        <v>3045</v>
      </c>
      <c r="F261" s="92">
        <v>1</v>
      </c>
      <c r="G261" s="57">
        <v>30</v>
      </c>
      <c r="H261" s="57">
        <v>12</v>
      </c>
      <c r="I261" s="57">
        <v>2018</v>
      </c>
      <c r="J261" s="57">
        <v>2</v>
      </c>
      <c r="L261" s="57">
        <v>0</v>
      </c>
      <c r="M261" s="57">
        <v>0</v>
      </c>
      <c r="O261" s="59" t="s">
        <v>9111</v>
      </c>
    </row>
    <row r="262" spans="1:15" s="57" customFormat="1" ht="15" x14ac:dyDescent="0.2">
      <c r="A262" s="63">
        <v>3510091</v>
      </c>
      <c r="B262" s="67">
        <f t="shared" si="4"/>
        <v>351009199</v>
      </c>
      <c r="C262" s="67">
        <v>99</v>
      </c>
      <c r="D262" s="89" t="s">
        <v>11554</v>
      </c>
      <c r="E262" s="89" t="s">
        <v>2906</v>
      </c>
      <c r="F262" s="92">
        <v>2</v>
      </c>
      <c r="G262" s="57">
        <v>18</v>
      </c>
      <c r="H262" s="57">
        <v>2</v>
      </c>
      <c r="I262" s="57">
        <v>2019</v>
      </c>
      <c r="J262" s="57">
        <v>2</v>
      </c>
      <c r="L262" s="57">
        <v>0</v>
      </c>
      <c r="M262" s="57">
        <v>0</v>
      </c>
      <c r="O262" s="59" t="s">
        <v>9113</v>
      </c>
    </row>
    <row r="263" spans="1:15" s="57" customFormat="1" ht="15" x14ac:dyDescent="0.2">
      <c r="A263" s="63">
        <v>3510101</v>
      </c>
      <c r="B263" s="67">
        <f t="shared" si="4"/>
        <v>351010199</v>
      </c>
      <c r="C263" s="67">
        <v>99</v>
      </c>
      <c r="D263" s="89" t="s">
        <v>11555</v>
      </c>
      <c r="E263" s="89" t="s">
        <v>98</v>
      </c>
      <c r="F263" s="92">
        <v>1</v>
      </c>
      <c r="G263" s="57">
        <v>28</v>
      </c>
      <c r="H263" s="57">
        <v>11</v>
      </c>
      <c r="I263" s="57">
        <v>2018</v>
      </c>
      <c r="J263" s="57">
        <v>2</v>
      </c>
      <c r="L263" s="57">
        <v>0</v>
      </c>
      <c r="M263" s="57">
        <v>0</v>
      </c>
      <c r="O263" s="59" t="s">
        <v>9115</v>
      </c>
    </row>
    <row r="264" spans="1:15" s="57" customFormat="1" ht="15" x14ac:dyDescent="0.2">
      <c r="A264" s="63">
        <v>3510111</v>
      </c>
      <c r="B264" s="67">
        <f t="shared" si="4"/>
        <v>351011199</v>
      </c>
      <c r="C264" s="67">
        <v>99</v>
      </c>
      <c r="D264" s="89" t="s">
        <v>11556</v>
      </c>
      <c r="E264" s="89" t="s">
        <v>11557</v>
      </c>
      <c r="F264" s="92">
        <v>1</v>
      </c>
      <c r="G264" s="57">
        <v>5</v>
      </c>
      <c r="H264" s="57">
        <v>4</v>
      </c>
      <c r="I264" s="57">
        <v>2019</v>
      </c>
      <c r="J264" s="57">
        <v>2</v>
      </c>
      <c r="L264" s="57">
        <v>0</v>
      </c>
      <c r="M264" s="57">
        <v>0</v>
      </c>
      <c r="O264" s="59" t="s">
        <v>9117</v>
      </c>
    </row>
    <row r="265" spans="1:15" s="57" customFormat="1" ht="15" x14ac:dyDescent="0.2">
      <c r="A265" s="63">
        <v>3510121</v>
      </c>
      <c r="B265" s="67">
        <f t="shared" si="4"/>
        <v>351012199</v>
      </c>
      <c r="C265" s="67">
        <v>99</v>
      </c>
      <c r="D265" s="89" t="s">
        <v>11558</v>
      </c>
      <c r="E265" s="89" t="s">
        <v>11559</v>
      </c>
      <c r="F265" s="92">
        <v>2</v>
      </c>
      <c r="G265" s="57">
        <v>9</v>
      </c>
      <c r="H265" s="57">
        <v>12</v>
      </c>
      <c r="I265" s="57">
        <v>2018</v>
      </c>
      <c r="J265" s="57">
        <v>2</v>
      </c>
      <c r="L265" s="57">
        <v>0</v>
      </c>
      <c r="M265" s="57">
        <v>0</v>
      </c>
      <c r="O265" s="59" t="s">
        <v>9119</v>
      </c>
    </row>
    <row r="266" spans="1:15" s="57" customFormat="1" ht="15" x14ac:dyDescent="0.2">
      <c r="A266" s="63">
        <v>3510131</v>
      </c>
      <c r="B266" s="67">
        <f t="shared" si="4"/>
        <v>351013199</v>
      </c>
      <c r="C266" s="67">
        <v>99</v>
      </c>
      <c r="D266" s="89" t="s">
        <v>11560</v>
      </c>
      <c r="E266" s="89" t="s">
        <v>11561</v>
      </c>
      <c r="F266" s="92">
        <v>1</v>
      </c>
      <c r="G266" s="57">
        <v>11</v>
      </c>
      <c r="H266" s="57">
        <v>11</v>
      </c>
      <c r="I266" s="57">
        <v>2018</v>
      </c>
      <c r="J266" s="57">
        <v>2</v>
      </c>
      <c r="L266" s="57">
        <v>0</v>
      </c>
      <c r="M266" s="57">
        <v>0</v>
      </c>
      <c r="O266" s="59" t="s">
        <v>9121</v>
      </c>
    </row>
    <row r="267" spans="1:15" s="57" customFormat="1" ht="15" x14ac:dyDescent="0.2">
      <c r="A267" s="63">
        <v>3510141</v>
      </c>
      <c r="B267" s="67">
        <f t="shared" si="4"/>
        <v>351014199</v>
      </c>
      <c r="C267" s="67">
        <v>99</v>
      </c>
      <c r="D267" s="89" t="s">
        <v>11562</v>
      </c>
      <c r="E267" s="89" t="s">
        <v>11563</v>
      </c>
      <c r="F267" s="92">
        <v>2</v>
      </c>
      <c r="G267" s="57">
        <v>7</v>
      </c>
      <c r="H267" s="57">
        <v>5</v>
      </c>
      <c r="I267" s="57">
        <v>2019</v>
      </c>
      <c r="J267" s="57">
        <v>2</v>
      </c>
      <c r="L267" s="57">
        <v>0</v>
      </c>
      <c r="M267" s="57">
        <v>0</v>
      </c>
      <c r="O267" s="59" t="s">
        <v>9123</v>
      </c>
    </row>
    <row r="268" spans="1:15" s="57" customFormat="1" ht="15" x14ac:dyDescent="0.2">
      <c r="A268" s="63">
        <v>3510171</v>
      </c>
      <c r="B268" s="67">
        <f t="shared" si="4"/>
        <v>351017199</v>
      </c>
      <c r="C268" s="67">
        <v>99</v>
      </c>
      <c r="D268" s="89" t="s">
        <v>11186</v>
      </c>
      <c r="E268" s="89" t="s">
        <v>11186</v>
      </c>
      <c r="F268" s="92">
        <v>1</v>
      </c>
      <c r="G268" s="57">
        <v>99</v>
      </c>
      <c r="H268" s="57">
        <v>99</v>
      </c>
      <c r="I268" s="57">
        <v>9999</v>
      </c>
      <c r="J268" s="57">
        <v>2</v>
      </c>
      <c r="L268" s="57">
        <v>0</v>
      </c>
      <c r="M268" s="57">
        <v>0</v>
      </c>
      <c r="O268" s="59" t="s">
        <v>9125</v>
      </c>
    </row>
    <row r="269" spans="1:15" s="57" customFormat="1" ht="15" x14ac:dyDescent="0.2">
      <c r="A269" s="63">
        <v>3510181</v>
      </c>
      <c r="B269" s="67">
        <f t="shared" si="4"/>
        <v>351018199</v>
      </c>
      <c r="C269" s="67">
        <v>99</v>
      </c>
      <c r="D269" s="89" t="s">
        <v>11564</v>
      </c>
      <c r="E269" s="89" t="s">
        <v>11565</v>
      </c>
      <c r="F269" s="92">
        <v>2</v>
      </c>
      <c r="G269" s="57">
        <v>29</v>
      </c>
      <c r="H269" s="57">
        <v>4</v>
      </c>
      <c r="I269" s="57">
        <v>2019</v>
      </c>
      <c r="J269" s="57">
        <v>2</v>
      </c>
      <c r="L269" s="57">
        <v>0</v>
      </c>
      <c r="M269" s="57">
        <v>0</v>
      </c>
      <c r="O269" s="59" t="s">
        <v>9126</v>
      </c>
    </row>
    <row r="270" spans="1:15" s="57" customFormat="1" ht="15" x14ac:dyDescent="0.2">
      <c r="A270" s="63">
        <v>3510201</v>
      </c>
      <c r="B270" s="67">
        <f t="shared" si="4"/>
        <v>351020199</v>
      </c>
      <c r="C270" s="67">
        <v>99</v>
      </c>
      <c r="D270" s="89" t="s">
        <v>11566</v>
      </c>
      <c r="E270" s="89" t="s">
        <v>11567</v>
      </c>
      <c r="F270" s="92">
        <v>1</v>
      </c>
      <c r="G270" s="57">
        <v>6</v>
      </c>
      <c r="H270" s="57">
        <v>11</v>
      </c>
      <c r="I270" s="57">
        <v>2018</v>
      </c>
      <c r="J270" s="57">
        <v>2</v>
      </c>
      <c r="L270" s="57">
        <v>0</v>
      </c>
      <c r="M270" s="57">
        <v>0</v>
      </c>
      <c r="O270" s="59" t="s">
        <v>9128</v>
      </c>
    </row>
    <row r="271" spans="1:15" s="57" customFormat="1" ht="15" x14ac:dyDescent="0.2">
      <c r="A271" s="68">
        <v>3550031</v>
      </c>
      <c r="B271" s="67">
        <f t="shared" si="4"/>
        <v>355003199</v>
      </c>
      <c r="C271" s="67">
        <v>99</v>
      </c>
      <c r="D271" s="89" t="s">
        <v>11568</v>
      </c>
      <c r="E271" s="89" t="s">
        <v>11569</v>
      </c>
      <c r="F271" s="91">
        <v>1</v>
      </c>
      <c r="G271" s="57">
        <v>5</v>
      </c>
      <c r="H271" s="57">
        <v>2</v>
      </c>
      <c r="I271" s="57">
        <v>2019</v>
      </c>
      <c r="J271" s="57">
        <v>2</v>
      </c>
      <c r="L271" s="57">
        <v>0</v>
      </c>
      <c r="M271" s="57">
        <v>0</v>
      </c>
      <c r="O271" s="59" t="s">
        <v>9134</v>
      </c>
    </row>
    <row r="272" spans="1:15" s="57" customFormat="1" ht="15" x14ac:dyDescent="0.2">
      <c r="A272" s="68">
        <v>3550061</v>
      </c>
      <c r="B272" s="67">
        <f t="shared" si="4"/>
        <v>355006199</v>
      </c>
      <c r="C272" s="67">
        <v>99</v>
      </c>
      <c r="D272" s="89" t="s">
        <v>11570</v>
      </c>
      <c r="E272" s="89" t="s">
        <v>3145</v>
      </c>
      <c r="F272" s="91">
        <v>1</v>
      </c>
      <c r="G272" s="57">
        <v>17</v>
      </c>
      <c r="H272" s="57">
        <v>4</v>
      </c>
      <c r="I272" s="57">
        <v>2018</v>
      </c>
      <c r="J272" s="57">
        <v>2</v>
      </c>
      <c r="L272" s="57">
        <v>0</v>
      </c>
      <c r="M272" s="57">
        <v>0</v>
      </c>
      <c r="O272" s="59" t="s">
        <v>9140</v>
      </c>
    </row>
    <row r="273" spans="1:15" s="57" customFormat="1" ht="15" x14ac:dyDescent="0.2">
      <c r="A273" s="68">
        <v>3550081</v>
      </c>
      <c r="B273" s="67">
        <f t="shared" si="4"/>
        <v>355008199</v>
      </c>
      <c r="C273" s="67">
        <v>99</v>
      </c>
      <c r="D273" s="89" t="s">
        <v>1230</v>
      </c>
      <c r="E273" s="89" t="s">
        <v>11571</v>
      </c>
      <c r="F273" s="91">
        <v>1</v>
      </c>
      <c r="G273" s="57">
        <v>3</v>
      </c>
      <c r="H273" s="57">
        <v>12</v>
      </c>
      <c r="I273" s="57">
        <v>2018</v>
      </c>
      <c r="J273" s="57">
        <v>2</v>
      </c>
      <c r="L273" s="57">
        <v>0</v>
      </c>
      <c r="M273" s="57">
        <v>0</v>
      </c>
      <c r="O273" s="59" t="s">
        <v>9144</v>
      </c>
    </row>
    <row r="274" spans="1:15" s="57" customFormat="1" ht="15" x14ac:dyDescent="0.2">
      <c r="A274" s="68">
        <v>3550091</v>
      </c>
      <c r="B274" s="67">
        <f t="shared" si="4"/>
        <v>355009199</v>
      </c>
      <c r="C274" s="67">
        <v>99</v>
      </c>
      <c r="D274" s="89" t="s">
        <v>11572</v>
      </c>
      <c r="E274" s="89" t="s">
        <v>11573</v>
      </c>
      <c r="F274" s="91">
        <v>1</v>
      </c>
      <c r="G274" s="57">
        <v>24</v>
      </c>
      <c r="H274" s="57">
        <v>10</v>
      </c>
      <c r="I274" s="57">
        <v>2018</v>
      </c>
      <c r="J274" s="57">
        <v>2</v>
      </c>
      <c r="L274" s="57">
        <v>0</v>
      </c>
      <c r="M274" s="57">
        <v>0</v>
      </c>
      <c r="O274" s="59" t="s">
        <v>9146</v>
      </c>
    </row>
    <row r="275" spans="1:15" s="57" customFormat="1" ht="15" x14ac:dyDescent="0.2">
      <c r="A275" s="68">
        <v>3550121</v>
      </c>
      <c r="B275" s="67">
        <f t="shared" si="4"/>
        <v>355012199</v>
      </c>
      <c r="C275" s="67">
        <v>99</v>
      </c>
      <c r="D275" s="89" t="s">
        <v>11574</v>
      </c>
      <c r="E275" s="89" t="s">
        <v>11575</v>
      </c>
      <c r="F275" s="91">
        <v>2</v>
      </c>
      <c r="G275" s="57">
        <v>19</v>
      </c>
      <c r="H275" s="57">
        <v>12</v>
      </c>
      <c r="I275" s="57">
        <v>2018</v>
      </c>
      <c r="J275" s="57">
        <v>2</v>
      </c>
      <c r="L275" s="57">
        <v>0</v>
      </c>
      <c r="M275" s="57">
        <v>0</v>
      </c>
      <c r="O275" s="59" t="s">
        <v>9152</v>
      </c>
    </row>
    <row r="276" spans="1:15" s="57" customFormat="1" ht="15" x14ac:dyDescent="0.2">
      <c r="A276" s="68">
        <v>3550241</v>
      </c>
      <c r="B276" s="67">
        <f t="shared" si="4"/>
        <v>355024199</v>
      </c>
      <c r="C276" s="67">
        <v>99</v>
      </c>
      <c r="D276" s="89" t="s">
        <v>11576</v>
      </c>
      <c r="E276" s="89" t="s">
        <v>11577</v>
      </c>
      <c r="F276" s="91">
        <v>2</v>
      </c>
      <c r="G276" s="57">
        <v>10</v>
      </c>
      <c r="H276" s="57">
        <v>4</v>
      </c>
      <c r="I276" s="57">
        <v>2019</v>
      </c>
      <c r="J276" s="57">
        <v>2</v>
      </c>
      <c r="L276" s="57">
        <v>0</v>
      </c>
      <c r="M276" s="57">
        <v>0</v>
      </c>
      <c r="O276" s="59" t="s">
        <v>9164</v>
      </c>
    </row>
    <row r="277" spans="1:15" s="57" customFormat="1" ht="15" x14ac:dyDescent="0.2">
      <c r="A277" s="68">
        <v>3550261</v>
      </c>
      <c r="B277" s="67">
        <f t="shared" si="4"/>
        <v>355026199</v>
      </c>
      <c r="C277" s="67">
        <v>99</v>
      </c>
      <c r="D277" s="89" t="s">
        <v>11578</v>
      </c>
      <c r="E277" s="89" t="s">
        <v>11579</v>
      </c>
      <c r="F277" s="91">
        <v>2</v>
      </c>
      <c r="G277" s="57">
        <v>8</v>
      </c>
      <c r="H277" s="57">
        <v>1</v>
      </c>
      <c r="I277" s="57">
        <v>2019</v>
      </c>
      <c r="J277" s="57">
        <v>2</v>
      </c>
      <c r="L277" s="57">
        <v>0</v>
      </c>
      <c r="M277" s="57">
        <v>0</v>
      </c>
      <c r="O277" s="59" t="s">
        <v>9168</v>
      </c>
    </row>
    <row r="278" spans="1:15" s="57" customFormat="1" ht="15" x14ac:dyDescent="0.2">
      <c r="A278" s="58">
        <v>3550281</v>
      </c>
      <c r="B278" s="67">
        <f t="shared" si="4"/>
        <v>355028199</v>
      </c>
      <c r="C278" s="67">
        <v>99</v>
      </c>
      <c r="D278" s="89" t="s">
        <v>11580</v>
      </c>
      <c r="E278" s="89" t="s">
        <v>11581</v>
      </c>
      <c r="F278" s="91">
        <v>2</v>
      </c>
      <c r="G278" s="57">
        <v>4</v>
      </c>
      <c r="H278" s="57">
        <v>5</v>
      </c>
      <c r="I278" s="57">
        <v>2019</v>
      </c>
      <c r="J278" s="57">
        <v>2</v>
      </c>
      <c r="L278" s="57">
        <v>0</v>
      </c>
      <c r="M278" s="57">
        <v>0</v>
      </c>
      <c r="O278" s="59" t="s">
        <v>9172</v>
      </c>
    </row>
    <row r="279" spans="1:15" s="57" customFormat="1" ht="15" x14ac:dyDescent="0.2">
      <c r="A279" s="58">
        <v>3550291</v>
      </c>
      <c r="B279" s="67">
        <f t="shared" si="4"/>
        <v>355029199</v>
      </c>
      <c r="C279" s="67">
        <v>99</v>
      </c>
      <c r="D279" s="89" t="s">
        <v>11582</v>
      </c>
      <c r="E279" s="89" t="s">
        <v>11583</v>
      </c>
      <c r="F279" s="91">
        <v>2</v>
      </c>
      <c r="G279" s="57">
        <v>29</v>
      </c>
      <c r="H279" s="57">
        <v>4</v>
      </c>
      <c r="I279" s="57">
        <v>2019</v>
      </c>
      <c r="J279" s="57">
        <v>2</v>
      </c>
      <c r="L279" s="57">
        <v>0</v>
      </c>
      <c r="M279" s="57">
        <v>0</v>
      </c>
      <c r="O279" s="59" t="s">
        <v>9174</v>
      </c>
    </row>
    <row r="280" spans="1:15" s="57" customFormat="1" ht="15" x14ac:dyDescent="0.2">
      <c r="A280" s="63">
        <v>3590011</v>
      </c>
      <c r="B280" s="67">
        <f t="shared" si="4"/>
        <v>359001199</v>
      </c>
      <c r="C280" s="67">
        <v>99</v>
      </c>
      <c r="D280" s="89" t="s">
        <v>11584</v>
      </c>
      <c r="E280" s="89" t="s">
        <v>11585</v>
      </c>
      <c r="F280" s="92">
        <v>2</v>
      </c>
      <c r="G280" s="57">
        <v>3</v>
      </c>
      <c r="H280" s="57">
        <v>12</v>
      </c>
      <c r="I280" s="57">
        <v>2018</v>
      </c>
      <c r="J280" s="57">
        <v>2</v>
      </c>
      <c r="L280" s="57">
        <v>0</v>
      </c>
      <c r="M280" s="57">
        <v>0</v>
      </c>
      <c r="O280" s="59" t="s">
        <v>9177</v>
      </c>
    </row>
    <row r="281" spans="1:15" s="57" customFormat="1" ht="15" x14ac:dyDescent="0.2">
      <c r="A281" s="67">
        <v>3600011</v>
      </c>
      <c r="B281" s="67">
        <f t="shared" si="4"/>
        <v>360001199</v>
      </c>
      <c r="C281" s="67">
        <v>99</v>
      </c>
      <c r="D281" s="89" t="s">
        <v>11586</v>
      </c>
      <c r="E281" s="89" t="s">
        <v>11587</v>
      </c>
      <c r="F281" s="91">
        <v>2</v>
      </c>
      <c r="G281" s="57">
        <v>17</v>
      </c>
      <c r="H281" s="57">
        <v>3</v>
      </c>
      <c r="I281" s="57">
        <v>2019</v>
      </c>
      <c r="J281" s="57">
        <v>2</v>
      </c>
      <c r="L281" s="57">
        <v>0</v>
      </c>
      <c r="M281" s="57">
        <v>0</v>
      </c>
      <c r="O281" s="59" t="s">
        <v>9189</v>
      </c>
    </row>
    <row r="282" spans="1:15" s="57" customFormat="1" ht="15" x14ac:dyDescent="0.2">
      <c r="A282" s="68">
        <v>3600041</v>
      </c>
      <c r="B282" s="67">
        <f t="shared" si="4"/>
        <v>360004199</v>
      </c>
      <c r="C282" s="67">
        <v>99</v>
      </c>
      <c r="D282" s="89" t="s">
        <v>11588</v>
      </c>
      <c r="E282" s="89" t="s">
        <v>11589</v>
      </c>
      <c r="F282" s="91">
        <v>2</v>
      </c>
      <c r="G282" s="57">
        <v>29</v>
      </c>
      <c r="H282" s="57">
        <v>5</v>
      </c>
      <c r="I282" s="57">
        <v>2018</v>
      </c>
      <c r="J282" s="57">
        <v>2</v>
      </c>
      <c r="L282" s="57">
        <v>0</v>
      </c>
      <c r="M282" s="57">
        <v>0</v>
      </c>
      <c r="O282" s="59" t="s">
        <v>9195</v>
      </c>
    </row>
    <row r="283" spans="1:15" s="57" customFormat="1" ht="15" x14ac:dyDescent="0.2">
      <c r="A283" s="67">
        <v>3600091</v>
      </c>
      <c r="B283" s="67">
        <f t="shared" si="4"/>
        <v>360009199</v>
      </c>
      <c r="C283" s="67">
        <v>99</v>
      </c>
      <c r="D283" s="89" t="s">
        <v>11590</v>
      </c>
      <c r="E283" s="89" t="s">
        <v>98</v>
      </c>
      <c r="F283" s="91">
        <v>1</v>
      </c>
      <c r="G283" s="57">
        <v>23</v>
      </c>
      <c r="H283" s="57">
        <v>1</v>
      </c>
      <c r="I283" s="57">
        <v>2019</v>
      </c>
      <c r="J283" s="57">
        <v>2</v>
      </c>
      <c r="L283" s="57">
        <v>0</v>
      </c>
      <c r="M283" s="57">
        <v>0</v>
      </c>
      <c r="O283" s="59" t="s">
        <v>9203</v>
      </c>
    </row>
    <row r="284" spans="1:15" s="57" customFormat="1" ht="15" x14ac:dyDescent="0.2">
      <c r="A284" s="58">
        <v>3600101</v>
      </c>
      <c r="B284" s="67">
        <f t="shared" si="4"/>
        <v>360010199</v>
      </c>
      <c r="C284" s="67">
        <v>99</v>
      </c>
      <c r="D284" s="89" t="s">
        <v>11591</v>
      </c>
      <c r="E284" s="89" t="s">
        <v>11592</v>
      </c>
      <c r="F284" s="91">
        <v>2</v>
      </c>
      <c r="G284" s="57">
        <v>16</v>
      </c>
      <c r="H284" s="57">
        <v>5</v>
      </c>
      <c r="I284" s="57">
        <v>2019</v>
      </c>
      <c r="J284" s="57">
        <v>2</v>
      </c>
      <c r="L284" s="57">
        <v>0</v>
      </c>
      <c r="M284" s="57">
        <v>0</v>
      </c>
      <c r="O284" s="59" t="s">
        <v>9205</v>
      </c>
    </row>
    <row r="285" spans="1:15" s="57" customFormat="1" ht="15" x14ac:dyDescent="0.2">
      <c r="A285" s="58">
        <v>3600111</v>
      </c>
      <c r="B285" s="67">
        <f t="shared" si="4"/>
        <v>360011199</v>
      </c>
      <c r="C285" s="67">
        <v>99</v>
      </c>
      <c r="D285" s="89" t="s">
        <v>11186</v>
      </c>
      <c r="E285" s="89" t="s">
        <v>11186</v>
      </c>
      <c r="F285" s="91">
        <v>1</v>
      </c>
      <c r="G285" s="57">
        <v>99</v>
      </c>
      <c r="H285" s="57">
        <v>99</v>
      </c>
      <c r="I285" s="57">
        <v>9999</v>
      </c>
      <c r="J285" s="57">
        <v>2</v>
      </c>
      <c r="L285" s="57">
        <v>0</v>
      </c>
      <c r="M285" s="57">
        <v>0</v>
      </c>
      <c r="O285" s="59" t="s">
        <v>9207</v>
      </c>
    </row>
    <row r="286" spans="1:15" s="57" customFormat="1" ht="15" x14ac:dyDescent="0.2">
      <c r="A286" s="58">
        <v>3600121</v>
      </c>
      <c r="B286" s="67">
        <f t="shared" si="4"/>
        <v>360012199</v>
      </c>
      <c r="C286" s="67">
        <v>99</v>
      </c>
      <c r="D286" s="89" t="s">
        <v>11186</v>
      </c>
      <c r="E286" s="89" t="s">
        <v>11186</v>
      </c>
      <c r="F286" s="91">
        <v>1</v>
      </c>
      <c r="G286" s="57">
        <v>99</v>
      </c>
      <c r="H286" s="57">
        <v>99</v>
      </c>
      <c r="I286" s="57">
        <v>9999</v>
      </c>
      <c r="J286" s="57">
        <v>2</v>
      </c>
      <c r="L286" s="57">
        <v>0</v>
      </c>
      <c r="M286" s="57">
        <v>0</v>
      </c>
      <c r="O286" s="59" t="s">
        <v>9208</v>
      </c>
    </row>
    <row r="287" spans="1:15" s="57" customFormat="1" ht="15" x14ac:dyDescent="0.2">
      <c r="A287" s="58">
        <v>3600131</v>
      </c>
      <c r="B287" s="67">
        <f t="shared" si="4"/>
        <v>360013199</v>
      </c>
      <c r="C287" s="67">
        <v>99</v>
      </c>
      <c r="D287" s="89" t="s">
        <v>11186</v>
      </c>
      <c r="E287" s="89" t="s">
        <v>11186</v>
      </c>
      <c r="F287" s="91">
        <v>1</v>
      </c>
      <c r="G287" s="57">
        <v>99</v>
      </c>
      <c r="H287" s="57">
        <v>99</v>
      </c>
      <c r="I287" s="57">
        <v>9999</v>
      </c>
      <c r="J287" s="57">
        <v>2</v>
      </c>
      <c r="L287" s="57">
        <v>0</v>
      </c>
      <c r="M287" s="57">
        <v>0</v>
      </c>
      <c r="O287" s="59" t="s">
        <v>9209</v>
      </c>
    </row>
    <row r="288" spans="1:15" s="57" customFormat="1" ht="15" x14ac:dyDescent="0.2">
      <c r="A288" s="58">
        <v>3600141</v>
      </c>
      <c r="B288" s="67">
        <f t="shared" si="4"/>
        <v>360014199</v>
      </c>
      <c r="C288" s="67">
        <v>99</v>
      </c>
      <c r="D288" s="89" t="s">
        <v>11593</v>
      </c>
      <c r="E288" s="89" t="s">
        <v>11594</v>
      </c>
      <c r="F288" s="91">
        <v>1</v>
      </c>
      <c r="G288" s="57">
        <v>23</v>
      </c>
      <c r="H288" s="57">
        <v>4</v>
      </c>
      <c r="I288" s="57">
        <v>2019</v>
      </c>
      <c r="J288" s="57">
        <v>2</v>
      </c>
      <c r="L288" s="57">
        <v>0</v>
      </c>
      <c r="M288" s="57">
        <v>0</v>
      </c>
      <c r="O288" s="59" t="s">
        <v>9210</v>
      </c>
    </row>
    <row r="289" spans="1:15" s="57" customFormat="1" ht="15" x14ac:dyDescent="0.2">
      <c r="A289" s="67">
        <v>3600151</v>
      </c>
      <c r="B289" s="67">
        <f t="shared" si="4"/>
        <v>360015199</v>
      </c>
      <c r="C289" s="67">
        <v>99</v>
      </c>
      <c r="D289" s="89" t="s">
        <v>11595</v>
      </c>
      <c r="E289" s="89" t="s">
        <v>3222</v>
      </c>
      <c r="F289" s="91">
        <v>2</v>
      </c>
      <c r="G289" s="57">
        <v>21</v>
      </c>
      <c r="H289" s="57">
        <v>5</v>
      </c>
      <c r="I289" s="57">
        <v>2018</v>
      </c>
      <c r="J289" s="57">
        <v>2</v>
      </c>
      <c r="L289" s="57">
        <v>0</v>
      </c>
      <c r="M289" s="57">
        <v>0</v>
      </c>
      <c r="O289" s="59" t="s">
        <v>9212</v>
      </c>
    </row>
    <row r="290" spans="1:15" s="57" customFormat="1" ht="15" x14ac:dyDescent="0.2">
      <c r="A290" s="67">
        <v>3650081</v>
      </c>
      <c r="B290" s="67">
        <f t="shared" si="4"/>
        <v>365008199</v>
      </c>
      <c r="C290" s="67">
        <v>99</v>
      </c>
      <c r="D290" s="89" t="s">
        <v>11596</v>
      </c>
      <c r="E290" s="89" t="s">
        <v>11597</v>
      </c>
      <c r="F290" s="91">
        <v>1</v>
      </c>
      <c r="G290" s="57">
        <v>27</v>
      </c>
      <c r="H290" s="57">
        <v>12</v>
      </c>
      <c r="I290" s="57">
        <v>2018</v>
      </c>
      <c r="J290" s="57">
        <v>2</v>
      </c>
      <c r="L290" s="57">
        <v>0</v>
      </c>
      <c r="M290" s="57">
        <v>0</v>
      </c>
      <c r="O290" s="59" t="s">
        <v>9226</v>
      </c>
    </row>
    <row r="291" spans="1:15" s="57" customFormat="1" ht="15" x14ac:dyDescent="0.2">
      <c r="A291" s="67">
        <v>3650131</v>
      </c>
      <c r="B291" s="67">
        <f t="shared" si="4"/>
        <v>365013199</v>
      </c>
      <c r="C291" s="67">
        <v>99</v>
      </c>
      <c r="D291" s="89" t="s">
        <v>11598</v>
      </c>
      <c r="E291" s="89" t="s">
        <v>11599</v>
      </c>
      <c r="F291" s="91">
        <v>1</v>
      </c>
      <c r="G291" s="57">
        <v>18</v>
      </c>
      <c r="H291" s="57">
        <v>3</v>
      </c>
      <c r="I291" s="57">
        <v>2019</v>
      </c>
      <c r="J291" s="57">
        <v>2</v>
      </c>
      <c r="L291" s="57">
        <v>0</v>
      </c>
      <c r="M291" s="57">
        <v>0</v>
      </c>
      <c r="O291" s="59" t="s">
        <v>9230</v>
      </c>
    </row>
    <row r="292" spans="1:15" s="57" customFormat="1" ht="15" x14ac:dyDescent="0.2">
      <c r="A292" s="67">
        <v>3650141</v>
      </c>
      <c r="B292" s="67">
        <f t="shared" si="4"/>
        <v>365014199</v>
      </c>
      <c r="C292" s="67">
        <v>99</v>
      </c>
      <c r="D292" s="89" t="s">
        <v>11600</v>
      </c>
      <c r="E292" s="89" t="s">
        <v>11601</v>
      </c>
      <c r="F292" s="91">
        <v>2</v>
      </c>
      <c r="G292" s="57">
        <v>16</v>
      </c>
      <c r="H292" s="57">
        <v>11</v>
      </c>
      <c r="I292" s="57">
        <v>2018</v>
      </c>
      <c r="J292" s="57">
        <v>2</v>
      </c>
      <c r="L292" s="57">
        <v>0</v>
      </c>
      <c r="M292" s="57">
        <v>0</v>
      </c>
      <c r="O292" s="59" t="s">
        <v>9232</v>
      </c>
    </row>
    <row r="293" spans="1:15" s="57" customFormat="1" ht="15" x14ac:dyDescent="0.2">
      <c r="A293" s="67">
        <v>3650151</v>
      </c>
      <c r="B293" s="67">
        <f t="shared" si="4"/>
        <v>365015199</v>
      </c>
      <c r="C293" s="67">
        <v>99</v>
      </c>
      <c r="D293" s="89" t="s">
        <v>11602</v>
      </c>
      <c r="E293" s="89" t="s">
        <v>11603</v>
      </c>
      <c r="F293" s="91">
        <v>2</v>
      </c>
      <c r="G293" s="57">
        <v>25</v>
      </c>
      <c r="H293" s="57">
        <v>11</v>
      </c>
      <c r="I293" s="57">
        <v>2018</v>
      </c>
      <c r="J293" s="57">
        <v>2</v>
      </c>
      <c r="L293" s="57">
        <v>0</v>
      </c>
      <c r="M293" s="57">
        <v>0</v>
      </c>
      <c r="O293" s="59" t="s">
        <v>9234</v>
      </c>
    </row>
    <row r="294" spans="1:15" s="57" customFormat="1" ht="15" x14ac:dyDescent="0.2">
      <c r="A294" s="68">
        <v>3650161</v>
      </c>
      <c r="B294" s="67">
        <f t="shared" si="4"/>
        <v>365016199</v>
      </c>
      <c r="C294" s="67">
        <v>99</v>
      </c>
      <c r="D294" s="89" t="s">
        <v>11604</v>
      </c>
      <c r="E294" s="89" t="s">
        <v>783</v>
      </c>
      <c r="F294" s="91">
        <v>1</v>
      </c>
      <c r="G294" s="57">
        <v>21</v>
      </c>
      <c r="H294" s="57">
        <v>12</v>
      </c>
      <c r="I294" s="57">
        <v>2018</v>
      </c>
      <c r="J294" s="57">
        <v>2</v>
      </c>
      <c r="L294" s="57">
        <v>0</v>
      </c>
      <c r="M294" s="57">
        <v>0</v>
      </c>
      <c r="O294" s="59" t="s">
        <v>9236</v>
      </c>
    </row>
    <row r="295" spans="1:15" s="57" customFormat="1" ht="15" x14ac:dyDescent="0.2">
      <c r="A295" s="67">
        <v>3650171</v>
      </c>
      <c r="B295" s="67">
        <f t="shared" si="4"/>
        <v>365017199</v>
      </c>
      <c r="C295" s="67">
        <v>99</v>
      </c>
      <c r="D295" s="89" t="s">
        <v>11605</v>
      </c>
      <c r="E295" s="89" t="s">
        <v>11606</v>
      </c>
      <c r="F295" s="91">
        <v>2</v>
      </c>
      <c r="G295" s="57">
        <v>2</v>
      </c>
      <c r="H295" s="57">
        <v>11</v>
      </c>
      <c r="I295" s="57">
        <v>2018</v>
      </c>
      <c r="J295" s="57">
        <v>2</v>
      </c>
      <c r="L295" s="57">
        <v>0</v>
      </c>
      <c r="M295" s="57">
        <v>0</v>
      </c>
      <c r="O295" s="59" t="s">
        <v>9238</v>
      </c>
    </row>
    <row r="296" spans="1:15" s="57" customFormat="1" ht="15" x14ac:dyDescent="0.2">
      <c r="A296" s="67">
        <v>3650191</v>
      </c>
      <c r="B296" s="67">
        <f t="shared" si="4"/>
        <v>365019199</v>
      </c>
      <c r="C296" s="67">
        <v>99</v>
      </c>
      <c r="D296" s="89" t="s">
        <v>11607</v>
      </c>
      <c r="E296" s="89" t="s">
        <v>11608</v>
      </c>
      <c r="F296" s="91">
        <v>1</v>
      </c>
      <c r="G296" s="57">
        <v>3</v>
      </c>
      <c r="H296" s="57">
        <v>12</v>
      </c>
      <c r="I296" s="57">
        <v>2018</v>
      </c>
      <c r="J296" s="57">
        <v>2</v>
      </c>
      <c r="L296" s="57">
        <v>0</v>
      </c>
      <c r="M296" s="57">
        <v>0</v>
      </c>
      <c r="O296" s="59" t="s">
        <v>9242</v>
      </c>
    </row>
    <row r="297" spans="1:15" s="57" customFormat="1" ht="15" x14ac:dyDescent="0.2">
      <c r="A297" s="58">
        <v>3650251</v>
      </c>
      <c r="B297" s="67">
        <f t="shared" si="4"/>
        <v>365025199</v>
      </c>
      <c r="C297" s="67">
        <v>99</v>
      </c>
      <c r="D297" s="89" t="s">
        <v>11609</v>
      </c>
      <c r="E297" s="89" t="s">
        <v>11610</v>
      </c>
      <c r="F297" s="91">
        <v>2</v>
      </c>
      <c r="G297" s="57">
        <v>6</v>
      </c>
      <c r="H297" s="57">
        <v>8</v>
      </c>
      <c r="I297" s="57">
        <v>2019</v>
      </c>
      <c r="J297" s="57">
        <v>2</v>
      </c>
      <c r="L297" s="57">
        <v>0</v>
      </c>
      <c r="M297" s="57">
        <v>0</v>
      </c>
      <c r="O297" s="59" t="s">
        <v>9252</v>
      </c>
    </row>
    <row r="298" spans="1:15" s="57" customFormat="1" ht="15" x14ac:dyDescent="0.2">
      <c r="A298" s="58">
        <v>3650261</v>
      </c>
      <c r="B298" s="67">
        <f t="shared" si="4"/>
        <v>365026199</v>
      </c>
      <c r="C298" s="67">
        <v>99</v>
      </c>
      <c r="D298" s="89" t="s">
        <v>11611</v>
      </c>
      <c r="E298" s="89" t="s">
        <v>11612</v>
      </c>
      <c r="F298" s="91">
        <v>2</v>
      </c>
      <c r="G298" s="57">
        <v>3</v>
      </c>
      <c r="H298" s="57">
        <v>6</v>
      </c>
      <c r="I298" s="57">
        <v>2019</v>
      </c>
      <c r="J298" s="57">
        <v>2</v>
      </c>
      <c r="L298" s="57">
        <v>0</v>
      </c>
      <c r="M298" s="57">
        <v>0</v>
      </c>
      <c r="O298" s="59" t="s">
        <v>9254</v>
      </c>
    </row>
    <row r="299" spans="1:15" s="57" customFormat="1" ht="15" x14ac:dyDescent="0.2">
      <c r="A299" s="68">
        <v>3930011</v>
      </c>
      <c r="B299" s="67">
        <f t="shared" si="4"/>
        <v>393001199</v>
      </c>
      <c r="C299" s="67">
        <v>99</v>
      </c>
      <c r="D299" s="89" t="s">
        <v>11613</v>
      </c>
      <c r="E299" s="89" t="s">
        <v>11539</v>
      </c>
      <c r="F299" s="91">
        <v>2</v>
      </c>
      <c r="G299" s="57">
        <v>24</v>
      </c>
      <c r="H299" s="57">
        <v>12</v>
      </c>
      <c r="I299" s="57">
        <v>2018</v>
      </c>
      <c r="J299" s="57">
        <v>2</v>
      </c>
      <c r="L299" s="57">
        <v>0</v>
      </c>
      <c r="M299" s="57">
        <v>0</v>
      </c>
      <c r="O299" s="59" t="s">
        <v>9256</v>
      </c>
    </row>
    <row r="300" spans="1:15" s="57" customFormat="1" ht="15" x14ac:dyDescent="0.2">
      <c r="A300" s="68">
        <v>3930091</v>
      </c>
      <c r="B300" s="67">
        <f t="shared" si="4"/>
        <v>393009199</v>
      </c>
      <c r="C300" s="67">
        <v>99</v>
      </c>
      <c r="D300" s="89" t="s">
        <v>11614</v>
      </c>
      <c r="E300" s="89" t="s">
        <v>724</v>
      </c>
      <c r="F300" s="91">
        <v>2</v>
      </c>
      <c r="G300" s="57">
        <v>23</v>
      </c>
      <c r="H300" s="57">
        <v>12</v>
      </c>
      <c r="I300" s="57">
        <v>2018</v>
      </c>
      <c r="J300" s="57">
        <v>2</v>
      </c>
      <c r="L300" s="57">
        <v>0</v>
      </c>
      <c r="M300" s="57">
        <v>0</v>
      </c>
      <c r="O300" s="59" t="s">
        <v>9262</v>
      </c>
    </row>
    <row r="301" spans="1:15" s="57" customFormat="1" ht="15" x14ac:dyDescent="0.2">
      <c r="A301" s="68">
        <v>3930101</v>
      </c>
      <c r="B301" s="67">
        <f t="shared" si="4"/>
        <v>393010199</v>
      </c>
      <c r="C301" s="67">
        <v>99</v>
      </c>
      <c r="D301" s="89" t="s">
        <v>11615</v>
      </c>
      <c r="E301" s="89" t="s">
        <v>11616</v>
      </c>
      <c r="F301" s="91">
        <v>2</v>
      </c>
      <c r="G301" s="57">
        <v>14</v>
      </c>
      <c r="H301" s="57">
        <v>12</v>
      </c>
      <c r="I301" s="57">
        <v>2018</v>
      </c>
      <c r="J301" s="57">
        <v>2</v>
      </c>
      <c r="L301" s="57">
        <v>0</v>
      </c>
      <c r="M301" s="57">
        <v>0</v>
      </c>
      <c r="O301" s="59" t="s">
        <v>9264</v>
      </c>
    </row>
    <row r="302" spans="1:15" s="57" customFormat="1" ht="15" x14ac:dyDescent="0.2">
      <c r="A302" s="68">
        <v>3930131</v>
      </c>
      <c r="B302" s="67">
        <f t="shared" si="4"/>
        <v>393013199</v>
      </c>
      <c r="C302" s="67">
        <v>99</v>
      </c>
      <c r="D302" s="89" t="s">
        <v>11186</v>
      </c>
      <c r="E302" s="89" t="s">
        <v>11186</v>
      </c>
      <c r="F302" s="91">
        <v>1</v>
      </c>
      <c r="G302" s="57">
        <v>99</v>
      </c>
      <c r="H302" s="57">
        <v>99</v>
      </c>
      <c r="I302" s="57">
        <v>9999</v>
      </c>
      <c r="J302" s="57">
        <v>2</v>
      </c>
      <c r="L302" s="57">
        <v>0</v>
      </c>
      <c r="M302" s="57">
        <v>0</v>
      </c>
      <c r="O302" s="59" t="s">
        <v>9270</v>
      </c>
    </row>
    <row r="303" spans="1:15" s="57" customFormat="1" ht="15" x14ac:dyDescent="0.2">
      <c r="A303" s="63">
        <v>4110021</v>
      </c>
      <c r="B303" s="67">
        <f t="shared" si="4"/>
        <v>411002199</v>
      </c>
      <c r="C303" s="67">
        <v>99</v>
      </c>
      <c r="D303" s="89" t="s">
        <v>11617</v>
      </c>
      <c r="E303" s="89" t="s">
        <v>11618</v>
      </c>
      <c r="F303" s="92">
        <v>1</v>
      </c>
      <c r="G303" s="57">
        <v>12</v>
      </c>
      <c r="H303" s="57">
        <v>3</v>
      </c>
      <c r="I303" s="57">
        <v>2019</v>
      </c>
      <c r="J303" s="57">
        <v>2</v>
      </c>
      <c r="L303" s="57">
        <v>0</v>
      </c>
      <c r="M303" s="57">
        <v>0</v>
      </c>
      <c r="O303" s="59" t="s">
        <v>9274</v>
      </c>
    </row>
    <row r="304" spans="1:15" s="57" customFormat="1" ht="15" x14ac:dyDescent="0.2">
      <c r="A304" s="63">
        <v>4110041</v>
      </c>
      <c r="B304" s="67">
        <f t="shared" si="4"/>
        <v>411004199</v>
      </c>
      <c r="C304" s="67">
        <v>99</v>
      </c>
      <c r="D304" s="89" t="s">
        <v>11619</v>
      </c>
      <c r="E304" s="89" t="s">
        <v>11620</v>
      </c>
      <c r="F304" s="92">
        <v>2</v>
      </c>
      <c r="G304" s="57">
        <v>9</v>
      </c>
      <c r="H304" s="57">
        <v>12</v>
      </c>
      <c r="I304" s="57">
        <v>2018</v>
      </c>
      <c r="J304" s="57">
        <v>2</v>
      </c>
      <c r="L304" s="57">
        <v>0</v>
      </c>
      <c r="M304" s="57">
        <v>0</v>
      </c>
      <c r="O304" s="59" t="s">
        <v>9278</v>
      </c>
    </row>
    <row r="305" spans="1:15" s="57" customFormat="1" ht="15" x14ac:dyDescent="0.2">
      <c r="A305" s="63">
        <v>4110171</v>
      </c>
      <c r="B305" s="67">
        <f t="shared" si="4"/>
        <v>411017199</v>
      </c>
      <c r="C305" s="67">
        <v>99</v>
      </c>
      <c r="D305" s="89" t="s">
        <v>11621</v>
      </c>
      <c r="E305" s="89" t="s">
        <v>11622</v>
      </c>
      <c r="F305" s="92">
        <v>2</v>
      </c>
      <c r="G305" s="57">
        <v>27</v>
      </c>
      <c r="H305" s="57">
        <v>2</v>
      </c>
      <c r="I305" s="57">
        <v>2019</v>
      </c>
      <c r="J305" s="57">
        <v>2</v>
      </c>
      <c r="L305" s="57">
        <v>0</v>
      </c>
      <c r="M305" s="57">
        <v>0</v>
      </c>
      <c r="O305" s="59" t="s">
        <v>9282</v>
      </c>
    </row>
    <row r="306" spans="1:15" s="57" customFormat="1" ht="15" x14ac:dyDescent="0.2">
      <c r="A306" s="63">
        <v>4110181</v>
      </c>
      <c r="B306" s="67">
        <f t="shared" si="4"/>
        <v>411018199</v>
      </c>
      <c r="C306" s="67">
        <v>99</v>
      </c>
      <c r="D306" s="89" t="s">
        <v>11623</v>
      </c>
      <c r="E306" s="89" t="s">
        <v>11624</v>
      </c>
      <c r="F306" s="92">
        <v>2</v>
      </c>
      <c r="G306" s="57">
        <v>7</v>
      </c>
      <c r="H306" s="57">
        <v>1</v>
      </c>
      <c r="I306" s="57">
        <v>2019</v>
      </c>
      <c r="J306" s="57">
        <v>2</v>
      </c>
      <c r="L306" s="57">
        <v>0</v>
      </c>
      <c r="M306" s="57">
        <v>0</v>
      </c>
      <c r="O306" s="59" t="s">
        <v>9284</v>
      </c>
    </row>
    <row r="307" spans="1:15" s="57" customFormat="1" ht="15" x14ac:dyDescent="0.2">
      <c r="A307" s="67">
        <v>4200011</v>
      </c>
      <c r="B307" s="67">
        <f t="shared" si="4"/>
        <v>420001199</v>
      </c>
      <c r="C307" s="67">
        <v>99</v>
      </c>
      <c r="D307" s="89" t="s">
        <v>11625</v>
      </c>
      <c r="E307" s="89" t="s">
        <v>11626</v>
      </c>
      <c r="F307" s="91">
        <v>1</v>
      </c>
      <c r="G307" s="57">
        <v>14</v>
      </c>
      <c r="H307" s="57">
        <v>12</v>
      </c>
      <c r="I307" s="57">
        <v>2018</v>
      </c>
      <c r="J307" s="57">
        <v>2</v>
      </c>
      <c r="L307" s="57">
        <v>0</v>
      </c>
      <c r="M307" s="57">
        <v>0</v>
      </c>
      <c r="O307" s="59" t="s">
        <v>9294</v>
      </c>
    </row>
    <row r="308" spans="1:15" s="57" customFormat="1" ht="15" x14ac:dyDescent="0.2">
      <c r="A308" s="67">
        <v>4200031</v>
      </c>
      <c r="B308" s="67">
        <f t="shared" si="4"/>
        <v>420003199</v>
      </c>
      <c r="C308" s="67">
        <v>99</v>
      </c>
      <c r="D308" s="89" t="s">
        <v>11627</v>
      </c>
      <c r="E308" s="89" t="s">
        <v>11628</v>
      </c>
      <c r="F308" s="91">
        <v>1</v>
      </c>
      <c r="G308" s="57">
        <v>2</v>
      </c>
      <c r="H308" s="57">
        <v>2</v>
      </c>
      <c r="I308" s="57">
        <v>2019</v>
      </c>
      <c r="J308" s="57">
        <v>2</v>
      </c>
      <c r="L308" s="57">
        <v>0</v>
      </c>
      <c r="M308" s="57">
        <v>0</v>
      </c>
      <c r="O308" s="59" t="s">
        <v>9298</v>
      </c>
    </row>
    <row r="309" spans="1:15" s="57" customFormat="1" ht="15" x14ac:dyDescent="0.2">
      <c r="A309" s="68">
        <v>4200041</v>
      </c>
      <c r="B309" s="67">
        <f t="shared" si="4"/>
        <v>420004199</v>
      </c>
      <c r="C309" s="67">
        <v>99</v>
      </c>
      <c r="D309" s="89" t="s">
        <v>11629</v>
      </c>
      <c r="E309" s="89" t="s">
        <v>11630</v>
      </c>
      <c r="F309" s="91">
        <v>1</v>
      </c>
      <c r="G309" s="57">
        <v>7</v>
      </c>
      <c r="H309" s="57">
        <v>2</v>
      </c>
      <c r="I309" s="57">
        <v>2019</v>
      </c>
      <c r="J309" s="57">
        <v>2</v>
      </c>
      <c r="L309" s="57">
        <v>0</v>
      </c>
      <c r="M309" s="57">
        <v>0</v>
      </c>
      <c r="O309" s="59" t="s">
        <v>9300</v>
      </c>
    </row>
    <row r="310" spans="1:15" s="57" customFormat="1" ht="15" x14ac:dyDescent="0.2">
      <c r="A310" s="67">
        <v>4200061</v>
      </c>
      <c r="B310" s="67">
        <f t="shared" si="4"/>
        <v>420006199</v>
      </c>
      <c r="C310" s="67">
        <v>99</v>
      </c>
      <c r="D310" s="89" t="s">
        <v>11631</v>
      </c>
      <c r="E310" s="89" t="s">
        <v>11632</v>
      </c>
      <c r="F310" s="91">
        <v>1</v>
      </c>
      <c r="G310" s="57">
        <v>31</v>
      </c>
      <c r="H310" s="57">
        <v>10</v>
      </c>
      <c r="I310" s="57">
        <v>2018</v>
      </c>
      <c r="J310" s="57">
        <v>2</v>
      </c>
      <c r="L310" s="57">
        <v>0</v>
      </c>
      <c r="M310" s="57">
        <v>0</v>
      </c>
      <c r="O310" s="59" t="s">
        <v>9302</v>
      </c>
    </row>
    <row r="311" spans="1:15" s="57" customFormat="1" ht="15" x14ac:dyDescent="0.2">
      <c r="A311" s="67">
        <v>4200081</v>
      </c>
      <c r="B311" s="67">
        <f t="shared" si="4"/>
        <v>420008199</v>
      </c>
      <c r="C311" s="67">
        <v>99</v>
      </c>
      <c r="D311" s="89" t="s">
        <v>11633</v>
      </c>
      <c r="E311" s="89" t="s">
        <v>11634</v>
      </c>
      <c r="F311" s="91">
        <v>2</v>
      </c>
      <c r="G311" s="57">
        <v>29</v>
      </c>
      <c r="H311" s="57">
        <v>12</v>
      </c>
      <c r="I311" s="57">
        <v>2018</v>
      </c>
      <c r="J311" s="57">
        <v>2</v>
      </c>
      <c r="L311" s="57">
        <v>0</v>
      </c>
      <c r="M311" s="57">
        <v>0</v>
      </c>
      <c r="O311" s="59" t="s">
        <v>9306</v>
      </c>
    </row>
    <row r="312" spans="1:15" s="57" customFormat="1" ht="15" x14ac:dyDescent="0.2">
      <c r="A312" s="67">
        <v>4200091</v>
      </c>
      <c r="B312" s="67">
        <f t="shared" si="4"/>
        <v>420009199</v>
      </c>
      <c r="C312" s="67">
        <v>99</v>
      </c>
      <c r="D312" s="89" t="s">
        <v>11635</v>
      </c>
      <c r="E312" s="89" t="s">
        <v>11636</v>
      </c>
      <c r="F312" s="91">
        <v>2</v>
      </c>
      <c r="G312" s="57">
        <v>9</v>
      </c>
      <c r="H312" s="57">
        <v>12</v>
      </c>
      <c r="I312" s="57">
        <v>2018</v>
      </c>
      <c r="J312" s="57">
        <v>2</v>
      </c>
      <c r="L312" s="57">
        <v>0</v>
      </c>
      <c r="M312" s="57">
        <v>0</v>
      </c>
      <c r="O312" s="59" t="s">
        <v>9308</v>
      </c>
    </row>
    <row r="313" spans="1:15" s="57" customFormat="1" ht="15" x14ac:dyDescent="0.2">
      <c r="A313" s="67">
        <v>4200101</v>
      </c>
      <c r="B313" s="67">
        <f t="shared" si="4"/>
        <v>420010199</v>
      </c>
      <c r="C313" s="67">
        <v>99</v>
      </c>
      <c r="D313" s="89" t="s">
        <v>11637</v>
      </c>
      <c r="E313" s="89" t="s">
        <v>11638</v>
      </c>
      <c r="F313" s="91">
        <v>2</v>
      </c>
      <c r="G313" s="57">
        <v>19</v>
      </c>
      <c r="H313" s="57">
        <v>2</v>
      </c>
      <c r="I313" s="57">
        <v>2019</v>
      </c>
      <c r="J313" s="57">
        <v>2</v>
      </c>
      <c r="L313" s="57">
        <v>0</v>
      </c>
      <c r="M313" s="57">
        <v>0</v>
      </c>
      <c r="O313" s="59" t="s">
        <v>9310</v>
      </c>
    </row>
    <row r="314" spans="1:15" s="57" customFormat="1" ht="15" x14ac:dyDescent="0.2">
      <c r="A314" s="67">
        <v>4200131</v>
      </c>
      <c r="B314" s="67">
        <f t="shared" si="4"/>
        <v>420013199</v>
      </c>
      <c r="C314" s="67">
        <v>99</v>
      </c>
      <c r="D314" s="89" t="s">
        <v>11639</v>
      </c>
      <c r="E314" s="89" t="s">
        <v>11640</v>
      </c>
      <c r="F314" s="91">
        <v>1</v>
      </c>
      <c r="G314" s="57">
        <v>14</v>
      </c>
      <c r="H314" s="57">
        <v>4</v>
      </c>
      <c r="I314" s="57">
        <v>2019</v>
      </c>
      <c r="J314" s="57">
        <v>2</v>
      </c>
      <c r="L314" s="57">
        <v>0</v>
      </c>
      <c r="M314" s="57">
        <v>0</v>
      </c>
      <c r="O314" s="59" t="s">
        <v>9314</v>
      </c>
    </row>
    <row r="315" spans="1:15" s="57" customFormat="1" ht="15" x14ac:dyDescent="0.2">
      <c r="A315" s="58">
        <v>4200141</v>
      </c>
      <c r="B315" s="67">
        <f t="shared" si="4"/>
        <v>420014199</v>
      </c>
      <c r="C315" s="67">
        <v>99</v>
      </c>
      <c r="D315" s="89" t="s">
        <v>11641</v>
      </c>
      <c r="E315" s="89" t="s">
        <v>11642</v>
      </c>
      <c r="F315" s="91">
        <v>1</v>
      </c>
      <c r="G315" s="57">
        <v>22</v>
      </c>
      <c r="H315" s="57">
        <v>10</v>
      </c>
      <c r="I315" s="57">
        <v>2019</v>
      </c>
      <c r="J315" s="57">
        <v>2</v>
      </c>
      <c r="L315" s="57">
        <v>0</v>
      </c>
      <c r="M315" s="57">
        <v>0</v>
      </c>
      <c r="O315" s="59" t="s">
        <v>9316</v>
      </c>
    </row>
    <row r="316" spans="1:15" s="57" customFormat="1" ht="15" x14ac:dyDescent="0.2">
      <c r="A316" s="58">
        <v>4200151</v>
      </c>
      <c r="B316" s="67">
        <f t="shared" si="4"/>
        <v>420015199</v>
      </c>
      <c r="C316" s="67">
        <v>99</v>
      </c>
      <c r="D316" s="89" t="s">
        <v>11643</v>
      </c>
      <c r="E316" s="89" t="s">
        <v>11644</v>
      </c>
      <c r="F316" s="91">
        <v>2</v>
      </c>
      <c r="G316" s="57">
        <v>21</v>
      </c>
      <c r="H316" s="57">
        <v>10</v>
      </c>
      <c r="I316" s="57">
        <v>2019</v>
      </c>
      <c r="J316" s="57">
        <v>2</v>
      </c>
      <c r="L316" s="57">
        <v>0</v>
      </c>
      <c r="M316" s="57">
        <v>0</v>
      </c>
      <c r="O316" s="59" t="s">
        <v>9318</v>
      </c>
    </row>
    <row r="317" spans="1:15" s="57" customFormat="1" ht="15" x14ac:dyDescent="0.2">
      <c r="A317" s="58">
        <v>4200161</v>
      </c>
      <c r="B317" s="67">
        <f t="shared" si="4"/>
        <v>420016199</v>
      </c>
      <c r="C317" s="67">
        <v>99</v>
      </c>
      <c r="D317" s="89" t="s">
        <v>11645</v>
      </c>
      <c r="E317" s="89" t="s">
        <v>11646</v>
      </c>
      <c r="F317" s="91">
        <v>2</v>
      </c>
      <c r="G317" s="57">
        <v>25</v>
      </c>
      <c r="H317" s="57">
        <v>8</v>
      </c>
      <c r="I317" s="57">
        <v>2019</v>
      </c>
      <c r="J317" s="57">
        <v>2</v>
      </c>
      <c r="L317" s="57">
        <v>0</v>
      </c>
      <c r="M317" s="57">
        <v>0</v>
      </c>
      <c r="O317" s="59" t="s">
        <v>9320</v>
      </c>
    </row>
    <row r="318" spans="1:15" s="57" customFormat="1" ht="15" x14ac:dyDescent="0.2">
      <c r="A318" s="58">
        <v>4200171</v>
      </c>
      <c r="B318" s="67">
        <f t="shared" si="4"/>
        <v>420017199</v>
      </c>
      <c r="C318" s="67">
        <v>99</v>
      </c>
      <c r="D318" s="89" t="s">
        <v>4717</v>
      </c>
      <c r="E318" s="89" t="s">
        <v>11647</v>
      </c>
      <c r="F318" s="91">
        <v>1</v>
      </c>
      <c r="G318" s="57">
        <v>3</v>
      </c>
      <c r="H318" s="57">
        <v>11</v>
      </c>
      <c r="I318" s="57">
        <v>2019</v>
      </c>
      <c r="J318" s="57">
        <v>2</v>
      </c>
      <c r="L318" s="57">
        <v>0</v>
      </c>
      <c r="M318" s="57">
        <v>0</v>
      </c>
      <c r="O318" s="59" t="s">
        <v>9322</v>
      </c>
    </row>
    <row r="319" spans="1:15" s="57" customFormat="1" ht="15" x14ac:dyDescent="0.2">
      <c r="A319" s="58">
        <v>4200181</v>
      </c>
      <c r="B319" s="67">
        <f t="shared" si="4"/>
        <v>420018199</v>
      </c>
      <c r="C319" s="67">
        <v>99</v>
      </c>
      <c r="D319" s="89" t="s">
        <v>11186</v>
      </c>
      <c r="E319" s="89" t="s">
        <v>11186</v>
      </c>
      <c r="F319" s="91">
        <v>1</v>
      </c>
      <c r="G319" s="57">
        <v>99</v>
      </c>
      <c r="H319" s="57">
        <v>99</v>
      </c>
      <c r="I319" s="57">
        <v>9999</v>
      </c>
      <c r="J319" s="57">
        <v>2</v>
      </c>
      <c r="L319" s="57">
        <v>0</v>
      </c>
      <c r="M319" s="57">
        <v>0</v>
      </c>
      <c r="O319" s="59" t="s">
        <v>9324</v>
      </c>
    </row>
    <row r="320" spans="1:15" s="57" customFormat="1" ht="15" x14ac:dyDescent="0.2">
      <c r="A320" s="58">
        <v>4200191</v>
      </c>
      <c r="B320" s="67">
        <f t="shared" si="4"/>
        <v>420019199</v>
      </c>
      <c r="C320" s="67">
        <v>99</v>
      </c>
      <c r="D320" s="89" t="s">
        <v>11648</v>
      </c>
      <c r="E320" s="89" t="s">
        <v>11649</v>
      </c>
      <c r="F320" s="91">
        <v>2</v>
      </c>
      <c r="G320" s="57">
        <v>19</v>
      </c>
      <c r="H320" s="57">
        <v>7</v>
      </c>
      <c r="I320" s="57">
        <v>2019</v>
      </c>
      <c r="J320" s="57">
        <v>2</v>
      </c>
      <c r="L320" s="57">
        <v>0</v>
      </c>
      <c r="M320" s="57">
        <v>0</v>
      </c>
      <c r="O320" s="59" t="s">
        <v>9325</v>
      </c>
    </row>
    <row r="321" spans="1:15" s="57" customFormat="1" ht="15" x14ac:dyDescent="0.2">
      <c r="A321" s="58">
        <v>4200201</v>
      </c>
      <c r="B321" s="67">
        <f t="shared" si="4"/>
        <v>420020199</v>
      </c>
      <c r="C321" s="67">
        <v>99</v>
      </c>
      <c r="D321" s="89" t="s">
        <v>11650</v>
      </c>
      <c r="E321" s="89" t="s">
        <v>1301</v>
      </c>
      <c r="F321" s="91">
        <v>1</v>
      </c>
      <c r="G321" s="57">
        <v>13</v>
      </c>
      <c r="H321" s="57">
        <v>7</v>
      </c>
      <c r="I321" s="57">
        <v>2019</v>
      </c>
      <c r="J321" s="57">
        <v>2</v>
      </c>
      <c r="L321" s="57">
        <v>0</v>
      </c>
      <c r="M321" s="57">
        <v>0</v>
      </c>
      <c r="O321" s="59" t="s">
        <v>9327</v>
      </c>
    </row>
    <row r="322" spans="1:15" s="57" customFormat="1" ht="15" x14ac:dyDescent="0.2">
      <c r="A322" s="58">
        <v>4200211</v>
      </c>
      <c r="B322" s="67">
        <f t="shared" si="4"/>
        <v>420021199</v>
      </c>
      <c r="C322" s="67">
        <v>99</v>
      </c>
      <c r="D322" s="89" t="s">
        <v>11651</v>
      </c>
      <c r="E322" s="89" t="s">
        <v>11652</v>
      </c>
      <c r="F322" s="91">
        <v>1</v>
      </c>
      <c r="G322" s="57">
        <v>3</v>
      </c>
      <c r="H322" s="57">
        <v>8</v>
      </c>
      <c r="I322" s="57">
        <v>2019</v>
      </c>
      <c r="J322" s="57">
        <v>2</v>
      </c>
      <c r="L322" s="57">
        <v>0</v>
      </c>
      <c r="M322" s="57">
        <v>0</v>
      </c>
      <c r="O322" s="59" t="s">
        <v>9329</v>
      </c>
    </row>
    <row r="323" spans="1:15" s="57" customFormat="1" ht="15" x14ac:dyDescent="0.2">
      <c r="A323" s="63">
        <v>4440131</v>
      </c>
      <c r="B323" s="67">
        <f t="shared" ref="B323:B386" si="5">(A323*100)+C323</f>
        <v>444013199</v>
      </c>
      <c r="C323" s="67">
        <v>99</v>
      </c>
      <c r="D323" s="89" t="s">
        <v>11653</v>
      </c>
      <c r="E323" s="89" t="s">
        <v>11654</v>
      </c>
      <c r="F323" s="92">
        <v>2</v>
      </c>
      <c r="G323" s="57">
        <v>25</v>
      </c>
      <c r="H323" s="57">
        <v>12</v>
      </c>
      <c r="I323" s="57">
        <v>2018</v>
      </c>
      <c r="J323" s="57">
        <v>2</v>
      </c>
      <c r="L323" s="57">
        <v>0</v>
      </c>
      <c r="M323" s="57">
        <v>0</v>
      </c>
      <c r="O323" s="59" t="s">
        <v>9348</v>
      </c>
    </row>
    <row r="324" spans="1:15" s="57" customFormat="1" ht="15" x14ac:dyDescent="0.2">
      <c r="A324" s="63">
        <v>4440141</v>
      </c>
      <c r="B324" s="67">
        <f t="shared" si="5"/>
        <v>444014199</v>
      </c>
      <c r="C324" s="67">
        <v>99</v>
      </c>
      <c r="D324" s="89" t="s">
        <v>11655</v>
      </c>
      <c r="E324" s="89" t="s">
        <v>11656</v>
      </c>
      <c r="F324" s="92">
        <v>1</v>
      </c>
      <c r="G324" s="57">
        <v>29</v>
      </c>
      <c r="H324" s="57">
        <v>12</v>
      </c>
      <c r="I324" s="57">
        <v>2018</v>
      </c>
      <c r="J324" s="57">
        <v>2</v>
      </c>
      <c r="L324" s="57">
        <v>0</v>
      </c>
      <c r="M324" s="57">
        <v>0</v>
      </c>
      <c r="O324" s="59" t="s">
        <v>9350</v>
      </c>
    </row>
    <row r="325" spans="1:15" s="57" customFormat="1" ht="15" x14ac:dyDescent="0.2">
      <c r="A325" s="63">
        <v>4440161</v>
      </c>
      <c r="B325" s="67">
        <f t="shared" si="5"/>
        <v>444016199</v>
      </c>
      <c r="C325" s="67">
        <v>99</v>
      </c>
      <c r="D325" s="89" t="s">
        <v>11657</v>
      </c>
      <c r="E325" s="89" t="s">
        <v>11658</v>
      </c>
      <c r="F325" s="92">
        <v>2</v>
      </c>
      <c r="G325" s="57">
        <v>18</v>
      </c>
      <c r="H325" s="57">
        <v>2</v>
      </c>
      <c r="I325" s="57">
        <v>2019</v>
      </c>
      <c r="J325" s="57">
        <v>2</v>
      </c>
      <c r="L325" s="57">
        <v>0</v>
      </c>
      <c r="M325" s="57">
        <v>0</v>
      </c>
      <c r="O325" s="59" t="s">
        <v>9354</v>
      </c>
    </row>
    <row r="326" spans="1:15" s="57" customFormat="1" ht="15" x14ac:dyDescent="0.2">
      <c r="A326" s="63">
        <v>4440171</v>
      </c>
      <c r="B326" s="67">
        <f t="shared" si="5"/>
        <v>444017199</v>
      </c>
      <c r="C326" s="67">
        <v>99</v>
      </c>
      <c r="D326" s="89" t="s">
        <v>11659</v>
      </c>
      <c r="E326" s="89" t="s">
        <v>11660</v>
      </c>
      <c r="F326" s="92">
        <v>1</v>
      </c>
      <c r="G326" s="57">
        <v>22</v>
      </c>
      <c r="H326" s="57">
        <v>11</v>
      </c>
      <c r="I326" s="57">
        <v>2018</v>
      </c>
      <c r="J326" s="57">
        <v>2</v>
      </c>
      <c r="L326" s="57">
        <v>0</v>
      </c>
      <c r="M326" s="57">
        <v>0</v>
      </c>
      <c r="O326" s="59" t="s">
        <v>9356</v>
      </c>
    </row>
    <row r="327" spans="1:15" s="57" customFormat="1" ht="15" x14ac:dyDescent="0.2">
      <c r="A327" s="63">
        <v>4440181</v>
      </c>
      <c r="B327" s="67">
        <f t="shared" si="5"/>
        <v>444018199</v>
      </c>
      <c r="C327" s="67">
        <v>99</v>
      </c>
      <c r="D327" s="89" t="s">
        <v>2981</v>
      </c>
      <c r="E327" s="89" t="s">
        <v>11661</v>
      </c>
      <c r="F327" s="92">
        <v>1</v>
      </c>
      <c r="G327" s="57">
        <v>18</v>
      </c>
      <c r="H327" s="57">
        <v>2</v>
      </c>
      <c r="I327" s="57">
        <v>2019</v>
      </c>
      <c r="J327" s="57">
        <v>2</v>
      </c>
      <c r="L327" s="57">
        <v>0</v>
      </c>
      <c r="M327" s="57">
        <v>0</v>
      </c>
      <c r="O327" s="59" t="s">
        <v>9358</v>
      </c>
    </row>
    <row r="328" spans="1:15" s="57" customFormat="1" ht="15" x14ac:dyDescent="0.2">
      <c r="A328" s="63">
        <v>4440191</v>
      </c>
      <c r="B328" s="67">
        <f t="shared" si="5"/>
        <v>444019199</v>
      </c>
      <c r="C328" s="67">
        <v>99</v>
      </c>
      <c r="D328" s="89" t="s">
        <v>11662</v>
      </c>
      <c r="E328" s="89" t="s">
        <v>11663</v>
      </c>
      <c r="F328" s="92">
        <v>1</v>
      </c>
      <c r="G328" s="57">
        <v>6</v>
      </c>
      <c r="H328" s="57">
        <v>12</v>
      </c>
      <c r="I328" s="57">
        <v>2018</v>
      </c>
      <c r="J328" s="57">
        <v>2</v>
      </c>
      <c r="L328" s="57">
        <v>0</v>
      </c>
      <c r="M328" s="57">
        <v>0</v>
      </c>
      <c r="O328" s="59" t="s">
        <v>9360</v>
      </c>
    </row>
    <row r="329" spans="1:15" s="57" customFormat="1" ht="15" x14ac:dyDescent="0.2">
      <c r="A329" s="63">
        <v>4440211</v>
      </c>
      <c r="B329" s="67">
        <f t="shared" si="5"/>
        <v>444021199</v>
      </c>
      <c r="C329" s="67">
        <v>99</v>
      </c>
      <c r="D329" s="89" t="s">
        <v>11664</v>
      </c>
      <c r="E329" s="89" t="s">
        <v>11665</v>
      </c>
      <c r="F329" s="92">
        <v>1</v>
      </c>
      <c r="G329" s="57">
        <v>21</v>
      </c>
      <c r="H329" s="57">
        <v>1</v>
      </c>
      <c r="I329" s="57">
        <v>2019</v>
      </c>
      <c r="J329" s="57">
        <v>2</v>
      </c>
      <c r="L329" s="57">
        <v>0</v>
      </c>
      <c r="M329" s="57">
        <v>0</v>
      </c>
      <c r="O329" s="59" t="s">
        <v>9364</v>
      </c>
    </row>
    <row r="330" spans="1:15" s="57" customFormat="1" ht="15" x14ac:dyDescent="0.2">
      <c r="A330" s="63">
        <v>4440231</v>
      </c>
      <c r="B330" s="67">
        <f t="shared" si="5"/>
        <v>444023199</v>
      </c>
      <c r="C330" s="67">
        <v>99</v>
      </c>
      <c r="D330" s="89" t="s">
        <v>11666</v>
      </c>
      <c r="E330" s="89" t="s">
        <v>11667</v>
      </c>
      <c r="F330" s="92">
        <v>1</v>
      </c>
      <c r="G330" s="57">
        <v>26</v>
      </c>
      <c r="H330" s="57">
        <v>2</v>
      </c>
      <c r="I330" s="57">
        <v>2019</v>
      </c>
      <c r="J330" s="57">
        <v>2</v>
      </c>
      <c r="L330" s="57">
        <v>0</v>
      </c>
      <c r="M330" s="57">
        <v>0</v>
      </c>
      <c r="O330" s="59" t="s">
        <v>9368</v>
      </c>
    </row>
    <row r="331" spans="1:15" s="57" customFormat="1" ht="15" x14ac:dyDescent="0.2">
      <c r="A331" s="63">
        <v>4440261</v>
      </c>
      <c r="B331" s="67">
        <f t="shared" si="5"/>
        <v>444026199</v>
      </c>
      <c r="C331" s="67">
        <v>99</v>
      </c>
      <c r="D331" s="89" t="s">
        <v>11668</v>
      </c>
      <c r="E331" s="89" t="s">
        <v>11669</v>
      </c>
      <c r="F331" s="92">
        <v>1</v>
      </c>
      <c r="G331" s="57">
        <v>16</v>
      </c>
      <c r="H331" s="57">
        <v>11</v>
      </c>
      <c r="I331" s="57">
        <v>2018</v>
      </c>
      <c r="J331" s="57">
        <v>2</v>
      </c>
      <c r="L331" s="57">
        <v>0</v>
      </c>
      <c r="M331" s="57">
        <v>0</v>
      </c>
      <c r="O331" s="59" t="s">
        <v>9372</v>
      </c>
    </row>
    <row r="332" spans="1:15" s="57" customFormat="1" ht="15" x14ac:dyDescent="0.2">
      <c r="A332" s="63">
        <v>4440271</v>
      </c>
      <c r="B332" s="67">
        <f t="shared" si="5"/>
        <v>444027199</v>
      </c>
      <c r="C332" s="67">
        <v>99</v>
      </c>
      <c r="D332" s="89" t="s">
        <v>11670</v>
      </c>
      <c r="E332" s="89" t="s">
        <v>11671</v>
      </c>
      <c r="F332" s="92">
        <v>2</v>
      </c>
      <c r="G332" s="57">
        <v>1</v>
      </c>
      <c r="H332" s="57">
        <v>12</v>
      </c>
      <c r="I332" s="57">
        <v>2018</v>
      </c>
      <c r="J332" s="57">
        <v>2</v>
      </c>
      <c r="L332" s="57">
        <v>0</v>
      </c>
      <c r="M332" s="57">
        <v>0</v>
      </c>
      <c r="O332" s="59" t="s">
        <v>9374</v>
      </c>
    </row>
    <row r="333" spans="1:15" s="57" customFormat="1" ht="15" x14ac:dyDescent="0.2">
      <c r="A333" s="63">
        <v>4440301</v>
      </c>
      <c r="B333" s="67">
        <f t="shared" si="5"/>
        <v>444030199</v>
      </c>
      <c r="C333" s="67">
        <v>99</v>
      </c>
      <c r="D333" s="89" t="s">
        <v>11672</v>
      </c>
      <c r="E333" s="89" t="s">
        <v>11673</v>
      </c>
      <c r="F333" s="92">
        <v>2</v>
      </c>
      <c r="G333" s="57">
        <v>2</v>
      </c>
      <c r="H333" s="57">
        <v>3</v>
      </c>
      <c r="I333" s="57">
        <v>2019</v>
      </c>
      <c r="J333" s="57">
        <v>2</v>
      </c>
      <c r="L333" s="57">
        <v>0</v>
      </c>
      <c r="M333" s="57">
        <v>0</v>
      </c>
      <c r="O333" s="59" t="s">
        <v>9378</v>
      </c>
    </row>
    <row r="334" spans="1:15" s="57" customFormat="1" ht="15" x14ac:dyDescent="0.2">
      <c r="A334" s="63">
        <v>4440401</v>
      </c>
      <c r="B334" s="67">
        <f t="shared" si="5"/>
        <v>444040199</v>
      </c>
      <c r="C334" s="67">
        <v>99</v>
      </c>
      <c r="D334" s="89" t="s">
        <v>11674</v>
      </c>
      <c r="E334" s="89" t="s">
        <v>11675</v>
      </c>
      <c r="F334" s="92">
        <v>2</v>
      </c>
      <c r="G334" s="57">
        <v>12</v>
      </c>
      <c r="H334" s="57">
        <v>2</v>
      </c>
      <c r="I334" s="57">
        <v>2019</v>
      </c>
      <c r="J334" s="57">
        <v>2</v>
      </c>
      <c r="L334" s="57">
        <v>0</v>
      </c>
      <c r="M334" s="57">
        <v>0</v>
      </c>
      <c r="O334" s="59" t="s">
        <v>9391</v>
      </c>
    </row>
    <row r="335" spans="1:15" s="57" customFormat="1" ht="15" x14ac:dyDescent="0.2">
      <c r="A335" s="63">
        <v>4440431</v>
      </c>
      <c r="B335" s="67">
        <f t="shared" si="5"/>
        <v>444043199</v>
      </c>
      <c r="C335" s="67">
        <v>99</v>
      </c>
      <c r="D335" s="89" t="s">
        <v>11676</v>
      </c>
      <c r="E335" s="89" t="s">
        <v>11677</v>
      </c>
      <c r="F335" s="92">
        <v>2</v>
      </c>
      <c r="G335" s="57">
        <v>29</v>
      </c>
      <c r="H335" s="57">
        <v>12</v>
      </c>
      <c r="I335" s="57">
        <v>2018</v>
      </c>
      <c r="J335" s="57">
        <v>2</v>
      </c>
      <c r="L335" s="57">
        <v>0</v>
      </c>
      <c r="M335" s="57">
        <v>0</v>
      </c>
      <c r="O335" s="59" t="s">
        <v>9395</v>
      </c>
    </row>
    <row r="336" spans="1:15" s="57" customFormat="1" ht="15" x14ac:dyDescent="0.2">
      <c r="A336" s="63">
        <v>4440461</v>
      </c>
      <c r="B336" s="67">
        <f t="shared" si="5"/>
        <v>444046199</v>
      </c>
      <c r="C336" s="67">
        <v>99</v>
      </c>
      <c r="D336" s="89" t="s">
        <v>11678</v>
      </c>
      <c r="E336" s="89" t="s">
        <v>11679</v>
      </c>
      <c r="F336" s="92">
        <v>2</v>
      </c>
      <c r="G336" s="57">
        <v>26</v>
      </c>
      <c r="H336" s="57">
        <v>2</v>
      </c>
      <c r="I336" s="57">
        <v>2019</v>
      </c>
      <c r="J336" s="57">
        <v>2</v>
      </c>
      <c r="L336" s="57">
        <v>0</v>
      </c>
      <c r="M336" s="57">
        <v>0</v>
      </c>
      <c r="O336" s="59" t="s">
        <v>9397</v>
      </c>
    </row>
    <row r="337" spans="1:15" s="57" customFormat="1" ht="15" x14ac:dyDescent="0.2">
      <c r="A337" s="63">
        <v>4440471</v>
      </c>
      <c r="B337" s="67">
        <f t="shared" si="5"/>
        <v>444047199</v>
      </c>
      <c r="C337" s="67">
        <v>99</v>
      </c>
      <c r="D337" s="89" t="s">
        <v>11680</v>
      </c>
      <c r="E337" s="89" t="s">
        <v>11681</v>
      </c>
      <c r="F337" s="92">
        <v>2</v>
      </c>
      <c r="G337" s="57">
        <v>31</v>
      </c>
      <c r="H337" s="57">
        <v>1</v>
      </c>
      <c r="I337" s="57">
        <v>2019</v>
      </c>
      <c r="J337" s="57">
        <v>2</v>
      </c>
      <c r="L337" s="57">
        <v>0</v>
      </c>
      <c r="M337" s="57">
        <v>0</v>
      </c>
      <c r="O337" s="59" t="s">
        <v>9399</v>
      </c>
    </row>
    <row r="338" spans="1:15" s="57" customFormat="1" ht="15" x14ac:dyDescent="0.2">
      <c r="A338" s="63">
        <v>4440521</v>
      </c>
      <c r="B338" s="67">
        <f t="shared" si="5"/>
        <v>444052199</v>
      </c>
      <c r="C338" s="67">
        <v>99</v>
      </c>
      <c r="D338" s="89" t="s">
        <v>11682</v>
      </c>
      <c r="E338" s="89" t="s">
        <v>11683</v>
      </c>
      <c r="F338" s="92">
        <v>2</v>
      </c>
      <c r="G338" s="57">
        <v>3</v>
      </c>
      <c r="H338" s="57">
        <v>11</v>
      </c>
      <c r="I338" s="57">
        <v>2018</v>
      </c>
      <c r="J338" s="57">
        <v>2</v>
      </c>
      <c r="L338" s="57">
        <v>0</v>
      </c>
      <c r="M338" s="57">
        <v>0</v>
      </c>
      <c r="O338" s="59" t="s">
        <v>9407</v>
      </c>
    </row>
    <row r="339" spans="1:15" s="57" customFormat="1" ht="15" x14ac:dyDescent="0.2">
      <c r="A339" s="63">
        <v>4440531</v>
      </c>
      <c r="B339" s="67">
        <f t="shared" si="5"/>
        <v>444053199</v>
      </c>
      <c r="C339" s="67">
        <v>99</v>
      </c>
      <c r="D339" s="89" t="s">
        <v>11684</v>
      </c>
      <c r="E339" s="89" t="s">
        <v>11685</v>
      </c>
      <c r="F339" s="92">
        <v>1</v>
      </c>
      <c r="G339" s="57">
        <v>18</v>
      </c>
      <c r="H339" s="57">
        <v>12</v>
      </c>
      <c r="I339" s="57">
        <v>2018</v>
      </c>
      <c r="J339" s="57">
        <v>2</v>
      </c>
      <c r="L339" s="57">
        <v>0</v>
      </c>
      <c r="M339" s="57">
        <v>0</v>
      </c>
      <c r="O339" s="59" t="s">
        <v>9409</v>
      </c>
    </row>
    <row r="340" spans="1:15" s="57" customFormat="1" ht="15" x14ac:dyDescent="0.2">
      <c r="A340" s="63">
        <v>4440601</v>
      </c>
      <c r="B340" s="67">
        <f t="shared" si="5"/>
        <v>444060199</v>
      </c>
      <c r="C340" s="67">
        <v>99</v>
      </c>
      <c r="D340" s="89" t="s">
        <v>11686</v>
      </c>
      <c r="E340" s="89" t="s">
        <v>3870</v>
      </c>
      <c r="F340" s="92">
        <v>1</v>
      </c>
      <c r="G340" s="57">
        <v>15</v>
      </c>
      <c r="H340" s="57">
        <v>4</v>
      </c>
      <c r="I340" s="57">
        <v>2019</v>
      </c>
      <c r="J340" s="57">
        <v>2</v>
      </c>
      <c r="L340" s="57">
        <v>0</v>
      </c>
      <c r="M340" s="57">
        <v>0</v>
      </c>
      <c r="O340" s="59" t="s">
        <v>9423</v>
      </c>
    </row>
    <row r="341" spans="1:15" s="57" customFormat="1" ht="15" x14ac:dyDescent="0.2">
      <c r="A341" s="63">
        <v>4440651</v>
      </c>
      <c r="B341" s="67">
        <f t="shared" si="5"/>
        <v>444065199</v>
      </c>
      <c r="C341" s="67">
        <v>99</v>
      </c>
      <c r="D341" s="89" t="s">
        <v>11687</v>
      </c>
      <c r="E341" s="89" t="s">
        <v>3634</v>
      </c>
      <c r="F341" s="92">
        <v>1</v>
      </c>
      <c r="G341" s="57">
        <v>7</v>
      </c>
      <c r="H341" s="57">
        <v>3</v>
      </c>
      <c r="I341" s="57">
        <v>2019</v>
      </c>
      <c r="J341" s="57">
        <v>2</v>
      </c>
      <c r="L341" s="57">
        <v>0</v>
      </c>
      <c r="M341" s="57">
        <v>0</v>
      </c>
      <c r="O341" s="59" t="s">
        <v>9433</v>
      </c>
    </row>
    <row r="342" spans="1:15" s="57" customFormat="1" ht="15" x14ac:dyDescent="0.2">
      <c r="A342" s="63">
        <v>4480151</v>
      </c>
      <c r="B342" s="67">
        <f t="shared" si="5"/>
        <v>448015199</v>
      </c>
      <c r="C342" s="67">
        <v>99</v>
      </c>
      <c r="D342" s="89" t="s">
        <v>11688</v>
      </c>
      <c r="E342" s="89" t="s">
        <v>11689</v>
      </c>
      <c r="F342" s="92">
        <v>2</v>
      </c>
      <c r="G342" s="57">
        <v>18</v>
      </c>
      <c r="H342" s="57">
        <v>2</v>
      </c>
      <c r="I342" s="57">
        <v>2019</v>
      </c>
      <c r="J342" s="57">
        <v>2</v>
      </c>
      <c r="L342" s="57">
        <v>0</v>
      </c>
      <c r="M342" s="57">
        <v>0</v>
      </c>
      <c r="O342" s="59" t="s">
        <v>9456</v>
      </c>
    </row>
    <row r="343" spans="1:15" s="57" customFormat="1" ht="15" x14ac:dyDescent="0.2">
      <c r="A343" s="63">
        <v>4480191</v>
      </c>
      <c r="B343" s="67">
        <f t="shared" si="5"/>
        <v>448019199</v>
      </c>
      <c r="C343" s="67">
        <v>99</v>
      </c>
      <c r="D343" s="89" t="s">
        <v>11690</v>
      </c>
      <c r="E343" s="89" t="s">
        <v>11691</v>
      </c>
      <c r="F343" s="92">
        <v>2</v>
      </c>
      <c r="G343" s="57">
        <v>5</v>
      </c>
      <c r="H343" s="57">
        <v>1</v>
      </c>
      <c r="I343" s="57">
        <v>2019</v>
      </c>
      <c r="J343" s="57">
        <v>2</v>
      </c>
      <c r="L343" s="57">
        <v>0</v>
      </c>
      <c r="M343" s="57">
        <v>0</v>
      </c>
      <c r="O343" s="59" t="s">
        <v>9464</v>
      </c>
    </row>
    <row r="344" spans="1:15" s="57" customFormat="1" ht="15" x14ac:dyDescent="0.2">
      <c r="A344" s="63">
        <v>4480201</v>
      </c>
      <c r="B344" s="67">
        <f t="shared" si="5"/>
        <v>448020199</v>
      </c>
      <c r="C344" s="67">
        <v>99</v>
      </c>
      <c r="D344" s="89" t="s">
        <v>11692</v>
      </c>
      <c r="E344" s="89" t="s">
        <v>11693</v>
      </c>
      <c r="F344" s="92">
        <v>2</v>
      </c>
      <c r="G344" s="57">
        <v>25</v>
      </c>
      <c r="H344" s="57">
        <v>7</v>
      </c>
      <c r="I344" s="57">
        <v>2018</v>
      </c>
      <c r="J344" s="57">
        <v>2</v>
      </c>
      <c r="L344" s="57">
        <v>0</v>
      </c>
      <c r="M344" s="57">
        <v>0</v>
      </c>
      <c r="O344" s="59" t="s">
        <v>9466</v>
      </c>
    </row>
    <row r="345" spans="1:15" s="57" customFormat="1" ht="15" x14ac:dyDescent="0.2">
      <c r="A345" s="63">
        <v>4480201</v>
      </c>
      <c r="B345" s="67">
        <f t="shared" si="5"/>
        <v>448020199</v>
      </c>
      <c r="C345" s="67">
        <v>99</v>
      </c>
      <c r="D345" s="89" t="s">
        <v>11694</v>
      </c>
      <c r="E345" s="89" t="s">
        <v>11695</v>
      </c>
      <c r="F345" s="92">
        <v>1</v>
      </c>
      <c r="G345" s="57">
        <v>22</v>
      </c>
      <c r="H345" s="57">
        <v>11</v>
      </c>
      <c r="I345" s="57">
        <v>2018</v>
      </c>
      <c r="J345" s="57">
        <v>2</v>
      </c>
      <c r="L345" s="57">
        <v>0</v>
      </c>
      <c r="M345" s="57">
        <v>0</v>
      </c>
      <c r="O345" s="59" t="s">
        <v>9468</v>
      </c>
    </row>
    <row r="346" spans="1:15" s="57" customFormat="1" ht="15" x14ac:dyDescent="0.2">
      <c r="A346" s="63">
        <v>4480231</v>
      </c>
      <c r="B346" s="67">
        <f t="shared" si="5"/>
        <v>448023199</v>
      </c>
      <c r="C346" s="67">
        <v>99</v>
      </c>
      <c r="D346" s="89" t="s">
        <v>11696</v>
      </c>
      <c r="E346" s="89" t="s">
        <v>11697</v>
      </c>
      <c r="F346" s="92">
        <v>1</v>
      </c>
      <c r="G346" s="57">
        <v>15</v>
      </c>
      <c r="H346" s="57">
        <v>12</v>
      </c>
      <c r="I346" s="57">
        <v>2018</v>
      </c>
      <c r="J346" s="57">
        <v>2</v>
      </c>
      <c r="L346" s="57">
        <v>0</v>
      </c>
      <c r="M346" s="57">
        <v>0</v>
      </c>
      <c r="O346" s="59" t="s">
        <v>9472</v>
      </c>
    </row>
    <row r="347" spans="1:15" s="57" customFormat="1" ht="15" x14ac:dyDescent="0.2">
      <c r="A347" s="63">
        <v>4480241</v>
      </c>
      <c r="B347" s="67">
        <f t="shared" si="5"/>
        <v>448024199</v>
      </c>
      <c r="C347" s="67">
        <v>99</v>
      </c>
      <c r="D347" s="89" t="s">
        <v>11698</v>
      </c>
      <c r="E347" s="89" t="s">
        <v>11699</v>
      </c>
      <c r="F347" s="92">
        <v>1</v>
      </c>
      <c r="G347" s="57">
        <v>22</v>
      </c>
      <c r="H347" s="57">
        <v>12</v>
      </c>
      <c r="I347" s="57">
        <v>2018</v>
      </c>
      <c r="J347" s="57">
        <v>2</v>
      </c>
      <c r="L347" s="57">
        <v>0</v>
      </c>
      <c r="M347" s="57">
        <v>0</v>
      </c>
      <c r="O347" s="59" t="s">
        <v>9474</v>
      </c>
    </row>
    <row r="348" spans="1:15" s="57" customFormat="1" ht="15" x14ac:dyDescent="0.2">
      <c r="A348" s="63">
        <v>4480271</v>
      </c>
      <c r="B348" s="67">
        <f t="shared" si="5"/>
        <v>448027199</v>
      </c>
      <c r="C348" s="67">
        <v>99</v>
      </c>
      <c r="D348" s="89" t="s">
        <v>11700</v>
      </c>
      <c r="E348" s="89" t="s">
        <v>11701</v>
      </c>
      <c r="F348" s="92">
        <v>1</v>
      </c>
      <c r="G348" s="57">
        <v>22</v>
      </c>
      <c r="H348" s="57">
        <v>2</v>
      </c>
      <c r="I348" s="57">
        <v>2019</v>
      </c>
      <c r="J348" s="57">
        <v>2</v>
      </c>
      <c r="L348" s="57">
        <v>0</v>
      </c>
      <c r="M348" s="57">
        <v>0</v>
      </c>
      <c r="O348" s="59" t="s">
        <v>9476</v>
      </c>
    </row>
    <row r="349" spans="1:15" s="57" customFormat="1" ht="15" x14ac:dyDescent="0.2">
      <c r="A349" s="63">
        <v>4480281</v>
      </c>
      <c r="B349" s="67">
        <f t="shared" si="5"/>
        <v>448028199</v>
      </c>
      <c r="C349" s="67">
        <v>99</v>
      </c>
      <c r="D349" s="89" t="s">
        <v>11702</v>
      </c>
      <c r="E349" s="89" t="s">
        <v>5221</v>
      </c>
      <c r="F349" s="92">
        <v>1</v>
      </c>
      <c r="G349" s="57">
        <v>15</v>
      </c>
      <c r="H349" s="57">
        <v>12</v>
      </c>
      <c r="I349" s="57">
        <v>2018</v>
      </c>
      <c r="J349" s="57">
        <v>2</v>
      </c>
      <c r="L349" s="57">
        <v>0</v>
      </c>
      <c r="M349" s="57">
        <v>0</v>
      </c>
      <c r="O349" s="59" t="s">
        <v>9478</v>
      </c>
    </row>
    <row r="350" spans="1:15" s="57" customFormat="1" ht="15" x14ac:dyDescent="0.2">
      <c r="A350" s="63">
        <v>4480321</v>
      </c>
      <c r="B350" s="67">
        <f t="shared" si="5"/>
        <v>448032199</v>
      </c>
      <c r="C350" s="67">
        <v>99</v>
      </c>
      <c r="D350" s="89" t="s">
        <v>11703</v>
      </c>
      <c r="E350" s="89" t="s">
        <v>11704</v>
      </c>
      <c r="F350" s="92">
        <v>1</v>
      </c>
      <c r="G350" s="57">
        <v>23</v>
      </c>
      <c r="H350" s="57">
        <v>1</v>
      </c>
      <c r="I350" s="57">
        <v>2019</v>
      </c>
      <c r="J350" s="57">
        <v>2</v>
      </c>
      <c r="L350" s="57">
        <v>0</v>
      </c>
      <c r="M350" s="57">
        <v>0</v>
      </c>
      <c r="O350" s="59" t="s">
        <v>9482</v>
      </c>
    </row>
    <row r="351" spans="1:15" s="57" customFormat="1" ht="15" x14ac:dyDescent="0.2">
      <c r="A351" s="63">
        <v>4480331</v>
      </c>
      <c r="B351" s="67">
        <f t="shared" si="5"/>
        <v>448033199</v>
      </c>
      <c r="C351" s="67">
        <v>99</v>
      </c>
      <c r="D351" s="89" t="s">
        <v>11705</v>
      </c>
      <c r="E351" s="89" t="s">
        <v>11706</v>
      </c>
      <c r="F351" s="92">
        <v>2</v>
      </c>
      <c r="G351" s="57">
        <v>31</v>
      </c>
      <c r="H351" s="57">
        <v>10</v>
      </c>
      <c r="I351" s="57">
        <v>2018</v>
      </c>
      <c r="J351" s="57">
        <v>2</v>
      </c>
      <c r="L351" s="57">
        <v>0</v>
      </c>
      <c r="M351" s="57">
        <v>0</v>
      </c>
      <c r="O351" s="59" t="s">
        <v>9484</v>
      </c>
    </row>
    <row r="352" spans="1:15" s="57" customFormat="1" ht="15" x14ac:dyDescent="0.2">
      <c r="A352" s="63">
        <v>4480341</v>
      </c>
      <c r="B352" s="67">
        <f t="shared" si="5"/>
        <v>448034199</v>
      </c>
      <c r="C352" s="67">
        <v>99</v>
      </c>
      <c r="D352" s="89" t="s">
        <v>11707</v>
      </c>
      <c r="E352" s="89" t="s">
        <v>11708</v>
      </c>
      <c r="F352" s="92">
        <v>2</v>
      </c>
      <c r="G352" s="57">
        <v>6</v>
      </c>
      <c r="H352" s="57">
        <v>2</v>
      </c>
      <c r="I352" s="57">
        <v>2019</v>
      </c>
      <c r="J352" s="57">
        <v>2</v>
      </c>
      <c r="L352" s="57">
        <v>0</v>
      </c>
      <c r="M352" s="57">
        <v>0</v>
      </c>
      <c r="O352" s="59" t="s">
        <v>9486</v>
      </c>
    </row>
    <row r="353" spans="1:15" s="57" customFormat="1" ht="15" x14ac:dyDescent="0.2">
      <c r="A353" s="68">
        <v>4500131</v>
      </c>
      <c r="B353" s="67">
        <f t="shared" si="5"/>
        <v>450013199</v>
      </c>
      <c r="C353" s="67">
        <v>99</v>
      </c>
      <c r="D353" s="89" t="s">
        <v>11709</v>
      </c>
      <c r="E353" s="89" t="s">
        <v>11710</v>
      </c>
      <c r="F353" s="91">
        <v>1</v>
      </c>
      <c r="G353" s="57">
        <v>31</v>
      </c>
      <c r="H353" s="57">
        <v>3</v>
      </c>
      <c r="I353" s="57">
        <v>2019</v>
      </c>
      <c r="J353" s="57">
        <v>2</v>
      </c>
      <c r="L353" s="57">
        <v>0</v>
      </c>
      <c r="M353" s="57">
        <v>0</v>
      </c>
      <c r="O353" s="59" t="s">
        <v>9505</v>
      </c>
    </row>
    <row r="354" spans="1:15" s="57" customFormat="1" ht="15" x14ac:dyDescent="0.2">
      <c r="A354" s="67">
        <v>4500151</v>
      </c>
      <c r="B354" s="67">
        <f t="shared" si="5"/>
        <v>450015199</v>
      </c>
      <c r="C354" s="67">
        <v>99</v>
      </c>
      <c r="D354" s="89" t="s">
        <v>11711</v>
      </c>
      <c r="E354" s="89" t="s">
        <v>2686</v>
      </c>
      <c r="F354" s="91">
        <v>1</v>
      </c>
      <c r="G354" s="57">
        <v>9</v>
      </c>
      <c r="H354" s="57">
        <v>11</v>
      </c>
      <c r="I354" s="57">
        <v>2018</v>
      </c>
      <c r="J354" s="57">
        <v>2</v>
      </c>
      <c r="L354" s="57">
        <v>0</v>
      </c>
      <c r="M354" s="57">
        <v>0</v>
      </c>
      <c r="O354" s="59" t="s">
        <v>9507</v>
      </c>
    </row>
    <row r="355" spans="1:15" s="57" customFormat="1" ht="15" x14ac:dyDescent="0.2">
      <c r="A355" s="67">
        <v>4500161</v>
      </c>
      <c r="B355" s="67">
        <f t="shared" si="5"/>
        <v>450016199</v>
      </c>
      <c r="C355" s="67">
        <v>99</v>
      </c>
      <c r="D355" s="89" t="s">
        <v>11712</v>
      </c>
      <c r="E355" s="89" t="s">
        <v>11713</v>
      </c>
      <c r="F355" s="91">
        <v>2</v>
      </c>
      <c r="G355" s="57">
        <v>15</v>
      </c>
      <c r="H355" s="57">
        <v>11</v>
      </c>
      <c r="I355" s="57">
        <v>2018</v>
      </c>
      <c r="J355" s="57">
        <v>2</v>
      </c>
      <c r="L355" s="57">
        <v>0</v>
      </c>
      <c r="M355" s="57">
        <v>0</v>
      </c>
      <c r="O355" s="59" t="s">
        <v>9509</v>
      </c>
    </row>
    <row r="356" spans="1:15" s="57" customFormat="1" ht="15" x14ac:dyDescent="0.2">
      <c r="A356" s="68">
        <v>4500191</v>
      </c>
      <c r="B356" s="67">
        <f t="shared" si="5"/>
        <v>450019199</v>
      </c>
      <c r="C356" s="67">
        <v>99</v>
      </c>
      <c r="D356" s="89" t="s">
        <v>11714</v>
      </c>
      <c r="E356" s="89" t="s">
        <v>11715</v>
      </c>
      <c r="F356" s="91">
        <v>1</v>
      </c>
      <c r="G356" s="57">
        <v>6</v>
      </c>
      <c r="H356" s="57">
        <v>1</v>
      </c>
      <c r="I356" s="57">
        <v>2019</v>
      </c>
      <c r="J356" s="57">
        <v>2</v>
      </c>
      <c r="L356" s="57">
        <v>0</v>
      </c>
      <c r="M356" s="57">
        <v>0</v>
      </c>
      <c r="O356" s="59" t="s">
        <v>9515</v>
      </c>
    </row>
    <row r="357" spans="1:15" s="57" customFormat="1" ht="15" x14ac:dyDescent="0.2">
      <c r="A357" s="67">
        <v>4500201</v>
      </c>
      <c r="B357" s="67">
        <f t="shared" si="5"/>
        <v>450020199</v>
      </c>
      <c r="C357" s="67">
        <v>99</v>
      </c>
      <c r="D357" s="89" t="s">
        <v>11716</v>
      </c>
      <c r="E357" s="89" t="s">
        <v>11717</v>
      </c>
      <c r="F357" s="91">
        <v>1</v>
      </c>
      <c r="G357" s="57">
        <v>6</v>
      </c>
      <c r="H357" s="57">
        <v>1</v>
      </c>
      <c r="I357" s="57">
        <v>2019</v>
      </c>
      <c r="J357" s="57">
        <v>2</v>
      </c>
      <c r="L357" s="57">
        <v>0</v>
      </c>
      <c r="M357" s="57">
        <v>0</v>
      </c>
      <c r="O357" s="59" t="s">
        <v>9517</v>
      </c>
    </row>
    <row r="358" spans="1:15" s="57" customFormat="1" ht="15" x14ac:dyDescent="0.2">
      <c r="A358" s="67">
        <v>4500211</v>
      </c>
      <c r="B358" s="67">
        <f t="shared" si="5"/>
        <v>450021199</v>
      </c>
      <c r="C358" s="67">
        <v>99</v>
      </c>
      <c r="D358" s="89" t="s">
        <v>131</v>
      </c>
      <c r="E358" s="89" t="s">
        <v>11718</v>
      </c>
      <c r="F358" s="91">
        <v>1</v>
      </c>
      <c r="G358" s="57">
        <v>31</v>
      </c>
      <c r="H358" s="57">
        <v>12</v>
      </c>
      <c r="I358" s="57">
        <v>2018</v>
      </c>
      <c r="J358" s="57">
        <v>2</v>
      </c>
      <c r="L358" s="57">
        <v>0</v>
      </c>
      <c r="M358" s="57">
        <v>0</v>
      </c>
      <c r="O358" s="59" t="s">
        <v>9519</v>
      </c>
    </row>
    <row r="359" spans="1:15" s="57" customFormat="1" ht="15" x14ac:dyDescent="0.2">
      <c r="A359" s="67">
        <v>4500231</v>
      </c>
      <c r="B359" s="67">
        <f t="shared" si="5"/>
        <v>450023199</v>
      </c>
      <c r="C359" s="67">
        <v>99</v>
      </c>
      <c r="D359" s="89" t="s">
        <v>11719</v>
      </c>
      <c r="E359" s="89" t="s">
        <v>11720</v>
      </c>
      <c r="F359" s="91">
        <v>2</v>
      </c>
      <c r="G359" s="57">
        <v>12</v>
      </c>
      <c r="H359" s="57">
        <v>1</v>
      </c>
      <c r="I359" s="57">
        <v>2019</v>
      </c>
      <c r="J359" s="57">
        <v>2</v>
      </c>
      <c r="L359" s="57">
        <v>0</v>
      </c>
      <c r="M359" s="57">
        <v>0</v>
      </c>
      <c r="O359" s="59" t="s">
        <v>9523</v>
      </c>
    </row>
    <row r="360" spans="1:15" s="57" customFormat="1" ht="15" x14ac:dyDescent="0.2">
      <c r="A360" s="67">
        <v>4500251</v>
      </c>
      <c r="B360" s="67">
        <f t="shared" si="5"/>
        <v>450025199</v>
      </c>
      <c r="C360" s="67">
        <v>99</v>
      </c>
      <c r="D360" s="89" t="s">
        <v>11721</v>
      </c>
      <c r="E360" s="89" t="s">
        <v>11722</v>
      </c>
      <c r="F360" s="91">
        <v>2</v>
      </c>
      <c r="G360" s="57">
        <v>27</v>
      </c>
      <c r="H360" s="57">
        <v>11</v>
      </c>
      <c r="I360" s="57">
        <v>2018</v>
      </c>
      <c r="J360" s="57">
        <v>2</v>
      </c>
      <c r="L360" s="57">
        <v>0</v>
      </c>
      <c r="M360" s="57">
        <v>0</v>
      </c>
      <c r="O360" s="59" t="s">
        <v>9527</v>
      </c>
    </row>
    <row r="361" spans="1:15" s="57" customFormat="1" ht="15" x14ac:dyDescent="0.2">
      <c r="A361" s="67">
        <v>4500271</v>
      </c>
      <c r="B361" s="67">
        <f t="shared" si="5"/>
        <v>450027199</v>
      </c>
      <c r="C361" s="67">
        <v>99</v>
      </c>
      <c r="D361" s="89" t="s">
        <v>4960</v>
      </c>
      <c r="E361" s="89" t="s">
        <v>11723</v>
      </c>
      <c r="F361" s="91">
        <v>1</v>
      </c>
      <c r="G361" s="57">
        <v>3</v>
      </c>
      <c r="H361" s="57">
        <v>1</v>
      </c>
      <c r="I361" s="57">
        <v>2019</v>
      </c>
      <c r="J361" s="57">
        <v>2</v>
      </c>
      <c r="L361" s="57">
        <v>0</v>
      </c>
      <c r="M361" s="57">
        <v>0</v>
      </c>
      <c r="O361" s="59" t="s">
        <v>9531</v>
      </c>
    </row>
    <row r="362" spans="1:15" s="57" customFormat="1" ht="15" x14ac:dyDescent="0.2">
      <c r="A362" s="67">
        <v>4500271</v>
      </c>
      <c r="B362" s="67">
        <f t="shared" si="5"/>
        <v>450027199</v>
      </c>
      <c r="C362" s="67">
        <v>99</v>
      </c>
      <c r="D362" s="89" t="s">
        <v>11724</v>
      </c>
      <c r="E362" s="89" t="s">
        <v>11723</v>
      </c>
      <c r="F362" s="91">
        <v>1</v>
      </c>
      <c r="G362" s="57">
        <v>3</v>
      </c>
      <c r="H362" s="57">
        <v>1</v>
      </c>
      <c r="I362" s="57">
        <v>2019</v>
      </c>
      <c r="J362" s="57">
        <v>2</v>
      </c>
      <c r="L362" s="57">
        <v>0</v>
      </c>
      <c r="M362" s="57">
        <v>0</v>
      </c>
      <c r="O362" s="59"/>
    </row>
    <row r="363" spans="1:15" s="57" customFormat="1" ht="15" x14ac:dyDescent="0.2">
      <c r="A363" s="68">
        <v>4500301</v>
      </c>
      <c r="B363" s="67">
        <f t="shared" si="5"/>
        <v>450030199</v>
      </c>
      <c r="C363" s="67">
        <v>99</v>
      </c>
      <c r="D363" s="89" t="s">
        <v>11186</v>
      </c>
      <c r="E363" s="89" t="s">
        <v>11186</v>
      </c>
      <c r="F363" s="91">
        <v>1</v>
      </c>
      <c r="G363" s="57">
        <v>99</v>
      </c>
      <c r="H363" s="57">
        <v>99</v>
      </c>
      <c r="I363" s="57">
        <v>9999</v>
      </c>
      <c r="J363" s="57">
        <v>2</v>
      </c>
      <c r="L363" s="57">
        <v>0</v>
      </c>
      <c r="M363" s="57">
        <v>0</v>
      </c>
      <c r="O363" s="59" t="s">
        <v>9538</v>
      </c>
    </row>
    <row r="364" spans="1:15" s="57" customFormat="1" ht="15" x14ac:dyDescent="0.2">
      <c r="A364" s="67">
        <v>4500321</v>
      </c>
      <c r="B364" s="67">
        <f t="shared" si="5"/>
        <v>450032199</v>
      </c>
      <c r="C364" s="67">
        <v>99</v>
      </c>
      <c r="D364" s="89" t="s">
        <v>11725</v>
      </c>
      <c r="E364" s="89" t="s">
        <v>11726</v>
      </c>
      <c r="F364" s="91">
        <v>1</v>
      </c>
      <c r="G364" s="57">
        <v>6</v>
      </c>
      <c r="H364" s="57">
        <v>11</v>
      </c>
      <c r="I364" s="57">
        <v>2018</v>
      </c>
      <c r="J364" s="57">
        <v>2</v>
      </c>
      <c r="L364" s="57">
        <v>0</v>
      </c>
      <c r="M364" s="57">
        <v>0</v>
      </c>
      <c r="O364" s="59" t="s">
        <v>9539</v>
      </c>
    </row>
    <row r="365" spans="1:15" s="57" customFormat="1" ht="15" x14ac:dyDescent="0.2">
      <c r="A365" s="67">
        <v>4500331</v>
      </c>
      <c r="B365" s="67">
        <f t="shared" si="5"/>
        <v>450033199</v>
      </c>
      <c r="C365" s="67">
        <v>99</v>
      </c>
      <c r="D365" s="89" t="s">
        <v>11727</v>
      </c>
      <c r="E365" s="89" t="s">
        <v>3741</v>
      </c>
      <c r="F365" s="91">
        <v>1</v>
      </c>
      <c r="G365" s="57">
        <v>30</v>
      </c>
      <c r="H365" s="57">
        <v>12</v>
      </c>
      <c r="I365" s="57">
        <v>2018</v>
      </c>
      <c r="J365" s="57">
        <v>2</v>
      </c>
      <c r="L365" s="57">
        <v>0</v>
      </c>
      <c r="M365" s="57">
        <v>0</v>
      </c>
      <c r="O365" s="59" t="s">
        <v>9541</v>
      </c>
    </row>
    <row r="366" spans="1:15" s="57" customFormat="1" ht="15" x14ac:dyDescent="0.2">
      <c r="A366" s="67">
        <v>4500341</v>
      </c>
      <c r="B366" s="67">
        <f t="shared" si="5"/>
        <v>450034199</v>
      </c>
      <c r="C366" s="67">
        <v>99</v>
      </c>
      <c r="D366" s="89" t="s">
        <v>11728</v>
      </c>
      <c r="E366" s="89" t="s">
        <v>11729</v>
      </c>
      <c r="F366" s="91">
        <v>2</v>
      </c>
      <c r="G366" s="57">
        <v>8</v>
      </c>
      <c r="H366" s="57">
        <v>11</v>
      </c>
      <c r="I366" s="57">
        <v>2018</v>
      </c>
      <c r="J366" s="57">
        <v>2</v>
      </c>
      <c r="L366" s="57">
        <v>0</v>
      </c>
      <c r="M366" s="57">
        <v>0</v>
      </c>
      <c r="O366" s="59" t="s">
        <v>9543</v>
      </c>
    </row>
    <row r="367" spans="1:15" s="57" customFormat="1" ht="15" x14ac:dyDescent="0.2">
      <c r="A367" s="58">
        <v>4500351</v>
      </c>
      <c r="B367" s="67">
        <f t="shared" si="5"/>
        <v>450035199</v>
      </c>
      <c r="C367" s="67">
        <v>99</v>
      </c>
      <c r="D367" s="89" t="s">
        <v>11730</v>
      </c>
      <c r="E367" s="89" t="s">
        <v>11717</v>
      </c>
      <c r="F367" s="91">
        <v>1</v>
      </c>
      <c r="G367" s="57">
        <v>19</v>
      </c>
      <c r="H367" s="57">
        <v>8</v>
      </c>
      <c r="I367" s="57">
        <v>2019</v>
      </c>
      <c r="J367" s="57">
        <v>2</v>
      </c>
      <c r="L367" s="57">
        <v>0</v>
      </c>
      <c r="M367" s="57">
        <v>0</v>
      </c>
      <c r="O367" s="59" t="s">
        <v>9545</v>
      </c>
    </row>
    <row r="368" spans="1:15" s="57" customFormat="1" ht="15" x14ac:dyDescent="0.2">
      <c r="A368" s="68">
        <v>4510141</v>
      </c>
      <c r="B368" s="67">
        <f t="shared" si="5"/>
        <v>451014199</v>
      </c>
      <c r="C368" s="67">
        <v>99</v>
      </c>
      <c r="D368" s="89" t="s">
        <v>11731</v>
      </c>
      <c r="E368" s="89" t="s">
        <v>950</v>
      </c>
      <c r="F368" s="91">
        <v>1</v>
      </c>
      <c r="G368" s="57">
        <v>10</v>
      </c>
      <c r="H368" s="57">
        <v>1</v>
      </c>
      <c r="I368" s="57">
        <v>2019</v>
      </c>
      <c r="J368" s="57">
        <v>2</v>
      </c>
      <c r="L368" s="57">
        <v>0</v>
      </c>
      <c r="M368" s="57">
        <v>0</v>
      </c>
      <c r="O368" s="59" t="s">
        <v>9571</v>
      </c>
    </row>
    <row r="369" spans="1:15" s="57" customFormat="1" ht="15" x14ac:dyDescent="0.2">
      <c r="A369" s="63">
        <v>4590121</v>
      </c>
      <c r="B369" s="67">
        <f t="shared" si="5"/>
        <v>459012199</v>
      </c>
      <c r="C369" s="67">
        <v>99</v>
      </c>
      <c r="D369" s="89" t="s">
        <v>11186</v>
      </c>
      <c r="E369" s="89" t="s">
        <v>11186</v>
      </c>
      <c r="F369" s="92">
        <v>1</v>
      </c>
      <c r="G369" s="57">
        <v>99</v>
      </c>
      <c r="H369" s="57">
        <v>99</v>
      </c>
      <c r="I369" s="57">
        <v>9999</v>
      </c>
      <c r="J369" s="57">
        <v>2</v>
      </c>
      <c r="L369" s="57">
        <v>0</v>
      </c>
      <c r="M369" s="57">
        <v>0</v>
      </c>
      <c r="O369" s="59" t="s">
        <v>9598</v>
      </c>
    </row>
    <row r="370" spans="1:15" s="57" customFormat="1" ht="15" x14ac:dyDescent="0.2">
      <c r="A370" s="63">
        <v>4590151</v>
      </c>
      <c r="B370" s="67">
        <f t="shared" si="5"/>
        <v>459015199</v>
      </c>
      <c r="C370" s="67">
        <v>99</v>
      </c>
      <c r="D370" s="89" t="s">
        <v>1433</v>
      </c>
      <c r="E370" s="89" t="s">
        <v>11732</v>
      </c>
      <c r="F370" s="92">
        <v>1</v>
      </c>
      <c r="G370" s="57">
        <v>17</v>
      </c>
      <c r="H370" s="57">
        <v>11</v>
      </c>
      <c r="I370" s="57">
        <v>2018</v>
      </c>
      <c r="J370" s="57">
        <v>2</v>
      </c>
      <c r="L370" s="57">
        <v>0</v>
      </c>
      <c r="M370" s="57">
        <v>0</v>
      </c>
      <c r="O370" s="59" t="s">
        <v>9603</v>
      </c>
    </row>
    <row r="371" spans="1:15" s="57" customFormat="1" ht="15" x14ac:dyDescent="0.2">
      <c r="A371" s="68">
        <v>4650091</v>
      </c>
      <c r="B371" s="67">
        <f t="shared" si="5"/>
        <v>465009199</v>
      </c>
      <c r="C371" s="67">
        <v>99</v>
      </c>
      <c r="D371" s="89" t="s">
        <v>11733</v>
      </c>
      <c r="E371" s="89" t="s">
        <v>3998</v>
      </c>
      <c r="F371" s="91">
        <v>2</v>
      </c>
      <c r="G371" s="57">
        <v>18</v>
      </c>
      <c r="H371" s="57">
        <v>10</v>
      </c>
      <c r="I371" s="57">
        <v>2018</v>
      </c>
      <c r="J371" s="57">
        <v>2</v>
      </c>
      <c r="L371" s="57">
        <v>0</v>
      </c>
      <c r="M371" s="57">
        <v>0</v>
      </c>
      <c r="O371" s="59" t="s">
        <v>9625</v>
      </c>
    </row>
    <row r="372" spans="1:15" s="57" customFormat="1" ht="15" x14ac:dyDescent="0.2">
      <c r="A372" s="67">
        <v>4650101</v>
      </c>
      <c r="B372" s="67">
        <f t="shared" si="5"/>
        <v>465010199</v>
      </c>
      <c r="C372" s="67">
        <v>99</v>
      </c>
      <c r="D372" s="89" t="s">
        <v>11734</v>
      </c>
      <c r="E372" s="89" t="s">
        <v>4003</v>
      </c>
      <c r="F372" s="91">
        <v>2</v>
      </c>
      <c r="G372" s="57">
        <v>20</v>
      </c>
      <c r="H372" s="57">
        <v>11</v>
      </c>
      <c r="I372" s="57">
        <v>2018</v>
      </c>
      <c r="J372" s="57">
        <v>2</v>
      </c>
      <c r="L372" s="57">
        <v>0</v>
      </c>
      <c r="M372" s="57">
        <v>0</v>
      </c>
      <c r="O372" s="59" t="s">
        <v>9627</v>
      </c>
    </row>
    <row r="373" spans="1:15" s="57" customFormat="1" ht="15" x14ac:dyDescent="0.2">
      <c r="A373" s="67">
        <v>4650151</v>
      </c>
      <c r="B373" s="67">
        <f t="shared" si="5"/>
        <v>465015199</v>
      </c>
      <c r="C373" s="67">
        <v>99</v>
      </c>
      <c r="D373" s="89" t="s">
        <v>11735</v>
      </c>
      <c r="E373" s="89" t="s">
        <v>4068</v>
      </c>
      <c r="F373" s="91">
        <v>1</v>
      </c>
      <c r="G373" s="57">
        <v>21</v>
      </c>
      <c r="H373" s="57">
        <v>1</v>
      </c>
      <c r="I373" s="57">
        <v>2019</v>
      </c>
      <c r="J373" s="57">
        <v>2</v>
      </c>
      <c r="L373" s="57">
        <v>0</v>
      </c>
      <c r="M373" s="57">
        <v>0</v>
      </c>
      <c r="O373" s="59" t="s">
        <v>9635</v>
      </c>
    </row>
    <row r="374" spans="1:15" s="57" customFormat="1" ht="15" x14ac:dyDescent="0.2">
      <c r="A374" s="67">
        <v>4650191</v>
      </c>
      <c r="B374" s="67">
        <f t="shared" si="5"/>
        <v>465019199</v>
      </c>
      <c r="C374" s="67">
        <v>99</v>
      </c>
      <c r="D374" s="89" t="s">
        <v>11736</v>
      </c>
      <c r="E374" s="89" t="s">
        <v>11737</v>
      </c>
      <c r="F374" s="91">
        <v>2</v>
      </c>
      <c r="G374" s="57">
        <v>27</v>
      </c>
      <c r="H374" s="57">
        <v>12</v>
      </c>
      <c r="I374" s="57">
        <v>2019</v>
      </c>
      <c r="J374" s="57">
        <v>2</v>
      </c>
      <c r="L374" s="57">
        <v>0</v>
      </c>
      <c r="M374" s="57">
        <v>0</v>
      </c>
      <c r="O374" s="59" t="s">
        <v>9641</v>
      </c>
    </row>
    <row r="375" spans="1:15" s="57" customFormat="1" ht="15" x14ac:dyDescent="0.2">
      <c r="A375" s="67">
        <v>4650241</v>
      </c>
      <c r="B375" s="67">
        <f t="shared" si="5"/>
        <v>465024199</v>
      </c>
      <c r="C375" s="67">
        <v>99</v>
      </c>
      <c r="D375" s="89" t="s">
        <v>11738</v>
      </c>
      <c r="E375" s="89" t="s">
        <v>11739</v>
      </c>
      <c r="F375" s="91">
        <v>2</v>
      </c>
      <c r="G375" s="57">
        <v>17</v>
      </c>
      <c r="H375" s="57">
        <v>2</v>
      </c>
      <c r="I375" s="57">
        <v>2019</v>
      </c>
      <c r="J375" s="57">
        <v>2</v>
      </c>
      <c r="L375" s="57">
        <v>0</v>
      </c>
      <c r="M375" s="57">
        <v>0</v>
      </c>
      <c r="O375" s="59" t="s">
        <v>9647</v>
      </c>
    </row>
    <row r="376" spans="1:15" s="57" customFormat="1" ht="15" x14ac:dyDescent="0.2">
      <c r="A376" s="67">
        <v>4650251</v>
      </c>
      <c r="B376" s="67">
        <f t="shared" si="5"/>
        <v>465025199</v>
      </c>
      <c r="C376" s="67">
        <v>99</v>
      </c>
      <c r="D376" s="89" t="s">
        <v>11740</v>
      </c>
      <c r="E376" s="89" t="s">
        <v>4075</v>
      </c>
      <c r="F376" s="91">
        <v>2</v>
      </c>
      <c r="G376" s="57">
        <v>17</v>
      </c>
      <c r="H376" s="57">
        <v>4</v>
      </c>
      <c r="I376" s="57">
        <v>2019</v>
      </c>
      <c r="J376" s="57">
        <v>2</v>
      </c>
      <c r="L376" s="57">
        <v>0</v>
      </c>
      <c r="M376" s="57">
        <v>0</v>
      </c>
      <c r="O376" s="59" t="s">
        <v>9649</v>
      </c>
    </row>
    <row r="377" spans="1:15" s="57" customFormat="1" ht="15" x14ac:dyDescent="0.2">
      <c r="A377" s="58">
        <v>4650261</v>
      </c>
      <c r="B377" s="67">
        <f t="shared" si="5"/>
        <v>465026199</v>
      </c>
      <c r="C377" s="67">
        <v>99</v>
      </c>
      <c r="D377" s="89" t="s">
        <v>11741</v>
      </c>
      <c r="E377" s="89" t="s">
        <v>11742</v>
      </c>
      <c r="F377" s="91">
        <v>2</v>
      </c>
      <c r="G377" s="57">
        <v>21</v>
      </c>
      <c r="H377" s="57">
        <v>9</v>
      </c>
      <c r="I377" s="57">
        <v>2019</v>
      </c>
      <c r="J377" s="57">
        <v>2</v>
      </c>
      <c r="L377" s="57">
        <v>0</v>
      </c>
      <c r="M377" s="57">
        <v>0</v>
      </c>
      <c r="O377" s="59" t="s">
        <v>9651</v>
      </c>
    </row>
    <row r="378" spans="1:15" s="57" customFormat="1" ht="15" x14ac:dyDescent="0.2">
      <c r="A378" s="58">
        <v>4650271</v>
      </c>
      <c r="B378" s="67">
        <f t="shared" si="5"/>
        <v>465027199</v>
      </c>
      <c r="C378" s="67">
        <v>99</v>
      </c>
      <c r="D378" s="89" t="s">
        <v>11743</v>
      </c>
      <c r="E378" s="89" t="s">
        <v>11744</v>
      </c>
      <c r="F378" s="91">
        <v>2</v>
      </c>
      <c r="G378" s="57">
        <v>19</v>
      </c>
      <c r="H378" s="57">
        <v>7</v>
      </c>
      <c r="I378" s="57">
        <v>2019</v>
      </c>
      <c r="J378" s="57">
        <v>2</v>
      </c>
      <c r="L378" s="57">
        <v>0</v>
      </c>
      <c r="M378" s="57">
        <v>0</v>
      </c>
      <c r="O378" s="59" t="s">
        <v>9653</v>
      </c>
    </row>
    <row r="379" spans="1:15" s="57" customFormat="1" ht="15" x14ac:dyDescent="0.2">
      <c r="A379" s="68">
        <v>4660101</v>
      </c>
      <c r="B379" s="67">
        <f t="shared" si="5"/>
        <v>466010199</v>
      </c>
      <c r="C379" s="67">
        <v>99</v>
      </c>
      <c r="D379" s="89" t="s">
        <v>11745</v>
      </c>
      <c r="E379" s="89" t="s">
        <v>4130</v>
      </c>
      <c r="F379" s="91">
        <v>1</v>
      </c>
      <c r="G379" s="57">
        <v>14</v>
      </c>
      <c r="H379" s="57">
        <v>1</v>
      </c>
      <c r="I379" s="57">
        <v>2019</v>
      </c>
      <c r="J379" s="57">
        <v>2</v>
      </c>
      <c r="L379" s="57">
        <v>0</v>
      </c>
      <c r="M379" s="57">
        <v>0</v>
      </c>
      <c r="O379" s="59" t="s">
        <v>9673</v>
      </c>
    </row>
    <row r="380" spans="1:15" s="57" customFormat="1" ht="15" x14ac:dyDescent="0.2">
      <c r="A380" s="68">
        <v>4660111</v>
      </c>
      <c r="B380" s="67">
        <f t="shared" si="5"/>
        <v>466011199</v>
      </c>
      <c r="C380" s="67">
        <v>99</v>
      </c>
      <c r="D380" s="89" t="s">
        <v>11746</v>
      </c>
      <c r="E380" s="89" t="s">
        <v>4130</v>
      </c>
      <c r="F380" s="91">
        <v>1</v>
      </c>
      <c r="G380" s="57">
        <v>19</v>
      </c>
      <c r="H380" s="57">
        <v>11</v>
      </c>
      <c r="I380" s="57">
        <v>2018</v>
      </c>
      <c r="J380" s="57">
        <v>2</v>
      </c>
      <c r="L380" s="57">
        <v>0</v>
      </c>
      <c r="M380" s="57">
        <v>0</v>
      </c>
      <c r="O380" s="59" t="s">
        <v>9675</v>
      </c>
    </row>
    <row r="381" spans="1:15" s="57" customFormat="1" ht="15" x14ac:dyDescent="0.2">
      <c r="A381" s="68">
        <v>4660121</v>
      </c>
      <c r="B381" s="67">
        <f t="shared" si="5"/>
        <v>466012199</v>
      </c>
      <c r="C381" s="67">
        <v>99</v>
      </c>
      <c r="D381" s="89" t="s">
        <v>11747</v>
      </c>
      <c r="E381" s="89" t="s">
        <v>11748</v>
      </c>
      <c r="F381" s="91">
        <v>2</v>
      </c>
      <c r="G381" s="57">
        <v>21</v>
      </c>
      <c r="H381" s="57">
        <v>2</v>
      </c>
      <c r="I381" s="57">
        <v>2019</v>
      </c>
      <c r="J381" s="57">
        <v>2</v>
      </c>
      <c r="L381" s="57">
        <v>0</v>
      </c>
      <c r="M381" s="57">
        <v>0</v>
      </c>
      <c r="O381" s="59" t="s">
        <v>9677</v>
      </c>
    </row>
    <row r="382" spans="1:15" s="57" customFormat="1" ht="15" x14ac:dyDescent="0.2">
      <c r="A382" s="68">
        <v>4660151</v>
      </c>
      <c r="B382" s="67">
        <f t="shared" si="5"/>
        <v>466015199</v>
      </c>
      <c r="C382" s="67">
        <v>99</v>
      </c>
      <c r="D382" s="89" t="s">
        <v>11749</v>
      </c>
      <c r="E382" s="89" t="s">
        <v>4240</v>
      </c>
      <c r="F382" s="91">
        <v>1</v>
      </c>
      <c r="G382" s="57">
        <v>6</v>
      </c>
      <c r="H382" s="57">
        <v>3</v>
      </c>
      <c r="I382" s="57">
        <v>2019</v>
      </c>
      <c r="J382" s="57">
        <v>2</v>
      </c>
      <c r="L382" s="57">
        <v>0</v>
      </c>
      <c r="M382" s="57">
        <v>0</v>
      </c>
      <c r="O382" s="59" t="s">
        <v>9681</v>
      </c>
    </row>
    <row r="383" spans="1:15" s="57" customFormat="1" ht="15" x14ac:dyDescent="0.2">
      <c r="A383" s="68">
        <v>4660161</v>
      </c>
      <c r="B383" s="67">
        <f t="shared" si="5"/>
        <v>466016199</v>
      </c>
      <c r="C383" s="67">
        <v>99</v>
      </c>
      <c r="D383" s="89" t="s">
        <v>11750</v>
      </c>
      <c r="E383" s="89" t="s">
        <v>11751</v>
      </c>
      <c r="F383" s="91">
        <v>1</v>
      </c>
      <c r="G383" s="57">
        <v>27</v>
      </c>
      <c r="H383" s="57">
        <v>10</v>
      </c>
      <c r="I383" s="57">
        <v>2018</v>
      </c>
      <c r="J383" s="57">
        <v>2</v>
      </c>
      <c r="L383" s="57">
        <v>0</v>
      </c>
      <c r="M383" s="57">
        <v>0</v>
      </c>
      <c r="O383" s="59" t="s">
        <v>9683</v>
      </c>
    </row>
    <row r="384" spans="1:15" s="57" customFormat="1" ht="15" x14ac:dyDescent="0.2">
      <c r="A384" s="68">
        <v>4660171</v>
      </c>
      <c r="B384" s="67">
        <f t="shared" si="5"/>
        <v>466017199</v>
      </c>
      <c r="C384" s="67">
        <v>99</v>
      </c>
      <c r="D384" s="89" t="s">
        <v>11752</v>
      </c>
      <c r="E384" s="89" t="s">
        <v>4158</v>
      </c>
      <c r="F384" s="91">
        <v>1</v>
      </c>
      <c r="G384" s="57">
        <v>15</v>
      </c>
      <c r="H384" s="57">
        <v>2</v>
      </c>
      <c r="I384" s="57">
        <v>2019</v>
      </c>
      <c r="J384" s="57">
        <v>2</v>
      </c>
      <c r="L384" s="57">
        <v>0</v>
      </c>
      <c r="M384" s="57">
        <v>0</v>
      </c>
      <c r="O384" s="59" t="s">
        <v>9685</v>
      </c>
    </row>
    <row r="385" spans="1:15" s="57" customFormat="1" ht="15" x14ac:dyDescent="0.2">
      <c r="A385" s="68">
        <v>4660181</v>
      </c>
      <c r="B385" s="67">
        <f t="shared" si="5"/>
        <v>466018199</v>
      </c>
      <c r="C385" s="67">
        <v>99</v>
      </c>
      <c r="D385" s="89" t="s">
        <v>11753</v>
      </c>
      <c r="E385" s="89" t="s">
        <v>4163</v>
      </c>
      <c r="F385" s="91">
        <v>2</v>
      </c>
      <c r="G385" s="57">
        <v>23</v>
      </c>
      <c r="H385" s="57">
        <v>1</v>
      </c>
      <c r="I385" s="57">
        <v>2019</v>
      </c>
      <c r="J385" s="57">
        <v>2</v>
      </c>
      <c r="L385" s="57">
        <v>0</v>
      </c>
      <c r="M385" s="57">
        <v>0</v>
      </c>
      <c r="O385" s="59" t="s">
        <v>9687</v>
      </c>
    </row>
    <row r="386" spans="1:15" s="57" customFormat="1" ht="15" x14ac:dyDescent="0.2">
      <c r="A386" s="68">
        <v>4660191</v>
      </c>
      <c r="B386" s="67">
        <f t="shared" si="5"/>
        <v>466019199</v>
      </c>
      <c r="C386" s="67">
        <v>99</v>
      </c>
      <c r="D386" s="89" t="s">
        <v>300</v>
      </c>
      <c r="E386" s="89" t="s">
        <v>11754</v>
      </c>
      <c r="F386" s="91">
        <v>1</v>
      </c>
      <c r="G386" s="57">
        <v>1</v>
      </c>
      <c r="H386" s="57">
        <v>3</v>
      </c>
      <c r="I386" s="57">
        <v>2019</v>
      </c>
      <c r="J386" s="57">
        <v>2</v>
      </c>
      <c r="L386" s="57">
        <v>0</v>
      </c>
      <c r="M386" s="57">
        <v>0</v>
      </c>
      <c r="O386" s="59" t="s">
        <v>9689</v>
      </c>
    </row>
    <row r="387" spans="1:15" s="57" customFormat="1" ht="15" x14ac:dyDescent="0.2">
      <c r="A387" s="68">
        <v>4660201</v>
      </c>
      <c r="B387" s="67">
        <f t="shared" ref="B387:B450" si="6">(A387*100)+C387</f>
        <v>466020199</v>
      </c>
      <c r="C387" s="67">
        <v>99</v>
      </c>
      <c r="D387" s="89" t="s">
        <v>11755</v>
      </c>
      <c r="E387" s="89" t="s">
        <v>11756</v>
      </c>
      <c r="F387" s="91">
        <v>2</v>
      </c>
      <c r="G387" s="57">
        <v>29</v>
      </c>
      <c r="H387" s="57">
        <v>1</v>
      </c>
      <c r="I387" s="57">
        <v>2019</v>
      </c>
      <c r="J387" s="57">
        <v>2</v>
      </c>
      <c r="L387" s="57">
        <v>0</v>
      </c>
      <c r="M387" s="57">
        <v>0</v>
      </c>
      <c r="O387" s="59" t="s">
        <v>9691</v>
      </c>
    </row>
    <row r="388" spans="1:15" s="57" customFormat="1" ht="15" x14ac:dyDescent="0.2">
      <c r="A388" s="68">
        <v>4660211</v>
      </c>
      <c r="B388" s="67">
        <f t="shared" si="6"/>
        <v>466021199</v>
      </c>
      <c r="C388" s="67">
        <v>99</v>
      </c>
      <c r="D388" s="89" t="s">
        <v>11757</v>
      </c>
      <c r="E388" s="89" t="s">
        <v>11758</v>
      </c>
      <c r="F388" s="91">
        <v>2</v>
      </c>
      <c r="G388" s="57">
        <v>3</v>
      </c>
      <c r="H388" s="57">
        <v>12</v>
      </c>
      <c r="I388" s="57">
        <v>2018</v>
      </c>
      <c r="J388" s="57">
        <v>2</v>
      </c>
      <c r="L388" s="57">
        <v>0</v>
      </c>
      <c r="M388" s="57">
        <v>0</v>
      </c>
      <c r="O388" s="59" t="s">
        <v>9693</v>
      </c>
    </row>
    <row r="389" spans="1:15" s="57" customFormat="1" ht="15" x14ac:dyDescent="0.2">
      <c r="A389" s="68">
        <v>4660241</v>
      </c>
      <c r="B389" s="67">
        <f t="shared" si="6"/>
        <v>466024199</v>
      </c>
      <c r="C389" s="67">
        <v>99</v>
      </c>
      <c r="D389" s="89" t="s">
        <v>11759</v>
      </c>
      <c r="E389" s="89" t="s">
        <v>206</v>
      </c>
      <c r="F389" s="91">
        <v>1</v>
      </c>
      <c r="G389" s="57">
        <v>24</v>
      </c>
      <c r="H389" s="57">
        <v>1</v>
      </c>
      <c r="I389" s="57">
        <v>2019</v>
      </c>
      <c r="J389" s="57">
        <v>2</v>
      </c>
      <c r="L389" s="57">
        <v>0</v>
      </c>
      <c r="M389" s="57">
        <v>0</v>
      </c>
      <c r="O389" s="59" t="s">
        <v>9699</v>
      </c>
    </row>
    <row r="390" spans="1:15" s="57" customFormat="1" ht="15" x14ac:dyDescent="0.2">
      <c r="A390" s="68">
        <v>4660251</v>
      </c>
      <c r="B390" s="67">
        <f t="shared" si="6"/>
        <v>466025199</v>
      </c>
      <c r="C390" s="67">
        <v>99</v>
      </c>
      <c r="D390" s="89" t="s">
        <v>11760</v>
      </c>
      <c r="E390" s="89" t="s">
        <v>4130</v>
      </c>
      <c r="F390" s="91">
        <v>2</v>
      </c>
      <c r="G390" s="57">
        <v>24</v>
      </c>
      <c r="H390" s="57">
        <v>11</v>
      </c>
      <c r="I390" s="57">
        <v>2018</v>
      </c>
      <c r="J390" s="57">
        <v>2</v>
      </c>
      <c r="L390" s="57">
        <v>0</v>
      </c>
      <c r="M390" s="57">
        <v>0</v>
      </c>
      <c r="O390" s="59" t="s">
        <v>9701</v>
      </c>
    </row>
    <row r="391" spans="1:15" s="57" customFormat="1" ht="15" x14ac:dyDescent="0.2">
      <c r="A391" s="68">
        <v>4660261</v>
      </c>
      <c r="B391" s="67">
        <f t="shared" si="6"/>
        <v>466026199</v>
      </c>
      <c r="C391" s="67">
        <v>99</v>
      </c>
      <c r="D391" s="89" t="s">
        <v>11761</v>
      </c>
      <c r="E391" s="89" t="s">
        <v>4243</v>
      </c>
      <c r="F391" s="91">
        <v>1</v>
      </c>
      <c r="G391" s="57">
        <v>22</v>
      </c>
      <c r="H391" s="57">
        <v>12</v>
      </c>
      <c r="I391" s="57">
        <v>2018</v>
      </c>
      <c r="J391" s="57">
        <v>2</v>
      </c>
      <c r="L391" s="57">
        <v>0</v>
      </c>
      <c r="M391" s="57">
        <v>0</v>
      </c>
      <c r="O391" s="59" t="s">
        <v>9703</v>
      </c>
    </row>
    <row r="392" spans="1:15" s="57" customFormat="1" ht="15" x14ac:dyDescent="0.2">
      <c r="A392" s="58">
        <v>4660271</v>
      </c>
      <c r="B392" s="67">
        <f t="shared" si="6"/>
        <v>466027199</v>
      </c>
      <c r="C392" s="67">
        <v>99</v>
      </c>
      <c r="D392" s="89" t="s">
        <v>11762</v>
      </c>
      <c r="E392" s="89" t="s">
        <v>11763</v>
      </c>
      <c r="F392" s="91">
        <v>1</v>
      </c>
      <c r="G392" s="57">
        <v>7</v>
      </c>
      <c r="H392" s="57">
        <v>8</v>
      </c>
      <c r="I392" s="57">
        <v>2019</v>
      </c>
      <c r="J392" s="57">
        <v>2</v>
      </c>
      <c r="L392" s="57">
        <v>0</v>
      </c>
      <c r="M392" s="57">
        <v>0</v>
      </c>
      <c r="O392" s="59" t="s">
        <v>9705</v>
      </c>
    </row>
    <row r="393" spans="1:15" s="57" customFormat="1" ht="15" x14ac:dyDescent="0.2">
      <c r="A393" s="58">
        <v>4660281</v>
      </c>
      <c r="B393" s="67">
        <f t="shared" si="6"/>
        <v>466028199</v>
      </c>
      <c r="C393" s="67">
        <v>99</v>
      </c>
      <c r="D393" s="89" t="s">
        <v>11764</v>
      </c>
      <c r="E393" s="89" t="s">
        <v>11765</v>
      </c>
      <c r="F393" s="91">
        <v>2</v>
      </c>
      <c r="G393" s="57">
        <v>20</v>
      </c>
      <c r="H393" s="57">
        <v>7</v>
      </c>
      <c r="I393" s="57">
        <v>2019</v>
      </c>
      <c r="J393" s="57">
        <v>2</v>
      </c>
      <c r="L393" s="57">
        <v>0</v>
      </c>
      <c r="M393" s="57">
        <v>0</v>
      </c>
      <c r="O393" s="59" t="s">
        <v>9707</v>
      </c>
    </row>
    <row r="394" spans="1:15" s="57" customFormat="1" ht="15" x14ac:dyDescent="0.2">
      <c r="A394" s="63">
        <v>4670101</v>
      </c>
      <c r="B394" s="67">
        <f t="shared" si="6"/>
        <v>467010199</v>
      </c>
      <c r="C394" s="67">
        <v>99</v>
      </c>
      <c r="D394" s="89" t="s">
        <v>11766</v>
      </c>
      <c r="E394" s="89" t="s">
        <v>11767</v>
      </c>
      <c r="F394" s="92">
        <v>1</v>
      </c>
      <c r="G394" s="57">
        <v>21</v>
      </c>
      <c r="H394" s="57">
        <v>3</v>
      </c>
      <c r="I394" s="57">
        <v>2019</v>
      </c>
      <c r="J394" s="57">
        <v>2</v>
      </c>
      <c r="L394" s="57">
        <v>0</v>
      </c>
      <c r="M394" s="57">
        <v>0</v>
      </c>
      <c r="O394" s="59" t="s">
        <v>9726</v>
      </c>
    </row>
    <row r="395" spans="1:15" s="57" customFormat="1" ht="15" x14ac:dyDescent="0.2">
      <c r="A395" s="63">
        <v>4670111</v>
      </c>
      <c r="B395" s="67">
        <f t="shared" si="6"/>
        <v>467011199</v>
      </c>
      <c r="C395" s="67">
        <v>99</v>
      </c>
      <c r="D395" s="89" t="s">
        <v>11768</v>
      </c>
      <c r="E395" s="89" t="s">
        <v>11769</v>
      </c>
      <c r="F395" s="92">
        <v>1</v>
      </c>
      <c r="G395" s="57">
        <v>12</v>
      </c>
      <c r="H395" s="57">
        <v>4</v>
      </c>
      <c r="I395" s="57">
        <v>2019</v>
      </c>
      <c r="J395" s="57">
        <v>2</v>
      </c>
      <c r="L395" s="57">
        <v>0</v>
      </c>
      <c r="M395" s="57">
        <v>0</v>
      </c>
      <c r="O395" s="59" t="s">
        <v>9728</v>
      </c>
    </row>
    <row r="396" spans="1:15" s="57" customFormat="1" ht="15" x14ac:dyDescent="0.2">
      <c r="A396" s="63">
        <v>4670131</v>
      </c>
      <c r="B396" s="67">
        <f t="shared" si="6"/>
        <v>467013199</v>
      </c>
      <c r="C396" s="67">
        <v>99</v>
      </c>
      <c r="D396" s="89" t="s">
        <v>11770</v>
      </c>
      <c r="E396" s="89" t="s">
        <v>11771</v>
      </c>
      <c r="F396" s="92">
        <v>1</v>
      </c>
      <c r="G396" s="57">
        <v>30</v>
      </c>
      <c r="H396" s="57">
        <v>10</v>
      </c>
      <c r="I396" s="57">
        <v>2018</v>
      </c>
      <c r="J396" s="57">
        <v>2</v>
      </c>
      <c r="L396" s="57">
        <v>0</v>
      </c>
      <c r="M396" s="57">
        <v>0</v>
      </c>
      <c r="O396" s="59" t="s">
        <v>9732</v>
      </c>
    </row>
    <row r="397" spans="1:15" s="57" customFormat="1" ht="15" x14ac:dyDescent="0.2">
      <c r="A397" s="63">
        <v>4670171</v>
      </c>
      <c r="B397" s="67">
        <f t="shared" si="6"/>
        <v>467017199</v>
      </c>
      <c r="C397" s="67">
        <v>99</v>
      </c>
      <c r="D397" s="89" t="s">
        <v>11772</v>
      </c>
      <c r="E397" s="89" t="s">
        <v>11773</v>
      </c>
      <c r="F397" s="92">
        <v>1</v>
      </c>
      <c r="G397" s="57">
        <v>20</v>
      </c>
      <c r="H397" s="57">
        <v>11</v>
      </c>
      <c r="I397" s="57">
        <v>2018</v>
      </c>
      <c r="J397" s="57">
        <v>2</v>
      </c>
      <c r="L397" s="57">
        <v>0</v>
      </c>
      <c r="M397" s="57">
        <v>0</v>
      </c>
      <c r="O397" s="59" t="s">
        <v>9738</v>
      </c>
    </row>
    <row r="398" spans="1:15" s="57" customFormat="1" ht="15" x14ac:dyDescent="0.2">
      <c r="A398" s="63">
        <v>4670181</v>
      </c>
      <c r="B398" s="67">
        <f t="shared" si="6"/>
        <v>467018199</v>
      </c>
      <c r="C398" s="67">
        <v>99</v>
      </c>
      <c r="D398" s="89" t="s">
        <v>11774</v>
      </c>
      <c r="E398" s="89" t="s">
        <v>11775</v>
      </c>
      <c r="F398" s="92">
        <v>2</v>
      </c>
      <c r="G398" s="57">
        <v>20</v>
      </c>
      <c r="H398" s="57">
        <v>12</v>
      </c>
      <c r="I398" s="57">
        <v>2018</v>
      </c>
      <c r="J398" s="57">
        <v>2</v>
      </c>
      <c r="L398" s="57">
        <v>0</v>
      </c>
      <c r="M398" s="57">
        <v>0</v>
      </c>
      <c r="O398" s="59" t="s">
        <v>9740</v>
      </c>
    </row>
    <row r="399" spans="1:15" s="57" customFormat="1" ht="15" x14ac:dyDescent="0.2">
      <c r="A399" s="63">
        <v>4670191</v>
      </c>
      <c r="B399" s="67">
        <f t="shared" si="6"/>
        <v>467019199</v>
      </c>
      <c r="C399" s="67">
        <v>99</v>
      </c>
      <c r="D399" s="89" t="s">
        <v>11776</v>
      </c>
      <c r="E399" s="89" t="s">
        <v>11777</v>
      </c>
      <c r="F399" s="92">
        <v>1</v>
      </c>
      <c r="G399" s="57">
        <v>22</v>
      </c>
      <c r="H399" s="57">
        <v>10</v>
      </c>
      <c r="I399" s="57">
        <v>2018</v>
      </c>
      <c r="J399" s="57">
        <v>2</v>
      </c>
      <c r="L399" s="57">
        <v>0</v>
      </c>
      <c r="M399" s="57">
        <v>0</v>
      </c>
      <c r="O399" s="59" t="s">
        <v>9742</v>
      </c>
    </row>
    <row r="400" spans="1:15" s="57" customFormat="1" ht="15" x14ac:dyDescent="0.2">
      <c r="A400" s="63">
        <v>4670191</v>
      </c>
      <c r="B400" s="67">
        <f t="shared" si="6"/>
        <v>467019199</v>
      </c>
      <c r="C400" s="67">
        <v>99</v>
      </c>
      <c r="D400" s="89" t="s">
        <v>11778</v>
      </c>
      <c r="E400" s="89" t="s">
        <v>11777</v>
      </c>
      <c r="F400" s="92">
        <v>1</v>
      </c>
      <c r="G400" s="57">
        <v>22</v>
      </c>
      <c r="H400" s="57">
        <v>10</v>
      </c>
      <c r="I400" s="57">
        <v>2018</v>
      </c>
      <c r="J400" s="57">
        <v>2</v>
      </c>
      <c r="L400" s="57">
        <v>0</v>
      </c>
      <c r="M400" s="57">
        <v>0</v>
      </c>
      <c r="O400" s="59"/>
    </row>
    <row r="401" spans="1:15" s="57" customFormat="1" ht="15" x14ac:dyDescent="0.2">
      <c r="A401" s="63">
        <v>4670201</v>
      </c>
      <c r="B401" s="67">
        <f t="shared" si="6"/>
        <v>467020199</v>
      </c>
      <c r="C401" s="67">
        <v>99</v>
      </c>
      <c r="D401" s="89" t="s">
        <v>11779</v>
      </c>
      <c r="E401" s="89" t="s">
        <v>11780</v>
      </c>
      <c r="F401" s="92">
        <v>1</v>
      </c>
      <c r="G401" s="57">
        <v>12</v>
      </c>
      <c r="H401" s="57">
        <v>11</v>
      </c>
      <c r="I401" s="57">
        <v>2018</v>
      </c>
      <c r="J401" s="57">
        <v>2</v>
      </c>
      <c r="L401" s="57">
        <v>0</v>
      </c>
      <c r="M401" s="57">
        <v>0</v>
      </c>
      <c r="O401" s="59" t="s">
        <v>9745</v>
      </c>
    </row>
    <row r="402" spans="1:15" s="57" customFormat="1" ht="15" x14ac:dyDescent="0.2">
      <c r="A402" s="63">
        <v>4670241</v>
      </c>
      <c r="B402" s="67">
        <f t="shared" si="6"/>
        <v>467024199</v>
      </c>
      <c r="C402" s="67">
        <v>99</v>
      </c>
      <c r="D402" s="89" t="s">
        <v>11781</v>
      </c>
      <c r="E402" s="89" t="s">
        <v>11782</v>
      </c>
      <c r="F402" s="92">
        <v>1</v>
      </c>
      <c r="G402" s="57">
        <v>1</v>
      </c>
      <c r="H402" s="57">
        <v>2</v>
      </c>
      <c r="I402" s="57">
        <v>2019</v>
      </c>
      <c r="J402" s="57">
        <v>2</v>
      </c>
      <c r="L402" s="57">
        <v>0</v>
      </c>
      <c r="M402" s="57">
        <v>0</v>
      </c>
      <c r="O402" s="59" t="s">
        <v>9753</v>
      </c>
    </row>
    <row r="403" spans="1:15" s="57" customFormat="1" ht="15" x14ac:dyDescent="0.2">
      <c r="A403" s="63">
        <v>4670251</v>
      </c>
      <c r="B403" s="67">
        <f t="shared" si="6"/>
        <v>467025199</v>
      </c>
      <c r="C403" s="67">
        <v>99</v>
      </c>
      <c r="D403" s="89" t="s">
        <v>11186</v>
      </c>
      <c r="E403" s="89" t="s">
        <v>11186</v>
      </c>
      <c r="F403" s="92">
        <v>1</v>
      </c>
      <c r="G403" s="57">
        <v>99</v>
      </c>
      <c r="H403" s="57">
        <v>99</v>
      </c>
      <c r="I403" s="57">
        <v>9999</v>
      </c>
      <c r="J403" s="57">
        <v>2</v>
      </c>
      <c r="L403" s="57">
        <v>0</v>
      </c>
      <c r="M403" s="57">
        <v>0</v>
      </c>
      <c r="O403" s="59" t="s">
        <v>9755</v>
      </c>
    </row>
    <row r="404" spans="1:15" s="57" customFormat="1" ht="15" x14ac:dyDescent="0.2">
      <c r="A404" s="63">
        <v>4680141</v>
      </c>
      <c r="B404" s="67">
        <f t="shared" si="6"/>
        <v>468014199</v>
      </c>
      <c r="C404" s="67">
        <v>99</v>
      </c>
      <c r="D404" s="89" t="s">
        <v>11186</v>
      </c>
      <c r="E404" s="89" t="s">
        <v>11186</v>
      </c>
      <c r="F404" s="92">
        <v>1</v>
      </c>
      <c r="G404" s="57">
        <v>99</v>
      </c>
      <c r="H404" s="57">
        <v>99</v>
      </c>
      <c r="I404" s="57">
        <v>9999</v>
      </c>
      <c r="J404" s="57">
        <v>2</v>
      </c>
      <c r="L404" s="57">
        <v>0</v>
      </c>
      <c r="M404" s="57">
        <v>0</v>
      </c>
      <c r="O404" s="59" t="s">
        <v>9777</v>
      </c>
    </row>
    <row r="405" spans="1:15" s="57" customFormat="1" ht="15" x14ac:dyDescent="0.2">
      <c r="A405" s="63">
        <v>4680191</v>
      </c>
      <c r="B405" s="67">
        <f t="shared" si="6"/>
        <v>468019199</v>
      </c>
      <c r="C405" s="67">
        <v>99</v>
      </c>
      <c r="D405" s="89" t="s">
        <v>11783</v>
      </c>
      <c r="E405" s="89" t="s">
        <v>11784</v>
      </c>
      <c r="F405" s="92">
        <v>2</v>
      </c>
      <c r="G405" s="57">
        <v>10</v>
      </c>
      <c r="H405" s="57">
        <v>10</v>
      </c>
      <c r="I405" s="57">
        <v>2018</v>
      </c>
      <c r="J405" s="57">
        <v>2</v>
      </c>
      <c r="L405" s="57">
        <v>0</v>
      </c>
      <c r="M405" s="57">
        <v>0</v>
      </c>
      <c r="O405" s="59" t="s">
        <v>9784</v>
      </c>
    </row>
    <row r="406" spans="1:15" s="57" customFormat="1" ht="15" x14ac:dyDescent="0.2">
      <c r="A406" s="63">
        <v>4680231</v>
      </c>
      <c r="B406" s="67">
        <f t="shared" si="6"/>
        <v>468023199</v>
      </c>
      <c r="C406" s="67">
        <v>99</v>
      </c>
      <c r="D406" s="89" t="s">
        <v>11785</v>
      </c>
      <c r="E406" s="89" t="s">
        <v>11786</v>
      </c>
      <c r="F406" s="92">
        <v>1</v>
      </c>
      <c r="G406" s="57">
        <v>20</v>
      </c>
      <c r="H406" s="57">
        <v>12</v>
      </c>
      <c r="I406" s="57">
        <v>2018</v>
      </c>
      <c r="J406" s="57">
        <v>2</v>
      </c>
      <c r="L406" s="57">
        <v>0</v>
      </c>
      <c r="M406" s="57">
        <v>0</v>
      </c>
      <c r="O406" s="59" t="s">
        <v>9788</v>
      </c>
    </row>
    <row r="407" spans="1:15" s="57" customFormat="1" ht="15" x14ac:dyDescent="0.2">
      <c r="A407" s="63">
        <v>4680251</v>
      </c>
      <c r="B407" s="67">
        <f t="shared" si="6"/>
        <v>468025199</v>
      </c>
      <c r="C407" s="67">
        <v>99</v>
      </c>
      <c r="D407" s="89" t="s">
        <v>11787</v>
      </c>
      <c r="E407" s="89" t="s">
        <v>11788</v>
      </c>
      <c r="F407" s="92">
        <v>2</v>
      </c>
      <c r="G407" s="57">
        <v>13</v>
      </c>
      <c r="H407" s="57">
        <v>11</v>
      </c>
      <c r="I407" s="57">
        <v>2018</v>
      </c>
      <c r="J407" s="57">
        <v>2</v>
      </c>
      <c r="L407" s="57">
        <v>0</v>
      </c>
      <c r="M407" s="57">
        <v>0</v>
      </c>
      <c r="O407" s="59" t="s">
        <v>9790</v>
      </c>
    </row>
    <row r="408" spans="1:15" s="57" customFormat="1" ht="15" x14ac:dyDescent="0.2">
      <c r="A408" s="63">
        <v>4680291</v>
      </c>
      <c r="B408" s="67">
        <f t="shared" si="6"/>
        <v>468029199</v>
      </c>
      <c r="C408" s="67">
        <v>99</v>
      </c>
      <c r="D408" s="89" t="s">
        <v>11789</v>
      </c>
      <c r="E408" s="89" t="s">
        <v>3464</v>
      </c>
      <c r="F408" s="92">
        <v>2</v>
      </c>
      <c r="G408" s="57">
        <v>20</v>
      </c>
      <c r="H408" s="57">
        <v>12</v>
      </c>
      <c r="I408" s="57">
        <v>2018</v>
      </c>
      <c r="J408" s="57">
        <v>2</v>
      </c>
      <c r="L408" s="57">
        <v>0</v>
      </c>
      <c r="M408" s="57">
        <v>0</v>
      </c>
      <c r="O408" s="59" t="s">
        <v>9794</v>
      </c>
    </row>
    <row r="409" spans="1:15" s="57" customFormat="1" ht="15" x14ac:dyDescent="0.2">
      <c r="A409" s="63">
        <v>4680301</v>
      </c>
      <c r="B409" s="67">
        <f t="shared" si="6"/>
        <v>468030199</v>
      </c>
      <c r="C409" s="67">
        <v>99</v>
      </c>
      <c r="D409" s="89" t="s">
        <v>11790</v>
      </c>
      <c r="E409" s="89" t="s">
        <v>11791</v>
      </c>
      <c r="F409" s="92">
        <v>2</v>
      </c>
      <c r="G409" s="57">
        <v>24</v>
      </c>
      <c r="H409" s="57">
        <v>5</v>
      </c>
      <c r="I409" s="57">
        <v>2018</v>
      </c>
      <c r="J409" s="57">
        <v>2</v>
      </c>
      <c r="L409" s="57">
        <v>0</v>
      </c>
      <c r="M409" s="57">
        <v>0</v>
      </c>
      <c r="O409" s="59" t="s">
        <v>9796</v>
      </c>
    </row>
    <row r="410" spans="1:15" s="57" customFormat="1" ht="15" x14ac:dyDescent="0.2">
      <c r="A410" s="63">
        <v>4680311</v>
      </c>
      <c r="B410" s="67">
        <f t="shared" si="6"/>
        <v>468031199</v>
      </c>
      <c r="C410" s="67">
        <v>99</v>
      </c>
      <c r="D410" s="89" t="s">
        <v>11792</v>
      </c>
      <c r="E410" s="89" t="s">
        <v>11793</v>
      </c>
      <c r="F410" s="92">
        <v>2</v>
      </c>
      <c r="G410" s="57">
        <v>27</v>
      </c>
      <c r="H410" s="57">
        <v>2</v>
      </c>
      <c r="I410" s="57">
        <v>2019</v>
      </c>
      <c r="J410" s="57">
        <v>2</v>
      </c>
      <c r="L410" s="57">
        <v>0</v>
      </c>
      <c r="M410" s="57">
        <v>0</v>
      </c>
      <c r="O410" s="59" t="s">
        <v>9798</v>
      </c>
    </row>
    <row r="411" spans="1:15" s="57" customFormat="1" ht="15" x14ac:dyDescent="0.2">
      <c r="A411" s="63">
        <v>4680321</v>
      </c>
      <c r="B411" s="67">
        <f t="shared" si="6"/>
        <v>468032199</v>
      </c>
      <c r="C411" s="67">
        <v>99</v>
      </c>
      <c r="D411" s="89" t="s">
        <v>11794</v>
      </c>
      <c r="E411" s="89" t="s">
        <v>11795</v>
      </c>
      <c r="F411" s="92">
        <v>1</v>
      </c>
      <c r="G411" s="57">
        <v>25</v>
      </c>
      <c r="H411" s="57">
        <v>2</v>
      </c>
      <c r="I411" s="57">
        <v>2019</v>
      </c>
      <c r="J411" s="57">
        <v>2</v>
      </c>
      <c r="L411" s="57">
        <v>0</v>
      </c>
      <c r="M411" s="57">
        <v>0</v>
      </c>
      <c r="O411" s="59" t="s">
        <v>9800</v>
      </c>
    </row>
    <row r="412" spans="1:15" s="57" customFormat="1" ht="15" x14ac:dyDescent="0.2">
      <c r="A412" s="63">
        <v>4680351</v>
      </c>
      <c r="B412" s="67">
        <f t="shared" si="6"/>
        <v>468035199</v>
      </c>
      <c r="C412" s="67">
        <v>99</v>
      </c>
      <c r="D412" s="89" t="s">
        <v>11796</v>
      </c>
      <c r="E412" s="89" t="s">
        <v>4461</v>
      </c>
      <c r="F412" s="92">
        <v>2</v>
      </c>
      <c r="G412" s="57">
        <v>25</v>
      </c>
      <c r="H412" s="57">
        <v>1</v>
      </c>
      <c r="I412" s="57">
        <v>2019</v>
      </c>
      <c r="J412" s="57">
        <v>2</v>
      </c>
      <c r="L412" s="57">
        <v>0</v>
      </c>
      <c r="M412" s="57">
        <v>0</v>
      </c>
      <c r="O412" s="59" t="s">
        <v>9804</v>
      </c>
    </row>
    <row r="413" spans="1:15" s="57" customFormat="1" ht="15" x14ac:dyDescent="0.2">
      <c r="A413" s="63">
        <v>4680381</v>
      </c>
      <c r="B413" s="67">
        <f t="shared" si="6"/>
        <v>468038199</v>
      </c>
      <c r="C413" s="67">
        <v>99</v>
      </c>
      <c r="D413" s="89" t="s">
        <v>11797</v>
      </c>
      <c r="E413" s="89" t="s">
        <v>11798</v>
      </c>
      <c r="F413" s="92">
        <v>1</v>
      </c>
      <c r="G413" s="57">
        <v>15</v>
      </c>
      <c r="H413" s="57">
        <v>12</v>
      </c>
      <c r="I413" s="57">
        <v>2018</v>
      </c>
      <c r="J413" s="57">
        <v>2</v>
      </c>
      <c r="L413" s="57">
        <v>0</v>
      </c>
      <c r="M413" s="57">
        <v>0</v>
      </c>
      <c r="O413" s="59" t="s">
        <v>9810</v>
      </c>
    </row>
    <row r="414" spans="1:15" s="57" customFormat="1" ht="15" x14ac:dyDescent="0.2">
      <c r="A414" s="63">
        <v>4680411</v>
      </c>
      <c r="B414" s="67">
        <f t="shared" si="6"/>
        <v>468041199</v>
      </c>
      <c r="C414" s="67">
        <v>99</v>
      </c>
      <c r="D414" s="89" t="s">
        <v>11799</v>
      </c>
      <c r="E414" s="89" t="s">
        <v>11800</v>
      </c>
      <c r="F414" s="92">
        <v>1</v>
      </c>
      <c r="G414" s="57">
        <v>20</v>
      </c>
      <c r="H414" s="57">
        <v>12</v>
      </c>
      <c r="I414" s="57">
        <v>2018</v>
      </c>
      <c r="J414" s="57">
        <v>2</v>
      </c>
      <c r="L414" s="57">
        <v>0</v>
      </c>
      <c r="M414" s="57">
        <v>0</v>
      </c>
      <c r="O414" s="59" t="s">
        <v>9812</v>
      </c>
    </row>
    <row r="415" spans="1:15" s="57" customFormat="1" ht="15" x14ac:dyDescent="0.2">
      <c r="A415" s="63">
        <v>4680421</v>
      </c>
      <c r="B415" s="67">
        <f t="shared" si="6"/>
        <v>468042199</v>
      </c>
      <c r="C415" s="67">
        <v>99</v>
      </c>
      <c r="D415" s="89" t="s">
        <v>11801</v>
      </c>
      <c r="E415" s="89" t="s">
        <v>11802</v>
      </c>
      <c r="F415" s="92">
        <v>1</v>
      </c>
      <c r="G415" s="57">
        <v>11</v>
      </c>
      <c r="H415" s="57">
        <v>5</v>
      </c>
      <c r="I415" s="57">
        <v>2019</v>
      </c>
      <c r="J415" s="57">
        <v>2</v>
      </c>
      <c r="L415" s="57">
        <v>0</v>
      </c>
      <c r="M415" s="57">
        <v>0</v>
      </c>
      <c r="O415" s="59" t="s">
        <v>9814</v>
      </c>
    </row>
    <row r="416" spans="1:15" s="57" customFormat="1" ht="15" x14ac:dyDescent="0.2">
      <c r="A416" s="63">
        <v>4680431</v>
      </c>
      <c r="B416" s="67">
        <f t="shared" si="6"/>
        <v>468043199</v>
      </c>
      <c r="C416" s="67">
        <v>99</v>
      </c>
      <c r="D416" s="89" t="s">
        <v>11803</v>
      </c>
      <c r="E416" s="89" t="s">
        <v>11804</v>
      </c>
      <c r="F416" s="92">
        <v>1</v>
      </c>
      <c r="G416" s="57">
        <v>29</v>
      </c>
      <c r="H416" s="57">
        <v>12</v>
      </c>
      <c r="I416" s="57">
        <v>2018</v>
      </c>
      <c r="J416" s="57">
        <v>2</v>
      </c>
      <c r="L416" s="57">
        <v>0</v>
      </c>
      <c r="M416" s="57">
        <v>0</v>
      </c>
      <c r="O416" s="59" t="s">
        <v>9816</v>
      </c>
    </row>
    <row r="417" spans="1:15" s="57" customFormat="1" ht="15" x14ac:dyDescent="0.2">
      <c r="A417" s="63">
        <v>4680441</v>
      </c>
      <c r="B417" s="67">
        <f t="shared" si="6"/>
        <v>468044199</v>
      </c>
      <c r="C417" s="67">
        <v>99</v>
      </c>
      <c r="D417" s="89" t="s">
        <v>11805</v>
      </c>
      <c r="E417" s="89" t="s">
        <v>11806</v>
      </c>
      <c r="F417" s="92">
        <v>2</v>
      </c>
      <c r="G417" s="57">
        <v>9</v>
      </c>
      <c r="H417" s="57">
        <v>1</v>
      </c>
      <c r="I417" s="57">
        <v>2019</v>
      </c>
      <c r="J417" s="57">
        <v>2</v>
      </c>
      <c r="L417" s="57">
        <v>0</v>
      </c>
      <c r="M417" s="57">
        <v>0</v>
      </c>
      <c r="O417" s="59" t="s">
        <v>9818</v>
      </c>
    </row>
    <row r="418" spans="1:15" s="57" customFormat="1" ht="15" x14ac:dyDescent="0.2">
      <c r="A418" s="68">
        <v>4700051</v>
      </c>
      <c r="B418" s="67">
        <f t="shared" si="6"/>
        <v>470005199</v>
      </c>
      <c r="C418" s="67">
        <v>99</v>
      </c>
      <c r="D418" s="89" t="s">
        <v>11807</v>
      </c>
      <c r="E418" s="89" t="s">
        <v>796</v>
      </c>
      <c r="F418" s="91">
        <v>1</v>
      </c>
      <c r="G418" s="57">
        <v>11</v>
      </c>
      <c r="H418" s="57">
        <v>3</v>
      </c>
      <c r="I418" s="57">
        <v>2019</v>
      </c>
      <c r="J418" s="57">
        <v>2</v>
      </c>
      <c r="L418" s="57">
        <v>0</v>
      </c>
      <c r="M418" s="57">
        <v>0</v>
      </c>
      <c r="O418" s="59" t="s">
        <v>9832</v>
      </c>
    </row>
    <row r="419" spans="1:15" s="57" customFormat="1" ht="15" x14ac:dyDescent="0.2">
      <c r="A419" s="68">
        <v>4700071</v>
      </c>
      <c r="B419" s="67">
        <f t="shared" si="6"/>
        <v>470007199</v>
      </c>
      <c r="C419" s="67">
        <v>99</v>
      </c>
      <c r="D419" s="89" t="s">
        <v>11808</v>
      </c>
      <c r="E419" s="89" t="s">
        <v>11809</v>
      </c>
      <c r="F419" s="91">
        <v>1</v>
      </c>
      <c r="G419" s="57">
        <v>9</v>
      </c>
      <c r="H419" s="57">
        <v>11</v>
      </c>
      <c r="I419" s="57">
        <v>2018</v>
      </c>
      <c r="J419" s="57">
        <v>2</v>
      </c>
      <c r="L419" s="57">
        <v>0</v>
      </c>
      <c r="M419" s="57">
        <v>0</v>
      </c>
      <c r="O419" s="59" t="s">
        <v>9836</v>
      </c>
    </row>
    <row r="420" spans="1:15" s="57" customFormat="1" ht="15" x14ac:dyDescent="0.2">
      <c r="A420" s="68">
        <v>4700081</v>
      </c>
      <c r="B420" s="67">
        <f t="shared" si="6"/>
        <v>470008199</v>
      </c>
      <c r="C420" s="67">
        <v>99</v>
      </c>
      <c r="D420" s="89" t="s">
        <v>11810</v>
      </c>
      <c r="E420" s="89" t="s">
        <v>4529</v>
      </c>
      <c r="F420" s="91">
        <v>2</v>
      </c>
      <c r="G420" s="57">
        <v>20</v>
      </c>
      <c r="H420" s="57">
        <v>3</v>
      </c>
      <c r="I420" s="57">
        <v>2019</v>
      </c>
      <c r="J420" s="57">
        <v>2</v>
      </c>
      <c r="L420" s="57">
        <v>0</v>
      </c>
      <c r="M420" s="57">
        <v>0</v>
      </c>
      <c r="O420" s="59" t="s">
        <v>9838</v>
      </c>
    </row>
    <row r="421" spans="1:15" s="57" customFormat="1" ht="15" x14ac:dyDescent="0.2">
      <c r="A421" s="68">
        <v>4700101</v>
      </c>
      <c r="B421" s="67">
        <f t="shared" si="6"/>
        <v>470010199</v>
      </c>
      <c r="C421" s="67">
        <v>99</v>
      </c>
      <c r="D421" s="89" t="s">
        <v>11811</v>
      </c>
      <c r="E421" s="89" t="s">
        <v>4537</v>
      </c>
      <c r="F421" s="91">
        <v>1</v>
      </c>
      <c r="G421" s="57">
        <v>11</v>
      </c>
      <c r="H421" s="57">
        <v>4</v>
      </c>
      <c r="I421" s="57">
        <v>2019</v>
      </c>
      <c r="J421" s="57">
        <v>2</v>
      </c>
      <c r="L421" s="57">
        <v>0</v>
      </c>
      <c r="M421" s="57">
        <v>0</v>
      </c>
      <c r="O421" s="59" t="s">
        <v>9840</v>
      </c>
    </row>
    <row r="422" spans="1:15" s="57" customFormat="1" ht="15" x14ac:dyDescent="0.2">
      <c r="A422" s="68">
        <v>4700221</v>
      </c>
      <c r="B422" s="67">
        <f t="shared" si="6"/>
        <v>470022199</v>
      </c>
      <c r="C422" s="67">
        <v>99</v>
      </c>
      <c r="D422" s="89" t="s">
        <v>11812</v>
      </c>
      <c r="E422" s="89" t="s">
        <v>11813</v>
      </c>
      <c r="F422" s="91">
        <v>1</v>
      </c>
      <c r="G422" s="57">
        <v>27</v>
      </c>
      <c r="H422" s="57">
        <v>2</v>
      </c>
      <c r="I422" s="57">
        <v>2019</v>
      </c>
      <c r="J422" s="57">
        <v>2</v>
      </c>
      <c r="L422" s="57">
        <v>0</v>
      </c>
      <c r="M422" s="57">
        <v>0</v>
      </c>
      <c r="O422" s="59" t="s">
        <v>9842</v>
      </c>
    </row>
    <row r="423" spans="1:15" s="57" customFormat="1" ht="15" x14ac:dyDescent="0.2">
      <c r="A423" s="68">
        <v>4860031</v>
      </c>
      <c r="B423" s="67">
        <f t="shared" si="6"/>
        <v>486003199</v>
      </c>
      <c r="C423" s="67">
        <v>99</v>
      </c>
      <c r="D423" s="89" t="s">
        <v>11814</v>
      </c>
      <c r="E423" s="89" t="s">
        <v>4546</v>
      </c>
      <c r="F423" s="91">
        <v>2</v>
      </c>
      <c r="G423" s="57">
        <v>6</v>
      </c>
      <c r="H423" s="57">
        <v>2</v>
      </c>
      <c r="I423" s="57">
        <v>2019</v>
      </c>
      <c r="J423" s="57">
        <v>2</v>
      </c>
      <c r="L423" s="57">
        <v>0</v>
      </c>
      <c r="M423" s="57">
        <v>0</v>
      </c>
      <c r="O423" s="59" t="s">
        <v>9844</v>
      </c>
    </row>
    <row r="424" spans="1:15" s="57" customFormat="1" ht="15" x14ac:dyDescent="0.2">
      <c r="A424" s="68">
        <v>4860051</v>
      </c>
      <c r="B424" s="67">
        <f t="shared" si="6"/>
        <v>486005199</v>
      </c>
      <c r="C424" s="67">
        <v>99</v>
      </c>
      <c r="D424" s="89" t="s">
        <v>11815</v>
      </c>
      <c r="E424" s="89" t="s">
        <v>11816</v>
      </c>
      <c r="F424" s="91">
        <v>1</v>
      </c>
      <c r="G424" s="57">
        <v>29</v>
      </c>
      <c r="H424" s="57">
        <v>11</v>
      </c>
      <c r="I424" s="57">
        <v>2018</v>
      </c>
      <c r="J424" s="57">
        <v>2</v>
      </c>
      <c r="L424" s="57">
        <v>0</v>
      </c>
      <c r="M424" s="57">
        <v>0</v>
      </c>
      <c r="O424" s="59" t="s">
        <v>9846</v>
      </c>
    </row>
    <row r="425" spans="1:15" s="57" customFormat="1" ht="15" x14ac:dyDescent="0.2">
      <c r="A425" s="68">
        <v>4860161</v>
      </c>
      <c r="B425" s="67">
        <f t="shared" si="6"/>
        <v>486016199</v>
      </c>
      <c r="C425" s="67">
        <v>99</v>
      </c>
      <c r="D425" s="89" t="s">
        <v>11817</v>
      </c>
      <c r="E425" s="89" t="s">
        <v>464</v>
      </c>
      <c r="F425" s="91">
        <v>1</v>
      </c>
      <c r="G425" s="57">
        <v>27</v>
      </c>
      <c r="H425" s="57">
        <v>11</v>
      </c>
      <c r="I425" s="57">
        <v>2018</v>
      </c>
      <c r="J425" s="57">
        <v>2</v>
      </c>
      <c r="L425" s="57">
        <v>0</v>
      </c>
      <c r="M425" s="57">
        <v>0</v>
      </c>
      <c r="O425" s="59" t="s">
        <v>9866</v>
      </c>
    </row>
    <row r="426" spans="1:15" s="57" customFormat="1" ht="15" x14ac:dyDescent="0.2">
      <c r="A426" s="68">
        <v>4860231</v>
      </c>
      <c r="B426" s="67">
        <f t="shared" si="6"/>
        <v>486023199</v>
      </c>
      <c r="C426" s="67">
        <v>99</v>
      </c>
      <c r="D426" s="89" t="s">
        <v>11818</v>
      </c>
      <c r="E426" s="89" t="s">
        <v>11819</v>
      </c>
      <c r="F426" s="91">
        <v>1</v>
      </c>
      <c r="G426" s="57">
        <v>4</v>
      </c>
      <c r="H426" s="57">
        <v>12</v>
      </c>
      <c r="I426" s="57">
        <v>2018</v>
      </c>
      <c r="J426" s="57">
        <v>2</v>
      </c>
      <c r="L426" s="57">
        <v>0</v>
      </c>
      <c r="M426" s="57">
        <v>0</v>
      </c>
      <c r="O426" s="59" t="s">
        <v>9878</v>
      </c>
    </row>
    <row r="427" spans="1:15" s="57" customFormat="1" ht="15" x14ac:dyDescent="0.2">
      <c r="A427" s="68">
        <v>4860241</v>
      </c>
      <c r="B427" s="67">
        <f t="shared" si="6"/>
        <v>486024199</v>
      </c>
      <c r="C427" s="67">
        <v>99</v>
      </c>
      <c r="D427" s="89" t="s">
        <v>11820</v>
      </c>
      <c r="E427" s="89" t="s">
        <v>4648</v>
      </c>
      <c r="F427" s="91">
        <v>1</v>
      </c>
      <c r="G427" s="57">
        <v>17</v>
      </c>
      <c r="H427" s="57">
        <v>11</v>
      </c>
      <c r="I427" s="57">
        <v>2018</v>
      </c>
      <c r="J427" s="57">
        <v>2</v>
      </c>
      <c r="L427" s="57">
        <v>0</v>
      </c>
      <c r="M427" s="57">
        <v>0</v>
      </c>
      <c r="O427" s="59" t="s">
        <v>9880</v>
      </c>
    </row>
    <row r="428" spans="1:15" s="57" customFormat="1" ht="15" x14ac:dyDescent="0.2">
      <c r="A428" s="68">
        <v>4860251</v>
      </c>
      <c r="B428" s="67">
        <f t="shared" si="6"/>
        <v>486025199</v>
      </c>
      <c r="C428" s="67">
        <v>99</v>
      </c>
      <c r="D428" s="89" t="s">
        <v>11821</v>
      </c>
      <c r="E428" s="89" t="s">
        <v>11822</v>
      </c>
      <c r="F428" s="91">
        <v>2</v>
      </c>
      <c r="G428" s="57">
        <v>20</v>
      </c>
      <c r="H428" s="57">
        <v>11</v>
      </c>
      <c r="I428" s="57">
        <v>2018</v>
      </c>
      <c r="J428" s="57">
        <v>2</v>
      </c>
      <c r="L428" s="57">
        <v>0</v>
      </c>
      <c r="M428" s="57">
        <v>0</v>
      </c>
      <c r="O428" s="59" t="s">
        <v>9882</v>
      </c>
    </row>
    <row r="429" spans="1:15" s="57" customFormat="1" ht="15" x14ac:dyDescent="0.2">
      <c r="A429" s="68">
        <v>4860281</v>
      </c>
      <c r="B429" s="67">
        <f t="shared" si="6"/>
        <v>486028199</v>
      </c>
      <c r="C429" s="67">
        <v>99</v>
      </c>
      <c r="D429" s="89" t="s">
        <v>11823</v>
      </c>
      <c r="E429" s="89" t="s">
        <v>11824</v>
      </c>
      <c r="F429" s="91">
        <v>2</v>
      </c>
      <c r="G429" s="57">
        <v>2</v>
      </c>
      <c r="H429" s="57">
        <v>2</v>
      </c>
      <c r="I429" s="57">
        <v>2019</v>
      </c>
      <c r="J429" s="57">
        <v>2</v>
      </c>
      <c r="L429" s="57">
        <v>0</v>
      </c>
      <c r="M429" s="57">
        <v>0</v>
      </c>
      <c r="O429" s="59" t="s">
        <v>9888</v>
      </c>
    </row>
    <row r="430" spans="1:15" s="57" customFormat="1" ht="15" x14ac:dyDescent="0.2">
      <c r="A430" s="68">
        <v>4860301</v>
      </c>
      <c r="B430" s="67">
        <f t="shared" si="6"/>
        <v>486030199</v>
      </c>
      <c r="C430" s="67">
        <v>99</v>
      </c>
      <c r="D430" s="89" t="s">
        <v>11825</v>
      </c>
      <c r="E430" s="89" t="s">
        <v>11826</v>
      </c>
      <c r="F430" s="91">
        <v>1</v>
      </c>
      <c r="G430" s="57">
        <v>19</v>
      </c>
      <c r="H430" s="57">
        <v>2</v>
      </c>
      <c r="I430" s="57">
        <v>2019</v>
      </c>
      <c r="J430" s="57">
        <v>2</v>
      </c>
      <c r="L430" s="57">
        <v>0</v>
      </c>
      <c r="M430" s="57">
        <v>0</v>
      </c>
      <c r="O430" s="59" t="s">
        <v>9892</v>
      </c>
    </row>
    <row r="431" spans="1:15" s="57" customFormat="1" ht="15" x14ac:dyDescent="0.2">
      <c r="A431" s="68">
        <v>4860391</v>
      </c>
      <c r="B431" s="67">
        <f t="shared" si="6"/>
        <v>486039199</v>
      </c>
      <c r="C431" s="67">
        <v>99</v>
      </c>
      <c r="D431" s="89" t="s">
        <v>11827</v>
      </c>
      <c r="E431" s="89" t="s">
        <v>11828</v>
      </c>
      <c r="F431" s="91">
        <v>1</v>
      </c>
      <c r="G431" s="57">
        <v>2</v>
      </c>
      <c r="H431" s="57">
        <v>3</v>
      </c>
      <c r="I431" s="57">
        <v>2019</v>
      </c>
      <c r="J431" s="57">
        <v>2</v>
      </c>
      <c r="L431" s="57">
        <v>0</v>
      </c>
      <c r="M431" s="57">
        <v>0</v>
      </c>
      <c r="O431" s="59" t="s">
        <v>9906</v>
      </c>
    </row>
    <row r="432" spans="1:15" s="57" customFormat="1" ht="15" x14ac:dyDescent="0.2">
      <c r="A432" s="68">
        <v>4860431</v>
      </c>
      <c r="B432" s="67">
        <f t="shared" si="6"/>
        <v>486043199</v>
      </c>
      <c r="C432" s="67">
        <v>99</v>
      </c>
      <c r="D432" s="89" t="s">
        <v>11829</v>
      </c>
      <c r="E432" s="89" t="s">
        <v>4732</v>
      </c>
      <c r="F432" s="91">
        <v>2</v>
      </c>
      <c r="G432" s="57">
        <v>21</v>
      </c>
      <c r="H432" s="57">
        <v>3</v>
      </c>
      <c r="I432" s="57">
        <v>2019</v>
      </c>
      <c r="J432" s="57">
        <v>2</v>
      </c>
      <c r="L432" s="57">
        <v>0</v>
      </c>
      <c r="M432" s="57">
        <v>0</v>
      </c>
      <c r="O432" s="59" t="s">
        <v>9910</v>
      </c>
    </row>
    <row r="433" spans="1:15" s="57" customFormat="1" ht="15" x14ac:dyDescent="0.2">
      <c r="A433" s="68">
        <v>4860501</v>
      </c>
      <c r="B433" s="67">
        <f t="shared" si="6"/>
        <v>486050199</v>
      </c>
      <c r="C433" s="67">
        <v>99</v>
      </c>
      <c r="D433" s="89" t="s">
        <v>11830</v>
      </c>
      <c r="E433" s="89" t="s">
        <v>4753</v>
      </c>
      <c r="F433" s="91">
        <v>2</v>
      </c>
      <c r="G433" s="57">
        <v>11</v>
      </c>
      <c r="H433" s="57">
        <v>2</v>
      </c>
      <c r="I433" s="57">
        <v>2019</v>
      </c>
      <c r="J433" s="57">
        <v>2</v>
      </c>
      <c r="L433" s="57">
        <v>0</v>
      </c>
      <c r="M433" s="57">
        <v>0</v>
      </c>
      <c r="O433" s="59" t="s">
        <v>9916</v>
      </c>
    </row>
    <row r="434" spans="1:15" s="57" customFormat="1" ht="15" x14ac:dyDescent="0.2">
      <c r="A434" s="68">
        <v>4860521</v>
      </c>
      <c r="B434" s="67">
        <f t="shared" si="6"/>
        <v>486052199</v>
      </c>
      <c r="C434" s="67">
        <v>99</v>
      </c>
      <c r="D434" s="89" t="s">
        <v>11831</v>
      </c>
      <c r="E434" s="89" t="s">
        <v>11832</v>
      </c>
      <c r="F434" s="91">
        <v>2</v>
      </c>
      <c r="G434" s="57">
        <v>26</v>
      </c>
      <c r="H434" s="57">
        <v>12</v>
      </c>
      <c r="I434" s="57">
        <v>2018</v>
      </c>
      <c r="J434" s="57">
        <v>2</v>
      </c>
      <c r="L434" s="57">
        <v>0</v>
      </c>
      <c r="M434" s="57">
        <v>0</v>
      </c>
      <c r="O434" s="59" t="s">
        <v>9920</v>
      </c>
    </row>
    <row r="435" spans="1:15" s="57" customFormat="1" ht="15" x14ac:dyDescent="0.2">
      <c r="A435" s="68">
        <v>4860561</v>
      </c>
      <c r="B435" s="67">
        <f t="shared" si="6"/>
        <v>486056199</v>
      </c>
      <c r="C435" s="67">
        <v>99</v>
      </c>
      <c r="D435" s="89" t="s">
        <v>11833</v>
      </c>
      <c r="E435" s="89" t="s">
        <v>4779</v>
      </c>
      <c r="F435" s="91">
        <v>2</v>
      </c>
      <c r="G435" s="57">
        <v>27</v>
      </c>
      <c r="H435" s="57">
        <v>2</v>
      </c>
      <c r="I435" s="57">
        <v>2019</v>
      </c>
      <c r="J435" s="57">
        <v>2</v>
      </c>
      <c r="L435" s="57">
        <v>0</v>
      </c>
      <c r="M435" s="57">
        <v>0</v>
      </c>
      <c r="O435" s="59" t="s">
        <v>9924</v>
      </c>
    </row>
    <row r="436" spans="1:15" s="57" customFormat="1" ht="15" x14ac:dyDescent="0.2">
      <c r="A436" s="68">
        <v>4860581</v>
      </c>
      <c r="B436" s="67">
        <f t="shared" si="6"/>
        <v>486058199</v>
      </c>
      <c r="C436" s="67">
        <v>99</v>
      </c>
      <c r="D436" s="89" t="s">
        <v>11834</v>
      </c>
      <c r="E436" s="89" t="s">
        <v>4790</v>
      </c>
      <c r="F436" s="91">
        <v>2</v>
      </c>
      <c r="G436" s="57">
        <v>12</v>
      </c>
      <c r="H436" s="57">
        <v>12</v>
      </c>
      <c r="I436" s="57">
        <v>2018</v>
      </c>
      <c r="J436" s="57">
        <v>2</v>
      </c>
      <c r="L436" s="57">
        <v>0</v>
      </c>
      <c r="M436" s="57">
        <v>0</v>
      </c>
      <c r="O436" s="59" t="s">
        <v>9926</v>
      </c>
    </row>
    <row r="437" spans="1:15" s="57" customFormat="1" ht="15" x14ac:dyDescent="0.2">
      <c r="A437" s="68">
        <v>4860581</v>
      </c>
      <c r="B437" s="67">
        <f t="shared" si="6"/>
        <v>486058199</v>
      </c>
      <c r="C437" s="67">
        <v>99</v>
      </c>
      <c r="D437" s="89" t="s">
        <v>11835</v>
      </c>
      <c r="E437" s="89" t="s">
        <v>4790</v>
      </c>
      <c r="F437" s="91">
        <v>2</v>
      </c>
      <c r="G437" s="57">
        <v>12</v>
      </c>
      <c r="H437" s="57">
        <v>12</v>
      </c>
      <c r="I437" s="57">
        <v>2018</v>
      </c>
      <c r="J437" s="57">
        <v>2</v>
      </c>
      <c r="L437" s="57">
        <v>0</v>
      </c>
      <c r="M437" s="57">
        <v>0</v>
      </c>
      <c r="O437" s="59"/>
    </row>
    <row r="438" spans="1:15" s="57" customFormat="1" ht="15" x14ac:dyDescent="0.2">
      <c r="A438" s="68">
        <v>4860621</v>
      </c>
      <c r="B438" s="67">
        <f t="shared" si="6"/>
        <v>486062199</v>
      </c>
      <c r="C438" s="67">
        <v>99</v>
      </c>
      <c r="D438" s="89" t="s">
        <v>300</v>
      </c>
      <c r="E438" s="89" t="s">
        <v>11836</v>
      </c>
      <c r="F438" s="91">
        <v>1</v>
      </c>
      <c r="G438" s="57">
        <v>4</v>
      </c>
      <c r="H438" s="57">
        <v>1</v>
      </c>
      <c r="I438" s="57">
        <v>2019</v>
      </c>
      <c r="J438" s="57">
        <v>2</v>
      </c>
      <c r="L438" s="57">
        <v>0</v>
      </c>
      <c r="M438" s="57">
        <v>0</v>
      </c>
      <c r="O438" s="59" t="s">
        <v>9929</v>
      </c>
    </row>
    <row r="439" spans="1:15" s="57" customFormat="1" ht="15" x14ac:dyDescent="0.2">
      <c r="A439" s="68">
        <v>4860661</v>
      </c>
      <c r="B439" s="67">
        <f t="shared" si="6"/>
        <v>486066199</v>
      </c>
      <c r="C439" s="67">
        <v>99</v>
      </c>
      <c r="D439" s="89" t="s">
        <v>11837</v>
      </c>
      <c r="E439" s="89" t="s">
        <v>5672</v>
      </c>
      <c r="F439" s="91">
        <v>2</v>
      </c>
      <c r="G439" s="57">
        <v>19</v>
      </c>
      <c r="H439" s="57">
        <v>11</v>
      </c>
      <c r="I439" s="57">
        <v>2018</v>
      </c>
      <c r="J439" s="57">
        <v>2</v>
      </c>
      <c r="L439" s="57">
        <v>0</v>
      </c>
      <c r="M439" s="57">
        <v>0</v>
      </c>
      <c r="O439" s="59" t="s">
        <v>9935</v>
      </c>
    </row>
    <row r="440" spans="1:15" s="57" customFormat="1" ht="15" x14ac:dyDescent="0.2">
      <c r="A440" s="68">
        <v>4860721</v>
      </c>
      <c r="B440" s="67">
        <f t="shared" si="6"/>
        <v>486072199</v>
      </c>
      <c r="C440" s="67">
        <v>99</v>
      </c>
      <c r="D440" s="89" t="s">
        <v>11838</v>
      </c>
      <c r="E440" s="89" t="s">
        <v>11839</v>
      </c>
      <c r="F440" s="91">
        <v>2</v>
      </c>
      <c r="G440" s="57">
        <v>28</v>
      </c>
      <c r="H440" s="57">
        <v>12</v>
      </c>
      <c r="I440" s="57">
        <v>2018</v>
      </c>
      <c r="J440" s="57">
        <v>2</v>
      </c>
      <c r="L440" s="57">
        <v>0</v>
      </c>
      <c r="M440" s="57">
        <v>0</v>
      </c>
      <c r="O440" s="59" t="s">
        <v>9947</v>
      </c>
    </row>
    <row r="441" spans="1:15" s="57" customFormat="1" ht="15" x14ac:dyDescent="0.2">
      <c r="A441" s="68">
        <v>4860751</v>
      </c>
      <c r="B441" s="67">
        <f t="shared" si="6"/>
        <v>486075199</v>
      </c>
      <c r="C441" s="67">
        <v>99</v>
      </c>
      <c r="D441" s="89" t="s">
        <v>11186</v>
      </c>
      <c r="E441" s="89" t="s">
        <v>11186</v>
      </c>
      <c r="F441" s="91">
        <v>1</v>
      </c>
      <c r="G441" s="57">
        <v>99</v>
      </c>
      <c r="H441" s="57">
        <v>99</v>
      </c>
      <c r="I441" s="57">
        <v>9999</v>
      </c>
      <c r="J441" s="57">
        <v>2</v>
      </c>
      <c r="L441" s="57">
        <v>0</v>
      </c>
      <c r="M441" s="57">
        <v>0</v>
      </c>
      <c r="O441" s="59" t="s">
        <v>9949</v>
      </c>
    </row>
    <row r="442" spans="1:15" s="57" customFormat="1" ht="15" x14ac:dyDescent="0.2">
      <c r="A442" s="68">
        <v>4860761</v>
      </c>
      <c r="B442" s="67">
        <f t="shared" si="6"/>
        <v>486076199</v>
      </c>
      <c r="C442" s="67">
        <v>99</v>
      </c>
      <c r="D442" s="89" t="s">
        <v>11840</v>
      </c>
      <c r="E442" s="89" t="s">
        <v>3054</v>
      </c>
      <c r="F442" s="91">
        <v>1</v>
      </c>
      <c r="G442" s="57">
        <v>28</v>
      </c>
      <c r="H442" s="57">
        <v>10</v>
      </c>
      <c r="I442" s="57">
        <v>2018</v>
      </c>
      <c r="J442" s="57">
        <v>2</v>
      </c>
      <c r="L442" s="57">
        <v>0</v>
      </c>
      <c r="M442" s="57">
        <v>0</v>
      </c>
      <c r="O442" s="59" t="s">
        <v>9950</v>
      </c>
    </row>
    <row r="443" spans="1:15" s="57" customFormat="1" ht="15" x14ac:dyDescent="0.2">
      <c r="A443" s="68">
        <v>4860821</v>
      </c>
      <c r="B443" s="67">
        <f t="shared" si="6"/>
        <v>486082199</v>
      </c>
      <c r="C443" s="67">
        <v>99</v>
      </c>
      <c r="D443" s="89" t="s">
        <v>11186</v>
      </c>
      <c r="E443" s="89" t="s">
        <v>11186</v>
      </c>
      <c r="F443" s="91">
        <v>1</v>
      </c>
      <c r="G443" s="57">
        <v>99</v>
      </c>
      <c r="H443" s="57">
        <v>99</v>
      </c>
      <c r="I443" s="57">
        <v>9999</v>
      </c>
      <c r="J443" s="57">
        <v>2</v>
      </c>
      <c r="L443" s="57">
        <v>0</v>
      </c>
      <c r="M443" s="57">
        <v>0</v>
      </c>
      <c r="O443" s="59" t="s">
        <v>9960</v>
      </c>
    </row>
    <row r="444" spans="1:15" s="57" customFormat="1" ht="15" x14ac:dyDescent="0.2">
      <c r="A444" s="68">
        <v>4860831</v>
      </c>
      <c r="B444" s="67">
        <f t="shared" si="6"/>
        <v>486083199</v>
      </c>
      <c r="C444" s="67">
        <v>99</v>
      </c>
      <c r="D444" s="89" t="s">
        <v>11841</v>
      </c>
      <c r="E444" s="89" t="s">
        <v>11842</v>
      </c>
      <c r="F444" s="91">
        <v>1</v>
      </c>
      <c r="G444" s="57">
        <v>15</v>
      </c>
      <c r="H444" s="57">
        <v>11</v>
      </c>
      <c r="I444" s="57">
        <v>2018</v>
      </c>
      <c r="J444" s="57">
        <v>2</v>
      </c>
      <c r="L444" s="57">
        <v>0</v>
      </c>
      <c r="M444" s="57">
        <v>0</v>
      </c>
      <c r="O444" s="59" t="s">
        <v>9961</v>
      </c>
    </row>
    <row r="445" spans="1:15" s="57" customFormat="1" ht="15" x14ac:dyDescent="0.2">
      <c r="A445" s="68">
        <v>4860861</v>
      </c>
      <c r="B445" s="67">
        <f t="shared" si="6"/>
        <v>486086199</v>
      </c>
      <c r="C445" s="67">
        <v>99</v>
      </c>
      <c r="D445" s="89" t="s">
        <v>11843</v>
      </c>
      <c r="E445" s="89" t="s">
        <v>11844</v>
      </c>
      <c r="F445" s="91">
        <v>2</v>
      </c>
      <c r="G445" s="57">
        <v>10</v>
      </c>
      <c r="H445" s="57">
        <v>12</v>
      </c>
      <c r="I445" s="57">
        <v>2018</v>
      </c>
      <c r="J445" s="57">
        <v>2</v>
      </c>
      <c r="L445" s="57">
        <v>0</v>
      </c>
      <c r="M445" s="57">
        <v>0</v>
      </c>
      <c r="O445" s="59" t="s">
        <v>9967</v>
      </c>
    </row>
    <row r="446" spans="1:15" s="57" customFormat="1" ht="15" x14ac:dyDescent="0.2">
      <c r="A446" s="68">
        <v>4860901</v>
      </c>
      <c r="B446" s="67">
        <f t="shared" si="6"/>
        <v>486090199</v>
      </c>
      <c r="C446" s="67">
        <v>99</v>
      </c>
      <c r="D446" s="89" t="s">
        <v>11845</v>
      </c>
      <c r="E446" s="89" t="s">
        <v>11846</v>
      </c>
      <c r="F446" s="91">
        <v>1</v>
      </c>
      <c r="G446" s="57">
        <v>25</v>
      </c>
      <c r="H446" s="57">
        <v>1</v>
      </c>
      <c r="I446" s="57">
        <v>2019</v>
      </c>
      <c r="J446" s="57">
        <v>2</v>
      </c>
      <c r="L446" s="57">
        <v>0</v>
      </c>
      <c r="M446" s="57">
        <v>0</v>
      </c>
      <c r="O446" s="59" t="s">
        <v>9975</v>
      </c>
    </row>
    <row r="447" spans="1:15" s="57" customFormat="1" ht="15" x14ac:dyDescent="0.2">
      <c r="A447" s="58">
        <v>4860961</v>
      </c>
      <c r="B447" s="67">
        <f t="shared" si="6"/>
        <v>486096199</v>
      </c>
      <c r="C447" s="67">
        <v>99</v>
      </c>
      <c r="D447" s="89" t="s">
        <v>11847</v>
      </c>
      <c r="E447" s="89" t="s">
        <v>11848</v>
      </c>
      <c r="F447" s="91">
        <v>1</v>
      </c>
      <c r="G447" s="57">
        <v>11</v>
      </c>
      <c r="H447" s="57">
        <v>12</v>
      </c>
      <c r="I447" s="57">
        <v>2018</v>
      </c>
      <c r="J447" s="57">
        <v>2</v>
      </c>
      <c r="L447" s="57">
        <v>0</v>
      </c>
      <c r="M447" s="57">
        <v>0</v>
      </c>
      <c r="O447" s="72" t="s">
        <v>9985</v>
      </c>
    </row>
    <row r="448" spans="1:15" s="57" customFormat="1" ht="15" x14ac:dyDescent="0.2">
      <c r="A448" s="58">
        <v>4860971</v>
      </c>
      <c r="B448" s="67">
        <f t="shared" si="6"/>
        <v>486097199</v>
      </c>
      <c r="C448" s="67">
        <v>99</v>
      </c>
      <c r="D448" s="89" t="s">
        <v>11849</v>
      </c>
      <c r="E448" s="89" t="s">
        <v>11850</v>
      </c>
      <c r="F448" s="91">
        <v>1</v>
      </c>
      <c r="G448" s="57">
        <v>24</v>
      </c>
      <c r="H448" s="57">
        <v>3</v>
      </c>
      <c r="I448" s="57">
        <v>2019</v>
      </c>
      <c r="J448" s="57">
        <v>2</v>
      </c>
      <c r="L448" s="57">
        <v>0</v>
      </c>
      <c r="M448" s="57">
        <v>0</v>
      </c>
      <c r="O448" s="72" t="s">
        <v>9988</v>
      </c>
    </row>
    <row r="449" spans="1:15" s="57" customFormat="1" ht="15" x14ac:dyDescent="0.2">
      <c r="A449" s="58">
        <v>4860981</v>
      </c>
      <c r="B449" s="67">
        <f t="shared" si="6"/>
        <v>486098199</v>
      </c>
      <c r="C449" s="67">
        <v>99</v>
      </c>
      <c r="D449" s="89" t="s">
        <v>11851</v>
      </c>
      <c r="E449" s="89" t="s">
        <v>11852</v>
      </c>
      <c r="F449" s="91">
        <v>2</v>
      </c>
      <c r="G449" s="57">
        <v>31</v>
      </c>
      <c r="H449" s="57">
        <v>10</v>
      </c>
      <c r="I449" s="57">
        <v>2018</v>
      </c>
      <c r="J449" s="57">
        <v>2</v>
      </c>
      <c r="L449" s="57">
        <v>0</v>
      </c>
      <c r="M449" s="57">
        <v>0</v>
      </c>
      <c r="O449" s="59" t="s">
        <v>9990</v>
      </c>
    </row>
    <row r="450" spans="1:15" s="57" customFormat="1" ht="15" x14ac:dyDescent="0.2">
      <c r="A450" s="58">
        <v>4860991</v>
      </c>
      <c r="B450" s="67">
        <f t="shared" si="6"/>
        <v>486099199</v>
      </c>
      <c r="C450" s="67">
        <v>99</v>
      </c>
      <c r="D450" s="89" t="s">
        <v>11853</v>
      </c>
      <c r="E450" s="89" t="s">
        <v>11854</v>
      </c>
      <c r="F450" s="91">
        <v>1</v>
      </c>
      <c r="G450" s="57">
        <v>24</v>
      </c>
      <c r="H450" s="57">
        <v>9</v>
      </c>
      <c r="I450" s="57">
        <v>2019</v>
      </c>
      <c r="J450" s="57">
        <v>2</v>
      </c>
      <c r="L450" s="57">
        <v>0</v>
      </c>
      <c r="M450" s="57">
        <v>0</v>
      </c>
      <c r="O450" s="72" t="s">
        <v>9992</v>
      </c>
    </row>
    <row r="451" spans="1:15" s="57" customFormat="1" ht="15" x14ac:dyDescent="0.2">
      <c r="A451" s="58">
        <v>4861001</v>
      </c>
      <c r="B451" s="67">
        <f t="shared" ref="B451:B514" si="7">(A451*100)+C451</f>
        <v>486100199</v>
      </c>
      <c r="C451" s="67">
        <v>99</v>
      </c>
      <c r="D451" s="89" t="s">
        <v>1159</v>
      </c>
      <c r="E451" s="89" t="s">
        <v>11855</v>
      </c>
      <c r="F451" s="91">
        <v>2</v>
      </c>
      <c r="G451" s="57">
        <v>14</v>
      </c>
      <c r="H451" s="57">
        <v>11</v>
      </c>
      <c r="I451" s="57">
        <v>2018</v>
      </c>
      <c r="J451" s="57">
        <v>2</v>
      </c>
      <c r="L451" s="57">
        <v>0</v>
      </c>
      <c r="M451" s="57">
        <v>0</v>
      </c>
      <c r="O451" s="72" t="s">
        <v>9994</v>
      </c>
    </row>
    <row r="452" spans="1:15" s="57" customFormat="1" ht="15" x14ac:dyDescent="0.2">
      <c r="A452" s="68">
        <v>4990041</v>
      </c>
      <c r="B452" s="67">
        <f t="shared" si="7"/>
        <v>499004199</v>
      </c>
      <c r="C452" s="67">
        <v>99</v>
      </c>
      <c r="D452" s="89" t="s">
        <v>11856</v>
      </c>
      <c r="E452" s="89" t="s">
        <v>4988</v>
      </c>
      <c r="F452" s="91">
        <v>1</v>
      </c>
      <c r="G452" s="57">
        <v>27</v>
      </c>
      <c r="H452" s="57">
        <v>11</v>
      </c>
      <c r="I452" s="57">
        <v>2018</v>
      </c>
      <c r="J452" s="57">
        <v>2</v>
      </c>
      <c r="L452" s="57">
        <v>0</v>
      </c>
      <c r="M452" s="57">
        <v>0</v>
      </c>
      <c r="O452" s="59" t="s">
        <v>9998</v>
      </c>
    </row>
    <row r="453" spans="1:15" s="57" customFormat="1" ht="15" x14ac:dyDescent="0.2">
      <c r="A453" s="68">
        <v>4990041</v>
      </c>
      <c r="B453" s="67">
        <f t="shared" si="7"/>
        <v>499004199</v>
      </c>
      <c r="C453" s="67">
        <v>99</v>
      </c>
      <c r="D453" s="89" t="s">
        <v>11857</v>
      </c>
      <c r="E453" s="89" t="s">
        <v>11858</v>
      </c>
      <c r="F453" s="91">
        <v>2</v>
      </c>
      <c r="G453" s="57">
        <v>19</v>
      </c>
      <c r="H453" s="57">
        <v>12</v>
      </c>
      <c r="I453" s="57">
        <v>2018</v>
      </c>
      <c r="J453" s="57">
        <v>2</v>
      </c>
      <c r="L453" s="57">
        <v>0</v>
      </c>
      <c r="M453" s="57">
        <v>0</v>
      </c>
      <c r="O453" s="59" t="s">
        <v>10000</v>
      </c>
    </row>
    <row r="454" spans="1:15" s="57" customFormat="1" ht="15" x14ac:dyDescent="0.2">
      <c r="A454" s="68">
        <v>4990071</v>
      </c>
      <c r="B454" s="67">
        <f t="shared" si="7"/>
        <v>499007199</v>
      </c>
      <c r="C454" s="67">
        <v>99</v>
      </c>
      <c r="D454" s="89" t="s">
        <v>11859</v>
      </c>
      <c r="E454" s="89" t="s">
        <v>11860</v>
      </c>
      <c r="F454" s="91">
        <v>1</v>
      </c>
      <c r="G454" s="57">
        <v>24</v>
      </c>
      <c r="H454" s="57">
        <v>2</v>
      </c>
      <c r="I454" s="57">
        <v>2019</v>
      </c>
      <c r="J454" s="57">
        <v>2</v>
      </c>
      <c r="L454" s="57">
        <v>0</v>
      </c>
      <c r="M454" s="57">
        <v>0</v>
      </c>
      <c r="O454" s="59" t="s">
        <v>10006</v>
      </c>
    </row>
    <row r="455" spans="1:15" s="57" customFormat="1" ht="15" x14ac:dyDescent="0.2">
      <c r="A455" s="68">
        <v>4990081</v>
      </c>
      <c r="B455" s="67">
        <f t="shared" si="7"/>
        <v>499008199</v>
      </c>
      <c r="C455" s="67">
        <v>99</v>
      </c>
      <c r="D455" s="89" t="s">
        <v>11186</v>
      </c>
      <c r="E455" s="89" t="s">
        <v>11186</v>
      </c>
      <c r="F455" s="91">
        <v>1</v>
      </c>
      <c r="G455" s="57">
        <v>5</v>
      </c>
      <c r="H455" s="57">
        <v>5</v>
      </c>
      <c r="I455" s="57">
        <v>2019</v>
      </c>
      <c r="J455" s="57">
        <v>2</v>
      </c>
      <c r="L455" s="57">
        <v>0</v>
      </c>
      <c r="M455" s="57">
        <v>0</v>
      </c>
      <c r="O455" s="59" t="s">
        <v>10008</v>
      </c>
    </row>
    <row r="456" spans="1:15" s="57" customFormat="1" ht="15" x14ac:dyDescent="0.2">
      <c r="A456" s="68">
        <v>4990091</v>
      </c>
      <c r="B456" s="67">
        <f t="shared" si="7"/>
        <v>499009199</v>
      </c>
      <c r="C456" s="67">
        <v>99</v>
      </c>
      <c r="D456" s="89" t="s">
        <v>11861</v>
      </c>
      <c r="E456" s="89" t="s">
        <v>11862</v>
      </c>
      <c r="F456" s="91">
        <v>2</v>
      </c>
      <c r="G456" s="57">
        <v>21</v>
      </c>
      <c r="H456" s="57">
        <v>2</v>
      </c>
      <c r="I456" s="57">
        <v>2019</v>
      </c>
      <c r="J456" s="57">
        <v>2</v>
      </c>
      <c r="L456" s="57">
        <v>0</v>
      </c>
      <c r="M456" s="57">
        <v>0</v>
      </c>
      <c r="O456" s="59" t="s">
        <v>10009</v>
      </c>
    </row>
    <row r="457" spans="1:15" s="57" customFormat="1" ht="15" x14ac:dyDescent="0.2">
      <c r="A457" s="68">
        <v>4990091</v>
      </c>
      <c r="B457" s="67">
        <f t="shared" si="7"/>
        <v>499009199</v>
      </c>
      <c r="C457" s="67">
        <v>99</v>
      </c>
      <c r="D457" s="89" t="s">
        <v>11863</v>
      </c>
      <c r="E457" s="89" t="s">
        <v>11862</v>
      </c>
      <c r="F457" s="91">
        <v>1</v>
      </c>
      <c r="G457" s="57">
        <v>21</v>
      </c>
      <c r="H457" s="57">
        <v>2</v>
      </c>
      <c r="I457" s="57">
        <v>2019</v>
      </c>
      <c r="J457" s="57">
        <v>2</v>
      </c>
      <c r="L457" s="57">
        <v>0</v>
      </c>
      <c r="M457" s="57">
        <v>0</v>
      </c>
      <c r="O457" s="59"/>
    </row>
    <row r="458" spans="1:15" s="57" customFormat="1" ht="15" x14ac:dyDescent="0.2">
      <c r="A458" s="68">
        <v>4990101</v>
      </c>
      <c r="B458" s="67">
        <f t="shared" si="7"/>
        <v>499010199</v>
      </c>
      <c r="C458" s="67">
        <v>99</v>
      </c>
      <c r="D458" s="89" t="s">
        <v>11864</v>
      </c>
      <c r="E458" s="89" t="s">
        <v>5046</v>
      </c>
      <c r="F458" s="91">
        <v>2</v>
      </c>
      <c r="G458" s="57">
        <v>28</v>
      </c>
      <c r="H458" s="57">
        <v>12</v>
      </c>
      <c r="I458" s="57">
        <v>2018</v>
      </c>
      <c r="J458" s="57">
        <v>2</v>
      </c>
      <c r="L458" s="57">
        <v>0</v>
      </c>
      <c r="M458" s="57">
        <v>0</v>
      </c>
      <c r="O458" s="59" t="s">
        <v>10012</v>
      </c>
    </row>
    <row r="459" spans="1:15" s="57" customFormat="1" ht="15" x14ac:dyDescent="0.2">
      <c r="A459" s="58">
        <v>4990111</v>
      </c>
      <c r="B459" s="67">
        <f t="shared" si="7"/>
        <v>499011199</v>
      </c>
      <c r="C459" s="67">
        <v>99</v>
      </c>
      <c r="D459" s="89" t="s">
        <v>11865</v>
      </c>
      <c r="E459" s="89" t="s">
        <v>11866</v>
      </c>
      <c r="F459" s="91">
        <v>2</v>
      </c>
      <c r="G459" s="57">
        <v>7</v>
      </c>
      <c r="H459" s="57">
        <v>8</v>
      </c>
      <c r="I459" s="57">
        <v>2019</v>
      </c>
      <c r="J459" s="57">
        <v>2</v>
      </c>
      <c r="L459" s="57">
        <v>0</v>
      </c>
      <c r="M459" s="57">
        <v>0</v>
      </c>
      <c r="O459" s="59" t="s">
        <v>10014</v>
      </c>
    </row>
    <row r="460" spans="1:15" s="57" customFormat="1" ht="15" x14ac:dyDescent="0.2">
      <c r="A460" s="63">
        <v>5030081</v>
      </c>
      <c r="B460" s="67">
        <f t="shared" si="7"/>
        <v>503008199</v>
      </c>
      <c r="C460" s="67">
        <v>99</v>
      </c>
      <c r="D460" s="89" t="s">
        <v>11867</v>
      </c>
      <c r="E460" s="89" t="s">
        <v>11868</v>
      </c>
      <c r="F460" s="92">
        <v>2</v>
      </c>
      <c r="G460" s="57">
        <v>8</v>
      </c>
      <c r="H460" s="57">
        <v>2</v>
      </c>
      <c r="I460" s="57">
        <v>2018</v>
      </c>
      <c r="J460" s="57">
        <v>2</v>
      </c>
      <c r="L460" s="57">
        <v>0</v>
      </c>
      <c r="M460" s="57">
        <v>0</v>
      </c>
      <c r="O460" s="59" t="s">
        <v>10026</v>
      </c>
    </row>
    <row r="461" spans="1:15" s="57" customFormat="1" ht="15" x14ac:dyDescent="0.2">
      <c r="A461" s="63">
        <v>5030091</v>
      </c>
      <c r="B461" s="67">
        <f t="shared" si="7"/>
        <v>503009199</v>
      </c>
      <c r="C461" s="67">
        <v>99</v>
      </c>
      <c r="D461" s="89" t="s">
        <v>11869</v>
      </c>
      <c r="E461" s="89" t="s">
        <v>11870</v>
      </c>
      <c r="F461" s="92">
        <v>2</v>
      </c>
      <c r="G461" s="57">
        <v>17</v>
      </c>
      <c r="H461" s="57">
        <v>10</v>
      </c>
      <c r="I461" s="57">
        <v>2018</v>
      </c>
      <c r="J461" s="57">
        <v>2</v>
      </c>
      <c r="L461" s="57">
        <v>0</v>
      </c>
      <c r="M461" s="57">
        <v>0</v>
      </c>
      <c r="O461" s="59" t="s">
        <v>10028</v>
      </c>
    </row>
    <row r="462" spans="1:15" s="57" customFormat="1" ht="15" x14ac:dyDescent="0.2">
      <c r="A462" s="63">
        <v>5030101</v>
      </c>
      <c r="B462" s="67">
        <f t="shared" si="7"/>
        <v>503010199</v>
      </c>
      <c r="C462" s="67">
        <v>99</v>
      </c>
      <c r="D462" s="89" t="s">
        <v>11871</v>
      </c>
      <c r="E462" s="89" t="s">
        <v>5071</v>
      </c>
      <c r="F462" s="92">
        <v>2</v>
      </c>
      <c r="G462" s="57">
        <v>11</v>
      </c>
      <c r="H462" s="57">
        <v>10</v>
      </c>
      <c r="I462" s="57">
        <v>2018</v>
      </c>
      <c r="J462" s="57">
        <v>2</v>
      </c>
      <c r="L462" s="57">
        <v>0</v>
      </c>
      <c r="M462" s="57">
        <v>0</v>
      </c>
      <c r="O462" s="59" t="s">
        <v>10030</v>
      </c>
    </row>
    <row r="463" spans="1:15" s="57" customFormat="1" ht="15" x14ac:dyDescent="0.2">
      <c r="A463" s="63">
        <v>5030111</v>
      </c>
      <c r="B463" s="67">
        <f t="shared" si="7"/>
        <v>503011199</v>
      </c>
      <c r="C463" s="67">
        <v>99</v>
      </c>
      <c r="D463" s="89" t="s">
        <v>11872</v>
      </c>
      <c r="E463" s="89" t="s">
        <v>198</v>
      </c>
      <c r="F463" s="92">
        <v>2</v>
      </c>
      <c r="G463" s="57">
        <v>2</v>
      </c>
      <c r="H463" s="57">
        <v>11</v>
      </c>
      <c r="I463" s="57">
        <v>2018</v>
      </c>
      <c r="J463" s="57">
        <v>2</v>
      </c>
      <c r="L463" s="57">
        <v>0</v>
      </c>
      <c r="M463" s="57">
        <v>0</v>
      </c>
      <c r="O463" s="59" t="s">
        <v>10032</v>
      </c>
    </row>
    <row r="464" spans="1:15" s="57" customFormat="1" ht="15" x14ac:dyDescent="0.2">
      <c r="A464" s="63">
        <v>5030151</v>
      </c>
      <c r="B464" s="67">
        <f t="shared" si="7"/>
        <v>503015199</v>
      </c>
      <c r="C464" s="67">
        <v>99</v>
      </c>
      <c r="D464" s="89" t="s">
        <v>11873</v>
      </c>
      <c r="E464" s="89" t="s">
        <v>11874</v>
      </c>
      <c r="F464" s="92">
        <v>1</v>
      </c>
      <c r="G464" s="57">
        <v>18</v>
      </c>
      <c r="H464" s="57">
        <v>10</v>
      </c>
      <c r="I464" s="57">
        <v>2018</v>
      </c>
      <c r="J464" s="57">
        <v>2</v>
      </c>
      <c r="L464" s="57">
        <v>0</v>
      </c>
      <c r="M464" s="57">
        <v>0</v>
      </c>
      <c r="O464" s="59" t="s">
        <v>10036</v>
      </c>
    </row>
    <row r="465" spans="1:15" s="57" customFormat="1" ht="15" x14ac:dyDescent="0.2">
      <c r="A465" s="63">
        <v>5030191</v>
      </c>
      <c r="B465" s="67">
        <f t="shared" si="7"/>
        <v>503019199</v>
      </c>
      <c r="C465" s="67">
        <v>99</v>
      </c>
      <c r="D465" s="89" t="s">
        <v>11875</v>
      </c>
      <c r="E465" s="89" t="s">
        <v>11876</v>
      </c>
      <c r="F465" s="92">
        <v>1</v>
      </c>
      <c r="G465" s="57">
        <v>11</v>
      </c>
      <c r="H465" s="57">
        <v>12</v>
      </c>
      <c r="I465" s="57">
        <v>2018</v>
      </c>
      <c r="J465" s="57">
        <v>2</v>
      </c>
      <c r="L465" s="57">
        <v>0</v>
      </c>
      <c r="M465" s="57">
        <v>0</v>
      </c>
      <c r="O465" s="59" t="s">
        <v>10040</v>
      </c>
    </row>
    <row r="466" spans="1:15" s="57" customFormat="1" ht="15" x14ac:dyDescent="0.2">
      <c r="A466" s="63">
        <v>5030201</v>
      </c>
      <c r="B466" s="67">
        <f t="shared" si="7"/>
        <v>503020199</v>
      </c>
      <c r="C466" s="67">
        <v>99</v>
      </c>
      <c r="D466" s="89" t="s">
        <v>11877</v>
      </c>
      <c r="E466" s="89" t="s">
        <v>5447</v>
      </c>
      <c r="F466" s="92">
        <v>1</v>
      </c>
      <c r="G466" s="57">
        <v>3</v>
      </c>
      <c r="H466" s="57">
        <v>2</v>
      </c>
      <c r="I466" s="57">
        <v>2019</v>
      </c>
      <c r="J466" s="57">
        <v>2</v>
      </c>
      <c r="L466" s="57">
        <v>0</v>
      </c>
      <c r="M466" s="57">
        <v>0</v>
      </c>
      <c r="O466" s="59" t="s">
        <v>10042</v>
      </c>
    </row>
    <row r="467" spans="1:15" s="57" customFormat="1" ht="15" x14ac:dyDescent="0.2">
      <c r="A467" s="63">
        <v>5030211</v>
      </c>
      <c r="B467" s="67">
        <f t="shared" si="7"/>
        <v>503021199</v>
      </c>
      <c r="C467" s="67">
        <v>99</v>
      </c>
      <c r="D467" s="89" t="s">
        <v>11878</v>
      </c>
      <c r="E467" s="89" t="s">
        <v>198</v>
      </c>
      <c r="F467" s="92">
        <v>2</v>
      </c>
      <c r="G467" s="57">
        <v>23</v>
      </c>
      <c r="H467" s="57">
        <v>4</v>
      </c>
      <c r="I467" s="57">
        <v>2019</v>
      </c>
      <c r="J467" s="57">
        <v>2</v>
      </c>
      <c r="L467" s="57">
        <v>0</v>
      </c>
      <c r="M467" s="57">
        <v>0</v>
      </c>
      <c r="O467" s="59" t="s">
        <v>10044</v>
      </c>
    </row>
    <row r="468" spans="1:15" s="57" customFormat="1" ht="15" x14ac:dyDescent="0.2">
      <c r="A468" s="63">
        <v>5030221</v>
      </c>
      <c r="B468" s="67">
        <f t="shared" si="7"/>
        <v>503022199</v>
      </c>
      <c r="C468" s="67">
        <v>99</v>
      </c>
      <c r="D468" s="89" t="s">
        <v>11879</v>
      </c>
      <c r="E468" s="89" t="s">
        <v>11880</v>
      </c>
      <c r="F468" s="92">
        <v>1</v>
      </c>
      <c r="G468" s="57">
        <v>13</v>
      </c>
      <c r="H468" s="57">
        <v>4</v>
      </c>
      <c r="I468" s="57">
        <v>2019</v>
      </c>
      <c r="J468" s="57">
        <v>2</v>
      </c>
      <c r="L468" s="57">
        <v>0</v>
      </c>
      <c r="M468" s="57">
        <v>0</v>
      </c>
      <c r="O468" s="59" t="s">
        <v>10046</v>
      </c>
    </row>
    <row r="469" spans="1:15" s="57" customFormat="1" ht="15" x14ac:dyDescent="0.2">
      <c r="A469" s="63">
        <v>5120271</v>
      </c>
      <c r="B469" s="67">
        <f t="shared" si="7"/>
        <v>512027199</v>
      </c>
      <c r="C469" s="67">
        <v>99</v>
      </c>
      <c r="D469" s="89" t="s">
        <v>525</v>
      </c>
      <c r="E469" s="89" t="s">
        <v>11881</v>
      </c>
      <c r="F469" s="92">
        <v>2</v>
      </c>
      <c r="G469" s="57">
        <v>4</v>
      </c>
      <c r="H469" s="57">
        <v>11</v>
      </c>
      <c r="I469" s="57">
        <v>2018</v>
      </c>
      <c r="J469" s="57">
        <v>2</v>
      </c>
      <c r="L469" s="57">
        <v>0</v>
      </c>
      <c r="M469" s="57">
        <v>0</v>
      </c>
      <c r="O469" s="59" t="s">
        <v>10080</v>
      </c>
    </row>
    <row r="470" spans="1:15" s="57" customFormat="1" ht="15" x14ac:dyDescent="0.2">
      <c r="A470" s="63">
        <v>5120301</v>
      </c>
      <c r="B470" s="67">
        <f t="shared" si="7"/>
        <v>512030199</v>
      </c>
      <c r="C470" s="67">
        <v>99</v>
      </c>
      <c r="D470" s="89" t="s">
        <v>11882</v>
      </c>
      <c r="E470" s="89" t="s">
        <v>11883</v>
      </c>
      <c r="F470" s="92">
        <v>1</v>
      </c>
      <c r="G470" s="57">
        <v>10</v>
      </c>
      <c r="H470" s="57">
        <v>12</v>
      </c>
      <c r="I470" s="57">
        <v>2018</v>
      </c>
      <c r="J470" s="57">
        <v>2</v>
      </c>
      <c r="L470" s="57">
        <v>0</v>
      </c>
      <c r="M470" s="57">
        <v>0</v>
      </c>
      <c r="O470" s="59" t="s">
        <v>10086</v>
      </c>
    </row>
    <row r="471" spans="1:15" s="57" customFormat="1" ht="15" x14ac:dyDescent="0.2">
      <c r="A471" s="63">
        <v>5120321</v>
      </c>
      <c r="B471" s="67">
        <f t="shared" si="7"/>
        <v>512032199</v>
      </c>
      <c r="C471" s="67">
        <v>99</v>
      </c>
      <c r="D471" s="89" t="s">
        <v>11884</v>
      </c>
      <c r="E471" s="89" t="s">
        <v>11885</v>
      </c>
      <c r="F471" s="92">
        <v>2</v>
      </c>
      <c r="G471" s="57">
        <v>24</v>
      </c>
      <c r="H471" s="57">
        <v>1</v>
      </c>
      <c r="I471" s="57">
        <v>2019</v>
      </c>
      <c r="J471" s="57">
        <v>2</v>
      </c>
      <c r="L471" s="57">
        <v>0</v>
      </c>
      <c r="M471" s="57">
        <v>0</v>
      </c>
      <c r="O471" s="59" t="s">
        <v>10090</v>
      </c>
    </row>
    <row r="472" spans="1:15" s="57" customFormat="1" ht="15" x14ac:dyDescent="0.2">
      <c r="A472" s="63">
        <v>5120351</v>
      </c>
      <c r="B472" s="67">
        <f t="shared" si="7"/>
        <v>512035199</v>
      </c>
      <c r="C472" s="67">
        <v>99</v>
      </c>
      <c r="D472" s="89" t="s">
        <v>11886</v>
      </c>
      <c r="E472" s="89" t="s">
        <v>11887</v>
      </c>
      <c r="F472" s="92">
        <v>1</v>
      </c>
      <c r="G472" s="57">
        <v>4</v>
      </c>
      <c r="H472" s="57">
        <v>2</v>
      </c>
      <c r="I472" s="57">
        <v>2019</v>
      </c>
      <c r="J472" s="57">
        <v>2</v>
      </c>
      <c r="L472" s="57">
        <v>0</v>
      </c>
      <c r="M472" s="57">
        <v>0</v>
      </c>
      <c r="O472" s="59" t="s">
        <v>10092</v>
      </c>
    </row>
    <row r="473" spans="1:15" s="57" customFormat="1" ht="15" x14ac:dyDescent="0.2">
      <c r="A473" s="63">
        <v>5120441</v>
      </c>
      <c r="B473" s="67">
        <f t="shared" si="7"/>
        <v>512044199</v>
      </c>
      <c r="C473" s="67">
        <v>99</v>
      </c>
      <c r="D473" s="89" t="s">
        <v>11888</v>
      </c>
      <c r="E473" s="89" t="s">
        <v>11889</v>
      </c>
      <c r="F473" s="92">
        <v>2</v>
      </c>
      <c r="G473" s="57">
        <v>24</v>
      </c>
      <c r="H473" s="57">
        <v>11</v>
      </c>
      <c r="I473" s="57">
        <v>2018</v>
      </c>
      <c r="J473" s="57">
        <v>2</v>
      </c>
      <c r="L473" s="57">
        <v>0</v>
      </c>
      <c r="M473" s="57">
        <v>0</v>
      </c>
      <c r="O473" s="59" t="s">
        <v>10102</v>
      </c>
    </row>
    <row r="474" spans="1:15" s="57" customFormat="1" ht="15" x14ac:dyDescent="0.2">
      <c r="A474" s="63">
        <v>5120461</v>
      </c>
      <c r="B474" s="67">
        <f t="shared" si="7"/>
        <v>512046199</v>
      </c>
      <c r="C474" s="67">
        <v>99</v>
      </c>
      <c r="D474" s="89" t="s">
        <v>11890</v>
      </c>
      <c r="E474" s="89" t="s">
        <v>5363</v>
      </c>
      <c r="F474" s="92">
        <v>1</v>
      </c>
      <c r="G474" s="57">
        <v>10</v>
      </c>
      <c r="H474" s="57">
        <v>11</v>
      </c>
      <c r="I474" s="57">
        <v>2018</v>
      </c>
      <c r="J474" s="57">
        <v>2</v>
      </c>
      <c r="L474" s="57">
        <v>0</v>
      </c>
      <c r="M474" s="57">
        <v>0</v>
      </c>
      <c r="O474" s="59" t="s">
        <v>10104</v>
      </c>
    </row>
    <row r="475" spans="1:15" s="57" customFormat="1" ht="15" x14ac:dyDescent="0.2">
      <c r="A475" s="63">
        <v>5120481</v>
      </c>
      <c r="B475" s="67">
        <f t="shared" si="7"/>
        <v>512048199</v>
      </c>
      <c r="C475" s="67">
        <v>99</v>
      </c>
      <c r="D475" s="89" t="s">
        <v>11891</v>
      </c>
      <c r="E475" s="89" t="s">
        <v>11892</v>
      </c>
      <c r="F475" s="92">
        <v>1</v>
      </c>
      <c r="G475" s="57">
        <v>14</v>
      </c>
      <c r="H475" s="57">
        <v>10</v>
      </c>
      <c r="I475" s="57">
        <v>2018</v>
      </c>
      <c r="J475" s="57">
        <v>2</v>
      </c>
      <c r="L475" s="57">
        <v>0</v>
      </c>
      <c r="M475" s="57">
        <v>0</v>
      </c>
      <c r="O475" s="59" t="s">
        <v>10108</v>
      </c>
    </row>
    <row r="476" spans="1:15" s="57" customFormat="1" ht="15" x14ac:dyDescent="0.2">
      <c r="A476" s="63">
        <v>5120491</v>
      </c>
      <c r="B476" s="67">
        <f t="shared" si="7"/>
        <v>512049199</v>
      </c>
      <c r="C476" s="67">
        <v>99</v>
      </c>
      <c r="D476" s="89" t="s">
        <v>11893</v>
      </c>
      <c r="E476" s="89" t="s">
        <v>11894</v>
      </c>
      <c r="F476" s="92">
        <v>2</v>
      </c>
      <c r="G476" s="57">
        <v>22</v>
      </c>
      <c r="H476" s="57">
        <v>10</v>
      </c>
      <c r="I476" s="57">
        <v>2018</v>
      </c>
      <c r="J476" s="57">
        <v>2</v>
      </c>
      <c r="L476" s="57">
        <v>0</v>
      </c>
      <c r="M476" s="57">
        <v>0</v>
      </c>
      <c r="O476" s="59" t="s">
        <v>10110</v>
      </c>
    </row>
    <row r="477" spans="1:15" s="57" customFormat="1" ht="15" x14ac:dyDescent="0.2">
      <c r="A477" s="63">
        <v>5120501</v>
      </c>
      <c r="B477" s="67">
        <f t="shared" si="7"/>
        <v>512050199</v>
      </c>
      <c r="C477" s="67">
        <v>99</v>
      </c>
      <c r="D477" s="89" t="s">
        <v>11895</v>
      </c>
      <c r="E477" s="89" t="s">
        <v>11896</v>
      </c>
      <c r="F477" s="92">
        <v>2</v>
      </c>
      <c r="G477" s="57">
        <v>26</v>
      </c>
      <c r="H477" s="57">
        <v>10</v>
      </c>
      <c r="I477" s="57">
        <v>2018</v>
      </c>
      <c r="J477" s="57">
        <v>2</v>
      </c>
      <c r="L477" s="57">
        <v>0</v>
      </c>
      <c r="M477" s="57">
        <v>0</v>
      </c>
      <c r="O477" s="59" t="s">
        <v>10112</v>
      </c>
    </row>
    <row r="478" spans="1:15" s="57" customFormat="1" ht="15" x14ac:dyDescent="0.2">
      <c r="A478" s="63">
        <v>5120511</v>
      </c>
      <c r="B478" s="67">
        <f t="shared" si="7"/>
        <v>512051199</v>
      </c>
      <c r="C478" s="67">
        <v>99</v>
      </c>
      <c r="D478" s="89" t="s">
        <v>11897</v>
      </c>
      <c r="E478" s="89" t="s">
        <v>11898</v>
      </c>
      <c r="F478" s="92">
        <v>2</v>
      </c>
      <c r="G478" s="57">
        <v>21</v>
      </c>
      <c r="H478" s="57">
        <v>10</v>
      </c>
      <c r="I478" s="57">
        <v>2018</v>
      </c>
      <c r="J478" s="57">
        <v>2</v>
      </c>
      <c r="L478" s="57">
        <v>0</v>
      </c>
      <c r="M478" s="57">
        <v>0</v>
      </c>
      <c r="O478" s="59" t="s">
        <v>10114</v>
      </c>
    </row>
    <row r="479" spans="1:15" s="57" customFormat="1" ht="15" x14ac:dyDescent="0.2">
      <c r="A479" s="63">
        <v>5120521</v>
      </c>
      <c r="B479" s="67">
        <f t="shared" si="7"/>
        <v>512052199</v>
      </c>
      <c r="C479" s="67">
        <v>99</v>
      </c>
      <c r="D479" s="89" t="s">
        <v>11899</v>
      </c>
      <c r="E479" s="89" t="s">
        <v>11900</v>
      </c>
      <c r="F479" s="92">
        <v>1</v>
      </c>
      <c r="G479" s="57">
        <v>3</v>
      </c>
      <c r="H479" s="57">
        <v>11</v>
      </c>
      <c r="I479" s="57">
        <v>2018</v>
      </c>
      <c r="J479" s="57">
        <v>2</v>
      </c>
      <c r="L479" s="57">
        <v>0</v>
      </c>
      <c r="M479" s="57">
        <v>0</v>
      </c>
      <c r="O479" s="59" t="s">
        <v>10116</v>
      </c>
    </row>
    <row r="480" spans="1:15" s="57" customFormat="1" ht="15" x14ac:dyDescent="0.2">
      <c r="A480" s="63">
        <v>5120571</v>
      </c>
      <c r="B480" s="67">
        <f t="shared" si="7"/>
        <v>512057199</v>
      </c>
      <c r="C480" s="67">
        <v>99</v>
      </c>
      <c r="D480" s="89" t="s">
        <v>11901</v>
      </c>
      <c r="E480" s="89" t="s">
        <v>11902</v>
      </c>
      <c r="F480" s="92">
        <v>1</v>
      </c>
      <c r="G480" s="57">
        <v>14</v>
      </c>
      <c r="H480" s="57">
        <v>11</v>
      </c>
      <c r="I480" s="57">
        <v>2018</v>
      </c>
      <c r="J480" s="57">
        <v>2</v>
      </c>
      <c r="L480" s="57">
        <v>0</v>
      </c>
      <c r="M480" s="57">
        <v>0</v>
      </c>
      <c r="O480" s="59" t="s">
        <v>10125</v>
      </c>
    </row>
    <row r="481" spans="1:15" s="57" customFormat="1" ht="15" x14ac:dyDescent="0.2">
      <c r="A481" s="63">
        <v>5120591</v>
      </c>
      <c r="B481" s="67">
        <f t="shared" si="7"/>
        <v>512059199</v>
      </c>
      <c r="C481" s="67">
        <v>99</v>
      </c>
      <c r="D481" s="89" t="s">
        <v>11903</v>
      </c>
      <c r="E481" s="89" t="s">
        <v>11904</v>
      </c>
      <c r="F481" s="92">
        <v>2</v>
      </c>
      <c r="G481" s="57">
        <v>25</v>
      </c>
      <c r="H481" s="57">
        <v>11</v>
      </c>
      <c r="I481" s="57">
        <v>2018</v>
      </c>
      <c r="J481" s="57">
        <v>2</v>
      </c>
      <c r="L481" s="57">
        <v>0</v>
      </c>
      <c r="M481" s="57">
        <v>0</v>
      </c>
      <c r="O481" s="59" t="s">
        <v>10129</v>
      </c>
    </row>
    <row r="482" spans="1:15" s="57" customFormat="1" ht="15" x14ac:dyDescent="0.2">
      <c r="A482" s="63">
        <v>5120641</v>
      </c>
      <c r="B482" s="67">
        <f t="shared" si="7"/>
        <v>512064199</v>
      </c>
      <c r="C482" s="67">
        <v>99</v>
      </c>
      <c r="D482" s="89" t="s">
        <v>11905</v>
      </c>
      <c r="E482" s="89" t="s">
        <v>11906</v>
      </c>
      <c r="F482" s="92">
        <v>1</v>
      </c>
      <c r="G482" s="57">
        <v>4</v>
      </c>
      <c r="H482" s="57">
        <v>2</v>
      </c>
      <c r="I482" s="57">
        <v>2019</v>
      </c>
      <c r="J482" s="57">
        <v>2</v>
      </c>
      <c r="L482" s="57">
        <v>0</v>
      </c>
      <c r="M482" s="57">
        <v>0</v>
      </c>
      <c r="O482" s="59" t="s">
        <v>10135</v>
      </c>
    </row>
    <row r="483" spans="1:15" s="57" customFormat="1" ht="15" x14ac:dyDescent="0.2">
      <c r="A483" s="63">
        <v>5120651</v>
      </c>
      <c r="B483" s="67">
        <f t="shared" si="7"/>
        <v>512065199</v>
      </c>
      <c r="C483" s="67">
        <v>99</v>
      </c>
      <c r="D483" s="89" t="s">
        <v>11907</v>
      </c>
      <c r="E483" s="89" t="s">
        <v>11908</v>
      </c>
      <c r="F483" s="92">
        <v>2</v>
      </c>
      <c r="G483" s="57">
        <v>26</v>
      </c>
      <c r="H483" s="57">
        <v>7</v>
      </c>
      <c r="I483" s="57">
        <v>2018</v>
      </c>
      <c r="J483" s="57">
        <v>2</v>
      </c>
      <c r="L483" s="57">
        <v>0</v>
      </c>
      <c r="M483" s="57">
        <v>0</v>
      </c>
      <c r="O483" s="59" t="s">
        <v>10137</v>
      </c>
    </row>
    <row r="484" spans="1:15" s="57" customFormat="1" ht="15" x14ac:dyDescent="0.2">
      <c r="A484" s="63">
        <v>5120671</v>
      </c>
      <c r="B484" s="67">
        <f t="shared" si="7"/>
        <v>512067199</v>
      </c>
      <c r="C484" s="67">
        <v>99</v>
      </c>
      <c r="D484" s="89" t="s">
        <v>11909</v>
      </c>
      <c r="E484" s="89" t="s">
        <v>11910</v>
      </c>
      <c r="F484" s="92">
        <v>1</v>
      </c>
      <c r="G484" s="57">
        <v>20</v>
      </c>
      <c r="H484" s="57">
        <v>2</v>
      </c>
      <c r="I484" s="57">
        <v>2019</v>
      </c>
      <c r="J484" s="57">
        <v>2</v>
      </c>
      <c r="L484" s="57">
        <v>0</v>
      </c>
      <c r="M484" s="57">
        <v>0</v>
      </c>
      <c r="O484" s="59" t="s">
        <v>10141</v>
      </c>
    </row>
    <row r="485" spans="1:15" s="57" customFormat="1" ht="15" x14ac:dyDescent="0.2">
      <c r="A485" s="63">
        <v>5120681</v>
      </c>
      <c r="B485" s="67">
        <f t="shared" si="7"/>
        <v>512068199</v>
      </c>
      <c r="C485" s="67">
        <v>99</v>
      </c>
      <c r="D485" s="89" t="s">
        <v>11911</v>
      </c>
      <c r="E485" s="89" t="s">
        <v>11912</v>
      </c>
      <c r="F485" s="92">
        <v>2</v>
      </c>
      <c r="G485" s="57">
        <v>12</v>
      </c>
      <c r="H485" s="57">
        <v>7</v>
      </c>
      <c r="I485" s="57">
        <v>2019</v>
      </c>
      <c r="J485" s="57">
        <v>2</v>
      </c>
      <c r="L485" s="57">
        <v>0</v>
      </c>
      <c r="M485" s="57">
        <v>0</v>
      </c>
      <c r="O485" s="59" t="s">
        <v>10143</v>
      </c>
    </row>
    <row r="486" spans="1:15" s="57" customFormat="1" ht="15" x14ac:dyDescent="0.2">
      <c r="A486" s="63">
        <v>5120691</v>
      </c>
      <c r="B486" s="67">
        <f t="shared" si="7"/>
        <v>512069199</v>
      </c>
      <c r="C486" s="67">
        <v>99</v>
      </c>
      <c r="D486" s="89" t="s">
        <v>11913</v>
      </c>
      <c r="E486" s="89" t="s">
        <v>11914</v>
      </c>
      <c r="F486" s="92">
        <v>1</v>
      </c>
      <c r="G486" s="57">
        <v>20</v>
      </c>
      <c r="H486" s="57">
        <v>3</v>
      </c>
      <c r="I486" s="57">
        <v>2019</v>
      </c>
      <c r="J486" s="57">
        <v>2</v>
      </c>
      <c r="L486" s="57">
        <v>0</v>
      </c>
      <c r="M486" s="57">
        <v>0</v>
      </c>
      <c r="O486" s="59" t="s">
        <v>10145</v>
      </c>
    </row>
    <row r="487" spans="1:15" s="57" customFormat="1" ht="15" x14ac:dyDescent="0.2">
      <c r="A487" s="63">
        <v>5120711</v>
      </c>
      <c r="B487" s="67">
        <f t="shared" si="7"/>
        <v>512071199</v>
      </c>
      <c r="C487" s="67">
        <v>99</v>
      </c>
      <c r="D487" s="89" t="s">
        <v>11915</v>
      </c>
      <c r="E487" s="89" t="s">
        <v>11916</v>
      </c>
      <c r="F487" s="92">
        <v>2</v>
      </c>
      <c r="G487" s="57">
        <v>7</v>
      </c>
      <c r="H487" s="57">
        <v>12</v>
      </c>
      <c r="I487" s="57">
        <v>2018</v>
      </c>
      <c r="J487" s="57">
        <v>2</v>
      </c>
      <c r="L487" s="57">
        <v>0</v>
      </c>
      <c r="M487" s="57">
        <v>0</v>
      </c>
      <c r="O487" s="59" t="s">
        <v>10148</v>
      </c>
    </row>
    <row r="488" spans="1:15" s="57" customFormat="1" ht="15" x14ac:dyDescent="0.2">
      <c r="A488" s="63">
        <v>5120721</v>
      </c>
      <c r="B488" s="67">
        <f t="shared" si="7"/>
        <v>512072199</v>
      </c>
      <c r="C488" s="67">
        <v>99</v>
      </c>
      <c r="D488" s="89" t="s">
        <v>11917</v>
      </c>
      <c r="E488" s="89" t="s">
        <v>11918</v>
      </c>
      <c r="F488" s="92">
        <v>1</v>
      </c>
      <c r="G488" s="57">
        <v>2</v>
      </c>
      <c r="H488" s="57">
        <v>4</v>
      </c>
      <c r="I488" s="57">
        <v>2018</v>
      </c>
      <c r="J488" s="57">
        <v>2</v>
      </c>
      <c r="L488" s="57">
        <v>0</v>
      </c>
      <c r="M488" s="57">
        <v>0</v>
      </c>
      <c r="O488" s="59" t="s">
        <v>10150</v>
      </c>
    </row>
    <row r="489" spans="1:15" s="57" customFormat="1" ht="15" x14ac:dyDescent="0.2">
      <c r="A489" s="63">
        <v>5120731</v>
      </c>
      <c r="B489" s="67">
        <f t="shared" si="7"/>
        <v>512073199</v>
      </c>
      <c r="C489" s="67">
        <v>99</v>
      </c>
      <c r="D489" s="89" t="s">
        <v>11186</v>
      </c>
      <c r="E489" s="89" t="s">
        <v>11186</v>
      </c>
      <c r="F489" s="92">
        <v>1</v>
      </c>
      <c r="G489" s="57">
        <v>21</v>
      </c>
      <c r="H489" s="57">
        <v>1</v>
      </c>
      <c r="I489" s="57">
        <v>2019</v>
      </c>
      <c r="J489" s="57">
        <v>2</v>
      </c>
      <c r="L489" s="57">
        <v>0</v>
      </c>
      <c r="M489" s="57">
        <v>0</v>
      </c>
      <c r="O489" s="59" t="s">
        <v>10152</v>
      </c>
    </row>
    <row r="490" spans="1:15" s="57" customFormat="1" ht="15" x14ac:dyDescent="0.2">
      <c r="A490" s="68">
        <v>5170131</v>
      </c>
      <c r="B490" s="67">
        <f t="shared" si="7"/>
        <v>517013199</v>
      </c>
      <c r="C490" s="67">
        <v>99</v>
      </c>
      <c r="D490" s="89" t="s">
        <v>11919</v>
      </c>
      <c r="E490" s="89" t="s">
        <v>11920</v>
      </c>
      <c r="F490" s="91">
        <v>1</v>
      </c>
      <c r="G490" s="57">
        <v>1</v>
      </c>
      <c r="H490" s="57">
        <v>12</v>
      </c>
      <c r="I490" s="57">
        <v>2018</v>
      </c>
      <c r="J490" s="57">
        <v>2</v>
      </c>
      <c r="L490" s="57">
        <v>0</v>
      </c>
      <c r="M490" s="57">
        <v>0</v>
      </c>
      <c r="O490" s="59" t="s">
        <v>10180</v>
      </c>
    </row>
    <row r="491" spans="1:15" s="57" customFormat="1" ht="15" x14ac:dyDescent="0.2">
      <c r="A491" s="68">
        <v>5170191</v>
      </c>
      <c r="B491" s="67">
        <f t="shared" si="7"/>
        <v>517019199</v>
      </c>
      <c r="C491" s="67">
        <v>99</v>
      </c>
      <c r="D491" s="89" t="s">
        <v>11921</v>
      </c>
      <c r="E491" s="89" t="s">
        <v>11922</v>
      </c>
      <c r="F491" s="91">
        <v>2</v>
      </c>
      <c r="G491" s="57">
        <v>30</v>
      </c>
      <c r="H491" s="57">
        <v>9</v>
      </c>
      <c r="I491" s="57">
        <v>2018</v>
      </c>
      <c r="J491" s="57">
        <v>2</v>
      </c>
      <c r="L491" s="57">
        <v>0</v>
      </c>
      <c r="M491" s="57">
        <v>0</v>
      </c>
      <c r="O491" s="59" t="s">
        <v>10191</v>
      </c>
    </row>
    <row r="492" spans="1:15" s="57" customFormat="1" ht="15" x14ac:dyDescent="0.2">
      <c r="A492" s="68">
        <v>5170201</v>
      </c>
      <c r="B492" s="67">
        <f t="shared" si="7"/>
        <v>517020199</v>
      </c>
      <c r="C492" s="67">
        <v>99</v>
      </c>
      <c r="D492" s="89" t="s">
        <v>11923</v>
      </c>
      <c r="E492" s="89" t="s">
        <v>5266</v>
      </c>
      <c r="F492" s="91">
        <v>1</v>
      </c>
      <c r="G492" s="57">
        <v>31</v>
      </c>
      <c r="H492" s="57">
        <v>1</v>
      </c>
      <c r="I492" s="57">
        <v>2019</v>
      </c>
      <c r="J492" s="57">
        <v>2</v>
      </c>
      <c r="L492" s="57">
        <v>0</v>
      </c>
      <c r="M492" s="57">
        <v>0</v>
      </c>
      <c r="O492" s="59" t="s">
        <v>10193</v>
      </c>
    </row>
    <row r="493" spans="1:15" s="57" customFormat="1" ht="15" x14ac:dyDescent="0.2">
      <c r="A493" s="68">
        <v>5170211</v>
      </c>
      <c r="B493" s="67">
        <f t="shared" si="7"/>
        <v>517021199</v>
      </c>
      <c r="C493" s="67">
        <v>99</v>
      </c>
      <c r="D493" s="89" t="s">
        <v>11924</v>
      </c>
      <c r="E493" s="89" t="s">
        <v>5187</v>
      </c>
      <c r="F493" s="91">
        <v>1</v>
      </c>
      <c r="G493" s="57">
        <v>16</v>
      </c>
      <c r="H493" s="57">
        <v>11</v>
      </c>
      <c r="I493" s="57">
        <v>2018</v>
      </c>
      <c r="J493" s="57">
        <v>2</v>
      </c>
      <c r="L493" s="57">
        <v>0</v>
      </c>
      <c r="M493" s="57">
        <v>0</v>
      </c>
      <c r="O493" s="59" t="s">
        <v>10195</v>
      </c>
    </row>
    <row r="494" spans="1:15" s="57" customFormat="1" ht="15" x14ac:dyDescent="0.2">
      <c r="A494" s="68">
        <v>5170231</v>
      </c>
      <c r="B494" s="67">
        <f t="shared" si="7"/>
        <v>517023199</v>
      </c>
      <c r="C494" s="67">
        <v>99</v>
      </c>
      <c r="D494" s="89" t="s">
        <v>11925</v>
      </c>
      <c r="E494" s="89" t="s">
        <v>11926</v>
      </c>
      <c r="F494" s="91">
        <v>2</v>
      </c>
      <c r="G494" s="57">
        <v>31</v>
      </c>
      <c r="H494" s="57">
        <v>12</v>
      </c>
      <c r="I494" s="57">
        <v>2018</v>
      </c>
      <c r="J494" s="57">
        <v>2</v>
      </c>
      <c r="L494" s="57">
        <v>0</v>
      </c>
      <c r="M494" s="57">
        <v>0</v>
      </c>
      <c r="O494" s="59" t="s">
        <v>10199</v>
      </c>
    </row>
    <row r="495" spans="1:15" s="57" customFormat="1" ht="15" x14ac:dyDescent="0.2">
      <c r="A495" s="68">
        <v>5170241</v>
      </c>
      <c r="B495" s="67">
        <f t="shared" si="7"/>
        <v>517024199</v>
      </c>
      <c r="C495" s="67">
        <v>99</v>
      </c>
      <c r="D495" s="89" t="s">
        <v>11927</v>
      </c>
      <c r="E495" s="89" t="s">
        <v>1495</v>
      </c>
      <c r="F495" s="91">
        <v>1</v>
      </c>
      <c r="G495" s="57">
        <v>27</v>
      </c>
      <c r="H495" s="57">
        <v>1</v>
      </c>
      <c r="I495" s="57">
        <v>2019</v>
      </c>
      <c r="J495" s="57">
        <v>2</v>
      </c>
      <c r="L495" s="57">
        <v>0</v>
      </c>
      <c r="M495" s="57">
        <v>0</v>
      </c>
      <c r="O495" s="59" t="s">
        <v>10201</v>
      </c>
    </row>
    <row r="496" spans="1:15" s="57" customFormat="1" ht="15" x14ac:dyDescent="0.2">
      <c r="A496" s="68">
        <v>5170251</v>
      </c>
      <c r="B496" s="67">
        <f t="shared" si="7"/>
        <v>517025199</v>
      </c>
      <c r="C496" s="67">
        <v>99</v>
      </c>
      <c r="D496" s="89" t="s">
        <v>11928</v>
      </c>
      <c r="E496" s="89" t="s">
        <v>11929</v>
      </c>
      <c r="F496" s="91">
        <v>1</v>
      </c>
      <c r="G496" s="57">
        <v>1</v>
      </c>
      <c r="H496" s="57">
        <v>7</v>
      </c>
      <c r="I496" s="57">
        <v>2019</v>
      </c>
      <c r="J496" s="57">
        <v>2</v>
      </c>
      <c r="L496" s="57">
        <v>0</v>
      </c>
      <c r="M496" s="57">
        <v>0</v>
      </c>
      <c r="O496" s="59" t="s">
        <v>10203</v>
      </c>
    </row>
    <row r="497" spans="1:15" s="57" customFormat="1" ht="15" x14ac:dyDescent="0.2">
      <c r="A497" s="68">
        <v>5170261</v>
      </c>
      <c r="B497" s="67">
        <f t="shared" si="7"/>
        <v>517026199</v>
      </c>
      <c r="C497" s="67">
        <v>99</v>
      </c>
      <c r="D497" s="89" t="s">
        <v>11930</v>
      </c>
      <c r="E497" s="89" t="s">
        <v>11931</v>
      </c>
      <c r="F497" s="91">
        <v>2</v>
      </c>
      <c r="G497" s="57">
        <v>21</v>
      </c>
      <c r="H497" s="57">
        <v>12</v>
      </c>
      <c r="I497" s="57">
        <v>2018</v>
      </c>
      <c r="J497" s="57">
        <v>2</v>
      </c>
      <c r="L497" s="57">
        <v>0</v>
      </c>
      <c r="M497" s="57">
        <v>0</v>
      </c>
      <c r="O497" s="59" t="s">
        <v>10205</v>
      </c>
    </row>
    <row r="498" spans="1:15" s="57" customFormat="1" ht="15" x14ac:dyDescent="0.2">
      <c r="A498" s="68">
        <v>5170271</v>
      </c>
      <c r="B498" s="67">
        <f t="shared" si="7"/>
        <v>517027199</v>
      </c>
      <c r="C498" s="67">
        <v>99</v>
      </c>
      <c r="D498" s="89" t="s">
        <v>11932</v>
      </c>
      <c r="E498" s="89" t="s">
        <v>11933</v>
      </c>
      <c r="F498" s="91">
        <v>2</v>
      </c>
      <c r="G498" s="57">
        <v>31</v>
      </c>
      <c r="H498" s="57">
        <v>12</v>
      </c>
      <c r="I498" s="57">
        <v>2018</v>
      </c>
      <c r="J498" s="57">
        <v>2</v>
      </c>
      <c r="L498" s="57">
        <v>0</v>
      </c>
      <c r="M498" s="57">
        <v>0</v>
      </c>
      <c r="O498" s="59" t="s">
        <v>10207</v>
      </c>
    </row>
    <row r="499" spans="1:15" s="57" customFormat="1" ht="15" x14ac:dyDescent="0.2">
      <c r="A499" s="68">
        <v>5170281</v>
      </c>
      <c r="B499" s="67">
        <f t="shared" si="7"/>
        <v>517028199</v>
      </c>
      <c r="C499" s="67">
        <v>99</v>
      </c>
      <c r="D499" s="89" t="s">
        <v>11934</v>
      </c>
      <c r="E499" s="89" t="s">
        <v>11935</v>
      </c>
      <c r="F499" s="91">
        <v>1</v>
      </c>
      <c r="G499" s="57">
        <v>8</v>
      </c>
      <c r="H499" s="57">
        <v>12</v>
      </c>
      <c r="I499" s="57">
        <v>2018</v>
      </c>
      <c r="J499" s="57">
        <v>2</v>
      </c>
      <c r="L499" s="57">
        <v>0</v>
      </c>
      <c r="M499" s="57">
        <v>0</v>
      </c>
      <c r="O499" s="59" t="s">
        <v>10209</v>
      </c>
    </row>
    <row r="500" spans="1:15" s="57" customFormat="1" ht="15" x14ac:dyDescent="0.2">
      <c r="A500" s="58">
        <v>5170301</v>
      </c>
      <c r="B500" s="67">
        <f t="shared" si="7"/>
        <v>517030199</v>
      </c>
      <c r="C500" s="67">
        <v>99</v>
      </c>
      <c r="D500" s="89" t="s">
        <v>11936</v>
      </c>
      <c r="E500" s="89" t="s">
        <v>11937</v>
      </c>
      <c r="F500" s="91">
        <v>1</v>
      </c>
      <c r="G500" s="57">
        <v>6</v>
      </c>
      <c r="H500" s="57">
        <v>3</v>
      </c>
      <c r="I500" s="57">
        <v>2019</v>
      </c>
      <c r="J500" s="57">
        <v>2</v>
      </c>
      <c r="L500" s="57">
        <v>0</v>
      </c>
      <c r="M500" s="57">
        <v>0</v>
      </c>
      <c r="O500" s="59" t="s">
        <v>10213</v>
      </c>
    </row>
    <row r="501" spans="1:15" s="57" customFormat="1" ht="15" x14ac:dyDescent="0.2">
      <c r="A501" s="58">
        <v>5170311</v>
      </c>
      <c r="B501" s="67">
        <f t="shared" si="7"/>
        <v>517031199</v>
      </c>
      <c r="C501" s="67">
        <v>99</v>
      </c>
      <c r="D501" s="89" t="s">
        <v>11938</v>
      </c>
      <c r="E501" s="89" t="s">
        <v>11939</v>
      </c>
      <c r="F501" s="91">
        <v>1</v>
      </c>
      <c r="G501" s="57">
        <v>21</v>
      </c>
      <c r="H501" s="57">
        <v>12</v>
      </c>
      <c r="I501" s="57">
        <v>2019</v>
      </c>
      <c r="J501" s="57">
        <v>2</v>
      </c>
      <c r="L501" s="57">
        <v>0</v>
      </c>
      <c r="M501" s="57">
        <v>0</v>
      </c>
      <c r="O501" s="59" t="s">
        <v>10215</v>
      </c>
    </row>
    <row r="502" spans="1:15" s="57" customFormat="1" ht="15" x14ac:dyDescent="0.2">
      <c r="A502" s="58">
        <v>5170321</v>
      </c>
      <c r="B502" s="67">
        <f t="shared" si="7"/>
        <v>517032199</v>
      </c>
      <c r="C502" s="67">
        <v>99</v>
      </c>
      <c r="D502" s="89" t="s">
        <v>11940</v>
      </c>
      <c r="E502" s="89" t="s">
        <v>11941</v>
      </c>
      <c r="F502" s="91">
        <v>2</v>
      </c>
      <c r="G502" s="57">
        <v>15</v>
      </c>
      <c r="H502" s="57">
        <v>12</v>
      </c>
      <c r="I502" s="57">
        <v>2019</v>
      </c>
      <c r="J502" s="57">
        <v>2</v>
      </c>
      <c r="L502" s="57">
        <v>0</v>
      </c>
      <c r="M502" s="57">
        <v>0</v>
      </c>
      <c r="O502" s="59" t="s">
        <v>10217</v>
      </c>
    </row>
    <row r="503" spans="1:15" s="57" customFormat="1" ht="15" x14ac:dyDescent="0.2">
      <c r="A503" s="58">
        <v>5170331</v>
      </c>
      <c r="B503" s="67">
        <f t="shared" si="7"/>
        <v>517033199</v>
      </c>
      <c r="C503" s="67">
        <v>99</v>
      </c>
      <c r="D503" s="89" t="s">
        <v>11942</v>
      </c>
      <c r="E503" s="89" t="s">
        <v>7223</v>
      </c>
      <c r="F503" s="91">
        <v>2</v>
      </c>
      <c r="G503" s="57">
        <v>8</v>
      </c>
      <c r="H503" s="57">
        <v>6</v>
      </c>
      <c r="I503" s="57">
        <v>2019</v>
      </c>
      <c r="J503" s="57">
        <v>2</v>
      </c>
      <c r="L503" s="57">
        <v>0</v>
      </c>
      <c r="M503" s="57">
        <v>0</v>
      </c>
      <c r="O503" s="59" t="s">
        <v>10219</v>
      </c>
    </row>
    <row r="504" spans="1:15" s="57" customFormat="1" ht="15" x14ac:dyDescent="0.2">
      <c r="A504" s="58">
        <v>5170341</v>
      </c>
      <c r="B504" s="67">
        <f t="shared" si="7"/>
        <v>517034199</v>
      </c>
      <c r="C504" s="67">
        <v>99</v>
      </c>
      <c r="D504" s="89" t="s">
        <v>11943</v>
      </c>
      <c r="E504" s="89" t="s">
        <v>11944</v>
      </c>
      <c r="F504" s="91">
        <v>1</v>
      </c>
      <c r="G504" s="57">
        <v>12</v>
      </c>
      <c r="H504" s="57">
        <v>9</v>
      </c>
      <c r="I504" s="57">
        <v>2019</v>
      </c>
      <c r="J504" s="57">
        <v>2</v>
      </c>
      <c r="L504" s="57">
        <v>0</v>
      </c>
      <c r="M504" s="57">
        <v>0</v>
      </c>
      <c r="O504" s="59" t="s">
        <v>10221</v>
      </c>
    </row>
    <row r="505" spans="1:15" s="57" customFormat="1" ht="15" x14ac:dyDescent="0.2">
      <c r="A505" s="58">
        <v>5170351</v>
      </c>
      <c r="B505" s="67">
        <f t="shared" si="7"/>
        <v>517035199</v>
      </c>
      <c r="C505" s="67">
        <v>99</v>
      </c>
      <c r="D505" s="89" t="s">
        <v>11945</v>
      </c>
      <c r="E505" s="89" t="s">
        <v>5184</v>
      </c>
      <c r="F505" s="91">
        <v>1</v>
      </c>
      <c r="G505" s="57">
        <v>16</v>
      </c>
      <c r="H505" s="57">
        <v>6</v>
      </c>
      <c r="I505" s="57">
        <v>2019</v>
      </c>
      <c r="J505" s="57">
        <v>2</v>
      </c>
      <c r="L505" s="57">
        <v>0</v>
      </c>
      <c r="M505" s="57">
        <v>0</v>
      </c>
      <c r="O505" s="59" t="s">
        <v>10223</v>
      </c>
    </row>
    <row r="506" spans="1:15" s="57" customFormat="1" ht="15" x14ac:dyDescent="0.2">
      <c r="A506" s="58">
        <v>5170361</v>
      </c>
      <c r="B506" s="67">
        <f t="shared" si="7"/>
        <v>517036199</v>
      </c>
      <c r="C506" s="67">
        <v>99</v>
      </c>
      <c r="D506" s="89" t="s">
        <v>11946</v>
      </c>
      <c r="E506" s="89" t="s">
        <v>5282</v>
      </c>
      <c r="F506" s="91">
        <v>2</v>
      </c>
      <c r="G506" s="57">
        <v>15</v>
      </c>
      <c r="H506" s="57">
        <v>8</v>
      </c>
      <c r="I506" s="57">
        <v>2019</v>
      </c>
      <c r="J506" s="57">
        <v>2</v>
      </c>
      <c r="L506" s="57">
        <v>0</v>
      </c>
      <c r="M506" s="57">
        <v>0</v>
      </c>
      <c r="O506" s="59" t="s">
        <v>10225</v>
      </c>
    </row>
    <row r="507" spans="1:15" s="57" customFormat="1" ht="15" x14ac:dyDescent="0.2">
      <c r="A507" s="58">
        <v>5170371</v>
      </c>
      <c r="B507" s="67">
        <f t="shared" si="7"/>
        <v>517037199</v>
      </c>
      <c r="C507" s="67">
        <v>99</v>
      </c>
      <c r="D507" s="89" t="s">
        <v>11947</v>
      </c>
      <c r="E507" s="89" t="s">
        <v>724</v>
      </c>
      <c r="F507" s="91">
        <v>1</v>
      </c>
      <c r="G507" s="57">
        <v>6</v>
      </c>
      <c r="H507" s="57">
        <v>8</v>
      </c>
      <c r="I507" s="57">
        <v>2019</v>
      </c>
      <c r="J507" s="57">
        <v>2</v>
      </c>
      <c r="L507" s="57">
        <v>0</v>
      </c>
      <c r="M507" s="57">
        <v>0</v>
      </c>
      <c r="O507" s="59" t="s">
        <v>10227</v>
      </c>
    </row>
    <row r="508" spans="1:15" s="57" customFormat="1" ht="15" x14ac:dyDescent="0.2">
      <c r="A508" s="58">
        <v>5170381</v>
      </c>
      <c r="B508" s="67">
        <f t="shared" si="7"/>
        <v>517038199</v>
      </c>
      <c r="C508" s="67">
        <v>99</v>
      </c>
      <c r="D508" s="89" t="s">
        <v>11948</v>
      </c>
      <c r="E508" s="89" t="s">
        <v>11949</v>
      </c>
      <c r="F508" s="91">
        <v>1</v>
      </c>
      <c r="G508" s="57">
        <v>2</v>
      </c>
      <c r="H508" s="57">
        <v>12</v>
      </c>
      <c r="I508" s="57">
        <v>2019</v>
      </c>
      <c r="J508" s="57">
        <v>2</v>
      </c>
      <c r="L508" s="57">
        <v>0</v>
      </c>
      <c r="M508" s="57">
        <v>0</v>
      </c>
      <c r="O508" s="59" t="s">
        <v>10229</v>
      </c>
    </row>
    <row r="509" spans="1:15" s="57" customFormat="1" ht="15" x14ac:dyDescent="0.2">
      <c r="A509" s="58">
        <v>5170391</v>
      </c>
      <c r="B509" s="67">
        <f t="shared" si="7"/>
        <v>517039199</v>
      </c>
      <c r="C509" s="67">
        <v>99</v>
      </c>
      <c r="D509" s="89" t="s">
        <v>11950</v>
      </c>
      <c r="E509" s="89" t="s">
        <v>11951</v>
      </c>
      <c r="F509" s="91">
        <v>1</v>
      </c>
      <c r="G509" s="57">
        <v>9</v>
      </c>
      <c r="H509" s="57">
        <v>4</v>
      </c>
      <c r="I509" s="57">
        <v>2019</v>
      </c>
      <c r="J509" s="57">
        <v>2</v>
      </c>
      <c r="L509" s="57">
        <v>0</v>
      </c>
      <c r="M509" s="57">
        <v>0</v>
      </c>
      <c r="O509" s="59" t="s">
        <v>10231</v>
      </c>
    </row>
    <row r="510" spans="1:15" s="57" customFormat="1" ht="15" x14ac:dyDescent="0.2">
      <c r="A510" s="58">
        <v>5170401</v>
      </c>
      <c r="B510" s="67">
        <f t="shared" si="7"/>
        <v>517040199</v>
      </c>
      <c r="C510" s="67">
        <v>99</v>
      </c>
      <c r="D510" s="89" t="s">
        <v>11952</v>
      </c>
      <c r="E510" s="89" t="s">
        <v>11937</v>
      </c>
      <c r="F510" s="91">
        <v>2</v>
      </c>
      <c r="G510" s="57">
        <v>4</v>
      </c>
      <c r="H510" s="57">
        <v>4</v>
      </c>
      <c r="I510" s="57">
        <v>2019</v>
      </c>
      <c r="J510" s="57">
        <v>2</v>
      </c>
      <c r="L510" s="57">
        <v>0</v>
      </c>
      <c r="M510" s="57">
        <v>0</v>
      </c>
      <c r="O510" s="59" t="s">
        <v>10233</v>
      </c>
    </row>
    <row r="511" spans="1:15" s="57" customFormat="1" ht="15" x14ac:dyDescent="0.2">
      <c r="A511" s="58">
        <v>5170411</v>
      </c>
      <c r="B511" s="67">
        <f t="shared" si="7"/>
        <v>517041199</v>
      </c>
      <c r="C511" s="67">
        <v>99</v>
      </c>
      <c r="D511" s="89" t="s">
        <v>11953</v>
      </c>
      <c r="E511" s="89" t="s">
        <v>11954</v>
      </c>
      <c r="F511" s="91">
        <v>1</v>
      </c>
      <c r="G511" s="57">
        <v>5</v>
      </c>
      <c r="H511" s="57">
        <v>5</v>
      </c>
      <c r="I511" s="57">
        <v>2019</v>
      </c>
      <c r="J511" s="57">
        <v>2</v>
      </c>
      <c r="L511" s="57">
        <v>0</v>
      </c>
      <c r="M511" s="57">
        <v>0</v>
      </c>
      <c r="O511" s="59" t="s">
        <v>10235</v>
      </c>
    </row>
    <row r="512" spans="1:15" s="57" customFormat="1" ht="15" x14ac:dyDescent="0.2">
      <c r="A512" s="58">
        <v>5170421</v>
      </c>
      <c r="B512" s="67">
        <f t="shared" si="7"/>
        <v>517042199</v>
      </c>
      <c r="C512" s="67">
        <v>99</v>
      </c>
      <c r="D512" s="89" t="s">
        <v>11955</v>
      </c>
      <c r="E512" s="89" t="s">
        <v>7228</v>
      </c>
      <c r="F512" s="91">
        <v>2</v>
      </c>
      <c r="G512" s="57">
        <v>18</v>
      </c>
      <c r="H512" s="57">
        <v>2</v>
      </c>
      <c r="I512" s="57">
        <v>2019</v>
      </c>
      <c r="J512" s="57">
        <v>2</v>
      </c>
      <c r="L512" s="57">
        <v>0</v>
      </c>
      <c r="M512" s="57">
        <v>0</v>
      </c>
      <c r="O512" s="59" t="s">
        <v>10237</v>
      </c>
    </row>
    <row r="513" spans="1:15" s="57" customFormat="1" ht="15" x14ac:dyDescent="0.2">
      <c r="A513" s="68">
        <v>5200101</v>
      </c>
      <c r="B513" s="67">
        <f t="shared" si="7"/>
        <v>520010199</v>
      </c>
      <c r="C513" s="67">
        <v>99</v>
      </c>
      <c r="D513" s="89" t="s">
        <v>11956</v>
      </c>
      <c r="E513" s="89" t="s">
        <v>5320</v>
      </c>
      <c r="F513" s="91">
        <v>2</v>
      </c>
      <c r="G513" s="57">
        <v>20</v>
      </c>
      <c r="H513" s="57">
        <v>11</v>
      </c>
      <c r="I513" s="57">
        <v>2018</v>
      </c>
      <c r="J513" s="57">
        <v>2</v>
      </c>
      <c r="L513" s="57">
        <v>0</v>
      </c>
      <c r="M513" s="57">
        <v>0</v>
      </c>
      <c r="O513" s="59" t="s">
        <v>10251</v>
      </c>
    </row>
    <row r="514" spans="1:15" s="57" customFormat="1" ht="15" x14ac:dyDescent="0.2">
      <c r="A514" s="68">
        <v>5200181</v>
      </c>
      <c r="B514" s="67">
        <f t="shared" si="7"/>
        <v>520018199</v>
      </c>
      <c r="C514" s="67">
        <v>99</v>
      </c>
      <c r="D514" s="89" t="s">
        <v>11957</v>
      </c>
      <c r="E514" s="89" t="s">
        <v>5351</v>
      </c>
      <c r="F514" s="91">
        <v>1</v>
      </c>
      <c r="G514" s="57">
        <v>18</v>
      </c>
      <c r="H514" s="57">
        <v>11</v>
      </c>
      <c r="I514" s="57">
        <v>2018</v>
      </c>
      <c r="J514" s="57">
        <v>2</v>
      </c>
      <c r="L514" s="57">
        <v>0</v>
      </c>
      <c r="M514" s="57">
        <v>0</v>
      </c>
      <c r="O514" s="59" t="s">
        <v>10263</v>
      </c>
    </row>
    <row r="515" spans="1:15" s="57" customFormat="1" ht="15" x14ac:dyDescent="0.2">
      <c r="A515" s="68">
        <v>5200181</v>
      </c>
      <c r="B515" s="67">
        <f t="shared" ref="B515:B578" si="8">(A515*100)+C515</f>
        <v>520018199</v>
      </c>
      <c r="C515" s="67">
        <v>99</v>
      </c>
      <c r="D515" s="89" t="s">
        <v>11958</v>
      </c>
      <c r="E515" s="89" t="s">
        <v>5351</v>
      </c>
      <c r="F515" s="91">
        <v>1</v>
      </c>
      <c r="G515" s="57">
        <v>18</v>
      </c>
      <c r="H515" s="57">
        <v>11</v>
      </c>
      <c r="I515" s="57">
        <v>2018</v>
      </c>
      <c r="J515" s="57">
        <v>2</v>
      </c>
      <c r="L515" s="57">
        <v>0</v>
      </c>
      <c r="M515" s="57">
        <v>0</v>
      </c>
      <c r="O515" s="59"/>
    </row>
    <row r="516" spans="1:15" s="57" customFormat="1" ht="15" x14ac:dyDescent="0.2">
      <c r="A516" s="68">
        <v>5200191</v>
      </c>
      <c r="B516" s="67">
        <f t="shared" si="8"/>
        <v>520019199</v>
      </c>
      <c r="C516" s="67">
        <v>99</v>
      </c>
      <c r="D516" s="89" t="s">
        <v>11959</v>
      </c>
      <c r="E516" s="89" t="s">
        <v>7007</v>
      </c>
      <c r="F516" s="91">
        <v>2</v>
      </c>
      <c r="G516" s="57">
        <v>23</v>
      </c>
      <c r="H516" s="57">
        <v>10</v>
      </c>
      <c r="I516" s="57">
        <v>2018</v>
      </c>
      <c r="J516" s="57">
        <v>2</v>
      </c>
      <c r="L516" s="57">
        <v>0</v>
      </c>
      <c r="M516" s="57">
        <v>0</v>
      </c>
      <c r="O516" s="59" t="s">
        <v>10266</v>
      </c>
    </row>
    <row r="517" spans="1:15" s="57" customFormat="1" ht="15" x14ac:dyDescent="0.2">
      <c r="A517" s="68">
        <v>5200221</v>
      </c>
      <c r="B517" s="67">
        <f t="shared" si="8"/>
        <v>520022199</v>
      </c>
      <c r="C517" s="67">
        <v>99</v>
      </c>
      <c r="D517" s="89" t="s">
        <v>11186</v>
      </c>
      <c r="E517" s="89" t="s">
        <v>11186</v>
      </c>
      <c r="F517" s="91">
        <v>1</v>
      </c>
      <c r="G517" s="57">
        <v>99</v>
      </c>
      <c r="H517" s="57">
        <v>99</v>
      </c>
      <c r="I517" s="57">
        <v>9999</v>
      </c>
      <c r="J517" s="57">
        <v>2</v>
      </c>
      <c r="L517" s="57">
        <v>0</v>
      </c>
      <c r="M517" s="57">
        <v>0</v>
      </c>
      <c r="O517" s="59" t="s">
        <v>10272</v>
      </c>
    </row>
    <row r="518" spans="1:15" s="57" customFormat="1" ht="15" x14ac:dyDescent="0.2">
      <c r="A518" s="68">
        <v>5200271</v>
      </c>
      <c r="B518" s="67">
        <f t="shared" si="8"/>
        <v>520027199</v>
      </c>
      <c r="C518" s="67">
        <v>99</v>
      </c>
      <c r="D518" s="89" t="s">
        <v>11960</v>
      </c>
      <c r="E518" s="89" t="s">
        <v>11961</v>
      </c>
      <c r="F518" s="91">
        <v>2</v>
      </c>
      <c r="G518" s="57">
        <v>23</v>
      </c>
      <c r="H518" s="57">
        <v>1</v>
      </c>
      <c r="I518" s="57">
        <v>2019</v>
      </c>
      <c r="J518" s="57">
        <v>2</v>
      </c>
      <c r="L518" s="57">
        <v>0</v>
      </c>
      <c r="M518" s="57">
        <v>0</v>
      </c>
      <c r="O518" s="59" t="s">
        <v>10277</v>
      </c>
    </row>
    <row r="519" spans="1:15" s="57" customFormat="1" ht="15" x14ac:dyDescent="0.2">
      <c r="A519" s="58">
        <v>5200281</v>
      </c>
      <c r="B519" s="67">
        <f t="shared" si="8"/>
        <v>520028199</v>
      </c>
      <c r="C519" s="67">
        <v>99</v>
      </c>
      <c r="D519" s="89" t="s">
        <v>11186</v>
      </c>
      <c r="E519" s="89" t="s">
        <v>11186</v>
      </c>
      <c r="F519" s="91">
        <v>1</v>
      </c>
      <c r="G519" s="57">
        <v>99</v>
      </c>
      <c r="H519" s="57">
        <v>99</v>
      </c>
      <c r="I519" s="57">
        <v>9999</v>
      </c>
      <c r="J519" s="57">
        <v>2</v>
      </c>
      <c r="L519" s="57">
        <v>0</v>
      </c>
      <c r="M519" s="57">
        <v>0</v>
      </c>
      <c r="O519" s="59" t="s">
        <v>10279</v>
      </c>
    </row>
    <row r="520" spans="1:15" s="57" customFormat="1" ht="15" x14ac:dyDescent="0.2">
      <c r="A520" s="67">
        <v>5220101</v>
      </c>
      <c r="B520" s="67">
        <f t="shared" si="8"/>
        <v>522010199</v>
      </c>
      <c r="C520" s="67">
        <v>99</v>
      </c>
      <c r="D520" s="89" t="s">
        <v>11962</v>
      </c>
      <c r="E520" s="89" t="s">
        <v>11963</v>
      </c>
      <c r="F520" s="91">
        <v>2</v>
      </c>
      <c r="G520" s="57">
        <v>24</v>
      </c>
      <c r="H520" s="57">
        <v>1</v>
      </c>
      <c r="I520" s="57">
        <v>2019</v>
      </c>
      <c r="J520" s="57">
        <v>2</v>
      </c>
      <c r="L520" s="57">
        <v>0</v>
      </c>
      <c r="M520" s="57">
        <v>0</v>
      </c>
      <c r="O520" s="59" t="s">
        <v>10295</v>
      </c>
    </row>
    <row r="521" spans="1:15" s="57" customFormat="1" ht="15" x14ac:dyDescent="0.2">
      <c r="A521" s="67">
        <v>5220121</v>
      </c>
      <c r="B521" s="67">
        <f t="shared" si="8"/>
        <v>522012199</v>
      </c>
      <c r="C521" s="67">
        <v>99</v>
      </c>
      <c r="D521" s="89" t="s">
        <v>11964</v>
      </c>
      <c r="E521" s="89" t="s">
        <v>5460</v>
      </c>
      <c r="F521" s="91">
        <v>1</v>
      </c>
      <c r="G521" s="57">
        <v>10</v>
      </c>
      <c r="H521" s="57">
        <v>12</v>
      </c>
      <c r="I521" s="57">
        <v>2018</v>
      </c>
      <c r="J521" s="57">
        <v>2</v>
      </c>
      <c r="L521" s="57">
        <v>0</v>
      </c>
      <c r="M521" s="57">
        <v>0</v>
      </c>
      <c r="O521" s="59" t="s">
        <v>10299</v>
      </c>
    </row>
    <row r="522" spans="1:15" s="57" customFormat="1" ht="15" x14ac:dyDescent="0.2">
      <c r="A522" s="67">
        <v>5220141</v>
      </c>
      <c r="B522" s="67">
        <f t="shared" si="8"/>
        <v>522014199</v>
      </c>
      <c r="C522" s="67">
        <v>99</v>
      </c>
      <c r="D522" s="89" t="s">
        <v>11965</v>
      </c>
      <c r="E522" s="89" t="s">
        <v>5467</v>
      </c>
      <c r="F522" s="91">
        <v>2</v>
      </c>
      <c r="G522" s="57">
        <v>27</v>
      </c>
      <c r="H522" s="57">
        <v>12</v>
      </c>
      <c r="I522" s="57">
        <v>2018</v>
      </c>
      <c r="J522" s="57">
        <v>2</v>
      </c>
      <c r="L522" s="57">
        <v>0</v>
      </c>
      <c r="M522" s="57">
        <v>0</v>
      </c>
      <c r="O522" s="59" t="s">
        <v>10303</v>
      </c>
    </row>
    <row r="523" spans="1:15" s="57" customFormat="1" ht="15" x14ac:dyDescent="0.2">
      <c r="A523" s="67">
        <v>5220161</v>
      </c>
      <c r="B523" s="67">
        <f t="shared" si="8"/>
        <v>522016199</v>
      </c>
      <c r="C523" s="67">
        <v>99</v>
      </c>
      <c r="D523" s="89" t="s">
        <v>11966</v>
      </c>
      <c r="E523" s="89" t="s">
        <v>5302</v>
      </c>
      <c r="F523" s="91">
        <v>2</v>
      </c>
      <c r="G523" s="57">
        <v>8</v>
      </c>
      <c r="H523" s="57">
        <v>12</v>
      </c>
      <c r="I523" s="57">
        <v>2018</v>
      </c>
      <c r="J523" s="57">
        <v>2</v>
      </c>
      <c r="L523" s="57">
        <v>0</v>
      </c>
      <c r="M523" s="57">
        <v>0</v>
      </c>
      <c r="O523" s="59" t="s">
        <v>10307</v>
      </c>
    </row>
    <row r="524" spans="1:15" s="57" customFormat="1" ht="15" x14ac:dyDescent="0.2">
      <c r="A524" s="67">
        <v>5220171</v>
      </c>
      <c r="B524" s="67">
        <f t="shared" si="8"/>
        <v>522017199</v>
      </c>
      <c r="C524" s="67">
        <v>99</v>
      </c>
      <c r="D524" s="89" t="s">
        <v>11967</v>
      </c>
      <c r="E524" s="89" t="s">
        <v>11968</v>
      </c>
      <c r="F524" s="91">
        <v>1</v>
      </c>
      <c r="G524" s="57">
        <v>11</v>
      </c>
      <c r="H524" s="57">
        <v>5</v>
      </c>
      <c r="I524" s="57">
        <v>2019</v>
      </c>
      <c r="J524" s="57">
        <v>2</v>
      </c>
      <c r="L524" s="57">
        <v>0</v>
      </c>
      <c r="M524" s="57">
        <v>0</v>
      </c>
      <c r="O524" s="59" t="s">
        <v>10309</v>
      </c>
    </row>
    <row r="525" spans="1:15" s="57" customFormat="1" ht="15" x14ac:dyDescent="0.2">
      <c r="A525" s="68">
        <v>5220181</v>
      </c>
      <c r="B525" s="67">
        <f t="shared" si="8"/>
        <v>522018199</v>
      </c>
      <c r="C525" s="67">
        <v>99</v>
      </c>
      <c r="D525" s="89" t="s">
        <v>11969</v>
      </c>
      <c r="E525" s="89" t="s">
        <v>11970</v>
      </c>
      <c r="F525" s="91">
        <v>1</v>
      </c>
      <c r="G525" s="57">
        <v>7</v>
      </c>
      <c r="H525" s="57">
        <v>12</v>
      </c>
      <c r="I525" s="57">
        <v>2018</v>
      </c>
      <c r="J525" s="57">
        <v>2</v>
      </c>
      <c r="L525" s="57">
        <v>0</v>
      </c>
      <c r="M525" s="57">
        <v>0</v>
      </c>
      <c r="O525" s="59" t="s">
        <v>10311</v>
      </c>
    </row>
    <row r="526" spans="1:15" s="57" customFormat="1" ht="15" x14ac:dyDescent="0.2">
      <c r="A526" s="68">
        <v>5230111</v>
      </c>
      <c r="B526" s="67">
        <f t="shared" si="8"/>
        <v>523011199</v>
      </c>
      <c r="C526" s="67">
        <v>99</v>
      </c>
      <c r="D526" s="89" t="s">
        <v>11971</v>
      </c>
      <c r="E526" s="89" t="s">
        <v>5542</v>
      </c>
      <c r="F526" s="91">
        <v>2</v>
      </c>
      <c r="G526" s="57">
        <v>26</v>
      </c>
      <c r="H526" s="57">
        <v>12</v>
      </c>
      <c r="I526" s="57">
        <v>2018</v>
      </c>
      <c r="J526" s="57">
        <v>2</v>
      </c>
      <c r="L526" s="57">
        <v>0</v>
      </c>
      <c r="M526" s="57">
        <v>0</v>
      </c>
      <c r="O526" s="59" t="s">
        <v>10331</v>
      </c>
    </row>
    <row r="527" spans="1:15" s="57" customFormat="1" ht="15" x14ac:dyDescent="0.2">
      <c r="A527" s="68">
        <v>5230161</v>
      </c>
      <c r="B527" s="67">
        <f t="shared" si="8"/>
        <v>523016199</v>
      </c>
      <c r="C527" s="67">
        <v>99</v>
      </c>
      <c r="D527" s="89" t="s">
        <v>11972</v>
      </c>
      <c r="E527" s="89" t="s">
        <v>11973</v>
      </c>
      <c r="F527" s="91">
        <v>2</v>
      </c>
      <c r="G527" s="57">
        <v>4</v>
      </c>
      <c r="H527" s="57">
        <v>12</v>
      </c>
      <c r="I527" s="57">
        <v>2018</v>
      </c>
      <c r="J527" s="57">
        <v>2</v>
      </c>
      <c r="L527" s="57">
        <v>0</v>
      </c>
      <c r="M527" s="57">
        <v>0</v>
      </c>
      <c r="O527" s="59" t="s">
        <v>10341</v>
      </c>
    </row>
    <row r="528" spans="1:15" s="57" customFormat="1" ht="15" x14ac:dyDescent="0.2">
      <c r="A528" s="68">
        <v>5230171</v>
      </c>
      <c r="B528" s="67">
        <f t="shared" si="8"/>
        <v>523017199</v>
      </c>
      <c r="C528" s="67">
        <v>99</v>
      </c>
      <c r="D528" s="89" t="s">
        <v>11974</v>
      </c>
      <c r="E528" s="89" t="s">
        <v>5580</v>
      </c>
      <c r="F528" s="91">
        <v>1</v>
      </c>
      <c r="G528" s="57">
        <v>26</v>
      </c>
      <c r="H528" s="57">
        <v>11</v>
      </c>
      <c r="I528" s="57">
        <v>2018</v>
      </c>
      <c r="J528" s="57">
        <v>2</v>
      </c>
      <c r="L528" s="57">
        <v>0</v>
      </c>
      <c r="M528" s="57">
        <v>0</v>
      </c>
      <c r="O528" s="59" t="s">
        <v>10343</v>
      </c>
    </row>
    <row r="529" spans="1:15" s="57" customFormat="1" ht="15" x14ac:dyDescent="0.2">
      <c r="A529" s="68">
        <v>5230181</v>
      </c>
      <c r="B529" s="67">
        <f t="shared" si="8"/>
        <v>523018199</v>
      </c>
      <c r="C529" s="67">
        <v>99</v>
      </c>
      <c r="D529" s="89" t="s">
        <v>11975</v>
      </c>
      <c r="E529" s="89" t="s">
        <v>11976</v>
      </c>
      <c r="F529" s="91">
        <v>2</v>
      </c>
      <c r="G529" s="57">
        <v>21</v>
      </c>
      <c r="H529" s="57">
        <v>10</v>
      </c>
      <c r="I529" s="57">
        <v>2018</v>
      </c>
      <c r="J529" s="57">
        <v>2</v>
      </c>
      <c r="L529" s="57">
        <v>0</v>
      </c>
      <c r="M529" s="57">
        <v>0</v>
      </c>
      <c r="O529" s="59" t="s">
        <v>10345</v>
      </c>
    </row>
    <row r="530" spans="1:15" s="57" customFormat="1" ht="15" x14ac:dyDescent="0.2">
      <c r="A530" s="68">
        <v>5230221</v>
      </c>
      <c r="B530" s="67">
        <f t="shared" si="8"/>
        <v>523022199</v>
      </c>
      <c r="C530" s="67">
        <v>99</v>
      </c>
      <c r="D530" s="89" t="s">
        <v>11977</v>
      </c>
      <c r="E530" s="89" t="s">
        <v>4631</v>
      </c>
      <c r="F530" s="91">
        <v>1</v>
      </c>
      <c r="G530" s="57">
        <v>29</v>
      </c>
      <c r="H530" s="57">
        <v>12</v>
      </c>
      <c r="I530" s="57">
        <v>2018</v>
      </c>
      <c r="J530" s="57">
        <v>2</v>
      </c>
      <c r="L530" s="57">
        <v>0</v>
      </c>
      <c r="M530" s="57">
        <v>0</v>
      </c>
      <c r="O530" s="59" t="s">
        <v>10353</v>
      </c>
    </row>
    <row r="531" spans="1:15" s="57" customFormat="1" ht="15" x14ac:dyDescent="0.2">
      <c r="A531" s="68">
        <v>5230231</v>
      </c>
      <c r="B531" s="67">
        <f t="shared" si="8"/>
        <v>523023199</v>
      </c>
      <c r="C531" s="67">
        <v>99</v>
      </c>
      <c r="D531" s="89" t="s">
        <v>11978</v>
      </c>
      <c r="E531" s="89" t="s">
        <v>11979</v>
      </c>
      <c r="F531" s="91">
        <v>2</v>
      </c>
      <c r="G531" s="57">
        <v>30</v>
      </c>
      <c r="H531" s="57">
        <v>12</v>
      </c>
      <c r="I531" s="57">
        <v>2018</v>
      </c>
      <c r="J531" s="57">
        <v>2</v>
      </c>
      <c r="L531" s="57">
        <v>0</v>
      </c>
      <c r="M531" s="57">
        <v>0</v>
      </c>
      <c r="O531" s="59" t="s">
        <v>10355</v>
      </c>
    </row>
    <row r="532" spans="1:15" s="57" customFormat="1" ht="15" x14ac:dyDescent="0.2">
      <c r="A532" s="63">
        <v>5250061</v>
      </c>
      <c r="B532" s="67">
        <f t="shared" si="8"/>
        <v>525006199</v>
      </c>
      <c r="C532" s="67">
        <v>99</v>
      </c>
      <c r="D532" s="89" t="s">
        <v>11186</v>
      </c>
      <c r="E532" s="89" t="s">
        <v>11186</v>
      </c>
      <c r="F532" s="92">
        <v>1</v>
      </c>
      <c r="G532" s="57">
        <v>99</v>
      </c>
      <c r="H532" s="57">
        <v>99</v>
      </c>
      <c r="I532" s="57">
        <v>9999</v>
      </c>
      <c r="J532" s="57">
        <v>2</v>
      </c>
      <c r="L532" s="57">
        <v>0</v>
      </c>
      <c r="M532" s="57">
        <v>0</v>
      </c>
      <c r="O532" s="59" t="s">
        <v>10366</v>
      </c>
    </row>
    <row r="533" spans="1:15" s="57" customFormat="1" ht="15" x14ac:dyDescent="0.2">
      <c r="A533" s="63">
        <v>5250071</v>
      </c>
      <c r="B533" s="67">
        <f t="shared" si="8"/>
        <v>525007199</v>
      </c>
      <c r="C533" s="67">
        <v>99</v>
      </c>
      <c r="D533" s="89" t="s">
        <v>11980</v>
      </c>
      <c r="E533" s="89" t="s">
        <v>5648</v>
      </c>
      <c r="F533" s="92">
        <v>1</v>
      </c>
      <c r="G533" s="57">
        <v>5</v>
      </c>
      <c r="H533" s="57">
        <v>11</v>
      </c>
      <c r="I533" s="57">
        <v>2018</v>
      </c>
      <c r="J533" s="57">
        <v>2</v>
      </c>
      <c r="L533" s="57">
        <v>0</v>
      </c>
      <c r="M533" s="57">
        <v>0</v>
      </c>
      <c r="O533" s="59" t="s">
        <v>10367</v>
      </c>
    </row>
    <row r="534" spans="1:15" s="57" customFormat="1" ht="15" x14ac:dyDescent="0.2">
      <c r="A534" s="63">
        <v>5250131</v>
      </c>
      <c r="B534" s="67">
        <f t="shared" si="8"/>
        <v>525013199</v>
      </c>
      <c r="C534" s="67">
        <v>99</v>
      </c>
      <c r="D534" s="89" t="s">
        <v>11981</v>
      </c>
      <c r="E534" s="89" t="s">
        <v>11982</v>
      </c>
      <c r="F534" s="92">
        <v>1</v>
      </c>
      <c r="G534" s="57">
        <v>28</v>
      </c>
      <c r="H534" s="57">
        <v>10</v>
      </c>
      <c r="I534" s="57">
        <v>2018</v>
      </c>
      <c r="J534" s="57">
        <v>2</v>
      </c>
      <c r="L534" s="57">
        <v>0</v>
      </c>
      <c r="M534" s="57">
        <v>0</v>
      </c>
      <c r="O534" s="59" t="s">
        <v>10377</v>
      </c>
    </row>
    <row r="535" spans="1:15" s="57" customFormat="1" ht="15" x14ac:dyDescent="0.2">
      <c r="A535" s="63">
        <v>5250221</v>
      </c>
      <c r="B535" s="67">
        <f t="shared" si="8"/>
        <v>525022199</v>
      </c>
      <c r="C535" s="67">
        <v>99</v>
      </c>
      <c r="D535" s="89" t="s">
        <v>11983</v>
      </c>
      <c r="E535" s="89" t="s">
        <v>11984</v>
      </c>
      <c r="F535" s="92">
        <v>1</v>
      </c>
      <c r="G535" s="57">
        <v>27</v>
      </c>
      <c r="H535" s="57">
        <v>1</v>
      </c>
      <c r="I535" s="57">
        <v>2019</v>
      </c>
      <c r="J535" s="57">
        <v>2</v>
      </c>
      <c r="L535" s="57">
        <v>0</v>
      </c>
      <c r="M535" s="57">
        <v>0</v>
      </c>
      <c r="O535" s="59" t="s">
        <v>10393</v>
      </c>
    </row>
    <row r="536" spans="1:15" s="57" customFormat="1" ht="15" x14ac:dyDescent="0.2">
      <c r="A536" s="63">
        <v>5250241</v>
      </c>
      <c r="B536" s="67">
        <f t="shared" si="8"/>
        <v>525024199</v>
      </c>
      <c r="C536" s="67">
        <v>99</v>
      </c>
      <c r="D536" s="89" t="s">
        <v>11985</v>
      </c>
      <c r="E536" s="89" t="s">
        <v>11986</v>
      </c>
      <c r="F536" s="92">
        <v>2</v>
      </c>
      <c r="G536" s="57">
        <v>8</v>
      </c>
      <c r="H536" s="57">
        <v>2</v>
      </c>
      <c r="I536" s="57">
        <v>2019</v>
      </c>
      <c r="J536" s="57">
        <v>2</v>
      </c>
      <c r="L536" s="57">
        <v>0</v>
      </c>
      <c r="M536" s="57">
        <v>0</v>
      </c>
      <c r="O536" s="59" t="s">
        <v>10397</v>
      </c>
    </row>
    <row r="537" spans="1:15" s="57" customFormat="1" ht="15" x14ac:dyDescent="0.2">
      <c r="A537" s="67">
        <v>5300131</v>
      </c>
      <c r="B537" s="67">
        <f t="shared" si="8"/>
        <v>530013199</v>
      </c>
      <c r="C537" s="67">
        <v>99</v>
      </c>
      <c r="D537" s="89" t="s">
        <v>11186</v>
      </c>
      <c r="E537" s="89" t="s">
        <v>11186</v>
      </c>
      <c r="F537" s="91">
        <v>1</v>
      </c>
      <c r="G537" s="57">
        <v>99</v>
      </c>
      <c r="H537" s="57">
        <v>99</v>
      </c>
      <c r="I537" s="57">
        <v>9999</v>
      </c>
      <c r="J537" s="57">
        <v>2</v>
      </c>
      <c r="L537" s="57">
        <v>0</v>
      </c>
      <c r="M537" s="57">
        <v>0</v>
      </c>
      <c r="O537" s="59" t="s">
        <v>10423</v>
      </c>
    </row>
    <row r="538" spans="1:15" s="57" customFormat="1" ht="15" x14ac:dyDescent="0.2">
      <c r="A538" s="67">
        <v>5300141</v>
      </c>
      <c r="B538" s="67">
        <f t="shared" si="8"/>
        <v>530014199</v>
      </c>
      <c r="C538" s="67">
        <v>99</v>
      </c>
      <c r="D538" s="89" t="s">
        <v>11987</v>
      </c>
      <c r="E538" s="89" t="s">
        <v>11988</v>
      </c>
      <c r="F538" s="91">
        <v>2</v>
      </c>
      <c r="G538" s="57">
        <v>31</v>
      </c>
      <c r="H538" s="57">
        <v>1</v>
      </c>
      <c r="I538" s="57">
        <v>2019</v>
      </c>
      <c r="J538" s="57">
        <v>2</v>
      </c>
      <c r="L538" s="57">
        <v>0</v>
      </c>
      <c r="M538" s="57">
        <v>0</v>
      </c>
      <c r="O538" s="59" t="s">
        <v>10424</v>
      </c>
    </row>
    <row r="539" spans="1:15" s="57" customFormat="1" ht="15" x14ac:dyDescent="0.2">
      <c r="A539" s="67">
        <v>5300151</v>
      </c>
      <c r="B539" s="67">
        <f t="shared" si="8"/>
        <v>530015199</v>
      </c>
      <c r="C539" s="67">
        <v>99</v>
      </c>
      <c r="D539" s="89" t="s">
        <v>11989</v>
      </c>
      <c r="E539" s="89" t="s">
        <v>11990</v>
      </c>
      <c r="F539" s="91">
        <v>2</v>
      </c>
      <c r="G539" s="57">
        <v>17</v>
      </c>
      <c r="H539" s="57">
        <v>1</v>
      </c>
      <c r="I539" s="57">
        <v>2019</v>
      </c>
      <c r="J539" s="57">
        <v>2</v>
      </c>
      <c r="L539" s="57">
        <v>0</v>
      </c>
      <c r="M539" s="57">
        <v>0</v>
      </c>
      <c r="O539" s="59" t="s">
        <v>10426</v>
      </c>
    </row>
    <row r="540" spans="1:15" s="57" customFormat="1" ht="15" x14ac:dyDescent="0.2">
      <c r="A540" s="67">
        <v>5300241</v>
      </c>
      <c r="B540" s="67">
        <f t="shared" si="8"/>
        <v>530024199</v>
      </c>
      <c r="C540" s="67">
        <v>99</v>
      </c>
      <c r="D540" s="89" t="s">
        <v>11991</v>
      </c>
      <c r="E540" s="89" t="s">
        <v>1289</v>
      </c>
      <c r="F540" s="91">
        <v>2</v>
      </c>
      <c r="G540" s="57">
        <v>23</v>
      </c>
      <c r="H540" s="57">
        <v>12</v>
      </c>
      <c r="I540" s="57">
        <v>2018</v>
      </c>
      <c r="J540" s="57">
        <v>2</v>
      </c>
      <c r="L540" s="57">
        <v>0</v>
      </c>
      <c r="M540" s="57">
        <v>0</v>
      </c>
      <c r="O540" s="59" t="s">
        <v>10444</v>
      </c>
    </row>
    <row r="541" spans="1:15" s="57" customFormat="1" ht="15" x14ac:dyDescent="0.2">
      <c r="A541" s="68">
        <v>5300251</v>
      </c>
      <c r="B541" s="67">
        <f t="shared" si="8"/>
        <v>530025199</v>
      </c>
      <c r="C541" s="67">
        <v>99</v>
      </c>
      <c r="D541" s="89" t="s">
        <v>11186</v>
      </c>
      <c r="E541" s="89" t="s">
        <v>11186</v>
      </c>
      <c r="F541" s="91">
        <v>2</v>
      </c>
      <c r="G541" s="57">
        <v>7</v>
      </c>
      <c r="H541" s="57">
        <v>4</v>
      </c>
      <c r="I541" s="57">
        <v>2019</v>
      </c>
      <c r="J541" s="57">
        <v>2</v>
      </c>
      <c r="L541" s="57">
        <v>0</v>
      </c>
      <c r="M541" s="57">
        <v>0</v>
      </c>
      <c r="O541" s="59" t="s">
        <v>10446</v>
      </c>
    </row>
    <row r="542" spans="1:15" s="57" customFormat="1" ht="15" x14ac:dyDescent="0.2">
      <c r="A542" s="63">
        <v>5310131</v>
      </c>
      <c r="B542" s="67">
        <f t="shared" si="8"/>
        <v>531013199</v>
      </c>
      <c r="C542" s="67">
        <v>99</v>
      </c>
      <c r="D542" s="89" t="s">
        <v>11992</v>
      </c>
      <c r="E542" s="89" t="s">
        <v>11993</v>
      </c>
      <c r="F542" s="92">
        <v>2</v>
      </c>
      <c r="G542" s="57">
        <v>8</v>
      </c>
      <c r="H542" s="57">
        <v>10</v>
      </c>
      <c r="I542" s="57">
        <v>2018</v>
      </c>
      <c r="J542" s="57">
        <v>2</v>
      </c>
      <c r="L542" s="57">
        <v>0</v>
      </c>
      <c r="M542" s="57">
        <v>0</v>
      </c>
      <c r="O542" s="59" t="s">
        <v>10468</v>
      </c>
    </row>
    <row r="543" spans="1:15" s="57" customFormat="1" ht="15" x14ac:dyDescent="0.2">
      <c r="A543" s="63">
        <v>5310151</v>
      </c>
      <c r="B543" s="67">
        <f t="shared" si="8"/>
        <v>531015199</v>
      </c>
      <c r="C543" s="67">
        <v>99</v>
      </c>
      <c r="D543" s="89" t="s">
        <v>11186</v>
      </c>
      <c r="E543" s="89" t="s">
        <v>11186</v>
      </c>
      <c r="F543" s="92">
        <v>1</v>
      </c>
      <c r="G543" s="57">
        <v>99</v>
      </c>
      <c r="H543" s="57">
        <v>99</v>
      </c>
      <c r="I543" s="57">
        <v>9999</v>
      </c>
      <c r="J543" s="57">
        <v>2</v>
      </c>
      <c r="L543" s="57">
        <v>0</v>
      </c>
      <c r="M543" s="57">
        <v>0</v>
      </c>
      <c r="O543" s="59" t="s">
        <v>10470</v>
      </c>
    </row>
    <row r="544" spans="1:15" s="57" customFormat="1" ht="15" x14ac:dyDescent="0.2">
      <c r="A544" s="63">
        <v>5310201</v>
      </c>
      <c r="B544" s="67">
        <f t="shared" si="8"/>
        <v>531020199</v>
      </c>
      <c r="C544" s="67">
        <v>99</v>
      </c>
      <c r="D544" s="89" t="s">
        <v>11994</v>
      </c>
      <c r="E544" s="89" t="s">
        <v>5975</v>
      </c>
      <c r="F544" s="92">
        <v>2</v>
      </c>
      <c r="G544" s="57">
        <v>4</v>
      </c>
      <c r="H544" s="57">
        <v>1</v>
      </c>
      <c r="I544" s="57">
        <v>2019</v>
      </c>
      <c r="J544" s="57">
        <v>2</v>
      </c>
      <c r="L544" s="57">
        <v>0</v>
      </c>
      <c r="M544" s="57">
        <v>0</v>
      </c>
      <c r="O544" s="59" t="s">
        <v>10477</v>
      </c>
    </row>
    <row r="545" spans="1:15" s="57" customFormat="1" ht="15" x14ac:dyDescent="0.2">
      <c r="A545" s="63">
        <v>5310261</v>
      </c>
      <c r="B545" s="67">
        <f t="shared" si="8"/>
        <v>531026199</v>
      </c>
      <c r="C545" s="67">
        <v>99</v>
      </c>
      <c r="D545" s="89" t="s">
        <v>11995</v>
      </c>
      <c r="E545" s="89" t="s">
        <v>11996</v>
      </c>
      <c r="F545" s="92">
        <v>1</v>
      </c>
      <c r="G545" s="57">
        <v>27</v>
      </c>
      <c r="H545" s="57">
        <v>12</v>
      </c>
      <c r="I545" s="57">
        <v>2018</v>
      </c>
      <c r="J545" s="57">
        <v>2</v>
      </c>
      <c r="L545" s="57">
        <v>0</v>
      </c>
      <c r="M545" s="57">
        <v>0</v>
      </c>
      <c r="O545" s="59" t="s">
        <v>10487</v>
      </c>
    </row>
    <row r="546" spans="1:15" s="57" customFormat="1" ht="15" x14ac:dyDescent="0.2">
      <c r="A546" s="63">
        <v>5310301</v>
      </c>
      <c r="B546" s="67">
        <f t="shared" si="8"/>
        <v>531030199</v>
      </c>
      <c r="C546" s="67">
        <v>99</v>
      </c>
      <c r="D546" s="89" t="s">
        <v>11997</v>
      </c>
      <c r="E546" s="89" t="s">
        <v>11998</v>
      </c>
      <c r="F546" s="92">
        <v>1</v>
      </c>
      <c r="G546" s="57">
        <v>26</v>
      </c>
      <c r="H546" s="57">
        <v>10</v>
      </c>
      <c r="I546" s="57">
        <v>2018</v>
      </c>
      <c r="J546" s="57">
        <v>2</v>
      </c>
      <c r="L546" s="57">
        <v>0</v>
      </c>
      <c r="M546" s="57">
        <v>0</v>
      </c>
      <c r="O546" s="59" t="s">
        <v>10493</v>
      </c>
    </row>
    <row r="547" spans="1:15" s="57" customFormat="1" ht="15" x14ac:dyDescent="0.2">
      <c r="A547" s="63">
        <v>5310321</v>
      </c>
      <c r="B547" s="67">
        <f t="shared" si="8"/>
        <v>531032199</v>
      </c>
      <c r="C547" s="67">
        <v>99</v>
      </c>
      <c r="D547" s="89" t="s">
        <v>1159</v>
      </c>
      <c r="E547" s="89" t="s">
        <v>11999</v>
      </c>
      <c r="F547" s="92">
        <v>2</v>
      </c>
      <c r="G547" s="57">
        <v>31</v>
      </c>
      <c r="H547" s="57">
        <v>1</v>
      </c>
      <c r="I547" s="57">
        <v>2019</v>
      </c>
      <c r="J547" s="57">
        <v>2</v>
      </c>
      <c r="L547" s="57">
        <v>0</v>
      </c>
      <c r="M547" s="57">
        <v>0</v>
      </c>
      <c r="O547" s="59" t="s">
        <v>10497</v>
      </c>
    </row>
    <row r="548" spans="1:15" s="57" customFormat="1" ht="15" x14ac:dyDescent="0.2">
      <c r="A548" s="63">
        <v>5310341</v>
      </c>
      <c r="B548" s="67">
        <f t="shared" si="8"/>
        <v>531034199</v>
      </c>
      <c r="C548" s="67">
        <v>99</v>
      </c>
      <c r="D548" s="89" t="s">
        <v>12000</v>
      </c>
      <c r="E548" s="89" t="s">
        <v>12001</v>
      </c>
      <c r="F548" s="92">
        <v>1</v>
      </c>
      <c r="G548" s="57">
        <v>2</v>
      </c>
      <c r="H548" s="57">
        <v>3</v>
      </c>
      <c r="I548" s="57">
        <v>2019</v>
      </c>
      <c r="J548" s="57">
        <v>2</v>
      </c>
      <c r="L548" s="57">
        <v>0</v>
      </c>
      <c r="M548" s="57">
        <v>0</v>
      </c>
      <c r="O548" s="59" t="s">
        <v>10499</v>
      </c>
    </row>
    <row r="549" spans="1:15" s="57" customFormat="1" ht="15" x14ac:dyDescent="0.2">
      <c r="A549" s="63">
        <v>5310351</v>
      </c>
      <c r="B549" s="67">
        <f t="shared" si="8"/>
        <v>531035199</v>
      </c>
      <c r="C549" s="67">
        <v>99</v>
      </c>
      <c r="D549" s="89" t="s">
        <v>12002</v>
      </c>
      <c r="E549" s="89" t="s">
        <v>12003</v>
      </c>
      <c r="F549" s="92">
        <v>2</v>
      </c>
      <c r="G549" s="57">
        <v>16</v>
      </c>
      <c r="H549" s="57">
        <v>3</v>
      </c>
      <c r="I549" s="57">
        <v>2019</v>
      </c>
      <c r="J549" s="57">
        <v>2</v>
      </c>
      <c r="L549" s="57">
        <v>0</v>
      </c>
      <c r="M549" s="57">
        <v>0</v>
      </c>
      <c r="O549" s="59" t="s">
        <v>10501</v>
      </c>
    </row>
    <row r="550" spans="1:15" s="57" customFormat="1" ht="15" x14ac:dyDescent="0.2">
      <c r="A550" s="63">
        <v>5310361</v>
      </c>
      <c r="B550" s="67">
        <f t="shared" si="8"/>
        <v>531036199</v>
      </c>
      <c r="C550" s="67">
        <v>99</v>
      </c>
      <c r="D550" s="89" t="s">
        <v>12004</v>
      </c>
      <c r="E550" s="89" t="s">
        <v>5888</v>
      </c>
      <c r="F550" s="92">
        <v>2</v>
      </c>
      <c r="G550" s="57">
        <v>14</v>
      </c>
      <c r="H550" s="57">
        <v>11</v>
      </c>
      <c r="I550" s="57">
        <v>2018</v>
      </c>
      <c r="J550" s="57">
        <v>2</v>
      </c>
      <c r="L550" s="57">
        <v>0</v>
      </c>
      <c r="M550" s="57">
        <v>0</v>
      </c>
      <c r="O550" s="59" t="s">
        <v>10503</v>
      </c>
    </row>
    <row r="551" spans="1:15" s="57" customFormat="1" ht="15" x14ac:dyDescent="0.2">
      <c r="A551" s="68">
        <v>5420011</v>
      </c>
      <c r="B551" s="67">
        <f t="shared" si="8"/>
        <v>542001199</v>
      </c>
      <c r="C551" s="67">
        <v>99</v>
      </c>
      <c r="D551" s="89" t="s">
        <v>12005</v>
      </c>
      <c r="E551" s="89" t="s">
        <v>12006</v>
      </c>
      <c r="F551" s="91">
        <v>2</v>
      </c>
      <c r="G551" s="57">
        <v>1</v>
      </c>
      <c r="H551" s="57">
        <v>7</v>
      </c>
      <c r="I551" s="57">
        <v>2018</v>
      </c>
      <c r="J551" s="57">
        <v>2</v>
      </c>
      <c r="L551" s="57">
        <v>0</v>
      </c>
      <c r="M551" s="57">
        <v>0</v>
      </c>
      <c r="O551" s="59" t="s">
        <v>10509</v>
      </c>
    </row>
    <row r="552" spans="1:15" s="57" customFormat="1" ht="15" x14ac:dyDescent="0.2">
      <c r="A552" s="68">
        <v>5420081</v>
      </c>
      <c r="B552" s="67">
        <f t="shared" si="8"/>
        <v>542008199</v>
      </c>
      <c r="C552" s="67">
        <v>99</v>
      </c>
      <c r="D552" s="89" t="s">
        <v>11186</v>
      </c>
      <c r="E552" s="89" t="s">
        <v>11186</v>
      </c>
      <c r="F552" s="91">
        <v>1</v>
      </c>
      <c r="G552" s="57">
        <v>15</v>
      </c>
      <c r="H552" s="57">
        <v>6</v>
      </c>
      <c r="I552" s="57">
        <v>2018</v>
      </c>
      <c r="J552" s="57">
        <v>2</v>
      </c>
      <c r="L552" s="57">
        <v>0</v>
      </c>
      <c r="M552" s="57">
        <v>0</v>
      </c>
      <c r="O552" s="59" t="s">
        <v>10515</v>
      </c>
    </row>
    <row r="553" spans="1:15" s="57" customFormat="1" ht="15" x14ac:dyDescent="0.2">
      <c r="A553" s="68">
        <v>5420101</v>
      </c>
      <c r="B553" s="67">
        <f t="shared" si="8"/>
        <v>542010199</v>
      </c>
      <c r="C553" s="67">
        <v>99</v>
      </c>
      <c r="D553" s="89" t="s">
        <v>12007</v>
      </c>
      <c r="E553" s="89" t="s">
        <v>12008</v>
      </c>
      <c r="F553" s="91">
        <v>1</v>
      </c>
      <c r="G553" s="57">
        <v>25</v>
      </c>
      <c r="H553" s="57">
        <v>6</v>
      </c>
      <c r="I553" s="57">
        <v>2018</v>
      </c>
      <c r="J553" s="57">
        <v>2</v>
      </c>
      <c r="L553" s="57">
        <v>0</v>
      </c>
      <c r="M553" s="57">
        <v>0</v>
      </c>
      <c r="O553" s="59" t="s">
        <v>10517</v>
      </c>
    </row>
    <row r="554" spans="1:15" s="57" customFormat="1" ht="15" x14ac:dyDescent="0.2">
      <c r="A554" s="68">
        <v>5420131</v>
      </c>
      <c r="B554" s="67">
        <f t="shared" si="8"/>
        <v>542013199</v>
      </c>
      <c r="C554" s="67">
        <v>99</v>
      </c>
      <c r="D554" s="89" t="s">
        <v>12009</v>
      </c>
      <c r="E554" s="89" t="s">
        <v>12010</v>
      </c>
      <c r="F554" s="91">
        <v>1</v>
      </c>
      <c r="G554" s="57">
        <v>4</v>
      </c>
      <c r="H554" s="57">
        <v>10</v>
      </c>
      <c r="I554" s="57">
        <v>2018</v>
      </c>
      <c r="J554" s="57">
        <v>2</v>
      </c>
      <c r="L554" s="57">
        <v>0</v>
      </c>
      <c r="M554" s="57">
        <v>0</v>
      </c>
      <c r="O554" s="59" t="s">
        <v>10523</v>
      </c>
    </row>
    <row r="555" spans="1:15" s="57" customFormat="1" ht="15" x14ac:dyDescent="0.2">
      <c r="A555" s="68">
        <v>5420131</v>
      </c>
      <c r="B555" s="67">
        <f t="shared" si="8"/>
        <v>542013199</v>
      </c>
      <c r="C555" s="67">
        <v>99</v>
      </c>
      <c r="D555" s="89" t="s">
        <v>12011</v>
      </c>
      <c r="E555" s="89" t="s">
        <v>12010</v>
      </c>
      <c r="F555" s="91">
        <v>2</v>
      </c>
      <c r="G555" s="57">
        <v>4</v>
      </c>
      <c r="H555" s="57">
        <v>10</v>
      </c>
      <c r="I555" s="57">
        <v>2018</v>
      </c>
      <c r="J555" s="57">
        <v>2</v>
      </c>
      <c r="L555" s="57">
        <v>0</v>
      </c>
      <c r="M555" s="57">
        <v>0</v>
      </c>
      <c r="O555" s="59"/>
    </row>
    <row r="556" spans="1:15" s="57" customFormat="1" ht="15" x14ac:dyDescent="0.2">
      <c r="A556" s="68">
        <v>5420151</v>
      </c>
      <c r="B556" s="67">
        <f t="shared" si="8"/>
        <v>542015199</v>
      </c>
      <c r="C556" s="67">
        <v>99</v>
      </c>
      <c r="D556" s="89" t="s">
        <v>11186</v>
      </c>
      <c r="E556" s="89" t="s">
        <v>11186</v>
      </c>
      <c r="F556" s="91">
        <v>1</v>
      </c>
      <c r="G556" s="57">
        <v>99</v>
      </c>
      <c r="H556" s="57">
        <v>99</v>
      </c>
      <c r="I556" s="57">
        <v>9999</v>
      </c>
      <c r="J556" s="57">
        <v>2</v>
      </c>
      <c r="L556" s="57">
        <v>0</v>
      </c>
      <c r="M556" s="57">
        <v>0</v>
      </c>
      <c r="O556" s="59" t="s">
        <v>10526</v>
      </c>
    </row>
    <row r="557" spans="1:15" s="57" customFormat="1" ht="15" x14ac:dyDescent="0.2">
      <c r="A557" s="68">
        <v>5420161</v>
      </c>
      <c r="B557" s="67">
        <f t="shared" si="8"/>
        <v>542016199</v>
      </c>
      <c r="C557" s="67">
        <v>99</v>
      </c>
      <c r="D557" s="89" t="s">
        <v>12012</v>
      </c>
      <c r="E557" s="89" t="s">
        <v>6050</v>
      </c>
      <c r="F557" s="91">
        <v>2</v>
      </c>
      <c r="G557" s="57">
        <v>9</v>
      </c>
      <c r="H557" s="57">
        <v>1</v>
      </c>
      <c r="I557" s="57">
        <v>2019</v>
      </c>
      <c r="J557" s="57">
        <v>2</v>
      </c>
      <c r="L557" s="57">
        <v>0</v>
      </c>
      <c r="M557" s="57">
        <v>0</v>
      </c>
      <c r="O557" s="59" t="s">
        <v>10527</v>
      </c>
    </row>
    <row r="558" spans="1:15" s="57" customFormat="1" ht="15" x14ac:dyDescent="0.2">
      <c r="A558" s="68">
        <v>5420171</v>
      </c>
      <c r="B558" s="67">
        <f t="shared" si="8"/>
        <v>542017199</v>
      </c>
      <c r="C558" s="67">
        <v>99</v>
      </c>
      <c r="D558" s="89" t="s">
        <v>12013</v>
      </c>
      <c r="E558" s="89" t="s">
        <v>6053</v>
      </c>
      <c r="F558" s="91">
        <v>1</v>
      </c>
      <c r="G558" s="57">
        <v>2</v>
      </c>
      <c r="H558" s="57">
        <v>6</v>
      </c>
      <c r="I558" s="57">
        <v>2019</v>
      </c>
      <c r="J558" s="57">
        <v>2</v>
      </c>
      <c r="L558" s="57">
        <v>0</v>
      </c>
      <c r="M558" s="57">
        <v>0</v>
      </c>
      <c r="O558" s="59" t="s">
        <v>10529</v>
      </c>
    </row>
    <row r="559" spans="1:15" s="57" customFormat="1" ht="15" x14ac:dyDescent="0.2">
      <c r="A559" s="68">
        <v>5420201</v>
      </c>
      <c r="B559" s="67">
        <f t="shared" si="8"/>
        <v>542020199</v>
      </c>
      <c r="C559" s="67">
        <v>99</v>
      </c>
      <c r="D559" s="89" t="s">
        <v>12014</v>
      </c>
      <c r="E559" s="89" t="s">
        <v>12015</v>
      </c>
      <c r="F559" s="91">
        <v>2</v>
      </c>
      <c r="G559" s="57">
        <v>19</v>
      </c>
      <c r="H559" s="57">
        <v>8</v>
      </c>
      <c r="I559" s="57">
        <v>2018</v>
      </c>
      <c r="J559" s="57">
        <v>2</v>
      </c>
      <c r="L559" s="57">
        <v>0</v>
      </c>
      <c r="M559" s="57">
        <v>0</v>
      </c>
      <c r="O559" s="59" t="s">
        <v>10533</v>
      </c>
    </row>
    <row r="560" spans="1:15" s="57" customFormat="1" ht="15" x14ac:dyDescent="0.2">
      <c r="A560" s="68">
        <v>5420221</v>
      </c>
      <c r="B560" s="67">
        <f t="shared" si="8"/>
        <v>542022199</v>
      </c>
      <c r="C560" s="67">
        <v>99</v>
      </c>
      <c r="D560" s="89" t="s">
        <v>12016</v>
      </c>
      <c r="E560" s="89" t="s">
        <v>12017</v>
      </c>
      <c r="F560" s="91">
        <v>1</v>
      </c>
      <c r="G560" s="57">
        <v>6</v>
      </c>
      <c r="H560" s="57">
        <v>9</v>
      </c>
      <c r="I560" s="57">
        <v>2018</v>
      </c>
      <c r="J560" s="57">
        <v>2</v>
      </c>
      <c r="L560" s="57">
        <v>0</v>
      </c>
      <c r="M560" s="57">
        <v>0</v>
      </c>
      <c r="O560" s="59" t="s">
        <v>10537</v>
      </c>
    </row>
    <row r="561" spans="1:15" s="57" customFormat="1" ht="15" x14ac:dyDescent="0.2">
      <c r="A561" s="63">
        <v>5610101</v>
      </c>
      <c r="B561" s="67">
        <f t="shared" si="8"/>
        <v>561010199</v>
      </c>
      <c r="C561" s="67">
        <v>99</v>
      </c>
      <c r="D561" s="89" t="s">
        <v>12018</v>
      </c>
      <c r="E561" s="89" t="s">
        <v>6124</v>
      </c>
      <c r="F561" s="92">
        <v>1</v>
      </c>
      <c r="G561" s="57">
        <v>15</v>
      </c>
      <c r="H561" s="57">
        <v>12</v>
      </c>
      <c r="I561" s="57">
        <v>2018</v>
      </c>
      <c r="J561" s="57">
        <v>2</v>
      </c>
      <c r="L561" s="57">
        <v>0</v>
      </c>
      <c r="M561" s="57">
        <v>0</v>
      </c>
      <c r="O561" s="59" t="s">
        <v>10558</v>
      </c>
    </row>
    <row r="562" spans="1:15" s="57" customFormat="1" ht="15" x14ac:dyDescent="0.2">
      <c r="A562" s="63">
        <v>5610141</v>
      </c>
      <c r="B562" s="67">
        <f t="shared" si="8"/>
        <v>561014199</v>
      </c>
      <c r="C562" s="67">
        <v>99</v>
      </c>
      <c r="D562" s="89" t="s">
        <v>12019</v>
      </c>
      <c r="E562" s="89" t="s">
        <v>5467</v>
      </c>
      <c r="F562" s="92">
        <v>1</v>
      </c>
      <c r="G562" s="57">
        <v>3</v>
      </c>
      <c r="H562" s="57">
        <v>1</v>
      </c>
      <c r="I562" s="57">
        <v>2019</v>
      </c>
      <c r="J562" s="57">
        <v>2</v>
      </c>
      <c r="L562" s="57">
        <v>0</v>
      </c>
      <c r="M562" s="57">
        <v>0</v>
      </c>
      <c r="O562" s="59" t="s">
        <v>10564</v>
      </c>
    </row>
    <row r="563" spans="1:15" s="57" customFormat="1" ht="15" x14ac:dyDescent="0.2">
      <c r="A563" s="63">
        <v>5610191</v>
      </c>
      <c r="B563" s="67">
        <f t="shared" si="8"/>
        <v>561019199</v>
      </c>
      <c r="C563" s="67">
        <v>99</v>
      </c>
      <c r="D563" s="89" t="s">
        <v>12020</v>
      </c>
      <c r="E563" s="89" t="s">
        <v>12021</v>
      </c>
      <c r="F563" s="92">
        <v>2</v>
      </c>
      <c r="G563" s="57">
        <v>11</v>
      </c>
      <c r="H563" s="57">
        <v>1</v>
      </c>
      <c r="I563" s="57">
        <v>2019</v>
      </c>
      <c r="J563" s="57">
        <v>2</v>
      </c>
      <c r="L563" s="57">
        <v>0</v>
      </c>
      <c r="M563" s="57">
        <v>0</v>
      </c>
      <c r="O563" s="59" t="s">
        <v>10572</v>
      </c>
    </row>
    <row r="564" spans="1:15" s="57" customFormat="1" ht="15" x14ac:dyDescent="0.2">
      <c r="A564" s="63">
        <v>5610201</v>
      </c>
      <c r="B564" s="67">
        <f t="shared" si="8"/>
        <v>561020199</v>
      </c>
      <c r="C564" s="67">
        <v>99</v>
      </c>
      <c r="D564" s="89" t="s">
        <v>12022</v>
      </c>
      <c r="E564" s="89" t="s">
        <v>12023</v>
      </c>
      <c r="F564" s="92">
        <v>2</v>
      </c>
      <c r="G564" s="57">
        <v>28</v>
      </c>
      <c r="H564" s="57">
        <v>10</v>
      </c>
      <c r="I564" s="57">
        <v>2018</v>
      </c>
      <c r="J564" s="57">
        <v>2</v>
      </c>
      <c r="L564" s="57">
        <v>0</v>
      </c>
      <c r="M564" s="57">
        <v>0</v>
      </c>
      <c r="O564" s="59" t="s">
        <v>10574</v>
      </c>
    </row>
    <row r="565" spans="1:15" s="57" customFormat="1" ht="15" x14ac:dyDescent="0.2">
      <c r="A565" s="63">
        <v>5620051</v>
      </c>
      <c r="B565" s="67">
        <f t="shared" si="8"/>
        <v>562005199</v>
      </c>
      <c r="C565" s="67">
        <v>99</v>
      </c>
      <c r="D565" s="89" t="s">
        <v>12024</v>
      </c>
      <c r="E565" s="89" t="s">
        <v>12025</v>
      </c>
      <c r="F565" s="92">
        <v>2</v>
      </c>
      <c r="G565" s="57">
        <v>24</v>
      </c>
      <c r="H565" s="57">
        <v>11</v>
      </c>
      <c r="I565" s="57">
        <v>2018</v>
      </c>
      <c r="J565" s="57">
        <v>2</v>
      </c>
      <c r="L565" s="57">
        <v>0</v>
      </c>
      <c r="M565" s="57">
        <v>0</v>
      </c>
      <c r="O565" s="59" t="s">
        <v>10584</v>
      </c>
    </row>
    <row r="566" spans="1:15" s="57" customFormat="1" ht="15" x14ac:dyDescent="0.2">
      <c r="A566" s="63">
        <v>5620061</v>
      </c>
      <c r="B566" s="67">
        <f t="shared" si="8"/>
        <v>562006199</v>
      </c>
      <c r="C566" s="67">
        <v>99</v>
      </c>
      <c r="D566" s="89" t="s">
        <v>12026</v>
      </c>
      <c r="E566" s="89" t="s">
        <v>6214</v>
      </c>
      <c r="F566" s="92">
        <v>2</v>
      </c>
      <c r="G566" s="57">
        <v>12</v>
      </c>
      <c r="H566" s="57">
        <v>12</v>
      </c>
      <c r="I566" s="57">
        <v>2018</v>
      </c>
      <c r="J566" s="57">
        <v>2</v>
      </c>
      <c r="L566" s="57">
        <v>0</v>
      </c>
      <c r="M566" s="57">
        <v>0</v>
      </c>
      <c r="O566" s="59" t="s">
        <v>10586</v>
      </c>
    </row>
    <row r="567" spans="1:15" s="57" customFormat="1" ht="15" x14ac:dyDescent="0.2">
      <c r="A567" s="63">
        <v>5620081</v>
      </c>
      <c r="B567" s="67">
        <f t="shared" si="8"/>
        <v>562008199</v>
      </c>
      <c r="C567" s="67">
        <v>99</v>
      </c>
      <c r="D567" s="89" t="s">
        <v>12027</v>
      </c>
      <c r="E567" s="89" t="s">
        <v>12028</v>
      </c>
      <c r="F567" s="92">
        <v>2</v>
      </c>
      <c r="G567" s="57">
        <v>18</v>
      </c>
      <c r="H567" s="57">
        <v>1</v>
      </c>
      <c r="I567" s="57">
        <v>2019</v>
      </c>
      <c r="J567" s="57">
        <v>2</v>
      </c>
      <c r="L567" s="57">
        <v>0</v>
      </c>
      <c r="M567" s="57">
        <v>0</v>
      </c>
      <c r="O567" s="59" t="s">
        <v>10590</v>
      </c>
    </row>
    <row r="568" spans="1:15" s="57" customFormat="1" ht="15" x14ac:dyDescent="0.2">
      <c r="A568" s="63">
        <v>5620101</v>
      </c>
      <c r="B568" s="67">
        <f t="shared" si="8"/>
        <v>562010199</v>
      </c>
      <c r="C568" s="67">
        <v>99</v>
      </c>
      <c r="D568" s="89" t="s">
        <v>12029</v>
      </c>
      <c r="E568" s="89" t="s">
        <v>12030</v>
      </c>
      <c r="F568" s="92">
        <v>1</v>
      </c>
      <c r="G568" s="57">
        <v>23</v>
      </c>
      <c r="H568" s="57">
        <v>11</v>
      </c>
      <c r="I568" s="57">
        <v>2018</v>
      </c>
      <c r="J568" s="57">
        <v>2</v>
      </c>
      <c r="L568" s="57">
        <v>0</v>
      </c>
      <c r="M568" s="57">
        <v>0</v>
      </c>
      <c r="O568" s="59" t="s">
        <v>10594</v>
      </c>
    </row>
    <row r="569" spans="1:15" s="57" customFormat="1" ht="15" x14ac:dyDescent="0.2">
      <c r="A569" s="63">
        <v>5620131</v>
      </c>
      <c r="B569" s="67">
        <f t="shared" si="8"/>
        <v>562013199</v>
      </c>
      <c r="C569" s="67">
        <v>99</v>
      </c>
      <c r="D569" s="89" t="s">
        <v>12031</v>
      </c>
      <c r="E569" s="89" t="s">
        <v>6236</v>
      </c>
      <c r="F569" s="92">
        <v>2</v>
      </c>
      <c r="G569" s="57">
        <v>24</v>
      </c>
      <c r="H569" s="57">
        <v>2</v>
      </c>
      <c r="I569" s="57">
        <v>2019</v>
      </c>
      <c r="J569" s="57">
        <v>2</v>
      </c>
      <c r="L569" s="57">
        <v>0</v>
      </c>
      <c r="M569" s="57">
        <v>0</v>
      </c>
      <c r="O569" s="59" t="s">
        <v>10598</v>
      </c>
    </row>
    <row r="570" spans="1:15" s="57" customFormat="1" ht="15" x14ac:dyDescent="0.2">
      <c r="A570" s="63">
        <v>5620151</v>
      </c>
      <c r="B570" s="67">
        <f t="shared" si="8"/>
        <v>562015199</v>
      </c>
      <c r="C570" s="67">
        <v>99</v>
      </c>
      <c r="D570" s="89" t="s">
        <v>12032</v>
      </c>
      <c r="E570" s="89" t="s">
        <v>6239</v>
      </c>
      <c r="F570" s="92">
        <v>1</v>
      </c>
      <c r="G570" s="57">
        <v>3</v>
      </c>
      <c r="H570" s="57">
        <v>1</v>
      </c>
      <c r="I570" s="57">
        <v>2019</v>
      </c>
      <c r="J570" s="57">
        <v>2</v>
      </c>
      <c r="L570" s="57">
        <v>0</v>
      </c>
      <c r="M570" s="57">
        <v>0</v>
      </c>
      <c r="O570" s="59" t="s">
        <v>10600</v>
      </c>
    </row>
    <row r="571" spans="1:15" s="57" customFormat="1" ht="15" x14ac:dyDescent="0.2">
      <c r="A571" s="63">
        <v>5660091</v>
      </c>
      <c r="B571" s="67">
        <f t="shared" si="8"/>
        <v>566009199</v>
      </c>
      <c r="C571" s="67">
        <v>99</v>
      </c>
      <c r="D571" s="89" t="s">
        <v>11186</v>
      </c>
      <c r="E571" s="89" t="s">
        <v>11186</v>
      </c>
      <c r="F571" s="92">
        <v>1</v>
      </c>
      <c r="G571" s="57">
        <v>99</v>
      </c>
      <c r="H571" s="57">
        <v>99</v>
      </c>
      <c r="I571" s="57">
        <v>9999</v>
      </c>
      <c r="J571" s="57">
        <v>2</v>
      </c>
      <c r="L571" s="57">
        <v>0</v>
      </c>
      <c r="M571" s="57">
        <v>0</v>
      </c>
      <c r="O571" s="59" t="s">
        <v>10621</v>
      </c>
    </row>
    <row r="572" spans="1:15" s="57" customFormat="1" ht="15" x14ac:dyDescent="0.2">
      <c r="A572" s="63">
        <v>5660161</v>
      </c>
      <c r="B572" s="67">
        <f t="shared" si="8"/>
        <v>566016199</v>
      </c>
      <c r="C572" s="67">
        <v>99</v>
      </c>
      <c r="D572" s="89" t="s">
        <v>12033</v>
      </c>
      <c r="E572" s="89" t="s">
        <v>11819</v>
      </c>
      <c r="F572" s="92">
        <v>2</v>
      </c>
      <c r="G572" s="57">
        <v>14</v>
      </c>
      <c r="H572" s="57">
        <v>11</v>
      </c>
      <c r="I572" s="57">
        <v>2018</v>
      </c>
      <c r="J572" s="57">
        <v>2</v>
      </c>
      <c r="L572" s="57">
        <v>0</v>
      </c>
      <c r="M572" s="57">
        <v>0</v>
      </c>
      <c r="O572" s="59" t="s">
        <v>10624</v>
      </c>
    </row>
    <row r="573" spans="1:15" s="57" customFormat="1" ht="15" x14ac:dyDescent="0.2">
      <c r="A573" s="63">
        <v>5660181</v>
      </c>
      <c r="B573" s="67">
        <f t="shared" si="8"/>
        <v>566018199</v>
      </c>
      <c r="C573" s="67">
        <v>99</v>
      </c>
      <c r="D573" s="89" t="s">
        <v>12034</v>
      </c>
      <c r="E573" s="89" t="s">
        <v>6275</v>
      </c>
      <c r="F573" s="92">
        <v>2</v>
      </c>
      <c r="G573" s="57">
        <v>3</v>
      </c>
      <c r="H573" s="57">
        <v>10</v>
      </c>
      <c r="I573" s="57">
        <v>2018</v>
      </c>
      <c r="J573" s="57">
        <v>2</v>
      </c>
      <c r="L573" s="57">
        <v>0</v>
      </c>
      <c r="M573" s="57">
        <v>0</v>
      </c>
      <c r="O573" s="59" t="s">
        <v>10628</v>
      </c>
    </row>
    <row r="574" spans="1:15" s="57" customFormat="1" ht="15" x14ac:dyDescent="0.2">
      <c r="A574" s="63">
        <v>5660191</v>
      </c>
      <c r="B574" s="67">
        <f t="shared" si="8"/>
        <v>566019199</v>
      </c>
      <c r="C574" s="67">
        <v>99</v>
      </c>
      <c r="D574" s="89" t="s">
        <v>12035</v>
      </c>
      <c r="E574" s="89" t="s">
        <v>6279</v>
      </c>
      <c r="F574" s="92">
        <v>1</v>
      </c>
      <c r="G574" s="57">
        <v>4</v>
      </c>
      <c r="H574" s="57">
        <v>11</v>
      </c>
      <c r="I574" s="57">
        <v>2018</v>
      </c>
      <c r="J574" s="57">
        <v>2</v>
      </c>
      <c r="L574" s="57">
        <v>0</v>
      </c>
      <c r="M574" s="57">
        <v>0</v>
      </c>
      <c r="O574" s="59" t="s">
        <v>10630</v>
      </c>
    </row>
    <row r="575" spans="1:15" s="57" customFormat="1" ht="15" x14ac:dyDescent="0.2">
      <c r="A575" s="63">
        <v>5660201</v>
      </c>
      <c r="B575" s="67">
        <f t="shared" si="8"/>
        <v>566020199</v>
      </c>
      <c r="C575" s="67">
        <v>99</v>
      </c>
      <c r="D575" s="89" t="s">
        <v>12036</v>
      </c>
      <c r="E575" s="89" t="s">
        <v>12037</v>
      </c>
      <c r="F575" s="92">
        <v>2</v>
      </c>
      <c r="G575" s="57">
        <v>17</v>
      </c>
      <c r="H575" s="57">
        <v>10</v>
      </c>
      <c r="I575" s="57">
        <v>2018</v>
      </c>
      <c r="J575" s="57">
        <v>2</v>
      </c>
      <c r="L575" s="57">
        <v>0</v>
      </c>
      <c r="M575" s="57">
        <v>0</v>
      </c>
      <c r="O575" s="59" t="s">
        <v>10632</v>
      </c>
    </row>
    <row r="576" spans="1:15" s="57" customFormat="1" ht="15" x14ac:dyDescent="0.2">
      <c r="A576" s="63">
        <v>5660221</v>
      </c>
      <c r="B576" s="67">
        <f t="shared" si="8"/>
        <v>566022199</v>
      </c>
      <c r="C576" s="67">
        <v>99</v>
      </c>
      <c r="D576" s="89" t="s">
        <v>12038</v>
      </c>
      <c r="E576" s="89" t="s">
        <v>12039</v>
      </c>
      <c r="F576" s="92">
        <v>2</v>
      </c>
      <c r="G576" s="57">
        <v>21</v>
      </c>
      <c r="H576" s="57">
        <v>11</v>
      </c>
      <c r="I576" s="57">
        <v>2018</v>
      </c>
      <c r="J576" s="57">
        <v>2</v>
      </c>
      <c r="L576" s="57">
        <v>0</v>
      </c>
      <c r="M576" s="57">
        <v>0</v>
      </c>
      <c r="O576" s="59" t="s">
        <v>10634</v>
      </c>
    </row>
    <row r="577" spans="1:15" s="57" customFormat="1" ht="15" x14ac:dyDescent="0.2">
      <c r="A577" s="63">
        <v>5660241</v>
      </c>
      <c r="B577" s="67">
        <f t="shared" si="8"/>
        <v>566024199</v>
      </c>
      <c r="C577" s="67">
        <v>99</v>
      </c>
      <c r="D577" s="89" t="s">
        <v>12040</v>
      </c>
      <c r="E577" s="89" t="s">
        <v>12041</v>
      </c>
      <c r="F577" s="92">
        <v>1</v>
      </c>
      <c r="G577" s="57">
        <v>30</v>
      </c>
      <c r="H577" s="57">
        <v>10</v>
      </c>
      <c r="I577" s="57">
        <v>2018</v>
      </c>
      <c r="J577" s="57">
        <v>2</v>
      </c>
      <c r="L577" s="57">
        <v>0</v>
      </c>
      <c r="M577" s="57">
        <v>0</v>
      </c>
      <c r="O577" s="59" t="s">
        <v>10636</v>
      </c>
    </row>
    <row r="578" spans="1:15" s="57" customFormat="1" ht="15" x14ac:dyDescent="0.2">
      <c r="A578" s="63">
        <v>5660251</v>
      </c>
      <c r="B578" s="67">
        <f t="shared" si="8"/>
        <v>566025199</v>
      </c>
      <c r="C578" s="67">
        <v>99</v>
      </c>
      <c r="D578" s="89" t="s">
        <v>12042</v>
      </c>
      <c r="E578" s="89" t="s">
        <v>12043</v>
      </c>
      <c r="F578" s="92">
        <v>2</v>
      </c>
      <c r="G578" s="57">
        <v>25</v>
      </c>
      <c r="H578" s="57">
        <v>10</v>
      </c>
      <c r="I578" s="57">
        <v>2018</v>
      </c>
      <c r="J578" s="57">
        <v>2</v>
      </c>
      <c r="L578" s="57">
        <v>0</v>
      </c>
      <c r="M578" s="57">
        <v>0</v>
      </c>
      <c r="O578" s="59" t="s">
        <v>10638</v>
      </c>
    </row>
    <row r="579" spans="1:15" s="57" customFormat="1" ht="15" x14ac:dyDescent="0.2">
      <c r="A579" s="63">
        <v>5660261</v>
      </c>
      <c r="B579" s="67">
        <f t="shared" ref="B579:B642" si="9">(A579*100)+C579</f>
        <v>566026199</v>
      </c>
      <c r="C579" s="67">
        <v>99</v>
      </c>
      <c r="D579" s="89" t="s">
        <v>12044</v>
      </c>
      <c r="E579" s="89" t="s">
        <v>6295</v>
      </c>
      <c r="F579" s="92">
        <v>1</v>
      </c>
      <c r="G579" s="57">
        <v>3</v>
      </c>
      <c r="H579" s="57">
        <v>10</v>
      </c>
      <c r="I579" s="57">
        <v>2018</v>
      </c>
      <c r="J579" s="57">
        <v>2</v>
      </c>
      <c r="L579" s="57">
        <v>0</v>
      </c>
      <c r="M579" s="57">
        <v>0</v>
      </c>
      <c r="O579" s="59" t="s">
        <v>10640</v>
      </c>
    </row>
    <row r="580" spans="1:15" s="57" customFormat="1" ht="15" x14ac:dyDescent="0.2">
      <c r="A580" s="63">
        <v>5660281</v>
      </c>
      <c r="B580" s="67">
        <f t="shared" si="9"/>
        <v>566028199</v>
      </c>
      <c r="C580" s="67">
        <v>99</v>
      </c>
      <c r="D580" s="89" t="s">
        <v>12045</v>
      </c>
      <c r="E580" s="89" t="s">
        <v>12046</v>
      </c>
      <c r="F580" s="92">
        <v>1</v>
      </c>
      <c r="G580" s="57">
        <v>2</v>
      </c>
      <c r="H580" s="57">
        <v>1</v>
      </c>
      <c r="I580" s="57">
        <v>2019</v>
      </c>
      <c r="J580" s="57">
        <v>2</v>
      </c>
      <c r="L580" s="57">
        <v>0</v>
      </c>
      <c r="M580" s="57">
        <v>0</v>
      </c>
      <c r="O580" s="59" t="s">
        <v>10642</v>
      </c>
    </row>
    <row r="581" spans="1:15" s="57" customFormat="1" ht="15" x14ac:dyDescent="0.2">
      <c r="A581" s="63">
        <v>5660311</v>
      </c>
      <c r="B581" s="67">
        <f t="shared" si="9"/>
        <v>566031199</v>
      </c>
      <c r="C581" s="67">
        <v>99</v>
      </c>
      <c r="D581" s="89" t="s">
        <v>12047</v>
      </c>
      <c r="E581" s="89" t="s">
        <v>6304</v>
      </c>
      <c r="F581" s="92">
        <v>2</v>
      </c>
      <c r="G581" s="57">
        <v>13</v>
      </c>
      <c r="H581" s="57">
        <v>3</v>
      </c>
      <c r="I581" s="57">
        <v>2019</v>
      </c>
      <c r="J581" s="57">
        <v>2</v>
      </c>
      <c r="L581" s="57">
        <v>0</v>
      </c>
      <c r="M581" s="57">
        <v>0</v>
      </c>
      <c r="O581" s="59" t="s">
        <v>10648</v>
      </c>
    </row>
    <row r="582" spans="1:15" s="57" customFormat="1" ht="15" x14ac:dyDescent="0.2">
      <c r="A582" s="63">
        <v>5660331</v>
      </c>
      <c r="B582" s="67">
        <f t="shared" si="9"/>
        <v>566033199</v>
      </c>
      <c r="C582" s="67">
        <v>99</v>
      </c>
      <c r="D582" s="89" t="s">
        <v>12048</v>
      </c>
      <c r="E582" s="89" t="s">
        <v>12049</v>
      </c>
      <c r="F582" s="92">
        <v>2</v>
      </c>
      <c r="G582" s="57">
        <v>1</v>
      </c>
      <c r="H582" s="57">
        <v>12</v>
      </c>
      <c r="I582" s="57">
        <v>2018</v>
      </c>
      <c r="J582" s="57">
        <v>2</v>
      </c>
      <c r="L582" s="57">
        <v>0</v>
      </c>
      <c r="M582" s="57">
        <v>0</v>
      </c>
      <c r="O582" s="59" t="s">
        <v>10652</v>
      </c>
    </row>
    <row r="583" spans="1:15" s="57" customFormat="1" ht="15" x14ac:dyDescent="0.2">
      <c r="A583" s="63">
        <v>5660341</v>
      </c>
      <c r="B583" s="67">
        <f t="shared" si="9"/>
        <v>566034199</v>
      </c>
      <c r="C583" s="67">
        <v>99</v>
      </c>
      <c r="D583" s="89" t="s">
        <v>12050</v>
      </c>
      <c r="E583" s="89" t="s">
        <v>12051</v>
      </c>
      <c r="F583" s="92">
        <v>1</v>
      </c>
      <c r="G583" s="57">
        <v>24</v>
      </c>
      <c r="H583" s="57">
        <v>4</v>
      </c>
      <c r="I583" s="57">
        <v>2019</v>
      </c>
      <c r="J583" s="57">
        <v>2</v>
      </c>
      <c r="L583" s="57">
        <v>0</v>
      </c>
      <c r="M583" s="57">
        <v>0</v>
      </c>
      <c r="O583" s="59" t="s">
        <v>10654</v>
      </c>
    </row>
    <row r="584" spans="1:15" s="57" customFormat="1" ht="15" x14ac:dyDescent="0.2">
      <c r="A584" s="63">
        <v>5660351</v>
      </c>
      <c r="B584" s="67">
        <f t="shared" si="9"/>
        <v>566035199</v>
      </c>
      <c r="C584" s="67">
        <v>99</v>
      </c>
      <c r="D584" s="89" t="s">
        <v>12052</v>
      </c>
      <c r="E584" s="89" t="s">
        <v>6324</v>
      </c>
      <c r="F584" s="92">
        <v>1</v>
      </c>
      <c r="G584" s="57">
        <v>13</v>
      </c>
      <c r="H584" s="57">
        <v>7</v>
      </c>
      <c r="I584" s="57">
        <v>2019</v>
      </c>
      <c r="J584" s="57">
        <v>2</v>
      </c>
      <c r="L584" s="57">
        <v>0</v>
      </c>
      <c r="M584" s="57">
        <v>0</v>
      </c>
      <c r="O584" s="59" t="s">
        <v>10656</v>
      </c>
    </row>
    <row r="585" spans="1:15" s="57" customFormat="1" ht="15" x14ac:dyDescent="0.2">
      <c r="A585" s="63">
        <v>5660361</v>
      </c>
      <c r="B585" s="67">
        <f t="shared" si="9"/>
        <v>566036199</v>
      </c>
      <c r="C585" s="67">
        <v>99</v>
      </c>
      <c r="D585" s="89" t="s">
        <v>12053</v>
      </c>
      <c r="E585" s="89" t="s">
        <v>12054</v>
      </c>
      <c r="F585" s="92">
        <v>2</v>
      </c>
      <c r="G585" s="57">
        <v>3</v>
      </c>
      <c r="H585" s="57">
        <v>7</v>
      </c>
      <c r="I585" s="57">
        <v>2019</v>
      </c>
      <c r="J585" s="57">
        <v>2</v>
      </c>
      <c r="L585" s="57">
        <v>0</v>
      </c>
      <c r="M585" s="57">
        <v>0</v>
      </c>
      <c r="O585" s="59" t="s">
        <v>10658</v>
      </c>
    </row>
    <row r="586" spans="1:15" s="57" customFormat="1" ht="15" x14ac:dyDescent="0.2">
      <c r="A586" s="63">
        <v>5660371</v>
      </c>
      <c r="B586" s="67">
        <f t="shared" si="9"/>
        <v>566037199</v>
      </c>
      <c r="C586" s="67">
        <v>99</v>
      </c>
      <c r="D586" s="89" t="s">
        <v>12055</v>
      </c>
      <c r="E586" s="89" t="s">
        <v>12056</v>
      </c>
      <c r="F586" s="92">
        <v>1</v>
      </c>
      <c r="G586" s="57">
        <v>2</v>
      </c>
      <c r="H586" s="57">
        <v>4</v>
      </c>
      <c r="I586" s="57">
        <v>2019</v>
      </c>
      <c r="J586" s="57">
        <v>2</v>
      </c>
      <c r="L586" s="57">
        <v>0</v>
      </c>
      <c r="M586" s="57">
        <v>0</v>
      </c>
      <c r="O586" s="59" t="s">
        <v>10660</v>
      </c>
    </row>
    <row r="587" spans="1:15" s="57" customFormat="1" ht="15" x14ac:dyDescent="0.2">
      <c r="A587" s="63">
        <v>5660391</v>
      </c>
      <c r="B587" s="67">
        <f t="shared" si="9"/>
        <v>566039199</v>
      </c>
      <c r="C587" s="67">
        <v>99</v>
      </c>
      <c r="D587" s="89" t="s">
        <v>12057</v>
      </c>
      <c r="E587" s="89" t="s">
        <v>5823</v>
      </c>
      <c r="F587" s="92">
        <v>2</v>
      </c>
      <c r="G587" s="57">
        <v>2</v>
      </c>
      <c r="H587" s="57">
        <v>1</v>
      </c>
      <c r="I587" s="57">
        <v>2019</v>
      </c>
      <c r="J587" s="57">
        <v>2</v>
      </c>
      <c r="L587" s="57">
        <v>0</v>
      </c>
      <c r="M587" s="57">
        <v>0</v>
      </c>
      <c r="O587" s="59" t="s">
        <v>10664</v>
      </c>
    </row>
    <row r="588" spans="1:15" s="57" customFormat="1" ht="15" x14ac:dyDescent="0.2">
      <c r="A588" s="63">
        <v>5660401</v>
      </c>
      <c r="B588" s="67">
        <f t="shared" si="9"/>
        <v>566040199</v>
      </c>
      <c r="C588" s="67">
        <v>99</v>
      </c>
      <c r="D588" s="89" t="s">
        <v>12058</v>
      </c>
      <c r="E588" s="89" t="s">
        <v>6344</v>
      </c>
      <c r="F588" s="92">
        <v>1</v>
      </c>
      <c r="G588" s="57">
        <v>10</v>
      </c>
      <c r="H588" s="57">
        <v>2</v>
      </c>
      <c r="I588" s="57">
        <v>2019</v>
      </c>
      <c r="J588" s="57">
        <v>2</v>
      </c>
      <c r="L588" s="57">
        <v>0</v>
      </c>
      <c r="M588" s="57">
        <v>0</v>
      </c>
      <c r="O588" s="59" t="s">
        <v>10666</v>
      </c>
    </row>
    <row r="589" spans="1:15" s="57" customFormat="1" ht="15" x14ac:dyDescent="0.2">
      <c r="A589" s="63">
        <v>5660431</v>
      </c>
      <c r="B589" s="67">
        <f t="shared" si="9"/>
        <v>566043199</v>
      </c>
      <c r="C589" s="67">
        <v>99</v>
      </c>
      <c r="D589" s="89" t="s">
        <v>12059</v>
      </c>
      <c r="E589" s="89" t="s">
        <v>12060</v>
      </c>
      <c r="F589" s="92">
        <v>2</v>
      </c>
      <c r="G589" s="57">
        <v>21</v>
      </c>
      <c r="H589" s="57">
        <v>1</v>
      </c>
      <c r="I589" s="57">
        <v>2019</v>
      </c>
      <c r="J589" s="57">
        <v>2</v>
      </c>
      <c r="L589" s="57">
        <v>0</v>
      </c>
      <c r="M589" s="57">
        <v>0</v>
      </c>
      <c r="O589" s="59" t="s">
        <v>10672</v>
      </c>
    </row>
    <row r="590" spans="1:15" s="57" customFormat="1" ht="15" x14ac:dyDescent="0.2">
      <c r="A590" s="68">
        <v>5670111</v>
      </c>
      <c r="B590" s="67">
        <f t="shared" si="9"/>
        <v>567011199</v>
      </c>
      <c r="C590" s="67">
        <v>99</v>
      </c>
      <c r="D590" s="89" t="s">
        <v>12061</v>
      </c>
      <c r="E590" s="89" t="s">
        <v>6420</v>
      </c>
      <c r="F590" s="91">
        <v>1</v>
      </c>
      <c r="G590" s="57">
        <v>31</v>
      </c>
      <c r="H590" s="57">
        <v>10</v>
      </c>
      <c r="I590" s="57">
        <v>2018</v>
      </c>
      <c r="J590" s="57">
        <v>2</v>
      </c>
      <c r="L590" s="57">
        <v>0</v>
      </c>
      <c r="M590" s="57">
        <v>0</v>
      </c>
      <c r="O590" s="59" t="s">
        <v>10691</v>
      </c>
    </row>
    <row r="591" spans="1:15" s="57" customFormat="1" ht="15" x14ac:dyDescent="0.2">
      <c r="A591" s="68">
        <v>5670121</v>
      </c>
      <c r="B591" s="67">
        <f t="shared" si="9"/>
        <v>567012199</v>
      </c>
      <c r="C591" s="67">
        <v>99</v>
      </c>
      <c r="D591" s="89" t="s">
        <v>12062</v>
      </c>
      <c r="E591" s="89" t="s">
        <v>6428</v>
      </c>
      <c r="F591" s="91">
        <v>2</v>
      </c>
      <c r="G591" s="57">
        <v>6</v>
      </c>
      <c r="H591" s="57">
        <v>11</v>
      </c>
      <c r="I591" s="57">
        <v>2018</v>
      </c>
      <c r="J591" s="57">
        <v>2</v>
      </c>
      <c r="L591" s="57">
        <v>0</v>
      </c>
      <c r="M591" s="57">
        <v>0</v>
      </c>
      <c r="O591" s="59" t="s">
        <v>10693</v>
      </c>
    </row>
    <row r="592" spans="1:15" s="57" customFormat="1" ht="15" x14ac:dyDescent="0.2">
      <c r="A592" s="68">
        <v>5670131</v>
      </c>
      <c r="B592" s="67">
        <f t="shared" si="9"/>
        <v>567013199</v>
      </c>
      <c r="C592" s="67">
        <v>99</v>
      </c>
      <c r="D592" s="89" t="s">
        <v>12063</v>
      </c>
      <c r="E592" s="89" t="s">
        <v>12064</v>
      </c>
      <c r="F592" s="91">
        <v>2</v>
      </c>
      <c r="G592" s="57">
        <v>13</v>
      </c>
      <c r="H592" s="57">
        <v>12</v>
      </c>
      <c r="I592" s="57">
        <v>2018</v>
      </c>
      <c r="J592" s="57">
        <v>2</v>
      </c>
      <c r="L592" s="57">
        <v>0</v>
      </c>
      <c r="M592" s="57">
        <v>0</v>
      </c>
      <c r="O592" s="59" t="s">
        <v>10695</v>
      </c>
    </row>
    <row r="593" spans="1:15" s="57" customFormat="1" ht="15" x14ac:dyDescent="0.2">
      <c r="A593" s="67">
        <v>5710061</v>
      </c>
      <c r="B593" s="67">
        <f t="shared" si="9"/>
        <v>571006199</v>
      </c>
      <c r="C593" s="67">
        <v>99</v>
      </c>
      <c r="D593" s="89" t="s">
        <v>12065</v>
      </c>
      <c r="E593" s="89" t="s">
        <v>6457</v>
      </c>
      <c r="F593" s="91">
        <v>2</v>
      </c>
      <c r="G593" s="57">
        <v>16</v>
      </c>
      <c r="H593" s="57">
        <v>12</v>
      </c>
      <c r="I593" s="57">
        <v>2018</v>
      </c>
      <c r="J593" s="57">
        <v>2</v>
      </c>
      <c r="L593" s="57">
        <v>0</v>
      </c>
      <c r="M593" s="57">
        <v>0</v>
      </c>
      <c r="O593" s="59" t="s">
        <v>10704</v>
      </c>
    </row>
    <row r="594" spans="1:15" s="57" customFormat="1" ht="15" x14ac:dyDescent="0.2">
      <c r="A594" s="67">
        <v>5710071</v>
      </c>
      <c r="B594" s="67">
        <f t="shared" si="9"/>
        <v>571007199</v>
      </c>
      <c r="C594" s="67">
        <v>99</v>
      </c>
      <c r="D594" s="89" t="s">
        <v>12066</v>
      </c>
      <c r="E594" s="89" t="s">
        <v>12067</v>
      </c>
      <c r="F594" s="91">
        <v>1</v>
      </c>
      <c r="G594" s="57">
        <v>2</v>
      </c>
      <c r="H594" s="57">
        <v>12</v>
      </c>
      <c r="I594" s="57">
        <v>2018</v>
      </c>
      <c r="J594" s="57">
        <v>2</v>
      </c>
      <c r="L594" s="57">
        <v>0</v>
      </c>
      <c r="M594" s="57">
        <v>0</v>
      </c>
      <c r="O594" s="59" t="s">
        <v>10706</v>
      </c>
    </row>
    <row r="595" spans="1:15" s="57" customFormat="1" ht="15" x14ac:dyDescent="0.2">
      <c r="A595" s="67">
        <v>5710091</v>
      </c>
      <c r="B595" s="67">
        <f t="shared" si="9"/>
        <v>571009199</v>
      </c>
      <c r="C595" s="67">
        <v>99</v>
      </c>
      <c r="D595" s="89" t="s">
        <v>12068</v>
      </c>
      <c r="E595" s="89" t="s">
        <v>12069</v>
      </c>
      <c r="F595" s="91">
        <v>2</v>
      </c>
      <c r="G595" s="57">
        <v>28</v>
      </c>
      <c r="H595" s="57">
        <v>1</v>
      </c>
      <c r="I595" s="57">
        <v>2019</v>
      </c>
      <c r="J595" s="57">
        <v>2</v>
      </c>
      <c r="L595" s="57">
        <v>0</v>
      </c>
      <c r="M595" s="57">
        <v>0</v>
      </c>
      <c r="O595" s="59" t="s">
        <v>10710</v>
      </c>
    </row>
    <row r="596" spans="1:15" s="57" customFormat="1" ht="15" x14ac:dyDescent="0.2">
      <c r="A596" s="58">
        <v>5710111</v>
      </c>
      <c r="B596" s="67">
        <f t="shared" si="9"/>
        <v>571011199</v>
      </c>
      <c r="C596" s="67">
        <v>99</v>
      </c>
      <c r="D596" s="89" t="s">
        <v>12070</v>
      </c>
      <c r="E596" s="89" t="s">
        <v>12071</v>
      </c>
      <c r="F596" s="91">
        <v>1</v>
      </c>
      <c r="G596" s="57">
        <v>15</v>
      </c>
      <c r="H596" s="57">
        <v>1</v>
      </c>
      <c r="I596" s="57">
        <v>2019</v>
      </c>
      <c r="J596" s="57">
        <v>2</v>
      </c>
      <c r="L596" s="57">
        <v>0</v>
      </c>
      <c r="M596" s="57">
        <v>0</v>
      </c>
      <c r="O596" s="59" t="s">
        <v>10714</v>
      </c>
    </row>
    <row r="597" spans="1:15" s="57" customFormat="1" ht="15" x14ac:dyDescent="0.2">
      <c r="A597" s="58">
        <v>5710121</v>
      </c>
      <c r="B597" s="67">
        <f t="shared" si="9"/>
        <v>571012199</v>
      </c>
      <c r="C597" s="67">
        <v>99</v>
      </c>
      <c r="D597" s="89" t="s">
        <v>12072</v>
      </c>
      <c r="E597" s="89" t="s">
        <v>12073</v>
      </c>
      <c r="F597" s="91">
        <v>2</v>
      </c>
      <c r="G597" s="57">
        <v>3</v>
      </c>
      <c r="H597" s="57">
        <v>5</v>
      </c>
      <c r="I597" s="57">
        <v>2019</v>
      </c>
      <c r="J597" s="57">
        <v>2</v>
      </c>
      <c r="L597" s="57">
        <v>0</v>
      </c>
      <c r="M597" s="57">
        <v>0</v>
      </c>
      <c r="O597" s="59" t="s">
        <v>10716</v>
      </c>
    </row>
    <row r="598" spans="1:15" s="57" customFormat="1" ht="15" x14ac:dyDescent="0.2">
      <c r="A598" s="63">
        <v>6010041</v>
      </c>
      <c r="B598" s="67">
        <f t="shared" si="9"/>
        <v>601004199</v>
      </c>
      <c r="C598" s="67">
        <v>99</v>
      </c>
      <c r="D598" s="89" t="s">
        <v>12074</v>
      </c>
      <c r="E598" s="89" t="s">
        <v>12075</v>
      </c>
      <c r="F598" s="92">
        <v>1</v>
      </c>
      <c r="G598" s="57">
        <v>11</v>
      </c>
      <c r="H598" s="57">
        <v>12</v>
      </c>
      <c r="I598" s="57">
        <v>2018</v>
      </c>
      <c r="J598" s="57">
        <v>2</v>
      </c>
      <c r="L598" s="57">
        <v>0</v>
      </c>
      <c r="M598" s="57">
        <v>0</v>
      </c>
      <c r="O598" s="59" t="s">
        <v>10724</v>
      </c>
    </row>
    <row r="599" spans="1:15" s="57" customFormat="1" ht="15" x14ac:dyDescent="0.2">
      <c r="A599" s="63">
        <v>6010091</v>
      </c>
      <c r="B599" s="67">
        <f t="shared" si="9"/>
        <v>601009199</v>
      </c>
      <c r="C599" s="67">
        <v>99</v>
      </c>
      <c r="D599" s="89" t="s">
        <v>12076</v>
      </c>
      <c r="E599" s="89" t="s">
        <v>12077</v>
      </c>
      <c r="F599" s="92">
        <v>2</v>
      </c>
      <c r="G599" s="57">
        <v>7</v>
      </c>
      <c r="H599" s="57">
        <v>12</v>
      </c>
      <c r="I599" s="57">
        <v>2018</v>
      </c>
      <c r="J599" s="57">
        <v>2</v>
      </c>
      <c r="L599" s="57">
        <v>0</v>
      </c>
      <c r="M599" s="57">
        <v>0</v>
      </c>
      <c r="O599" s="59" t="s">
        <v>10730</v>
      </c>
    </row>
    <row r="600" spans="1:15" s="57" customFormat="1" ht="15" x14ac:dyDescent="0.2">
      <c r="A600" s="63">
        <v>6010101</v>
      </c>
      <c r="B600" s="67">
        <f t="shared" si="9"/>
        <v>601010199</v>
      </c>
      <c r="C600" s="67">
        <v>99</v>
      </c>
      <c r="D600" s="89" t="s">
        <v>12078</v>
      </c>
      <c r="E600" s="89" t="s">
        <v>12079</v>
      </c>
      <c r="F600" s="92">
        <v>2</v>
      </c>
      <c r="G600" s="57">
        <v>13</v>
      </c>
      <c r="H600" s="57">
        <v>11</v>
      </c>
      <c r="I600" s="57">
        <v>2018</v>
      </c>
      <c r="J600" s="57">
        <v>2</v>
      </c>
      <c r="L600" s="57">
        <v>0</v>
      </c>
      <c r="M600" s="57">
        <v>0</v>
      </c>
      <c r="O600" s="59" t="s">
        <v>10732</v>
      </c>
    </row>
    <row r="601" spans="1:15" s="57" customFormat="1" ht="15" x14ac:dyDescent="0.2">
      <c r="A601" s="63">
        <v>6090021</v>
      </c>
      <c r="B601" s="67">
        <f t="shared" si="9"/>
        <v>609002199</v>
      </c>
      <c r="C601" s="67">
        <v>99</v>
      </c>
      <c r="D601" s="89" t="s">
        <v>12080</v>
      </c>
      <c r="E601" s="89" t="s">
        <v>12081</v>
      </c>
      <c r="F601" s="92">
        <v>2</v>
      </c>
      <c r="G601" s="57">
        <v>13</v>
      </c>
      <c r="H601" s="57">
        <v>12</v>
      </c>
      <c r="I601" s="57">
        <v>2018</v>
      </c>
      <c r="J601" s="57">
        <v>2</v>
      </c>
      <c r="L601" s="57">
        <v>0</v>
      </c>
      <c r="M601" s="57">
        <v>0</v>
      </c>
      <c r="O601" s="59" t="s">
        <v>10743</v>
      </c>
    </row>
    <row r="602" spans="1:15" s="57" customFormat="1" ht="15" x14ac:dyDescent="0.2">
      <c r="A602" s="63">
        <v>6090051</v>
      </c>
      <c r="B602" s="67">
        <f t="shared" si="9"/>
        <v>609005199</v>
      </c>
      <c r="C602" s="67">
        <v>99</v>
      </c>
      <c r="D602" s="89" t="s">
        <v>12082</v>
      </c>
      <c r="E602" s="89" t="s">
        <v>12083</v>
      </c>
      <c r="F602" s="92">
        <v>2</v>
      </c>
      <c r="G602" s="57">
        <v>19</v>
      </c>
      <c r="H602" s="57">
        <v>10</v>
      </c>
      <c r="I602" s="57">
        <v>2018</v>
      </c>
      <c r="J602" s="57">
        <v>2</v>
      </c>
      <c r="L602" s="57">
        <v>0</v>
      </c>
      <c r="M602" s="57">
        <v>0</v>
      </c>
      <c r="O602" s="59" t="s">
        <v>10749</v>
      </c>
    </row>
    <row r="603" spans="1:15" s="57" customFormat="1" ht="15" x14ac:dyDescent="0.2">
      <c r="A603" s="63">
        <v>6090061</v>
      </c>
      <c r="B603" s="67">
        <f t="shared" si="9"/>
        <v>609006199</v>
      </c>
      <c r="C603" s="67">
        <v>99</v>
      </c>
      <c r="D603" s="89" t="s">
        <v>2554</v>
      </c>
      <c r="E603" s="89" t="s">
        <v>12084</v>
      </c>
      <c r="F603" s="92">
        <v>1</v>
      </c>
      <c r="G603" s="57">
        <v>6</v>
      </c>
      <c r="H603" s="57">
        <v>12</v>
      </c>
      <c r="I603" s="57">
        <v>2018</v>
      </c>
      <c r="J603" s="57">
        <v>2</v>
      </c>
      <c r="L603" s="57">
        <v>0</v>
      </c>
      <c r="M603" s="57">
        <v>0</v>
      </c>
      <c r="O603" s="59" t="s">
        <v>10751</v>
      </c>
    </row>
    <row r="604" spans="1:15" s="57" customFormat="1" ht="15" x14ac:dyDescent="0.2">
      <c r="A604" s="63">
        <v>6090071</v>
      </c>
      <c r="B604" s="67">
        <f t="shared" si="9"/>
        <v>609007199</v>
      </c>
      <c r="C604" s="67">
        <v>99</v>
      </c>
      <c r="D604" s="89" t="s">
        <v>11186</v>
      </c>
      <c r="E604" s="89" t="s">
        <v>11186</v>
      </c>
      <c r="F604" s="92">
        <v>1</v>
      </c>
      <c r="G604" s="57">
        <v>99</v>
      </c>
      <c r="H604" s="57">
        <v>99</v>
      </c>
      <c r="I604" s="57">
        <v>9999</v>
      </c>
      <c r="J604" s="57">
        <v>2</v>
      </c>
      <c r="L604" s="57">
        <v>0</v>
      </c>
      <c r="M604" s="57">
        <v>0</v>
      </c>
      <c r="O604" s="59" t="s">
        <v>10753</v>
      </c>
    </row>
    <row r="605" spans="1:15" s="57" customFormat="1" ht="15" x14ac:dyDescent="0.2">
      <c r="A605" s="63">
        <v>6090111</v>
      </c>
      <c r="B605" s="67">
        <f t="shared" si="9"/>
        <v>609011199</v>
      </c>
      <c r="C605" s="67">
        <v>99</v>
      </c>
      <c r="D605" s="89" t="s">
        <v>12085</v>
      </c>
      <c r="E605" s="89" t="s">
        <v>12086</v>
      </c>
      <c r="F605" s="92">
        <v>1</v>
      </c>
      <c r="G605" s="57">
        <v>23</v>
      </c>
      <c r="H605" s="57">
        <v>1</v>
      </c>
      <c r="I605" s="57">
        <v>2019</v>
      </c>
      <c r="J605" s="57">
        <v>2</v>
      </c>
      <c r="L605" s="57">
        <v>0</v>
      </c>
      <c r="M605" s="57">
        <v>0</v>
      </c>
      <c r="O605" s="59" t="s">
        <v>10758</v>
      </c>
    </row>
    <row r="606" spans="1:15" s="57" customFormat="1" ht="15" x14ac:dyDescent="0.2">
      <c r="A606" s="68">
        <v>6260101</v>
      </c>
      <c r="B606" s="67">
        <f t="shared" si="9"/>
        <v>626010199</v>
      </c>
      <c r="C606" s="67">
        <v>99</v>
      </c>
      <c r="D606" s="89" t="s">
        <v>12087</v>
      </c>
      <c r="E606" s="89" t="s">
        <v>12088</v>
      </c>
      <c r="F606" s="91">
        <v>2</v>
      </c>
      <c r="G606" s="57">
        <v>5</v>
      </c>
      <c r="H606" s="57">
        <v>11</v>
      </c>
      <c r="I606" s="57">
        <v>2018</v>
      </c>
      <c r="J606" s="57">
        <v>2</v>
      </c>
      <c r="L606" s="57">
        <v>0</v>
      </c>
      <c r="M606" s="57">
        <v>0</v>
      </c>
      <c r="O606" s="59" t="s">
        <v>10772</v>
      </c>
    </row>
    <row r="607" spans="1:15" s="57" customFormat="1" ht="15" x14ac:dyDescent="0.2">
      <c r="A607" s="68">
        <v>6260111</v>
      </c>
      <c r="B607" s="67">
        <f t="shared" si="9"/>
        <v>626011199</v>
      </c>
      <c r="C607" s="67">
        <v>99</v>
      </c>
      <c r="D607" s="89" t="s">
        <v>12089</v>
      </c>
      <c r="E607" s="89" t="s">
        <v>12090</v>
      </c>
      <c r="F607" s="91">
        <v>2</v>
      </c>
      <c r="G607" s="57">
        <v>18</v>
      </c>
      <c r="H607" s="57">
        <v>10</v>
      </c>
      <c r="I607" s="57">
        <v>2018</v>
      </c>
      <c r="J607" s="57">
        <v>2</v>
      </c>
      <c r="L607" s="57">
        <v>0</v>
      </c>
      <c r="M607" s="57">
        <v>0</v>
      </c>
      <c r="O607" s="59" t="s">
        <v>10774</v>
      </c>
    </row>
    <row r="608" spans="1:15" s="57" customFormat="1" ht="15" x14ac:dyDescent="0.2">
      <c r="A608" s="68">
        <v>6260161</v>
      </c>
      <c r="B608" s="67">
        <f t="shared" si="9"/>
        <v>626016199</v>
      </c>
      <c r="C608" s="67">
        <v>99</v>
      </c>
      <c r="D608" s="89" t="s">
        <v>12091</v>
      </c>
      <c r="E608" s="89" t="s">
        <v>12092</v>
      </c>
      <c r="F608" s="91">
        <v>1</v>
      </c>
      <c r="G608" s="57">
        <v>23</v>
      </c>
      <c r="H608" s="57">
        <v>1</v>
      </c>
      <c r="I608" s="57">
        <v>2019</v>
      </c>
      <c r="J608" s="57">
        <v>2</v>
      </c>
      <c r="L608" s="57">
        <v>0</v>
      </c>
      <c r="M608" s="57">
        <v>0</v>
      </c>
      <c r="O608" s="59" t="s">
        <v>10781</v>
      </c>
    </row>
    <row r="609" spans="1:15" s="57" customFormat="1" ht="15" x14ac:dyDescent="0.2">
      <c r="A609" s="58">
        <v>6260171</v>
      </c>
      <c r="B609" s="67">
        <f t="shared" si="9"/>
        <v>626017199</v>
      </c>
      <c r="C609" s="67">
        <v>99</v>
      </c>
      <c r="D609" s="89" t="s">
        <v>2981</v>
      </c>
      <c r="E609" s="89" t="s">
        <v>12093</v>
      </c>
      <c r="F609" s="91">
        <v>1</v>
      </c>
      <c r="G609" s="57">
        <v>22</v>
      </c>
      <c r="H609" s="57">
        <v>9</v>
      </c>
      <c r="I609" s="57">
        <v>2019</v>
      </c>
      <c r="J609" s="57">
        <v>2</v>
      </c>
      <c r="L609" s="57">
        <v>0</v>
      </c>
      <c r="M609" s="57">
        <v>0</v>
      </c>
      <c r="O609" s="59" t="s">
        <v>10783</v>
      </c>
    </row>
    <row r="610" spans="1:15" s="57" customFormat="1" ht="15" x14ac:dyDescent="0.2">
      <c r="A610" s="58">
        <v>6260181</v>
      </c>
      <c r="B610" s="67">
        <f t="shared" si="9"/>
        <v>626018199</v>
      </c>
      <c r="C610" s="67">
        <v>99</v>
      </c>
      <c r="D610" s="89" t="s">
        <v>12094</v>
      </c>
      <c r="E610" s="89" t="s">
        <v>12095</v>
      </c>
      <c r="F610" s="91">
        <v>1</v>
      </c>
      <c r="G610" s="57">
        <v>30</v>
      </c>
      <c r="H610" s="57">
        <v>6</v>
      </c>
      <c r="I610" s="57">
        <v>2019</v>
      </c>
      <c r="J610" s="57">
        <v>2</v>
      </c>
      <c r="L610" s="57">
        <v>0</v>
      </c>
      <c r="M610" s="57">
        <v>0</v>
      </c>
      <c r="O610" s="59" t="s">
        <v>10785</v>
      </c>
    </row>
    <row r="611" spans="1:15" s="57" customFormat="1" ht="15" x14ac:dyDescent="0.2">
      <c r="A611" s="63">
        <v>6320201</v>
      </c>
      <c r="B611" s="67">
        <f t="shared" si="9"/>
        <v>632020199</v>
      </c>
      <c r="C611" s="67">
        <v>99</v>
      </c>
      <c r="D611" s="89" t="s">
        <v>12096</v>
      </c>
      <c r="E611" s="89" t="s">
        <v>12097</v>
      </c>
      <c r="F611" s="92">
        <v>1</v>
      </c>
      <c r="G611" s="57">
        <v>11</v>
      </c>
      <c r="H611" s="57">
        <v>12</v>
      </c>
      <c r="I611" s="57">
        <v>2018</v>
      </c>
      <c r="J611" s="57">
        <v>2</v>
      </c>
      <c r="L611" s="57">
        <v>0</v>
      </c>
      <c r="M611" s="57">
        <v>0</v>
      </c>
      <c r="O611" s="59" t="s">
        <v>10824</v>
      </c>
    </row>
    <row r="612" spans="1:15" s="57" customFormat="1" ht="15" x14ac:dyDescent="0.2">
      <c r="A612" s="63">
        <v>6320211</v>
      </c>
      <c r="B612" s="67">
        <f t="shared" si="9"/>
        <v>632021199</v>
      </c>
      <c r="C612" s="67">
        <v>99</v>
      </c>
      <c r="D612" s="89" t="s">
        <v>12098</v>
      </c>
      <c r="E612" s="89" t="s">
        <v>12099</v>
      </c>
      <c r="F612" s="92">
        <v>1</v>
      </c>
      <c r="G612" s="57">
        <v>17</v>
      </c>
      <c r="H612" s="57">
        <v>11</v>
      </c>
      <c r="I612" s="57">
        <v>2018</v>
      </c>
      <c r="J612" s="57">
        <v>2</v>
      </c>
      <c r="L612" s="57">
        <v>0</v>
      </c>
      <c r="M612" s="57">
        <v>0</v>
      </c>
      <c r="O612" s="59" t="s">
        <v>10826</v>
      </c>
    </row>
    <row r="613" spans="1:15" s="57" customFormat="1" ht="15" x14ac:dyDescent="0.2">
      <c r="A613" s="63">
        <v>6320241</v>
      </c>
      <c r="B613" s="67">
        <f t="shared" si="9"/>
        <v>632024199</v>
      </c>
      <c r="C613" s="67">
        <v>99</v>
      </c>
      <c r="D613" s="89" t="s">
        <v>12100</v>
      </c>
      <c r="E613" s="89" t="s">
        <v>12101</v>
      </c>
      <c r="F613" s="92">
        <v>1</v>
      </c>
      <c r="G613" s="57">
        <v>20</v>
      </c>
      <c r="H613" s="57">
        <v>12</v>
      </c>
      <c r="I613" s="57">
        <v>2018</v>
      </c>
      <c r="J613" s="57">
        <v>2</v>
      </c>
      <c r="L613" s="57">
        <v>0</v>
      </c>
      <c r="M613" s="57">
        <v>0</v>
      </c>
      <c r="O613" s="59" t="s">
        <v>10828</v>
      </c>
    </row>
    <row r="614" spans="1:15" s="57" customFormat="1" ht="15" x14ac:dyDescent="0.2">
      <c r="A614" s="63">
        <v>6320251</v>
      </c>
      <c r="B614" s="67">
        <f t="shared" si="9"/>
        <v>632025199</v>
      </c>
      <c r="C614" s="67">
        <v>99</v>
      </c>
      <c r="D614" s="89" t="s">
        <v>12102</v>
      </c>
      <c r="E614" s="89" t="s">
        <v>5896</v>
      </c>
      <c r="F614" s="92">
        <v>2</v>
      </c>
      <c r="G614" s="57">
        <v>5</v>
      </c>
      <c r="H614" s="57">
        <v>10</v>
      </c>
      <c r="I614" s="57">
        <v>2018</v>
      </c>
      <c r="J614" s="57">
        <v>2</v>
      </c>
      <c r="L614" s="57">
        <v>0</v>
      </c>
      <c r="M614" s="57">
        <v>0</v>
      </c>
      <c r="O614" s="59" t="s">
        <v>10830</v>
      </c>
    </row>
    <row r="615" spans="1:15" s="57" customFormat="1" ht="15" x14ac:dyDescent="0.2">
      <c r="A615" s="63">
        <v>6320261</v>
      </c>
      <c r="B615" s="67">
        <f t="shared" si="9"/>
        <v>632026199</v>
      </c>
      <c r="C615" s="67">
        <v>99</v>
      </c>
      <c r="D615" s="89" t="s">
        <v>11186</v>
      </c>
      <c r="E615" s="89" t="s">
        <v>11186</v>
      </c>
      <c r="F615" s="92">
        <v>1</v>
      </c>
      <c r="G615" s="57">
        <v>99</v>
      </c>
      <c r="H615" s="57">
        <v>99</v>
      </c>
      <c r="I615" s="57">
        <v>9999</v>
      </c>
      <c r="J615" s="57">
        <v>2</v>
      </c>
      <c r="L615" s="57">
        <v>0</v>
      </c>
      <c r="M615" s="57">
        <v>0</v>
      </c>
      <c r="O615" s="59" t="s">
        <v>10832</v>
      </c>
    </row>
    <row r="616" spans="1:15" s="57" customFormat="1" ht="15" x14ac:dyDescent="0.2">
      <c r="A616" s="63">
        <v>6320301</v>
      </c>
      <c r="B616" s="67">
        <f t="shared" si="9"/>
        <v>632030199</v>
      </c>
      <c r="C616" s="67">
        <v>99</v>
      </c>
      <c r="D616" s="89" t="s">
        <v>11186</v>
      </c>
      <c r="E616" s="89" t="s">
        <v>11186</v>
      </c>
      <c r="F616" s="92">
        <v>1</v>
      </c>
      <c r="G616" s="57">
        <v>99</v>
      </c>
      <c r="H616" s="57">
        <v>99</v>
      </c>
      <c r="I616" s="57">
        <v>9999</v>
      </c>
      <c r="J616" s="57">
        <v>2</v>
      </c>
      <c r="L616" s="57">
        <v>0</v>
      </c>
      <c r="M616" s="57">
        <v>0</v>
      </c>
      <c r="O616" s="59" t="s">
        <v>10836</v>
      </c>
    </row>
    <row r="617" spans="1:15" s="57" customFormat="1" ht="15" x14ac:dyDescent="0.2">
      <c r="A617" s="63">
        <v>6320401</v>
      </c>
      <c r="B617" s="67">
        <f t="shared" si="9"/>
        <v>632040199</v>
      </c>
      <c r="C617" s="67">
        <v>99</v>
      </c>
      <c r="D617" s="89" t="s">
        <v>12103</v>
      </c>
      <c r="E617" s="89" t="s">
        <v>6727</v>
      </c>
      <c r="F617" s="92">
        <v>1</v>
      </c>
      <c r="G617" s="57">
        <v>9</v>
      </c>
      <c r="H617" s="57">
        <v>11</v>
      </c>
      <c r="I617" s="57">
        <v>2018</v>
      </c>
      <c r="J617" s="57">
        <v>2</v>
      </c>
      <c r="L617" s="57">
        <v>0</v>
      </c>
      <c r="M617" s="57">
        <v>0</v>
      </c>
      <c r="O617" s="59" t="s">
        <v>10848</v>
      </c>
    </row>
    <row r="618" spans="1:15" s="57" customFormat="1" ht="15" x14ac:dyDescent="0.2">
      <c r="A618" s="63">
        <v>6320411</v>
      </c>
      <c r="B618" s="67">
        <f t="shared" si="9"/>
        <v>632041199</v>
      </c>
      <c r="C618" s="67">
        <v>99</v>
      </c>
      <c r="D618" s="89" t="s">
        <v>12104</v>
      </c>
      <c r="E618" s="89" t="s">
        <v>6734</v>
      </c>
      <c r="F618" s="92">
        <v>1</v>
      </c>
      <c r="G618" s="57">
        <v>19</v>
      </c>
      <c r="H618" s="57">
        <v>10</v>
      </c>
      <c r="I618" s="57">
        <v>2018</v>
      </c>
      <c r="J618" s="57">
        <v>2</v>
      </c>
      <c r="L618" s="57">
        <v>0</v>
      </c>
      <c r="M618" s="57">
        <v>0</v>
      </c>
      <c r="O618" s="59" t="s">
        <v>10850</v>
      </c>
    </row>
    <row r="619" spans="1:15" s="57" customFormat="1" ht="15" x14ac:dyDescent="0.2">
      <c r="A619" s="63">
        <v>6320431</v>
      </c>
      <c r="B619" s="67">
        <f t="shared" si="9"/>
        <v>632043199</v>
      </c>
      <c r="C619" s="67">
        <v>99</v>
      </c>
      <c r="D619" s="89" t="s">
        <v>12105</v>
      </c>
      <c r="E619" s="89" t="s">
        <v>5473</v>
      </c>
      <c r="F619" s="92">
        <v>2</v>
      </c>
      <c r="G619" s="57">
        <v>2</v>
      </c>
      <c r="H619" s="57">
        <v>11</v>
      </c>
      <c r="I619" s="57">
        <v>2018</v>
      </c>
      <c r="J619" s="57">
        <v>2</v>
      </c>
      <c r="L619" s="57">
        <v>0</v>
      </c>
      <c r="M619" s="57">
        <v>0</v>
      </c>
      <c r="O619" s="59" t="s">
        <v>10852</v>
      </c>
    </row>
    <row r="620" spans="1:15" s="57" customFormat="1" ht="15" x14ac:dyDescent="0.2">
      <c r="A620" s="63">
        <v>6320451</v>
      </c>
      <c r="B620" s="67">
        <f t="shared" si="9"/>
        <v>632045199</v>
      </c>
      <c r="C620" s="67">
        <v>99</v>
      </c>
      <c r="D620" s="89" t="s">
        <v>12106</v>
      </c>
      <c r="E620" s="89" t="s">
        <v>12107</v>
      </c>
      <c r="F620" s="92">
        <v>2</v>
      </c>
      <c r="G620" s="57">
        <v>15</v>
      </c>
      <c r="H620" s="57">
        <v>12</v>
      </c>
      <c r="I620" s="57">
        <v>2018</v>
      </c>
      <c r="J620" s="57">
        <v>2</v>
      </c>
      <c r="L620" s="57">
        <v>0</v>
      </c>
      <c r="M620" s="57">
        <v>0</v>
      </c>
      <c r="O620" s="59" t="s">
        <v>10856</v>
      </c>
    </row>
    <row r="621" spans="1:15" s="57" customFormat="1" ht="15" x14ac:dyDescent="0.2">
      <c r="A621" s="63">
        <v>6320471</v>
      </c>
      <c r="B621" s="67">
        <f t="shared" si="9"/>
        <v>632047199</v>
      </c>
      <c r="C621" s="67">
        <v>99</v>
      </c>
      <c r="D621" s="89" t="s">
        <v>12108</v>
      </c>
      <c r="E621" s="89" t="s">
        <v>12109</v>
      </c>
      <c r="F621" s="92">
        <v>1</v>
      </c>
      <c r="G621" s="57">
        <v>28</v>
      </c>
      <c r="H621" s="57">
        <v>1</v>
      </c>
      <c r="I621" s="57">
        <v>2019</v>
      </c>
      <c r="J621" s="57">
        <v>2</v>
      </c>
      <c r="L621" s="57">
        <v>0</v>
      </c>
      <c r="M621" s="57">
        <v>0</v>
      </c>
      <c r="O621" s="59" t="s">
        <v>10860</v>
      </c>
    </row>
    <row r="622" spans="1:15" s="57" customFormat="1" ht="15" x14ac:dyDescent="0.2">
      <c r="A622" s="63">
        <v>6320471</v>
      </c>
      <c r="B622" s="67">
        <f t="shared" si="9"/>
        <v>632047199</v>
      </c>
      <c r="C622" s="67">
        <v>99</v>
      </c>
      <c r="D622" s="89" t="s">
        <v>12110</v>
      </c>
      <c r="E622" s="89" t="s">
        <v>6611</v>
      </c>
      <c r="F622" s="92">
        <v>2</v>
      </c>
      <c r="G622" s="57">
        <v>8</v>
      </c>
      <c r="H622" s="57">
        <v>11</v>
      </c>
      <c r="I622" s="57">
        <v>2018</v>
      </c>
      <c r="J622" s="57">
        <v>2</v>
      </c>
      <c r="L622" s="57">
        <v>0</v>
      </c>
      <c r="M622" s="57">
        <v>0</v>
      </c>
      <c r="O622" s="59" t="s">
        <v>10862</v>
      </c>
    </row>
    <row r="623" spans="1:15" s="57" customFormat="1" ht="15" x14ac:dyDescent="0.2">
      <c r="A623" s="68">
        <v>6370121</v>
      </c>
      <c r="B623" s="67">
        <f t="shared" si="9"/>
        <v>637012199</v>
      </c>
      <c r="C623" s="67">
        <v>99</v>
      </c>
      <c r="D623" s="89" t="s">
        <v>12111</v>
      </c>
      <c r="E623" s="89" t="s">
        <v>6814</v>
      </c>
      <c r="F623" s="91">
        <v>2</v>
      </c>
      <c r="G623" s="57">
        <v>30</v>
      </c>
      <c r="H623" s="57">
        <v>12</v>
      </c>
      <c r="I623" s="57">
        <v>2018</v>
      </c>
      <c r="J623" s="57">
        <v>2</v>
      </c>
      <c r="L623" s="57">
        <v>0</v>
      </c>
      <c r="M623" s="57">
        <v>0</v>
      </c>
      <c r="O623" s="59" t="s">
        <v>10886</v>
      </c>
    </row>
    <row r="624" spans="1:15" s="57" customFormat="1" ht="15" x14ac:dyDescent="0.2">
      <c r="A624" s="68">
        <v>6370151</v>
      </c>
      <c r="B624" s="67">
        <f t="shared" si="9"/>
        <v>637015199</v>
      </c>
      <c r="C624" s="67">
        <v>99</v>
      </c>
      <c r="D624" s="89" t="s">
        <v>12112</v>
      </c>
      <c r="E624" s="89" t="s">
        <v>6827</v>
      </c>
      <c r="F624" s="91">
        <v>2</v>
      </c>
      <c r="G624" s="57">
        <v>8</v>
      </c>
      <c r="H624" s="57">
        <v>12</v>
      </c>
      <c r="I624" s="57">
        <v>2018</v>
      </c>
      <c r="J624" s="57">
        <v>2</v>
      </c>
      <c r="L624" s="57">
        <v>0</v>
      </c>
      <c r="M624" s="57">
        <v>0</v>
      </c>
      <c r="O624" s="59" t="s">
        <v>10890</v>
      </c>
    </row>
    <row r="625" spans="1:15" s="57" customFormat="1" ht="15" x14ac:dyDescent="0.2">
      <c r="A625" s="68">
        <v>6370161</v>
      </c>
      <c r="B625" s="67">
        <f t="shared" si="9"/>
        <v>637016199</v>
      </c>
      <c r="C625" s="67">
        <v>99</v>
      </c>
      <c r="D625" s="89" t="s">
        <v>12113</v>
      </c>
      <c r="E625" s="89" t="s">
        <v>1231</v>
      </c>
      <c r="F625" s="91">
        <v>2</v>
      </c>
      <c r="G625" s="57">
        <v>20</v>
      </c>
      <c r="H625" s="57">
        <v>2</v>
      </c>
      <c r="I625" s="57">
        <v>2019</v>
      </c>
      <c r="J625" s="57">
        <v>2</v>
      </c>
      <c r="L625" s="57">
        <v>0</v>
      </c>
      <c r="M625" s="57">
        <v>0</v>
      </c>
      <c r="O625" s="59" t="s">
        <v>10892</v>
      </c>
    </row>
    <row r="626" spans="1:15" s="57" customFormat="1" ht="15" x14ac:dyDescent="0.2">
      <c r="A626" s="68">
        <v>6370171</v>
      </c>
      <c r="B626" s="67">
        <f t="shared" si="9"/>
        <v>637017199</v>
      </c>
      <c r="C626" s="67">
        <v>99</v>
      </c>
      <c r="D626" s="89" t="s">
        <v>12114</v>
      </c>
      <c r="E626" s="89" t="s">
        <v>1648</v>
      </c>
      <c r="F626" s="91">
        <v>2</v>
      </c>
      <c r="G626" s="57">
        <v>16</v>
      </c>
      <c r="H626" s="57">
        <v>2</v>
      </c>
      <c r="I626" s="57">
        <v>2019</v>
      </c>
      <c r="J626" s="57">
        <v>2</v>
      </c>
      <c r="L626" s="57">
        <v>0</v>
      </c>
      <c r="M626" s="57">
        <v>0</v>
      </c>
      <c r="O626" s="59" t="s">
        <v>10894</v>
      </c>
    </row>
    <row r="627" spans="1:15" s="57" customFormat="1" ht="15" x14ac:dyDescent="0.2">
      <c r="A627" s="58">
        <v>6370211</v>
      </c>
      <c r="B627" s="67">
        <f t="shared" si="9"/>
        <v>637021199</v>
      </c>
      <c r="C627" s="67">
        <v>99</v>
      </c>
      <c r="D627" s="89" t="s">
        <v>12115</v>
      </c>
      <c r="E627" s="89" t="s">
        <v>12116</v>
      </c>
      <c r="F627" s="91">
        <v>1</v>
      </c>
      <c r="G627" s="57">
        <v>27</v>
      </c>
      <c r="H627" s="57">
        <v>7</v>
      </c>
      <c r="I627" s="57">
        <v>2019</v>
      </c>
      <c r="J627" s="57">
        <v>2</v>
      </c>
      <c r="L627" s="57">
        <v>0</v>
      </c>
      <c r="M627" s="57">
        <v>0</v>
      </c>
      <c r="O627" s="59" t="s">
        <v>10898</v>
      </c>
    </row>
    <row r="628" spans="1:15" s="57" customFormat="1" ht="15" x14ac:dyDescent="0.2">
      <c r="A628" s="58">
        <v>6370221</v>
      </c>
      <c r="B628" s="67">
        <f t="shared" si="9"/>
        <v>637022199</v>
      </c>
      <c r="C628" s="67">
        <v>99</v>
      </c>
      <c r="D628" s="89" t="s">
        <v>11186</v>
      </c>
      <c r="E628" s="89" t="s">
        <v>11186</v>
      </c>
      <c r="F628" s="91">
        <v>2</v>
      </c>
      <c r="G628" s="57">
        <v>6</v>
      </c>
      <c r="H628" s="57">
        <v>8</v>
      </c>
      <c r="I628" s="57">
        <v>2019</v>
      </c>
      <c r="J628" s="57">
        <v>2</v>
      </c>
      <c r="L628" s="57">
        <v>0</v>
      </c>
      <c r="M628" s="57">
        <v>0</v>
      </c>
      <c r="O628" s="59" t="s">
        <v>10900</v>
      </c>
    </row>
    <row r="629" spans="1:15" s="57" customFormat="1" ht="15" x14ac:dyDescent="0.2">
      <c r="A629" s="58">
        <v>6370231</v>
      </c>
      <c r="B629" s="67">
        <f t="shared" si="9"/>
        <v>637023199</v>
      </c>
      <c r="C629" s="67">
        <v>99</v>
      </c>
      <c r="D629" s="89" t="s">
        <v>12016</v>
      </c>
      <c r="E629" s="89" t="s">
        <v>6047</v>
      </c>
      <c r="F629" s="91">
        <v>1</v>
      </c>
      <c r="G629" s="57">
        <v>26</v>
      </c>
      <c r="H629" s="57">
        <v>7</v>
      </c>
      <c r="I629" s="57">
        <v>2019</v>
      </c>
      <c r="J629" s="57">
        <v>2</v>
      </c>
      <c r="L629" s="57">
        <v>0</v>
      </c>
      <c r="M629" s="57">
        <v>0</v>
      </c>
      <c r="O629" s="59" t="s">
        <v>10901</v>
      </c>
    </row>
    <row r="630" spans="1:15" s="57" customFormat="1" ht="15" x14ac:dyDescent="0.2">
      <c r="A630" s="58">
        <v>6370241</v>
      </c>
      <c r="B630" s="67">
        <f t="shared" si="9"/>
        <v>637024199</v>
      </c>
      <c r="C630" s="67">
        <v>99</v>
      </c>
      <c r="D630" s="89" t="s">
        <v>12117</v>
      </c>
      <c r="E630" s="89" t="s">
        <v>12118</v>
      </c>
      <c r="F630" s="91">
        <v>1</v>
      </c>
      <c r="G630" s="57">
        <v>12</v>
      </c>
      <c r="H630" s="57">
        <v>6</v>
      </c>
      <c r="I630" s="57">
        <v>2019</v>
      </c>
      <c r="J630" s="57">
        <v>2</v>
      </c>
      <c r="L630" s="57">
        <v>0</v>
      </c>
      <c r="M630" s="57">
        <v>0</v>
      </c>
      <c r="O630" s="59" t="s">
        <v>10903</v>
      </c>
    </row>
    <row r="631" spans="1:15" s="57" customFormat="1" ht="15" x14ac:dyDescent="0.2">
      <c r="A631" s="58">
        <v>6370251</v>
      </c>
      <c r="B631" s="67">
        <f t="shared" si="9"/>
        <v>637025199</v>
      </c>
      <c r="C631" s="67">
        <v>99</v>
      </c>
      <c r="D631" s="89" t="s">
        <v>12119</v>
      </c>
      <c r="E631" s="89" t="s">
        <v>12120</v>
      </c>
      <c r="F631" s="91">
        <v>2</v>
      </c>
      <c r="G631" s="57">
        <v>17</v>
      </c>
      <c r="H631" s="57">
        <v>11</v>
      </c>
      <c r="I631" s="57">
        <v>2019</v>
      </c>
      <c r="J631" s="57">
        <v>2</v>
      </c>
      <c r="L631" s="57">
        <v>0</v>
      </c>
      <c r="M631" s="57">
        <v>0</v>
      </c>
      <c r="O631" s="59" t="s">
        <v>10905</v>
      </c>
    </row>
    <row r="632" spans="1:15" s="57" customFormat="1" ht="15" x14ac:dyDescent="0.2">
      <c r="A632" s="58">
        <v>6370261</v>
      </c>
      <c r="B632" s="67">
        <f t="shared" si="9"/>
        <v>637026199</v>
      </c>
      <c r="C632" s="67">
        <v>99</v>
      </c>
      <c r="D632" s="89" t="s">
        <v>12121</v>
      </c>
      <c r="E632" s="89" t="s">
        <v>12122</v>
      </c>
      <c r="F632" s="91">
        <v>2</v>
      </c>
      <c r="G632" s="57">
        <v>23</v>
      </c>
      <c r="H632" s="57">
        <v>8</v>
      </c>
      <c r="I632" s="57">
        <v>2019</v>
      </c>
      <c r="J632" s="57">
        <v>2</v>
      </c>
      <c r="L632" s="57">
        <v>0</v>
      </c>
      <c r="M632" s="57">
        <v>0</v>
      </c>
      <c r="O632" s="59" t="s">
        <v>10907</v>
      </c>
    </row>
    <row r="633" spans="1:15" s="57" customFormat="1" ht="15" x14ac:dyDescent="0.2">
      <c r="A633" s="58">
        <v>6370271</v>
      </c>
      <c r="B633" s="67">
        <f t="shared" si="9"/>
        <v>637027199</v>
      </c>
      <c r="C633" s="67">
        <v>99</v>
      </c>
      <c r="D633" s="89" t="s">
        <v>12123</v>
      </c>
      <c r="E633" s="89" t="s">
        <v>6835</v>
      </c>
      <c r="F633" s="91">
        <v>2</v>
      </c>
      <c r="G633" s="57">
        <v>1</v>
      </c>
      <c r="H633" s="57">
        <v>8</v>
      </c>
      <c r="I633" s="57">
        <v>2019</v>
      </c>
      <c r="J633" s="57">
        <v>2</v>
      </c>
      <c r="L633" s="57">
        <v>0</v>
      </c>
      <c r="M633" s="57">
        <v>0</v>
      </c>
      <c r="O633" s="59" t="s">
        <v>10909</v>
      </c>
    </row>
    <row r="634" spans="1:15" s="57" customFormat="1" ht="15" x14ac:dyDescent="0.2">
      <c r="A634" s="68">
        <v>6380061</v>
      </c>
      <c r="B634" s="67">
        <f t="shared" si="9"/>
        <v>638006199</v>
      </c>
      <c r="C634" s="67">
        <v>99</v>
      </c>
      <c r="D634" s="89" t="s">
        <v>12124</v>
      </c>
      <c r="E634" s="89" t="s">
        <v>6859</v>
      </c>
      <c r="F634" s="91">
        <v>1</v>
      </c>
      <c r="G634" s="57">
        <v>15</v>
      </c>
      <c r="H634" s="57">
        <v>12</v>
      </c>
      <c r="I634" s="57">
        <v>2018</v>
      </c>
      <c r="J634" s="57">
        <v>2</v>
      </c>
      <c r="L634" s="57">
        <v>0</v>
      </c>
      <c r="M634" s="57">
        <v>0</v>
      </c>
      <c r="O634" s="59" t="s">
        <v>10922</v>
      </c>
    </row>
    <row r="635" spans="1:15" s="57" customFormat="1" ht="15" x14ac:dyDescent="0.2">
      <c r="A635" s="68">
        <v>6380081</v>
      </c>
      <c r="B635" s="67">
        <f t="shared" si="9"/>
        <v>638008199</v>
      </c>
      <c r="C635" s="67">
        <v>99</v>
      </c>
      <c r="D635" s="89" t="s">
        <v>12125</v>
      </c>
      <c r="E635" s="89" t="s">
        <v>6861</v>
      </c>
      <c r="F635" s="91">
        <v>2</v>
      </c>
      <c r="G635" s="57">
        <v>6</v>
      </c>
      <c r="H635" s="57">
        <v>10</v>
      </c>
      <c r="I635" s="57">
        <v>2018</v>
      </c>
      <c r="J635" s="57">
        <v>2</v>
      </c>
      <c r="L635" s="57">
        <v>0</v>
      </c>
      <c r="M635" s="57">
        <v>0</v>
      </c>
      <c r="O635" s="59" t="s">
        <v>10926</v>
      </c>
    </row>
    <row r="636" spans="1:15" s="57" customFormat="1" ht="15" x14ac:dyDescent="0.2">
      <c r="A636" s="68">
        <v>6380091</v>
      </c>
      <c r="B636" s="67">
        <f t="shared" si="9"/>
        <v>638009199</v>
      </c>
      <c r="C636" s="67">
        <v>99</v>
      </c>
      <c r="D636" s="89" t="s">
        <v>12126</v>
      </c>
      <c r="E636" s="89" t="s">
        <v>12127</v>
      </c>
      <c r="F636" s="91">
        <v>2</v>
      </c>
      <c r="G636" s="57">
        <v>2</v>
      </c>
      <c r="H636" s="57">
        <v>1</v>
      </c>
      <c r="I636" s="57">
        <v>2019</v>
      </c>
      <c r="J636" s="57">
        <v>2</v>
      </c>
      <c r="L636" s="57">
        <v>0</v>
      </c>
      <c r="M636" s="57">
        <v>0</v>
      </c>
      <c r="O636" s="59" t="s">
        <v>10928</v>
      </c>
    </row>
    <row r="637" spans="1:15" s="57" customFormat="1" ht="15" x14ac:dyDescent="0.2">
      <c r="A637" s="68">
        <v>6380101</v>
      </c>
      <c r="B637" s="67">
        <f t="shared" si="9"/>
        <v>638010199</v>
      </c>
      <c r="C637" s="67">
        <v>99</v>
      </c>
      <c r="D637" s="89" t="s">
        <v>12128</v>
      </c>
      <c r="E637" s="89" t="s">
        <v>6878</v>
      </c>
      <c r="F637" s="91">
        <v>1</v>
      </c>
      <c r="G637" s="57">
        <v>26</v>
      </c>
      <c r="H637" s="57">
        <v>10</v>
      </c>
      <c r="I637" s="57">
        <v>2018</v>
      </c>
      <c r="J637" s="57">
        <v>2</v>
      </c>
      <c r="L637" s="57">
        <v>0</v>
      </c>
      <c r="M637" s="57">
        <v>0</v>
      </c>
      <c r="O637" s="59" t="s">
        <v>10930</v>
      </c>
    </row>
    <row r="638" spans="1:15" s="57" customFormat="1" ht="15" x14ac:dyDescent="0.2">
      <c r="A638" s="67">
        <v>6410061</v>
      </c>
      <c r="B638" s="67">
        <f t="shared" si="9"/>
        <v>641006199</v>
      </c>
      <c r="C638" s="67">
        <v>99</v>
      </c>
      <c r="D638" s="89" t="s">
        <v>12129</v>
      </c>
      <c r="E638" s="89" t="s">
        <v>12130</v>
      </c>
      <c r="F638" s="91">
        <v>2</v>
      </c>
      <c r="G638" s="57">
        <v>13</v>
      </c>
      <c r="H638" s="57">
        <v>4</v>
      </c>
      <c r="I638" s="57">
        <v>2018</v>
      </c>
      <c r="J638" s="57">
        <v>2</v>
      </c>
      <c r="L638" s="57">
        <v>0</v>
      </c>
      <c r="M638" s="57">
        <v>0</v>
      </c>
      <c r="O638" s="59" t="s">
        <v>10944</v>
      </c>
    </row>
    <row r="639" spans="1:15" s="57" customFormat="1" ht="15" x14ac:dyDescent="0.2">
      <c r="A639" s="67">
        <v>6410071</v>
      </c>
      <c r="B639" s="67">
        <f t="shared" si="9"/>
        <v>641007199</v>
      </c>
      <c r="C639" s="67">
        <v>99</v>
      </c>
      <c r="D639" s="89" t="s">
        <v>11186</v>
      </c>
      <c r="E639" s="89" t="s">
        <v>11186</v>
      </c>
      <c r="F639" s="91">
        <v>2</v>
      </c>
      <c r="G639" s="57">
        <v>13</v>
      </c>
      <c r="H639" s="57">
        <v>12</v>
      </c>
      <c r="I639" s="57">
        <v>2018</v>
      </c>
      <c r="J639" s="57">
        <v>2</v>
      </c>
      <c r="L639" s="57">
        <v>0</v>
      </c>
      <c r="M639" s="57">
        <v>0</v>
      </c>
      <c r="O639" s="59" t="s">
        <v>10946</v>
      </c>
    </row>
    <row r="640" spans="1:15" s="57" customFormat="1" ht="15" x14ac:dyDescent="0.2">
      <c r="A640" s="67">
        <v>6410091</v>
      </c>
      <c r="B640" s="67">
        <f t="shared" si="9"/>
        <v>641009199</v>
      </c>
      <c r="C640" s="67">
        <v>99</v>
      </c>
      <c r="D640" s="89" t="s">
        <v>12131</v>
      </c>
      <c r="E640" s="89" t="s">
        <v>12132</v>
      </c>
      <c r="F640" s="91">
        <v>2</v>
      </c>
      <c r="G640" s="57">
        <v>8</v>
      </c>
      <c r="H640" s="57">
        <v>5</v>
      </c>
      <c r="I640" s="57">
        <v>2019</v>
      </c>
      <c r="J640" s="57">
        <v>2</v>
      </c>
      <c r="L640" s="57">
        <v>0</v>
      </c>
      <c r="M640" s="57">
        <v>0</v>
      </c>
      <c r="O640" s="59" t="s">
        <v>10947</v>
      </c>
    </row>
    <row r="641" spans="1:15" s="57" customFormat="1" ht="15" x14ac:dyDescent="0.2">
      <c r="A641" s="67">
        <v>6410151</v>
      </c>
      <c r="B641" s="67">
        <f t="shared" si="9"/>
        <v>641015199</v>
      </c>
      <c r="C641" s="67">
        <v>99</v>
      </c>
      <c r="D641" s="89" t="s">
        <v>12133</v>
      </c>
      <c r="E641" s="89" t="s">
        <v>5896</v>
      </c>
      <c r="F641" s="91">
        <v>1</v>
      </c>
      <c r="G641" s="57">
        <v>3</v>
      </c>
      <c r="H641" s="57">
        <v>12</v>
      </c>
      <c r="I641" s="57">
        <v>2018</v>
      </c>
      <c r="J641" s="57">
        <v>2</v>
      </c>
      <c r="L641" s="57">
        <v>0</v>
      </c>
      <c r="M641" s="57">
        <v>0</v>
      </c>
      <c r="O641" s="59" t="s">
        <v>10958</v>
      </c>
    </row>
    <row r="642" spans="1:15" s="57" customFormat="1" ht="15" x14ac:dyDescent="0.2">
      <c r="A642" s="58">
        <v>6410161</v>
      </c>
      <c r="B642" s="67">
        <f t="shared" si="9"/>
        <v>641016199</v>
      </c>
      <c r="C642" s="67">
        <v>99</v>
      </c>
      <c r="D642" s="89" t="s">
        <v>12134</v>
      </c>
      <c r="E642" s="89" t="s">
        <v>1231</v>
      </c>
      <c r="F642" s="91">
        <v>2</v>
      </c>
      <c r="G642" s="57">
        <v>8</v>
      </c>
      <c r="H642" s="57">
        <v>8</v>
      </c>
      <c r="I642" s="57">
        <v>2018</v>
      </c>
      <c r="J642" s="57">
        <v>2</v>
      </c>
      <c r="L642" s="57">
        <v>0</v>
      </c>
      <c r="M642" s="57">
        <v>0</v>
      </c>
      <c r="O642" s="59" t="s">
        <v>10960</v>
      </c>
    </row>
    <row r="643" spans="1:15" s="57" customFormat="1" ht="15" x14ac:dyDescent="0.2">
      <c r="A643" s="58">
        <v>6410171</v>
      </c>
      <c r="B643" s="67">
        <f t="shared" ref="B643:B679" si="10">(A643*100)+C643</f>
        <v>641017199</v>
      </c>
      <c r="C643" s="67">
        <v>99</v>
      </c>
      <c r="D643" s="89" t="s">
        <v>12135</v>
      </c>
      <c r="E643" s="89" t="s">
        <v>6927</v>
      </c>
      <c r="F643" s="91">
        <v>1</v>
      </c>
      <c r="G643" s="57">
        <v>21</v>
      </c>
      <c r="H643" s="57">
        <v>10</v>
      </c>
      <c r="I643" s="57">
        <v>2018</v>
      </c>
      <c r="J643" s="57">
        <v>2</v>
      </c>
      <c r="L643" s="57">
        <v>0</v>
      </c>
      <c r="M643" s="57">
        <v>0</v>
      </c>
      <c r="O643" s="59" t="s">
        <v>10962</v>
      </c>
    </row>
    <row r="644" spans="1:15" s="57" customFormat="1" ht="15" x14ac:dyDescent="0.2">
      <c r="A644" s="58">
        <v>6410181</v>
      </c>
      <c r="B644" s="67">
        <f t="shared" si="10"/>
        <v>641018199</v>
      </c>
      <c r="C644" s="67">
        <v>99</v>
      </c>
      <c r="D644" s="89" t="s">
        <v>12136</v>
      </c>
      <c r="E644" s="89" t="s">
        <v>6920</v>
      </c>
      <c r="F644" s="91">
        <v>1</v>
      </c>
      <c r="G644" s="57">
        <v>20</v>
      </c>
      <c r="H644" s="57">
        <v>9</v>
      </c>
      <c r="I644" s="57">
        <v>2018</v>
      </c>
      <c r="J644" s="57">
        <v>2</v>
      </c>
      <c r="L644" s="57">
        <v>0</v>
      </c>
      <c r="M644" s="57">
        <v>0</v>
      </c>
      <c r="O644" s="59" t="s">
        <v>10964</v>
      </c>
    </row>
    <row r="645" spans="1:15" s="57" customFormat="1" ht="15" x14ac:dyDescent="0.2">
      <c r="A645" s="58">
        <v>6410191</v>
      </c>
      <c r="B645" s="67">
        <f t="shared" si="10"/>
        <v>641019199</v>
      </c>
      <c r="C645" s="67">
        <v>99</v>
      </c>
      <c r="D645" s="89" t="s">
        <v>12137</v>
      </c>
      <c r="E645" s="89" t="s">
        <v>6961</v>
      </c>
      <c r="F645" s="91">
        <v>1</v>
      </c>
      <c r="G645" s="57">
        <v>8</v>
      </c>
      <c r="H645" s="57">
        <v>9</v>
      </c>
      <c r="I645" s="57">
        <v>2018</v>
      </c>
      <c r="J645" s="57">
        <v>2</v>
      </c>
      <c r="L645" s="57">
        <v>0</v>
      </c>
      <c r="M645" s="57">
        <v>0</v>
      </c>
      <c r="O645" s="59" t="s">
        <v>10966</v>
      </c>
    </row>
    <row r="646" spans="1:15" s="57" customFormat="1" ht="15" x14ac:dyDescent="0.2">
      <c r="A646" s="63">
        <v>6450201</v>
      </c>
      <c r="B646" s="67">
        <f t="shared" si="10"/>
        <v>645020199</v>
      </c>
      <c r="C646" s="67">
        <v>99</v>
      </c>
      <c r="D646" s="89" t="s">
        <v>12138</v>
      </c>
      <c r="E646" s="89" t="s">
        <v>6013</v>
      </c>
      <c r="F646" s="92">
        <v>1</v>
      </c>
      <c r="G646" s="57">
        <v>25</v>
      </c>
      <c r="H646" s="57">
        <v>2</v>
      </c>
      <c r="I646" s="57">
        <v>2019</v>
      </c>
      <c r="J646" s="57">
        <v>2</v>
      </c>
      <c r="L646" s="57">
        <v>0</v>
      </c>
      <c r="M646" s="57">
        <v>0</v>
      </c>
      <c r="O646" s="59" t="s">
        <v>10999</v>
      </c>
    </row>
    <row r="647" spans="1:15" s="57" customFormat="1" ht="15" x14ac:dyDescent="0.2">
      <c r="A647" s="63">
        <v>6450211</v>
      </c>
      <c r="B647" s="67">
        <f t="shared" si="10"/>
        <v>645021199</v>
      </c>
      <c r="C647" s="67">
        <v>99</v>
      </c>
      <c r="D647" s="89" t="s">
        <v>12139</v>
      </c>
      <c r="E647" s="89" t="s">
        <v>7063</v>
      </c>
      <c r="F647" s="92">
        <v>2</v>
      </c>
      <c r="G647" s="57">
        <v>20</v>
      </c>
      <c r="H647" s="57">
        <v>11</v>
      </c>
      <c r="I647" s="57">
        <v>2018</v>
      </c>
      <c r="J647" s="57">
        <v>2</v>
      </c>
      <c r="L647" s="57">
        <v>0</v>
      </c>
      <c r="M647" s="57">
        <v>0</v>
      </c>
      <c r="O647" s="59" t="s">
        <v>11001</v>
      </c>
    </row>
    <row r="648" spans="1:15" s="57" customFormat="1" ht="15" x14ac:dyDescent="0.2">
      <c r="A648" s="63">
        <v>6450221</v>
      </c>
      <c r="B648" s="67">
        <f t="shared" si="10"/>
        <v>645022199</v>
      </c>
      <c r="C648" s="67">
        <v>99</v>
      </c>
      <c r="D648" s="89" t="s">
        <v>12140</v>
      </c>
      <c r="E648" s="89" t="s">
        <v>7068</v>
      </c>
      <c r="F648" s="92">
        <v>1</v>
      </c>
      <c r="G648" s="57">
        <v>17</v>
      </c>
      <c r="H648" s="57">
        <v>1</v>
      </c>
      <c r="I648" s="57">
        <v>2019</v>
      </c>
      <c r="J648" s="57">
        <v>2</v>
      </c>
      <c r="L648" s="57">
        <v>0</v>
      </c>
      <c r="M648" s="57">
        <v>0</v>
      </c>
      <c r="O648" s="59" t="s">
        <v>11003</v>
      </c>
    </row>
    <row r="649" spans="1:15" s="57" customFormat="1" ht="15" x14ac:dyDescent="0.2">
      <c r="A649" s="63">
        <v>6530021</v>
      </c>
      <c r="B649" s="67">
        <f t="shared" si="10"/>
        <v>653002199</v>
      </c>
      <c r="C649" s="67">
        <v>99</v>
      </c>
      <c r="D649" s="89" t="s">
        <v>12141</v>
      </c>
      <c r="E649" s="89" t="s">
        <v>12142</v>
      </c>
      <c r="F649" s="92">
        <v>2</v>
      </c>
      <c r="G649" s="57">
        <v>16</v>
      </c>
      <c r="H649" s="57">
        <v>11</v>
      </c>
      <c r="I649" s="57">
        <v>2018</v>
      </c>
      <c r="J649" s="57">
        <v>2</v>
      </c>
      <c r="L649" s="57">
        <v>0</v>
      </c>
      <c r="M649" s="57">
        <v>0</v>
      </c>
      <c r="O649" s="59" t="s">
        <v>11008</v>
      </c>
    </row>
    <row r="650" spans="1:15" s="57" customFormat="1" ht="15" x14ac:dyDescent="0.2">
      <c r="A650" s="63">
        <v>6530041</v>
      </c>
      <c r="B650" s="67">
        <f t="shared" si="10"/>
        <v>653004199</v>
      </c>
      <c r="C650" s="67">
        <v>99</v>
      </c>
      <c r="D650" s="89" t="s">
        <v>12143</v>
      </c>
      <c r="E650" s="89" t="s">
        <v>12144</v>
      </c>
      <c r="F650" s="92">
        <v>2</v>
      </c>
      <c r="G650" s="57">
        <v>2</v>
      </c>
      <c r="H650" s="57">
        <v>12</v>
      </c>
      <c r="I650" s="57">
        <v>2018</v>
      </c>
      <c r="J650" s="57">
        <v>2</v>
      </c>
      <c r="L650" s="57">
        <v>0</v>
      </c>
      <c r="M650" s="57">
        <v>0</v>
      </c>
      <c r="O650" s="59" t="s">
        <v>11012</v>
      </c>
    </row>
    <row r="651" spans="1:15" s="57" customFormat="1" ht="15" x14ac:dyDescent="0.2">
      <c r="A651" s="63">
        <v>6530051</v>
      </c>
      <c r="B651" s="67">
        <f t="shared" si="10"/>
        <v>653005199</v>
      </c>
      <c r="C651" s="67">
        <v>99</v>
      </c>
      <c r="D651" s="89" t="s">
        <v>12145</v>
      </c>
      <c r="E651" s="89" t="s">
        <v>337</v>
      </c>
      <c r="F651" s="92">
        <v>1</v>
      </c>
      <c r="G651" s="57">
        <v>20</v>
      </c>
      <c r="H651" s="57">
        <v>11</v>
      </c>
      <c r="I651" s="57">
        <v>2018</v>
      </c>
      <c r="J651" s="57">
        <v>2</v>
      </c>
      <c r="L651" s="57">
        <v>0</v>
      </c>
      <c r="M651" s="57">
        <v>0</v>
      </c>
      <c r="O651" s="59" t="s">
        <v>11014</v>
      </c>
    </row>
    <row r="652" spans="1:15" s="57" customFormat="1" ht="15" x14ac:dyDescent="0.2">
      <c r="A652" s="63">
        <v>6600021</v>
      </c>
      <c r="B652" s="67">
        <f t="shared" si="10"/>
        <v>660002199</v>
      </c>
      <c r="C652" s="67">
        <v>99</v>
      </c>
      <c r="D652" s="89" t="s">
        <v>12146</v>
      </c>
      <c r="E652" s="89" t="s">
        <v>12147</v>
      </c>
      <c r="F652" s="92">
        <v>2</v>
      </c>
      <c r="G652" s="57">
        <v>24</v>
      </c>
      <c r="H652" s="57">
        <v>12</v>
      </c>
      <c r="I652" s="57">
        <v>2018</v>
      </c>
      <c r="J652" s="57">
        <v>2</v>
      </c>
      <c r="L652" s="57">
        <v>0</v>
      </c>
      <c r="M652" s="57">
        <v>0</v>
      </c>
      <c r="O652" s="59" t="s">
        <v>11031</v>
      </c>
    </row>
    <row r="653" spans="1:15" s="57" customFormat="1" ht="15" x14ac:dyDescent="0.2">
      <c r="A653" s="63">
        <v>6600031</v>
      </c>
      <c r="B653" s="67">
        <f t="shared" si="10"/>
        <v>660003199</v>
      </c>
      <c r="C653" s="67">
        <v>99</v>
      </c>
      <c r="D653" s="89" t="s">
        <v>12148</v>
      </c>
      <c r="E653" s="89" t="s">
        <v>12149</v>
      </c>
      <c r="F653" s="92">
        <v>2</v>
      </c>
      <c r="G653" s="57">
        <v>28</v>
      </c>
      <c r="H653" s="57">
        <v>5</v>
      </c>
      <c r="I653" s="57">
        <v>2019</v>
      </c>
      <c r="J653" s="57">
        <v>2</v>
      </c>
      <c r="L653" s="57">
        <v>0</v>
      </c>
      <c r="M653" s="57">
        <v>0</v>
      </c>
      <c r="O653" s="59" t="s">
        <v>11033</v>
      </c>
    </row>
    <row r="654" spans="1:15" s="57" customFormat="1" ht="15" x14ac:dyDescent="0.2">
      <c r="A654" s="63">
        <v>6620041</v>
      </c>
      <c r="B654" s="67">
        <f t="shared" si="10"/>
        <v>662004199</v>
      </c>
      <c r="C654" s="67">
        <v>99</v>
      </c>
      <c r="D654" s="89" t="s">
        <v>12150</v>
      </c>
      <c r="E654" s="89" t="s">
        <v>12151</v>
      </c>
      <c r="F654" s="92">
        <v>2</v>
      </c>
      <c r="G654" s="57">
        <v>15</v>
      </c>
      <c r="H654" s="57">
        <v>4</v>
      </c>
      <c r="I654" s="57">
        <v>2019</v>
      </c>
      <c r="J654" s="57">
        <v>2</v>
      </c>
      <c r="L654" s="57">
        <v>0</v>
      </c>
      <c r="M654" s="57">
        <v>0</v>
      </c>
      <c r="O654" s="59" t="s">
        <v>11042</v>
      </c>
    </row>
    <row r="655" spans="1:15" s="57" customFormat="1" ht="15" x14ac:dyDescent="0.2">
      <c r="A655" s="63">
        <v>6620051</v>
      </c>
      <c r="B655" s="67">
        <f t="shared" si="10"/>
        <v>662005199</v>
      </c>
      <c r="C655" s="67">
        <v>99</v>
      </c>
      <c r="D655" s="89" t="s">
        <v>11956</v>
      </c>
      <c r="E655" s="89" t="s">
        <v>7146</v>
      </c>
      <c r="F655" s="92">
        <v>2</v>
      </c>
      <c r="G655" s="57">
        <v>10</v>
      </c>
      <c r="H655" s="57">
        <v>11</v>
      </c>
      <c r="I655" s="57">
        <v>2018</v>
      </c>
      <c r="J655" s="57">
        <v>2</v>
      </c>
      <c r="L655" s="57">
        <v>0</v>
      </c>
      <c r="M655" s="57">
        <v>0</v>
      </c>
      <c r="O655" s="59" t="s">
        <v>11044</v>
      </c>
    </row>
    <row r="656" spans="1:15" s="57" customFormat="1" ht="15" x14ac:dyDescent="0.2">
      <c r="A656" s="63">
        <v>6620061</v>
      </c>
      <c r="B656" s="67">
        <f t="shared" si="10"/>
        <v>662006199</v>
      </c>
      <c r="C656" s="67">
        <v>99</v>
      </c>
      <c r="D656" s="89" t="s">
        <v>12152</v>
      </c>
      <c r="E656" s="89" t="s">
        <v>12153</v>
      </c>
      <c r="F656" s="92">
        <v>2</v>
      </c>
      <c r="G656" s="57">
        <v>12</v>
      </c>
      <c r="H656" s="57">
        <v>12</v>
      </c>
      <c r="I656" s="57">
        <v>2018</v>
      </c>
      <c r="J656" s="57">
        <v>2</v>
      </c>
      <c r="L656" s="57">
        <v>0</v>
      </c>
      <c r="M656" s="57">
        <v>0</v>
      </c>
      <c r="O656" s="59" t="s">
        <v>11046</v>
      </c>
    </row>
    <row r="657" spans="1:15" s="57" customFormat="1" ht="15" x14ac:dyDescent="0.2">
      <c r="A657" s="63">
        <v>7050071</v>
      </c>
      <c r="B657" s="67">
        <f t="shared" si="10"/>
        <v>705007199</v>
      </c>
      <c r="C657" s="67">
        <v>99</v>
      </c>
      <c r="D657" s="89" t="s">
        <v>12154</v>
      </c>
      <c r="E657" s="89" t="s">
        <v>12155</v>
      </c>
      <c r="F657" s="92">
        <v>1</v>
      </c>
      <c r="G657" s="57">
        <v>20</v>
      </c>
      <c r="H657" s="57">
        <v>10</v>
      </c>
      <c r="I657" s="57">
        <v>2018</v>
      </c>
      <c r="J657" s="57">
        <v>2</v>
      </c>
      <c r="L657" s="57">
        <v>0</v>
      </c>
      <c r="M657" s="57">
        <v>0</v>
      </c>
      <c r="O657" s="59" t="s">
        <v>11061</v>
      </c>
    </row>
    <row r="658" spans="1:15" s="57" customFormat="1" ht="15" x14ac:dyDescent="0.2">
      <c r="A658" s="63">
        <v>7050091</v>
      </c>
      <c r="B658" s="67">
        <f t="shared" si="10"/>
        <v>705009199</v>
      </c>
      <c r="C658" s="67">
        <v>99</v>
      </c>
      <c r="D658" s="89" t="s">
        <v>12156</v>
      </c>
      <c r="E658" s="89" t="s">
        <v>12157</v>
      </c>
      <c r="F658" s="92">
        <v>2</v>
      </c>
      <c r="G658" s="57">
        <v>20</v>
      </c>
      <c r="H658" s="57">
        <v>12</v>
      </c>
      <c r="I658" s="57">
        <v>2018</v>
      </c>
      <c r="J658" s="57">
        <v>2</v>
      </c>
      <c r="L658" s="57">
        <v>0</v>
      </c>
      <c r="M658" s="57">
        <v>0</v>
      </c>
      <c r="O658" s="59" t="s">
        <v>11063</v>
      </c>
    </row>
    <row r="659" spans="1:15" s="57" customFormat="1" ht="15" x14ac:dyDescent="0.2">
      <c r="A659" s="63">
        <v>7050101</v>
      </c>
      <c r="B659" s="67">
        <f t="shared" si="10"/>
        <v>705010199</v>
      </c>
      <c r="C659" s="67">
        <v>99</v>
      </c>
      <c r="D659" s="89" t="s">
        <v>12158</v>
      </c>
      <c r="E659" s="89" t="s">
        <v>12159</v>
      </c>
      <c r="F659" s="92">
        <v>2</v>
      </c>
      <c r="G659" s="57">
        <v>12</v>
      </c>
      <c r="H659" s="57">
        <v>12</v>
      </c>
      <c r="I659" s="57">
        <v>2018</v>
      </c>
      <c r="J659" s="57">
        <v>2</v>
      </c>
      <c r="L659" s="57">
        <v>0</v>
      </c>
      <c r="M659" s="57">
        <v>0</v>
      </c>
      <c r="O659" s="59" t="s">
        <v>11065</v>
      </c>
    </row>
    <row r="660" spans="1:15" s="57" customFormat="1" ht="15" x14ac:dyDescent="0.2">
      <c r="A660" s="63">
        <v>7050111</v>
      </c>
      <c r="B660" s="67">
        <f t="shared" si="10"/>
        <v>705011199</v>
      </c>
      <c r="C660" s="67">
        <v>99</v>
      </c>
      <c r="D660" s="89" t="s">
        <v>12160</v>
      </c>
      <c r="E660" s="89" t="s">
        <v>12161</v>
      </c>
      <c r="F660" s="92">
        <v>1</v>
      </c>
      <c r="G660" s="57">
        <v>7</v>
      </c>
      <c r="H660" s="57">
        <v>12</v>
      </c>
      <c r="I660" s="57">
        <v>2018</v>
      </c>
      <c r="J660" s="57">
        <v>2</v>
      </c>
      <c r="L660" s="57">
        <v>0</v>
      </c>
      <c r="M660" s="57">
        <v>0</v>
      </c>
      <c r="O660" s="59" t="s">
        <v>11067</v>
      </c>
    </row>
    <row r="661" spans="1:15" s="57" customFormat="1" ht="15" x14ac:dyDescent="0.2">
      <c r="A661" s="63">
        <v>7050131</v>
      </c>
      <c r="B661" s="67">
        <f t="shared" si="10"/>
        <v>705013199</v>
      </c>
      <c r="C661" s="67">
        <v>99</v>
      </c>
      <c r="D661" s="89" t="s">
        <v>12162</v>
      </c>
      <c r="E661" s="89" t="s">
        <v>12163</v>
      </c>
      <c r="F661" s="92">
        <v>2</v>
      </c>
      <c r="G661" s="57">
        <v>27</v>
      </c>
      <c r="H661" s="57">
        <v>10</v>
      </c>
      <c r="I661" s="57">
        <v>2018</v>
      </c>
      <c r="J661" s="57">
        <v>2</v>
      </c>
      <c r="L661" s="57">
        <v>0</v>
      </c>
      <c r="M661" s="57">
        <v>0</v>
      </c>
      <c r="O661" s="59" t="s">
        <v>11071</v>
      </c>
    </row>
    <row r="662" spans="1:15" s="57" customFormat="1" ht="15" x14ac:dyDescent="0.2">
      <c r="A662" s="68">
        <v>7120021</v>
      </c>
      <c r="B662" s="67">
        <f t="shared" si="10"/>
        <v>712002199</v>
      </c>
      <c r="C662" s="67">
        <v>99</v>
      </c>
      <c r="D662" s="89" t="s">
        <v>12164</v>
      </c>
      <c r="E662" s="89" t="s">
        <v>11929</v>
      </c>
      <c r="F662" s="91">
        <v>2</v>
      </c>
      <c r="G662" s="57">
        <v>14</v>
      </c>
      <c r="H662" s="57">
        <v>11</v>
      </c>
      <c r="I662" s="57">
        <v>2018</v>
      </c>
      <c r="J662" s="57">
        <v>2</v>
      </c>
      <c r="L662" s="57">
        <v>0</v>
      </c>
      <c r="M662" s="57">
        <v>0</v>
      </c>
      <c r="O662" s="59" t="s">
        <v>11076</v>
      </c>
    </row>
    <row r="663" spans="1:15" s="57" customFormat="1" ht="15" x14ac:dyDescent="0.2">
      <c r="A663" s="68">
        <v>7120031</v>
      </c>
      <c r="B663" s="67">
        <f t="shared" si="10"/>
        <v>712003199</v>
      </c>
      <c r="C663" s="67">
        <v>99</v>
      </c>
      <c r="D663" s="89" t="s">
        <v>12165</v>
      </c>
      <c r="E663" s="89" t="s">
        <v>7191</v>
      </c>
      <c r="F663" s="91">
        <v>2</v>
      </c>
      <c r="G663" s="57">
        <v>12</v>
      </c>
      <c r="H663" s="57">
        <v>12</v>
      </c>
      <c r="I663" s="57">
        <v>2018</v>
      </c>
      <c r="J663" s="57">
        <v>2</v>
      </c>
      <c r="L663" s="57">
        <v>0</v>
      </c>
      <c r="M663" s="57">
        <v>0</v>
      </c>
      <c r="O663" s="59" t="s">
        <v>11078</v>
      </c>
    </row>
    <row r="664" spans="1:15" s="57" customFormat="1" ht="15" x14ac:dyDescent="0.2">
      <c r="A664" s="68">
        <v>7120041</v>
      </c>
      <c r="B664" s="67">
        <f t="shared" si="10"/>
        <v>712004199</v>
      </c>
      <c r="C664" s="67">
        <v>99</v>
      </c>
      <c r="D664" s="89" t="s">
        <v>3641</v>
      </c>
      <c r="E664" s="89" t="s">
        <v>12166</v>
      </c>
      <c r="F664" s="91">
        <v>1</v>
      </c>
      <c r="G664" s="57">
        <v>11</v>
      </c>
      <c r="H664" s="57">
        <v>3</v>
      </c>
      <c r="I664" s="57">
        <v>2019</v>
      </c>
      <c r="J664" s="57">
        <v>2</v>
      </c>
      <c r="L664" s="57">
        <v>0</v>
      </c>
      <c r="M664" s="57">
        <v>0</v>
      </c>
      <c r="O664" s="59" t="s">
        <v>11080</v>
      </c>
    </row>
    <row r="665" spans="1:15" s="57" customFormat="1" ht="15" x14ac:dyDescent="0.2">
      <c r="A665" s="68">
        <v>7120051</v>
      </c>
      <c r="B665" s="67">
        <f t="shared" si="10"/>
        <v>712005199</v>
      </c>
      <c r="C665" s="67">
        <v>99</v>
      </c>
      <c r="D665" s="89" t="s">
        <v>12167</v>
      </c>
      <c r="E665" s="89" t="s">
        <v>12168</v>
      </c>
      <c r="F665" s="91">
        <v>1</v>
      </c>
      <c r="G665" s="57">
        <v>15</v>
      </c>
      <c r="H665" s="57">
        <v>1</v>
      </c>
      <c r="I665" s="57">
        <v>2019</v>
      </c>
      <c r="J665" s="57">
        <v>2</v>
      </c>
      <c r="L665" s="57">
        <v>0</v>
      </c>
      <c r="M665" s="57">
        <v>0</v>
      </c>
      <c r="O665" s="59" t="s">
        <v>11082</v>
      </c>
    </row>
    <row r="666" spans="1:15" s="57" customFormat="1" ht="15" x14ac:dyDescent="0.2">
      <c r="A666" s="58">
        <v>7120081</v>
      </c>
      <c r="B666" s="67">
        <f t="shared" si="10"/>
        <v>712008199</v>
      </c>
      <c r="C666" s="67">
        <v>99</v>
      </c>
      <c r="D666" s="89" t="s">
        <v>12169</v>
      </c>
      <c r="E666" s="89" t="s">
        <v>12170</v>
      </c>
      <c r="F666" s="91">
        <v>2</v>
      </c>
      <c r="G666" s="57">
        <v>26</v>
      </c>
      <c r="H666" s="57">
        <v>8</v>
      </c>
      <c r="I666" s="57">
        <v>2019</v>
      </c>
      <c r="J666" s="57">
        <v>2</v>
      </c>
      <c r="L666" s="57">
        <v>0</v>
      </c>
      <c r="M666" s="57">
        <v>0</v>
      </c>
      <c r="O666" s="59" t="s">
        <v>11089</v>
      </c>
    </row>
    <row r="667" spans="1:15" s="57" customFormat="1" ht="15" x14ac:dyDescent="0.2">
      <c r="A667" s="68">
        <v>9980011</v>
      </c>
      <c r="B667" s="67">
        <f t="shared" si="10"/>
        <v>998001199</v>
      </c>
      <c r="C667" s="67">
        <v>99</v>
      </c>
      <c r="D667" s="89" t="s">
        <v>12171</v>
      </c>
      <c r="E667" s="89" t="s">
        <v>12172</v>
      </c>
      <c r="F667" s="91">
        <v>1</v>
      </c>
      <c r="G667" s="57">
        <v>11</v>
      </c>
      <c r="H667" s="57">
        <v>12</v>
      </c>
      <c r="I667" s="57">
        <v>2018</v>
      </c>
      <c r="J667" s="57">
        <v>2</v>
      </c>
      <c r="L667" s="57">
        <v>0</v>
      </c>
      <c r="M667" s="57">
        <v>0</v>
      </c>
      <c r="O667" s="59" t="s">
        <v>11091</v>
      </c>
    </row>
    <row r="668" spans="1:15" s="57" customFormat="1" ht="15" x14ac:dyDescent="0.2">
      <c r="A668" s="68">
        <v>9980031</v>
      </c>
      <c r="B668" s="67">
        <f t="shared" si="10"/>
        <v>998003199</v>
      </c>
      <c r="C668" s="67">
        <v>99</v>
      </c>
      <c r="D668" s="89" t="s">
        <v>12173</v>
      </c>
      <c r="E668" s="89" t="s">
        <v>3090</v>
      </c>
      <c r="F668" s="91">
        <v>2</v>
      </c>
      <c r="G668" s="57">
        <v>23</v>
      </c>
      <c r="H668" s="57">
        <v>12</v>
      </c>
      <c r="I668" s="57">
        <v>2018</v>
      </c>
      <c r="J668" s="57">
        <v>2</v>
      </c>
      <c r="L668" s="57">
        <v>0</v>
      </c>
      <c r="M668" s="57">
        <v>0</v>
      </c>
      <c r="O668" s="59" t="s">
        <v>11095</v>
      </c>
    </row>
    <row r="669" spans="1:15" s="57" customFormat="1" ht="15" x14ac:dyDescent="0.2">
      <c r="A669" s="67">
        <v>9980041</v>
      </c>
      <c r="B669" s="67">
        <f t="shared" si="10"/>
        <v>998004199</v>
      </c>
      <c r="C669" s="67">
        <v>99</v>
      </c>
      <c r="D669" s="89" t="s">
        <v>12174</v>
      </c>
      <c r="E669" s="89" t="s">
        <v>12175</v>
      </c>
      <c r="F669" s="91">
        <v>1</v>
      </c>
      <c r="G669" s="57">
        <v>8</v>
      </c>
      <c r="H669" s="57">
        <v>1</v>
      </c>
      <c r="I669" s="57">
        <v>2019</v>
      </c>
      <c r="J669" s="57">
        <v>2</v>
      </c>
      <c r="L669" s="57">
        <v>0</v>
      </c>
      <c r="M669" s="57">
        <v>0</v>
      </c>
      <c r="O669" s="59" t="s">
        <v>11097</v>
      </c>
    </row>
    <row r="670" spans="1:15" s="57" customFormat="1" ht="15" x14ac:dyDescent="0.2">
      <c r="A670" s="68">
        <v>9980061</v>
      </c>
      <c r="B670" s="67">
        <f t="shared" si="10"/>
        <v>998006199</v>
      </c>
      <c r="C670" s="67">
        <v>99</v>
      </c>
      <c r="D670" s="89" t="s">
        <v>12176</v>
      </c>
      <c r="E670" s="89" t="s">
        <v>12177</v>
      </c>
      <c r="F670" s="91">
        <v>1</v>
      </c>
      <c r="G670" s="57">
        <v>7</v>
      </c>
      <c r="H670" s="57">
        <v>2</v>
      </c>
      <c r="I670" s="57">
        <v>2019</v>
      </c>
      <c r="J670" s="57">
        <v>2</v>
      </c>
      <c r="L670" s="57">
        <v>0</v>
      </c>
      <c r="M670" s="57">
        <v>0</v>
      </c>
      <c r="O670" s="59" t="s">
        <v>11101</v>
      </c>
    </row>
    <row r="671" spans="1:15" s="57" customFormat="1" ht="15" x14ac:dyDescent="0.2">
      <c r="A671" s="68">
        <v>9980071</v>
      </c>
      <c r="B671" s="67">
        <f t="shared" si="10"/>
        <v>998007199</v>
      </c>
      <c r="C671" s="67">
        <v>99</v>
      </c>
      <c r="D671" s="89" t="s">
        <v>12178</v>
      </c>
      <c r="E671" s="89" t="s">
        <v>12179</v>
      </c>
      <c r="F671" s="91">
        <v>2</v>
      </c>
      <c r="G671" s="57">
        <v>11</v>
      </c>
      <c r="H671" s="57">
        <v>3</v>
      </c>
      <c r="I671" s="57">
        <v>2019</v>
      </c>
      <c r="J671" s="57">
        <v>2</v>
      </c>
      <c r="L671" s="57">
        <v>0</v>
      </c>
      <c r="M671" s="57">
        <v>0</v>
      </c>
      <c r="O671" s="59" t="s">
        <v>11103</v>
      </c>
    </row>
    <row r="672" spans="1:15" s="57" customFormat="1" ht="15" x14ac:dyDescent="0.2">
      <c r="A672" s="68">
        <v>9980091</v>
      </c>
      <c r="B672" s="67">
        <f t="shared" si="10"/>
        <v>998009199</v>
      </c>
      <c r="C672" s="67">
        <v>99</v>
      </c>
      <c r="D672" s="89" t="s">
        <v>12180</v>
      </c>
      <c r="E672" s="89" t="s">
        <v>12181</v>
      </c>
      <c r="F672" s="91">
        <v>2</v>
      </c>
      <c r="G672" s="57">
        <v>8</v>
      </c>
      <c r="H672" s="57">
        <v>2</v>
      </c>
      <c r="I672" s="57">
        <v>2019</v>
      </c>
      <c r="J672" s="57">
        <v>2</v>
      </c>
      <c r="L672" s="57">
        <v>0</v>
      </c>
      <c r="M672" s="57">
        <v>0</v>
      </c>
      <c r="O672" s="59" t="s">
        <v>11107</v>
      </c>
    </row>
    <row r="673" spans="1:15" s="57" customFormat="1" ht="15" x14ac:dyDescent="0.2">
      <c r="A673" s="67">
        <v>9980101</v>
      </c>
      <c r="B673" s="67">
        <f t="shared" si="10"/>
        <v>998010199</v>
      </c>
      <c r="C673" s="67">
        <v>99</v>
      </c>
      <c r="D673" s="89" t="s">
        <v>12182</v>
      </c>
      <c r="E673" s="89" t="s">
        <v>152</v>
      </c>
      <c r="F673" s="91">
        <v>2</v>
      </c>
      <c r="G673" s="57">
        <v>19</v>
      </c>
      <c r="H673" s="57">
        <v>1</v>
      </c>
      <c r="I673" s="57">
        <v>2019</v>
      </c>
      <c r="J673" s="57">
        <v>2</v>
      </c>
      <c r="L673" s="57">
        <v>0</v>
      </c>
      <c r="M673" s="57">
        <v>0</v>
      </c>
      <c r="O673" s="59" t="s">
        <v>11109</v>
      </c>
    </row>
    <row r="674" spans="1:15" s="57" customFormat="1" ht="15" x14ac:dyDescent="0.2">
      <c r="A674" s="67">
        <v>9980111</v>
      </c>
      <c r="B674" s="67">
        <f t="shared" si="10"/>
        <v>998011199</v>
      </c>
      <c r="C674" s="67">
        <v>99</v>
      </c>
      <c r="D674" s="89" t="s">
        <v>12183</v>
      </c>
      <c r="E674" s="89" t="s">
        <v>12184</v>
      </c>
      <c r="F674" s="91">
        <v>2</v>
      </c>
      <c r="G674" s="57">
        <v>14</v>
      </c>
      <c r="H674" s="57">
        <v>2</v>
      </c>
      <c r="I674" s="57">
        <v>2019</v>
      </c>
      <c r="J674" s="57">
        <v>2</v>
      </c>
      <c r="L674" s="57">
        <v>0</v>
      </c>
      <c r="M674" s="57">
        <v>0</v>
      </c>
      <c r="O674" s="59" t="s">
        <v>11111</v>
      </c>
    </row>
    <row r="675" spans="1:15" s="57" customFormat="1" ht="15" x14ac:dyDescent="0.2">
      <c r="A675" s="58">
        <v>9980161</v>
      </c>
      <c r="B675" s="67">
        <f t="shared" si="10"/>
        <v>998016199</v>
      </c>
      <c r="C675" s="67">
        <v>99</v>
      </c>
      <c r="D675" s="89" t="s">
        <v>11186</v>
      </c>
      <c r="E675" s="89" t="s">
        <v>11186</v>
      </c>
      <c r="F675" s="91">
        <v>1</v>
      </c>
      <c r="G675" s="57">
        <v>99</v>
      </c>
      <c r="H675" s="57">
        <v>99</v>
      </c>
      <c r="I675" s="57">
        <v>9999</v>
      </c>
      <c r="J675" s="57">
        <v>2</v>
      </c>
      <c r="L675" s="57">
        <v>0</v>
      </c>
      <c r="M675" s="57">
        <v>0</v>
      </c>
      <c r="O675" s="59" t="s">
        <v>11119</v>
      </c>
    </row>
    <row r="676" spans="1:15" s="57" customFormat="1" ht="15" x14ac:dyDescent="0.2">
      <c r="A676" s="58">
        <v>9980161</v>
      </c>
      <c r="B676" s="67">
        <f t="shared" si="10"/>
        <v>998016199</v>
      </c>
      <c r="C676" s="67">
        <v>99</v>
      </c>
      <c r="D676" s="89" t="s">
        <v>12185</v>
      </c>
      <c r="E676" s="89" t="s">
        <v>12186</v>
      </c>
      <c r="F676" s="91">
        <v>1</v>
      </c>
      <c r="G676" s="57">
        <v>30</v>
      </c>
      <c r="H676" s="57">
        <v>1</v>
      </c>
      <c r="I676" s="57">
        <v>2019</v>
      </c>
      <c r="J676" s="57">
        <v>2</v>
      </c>
      <c r="L676" s="57">
        <v>0</v>
      </c>
      <c r="M676" s="57">
        <v>0</v>
      </c>
      <c r="O676" s="59" t="s">
        <v>11120</v>
      </c>
    </row>
    <row r="677" spans="1:15" s="57" customFormat="1" ht="15" x14ac:dyDescent="0.2">
      <c r="A677" s="63">
        <v>9990081</v>
      </c>
      <c r="B677" s="67">
        <f t="shared" si="10"/>
        <v>999008199</v>
      </c>
      <c r="C677" s="67">
        <v>99</v>
      </c>
      <c r="D677" s="89" t="s">
        <v>11186</v>
      </c>
      <c r="E677" s="89" t="s">
        <v>11186</v>
      </c>
      <c r="F677" s="92">
        <v>1</v>
      </c>
      <c r="G677" s="57">
        <v>99</v>
      </c>
      <c r="H677" s="57">
        <v>99</v>
      </c>
      <c r="I677" s="57">
        <v>9999</v>
      </c>
      <c r="J677" s="57">
        <v>2</v>
      </c>
      <c r="L677" s="57">
        <v>0</v>
      </c>
      <c r="M677" s="57">
        <v>0</v>
      </c>
      <c r="O677" s="59" t="s">
        <v>11132</v>
      </c>
    </row>
    <row r="678" spans="1:15" s="57" customFormat="1" ht="15" x14ac:dyDescent="0.2">
      <c r="A678" s="63">
        <v>9990091</v>
      </c>
      <c r="B678" s="67">
        <f t="shared" si="10"/>
        <v>999009199</v>
      </c>
      <c r="C678" s="67">
        <v>99</v>
      </c>
      <c r="D678" s="89" t="s">
        <v>12187</v>
      </c>
      <c r="E678" s="89" t="s">
        <v>12188</v>
      </c>
      <c r="F678" s="92">
        <v>1</v>
      </c>
      <c r="G678" s="57">
        <v>29</v>
      </c>
      <c r="H678" s="57">
        <v>9</v>
      </c>
      <c r="I678" s="57">
        <v>2018</v>
      </c>
      <c r="J678" s="57">
        <v>2</v>
      </c>
      <c r="L678" s="57">
        <v>0</v>
      </c>
      <c r="M678" s="57">
        <v>0</v>
      </c>
      <c r="O678" s="59" t="s">
        <v>11133</v>
      </c>
    </row>
    <row r="679" spans="1:15" s="57" customFormat="1" ht="15" x14ac:dyDescent="0.2">
      <c r="A679" s="63">
        <v>9990101</v>
      </c>
      <c r="B679" s="67">
        <f t="shared" si="10"/>
        <v>999010199</v>
      </c>
      <c r="C679" s="67">
        <v>99</v>
      </c>
      <c r="D679" s="89" t="s">
        <v>12189</v>
      </c>
      <c r="E679" s="89" t="s">
        <v>12190</v>
      </c>
      <c r="F679" s="92">
        <v>1</v>
      </c>
      <c r="G679" s="57">
        <v>29</v>
      </c>
      <c r="H679" s="57">
        <v>9</v>
      </c>
      <c r="I679" s="57">
        <v>2018</v>
      </c>
      <c r="J679" s="57">
        <v>2</v>
      </c>
      <c r="L679" s="57">
        <v>0</v>
      </c>
      <c r="M679" s="57">
        <v>0</v>
      </c>
      <c r="O679" s="59" t="s">
        <v>11135</v>
      </c>
    </row>
  </sheetData>
  <protectedRanges>
    <protectedRange sqref="O520" name="Rango1_4_3_6_1_5"/>
    <protectedRange sqref="F520" name="Rango1_4_3_3_2_1_1"/>
    <protectedRange sqref="O521" name="Rango1_4_3_6_1_5_1"/>
    <protectedRange sqref="F521" name="Rango1_4_3_3_2_1_1_1"/>
    <protectedRange sqref="O522" name="Rango1_4_3_6_1_5_2"/>
    <protectedRange sqref="F522" name="Rango1_4_3_3_2_1_1_2"/>
    <protectedRange sqref="O523:O524" name="Rango1_4_3_6_1_5_3"/>
    <protectedRange sqref="F523:F524" name="Rango1_4_3_3_2_1_1_3"/>
    <protectedRange sqref="A524:A525" name="Rango1_4_3_8_3_1_1_1"/>
  </protectedRanges>
  <autoFilter ref="I1:I679" xr:uid="{00000000-0009-0000-0000-00000A000000}"/>
  <dataValidations disablePrompts="1" count="12">
    <dataValidation allowBlank="1" showInputMessage="1" showErrorMessage="1" sqref="O289:O679 A289:A384 A386:A417 A419:A423 A425:A434 A436:A486 A489:A492 A494:A518 A520:A564 A566:A584 A586:A613 A615:A641 A643:A653 A655:A679 F289:F679 I289:I679 G289:H301 G303:H318 G320:H362 G364:H368 G370:H402 G405:H440 G442:H442 G444:H516 G518:H518 G520:H531 G533:H536 G538:H542 G544:H555 G557:H570 G572:H603 G605:H614 G617:H674 G676:H676 G678:H679" xr:uid="{00000000-0002-0000-0A00-000000000000}"/>
    <dataValidation type="list" allowBlank="1" showInputMessage="1" showErrorMessage="1" sqref="F668:I668 F642:I642 F493:I516 F460:I490 F674:I674 F289:F458 G520:H524 F518:F524 G444:H458 F532 I289:I458 G289:H301 G303:H318 G320:H362 G364:H368 G370:H402 G405:H440 G442:H442 I518:I524 G518:H518 I532" xr:uid="{00000000-0002-0000-0A00-000001000000}">
      <formula1>#REF!</formula1>
    </dataValidation>
    <dataValidation type="list" allowBlank="1" showInputMessage="1" showErrorMessage="1" sqref="F525:I531 F533:I534" xr:uid="{00000000-0002-0000-0A00-000002000000}">
      <formula1>$F$1809:$F$1810</formula1>
    </dataValidation>
    <dataValidation type="list" allowBlank="1" showInputMessage="1" showErrorMessage="1" sqref="F535:F543 I535:I543 G535:H536 G538:H542" xr:uid="{00000000-0002-0000-0A00-000003000000}">
      <formula1>$F$1665:$F$1666</formula1>
    </dataValidation>
    <dataValidation type="list" allowBlank="1" showInputMessage="1" showErrorMessage="1" sqref="F544:F567 I544:I567 G544:H555 G557:H567" xr:uid="{00000000-0002-0000-0A00-000004000000}">
      <formula1>$F$1801:$F$1802</formula1>
    </dataValidation>
    <dataValidation type="list" allowBlank="1" showInputMessage="1" showErrorMessage="1" sqref="F568:F575 I568:I575 G568:H570 G572:H575" xr:uid="{00000000-0002-0000-0A00-000005000000}">
      <formula1>$F$1820:$F$1821</formula1>
    </dataValidation>
    <dataValidation type="list" allowBlank="1" showInputMessage="1" showErrorMessage="1" sqref="F576:I590" xr:uid="{00000000-0002-0000-0A00-000006000000}">
      <formula1>$F$1590:$F$1591</formula1>
    </dataValidation>
    <dataValidation type="list" allowBlank="1" showInputMessage="1" showErrorMessage="1" sqref="F607:I611 F591:F605 I591:I605 G591:H603 G605:H605" xr:uid="{00000000-0002-0000-0A00-000007000000}">
      <formula1>$F$1611:$F$1612</formula1>
    </dataValidation>
    <dataValidation type="list" allowBlank="1" showInputMessage="1" showErrorMessage="1" sqref="F612:F622 I612:I622 G612:H614 G617:H622" xr:uid="{00000000-0002-0000-0A00-000008000000}">
      <formula1>$F$1589:$F$1590</formula1>
    </dataValidation>
    <dataValidation type="list" allowBlank="1" showInputMessage="1" showErrorMessage="1" sqref="F623:I633" xr:uid="{00000000-0002-0000-0A00-000009000000}">
      <formula1>$F$1819:$F$1820</formula1>
    </dataValidation>
    <dataValidation type="list" allowBlank="1" showInputMessage="1" showErrorMessage="1" sqref="F634:I641 F643:I651" xr:uid="{00000000-0002-0000-0A00-00000A000000}">
      <formula1>$F$1830:$F$1831</formula1>
    </dataValidation>
    <dataValidation type="list" allowBlank="1" showInputMessage="1" showErrorMessage="1" sqref="F669:I673 F652:I667 F675:F679 I675:I679 G676:H676 G678:H679" xr:uid="{00000000-0002-0000-0A00-00000B000000}">
      <formula1>$F$1826:$F$1827</formula1>
    </dataValidation>
  </dataValidations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018"/>
  <sheetViews>
    <sheetView tabSelected="1" topLeftCell="F100" zoomScale="125" workbookViewId="0">
      <selection activeCell="F1" sqref="F1"/>
    </sheetView>
  </sheetViews>
  <sheetFormatPr baseColWidth="10" defaultColWidth="10.83203125" defaultRowHeight="13" x14ac:dyDescent="0.15"/>
  <cols>
    <col min="1" max="1" width="15.83203125" style="4" customWidth="1"/>
    <col min="7" max="7" width="66.6640625" bestFit="1" customWidth="1"/>
  </cols>
  <sheetData>
    <row r="1" spans="1:8" ht="14" x14ac:dyDescent="0.15">
      <c r="A1" s="8" t="s">
        <v>0</v>
      </c>
      <c r="B1" t="s">
        <v>12191</v>
      </c>
      <c r="C1" t="s">
        <v>12192</v>
      </c>
      <c r="D1" t="s">
        <v>12193</v>
      </c>
      <c r="E1" t="s">
        <v>12194</v>
      </c>
      <c r="H1" s="16" t="s">
        <v>12205</v>
      </c>
    </row>
    <row r="2" spans="1:8" x14ac:dyDescent="0.15">
      <c r="A2" s="4">
        <v>4650999</v>
      </c>
      <c r="B2">
        <v>0</v>
      </c>
      <c r="C2">
        <v>0</v>
      </c>
      <c r="D2">
        <v>1</v>
      </c>
      <c r="E2" t="s">
        <v>12195</v>
      </c>
      <c r="F2">
        <v>0</v>
      </c>
      <c r="G2" t="s">
        <v>12196</v>
      </c>
      <c r="H2" s="16">
        <v>1</v>
      </c>
    </row>
    <row r="3" spans="1:8" x14ac:dyDescent="0.15">
      <c r="A3" s="112">
        <v>611271</v>
      </c>
      <c r="B3" s="1">
        <v>0</v>
      </c>
      <c r="C3" s="1">
        <v>1</v>
      </c>
      <c r="D3" s="1">
        <v>1</v>
      </c>
      <c r="E3" s="1" t="s">
        <v>12197</v>
      </c>
      <c r="F3">
        <v>0.1489</v>
      </c>
      <c r="G3" t="s">
        <v>12198</v>
      </c>
      <c r="H3" s="16">
        <v>1</v>
      </c>
    </row>
    <row r="4" spans="1:8" x14ac:dyDescent="0.15">
      <c r="A4" s="112">
        <v>1780201</v>
      </c>
      <c r="B4" s="1">
        <v>0</v>
      </c>
      <c r="C4" s="1">
        <v>1</v>
      </c>
      <c r="D4" s="1">
        <v>1</v>
      </c>
      <c r="E4" s="1" t="s">
        <v>12197</v>
      </c>
      <c r="F4">
        <v>0.59584000000000004</v>
      </c>
      <c r="G4" t="s">
        <v>12198</v>
      </c>
      <c r="H4" s="16">
        <v>1</v>
      </c>
    </row>
    <row r="5" spans="1:8" x14ac:dyDescent="0.15">
      <c r="A5" s="112">
        <v>5200281</v>
      </c>
      <c r="B5" s="1">
        <v>0</v>
      </c>
      <c r="C5" s="1">
        <v>1</v>
      </c>
      <c r="D5" s="1">
        <v>1</v>
      </c>
      <c r="E5" s="1" t="s">
        <v>12197</v>
      </c>
      <c r="F5">
        <v>0.91200000000000003</v>
      </c>
      <c r="G5" t="s">
        <v>12198</v>
      </c>
      <c r="H5" s="16">
        <v>1</v>
      </c>
    </row>
    <row r="6" spans="1:8" x14ac:dyDescent="0.15">
      <c r="A6" s="112">
        <v>611281</v>
      </c>
      <c r="B6" s="1">
        <v>0</v>
      </c>
      <c r="C6" s="1">
        <v>1</v>
      </c>
      <c r="D6" s="1">
        <v>1</v>
      </c>
      <c r="E6" s="1" t="s">
        <v>12197</v>
      </c>
      <c r="F6">
        <v>0.21310000000000001</v>
      </c>
      <c r="G6" t="s">
        <v>12198</v>
      </c>
      <c r="H6" s="16">
        <v>1</v>
      </c>
    </row>
    <row r="7" spans="1:8" x14ac:dyDescent="0.15">
      <c r="A7" s="112">
        <v>611291</v>
      </c>
      <c r="B7" s="1">
        <v>0</v>
      </c>
      <c r="C7" s="1">
        <v>1</v>
      </c>
      <c r="D7" s="1">
        <v>1</v>
      </c>
      <c r="E7" s="1" t="s">
        <v>12197</v>
      </c>
      <c r="F7">
        <v>0.63839000000000001</v>
      </c>
      <c r="G7" t="s">
        <v>12198</v>
      </c>
      <c r="H7" s="16">
        <v>1</v>
      </c>
    </row>
    <row r="8" spans="1:8" x14ac:dyDescent="0.15">
      <c r="A8" s="112">
        <v>611301</v>
      </c>
      <c r="B8" s="1">
        <v>0</v>
      </c>
      <c r="C8" s="1">
        <v>1</v>
      </c>
      <c r="D8" s="1">
        <v>1</v>
      </c>
      <c r="E8" s="1" t="s">
        <v>12197</v>
      </c>
      <c r="F8">
        <v>0.89370000000000005</v>
      </c>
      <c r="G8" t="s">
        <v>12198</v>
      </c>
      <c r="H8" s="16">
        <v>1</v>
      </c>
    </row>
    <row r="9" spans="1:8" x14ac:dyDescent="0.15">
      <c r="A9" s="112">
        <v>1170271</v>
      </c>
      <c r="B9" s="1">
        <v>0</v>
      </c>
      <c r="C9" s="1">
        <v>1</v>
      </c>
      <c r="D9" s="1">
        <v>1</v>
      </c>
      <c r="E9" s="1" t="s">
        <v>12197</v>
      </c>
      <c r="F9">
        <v>0.48166999999999999</v>
      </c>
      <c r="G9" t="s">
        <v>12198</v>
      </c>
      <c r="H9" s="16">
        <v>1</v>
      </c>
    </row>
    <row r="10" spans="1:8" x14ac:dyDescent="0.15">
      <c r="A10" s="112">
        <v>1230251</v>
      </c>
      <c r="B10" s="1">
        <v>0</v>
      </c>
      <c r="C10" s="1">
        <v>1</v>
      </c>
      <c r="D10" s="1">
        <v>1</v>
      </c>
      <c r="E10" s="1" t="s">
        <v>12197</v>
      </c>
      <c r="F10">
        <v>5.117E-2</v>
      </c>
      <c r="G10" t="s">
        <v>12198</v>
      </c>
      <c r="H10" s="16">
        <v>1</v>
      </c>
    </row>
    <row r="11" spans="1:8" x14ac:dyDescent="0.15">
      <c r="A11" s="112">
        <v>1230261</v>
      </c>
      <c r="B11" s="1">
        <v>0</v>
      </c>
      <c r="C11" s="1">
        <v>1</v>
      </c>
      <c r="D11" s="1">
        <v>1</v>
      </c>
      <c r="E11" s="1" t="s">
        <v>12197</v>
      </c>
      <c r="F11">
        <v>0.16556000000000001</v>
      </c>
      <c r="G11" t="s">
        <v>12198</v>
      </c>
      <c r="H11" s="16">
        <v>1</v>
      </c>
    </row>
    <row r="12" spans="1:8" x14ac:dyDescent="0.15">
      <c r="A12" s="112">
        <v>1230271</v>
      </c>
      <c r="B12" s="1">
        <v>0</v>
      </c>
      <c r="C12" s="1">
        <v>1</v>
      </c>
      <c r="D12" s="1">
        <v>1</v>
      </c>
      <c r="E12" s="1" t="s">
        <v>12197</v>
      </c>
      <c r="F12">
        <v>0.37343999999999999</v>
      </c>
      <c r="G12" t="s">
        <v>12198</v>
      </c>
      <c r="H12" s="16">
        <v>1</v>
      </c>
    </row>
    <row r="13" spans="1:8" x14ac:dyDescent="0.15">
      <c r="A13" s="112">
        <v>1230281</v>
      </c>
      <c r="B13" s="1">
        <v>0</v>
      </c>
      <c r="C13" s="1">
        <v>1</v>
      </c>
      <c r="D13" s="1">
        <v>1</v>
      </c>
      <c r="E13" s="1" t="s">
        <v>12197</v>
      </c>
      <c r="F13">
        <v>0.47614000000000001</v>
      </c>
      <c r="G13" t="s">
        <v>12198</v>
      </c>
      <c r="H13" s="16">
        <v>1</v>
      </c>
    </row>
    <row r="14" spans="1:8" x14ac:dyDescent="0.15">
      <c r="A14" s="112">
        <v>1230291</v>
      </c>
      <c r="B14" s="1">
        <v>0</v>
      </c>
      <c r="C14" s="1">
        <v>1</v>
      </c>
      <c r="D14" s="1">
        <v>1</v>
      </c>
      <c r="E14" s="1" t="s">
        <v>12197</v>
      </c>
      <c r="F14">
        <v>0.84533000000000003</v>
      </c>
      <c r="G14" t="s">
        <v>12198</v>
      </c>
      <c r="H14" s="16">
        <v>1</v>
      </c>
    </row>
    <row r="15" spans="1:8" x14ac:dyDescent="0.15">
      <c r="A15" s="112">
        <v>1280261</v>
      </c>
      <c r="B15" s="1">
        <v>0</v>
      </c>
      <c r="C15" s="1">
        <v>1</v>
      </c>
      <c r="D15" s="1">
        <v>1</v>
      </c>
      <c r="E15" s="1" t="s">
        <v>12197</v>
      </c>
      <c r="F15">
        <v>0.52922000000000002</v>
      </c>
      <c r="G15" t="s">
        <v>12198</v>
      </c>
      <c r="H15" s="16">
        <v>1</v>
      </c>
    </row>
    <row r="16" spans="1:8" x14ac:dyDescent="0.15">
      <c r="A16" s="112">
        <v>1351161</v>
      </c>
      <c r="B16" s="1">
        <v>0</v>
      </c>
      <c r="C16" s="1">
        <v>1</v>
      </c>
      <c r="D16" s="1">
        <v>1</v>
      </c>
      <c r="E16" s="1" t="s">
        <v>12197</v>
      </c>
      <c r="F16">
        <v>0.32107999999999998</v>
      </c>
      <c r="G16" t="s">
        <v>12198</v>
      </c>
      <c r="H16" s="16">
        <v>1</v>
      </c>
    </row>
    <row r="17" spans="1:8" x14ac:dyDescent="0.15">
      <c r="A17" s="112">
        <v>1351171</v>
      </c>
      <c r="B17" s="1">
        <v>0</v>
      </c>
      <c r="C17" s="1">
        <v>1</v>
      </c>
      <c r="D17" s="1">
        <v>1</v>
      </c>
      <c r="E17" s="1" t="s">
        <v>12197</v>
      </c>
      <c r="F17">
        <v>0.58140000000000003</v>
      </c>
      <c r="G17" t="s">
        <v>12198</v>
      </c>
      <c r="H17" s="16">
        <v>1</v>
      </c>
    </row>
    <row r="18" spans="1:8" x14ac:dyDescent="0.15">
      <c r="A18" s="112">
        <v>1351181</v>
      </c>
      <c r="B18" s="1">
        <v>0</v>
      </c>
      <c r="C18" s="1">
        <v>1</v>
      </c>
      <c r="D18" s="1">
        <v>1</v>
      </c>
      <c r="E18" s="1" t="s">
        <v>12197</v>
      </c>
      <c r="F18">
        <v>0.78673999999999999</v>
      </c>
      <c r="G18" t="s">
        <v>12198</v>
      </c>
      <c r="H18" s="16">
        <v>1</v>
      </c>
    </row>
    <row r="19" spans="1:8" x14ac:dyDescent="0.15">
      <c r="A19" s="112">
        <v>1351191</v>
      </c>
      <c r="B19" s="1">
        <v>0</v>
      </c>
      <c r="C19" s="1">
        <v>1</v>
      </c>
      <c r="D19" s="1">
        <v>1</v>
      </c>
      <c r="E19" s="1" t="s">
        <v>12197</v>
      </c>
      <c r="F19">
        <v>0.98046</v>
      </c>
      <c r="G19" t="s">
        <v>12198</v>
      </c>
      <c r="H19" s="16">
        <v>1</v>
      </c>
    </row>
    <row r="20" spans="1:8" x14ac:dyDescent="0.15">
      <c r="A20" s="112">
        <v>1780191</v>
      </c>
      <c r="B20" s="1">
        <v>0</v>
      </c>
      <c r="C20" s="1">
        <v>1</v>
      </c>
      <c r="D20" s="1">
        <v>1</v>
      </c>
      <c r="E20" s="1" t="s">
        <v>12197</v>
      </c>
      <c r="F20">
        <v>7.7280000000000001E-2</v>
      </c>
      <c r="G20" t="s">
        <v>12198</v>
      </c>
      <c r="H20" s="16">
        <v>1</v>
      </c>
    </row>
    <row r="21" spans="1:8" x14ac:dyDescent="0.15">
      <c r="A21" s="112">
        <v>2520121</v>
      </c>
      <c r="B21" s="1">
        <v>0</v>
      </c>
      <c r="C21" s="1">
        <v>1</v>
      </c>
      <c r="D21" s="1">
        <v>1</v>
      </c>
      <c r="E21" s="1" t="s">
        <v>12197</v>
      </c>
      <c r="F21">
        <v>3.0110000000000001E-2</v>
      </c>
      <c r="G21" t="s">
        <v>12198</v>
      </c>
      <c r="H21" s="16">
        <v>1</v>
      </c>
    </row>
    <row r="22" spans="1:8" x14ac:dyDescent="0.15">
      <c r="A22" s="112">
        <v>2520131</v>
      </c>
      <c r="B22" s="1">
        <v>0</v>
      </c>
      <c r="C22" s="1">
        <v>1</v>
      </c>
      <c r="D22" s="1">
        <v>1</v>
      </c>
      <c r="E22" s="1" t="s">
        <v>12197</v>
      </c>
      <c r="F22">
        <v>6.0749999999999998E-2</v>
      </c>
      <c r="G22" t="s">
        <v>12198</v>
      </c>
      <c r="H22" s="16">
        <v>1</v>
      </c>
    </row>
    <row r="23" spans="1:8" x14ac:dyDescent="0.15">
      <c r="A23" s="112">
        <v>2520141</v>
      </c>
      <c r="B23" s="1">
        <v>0</v>
      </c>
      <c r="C23" s="1">
        <v>1</v>
      </c>
      <c r="D23" s="1">
        <v>1</v>
      </c>
      <c r="E23" s="1" t="s">
        <v>12197</v>
      </c>
      <c r="F23">
        <v>0.29432000000000003</v>
      </c>
      <c r="G23" t="s">
        <v>12198</v>
      </c>
      <c r="H23" s="16">
        <v>1</v>
      </c>
    </row>
    <row r="24" spans="1:8" x14ac:dyDescent="0.15">
      <c r="A24" s="112">
        <v>2520151</v>
      </c>
      <c r="B24" s="1">
        <v>0</v>
      </c>
      <c r="C24" s="1">
        <v>1</v>
      </c>
      <c r="D24" s="1">
        <v>1</v>
      </c>
      <c r="E24" s="1" t="s">
        <v>12197</v>
      </c>
      <c r="F24">
        <v>0.34766999999999998</v>
      </c>
      <c r="G24" t="s">
        <v>12198</v>
      </c>
      <c r="H24" s="16">
        <v>1</v>
      </c>
    </row>
    <row r="25" spans="1:8" x14ac:dyDescent="0.15">
      <c r="A25" s="112">
        <v>2520161</v>
      </c>
      <c r="B25" s="1">
        <v>0</v>
      </c>
      <c r="C25" s="1">
        <v>1</v>
      </c>
      <c r="D25" s="1">
        <v>1</v>
      </c>
      <c r="E25" s="1" t="s">
        <v>12197</v>
      </c>
      <c r="F25">
        <v>0.38996999999999998</v>
      </c>
      <c r="G25" t="s">
        <v>12198</v>
      </c>
      <c r="H25" s="16">
        <v>1</v>
      </c>
    </row>
    <row r="26" spans="1:8" x14ac:dyDescent="0.15">
      <c r="A26" s="112">
        <v>2520171</v>
      </c>
      <c r="B26" s="1">
        <v>0</v>
      </c>
      <c r="C26" s="1">
        <v>1</v>
      </c>
      <c r="D26" s="1">
        <v>1</v>
      </c>
      <c r="E26" s="1" t="s">
        <v>12197</v>
      </c>
      <c r="F26">
        <v>0.66639000000000004</v>
      </c>
      <c r="G26" t="s">
        <v>12198</v>
      </c>
      <c r="H26" s="16">
        <v>1</v>
      </c>
    </row>
    <row r="27" spans="1:8" x14ac:dyDescent="0.15">
      <c r="A27" s="112">
        <v>2520181</v>
      </c>
      <c r="B27" s="1">
        <v>0</v>
      </c>
      <c r="C27" s="1">
        <v>1</v>
      </c>
      <c r="D27" s="1">
        <v>1</v>
      </c>
      <c r="E27" s="1" t="s">
        <v>12197</v>
      </c>
      <c r="F27">
        <v>0.72153</v>
      </c>
      <c r="G27" t="s">
        <v>12198</v>
      </c>
      <c r="H27" s="16">
        <v>1</v>
      </c>
    </row>
    <row r="28" spans="1:8" x14ac:dyDescent="0.15">
      <c r="A28" s="3">
        <v>3340191</v>
      </c>
      <c r="B28">
        <v>0</v>
      </c>
      <c r="C28">
        <v>1</v>
      </c>
      <c r="D28">
        <v>1</v>
      </c>
      <c r="E28" t="s">
        <v>12197</v>
      </c>
      <c r="F28">
        <v>0</v>
      </c>
      <c r="G28" t="s">
        <v>12199</v>
      </c>
      <c r="H28" s="16">
        <v>1</v>
      </c>
    </row>
    <row r="29" spans="1:8" x14ac:dyDescent="0.15">
      <c r="A29" s="112">
        <v>3550281</v>
      </c>
      <c r="B29" s="1">
        <v>0</v>
      </c>
      <c r="C29" s="1">
        <v>1</v>
      </c>
      <c r="D29" s="1">
        <v>1</v>
      </c>
      <c r="E29" s="1" t="s">
        <v>12197</v>
      </c>
      <c r="F29">
        <v>0.34745999999999999</v>
      </c>
      <c r="G29" t="s">
        <v>12198</v>
      </c>
      <c r="H29" s="16">
        <v>1</v>
      </c>
    </row>
    <row r="30" spans="1:8" x14ac:dyDescent="0.15">
      <c r="A30" s="112">
        <v>3550291</v>
      </c>
      <c r="B30" s="1">
        <v>0</v>
      </c>
      <c r="C30" s="1">
        <v>1</v>
      </c>
      <c r="D30" s="1">
        <v>1</v>
      </c>
      <c r="E30" s="1" t="s">
        <v>12197</v>
      </c>
      <c r="F30">
        <v>0.37848999999999999</v>
      </c>
      <c r="G30" t="s">
        <v>12198</v>
      </c>
      <c r="H30" s="16">
        <v>1</v>
      </c>
    </row>
    <row r="31" spans="1:8" x14ac:dyDescent="0.15">
      <c r="A31" s="112">
        <v>3600101</v>
      </c>
      <c r="B31" s="1">
        <v>0</v>
      </c>
      <c r="C31" s="1">
        <v>1</v>
      </c>
      <c r="D31" s="1">
        <v>1</v>
      </c>
      <c r="E31" s="1" t="s">
        <v>12197</v>
      </c>
      <c r="F31">
        <v>4.7730000000000002E-2</v>
      </c>
      <c r="G31" t="s">
        <v>12198</v>
      </c>
      <c r="H31" s="16">
        <v>1</v>
      </c>
    </row>
    <row r="32" spans="1:8" x14ac:dyDescent="0.15">
      <c r="A32" s="112">
        <v>3600111</v>
      </c>
      <c r="B32" s="1">
        <v>0</v>
      </c>
      <c r="C32" s="1">
        <v>1</v>
      </c>
      <c r="D32" s="1">
        <v>1</v>
      </c>
      <c r="E32" s="1" t="s">
        <v>12197</v>
      </c>
      <c r="F32">
        <v>5.5579999999999997E-2</v>
      </c>
      <c r="G32" t="s">
        <v>12198</v>
      </c>
      <c r="H32" s="16">
        <v>1</v>
      </c>
    </row>
    <row r="33" spans="1:8" x14ac:dyDescent="0.15">
      <c r="A33" s="112">
        <v>3600121</v>
      </c>
      <c r="B33" s="1">
        <v>0</v>
      </c>
      <c r="C33" s="1">
        <v>1</v>
      </c>
      <c r="D33" s="1">
        <v>1</v>
      </c>
      <c r="E33" s="1" t="s">
        <v>12197</v>
      </c>
      <c r="F33">
        <v>6.59E-2</v>
      </c>
      <c r="G33" t="s">
        <v>12198</v>
      </c>
      <c r="H33" s="16">
        <v>1</v>
      </c>
    </row>
    <row r="34" spans="1:8" x14ac:dyDescent="0.15">
      <c r="A34" s="112">
        <v>3600131</v>
      </c>
      <c r="B34" s="1">
        <v>0</v>
      </c>
      <c r="C34" s="1">
        <v>1</v>
      </c>
      <c r="D34" s="1">
        <v>1</v>
      </c>
      <c r="E34" s="1" t="s">
        <v>12197</v>
      </c>
      <c r="F34">
        <v>0.77281999999999995</v>
      </c>
      <c r="G34" t="s">
        <v>12198</v>
      </c>
      <c r="H34" s="16">
        <v>1</v>
      </c>
    </row>
    <row r="35" spans="1:8" x14ac:dyDescent="0.15">
      <c r="A35" s="112">
        <v>3600141</v>
      </c>
      <c r="B35" s="1">
        <v>0</v>
      </c>
      <c r="C35" s="1">
        <v>1</v>
      </c>
      <c r="D35" s="1">
        <v>1</v>
      </c>
      <c r="E35" s="1" t="s">
        <v>12197</v>
      </c>
      <c r="F35">
        <v>0.77780000000000005</v>
      </c>
      <c r="G35" t="s">
        <v>12198</v>
      </c>
      <c r="H35" s="16">
        <v>1</v>
      </c>
    </row>
    <row r="36" spans="1:8" x14ac:dyDescent="0.15">
      <c r="A36" s="112">
        <v>3600151</v>
      </c>
      <c r="B36" s="1">
        <v>0</v>
      </c>
      <c r="C36" s="1">
        <v>1</v>
      </c>
      <c r="D36" s="1">
        <v>1</v>
      </c>
      <c r="E36" s="1" t="s">
        <v>12197</v>
      </c>
      <c r="F36">
        <v>0.80515000000000003</v>
      </c>
      <c r="G36" t="s">
        <v>12198</v>
      </c>
      <c r="H36" s="16">
        <v>1</v>
      </c>
    </row>
    <row r="37" spans="1:8" x14ac:dyDescent="0.15">
      <c r="A37" s="112">
        <v>3650251</v>
      </c>
      <c r="B37" s="1">
        <v>0</v>
      </c>
      <c r="C37" s="1">
        <v>1</v>
      </c>
      <c r="D37" s="1">
        <v>1</v>
      </c>
      <c r="E37" s="1" t="s">
        <v>12197</v>
      </c>
      <c r="F37">
        <v>0.30236000000000002</v>
      </c>
      <c r="G37" t="s">
        <v>12198</v>
      </c>
      <c r="H37" s="16">
        <v>1</v>
      </c>
    </row>
    <row r="38" spans="1:8" x14ac:dyDescent="0.15">
      <c r="A38" s="112">
        <v>3650261</v>
      </c>
      <c r="B38" s="1">
        <v>0</v>
      </c>
      <c r="C38" s="1">
        <v>1</v>
      </c>
      <c r="D38" s="1">
        <v>1</v>
      </c>
      <c r="E38" s="1" t="s">
        <v>12197</v>
      </c>
      <c r="F38">
        <v>0.30979000000000001</v>
      </c>
      <c r="G38" t="s">
        <v>12198</v>
      </c>
      <c r="H38" s="16">
        <v>1</v>
      </c>
    </row>
    <row r="39" spans="1:8" x14ac:dyDescent="0.15">
      <c r="A39" s="112">
        <v>4200141</v>
      </c>
      <c r="B39" s="1">
        <v>0</v>
      </c>
      <c r="C39" s="1">
        <v>1</v>
      </c>
      <c r="D39" s="1">
        <v>1</v>
      </c>
      <c r="E39" s="1" t="s">
        <v>12197</v>
      </c>
      <c r="F39">
        <v>0.16591</v>
      </c>
      <c r="G39" t="s">
        <v>12198</v>
      </c>
      <c r="H39" s="16">
        <v>1</v>
      </c>
    </row>
    <row r="40" spans="1:8" x14ac:dyDescent="0.15">
      <c r="A40" s="112">
        <v>4200151</v>
      </c>
      <c r="B40" s="1">
        <v>0</v>
      </c>
      <c r="C40" s="1">
        <v>1</v>
      </c>
      <c r="D40" s="1">
        <v>1</v>
      </c>
      <c r="E40" s="1" t="s">
        <v>12197</v>
      </c>
      <c r="F40">
        <v>0.19195999999999999</v>
      </c>
      <c r="G40" t="s">
        <v>12198</v>
      </c>
      <c r="H40" s="16">
        <v>1</v>
      </c>
    </row>
    <row r="41" spans="1:8" x14ac:dyDescent="0.15">
      <c r="A41" s="112">
        <v>4200161</v>
      </c>
      <c r="B41" s="1">
        <v>0</v>
      </c>
      <c r="C41" s="1">
        <v>1</v>
      </c>
      <c r="D41" s="1">
        <v>1</v>
      </c>
      <c r="E41" s="1" t="s">
        <v>12197</v>
      </c>
      <c r="F41">
        <v>0.31379000000000001</v>
      </c>
      <c r="G41" t="s">
        <v>12198</v>
      </c>
      <c r="H41" s="16">
        <v>1</v>
      </c>
    </row>
    <row r="42" spans="1:8" x14ac:dyDescent="0.15">
      <c r="A42" s="112">
        <v>4200171</v>
      </c>
      <c r="B42" s="1">
        <v>0</v>
      </c>
      <c r="C42" s="1">
        <v>1</v>
      </c>
      <c r="D42" s="1">
        <v>1</v>
      </c>
      <c r="E42" s="1" t="s">
        <v>12197</v>
      </c>
      <c r="F42">
        <v>0.32405</v>
      </c>
      <c r="G42" t="s">
        <v>12198</v>
      </c>
      <c r="H42" s="16">
        <v>1</v>
      </c>
    </row>
    <row r="43" spans="1:8" x14ac:dyDescent="0.15">
      <c r="A43" s="112">
        <v>4200181</v>
      </c>
      <c r="B43" s="1">
        <v>0</v>
      </c>
      <c r="C43" s="1">
        <v>1</v>
      </c>
      <c r="D43" s="1">
        <v>1</v>
      </c>
      <c r="E43" s="1" t="s">
        <v>12197</v>
      </c>
      <c r="F43">
        <v>0.35004999999999997</v>
      </c>
      <c r="G43" t="s">
        <v>12198</v>
      </c>
      <c r="H43" s="16">
        <v>1</v>
      </c>
    </row>
    <row r="44" spans="1:8" x14ac:dyDescent="0.15">
      <c r="A44" s="112">
        <v>4200191</v>
      </c>
      <c r="B44" s="1">
        <v>0</v>
      </c>
      <c r="C44" s="1">
        <v>1</v>
      </c>
      <c r="D44" s="1">
        <v>1</v>
      </c>
      <c r="E44" s="1" t="s">
        <v>12197</v>
      </c>
      <c r="F44">
        <v>0.41336000000000001</v>
      </c>
      <c r="G44" t="s">
        <v>12198</v>
      </c>
      <c r="H44" s="16">
        <v>1</v>
      </c>
    </row>
    <row r="45" spans="1:8" x14ac:dyDescent="0.15">
      <c r="A45" s="112">
        <v>4200201</v>
      </c>
      <c r="B45" s="1">
        <v>0</v>
      </c>
      <c r="C45" s="1">
        <v>1</v>
      </c>
      <c r="D45" s="1">
        <v>1</v>
      </c>
      <c r="E45" s="1" t="s">
        <v>12197</v>
      </c>
      <c r="F45">
        <v>0.58931999999999995</v>
      </c>
      <c r="G45" t="s">
        <v>12198</v>
      </c>
      <c r="H45" s="16">
        <v>1</v>
      </c>
    </row>
    <row r="46" spans="1:8" x14ac:dyDescent="0.15">
      <c r="A46" s="112">
        <v>4200211</v>
      </c>
      <c r="B46" s="1">
        <v>0</v>
      </c>
      <c r="C46" s="1">
        <v>1</v>
      </c>
      <c r="D46" s="1">
        <v>1</v>
      </c>
      <c r="E46" s="1" t="s">
        <v>12197</v>
      </c>
      <c r="F46">
        <v>0.80359000000000003</v>
      </c>
      <c r="G46" t="s">
        <v>12198</v>
      </c>
      <c r="H46" s="16">
        <v>1</v>
      </c>
    </row>
    <row r="47" spans="1:8" x14ac:dyDescent="0.15">
      <c r="A47" s="112">
        <v>4500351</v>
      </c>
      <c r="B47" s="1">
        <v>0</v>
      </c>
      <c r="C47" s="1">
        <v>1</v>
      </c>
      <c r="D47" s="1">
        <v>1</v>
      </c>
      <c r="E47" s="1" t="s">
        <v>12197</v>
      </c>
      <c r="F47">
        <v>0.83179000000000003</v>
      </c>
      <c r="G47" t="s">
        <v>12198</v>
      </c>
      <c r="H47" s="16">
        <v>1</v>
      </c>
    </row>
    <row r="48" spans="1:8" x14ac:dyDescent="0.15">
      <c r="A48" s="112">
        <v>4650261</v>
      </c>
      <c r="B48" s="1">
        <v>0</v>
      </c>
      <c r="C48" s="1">
        <v>1</v>
      </c>
      <c r="D48" s="1">
        <v>1</v>
      </c>
      <c r="E48" s="1" t="s">
        <v>12197</v>
      </c>
      <c r="F48">
        <v>0.36459999999999998</v>
      </c>
      <c r="G48" t="s">
        <v>12198</v>
      </c>
      <c r="H48" s="16">
        <v>1</v>
      </c>
    </row>
    <row r="49" spans="1:8" x14ac:dyDescent="0.15">
      <c r="A49" s="112">
        <v>4650271</v>
      </c>
      <c r="B49" s="1">
        <v>0</v>
      </c>
      <c r="C49" s="1">
        <v>1</v>
      </c>
      <c r="D49" s="1">
        <v>1</v>
      </c>
      <c r="E49" s="1" t="s">
        <v>12197</v>
      </c>
      <c r="F49">
        <v>0.49815999999999999</v>
      </c>
      <c r="G49" t="s">
        <v>12198</v>
      </c>
      <c r="H49" s="16">
        <v>1</v>
      </c>
    </row>
    <row r="50" spans="1:8" x14ac:dyDescent="0.15">
      <c r="A50" s="112">
        <v>4660271</v>
      </c>
      <c r="B50" s="1">
        <v>0</v>
      </c>
      <c r="C50" s="1">
        <v>1</v>
      </c>
      <c r="D50" s="1">
        <v>1</v>
      </c>
      <c r="E50" s="1" t="s">
        <v>12197</v>
      </c>
      <c r="F50">
        <v>0.11916</v>
      </c>
      <c r="G50" t="s">
        <v>12198</v>
      </c>
      <c r="H50" s="16">
        <v>1</v>
      </c>
    </row>
    <row r="51" spans="1:8" x14ac:dyDescent="0.15">
      <c r="A51" s="112">
        <v>4660281</v>
      </c>
      <c r="B51" s="1">
        <v>0</v>
      </c>
      <c r="C51" s="1">
        <v>1</v>
      </c>
      <c r="D51" s="1">
        <v>1</v>
      </c>
      <c r="E51" s="1" t="s">
        <v>12197</v>
      </c>
      <c r="F51">
        <v>0.77685999999999999</v>
      </c>
      <c r="G51" t="s">
        <v>12198</v>
      </c>
      <c r="H51" s="16">
        <v>1</v>
      </c>
    </row>
    <row r="52" spans="1:8" x14ac:dyDescent="0.15">
      <c r="A52" s="112">
        <v>4860961</v>
      </c>
      <c r="B52" s="1">
        <v>0</v>
      </c>
      <c r="C52" s="1">
        <v>1</v>
      </c>
      <c r="D52" s="1">
        <v>1</v>
      </c>
      <c r="E52" s="1" t="s">
        <v>12197</v>
      </c>
      <c r="F52">
        <v>7.3499999999999998E-3</v>
      </c>
      <c r="G52" t="s">
        <v>12198</v>
      </c>
      <c r="H52" s="16">
        <v>1</v>
      </c>
    </row>
    <row r="53" spans="1:8" x14ac:dyDescent="0.15">
      <c r="A53" s="112">
        <v>4860971</v>
      </c>
      <c r="B53" s="1">
        <v>0</v>
      </c>
      <c r="C53" s="1">
        <v>1</v>
      </c>
      <c r="D53" s="1">
        <v>1</v>
      </c>
      <c r="E53" s="1" t="s">
        <v>12197</v>
      </c>
      <c r="F53">
        <v>0.39105000000000001</v>
      </c>
      <c r="G53" t="s">
        <v>12198</v>
      </c>
      <c r="H53" s="16">
        <v>1</v>
      </c>
    </row>
    <row r="54" spans="1:8" x14ac:dyDescent="0.15">
      <c r="A54" s="112">
        <v>4860981</v>
      </c>
      <c r="B54" s="1">
        <v>0</v>
      </c>
      <c r="C54" s="1">
        <v>1</v>
      </c>
      <c r="D54" s="1">
        <v>1</v>
      </c>
      <c r="E54" s="1" t="s">
        <v>12197</v>
      </c>
      <c r="F54">
        <v>0.50616000000000005</v>
      </c>
      <c r="G54" t="s">
        <v>12198</v>
      </c>
      <c r="H54" s="16">
        <v>1</v>
      </c>
    </row>
    <row r="55" spans="1:8" x14ac:dyDescent="0.15">
      <c r="A55" s="112">
        <v>4860991</v>
      </c>
      <c r="B55" s="1">
        <v>0</v>
      </c>
      <c r="C55" s="1">
        <v>1</v>
      </c>
      <c r="D55" s="1">
        <v>1</v>
      </c>
      <c r="E55" s="1" t="s">
        <v>12197</v>
      </c>
      <c r="F55">
        <v>0.76200000000000001</v>
      </c>
      <c r="G55" t="s">
        <v>12198</v>
      </c>
      <c r="H55" s="16">
        <v>1</v>
      </c>
    </row>
    <row r="56" spans="1:8" x14ac:dyDescent="0.15">
      <c r="A56" s="112">
        <v>4861001</v>
      </c>
      <c r="B56" s="1">
        <v>0</v>
      </c>
      <c r="C56" s="1">
        <v>1</v>
      </c>
      <c r="D56" s="1">
        <v>1</v>
      </c>
      <c r="E56" s="1" t="s">
        <v>12197</v>
      </c>
      <c r="F56">
        <v>0.78847</v>
      </c>
      <c r="G56" t="s">
        <v>12198</v>
      </c>
      <c r="H56" s="16">
        <v>1</v>
      </c>
    </row>
    <row r="57" spans="1:8" x14ac:dyDescent="0.15">
      <c r="A57" s="112">
        <v>4990111</v>
      </c>
      <c r="B57" s="1">
        <v>0</v>
      </c>
      <c r="C57" s="1">
        <v>1</v>
      </c>
      <c r="D57" s="1">
        <v>1</v>
      </c>
      <c r="E57" s="1" t="s">
        <v>12197</v>
      </c>
      <c r="F57">
        <v>0.24632000000000001</v>
      </c>
      <c r="G57" t="s">
        <v>12198</v>
      </c>
      <c r="H57" s="16">
        <v>1</v>
      </c>
    </row>
    <row r="58" spans="1:8" x14ac:dyDescent="0.15">
      <c r="A58" s="112">
        <v>4990131</v>
      </c>
      <c r="B58" s="1">
        <v>0</v>
      </c>
      <c r="C58" s="1">
        <v>1</v>
      </c>
      <c r="D58" s="1">
        <v>1</v>
      </c>
      <c r="E58" s="1" t="s">
        <v>12197</v>
      </c>
      <c r="F58">
        <v>0.28188999999999997</v>
      </c>
      <c r="G58" t="s">
        <v>12198</v>
      </c>
      <c r="H58" s="16">
        <v>1</v>
      </c>
    </row>
    <row r="59" spans="1:8" x14ac:dyDescent="0.15">
      <c r="A59" s="112">
        <v>5170301</v>
      </c>
      <c r="B59" s="1">
        <v>0</v>
      </c>
      <c r="C59" s="1">
        <v>1</v>
      </c>
      <c r="D59" s="1">
        <v>1</v>
      </c>
      <c r="E59" s="1" t="s">
        <v>12197</v>
      </c>
      <c r="F59">
        <v>0.13202</v>
      </c>
      <c r="G59" t="s">
        <v>12198</v>
      </c>
      <c r="H59" s="16">
        <v>1</v>
      </c>
    </row>
    <row r="60" spans="1:8" x14ac:dyDescent="0.15">
      <c r="A60" s="112">
        <v>5170311</v>
      </c>
      <c r="B60" s="1">
        <v>0</v>
      </c>
      <c r="C60" s="1">
        <v>1</v>
      </c>
      <c r="D60" s="1">
        <v>1</v>
      </c>
      <c r="E60" s="1" t="s">
        <v>12197</v>
      </c>
      <c r="F60">
        <v>0.15842000000000001</v>
      </c>
      <c r="G60" t="s">
        <v>12198</v>
      </c>
      <c r="H60" s="16">
        <v>1</v>
      </c>
    </row>
    <row r="61" spans="1:8" x14ac:dyDescent="0.15">
      <c r="A61" s="112">
        <v>5170321</v>
      </c>
      <c r="B61" s="1">
        <v>0</v>
      </c>
      <c r="C61" s="1">
        <v>1</v>
      </c>
      <c r="D61" s="1">
        <v>1</v>
      </c>
      <c r="E61" s="1" t="s">
        <v>12197</v>
      </c>
      <c r="F61">
        <v>0.15884000000000001</v>
      </c>
      <c r="G61" t="s">
        <v>12198</v>
      </c>
      <c r="H61" s="16">
        <v>1</v>
      </c>
    </row>
    <row r="62" spans="1:8" x14ac:dyDescent="0.15">
      <c r="A62" s="112">
        <v>5170331</v>
      </c>
      <c r="B62" s="1">
        <v>0</v>
      </c>
      <c r="C62" s="1">
        <v>1</v>
      </c>
      <c r="D62" s="1">
        <v>1</v>
      </c>
      <c r="E62" s="1" t="s">
        <v>12197</v>
      </c>
      <c r="F62">
        <v>0.51027</v>
      </c>
      <c r="G62" t="s">
        <v>12198</v>
      </c>
      <c r="H62" s="16">
        <v>1</v>
      </c>
    </row>
    <row r="63" spans="1:8" x14ac:dyDescent="0.15">
      <c r="A63" s="112">
        <v>5170341</v>
      </c>
      <c r="B63" s="1">
        <v>0</v>
      </c>
      <c r="C63" s="1">
        <v>1</v>
      </c>
      <c r="D63" s="1">
        <v>1</v>
      </c>
      <c r="E63" s="1" t="s">
        <v>12197</v>
      </c>
      <c r="F63">
        <v>0.52337</v>
      </c>
      <c r="G63" t="s">
        <v>12198</v>
      </c>
      <c r="H63" s="16">
        <v>1</v>
      </c>
    </row>
    <row r="64" spans="1:8" x14ac:dyDescent="0.15">
      <c r="A64" s="112">
        <v>5170351</v>
      </c>
      <c r="B64" s="1">
        <v>0</v>
      </c>
      <c r="C64" s="1">
        <v>1</v>
      </c>
      <c r="D64" s="1">
        <v>1</v>
      </c>
      <c r="E64" s="1" t="s">
        <v>12197</v>
      </c>
      <c r="F64">
        <v>0.54923</v>
      </c>
      <c r="G64" t="s">
        <v>12198</v>
      </c>
      <c r="H64" s="16">
        <v>1</v>
      </c>
    </row>
    <row r="65" spans="1:8" x14ac:dyDescent="0.15">
      <c r="A65" s="112">
        <v>5170361</v>
      </c>
      <c r="B65" s="1">
        <v>0</v>
      </c>
      <c r="C65" s="1">
        <v>1</v>
      </c>
      <c r="D65" s="1">
        <v>1</v>
      </c>
      <c r="E65" s="1" t="s">
        <v>12197</v>
      </c>
      <c r="F65">
        <v>0.69545999999999997</v>
      </c>
      <c r="G65" t="s">
        <v>12198</v>
      </c>
      <c r="H65" s="16">
        <v>1</v>
      </c>
    </row>
    <row r="66" spans="1:8" x14ac:dyDescent="0.15">
      <c r="A66" s="112">
        <v>5170371</v>
      </c>
      <c r="B66" s="1">
        <v>0</v>
      </c>
      <c r="C66" s="1">
        <v>1</v>
      </c>
      <c r="D66" s="1">
        <v>1</v>
      </c>
      <c r="E66" s="1" t="s">
        <v>12197</v>
      </c>
      <c r="F66">
        <v>0.70581000000000005</v>
      </c>
      <c r="G66" t="s">
        <v>12198</v>
      </c>
      <c r="H66" s="16">
        <v>1</v>
      </c>
    </row>
    <row r="67" spans="1:8" x14ac:dyDescent="0.15">
      <c r="A67" s="112">
        <v>5170381</v>
      </c>
      <c r="B67" s="1">
        <v>0</v>
      </c>
      <c r="C67" s="1">
        <v>1</v>
      </c>
      <c r="D67" s="1">
        <v>1</v>
      </c>
      <c r="E67" s="1" t="s">
        <v>12197</v>
      </c>
      <c r="F67">
        <v>0.73907</v>
      </c>
      <c r="G67" t="s">
        <v>12198</v>
      </c>
      <c r="H67" s="16">
        <v>1</v>
      </c>
    </row>
    <row r="68" spans="1:8" x14ac:dyDescent="0.15">
      <c r="A68" s="112">
        <v>5170391</v>
      </c>
      <c r="B68" s="1">
        <v>0</v>
      </c>
      <c r="C68" s="1">
        <v>1</v>
      </c>
      <c r="D68" s="1">
        <v>1</v>
      </c>
      <c r="E68" s="1" t="s">
        <v>12197</v>
      </c>
      <c r="F68">
        <v>0.75251000000000001</v>
      </c>
      <c r="G68" t="s">
        <v>12198</v>
      </c>
      <c r="H68" s="16">
        <v>1</v>
      </c>
    </row>
    <row r="69" spans="1:8" x14ac:dyDescent="0.15">
      <c r="A69" s="112">
        <v>5170401</v>
      </c>
      <c r="B69" s="1">
        <v>0</v>
      </c>
      <c r="C69" s="1">
        <v>1</v>
      </c>
      <c r="D69" s="1">
        <v>1</v>
      </c>
      <c r="E69" s="1" t="s">
        <v>12197</v>
      </c>
      <c r="F69">
        <v>0.75395999999999996</v>
      </c>
      <c r="G69" t="s">
        <v>12198</v>
      </c>
      <c r="H69" s="16">
        <v>1</v>
      </c>
    </row>
    <row r="70" spans="1:8" x14ac:dyDescent="0.15">
      <c r="A70" s="112">
        <v>5170411</v>
      </c>
      <c r="B70" s="1">
        <v>0</v>
      </c>
      <c r="C70" s="1">
        <v>1</v>
      </c>
      <c r="D70" s="1">
        <v>1</v>
      </c>
      <c r="E70" s="1" t="s">
        <v>12197</v>
      </c>
      <c r="F70">
        <v>0.77002000000000004</v>
      </c>
      <c r="G70" t="s">
        <v>12198</v>
      </c>
      <c r="H70" s="16">
        <v>1</v>
      </c>
    </row>
    <row r="71" spans="1:8" x14ac:dyDescent="0.15">
      <c r="A71" s="112">
        <v>5170421</v>
      </c>
      <c r="B71" s="1">
        <v>0</v>
      </c>
      <c r="C71" s="1">
        <v>1</v>
      </c>
      <c r="D71" s="1">
        <v>1</v>
      </c>
      <c r="E71" s="1" t="s">
        <v>12197</v>
      </c>
      <c r="F71">
        <v>0.91905999999999999</v>
      </c>
      <c r="G71" t="s">
        <v>12198</v>
      </c>
      <c r="H71" s="16">
        <v>1</v>
      </c>
    </row>
    <row r="72" spans="1:8" x14ac:dyDescent="0.15">
      <c r="A72" s="112">
        <v>5710111</v>
      </c>
      <c r="B72" s="1">
        <v>0</v>
      </c>
      <c r="C72" s="1">
        <v>1</v>
      </c>
      <c r="D72" s="1">
        <v>1</v>
      </c>
      <c r="E72" s="1" t="s">
        <v>12197</v>
      </c>
      <c r="F72">
        <v>0.24554999999999999</v>
      </c>
      <c r="G72" t="s">
        <v>12198</v>
      </c>
      <c r="H72" s="16">
        <v>1</v>
      </c>
    </row>
    <row r="73" spans="1:8" x14ac:dyDescent="0.15">
      <c r="A73" s="112">
        <v>5710121</v>
      </c>
      <c r="B73" s="1">
        <v>0</v>
      </c>
      <c r="C73" s="1">
        <v>1</v>
      </c>
      <c r="D73" s="1">
        <v>1</v>
      </c>
      <c r="E73" s="1" t="s">
        <v>12197</v>
      </c>
      <c r="F73">
        <v>0.31251000000000001</v>
      </c>
      <c r="G73" t="s">
        <v>12198</v>
      </c>
      <c r="H73" s="16">
        <v>1</v>
      </c>
    </row>
    <row r="74" spans="1:8" x14ac:dyDescent="0.15">
      <c r="A74" s="112">
        <v>6260171</v>
      </c>
      <c r="B74" s="1">
        <v>0</v>
      </c>
      <c r="C74" s="1">
        <v>1</v>
      </c>
      <c r="D74" s="1">
        <v>1</v>
      </c>
      <c r="E74" s="1" t="s">
        <v>12197</v>
      </c>
      <c r="F74">
        <v>0.41044999999999998</v>
      </c>
      <c r="G74" t="s">
        <v>12198</v>
      </c>
      <c r="H74" s="16">
        <v>1</v>
      </c>
    </row>
    <row r="75" spans="1:8" x14ac:dyDescent="0.15">
      <c r="A75" s="112">
        <v>6260181</v>
      </c>
      <c r="B75" s="1">
        <v>0</v>
      </c>
      <c r="C75" s="1">
        <v>1</v>
      </c>
      <c r="D75" s="1">
        <v>1</v>
      </c>
      <c r="E75" s="1" t="s">
        <v>12197</v>
      </c>
      <c r="F75">
        <v>0.92125000000000001</v>
      </c>
      <c r="G75" t="s">
        <v>12198</v>
      </c>
      <c r="H75" s="16">
        <v>1</v>
      </c>
    </row>
    <row r="76" spans="1:8" x14ac:dyDescent="0.15">
      <c r="A76" s="112">
        <v>6370211</v>
      </c>
      <c r="B76" s="1">
        <v>0</v>
      </c>
      <c r="C76" s="1">
        <v>1</v>
      </c>
      <c r="D76" s="1">
        <v>1</v>
      </c>
      <c r="E76" s="1" t="s">
        <v>12197</v>
      </c>
      <c r="F76">
        <v>1.2489999999999999E-2</v>
      </c>
      <c r="G76" t="s">
        <v>12198</v>
      </c>
      <c r="H76" s="16">
        <v>1</v>
      </c>
    </row>
    <row r="77" spans="1:8" x14ac:dyDescent="0.15">
      <c r="A77" s="112">
        <v>6370221</v>
      </c>
      <c r="B77" s="1">
        <v>0</v>
      </c>
      <c r="C77" s="1">
        <v>1</v>
      </c>
      <c r="D77" s="1">
        <v>1</v>
      </c>
      <c r="E77" s="1" t="s">
        <v>12197</v>
      </c>
      <c r="F77">
        <v>0.22858000000000001</v>
      </c>
      <c r="G77" t="s">
        <v>12198</v>
      </c>
      <c r="H77" s="16">
        <v>1</v>
      </c>
    </row>
    <row r="78" spans="1:8" x14ac:dyDescent="0.15">
      <c r="A78" s="112">
        <v>6370231</v>
      </c>
      <c r="B78" s="1">
        <v>0</v>
      </c>
      <c r="C78" s="1">
        <v>1</v>
      </c>
      <c r="D78" s="1">
        <v>1</v>
      </c>
      <c r="E78" s="1" t="s">
        <v>12197</v>
      </c>
      <c r="F78">
        <v>0.26100000000000001</v>
      </c>
      <c r="G78" t="s">
        <v>12198</v>
      </c>
      <c r="H78" s="16">
        <v>1</v>
      </c>
    </row>
    <row r="79" spans="1:8" x14ac:dyDescent="0.15">
      <c r="A79" s="112">
        <v>6370241</v>
      </c>
      <c r="B79" s="1">
        <v>0</v>
      </c>
      <c r="C79" s="1">
        <v>1</v>
      </c>
      <c r="D79" s="1">
        <v>1</v>
      </c>
      <c r="E79" s="1" t="s">
        <v>12197</v>
      </c>
      <c r="F79">
        <v>0.27626000000000001</v>
      </c>
      <c r="G79" t="s">
        <v>12198</v>
      </c>
      <c r="H79" s="16">
        <v>1</v>
      </c>
    </row>
    <row r="80" spans="1:8" x14ac:dyDescent="0.15">
      <c r="A80" s="112">
        <v>6370251</v>
      </c>
      <c r="B80" s="1">
        <v>0</v>
      </c>
      <c r="C80" s="1">
        <v>1</v>
      </c>
      <c r="D80" s="1">
        <v>1</v>
      </c>
      <c r="E80" s="1" t="s">
        <v>12197</v>
      </c>
      <c r="F80">
        <v>0.29704999999999998</v>
      </c>
      <c r="G80" t="s">
        <v>12198</v>
      </c>
      <c r="H80" s="16">
        <v>1</v>
      </c>
    </row>
    <row r="81" spans="1:8" x14ac:dyDescent="0.15">
      <c r="A81" s="112">
        <v>6370261</v>
      </c>
      <c r="B81" s="1">
        <v>0</v>
      </c>
      <c r="C81" s="1">
        <v>1</v>
      </c>
      <c r="D81" s="1">
        <v>1</v>
      </c>
      <c r="E81" s="1" t="s">
        <v>12197</v>
      </c>
      <c r="F81">
        <v>0.38435000000000002</v>
      </c>
      <c r="G81" t="s">
        <v>12198</v>
      </c>
      <c r="H81" s="16">
        <v>1</v>
      </c>
    </row>
    <row r="82" spans="1:8" x14ac:dyDescent="0.15">
      <c r="A82" s="112">
        <v>6370271</v>
      </c>
      <c r="B82" s="1">
        <v>0</v>
      </c>
      <c r="C82" s="1">
        <v>1</v>
      </c>
      <c r="D82" s="1">
        <v>1</v>
      </c>
      <c r="E82" s="1" t="s">
        <v>12197</v>
      </c>
      <c r="F82">
        <v>0.91452999999999995</v>
      </c>
      <c r="G82" t="s">
        <v>12198</v>
      </c>
      <c r="H82" s="16">
        <v>1</v>
      </c>
    </row>
    <row r="83" spans="1:8" x14ac:dyDescent="0.15">
      <c r="A83" s="112">
        <v>6410161</v>
      </c>
      <c r="B83" s="1">
        <v>0</v>
      </c>
      <c r="C83" s="1">
        <v>1</v>
      </c>
      <c r="D83" s="1">
        <v>1</v>
      </c>
      <c r="E83" s="1" t="s">
        <v>12197</v>
      </c>
      <c r="F83">
        <v>0.52327000000000001</v>
      </c>
      <c r="G83" t="s">
        <v>12198</v>
      </c>
      <c r="H83" s="16">
        <v>1</v>
      </c>
    </row>
    <row r="84" spans="1:8" x14ac:dyDescent="0.15">
      <c r="A84" s="112">
        <v>6410171</v>
      </c>
      <c r="B84" s="1">
        <v>0</v>
      </c>
      <c r="C84" s="1">
        <v>1</v>
      </c>
      <c r="D84" s="1">
        <v>1</v>
      </c>
      <c r="E84" s="1" t="s">
        <v>12197</v>
      </c>
      <c r="F84">
        <v>0.41614000000000001</v>
      </c>
      <c r="G84" t="s">
        <v>12198</v>
      </c>
      <c r="H84" s="16">
        <v>1</v>
      </c>
    </row>
    <row r="85" spans="1:8" x14ac:dyDescent="0.15">
      <c r="A85" s="112">
        <v>6410181</v>
      </c>
      <c r="B85" s="1">
        <v>0</v>
      </c>
      <c r="C85" s="1">
        <v>1</v>
      </c>
      <c r="D85" s="1">
        <v>1</v>
      </c>
      <c r="E85" s="1" t="s">
        <v>12197</v>
      </c>
      <c r="F85">
        <v>0.28558</v>
      </c>
      <c r="G85" t="s">
        <v>12198</v>
      </c>
      <c r="H85" s="16">
        <v>1</v>
      </c>
    </row>
    <row r="86" spans="1:8" x14ac:dyDescent="0.15">
      <c r="A86" s="112">
        <v>6410191</v>
      </c>
      <c r="B86" s="1">
        <v>0</v>
      </c>
      <c r="C86" s="1">
        <v>1</v>
      </c>
      <c r="D86" s="1">
        <v>1</v>
      </c>
      <c r="E86" s="1" t="s">
        <v>12197</v>
      </c>
      <c r="F86">
        <v>0.13639999999999999</v>
      </c>
      <c r="G86" t="s">
        <v>12198</v>
      </c>
      <c r="H86" s="16">
        <v>1</v>
      </c>
    </row>
    <row r="87" spans="1:8" x14ac:dyDescent="0.15">
      <c r="A87" s="112">
        <v>7120081</v>
      </c>
      <c r="B87" s="1">
        <v>0</v>
      </c>
      <c r="C87" s="1">
        <v>1</v>
      </c>
      <c r="D87" s="1">
        <v>1</v>
      </c>
      <c r="E87" s="1" t="s">
        <v>12197</v>
      </c>
      <c r="F87">
        <v>0.43991999999999998</v>
      </c>
      <c r="G87" t="s">
        <v>12198</v>
      </c>
      <c r="H87" s="16">
        <v>1</v>
      </c>
    </row>
    <row r="88" spans="1:8" x14ac:dyDescent="0.15">
      <c r="A88" s="112">
        <v>9980161</v>
      </c>
      <c r="B88" s="1">
        <v>0</v>
      </c>
      <c r="C88" s="1">
        <v>1</v>
      </c>
      <c r="D88" s="1">
        <v>1</v>
      </c>
      <c r="E88" s="1" t="s">
        <v>12197</v>
      </c>
      <c r="F88">
        <v>0.19006000000000001</v>
      </c>
      <c r="G88" t="s">
        <v>12198</v>
      </c>
      <c r="H88" s="16">
        <v>1</v>
      </c>
    </row>
    <row r="89" spans="1:8" x14ac:dyDescent="0.15">
      <c r="A89" s="99">
        <v>1350742</v>
      </c>
      <c r="B89" s="100">
        <v>1</v>
      </c>
      <c r="C89" s="100">
        <v>0</v>
      </c>
      <c r="D89" s="100">
        <v>0</v>
      </c>
      <c r="E89" s="100" t="s">
        <v>12200</v>
      </c>
      <c r="G89" t="s">
        <v>12201</v>
      </c>
      <c r="H89" s="16">
        <v>0</v>
      </c>
    </row>
    <row r="90" spans="1:8" x14ac:dyDescent="0.15">
      <c r="A90" s="99">
        <v>2410011</v>
      </c>
      <c r="B90" s="100">
        <v>1</v>
      </c>
      <c r="C90" s="100">
        <v>0</v>
      </c>
      <c r="D90" s="100">
        <v>0</v>
      </c>
      <c r="E90" s="100" t="s">
        <v>12200</v>
      </c>
      <c r="G90" t="s">
        <v>12201</v>
      </c>
      <c r="H90" s="16">
        <v>0</v>
      </c>
    </row>
    <row r="91" spans="1:8" x14ac:dyDescent="0.15">
      <c r="A91" s="99">
        <v>6410112</v>
      </c>
      <c r="B91" s="100">
        <v>1</v>
      </c>
      <c r="C91" s="100">
        <v>0</v>
      </c>
      <c r="D91" s="100">
        <v>0</v>
      </c>
      <c r="E91" s="100" t="s">
        <v>12200</v>
      </c>
      <c r="G91" t="s">
        <v>12201</v>
      </c>
      <c r="H91" s="16">
        <v>0</v>
      </c>
    </row>
    <row r="92" spans="1:8" x14ac:dyDescent="0.15">
      <c r="A92" s="99">
        <v>60282</v>
      </c>
      <c r="B92" s="100">
        <v>1</v>
      </c>
      <c r="C92" s="100">
        <v>0</v>
      </c>
      <c r="D92" s="100">
        <v>0</v>
      </c>
      <c r="E92" s="100" t="s">
        <v>12200</v>
      </c>
      <c r="G92" t="s">
        <v>12201</v>
      </c>
      <c r="H92" s="16">
        <v>0</v>
      </c>
    </row>
    <row r="93" spans="1:8" x14ac:dyDescent="0.15">
      <c r="A93" s="99">
        <v>60951</v>
      </c>
      <c r="B93" s="100">
        <v>1</v>
      </c>
      <c r="C93" s="100">
        <v>0</v>
      </c>
      <c r="D93" s="100">
        <v>0</v>
      </c>
      <c r="E93" s="100" t="s">
        <v>12200</v>
      </c>
      <c r="G93" t="s">
        <v>12201</v>
      </c>
      <c r="H93" s="16">
        <v>0</v>
      </c>
    </row>
    <row r="94" spans="1:8" x14ac:dyDescent="0.15">
      <c r="A94" s="99">
        <v>61211</v>
      </c>
      <c r="B94" s="100">
        <v>1</v>
      </c>
      <c r="C94" s="100">
        <v>0</v>
      </c>
      <c r="D94" s="100">
        <v>0</v>
      </c>
      <c r="E94" s="100" t="s">
        <v>12200</v>
      </c>
      <c r="G94" t="s">
        <v>12201</v>
      </c>
      <c r="H94" s="16">
        <v>0</v>
      </c>
    </row>
    <row r="95" spans="1:8" x14ac:dyDescent="0.15">
      <c r="A95" s="99">
        <v>61221</v>
      </c>
      <c r="B95" s="100">
        <v>1</v>
      </c>
      <c r="C95" s="100">
        <v>0</v>
      </c>
      <c r="D95" s="100">
        <v>0</v>
      </c>
      <c r="E95" s="100" t="s">
        <v>12200</v>
      </c>
      <c r="G95" t="s">
        <v>12201</v>
      </c>
      <c r="H95" s="16">
        <v>0</v>
      </c>
    </row>
    <row r="96" spans="1:8" x14ac:dyDescent="0.15">
      <c r="A96" s="99">
        <v>61261</v>
      </c>
      <c r="B96" s="100">
        <v>1</v>
      </c>
      <c r="C96" s="100">
        <v>0</v>
      </c>
      <c r="D96" s="100">
        <v>0</v>
      </c>
      <c r="E96" s="100" t="s">
        <v>12200</v>
      </c>
      <c r="G96" t="s">
        <v>12201</v>
      </c>
      <c r="H96" s="16">
        <v>0</v>
      </c>
    </row>
    <row r="97" spans="1:8" x14ac:dyDescent="0.15">
      <c r="A97" s="99">
        <v>360211</v>
      </c>
      <c r="B97" s="100">
        <v>1</v>
      </c>
      <c r="C97" s="100">
        <v>0</v>
      </c>
      <c r="D97" s="100">
        <v>0</v>
      </c>
      <c r="E97" s="100" t="s">
        <v>12200</v>
      </c>
      <c r="G97" t="s">
        <v>12201</v>
      </c>
      <c r="H97" s="16">
        <v>0</v>
      </c>
    </row>
    <row r="98" spans="1:8" x14ac:dyDescent="0.15">
      <c r="A98" s="99">
        <v>360231</v>
      </c>
      <c r="B98" s="100">
        <v>1</v>
      </c>
      <c r="C98" s="100">
        <v>0</v>
      </c>
      <c r="D98" s="100">
        <v>0</v>
      </c>
      <c r="E98" s="100" t="s">
        <v>12200</v>
      </c>
      <c r="G98" t="s">
        <v>12201</v>
      </c>
      <c r="H98" s="16">
        <v>0</v>
      </c>
    </row>
    <row r="99" spans="1:8" x14ac:dyDescent="0.15">
      <c r="A99" s="99">
        <v>1020011</v>
      </c>
      <c r="B99" s="100">
        <v>1</v>
      </c>
      <c r="C99" s="100">
        <v>0</v>
      </c>
      <c r="D99" s="100">
        <v>0</v>
      </c>
      <c r="E99" s="100" t="s">
        <v>12200</v>
      </c>
      <c r="G99" t="s">
        <v>12201</v>
      </c>
      <c r="H99" s="16">
        <v>0</v>
      </c>
    </row>
    <row r="100" spans="1:8" x14ac:dyDescent="0.15">
      <c r="A100" s="99">
        <v>1020021</v>
      </c>
      <c r="B100" s="100">
        <v>1</v>
      </c>
      <c r="C100" s="100">
        <v>0</v>
      </c>
      <c r="D100" s="100">
        <v>0</v>
      </c>
      <c r="E100" s="100" t="s">
        <v>12200</v>
      </c>
      <c r="G100" t="s">
        <v>12201</v>
      </c>
      <c r="H100" s="16">
        <v>0</v>
      </c>
    </row>
    <row r="101" spans="1:8" x14ac:dyDescent="0.15">
      <c r="A101" s="99">
        <v>1020041</v>
      </c>
      <c r="B101" s="100">
        <v>1</v>
      </c>
      <c r="C101" s="100">
        <v>0</v>
      </c>
      <c r="D101" s="100">
        <v>0</v>
      </c>
      <c r="E101" s="100" t="s">
        <v>12200</v>
      </c>
      <c r="G101" t="s">
        <v>12201</v>
      </c>
      <c r="H101" s="16">
        <v>0</v>
      </c>
    </row>
    <row r="102" spans="1:8" x14ac:dyDescent="0.15">
      <c r="A102" s="99">
        <v>1020081</v>
      </c>
      <c r="B102" s="100">
        <v>1</v>
      </c>
      <c r="C102" s="100">
        <v>0</v>
      </c>
      <c r="D102" s="100">
        <v>0</v>
      </c>
      <c r="E102" s="100" t="s">
        <v>12200</v>
      </c>
      <c r="G102" t="s">
        <v>12201</v>
      </c>
      <c r="H102" s="16">
        <v>0</v>
      </c>
    </row>
    <row r="103" spans="1:8" x14ac:dyDescent="0.15">
      <c r="A103" s="99">
        <v>1020091</v>
      </c>
      <c r="B103" s="100">
        <v>1</v>
      </c>
      <c r="C103" s="100">
        <v>0</v>
      </c>
      <c r="D103" s="100">
        <v>0</v>
      </c>
      <c r="E103" s="100" t="s">
        <v>12200</v>
      </c>
      <c r="G103" t="s">
        <v>12201</v>
      </c>
      <c r="H103" s="16">
        <v>0</v>
      </c>
    </row>
    <row r="104" spans="1:8" x14ac:dyDescent="0.15">
      <c r="A104" s="99">
        <v>1020121</v>
      </c>
      <c r="B104" s="100">
        <v>1</v>
      </c>
      <c r="C104" s="100">
        <v>0</v>
      </c>
      <c r="D104" s="100">
        <v>0</v>
      </c>
      <c r="E104" s="100" t="s">
        <v>12200</v>
      </c>
      <c r="G104" t="s">
        <v>12201</v>
      </c>
      <c r="H104" s="16">
        <v>0</v>
      </c>
    </row>
    <row r="105" spans="1:8" x14ac:dyDescent="0.15">
      <c r="A105" s="99">
        <v>1080021</v>
      </c>
      <c r="B105" s="100">
        <v>1</v>
      </c>
      <c r="C105" s="100">
        <v>0</v>
      </c>
      <c r="D105" s="100">
        <v>0</v>
      </c>
      <c r="E105" s="100" t="s">
        <v>12200</v>
      </c>
      <c r="G105" t="s">
        <v>12201</v>
      </c>
      <c r="H105" s="16">
        <v>0</v>
      </c>
    </row>
    <row r="106" spans="1:8" x14ac:dyDescent="0.15">
      <c r="A106" s="99">
        <v>1080071</v>
      </c>
      <c r="B106" s="100">
        <v>1</v>
      </c>
      <c r="C106" s="100">
        <v>0</v>
      </c>
      <c r="D106" s="100">
        <v>0</v>
      </c>
      <c r="E106" s="100" t="s">
        <v>12200</v>
      </c>
      <c r="G106" t="s">
        <v>12201</v>
      </c>
      <c r="H106" s="16">
        <v>0</v>
      </c>
    </row>
    <row r="107" spans="1:8" x14ac:dyDescent="0.15">
      <c r="A107" s="99">
        <v>1080121</v>
      </c>
      <c r="B107" s="100">
        <v>1</v>
      </c>
      <c r="C107" s="100">
        <v>0</v>
      </c>
      <c r="D107" s="100">
        <v>0</v>
      </c>
      <c r="E107" s="100" t="s">
        <v>12200</v>
      </c>
      <c r="G107" t="s">
        <v>12201</v>
      </c>
      <c r="H107" s="16">
        <v>0</v>
      </c>
    </row>
    <row r="108" spans="1:8" x14ac:dyDescent="0.15">
      <c r="A108" s="99">
        <v>1080131</v>
      </c>
      <c r="B108" s="100">
        <v>1</v>
      </c>
      <c r="C108" s="100">
        <v>0</v>
      </c>
      <c r="D108" s="100">
        <v>0</v>
      </c>
      <c r="E108" s="100" t="s">
        <v>12200</v>
      </c>
      <c r="G108" t="s">
        <v>12201</v>
      </c>
      <c r="H108" s="16">
        <v>0</v>
      </c>
    </row>
    <row r="109" spans="1:8" x14ac:dyDescent="0.15">
      <c r="A109" s="99">
        <v>1080161</v>
      </c>
      <c r="B109" s="100">
        <v>1</v>
      </c>
      <c r="C109" s="100">
        <v>0</v>
      </c>
      <c r="D109" s="100">
        <v>0</v>
      </c>
      <c r="E109" s="100" t="s">
        <v>12200</v>
      </c>
      <c r="G109" t="s">
        <v>12201</v>
      </c>
      <c r="H109" s="16">
        <v>0</v>
      </c>
    </row>
    <row r="110" spans="1:8" x14ac:dyDescent="0.15">
      <c r="A110" s="99">
        <v>1080171</v>
      </c>
      <c r="B110" s="100">
        <v>1</v>
      </c>
      <c r="C110" s="100">
        <v>0</v>
      </c>
      <c r="D110" s="100">
        <v>0</v>
      </c>
      <c r="E110" s="100" t="s">
        <v>12200</v>
      </c>
      <c r="G110" t="s">
        <v>12201</v>
      </c>
      <c r="H110" s="16">
        <v>0</v>
      </c>
    </row>
    <row r="111" spans="1:8" x14ac:dyDescent="0.15">
      <c r="A111" s="99">
        <v>1080191</v>
      </c>
      <c r="B111" s="100">
        <v>1</v>
      </c>
      <c r="C111" s="100">
        <v>0</v>
      </c>
      <c r="D111" s="100">
        <v>0</v>
      </c>
      <c r="E111" s="100" t="s">
        <v>12200</v>
      </c>
      <c r="G111" t="s">
        <v>12201</v>
      </c>
      <c r="H111" s="16">
        <v>0</v>
      </c>
    </row>
    <row r="112" spans="1:8" x14ac:dyDescent="0.15">
      <c r="A112" s="99">
        <v>1080221</v>
      </c>
      <c r="B112" s="100">
        <v>1</v>
      </c>
      <c r="C112" s="100">
        <v>0</v>
      </c>
      <c r="D112" s="100">
        <v>0</v>
      </c>
      <c r="E112" s="100" t="s">
        <v>12200</v>
      </c>
      <c r="G112" t="s">
        <v>12201</v>
      </c>
      <c r="H112" s="16">
        <v>0</v>
      </c>
    </row>
    <row r="113" spans="1:8" x14ac:dyDescent="0.15">
      <c r="A113" s="99">
        <v>1080231</v>
      </c>
      <c r="B113" s="100">
        <v>1</v>
      </c>
      <c r="C113" s="100">
        <v>0</v>
      </c>
      <c r="D113" s="100">
        <v>0</v>
      </c>
      <c r="E113" s="100" t="s">
        <v>12200</v>
      </c>
      <c r="G113" t="s">
        <v>12201</v>
      </c>
      <c r="H113" s="16">
        <v>0</v>
      </c>
    </row>
    <row r="114" spans="1:8" x14ac:dyDescent="0.15">
      <c r="A114" s="99">
        <v>1090202</v>
      </c>
      <c r="B114" s="100">
        <v>1</v>
      </c>
      <c r="C114" s="100">
        <v>0</v>
      </c>
      <c r="D114" s="100">
        <v>0</v>
      </c>
      <c r="E114" s="100" t="s">
        <v>12200</v>
      </c>
      <c r="G114" t="s">
        <v>12201</v>
      </c>
      <c r="H114" s="16">
        <v>0</v>
      </c>
    </row>
    <row r="115" spans="1:8" x14ac:dyDescent="0.15">
      <c r="A115" s="99">
        <v>1270062</v>
      </c>
      <c r="B115" s="100">
        <v>1</v>
      </c>
      <c r="C115" s="100">
        <v>0</v>
      </c>
      <c r="D115" s="100">
        <v>0</v>
      </c>
      <c r="E115" s="100" t="s">
        <v>12200</v>
      </c>
      <c r="G115" t="s">
        <v>12201</v>
      </c>
      <c r="H115" s="16">
        <v>0</v>
      </c>
    </row>
    <row r="116" spans="1:8" x14ac:dyDescent="0.15">
      <c r="A116" s="99">
        <v>1280151</v>
      </c>
      <c r="B116" s="100">
        <v>1</v>
      </c>
      <c r="C116" s="100">
        <v>0</v>
      </c>
      <c r="D116" s="100">
        <v>0</v>
      </c>
      <c r="E116" s="100" t="s">
        <v>12200</v>
      </c>
      <c r="G116" t="s">
        <v>12201</v>
      </c>
      <c r="H116" s="16">
        <v>0</v>
      </c>
    </row>
    <row r="117" spans="1:8" x14ac:dyDescent="0.15">
      <c r="A117" s="99">
        <v>1280161</v>
      </c>
      <c r="B117" s="100">
        <v>1</v>
      </c>
      <c r="C117" s="100">
        <v>0</v>
      </c>
      <c r="D117" s="100">
        <v>0</v>
      </c>
      <c r="E117" s="100" t="s">
        <v>12200</v>
      </c>
      <c r="G117" t="s">
        <v>12201</v>
      </c>
      <c r="H117" s="16">
        <v>0</v>
      </c>
    </row>
    <row r="118" spans="1:8" x14ac:dyDescent="0.15">
      <c r="A118" s="99">
        <v>1280231</v>
      </c>
      <c r="B118" s="100">
        <v>1</v>
      </c>
      <c r="C118" s="100">
        <v>0</v>
      </c>
      <c r="D118" s="100">
        <v>0</v>
      </c>
      <c r="E118" s="100" t="s">
        <v>12200</v>
      </c>
      <c r="G118" t="s">
        <v>12201</v>
      </c>
      <c r="H118" s="16">
        <v>0</v>
      </c>
    </row>
    <row r="119" spans="1:8" x14ac:dyDescent="0.15">
      <c r="A119" s="99">
        <v>1350061</v>
      </c>
      <c r="B119" s="100">
        <v>1</v>
      </c>
      <c r="C119" s="100">
        <v>0</v>
      </c>
      <c r="D119" s="100">
        <v>0</v>
      </c>
      <c r="E119" s="100" t="s">
        <v>12200</v>
      </c>
      <c r="G119" t="s">
        <v>12201</v>
      </c>
      <c r="H119" s="16">
        <v>0</v>
      </c>
    </row>
    <row r="120" spans="1:8" x14ac:dyDescent="0.15">
      <c r="A120" s="99">
        <v>1350071</v>
      </c>
      <c r="B120" s="100">
        <v>1</v>
      </c>
      <c r="C120" s="100">
        <v>0</v>
      </c>
      <c r="D120" s="100">
        <v>0</v>
      </c>
      <c r="E120" s="100" t="s">
        <v>12200</v>
      </c>
      <c r="G120" t="s">
        <v>12201</v>
      </c>
      <c r="H120" s="16">
        <v>0</v>
      </c>
    </row>
    <row r="121" spans="1:8" x14ac:dyDescent="0.15">
      <c r="A121" s="99">
        <v>1350081</v>
      </c>
      <c r="B121" s="100">
        <v>1</v>
      </c>
      <c r="C121" s="100">
        <v>0</v>
      </c>
      <c r="D121" s="100">
        <v>0</v>
      </c>
      <c r="E121" s="100" t="s">
        <v>12200</v>
      </c>
      <c r="G121" t="s">
        <v>12201</v>
      </c>
      <c r="H121" s="16">
        <v>0</v>
      </c>
    </row>
    <row r="122" spans="1:8" x14ac:dyDescent="0.15">
      <c r="A122" s="99">
        <v>1350451</v>
      </c>
      <c r="B122" s="100">
        <v>1</v>
      </c>
      <c r="C122" s="100">
        <v>0</v>
      </c>
      <c r="D122" s="100">
        <v>0</v>
      </c>
      <c r="E122" s="100" t="s">
        <v>12200</v>
      </c>
      <c r="G122" t="s">
        <v>12201</v>
      </c>
      <c r="H122" s="16">
        <v>0</v>
      </c>
    </row>
    <row r="123" spans="1:8" x14ac:dyDescent="0.15">
      <c r="A123" s="99">
        <v>1350571</v>
      </c>
      <c r="B123" s="100">
        <v>1</v>
      </c>
      <c r="C123" s="100">
        <v>0</v>
      </c>
      <c r="D123" s="100">
        <v>0</v>
      </c>
      <c r="E123" s="100" t="s">
        <v>12200</v>
      </c>
      <c r="G123" t="s">
        <v>12201</v>
      </c>
      <c r="H123" s="16">
        <v>0</v>
      </c>
    </row>
    <row r="124" spans="1:8" x14ac:dyDescent="0.15">
      <c r="A124" s="99">
        <v>1350621</v>
      </c>
      <c r="B124" s="100">
        <v>1</v>
      </c>
      <c r="C124" s="100">
        <v>0</v>
      </c>
      <c r="D124" s="100">
        <v>0</v>
      </c>
      <c r="E124" s="100" t="s">
        <v>12200</v>
      </c>
      <c r="G124" t="s">
        <v>12201</v>
      </c>
      <c r="H124" s="16">
        <v>0</v>
      </c>
    </row>
    <row r="125" spans="1:8" x14ac:dyDescent="0.15">
      <c r="A125" s="99">
        <v>1350732</v>
      </c>
      <c r="B125" s="100">
        <v>1</v>
      </c>
      <c r="C125" s="100">
        <v>0</v>
      </c>
      <c r="D125" s="100">
        <v>0</v>
      </c>
      <c r="E125" s="100" t="s">
        <v>12200</v>
      </c>
      <c r="G125" t="s">
        <v>12201</v>
      </c>
      <c r="H125" s="16">
        <v>0</v>
      </c>
    </row>
    <row r="126" spans="1:8" x14ac:dyDescent="0.15">
      <c r="A126" s="99">
        <v>1350771</v>
      </c>
      <c r="B126" s="100">
        <v>1</v>
      </c>
      <c r="C126" s="100">
        <v>0</v>
      </c>
      <c r="D126" s="100">
        <v>0</v>
      </c>
      <c r="E126" s="100" t="s">
        <v>12200</v>
      </c>
      <c r="G126" t="s">
        <v>12201</v>
      </c>
      <c r="H126" s="16">
        <v>0</v>
      </c>
    </row>
    <row r="127" spans="1:8" x14ac:dyDescent="0.15">
      <c r="A127" s="99">
        <v>1350802</v>
      </c>
      <c r="B127" s="100">
        <v>1</v>
      </c>
      <c r="C127" s="100">
        <v>0</v>
      </c>
      <c r="D127" s="100">
        <v>0</v>
      </c>
      <c r="E127" s="100" t="s">
        <v>12200</v>
      </c>
      <c r="G127" t="s">
        <v>12201</v>
      </c>
      <c r="H127" s="16">
        <v>0</v>
      </c>
    </row>
    <row r="128" spans="1:8" x14ac:dyDescent="0.15">
      <c r="A128" s="99">
        <v>1350842</v>
      </c>
      <c r="B128" s="100">
        <v>1</v>
      </c>
      <c r="C128" s="100">
        <v>0</v>
      </c>
      <c r="D128" s="100">
        <v>0</v>
      </c>
      <c r="E128" s="100" t="s">
        <v>12200</v>
      </c>
      <c r="G128" t="s">
        <v>12201</v>
      </c>
      <c r="H128" s="16">
        <v>0</v>
      </c>
    </row>
    <row r="129" spans="1:8" x14ac:dyDescent="0.15">
      <c r="A129" s="99">
        <v>1350921</v>
      </c>
      <c r="B129" s="100">
        <v>1</v>
      </c>
      <c r="C129" s="100">
        <v>0</v>
      </c>
      <c r="D129" s="100">
        <v>0</v>
      </c>
      <c r="E129" s="100" t="s">
        <v>12200</v>
      </c>
      <c r="G129" t="s">
        <v>12201</v>
      </c>
      <c r="H129" s="16">
        <v>0</v>
      </c>
    </row>
    <row r="130" spans="1:8" x14ac:dyDescent="0.15">
      <c r="A130" s="99">
        <v>1350951</v>
      </c>
      <c r="B130" s="100">
        <v>1</v>
      </c>
      <c r="C130" s="100">
        <v>0</v>
      </c>
      <c r="D130" s="100">
        <v>0</v>
      </c>
      <c r="E130" s="100" t="s">
        <v>12200</v>
      </c>
      <c r="G130" t="s">
        <v>12201</v>
      </c>
      <c r="H130" s="16">
        <v>0</v>
      </c>
    </row>
    <row r="131" spans="1:8" x14ac:dyDescent="0.15">
      <c r="A131" s="99">
        <v>1351081</v>
      </c>
      <c r="B131" s="100">
        <v>1</v>
      </c>
      <c r="C131" s="100">
        <v>0</v>
      </c>
      <c r="D131" s="100">
        <v>0</v>
      </c>
      <c r="E131" s="100" t="s">
        <v>12200</v>
      </c>
      <c r="G131" t="s">
        <v>12201</v>
      </c>
      <c r="H131" s="16">
        <v>0</v>
      </c>
    </row>
    <row r="132" spans="1:8" x14ac:dyDescent="0.15">
      <c r="A132" s="99">
        <v>1780081</v>
      </c>
      <c r="B132" s="100">
        <v>1</v>
      </c>
      <c r="C132" s="100">
        <v>0</v>
      </c>
      <c r="D132" s="100">
        <v>0</v>
      </c>
      <c r="E132" s="100" t="s">
        <v>12200</v>
      </c>
      <c r="G132" t="s">
        <v>12201</v>
      </c>
      <c r="H132" s="16">
        <v>0</v>
      </c>
    </row>
    <row r="133" spans="1:8" x14ac:dyDescent="0.15">
      <c r="A133" s="99">
        <v>1780111</v>
      </c>
      <c r="B133" s="100">
        <v>1</v>
      </c>
      <c r="C133" s="100">
        <v>0</v>
      </c>
      <c r="D133" s="100">
        <v>0</v>
      </c>
      <c r="E133" s="100" t="s">
        <v>12200</v>
      </c>
      <c r="G133" t="s">
        <v>12201</v>
      </c>
      <c r="H133" s="16">
        <v>0</v>
      </c>
    </row>
    <row r="134" spans="1:8" x14ac:dyDescent="0.15">
      <c r="A134" s="99">
        <v>2310072</v>
      </c>
      <c r="B134" s="100">
        <v>1</v>
      </c>
      <c r="C134" s="100">
        <v>0</v>
      </c>
      <c r="D134" s="100">
        <v>0</v>
      </c>
      <c r="E134" s="100" t="s">
        <v>12200</v>
      </c>
      <c r="G134" t="s">
        <v>12201</v>
      </c>
      <c r="H134" s="16">
        <v>0</v>
      </c>
    </row>
    <row r="135" spans="1:8" x14ac:dyDescent="0.15">
      <c r="A135" s="99">
        <v>2410041</v>
      </c>
      <c r="B135" s="100">
        <v>1</v>
      </c>
      <c r="C135" s="100">
        <v>0</v>
      </c>
      <c r="D135" s="100">
        <v>0</v>
      </c>
      <c r="E135" s="100" t="s">
        <v>12200</v>
      </c>
      <c r="G135" t="s">
        <v>12201</v>
      </c>
      <c r="H135" s="16">
        <v>0</v>
      </c>
    </row>
    <row r="136" spans="1:8" x14ac:dyDescent="0.15">
      <c r="A136" s="99">
        <v>2410061</v>
      </c>
      <c r="B136" s="100">
        <v>1</v>
      </c>
      <c r="C136" s="100">
        <v>0</v>
      </c>
      <c r="D136" s="100">
        <v>0</v>
      </c>
      <c r="E136" s="100" t="s">
        <v>12200</v>
      </c>
      <c r="G136" t="s">
        <v>12201</v>
      </c>
      <c r="H136" s="16">
        <v>0</v>
      </c>
    </row>
    <row r="137" spans="1:8" x14ac:dyDescent="0.15">
      <c r="A137" s="99">
        <v>2410151</v>
      </c>
      <c r="B137" s="100">
        <v>1</v>
      </c>
      <c r="C137" s="100">
        <v>0</v>
      </c>
      <c r="D137" s="100">
        <v>0</v>
      </c>
      <c r="E137" s="100" t="s">
        <v>12200</v>
      </c>
      <c r="G137" t="s">
        <v>12201</v>
      </c>
      <c r="H137" s="16">
        <v>0</v>
      </c>
    </row>
    <row r="138" spans="1:8" x14ac:dyDescent="0.15">
      <c r="A138" s="99">
        <v>2410161</v>
      </c>
      <c r="B138" s="100">
        <v>1</v>
      </c>
      <c r="C138" s="100">
        <v>0</v>
      </c>
      <c r="D138" s="100">
        <v>0</v>
      </c>
      <c r="E138" s="100" t="s">
        <v>12200</v>
      </c>
      <c r="G138" t="s">
        <v>12201</v>
      </c>
      <c r="H138" s="16">
        <v>0</v>
      </c>
    </row>
    <row r="139" spans="1:8" x14ac:dyDescent="0.15">
      <c r="A139" s="99">
        <v>2410171</v>
      </c>
      <c r="B139" s="100">
        <v>1</v>
      </c>
      <c r="C139" s="100">
        <v>0</v>
      </c>
      <c r="D139" s="100">
        <v>0</v>
      </c>
      <c r="E139" s="100" t="s">
        <v>12200</v>
      </c>
      <c r="G139" t="s">
        <v>12201</v>
      </c>
      <c r="H139" s="16">
        <v>0</v>
      </c>
    </row>
    <row r="140" spans="1:8" x14ac:dyDescent="0.15">
      <c r="A140" s="99">
        <v>2570092</v>
      </c>
      <c r="B140" s="100">
        <v>1</v>
      </c>
      <c r="C140" s="100">
        <v>0</v>
      </c>
      <c r="D140" s="100">
        <v>0</v>
      </c>
      <c r="E140" s="100" t="s">
        <v>12200</v>
      </c>
      <c r="G140" t="s">
        <v>12201</v>
      </c>
      <c r="H140" s="16">
        <v>0</v>
      </c>
    </row>
    <row r="141" spans="1:8" x14ac:dyDescent="0.15">
      <c r="A141" s="99">
        <v>3010011</v>
      </c>
      <c r="B141" s="100">
        <v>1</v>
      </c>
      <c r="C141" s="100">
        <v>0</v>
      </c>
      <c r="D141" s="100">
        <v>0</v>
      </c>
      <c r="E141" s="100" t="s">
        <v>12200</v>
      </c>
      <c r="G141" t="s">
        <v>12201</v>
      </c>
      <c r="H141" s="16">
        <v>0</v>
      </c>
    </row>
    <row r="142" spans="1:8" x14ac:dyDescent="0.15">
      <c r="A142" s="99">
        <v>3550011</v>
      </c>
      <c r="B142" s="100">
        <v>1</v>
      </c>
      <c r="C142" s="100">
        <v>0</v>
      </c>
      <c r="D142" s="100">
        <v>0</v>
      </c>
      <c r="E142" s="100" t="s">
        <v>12200</v>
      </c>
      <c r="G142" t="s">
        <v>12201</v>
      </c>
      <c r="H142" s="16">
        <v>0</v>
      </c>
    </row>
    <row r="143" spans="1:8" x14ac:dyDescent="0.15">
      <c r="A143" s="99">
        <v>3550131</v>
      </c>
      <c r="B143" s="100">
        <v>1</v>
      </c>
      <c r="C143" s="100">
        <v>0</v>
      </c>
      <c r="D143" s="100">
        <v>0</v>
      </c>
      <c r="E143" s="100" t="s">
        <v>12200</v>
      </c>
      <c r="G143" t="s">
        <v>12201</v>
      </c>
      <c r="H143" s="16">
        <v>0</v>
      </c>
    </row>
    <row r="144" spans="1:8" x14ac:dyDescent="0.15">
      <c r="A144" s="99">
        <v>3550201</v>
      </c>
      <c r="B144" s="100">
        <v>1</v>
      </c>
      <c r="C144" s="100">
        <v>0</v>
      </c>
      <c r="D144" s="100">
        <v>0</v>
      </c>
      <c r="E144" s="100" t="s">
        <v>12200</v>
      </c>
      <c r="G144" t="s">
        <v>12201</v>
      </c>
      <c r="H144" s="16">
        <v>0</v>
      </c>
    </row>
    <row r="145" spans="1:8" x14ac:dyDescent="0.15">
      <c r="A145" s="99">
        <v>3650242</v>
      </c>
      <c r="B145" s="100">
        <v>1</v>
      </c>
      <c r="C145" s="100">
        <v>0</v>
      </c>
      <c r="D145" s="100">
        <v>0</v>
      </c>
      <c r="E145" s="100" t="s">
        <v>12200</v>
      </c>
      <c r="G145" t="s">
        <v>12201</v>
      </c>
      <c r="H145" s="16">
        <v>0</v>
      </c>
    </row>
    <row r="146" spans="1:8" x14ac:dyDescent="0.15">
      <c r="A146" s="99">
        <v>3930021</v>
      </c>
      <c r="B146" s="100">
        <v>1</v>
      </c>
      <c r="C146" s="100">
        <v>0</v>
      </c>
      <c r="D146" s="100">
        <v>0</v>
      </c>
      <c r="E146" s="100" t="s">
        <v>12200</v>
      </c>
      <c r="G146" t="s">
        <v>12201</v>
      </c>
      <c r="H146" s="16">
        <v>0</v>
      </c>
    </row>
    <row r="147" spans="1:8" x14ac:dyDescent="0.15">
      <c r="A147" s="99">
        <v>4440482</v>
      </c>
      <c r="B147" s="100">
        <v>1</v>
      </c>
      <c r="C147" s="100">
        <v>0</v>
      </c>
      <c r="D147" s="100">
        <v>0</v>
      </c>
      <c r="E147" s="100" t="s">
        <v>12200</v>
      </c>
      <c r="G147" t="s">
        <v>12201</v>
      </c>
      <c r="H147" s="16">
        <v>0</v>
      </c>
    </row>
    <row r="148" spans="1:8" x14ac:dyDescent="0.15">
      <c r="A148" s="99">
        <v>4480252</v>
      </c>
      <c r="B148" s="100">
        <v>1</v>
      </c>
      <c r="C148" s="100">
        <v>0</v>
      </c>
      <c r="D148" s="100">
        <v>0</v>
      </c>
      <c r="E148" s="100" t="s">
        <v>12200</v>
      </c>
      <c r="G148" t="s">
        <v>12201</v>
      </c>
      <c r="H148" s="16">
        <v>0</v>
      </c>
    </row>
    <row r="149" spans="1:8" x14ac:dyDescent="0.15">
      <c r="A149" s="99">
        <v>4650042</v>
      </c>
      <c r="B149" s="100">
        <v>1</v>
      </c>
      <c r="C149" s="100">
        <v>0</v>
      </c>
      <c r="D149" s="100">
        <v>0</v>
      </c>
      <c r="E149" s="100" t="s">
        <v>12200</v>
      </c>
      <c r="G149" t="s">
        <v>12201</v>
      </c>
      <c r="H149" s="16">
        <v>0</v>
      </c>
    </row>
    <row r="150" spans="1:8" x14ac:dyDescent="0.15">
      <c r="A150" s="99">
        <v>4660131</v>
      </c>
      <c r="B150" s="100">
        <v>1</v>
      </c>
      <c r="C150" s="100">
        <v>0</v>
      </c>
      <c r="D150" s="100">
        <v>0</v>
      </c>
      <c r="E150" s="100" t="s">
        <v>12200</v>
      </c>
      <c r="G150" t="s">
        <v>12201</v>
      </c>
      <c r="H150" s="16">
        <v>0</v>
      </c>
    </row>
    <row r="151" spans="1:8" x14ac:dyDescent="0.15">
      <c r="A151" s="99">
        <v>4670162</v>
      </c>
      <c r="B151" s="100">
        <v>1</v>
      </c>
      <c r="C151" s="100">
        <v>0</v>
      </c>
      <c r="D151" s="100">
        <v>0</v>
      </c>
      <c r="E151" s="100" t="s">
        <v>12200</v>
      </c>
      <c r="G151" t="s">
        <v>12201</v>
      </c>
      <c r="H151" s="16">
        <v>0</v>
      </c>
    </row>
    <row r="152" spans="1:8" x14ac:dyDescent="0.15">
      <c r="A152" s="99">
        <v>4680092</v>
      </c>
      <c r="B152" s="100">
        <v>1</v>
      </c>
      <c r="C152" s="100">
        <v>0</v>
      </c>
      <c r="D152" s="100">
        <v>0</v>
      </c>
      <c r="E152" s="100" t="s">
        <v>12200</v>
      </c>
      <c r="G152" t="s">
        <v>12201</v>
      </c>
      <c r="H152" s="16">
        <v>0</v>
      </c>
    </row>
    <row r="153" spans="1:8" x14ac:dyDescent="0.15">
      <c r="A153" s="99">
        <v>4680342</v>
      </c>
      <c r="B153" s="100">
        <v>1</v>
      </c>
      <c r="C153" s="100">
        <v>0</v>
      </c>
      <c r="D153" s="100">
        <v>0</v>
      </c>
      <c r="E153" s="100" t="s">
        <v>12200</v>
      </c>
      <c r="G153" t="s">
        <v>12201</v>
      </c>
      <c r="H153" s="16">
        <v>0</v>
      </c>
    </row>
    <row r="154" spans="1:8" x14ac:dyDescent="0.15">
      <c r="A154" s="99">
        <v>4860322</v>
      </c>
      <c r="B154" s="100">
        <v>1</v>
      </c>
      <c r="C154" s="100">
        <v>0</v>
      </c>
      <c r="D154" s="100">
        <v>0</v>
      </c>
      <c r="E154" s="100" t="s">
        <v>12200</v>
      </c>
      <c r="G154" t="s">
        <v>12201</v>
      </c>
      <c r="H154" s="16">
        <v>0</v>
      </c>
    </row>
    <row r="155" spans="1:8" x14ac:dyDescent="0.15">
      <c r="A155" s="99">
        <v>4860331</v>
      </c>
      <c r="B155" s="100">
        <v>1</v>
      </c>
      <c r="C155" s="100">
        <v>0</v>
      </c>
      <c r="D155" s="100">
        <v>0</v>
      </c>
      <c r="E155" s="100" t="s">
        <v>12200</v>
      </c>
      <c r="G155" t="s">
        <v>12201</v>
      </c>
      <c r="H155" s="16">
        <v>0</v>
      </c>
    </row>
    <row r="156" spans="1:8" x14ac:dyDescent="0.15">
      <c r="A156" s="99">
        <v>4860421</v>
      </c>
      <c r="B156" s="100">
        <v>1</v>
      </c>
      <c r="C156" s="100">
        <v>0</v>
      </c>
      <c r="D156" s="100">
        <v>0</v>
      </c>
      <c r="E156" s="100" t="s">
        <v>12200</v>
      </c>
      <c r="G156" t="s">
        <v>12201</v>
      </c>
      <c r="H156" s="16">
        <v>0</v>
      </c>
    </row>
    <row r="157" spans="1:8" x14ac:dyDescent="0.15">
      <c r="A157" s="99">
        <v>4860492</v>
      </c>
      <c r="B157" s="100">
        <v>1</v>
      </c>
      <c r="C157" s="100">
        <v>0</v>
      </c>
      <c r="D157" s="100">
        <v>0</v>
      </c>
      <c r="E157" s="100" t="s">
        <v>12200</v>
      </c>
      <c r="G157" t="s">
        <v>12201</v>
      </c>
      <c r="H157" s="16">
        <v>0</v>
      </c>
    </row>
    <row r="158" spans="1:8" x14ac:dyDescent="0.15">
      <c r="A158" s="99">
        <v>4860801</v>
      </c>
      <c r="B158" s="100">
        <v>1</v>
      </c>
      <c r="C158" s="100">
        <v>0</v>
      </c>
      <c r="D158" s="100">
        <v>0</v>
      </c>
      <c r="E158" s="100" t="s">
        <v>12200</v>
      </c>
      <c r="G158" t="s">
        <v>12201</v>
      </c>
      <c r="H158" s="16">
        <v>0</v>
      </c>
    </row>
    <row r="159" spans="1:8" x14ac:dyDescent="0.15">
      <c r="A159" s="99">
        <v>4860921</v>
      </c>
      <c r="B159" s="100">
        <v>1</v>
      </c>
      <c r="C159" s="100">
        <v>0</v>
      </c>
      <c r="D159" s="100">
        <v>0</v>
      </c>
      <c r="E159" s="100" t="s">
        <v>12200</v>
      </c>
      <c r="G159" t="s">
        <v>12201</v>
      </c>
      <c r="H159" s="16">
        <v>0</v>
      </c>
    </row>
    <row r="160" spans="1:8" x14ac:dyDescent="0.15">
      <c r="A160" s="99">
        <v>4990011</v>
      </c>
      <c r="B160" s="100">
        <v>1</v>
      </c>
      <c r="C160" s="100">
        <v>0</v>
      </c>
      <c r="D160" s="100">
        <v>0</v>
      </c>
      <c r="E160" s="100" t="s">
        <v>12200</v>
      </c>
      <c r="G160" t="s">
        <v>12201</v>
      </c>
      <c r="H160" s="16">
        <v>0</v>
      </c>
    </row>
    <row r="161" spans="1:8" x14ac:dyDescent="0.15">
      <c r="A161" s="99">
        <v>4990042</v>
      </c>
      <c r="B161" s="100">
        <v>1</v>
      </c>
      <c r="C161" s="100">
        <v>0</v>
      </c>
      <c r="D161" s="100">
        <v>0</v>
      </c>
      <c r="E161" s="100" t="s">
        <v>12200</v>
      </c>
      <c r="G161" t="s">
        <v>12201</v>
      </c>
      <c r="H161" s="16">
        <v>0</v>
      </c>
    </row>
    <row r="162" spans="1:8" x14ac:dyDescent="0.15">
      <c r="A162" s="99">
        <v>5120602</v>
      </c>
      <c r="B162" s="100">
        <v>1</v>
      </c>
      <c r="C162" s="100">
        <v>0</v>
      </c>
      <c r="D162" s="100">
        <v>0</v>
      </c>
      <c r="E162" s="100" t="s">
        <v>12200</v>
      </c>
      <c r="G162" t="s">
        <v>12201</v>
      </c>
      <c r="H162" s="16">
        <v>0</v>
      </c>
    </row>
    <row r="163" spans="1:8" x14ac:dyDescent="0.15">
      <c r="A163" s="99">
        <v>5170112</v>
      </c>
      <c r="B163" s="100">
        <v>1</v>
      </c>
      <c r="C163" s="100">
        <v>0</v>
      </c>
      <c r="D163" s="100">
        <v>0</v>
      </c>
      <c r="E163" s="100" t="s">
        <v>12200</v>
      </c>
      <c r="G163" t="s">
        <v>12201</v>
      </c>
      <c r="H163" s="16">
        <v>0</v>
      </c>
    </row>
    <row r="164" spans="1:8" x14ac:dyDescent="0.15">
      <c r="A164" s="99">
        <v>5230051</v>
      </c>
      <c r="B164" s="100">
        <v>1</v>
      </c>
      <c r="C164" s="100">
        <v>0</v>
      </c>
      <c r="D164" s="100">
        <v>0</v>
      </c>
      <c r="E164" s="100" t="s">
        <v>12200</v>
      </c>
      <c r="G164" t="s">
        <v>12201</v>
      </c>
      <c r="H164" s="16">
        <v>0</v>
      </c>
    </row>
    <row r="165" spans="1:8" x14ac:dyDescent="0.15">
      <c r="A165" s="99">
        <v>5250052</v>
      </c>
      <c r="B165" s="100">
        <v>1</v>
      </c>
      <c r="C165" s="100">
        <v>0</v>
      </c>
      <c r="D165" s="100">
        <v>0</v>
      </c>
      <c r="E165" s="100" t="s">
        <v>12200</v>
      </c>
      <c r="G165" t="s">
        <v>12201</v>
      </c>
      <c r="H165" s="16">
        <v>0</v>
      </c>
    </row>
    <row r="166" spans="1:8" x14ac:dyDescent="0.15">
      <c r="A166" s="99">
        <v>5300052</v>
      </c>
      <c r="B166" s="100">
        <v>1</v>
      </c>
      <c r="C166" s="100">
        <v>0</v>
      </c>
      <c r="D166" s="100">
        <v>0</v>
      </c>
      <c r="E166" s="100" t="s">
        <v>12200</v>
      </c>
      <c r="G166" t="s">
        <v>12201</v>
      </c>
      <c r="H166" s="16">
        <v>0</v>
      </c>
    </row>
    <row r="167" spans="1:8" x14ac:dyDescent="0.15">
      <c r="A167" s="99">
        <v>5300222</v>
      </c>
      <c r="B167" s="100">
        <v>1</v>
      </c>
      <c r="C167" s="100">
        <v>0</v>
      </c>
      <c r="D167" s="100">
        <v>0</v>
      </c>
      <c r="E167" s="100" t="s">
        <v>12200</v>
      </c>
      <c r="G167" t="s">
        <v>12201</v>
      </c>
      <c r="H167" s="16">
        <v>0</v>
      </c>
    </row>
    <row r="168" spans="1:8" x14ac:dyDescent="0.15">
      <c r="A168" s="99">
        <v>5310252</v>
      </c>
      <c r="B168" s="100">
        <v>1</v>
      </c>
      <c r="C168" s="100">
        <v>0</v>
      </c>
      <c r="D168" s="100">
        <v>0</v>
      </c>
      <c r="E168" s="100" t="s">
        <v>12200</v>
      </c>
      <c r="G168" t="s">
        <v>12201</v>
      </c>
      <c r="H168" s="16">
        <v>0</v>
      </c>
    </row>
    <row r="169" spans="1:8" x14ac:dyDescent="0.15">
      <c r="A169" s="99">
        <v>6260041</v>
      </c>
      <c r="B169" s="100">
        <v>1</v>
      </c>
      <c r="C169" s="100">
        <v>0</v>
      </c>
      <c r="D169" s="100">
        <v>0</v>
      </c>
      <c r="E169" s="100" t="s">
        <v>12200</v>
      </c>
      <c r="G169" t="s">
        <v>12201</v>
      </c>
      <c r="H169" s="16">
        <v>0</v>
      </c>
    </row>
    <row r="170" spans="1:8" x14ac:dyDescent="0.15">
      <c r="A170" s="99">
        <v>6260081</v>
      </c>
      <c r="B170" s="100">
        <v>1</v>
      </c>
      <c r="C170" s="100">
        <v>0</v>
      </c>
      <c r="D170" s="100">
        <v>0</v>
      </c>
      <c r="E170" s="100" t="s">
        <v>12200</v>
      </c>
      <c r="G170" t="s">
        <v>12201</v>
      </c>
      <c r="H170" s="16">
        <v>0</v>
      </c>
    </row>
    <row r="171" spans="1:8" x14ac:dyDescent="0.15">
      <c r="A171" s="99">
        <v>6260131</v>
      </c>
      <c r="B171" s="100">
        <v>1</v>
      </c>
      <c r="C171" s="100">
        <v>0</v>
      </c>
      <c r="D171" s="100">
        <v>0</v>
      </c>
      <c r="E171" s="100" t="s">
        <v>12200</v>
      </c>
      <c r="G171" t="s">
        <v>12201</v>
      </c>
      <c r="H171" s="16">
        <v>0</v>
      </c>
    </row>
    <row r="172" spans="1:8" x14ac:dyDescent="0.15">
      <c r="A172" s="99">
        <v>6320112</v>
      </c>
      <c r="B172" s="100">
        <v>1</v>
      </c>
      <c r="C172" s="100">
        <v>0</v>
      </c>
      <c r="D172" s="100">
        <v>0</v>
      </c>
      <c r="E172" s="100" t="s">
        <v>12200</v>
      </c>
      <c r="G172" t="s">
        <v>12201</v>
      </c>
      <c r="H172" s="16">
        <v>0</v>
      </c>
    </row>
    <row r="173" spans="1:8" x14ac:dyDescent="0.15">
      <c r="A173" s="99">
        <v>6320472</v>
      </c>
      <c r="B173" s="100">
        <v>1</v>
      </c>
      <c r="C173" s="100">
        <v>0</v>
      </c>
      <c r="D173" s="100">
        <v>0</v>
      </c>
      <c r="E173" s="100" t="s">
        <v>12200</v>
      </c>
      <c r="G173" t="s">
        <v>12201</v>
      </c>
      <c r="H173" s="16">
        <v>0</v>
      </c>
    </row>
    <row r="174" spans="1:8" x14ac:dyDescent="0.15">
      <c r="A174" s="99">
        <v>6380112</v>
      </c>
      <c r="B174" s="100">
        <v>1</v>
      </c>
      <c r="C174" s="100">
        <v>0</v>
      </c>
      <c r="D174" s="100">
        <v>0</v>
      </c>
      <c r="E174" s="100" t="s">
        <v>12200</v>
      </c>
      <c r="G174" t="s">
        <v>12201</v>
      </c>
      <c r="H174" s="16">
        <v>0</v>
      </c>
    </row>
    <row r="175" spans="1:8" x14ac:dyDescent="0.15">
      <c r="A175" s="99">
        <v>6410081</v>
      </c>
      <c r="B175" s="100">
        <v>1</v>
      </c>
      <c r="C175" s="100">
        <v>0</v>
      </c>
      <c r="D175" s="100">
        <v>0</v>
      </c>
      <c r="E175" s="100" t="s">
        <v>12200</v>
      </c>
      <c r="G175" t="s">
        <v>12201</v>
      </c>
      <c r="H175" s="16">
        <v>0</v>
      </c>
    </row>
    <row r="176" spans="1:8" x14ac:dyDescent="0.15">
      <c r="A176" s="99">
        <v>6530122</v>
      </c>
      <c r="B176" s="100">
        <v>1</v>
      </c>
      <c r="C176" s="100">
        <v>0</v>
      </c>
      <c r="D176" s="100">
        <v>0</v>
      </c>
      <c r="E176" s="100" t="s">
        <v>12200</v>
      </c>
      <c r="G176" t="s">
        <v>12201</v>
      </c>
      <c r="H176" s="16">
        <v>0</v>
      </c>
    </row>
    <row r="177" spans="1:8" x14ac:dyDescent="0.15">
      <c r="A177" s="99">
        <v>6620052</v>
      </c>
      <c r="B177" s="100">
        <v>1</v>
      </c>
      <c r="C177" s="100">
        <v>0</v>
      </c>
      <c r="D177" s="100">
        <v>0</v>
      </c>
      <c r="E177" s="100" t="s">
        <v>12200</v>
      </c>
      <c r="G177" t="s">
        <v>12201</v>
      </c>
      <c r="H177" s="16">
        <v>0</v>
      </c>
    </row>
    <row r="178" spans="1:8" x14ac:dyDescent="0.15">
      <c r="A178" s="99">
        <v>9990052</v>
      </c>
      <c r="B178" s="100">
        <v>1</v>
      </c>
      <c r="C178" s="100">
        <v>0</v>
      </c>
      <c r="D178" s="100">
        <v>0</v>
      </c>
      <c r="E178" s="100" t="s">
        <v>12200</v>
      </c>
      <c r="G178" t="s">
        <v>12201</v>
      </c>
      <c r="H178" s="16">
        <v>0</v>
      </c>
    </row>
    <row r="179" spans="1:8" x14ac:dyDescent="0.15">
      <c r="A179" s="3">
        <v>5120511</v>
      </c>
      <c r="B179">
        <v>1</v>
      </c>
      <c r="C179">
        <v>1</v>
      </c>
      <c r="D179">
        <v>0</v>
      </c>
      <c r="E179" t="s">
        <v>12202</v>
      </c>
      <c r="G179" s="16" t="s">
        <v>12203</v>
      </c>
      <c r="H179" s="16">
        <v>0</v>
      </c>
    </row>
    <row r="180" spans="1:8" x14ac:dyDescent="0.15">
      <c r="A180" s="113">
        <v>60301</v>
      </c>
      <c r="B180" s="2">
        <v>1</v>
      </c>
      <c r="C180" s="2">
        <v>1</v>
      </c>
      <c r="D180" s="2">
        <v>1</v>
      </c>
      <c r="E180" s="2" t="s">
        <v>12204</v>
      </c>
      <c r="H180" s="16">
        <v>1</v>
      </c>
    </row>
    <row r="181" spans="1:8" x14ac:dyDescent="0.15">
      <c r="A181" s="113">
        <v>60971</v>
      </c>
      <c r="B181" s="2">
        <v>1</v>
      </c>
      <c r="C181" s="2">
        <v>1</v>
      </c>
      <c r="D181" s="2">
        <v>1</v>
      </c>
      <c r="E181" s="2" t="s">
        <v>12204</v>
      </c>
      <c r="H181" s="16">
        <v>1</v>
      </c>
    </row>
    <row r="182" spans="1:8" x14ac:dyDescent="0.15">
      <c r="A182" s="113">
        <v>61251</v>
      </c>
      <c r="B182" s="2">
        <v>1</v>
      </c>
      <c r="C182" s="2">
        <v>1</v>
      </c>
      <c r="D182" s="2">
        <v>1</v>
      </c>
      <c r="E182" s="2" t="s">
        <v>12204</v>
      </c>
      <c r="H182" s="16">
        <v>1</v>
      </c>
    </row>
    <row r="183" spans="1:8" x14ac:dyDescent="0.15">
      <c r="A183" s="113">
        <v>360011</v>
      </c>
      <c r="B183" s="2">
        <v>1</v>
      </c>
      <c r="C183" s="2">
        <v>1</v>
      </c>
      <c r="D183" s="2">
        <v>1</v>
      </c>
      <c r="E183" s="2" t="s">
        <v>12204</v>
      </c>
      <c r="H183" s="16">
        <v>1</v>
      </c>
    </row>
    <row r="184" spans="1:8" x14ac:dyDescent="0.15">
      <c r="A184" s="113">
        <v>360241</v>
      </c>
      <c r="B184" s="2">
        <v>1</v>
      </c>
      <c r="C184" s="2">
        <v>1</v>
      </c>
      <c r="D184" s="2">
        <v>1</v>
      </c>
      <c r="E184" s="2" t="s">
        <v>12204</v>
      </c>
      <c r="H184" s="16">
        <v>1</v>
      </c>
    </row>
    <row r="185" spans="1:8" x14ac:dyDescent="0.15">
      <c r="A185" s="113">
        <v>360261</v>
      </c>
      <c r="B185" s="2">
        <v>1</v>
      </c>
      <c r="C185" s="2">
        <v>1</v>
      </c>
      <c r="D185" s="2">
        <v>1</v>
      </c>
      <c r="E185" s="2" t="s">
        <v>12204</v>
      </c>
      <c r="H185" s="16">
        <v>1</v>
      </c>
    </row>
    <row r="186" spans="1:8" x14ac:dyDescent="0.15">
      <c r="A186" s="113">
        <v>1020161</v>
      </c>
      <c r="B186" s="2">
        <v>1</v>
      </c>
      <c r="C186" s="2">
        <v>1</v>
      </c>
      <c r="D186" s="2">
        <v>1</v>
      </c>
      <c r="E186" s="2" t="s">
        <v>12204</v>
      </c>
      <c r="H186" s="16">
        <v>1</v>
      </c>
    </row>
    <row r="187" spans="1:8" x14ac:dyDescent="0.15">
      <c r="A187" s="113">
        <v>1020171</v>
      </c>
      <c r="B187" s="2">
        <v>1</v>
      </c>
      <c r="C187" s="2">
        <v>1</v>
      </c>
      <c r="D187" s="2">
        <v>1</v>
      </c>
      <c r="E187" s="2" t="s">
        <v>12204</v>
      </c>
      <c r="H187" s="16">
        <v>1</v>
      </c>
    </row>
    <row r="188" spans="1:8" x14ac:dyDescent="0.15">
      <c r="A188" s="113">
        <v>1020191</v>
      </c>
      <c r="B188" s="2">
        <v>1</v>
      </c>
      <c r="C188" s="2">
        <v>1</v>
      </c>
      <c r="D188" s="2">
        <v>1</v>
      </c>
      <c r="E188" s="2" t="s">
        <v>12204</v>
      </c>
      <c r="H188" s="16">
        <v>1</v>
      </c>
    </row>
    <row r="189" spans="1:8" x14ac:dyDescent="0.15">
      <c r="A189" s="113">
        <v>1080061</v>
      </c>
      <c r="B189" s="2">
        <v>1</v>
      </c>
      <c r="C189" s="2">
        <v>1</v>
      </c>
      <c r="D189" s="2">
        <v>1</v>
      </c>
      <c r="E189" s="2" t="s">
        <v>12204</v>
      </c>
      <c r="H189" s="16">
        <v>1</v>
      </c>
    </row>
    <row r="190" spans="1:8" x14ac:dyDescent="0.15">
      <c r="A190" s="113">
        <v>1080081</v>
      </c>
      <c r="B190" s="2">
        <v>1</v>
      </c>
      <c r="C190" s="2">
        <v>1</v>
      </c>
      <c r="D190" s="2">
        <v>1</v>
      </c>
      <c r="E190" s="2" t="s">
        <v>12204</v>
      </c>
      <c r="H190" s="16">
        <v>1</v>
      </c>
    </row>
    <row r="191" spans="1:8" x14ac:dyDescent="0.15">
      <c r="A191" s="113">
        <v>1080101</v>
      </c>
      <c r="B191" s="2">
        <v>1</v>
      </c>
      <c r="C191" s="2">
        <v>1</v>
      </c>
      <c r="D191" s="2">
        <v>1</v>
      </c>
      <c r="E191" s="2" t="s">
        <v>12204</v>
      </c>
      <c r="H191" s="16">
        <v>1</v>
      </c>
    </row>
    <row r="192" spans="1:8" x14ac:dyDescent="0.15">
      <c r="A192" s="113">
        <v>1090021</v>
      </c>
      <c r="B192" s="2">
        <v>1</v>
      </c>
      <c r="C192" s="2">
        <v>1</v>
      </c>
      <c r="D192" s="2">
        <v>1</v>
      </c>
      <c r="E192" s="2" t="s">
        <v>12204</v>
      </c>
      <c r="H192" s="16">
        <v>0</v>
      </c>
    </row>
    <row r="193" spans="1:8" x14ac:dyDescent="0.15">
      <c r="A193" s="113">
        <v>1090051</v>
      </c>
      <c r="B193" s="2">
        <v>1</v>
      </c>
      <c r="C193" s="2">
        <v>1</v>
      </c>
      <c r="D193" s="2">
        <v>1</v>
      </c>
      <c r="E193" s="2" t="s">
        <v>12204</v>
      </c>
      <c r="H193" s="16">
        <v>0</v>
      </c>
    </row>
    <row r="194" spans="1:8" x14ac:dyDescent="0.15">
      <c r="A194" s="113">
        <v>1090101</v>
      </c>
      <c r="B194" s="2">
        <v>1</v>
      </c>
      <c r="C194" s="2">
        <v>1</v>
      </c>
      <c r="D194" s="2">
        <v>1</v>
      </c>
      <c r="E194" s="2" t="s">
        <v>12204</v>
      </c>
      <c r="H194" s="16">
        <v>0</v>
      </c>
    </row>
    <row r="195" spans="1:8" x14ac:dyDescent="0.15">
      <c r="A195" s="113">
        <v>1090111</v>
      </c>
      <c r="B195" s="2">
        <v>1</v>
      </c>
      <c r="C195" s="2">
        <v>1</v>
      </c>
      <c r="D195" s="2">
        <v>1</v>
      </c>
      <c r="E195" s="2" t="s">
        <v>12204</v>
      </c>
      <c r="H195" s="16">
        <v>0</v>
      </c>
    </row>
    <row r="196" spans="1:8" x14ac:dyDescent="0.15">
      <c r="A196" s="113">
        <v>1090141</v>
      </c>
      <c r="B196" s="2">
        <v>1</v>
      </c>
      <c r="C196" s="2">
        <v>1</v>
      </c>
      <c r="D196" s="2">
        <v>1</v>
      </c>
      <c r="E196" s="2" t="s">
        <v>12204</v>
      </c>
      <c r="H196" s="16">
        <v>0</v>
      </c>
    </row>
    <row r="197" spans="1:8" x14ac:dyDescent="0.15">
      <c r="A197" s="113">
        <v>1090151</v>
      </c>
      <c r="B197" s="2">
        <v>1</v>
      </c>
      <c r="C197" s="2">
        <v>1</v>
      </c>
      <c r="D197" s="2">
        <v>1</v>
      </c>
      <c r="E197" s="2" t="s">
        <v>12204</v>
      </c>
      <c r="H197" s="16">
        <v>0</v>
      </c>
    </row>
    <row r="198" spans="1:8" x14ac:dyDescent="0.15">
      <c r="A198" s="113">
        <v>1090171</v>
      </c>
      <c r="B198" s="2">
        <v>1</v>
      </c>
      <c r="C198" s="2">
        <v>1</v>
      </c>
      <c r="D198" s="2">
        <v>1</v>
      </c>
      <c r="E198" s="2" t="s">
        <v>12204</v>
      </c>
      <c r="H198" s="16">
        <v>0</v>
      </c>
    </row>
    <row r="199" spans="1:8" x14ac:dyDescent="0.15">
      <c r="A199" s="113">
        <v>1090241</v>
      </c>
      <c r="B199" s="2">
        <v>1</v>
      </c>
      <c r="C199" s="2">
        <v>1</v>
      </c>
      <c r="D199" s="2">
        <v>1</v>
      </c>
      <c r="E199" s="2" t="s">
        <v>12204</v>
      </c>
      <c r="H199" s="16">
        <v>0</v>
      </c>
    </row>
    <row r="200" spans="1:8" x14ac:dyDescent="0.15">
      <c r="A200" s="113">
        <v>1090251</v>
      </c>
      <c r="B200" s="2">
        <v>1</v>
      </c>
      <c r="C200" s="2">
        <v>1</v>
      </c>
      <c r="D200" s="2">
        <v>1</v>
      </c>
      <c r="E200" s="2" t="s">
        <v>12204</v>
      </c>
      <c r="H200" s="16">
        <v>0</v>
      </c>
    </row>
    <row r="201" spans="1:8" x14ac:dyDescent="0.15">
      <c r="A201" s="113">
        <v>1170161</v>
      </c>
      <c r="B201" s="2">
        <v>1</v>
      </c>
      <c r="C201" s="2">
        <v>1</v>
      </c>
      <c r="D201" s="2">
        <v>1</v>
      </c>
      <c r="E201" s="2" t="s">
        <v>12204</v>
      </c>
      <c r="H201" s="16">
        <v>1</v>
      </c>
    </row>
    <row r="202" spans="1:8" x14ac:dyDescent="0.15">
      <c r="A202" s="113">
        <v>1280121</v>
      </c>
      <c r="B202" s="2">
        <v>1</v>
      </c>
      <c r="C202" s="2">
        <v>1</v>
      </c>
      <c r="D202" s="2">
        <v>1</v>
      </c>
      <c r="E202" s="2" t="s">
        <v>12204</v>
      </c>
      <c r="H202" s="16">
        <v>1</v>
      </c>
    </row>
    <row r="203" spans="1:8" x14ac:dyDescent="0.15">
      <c r="A203" s="113">
        <v>1350131</v>
      </c>
      <c r="B203" s="2">
        <v>1</v>
      </c>
      <c r="C203" s="2">
        <v>1</v>
      </c>
      <c r="D203" s="2">
        <v>1</v>
      </c>
      <c r="E203" s="2" t="s">
        <v>12204</v>
      </c>
      <c r="H203" s="16">
        <v>1</v>
      </c>
    </row>
    <row r="204" spans="1:8" x14ac:dyDescent="0.15">
      <c r="A204" s="113">
        <v>1350141</v>
      </c>
      <c r="B204" s="2">
        <v>1</v>
      </c>
      <c r="C204" s="2">
        <v>1</v>
      </c>
      <c r="D204" s="2">
        <v>1</v>
      </c>
      <c r="E204" s="2" t="s">
        <v>12204</v>
      </c>
      <c r="H204" s="16">
        <v>1</v>
      </c>
    </row>
    <row r="205" spans="1:8" x14ac:dyDescent="0.15">
      <c r="A205" s="113">
        <v>1350231</v>
      </c>
      <c r="B205" s="2">
        <v>1</v>
      </c>
      <c r="C205" s="2">
        <v>1</v>
      </c>
      <c r="D205" s="2">
        <v>1</v>
      </c>
      <c r="E205" s="2" t="s">
        <v>12204</v>
      </c>
      <c r="H205" s="16">
        <v>1</v>
      </c>
    </row>
    <row r="206" spans="1:8" x14ac:dyDescent="0.15">
      <c r="A206" s="113">
        <v>1350461</v>
      </c>
      <c r="B206" s="2">
        <v>1</v>
      </c>
      <c r="C206" s="2">
        <v>1</v>
      </c>
      <c r="D206" s="2">
        <v>1</v>
      </c>
      <c r="E206" s="2" t="s">
        <v>12204</v>
      </c>
      <c r="H206" s="16">
        <v>1</v>
      </c>
    </row>
    <row r="207" spans="1:8" x14ac:dyDescent="0.15">
      <c r="A207" s="113">
        <v>1350471</v>
      </c>
      <c r="B207" s="2">
        <v>1</v>
      </c>
      <c r="C207" s="2">
        <v>1</v>
      </c>
      <c r="D207" s="2">
        <v>1</v>
      </c>
      <c r="E207" s="2" t="s">
        <v>12204</v>
      </c>
      <c r="H207" s="16">
        <v>1</v>
      </c>
    </row>
    <row r="208" spans="1:8" x14ac:dyDescent="0.15">
      <c r="A208" s="113">
        <v>1350481</v>
      </c>
      <c r="B208" s="2">
        <v>1</v>
      </c>
      <c r="C208" s="2">
        <v>1</v>
      </c>
      <c r="D208" s="2">
        <v>1</v>
      </c>
      <c r="E208" s="2" t="s">
        <v>12204</v>
      </c>
      <c r="H208" s="16">
        <v>1</v>
      </c>
    </row>
    <row r="209" spans="1:8" x14ac:dyDescent="0.15">
      <c r="A209" s="113">
        <v>1350911</v>
      </c>
      <c r="B209" s="2">
        <v>1</v>
      </c>
      <c r="C209" s="2">
        <v>1</v>
      </c>
      <c r="D209" s="2">
        <v>1</v>
      </c>
      <c r="E209" s="2" t="s">
        <v>12204</v>
      </c>
      <c r="H209" s="16">
        <v>1</v>
      </c>
    </row>
    <row r="210" spans="1:8" x14ac:dyDescent="0.15">
      <c r="A210" s="113">
        <v>1351061</v>
      </c>
      <c r="B210" s="2">
        <v>1</v>
      </c>
      <c r="C210" s="2">
        <v>1</v>
      </c>
      <c r="D210" s="2">
        <v>1</v>
      </c>
      <c r="E210" s="2" t="s">
        <v>12204</v>
      </c>
      <c r="H210" s="16">
        <v>1</v>
      </c>
    </row>
    <row r="211" spans="1:8" x14ac:dyDescent="0.15">
      <c r="A211" s="113">
        <v>1351111</v>
      </c>
      <c r="B211" s="2">
        <v>1</v>
      </c>
      <c r="C211" s="2">
        <v>1</v>
      </c>
      <c r="D211" s="2">
        <v>1</v>
      </c>
      <c r="E211" s="2" t="s">
        <v>12204</v>
      </c>
      <c r="H211" s="16">
        <v>1</v>
      </c>
    </row>
    <row r="212" spans="1:8" x14ac:dyDescent="0.15">
      <c r="A212" s="113">
        <v>1780011</v>
      </c>
      <c r="B212" s="2">
        <v>1</v>
      </c>
      <c r="C212" s="2">
        <v>1</v>
      </c>
      <c r="D212" s="2">
        <v>1</v>
      </c>
      <c r="E212" s="2" t="s">
        <v>12204</v>
      </c>
      <c r="H212" s="16">
        <v>1</v>
      </c>
    </row>
    <row r="213" spans="1:8" x14ac:dyDescent="0.15">
      <c r="A213" s="113">
        <v>1780031</v>
      </c>
      <c r="B213" s="2">
        <v>1</v>
      </c>
      <c r="C213" s="2">
        <v>1</v>
      </c>
      <c r="D213" s="2">
        <v>1</v>
      </c>
      <c r="E213" s="2" t="s">
        <v>12204</v>
      </c>
      <c r="H213" s="16">
        <v>1</v>
      </c>
    </row>
    <row r="214" spans="1:8" x14ac:dyDescent="0.15">
      <c r="A214" s="113">
        <v>1780071</v>
      </c>
      <c r="B214" s="2">
        <v>1</v>
      </c>
      <c r="C214" s="2">
        <v>1</v>
      </c>
      <c r="D214" s="2">
        <v>1</v>
      </c>
      <c r="E214" s="2" t="s">
        <v>12204</v>
      </c>
      <c r="H214" s="16">
        <v>1</v>
      </c>
    </row>
    <row r="215" spans="1:8" x14ac:dyDescent="0.15">
      <c r="A215" s="113">
        <v>1780101</v>
      </c>
      <c r="B215" s="2">
        <v>1</v>
      </c>
      <c r="C215" s="2">
        <v>1</v>
      </c>
      <c r="D215" s="2">
        <v>1</v>
      </c>
      <c r="E215" s="2" t="s">
        <v>12204</v>
      </c>
      <c r="H215" s="16">
        <v>1</v>
      </c>
    </row>
    <row r="216" spans="1:8" x14ac:dyDescent="0.15">
      <c r="A216" s="113">
        <v>1780141</v>
      </c>
      <c r="B216" s="2">
        <v>1</v>
      </c>
      <c r="C216" s="2">
        <v>1</v>
      </c>
      <c r="D216" s="2">
        <v>1</v>
      </c>
      <c r="E216" s="2" t="s">
        <v>12204</v>
      </c>
      <c r="H216" s="16">
        <v>1</v>
      </c>
    </row>
    <row r="217" spans="1:8" x14ac:dyDescent="0.15">
      <c r="A217" s="113">
        <v>1880021</v>
      </c>
      <c r="B217" s="2">
        <v>1</v>
      </c>
      <c r="C217" s="2">
        <v>1</v>
      </c>
      <c r="D217" s="2">
        <v>1</v>
      </c>
      <c r="E217" s="2" t="s">
        <v>12204</v>
      </c>
      <c r="H217" s="16">
        <v>0</v>
      </c>
    </row>
    <row r="218" spans="1:8" x14ac:dyDescent="0.15">
      <c r="A218" s="113">
        <v>1880161</v>
      </c>
      <c r="B218" s="2">
        <v>1</v>
      </c>
      <c r="C218" s="2">
        <v>1</v>
      </c>
      <c r="D218" s="2">
        <v>1</v>
      </c>
      <c r="E218" s="2" t="s">
        <v>12204</v>
      </c>
      <c r="H218" s="16">
        <v>0</v>
      </c>
    </row>
    <row r="219" spans="1:8" x14ac:dyDescent="0.15">
      <c r="A219" s="113">
        <v>1980221</v>
      </c>
      <c r="B219" s="2">
        <v>1</v>
      </c>
      <c r="C219" s="2">
        <v>1</v>
      </c>
      <c r="D219" s="2">
        <v>1</v>
      </c>
      <c r="E219" s="2" t="s">
        <v>12204</v>
      </c>
      <c r="H219" s="16">
        <v>0</v>
      </c>
    </row>
    <row r="220" spans="1:8" x14ac:dyDescent="0.15">
      <c r="A220" s="113">
        <v>1980281</v>
      </c>
      <c r="B220" s="2">
        <v>1</v>
      </c>
      <c r="C220" s="2">
        <v>1</v>
      </c>
      <c r="D220" s="2">
        <v>1</v>
      </c>
      <c r="E220" s="2" t="s">
        <v>12204</v>
      </c>
      <c r="H220" s="16">
        <v>0</v>
      </c>
    </row>
    <row r="221" spans="1:8" x14ac:dyDescent="0.15">
      <c r="A221" s="113">
        <v>2730071</v>
      </c>
      <c r="B221" s="2">
        <v>1</v>
      </c>
      <c r="C221" s="2">
        <v>1</v>
      </c>
      <c r="D221" s="2">
        <v>1</v>
      </c>
      <c r="E221" s="2" t="s">
        <v>12204</v>
      </c>
      <c r="H221" s="16">
        <v>1</v>
      </c>
    </row>
    <row r="222" spans="1:8" x14ac:dyDescent="0.15">
      <c r="A222" s="113">
        <v>2810031</v>
      </c>
      <c r="B222" s="2">
        <v>1</v>
      </c>
      <c r="C222" s="2">
        <v>1</v>
      </c>
      <c r="D222" s="2">
        <v>1</v>
      </c>
      <c r="E222" s="2" t="s">
        <v>12204</v>
      </c>
      <c r="H222" s="16">
        <v>0</v>
      </c>
    </row>
    <row r="223" spans="1:8" x14ac:dyDescent="0.15">
      <c r="A223" s="113">
        <v>2810051</v>
      </c>
      <c r="B223" s="2">
        <v>1</v>
      </c>
      <c r="C223" s="2">
        <v>1</v>
      </c>
      <c r="D223" s="2">
        <v>1</v>
      </c>
      <c r="E223" s="2" t="s">
        <v>12204</v>
      </c>
      <c r="H223" s="16">
        <v>0</v>
      </c>
    </row>
    <row r="224" spans="1:8" x14ac:dyDescent="0.15">
      <c r="A224" s="113">
        <v>2810061</v>
      </c>
      <c r="B224" s="2">
        <v>1</v>
      </c>
      <c r="C224" s="2">
        <v>1</v>
      </c>
      <c r="D224" s="2">
        <v>1</v>
      </c>
      <c r="E224" s="2" t="s">
        <v>12204</v>
      </c>
      <c r="H224" s="16">
        <v>0</v>
      </c>
    </row>
    <row r="225" spans="1:8" x14ac:dyDescent="0.15">
      <c r="A225" s="113">
        <v>2810121</v>
      </c>
      <c r="B225" s="2">
        <v>1</v>
      </c>
      <c r="C225" s="2">
        <v>1</v>
      </c>
      <c r="D225" s="2">
        <v>1</v>
      </c>
      <c r="E225" s="2" t="s">
        <v>12204</v>
      </c>
      <c r="H225" s="16">
        <v>0</v>
      </c>
    </row>
    <row r="226" spans="1:8" x14ac:dyDescent="0.15">
      <c r="A226" s="113">
        <v>2810131</v>
      </c>
      <c r="B226" s="2">
        <v>1</v>
      </c>
      <c r="C226" s="2">
        <v>1</v>
      </c>
      <c r="D226" s="2">
        <v>1</v>
      </c>
      <c r="E226" s="2" t="s">
        <v>12204</v>
      </c>
      <c r="H226" s="16">
        <v>0</v>
      </c>
    </row>
    <row r="227" spans="1:8" x14ac:dyDescent="0.15">
      <c r="A227" s="113">
        <v>2810141</v>
      </c>
      <c r="B227" s="2">
        <v>1</v>
      </c>
      <c r="C227" s="2">
        <v>1</v>
      </c>
      <c r="D227" s="2">
        <v>1</v>
      </c>
      <c r="E227" s="2" t="s">
        <v>12204</v>
      </c>
      <c r="H227" s="16">
        <v>0</v>
      </c>
    </row>
    <row r="228" spans="1:8" x14ac:dyDescent="0.15">
      <c r="A228" s="113">
        <v>3420051</v>
      </c>
      <c r="B228" s="2">
        <v>1</v>
      </c>
      <c r="C228" s="2">
        <v>1</v>
      </c>
      <c r="D228" s="2">
        <v>1</v>
      </c>
      <c r="E228" s="2" t="s">
        <v>12204</v>
      </c>
      <c r="H228" s="16">
        <v>0</v>
      </c>
    </row>
    <row r="229" spans="1:8" x14ac:dyDescent="0.15">
      <c r="A229" s="113">
        <v>3550051</v>
      </c>
      <c r="B229" s="2">
        <v>1</v>
      </c>
      <c r="C229" s="2">
        <v>1</v>
      </c>
      <c r="D229" s="2">
        <v>1</v>
      </c>
      <c r="E229" s="2" t="s">
        <v>12204</v>
      </c>
      <c r="H229" s="16">
        <v>1</v>
      </c>
    </row>
    <row r="230" spans="1:8" x14ac:dyDescent="0.15">
      <c r="A230" s="113">
        <v>3650131</v>
      </c>
      <c r="B230" s="2">
        <v>1</v>
      </c>
      <c r="C230" s="2">
        <v>1</v>
      </c>
      <c r="D230" s="2">
        <v>1</v>
      </c>
      <c r="E230" s="2" t="s">
        <v>12204</v>
      </c>
      <c r="H230" s="16">
        <v>1</v>
      </c>
    </row>
    <row r="231" spans="1:8" x14ac:dyDescent="0.15">
      <c r="A231" s="113">
        <v>3930011</v>
      </c>
      <c r="B231" s="2">
        <v>1</v>
      </c>
      <c r="C231" s="2">
        <v>1</v>
      </c>
      <c r="D231" s="2">
        <v>1</v>
      </c>
      <c r="E231" s="2" t="s">
        <v>12204</v>
      </c>
      <c r="H231" s="16">
        <v>1</v>
      </c>
    </row>
    <row r="232" spans="1:8" x14ac:dyDescent="0.15">
      <c r="A232" s="113">
        <v>3930111</v>
      </c>
      <c r="B232" s="2">
        <v>1</v>
      </c>
      <c r="C232" s="2">
        <v>1</v>
      </c>
      <c r="D232" s="2">
        <v>1</v>
      </c>
      <c r="E232" s="2" t="s">
        <v>12204</v>
      </c>
      <c r="H232" s="16">
        <v>1</v>
      </c>
    </row>
    <row r="233" spans="1:8" x14ac:dyDescent="0.15">
      <c r="A233" s="113">
        <v>4440201</v>
      </c>
      <c r="B233" s="2">
        <v>1</v>
      </c>
      <c r="C233" s="2">
        <v>1</v>
      </c>
      <c r="D233" s="2">
        <v>1</v>
      </c>
      <c r="E233" s="2" t="s">
        <v>12204</v>
      </c>
      <c r="H233" s="16">
        <v>0</v>
      </c>
    </row>
    <row r="234" spans="1:8" x14ac:dyDescent="0.15">
      <c r="A234" s="113">
        <v>4440241</v>
      </c>
      <c r="B234" s="2">
        <v>1</v>
      </c>
      <c r="C234" s="2">
        <v>1</v>
      </c>
      <c r="D234" s="2">
        <v>1</v>
      </c>
      <c r="E234" s="2" t="s">
        <v>12204</v>
      </c>
      <c r="H234" s="16">
        <v>0</v>
      </c>
    </row>
    <row r="235" spans="1:8" x14ac:dyDescent="0.15">
      <c r="A235" s="113">
        <v>4500211</v>
      </c>
      <c r="B235" s="2">
        <v>1</v>
      </c>
      <c r="C235" s="2">
        <v>1</v>
      </c>
      <c r="D235" s="2">
        <v>1</v>
      </c>
      <c r="E235" s="2" t="s">
        <v>12204</v>
      </c>
      <c r="H235" s="16">
        <v>1</v>
      </c>
    </row>
    <row r="236" spans="1:8" x14ac:dyDescent="0.15">
      <c r="A236" s="113">
        <v>4590101</v>
      </c>
      <c r="B236" s="2">
        <v>1</v>
      </c>
      <c r="C236" s="2">
        <v>1</v>
      </c>
      <c r="D236" s="2">
        <v>1</v>
      </c>
      <c r="E236" s="2" t="s">
        <v>12204</v>
      </c>
      <c r="H236" s="16">
        <v>0</v>
      </c>
    </row>
    <row r="237" spans="1:8" x14ac:dyDescent="0.15">
      <c r="A237" s="113">
        <v>4670161</v>
      </c>
      <c r="B237" s="2">
        <v>1</v>
      </c>
      <c r="C237" s="2">
        <v>1</v>
      </c>
      <c r="D237" s="2">
        <v>1</v>
      </c>
      <c r="E237" s="2" t="s">
        <v>12204</v>
      </c>
      <c r="H237" s="16">
        <v>0</v>
      </c>
    </row>
    <row r="238" spans="1:8" x14ac:dyDescent="0.15">
      <c r="A238" s="113">
        <v>4680141</v>
      </c>
      <c r="B238" s="2">
        <v>1</v>
      </c>
      <c r="C238" s="2">
        <v>1</v>
      </c>
      <c r="D238" s="2">
        <v>1</v>
      </c>
      <c r="E238" s="2" t="s">
        <v>12204</v>
      </c>
      <c r="H238" s="16">
        <v>0</v>
      </c>
    </row>
    <row r="239" spans="1:8" x14ac:dyDescent="0.15">
      <c r="A239" s="113">
        <v>4680341</v>
      </c>
      <c r="B239" s="2">
        <v>1</v>
      </c>
      <c r="C239" s="2">
        <v>1</v>
      </c>
      <c r="D239" s="2">
        <v>1</v>
      </c>
      <c r="E239" s="2" t="s">
        <v>12204</v>
      </c>
      <c r="H239" s="16">
        <v>0</v>
      </c>
    </row>
    <row r="240" spans="1:8" x14ac:dyDescent="0.15">
      <c r="A240" s="113">
        <v>4860141</v>
      </c>
      <c r="B240" s="2">
        <v>1</v>
      </c>
      <c r="C240" s="2">
        <v>1</v>
      </c>
      <c r="D240" s="2">
        <v>1</v>
      </c>
      <c r="E240" s="2" t="s">
        <v>12204</v>
      </c>
      <c r="H240" s="16">
        <v>1</v>
      </c>
    </row>
    <row r="241" spans="1:8" x14ac:dyDescent="0.15">
      <c r="A241" s="113">
        <v>4860351</v>
      </c>
      <c r="B241" s="2">
        <v>1</v>
      </c>
      <c r="C241" s="2">
        <v>1</v>
      </c>
      <c r="D241" s="2">
        <v>1</v>
      </c>
      <c r="E241" s="2" t="s">
        <v>12204</v>
      </c>
      <c r="H241" s="16">
        <v>1</v>
      </c>
    </row>
    <row r="242" spans="1:8" x14ac:dyDescent="0.15">
      <c r="A242" s="113">
        <v>4860641</v>
      </c>
      <c r="B242" s="2">
        <v>1</v>
      </c>
      <c r="C242" s="2">
        <v>1</v>
      </c>
      <c r="D242" s="2">
        <v>1</v>
      </c>
      <c r="E242" s="2" t="s">
        <v>12204</v>
      </c>
      <c r="H242" s="16">
        <v>1</v>
      </c>
    </row>
    <row r="243" spans="1:8" x14ac:dyDescent="0.15">
      <c r="A243" s="113">
        <v>5030101</v>
      </c>
      <c r="B243" s="2">
        <v>1</v>
      </c>
      <c r="C243" s="2">
        <v>1</v>
      </c>
      <c r="D243" s="2">
        <v>1</v>
      </c>
      <c r="E243" s="2" t="s">
        <v>12204</v>
      </c>
      <c r="H243" s="16">
        <v>0</v>
      </c>
    </row>
    <row r="244" spans="1:8" x14ac:dyDescent="0.15">
      <c r="A244" s="113">
        <v>5030111</v>
      </c>
      <c r="B244" s="2">
        <v>1</v>
      </c>
      <c r="C244" s="2">
        <v>1</v>
      </c>
      <c r="D244" s="2">
        <v>1</v>
      </c>
      <c r="E244" s="2" t="s">
        <v>12204</v>
      </c>
      <c r="H244" s="16">
        <v>0</v>
      </c>
    </row>
    <row r="245" spans="1:8" x14ac:dyDescent="0.15">
      <c r="A245" s="113">
        <v>5030221</v>
      </c>
      <c r="B245" s="2">
        <v>1</v>
      </c>
      <c r="C245" s="2">
        <v>1</v>
      </c>
      <c r="D245" s="2">
        <v>1</v>
      </c>
      <c r="E245" s="2" t="s">
        <v>12204</v>
      </c>
      <c r="H245" s="16">
        <v>0</v>
      </c>
    </row>
    <row r="246" spans="1:8" x14ac:dyDescent="0.15">
      <c r="A246" s="113">
        <v>5120071</v>
      </c>
      <c r="B246" s="2">
        <v>1</v>
      </c>
      <c r="C246" s="2">
        <v>1</v>
      </c>
      <c r="D246" s="2">
        <v>1</v>
      </c>
      <c r="E246" s="2" t="s">
        <v>12204</v>
      </c>
      <c r="H246" s="16">
        <v>0</v>
      </c>
    </row>
    <row r="247" spans="1:8" x14ac:dyDescent="0.15">
      <c r="A247" s="113">
        <v>5120431</v>
      </c>
      <c r="B247" s="2">
        <v>1</v>
      </c>
      <c r="C247" s="2">
        <v>1</v>
      </c>
      <c r="D247" s="2">
        <v>1</v>
      </c>
      <c r="E247" s="2" t="s">
        <v>12204</v>
      </c>
      <c r="H247" s="16">
        <v>0</v>
      </c>
    </row>
    <row r="248" spans="1:8" x14ac:dyDescent="0.15">
      <c r="A248" s="113">
        <v>5120561</v>
      </c>
      <c r="B248" s="2">
        <v>1</v>
      </c>
      <c r="C248" s="2">
        <v>1</v>
      </c>
      <c r="D248" s="2">
        <v>1</v>
      </c>
      <c r="E248" s="2" t="s">
        <v>12204</v>
      </c>
      <c r="H248" s="16">
        <v>0</v>
      </c>
    </row>
    <row r="249" spans="1:8" x14ac:dyDescent="0.15">
      <c r="A249" s="113">
        <v>5120671</v>
      </c>
      <c r="B249" s="2">
        <v>1</v>
      </c>
      <c r="C249" s="2">
        <v>1</v>
      </c>
      <c r="D249" s="2">
        <v>1</v>
      </c>
      <c r="E249" s="2" t="s">
        <v>12204</v>
      </c>
      <c r="H249" s="16">
        <v>0</v>
      </c>
    </row>
    <row r="250" spans="1:8" x14ac:dyDescent="0.15">
      <c r="A250" s="113">
        <v>5120701</v>
      </c>
      <c r="B250" s="2">
        <v>1</v>
      </c>
      <c r="C250" s="2">
        <v>1</v>
      </c>
      <c r="D250" s="2">
        <v>1</v>
      </c>
      <c r="E250" s="2" t="s">
        <v>12204</v>
      </c>
      <c r="H250" s="16">
        <v>0</v>
      </c>
    </row>
    <row r="251" spans="1:8" x14ac:dyDescent="0.15">
      <c r="A251" s="113">
        <v>5230081</v>
      </c>
      <c r="B251" s="2">
        <v>1</v>
      </c>
      <c r="C251" s="2">
        <v>1</v>
      </c>
      <c r="D251" s="2">
        <v>1</v>
      </c>
      <c r="E251" s="2" t="s">
        <v>12204</v>
      </c>
      <c r="H251" s="16">
        <v>1</v>
      </c>
    </row>
    <row r="252" spans="1:8" x14ac:dyDescent="0.15">
      <c r="A252" s="113">
        <v>5310161</v>
      </c>
      <c r="B252" s="2">
        <v>1</v>
      </c>
      <c r="C252" s="2">
        <v>1</v>
      </c>
      <c r="D252" s="2">
        <v>1</v>
      </c>
      <c r="E252" s="2" t="s">
        <v>12204</v>
      </c>
      <c r="H252" s="16">
        <v>0</v>
      </c>
    </row>
    <row r="253" spans="1:8" x14ac:dyDescent="0.15">
      <c r="A253" s="113">
        <v>5420101</v>
      </c>
      <c r="B253" s="2">
        <v>1</v>
      </c>
      <c r="C253" s="2">
        <v>1</v>
      </c>
      <c r="D253" s="2">
        <v>1</v>
      </c>
      <c r="E253" s="2" t="s">
        <v>12204</v>
      </c>
      <c r="H253" s="16">
        <v>1</v>
      </c>
    </row>
    <row r="254" spans="1:8" x14ac:dyDescent="0.15">
      <c r="A254" s="113">
        <v>5610201</v>
      </c>
      <c r="B254" s="2">
        <v>1</v>
      </c>
      <c r="C254" s="2">
        <v>1</v>
      </c>
      <c r="D254" s="2">
        <v>1</v>
      </c>
      <c r="E254" s="2" t="s">
        <v>12204</v>
      </c>
      <c r="H254" s="16">
        <v>0</v>
      </c>
    </row>
    <row r="255" spans="1:8" x14ac:dyDescent="0.15">
      <c r="A255" s="113">
        <v>5620131</v>
      </c>
      <c r="B255" s="2">
        <v>1</v>
      </c>
      <c r="C255" s="2">
        <v>1</v>
      </c>
      <c r="D255" s="2">
        <v>1</v>
      </c>
      <c r="E255" s="2" t="s">
        <v>12204</v>
      </c>
      <c r="H255" s="16">
        <v>0</v>
      </c>
    </row>
    <row r="256" spans="1:8" x14ac:dyDescent="0.15">
      <c r="A256" s="113">
        <v>5660301</v>
      </c>
      <c r="B256" s="2">
        <v>1</v>
      </c>
      <c r="C256" s="2">
        <v>1</v>
      </c>
      <c r="D256" s="2">
        <v>1</v>
      </c>
      <c r="E256" s="2" t="s">
        <v>12204</v>
      </c>
      <c r="H256" s="16">
        <v>0</v>
      </c>
    </row>
    <row r="257" spans="1:8" x14ac:dyDescent="0.15">
      <c r="A257" s="113">
        <v>6380111</v>
      </c>
      <c r="B257" s="2">
        <v>1</v>
      </c>
      <c r="C257" s="2">
        <v>1</v>
      </c>
      <c r="D257" s="2">
        <v>1</v>
      </c>
      <c r="E257" s="2" t="s">
        <v>12204</v>
      </c>
      <c r="H257" s="16">
        <v>1</v>
      </c>
    </row>
    <row r="258" spans="1:8" x14ac:dyDescent="0.15">
      <c r="A258" s="113">
        <v>6410011</v>
      </c>
      <c r="B258" s="2">
        <v>1</v>
      </c>
      <c r="C258" s="2">
        <v>1</v>
      </c>
      <c r="D258" s="2">
        <v>1</v>
      </c>
      <c r="E258" s="2" t="s">
        <v>12204</v>
      </c>
      <c r="H258" s="16">
        <v>1</v>
      </c>
    </row>
    <row r="259" spans="1:8" x14ac:dyDescent="0.15">
      <c r="A259" s="113">
        <v>6410061</v>
      </c>
      <c r="B259" s="2">
        <v>1</v>
      </c>
      <c r="C259" s="2">
        <v>1</v>
      </c>
      <c r="D259" s="2">
        <v>1</v>
      </c>
      <c r="E259" s="2" t="s">
        <v>12204</v>
      </c>
      <c r="H259" s="16">
        <v>1</v>
      </c>
    </row>
    <row r="260" spans="1:8" x14ac:dyDescent="0.15">
      <c r="A260" s="113">
        <v>6450061</v>
      </c>
      <c r="B260" s="2">
        <v>1</v>
      </c>
      <c r="C260" s="2">
        <v>1</v>
      </c>
      <c r="D260" s="2">
        <v>1</v>
      </c>
      <c r="E260" s="2" t="s">
        <v>12204</v>
      </c>
      <c r="H260" s="16">
        <v>0</v>
      </c>
    </row>
    <row r="261" spans="1:8" x14ac:dyDescent="0.15">
      <c r="A261" s="113">
        <v>6620011</v>
      </c>
      <c r="B261" s="2">
        <v>1</v>
      </c>
      <c r="C261" s="2">
        <v>1</v>
      </c>
      <c r="D261" s="2">
        <v>1</v>
      </c>
      <c r="E261" s="2" t="s">
        <v>12204</v>
      </c>
      <c r="H261" s="16">
        <v>0</v>
      </c>
    </row>
    <row r="262" spans="1:8" x14ac:dyDescent="0.15">
      <c r="A262" s="113">
        <v>9980111</v>
      </c>
      <c r="B262" s="2">
        <v>1</v>
      </c>
      <c r="C262" s="2">
        <v>1</v>
      </c>
      <c r="D262" s="2">
        <v>1</v>
      </c>
      <c r="E262" s="2" t="s">
        <v>12204</v>
      </c>
      <c r="H262" s="16">
        <v>1</v>
      </c>
    </row>
    <row r="263" spans="1:8" x14ac:dyDescent="0.15">
      <c r="A263" s="113">
        <v>9990031</v>
      </c>
      <c r="B263" s="2">
        <v>1</v>
      </c>
      <c r="C263" s="2">
        <v>1</v>
      </c>
      <c r="D263" s="2">
        <v>1</v>
      </c>
      <c r="E263" s="2" t="s">
        <v>12204</v>
      </c>
      <c r="H263" s="16">
        <v>0</v>
      </c>
    </row>
    <row r="264" spans="1:8" x14ac:dyDescent="0.15">
      <c r="A264" s="113">
        <v>9990091</v>
      </c>
      <c r="B264" s="2">
        <v>1</v>
      </c>
      <c r="C264" s="2">
        <v>1</v>
      </c>
      <c r="D264" s="2">
        <v>1</v>
      </c>
      <c r="E264" s="2" t="s">
        <v>12204</v>
      </c>
      <c r="H264" s="16">
        <v>0</v>
      </c>
    </row>
    <row r="265" spans="1:8" x14ac:dyDescent="0.15">
      <c r="A265" s="113">
        <v>60011</v>
      </c>
      <c r="B265" s="2">
        <v>1</v>
      </c>
      <c r="C265" s="2">
        <v>1</v>
      </c>
      <c r="D265" s="2">
        <v>1</v>
      </c>
      <c r="E265" s="2" t="s">
        <v>12204</v>
      </c>
      <c r="H265" s="16">
        <v>1</v>
      </c>
    </row>
    <row r="266" spans="1:8" x14ac:dyDescent="0.15">
      <c r="A266" s="113">
        <v>60021</v>
      </c>
      <c r="B266" s="2">
        <v>1</v>
      </c>
      <c r="C266" s="2">
        <v>1</v>
      </c>
      <c r="D266" s="2">
        <v>1</v>
      </c>
      <c r="E266" s="2" t="s">
        <v>12204</v>
      </c>
      <c r="H266" s="16">
        <v>1</v>
      </c>
    </row>
    <row r="267" spans="1:8" x14ac:dyDescent="0.15">
      <c r="A267" s="113">
        <v>60031</v>
      </c>
      <c r="B267" s="2">
        <v>1</v>
      </c>
      <c r="C267" s="2">
        <v>1</v>
      </c>
      <c r="D267" s="2">
        <v>1</v>
      </c>
      <c r="E267" s="2" t="s">
        <v>12204</v>
      </c>
      <c r="H267" s="16">
        <v>1</v>
      </c>
    </row>
    <row r="268" spans="1:8" x14ac:dyDescent="0.15">
      <c r="A268" s="113">
        <v>60041</v>
      </c>
      <c r="B268" s="2">
        <v>1</v>
      </c>
      <c r="C268" s="2">
        <v>1</v>
      </c>
      <c r="D268" s="2">
        <v>1</v>
      </c>
      <c r="E268" s="2" t="s">
        <v>12204</v>
      </c>
      <c r="H268" s="16">
        <v>1</v>
      </c>
    </row>
    <row r="269" spans="1:8" x14ac:dyDescent="0.15">
      <c r="A269" s="113">
        <v>60051</v>
      </c>
      <c r="B269" s="2">
        <v>1</v>
      </c>
      <c r="C269" s="2">
        <v>1</v>
      </c>
      <c r="D269" s="2">
        <v>1</v>
      </c>
      <c r="E269" s="2" t="s">
        <v>12204</v>
      </c>
      <c r="H269" s="16">
        <v>1</v>
      </c>
    </row>
    <row r="270" spans="1:8" x14ac:dyDescent="0.15">
      <c r="A270" s="113">
        <v>60071</v>
      </c>
      <c r="B270" s="2">
        <v>1</v>
      </c>
      <c r="C270" s="2">
        <v>1</v>
      </c>
      <c r="D270" s="2">
        <v>1</v>
      </c>
      <c r="E270" s="2" t="s">
        <v>12204</v>
      </c>
      <c r="H270" s="16">
        <v>1</v>
      </c>
    </row>
    <row r="271" spans="1:8" x14ac:dyDescent="0.15">
      <c r="A271" s="113">
        <v>60081</v>
      </c>
      <c r="B271" s="2">
        <v>1</v>
      </c>
      <c r="C271" s="2">
        <v>1</v>
      </c>
      <c r="D271" s="2">
        <v>1</v>
      </c>
      <c r="E271" s="2" t="s">
        <v>12204</v>
      </c>
      <c r="H271" s="16">
        <v>1</v>
      </c>
    </row>
    <row r="272" spans="1:8" x14ac:dyDescent="0.15">
      <c r="A272" s="113">
        <v>60091</v>
      </c>
      <c r="B272" s="2">
        <v>1</v>
      </c>
      <c r="C272" s="2">
        <v>1</v>
      </c>
      <c r="D272" s="2">
        <v>1</v>
      </c>
      <c r="E272" s="2" t="s">
        <v>12204</v>
      </c>
      <c r="H272" s="16">
        <v>1</v>
      </c>
    </row>
    <row r="273" spans="1:8" x14ac:dyDescent="0.15">
      <c r="A273" s="113">
        <v>60101</v>
      </c>
      <c r="B273" s="2">
        <v>1</v>
      </c>
      <c r="C273" s="2">
        <v>1</v>
      </c>
      <c r="D273" s="2">
        <v>1</v>
      </c>
      <c r="E273" s="2" t="s">
        <v>12204</v>
      </c>
      <c r="H273" s="16">
        <v>1</v>
      </c>
    </row>
    <row r="274" spans="1:8" x14ac:dyDescent="0.15">
      <c r="A274" s="113">
        <v>60111</v>
      </c>
      <c r="B274" s="2">
        <v>1</v>
      </c>
      <c r="C274" s="2">
        <v>1</v>
      </c>
      <c r="D274" s="2">
        <v>1</v>
      </c>
      <c r="E274" s="2" t="s">
        <v>12204</v>
      </c>
      <c r="H274" s="16">
        <v>1</v>
      </c>
    </row>
    <row r="275" spans="1:8" x14ac:dyDescent="0.15">
      <c r="A275" s="113">
        <v>60121</v>
      </c>
      <c r="B275" s="2">
        <v>1</v>
      </c>
      <c r="C275" s="2">
        <v>1</v>
      </c>
      <c r="D275" s="2">
        <v>1</v>
      </c>
      <c r="E275" s="2" t="s">
        <v>12204</v>
      </c>
      <c r="H275" s="16">
        <v>1</v>
      </c>
    </row>
    <row r="276" spans="1:8" x14ac:dyDescent="0.15">
      <c r="A276" s="113">
        <v>60131</v>
      </c>
      <c r="B276" s="2">
        <v>1</v>
      </c>
      <c r="C276" s="2">
        <v>1</v>
      </c>
      <c r="D276" s="2">
        <v>1</v>
      </c>
      <c r="E276" s="2" t="s">
        <v>12204</v>
      </c>
      <c r="H276" s="16">
        <v>1</v>
      </c>
    </row>
    <row r="277" spans="1:8" x14ac:dyDescent="0.15">
      <c r="A277" s="113">
        <v>60141</v>
      </c>
      <c r="B277" s="2">
        <v>1</v>
      </c>
      <c r="C277" s="2">
        <v>1</v>
      </c>
      <c r="D277" s="2">
        <v>1</v>
      </c>
      <c r="E277" s="2" t="s">
        <v>12204</v>
      </c>
      <c r="H277" s="16">
        <v>1</v>
      </c>
    </row>
    <row r="278" spans="1:8" x14ac:dyDescent="0.15">
      <c r="A278" s="113">
        <v>60151</v>
      </c>
      <c r="B278" s="2">
        <v>1</v>
      </c>
      <c r="C278" s="2">
        <v>1</v>
      </c>
      <c r="D278" s="2">
        <v>1</v>
      </c>
      <c r="E278" s="2" t="s">
        <v>12204</v>
      </c>
      <c r="H278" s="16">
        <v>1</v>
      </c>
    </row>
    <row r="279" spans="1:8" x14ac:dyDescent="0.15">
      <c r="A279" s="113">
        <v>60161</v>
      </c>
      <c r="B279" s="2">
        <v>1</v>
      </c>
      <c r="C279" s="2">
        <v>1</v>
      </c>
      <c r="D279" s="2">
        <v>1</v>
      </c>
      <c r="E279" s="2" t="s">
        <v>12204</v>
      </c>
      <c r="H279" s="16">
        <v>1</v>
      </c>
    </row>
    <row r="280" spans="1:8" x14ac:dyDescent="0.15">
      <c r="A280" s="113">
        <v>60181</v>
      </c>
      <c r="B280" s="2">
        <v>1</v>
      </c>
      <c r="C280" s="2">
        <v>1</v>
      </c>
      <c r="D280" s="2">
        <v>1</v>
      </c>
      <c r="E280" s="2" t="s">
        <v>12204</v>
      </c>
      <c r="H280" s="16">
        <v>1</v>
      </c>
    </row>
    <row r="281" spans="1:8" x14ac:dyDescent="0.15">
      <c r="A281" s="113">
        <v>60201</v>
      </c>
      <c r="B281" s="2">
        <v>1</v>
      </c>
      <c r="C281" s="2">
        <v>1</v>
      </c>
      <c r="D281" s="2">
        <v>1</v>
      </c>
      <c r="E281" s="2" t="s">
        <v>12204</v>
      </c>
      <c r="H281" s="16">
        <v>1</v>
      </c>
    </row>
    <row r="282" spans="1:8" x14ac:dyDescent="0.15">
      <c r="A282" s="113">
        <v>60211</v>
      </c>
      <c r="B282" s="2">
        <v>1</v>
      </c>
      <c r="C282" s="2">
        <v>1</v>
      </c>
      <c r="D282" s="2">
        <v>1</v>
      </c>
      <c r="E282" s="2" t="s">
        <v>12204</v>
      </c>
      <c r="H282" s="16">
        <v>1</v>
      </c>
    </row>
    <row r="283" spans="1:8" x14ac:dyDescent="0.15">
      <c r="A283" s="113">
        <v>60221</v>
      </c>
      <c r="B283" s="2">
        <v>1</v>
      </c>
      <c r="C283" s="2">
        <v>1</v>
      </c>
      <c r="D283" s="2">
        <v>1</v>
      </c>
      <c r="E283" s="2" t="s">
        <v>12204</v>
      </c>
      <c r="H283" s="16">
        <v>1</v>
      </c>
    </row>
    <row r="284" spans="1:8" x14ac:dyDescent="0.15">
      <c r="A284" s="113">
        <v>60231</v>
      </c>
      <c r="B284" s="2">
        <v>1</v>
      </c>
      <c r="C284" s="2">
        <v>1</v>
      </c>
      <c r="D284" s="2">
        <v>1</v>
      </c>
      <c r="E284" s="2" t="s">
        <v>12204</v>
      </c>
      <c r="H284" s="16">
        <v>1</v>
      </c>
    </row>
    <row r="285" spans="1:8" x14ac:dyDescent="0.15">
      <c r="A285" s="113">
        <v>60241</v>
      </c>
      <c r="B285" s="2">
        <v>1</v>
      </c>
      <c r="C285" s="2">
        <v>1</v>
      </c>
      <c r="D285" s="2">
        <v>1</v>
      </c>
      <c r="E285" s="2" t="s">
        <v>12204</v>
      </c>
      <c r="H285" s="16">
        <v>1</v>
      </c>
    </row>
    <row r="286" spans="1:8" x14ac:dyDescent="0.15">
      <c r="A286" s="113">
        <v>60251</v>
      </c>
      <c r="B286" s="2">
        <v>1</v>
      </c>
      <c r="C286" s="2">
        <v>1</v>
      </c>
      <c r="D286" s="2">
        <v>1</v>
      </c>
      <c r="E286" s="2" t="s">
        <v>12204</v>
      </c>
      <c r="H286" s="16">
        <v>1</v>
      </c>
    </row>
    <row r="287" spans="1:8" x14ac:dyDescent="0.15">
      <c r="A287" s="113">
        <v>60261</v>
      </c>
      <c r="B287" s="2">
        <v>1</v>
      </c>
      <c r="C287" s="2">
        <v>1</v>
      </c>
      <c r="D287" s="2">
        <v>1</v>
      </c>
      <c r="E287" s="2" t="s">
        <v>12204</v>
      </c>
      <c r="H287" s="16">
        <v>1</v>
      </c>
    </row>
    <row r="288" spans="1:8" x14ac:dyDescent="0.15">
      <c r="A288" s="113">
        <v>60271</v>
      </c>
      <c r="B288" s="2">
        <v>1</v>
      </c>
      <c r="C288" s="2">
        <v>1</v>
      </c>
      <c r="D288" s="2">
        <v>1</v>
      </c>
      <c r="E288" s="2" t="s">
        <v>12204</v>
      </c>
      <c r="H288" s="16">
        <v>1</v>
      </c>
    </row>
    <row r="289" spans="1:8" x14ac:dyDescent="0.15">
      <c r="A289" s="113">
        <v>60281</v>
      </c>
      <c r="B289" s="2">
        <v>1</v>
      </c>
      <c r="C289" s="2">
        <v>1</v>
      </c>
      <c r="D289" s="2">
        <v>1</v>
      </c>
      <c r="E289" s="2" t="s">
        <v>12204</v>
      </c>
      <c r="H289" s="16">
        <v>1</v>
      </c>
    </row>
    <row r="290" spans="1:8" x14ac:dyDescent="0.15">
      <c r="A290" s="113">
        <v>60321</v>
      </c>
      <c r="B290" s="2">
        <v>1</v>
      </c>
      <c r="C290" s="2">
        <v>1</v>
      </c>
      <c r="D290" s="2">
        <v>1</v>
      </c>
      <c r="E290" s="2" t="s">
        <v>12204</v>
      </c>
      <c r="H290" s="16">
        <v>1</v>
      </c>
    </row>
    <row r="291" spans="1:8" x14ac:dyDescent="0.15">
      <c r="A291" s="113">
        <v>60331</v>
      </c>
      <c r="B291" s="2">
        <v>1</v>
      </c>
      <c r="C291" s="2">
        <v>1</v>
      </c>
      <c r="D291" s="2">
        <v>1</v>
      </c>
      <c r="E291" s="2" t="s">
        <v>12204</v>
      </c>
      <c r="H291" s="16">
        <v>1</v>
      </c>
    </row>
    <row r="292" spans="1:8" x14ac:dyDescent="0.15">
      <c r="A292" s="113">
        <v>60341</v>
      </c>
      <c r="B292" s="2">
        <v>1</v>
      </c>
      <c r="C292" s="2">
        <v>1</v>
      </c>
      <c r="D292" s="2">
        <v>1</v>
      </c>
      <c r="E292" s="2" t="s">
        <v>12204</v>
      </c>
      <c r="H292" s="16">
        <v>1</v>
      </c>
    </row>
    <row r="293" spans="1:8" x14ac:dyDescent="0.15">
      <c r="A293" s="113">
        <v>60351</v>
      </c>
      <c r="B293" s="2">
        <v>1</v>
      </c>
      <c r="C293" s="2">
        <v>1</v>
      </c>
      <c r="D293" s="2">
        <v>1</v>
      </c>
      <c r="E293" s="2" t="s">
        <v>12204</v>
      </c>
      <c r="H293" s="16">
        <v>1</v>
      </c>
    </row>
    <row r="294" spans="1:8" x14ac:dyDescent="0.15">
      <c r="A294" s="113">
        <v>60361</v>
      </c>
      <c r="B294" s="2">
        <v>1</v>
      </c>
      <c r="C294" s="2">
        <v>1</v>
      </c>
      <c r="D294" s="2">
        <v>1</v>
      </c>
      <c r="E294" s="2" t="s">
        <v>12204</v>
      </c>
      <c r="H294" s="16">
        <v>1</v>
      </c>
    </row>
    <row r="295" spans="1:8" x14ac:dyDescent="0.15">
      <c r="A295" s="113">
        <v>60371</v>
      </c>
      <c r="B295" s="2">
        <v>1</v>
      </c>
      <c r="C295" s="2">
        <v>1</v>
      </c>
      <c r="D295" s="2">
        <v>1</v>
      </c>
      <c r="E295" s="2" t="s">
        <v>12204</v>
      </c>
      <c r="H295" s="16">
        <v>1</v>
      </c>
    </row>
    <row r="296" spans="1:8" x14ac:dyDescent="0.15">
      <c r="A296" s="113">
        <v>60381</v>
      </c>
      <c r="B296" s="2">
        <v>1</v>
      </c>
      <c r="C296" s="2">
        <v>1</v>
      </c>
      <c r="D296" s="2">
        <v>1</v>
      </c>
      <c r="E296" s="2" t="s">
        <v>12204</v>
      </c>
      <c r="H296" s="16">
        <v>1</v>
      </c>
    </row>
    <row r="297" spans="1:8" x14ac:dyDescent="0.15">
      <c r="A297" s="113">
        <v>60391</v>
      </c>
      <c r="B297" s="2">
        <v>1</v>
      </c>
      <c r="C297" s="2">
        <v>1</v>
      </c>
      <c r="D297" s="2">
        <v>1</v>
      </c>
      <c r="E297" s="2" t="s">
        <v>12204</v>
      </c>
      <c r="H297" s="16">
        <v>1</v>
      </c>
    </row>
    <row r="298" spans="1:8" x14ac:dyDescent="0.15">
      <c r="A298" s="113">
        <v>60401</v>
      </c>
      <c r="B298" s="2">
        <v>1</v>
      </c>
      <c r="C298" s="2">
        <v>1</v>
      </c>
      <c r="D298" s="2">
        <v>1</v>
      </c>
      <c r="E298" s="2" t="s">
        <v>12204</v>
      </c>
      <c r="H298" s="16">
        <v>1</v>
      </c>
    </row>
    <row r="299" spans="1:8" x14ac:dyDescent="0.15">
      <c r="A299" s="113">
        <v>60411</v>
      </c>
      <c r="B299" s="2">
        <v>1</v>
      </c>
      <c r="C299" s="2">
        <v>1</v>
      </c>
      <c r="D299" s="2">
        <v>1</v>
      </c>
      <c r="E299" s="2" t="s">
        <v>12204</v>
      </c>
      <c r="H299" s="16">
        <v>1</v>
      </c>
    </row>
    <row r="300" spans="1:8" x14ac:dyDescent="0.15">
      <c r="A300" s="113">
        <v>60421</v>
      </c>
      <c r="B300" s="2">
        <v>1</v>
      </c>
      <c r="C300" s="2">
        <v>1</v>
      </c>
      <c r="D300" s="2">
        <v>1</v>
      </c>
      <c r="E300" s="2" t="s">
        <v>12204</v>
      </c>
      <c r="H300" s="16">
        <v>1</v>
      </c>
    </row>
    <row r="301" spans="1:8" x14ac:dyDescent="0.15">
      <c r="A301" s="113">
        <v>60431</v>
      </c>
      <c r="B301" s="2">
        <v>1</v>
      </c>
      <c r="C301" s="2">
        <v>1</v>
      </c>
      <c r="D301" s="2">
        <v>1</v>
      </c>
      <c r="E301" s="2" t="s">
        <v>12204</v>
      </c>
      <c r="H301" s="16">
        <v>1</v>
      </c>
    </row>
    <row r="302" spans="1:8" x14ac:dyDescent="0.15">
      <c r="A302" s="113">
        <v>60441</v>
      </c>
      <c r="B302" s="2">
        <v>1</v>
      </c>
      <c r="C302" s="2">
        <v>1</v>
      </c>
      <c r="D302" s="2">
        <v>1</v>
      </c>
      <c r="E302" s="2" t="s">
        <v>12204</v>
      </c>
      <c r="H302" s="16">
        <v>1</v>
      </c>
    </row>
    <row r="303" spans="1:8" x14ac:dyDescent="0.15">
      <c r="A303" s="113">
        <v>60451</v>
      </c>
      <c r="B303" s="2">
        <v>1</v>
      </c>
      <c r="C303" s="2">
        <v>1</v>
      </c>
      <c r="D303" s="2">
        <v>1</v>
      </c>
      <c r="E303" s="2" t="s">
        <v>12204</v>
      </c>
      <c r="H303" s="16">
        <v>1</v>
      </c>
    </row>
    <row r="304" spans="1:8" x14ac:dyDescent="0.15">
      <c r="A304" s="113">
        <v>60461</v>
      </c>
      <c r="B304" s="2">
        <v>1</v>
      </c>
      <c r="C304" s="2">
        <v>1</v>
      </c>
      <c r="D304" s="2">
        <v>1</v>
      </c>
      <c r="E304" s="2" t="s">
        <v>12204</v>
      </c>
      <c r="H304" s="16">
        <v>1</v>
      </c>
    </row>
    <row r="305" spans="1:8" x14ac:dyDescent="0.15">
      <c r="A305" s="113">
        <v>60491</v>
      </c>
      <c r="B305" s="2">
        <v>1</v>
      </c>
      <c r="C305" s="2">
        <v>1</v>
      </c>
      <c r="D305" s="2">
        <v>1</v>
      </c>
      <c r="E305" s="2" t="s">
        <v>12204</v>
      </c>
      <c r="H305" s="16">
        <v>1</v>
      </c>
    </row>
    <row r="306" spans="1:8" x14ac:dyDescent="0.15">
      <c r="A306" s="113">
        <v>60501</v>
      </c>
      <c r="B306" s="2">
        <v>1</v>
      </c>
      <c r="C306" s="2">
        <v>1</v>
      </c>
      <c r="D306" s="2">
        <v>1</v>
      </c>
      <c r="E306" s="2" t="s">
        <v>12204</v>
      </c>
      <c r="H306" s="16">
        <v>1</v>
      </c>
    </row>
    <row r="307" spans="1:8" x14ac:dyDescent="0.15">
      <c r="A307" s="113">
        <v>60511</v>
      </c>
      <c r="B307" s="2">
        <v>1</v>
      </c>
      <c r="C307" s="2">
        <v>1</v>
      </c>
      <c r="D307" s="2">
        <v>1</v>
      </c>
      <c r="E307" s="2" t="s">
        <v>12204</v>
      </c>
      <c r="H307" s="16">
        <v>1</v>
      </c>
    </row>
    <row r="308" spans="1:8" x14ac:dyDescent="0.15">
      <c r="A308" s="113">
        <v>60521</v>
      </c>
      <c r="B308" s="2">
        <v>1</v>
      </c>
      <c r="C308" s="2">
        <v>1</v>
      </c>
      <c r="D308" s="2">
        <v>1</v>
      </c>
      <c r="E308" s="2" t="s">
        <v>12204</v>
      </c>
      <c r="H308" s="16">
        <v>1</v>
      </c>
    </row>
    <row r="309" spans="1:8" x14ac:dyDescent="0.15">
      <c r="A309" s="113">
        <v>60531</v>
      </c>
      <c r="B309" s="2">
        <v>1</v>
      </c>
      <c r="C309" s="2">
        <v>1</v>
      </c>
      <c r="D309" s="2">
        <v>1</v>
      </c>
      <c r="E309" s="2" t="s">
        <v>12204</v>
      </c>
      <c r="H309" s="16">
        <v>1</v>
      </c>
    </row>
    <row r="310" spans="1:8" x14ac:dyDescent="0.15">
      <c r="A310" s="113">
        <v>60541</v>
      </c>
      <c r="B310" s="2">
        <v>1</v>
      </c>
      <c r="C310" s="2">
        <v>1</v>
      </c>
      <c r="D310" s="2">
        <v>1</v>
      </c>
      <c r="E310" s="2" t="s">
        <v>12204</v>
      </c>
      <c r="H310" s="16">
        <v>1</v>
      </c>
    </row>
    <row r="311" spans="1:8" x14ac:dyDescent="0.15">
      <c r="A311" s="113">
        <v>60551</v>
      </c>
      <c r="B311" s="2">
        <v>1</v>
      </c>
      <c r="C311" s="2">
        <v>1</v>
      </c>
      <c r="D311" s="2">
        <v>1</v>
      </c>
      <c r="E311" s="2" t="s">
        <v>12204</v>
      </c>
      <c r="H311" s="16">
        <v>1</v>
      </c>
    </row>
    <row r="312" spans="1:8" x14ac:dyDescent="0.15">
      <c r="A312" s="113">
        <v>60561</v>
      </c>
      <c r="B312" s="2">
        <v>1</v>
      </c>
      <c r="C312" s="2">
        <v>1</v>
      </c>
      <c r="D312" s="2">
        <v>1</v>
      </c>
      <c r="E312" s="2" t="s">
        <v>12204</v>
      </c>
      <c r="H312" s="16">
        <v>1</v>
      </c>
    </row>
    <row r="313" spans="1:8" x14ac:dyDescent="0.15">
      <c r="A313" s="113">
        <v>60571</v>
      </c>
      <c r="B313" s="2">
        <v>1</v>
      </c>
      <c r="C313" s="2">
        <v>1</v>
      </c>
      <c r="D313" s="2">
        <v>1</v>
      </c>
      <c r="E313" s="2" t="s">
        <v>12204</v>
      </c>
      <c r="H313" s="16">
        <v>1</v>
      </c>
    </row>
    <row r="314" spans="1:8" x14ac:dyDescent="0.15">
      <c r="A314" s="113">
        <v>60581</v>
      </c>
      <c r="B314" s="2">
        <v>1</v>
      </c>
      <c r="C314" s="2">
        <v>1</v>
      </c>
      <c r="D314" s="2">
        <v>1</v>
      </c>
      <c r="E314" s="2" t="s">
        <v>12204</v>
      </c>
      <c r="H314" s="16">
        <v>1</v>
      </c>
    </row>
    <row r="315" spans="1:8" x14ac:dyDescent="0.15">
      <c r="A315" s="113">
        <v>60601</v>
      </c>
      <c r="B315" s="2">
        <v>1</v>
      </c>
      <c r="C315" s="2">
        <v>1</v>
      </c>
      <c r="D315" s="2">
        <v>1</v>
      </c>
      <c r="E315" s="2" t="s">
        <v>12204</v>
      </c>
      <c r="H315" s="16">
        <v>1</v>
      </c>
    </row>
    <row r="316" spans="1:8" x14ac:dyDescent="0.15">
      <c r="A316" s="113">
        <v>60611</v>
      </c>
      <c r="B316" s="2">
        <v>1</v>
      </c>
      <c r="C316" s="2">
        <v>1</v>
      </c>
      <c r="D316" s="2">
        <v>1</v>
      </c>
      <c r="E316" s="2" t="s">
        <v>12204</v>
      </c>
      <c r="H316" s="16">
        <v>1</v>
      </c>
    </row>
    <row r="317" spans="1:8" x14ac:dyDescent="0.15">
      <c r="A317" s="113">
        <v>60621</v>
      </c>
      <c r="B317" s="2">
        <v>1</v>
      </c>
      <c r="C317" s="2">
        <v>1</v>
      </c>
      <c r="D317" s="2">
        <v>1</v>
      </c>
      <c r="E317" s="2" t="s">
        <v>12204</v>
      </c>
      <c r="H317" s="16">
        <v>1</v>
      </c>
    </row>
    <row r="318" spans="1:8" x14ac:dyDescent="0.15">
      <c r="A318" s="113">
        <v>60631</v>
      </c>
      <c r="B318" s="2">
        <v>1</v>
      </c>
      <c r="C318" s="2">
        <v>1</v>
      </c>
      <c r="D318" s="2">
        <v>1</v>
      </c>
      <c r="E318" s="2" t="s">
        <v>12204</v>
      </c>
      <c r="H318" s="16">
        <v>1</v>
      </c>
    </row>
    <row r="319" spans="1:8" x14ac:dyDescent="0.15">
      <c r="A319" s="113">
        <v>60641</v>
      </c>
      <c r="B319" s="2">
        <v>1</v>
      </c>
      <c r="C319" s="2">
        <v>1</v>
      </c>
      <c r="D319" s="2">
        <v>1</v>
      </c>
      <c r="E319" s="2" t="s">
        <v>12204</v>
      </c>
      <c r="H319" s="16">
        <v>1</v>
      </c>
    </row>
    <row r="320" spans="1:8" x14ac:dyDescent="0.15">
      <c r="A320" s="113">
        <v>60651</v>
      </c>
      <c r="B320" s="2">
        <v>1</v>
      </c>
      <c r="C320" s="2">
        <v>1</v>
      </c>
      <c r="D320" s="2">
        <v>1</v>
      </c>
      <c r="E320" s="2" t="s">
        <v>12204</v>
      </c>
      <c r="H320" s="16">
        <v>1</v>
      </c>
    </row>
    <row r="321" spans="1:8" x14ac:dyDescent="0.15">
      <c r="A321" s="113">
        <v>60671</v>
      </c>
      <c r="B321" s="2">
        <v>1</v>
      </c>
      <c r="C321" s="2">
        <v>1</v>
      </c>
      <c r="D321" s="2">
        <v>1</v>
      </c>
      <c r="E321" s="2" t="s">
        <v>12204</v>
      </c>
      <c r="H321" s="16">
        <v>1</v>
      </c>
    </row>
    <row r="322" spans="1:8" x14ac:dyDescent="0.15">
      <c r="A322" s="113">
        <v>60681</v>
      </c>
      <c r="B322" s="2">
        <v>1</v>
      </c>
      <c r="C322" s="2">
        <v>1</v>
      </c>
      <c r="D322" s="2">
        <v>1</v>
      </c>
      <c r="E322" s="2" t="s">
        <v>12204</v>
      </c>
      <c r="H322" s="16">
        <v>1</v>
      </c>
    </row>
    <row r="323" spans="1:8" x14ac:dyDescent="0.15">
      <c r="A323" s="113">
        <v>60691</v>
      </c>
      <c r="B323" s="2">
        <v>1</v>
      </c>
      <c r="C323" s="2">
        <v>1</v>
      </c>
      <c r="D323" s="2">
        <v>1</v>
      </c>
      <c r="E323" s="2" t="s">
        <v>12204</v>
      </c>
      <c r="H323" s="16">
        <v>1</v>
      </c>
    </row>
    <row r="324" spans="1:8" x14ac:dyDescent="0.15">
      <c r="A324" s="113">
        <v>60701</v>
      </c>
      <c r="B324" s="2">
        <v>1</v>
      </c>
      <c r="C324" s="2">
        <v>1</v>
      </c>
      <c r="D324" s="2">
        <v>1</v>
      </c>
      <c r="E324" s="2" t="s">
        <v>12204</v>
      </c>
      <c r="H324" s="16">
        <v>1</v>
      </c>
    </row>
    <row r="325" spans="1:8" x14ac:dyDescent="0.15">
      <c r="A325" s="113">
        <v>60711</v>
      </c>
      <c r="B325" s="2">
        <v>1</v>
      </c>
      <c r="C325" s="2">
        <v>1</v>
      </c>
      <c r="D325" s="2">
        <v>1</v>
      </c>
      <c r="E325" s="2" t="s">
        <v>12204</v>
      </c>
      <c r="H325" s="16">
        <v>1</v>
      </c>
    </row>
    <row r="326" spans="1:8" x14ac:dyDescent="0.15">
      <c r="A326" s="113">
        <v>60721</v>
      </c>
      <c r="B326" s="2">
        <v>1</v>
      </c>
      <c r="C326" s="2">
        <v>1</v>
      </c>
      <c r="D326" s="2">
        <v>1</v>
      </c>
      <c r="E326" s="2" t="s">
        <v>12204</v>
      </c>
      <c r="H326" s="16">
        <v>1</v>
      </c>
    </row>
    <row r="327" spans="1:8" x14ac:dyDescent="0.15">
      <c r="A327" s="113">
        <v>60731</v>
      </c>
      <c r="B327" s="2">
        <v>1</v>
      </c>
      <c r="C327" s="2">
        <v>1</v>
      </c>
      <c r="D327" s="2">
        <v>1</v>
      </c>
      <c r="E327" s="2" t="s">
        <v>12204</v>
      </c>
      <c r="H327" s="16">
        <v>1</v>
      </c>
    </row>
    <row r="328" spans="1:8" x14ac:dyDescent="0.15">
      <c r="A328" s="113">
        <v>60741</v>
      </c>
      <c r="B328" s="2">
        <v>1</v>
      </c>
      <c r="C328" s="2">
        <v>1</v>
      </c>
      <c r="D328" s="2">
        <v>1</v>
      </c>
      <c r="E328" s="2" t="s">
        <v>12204</v>
      </c>
      <c r="H328" s="16">
        <v>1</v>
      </c>
    </row>
    <row r="329" spans="1:8" x14ac:dyDescent="0.15">
      <c r="A329" s="113">
        <v>60751</v>
      </c>
      <c r="B329" s="2">
        <v>1</v>
      </c>
      <c r="C329" s="2">
        <v>1</v>
      </c>
      <c r="D329" s="2">
        <v>1</v>
      </c>
      <c r="E329" s="2" t="s">
        <v>12204</v>
      </c>
      <c r="H329" s="16">
        <v>1</v>
      </c>
    </row>
    <row r="330" spans="1:8" x14ac:dyDescent="0.15">
      <c r="A330" s="113">
        <v>60761</v>
      </c>
      <c r="B330" s="2">
        <v>1</v>
      </c>
      <c r="C330" s="2">
        <v>1</v>
      </c>
      <c r="D330" s="2">
        <v>1</v>
      </c>
      <c r="E330" s="2" t="s">
        <v>12204</v>
      </c>
      <c r="H330" s="16">
        <v>1</v>
      </c>
    </row>
    <row r="331" spans="1:8" x14ac:dyDescent="0.15">
      <c r="A331" s="113">
        <v>60771</v>
      </c>
      <c r="B331" s="2">
        <v>1</v>
      </c>
      <c r="C331" s="2">
        <v>1</v>
      </c>
      <c r="D331" s="2">
        <v>1</v>
      </c>
      <c r="E331" s="2" t="s">
        <v>12204</v>
      </c>
      <c r="H331" s="16">
        <v>1</v>
      </c>
    </row>
    <row r="332" spans="1:8" x14ac:dyDescent="0.15">
      <c r="A332" s="113">
        <v>60781</v>
      </c>
      <c r="B332" s="2">
        <v>1</v>
      </c>
      <c r="C332" s="2">
        <v>1</v>
      </c>
      <c r="D332" s="2">
        <v>1</v>
      </c>
      <c r="E332" s="2" t="s">
        <v>12204</v>
      </c>
      <c r="H332" s="16">
        <v>1</v>
      </c>
    </row>
    <row r="333" spans="1:8" x14ac:dyDescent="0.15">
      <c r="A333" s="113">
        <v>60801</v>
      </c>
      <c r="B333" s="2">
        <v>1</v>
      </c>
      <c r="C333" s="2">
        <v>1</v>
      </c>
      <c r="D333" s="2">
        <v>1</v>
      </c>
      <c r="E333" s="2" t="s">
        <v>12204</v>
      </c>
      <c r="H333" s="16">
        <v>1</v>
      </c>
    </row>
    <row r="334" spans="1:8" x14ac:dyDescent="0.15">
      <c r="A334" s="113">
        <v>60821</v>
      </c>
      <c r="B334" s="2">
        <v>1</v>
      </c>
      <c r="C334" s="2">
        <v>1</v>
      </c>
      <c r="D334" s="2">
        <v>1</v>
      </c>
      <c r="E334" s="2" t="s">
        <v>12204</v>
      </c>
      <c r="H334" s="16">
        <v>1</v>
      </c>
    </row>
    <row r="335" spans="1:8" x14ac:dyDescent="0.15">
      <c r="A335" s="113">
        <v>60831</v>
      </c>
      <c r="B335" s="2">
        <v>1</v>
      </c>
      <c r="C335" s="2">
        <v>1</v>
      </c>
      <c r="D335" s="2">
        <v>1</v>
      </c>
      <c r="E335" s="2" t="s">
        <v>12204</v>
      </c>
      <c r="H335" s="16">
        <v>1</v>
      </c>
    </row>
    <row r="336" spans="1:8" x14ac:dyDescent="0.15">
      <c r="A336" s="113">
        <v>60841</v>
      </c>
      <c r="B336" s="2">
        <v>1</v>
      </c>
      <c r="C336" s="2">
        <v>1</v>
      </c>
      <c r="D336" s="2">
        <v>1</v>
      </c>
      <c r="E336" s="2" t="s">
        <v>12204</v>
      </c>
      <c r="H336" s="16">
        <v>1</v>
      </c>
    </row>
    <row r="337" spans="1:8" x14ac:dyDescent="0.15">
      <c r="A337" s="113">
        <v>60851</v>
      </c>
      <c r="B337" s="2">
        <v>1</v>
      </c>
      <c r="C337" s="2">
        <v>1</v>
      </c>
      <c r="D337" s="2">
        <v>1</v>
      </c>
      <c r="E337" s="2" t="s">
        <v>12204</v>
      </c>
      <c r="H337" s="16">
        <v>1</v>
      </c>
    </row>
    <row r="338" spans="1:8" x14ac:dyDescent="0.15">
      <c r="A338" s="113">
        <v>60861</v>
      </c>
      <c r="B338" s="2">
        <v>1</v>
      </c>
      <c r="C338" s="2">
        <v>1</v>
      </c>
      <c r="D338" s="2">
        <v>1</v>
      </c>
      <c r="E338" s="2" t="s">
        <v>12204</v>
      </c>
      <c r="H338" s="16">
        <v>1</v>
      </c>
    </row>
    <row r="339" spans="1:8" x14ac:dyDescent="0.15">
      <c r="A339" s="113">
        <v>60881</v>
      </c>
      <c r="B339" s="2">
        <v>1</v>
      </c>
      <c r="C339" s="2">
        <v>1</v>
      </c>
      <c r="D339" s="2">
        <v>1</v>
      </c>
      <c r="E339" s="2" t="s">
        <v>12204</v>
      </c>
      <c r="H339" s="16">
        <v>1</v>
      </c>
    </row>
    <row r="340" spans="1:8" x14ac:dyDescent="0.15">
      <c r="A340" s="113">
        <v>60891</v>
      </c>
      <c r="B340" s="2">
        <v>1</v>
      </c>
      <c r="C340" s="2">
        <v>1</v>
      </c>
      <c r="D340" s="2">
        <v>1</v>
      </c>
      <c r="E340" s="2" t="s">
        <v>12204</v>
      </c>
      <c r="H340" s="16">
        <v>1</v>
      </c>
    </row>
    <row r="341" spans="1:8" x14ac:dyDescent="0.15">
      <c r="A341" s="113">
        <v>60901</v>
      </c>
      <c r="B341" s="2">
        <v>1</v>
      </c>
      <c r="C341" s="2">
        <v>1</v>
      </c>
      <c r="D341" s="2">
        <v>1</v>
      </c>
      <c r="E341" s="2" t="s">
        <v>12204</v>
      </c>
      <c r="H341" s="16">
        <v>1</v>
      </c>
    </row>
    <row r="342" spans="1:8" x14ac:dyDescent="0.15">
      <c r="A342" s="113">
        <v>60911</v>
      </c>
      <c r="B342" s="2">
        <v>1</v>
      </c>
      <c r="C342" s="2">
        <v>1</v>
      </c>
      <c r="D342" s="2">
        <v>1</v>
      </c>
      <c r="E342" s="2" t="s">
        <v>12204</v>
      </c>
      <c r="H342" s="16">
        <v>1</v>
      </c>
    </row>
    <row r="343" spans="1:8" x14ac:dyDescent="0.15">
      <c r="A343" s="113">
        <v>60931</v>
      </c>
      <c r="B343" s="2">
        <v>1</v>
      </c>
      <c r="C343" s="2">
        <v>1</v>
      </c>
      <c r="D343" s="2">
        <v>1</v>
      </c>
      <c r="E343" s="2" t="s">
        <v>12204</v>
      </c>
      <c r="H343" s="16">
        <v>1</v>
      </c>
    </row>
    <row r="344" spans="1:8" x14ac:dyDescent="0.15">
      <c r="A344" s="113">
        <v>60941</v>
      </c>
      <c r="B344" s="2">
        <v>1</v>
      </c>
      <c r="C344" s="2">
        <v>1</v>
      </c>
      <c r="D344" s="2">
        <v>1</v>
      </c>
      <c r="E344" s="2" t="s">
        <v>12204</v>
      </c>
      <c r="H344" s="16">
        <v>1</v>
      </c>
    </row>
    <row r="345" spans="1:8" x14ac:dyDescent="0.15">
      <c r="A345" s="113">
        <v>60961</v>
      </c>
      <c r="B345" s="2">
        <v>1</v>
      </c>
      <c r="C345" s="2">
        <v>1</v>
      </c>
      <c r="D345" s="2">
        <v>1</v>
      </c>
      <c r="E345" s="2" t="s">
        <v>12204</v>
      </c>
      <c r="H345" s="16">
        <v>1</v>
      </c>
    </row>
    <row r="346" spans="1:8" x14ac:dyDescent="0.15">
      <c r="A346" s="113">
        <v>60981</v>
      </c>
      <c r="B346" s="2">
        <v>1</v>
      </c>
      <c r="C346" s="2">
        <v>1</v>
      </c>
      <c r="D346" s="2">
        <v>1</v>
      </c>
      <c r="E346" s="2" t="s">
        <v>12204</v>
      </c>
      <c r="H346" s="16">
        <v>1</v>
      </c>
    </row>
    <row r="347" spans="1:8" x14ac:dyDescent="0.15">
      <c r="A347" s="113">
        <v>60991</v>
      </c>
      <c r="B347" s="2">
        <v>1</v>
      </c>
      <c r="C347" s="2">
        <v>1</v>
      </c>
      <c r="D347" s="2">
        <v>1</v>
      </c>
      <c r="E347" s="2" t="s">
        <v>12204</v>
      </c>
      <c r="H347" s="16">
        <v>1</v>
      </c>
    </row>
    <row r="348" spans="1:8" x14ac:dyDescent="0.15">
      <c r="A348" s="113">
        <v>61001</v>
      </c>
      <c r="B348" s="2">
        <v>1</v>
      </c>
      <c r="C348" s="2">
        <v>1</v>
      </c>
      <c r="D348" s="2">
        <v>1</v>
      </c>
      <c r="E348" s="2" t="s">
        <v>12204</v>
      </c>
      <c r="H348" s="16">
        <v>1</v>
      </c>
    </row>
    <row r="349" spans="1:8" x14ac:dyDescent="0.15">
      <c r="A349" s="113">
        <v>61011</v>
      </c>
      <c r="B349" s="2">
        <v>1</v>
      </c>
      <c r="C349" s="2">
        <v>1</v>
      </c>
      <c r="D349" s="2">
        <v>1</v>
      </c>
      <c r="E349" s="2" t="s">
        <v>12204</v>
      </c>
      <c r="H349" s="16">
        <v>1</v>
      </c>
    </row>
    <row r="350" spans="1:8" x14ac:dyDescent="0.15">
      <c r="A350" s="113">
        <v>61021</v>
      </c>
      <c r="B350" s="2">
        <v>1</v>
      </c>
      <c r="C350" s="2">
        <v>1</v>
      </c>
      <c r="D350" s="2">
        <v>1</v>
      </c>
      <c r="E350" s="2" t="s">
        <v>12204</v>
      </c>
      <c r="H350" s="16">
        <v>1</v>
      </c>
    </row>
    <row r="351" spans="1:8" x14ac:dyDescent="0.15">
      <c r="A351" s="113">
        <v>61031</v>
      </c>
      <c r="B351" s="2">
        <v>1</v>
      </c>
      <c r="C351" s="2">
        <v>1</v>
      </c>
      <c r="D351" s="2">
        <v>1</v>
      </c>
      <c r="E351" s="2" t="s">
        <v>12204</v>
      </c>
      <c r="H351" s="16">
        <v>1</v>
      </c>
    </row>
    <row r="352" spans="1:8" x14ac:dyDescent="0.15">
      <c r="A352" s="113">
        <v>61051</v>
      </c>
      <c r="B352" s="2">
        <v>1</v>
      </c>
      <c r="C352" s="2">
        <v>1</v>
      </c>
      <c r="D352" s="2">
        <v>1</v>
      </c>
      <c r="E352" s="2" t="s">
        <v>12204</v>
      </c>
      <c r="H352" s="16">
        <v>1</v>
      </c>
    </row>
    <row r="353" spans="1:8" x14ac:dyDescent="0.15">
      <c r="A353" s="113">
        <v>61061</v>
      </c>
      <c r="B353" s="2">
        <v>1</v>
      </c>
      <c r="C353" s="2">
        <v>1</v>
      </c>
      <c r="D353" s="2">
        <v>1</v>
      </c>
      <c r="E353" s="2" t="s">
        <v>12204</v>
      </c>
      <c r="H353" s="16">
        <v>1</v>
      </c>
    </row>
    <row r="354" spans="1:8" x14ac:dyDescent="0.15">
      <c r="A354" s="113">
        <v>61091</v>
      </c>
      <c r="B354" s="2">
        <v>1</v>
      </c>
      <c r="C354" s="2">
        <v>1</v>
      </c>
      <c r="D354" s="2">
        <v>1</v>
      </c>
      <c r="E354" s="2" t="s">
        <v>12204</v>
      </c>
      <c r="H354" s="16">
        <v>1</v>
      </c>
    </row>
    <row r="355" spans="1:8" x14ac:dyDescent="0.15">
      <c r="A355" s="113">
        <v>61111</v>
      </c>
      <c r="B355" s="2">
        <v>1</v>
      </c>
      <c r="C355" s="2">
        <v>1</v>
      </c>
      <c r="D355" s="2">
        <v>1</v>
      </c>
      <c r="E355" s="2" t="s">
        <v>12204</v>
      </c>
      <c r="H355" s="16">
        <v>1</v>
      </c>
    </row>
    <row r="356" spans="1:8" x14ac:dyDescent="0.15">
      <c r="A356" s="113">
        <v>61131</v>
      </c>
      <c r="B356" s="2">
        <v>1</v>
      </c>
      <c r="C356" s="2">
        <v>1</v>
      </c>
      <c r="D356" s="2">
        <v>1</v>
      </c>
      <c r="E356" s="2" t="s">
        <v>12204</v>
      </c>
      <c r="H356" s="16">
        <v>1</v>
      </c>
    </row>
    <row r="357" spans="1:8" x14ac:dyDescent="0.15">
      <c r="A357" s="113">
        <v>61151</v>
      </c>
      <c r="B357" s="2">
        <v>1</v>
      </c>
      <c r="C357" s="2">
        <v>1</v>
      </c>
      <c r="D357" s="2">
        <v>1</v>
      </c>
      <c r="E357" s="2" t="s">
        <v>12204</v>
      </c>
      <c r="H357" s="16">
        <v>1</v>
      </c>
    </row>
    <row r="358" spans="1:8" x14ac:dyDescent="0.15">
      <c r="A358" s="113">
        <v>61161</v>
      </c>
      <c r="B358" s="2">
        <v>1</v>
      </c>
      <c r="C358" s="2">
        <v>1</v>
      </c>
      <c r="D358" s="2">
        <v>1</v>
      </c>
      <c r="E358" s="2" t="s">
        <v>12204</v>
      </c>
      <c r="H358" s="16">
        <v>1</v>
      </c>
    </row>
    <row r="359" spans="1:8" x14ac:dyDescent="0.15">
      <c r="A359" s="113">
        <v>61171</v>
      </c>
      <c r="B359" s="2">
        <v>1</v>
      </c>
      <c r="C359" s="2">
        <v>1</v>
      </c>
      <c r="D359" s="2">
        <v>1</v>
      </c>
      <c r="E359" s="2" t="s">
        <v>12204</v>
      </c>
      <c r="H359" s="16">
        <v>1</v>
      </c>
    </row>
    <row r="360" spans="1:8" x14ac:dyDescent="0.15">
      <c r="A360" s="113">
        <v>61181</v>
      </c>
      <c r="B360" s="2">
        <v>1</v>
      </c>
      <c r="C360" s="2">
        <v>1</v>
      </c>
      <c r="D360" s="2">
        <v>1</v>
      </c>
      <c r="E360" s="2" t="s">
        <v>12204</v>
      </c>
      <c r="H360" s="16">
        <v>1</v>
      </c>
    </row>
    <row r="361" spans="1:8" x14ac:dyDescent="0.15">
      <c r="A361" s="113">
        <v>61191</v>
      </c>
      <c r="B361" s="2">
        <v>1</v>
      </c>
      <c r="C361" s="2">
        <v>1</v>
      </c>
      <c r="D361" s="2">
        <v>1</v>
      </c>
      <c r="E361" s="2" t="s">
        <v>12204</v>
      </c>
      <c r="H361" s="16">
        <v>1</v>
      </c>
    </row>
    <row r="362" spans="1:8" x14ac:dyDescent="0.15">
      <c r="A362" s="113">
        <v>61201</v>
      </c>
      <c r="B362" s="2">
        <v>1</v>
      </c>
      <c r="C362" s="2">
        <v>1</v>
      </c>
      <c r="D362" s="2">
        <v>1</v>
      </c>
      <c r="E362" s="2" t="s">
        <v>12204</v>
      </c>
      <c r="H362" s="16">
        <v>1</v>
      </c>
    </row>
    <row r="363" spans="1:8" x14ac:dyDescent="0.15">
      <c r="A363" s="113">
        <v>61231</v>
      </c>
      <c r="B363" s="2">
        <v>1</v>
      </c>
      <c r="C363" s="2">
        <v>1</v>
      </c>
      <c r="D363" s="2">
        <v>1</v>
      </c>
      <c r="E363" s="2" t="s">
        <v>12204</v>
      </c>
      <c r="H363" s="16">
        <v>1</v>
      </c>
    </row>
    <row r="364" spans="1:8" x14ac:dyDescent="0.15">
      <c r="A364" s="113">
        <v>61241</v>
      </c>
      <c r="B364" s="2">
        <v>1</v>
      </c>
      <c r="C364" s="2">
        <v>1</v>
      </c>
      <c r="D364" s="2">
        <v>1</v>
      </c>
      <c r="E364" s="2" t="s">
        <v>12204</v>
      </c>
      <c r="H364" s="16">
        <v>1</v>
      </c>
    </row>
    <row r="365" spans="1:8" x14ac:dyDescent="0.15">
      <c r="A365" s="113">
        <v>360021</v>
      </c>
      <c r="B365" s="2">
        <v>1</v>
      </c>
      <c r="C365" s="2">
        <v>1</v>
      </c>
      <c r="D365" s="2">
        <v>1</v>
      </c>
      <c r="E365" s="2" t="s">
        <v>12204</v>
      </c>
      <c r="H365" s="16">
        <v>1</v>
      </c>
    </row>
    <row r="366" spans="1:8" x14ac:dyDescent="0.15">
      <c r="A366" s="113">
        <v>360031</v>
      </c>
      <c r="B366" s="2">
        <v>1</v>
      </c>
      <c r="C366" s="2">
        <v>1</v>
      </c>
      <c r="D366" s="2">
        <v>1</v>
      </c>
      <c r="E366" s="2" t="s">
        <v>12204</v>
      </c>
      <c r="H366" s="16">
        <v>1</v>
      </c>
    </row>
    <row r="367" spans="1:8" x14ac:dyDescent="0.15">
      <c r="A367" s="113">
        <v>360041</v>
      </c>
      <c r="B367" s="2">
        <v>1</v>
      </c>
      <c r="C367" s="2">
        <v>1</v>
      </c>
      <c r="D367" s="2">
        <v>1</v>
      </c>
      <c r="E367" s="2" t="s">
        <v>12204</v>
      </c>
      <c r="H367" s="16">
        <v>1</v>
      </c>
    </row>
    <row r="368" spans="1:8" x14ac:dyDescent="0.15">
      <c r="A368" s="113">
        <v>360051</v>
      </c>
      <c r="B368" s="2">
        <v>1</v>
      </c>
      <c r="C368" s="2">
        <v>1</v>
      </c>
      <c r="D368" s="2">
        <v>1</v>
      </c>
      <c r="E368" s="2" t="s">
        <v>12204</v>
      </c>
      <c r="H368" s="16">
        <v>1</v>
      </c>
    </row>
    <row r="369" spans="1:8" x14ac:dyDescent="0.15">
      <c r="A369" s="113">
        <v>360061</v>
      </c>
      <c r="B369" s="2">
        <v>1</v>
      </c>
      <c r="C369" s="2">
        <v>1</v>
      </c>
      <c r="D369" s="2">
        <v>1</v>
      </c>
      <c r="E369" s="2" t="s">
        <v>12204</v>
      </c>
      <c r="H369" s="16">
        <v>1</v>
      </c>
    </row>
    <row r="370" spans="1:8" x14ac:dyDescent="0.15">
      <c r="A370" s="113">
        <v>360071</v>
      </c>
      <c r="B370" s="2">
        <v>1</v>
      </c>
      <c r="C370" s="2">
        <v>1</v>
      </c>
      <c r="D370" s="2">
        <v>1</v>
      </c>
      <c r="E370" s="2" t="s">
        <v>12204</v>
      </c>
      <c r="H370" s="16">
        <v>1</v>
      </c>
    </row>
    <row r="371" spans="1:8" x14ac:dyDescent="0.15">
      <c r="A371" s="113">
        <v>360081</v>
      </c>
      <c r="B371" s="2">
        <v>1</v>
      </c>
      <c r="C371" s="2">
        <v>1</v>
      </c>
      <c r="D371" s="2">
        <v>1</v>
      </c>
      <c r="E371" s="2" t="s">
        <v>12204</v>
      </c>
      <c r="H371" s="16">
        <v>1</v>
      </c>
    </row>
    <row r="372" spans="1:8" x14ac:dyDescent="0.15">
      <c r="A372" s="113">
        <v>360091</v>
      </c>
      <c r="B372" s="2">
        <v>1</v>
      </c>
      <c r="C372" s="2">
        <v>1</v>
      </c>
      <c r="D372" s="2">
        <v>1</v>
      </c>
      <c r="E372" s="2" t="s">
        <v>12204</v>
      </c>
      <c r="H372" s="16">
        <v>1</v>
      </c>
    </row>
    <row r="373" spans="1:8" x14ac:dyDescent="0.15">
      <c r="A373" s="113">
        <v>360101</v>
      </c>
      <c r="B373" s="2">
        <v>1</v>
      </c>
      <c r="C373" s="2">
        <v>1</v>
      </c>
      <c r="D373" s="2">
        <v>1</v>
      </c>
      <c r="E373" s="2" t="s">
        <v>12204</v>
      </c>
      <c r="H373" s="16">
        <v>1</v>
      </c>
    </row>
    <row r="374" spans="1:8" x14ac:dyDescent="0.15">
      <c r="A374" s="113">
        <v>360111</v>
      </c>
      <c r="B374" s="2">
        <v>1</v>
      </c>
      <c r="C374" s="2">
        <v>1</v>
      </c>
      <c r="D374" s="2">
        <v>1</v>
      </c>
      <c r="E374" s="2" t="s">
        <v>12204</v>
      </c>
      <c r="H374" s="16">
        <v>1</v>
      </c>
    </row>
    <row r="375" spans="1:8" x14ac:dyDescent="0.15">
      <c r="A375" s="113">
        <v>360131</v>
      </c>
      <c r="B375" s="2">
        <v>1</v>
      </c>
      <c r="C375" s="2">
        <v>1</v>
      </c>
      <c r="D375" s="2">
        <v>1</v>
      </c>
      <c r="E375" s="2" t="s">
        <v>12204</v>
      </c>
      <c r="H375" s="16">
        <v>1</v>
      </c>
    </row>
    <row r="376" spans="1:8" x14ac:dyDescent="0.15">
      <c r="A376" s="113">
        <v>360141</v>
      </c>
      <c r="B376" s="2">
        <v>1</v>
      </c>
      <c r="C376" s="2">
        <v>1</v>
      </c>
      <c r="D376" s="2">
        <v>1</v>
      </c>
      <c r="E376" s="2" t="s">
        <v>12204</v>
      </c>
      <c r="H376" s="16">
        <v>1</v>
      </c>
    </row>
    <row r="377" spans="1:8" x14ac:dyDescent="0.15">
      <c r="A377" s="113">
        <v>360151</v>
      </c>
      <c r="B377" s="2">
        <v>1</v>
      </c>
      <c r="C377" s="2">
        <v>1</v>
      </c>
      <c r="D377" s="2">
        <v>1</v>
      </c>
      <c r="E377" s="2" t="s">
        <v>12204</v>
      </c>
      <c r="H377" s="16">
        <v>1</v>
      </c>
    </row>
    <row r="378" spans="1:8" x14ac:dyDescent="0.15">
      <c r="A378" s="113">
        <v>360161</v>
      </c>
      <c r="B378" s="2">
        <v>1</v>
      </c>
      <c r="C378" s="2">
        <v>1</v>
      </c>
      <c r="D378" s="2">
        <v>1</v>
      </c>
      <c r="E378" s="2" t="s">
        <v>12204</v>
      </c>
      <c r="H378" s="16">
        <v>1</v>
      </c>
    </row>
    <row r="379" spans="1:8" x14ac:dyDescent="0.15">
      <c r="A379" s="113">
        <v>360171</v>
      </c>
      <c r="B379" s="2">
        <v>1</v>
      </c>
      <c r="C379" s="2">
        <v>1</v>
      </c>
      <c r="D379" s="2">
        <v>1</v>
      </c>
      <c r="E379" s="2" t="s">
        <v>12204</v>
      </c>
      <c r="H379" s="16">
        <v>1</v>
      </c>
    </row>
    <row r="380" spans="1:8" x14ac:dyDescent="0.15">
      <c r="A380" s="113">
        <v>360181</v>
      </c>
      <c r="B380" s="2">
        <v>1</v>
      </c>
      <c r="C380" s="2">
        <v>1</v>
      </c>
      <c r="D380" s="2">
        <v>1</v>
      </c>
      <c r="E380" s="2" t="s">
        <v>12204</v>
      </c>
      <c r="H380" s="16">
        <v>1</v>
      </c>
    </row>
    <row r="381" spans="1:8" x14ac:dyDescent="0.15">
      <c r="A381" s="113">
        <v>360191</v>
      </c>
      <c r="B381" s="2">
        <v>1</v>
      </c>
      <c r="C381" s="2">
        <v>1</v>
      </c>
      <c r="D381" s="2">
        <v>1</v>
      </c>
      <c r="E381" s="2" t="s">
        <v>12204</v>
      </c>
      <c r="H381" s="16">
        <v>1</v>
      </c>
    </row>
    <row r="382" spans="1:8" x14ac:dyDescent="0.15">
      <c r="A382" s="113">
        <v>360201</v>
      </c>
      <c r="B382" s="2">
        <v>1</v>
      </c>
      <c r="C382" s="2">
        <v>1</v>
      </c>
      <c r="D382" s="2">
        <v>1</v>
      </c>
      <c r="E382" s="2" t="s">
        <v>12204</v>
      </c>
      <c r="H382" s="16">
        <v>1</v>
      </c>
    </row>
    <row r="383" spans="1:8" x14ac:dyDescent="0.15">
      <c r="A383" s="113">
        <v>360221</v>
      </c>
      <c r="B383" s="2">
        <v>1</v>
      </c>
      <c r="C383" s="2">
        <v>1</v>
      </c>
      <c r="D383" s="2">
        <v>1</v>
      </c>
      <c r="E383" s="2" t="s">
        <v>12204</v>
      </c>
      <c r="H383" s="16">
        <v>1</v>
      </c>
    </row>
    <row r="384" spans="1:8" x14ac:dyDescent="0.15">
      <c r="A384" s="113">
        <v>360251</v>
      </c>
      <c r="B384" s="2">
        <v>1</v>
      </c>
      <c r="C384" s="2">
        <v>1</v>
      </c>
      <c r="D384" s="2">
        <v>1</v>
      </c>
      <c r="E384" s="2" t="s">
        <v>12204</v>
      </c>
      <c r="H384" s="16">
        <v>1</v>
      </c>
    </row>
    <row r="385" spans="1:8" x14ac:dyDescent="0.15">
      <c r="A385" s="113">
        <v>360271</v>
      </c>
      <c r="B385" s="2">
        <v>1</v>
      </c>
      <c r="C385" s="2">
        <v>1</v>
      </c>
      <c r="D385" s="2">
        <v>1</v>
      </c>
      <c r="E385" s="2" t="s">
        <v>12204</v>
      </c>
      <c r="H385" s="16">
        <v>1</v>
      </c>
    </row>
    <row r="386" spans="1:8" x14ac:dyDescent="0.15">
      <c r="A386" s="113">
        <v>360281</v>
      </c>
      <c r="B386" s="2">
        <v>1</v>
      </c>
      <c r="C386" s="2">
        <v>1</v>
      </c>
      <c r="D386" s="2">
        <v>1</v>
      </c>
      <c r="E386" s="2" t="s">
        <v>12204</v>
      </c>
      <c r="H386" s="16">
        <v>1</v>
      </c>
    </row>
    <row r="387" spans="1:8" x14ac:dyDescent="0.15">
      <c r="A387" s="113">
        <v>360291</v>
      </c>
      <c r="B387" s="2">
        <v>1</v>
      </c>
      <c r="C387" s="2">
        <v>1</v>
      </c>
      <c r="D387" s="2">
        <v>1</v>
      </c>
      <c r="E387" s="2" t="s">
        <v>12204</v>
      </c>
      <c r="H387" s="16">
        <v>1</v>
      </c>
    </row>
    <row r="388" spans="1:8" x14ac:dyDescent="0.15">
      <c r="A388" s="113">
        <v>360301</v>
      </c>
      <c r="B388" s="2">
        <v>1</v>
      </c>
      <c r="C388" s="2">
        <v>1</v>
      </c>
      <c r="D388" s="2">
        <v>1</v>
      </c>
      <c r="E388" s="2" t="s">
        <v>12204</v>
      </c>
      <c r="H388" s="16">
        <v>1</v>
      </c>
    </row>
    <row r="389" spans="1:8" x14ac:dyDescent="0.15">
      <c r="A389" s="113">
        <v>360311</v>
      </c>
      <c r="B389" s="2">
        <v>1</v>
      </c>
      <c r="C389" s="2">
        <v>1</v>
      </c>
      <c r="D389" s="2">
        <v>1</v>
      </c>
      <c r="E389" s="2" t="s">
        <v>12204</v>
      </c>
      <c r="H389" s="16">
        <v>1</v>
      </c>
    </row>
    <row r="390" spans="1:8" x14ac:dyDescent="0.15">
      <c r="A390" s="113">
        <v>360321</v>
      </c>
      <c r="B390" s="2">
        <v>1</v>
      </c>
      <c r="C390" s="2">
        <v>1</v>
      </c>
      <c r="D390" s="2">
        <v>1</v>
      </c>
      <c r="E390" s="2" t="s">
        <v>12204</v>
      </c>
      <c r="H390" s="16">
        <v>1</v>
      </c>
    </row>
    <row r="391" spans="1:8" x14ac:dyDescent="0.15">
      <c r="A391" s="113">
        <v>360331</v>
      </c>
      <c r="B391" s="2">
        <v>1</v>
      </c>
      <c r="C391" s="2">
        <v>1</v>
      </c>
      <c r="D391" s="2">
        <v>1</v>
      </c>
      <c r="E391" s="2" t="s">
        <v>12204</v>
      </c>
      <c r="H391" s="16">
        <v>1</v>
      </c>
    </row>
    <row r="392" spans="1:8" x14ac:dyDescent="0.15">
      <c r="A392" s="113">
        <v>1000021</v>
      </c>
      <c r="B392" s="2">
        <v>1</v>
      </c>
      <c r="C392" s="2">
        <v>1</v>
      </c>
      <c r="D392" s="2">
        <v>1</v>
      </c>
      <c r="E392" s="2" t="s">
        <v>12204</v>
      </c>
      <c r="H392" s="16">
        <v>0</v>
      </c>
    </row>
    <row r="393" spans="1:8" x14ac:dyDescent="0.15">
      <c r="A393" s="113">
        <v>1000041</v>
      </c>
      <c r="B393" s="2">
        <v>1</v>
      </c>
      <c r="C393" s="2">
        <v>1</v>
      </c>
      <c r="D393" s="2">
        <v>1</v>
      </c>
      <c r="E393" s="2" t="s">
        <v>12204</v>
      </c>
      <c r="H393" s="16">
        <v>0</v>
      </c>
    </row>
    <row r="394" spans="1:8" x14ac:dyDescent="0.15">
      <c r="A394" s="113">
        <v>1000051</v>
      </c>
      <c r="B394" s="2">
        <v>1</v>
      </c>
      <c r="C394" s="2">
        <v>1</v>
      </c>
      <c r="D394" s="2">
        <v>1</v>
      </c>
      <c r="E394" s="2" t="s">
        <v>12204</v>
      </c>
      <c r="H394" s="16">
        <v>0</v>
      </c>
    </row>
    <row r="395" spans="1:8" x14ac:dyDescent="0.15">
      <c r="A395" s="113">
        <v>1000061</v>
      </c>
      <c r="B395" s="2">
        <v>1</v>
      </c>
      <c r="C395" s="2">
        <v>1</v>
      </c>
      <c r="D395" s="2">
        <v>1</v>
      </c>
      <c r="E395" s="2" t="s">
        <v>12204</v>
      </c>
      <c r="H395" s="16">
        <v>0</v>
      </c>
    </row>
    <row r="396" spans="1:8" x14ac:dyDescent="0.15">
      <c r="A396" s="113">
        <v>1000071</v>
      </c>
      <c r="B396" s="2">
        <v>1</v>
      </c>
      <c r="C396" s="2">
        <v>1</v>
      </c>
      <c r="D396" s="2">
        <v>1</v>
      </c>
      <c r="E396" s="2" t="s">
        <v>12204</v>
      </c>
      <c r="H396" s="16">
        <v>0</v>
      </c>
    </row>
    <row r="397" spans="1:8" x14ac:dyDescent="0.15">
      <c r="A397" s="113">
        <v>1000081</v>
      </c>
      <c r="B397" s="2">
        <v>1</v>
      </c>
      <c r="C397" s="2">
        <v>1</v>
      </c>
      <c r="D397" s="2">
        <v>1</v>
      </c>
      <c r="E397" s="2" t="s">
        <v>12204</v>
      </c>
      <c r="H397" s="16">
        <v>0</v>
      </c>
    </row>
    <row r="398" spans="1:8" x14ac:dyDescent="0.15">
      <c r="A398" s="113">
        <v>1000121</v>
      </c>
      <c r="B398" s="2">
        <v>1</v>
      </c>
      <c r="C398" s="2">
        <v>1</v>
      </c>
      <c r="D398" s="2">
        <v>1</v>
      </c>
      <c r="E398" s="2" t="s">
        <v>12204</v>
      </c>
      <c r="H398" s="16">
        <v>0</v>
      </c>
    </row>
    <row r="399" spans="1:8" x14ac:dyDescent="0.15">
      <c r="A399" s="113">
        <v>1000131</v>
      </c>
      <c r="B399" s="2">
        <v>1</v>
      </c>
      <c r="C399" s="2">
        <v>1</v>
      </c>
      <c r="D399" s="2">
        <v>1</v>
      </c>
      <c r="E399" s="2" t="s">
        <v>12204</v>
      </c>
      <c r="H399" s="16">
        <v>0</v>
      </c>
    </row>
    <row r="400" spans="1:8" x14ac:dyDescent="0.15">
      <c r="A400" s="113">
        <v>1000141</v>
      </c>
      <c r="B400" s="2">
        <v>1</v>
      </c>
      <c r="C400" s="2">
        <v>1</v>
      </c>
      <c r="D400" s="2">
        <v>1</v>
      </c>
      <c r="E400" s="2" t="s">
        <v>12204</v>
      </c>
      <c r="H400" s="16">
        <v>0</v>
      </c>
    </row>
    <row r="401" spans="1:8" x14ac:dyDescent="0.15">
      <c r="A401" s="113">
        <v>1000151</v>
      </c>
      <c r="B401" s="2">
        <v>1</v>
      </c>
      <c r="C401" s="2">
        <v>1</v>
      </c>
      <c r="D401" s="2">
        <v>1</v>
      </c>
      <c r="E401" s="2" t="s">
        <v>12204</v>
      </c>
      <c r="H401" s="16">
        <v>0</v>
      </c>
    </row>
    <row r="402" spans="1:8" x14ac:dyDescent="0.15">
      <c r="A402" s="113">
        <v>1000161</v>
      </c>
      <c r="B402" s="2">
        <v>1</v>
      </c>
      <c r="C402" s="2">
        <v>1</v>
      </c>
      <c r="D402" s="2">
        <v>1</v>
      </c>
      <c r="E402" s="2" t="s">
        <v>12204</v>
      </c>
      <c r="H402" s="16">
        <v>0</v>
      </c>
    </row>
    <row r="403" spans="1:8" x14ac:dyDescent="0.15">
      <c r="A403" s="113">
        <v>1000171</v>
      </c>
      <c r="B403" s="2">
        <v>1</v>
      </c>
      <c r="C403" s="2">
        <v>1</v>
      </c>
      <c r="D403" s="2">
        <v>1</v>
      </c>
      <c r="E403" s="2" t="s">
        <v>12204</v>
      </c>
      <c r="H403" s="16">
        <v>0</v>
      </c>
    </row>
    <row r="404" spans="1:8" x14ac:dyDescent="0.15">
      <c r="A404" s="113">
        <v>1000181</v>
      </c>
      <c r="B404" s="2">
        <v>1</v>
      </c>
      <c r="C404" s="2">
        <v>1</v>
      </c>
      <c r="D404" s="2">
        <v>1</v>
      </c>
      <c r="E404" s="2" t="s">
        <v>12204</v>
      </c>
      <c r="H404" s="16">
        <v>0</v>
      </c>
    </row>
    <row r="405" spans="1:8" x14ac:dyDescent="0.15">
      <c r="A405" s="113">
        <v>1000201</v>
      </c>
      <c r="B405" s="2">
        <v>1</v>
      </c>
      <c r="C405" s="2">
        <v>1</v>
      </c>
      <c r="D405" s="2">
        <v>1</v>
      </c>
      <c r="E405" s="2" t="s">
        <v>12204</v>
      </c>
      <c r="H405" s="16">
        <v>0</v>
      </c>
    </row>
    <row r="406" spans="1:8" x14ac:dyDescent="0.15">
      <c r="A406" s="113">
        <v>1000211</v>
      </c>
      <c r="B406" s="2">
        <v>1</v>
      </c>
      <c r="C406" s="2">
        <v>1</v>
      </c>
      <c r="D406" s="2">
        <v>1</v>
      </c>
      <c r="E406" s="2" t="s">
        <v>12204</v>
      </c>
      <c r="H406" s="16">
        <v>0</v>
      </c>
    </row>
    <row r="407" spans="1:8" x14ac:dyDescent="0.15">
      <c r="A407" s="113">
        <v>1000221</v>
      </c>
      <c r="B407" s="2">
        <v>1</v>
      </c>
      <c r="C407" s="2">
        <v>1</v>
      </c>
      <c r="D407" s="2">
        <v>1</v>
      </c>
      <c r="E407" s="2" t="s">
        <v>12204</v>
      </c>
      <c r="H407" s="16">
        <v>0</v>
      </c>
    </row>
    <row r="408" spans="1:8" x14ac:dyDescent="0.15">
      <c r="A408" s="113">
        <v>1000231</v>
      </c>
      <c r="B408" s="2">
        <v>1</v>
      </c>
      <c r="C408" s="2">
        <v>1</v>
      </c>
      <c r="D408" s="2">
        <v>1</v>
      </c>
      <c r="E408" s="2" t="s">
        <v>12204</v>
      </c>
      <c r="H408" s="16">
        <v>0</v>
      </c>
    </row>
    <row r="409" spans="1:8" x14ac:dyDescent="0.15">
      <c r="A409" s="113">
        <v>1000251</v>
      </c>
      <c r="B409" s="2">
        <v>1</v>
      </c>
      <c r="C409" s="2">
        <v>1</v>
      </c>
      <c r="D409" s="2">
        <v>1</v>
      </c>
      <c r="E409" s="2" t="s">
        <v>12204</v>
      </c>
      <c r="H409" s="16">
        <v>0</v>
      </c>
    </row>
    <row r="410" spans="1:8" x14ac:dyDescent="0.15">
      <c r="A410" s="113">
        <v>1000261</v>
      </c>
      <c r="B410" s="2">
        <v>1</v>
      </c>
      <c r="C410" s="2">
        <v>1</v>
      </c>
      <c r="D410" s="2">
        <v>1</v>
      </c>
      <c r="E410" s="2" t="s">
        <v>12204</v>
      </c>
      <c r="H410" s="16">
        <v>0</v>
      </c>
    </row>
    <row r="411" spans="1:8" x14ac:dyDescent="0.15">
      <c r="A411" s="113">
        <v>1000291</v>
      </c>
      <c r="B411" s="2">
        <v>1</v>
      </c>
      <c r="C411" s="2">
        <v>1</v>
      </c>
      <c r="D411" s="2">
        <v>1</v>
      </c>
      <c r="E411" s="2" t="s">
        <v>12204</v>
      </c>
      <c r="H411" s="16">
        <v>0</v>
      </c>
    </row>
    <row r="412" spans="1:8" x14ac:dyDescent="0.15">
      <c r="A412" s="113">
        <v>1000301</v>
      </c>
      <c r="B412" s="2">
        <v>1</v>
      </c>
      <c r="C412" s="2">
        <v>1</v>
      </c>
      <c r="D412" s="2">
        <v>1</v>
      </c>
      <c r="E412" s="2" t="s">
        <v>12204</v>
      </c>
      <c r="H412" s="16">
        <v>0</v>
      </c>
    </row>
    <row r="413" spans="1:8" x14ac:dyDescent="0.15">
      <c r="A413" s="113">
        <v>1000311</v>
      </c>
      <c r="B413" s="2">
        <v>1</v>
      </c>
      <c r="C413" s="2">
        <v>1</v>
      </c>
      <c r="D413" s="2">
        <v>1</v>
      </c>
      <c r="E413" s="2" t="s">
        <v>12204</v>
      </c>
      <c r="H413" s="16">
        <v>0</v>
      </c>
    </row>
    <row r="414" spans="1:8" x14ac:dyDescent="0.15">
      <c r="A414" s="113">
        <v>1000321</v>
      </c>
      <c r="B414" s="2">
        <v>1</v>
      </c>
      <c r="C414" s="2">
        <v>1</v>
      </c>
      <c r="D414" s="2">
        <v>1</v>
      </c>
      <c r="E414" s="2" t="s">
        <v>12204</v>
      </c>
      <c r="H414" s="16">
        <v>0</v>
      </c>
    </row>
    <row r="415" spans="1:8" x14ac:dyDescent="0.15">
      <c r="A415" s="113">
        <v>1000351</v>
      </c>
      <c r="B415" s="2">
        <v>1</v>
      </c>
      <c r="C415" s="2">
        <v>1</v>
      </c>
      <c r="D415" s="2">
        <v>1</v>
      </c>
      <c r="E415" s="2" t="s">
        <v>12204</v>
      </c>
      <c r="H415" s="16">
        <v>0</v>
      </c>
    </row>
    <row r="416" spans="1:8" x14ac:dyDescent="0.15">
      <c r="A416" s="113">
        <v>1000371</v>
      </c>
      <c r="B416" s="2">
        <v>1</v>
      </c>
      <c r="C416" s="2">
        <v>1</v>
      </c>
      <c r="D416" s="2">
        <v>1</v>
      </c>
      <c r="E416" s="2" t="s">
        <v>12204</v>
      </c>
      <c r="H416" s="16">
        <v>0</v>
      </c>
    </row>
    <row r="417" spans="1:8" x14ac:dyDescent="0.15">
      <c r="A417" s="113">
        <v>1000401</v>
      </c>
      <c r="B417" s="2">
        <v>1</v>
      </c>
      <c r="C417" s="2">
        <v>1</v>
      </c>
      <c r="D417" s="2">
        <v>1</v>
      </c>
      <c r="E417" s="2" t="s">
        <v>12204</v>
      </c>
      <c r="H417" s="16">
        <v>0</v>
      </c>
    </row>
    <row r="418" spans="1:8" x14ac:dyDescent="0.15">
      <c r="A418" s="113">
        <v>1000411</v>
      </c>
      <c r="B418" s="2">
        <v>1</v>
      </c>
      <c r="C418" s="2">
        <v>1</v>
      </c>
      <c r="D418" s="2">
        <v>1</v>
      </c>
      <c r="E418" s="2" t="s">
        <v>12204</v>
      </c>
      <c r="H418" s="16">
        <v>0</v>
      </c>
    </row>
    <row r="419" spans="1:8" x14ac:dyDescent="0.15">
      <c r="A419" s="113">
        <v>1000421</v>
      </c>
      <c r="B419" s="2">
        <v>1</v>
      </c>
      <c r="C419" s="2">
        <v>1</v>
      </c>
      <c r="D419" s="2">
        <v>1</v>
      </c>
      <c r="E419" s="2" t="s">
        <v>12204</v>
      </c>
      <c r="H419" s="16">
        <v>0</v>
      </c>
    </row>
    <row r="420" spans="1:8" x14ac:dyDescent="0.15">
      <c r="A420" s="113">
        <v>1000431</v>
      </c>
      <c r="B420" s="2">
        <v>1</v>
      </c>
      <c r="C420" s="2">
        <v>1</v>
      </c>
      <c r="D420" s="2">
        <v>1</v>
      </c>
      <c r="E420" s="2" t="s">
        <v>12204</v>
      </c>
      <c r="H420" s="16">
        <v>0</v>
      </c>
    </row>
    <row r="421" spans="1:8" x14ac:dyDescent="0.15">
      <c r="A421" s="113">
        <v>1000441</v>
      </c>
      <c r="B421" s="2">
        <v>1</v>
      </c>
      <c r="C421" s="2">
        <v>1</v>
      </c>
      <c r="D421" s="2">
        <v>1</v>
      </c>
      <c r="E421" s="2" t="s">
        <v>12204</v>
      </c>
      <c r="H421" s="16">
        <v>0</v>
      </c>
    </row>
    <row r="422" spans="1:8" x14ac:dyDescent="0.15">
      <c r="A422" s="113">
        <v>1000451</v>
      </c>
      <c r="B422" s="2">
        <v>1</v>
      </c>
      <c r="C422" s="2">
        <v>1</v>
      </c>
      <c r="D422" s="2">
        <v>1</v>
      </c>
      <c r="E422" s="2" t="s">
        <v>12204</v>
      </c>
      <c r="H422" s="16">
        <v>0</v>
      </c>
    </row>
    <row r="423" spans="1:8" x14ac:dyDescent="0.15">
      <c r="A423" s="113">
        <v>1000461</v>
      </c>
      <c r="B423" s="2">
        <v>1</v>
      </c>
      <c r="C423" s="2">
        <v>1</v>
      </c>
      <c r="D423" s="2">
        <v>1</v>
      </c>
      <c r="E423" s="2" t="s">
        <v>12204</v>
      </c>
      <c r="H423" s="16">
        <v>0</v>
      </c>
    </row>
    <row r="424" spans="1:8" x14ac:dyDescent="0.15">
      <c r="A424" s="113">
        <v>1000471</v>
      </c>
      <c r="B424" s="2">
        <v>1</v>
      </c>
      <c r="C424" s="2">
        <v>1</v>
      </c>
      <c r="D424" s="2">
        <v>1</v>
      </c>
      <c r="E424" s="2" t="s">
        <v>12204</v>
      </c>
      <c r="H424" s="16">
        <v>0</v>
      </c>
    </row>
    <row r="425" spans="1:8" x14ac:dyDescent="0.15">
      <c r="A425" s="113">
        <v>1000481</v>
      </c>
      <c r="B425" s="2">
        <v>1</v>
      </c>
      <c r="C425" s="2">
        <v>1</v>
      </c>
      <c r="D425" s="2">
        <v>1</v>
      </c>
      <c r="E425" s="2" t="s">
        <v>12204</v>
      </c>
      <c r="H425" s="16">
        <v>0</v>
      </c>
    </row>
    <row r="426" spans="1:8" x14ac:dyDescent="0.15">
      <c r="A426" s="113">
        <v>1000491</v>
      </c>
      <c r="B426" s="2">
        <v>1</v>
      </c>
      <c r="C426" s="2">
        <v>1</v>
      </c>
      <c r="D426" s="2">
        <v>1</v>
      </c>
      <c r="E426" s="2" t="s">
        <v>12204</v>
      </c>
      <c r="H426" s="16">
        <v>0</v>
      </c>
    </row>
    <row r="427" spans="1:8" x14ac:dyDescent="0.15">
      <c r="A427" s="113">
        <v>1000501</v>
      </c>
      <c r="B427" s="2">
        <v>1</v>
      </c>
      <c r="C427" s="2">
        <v>1</v>
      </c>
      <c r="D427" s="2">
        <v>1</v>
      </c>
      <c r="E427" s="2" t="s">
        <v>12204</v>
      </c>
      <c r="H427" s="16">
        <v>0</v>
      </c>
    </row>
    <row r="428" spans="1:8" x14ac:dyDescent="0.15">
      <c r="A428" s="113">
        <v>1000511</v>
      </c>
      <c r="B428" s="2">
        <v>1</v>
      </c>
      <c r="C428" s="2">
        <v>1</v>
      </c>
      <c r="D428" s="2">
        <v>1</v>
      </c>
      <c r="E428" s="2" t="s">
        <v>12204</v>
      </c>
      <c r="H428" s="16">
        <v>0</v>
      </c>
    </row>
    <row r="429" spans="1:8" x14ac:dyDescent="0.15">
      <c r="A429" s="113">
        <v>1000521</v>
      </c>
      <c r="B429" s="2">
        <v>1</v>
      </c>
      <c r="C429" s="2">
        <v>1</v>
      </c>
      <c r="D429" s="2">
        <v>1</v>
      </c>
      <c r="E429" s="2" t="s">
        <v>12204</v>
      </c>
      <c r="H429" s="16">
        <v>0</v>
      </c>
    </row>
    <row r="430" spans="1:8" x14ac:dyDescent="0.15">
      <c r="A430" s="113">
        <v>1000531</v>
      </c>
      <c r="B430" s="2">
        <v>1</v>
      </c>
      <c r="C430" s="2">
        <v>1</v>
      </c>
      <c r="D430" s="2">
        <v>1</v>
      </c>
      <c r="E430" s="2" t="s">
        <v>12204</v>
      </c>
      <c r="H430" s="16">
        <v>0</v>
      </c>
    </row>
    <row r="431" spans="1:8" x14ac:dyDescent="0.15">
      <c r="A431" s="113">
        <v>1000541</v>
      </c>
      <c r="B431" s="2">
        <v>1</v>
      </c>
      <c r="C431" s="2">
        <v>1</v>
      </c>
      <c r="D431" s="2">
        <v>1</v>
      </c>
      <c r="E431" s="2" t="s">
        <v>12204</v>
      </c>
      <c r="H431" s="16">
        <v>0</v>
      </c>
    </row>
    <row r="432" spans="1:8" x14ac:dyDescent="0.15">
      <c r="A432" s="113">
        <v>1000551</v>
      </c>
      <c r="B432" s="2">
        <v>1</v>
      </c>
      <c r="C432" s="2">
        <v>1</v>
      </c>
      <c r="D432" s="2">
        <v>1</v>
      </c>
      <c r="E432" s="2" t="s">
        <v>12204</v>
      </c>
      <c r="H432" s="16">
        <v>0</v>
      </c>
    </row>
    <row r="433" spans="1:8" x14ac:dyDescent="0.15">
      <c r="A433" s="113">
        <v>1000561</v>
      </c>
      <c r="B433" s="2">
        <v>1</v>
      </c>
      <c r="C433" s="2">
        <v>1</v>
      </c>
      <c r="D433" s="2">
        <v>1</v>
      </c>
      <c r="E433" s="2" t="s">
        <v>12204</v>
      </c>
      <c r="H433" s="16">
        <v>0</v>
      </c>
    </row>
    <row r="434" spans="1:8" x14ac:dyDescent="0.15">
      <c r="A434" s="113">
        <v>1000571</v>
      </c>
      <c r="B434" s="2">
        <v>1</v>
      </c>
      <c r="C434" s="2">
        <v>1</v>
      </c>
      <c r="D434" s="2">
        <v>1</v>
      </c>
      <c r="E434" s="2" t="s">
        <v>12204</v>
      </c>
      <c r="H434" s="16">
        <v>0</v>
      </c>
    </row>
    <row r="435" spans="1:8" x14ac:dyDescent="0.15">
      <c r="A435" s="113">
        <v>1000581</v>
      </c>
      <c r="B435" s="2">
        <v>1</v>
      </c>
      <c r="C435" s="2">
        <v>1</v>
      </c>
      <c r="D435" s="2">
        <v>1</v>
      </c>
      <c r="E435" s="2" t="s">
        <v>12204</v>
      </c>
      <c r="H435" s="16">
        <v>0</v>
      </c>
    </row>
    <row r="436" spans="1:8" x14ac:dyDescent="0.15">
      <c r="A436" s="113">
        <v>1000591</v>
      </c>
      <c r="B436" s="2">
        <v>1</v>
      </c>
      <c r="C436" s="2">
        <v>1</v>
      </c>
      <c r="D436" s="2">
        <v>1</v>
      </c>
      <c r="E436" s="2" t="s">
        <v>12204</v>
      </c>
      <c r="H436" s="16">
        <v>0</v>
      </c>
    </row>
    <row r="437" spans="1:8" x14ac:dyDescent="0.15">
      <c r="A437" s="113">
        <v>1000601</v>
      </c>
      <c r="B437" s="2">
        <v>1</v>
      </c>
      <c r="C437" s="2">
        <v>1</v>
      </c>
      <c r="D437" s="2">
        <v>1</v>
      </c>
      <c r="E437" s="2" t="s">
        <v>12204</v>
      </c>
      <c r="H437" s="16">
        <v>0</v>
      </c>
    </row>
    <row r="438" spans="1:8" x14ac:dyDescent="0.15">
      <c r="A438" s="113">
        <v>1000611</v>
      </c>
      <c r="B438" s="2">
        <v>1</v>
      </c>
      <c r="C438" s="2">
        <v>1</v>
      </c>
      <c r="D438" s="2">
        <v>1</v>
      </c>
      <c r="E438" s="2" t="s">
        <v>12204</v>
      </c>
      <c r="H438" s="16">
        <v>0</v>
      </c>
    </row>
    <row r="439" spans="1:8" x14ac:dyDescent="0.15">
      <c r="A439" s="113">
        <v>1000621</v>
      </c>
      <c r="B439" s="2">
        <v>1</v>
      </c>
      <c r="C439" s="2">
        <v>1</v>
      </c>
      <c r="D439" s="2">
        <v>1</v>
      </c>
      <c r="E439" s="2" t="s">
        <v>12204</v>
      </c>
      <c r="H439" s="16">
        <v>0</v>
      </c>
    </row>
    <row r="440" spans="1:8" x14ac:dyDescent="0.15">
      <c r="A440" s="113">
        <v>1000631</v>
      </c>
      <c r="B440" s="2">
        <v>1</v>
      </c>
      <c r="C440" s="2">
        <v>1</v>
      </c>
      <c r="D440" s="2">
        <v>1</v>
      </c>
      <c r="E440" s="2" t="s">
        <v>12204</v>
      </c>
      <c r="H440" s="16">
        <v>0</v>
      </c>
    </row>
    <row r="441" spans="1:8" x14ac:dyDescent="0.15">
      <c r="A441" s="113">
        <v>1000641</v>
      </c>
      <c r="B441" s="2">
        <v>1</v>
      </c>
      <c r="C441" s="2">
        <v>1</v>
      </c>
      <c r="D441" s="2">
        <v>1</v>
      </c>
      <c r="E441" s="2" t="s">
        <v>12204</v>
      </c>
      <c r="H441" s="16">
        <v>0</v>
      </c>
    </row>
    <row r="442" spans="1:8" x14ac:dyDescent="0.15">
      <c r="A442" s="113">
        <v>1000651</v>
      </c>
      <c r="B442" s="2">
        <v>1</v>
      </c>
      <c r="C442" s="2">
        <v>1</v>
      </c>
      <c r="D442" s="2">
        <v>1</v>
      </c>
      <c r="E442" s="2" t="s">
        <v>12204</v>
      </c>
      <c r="H442" s="16">
        <v>0</v>
      </c>
    </row>
    <row r="443" spans="1:8" x14ac:dyDescent="0.15">
      <c r="A443" s="113">
        <v>1000661</v>
      </c>
      <c r="B443" s="2">
        <v>1</v>
      </c>
      <c r="C443" s="2">
        <v>1</v>
      </c>
      <c r="D443" s="2">
        <v>1</v>
      </c>
      <c r="E443" s="2" t="s">
        <v>12204</v>
      </c>
      <c r="H443" s="16">
        <v>0</v>
      </c>
    </row>
    <row r="444" spans="1:8" x14ac:dyDescent="0.15">
      <c r="A444" s="113">
        <v>1000671</v>
      </c>
      <c r="B444" s="2">
        <v>1</v>
      </c>
      <c r="C444" s="2">
        <v>1</v>
      </c>
      <c r="D444" s="2">
        <v>1</v>
      </c>
      <c r="E444" s="2" t="s">
        <v>12204</v>
      </c>
      <c r="H444" s="16">
        <v>0</v>
      </c>
    </row>
    <row r="445" spans="1:8" x14ac:dyDescent="0.15">
      <c r="A445" s="113">
        <v>1000691</v>
      </c>
      <c r="B445" s="2">
        <v>1</v>
      </c>
      <c r="C445" s="2">
        <v>1</v>
      </c>
      <c r="D445" s="2">
        <v>1</v>
      </c>
      <c r="E445" s="2" t="s">
        <v>12204</v>
      </c>
      <c r="H445" s="16">
        <v>0</v>
      </c>
    </row>
    <row r="446" spans="1:8" x14ac:dyDescent="0.15">
      <c r="A446" s="113">
        <v>1000711</v>
      </c>
      <c r="B446" s="2">
        <v>1</v>
      </c>
      <c r="C446" s="2">
        <v>1</v>
      </c>
      <c r="D446" s="2">
        <v>1</v>
      </c>
      <c r="E446" s="2" t="s">
        <v>12204</v>
      </c>
      <c r="H446" s="16">
        <v>0</v>
      </c>
    </row>
    <row r="447" spans="1:8" x14ac:dyDescent="0.15">
      <c r="A447" s="113">
        <v>1000731</v>
      </c>
      <c r="B447" s="2">
        <v>1</v>
      </c>
      <c r="C447" s="2">
        <v>1</v>
      </c>
      <c r="D447" s="2">
        <v>1</v>
      </c>
      <c r="E447" s="2" t="s">
        <v>12204</v>
      </c>
      <c r="H447" s="16">
        <v>0</v>
      </c>
    </row>
    <row r="448" spans="1:8" x14ac:dyDescent="0.15">
      <c r="A448" s="113">
        <v>1000741</v>
      </c>
      <c r="B448" s="2">
        <v>1</v>
      </c>
      <c r="C448" s="2">
        <v>1</v>
      </c>
      <c r="D448" s="2">
        <v>1</v>
      </c>
      <c r="E448" s="2" t="s">
        <v>12204</v>
      </c>
      <c r="H448" s="16">
        <v>0</v>
      </c>
    </row>
    <row r="449" spans="1:8" x14ac:dyDescent="0.15">
      <c r="A449" s="113">
        <v>1000751</v>
      </c>
      <c r="B449" s="2">
        <v>1</v>
      </c>
      <c r="C449" s="2">
        <v>1</v>
      </c>
      <c r="D449" s="2">
        <v>1</v>
      </c>
      <c r="E449" s="2" t="s">
        <v>12204</v>
      </c>
      <c r="H449" s="16">
        <v>0</v>
      </c>
    </row>
    <row r="450" spans="1:8" x14ac:dyDescent="0.15">
      <c r="A450" s="113">
        <v>1000761</v>
      </c>
      <c r="B450" s="2">
        <v>1</v>
      </c>
      <c r="C450" s="2">
        <v>1</v>
      </c>
      <c r="D450" s="2">
        <v>1</v>
      </c>
      <c r="E450" s="2" t="s">
        <v>12204</v>
      </c>
      <c r="H450" s="16">
        <v>0</v>
      </c>
    </row>
    <row r="451" spans="1:8" x14ac:dyDescent="0.15">
      <c r="A451" s="113">
        <v>1000771</v>
      </c>
      <c r="B451" s="2">
        <v>1</v>
      </c>
      <c r="C451" s="2">
        <v>1</v>
      </c>
      <c r="D451" s="2">
        <v>1</v>
      </c>
      <c r="E451" s="2" t="s">
        <v>12204</v>
      </c>
      <c r="H451" s="16">
        <v>0</v>
      </c>
    </row>
    <row r="452" spans="1:8" x14ac:dyDescent="0.15">
      <c r="A452" s="113">
        <v>1000781</v>
      </c>
      <c r="B452" s="2">
        <v>1</v>
      </c>
      <c r="C452" s="2">
        <v>1</v>
      </c>
      <c r="D452" s="2">
        <v>1</v>
      </c>
      <c r="E452" s="2" t="s">
        <v>12204</v>
      </c>
      <c r="H452" s="16">
        <v>0</v>
      </c>
    </row>
    <row r="453" spans="1:8" x14ac:dyDescent="0.15">
      <c r="A453" s="113">
        <v>1000791</v>
      </c>
      <c r="B453" s="2">
        <v>1</v>
      </c>
      <c r="C453" s="2">
        <v>1</v>
      </c>
      <c r="D453" s="2">
        <v>1</v>
      </c>
      <c r="E453" s="2" t="s">
        <v>12204</v>
      </c>
      <c r="H453" s="16">
        <v>0</v>
      </c>
    </row>
    <row r="454" spans="1:8" x14ac:dyDescent="0.15">
      <c r="A454" s="113">
        <v>1000801</v>
      </c>
      <c r="B454" s="2">
        <v>1</v>
      </c>
      <c r="C454" s="2">
        <v>1</v>
      </c>
      <c r="D454" s="2">
        <v>1</v>
      </c>
      <c r="E454" s="2" t="s">
        <v>12204</v>
      </c>
      <c r="H454" s="16">
        <v>0</v>
      </c>
    </row>
    <row r="455" spans="1:8" x14ac:dyDescent="0.15">
      <c r="A455" s="113">
        <v>1000811</v>
      </c>
      <c r="B455" s="2">
        <v>1</v>
      </c>
      <c r="C455" s="2">
        <v>1</v>
      </c>
      <c r="D455" s="2">
        <v>1</v>
      </c>
      <c r="E455" s="2" t="s">
        <v>12204</v>
      </c>
      <c r="H455" s="16">
        <v>0</v>
      </c>
    </row>
    <row r="456" spans="1:8" x14ac:dyDescent="0.15">
      <c r="A456" s="113">
        <v>1000821</v>
      </c>
      <c r="B456" s="2">
        <v>1</v>
      </c>
      <c r="C456" s="2">
        <v>1</v>
      </c>
      <c r="D456" s="2">
        <v>1</v>
      </c>
      <c r="E456" s="2" t="s">
        <v>12204</v>
      </c>
      <c r="H456" s="16">
        <v>0</v>
      </c>
    </row>
    <row r="457" spans="1:8" x14ac:dyDescent="0.15">
      <c r="A457" s="113">
        <v>1000831</v>
      </c>
      <c r="B457" s="2">
        <v>1</v>
      </c>
      <c r="C457" s="2">
        <v>1</v>
      </c>
      <c r="D457" s="2">
        <v>1</v>
      </c>
      <c r="E457" s="2" t="s">
        <v>12204</v>
      </c>
      <c r="H457" s="16">
        <v>0</v>
      </c>
    </row>
    <row r="458" spans="1:8" x14ac:dyDescent="0.15">
      <c r="A458" s="113">
        <v>1000841</v>
      </c>
      <c r="B458" s="2">
        <v>1</v>
      </c>
      <c r="C458" s="2">
        <v>1</v>
      </c>
      <c r="D458" s="2">
        <v>1</v>
      </c>
      <c r="E458" s="2" t="s">
        <v>12204</v>
      </c>
      <c r="H458" s="16">
        <v>0</v>
      </c>
    </row>
    <row r="459" spans="1:8" x14ac:dyDescent="0.15">
      <c r="A459" s="113">
        <v>1000851</v>
      </c>
      <c r="B459" s="2">
        <v>1</v>
      </c>
      <c r="C459" s="2">
        <v>1</v>
      </c>
      <c r="D459" s="2">
        <v>1</v>
      </c>
      <c r="E459" s="2" t="s">
        <v>12204</v>
      </c>
      <c r="H459" s="16">
        <v>0</v>
      </c>
    </row>
    <row r="460" spans="1:8" x14ac:dyDescent="0.15">
      <c r="A460" s="113">
        <v>1000891</v>
      </c>
      <c r="B460" s="2">
        <v>1</v>
      </c>
      <c r="C460" s="2">
        <v>1</v>
      </c>
      <c r="D460" s="2">
        <v>1</v>
      </c>
      <c r="E460" s="2" t="s">
        <v>12204</v>
      </c>
      <c r="H460" s="16">
        <v>0</v>
      </c>
    </row>
    <row r="461" spans="1:8" x14ac:dyDescent="0.15">
      <c r="A461" s="113">
        <v>1000901</v>
      </c>
      <c r="B461" s="2">
        <v>1</v>
      </c>
      <c r="C461" s="2">
        <v>1</v>
      </c>
      <c r="D461" s="2">
        <v>1</v>
      </c>
      <c r="E461" s="2" t="s">
        <v>12204</v>
      </c>
      <c r="H461" s="16">
        <v>0</v>
      </c>
    </row>
    <row r="462" spans="1:8" x14ac:dyDescent="0.15">
      <c r="A462" s="113">
        <v>1000911</v>
      </c>
      <c r="B462" s="2">
        <v>1</v>
      </c>
      <c r="C462" s="2">
        <v>1</v>
      </c>
      <c r="D462" s="2">
        <v>1</v>
      </c>
      <c r="E462" s="2" t="s">
        <v>12204</v>
      </c>
      <c r="H462" s="16">
        <v>0</v>
      </c>
    </row>
    <row r="463" spans="1:8" x14ac:dyDescent="0.15">
      <c r="A463" s="113">
        <v>1000921</v>
      </c>
      <c r="B463" s="2">
        <v>1</v>
      </c>
      <c r="C463" s="2">
        <v>1</v>
      </c>
      <c r="D463" s="2">
        <v>1</v>
      </c>
      <c r="E463" s="2" t="s">
        <v>12204</v>
      </c>
      <c r="H463" s="16">
        <v>0</v>
      </c>
    </row>
    <row r="464" spans="1:8" x14ac:dyDescent="0.15">
      <c r="A464" s="113">
        <v>1000931</v>
      </c>
      <c r="B464" s="2">
        <v>1</v>
      </c>
      <c r="C464" s="2">
        <v>1</v>
      </c>
      <c r="D464" s="2">
        <v>1</v>
      </c>
      <c r="E464" s="2" t="s">
        <v>12204</v>
      </c>
      <c r="H464" s="16">
        <v>0</v>
      </c>
    </row>
    <row r="465" spans="1:8" x14ac:dyDescent="0.15">
      <c r="A465" s="113">
        <v>1020031</v>
      </c>
      <c r="B465" s="2">
        <v>1</v>
      </c>
      <c r="C465" s="2">
        <v>1</v>
      </c>
      <c r="D465" s="2">
        <v>1</v>
      </c>
      <c r="E465" s="2" t="s">
        <v>12204</v>
      </c>
      <c r="H465" s="16">
        <v>1</v>
      </c>
    </row>
    <row r="466" spans="1:8" x14ac:dyDescent="0.15">
      <c r="A466" s="113">
        <v>1020051</v>
      </c>
      <c r="B466" s="2">
        <v>1</v>
      </c>
      <c r="C466" s="2">
        <v>1</v>
      </c>
      <c r="D466" s="2">
        <v>1</v>
      </c>
      <c r="E466" s="2" t="s">
        <v>12204</v>
      </c>
      <c r="H466" s="16">
        <v>1</v>
      </c>
    </row>
    <row r="467" spans="1:8" x14ac:dyDescent="0.15">
      <c r="A467" s="113">
        <v>1020061</v>
      </c>
      <c r="B467" s="2">
        <v>1</v>
      </c>
      <c r="C467" s="2">
        <v>1</v>
      </c>
      <c r="D467" s="2">
        <v>1</v>
      </c>
      <c r="E467" s="2" t="s">
        <v>12204</v>
      </c>
      <c r="H467" s="16">
        <v>1</v>
      </c>
    </row>
    <row r="468" spans="1:8" x14ac:dyDescent="0.15">
      <c r="A468" s="113">
        <v>1020071</v>
      </c>
      <c r="B468" s="2">
        <v>1</v>
      </c>
      <c r="C468" s="2">
        <v>1</v>
      </c>
      <c r="D468" s="2">
        <v>1</v>
      </c>
      <c r="E468" s="2" t="s">
        <v>12204</v>
      </c>
      <c r="H468" s="16">
        <v>1</v>
      </c>
    </row>
    <row r="469" spans="1:8" x14ac:dyDescent="0.15">
      <c r="A469" s="113">
        <v>1020101</v>
      </c>
      <c r="B469" s="2">
        <v>1</v>
      </c>
      <c r="C469" s="2">
        <v>1</v>
      </c>
      <c r="D469" s="2">
        <v>1</v>
      </c>
      <c r="E469" s="2" t="s">
        <v>12204</v>
      </c>
      <c r="H469" s="16">
        <v>1</v>
      </c>
    </row>
    <row r="470" spans="1:8" x14ac:dyDescent="0.15">
      <c r="A470" s="113">
        <v>1020141</v>
      </c>
      <c r="B470" s="2">
        <v>1</v>
      </c>
      <c r="C470" s="2">
        <v>1</v>
      </c>
      <c r="D470" s="2">
        <v>1</v>
      </c>
      <c r="E470" s="2" t="s">
        <v>12204</v>
      </c>
      <c r="H470" s="16">
        <v>1</v>
      </c>
    </row>
    <row r="471" spans="1:8" x14ac:dyDescent="0.15">
      <c r="A471" s="113">
        <v>1020151</v>
      </c>
      <c r="B471" s="2">
        <v>1</v>
      </c>
      <c r="C471" s="2">
        <v>1</v>
      </c>
      <c r="D471" s="2">
        <v>1</v>
      </c>
      <c r="E471" s="2" t="s">
        <v>12204</v>
      </c>
      <c r="H471" s="16">
        <v>1</v>
      </c>
    </row>
    <row r="472" spans="1:8" x14ac:dyDescent="0.15">
      <c r="A472" s="113">
        <v>1020181</v>
      </c>
      <c r="B472" s="2">
        <v>1</v>
      </c>
      <c r="C472" s="2">
        <v>1</v>
      </c>
      <c r="D472" s="2">
        <v>1</v>
      </c>
      <c r="E472" s="2" t="s">
        <v>12204</v>
      </c>
      <c r="H472" s="16">
        <v>1</v>
      </c>
    </row>
    <row r="473" spans="1:8" x14ac:dyDescent="0.15">
      <c r="A473" s="113">
        <v>1020201</v>
      </c>
      <c r="B473" s="2">
        <v>1</v>
      </c>
      <c r="C473" s="2">
        <v>1</v>
      </c>
      <c r="D473" s="2">
        <v>1</v>
      </c>
      <c r="E473" s="2" t="s">
        <v>12204</v>
      </c>
      <c r="H473" s="16">
        <v>1</v>
      </c>
    </row>
    <row r="474" spans="1:8" x14ac:dyDescent="0.15">
      <c r="A474" s="113">
        <v>1080011</v>
      </c>
      <c r="B474" s="2">
        <v>1</v>
      </c>
      <c r="C474" s="2">
        <v>1</v>
      </c>
      <c r="D474" s="2">
        <v>1</v>
      </c>
      <c r="E474" s="2" t="s">
        <v>12204</v>
      </c>
      <c r="H474" s="16">
        <v>1</v>
      </c>
    </row>
    <row r="475" spans="1:8" x14ac:dyDescent="0.15">
      <c r="A475" s="113">
        <v>1080022</v>
      </c>
      <c r="B475" s="2">
        <v>1</v>
      </c>
      <c r="C475" s="2">
        <v>1</v>
      </c>
      <c r="D475" s="2">
        <v>1</v>
      </c>
      <c r="E475" s="2" t="s">
        <v>12204</v>
      </c>
      <c r="H475" s="16">
        <v>1</v>
      </c>
    </row>
    <row r="476" spans="1:8" x14ac:dyDescent="0.15">
      <c r="A476" s="113">
        <v>1080091</v>
      </c>
      <c r="B476" s="2">
        <v>1</v>
      </c>
      <c r="C476" s="2">
        <v>1</v>
      </c>
      <c r="D476" s="2">
        <v>1</v>
      </c>
      <c r="E476" s="2" t="s">
        <v>12204</v>
      </c>
      <c r="H476" s="16">
        <v>1</v>
      </c>
    </row>
    <row r="477" spans="1:8" x14ac:dyDescent="0.15">
      <c r="A477" s="113">
        <v>1080111</v>
      </c>
      <c r="B477" s="2">
        <v>1</v>
      </c>
      <c r="C477" s="2">
        <v>1</v>
      </c>
      <c r="D477" s="2">
        <v>1</v>
      </c>
      <c r="E477" s="2" t="s">
        <v>12204</v>
      </c>
      <c r="H477" s="16">
        <v>1</v>
      </c>
    </row>
    <row r="478" spans="1:8" x14ac:dyDescent="0.15">
      <c r="A478" s="113">
        <v>1080141</v>
      </c>
      <c r="B478" s="2">
        <v>1</v>
      </c>
      <c r="C478" s="2">
        <v>1</v>
      </c>
      <c r="D478" s="2">
        <v>1</v>
      </c>
      <c r="E478" s="2" t="s">
        <v>12204</v>
      </c>
      <c r="H478" s="16">
        <v>1</v>
      </c>
    </row>
    <row r="479" spans="1:8" x14ac:dyDescent="0.15">
      <c r="A479" s="113">
        <v>1080151</v>
      </c>
      <c r="B479" s="2">
        <v>1</v>
      </c>
      <c r="C479" s="2">
        <v>1</v>
      </c>
      <c r="D479" s="2">
        <v>1</v>
      </c>
      <c r="E479" s="2" t="s">
        <v>12204</v>
      </c>
      <c r="H479" s="16">
        <v>1</v>
      </c>
    </row>
    <row r="480" spans="1:8" x14ac:dyDescent="0.15">
      <c r="A480" s="113">
        <v>1080181</v>
      </c>
      <c r="B480" s="2">
        <v>1</v>
      </c>
      <c r="C480" s="2">
        <v>1</v>
      </c>
      <c r="D480" s="2">
        <v>1</v>
      </c>
      <c r="E480" s="2" t="s">
        <v>12204</v>
      </c>
      <c r="H480" s="16">
        <v>1</v>
      </c>
    </row>
    <row r="481" spans="1:8" x14ac:dyDescent="0.15">
      <c r="A481" s="113">
        <v>1080201</v>
      </c>
      <c r="B481" s="2">
        <v>1</v>
      </c>
      <c r="C481" s="2">
        <v>1</v>
      </c>
      <c r="D481" s="2">
        <v>1</v>
      </c>
      <c r="E481" s="2" t="s">
        <v>12204</v>
      </c>
      <c r="H481" s="16">
        <v>1</v>
      </c>
    </row>
    <row r="482" spans="1:8" x14ac:dyDescent="0.15">
      <c r="A482" s="113">
        <v>1080211</v>
      </c>
      <c r="B482" s="2">
        <v>1</v>
      </c>
      <c r="C482" s="2">
        <v>1</v>
      </c>
      <c r="D482" s="2">
        <v>1</v>
      </c>
      <c r="E482" s="2" t="s">
        <v>12204</v>
      </c>
      <c r="H482" s="16">
        <v>1</v>
      </c>
    </row>
    <row r="483" spans="1:8" x14ac:dyDescent="0.15">
      <c r="A483" s="113">
        <v>1080241</v>
      </c>
      <c r="B483" s="2">
        <v>1</v>
      </c>
      <c r="C483" s="2">
        <v>1</v>
      </c>
      <c r="D483" s="2">
        <v>1</v>
      </c>
      <c r="E483" s="2" t="s">
        <v>12204</v>
      </c>
      <c r="H483" s="16">
        <v>1</v>
      </c>
    </row>
    <row r="484" spans="1:8" x14ac:dyDescent="0.15">
      <c r="A484" s="113">
        <v>1090011</v>
      </c>
      <c r="B484" s="2">
        <v>1</v>
      </c>
      <c r="C484" s="2">
        <v>1</v>
      </c>
      <c r="D484" s="2">
        <v>1</v>
      </c>
      <c r="E484" s="2" t="s">
        <v>12204</v>
      </c>
      <c r="H484" s="16">
        <v>0</v>
      </c>
    </row>
    <row r="485" spans="1:8" x14ac:dyDescent="0.15">
      <c r="A485" s="113">
        <v>1090031</v>
      </c>
      <c r="B485" s="2">
        <v>1</v>
      </c>
      <c r="C485" s="2">
        <v>1</v>
      </c>
      <c r="D485" s="2">
        <v>1</v>
      </c>
      <c r="E485" s="2" t="s">
        <v>12204</v>
      </c>
      <c r="H485" s="16">
        <v>0</v>
      </c>
    </row>
    <row r="486" spans="1:8" x14ac:dyDescent="0.15">
      <c r="A486" s="113">
        <v>1090041</v>
      </c>
      <c r="B486" s="2">
        <v>1</v>
      </c>
      <c r="C486" s="2">
        <v>1</v>
      </c>
      <c r="D486" s="2">
        <v>1</v>
      </c>
      <c r="E486" s="2" t="s">
        <v>12204</v>
      </c>
      <c r="H486" s="16">
        <v>0</v>
      </c>
    </row>
    <row r="487" spans="1:8" x14ac:dyDescent="0.15">
      <c r="A487" s="113">
        <v>1090061</v>
      </c>
      <c r="B487" s="2">
        <v>1</v>
      </c>
      <c r="C487" s="2">
        <v>1</v>
      </c>
      <c r="D487" s="2">
        <v>1</v>
      </c>
      <c r="E487" s="2" t="s">
        <v>12204</v>
      </c>
      <c r="H487" s="16">
        <v>0</v>
      </c>
    </row>
    <row r="488" spans="1:8" x14ac:dyDescent="0.15">
      <c r="A488" s="113">
        <v>1090071</v>
      </c>
      <c r="B488" s="2">
        <v>1</v>
      </c>
      <c r="C488" s="2">
        <v>1</v>
      </c>
      <c r="D488" s="2">
        <v>1</v>
      </c>
      <c r="E488" s="2" t="s">
        <v>12204</v>
      </c>
      <c r="H488" s="16">
        <v>0</v>
      </c>
    </row>
    <row r="489" spans="1:8" x14ac:dyDescent="0.15">
      <c r="A489" s="113">
        <v>1090081</v>
      </c>
      <c r="B489" s="2">
        <v>1</v>
      </c>
      <c r="C489" s="2">
        <v>1</v>
      </c>
      <c r="D489" s="2">
        <v>1</v>
      </c>
      <c r="E489" s="2" t="s">
        <v>12204</v>
      </c>
      <c r="H489" s="16">
        <v>0</v>
      </c>
    </row>
    <row r="490" spans="1:8" x14ac:dyDescent="0.15">
      <c r="A490" s="113">
        <v>1090091</v>
      </c>
      <c r="B490" s="2">
        <v>1</v>
      </c>
      <c r="C490" s="2">
        <v>1</v>
      </c>
      <c r="D490" s="2">
        <v>1</v>
      </c>
      <c r="E490" s="2" t="s">
        <v>12204</v>
      </c>
      <c r="H490" s="16">
        <v>0</v>
      </c>
    </row>
    <row r="491" spans="1:8" x14ac:dyDescent="0.15">
      <c r="A491" s="113">
        <v>1090121</v>
      </c>
      <c r="B491" s="2">
        <v>1</v>
      </c>
      <c r="C491" s="2">
        <v>1</v>
      </c>
      <c r="D491" s="2">
        <v>1</v>
      </c>
      <c r="E491" s="2" t="s">
        <v>12204</v>
      </c>
      <c r="H491" s="16">
        <v>0</v>
      </c>
    </row>
    <row r="492" spans="1:8" x14ac:dyDescent="0.15">
      <c r="A492" s="113">
        <v>1090131</v>
      </c>
      <c r="B492" s="2">
        <v>1</v>
      </c>
      <c r="C492" s="2">
        <v>1</v>
      </c>
      <c r="D492" s="2">
        <v>1</v>
      </c>
      <c r="E492" s="2" t="s">
        <v>12204</v>
      </c>
      <c r="H492" s="16">
        <v>0</v>
      </c>
    </row>
    <row r="493" spans="1:8" x14ac:dyDescent="0.15">
      <c r="A493" s="113">
        <v>1090161</v>
      </c>
      <c r="B493" s="2">
        <v>1</v>
      </c>
      <c r="C493" s="2">
        <v>1</v>
      </c>
      <c r="D493" s="2">
        <v>1</v>
      </c>
      <c r="E493" s="2" t="s">
        <v>12204</v>
      </c>
      <c r="H493" s="16">
        <v>0</v>
      </c>
    </row>
    <row r="494" spans="1:8" x14ac:dyDescent="0.15">
      <c r="A494" s="113">
        <v>1090191</v>
      </c>
      <c r="B494" s="2">
        <v>1</v>
      </c>
      <c r="C494" s="2">
        <v>1</v>
      </c>
      <c r="D494" s="2">
        <v>1</v>
      </c>
      <c r="E494" s="2" t="s">
        <v>12204</v>
      </c>
      <c r="H494" s="16">
        <v>0</v>
      </c>
    </row>
    <row r="495" spans="1:8" x14ac:dyDescent="0.15">
      <c r="A495" s="113">
        <v>1090201</v>
      </c>
      <c r="B495" s="2">
        <v>1</v>
      </c>
      <c r="C495" s="2">
        <v>1</v>
      </c>
      <c r="D495" s="2">
        <v>1</v>
      </c>
      <c r="E495" s="2" t="s">
        <v>12204</v>
      </c>
      <c r="H495" s="16">
        <v>0</v>
      </c>
    </row>
    <row r="496" spans="1:8" x14ac:dyDescent="0.15">
      <c r="A496" s="113">
        <v>1090252</v>
      </c>
      <c r="B496" s="2">
        <v>1</v>
      </c>
      <c r="C496" s="2">
        <v>1</v>
      </c>
      <c r="D496" s="2">
        <v>1</v>
      </c>
      <c r="E496" s="2" t="s">
        <v>12204</v>
      </c>
      <c r="H496" s="16">
        <v>0</v>
      </c>
    </row>
    <row r="497" spans="1:8" x14ac:dyDescent="0.15">
      <c r="A497" s="113">
        <v>1090281</v>
      </c>
      <c r="B497" s="2">
        <v>1</v>
      </c>
      <c r="C497" s="2">
        <v>1</v>
      </c>
      <c r="D497" s="2">
        <v>1</v>
      </c>
      <c r="E497" s="2" t="s">
        <v>12204</v>
      </c>
      <c r="H497" s="16">
        <v>0</v>
      </c>
    </row>
    <row r="498" spans="1:8" x14ac:dyDescent="0.15">
      <c r="A498" s="113">
        <v>1090291</v>
      </c>
      <c r="B498" s="2">
        <v>1</v>
      </c>
      <c r="C498" s="2">
        <v>1</v>
      </c>
      <c r="D498" s="2">
        <v>1</v>
      </c>
      <c r="E498" s="2" t="s">
        <v>12204</v>
      </c>
      <c r="H498" s="16">
        <v>0</v>
      </c>
    </row>
    <row r="499" spans="1:8" x14ac:dyDescent="0.15">
      <c r="A499" s="113">
        <v>1090301</v>
      </c>
      <c r="B499" s="2">
        <v>1</v>
      </c>
      <c r="C499" s="2">
        <v>1</v>
      </c>
      <c r="D499" s="2">
        <v>1</v>
      </c>
      <c r="E499" s="2" t="s">
        <v>12204</v>
      </c>
      <c r="H499" s="16">
        <v>0</v>
      </c>
    </row>
    <row r="500" spans="1:8" x14ac:dyDescent="0.15">
      <c r="A500" s="113">
        <v>1090311</v>
      </c>
      <c r="B500" s="2">
        <v>1</v>
      </c>
      <c r="C500" s="2">
        <v>1</v>
      </c>
      <c r="D500" s="2">
        <v>1</v>
      </c>
      <c r="E500" s="2" t="s">
        <v>12204</v>
      </c>
      <c r="H500" s="16">
        <v>0</v>
      </c>
    </row>
    <row r="501" spans="1:8" x14ac:dyDescent="0.15">
      <c r="A501" s="113">
        <v>1090321</v>
      </c>
      <c r="B501" s="2">
        <v>1</v>
      </c>
      <c r="C501" s="2">
        <v>1</v>
      </c>
      <c r="D501" s="2">
        <v>1</v>
      </c>
      <c r="E501" s="2" t="s">
        <v>12204</v>
      </c>
      <c r="H501" s="16">
        <v>0</v>
      </c>
    </row>
    <row r="502" spans="1:8" x14ac:dyDescent="0.15">
      <c r="A502" s="113">
        <v>1090331</v>
      </c>
      <c r="B502" s="2">
        <v>1</v>
      </c>
      <c r="C502" s="2">
        <v>1</v>
      </c>
      <c r="D502" s="2">
        <v>1</v>
      </c>
      <c r="E502" s="2" t="s">
        <v>12204</v>
      </c>
      <c r="H502" s="16">
        <v>0</v>
      </c>
    </row>
    <row r="503" spans="1:8" x14ac:dyDescent="0.15">
      <c r="A503" s="113">
        <v>1170011</v>
      </c>
      <c r="B503" s="2">
        <v>1</v>
      </c>
      <c r="C503" s="2">
        <v>1</v>
      </c>
      <c r="D503" s="2">
        <v>1</v>
      </c>
      <c r="E503" s="2" t="s">
        <v>12204</v>
      </c>
      <c r="H503" s="16">
        <v>1</v>
      </c>
    </row>
    <row r="504" spans="1:8" x14ac:dyDescent="0.15">
      <c r="A504" s="113">
        <v>1170021</v>
      </c>
      <c r="B504" s="2">
        <v>1</v>
      </c>
      <c r="C504" s="2">
        <v>1</v>
      </c>
      <c r="D504" s="2">
        <v>1</v>
      </c>
      <c r="E504" s="2" t="s">
        <v>12204</v>
      </c>
      <c r="H504" s="16">
        <v>1</v>
      </c>
    </row>
    <row r="505" spans="1:8" x14ac:dyDescent="0.15">
      <c r="A505" s="113">
        <v>1170041</v>
      </c>
      <c r="B505" s="2">
        <v>1</v>
      </c>
      <c r="C505" s="2">
        <v>1</v>
      </c>
      <c r="D505" s="2">
        <v>1</v>
      </c>
      <c r="E505" s="2" t="s">
        <v>12204</v>
      </c>
      <c r="H505" s="16">
        <v>1</v>
      </c>
    </row>
    <row r="506" spans="1:8" x14ac:dyDescent="0.15">
      <c r="A506" s="113">
        <v>1170051</v>
      </c>
      <c r="B506" s="2">
        <v>1</v>
      </c>
      <c r="C506" s="2">
        <v>1</v>
      </c>
      <c r="D506" s="2">
        <v>1</v>
      </c>
      <c r="E506" s="2" t="s">
        <v>12204</v>
      </c>
      <c r="H506" s="16">
        <v>1</v>
      </c>
    </row>
    <row r="507" spans="1:8" x14ac:dyDescent="0.15">
      <c r="A507" s="113">
        <v>1170061</v>
      </c>
      <c r="B507" s="2">
        <v>1</v>
      </c>
      <c r="C507" s="2">
        <v>1</v>
      </c>
      <c r="D507" s="2">
        <v>1</v>
      </c>
      <c r="E507" s="2" t="s">
        <v>12204</v>
      </c>
      <c r="H507" s="16">
        <v>1</v>
      </c>
    </row>
    <row r="508" spans="1:8" x14ac:dyDescent="0.15">
      <c r="A508" s="113">
        <v>1170071</v>
      </c>
      <c r="B508" s="2">
        <v>1</v>
      </c>
      <c r="C508" s="2">
        <v>1</v>
      </c>
      <c r="D508" s="2">
        <v>1</v>
      </c>
      <c r="E508" s="2" t="s">
        <v>12204</v>
      </c>
      <c r="H508" s="16">
        <v>1</v>
      </c>
    </row>
    <row r="509" spans="1:8" x14ac:dyDescent="0.15">
      <c r="A509" s="113">
        <v>1170081</v>
      </c>
      <c r="B509" s="2">
        <v>1</v>
      </c>
      <c r="C509" s="2">
        <v>1</v>
      </c>
      <c r="D509" s="2">
        <v>1</v>
      </c>
      <c r="E509" s="2" t="s">
        <v>12204</v>
      </c>
      <c r="H509" s="16">
        <v>1</v>
      </c>
    </row>
    <row r="510" spans="1:8" x14ac:dyDescent="0.15">
      <c r="A510" s="113">
        <v>1170091</v>
      </c>
      <c r="B510" s="2">
        <v>1</v>
      </c>
      <c r="C510" s="2">
        <v>1</v>
      </c>
      <c r="D510" s="2">
        <v>1</v>
      </c>
      <c r="E510" s="2" t="s">
        <v>12204</v>
      </c>
      <c r="H510" s="16">
        <v>1</v>
      </c>
    </row>
    <row r="511" spans="1:8" x14ac:dyDescent="0.15">
      <c r="A511" s="113">
        <v>1170101</v>
      </c>
      <c r="B511" s="2">
        <v>1</v>
      </c>
      <c r="C511" s="2">
        <v>1</v>
      </c>
      <c r="D511" s="2">
        <v>1</v>
      </c>
      <c r="E511" s="2" t="s">
        <v>12204</v>
      </c>
      <c r="H511" s="16">
        <v>1</v>
      </c>
    </row>
    <row r="512" spans="1:8" x14ac:dyDescent="0.15">
      <c r="A512" s="113">
        <v>1170111</v>
      </c>
      <c r="B512" s="2">
        <v>1</v>
      </c>
      <c r="C512" s="2">
        <v>1</v>
      </c>
      <c r="D512" s="2">
        <v>1</v>
      </c>
      <c r="E512" s="2" t="s">
        <v>12204</v>
      </c>
      <c r="H512" s="16">
        <v>1</v>
      </c>
    </row>
    <row r="513" spans="1:8" x14ac:dyDescent="0.15">
      <c r="A513" s="113">
        <v>1170121</v>
      </c>
      <c r="B513" s="2">
        <v>1</v>
      </c>
      <c r="C513" s="2">
        <v>1</v>
      </c>
      <c r="D513" s="2">
        <v>1</v>
      </c>
      <c r="E513" s="2" t="s">
        <v>12204</v>
      </c>
      <c r="H513" s="16">
        <v>1</v>
      </c>
    </row>
    <row r="514" spans="1:8" x14ac:dyDescent="0.15">
      <c r="A514" s="113">
        <v>1170131</v>
      </c>
      <c r="B514" s="2">
        <v>1</v>
      </c>
      <c r="C514" s="2">
        <v>1</v>
      </c>
      <c r="D514" s="2">
        <v>1</v>
      </c>
      <c r="E514" s="2" t="s">
        <v>12204</v>
      </c>
      <c r="H514" s="16">
        <v>1</v>
      </c>
    </row>
    <row r="515" spans="1:8" x14ac:dyDescent="0.15">
      <c r="A515" s="113">
        <v>1170141</v>
      </c>
      <c r="B515" s="2">
        <v>1</v>
      </c>
      <c r="C515" s="2">
        <v>1</v>
      </c>
      <c r="D515" s="2">
        <v>1</v>
      </c>
      <c r="E515" s="2" t="s">
        <v>12204</v>
      </c>
      <c r="H515" s="16">
        <v>1</v>
      </c>
    </row>
    <row r="516" spans="1:8" x14ac:dyDescent="0.15">
      <c r="A516" s="113">
        <v>1170171</v>
      </c>
      <c r="B516" s="2">
        <v>1</v>
      </c>
      <c r="C516" s="2">
        <v>1</v>
      </c>
      <c r="D516" s="2">
        <v>1</v>
      </c>
      <c r="E516" s="2" t="s">
        <v>12204</v>
      </c>
      <c r="H516" s="16">
        <v>1</v>
      </c>
    </row>
    <row r="517" spans="1:8" x14ac:dyDescent="0.15">
      <c r="A517" s="113">
        <v>1170181</v>
      </c>
      <c r="B517" s="2">
        <v>1</v>
      </c>
      <c r="C517" s="2">
        <v>1</v>
      </c>
      <c r="D517" s="2">
        <v>1</v>
      </c>
      <c r="E517" s="2" t="s">
        <v>12204</v>
      </c>
      <c r="H517" s="16">
        <v>1</v>
      </c>
    </row>
    <row r="518" spans="1:8" x14ac:dyDescent="0.15">
      <c r="A518" s="113">
        <v>1170191</v>
      </c>
      <c r="B518" s="2">
        <v>1</v>
      </c>
      <c r="C518" s="2">
        <v>1</v>
      </c>
      <c r="D518" s="2">
        <v>1</v>
      </c>
      <c r="E518" s="2" t="s">
        <v>12204</v>
      </c>
      <c r="H518" s="16">
        <v>1</v>
      </c>
    </row>
    <row r="519" spans="1:8" x14ac:dyDescent="0.15">
      <c r="A519" s="113">
        <v>1170201</v>
      </c>
      <c r="B519" s="2">
        <v>1</v>
      </c>
      <c r="C519" s="2">
        <v>1</v>
      </c>
      <c r="D519" s="2">
        <v>1</v>
      </c>
      <c r="E519" s="2" t="s">
        <v>12204</v>
      </c>
      <c r="H519" s="16">
        <v>1</v>
      </c>
    </row>
    <row r="520" spans="1:8" x14ac:dyDescent="0.15">
      <c r="A520" s="113">
        <v>1170211</v>
      </c>
      <c r="B520" s="2">
        <v>1</v>
      </c>
      <c r="C520" s="2">
        <v>1</v>
      </c>
      <c r="D520" s="2">
        <v>1</v>
      </c>
      <c r="E520" s="2" t="s">
        <v>12204</v>
      </c>
      <c r="H520" s="16">
        <v>1</v>
      </c>
    </row>
    <row r="521" spans="1:8" x14ac:dyDescent="0.15">
      <c r="A521" s="113">
        <v>1170221</v>
      </c>
      <c r="B521" s="2">
        <v>1</v>
      </c>
      <c r="C521" s="2">
        <v>1</v>
      </c>
      <c r="D521" s="2">
        <v>1</v>
      </c>
      <c r="E521" s="2" t="s">
        <v>12204</v>
      </c>
      <c r="H521" s="16">
        <v>1</v>
      </c>
    </row>
    <row r="522" spans="1:8" x14ac:dyDescent="0.15">
      <c r="A522" s="113">
        <v>1170231</v>
      </c>
      <c r="B522" s="2">
        <v>1</v>
      </c>
      <c r="C522" s="2">
        <v>1</v>
      </c>
      <c r="D522" s="2">
        <v>1</v>
      </c>
      <c r="E522" s="2" t="s">
        <v>12204</v>
      </c>
      <c r="H522" s="16">
        <v>1</v>
      </c>
    </row>
    <row r="523" spans="1:8" x14ac:dyDescent="0.15">
      <c r="A523" s="113">
        <v>1170241</v>
      </c>
      <c r="B523" s="2">
        <v>1</v>
      </c>
      <c r="C523" s="2">
        <v>1</v>
      </c>
      <c r="D523" s="2">
        <v>1</v>
      </c>
      <c r="E523" s="2" t="s">
        <v>12204</v>
      </c>
      <c r="H523" s="16">
        <v>1</v>
      </c>
    </row>
    <row r="524" spans="1:8" x14ac:dyDescent="0.15">
      <c r="A524" s="113">
        <v>1170251</v>
      </c>
      <c r="B524" s="2">
        <v>1</v>
      </c>
      <c r="C524" s="2">
        <v>1</v>
      </c>
      <c r="D524" s="2">
        <v>1</v>
      </c>
      <c r="E524" s="2" t="s">
        <v>12204</v>
      </c>
      <c r="H524" s="16">
        <v>1</v>
      </c>
    </row>
    <row r="525" spans="1:8" x14ac:dyDescent="0.15">
      <c r="A525" s="113">
        <v>1170261</v>
      </c>
      <c r="B525" s="2">
        <v>1</v>
      </c>
      <c r="C525" s="2">
        <v>1</v>
      </c>
      <c r="D525" s="2">
        <v>1</v>
      </c>
      <c r="E525" s="2" t="s">
        <v>12204</v>
      </c>
      <c r="H525" s="16">
        <v>1</v>
      </c>
    </row>
    <row r="526" spans="1:8" x14ac:dyDescent="0.15">
      <c r="A526" s="113">
        <v>1230011</v>
      </c>
      <c r="B526" s="2">
        <v>1</v>
      </c>
      <c r="C526" s="2">
        <v>1</v>
      </c>
      <c r="D526" s="2">
        <v>1</v>
      </c>
      <c r="E526" s="2" t="s">
        <v>12204</v>
      </c>
      <c r="H526" s="16">
        <v>1</v>
      </c>
    </row>
    <row r="527" spans="1:8" x14ac:dyDescent="0.15">
      <c r="A527" s="113">
        <v>1230031</v>
      </c>
      <c r="B527" s="2">
        <v>1</v>
      </c>
      <c r="C527" s="2">
        <v>1</v>
      </c>
      <c r="D527" s="2">
        <v>1</v>
      </c>
      <c r="E527" s="2" t="s">
        <v>12204</v>
      </c>
      <c r="H527" s="16">
        <v>1</v>
      </c>
    </row>
    <row r="528" spans="1:8" x14ac:dyDescent="0.15">
      <c r="A528" s="113">
        <v>1230041</v>
      </c>
      <c r="B528" s="2">
        <v>1</v>
      </c>
      <c r="C528" s="2">
        <v>1</v>
      </c>
      <c r="D528" s="2">
        <v>1</v>
      </c>
      <c r="E528" s="2" t="s">
        <v>12204</v>
      </c>
      <c r="H528" s="16">
        <v>1</v>
      </c>
    </row>
    <row r="529" spans="1:8" x14ac:dyDescent="0.15">
      <c r="A529" s="113">
        <v>1230051</v>
      </c>
      <c r="B529" s="2">
        <v>1</v>
      </c>
      <c r="C529" s="2">
        <v>1</v>
      </c>
      <c r="D529" s="2">
        <v>1</v>
      </c>
      <c r="E529" s="2" t="s">
        <v>12204</v>
      </c>
      <c r="H529" s="16">
        <v>1</v>
      </c>
    </row>
    <row r="530" spans="1:8" x14ac:dyDescent="0.15">
      <c r="A530" s="113">
        <v>1230061</v>
      </c>
      <c r="B530" s="2">
        <v>1</v>
      </c>
      <c r="C530" s="2">
        <v>1</v>
      </c>
      <c r="D530" s="2">
        <v>1</v>
      </c>
      <c r="E530" s="2" t="s">
        <v>12204</v>
      </c>
      <c r="H530" s="16">
        <v>1</v>
      </c>
    </row>
    <row r="531" spans="1:8" x14ac:dyDescent="0.15">
      <c r="A531" s="113">
        <v>1230091</v>
      </c>
      <c r="B531" s="2">
        <v>1</v>
      </c>
      <c r="C531" s="2">
        <v>1</v>
      </c>
      <c r="D531" s="2">
        <v>1</v>
      </c>
      <c r="E531" s="2" t="s">
        <v>12204</v>
      </c>
      <c r="H531" s="16">
        <v>1</v>
      </c>
    </row>
    <row r="532" spans="1:8" x14ac:dyDescent="0.15">
      <c r="A532" s="113">
        <v>1230101</v>
      </c>
      <c r="B532" s="2">
        <v>1</v>
      </c>
      <c r="C532" s="2">
        <v>1</v>
      </c>
      <c r="D532" s="2">
        <v>1</v>
      </c>
      <c r="E532" s="2" t="s">
        <v>12204</v>
      </c>
      <c r="H532" s="16">
        <v>1</v>
      </c>
    </row>
    <row r="533" spans="1:8" x14ac:dyDescent="0.15">
      <c r="A533" s="113">
        <v>1230111</v>
      </c>
      <c r="B533" s="2">
        <v>1</v>
      </c>
      <c r="C533" s="2">
        <v>1</v>
      </c>
      <c r="D533" s="2">
        <v>1</v>
      </c>
      <c r="E533" s="2" t="s">
        <v>12204</v>
      </c>
      <c r="H533" s="16">
        <v>1</v>
      </c>
    </row>
    <row r="534" spans="1:8" x14ac:dyDescent="0.15">
      <c r="A534" s="113">
        <v>1230121</v>
      </c>
      <c r="B534" s="2">
        <v>1</v>
      </c>
      <c r="C534" s="2">
        <v>1</v>
      </c>
      <c r="D534" s="2">
        <v>1</v>
      </c>
      <c r="E534" s="2" t="s">
        <v>12204</v>
      </c>
      <c r="H534" s="16">
        <v>1</v>
      </c>
    </row>
    <row r="535" spans="1:8" x14ac:dyDescent="0.15">
      <c r="A535" s="113">
        <v>1230131</v>
      </c>
      <c r="B535" s="2">
        <v>1</v>
      </c>
      <c r="C535" s="2">
        <v>1</v>
      </c>
      <c r="D535" s="2">
        <v>1</v>
      </c>
      <c r="E535" s="2" t="s">
        <v>12204</v>
      </c>
      <c r="H535" s="16">
        <v>1</v>
      </c>
    </row>
    <row r="536" spans="1:8" x14ac:dyDescent="0.15">
      <c r="A536" s="113">
        <v>1230141</v>
      </c>
      <c r="B536" s="2">
        <v>1</v>
      </c>
      <c r="C536" s="2">
        <v>1</v>
      </c>
      <c r="D536" s="2">
        <v>1</v>
      </c>
      <c r="E536" s="2" t="s">
        <v>12204</v>
      </c>
      <c r="H536" s="16">
        <v>1</v>
      </c>
    </row>
    <row r="537" spans="1:8" x14ac:dyDescent="0.15">
      <c r="A537" s="113">
        <v>1230151</v>
      </c>
      <c r="B537" s="2">
        <v>1</v>
      </c>
      <c r="C537" s="2">
        <v>1</v>
      </c>
      <c r="D537" s="2">
        <v>1</v>
      </c>
      <c r="E537" s="2" t="s">
        <v>12204</v>
      </c>
      <c r="H537" s="16">
        <v>1</v>
      </c>
    </row>
    <row r="538" spans="1:8" x14ac:dyDescent="0.15">
      <c r="A538" s="113">
        <v>1230171</v>
      </c>
      <c r="B538" s="2">
        <v>1</v>
      </c>
      <c r="C538" s="2">
        <v>1</v>
      </c>
      <c r="D538" s="2">
        <v>1</v>
      </c>
      <c r="E538" s="2" t="s">
        <v>12204</v>
      </c>
      <c r="H538" s="16">
        <v>1</v>
      </c>
    </row>
    <row r="539" spans="1:8" x14ac:dyDescent="0.15">
      <c r="A539" s="113">
        <v>1230181</v>
      </c>
      <c r="B539" s="2">
        <v>1</v>
      </c>
      <c r="C539" s="2">
        <v>1</v>
      </c>
      <c r="D539" s="2">
        <v>1</v>
      </c>
      <c r="E539" s="2" t="s">
        <v>12204</v>
      </c>
      <c r="H539" s="16">
        <v>1</v>
      </c>
    </row>
    <row r="540" spans="1:8" x14ac:dyDescent="0.15">
      <c r="A540" s="113">
        <v>1230201</v>
      </c>
      <c r="B540" s="2">
        <v>1</v>
      </c>
      <c r="C540" s="2">
        <v>1</v>
      </c>
      <c r="D540" s="2">
        <v>1</v>
      </c>
      <c r="E540" s="2" t="s">
        <v>12204</v>
      </c>
      <c r="H540" s="16">
        <v>1</v>
      </c>
    </row>
    <row r="541" spans="1:8" x14ac:dyDescent="0.15">
      <c r="A541" s="113">
        <v>1230211</v>
      </c>
      <c r="B541" s="2">
        <v>1</v>
      </c>
      <c r="C541" s="2">
        <v>1</v>
      </c>
      <c r="D541" s="2">
        <v>1</v>
      </c>
      <c r="E541" s="2" t="s">
        <v>12204</v>
      </c>
      <c r="H541" s="16">
        <v>1</v>
      </c>
    </row>
    <row r="542" spans="1:8" x14ac:dyDescent="0.15">
      <c r="A542" s="113">
        <v>1230221</v>
      </c>
      <c r="B542" s="2">
        <v>1</v>
      </c>
      <c r="C542" s="2">
        <v>1</v>
      </c>
      <c r="D542" s="2">
        <v>1</v>
      </c>
      <c r="E542" s="2" t="s">
        <v>12204</v>
      </c>
      <c r="H542" s="16">
        <v>1</v>
      </c>
    </row>
    <row r="543" spans="1:8" x14ac:dyDescent="0.15">
      <c r="A543" s="113">
        <v>1230231</v>
      </c>
      <c r="B543" s="2">
        <v>1</v>
      </c>
      <c r="C543" s="2">
        <v>1</v>
      </c>
      <c r="D543" s="2">
        <v>1</v>
      </c>
      <c r="E543" s="2" t="s">
        <v>12204</v>
      </c>
      <c r="H543" s="16">
        <v>1</v>
      </c>
    </row>
    <row r="544" spans="1:8" x14ac:dyDescent="0.15">
      <c r="A544" s="113">
        <v>1230241</v>
      </c>
      <c r="B544" s="2">
        <v>1</v>
      </c>
      <c r="C544" s="2">
        <v>1</v>
      </c>
      <c r="D544" s="2">
        <v>1</v>
      </c>
      <c r="E544" s="2" t="s">
        <v>12204</v>
      </c>
      <c r="H544" s="16">
        <v>1</v>
      </c>
    </row>
    <row r="545" spans="1:8" x14ac:dyDescent="0.15">
      <c r="A545" s="113">
        <v>1270011</v>
      </c>
      <c r="B545" s="2">
        <v>1</v>
      </c>
      <c r="C545" s="2">
        <v>1</v>
      </c>
      <c r="D545" s="2">
        <v>1</v>
      </c>
      <c r="E545" s="2" t="s">
        <v>12204</v>
      </c>
      <c r="H545" s="16">
        <v>0</v>
      </c>
    </row>
    <row r="546" spans="1:8" x14ac:dyDescent="0.15">
      <c r="A546" s="113">
        <v>1270021</v>
      </c>
      <c r="B546" s="2">
        <v>1</v>
      </c>
      <c r="C546" s="2">
        <v>1</v>
      </c>
      <c r="D546" s="2">
        <v>1</v>
      </c>
      <c r="E546" s="2" t="s">
        <v>12204</v>
      </c>
      <c r="H546" s="16">
        <v>0</v>
      </c>
    </row>
    <row r="547" spans="1:8" x14ac:dyDescent="0.15">
      <c r="A547" s="113">
        <v>1270031</v>
      </c>
      <c r="B547" s="2">
        <v>1</v>
      </c>
      <c r="C547" s="2">
        <v>1</v>
      </c>
      <c r="D547" s="2">
        <v>1</v>
      </c>
      <c r="E547" s="2" t="s">
        <v>12204</v>
      </c>
      <c r="H547" s="16">
        <v>0</v>
      </c>
    </row>
    <row r="548" spans="1:8" x14ac:dyDescent="0.15">
      <c r="A548" s="113">
        <v>1270051</v>
      </c>
      <c r="B548" s="2">
        <v>1</v>
      </c>
      <c r="C548" s="2">
        <v>1</v>
      </c>
      <c r="D548" s="2">
        <v>1</v>
      </c>
      <c r="E548" s="2" t="s">
        <v>12204</v>
      </c>
      <c r="H548" s="16">
        <v>0</v>
      </c>
    </row>
    <row r="549" spans="1:8" x14ac:dyDescent="0.15">
      <c r="A549" s="113">
        <v>1270061</v>
      </c>
      <c r="B549" s="2">
        <v>1</v>
      </c>
      <c r="C549" s="2">
        <v>1</v>
      </c>
      <c r="D549" s="2">
        <v>1</v>
      </c>
      <c r="E549" s="2" t="s">
        <v>12204</v>
      </c>
      <c r="H549" s="16">
        <v>0</v>
      </c>
    </row>
    <row r="550" spans="1:8" x14ac:dyDescent="0.15">
      <c r="A550" s="113">
        <v>1270071</v>
      </c>
      <c r="B550" s="2">
        <v>1</v>
      </c>
      <c r="C550" s="2">
        <v>1</v>
      </c>
      <c r="D550" s="2">
        <v>1</v>
      </c>
      <c r="E550" s="2" t="s">
        <v>12204</v>
      </c>
      <c r="H550" s="16">
        <v>0</v>
      </c>
    </row>
    <row r="551" spans="1:8" x14ac:dyDescent="0.15">
      <c r="A551" s="113">
        <v>1270081</v>
      </c>
      <c r="B551" s="2">
        <v>1</v>
      </c>
      <c r="C551" s="2">
        <v>1</v>
      </c>
      <c r="D551" s="2">
        <v>1</v>
      </c>
      <c r="E551" s="2" t="s">
        <v>12204</v>
      </c>
      <c r="H551" s="16">
        <v>0</v>
      </c>
    </row>
    <row r="552" spans="1:8" x14ac:dyDescent="0.15">
      <c r="A552" s="113">
        <v>1270091</v>
      </c>
      <c r="B552" s="2">
        <v>1</v>
      </c>
      <c r="C552" s="2">
        <v>1</v>
      </c>
      <c r="D552" s="2">
        <v>1</v>
      </c>
      <c r="E552" s="2" t="s">
        <v>12204</v>
      </c>
      <c r="H552" s="16">
        <v>0</v>
      </c>
    </row>
    <row r="553" spans="1:8" x14ac:dyDescent="0.15">
      <c r="A553" s="113">
        <v>1270101</v>
      </c>
      <c r="B553" s="2">
        <v>1</v>
      </c>
      <c r="C553" s="2">
        <v>1</v>
      </c>
      <c r="D553" s="2">
        <v>1</v>
      </c>
      <c r="E553" s="2" t="s">
        <v>12204</v>
      </c>
      <c r="H553" s="16">
        <v>0</v>
      </c>
    </row>
    <row r="554" spans="1:8" x14ac:dyDescent="0.15">
      <c r="A554" s="113">
        <v>1270111</v>
      </c>
      <c r="B554" s="2">
        <v>1</v>
      </c>
      <c r="C554" s="2">
        <v>1</v>
      </c>
      <c r="D554" s="2">
        <v>1</v>
      </c>
      <c r="E554" s="2" t="s">
        <v>12204</v>
      </c>
      <c r="H554" s="16">
        <v>0</v>
      </c>
    </row>
    <row r="555" spans="1:8" x14ac:dyDescent="0.15">
      <c r="A555" s="113">
        <v>1270121</v>
      </c>
      <c r="B555" s="2">
        <v>1</v>
      </c>
      <c r="C555" s="2">
        <v>1</v>
      </c>
      <c r="D555" s="2">
        <v>1</v>
      </c>
      <c r="E555" s="2" t="s">
        <v>12204</v>
      </c>
      <c r="H555" s="16">
        <v>0</v>
      </c>
    </row>
    <row r="556" spans="1:8" x14ac:dyDescent="0.15">
      <c r="A556" s="113">
        <v>1270131</v>
      </c>
      <c r="B556" s="2">
        <v>1</v>
      </c>
      <c r="C556" s="2">
        <v>1</v>
      </c>
      <c r="D556" s="2">
        <v>1</v>
      </c>
      <c r="E556" s="2" t="s">
        <v>12204</v>
      </c>
      <c r="H556" s="16">
        <v>0</v>
      </c>
    </row>
    <row r="557" spans="1:8" x14ac:dyDescent="0.15">
      <c r="A557" s="113">
        <v>1270141</v>
      </c>
      <c r="B557" s="2">
        <v>1</v>
      </c>
      <c r="C557" s="2">
        <v>1</v>
      </c>
      <c r="D557" s="2">
        <v>1</v>
      </c>
      <c r="E557" s="2" t="s">
        <v>12204</v>
      </c>
      <c r="H557" s="16">
        <v>0</v>
      </c>
    </row>
    <row r="558" spans="1:8" x14ac:dyDescent="0.15">
      <c r="A558" s="113">
        <v>1270161</v>
      </c>
      <c r="B558" s="2">
        <v>1</v>
      </c>
      <c r="C558" s="2">
        <v>1</v>
      </c>
      <c r="D558" s="2">
        <v>1</v>
      </c>
      <c r="E558" s="2" t="s">
        <v>12204</v>
      </c>
      <c r="H558" s="16">
        <v>0</v>
      </c>
    </row>
    <row r="559" spans="1:8" x14ac:dyDescent="0.15">
      <c r="A559" s="113">
        <v>1270171</v>
      </c>
      <c r="B559" s="2">
        <v>1</v>
      </c>
      <c r="C559" s="2">
        <v>1</v>
      </c>
      <c r="D559" s="2">
        <v>1</v>
      </c>
      <c r="E559" s="2" t="s">
        <v>12204</v>
      </c>
      <c r="H559" s="16">
        <v>0</v>
      </c>
    </row>
    <row r="560" spans="1:8" x14ac:dyDescent="0.15">
      <c r="A560" s="113">
        <v>1270191</v>
      </c>
      <c r="B560" s="2">
        <v>1</v>
      </c>
      <c r="C560" s="2">
        <v>1</v>
      </c>
      <c r="D560" s="2">
        <v>1</v>
      </c>
      <c r="E560" s="2" t="s">
        <v>12204</v>
      </c>
      <c r="H560" s="16">
        <v>0</v>
      </c>
    </row>
    <row r="561" spans="1:8" x14ac:dyDescent="0.15">
      <c r="A561" s="113">
        <v>1270201</v>
      </c>
      <c r="B561" s="2">
        <v>1</v>
      </c>
      <c r="C561" s="2">
        <v>1</v>
      </c>
      <c r="D561" s="2">
        <v>1</v>
      </c>
      <c r="E561" s="2" t="s">
        <v>12204</v>
      </c>
      <c r="H561" s="16">
        <v>0</v>
      </c>
    </row>
    <row r="562" spans="1:8" x14ac:dyDescent="0.15">
      <c r="A562" s="113">
        <v>1270211</v>
      </c>
      <c r="B562" s="2">
        <v>1</v>
      </c>
      <c r="C562" s="2">
        <v>1</v>
      </c>
      <c r="D562" s="2">
        <v>1</v>
      </c>
      <c r="E562" s="2" t="s">
        <v>12204</v>
      </c>
      <c r="H562" s="16">
        <v>0</v>
      </c>
    </row>
    <row r="563" spans="1:8" x14ac:dyDescent="0.15">
      <c r="A563" s="113">
        <v>1270221</v>
      </c>
      <c r="B563" s="2">
        <v>1</v>
      </c>
      <c r="C563" s="2">
        <v>1</v>
      </c>
      <c r="D563" s="2">
        <v>1</v>
      </c>
      <c r="E563" s="2" t="s">
        <v>12204</v>
      </c>
      <c r="H563" s="16">
        <v>0</v>
      </c>
    </row>
    <row r="564" spans="1:8" x14ac:dyDescent="0.15">
      <c r="A564" s="113">
        <v>1280021</v>
      </c>
      <c r="B564" s="2">
        <v>1</v>
      </c>
      <c r="C564" s="2">
        <v>1</v>
      </c>
      <c r="D564" s="2">
        <v>1</v>
      </c>
      <c r="E564" s="2" t="s">
        <v>12204</v>
      </c>
      <c r="H564" s="16">
        <v>1</v>
      </c>
    </row>
    <row r="565" spans="1:8" x14ac:dyDescent="0.15">
      <c r="A565" s="113">
        <v>1280041</v>
      </c>
      <c r="B565" s="2">
        <v>1</v>
      </c>
      <c r="C565" s="2">
        <v>1</v>
      </c>
      <c r="D565" s="2">
        <v>1</v>
      </c>
      <c r="E565" s="2" t="s">
        <v>12204</v>
      </c>
      <c r="H565" s="16">
        <v>1</v>
      </c>
    </row>
    <row r="566" spans="1:8" x14ac:dyDescent="0.15">
      <c r="A566" s="113">
        <v>1280051</v>
      </c>
      <c r="B566" s="2">
        <v>1</v>
      </c>
      <c r="C566" s="2">
        <v>1</v>
      </c>
      <c r="D566" s="2">
        <v>1</v>
      </c>
      <c r="E566" s="2" t="s">
        <v>12204</v>
      </c>
      <c r="H566" s="16">
        <v>1</v>
      </c>
    </row>
    <row r="567" spans="1:8" x14ac:dyDescent="0.15">
      <c r="A567" s="113">
        <v>1280061</v>
      </c>
      <c r="B567" s="2">
        <v>1</v>
      </c>
      <c r="C567" s="2">
        <v>1</v>
      </c>
      <c r="D567" s="2">
        <v>1</v>
      </c>
      <c r="E567" s="2" t="s">
        <v>12204</v>
      </c>
      <c r="H567" s="16">
        <v>1</v>
      </c>
    </row>
    <row r="568" spans="1:8" x14ac:dyDescent="0.15">
      <c r="A568" s="113">
        <v>1280071</v>
      </c>
      <c r="B568" s="2">
        <v>1</v>
      </c>
      <c r="C568" s="2">
        <v>1</v>
      </c>
      <c r="D568" s="2">
        <v>1</v>
      </c>
      <c r="E568" s="2" t="s">
        <v>12204</v>
      </c>
      <c r="H568" s="16">
        <v>1</v>
      </c>
    </row>
    <row r="569" spans="1:8" x14ac:dyDescent="0.15">
      <c r="A569" s="113">
        <v>1280081</v>
      </c>
      <c r="B569" s="2">
        <v>1</v>
      </c>
      <c r="C569" s="2">
        <v>1</v>
      </c>
      <c r="D569" s="2">
        <v>1</v>
      </c>
      <c r="E569" s="2" t="s">
        <v>12204</v>
      </c>
      <c r="H569" s="16">
        <v>1</v>
      </c>
    </row>
    <row r="570" spans="1:8" x14ac:dyDescent="0.15">
      <c r="A570" s="113">
        <v>1280091</v>
      </c>
      <c r="B570" s="2">
        <v>1</v>
      </c>
      <c r="C570" s="2">
        <v>1</v>
      </c>
      <c r="D570" s="2">
        <v>1</v>
      </c>
      <c r="E570" s="2" t="s">
        <v>12204</v>
      </c>
      <c r="H570" s="16">
        <v>1</v>
      </c>
    </row>
    <row r="571" spans="1:8" x14ac:dyDescent="0.15">
      <c r="A571" s="113">
        <v>1280101</v>
      </c>
      <c r="B571" s="2">
        <v>1</v>
      </c>
      <c r="C571" s="2">
        <v>1</v>
      </c>
      <c r="D571" s="2">
        <v>1</v>
      </c>
      <c r="E571" s="2" t="s">
        <v>12204</v>
      </c>
      <c r="H571" s="16">
        <v>1</v>
      </c>
    </row>
    <row r="572" spans="1:8" x14ac:dyDescent="0.15">
      <c r="A572" s="113">
        <v>1280111</v>
      </c>
      <c r="B572" s="2">
        <v>1</v>
      </c>
      <c r="C572" s="2">
        <v>1</v>
      </c>
      <c r="D572" s="2">
        <v>1</v>
      </c>
      <c r="E572" s="2" t="s">
        <v>12204</v>
      </c>
      <c r="H572" s="16">
        <v>1</v>
      </c>
    </row>
    <row r="573" spans="1:8" x14ac:dyDescent="0.15">
      <c r="A573" s="113">
        <v>1280131</v>
      </c>
      <c r="B573" s="2">
        <v>1</v>
      </c>
      <c r="C573" s="2">
        <v>1</v>
      </c>
      <c r="D573" s="2">
        <v>1</v>
      </c>
      <c r="E573" s="2" t="s">
        <v>12204</v>
      </c>
      <c r="H573" s="16">
        <v>1</v>
      </c>
    </row>
    <row r="574" spans="1:8" x14ac:dyDescent="0.15">
      <c r="A574" s="113">
        <v>1280141</v>
      </c>
      <c r="B574" s="2">
        <v>1</v>
      </c>
      <c r="C574" s="2">
        <v>1</v>
      </c>
      <c r="D574" s="2">
        <v>1</v>
      </c>
      <c r="E574" s="2" t="s">
        <v>12204</v>
      </c>
      <c r="H574" s="16">
        <v>1</v>
      </c>
    </row>
    <row r="575" spans="1:8" x14ac:dyDescent="0.15">
      <c r="A575" s="113">
        <v>1280181</v>
      </c>
      <c r="B575" s="2">
        <v>1</v>
      </c>
      <c r="C575" s="2">
        <v>1</v>
      </c>
      <c r="D575" s="2">
        <v>1</v>
      </c>
      <c r="E575" s="2" t="s">
        <v>12204</v>
      </c>
      <c r="H575" s="16">
        <v>1</v>
      </c>
    </row>
    <row r="576" spans="1:8" x14ac:dyDescent="0.15">
      <c r="A576" s="113">
        <v>1280191</v>
      </c>
      <c r="B576" s="2">
        <v>1</v>
      </c>
      <c r="C576" s="2">
        <v>1</v>
      </c>
      <c r="D576" s="2">
        <v>1</v>
      </c>
      <c r="E576" s="2" t="s">
        <v>12204</v>
      </c>
      <c r="H576" s="16">
        <v>1</v>
      </c>
    </row>
    <row r="577" spans="1:8" x14ac:dyDescent="0.15">
      <c r="A577" s="113">
        <v>1280201</v>
      </c>
      <c r="B577" s="2">
        <v>1</v>
      </c>
      <c r="C577" s="2">
        <v>1</v>
      </c>
      <c r="D577" s="2">
        <v>1</v>
      </c>
      <c r="E577" s="2" t="s">
        <v>12204</v>
      </c>
      <c r="H577" s="16">
        <v>1</v>
      </c>
    </row>
    <row r="578" spans="1:8" x14ac:dyDescent="0.15">
      <c r="A578" s="113">
        <v>1280211</v>
      </c>
      <c r="B578" s="2">
        <v>1</v>
      </c>
      <c r="C578" s="2">
        <v>1</v>
      </c>
      <c r="D578" s="2">
        <v>1</v>
      </c>
      <c r="E578" s="2" t="s">
        <v>12204</v>
      </c>
      <c r="H578" s="16">
        <v>1</v>
      </c>
    </row>
    <row r="579" spans="1:8" x14ac:dyDescent="0.15">
      <c r="A579" s="113">
        <v>1280221</v>
      </c>
      <c r="B579" s="2">
        <v>1</v>
      </c>
      <c r="C579" s="2">
        <v>1</v>
      </c>
      <c r="D579" s="2">
        <v>1</v>
      </c>
      <c r="E579" s="2" t="s">
        <v>12204</v>
      </c>
      <c r="H579" s="16">
        <v>1</v>
      </c>
    </row>
    <row r="580" spans="1:8" x14ac:dyDescent="0.15">
      <c r="A580" s="113">
        <v>1280241</v>
      </c>
      <c r="B580" s="2">
        <v>1</v>
      </c>
      <c r="C580" s="2">
        <v>1</v>
      </c>
      <c r="D580" s="2">
        <v>1</v>
      </c>
      <c r="E580" s="2" t="s">
        <v>12204</v>
      </c>
      <c r="H580" s="16">
        <v>1</v>
      </c>
    </row>
    <row r="581" spans="1:8" x14ac:dyDescent="0.15">
      <c r="A581" s="113">
        <v>1280251</v>
      </c>
      <c r="B581" s="2">
        <v>1</v>
      </c>
      <c r="C581" s="2">
        <v>1</v>
      </c>
      <c r="D581" s="2">
        <v>1</v>
      </c>
      <c r="E581" s="2" t="s">
        <v>12204</v>
      </c>
      <c r="H581" s="16">
        <v>1</v>
      </c>
    </row>
    <row r="582" spans="1:8" x14ac:dyDescent="0.15">
      <c r="A582" s="113">
        <v>1300011</v>
      </c>
      <c r="B582" s="2">
        <v>1</v>
      </c>
      <c r="C582" s="2">
        <v>1</v>
      </c>
      <c r="D582" s="2">
        <v>1</v>
      </c>
      <c r="E582" s="2" t="s">
        <v>12204</v>
      </c>
      <c r="H582" s="16">
        <v>0</v>
      </c>
    </row>
    <row r="583" spans="1:8" x14ac:dyDescent="0.15">
      <c r="A583" s="113">
        <v>1300021</v>
      </c>
      <c r="B583" s="2">
        <v>1</v>
      </c>
      <c r="C583" s="2">
        <v>1</v>
      </c>
      <c r="D583" s="2">
        <v>1</v>
      </c>
      <c r="E583" s="2" t="s">
        <v>12204</v>
      </c>
      <c r="H583" s="16">
        <v>0</v>
      </c>
    </row>
    <row r="584" spans="1:8" x14ac:dyDescent="0.15">
      <c r="A584" s="113">
        <v>1300041</v>
      </c>
      <c r="B584" s="2">
        <v>1</v>
      </c>
      <c r="C584" s="2">
        <v>1</v>
      </c>
      <c r="D584" s="2">
        <v>1</v>
      </c>
      <c r="E584" s="2" t="s">
        <v>12204</v>
      </c>
      <c r="H584" s="16">
        <v>0</v>
      </c>
    </row>
    <row r="585" spans="1:8" x14ac:dyDescent="0.15">
      <c r="A585" s="113">
        <v>1300051</v>
      </c>
      <c r="B585" s="2">
        <v>1</v>
      </c>
      <c r="C585" s="2">
        <v>1</v>
      </c>
      <c r="D585" s="2">
        <v>1</v>
      </c>
      <c r="E585" s="2" t="s">
        <v>12204</v>
      </c>
      <c r="H585" s="16">
        <v>0</v>
      </c>
    </row>
    <row r="586" spans="1:8" x14ac:dyDescent="0.15">
      <c r="A586" s="113">
        <v>1300061</v>
      </c>
      <c r="B586" s="2">
        <v>1</v>
      </c>
      <c r="C586" s="2">
        <v>1</v>
      </c>
      <c r="D586" s="2">
        <v>1</v>
      </c>
      <c r="E586" s="2" t="s">
        <v>12204</v>
      </c>
      <c r="H586" s="16">
        <v>0</v>
      </c>
    </row>
    <row r="587" spans="1:8" x14ac:dyDescent="0.15">
      <c r="A587" s="113">
        <v>1300081</v>
      </c>
      <c r="B587" s="2">
        <v>1</v>
      </c>
      <c r="C587" s="2">
        <v>1</v>
      </c>
      <c r="D587" s="2">
        <v>1</v>
      </c>
      <c r="E587" s="2" t="s">
        <v>12204</v>
      </c>
      <c r="H587" s="16">
        <v>0</v>
      </c>
    </row>
    <row r="588" spans="1:8" x14ac:dyDescent="0.15">
      <c r="A588" s="113">
        <v>1300091</v>
      </c>
      <c r="B588" s="2">
        <v>1</v>
      </c>
      <c r="C588" s="2">
        <v>1</v>
      </c>
      <c r="D588" s="2">
        <v>1</v>
      </c>
      <c r="E588" s="2" t="s">
        <v>12204</v>
      </c>
      <c r="H588" s="16">
        <v>0</v>
      </c>
    </row>
    <row r="589" spans="1:8" x14ac:dyDescent="0.15">
      <c r="A589" s="113">
        <v>1300101</v>
      </c>
      <c r="B589" s="2">
        <v>1</v>
      </c>
      <c r="C589" s="2">
        <v>1</v>
      </c>
      <c r="D589" s="2">
        <v>1</v>
      </c>
      <c r="E589" s="2" t="s">
        <v>12204</v>
      </c>
      <c r="H589" s="16">
        <v>0</v>
      </c>
    </row>
    <row r="590" spans="1:8" x14ac:dyDescent="0.15">
      <c r="A590" s="113">
        <v>1350011</v>
      </c>
      <c r="B590" s="2">
        <v>1</v>
      </c>
      <c r="C590" s="2">
        <v>1</v>
      </c>
      <c r="D590" s="2">
        <v>1</v>
      </c>
      <c r="E590" s="2" t="s">
        <v>12204</v>
      </c>
      <c r="H590" s="16">
        <v>1</v>
      </c>
    </row>
    <row r="591" spans="1:8" x14ac:dyDescent="0.15">
      <c r="A591" s="113">
        <v>1350021</v>
      </c>
      <c r="B591" s="2">
        <v>1</v>
      </c>
      <c r="C591" s="2">
        <v>1</v>
      </c>
      <c r="D591" s="2">
        <v>1</v>
      </c>
      <c r="E591" s="2" t="s">
        <v>12204</v>
      </c>
      <c r="H591" s="16">
        <v>1</v>
      </c>
    </row>
    <row r="592" spans="1:8" x14ac:dyDescent="0.15">
      <c r="A592" s="113">
        <v>1350031</v>
      </c>
      <c r="B592" s="2">
        <v>1</v>
      </c>
      <c r="C592" s="2">
        <v>1</v>
      </c>
      <c r="D592" s="2">
        <v>1</v>
      </c>
      <c r="E592" s="2" t="s">
        <v>12204</v>
      </c>
      <c r="H592" s="16">
        <v>1</v>
      </c>
    </row>
    <row r="593" spans="1:8" x14ac:dyDescent="0.15">
      <c r="A593" s="113">
        <v>1350041</v>
      </c>
      <c r="B593" s="2">
        <v>1</v>
      </c>
      <c r="C593" s="2">
        <v>1</v>
      </c>
      <c r="D593" s="2">
        <v>1</v>
      </c>
      <c r="E593" s="2" t="s">
        <v>12204</v>
      </c>
      <c r="H593" s="16">
        <v>1</v>
      </c>
    </row>
    <row r="594" spans="1:8" x14ac:dyDescent="0.15">
      <c r="A594" s="113">
        <v>1350091</v>
      </c>
      <c r="B594" s="2">
        <v>1</v>
      </c>
      <c r="C594" s="2">
        <v>1</v>
      </c>
      <c r="D594" s="2">
        <v>1</v>
      </c>
      <c r="E594" s="2" t="s">
        <v>12204</v>
      </c>
      <c r="H594" s="16">
        <v>1</v>
      </c>
    </row>
    <row r="595" spans="1:8" x14ac:dyDescent="0.15">
      <c r="A595" s="113">
        <v>1350101</v>
      </c>
      <c r="B595" s="2">
        <v>1</v>
      </c>
      <c r="C595" s="2">
        <v>1</v>
      </c>
      <c r="D595" s="2">
        <v>1</v>
      </c>
      <c r="E595" s="2" t="s">
        <v>12204</v>
      </c>
      <c r="H595" s="16">
        <v>1</v>
      </c>
    </row>
    <row r="596" spans="1:8" x14ac:dyDescent="0.15">
      <c r="A596" s="113">
        <v>1350111</v>
      </c>
      <c r="B596" s="2">
        <v>1</v>
      </c>
      <c r="C596" s="2">
        <v>1</v>
      </c>
      <c r="D596" s="2">
        <v>1</v>
      </c>
      <c r="E596" s="2" t="s">
        <v>12204</v>
      </c>
      <c r="H596" s="16">
        <v>1</v>
      </c>
    </row>
    <row r="597" spans="1:8" x14ac:dyDescent="0.15">
      <c r="A597" s="113">
        <v>1350121</v>
      </c>
      <c r="B597" s="2">
        <v>1</v>
      </c>
      <c r="C597" s="2">
        <v>1</v>
      </c>
      <c r="D597" s="2">
        <v>1</v>
      </c>
      <c r="E597" s="2" t="s">
        <v>12204</v>
      </c>
      <c r="H597" s="16">
        <v>1</v>
      </c>
    </row>
    <row r="598" spans="1:8" x14ac:dyDescent="0.15">
      <c r="A598" s="113">
        <v>1350151</v>
      </c>
      <c r="B598" s="2">
        <v>1</v>
      </c>
      <c r="C598" s="2">
        <v>1</v>
      </c>
      <c r="D598" s="2">
        <v>1</v>
      </c>
      <c r="E598" s="2" t="s">
        <v>12204</v>
      </c>
      <c r="H598" s="16">
        <v>1</v>
      </c>
    </row>
    <row r="599" spans="1:8" x14ac:dyDescent="0.15">
      <c r="A599" s="113">
        <v>1350181</v>
      </c>
      <c r="B599" s="2">
        <v>1</v>
      </c>
      <c r="C599" s="2">
        <v>1</v>
      </c>
      <c r="D599" s="2">
        <v>1</v>
      </c>
      <c r="E599" s="2" t="s">
        <v>12204</v>
      </c>
      <c r="H599" s="16">
        <v>1</v>
      </c>
    </row>
    <row r="600" spans="1:8" x14ac:dyDescent="0.15">
      <c r="A600" s="113">
        <v>1350191</v>
      </c>
      <c r="B600" s="2">
        <v>1</v>
      </c>
      <c r="C600" s="2">
        <v>1</v>
      </c>
      <c r="D600" s="2">
        <v>1</v>
      </c>
      <c r="E600" s="2" t="s">
        <v>12204</v>
      </c>
      <c r="H600" s="16">
        <v>1</v>
      </c>
    </row>
    <row r="601" spans="1:8" x14ac:dyDescent="0.15">
      <c r="A601" s="113">
        <v>1350211</v>
      </c>
      <c r="B601" s="2">
        <v>1</v>
      </c>
      <c r="C601" s="2">
        <v>1</v>
      </c>
      <c r="D601" s="2">
        <v>1</v>
      </c>
      <c r="E601" s="2" t="s">
        <v>12204</v>
      </c>
      <c r="H601" s="16">
        <v>1</v>
      </c>
    </row>
    <row r="602" spans="1:8" x14ac:dyDescent="0.15">
      <c r="A602" s="113">
        <v>1350221</v>
      </c>
      <c r="B602" s="2">
        <v>1</v>
      </c>
      <c r="C602" s="2">
        <v>1</v>
      </c>
      <c r="D602" s="2">
        <v>1</v>
      </c>
      <c r="E602" s="2" t="s">
        <v>12204</v>
      </c>
      <c r="H602" s="16">
        <v>1</v>
      </c>
    </row>
    <row r="603" spans="1:8" x14ac:dyDescent="0.15">
      <c r="A603" s="113">
        <v>1350241</v>
      </c>
      <c r="B603" s="2">
        <v>1</v>
      </c>
      <c r="C603" s="2">
        <v>1</v>
      </c>
      <c r="D603" s="2">
        <v>1</v>
      </c>
      <c r="E603" s="2" t="s">
        <v>12204</v>
      </c>
      <c r="H603" s="16">
        <v>1</v>
      </c>
    </row>
    <row r="604" spans="1:8" x14ac:dyDescent="0.15">
      <c r="A604" s="113">
        <v>1350251</v>
      </c>
      <c r="B604" s="2">
        <v>1</v>
      </c>
      <c r="C604" s="2">
        <v>1</v>
      </c>
      <c r="D604" s="2">
        <v>1</v>
      </c>
      <c r="E604" s="2" t="s">
        <v>12204</v>
      </c>
      <c r="H604" s="16">
        <v>1</v>
      </c>
    </row>
    <row r="605" spans="1:8" x14ac:dyDescent="0.15">
      <c r="A605" s="113">
        <v>1350261</v>
      </c>
      <c r="B605" s="2">
        <v>1</v>
      </c>
      <c r="C605" s="2">
        <v>1</v>
      </c>
      <c r="D605" s="2">
        <v>1</v>
      </c>
      <c r="E605" s="2" t="s">
        <v>12204</v>
      </c>
      <c r="H605" s="16">
        <v>1</v>
      </c>
    </row>
    <row r="606" spans="1:8" x14ac:dyDescent="0.15">
      <c r="A606" s="113">
        <v>1350281</v>
      </c>
      <c r="B606" s="2">
        <v>1</v>
      </c>
      <c r="C606" s="2">
        <v>1</v>
      </c>
      <c r="D606" s="2">
        <v>1</v>
      </c>
      <c r="E606" s="2" t="s">
        <v>12204</v>
      </c>
      <c r="H606" s="16">
        <v>1</v>
      </c>
    </row>
    <row r="607" spans="1:8" x14ac:dyDescent="0.15">
      <c r="A607" s="113">
        <v>1350291</v>
      </c>
      <c r="B607" s="2">
        <v>1</v>
      </c>
      <c r="C607" s="2">
        <v>1</v>
      </c>
      <c r="D607" s="2">
        <v>1</v>
      </c>
      <c r="E607" s="2" t="s">
        <v>12204</v>
      </c>
      <c r="H607" s="16">
        <v>1</v>
      </c>
    </row>
    <row r="608" spans="1:8" x14ac:dyDescent="0.15">
      <c r="A608" s="113">
        <v>1350311</v>
      </c>
      <c r="B608" s="2">
        <v>1</v>
      </c>
      <c r="C608" s="2">
        <v>1</v>
      </c>
      <c r="D608" s="2">
        <v>1</v>
      </c>
      <c r="E608" s="2" t="s">
        <v>12204</v>
      </c>
      <c r="H608" s="16">
        <v>1</v>
      </c>
    </row>
    <row r="609" spans="1:8" x14ac:dyDescent="0.15">
      <c r="A609" s="113">
        <v>1350331</v>
      </c>
      <c r="B609" s="2">
        <v>1</v>
      </c>
      <c r="C609" s="2">
        <v>1</v>
      </c>
      <c r="D609" s="2">
        <v>1</v>
      </c>
      <c r="E609" s="2" t="s">
        <v>12204</v>
      </c>
      <c r="H609" s="16">
        <v>1</v>
      </c>
    </row>
    <row r="610" spans="1:8" x14ac:dyDescent="0.15">
      <c r="A610" s="113">
        <v>1350341</v>
      </c>
      <c r="B610" s="2">
        <v>1</v>
      </c>
      <c r="C610" s="2">
        <v>1</v>
      </c>
      <c r="D610" s="2">
        <v>1</v>
      </c>
      <c r="E610" s="2" t="s">
        <v>12204</v>
      </c>
      <c r="H610" s="16">
        <v>1</v>
      </c>
    </row>
    <row r="611" spans="1:8" x14ac:dyDescent="0.15">
      <c r="A611" s="113">
        <v>1350351</v>
      </c>
      <c r="B611" s="2">
        <v>1</v>
      </c>
      <c r="C611" s="2">
        <v>1</v>
      </c>
      <c r="D611" s="2">
        <v>1</v>
      </c>
      <c r="E611" s="2" t="s">
        <v>12204</v>
      </c>
      <c r="H611" s="16">
        <v>1</v>
      </c>
    </row>
    <row r="612" spans="1:8" x14ac:dyDescent="0.15">
      <c r="A612" s="113">
        <v>1350371</v>
      </c>
      <c r="B612" s="2">
        <v>1</v>
      </c>
      <c r="C612" s="2">
        <v>1</v>
      </c>
      <c r="D612" s="2">
        <v>1</v>
      </c>
      <c r="E612" s="2" t="s">
        <v>12204</v>
      </c>
      <c r="H612" s="16">
        <v>1</v>
      </c>
    </row>
    <row r="613" spans="1:8" x14ac:dyDescent="0.15">
      <c r="A613" s="113">
        <v>1350391</v>
      </c>
      <c r="B613" s="2">
        <v>1</v>
      </c>
      <c r="C613" s="2">
        <v>1</v>
      </c>
      <c r="D613" s="2">
        <v>1</v>
      </c>
      <c r="E613" s="2" t="s">
        <v>12204</v>
      </c>
      <c r="H613" s="16">
        <v>1</v>
      </c>
    </row>
    <row r="614" spans="1:8" x14ac:dyDescent="0.15">
      <c r="A614" s="113">
        <v>1350401</v>
      </c>
      <c r="B614" s="2">
        <v>1</v>
      </c>
      <c r="C614" s="2">
        <v>1</v>
      </c>
      <c r="D614" s="2">
        <v>1</v>
      </c>
      <c r="E614" s="2" t="s">
        <v>12204</v>
      </c>
      <c r="H614" s="16">
        <v>1</v>
      </c>
    </row>
    <row r="615" spans="1:8" x14ac:dyDescent="0.15">
      <c r="A615" s="113">
        <v>1350411</v>
      </c>
      <c r="B615" s="2">
        <v>1</v>
      </c>
      <c r="C615" s="2">
        <v>1</v>
      </c>
      <c r="D615" s="2">
        <v>1</v>
      </c>
      <c r="E615" s="2" t="s">
        <v>12204</v>
      </c>
      <c r="H615" s="16">
        <v>1</v>
      </c>
    </row>
    <row r="616" spans="1:8" x14ac:dyDescent="0.15">
      <c r="A616" s="113">
        <v>1350431</v>
      </c>
      <c r="B616" s="2">
        <v>1</v>
      </c>
      <c r="C616" s="2">
        <v>1</v>
      </c>
      <c r="D616" s="2">
        <v>1</v>
      </c>
      <c r="E616" s="2" t="s">
        <v>12204</v>
      </c>
      <c r="H616" s="16">
        <v>1</v>
      </c>
    </row>
    <row r="617" spans="1:8" x14ac:dyDescent="0.15">
      <c r="A617" s="113">
        <v>1350441</v>
      </c>
      <c r="B617" s="2">
        <v>1</v>
      </c>
      <c r="C617" s="2">
        <v>1</v>
      </c>
      <c r="D617" s="2">
        <v>1</v>
      </c>
      <c r="E617" s="2" t="s">
        <v>12204</v>
      </c>
      <c r="H617" s="16">
        <v>1</v>
      </c>
    </row>
    <row r="618" spans="1:8" x14ac:dyDescent="0.15">
      <c r="A618" s="113">
        <v>1350491</v>
      </c>
      <c r="B618" s="2">
        <v>1</v>
      </c>
      <c r="C618" s="2">
        <v>1</v>
      </c>
      <c r="D618" s="2">
        <v>1</v>
      </c>
      <c r="E618" s="2" t="s">
        <v>12204</v>
      </c>
      <c r="H618" s="16">
        <v>1</v>
      </c>
    </row>
    <row r="619" spans="1:8" x14ac:dyDescent="0.15">
      <c r="A619" s="113">
        <v>1350501</v>
      </c>
      <c r="B619" s="2">
        <v>1</v>
      </c>
      <c r="C619" s="2">
        <v>1</v>
      </c>
      <c r="D619" s="2">
        <v>1</v>
      </c>
      <c r="E619" s="2" t="s">
        <v>12204</v>
      </c>
      <c r="H619" s="16">
        <v>1</v>
      </c>
    </row>
    <row r="620" spans="1:8" x14ac:dyDescent="0.15">
      <c r="A620" s="113">
        <v>1350511</v>
      </c>
      <c r="B620" s="2">
        <v>1</v>
      </c>
      <c r="C620" s="2">
        <v>1</v>
      </c>
      <c r="D620" s="2">
        <v>1</v>
      </c>
      <c r="E620" s="2" t="s">
        <v>12204</v>
      </c>
      <c r="H620" s="16">
        <v>1</v>
      </c>
    </row>
    <row r="621" spans="1:8" x14ac:dyDescent="0.15">
      <c r="A621" s="113">
        <v>1350521</v>
      </c>
      <c r="B621" s="2">
        <v>1</v>
      </c>
      <c r="C621" s="2">
        <v>1</v>
      </c>
      <c r="D621" s="2">
        <v>1</v>
      </c>
      <c r="E621" s="2" t="s">
        <v>12204</v>
      </c>
      <c r="H621" s="16">
        <v>1</v>
      </c>
    </row>
    <row r="622" spans="1:8" x14ac:dyDescent="0.15">
      <c r="A622" s="113">
        <v>1350531</v>
      </c>
      <c r="B622" s="2">
        <v>1</v>
      </c>
      <c r="C622" s="2">
        <v>1</v>
      </c>
      <c r="D622" s="2">
        <v>1</v>
      </c>
      <c r="E622" s="2" t="s">
        <v>12204</v>
      </c>
      <c r="H622" s="16">
        <v>1</v>
      </c>
    </row>
    <row r="623" spans="1:8" x14ac:dyDescent="0.15">
      <c r="A623" s="113">
        <v>1350541</v>
      </c>
      <c r="B623" s="2">
        <v>1</v>
      </c>
      <c r="C623" s="2">
        <v>1</v>
      </c>
      <c r="D623" s="2">
        <v>1</v>
      </c>
      <c r="E623" s="2" t="s">
        <v>12204</v>
      </c>
      <c r="H623" s="16">
        <v>1</v>
      </c>
    </row>
    <row r="624" spans="1:8" x14ac:dyDescent="0.15">
      <c r="A624" s="113">
        <v>1350561</v>
      </c>
      <c r="B624" s="2">
        <v>1</v>
      </c>
      <c r="C624" s="2">
        <v>1</v>
      </c>
      <c r="D624" s="2">
        <v>1</v>
      </c>
      <c r="E624" s="2" t="s">
        <v>12204</v>
      </c>
      <c r="H624" s="16">
        <v>1</v>
      </c>
    </row>
    <row r="625" spans="1:8" x14ac:dyDescent="0.15">
      <c r="A625" s="113">
        <v>1350581</v>
      </c>
      <c r="B625" s="2">
        <v>1</v>
      </c>
      <c r="C625" s="2">
        <v>1</v>
      </c>
      <c r="D625" s="2">
        <v>1</v>
      </c>
      <c r="E625" s="2" t="s">
        <v>12204</v>
      </c>
      <c r="H625" s="16">
        <v>1</v>
      </c>
    </row>
    <row r="626" spans="1:8" x14ac:dyDescent="0.15">
      <c r="A626" s="113">
        <v>1350601</v>
      </c>
      <c r="B626" s="2">
        <v>1</v>
      </c>
      <c r="C626" s="2">
        <v>1</v>
      </c>
      <c r="D626" s="2">
        <v>1</v>
      </c>
      <c r="E626" s="2" t="s">
        <v>12204</v>
      </c>
      <c r="H626" s="16">
        <v>1</v>
      </c>
    </row>
    <row r="627" spans="1:8" x14ac:dyDescent="0.15">
      <c r="A627" s="113">
        <v>1350611</v>
      </c>
      <c r="B627" s="2">
        <v>1</v>
      </c>
      <c r="C627" s="2">
        <v>1</v>
      </c>
      <c r="D627" s="2">
        <v>1</v>
      </c>
      <c r="E627" s="2" t="s">
        <v>12204</v>
      </c>
      <c r="H627" s="16">
        <v>1</v>
      </c>
    </row>
    <row r="628" spans="1:8" x14ac:dyDescent="0.15">
      <c r="A628" s="113">
        <v>1350631</v>
      </c>
      <c r="B628" s="2">
        <v>1</v>
      </c>
      <c r="C628" s="2">
        <v>1</v>
      </c>
      <c r="D628" s="2">
        <v>1</v>
      </c>
      <c r="E628" s="2" t="s">
        <v>12204</v>
      </c>
      <c r="H628" s="16">
        <v>1</v>
      </c>
    </row>
    <row r="629" spans="1:8" x14ac:dyDescent="0.15">
      <c r="A629" s="113">
        <v>1350641</v>
      </c>
      <c r="B629" s="2">
        <v>1</v>
      </c>
      <c r="C629" s="2">
        <v>1</v>
      </c>
      <c r="D629" s="2">
        <v>1</v>
      </c>
      <c r="E629" s="2" t="s">
        <v>12204</v>
      </c>
      <c r="H629" s="16">
        <v>1</v>
      </c>
    </row>
    <row r="630" spans="1:8" x14ac:dyDescent="0.15">
      <c r="A630" s="113">
        <v>1350651</v>
      </c>
      <c r="B630" s="2">
        <v>1</v>
      </c>
      <c r="C630" s="2">
        <v>1</v>
      </c>
      <c r="D630" s="2">
        <v>1</v>
      </c>
      <c r="E630" s="2" t="s">
        <v>12204</v>
      </c>
      <c r="H630" s="16">
        <v>1</v>
      </c>
    </row>
    <row r="631" spans="1:8" x14ac:dyDescent="0.15">
      <c r="A631" s="113">
        <v>1350661</v>
      </c>
      <c r="B631" s="2">
        <v>1</v>
      </c>
      <c r="C631" s="2">
        <v>1</v>
      </c>
      <c r="D631" s="2">
        <v>1</v>
      </c>
      <c r="E631" s="2" t="s">
        <v>12204</v>
      </c>
      <c r="H631" s="16">
        <v>1</v>
      </c>
    </row>
    <row r="632" spans="1:8" x14ac:dyDescent="0.15">
      <c r="A632" s="113">
        <v>1350671</v>
      </c>
      <c r="B632" s="2">
        <v>1</v>
      </c>
      <c r="C632" s="2">
        <v>1</v>
      </c>
      <c r="D632" s="2">
        <v>1</v>
      </c>
      <c r="E632" s="2" t="s">
        <v>12204</v>
      </c>
      <c r="H632" s="16">
        <v>1</v>
      </c>
    </row>
    <row r="633" spans="1:8" x14ac:dyDescent="0.15">
      <c r="A633" s="113">
        <v>1350681</v>
      </c>
      <c r="B633" s="2">
        <v>1</v>
      </c>
      <c r="C633" s="2">
        <v>1</v>
      </c>
      <c r="D633" s="2">
        <v>1</v>
      </c>
      <c r="E633" s="2" t="s">
        <v>12204</v>
      </c>
      <c r="H633" s="16">
        <v>1</v>
      </c>
    </row>
    <row r="634" spans="1:8" x14ac:dyDescent="0.15">
      <c r="A634" s="113">
        <v>1350711</v>
      </c>
      <c r="B634" s="2">
        <v>1</v>
      </c>
      <c r="C634" s="2">
        <v>1</v>
      </c>
      <c r="D634" s="2">
        <v>1</v>
      </c>
      <c r="E634" s="2" t="s">
        <v>12204</v>
      </c>
      <c r="H634" s="16">
        <v>1</v>
      </c>
    </row>
    <row r="635" spans="1:8" x14ac:dyDescent="0.15">
      <c r="A635" s="113">
        <v>1350731</v>
      </c>
      <c r="B635" s="2">
        <v>1</v>
      </c>
      <c r="C635" s="2">
        <v>1</v>
      </c>
      <c r="D635" s="2">
        <v>1</v>
      </c>
      <c r="E635" s="2" t="s">
        <v>12204</v>
      </c>
      <c r="H635" s="16">
        <v>1</v>
      </c>
    </row>
    <row r="636" spans="1:8" x14ac:dyDescent="0.15">
      <c r="A636" s="113">
        <v>1350741</v>
      </c>
      <c r="B636" s="2">
        <v>1</v>
      </c>
      <c r="C636" s="2">
        <v>1</v>
      </c>
      <c r="D636" s="2">
        <v>1</v>
      </c>
      <c r="E636" s="2" t="s">
        <v>12204</v>
      </c>
      <c r="H636" s="16">
        <v>1</v>
      </c>
    </row>
    <row r="637" spans="1:8" x14ac:dyDescent="0.15">
      <c r="A637" s="113">
        <v>1350751</v>
      </c>
      <c r="B637" s="2">
        <v>1</v>
      </c>
      <c r="C637" s="2">
        <v>1</v>
      </c>
      <c r="D637" s="2">
        <v>1</v>
      </c>
      <c r="E637" s="2" t="s">
        <v>12204</v>
      </c>
      <c r="H637" s="16">
        <v>1</v>
      </c>
    </row>
    <row r="638" spans="1:8" x14ac:dyDescent="0.15">
      <c r="A638" s="113">
        <v>1350761</v>
      </c>
      <c r="B638" s="2">
        <v>1</v>
      </c>
      <c r="C638" s="2">
        <v>1</v>
      </c>
      <c r="D638" s="2">
        <v>1</v>
      </c>
      <c r="E638" s="2" t="s">
        <v>12204</v>
      </c>
      <c r="H638" s="16">
        <v>1</v>
      </c>
    </row>
    <row r="639" spans="1:8" x14ac:dyDescent="0.15">
      <c r="A639" s="113">
        <v>1350801</v>
      </c>
      <c r="B639" s="2">
        <v>1</v>
      </c>
      <c r="C639" s="2">
        <v>1</v>
      </c>
      <c r="D639" s="2">
        <v>1</v>
      </c>
      <c r="E639" s="2" t="s">
        <v>12204</v>
      </c>
      <c r="H639" s="16">
        <v>1</v>
      </c>
    </row>
    <row r="640" spans="1:8" x14ac:dyDescent="0.15">
      <c r="A640" s="113">
        <v>1350811</v>
      </c>
      <c r="B640" s="2">
        <v>1</v>
      </c>
      <c r="C640" s="2">
        <v>1</v>
      </c>
      <c r="D640" s="2">
        <v>1</v>
      </c>
      <c r="E640" s="2" t="s">
        <v>12204</v>
      </c>
      <c r="H640" s="16">
        <v>1</v>
      </c>
    </row>
    <row r="641" spans="1:8" x14ac:dyDescent="0.15">
      <c r="A641" s="113">
        <v>1350841</v>
      </c>
      <c r="B641" s="2">
        <v>1</v>
      </c>
      <c r="C641" s="2">
        <v>1</v>
      </c>
      <c r="D641" s="2">
        <v>1</v>
      </c>
      <c r="E641" s="2" t="s">
        <v>12204</v>
      </c>
      <c r="H641" s="16">
        <v>1</v>
      </c>
    </row>
    <row r="642" spans="1:8" x14ac:dyDescent="0.15">
      <c r="A642" s="113">
        <v>1350881</v>
      </c>
      <c r="B642" s="2">
        <v>1</v>
      </c>
      <c r="C642" s="2">
        <v>1</v>
      </c>
      <c r="D642" s="2">
        <v>1</v>
      </c>
      <c r="E642" s="2" t="s">
        <v>12204</v>
      </c>
      <c r="H642" s="16">
        <v>1</v>
      </c>
    </row>
    <row r="643" spans="1:8" x14ac:dyDescent="0.15">
      <c r="A643" s="113">
        <v>1350891</v>
      </c>
      <c r="B643" s="2">
        <v>1</v>
      </c>
      <c r="C643" s="2">
        <v>1</v>
      </c>
      <c r="D643" s="2">
        <v>1</v>
      </c>
      <c r="E643" s="2" t="s">
        <v>12204</v>
      </c>
      <c r="H643" s="16">
        <v>1</v>
      </c>
    </row>
    <row r="644" spans="1:8" x14ac:dyDescent="0.15">
      <c r="A644" s="113">
        <v>1350901</v>
      </c>
      <c r="B644" s="2">
        <v>1</v>
      </c>
      <c r="C644" s="2">
        <v>1</v>
      </c>
      <c r="D644" s="2">
        <v>1</v>
      </c>
      <c r="E644" s="2" t="s">
        <v>12204</v>
      </c>
      <c r="H644" s="16">
        <v>1</v>
      </c>
    </row>
    <row r="645" spans="1:8" x14ac:dyDescent="0.15">
      <c r="A645" s="113">
        <v>1350931</v>
      </c>
      <c r="B645" s="2">
        <v>1</v>
      </c>
      <c r="C645" s="2">
        <v>1</v>
      </c>
      <c r="D645" s="2">
        <v>1</v>
      </c>
      <c r="E645" s="2" t="s">
        <v>12204</v>
      </c>
      <c r="H645" s="16">
        <v>1</v>
      </c>
    </row>
    <row r="646" spans="1:8" x14ac:dyDescent="0.15">
      <c r="A646" s="113">
        <v>1350961</v>
      </c>
      <c r="B646" s="2">
        <v>1</v>
      </c>
      <c r="C646" s="2">
        <v>1</v>
      </c>
      <c r="D646" s="2">
        <v>1</v>
      </c>
      <c r="E646" s="2" t="s">
        <v>12204</v>
      </c>
      <c r="H646" s="16">
        <v>1</v>
      </c>
    </row>
    <row r="647" spans="1:8" x14ac:dyDescent="0.15">
      <c r="A647" s="113">
        <v>1350971</v>
      </c>
      <c r="B647" s="2">
        <v>1</v>
      </c>
      <c r="C647" s="2">
        <v>1</v>
      </c>
      <c r="D647" s="2">
        <v>1</v>
      </c>
      <c r="E647" s="2" t="s">
        <v>12204</v>
      </c>
      <c r="H647" s="16">
        <v>1</v>
      </c>
    </row>
    <row r="648" spans="1:8" x14ac:dyDescent="0.15">
      <c r="A648" s="113">
        <v>1351001</v>
      </c>
      <c r="B648" s="2">
        <v>1</v>
      </c>
      <c r="C648" s="2">
        <v>1</v>
      </c>
      <c r="D648" s="2">
        <v>1</v>
      </c>
      <c r="E648" s="2" t="s">
        <v>12204</v>
      </c>
      <c r="H648" s="16">
        <v>1</v>
      </c>
    </row>
    <row r="649" spans="1:8" x14ac:dyDescent="0.15">
      <c r="A649" s="113">
        <v>1351011</v>
      </c>
      <c r="B649" s="2">
        <v>1</v>
      </c>
      <c r="C649" s="2">
        <v>1</v>
      </c>
      <c r="D649" s="2">
        <v>1</v>
      </c>
      <c r="E649" s="2" t="s">
        <v>12204</v>
      </c>
      <c r="H649" s="16">
        <v>1</v>
      </c>
    </row>
    <row r="650" spans="1:8" x14ac:dyDescent="0.15">
      <c r="A650" s="113">
        <v>1351021</v>
      </c>
      <c r="B650" s="2">
        <v>1</v>
      </c>
      <c r="C650" s="2">
        <v>1</v>
      </c>
      <c r="D650" s="2">
        <v>1</v>
      </c>
      <c r="E650" s="2" t="s">
        <v>12204</v>
      </c>
      <c r="H650" s="16">
        <v>1</v>
      </c>
    </row>
    <row r="651" spans="1:8" x14ac:dyDescent="0.15">
      <c r="A651" s="113">
        <v>1351031</v>
      </c>
      <c r="B651" s="2">
        <v>1</v>
      </c>
      <c r="C651" s="2">
        <v>1</v>
      </c>
      <c r="D651" s="2">
        <v>1</v>
      </c>
      <c r="E651" s="2" t="s">
        <v>12204</v>
      </c>
      <c r="H651" s="16">
        <v>1</v>
      </c>
    </row>
    <row r="652" spans="1:8" x14ac:dyDescent="0.15">
      <c r="A652" s="113">
        <v>1351041</v>
      </c>
      <c r="B652" s="2">
        <v>1</v>
      </c>
      <c r="C652" s="2">
        <v>1</v>
      </c>
      <c r="D652" s="2">
        <v>1</v>
      </c>
      <c r="E652" s="2" t="s">
        <v>12204</v>
      </c>
      <c r="H652" s="16">
        <v>1</v>
      </c>
    </row>
    <row r="653" spans="1:8" x14ac:dyDescent="0.15">
      <c r="A653" s="113">
        <v>1351042</v>
      </c>
      <c r="B653" s="2">
        <v>1</v>
      </c>
      <c r="C653" s="2">
        <v>1</v>
      </c>
      <c r="D653" s="2">
        <v>1</v>
      </c>
      <c r="E653" s="2" t="s">
        <v>12204</v>
      </c>
      <c r="H653" s="16">
        <v>1</v>
      </c>
    </row>
    <row r="654" spans="1:8" x14ac:dyDescent="0.15">
      <c r="A654" s="113">
        <v>1351051</v>
      </c>
      <c r="B654" s="2">
        <v>1</v>
      </c>
      <c r="C654" s="2">
        <v>1</v>
      </c>
      <c r="D654" s="2">
        <v>1</v>
      </c>
      <c r="E654" s="2" t="s">
        <v>12204</v>
      </c>
      <c r="H654" s="16">
        <v>1</v>
      </c>
    </row>
    <row r="655" spans="1:8" x14ac:dyDescent="0.15">
      <c r="A655" s="113">
        <v>1351071</v>
      </c>
      <c r="B655" s="2">
        <v>1</v>
      </c>
      <c r="C655" s="2">
        <v>1</v>
      </c>
      <c r="D655" s="2">
        <v>1</v>
      </c>
      <c r="E655" s="2" t="s">
        <v>12204</v>
      </c>
      <c r="H655" s="16">
        <v>1</v>
      </c>
    </row>
    <row r="656" spans="1:8" x14ac:dyDescent="0.15">
      <c r="A656" s="113">
        <v>1351091</v>
      </c>
      <c r="B656" s="2">
        <v>1</v>
      </c>
      <c r="C656" s="2">
        <v>1</v>
      </c>
      <c r="D656" s="2">
        <v>1</v>
      </c>
      <c r="E656" s="2" t="s">
        <v>12204</v>
      </c>
      <c r="H656" s="16">
        <v>1</v>
      </c>
    </row>
    <row r="657" spans="1:8" x14ac:dyDescent="0.15">
      <c r="A657" s="113">
        <v>1351101</v>
      </c>
      <c r="B657" s="2">
        <v>1</v>
      </c>
      <c r="C657" s="2">
        <v>1</v>
      </c>
      <c r="D657" s="2">
        <v>1</v>
      </c>
      <c r="E657" s="2" t="s">
        <v>12204</v>
      </c>
      <c r="H657" s="16">
        <v>1</v>
      </c>
    </row>
    <row r="658" spans="1:8" x14ac:dyDescent="0.15">
      <c r="A658" s="113">
        <v>1351121</v>
      </c>
      <c r="B658" s="2">
        <v>1</v>
      </c>
      <c r="C658" s="2">
        <v>1</v>
      </c>
      <c r="D658" s="2">
        <v>1</v>
      </c>
      <c r="E658" s="2" t="s">
        <v>12204</v>
      </c>
      <c r="H658" s="16">
        <v>1</v>
      </c>
    </row>
    <row r="659" spans="1:8" x14ac:dyDescent="0.15">
      <c r="A659" s="113">
        <v>1351131</v>
      </c>
      <c r="B659" s="2">
        <v>1</v>
      </c>
      <c r="C659" s="2">
        <v>1</v>
      </c>
      <c r="D659" s="2">
        <v>1</v>
      </c>
      <c r="E659" s="2" t="s">
        <v>12204</v>
      </c>
      <c r="H659" s="16">
        <v>1</v>
      </c>
    </row>
    <row r="660" spans="1:8" x14ac:dyDescent="0.15">
      <c r="A660" s="113">
        <v>1351141</v>
      </c>
      <c r="B660" s="2">
        <v>1</v>
      </c>
      <c r="C660" s="2">
        <v>1</v>
      </c>
      <c r="D660" s="2">
        <v>1</v>
      </c>
      <c r="E660" s="2" t="s">
        <v>12204</v>
      </c>
      <c r="H660" s="16">
        <v>1</v>
      </c>
    </row>
    <row r="661" spans="1:8" x14ac:dyDescent="0.15">
      <c r="A661" s="113">
        <v>1351151</v>
      </c>
      <c r="B661" s="2">
        <v>1</v>
      </c>
      <c r="C661" s="2">
        <v>1</v>
      </c>
      <c r="D661" s="2">
        <v>1</v>
      </c>
      <c r="E661" s="2" t="s">
        <v>12204</v>
      </c>
      <c r="H661" s="16">
        <v>1</v>
      </c>
    </row>
    <row r="662" spans="1:8" x14ac:dyDescent="0.15">
      <c r="A662" s="113">
        <v>1780021</v>
      </c>
      <c r="B662" s="2">
        <v>1</v>
      </c>
      <c r="C662" s="2">
        <v>1</v>
      </c>
      <c r="D662" s="2">
        <v>1</v>
      </c>
      <c r="E662" s="2" t="s">
        <v>12204</v>
      </c>
      <c r="H662" s="16">
        <v>1</v>
      </c>
    </row>
    <row r="663" spans="1:8" x14ac:dyDescent="0.15">
      <c r="A663" s="113">
        <v>1780051</v>
      </c>
      <c r="B663" s="2">
        <v>1</v>
      </c>
      <c r="C663" s="2">
        <v>1</v>
      </c>
      <c r="D663" s="2">
        <v>1</v>
      </c>
      <c r="E663" s="2" t="s">
        <v>12204</v>
      </c>
      <c r="H663" s="16">
        <v>1</v>
      </c>
    </row>
    <row r="664" spans="1:8" x14ac:dyDescent="0.15">
      <c r="A664" s="113">
        <v>1780061</v>
      </c>
      <c r="B664" s="2">
        <v>1</v>
      </c>
      <c r="C664" s="2">
        <v>1</v>
      </c>
      <c r="D664" s="2">
        <v>1</v>
      </c>
      <c r="E664" s="2" t="s">
        <v>12204</v>
      </c>
      <c r="H664" s="16">
        <v>1</v>
      </c>
    </row>
    <row r="665" spans="1:8" x14ac:dyDescent="0.15">
      <c r="A665" s="113">
        <v>1780091</v>
      </c>
      <c r="B665" s="2">
        <v>1</v>
      </c>
      <c r="C665" s="2">
        <v>1</v>
      </c>
      <c r="D665" s="2">
        <v>1</v>
      </c>
      <c r="E665" s="2" t="s">
        <v>12204</v>
      </c>
      <c r="H665" s="16">
        <v>1</v>
      </c>
    </row>
    <row r="666" spans="1:8" x14ac:dyDescent="0.15">
      <c r="A666" s="113">
        <v>1780112</v>
      </c>
      <c r="B666" s="2">
        <v>1</v>
      </c>
      <c r="C666" s="2">
        <v>1</v>
      </c>
      <c r="D666" s="2">
        <v>1</v>
      </c>
      <c r="E666" s="2" t="s">
        <v>12204</v>
      </c>
      <c r="H666" s="16">
        <v>1</v>
      </c>
    </row>
    <row r="667" spans="1:8" x14ac:dyDescent="0.15">
      <c r="A667" s="113">
        <v>1780131</v>
      </c>
      <c r="B667" s="2">
        <v>1</v>
      </c>
      <c r="C667" s="2">
        <v>1</v>
      </c>
      <c r="D667" s="2">
        <v>1</v>
      </c>
      <c r="E667" s="2" t="s">
        <v>12204</v>
      </c>
      <c r="H667" s="16">
        <v>1</v>
      </c>
    </row>
    <row r="668" spans="1:8" x14ac:dyDescent="0.15">
      <c r="A668" s="113">
        <v>1780151</v>
      </c>
      <c r="B668" s="2">
        <v>1</v>
      </c>
      <c r="C668" s="2">
        <v>1</v>
      </c>
      <c r="D668" s="2">
        <v>1</v>
      </c>
      <c r="E668" s="2" t="s">
        <v>12204</v>
      </c>
      <c r="H668" s="16">
        <v>1</v>
      </c>
    </row>
    <row r="669" spans="1:8" x14ac:dyDescent="0.15">
      <c r="A669" s="113">
        <v>1780171</v>
      </c>
      <c r="B669" s="2">
        <v>1</v>
      </c>
      <c r="C669" s="2">
        <v>1</v>
      </c>
      <c r="D669" s="2">
        <v>1</v>
      </c>
      <c r="E669" s="2" t="s">
        <v>12204</v>
      </c>
      <c r="H669" s="16">
        <v>1</v>
      </c>
    </row>
    <row r="670" spans="1:8" x14ac:dyDescent="0.15">
      <c r="A670" s="113">
        <v>1780181</v>
      </c>
      <c r="B670" s="2">
        <v>1</v>
      </c>
      <c r="C670" s="2">
        <v>1</v>
      </c>
      <c r="D670" s="2">
        <v>1</v>
      </c>
      <c r="E670" s="2" t="s">
        <v>12204</v>
      </c>
      <c r="H670" s="16">
        <v>1</v>
      </c>
    </row>
    <row r="671" spans="1:8" x14ac:dyDescent="0.15">
      <c r="A671" s="113">
        <v>1880011</v>
      </c>
      <c r="B671" s="2">
        <v>1</v>
      </c>
      <c r="C671" s="2">
        <v>1</v>
      </c>
      <c r="D671" s="2">
        <v>1</v>
      </c>
      <c r="E671" s="2" t="s">
        <v>12204</v>
      </c>
      <c r="H671" s="16">
        <v>0</v>
      </c>
    </row>
    <row r="672" spans="1:8" x14ac:dyDescent="0.15">
      <c r="A672" s="113">
        <v>1880031</v>
      </c>
      <c r="B672" s="2">
        <v>1</v>
      </c>
      <c r="C672" s="2">
        <v>1</v>
      </c>
      <c r="D672" s="2">
        <v>1</v>
      </c>
      <c r="E672" s="2" t="s">
        <v>12204</v>
      </c>
      <c r="H672" s="16">
        <v>0</v>
      </c>
    </row>
    <row r="673" spans="1:8" x14ac:dyDescent="0.15">
      <c r="A673" s="113">
        <v>1880051</v>
      </c>
      <c r="B673" s="2">
        <v>1</v>
      </c>
      <c r="C673" s="2">
        <v>1</v>
      </c>
      <c r="D673" s="2">
        <v>1</v>
      </c>
      <c r="E673" s="2" t="s">
        <v>12204</v>
      </c>
      <c r="H673" s="16">
        <v>0</v>
      </c>
    </row>
    <row r="674" spans="1:8" x14ac:dyDescent="0.15">
      <c r="A674" s="113">
        <v>1880061</v>
      </c>
      <c r="B674" s="2">
        <v>1</v>
      </c>
      <c r="C674" s="2">
        <v>1</v>
      </c>
      <c r="D674" s="2">
        <v>1</v>
      </c>
      <c r="E674" s="2" t="s">
        <v>12204</v>
      </c>
      <c r="H674" s="16">
        <v>0</v>
      </c>
    </row>
    <row r="675" spans="1:8" x14ac:dyDescent="0.15">
      <c r="A675" s="113">
        <v>1880071</v>
      </c>
      <c r="B675" s="2">
        <v>1</v>
      </c>
      <c r="C675" s="2">
        <v>1</v>
      </c>
      <c r="D675" s="2">
        <v>1</v>
      </c>
      <c r="E675" s="2" t="s">
        <v>12204</v>
      </c>
      <c r="H675" s="16">
        <v>0</v>
      </c>
    </row>
    <row r="676" spans="1:8" x14ac:dyDescent="0.15">
      <c r="A676" s="113">
        <v>1880081</v>
      </c>
      <c r="B676" s="2">
        <v>1</v>
      </c>
      <c r="C676" s="2">
        <v>1</v>
      </c>
      <c r="D676" s="2">
        <v>1</v>
      </c>
      <c r="E676" s="2" t="s">
        <v>12204</v>
      </c>
      <c r="H676" s="16">
        <v>0</v>
      </c>
    </row>
    <row r="677" spans="1:8" x14ac:dyDescent="0.15">
      <c r="A677" s="113">
        <v>1880091</v>
      </c>
      <c r="B677" s="2">
        <v>1</v>
      </c>
      <c r="C677" s="2">
        <v>1</v>
      </c>
      <c r="D677" s="2">
        <v>1</v>
      </c>
      <c r="E677" s="2" t="s">
        <v>12204</v>
      </c>
      <c r="H677" s="16">
        <v>0</v>
      </c>
    </row>
    <row r="678" spans="1:8" x14ac:dyDescent="0.15">
      <c r="A678" s="113">
        <v>1880101</v>
      </c>
      <c r="B678" s="2">
        <v>1</v>
      </c>
      <c r="C678" s="2">
        <v>1</v>
      </c>
      <c r="D678" s="2">
        <v>1</v>
      </c>
      <c r="E678" s="2" t="s">
        <v>12204</v>
      </c>
      <c r="H678" s="16">
        <v>0</v>
      </c>
    </row>
    <row r="679" spans="1:8" x14ac:dyDescent="0.15">
      <c r="A679" s="113">
        <v>1880121</v>
      </c>
      <c r="B679" s="2">
        <v>1</v>
      </c>
      <c r="C679" s="2">
        <v>1</v>
      </c>
      <c r="D679" s="2">
        <v>1</v>
      </c>
      <c r="E679" s="2" t="s">
        <v>12204</v>
      </c>
      <c r="H679" s="16">
        <v>0</v>
      </c>
    </row>
    <row r="680" spans="1:8" x14ac:dyDescent="0.15">
      <c r="A680" s="113">
        <v>1880131</v>
      </c>
      <c r="B680" s="2">
        <v>1</v>
      </c>
      <c r="C680" s="2">
        <v>1</v>
      </c>
      <c r="D680" s="2">
        <v>1</v>
      </c>
      <c r="E680" s="2" t="s">
        <v>12204</v>
      </c>
      <c r="H680" s="16">
        <v>0</v>
      </c>
    </row>
    <row r="681" spans="1:8" x14ac:dyDescent="0.15">
      <c r="A681" s="113">
        <v>1880141</v>
      </c>
      <c r="B681" s="2">
        <v>1</v>
      </c>
      <c r="C681" s="2">
        <v>1</v>
      </c>
      <c r="D681" s="2">
        <v>1</v>
      </c>
      <c r="E681" s="2" t="s">
        <v>12204</v>
      </c>
      <c r="H681" s="16">
        <v>0</v>
      </c>
    </row>
    <row r="682" spans="1:8" x14ac:dyDescent="0.15">
      <c r="A682" s="113">
        <v>1880151</v>
      </c>
      <c r="B682" s="2">
        <v>1</v>
      </c>
      <c r="C682" s="2">
        <v>1</v>
      </c>
      <c r="D682" s="2">
        <v>1</v>
      </c>
      <c r="E682" s="2" t="s">
        <v>12204</v>
      </c>
      <c r="H682" s="16">
        <v>0</v>
      </c>
    </row>
    <row r="683" spans="1:8" x14ac:dyDescent="0.15">
      <c r="A683" s="113">
        <v>1880171</v>
      </c>
      <c r="B683" s="2">
        <v>1</v>
      </c>
      <c r="C683" s="2">
        <v>1</v>
      </c>
      <c r="D683" s="2">
        <v>1</v>
      </c>
      <c r="E683" s="2" t="s">
        <v>12204</v>
      </c>
      <c r="H683" s="16">
        <v>0</v>
      </c>
    </row>
    <row r="684" spans="1:8" x14ac:dyDescent="0.15">
      <c r="A684" s="113">
        <v>1980021</v>
      </c>
      <c r="B684" s="2">
        <v>1</v>
      </c>
      <c r="C684" s="2">
        <v>1</v>
      </c>
      <c r="D684" s="2">
        <v>1</v>
      </c>
      <c r="E684" s="2" t="s">
        <v>12204</v>
      </c>
      <c r="H684" s="16">
        <v>0</v>
      </c>
    </row>
    <row r="685" spans="1:8" x14ac:dyDescent="0.15">
      <c r="A685" s="113">
        <v>1980031</v>
      </c>
      <c r="B685" s="2">
        <v>1</v>
      </c>
      <c r="C685" s="2">
        <v>1</v>
      </c>
      <c r="D685" s="2">
        <v>1</v>
      </c>
      <c r="E685" s="2" t="s">
        <v>12204</v>
      </c>
      <c r="H685" s="16">
        <v>0</v>
      </c>
    </row>
    <row r="686" spans="1:8" x14ac:dyDescent="0.15">
      <c r="A686" s="113">
        <v>1980041</v>
      </c>
      <c r="B686" s="2">
        <v>1</v>
      </c>
      <c r="C686" s="2">
        <v>1</v>
      </c>
      <c r="D686" s="2">
        <v>1</v>
      </c>
      <c r="E686" s="2" t="s">
        <v>12204</v>
      </c>
      <c r="H686" s="16">
        <v>0</v>
      </c>
    </row>
    <row r="687" spans="1:8" x14ac:dyDescent="0.15">
      <c r="A687" s="113">
        <v>1980061</v>
      </c>
      <c r="B687" s="2">
        <v>1</v>
      </c>
      <c r="C687" s="2">
        <v>1</v>
      </c>
      <c r="D687" s="2">
        <v>1</v>
      </c>
      <c r="E687" s="2" t="s">
        <v>12204</v>
      </c>
      <c r="H687" s="16">
        <v>0</v>
      </c>
    </row>
    <row r="688" spans="1:8" x14ac:dyDescent="0.15">
      <c r="A688" s="113">
        <v>1980071</v>
      </c>
      <c r="B688" s="2">
        <v>1</v>
      </c>
      <c r="C688" s="2">
        <v>1</v>
      </c>
      <c r="D688" s="2">
        <v>1</v>
      </c>
      <c r="E688" s="2" t="s">
        <v>12204</v>
      </c>
      <c r="H688" s="16">
        <v>0</v>
      </c>
    </row>
    <row r="689" spans="1:8" x14ac:dyDescent="0.15">
      <c r="A689" s="113">
        <v>1980081</v>
      </c>
      <c r="B689" s="2">
        <v>1</v>
      </c>
      <c r="C689" s="2">
        <v>1</v>
      </c>
      <c r="D689" s="2">
        <v>1</v>
      </c>
      <c r="E689" s="2" t="s">
        <v>12204</v>
      </c>
      <c r="H689" s="16">
        <v>0</v>
      </c>
    </row>
    <row r="690" spans="1:8" x14ac:dyDescent="0.15">
      <c r="A690" s="113">
        <v>1980091</v>
      </c>
      <c r="B690" s="2">
        <v>1</v>
      </c>
      <c r="C690" s="2">
        <v>1</v>
      </c>
      <c r="D690" s="2">
        <v>1</v>
      </c>
      <c r="E690" s="2" t="s">
        <v>12204</v>
      </c>
      <c r="H690" s="16">
        <v>0</v>
      </c>
    </row>
    <row r="691" spans="1:8" x14ac:dyDescent="0.15">
      <c r="A691" s="113">
        <v>1980101</v>
      </c>
      <c r="B691" s="2">
        <v>1</v>
      </c>
      <c r="C691" s="2">
        <v>1</v>
      </c>
      <c r="D691" s="2">
        <v>1</v>
      </c>
      <c r="E691" s="2" t="s">
        <v>12204</v>
      </c>
      <c r="H691" s="16">
        <v>0</v>
      </c>
    </row>
    <row r="692" spans="1:8" x14ac:dyDescent="0.15">
      <c r="A692" s="113">
        <v>1980111</v>
      </c>
      <c r="B692" s="2">
        <v>1</v>
      </c>
      <c r="C692" s="2">
        <v>1</v>
      </c>
      <c r="D692" s="2">
        <v>1</v>
      </c>
      <c r="E692" s="2" t="s">
        <v>12204</v>
      </c>
      <c r="H692" s="16">
        <v>0</v>
      </c>
    </row>
    <row r="693" spans="1:8" x14ac:dyDescent="0.15">
      <c r="A693" s="113">
        <v>1980121</v>
      </c>
      <c r="B693" s="2">
        <v>1</v>
      </c>
      <c r="C693" s="2">
        <v>1</v>
      </c>
      <c r="D693" s="2">
        <v>1</v>
      </c>
      <c r="E693" s="2" t="s">
        <v>12204</v>
      </c>
      <c r="H693" s="16">
        <v>0</v>
      </c>
    </row>
    <row r="694" spans="1:8" x14ac:dyDescent="0.15">
      <c r="A694" s="113">
        <v>1980131</v>
      </c>
      <c r="B694" s="2">
        <v>1</v>
      </c>
      <c r="C694" s="2">
        <v>1</v>
      </c>
      <c r="D694" s="2">
        <v>1</v>
      </c>
      <c r="E694" s="2" t="s">
        <v>12204</v>
      </c>
      <c r="H694" s="16">
        <v>0</v>
      </c>
    </row>
    <row r="695" spans="1:8" x14ac:dyDescent="0.15">
      <c r="A695" s="113">
        <v>1980132</v>
      </c>
      <c r="B695" s="2">
        <v>1</v>
      </c>
      <c r="C695" s="2">
        <v>1</v>
      </c>
      <c r="D695" s="2">
        <v>1</v>
      </c>
      <c r="E695" s="2" t="s">
        <v>12204</v>
      </c>
      <c r="H695" s="16">
        <v>0</v>
      </c>
    </row>
    <row r="696" spans="1:8" x14ac:dyDescent="0.15">
      <c r="A696" s="113">
        <v>1980151</v>
      </c>
      <c r="B696" s="2">
        <v>1</v>
      </c>
      <c r="C696" s="2">
        <v>1</v>
      </c>
      <c r="D696" s="2">
        <v>1</v>
      </c>
      <c r="E696" s="2" t="s">
        <v>12204</v>
      </c>
      <c r="H696" s="16">
        <v>0</v>
      </c>
    </row>
    <row r="697" spans="1:8" x14ac:dyDescent="0.15">
      <c r="A697" s="113">
        <v>1980181</v>
      </c>
      <c r="B697" s="2">
        <v>1</v>
      </c>
      <c r="C697" s="2">
        <v>1</v>
      </c>
      <c r="D697" s="2">
        <v>1</v>
      </c>
      <c r="E697" s="2" t="s">
        <v>12204</v>
      </c>
      <c r="H697" s="16">
        <v>0</v>
      </c>
    </row>
    <row r="698" spans="1:8" x14ac:dyDescent="0.15">
      <c r="A698" s="113">
        <v>1980191</v>
      </c>
      <c r="B698" s="2">
        <v>1</v>
      </c>
      <c r="C698" s="2">
        <v>1</v>
      </c>
      <c r="D698" s="2">
        <v>1</v>
      </c>
      <c r="E698" s="2" t="s">
        <v>12204</v>
      </c>
      <c r="H698" s="16">
        <v>0</v>
      </c>
    </row>
    <row r="699" spans="1:8" x14ac:dyDescent="0.15">
      <c r="A699" s="113">
        <v>1980211</v>
      </c>
      <c r="B699" s="2">
        <v>1</v>
      </c>
      <c r="C699" s="2">
        <v>1</v>
      </c>
      <c r="D699" s="2">
        <v>1</v>
      </c>
      <c r="E699" s="2" t="s">
        <v>12204</v>
      </c>
      <c r="H699" s="16">
        <v>0</v>
      </c>
    </row>
    <row r="700" spans="1:8" x14ac:dyDescent="0.15">
      <c r="A700" s="113">
        <v>1980231</v>
      </c>
      <c r="B700" s="2">
        <v>1</v>
      </c>
      <c r="C700" s="2">
        <v>1</v>
      </c>
      <c r="D700" s="2">
        <v>1</v>
      </c>
      <c r="E700" s="2" t="s">
        <v>12204</v>
      </c>
      <c r="H700" s="16">
        <v>0</v>
      </c>
    </row>
    <row r="701" spans="1:8" x14ac:dyDescent="0.15">
      <c r="A701" s="113">
        <v>1980251</v>
      </c>
      <c r="B701" s="2">
        <v>1</v>
      </c>
      <c r="C701" s="2">
        <v>1</v>
      </c>
      <c r="D701" s="2">
        <v>1</v>
      </c>
      <c r="E701" s="2" t="s">
        <v>12204</v>
      </c>
      <c r="H701" s="16">
        <v>0</v>
      </c>
    </row>
    <row r="702" spans="1:8" x14ac:dyDescent="0.15">
      <c r="A702" s="113">
        <v>1980311</v>
      </c>
      <c r="B702" s="2">
        <v>1</v>
      </c>
      <c r="C702" s="2">
        <v>1</v>
      </c>
      <c r="D702" s="2">
        <v>1</v>
      </c>
      <c r="E702" s="2" t="s">
        <v>12204</v>
      </c>
      <c r="H702" s="16">
        <v>0</v>
      </c>
    </row>
    <row r="703" spans="1:8" x14ac:dyDescent="0.15">
      <c r="A703" s="113">
        <v>1980321</v>
      </c>
      <c r="B703" s="2">
        <v>1</v>
      </c>
      <c r="C703" s="2">
        <v>1</v>
      </c>
      <c r="D703" s="2">
        <v>1</v>
      </c>
      <c r="E703" s="2" t="s">
        <v>12204</v>
      </c>
      <c r="H703" s="16">
        <v>0</v>
      </c>
    </row>
    <row r="704" spans="1:8" x14ac:dyDescent="0.15">
      <c r="A704" s="113">
        <v>1980331</v>
      </c>
      <c r="B704" s="2">
        <v>1</v>
      </c>
      <c r="C704" s="2">
        <v>1</v>
      </c>
      <c r="D704" s="2">
        <v>1</v>
      </c>
      <c r="E704" s="2" t="s">
        <v>12204</v>
      </c>
      <c r="H704" s="16">
        <v>0</v>
      </c>
    </row>
    <row r="705" spans="1:8" x14ac:dyDescent="0.15">
      <c r="A705" s="113">
        <v>1980341</v>
      </c>
      <c r="B705" s="2">
        <v>1</v>
      </c>
      <c r="C705" s="2">
        <v>1</v>
      </c>
      <c r="D705" s="2">
        <v>1</v>
      </c>
      <c r="E705" s="2" t="s">
        <v>12204</v>
      </c>
      <c r="H705" s="16">
        <v>0</v>
      </c>
    </row>
    <row r="706" spans="1:8" x14ac:dyDescent="0.15">
      <c r="A706" s="113">
        <v>1980371</v>
      </c>
      <c r="B706" s="2">
        <v>1</v>
      </c>
      <c r="C706" s="2">
        <v>1</v>
      </c>
      <c r="D706" s="2">
        <v>1</v>
      </c>
      <c r="E706" s="2" t="s">
        <v>12204</v>
      </c>
      <c r="H706" s="16">
        <v>0</v>
      </c>
    </row>
    <row r="707" spans="1:8" x14ac:dyDescent="0.15">
      <c r="A707" s="113">
        <v>1980381</v>
      </c>
      <c r="B707" s="2">
        <v>1</v>
      </c>
      <c r="C707" s="2">
        <v>1</v>
      </c>
      <c r="D707" s="2">
        <v>1</v>
      </c>
      <c r="E707" s="2" t="s">
        <v>12204</v>
      </c>
      <c r="H707" s="16">
        <v>0</v>
      </c>
    </row>
    <row r="708" spans="1:8" x14ac:dyDescent="0.15">
      <c r="A708" s="113">
        <v>1980411</v>
      </c>
      <c r="B708" s="2">
        <v>1</v>
      </c>
      <c r="C708" s="2">
        <v>1</v>
      </c>
      <c r="D708" s="2">
        <v>1</v>
      </c>
      <c r="E708" s="2" t="s">
        <v>12204</v>
      </c>
      <c r="H708" s="16">
        <v>0</v>
      </c>
    </row>
    <row r="709" spans="1:8" x14ac:dyDescent="0.15">
      <c r="A709" s="113">
        <v>1980431</v>
      </c>
      <c r="B709" s="2">
        <v>1</v>
      </c>
      <c r="C709" s="2">
        <v>1</v>
      </c>
      <c r="D709" s="2">
        <v>1</v>
      </c>
      <c r="E709" s="2" t="s">
        <v>12204</v>
      </c>
      <c r="H709" s="16">
        <v>0</v>
      </c>
    </row>
    <row r="710" spans="1:8" x14ac:dyDescent="0.15">
      <c r="A710" s="113">
        <v>1980441</v>
      </c>
      <c r="B710" s="2">
        <v>1</v>
      </c>
      <c r="C710" s="2">
        <v>1</v>
      </c>
      <c r="D710" s="2">
        <v>1</v>
      </c>
      <c r="E710" s="2" t="s">
        <v>12204</v>
      </c>
      <c r="H710" s="16">
        <v>0</v>
      </c>
    </row>
    <row r="711" spans="1:8" x14ac:dyDescent="0.15">
      <c r="A711" s="113">
        <v>1980442</v>
      </c>
      <c r="B711" s="2">
        <v>1</v>
      </c>
      <c r="C711" s="2">
        <v>1</v>
      </c>
      <c r="D711" s="2">
        <v>1</v>
      </c>
      <c r="E711" s="2" t="s">
        <v>12204</v>
      </c>
      <c r="H711" s="16">
        <v>0</v>
      </c>
    </row>
    <row r="712" spans="1:8" x14ac:dyDescent="0.15">
      <c r="A712" s="113">
        <v>1980471</v>
      </c>
      <c r="B712" s="2">
        <v>1</v>
      </c>
      <c r="C712" s="2">
        <v>1</v>
      </c>
      <c r="D712" s="2">
        <v>1</v>
      </c>
      <c r="E712" s="2" t="s">
        <v>12204</v>
      </c>
      <c r="H712" s="16">
        <v>0</v>
      </c>
    </row>
    <row r="713" spans="1:8" x14ac:dyDescent="0.15">
      <c r="A713" s="113">
        <v>1980481</v>
      </c>
      <c r="B713" s="2">
        <v>1</v>
      </c>
      <c r="C713" s="2">
        <v>1</v>
      </c>
      <c r="D713" s="2">
        <v>1</v>
      </c>
      <c r="E713" s="2" t="s">
        <v>12204</v>
      </c>
      <c r="H713" s="16">
        <v>0</v>
      </c>
    </row>
    <row r="714" spans="1:8" x14ac:dyDescent="0.15">
      <c r="A714" s="113">
        <v>1980491</v>
      </c>
      <c r="B714" s="2">
        <v>1</v>
      </c>
      <c r="C714" s="2">
        <v>1</v>
      </c>
      <c r="D714" s="2">
        <v>1</v>
      </c>
      <c r="E714" s="2" t="s">
        <v>12204</v>
      </c>
      <c r="H714" s="16">
        <v>0</v>
      </c>
    </row>
    <row r="715" spans="1:8" x14ac:dyDescent="0.15">
      <c r="A715" s="113">
        <v>1980501</v>
      </c>
      <c r="B715" s="2">
        <v>1</v>
      </c>
      <c r="C715" s="2">
        <v>1</v>
      </c>
      <c r="D715" s="2">
        <v>1</v>
      </c>
      <c r="E715" s="2" t="s">
        <v>12204</v>
      </c>
      <c r="H715" s="16">
        <v>0</v>
      </c>
    </row>
    <row r="716" spans="1:8" x14ac:dyDescent="0.15">
      <c r="A716" s="113">
        <v>1980511</v>
      </c>
      <c r="B716" s="2">
        <v>1</v>
      </c>
      <c r="C716" s="2">
        <v>1</v>
      </c>
      <c r="D716" s="2">
        <v>1</v>
      </c>
      <c r="E716" s="2" t="s">
        <v>12204</v>
      </c>
      <c r="H716" s="16">
        <v>0</v>
      </c>
    </row>
    <row r="717" spans="1:8" x14ac:dyDescent="0.15">
      <c r="A717" s="113">
        <v>1980521</v>
      </c>
      <c r="B717" s="2">
        <v>1</v>
      </c>
      <c r="C717" s="2">
        <v>1</v>
      </c>
      <c r="D717" s="2">
        <v>1</v>
      </c>
      <c r="E717" s="2" t="s">
        <v>12204</v>
      </c>
      <c r="H717" s="16">
        <v>0</v>
      </c>
    </row>
    <row r="718" spans="1:8" x14ac:dyDescent="0.15">
      <c r="A718" s="113">
        <v>1980541</v>
      </c>
      <c r="B718" s="2">
        <v>1</v>
      </c>
      <c r="C718" s="2">
        <v>1</v>
      </c>
      <c r="D718" s="2">
        <v>1</v>
      </c>
      <c r="E718" s="2" t="s">
        <v>12204</v>
      </c>
      <c r="H718" s="16">
        <v>0</v>
      </c>
    </row>
    <row r="719" spans="1:8" x14ac:dyDescent="0.15">
      <c r="A719" s="113">
        <v>1980561</v>
      </c>
      <c r="B719" s="2">
        <v>1</v>
      </c>
      <c r="C719" s="2">
        <v>1</v>
      </c>
      <c r="D719" s="2">
        <v>1</v>
      </c>
      <c r="E719" s="2" t="s">
        <v>12204</v>
      </c>
      <c r="H719" s="16">
        <v>0</v>
      </c>
    </row>
    <row r="720" spans="1:8" x14ac:dyDescent="0.15">
      <c r="A720" s="113">
        <v>1980571</v>
      </c>
      <c r="B720" s="2">
        <v>1</v>
      </c>
      <c r="C720" s="2">
        <v>1</v>
      </c>
      <c r="D720" s="2">
        <v>1</v>
      </c>
      <c r="E720" s="2" t="s">
        <v>12204</v>
      </c>
      <c r="H720" s="16">
        <v>0</v>
      </c>
    </row>
    <row r="721" spans="1:8" x14ac:dyDescent="0.15">
      <c r="A721" s="113">
        <v>1980581</v>
      </c>
      <c r="B721" s="2">
        <v>1</v>
      </c>
      <c r="C721" s="2">
        <v>1</v>
      </c>
      <c r="D721" s="2">
        <v>1</v>
      </c>
      <c r="E721" s="2" t="s">
        <v>12204</v>
      </c>
      <c r="H721" s="16">
        <v>0</v>
      </c>
    </row>
    <row r="722" spans="1:8" x14ac:dyDescent="0.15">
      <c r="A722" s="113">
        <v>1980611</v>
      </c>
      <c r="B722" s="2">
        <v>1</v>
      </c>
      <c r="C722" s="2">
        <v>1</v>
      </c>
      <c r="D722" s="2">
        <v>1</v>
      </c>
      <c r="E722" s="2" t="s">
        <v>12204</v>
      </c>
      <c r="H722" s="16">
        <v>0</v>
      </c>
    </row>
    <row r="723" spans="1:8" x14ac:dyDescent="0.15">
      <c r="A723" s="113">
        <v>1980621</v>
      </c>
      <c r="B723" s="2">
        <v>1</v>
      </c>
      <c r="C723" s="2">
        <v>1</v>
      </c>
      <c r="D723" s="2">
        <v>1</v>
      </c>
      <c r="E723" s="2" t="s">
        <v>12204</v>
      </c>
      <c r="H723" s="16">
        <v>0</v>
      </c>
    </row>
    <row r="724" spans="1:8" x14ac:dyDescent="0.15">
      <c r="A724" s="113">
        <v>1980631</v>
      </c>
      <c r="B724" s="2">
        <v>1</v>
      </c>
      <c r="C724" s="2">
        <v>1</v>
      </c>
      <c r="D724" s="2">
        <v>1</v>
      </c>
      <c r="E724" s="2" t="s">
        <v>12204</v>
      </c>
      <c r="H724" s="16">
        <v>0</v>
      </c>
    </row>
    <row r="725" spans="1:8" x14ac:dyDescent="0.15">
      <c r="A725" s="113">
        <v>1980641</v>
      </c>
      <c r="B725" s="2">
        <v>1</v>
      </c>
      <c r="C725" s="2">
        <v>1</v>
      </c>
      <c r="D725" s="2">
        <v>1</v>
      </c>
      <c r="E725" s="2" t="s">
        <v>12204</v>
      </c>
      <c r="H725" s="16">
        <v>0</v>
      </c>
    </row>
    <row r="726" spans="1:8" x14ac:dyDescent="0.15">
      <c r="A726" s="113">
        <v>1980651</v>
      </c>
      <c r="B726" s="2">
        <v>1</v>
      </c>
      <c r="C726" s="2">
        <v>1</v>
      </c>
      <c r="D726" s="2">
        <v>1</v>
      </c>
      <c r="E726" s="2" t="s">
        <v>12204</v>
      </c>
      <c r="H726" s="16">
        <v>0</v>
      </c>
    </row>
    <row r="727" spans="1:8" x14ac:dyDescent="0.15">
      <c r="A727" s="113">
        <v>1980661</v>
      </c>
      <c r="B727" s="2">
        <v>1</v>
      </c>
      <c r="C727" s="2">
        <v>1</v>
      </c>
      <c r="D727" s="2">
        <v>1</v>
      </c>
      <c r="E727" s="2" t="s">
        <v>12204</v>
      </c>
      <c r="H727" s="16">
        <v>0</v>
      </c>
    </row>
    <row r="728" spans="1:8" x14ac:dyDescent="0.15">
      <c r="A728" s="113">
        <v>1980671</v>
      </c>
      <c r="B728" s="2">
        <v>1</v>
      </c>
      <c r="C728" s="2">
        <v>1</v>
      </c>
      <c r="D728" s="2">
        <v>1</v>
      </c>
      <c r="E728" s="2" t="s">
        <v>12204</v>
      </c>
      <c r="H728" s="16">
        <v>0</v>
      </c>
    </row>
    <row r="729" spans="1:8" x14ac:dyDescent="0.15">
      <c r="A729" s="113">
        <v>1980691</v>
      </c>
      <c r="B729" s="2">
        <v>1</v>
      </c>
      <c r="C729" s="2">
        <v>1</v>
      </c>
      <c r="D729" s="2">
        <v>1</v>
      </c>
      <c r="E729" s="2" t="s">
        <v>12204</v>
      </c>
      <c r="H729" s="16">
        <v>0</v>
      </c>
    </row>
    <row r="730" spans="1:8" x14ac:dyDescent="0.15">
      <c r="A730" s="113">
        <v>1980721</v>
      </c>
      <c r="B730" s="2">
        <v>1</v>
      </c>
      <c r="C730" s="2">
        <v>1</v>
      </c>
      <c r="D730" s="2">
        <v>1</v>
      </c>
      <c r="E730" s="2" t="s">
        <v>12204</v>
      </c>
      <c r="H730" s="16">
        <v>0</v>
      </c>
    </row>
    <row r="731" spans="1:8" x14ac:dyDescent="0.15">
      <c r="A731" s="113">
        <v>1980741</v>
      </c>
      <c r="B731" s="2">
        <v>1</v>
      </c>
      <c r="C731" s="2">
        <v>1</v>
      </c>
      <c r="D731" s="2">
        <v>1</v>
      </c>
      <c r="E731" s="2" t="s">
        <v>12204</v>
      </c>
      <c r="H731" s="16">
        <v>0</v>
      </c>
    </row>
    <row r="732" spans="1:8" x14ac:dyDescent="0.15">
      <c r="A732" s="113">
        <v>1980781</v>
      </c>
      <c r="B732" s="2">
        <v>1</v>
      </c>
      <c r="C732" s="2">
        <v>1</v>
      </c>
      <c r="D732" s="2">
        <v>1</v>
      </c>
      <c r="E732" s="2" t="s">
        <v>12204</v>
      </c>
      <c r="H732" s="16">
        <v>0</v>
      </c>
    </row>
    <row r="733" spans="1:8" x14ac:dyDescent="0.15">
      <c r="A733" s="113">
        <v>1980811</v>
      </c>
      <c r="B733" s="2">
        <v>1</v>
      </c>
      <c r="C733" s="2">
        <v>1</v>
      </c>
      <c r="D733" s="2">
        <v>1</v>
      </c>
      <c r="E733" s="2" t="s">
        <v>12204</v>
      </c>
      <c r="H733" s="16">
        <v>0</v>
      </c>
    </row>
    <row r="734" spans="1:8" x14ac:dyDescent="0.15">
      <c r="A734" s="113">
        <v>1980821</v>
      </c>
      <c r="B734" s="2">
        <v>1</v>
      </c>
      <c r="C734" s="2">
        <v>1</v>
      </c>
      <c r="D734" s="2">
        <v>1</v>
      </c>
      <c r="E734" s="2" t="s">
        <v>12204</v>
      </c>
      <c r="H734" s="16">
        <v>0</v>
      </c>
    </row>
    <row r="735" spans="1:8" x14ac:dyDescent="0.15">
      <c r="A735" s="113">
        <v>1980831</v>
      </c>
      <c r="B735" s="2">
        <v>1</v>
      </c>
      <c r="C735" s="2">
        <v>1</v>
      </c>
      <c r="D735" s="2">
        <v>1</v>
      </c>
      <c r="E735" s="2" t="s">
        <v>12204</v>
      </c>
      <c r="H735" s="16">
        <v>0</v>
      </c>
    </row>
    <row r="736" spans="1:8" x14ac:dyDescent="0.15">
      <c r="A736" s="113">
        <v>1980841</v>
      </c>
      <c r="B736" s="2">
        <v>1</v>
      </c>
      <c r="C736" s="2">
        <v>1</v>
      </c>
      <c r="D736" s="2">
        <v>1</v>
      </c>
      <c r="E736" s="2" t="s">
        <v>12204</v>
      </c>
      <c r="H736" s="16">
        <v>0</v>
      </c>
    </row>
    <row r="737" spans="1:8" x14ac:dyDescent="0.15">
      <c r="A737" s="113">
        <v>1980851</v>
      </c>
      <c r="B737" s="2">
        <v>1</v>
      </c>
      <c r="C737" s="2">
        <v>1</v>
      </c>
      <c r="D737" s="2">
        <v>1</v>
      </c>
      <c r="E737" s="2" t="s">
        <v>12204</v>
      </c>
      <c r="H737" s="16">
        <v>0</v>
      </c>
    </row>
    <row r="738" spans="1:8" x14ac:dyDescent="0.15">
      <c r="A738" s="113">
        <v>1980861</v>
      </c>
      <c r="B738" s="2">
        <v>1</v>
      </c>
      <c r="C738" s="2">
        <v>1</v>
      </c>
      <c r="D738" s="2">
        <v>1</v>
      </c>
      <c r="E738" s="2" t="s">
        <v>12204</v>
      </c>
      <c r="H738" s="16">
        <v>0</v>
      </c>
    </row>
    <row r="739" spans="1:8" x14ac:dyDescent="0.15">
      <c r="A739" s="113">
        <v>1980871</v>
      </c>
      <c r="B739" s="2">
        <v>1</v>
      </c>
      <c r="C739" s="2">
        <v>1</v>
      </c>
      <c r="D739" s="2">
        <v>1</v>
      </c>
      <c r="E739" s="2" t="s">
        <v>12204</v>
      </c>
      <c r="H739" s="16">
        <v>0</v>
      </c>
    </row>
    <row r="740" spans="1:8" x14ac:dyDescent="0.15">
      <c r="A740" s="113">
        <v>1980881</v>
      </c>
      <c r="B740" s="2">
        <v>1</v>
      </c>
      <c r="C740" s="2">
        <v>1</v>
      </c>
      <c r="D740" s="2">
        <v>1</v>
      </c>
      <c r="E740" s="2" t="s">
        <v>12204</v>
      </c>
      <c r="H740" s="16">
        <v>0</v>
      </c>
    </row>
    <row r="741" spans="1:8" x14ac:dyDescent="0.15">
      <c r="A741" s="113">
        <v>1980891</v>
      </c>
      <c r="B741" s="2">
        <v>1</v>
      </c>
      <c r="C741" s="2">
        <v>1</v>
      </c>
      <c r="D741" s="2">
        <v>1</v>
      </c>
      <c r="E741" s="2" t="s">
        <v>12204</v>
      </c>
      <c r="H741" s="16">
        <v>0</v>
      </c>
    </row>
    <row r="742" spans="1:8" x14ac:dyDescent="0.15">
      <c r="A742" s="113">
        <v>1980901</v>
      </c>
      <c r="B742" s="2">
        <v>1</v>
      </c>
      <c r="C742" s="2">
        <v>1</v>
      </c>
      <c r="D742" s="2">
        <v>1</v>
      </c>
      <c r="E742" s="2" t="s">
        <v>12204</v>
      </c>
      <c r="H742" s="16">
        <v>0</v>
      </c>
    </row>
    <row r="743" spans="1:8" x14ac:dyDescent="0.15">
      <c r="A743" s="113">
        <v>1980911</v>
      </c>
      <c r="B743" s="2">
        <v>1</v>
      </c>
      <c r="C743" s="2">
        <v>1</v>
      </c>
      <c r="D743" s="2">
        <v>1</v>
      </c>
      <c r="E743" s="2" t="s">
        <v>12204</v>
      </c>
      <c r="H743" s="16">
        <v>0</v>
      </c>
    </row>
    <row r="744" spans="1:8" x14ac:dyDescent="0.15">
      <c r="A744" s="113">
        <v>1980921</v>
      </c>
      <c r="B744" s="2">
        <v>1</v>
      </c>
      <c r="C744" s="2">
        <v>1</v>
      </c>
      <c r="D744" s="2">
        <v>1</v>
      </c>
      <c r="E744" s="2" t="s">
        <v>12204</v>
      </c>
      <c r="H744" s="16">
        <v>0</v>
      </c>
    </row>
    <row r="745" spans="1:8" x14ac:dyDescent="0.15">
      <c r="A745" s="113">
        <v>1980931</v>
      </c>
      <c r="B745" s="2">
        <v>1</v>
      </c>
      <c r="C745" s="2">
        <v>1</v>
      </c>
      <c r="D745" s="2">
        <v>1</v>
      </c>
      <c r="E745" s="2" t="s">
        <v>12204</v>
      </c>
      <c r="H745" s="16">
        <v>0</v>
      </c>
    </row>
    <row r="746" spans="1:8" x14ac:dyDescent="0.15">
      <c r="A746" s="113">
        <v>2020011</v>
      </c>
      <c r="B746" s="2">
        <v>1</v>
      </c>
      <c r="C746" s="2">
        <v>1</v>
      </c>
      <c r="D746" s="2">
        <v>1</v>
      </c>
      <c r="E746" s="2" t="s">
        <v>12204</v>
      </c>
      <c r="H746" s="16">
        <v>0</v>
      </c>
    </row>
    <row r="747" spans="1:8" x14ac:dyDescent="0.15">
      <c r="A747" s="113">
        <v>2020021</v>
      </c>
      <c r="B747" s="2">
        <v>1</v>
      </c>
      <c r="C747" s="2">
        <v>1</v>
      </c>
      <c r="D747" s="2">
        <v>1</v>
      </c>
      <c r="E747" s="2" t="s">
        <v>12204</v>
      </c>
      <c r="H747" s="16">
        <v>0</v>
      </c>
    </row>
    <row r="748" spans="1:8" x14ac:dyDescent="0.15">
      <c r="A748" s="113">
        <v>2020031</v>
      </c>
      <c r="B748" s="2">
        <v>1</v>
      </c>
      <c r="C748" s="2">
        <v>1</v>
      </c>
      <c r="D748" s="2">
        <v>1</v>
      </c>
      <c r="E748" s="2" t="s">
        <v>12204</v>
      </c>
      <c r="H748" s="16">
        <v>0</v>
      </c>
    </row>
    <row r="749" spans="1:8" x14ac:dyDescent="0.15">
      <c r="A749" s="113">
        <v>2020041</v>
      </c>
      <c r="B749" s="2">
        <v>1</v>
      </c>
      <c r="C749" s="2">
        <v>1</v>
      </c>
      <c r="D749" s="2">
        <v>1</v>
      </c>
      <c r="E749" s="2" t="s">
        <v>12204</v>
      </c>
      <c r="H749" s="16">
        <v>0</v>
      </c>
    </row>
    <row r="750" spans="1:8" x14ac:dyDescent="0.15">
      <c r="A750" s="113">
        <v>2020051</v>
      </c>
      <c r="B750" s="2">
        <v>1</v>
      </c>
      <c r="C750" s="2">
        <v>1</v>
      </c>
      <c r="D750" s="2">
        <v>1</v>
      </c>
      <c r="E750" s="2" t="s">
        <v>12204</v>
      </c>
      <c r="H750" s="16">
        <v>0</v>
      </c>
    </row>
    <row r="751" spans="1:8" x14ac:dyDescent="0.15">
      <c r="A751" s="113">
        <v>2090011</v>
      </c>
      <c r="B751" s="2">
        <v>1</v>
      </c>
      <c r="C751" s="2">
        <v>1</v>
      </c>
      <c r="D751" s="2">
        <v>1</v>
      </c>
      <c r="E751" s="2" t="s">
        <v>12204</v>
      </c>
      <c r="H751" s="16">
        <v>0</v>
      </c>
    </row>
    <row r="752" spans="1:8" x14ac:dyDescent="0.15">
      <c r="A752" s="113">
        <v>2090031</v>
      </c>
      <c r="B752" s="2">
        <v>1</v>
      </c>
      <c r="C752" s="2">
        <v>1</v>
      </c>
      <c r="D752" s="2">
        <v>1</v>
      </c>
      <c r="E752" s="2" t="s">
        <v>12204</v>
      </c>
      <c r="H752" s="16">
        <v>0</v>
      </c>
    </row>
    <row r="753" spans="1:8" x14ac:dyDescent="0.15">
      <c r="A753" s="113">
        <v>2090051</v>
      </c>
      <c r="B753" s="2">
        <v>1</v>
      </c>
      <c r="C753" s="2">
        <v>1</v>
      </c>
      <c r="D753" s="2">
        <v>1</v>
      </c>
      <c r="E753" s="2" t="s">
        <v>12204</v>
      </c>
      <c r="H753" s="16">
        <v>0</v>
      </c>
    </row>
    <row r="754" spans="1:8" x14ac:dyDescent="0.15">
      <c r="A754" s="113">
        <v>2090091</v>
      </c>
      <c r="B754" s="2">
        <v>1</v>
      </c>
      <c r="C754" s="2">
        <v>1</v>
      </c>
      <c r="D754" s="2">
        <v>1</v>
      </c>
      <c r="E754" s="2" t="s">
        <v>12204</v>
      </c>
      <c r="H754" s="16">
        <v>0</v>
      </c>
    </row>
    <row r="755" spans="1:8" x14ac:dyDescent="0.15">
      <c r="A755" s="113">
        <v>2090101</v>
      </c>
      <c r="B755" s="2">
        <v>1</v>
      </c>
      <c r="C755" s="2">
        <v>1</v>
      </c>
      <c r="D755" s="2">
        <v>1</v>
      </c>
      <c r="E755" s="2" t="s">
        <v>12204</v>
      </c>
      <c r="H755" s="16">
        <v>0</v>
      </c>
    </row>
    <row r="756" spans="1:8" x14ac:dyDescent="0.15">
      <c r="A756" s="113">
        <v>2090111</v>
      </c>
      <c r="B756" s="2">
        <v>1</v>
      </c>
      <c r="C756" s="2">
        <v>1</v>
      </c>
      <c r="D756" s="2">
        <v>1</v>
      </c>
      <c r="E756" s="2" t="s">
        <v>12204</v>
      </c>
      <c r="H756" s="16">
        <v>0</v>
      </c>
    </row>
    <row r="757" spans="1:8" x14ac:dyDescent="0.15">
      <c r="A757" s="113">
        <v>2090121</v>
      </c>
      <c r="B757" s="2">
        <v>1</v>
      </c>
      <c r="C757" s="2">
        <v>1</v>
      </c>
      <c r="D757" s="2">
        <v>1</v>
      </c>
      <c r="E757" s="2" t="s">
        <v>12204</v>
      </c>
      <c r="H757" s="16">
        <v>0</v>
      </c>
    </row>
    <row r="758" spans="1:8" x14ac:dyDescent="0.15">
      <c r="A758" s="113">
        <v>2090131</v>
      </c>
      <c r="B758" s="2">
        <v>1</v>
      </c>
      <c r="C758" s="2">
        <v>1</v>
      </c>
      <c r="D758" s="2">
        <v>1</v>
      </c>
      <c r="E758" s="2" t="s">
        <v>12204</v>
      </c>
      <c r="H758" s="16">
        <v>0</v>
      </c>
    </row>
    <row r="759" spans="1:8" x14ac:dyDescent="0.15">
      <c r="A759" s="113">
        <v>2310011</v>
      </c>
      <c r="B759" s="2">
        <v>1</v>
      </c>
      <c r="C759" s="2">
        <v>1</v>
      </c>
      <c r="D759" s="2">
        <v>1</v>
      </c>
      <c r="E759" s="2" t="s">
        <v>12204</v>
      </c>
      <c r="H759" s="16">
        <v>0</v>
      </c>
    </row>
    <row r="760" spans="1:8" x14ac:dyDescent="0.15">
      <c r="A760" s="113">
        <v>2310021</v>
      </c>
      <c r="B760" s="2">
        <v>1</v>
      </c>
      <c r="C760" s="2">
        <v>1</v>
      </c>
      <c r="D760" s="2">
        <v>1</v>
      </c>
      <c r="E760" s="2" t="s">
        <v>12204</v>
      </c>
      <c r="H760" s="16">
        <v>0</v>
      </c>
    </row>
    <row r="761" spans="1:8" x14ac:dyDescent="0.15">
      <c r="A761" s="113">
        <v>2310031</v>
      </c>
      <c r="B761" s="2">
        <v>1</v>
      </c>
      <c r="C761" s="2">
        <v>1</v>
      </c>
      <c r="D761" s="2">
        <v>1</v>
      </c>
      <c r="E761" s="2" t="s">
        <v>12204</v>
      </c>
      <c r="H761" s="16">
        <v>0</v>
      </c>
    </row>
    <row r="762" spans="1:8" x14ac:dyDescent="0.15">
      <c r="A762" s="113">
        <v>2310041</v>
      </c>
      <c r="B762" s="2">
        <v>1</v>
      </c>
      <c r="C762" s="2">
        <v>1</v>
      </c>
      <c r="D762" s="2">
        <v>1</v>
      </c>
      <c r="E762" s="2" t="s">
        <v>12204</v>
      </c>
      <c r="H762" s="16">
        <v>0</v>
      </c>
    </row>
    <row r="763" spans="1:8" x14ac:dyDescent="0.15">
      <c r="A763" s="113">
        <v>2310051</v>
      </c>
      <c r="B763" s="2">
        <v>1</v>
      </c>
      <c r="C763" s="2">
        <v>1</v>
      </c>
      <c r="D763" s="2">
        <v>1</v>
      </c>
      <c r="E763" s="2" t="s">
        <v>12204</v>
      </c>
      <c r="H763" s="16">
        <v>0</v>
      </c>
    </row>
    <row r="764" spans="1:8" x14ac:dyDescent="0.15">
      <c r="A764" s="113">
        <v>2310061</v>
      </c>
      <c r="B764" s="2">
        <v>1</v>
      </c>
      <c r="C764" s="2">
        <v>1</v>
      </c>
      <c r="D764" s="2">
        <v>1</v>
      </c>
      <c r="E764" s="2" t="s">
        <v>12204</v>
      </c>
      <c r="H764" s="16">
        <v>0</v>
      </c>
    </row>
    <row r="765" spans="1:8" x14ac:dyDescent="0.15">
      <c r="A765" s="113">
        <v>2310071</v>
      </c>
      <c r="B765" s="2">
        <v>1</v>
      </c>
      <c r="C765" s="2">
        <v>1</v>
      </c>
      <c r="D765" s="2">
        <v>1</v>
      </c>
      <c r="E765" s="2" t="s">
        <v>12204</v>
      </c>
      <c r="H765" s="16">
        <v>0</v>
      </c>
    </row>
    <row r="766" spans="1:8" x14ac:dyDescent="0.15">
      <c r="A766" s="113">
        <v>2310081</v>
      </c>
      <c r="B766" s="2">
        <v>1</v>
      </c>
      <c r="C766" s="2">
        <v>1</v>
      </c>
      <c r="D766" s="2">
        <v>1</v>
      </c>
      <c r="E766" s="2" t="s">
        <v>12204</v>
      </c>
      <c r="H766" s="16">
        <v>0</v>
      </c>
    </row>
    <row r="767" spans="1:8" x14ac:dyDescent="0.15">
      <c r="A767" s="113">
        <v>2310091</v>
      </c>
      <c r="B767" s="2">
        <v>1</v>
      </c>
      <c r="C767" s="2">
        <v>1</v>
      </c>
      <c r="D767" s="2">
        <v>1</v>
      </c>
      <c r="E767" s="2" t="s">
        <v>12204</v>
      </c>
      <c r="H767" s="16">
        <v>0</v>
      </c>
    </row>
    <row r="768" spans="1:8" x14ac:dyDescent="0.15">
      <c r="A768" s="113">
        <v>2310101</v>
      </c>
      <c r="B768" s="2">
        <v>1</v>
      </c>
      <c r="C768" s="2">
        <v>1</v>
      </c>
      <c r="D768" s="2">
        <v>1</v>
      </c>
      <c r="E768" s="2" t="s">
        <v>12204</v>
      </c>
      <c r="H768" s="16">
        <v>0</v>
      </c>
    </row>
    <row r="769" spans="1:8" x14ac:dyDescent="0.15">
      <c r="A769" s="113">
        <v>2310111</v>
      </c>
      <c r="B769" s="2">
        <v>1</v>
      </c>
      <c r="C769" s="2">
        <v>1</v>
      </c>
      <c r="D769" s="2">
        <v>1</v>
      </c>
      <c r="E769" s="2" t="s">
        <v>12204</v>
      </c>
      <c r="H769" s="16">
        <v>0</v>
      </c>
    </row>
    <row r="770" spans="1:8" x14ac:dyDescent="0.15">
      <c r="A770" s="113">
        <v>2310121</v>
      </c>
      <c r="B770" s="2">
        <v>1</v>
      </c>
      <c r="C770" s="2">
        <v>1</v>
      </c>
      <c r="D770" s="2">
        <v>1</v>
      </c>
      <c r="E770" s="2" t="s">
        <v>12204</v>
      </c>
      <c r="H770" s="16">
        <v>0</v>
      </c>
    </row>
    <row r="771" spans="1:8" x14ac:dyDescent="0.15">
      <c r="A771" s="113">
        <v>2310131</v>
      </c>
      <c r="B771" s="2">
        <v>1</v>
      </c>
      <c r="C771" s="2">
        <v>1</v>
      </c>
      <c r="D771" s="2">
        <v>1</v>
      </c>
      <c r="E771" s="2" t="s">
        <v>12204</v>
      </c>
      <c r="H771" s="16">
        <v>0</v>
      </c>
    </row>
    <row r="772" spans="1:8" x14ac:dyDescent="0.15">
      <c r="A772" s="113">
        <v>2410091</v>
      </c>
      <c r="B772" s="2">
        <v>1</v>
      </c>
      <c r="C772" s="2">
        <v>1</v>
      </c>
      <c r="D772" s="2">
        <v>1</v>
      </c>
      <c r="E772" s="2" t="s">
        <v>12204</v>
      </c>
      <c r="H772" s="16">
        <v>1</v>
      </c>
    </row>
    <row r="773" spans="1:8" x14ac:dyDescent="0.15">
      <c r="A773" s="113">
        <v>2410101</v>
      </c>
      <c r="B773" s="2">
        <v>1</v>
      </c>
      <c r="C773" s="2">
        <v>1</v>
      </c>
      <c r="D773" s="2">
        <v>1</v>
      </c>
      <c r="E773" s="2" t="s">
        <v>12204</v>
      </c>
      <c r="H773" s="16">
        <v>1</v>
      </c>
    </row>
    <row r="774" spans="1:8" x14ac:dyDescent="0.15">
      <c r="A774" s="113">
        <v>2410111</v>
      </c>
      <c r="B774" s="2">
        <v>1</v>
      </c>
      <c r="C774" s="2">
        <v>1</v>
      </c>
      <c r="D774" s="2">
        <v>1</v>
      </c>
      <c r="E774" s="2" t="s">
        <v>12204</v>
      </c>
      <c r="H774" s="16">
        <v>1</v>
      </c>
    </row>
    <row r="775" spans="1:8" x14ac:dyDescent="0.15">
      <c r="A775" s="113">
        <v>2410131</v>
      </c>
      <c r="B775" s="2">
        <v>1</v>
      </c>
      <c r="C775" s="2">
        <v>1</v>
      </c>
      <c r="D775" s="2">
        <v>1</v>
      </c>
      <c r="E775" s="2" t="s">
        <v>12204</v>
      </c>
      <c r="H775" s="16">
        <v>1</v>
      </c>
    </row>
    <row r="776" spans="1:8" x14ac:dyDescent="0.15">
      <c r="A776" s="113">
        <v>2410141</v>
      </c>
      <c r="B776" s="2">
        <v>1</v>
      </c>
      <c r="C776" s="2">
        <v>1</v>
      </c>
      <c r="D776" s="2">
        <v>1</v>
      </c>
      <c r="E776" s="2" t="s">
        <v>12204</v>
      </c>
      <c r="H776" s="16">
        <v>1</v>
      </c>
    </row>
    <row r="777" spans="1:8" x14ac:dyDescent="0.15">
      <c r="A777" s="113">
        <v>2420031</v>
      </c>
      <c r="B777" s="2">
        <v>1</v>
      </c>
      <c r="C777" s="2">
        <v>1</v>
      </c>
      <c r="D777" s="2">
        <v>1</v>
      </c>
      <c r="E777" s="2" t="s">
        <v>12204</v>
      </c>
      <c r="H777" s="16">
        <v>0</v>
      </c>
    </row>
    <row r="778" spans="1:8" x14ac:dyDescent="0.15">
      <c r="A778" s="113">
        <v>2520011</v>
      </c>
      <c r="B778" s="2">
        <v>1</v>
      </c>
      <c r="C778" s="2">
        <v>1</v>
      </c>
      <c r="D778" s="2">
        <v>1</v>
      </c>
      <c r="E778" s="2" t="s">
        <v>12204</v>
      </c>
      <c r="H778" s="16">
        <v>1</v>
      </c>
    </row>
    <row r="779" spans="1:8" x14ac:dyDescent="0.15">
      <c r="A779" s="113">
        <v>2520021</v>
      </c>
      <c r="B779" s="2">
        <v>1</v>
      </c>
      <c r="C779" s="2">
        <v>1</v>
      </c>
      <c r="D779" s="2">
        <v>1</v>
      </c>
      <c r="E779" s="2" t="s">
        <v>12204</v>
      </c>
      <c r="H779" s="16">
        <v>1</v>
      </c>
    </row>
    <row r="780" spans="1:8" x14ac:dyDescent="0.15">
      <c r="A780" s="113">
        <v>2520051</v>
      </c>
      <c r="B780" s="2">
        <v>1</v>
      </c>
      <c r="C780" s="2">
        <v>1</v>
      </c>
      <c r="D780" s="2">
        <v>1</v>
      </c>
      <c r="E780" s="2" t="s">
        <v>12204</v>
      </c>
      <c r="H780" s="16">
        <v>1</v>
      </c>
    </row>
    <row r="781" spans="1:8" x14ac:dyDescent="0.15">
      <c r="A781" s="113">
        <v>2520071</v>
      </c>
      <c r="B781" s="2">
        <v>1</v>
      </c>
      <c r="C781" s="2">
        <v>1</v>
      </c>
      <c r="D781" s="2">
        <v>1</v>
      </c>
      <c r="E781" s="2" t="s">
        <v>12204</v>
      </c>
      <c r="H781" s="16">
        <v>1</v>
      </c>
    </row>
    <row r="782" spans="1:8" x14ac:dyDescent="0.15">
      <c r="A782" s="113">
        <v>2520081</v>
      </c>
      <c r="B782" s="2">
        <v>1</v>
      </c>
      <c r="C782" s="2">
        <v>1</v>
      </c>
      <c r="D782" s="2">
        <v>1</v>
      </c>
      <c r="E782" s="2" t="s">
        <v>12204</v>
      </c>
      <c r="H782" s="16">
        <v>1</v>
      </c>
    </row>
    <row r="783" spans="1:8" x14ac:dyDescent="0.15">
      <c r="A783" s="113">
        <v>2520091</v>
      </c>
      <c r="B783" s="2">
        <v>1</v>
      </c>
      <c r="C783" s="2">
        <v>1</v>
      </c>
      <c r="D783" s="2">
        <v>1</v>
      </c>
      <c r="E783" s="2" t="s">
        <v>12204</v>
      </c>
      <c r="H783" s="16">
        <v>1</v>
      </c>
    </row>
    <row r="784" spans="1:8" x14ac:dyDescent="0.15">
      <c r="A784" s="113">
        <v>2520101</v>
      </c>
      <c r="B784" s="2">
        <v>1</v>
      </c>
      <c r="C784" s="2">
        <v>1</v>
      </c>
      <c r="D784" s="2">
        <v>1</v>
      </c>
      <c r="E784" s="2" t="s">
        <v>12204</v>
      </c>
      <c r="H784" s="16">
        <v>1</v>
      </c>
    </row>
    <row r="785" spans="1:8" x14ac:dyDescent="0.15">
      <c r="A785" s="113">
        <v>2520111</v>
      </c>
      <c r="B785" s="2">
        <v>1</v>
      </c>
      <c r="C785" s="2">
        <v>1</v>
      </c>
      <c r="D785" s="2">
        <v>1</v>
      </c>
      <c r="E785" s="2" t="s">
        <v>12204</v>
      </c>
      <c r="H785" s="16">
        <v>1</v>
      </c>
    </row>
    <row r="786" spans="1:8" x14ac:dyDescent="0.15">
      <c r="A786" s="113">
        <v>2560011</v>
      </c>
      <c r="B786" s="2">
        <v>1</v>
      </c>
      <c r="C786" s="2">
        <v>1</v>
      </c>
      <c r="D786" s="2">
        <v>1</v>
      </c>
      <c r="E786" s="2" t="s">
        <v>12204</v>
      </c>
      <c r="H786" s="16">
        <v>0</v>
      </c>
    </row>
    <row r="787" spans="1:8" x14ac:dyDescent="0.15">
      <c r="A787" s="113">
        <v>2560021</v>
      </c>
      <c r="B787" s="2">
        <v>1</v>
      </c>
      <c r="C787" s="2">
        <v>1</v>
      </c>
      <c r="D787" s="2">
        <v>1</v>
      </c>
      <c r="E787" s="2" t="s">
        <v>12204</v>
      </c>
      <c r="H787" s="16">
        <v>0</v>
      </c>
    </row>
    <row r="788" spans="1:8" x14ac:dyDescent="0.15">
      <c r="A788" s="113">
        <v>2560041</v>
      </c>
      <c r="B788" s="2">
        <v>1</v>
      </c>
      <c r="C788" s="2">
        <v>1</v>
      </c>
      <c r="D788" s="2">
        <v>1</v>
      </c>
      <c r="E788" s="2" t="s">
        <v>12204</v>
      </c>
      <c r="H788" s="16">
        <v>0</v>
      </c>
    </row>
    <row r="789" spans="1:8" x14ac:dyDescent="0.15">
      <c r="A789" s="113">
        <v>2560051</v>
      </c>
      <c r="B789" s="2">
        <v>1</v>
      </c>
      <c r="C789" s="2">
        <v>1</v>
      </c>
      <c r="D789" s="2">
        <v>1</v>
      </c>
      <c r="E789" s="2" t="s">
        <v>12204</v>
      </c>
      <c r="H789" s="16">
        <v>0</v>
      </c>
    </row>
    <row r="790" spans="1:8" x14ac:dyDescent="0.15">
      <c r="A790" s="113">
        <v>2560071</v>
      </c>
      <c r="B790" s="2">
        <v>1</v>
      </c>
      <c r="C790" s="2">
        <v>1</v>
      </c>
      <c r="D790" s="2">
        <v>1</v>
      </c>
      <c r="E790" s="2" t="s">
        <v>12204</v>
      </c>
      <c r="H790" s="16">
        <v>0</v>
      </c>
    </row>
    <row r="791" spans="1:8" x14ac:dyDescent="0.15">
      <c r="A791" s="113">
        <v>2570011</v>
      </c>
      <c r="B791" s="2">
        <v>1</v>
      </c>
      <c r="C791" s="2">
        <v>1</v>
      </c>
      <c r="D791" s="2">
        <v>1</v>
      </c>
      <c r="E791" s="2" t="s">
        <v>12204</v>
      </c>
      <c r="H791" s="16">
        <v>0</v>
      </c>
    </row>
    <row r="792" spans="1:8" x14ac:dyDescent="0.15">
      <c r="A792" s="113">
        <v>2570021</v>
      </c>
      <c r="B792" s="2">
        <v>1</v>
      </c>
      <c r="C792" s="2">
        <v>1</v>
      </c>
      <c r="D792" s="2">
        <v>1</v>
      </c>
      <c r="E792" s="2" t="s">
        <v>12204</v>
      </c>
      <c r="H792" s="16">
        <v>0</v>
      </c>
    </row>
    <row r="793" spans="1:8" x14ac:dyDescent="0.15">
      <c r="A793" s="113">
        <v>2570031</v>
      </c>
      <c r="B793" s="2">
        <v>1</v>
      </c>
      <c r="C793" s="2">
        <v>1</v>
      </c>
      <c r="D793" s="2">
        <v>1</v>
      </c>
      <c r="E793" s="2" t="s">
        <v>12204</v>
      </c>
      <c r="H793" s="16">
        <v>0</v>
      </c>
    </row>
    <row r="794" spans="1:8" x14ac:dyDescent="0.15">
      <c r="A794" s="113">
        <v>2570041</v>
      </c>
      <c r="B794" s="2">
        <v>1</v>
      </c>
      <c r="C794" s="2">
        <v>1</v>
      </c>
      <c r="D794" s="2">
        <v>1</v>
      </c>
      <c r="E794" s="2" t="s">
        <v>12204</v>
      </c>
      <c r="H794" s="16">
        <v>0</v>
      </c>
    </row>
    <row r="795" spans="1:8" x14ac:dyDescent="0.15">
      <c r="A795" s="113">
        <v>2570061</v>
      </c>
      <c r="B795" s="2">
        <v>1</v>
      </c>
      <c r="C795" s="2">
        <v>1</v>
      </c>
      <c r="D795" s="2">
        <v>1</v>
      </c>
      <c r="E795" s="2" t="s">
        <v>12204</v>
      </c>
      <c r="H795" s="16">
        <v>0</v>
      </c>
    </row>
    <row r="796" spans="1:8" x14ac:dyDescent="0.15">
      <c r="A796" s="113">
        <v>2570091</v>
      </c>
      <c r="B796" s="2">
        <v>1</v>
      </c>
      <c r="C796" s="2">
        <v>1</v>
      </c>
      <c r="D796" s="2">
        <v>1</v>
      </c>
      <c r="E796" s="2" t="s">
        <v>12204</v>
      </c>
      <c r="H796" s="16">
        <v>0</v>
      </c>
    </row>
    <row r="797" spans="1:8" x14ac:dyDescent="0.15">
      <c r="A797" s="113">
        <v>2570111</v>
      </c>
      <c r="B797" s="2">
        <v>1</v>
      </c>
      <c r="C797" s="2">
        <v>1</v>
      </c>
      <c r="D797" s="2">
        <v>1</v>
      </c>
      <c r="E797" s="2" t="s">
        <v>12204</v>
      </c>
      <c r="H797" s="16">
        <v>0</v>
      </c>
    </row>
    <row r="798" spans="1:8" x14ac:dyDescent="0.15">
      <c r="A798" s="113">
        <v>2730021</v>
      </c>
      <c r="B798" s="2">
        <v>1</v>
      </c>
      <c r="C798" s="2">
        <v>1</v>
      </c>
      <c r="D798" s="2">
        <v>1</v>
      </c>
      <c r="E798" s="2" t="s">
        <v>12204</v>
      </c>
      <c r="H798" s="16">
        <v>1</v>
      </c>
    </row>
    <row r="799" spans="1:8" x14ac:dyDescent="0.15">
      <c r="A799" s="113">
        <v>2730031</v>
      </c>
      <c r="B799" s="2">
        <v>1</v>
      </c>
      <c r="C799" s="2">
        <v>1</v>
      </c>
      <c r="D799" s="2">
        <v>1</v>
      </c>
      <c r="E799" s="2" t="s">
        <v>12204</v>
      </c>
      <c r="H799" s="16">
        <v>1</v>
      </c>
    </row>
    <row r="800" spans="1:8" x14ac:dyDescent="0.15">
      <c r="A800" s="113">
        <v>2730051</v>
      </c>
      <c r="B800" s="2">
        <v>1</v>
      </c>
      <c r="C800" s="2">
        <v>1</v>
      </c>
      <c r="D800" s="2">
        <v>1</v>
      </c>
      <c r="E800" s="2" t="s">
        <v>12204</v>
      </c>
      <c r="H800" s="16">
        <v>1</v>
      </c>
    </row>
    <row r="801" spans="1:8" x14ac:dyDescent="0.15">
      <c r="A801" s="113">
        <v>2730061</v>
      </c>
      <c r="B801" s="2">
        <v>1</v>
      </c>
      <c r="C801" s="2">
        <v>1</v>
      </c>
      <c r="D801" s="2">
        <v>1</v>
      </c>
      <c r="E801" s="2" t="s">
        <v>12204</v>
      </c>
      <c r="H801" s="16">
        <v>1</v>
      </c>
    </row>
    <row r="802" spans="1:8" x14ac:dyDescent="0.15">
      <c r="A802" s="113">
        <v>2730081</v>
      </c>
      <c r="B802" s="2">
        <v>1</v>
      </c>
      <c r="C802" s="2">
        <v>1</v>
      </c>
      <c r="D802" s="2">
        <v>1</v>
      </c>
      <c r="E802" s="2" t="s">
        <v>12204</v>
      </c>
      <c r="H802" s="16">
        <v>1</v>
      </c>
    </row>
    <row r="803" spans="1:8" x14ac:dyDescent="0.15">
      <c r="A803" s="113">
        <v>2730091</v>
      </c>
      <c r="B803" s="2">
        <v>1</v>
      </c>
      <c r="C803" s="2">
        <v>1</v>
      </c>
      <c r="D803" s="2">
        <v>1</v>
      </c>
      <c r="E803" s="2" t="s">
        <v>12204</v>
      </c>
      <c r="H803" s="16">
        <v>1</v>
      </c>
    </row>
    <row r="804" spans="1:8" x14ac:dyDescent="0.15">
      <c r="A804" s="113">
        <v>2730101</v>
      </c>
      <c r="B804" s="2">
        <v>1</v>
      </c>
      <c r="C804" s="2">
        <v>1</v>
      </c>
      <c r="D804" s="2">
        <v>1</v>
      </c>
      <c r="E804" s="2" t="s">
        <v>12204</v>
      </c>
      <c r="H804" s="16">
        <v>1</v>
      </c>
    </row>
    <row r="805" spans="1:8" x14ac:dyDescent="0.15">
      <c r="A805" s="113">
        <v>2730111</v>
      </c>
      <c r="B805" s="2">
        <v>1</v>
      </c>
      <c r="C805" s="2">
        <v>1</v>
      </c>
      <c r="D805" s="2">
        <v>1</v>
      </c>
      <c r="E805" s="2" t="s">
        <v>12204</v>
      </c>
      <c r="H805" s="16">
        <v>1</v>
      </c>
    </row>
    <row r="806" spans="1:8" x14ac:dyDescent="0.15">
      <c r="A806" s="113">
        <v>2810011</v>
      </c>
      <c r="B806" s="2">
        <v>1</v>
      </c>
      <c r="C806" s="2">
        <v>1</v>
      </c>
      <c r="D806" s="2">
        <v>1</v>
      </c>
      <c r="E806" s="2" t="s">
        <v>12204</v>
      </c>
      <c r="H806" s="16">
        <v>0</v>
      </c>
    </row>
    <row r="807" spans="1:8" x14ac:dyDescent="0.15">
      <c r="A807" s="113">
        <v>2810021</v>
      </c>
      <c r="B807" s="2">
        <v>1</v>
      </c>
      <c r="C807" s="2">
        <v>1</v>
      </c>
      <c r="D807" s="2">
        <v>1</v>
      </c>
      <c r="E807" s="2" t="s">
        <v>12204</v>
      </c>
      <c r="H807" s="16">
        <v>0</v>
      </c>
    </row>
    <row r="808" spans="1:8" x14ac:dyDescent="0.15">
      <c r="A808" s="113">
        <v>2810071</v>
      </c>
      <c r="B808" s="2">
        <v>1</v>
      </c>
      <c r="C808" s="2">
        <v>1</v>
      </c>
      <c r="D808" s="2">
        <v>1</v>
      </c>
      <c r="E808" s="2" t="s">
        <v>12204</v>
      </c>
      <c r="H808" s="16">
        <v>0</v>
      </c>
    </row>
    <row r="809" spans="1:8" x14ac:dyDescent="0.15">
      <c r="A809" s="113">
        <v>2810081</v>
      </c>
      <c r="B809" s="2">
        <v>1</v>
      </c>
      <c r="C809" s="2">
        <v>1</v>
      </c>
      <c r="D809" s="2">
        <v>1</v>
      </c>
      <c r="E809" s="2" t="s">
        <v>12204</v>
      </c>
      <c r="H809" s="16">
        <v>0</v>
      </c>
    </row>
    <row r="810" spans="1:8" x14ac:dyDescent="0.15">
      <c r="A810" s="113">
        <v>2810091</v>
      </c>
      <c r="B810" s="2">
        <v>1</v>
      </c>
      <c r="C810" s="2">
        <v>1</v>
      </c>
      <c r="D810" s="2">
        <v>1</v>
      </c>
      <c r="E810" s="2" t="s">
        <v>12204</v>
      </c>
      <c r="H810" s="16">
        <v>0</v>
      </c>
    </row>
    <row r="811" spans="1:8" x14ac:dyDescent="0.15">
      <c r="A811" s="113">
        <v>2810101</v>
      </c>
      <c r="B811" s="2">
        <v>1</v>
      </c>
      <c r="C811" s="2">
        <v>1</v>
      </c>
      <c r="D811" s="2">
        <v>1</v>
      </c>
      <c r="E811" s="2" t="s">
        <v>12204</v>
      </c>
      <c r="H811" s="16">
        <v>0</v>
      </c>
    </row>
    <row r="812" spans="1:8" x14ac:dyDescent="0.15">
      <c r="A812" s="113">
        <v>2810111</v>
      </c>
      <c r="B812" s="2">
        <v>1</v>
      </c>
      <c r="C812" s="2">
        <v>1</v>
      </c>
      <c r="D812" s="2">
        <v>1</v>
      </c>
      <c r="E812" s="2" t="s">
        <v>12204</v>
      </c>
      <c r="H812" s="16">
        <v>0</v>
      </c>
    </row>
    <row r="813" spans="1:8" x14ac:dyDescent="0.15">
      <c r="A813" s="113">
        <v>2810151</v>
      </c>
      <c r="B813" s="2">
        <v>1</v>
      </c>
      <c r="C813" s="2">
        <v>1</v>
      </c>
      <c r="D813" s="2">
        <v>1</v>
      </c>
      <c r="E813" s="2" t="s">
        <v>12204</v>
      </c>
      <c r="H813" s="16">
        <v>0</v>
      </c>
    </row>
    <row r="814" spans="1:8" x14ac:dyDescent="0.15">
      <c r="A814" s="113">
        <v>2810161</v>
      </c>
      <c r="B814" s="2">
        <v>1</v>
      </c>
      <c r="C814" s="2">
        <v>1</v>
      </c>
      <c r="D814" s="2">
        <v>1</v>
      </c>
      <c r="E814" s="2" t="s">
        <v>12204</v>
      </c>
      <c r="H814" s="16">
        <v>0</v>
      </c>
    </row>
    <row r="815" spans="1:8" x14ac:dyDescent="0.15">
      <c r="A815" s="113">
        <v>2810171</v>
      </c>
      <c r="B815" s="2">
        <v>1</v>
      </c>
      <c r="C815" s="2">
        <v>1</v>
      </c>
      <c r="D815" s="2">
        <v>1</v>
      </c>
      <c r="E815" s="2" t="s">
        <v>12204</v>
      </c>
      <c r="H815" s="16">
        <v>0</v>
      </c>
    </row>
    <row r="816" spans="1:8" x14ac:dyDescent="0.15">
      <c r="A816" s="113">
        <v>2810181</v>
      </c>
      <c r="B816" s="2">
        <v>1</v>
      </c>
      <c r="C816" s="2">
        <v>1</v>
      </c>
      <c r="D816" s="2">
        <v>1</v>
      </c>
      <c r="E816" s="2" t="s">
        <v>12204</v>
      </c>
      <c r="H816" s="16">
        <v>0</v>
      </c>
    </row>
    <row r="817" spans="1:8" x14ac:dyDescent="0.15">
      <c r="A817" s="113">
        <v>2810191</v>
      </c>
      <c r="B817" s="2">
        <v>1</v>
      </c>
      <c r="C817" s="2">
        <v>1</v>
      </c>
      <c r="D817" s="2">
        <v>1</v>
      </c>
      <c r="E817" s="2" t="s">
        <v>12204</v>
      </c>
      <c r="H817" s="16">
        <v>0</v>
      </c>
    </row>
    <row r="818" spans="1:8" x14ac:dyDescent="0.15">
      <c r="A818" s="113">
        <v>2810201</v>
      </c>
      <c r="B818" s="2">
        <v>1</v>
      </c>
      <c r="C818" s="2">
        <v>1</v>
      </c>
      <c r="D818" s="2">
        <v>1</v>
      </c>
      <c r="E818" s="2" t="s">
        <v>12204</v>
      </c>
      <c r="H818" s="16">
        <v>0</v>
      </c>
    </row>
    <row r="819" spans="1:8" x14ac:dyDescent="0.15">
      <c r="A819" s="113">
        <v>2810211</v>
      </c>
      <c r="B819" s="2">
        <v>1</v>
      </c>
      <c r="C819" s="2">
        <v>1</v>
      </c>
      <c r="D819" s="2">
        <v>1</v>
      </c>
      <c r="E819" s="2" t="s">
        <v>12204</v>
      </c>
      <c r="H819" s="16">
        <v>0</v>
      </c>
    </row>
    <row r="820" spans="1:8" x14ac:dyDescent="0.15">
      <c r="A820" s="113">
        <v>2810221</v>
      </c>
      <c r="B820" s="2">
        <v>1</v>
      </c>
      <c r="C820" s="2">
        <v>1</v>
      </c>
      <c r="D820" s="2">
        <v>1</v>
      </c>
      <c r="E820" s="2" t="s">
        <v>12204</v>
      </c>
      <c r="H820" s="16">
        <v>0</v>
      </c>
    </row>
    <row r="821" spans="1:8" x14ac:dyDescent="0.15">
      <c r="A821" s="113">
        <v>3010021</v>
      </c>
      <c r="B821" s="2">
        <v>1</v>
      </c>
      <c r="C821" s="2">
        <v>1</v>
      </c>
      <c r="D821" s="2">
        <v>1</v>
      </c>
      <c r="E821" s="2" t="s">
        <v>12204</v>
      </c>
      <c r="H821" s="16">
        <v>1</v>
      </c>
    </row>
    <row r="822" spans="1:8" x14ac:dyDescent="0.15">
      <c r="A822" s="113">
        <v>3010031</v>
      </c>
      <c r="B822" s="2">
        <v>1</v>
      </c>
      <c r="C822" s="2">
        <v>1</v>
      </c>
      <c r="D822" s="2">
        <v>1</v>
      </c>
      <c r="E822" s="2" t="s">
        <v>12204</v>
      </c>
      <c r="H822" s="16">
        <v>1</v>
      </c>
    </row>
    <row r="823" spans="1:8" x14ac:dyDescent="0.15">
      <c r="A823" s="113">
        <v>3340011</v>
      </c>
      <c r="B823" s="2">
        <v>1</v>
      </c>
      <c r="C823" s="2">
        <v>1</v>
      </c>
      <c r="D823" s="2">
        <v>1</v>
      </c>
      <c r="E823" s="2" t="s">
        <v>12204</v>
      </c>
      <c r="H823" s="16">
        <v>1</v>
      </c>
    </row>
    <row r="824" spans="1:8" x14ac:dyDescent="0.15">
      <c r="A824" s="113">
        <v>3340031</v>
      </c>
      <c r="B824" s="2">
        <v>1</v>
      </c>
      <c r="C824" s="2">
        <v>1</v>
      </c>
      <c r="D824" s="2">
        <v>1</v>
      </c>
      <c r="E824" s="2" t="s">
        <v>12204</v>
      </c>
      <c r="H824" s="16">
        <v>1</v>
      </c>
    </row>
    <row r="825" spans="1:8" x14ac:dyDescent="0.15">
      <c r="A825" s="113">
        <v>3340041</v>
      </c>
      <c r="B825" s="2">
        <v>1</v>
      </c>
      <c r="C825" s="2">
        <v>1</v>
      </c>
      <c r="D825" s="2">
        <v>1</v>
      </c>
      <c r="E825" s="2" t="s">
        <v>12204</v>
      </c>
      <c r="H825" s="16">
        <v>1</v>
      </c>
    </row>
    <row r="826" spans="1:8" x14ac:dyDescent="0.15">
      <c r="A826" s="113">
        <v>3340051</v>
      </c>
      <c r="B826" s="2">
        <v>1</v>
      </c>
      <c r="C826" s="2">
        <v>1</v>
      </c>
      <c r="D826" s="2">
        <v>1</v>
      </c>
      <c r="E826" s="2" t="s">
        <v>12204</v>
      </c>
      <c r="H826" s="16">
        <v>1</v>
      </c>
    </row>
    <row r="827" spans="1:8" x14ac:dyDescent="0.15">
      <c r="A827" s="113">
        <v>3340061</v>
      </c>
      <c r="B827" s="2">
        <v>1</v>
      </c>
      <c r="C827" s="2">
        <v>1</v>
      </c>
      <c r="D827" s="2">
        <v>1</v>
      </c>
      <c r="E827" s="2" t="s">
        <v>12204</v>
      </c>
      <c r="H827" s="16">
        <v>1</v>
      </c>
    </row>
    <row r="828" spans="1:8" x14ac:dyDescent="0.15">
      <c r="A828" s="113">
        <v>3340071</v>
      </c>
      <c r="B828" s="2">
        <v>1</v>
      </c>
      <c r="C828" s="2">
        <v>1</v>
      </c>
      <c r="D828" s="2">
        <v>1</v>
      </c>
      <c r="E828" s="2" t="s">
        <v>12204</v>
      </c>
      <c r="H828" s="16">
        <v>1</v>
      </c>
    </row>
    <row r="829" spans="1:8" x14ac:dyDescent="0.15">
      <c r="A829" s="113">
        <v>3340101</v>
      </c>
      <c r="B829" s="2">
        <v>1</v>
      </c>
      <c r="C829" s="2">
        <v>1</v>
      </c>
      <c r="D829" s="2">
        <v>1</v>
      </c>
      <c r="E829" s="2" t="s">
        <v>12204</v>
      </c>
      <c r="H829" s="16">
        <v>1</v>
      </c>
    </row>
    <row r="830" spans="1:8" x14ac:dyDescent="0.15">
      <c r="A830" s="113">
        <v>3340121</v>
      </c>
      <c r="B830" s="2">
        <v>1</v>
      </c>
      <c r="C830" s="2">
        <v>1</v>
      </c>
      <c r="D830" s="2">
        <v>1</v>
      </c>
      <c r="E830" s="2" t="s">
        <v>12204</v>
      </c>
      <c r="H830" s="16">
        <v>1</v>
      </c>
    </row>
    <row r="831" spans="1:8" x14ac:dyDescent="0.15">
      <c r="A831" s="113">
        <v>3340131</v>
      </c>
      <c r="B831" s="2">
        <v>1</v>
      </c>
      <c r="C831" s="2">
        <v>1</v>
      </c>
      <c r="D831" s="2">
        <v>1</v>
      </c>
      <c r="E831" s="2" t="s">
        <v>12204</v>
      </c>
      <c r="H831" s="16">
        <v>1</v>
      </c>
    </row>
    <row r="832" spans="1:8" x14ac:dyDescent="0.15">
      <c r="A832" s="113">
        <v>3340141</v>
      </c>
      <c r="B832" s="2">
        <v>1</v>
      </c>
      <c r="C832" s="2">
        <v>1</v>
      </c>
      <c r="D832" s="2">
        <v>1</v>
      </c>
      <c r="E832" s="2" t="s">
        <v>12204</v>
      </c>
      <c r="H832" s="16">
        <v>1</v>
      </c>
    </row>
    <row r="833" spans="1:8" x14ac:dyDescent="0.15">
      <c r="A833" s="113">
        <v>3340171</v>
      </c>
      <c r="B833" s="2">
        <v>1</v>
      </c>
      <c r="C833" s="2">
        <v>1</v>
      </c>
      <c r="D833" s="2">
        <v>1</v>
      </c>
      <c r="E833" s="2" t="s">
        <v>12204</v>
      </c>
      <c r="H833" s="16">
        <v>1</v>
      </c>
    </row>
    <row r="834" spans="1:8" x14ac:dyDescent="0.15">
      <c r="A834" s="113">
        <v>3340181</v>
      </c>
      <c r="B834" s="2">
        <v>1</v>
      </c>
      <c r="C834" s="2">
        <v>1</v>
      </c>
      <c r="D834" s="2">
        <v>1</v>
      </c>
      <c r="E834" s="2" t="s">
        <v>12204</v>
      </c>
      <c r="H834" s="16">
        <v>1</v>
      </c>
    </row>
    <row r="835" spans="1:8" x14ac:dyDescent="0.15">
      <c r="A835" s="113">
        <v>3340201</v>
      </c>
      <c r="B835" s="2">
        <v>1</v>
      </c>
      <c r="C835" s="2">
        <v>1</v>
      </c>
      <c r="D835" s="2">
        <v>1</v>
      </c>
      <c r="E835" s="2" t="s">
        <v>12204</v>
      </c>
      <c r="H835" s="16">
        <v>1</v>
      </c>
    </row>
    <row r="836" spans="1:8" x14ac:dyDescent="0.15">
      <c r="A836" s="113">
        <v>3340211</v>
      </c>
      <c r="B836" s="2">
        <v>1</v>
      </c>
      <c r="C836" s="2">
        <v>1</v>
      </c>
      <c r="D836" s="2">
        <v>1</v>
      </c>
      <c r="E836" s="2" t="s">
        <v>12204</v>
      </c>
      <c r="H836" s="16">
        <v>1</v>
      </c>
    </row>
    <row r="837" spans="1:8" x14ac:dyDescent="0.15">
      <c r="A837" s="113">
        <v>3340221</v>
      </c>
      <c r="B837" s="2">
        <v>1</v>
      </c>
      <c r="C837" s="2">
        <v>1</v>
      </c>
      <c r="D837" s="2">
        <v>1</v>
      </c>
      <c r="E837" s="2" t="s">
        <v>12204</v>
      </c>
      <c r="H837" s="16">
        <v>1</v>
      </c>
    </row>
    <row r="838" spans="1:8" x14ac:dyDescent="0.15">
      <c r="A838" s="113">
        <v>3420021</v>
      </c>
      <c r="B838" s="2">
        <v>1</v>
      </c>
      <c r="C838" s="2">
        <v>1</v>
      </c>
      <c r="D838" s="2">
        <v>1</v>
      </c>
      <c r="E838" s="2" t="s">
        <v>12204</v>
      </c>
      <c r="H838" s="16">
        <v>0</v>
      </c>
    </row>
    <row r="839" spans="1:8" x14ac:dyDescent="0.15">
      <c r="A839" s="113">
        <v>3420061</v>
      </c>
      <c r="B839" s="2">
        <v>1</v>
      </c>
      <c r="C839" s="2">
        <v>1</v>
      </c>
      <c r="D839" s="2">
        <v>1</v>
      </c>
      <c r="E839" s="2" t="s">
        <v>12204</v>
      </c>
      <c r="H839" s="16">
        <v>0</v>
      </c>
    </row>
    <row r="840" spans="1:8" x14ac:dyDescent="0.15">
      <c r="A840" s="113">
        <v>3420071</v>
      </c>
      <c r="B840" s="2">
        <v>1</v>
      </c>
      <c r="C840" s="2">
        <v>1</v>
      </c>
      <c r="D840" s="2">
        <v>1</v>
      </c>
      <c r="E840" s="2" t="s">
        <v>12204</v>
      </c>
      <c r="H840" s="16">
        <v>0</v>
      </c>
    </row>
    <row r="841" spans="1:8" x14ac:dyDescent="0.15">
      <c r="A841" s="113">
        <v>3420081</v>
      </c>
      <c r="B841" s="2">
        <v>1</v>
      </c>
      <c r="C841" s="2">
        <v>1</v>
      </c>
      <c r="D841" s="2">
        <v>1</v>
      </c>
      <c r="E841" s="2" t="s">
        <v>12204</v>
      </c>
      <c r="H841" s="16">
        <v>0</v>
      </c>
    </row>
    <row r="842" spans="1:8" x14ac:dyDescent="0.15">
      <c r="A842" s="113">
        <v>3420091</v>
      </c>
      <c r="B842" s="2">
        <v>1</v>
      </c>
      <c r="C842" s="2">
        <v>1</v>
      </c>
      <c r="D842" s="2">
        <v>1</v>
      </c>
      <c r="E842" s="2" t="s">
        <v>12204</v>
      </c>
      <c r="H842" s="16">
        <v>0</v>
      </c>
    </row>
    <row r="843" spans="1:8" x14ac:dyDescent="0.15">
      <c r="A843" s="113">
        <v>3420101</v>
      </c>
      <c r="B843" s="2">
        <v>1</v>
      </c>
      <c r="C843" s="2">
        <v>1</v>
      </c>
      <c r="D843" s="2">
        <v>1</v>
      </c>
      <c r="E843" s="2" t="s">
        <v>12204</v>
      </c>
      <c r="H843" s="16">
        <v>0</v>
      </c>
    </row>
    <row r="844" spans="1:8" x14ac:dyDescent="0.15">
      <c r="A844" s="113">
        <v>3420111</v>
      </c>
      <c r="B844" s="2">
        <v>1</v>
      </c>
      <c r="C844" s="2">
        <v>1</v>
      </c>
      <c r="D844" s="2">
        <v>1</v>
      </c>
      <c r="E844" s="2" t="s">
        <v>12204</v>
      </c>
      <c r="H844" s="16">
        <v>0</v>
      </c>
    </row>
    <row r="845" spans="1:8" x14ac:dyDescent="0.15">
      <c r="A845" s="113">
        <v>3420121</v>
      </c>
      <c r="B845" s="2">
        <v>1</v>
      </c>
      <c r="C845" s="2">
        <v>1</v>
      </c>
      <c r="D845" s="2">
        <v>1</v>
      </c>
      <c r="E845" s="2" t="s">
        <v>12204</v>
      </c>
      <c r="H845" s="16">
        <v>0</v>
      </c>
    </row>
    <row r="846" spans="1:8" x14ac:dyDescent="0.15">
      <c r="A846" s="113">
        <v>3490011</v>
      </c>
      <c r="B846" s="2">
        <v>1</v>
      </c>
      <c r="C846" s="2">
        <v>1</v>
      </c>
      <c r="D846" s="2">
        <v>1</v>
      </c>
      <c r="E846" s="2" t="s">
        <v>12204</v>
      </c>
      <c r="H846" s="16">
        <v>1</v>
      </c>
    </row>
    <row r="847" spans="1:8" x14ac:dyDescent="0.15">
      <c r="A847" s="113">
        <v>3490021</v>
      </c>
      <c r="B847" s="2">
        <v>1</v>
      </c>
      <c r="C847" s="2">
        <v>1</v>
      </c>
      <c r="D847" s="2">
        <v>1</v>
      </c>
      <c r="E847" s="2" t="s">
        <v>12204</v>
      </c>
      <c r="H847" s="16">
        <v>1</v>
      </c>
    </row>
    <row r="848" spans="1:8" x14ac:dyDescent="0.15">
      <c r="A848" s="113">
        <v>3510011</v>
      </c>
      <c r="B848" s="2">
        <v>1</v>
      </c>
      <c r="C848" s="2">
        <v>1</v>
      </c>
      <c r="D848" s="2">
        <v>1</v>
      </c>
      <c r="E848" s="2" t="s">
        <v>12204</v>
      </c>
      <c r="H848" s="16">
        <v>0</v>
      </c>
    </row>
    <row r="849" spans="1:8" x14ac:dyDescent="0.15">
      <c r="A849" s="113">
        <v>3510021</v>
      </c>
      <c r="B849" s="2">
        <v>1</v>
      </c>
      <c r="C849" s="2">
        <v>1</v>
      </c>
      <c r="D849" s="2">
        <v>1</v>
      </c>
      <c r="E849" s="2" t="s">
        <v>12204</v>
      </c>
      <c r="H849" s="16">
        <v>0</v>
      </c>
    </row>
    <row r="850" spans="1:8" x14ac:dyDescent="0.15">
      <c r="A850" s="113">
        <v>3510031</v>
      </c>
      <c r="B850" s="2">
        <v>1</v>
      </c>
      <c r="C850" s="2">
        <v>1</v>
      </c>
      <c r="D850" s="2">
        <v>1</v>
      </c>
      <c r="E850" s="2" t="s">
        <v>12204</v>
      </c>
      <c r="H850" s="16">
        <v>0</v>
      </c>
    </row>
    <row r="851" spans="1:8" x14ac:dyDescent="0.15">
      <c r="A851" s="113">
        <v>3510041</v>
      </c>
      <c r="B851" s="2">
        <v>1</v>
      </c>
      <c r="C851" s="2">
        <v>1</v>
      </c>
      <c r="D851" s="2">
        <v>1</v>
      </c>
      <c r="E851" s="2" t="s">
        <v>12204</v>
      </c>
      <c r="H851" s="16">
        <v>0</v>
      </c>
    </row>
    <row r="852" spans="1:8" x14ac:dyDescent="0.15">
      <c r="A852" s="113">
        <v>3510051</v>
      </c>
      <c r="B852" s="2">
        <v>1</v>
      </c>
      <c r="C852" s="2">
        <v>1</v>
      </c>
      <c r="D852" s="2">
        <v>1</v>
      </c>
      <c r="E852" s="2" t="s">
        <v>12204</v>
      </c>
      <c r="H852" s="16">
        <v>0</v>
      </c>
    </row>
    <row r="853" spans="1:8" x14ac:dyDescent="0.15">
      <c r="A853" s="113">
        <v>3510061</v>
      </c>
      <c r="B853" s="2">
        <v>1</v>
      </c>
      <c r="C853" s="2">
        <v>1</v>
      </c>
      <c r="D853" s="2">
        <v>1</v>
      </c>
      <c r="E853" s="2" t="s">
        <v>12204</v>
      </c>
      <c r="H853" s="16">
        <v>0</v>
      </c>
    </row>
    <row r="854" spans="1:8" x14ac:dyDescent="0.15">
      <c r="A854" s="113">
        <v>3510071</v>
      </c>
      <c r="B854" s="2">
        <v>1</v>
      </c>
      <c r="C854" s="2">
        <v>1</v>
      </c>
      <c r="D854" s="2">
        <v>1</v>
      </c>
      <c r="E854" s="2" t="s">
        <v>12204</v>
      </c>
      <c r="H854" s="16">
        <v>0</v>
      </c>
    </row>
    <row r="855" spans="1:8" x14ac:dyDescent="0.15">
      <c r="A855" s="113">
        <v>3510081</v>
      </c>
      <c r="B855" s="2">
        <v>1</v>
      </c>
      <c r="C855" s="2">
        <v>1</v>
      </c>
      <c r="D855" s="2">
        <v>1</v>
      </c>
      <c r="E855" s="2" t="s">
        <v>12204</v>
      </c>
      <c r="H855" s="16">
        <v>0</v>
      </c>
    </row>
    <row r="856" spans="1:8" x14ac:dyDescent="0.15">
      <c r="A856" s="113">
        <v>3510091</v>
      </c>
      <c r="B856" s="2">
        <v>1</v>
      </c>
      <c r="C856" s="2">
        <v>1</v>
      </c>
      <c r="D856" s="2">
        <v>1</v>
      </c>
      <c r="E856" s="2" t="s">
        <v>12204</v>
      </c>
      <c r="H856" s="16">
        <v>0</v>
      </c>
    </row>
    <row r="857" spans="1:8" x14ac:dyDescent="0.15">
      <c r="A857" s="113">
        <v>3510101</v>
      </c>
      <c r="B857" s="2">
        <v>1</v>
      </c>
      <c r="C857" s="2">
        <v>1</v>
      </c>
      <c r="D857" s="2">
        <v>1</v>
      </c>
      <c r="E857" s="2" t="s">
        <v>12204</v>
      </c>
      <c r="H857" s="16">
        <v>0</v>
      </c>
    </row>
    <row r="858" spans="1:8" x14ac:dyDescent="0.15">
      <c r="A858" s="113">
        <v>3510111</v>
      </c>
      <c r="B858" s="2">
        <v>1</v>
      </c>
      <c r="C858" s="2">
        <v>1</v>
      </c>
      <c r="D858" s="2">
        <v>1</v>
      </c>
      <c r="E858" s="2" t="s">
        <v>12204</v>
      </c>
      <c r="H858" s="16">
        <v>0</v>
      </c>
    </row>
    <row r="859" spans="1:8" x14ac:dyDescent="0.15">
      <c r="A859" s="113">
        <v>3510121</v>
      </c>
      <c r="B859" s="2">
        <v>1</v>
      </c>
      <c r="C859" s="2">
        <v>1</v>
      </c>
      <c r="D859" s="2">
        <v>1</v>
      </c>
      <c r="E859" s="2" t="s">
        <v>12204</v>
      </c>
      <c r="H859" s="16">
        <v>0</v>
      </c>
    </row>
    <row r="860" spans="1:8" x14ac:dyDescent="0.15">
      <c r="A860" s="113">
        <v>3510131</v>
      </c>
      <c r="B860" s="2">
        <v>1</v>
      </c>
      <c r="C860" s="2">
        <v>1</v>
      </c>
      <c r="D860" s="2">
        <v>1</v>
      </c>
      <c r="E860" s="2" t="s">
        <v>12204</v>
      </c>
      <c r="H860" s="16">
        <v>0</v>
      </c>
    </row>
    <row r="861" spans="1:8" x14ac:dyDescent="0.15">
      <c r="A861" s="113">
        <v>3510141</v>
      </c>
      <c r="B861" s="2">
        <v>1</v>
      </c>
      <c r="C861" s="2">
        <v>1</v>
      </c>
      <c r="D861" s="2">
        <v>1</v>
      </c>
      <c r="E861" s="2" t="s">
        <v>12204</v>
      </c>
      <c r="H861" s="16">
        <v>0</v>
      </c>
    </row>
    <row r="862" spans="1:8" x14ac:dyDescent="0.15">
      <c r="A862" s="113">
        <v>3510171</v>
      </c>
      <c r="B862" s="2">
        <v>1</v>
      </c>
      <c r="C862" s="2">
        <v>1</v>
      </c>
      <c r="D862" s="2">
        <v>1</v>
      </c>
      <c r="E862" s="2" t="s">
        <v>12204</v>
      </c>
      <c r="H862" s="16">
        <v>0</v>
      </c>
    </row>
    <row r="863" spans="1:8" x14ac:dyDescent="0.15">
      <c r="A863" s="113">
        <v>3510181</v>
      </c>
      <c r="B863" s="2">
        <v>1</v>
      </c>
      <c r="C863" s="2">
        <v>1</v>
      </c>
      <c r="D863" s="2">
        <v>1</v>
      </c>
      <c r="E863" s="2" t="s">
        <v>12204</v>
      </c>
      <c r="H863" s="16">
        <v>0</v>
      </c>
    </row>
    <row r="864" spans="1:8" x14ac:dyDescent="0.15">
      <c r="A864" s="113">
        <v>3510201</v>
      </c>
      <c r="B864" s="2">
        <v>1</v>
      </c>
      <c r="C864" s="2">
        <v>1</v>
      </c>
      <c r="D864" s="2">
        <v>1</v>
      </c>
      <c r="E864" s="2" t="s">
        <v>12204</v>
      </c>
      <c r="H864" s="16">
        <v>0</v>
      </c>
    </row>
    <row r="865" spans="1:8" x14ac:dyDescent="0.15">
      <c r="A865" s="113">
        <v>3510221</v>
      </c>
      <c r="B865" s="2">
        <v>1</v>
      </c>
      <c r="C865" s="2">
        <v>1</v>
      </c>
      <c r="D865" s="2">
        <v>1</v>
      </c>
      <c r="E865" s="2" t="s">
        <v>12204</v>
      </c>
      <c r="H865" s="16">
        <v>0</v>
      </c>
    </row>
    <row r="866" spans="1:8" x14ac:dyDescent="0.15">
      <c r="A866" s="113">
        <v>3550012</v>
      </c>
      <c r="B866" s="2">
        <v>1</v>
      </c>
      <c r="C866" s="2">
        <v>1</v>
      </c>
      <c r="D866" s="2">
        <v>1</v>
      </c>
      <c r="E866" s="2" t="s">
        <v>12204</v>
      </c>
      <c r="H866" s="16">
        <v>1</v>
      </c>
    </row>
    <row r="867" spans="1:8" x14ac:dyDescent="0.15">
      <c r="A867" s="113">
        <v>3550021</v>
      </c>
      <c r="B867" s="2">
        <v>1</v>
      </c>
      <c r="C867" s="2">
        <v>1</v>
      </c>
      <c r="D867" s="2">
        <v>1</v>
      </c>
      <c r="E867" s="2" t="s">
        <v>12204</v>
      </c>
      <c r="H867" s="16">
        <v>1</v>
      </c>
    </row>
    <row r="868" spans="1:8" x14ac:dyDescent="0.15">
      <c r="A868" s="113">
        <v>3550031</v>
      </c>
      <c r="B868" s="2">
        <v>1</v>
      </c>
      <c r="C868" s="2">
        <v>1</v>
      </c>
      <c r="D868" s="2">
        <v>1</v>
      </c>
      <c r="E868" s="2" t="s">
        <v>12204</v>
      </c>
      <c r="H868" s="16">
        <v>1</v>
      </c>
    </row>
    <row r="869" spans="1:8" x14ac:dyDescent="0.15">
      <c r="A869" s="113">
        <v>3550041</v>
      </c>
      <c r="B869" s="2">
        <v>1</v>
      </c>
      <c r="C869" s="2">
        <v>1</v>
      </c>
      <c r="D869" s="2">
        <v>1</v>
      </c>
      <c r="E869" s="2" t="s">
        <v>12204</v>
      </c>
      <c r="H869" s="16">
        <v>1</v>
      </c>
    </row>
    <row r="870" spans="1:8" x14ac:dyDescent="0.15">
      <c r="A870" s="113">
        <v>3550061</v>
      </c>
      <c r="B870" s="2">
        <v>1</v>
      </c>
      <c r="C870" s="2">
        <v>1</v>
      </c>
      <c r="D870" s="2">
        <v>1</v>
      </c>
      <c r="E870" s="2" t="s">
        <v>12204</v>
      </c>
      <c r="H870" s="16">
        <v>1</v>
      </c>
    </row>
    <row r="871" spans="1:8" x14ac:dyDescent="0.15">
      <c r="A871" s="113">
        <v>3550071</v>
      </c>
      <c r="B871" s="2">
        <v>1</v>
      </c>
      <c r="C871" s="2">
        <v>1</v>
      </c>
      <c r="D871" s="2">
        <v>1</v>
      </c>
      <c r="E871" s="2" t="s">
        <v>12204</v>
      </c>
      <c r="H871" s="16">
        <v>1</v>
      </c>
    </row>
    <row r="872" spans="1:8" x14ac:dyDescent="0.15">
      <c r="A872" s="113">
        <v>3550081</v>
      </c>
      <c r="B872" s="2">
        <v>1</v>
      </c>
      <c r="C872" s="2">
        <v>1</v>
      </c>
      <c r="D872" s="2">
        <v>1</v>
      </c>
      <c r="E872" s="2" t="s">
        <v>12204</v>
      </c>
      <c r="H872" s="16">
        <v>1</v>
      </c>
    </row>
    <row r="873" spans="1:8" x14ac:dyDescent="0.15">
      <c r="A873" s="113">
        <v>3550091</v>
      </c>
      <c r="B873" s="2">
        <v>1</v>
      </c>
      <c r="C873" s="2">
        <v>1</v>
      </c>
      <c r="D873" s="2">
        <v>1</v>
      </c>
      <c r="E873" s="2" t="s">
        <v>12204</v>
      </c>
      <c r="H873" s="16">
        <v>1</v>
      </c>
    </row>
    <row r="874" spans="1:8" x14ac:dyDescent="0.15">
      <c r="A874" s="113">
        <v>3550101</v>
      </c>
      <c r="B874" s="2">
        <v>1</v>
      </c>
      <c r="C874" s="2">
        <v>1</v>
      </c>
      <c r="D874" s="2">
        <v>1</v>
      </c>
      <c r="E874" s="2" t="s">
        <v>12204</v>
      </c>
      <c r="H874" s="16">
        <v>1</v>
      </c>
    </row>
    <row r="875" spans="1:8" x14ac:dyDescent="0.15">
      <c r="A875" s="113">
        <v>3550111</v>
      </c>
      <c r="B875" s="2">
        <v>1</v>
      </c>
      <c r="C875" s="2">
        <v>1</v>
      </c>
      <c r="D875" s="2">
        <v>1</v>
      </c>
      <c r="E875" s="2" t="s">
        <v>12204</v>
      </c>
      <c r="H875" s="16">
        <v>1</v>
      </c>
    </row>
    <row r="876" spans="1:8" x14ac:dyDescent="0.15">
      <c r="A876" s="113">
        <v>3550121</v>
      </c>
      <c r="B876" s="2">
        <v>1</v>
      </c>
      <c r="C876" s="2">
        <v>1</v>
      </c>
      <c r="D876" s="2">
        <v>1</v>
      </c>
      <c r="E876" s="2" t="s">
        <v>12204</v>
      </c>
      <c r="H876" s="16">
        <v>1</v>
      </c>
    </row>
    <row r="877" spans="1:8" x14ac:dyDescent="0.15">
      <c r="A877" s="113">
        <v>3550141</v>
      </c>
      <c r="B877" s="2">
        <v>1</v>
      </c>
      <c r="C877" s="2">
        <v>1</v>
      </c>
      <c r="D877" s="2">
        <v>1</v>
      </c>
      <c r="E877" s="2" t="s">
        <v>12204</v>
      </c>
      <c r="H877" s="16">
        <v>1</v>
      </c>
    </row>
    <row r="878" spans="1:8" x14ac:dyDescent="0.15">
      <c r="A878" s="113">
        <v>3550151</v>
      </c>
      <c r="B878" s="2">
        <v>1</v>
      </c>
      <c r="C878" s="2">
        <v>1</v>
      </c>
      <c r="D878" s="2">
        <v>1</v>
      </c>
      <c r="E878" s="2" t="s">
        <v>12204</v>
      </c>
      <c r="H878" s="16">
        <v>1</v>
      </c>
    </row>
    <row r="879" spans="1:8" x14ac:dyDescent="0.15">
      <c r="A879" s="113">
        <v>3550161</v>
      </c>
      <c r="B879" s="2">
        <v>1</v>
      </c>
      <c r="C879" s="2">
        <v>1</v>
      </c>
      <c r="D879" s="2">
        <v>1</v>
      </c>
      <c r="E879" s="2" t="s">
        <v>12204</v>
      </c>
      <c r="H879" s="16">
        <v>1</v>
      </c>
    </row>
    <row r="880" spans="1:8" x14ac:dyDescent="0.15">
      <c r="A880" s="113">
        <v>3550181</v>
      </c>
      <c r="B880" s="2">
        <v>1</v>
      </c>
      <c r="C880" s="2">
        <v>1</v>
      </c>
      <c r="D880" s="2">
        <v>1</v>
      </c>
      <c r="E880" s="2" t="s">
        <v>12204</v>
      </c>
      <c r="H880" s="16">
        <v>1</v>
      </c>
    </row>
    <row r="881" spans="1:8" x14ac:dyDescent="0.15">
      <c r="A881" s="113">
        <v>3550211</v>
      </c>
      <c r="B881" s="2">
        <v>1</v>
      </c>
      <c r="C881" s="2">
        <v>1</v>
      </c>
      <c r="D881" s="2">
        <v>1</v>
      </c>
      <c r="E881" s="2" t="s">
        <v>12204</v>
      </c>
      <c r="H881" s="16">
        <v>1</v>
      </c>
    </row>
    <row r="882" spans="1:8" x14ac:dyDescent="0.15">
      <c r="A882" s="113">
        <v>3550241</v>
      </c>
      <c r="B882" s="2">
        <v>1</v>
      </c>
      <c r="C882" s="2">
        <v>1</v>
      </c>
      <c r="D882" s="2">
        <v>1</v>
      </c>
      <c r="E882" s="2" t="s">
        <v>12204</v>
      </c>
      <c r="H882" s="16">
        <v>1</v>
      </c>
    </row>
    <row r="883" spans="1:8" x14ac:dyDescent="0.15">
      <c r="A883" s="113">
        <v>3550251</v>
      </c>
      <c r="B883" s="2">
        <v>1</v>
      </c>
      <c r="C883" s="2">
        <v>1</v>
      </c>
      <c r="D883" s="2">
        <v>1</v>
      </c>
      <c r="E883" s="2" t="s">
        <v>12204</v>
      </c>
      <c r="H883" s="16">
        <v>1</v>
      </c>
    </row>
    <row r="884" spans="1:8" x14ac:dyDescent="0.15">
      <c r="A884" s="113">
        <v>3550261</v>
      </c>
      <c r="B884" s="2">
        <v>1</v>
      </c>
      <c r="C884" s="2">
        <v>1</v>
      </c>
      <c r="D884" s="2">
        <v>1</v>
      </c>
      <c r="E884" s="2" t="s">
        <v>12204</v>
      </c>
      <c r="H884" s="16">
        <v>1</v>
      </c>
    </row>
    <row r="885" spans="1:8" x14ac:dyDescent="0.15">
      <c r="A885" s="113">
        <v>3550271</v>
      </c>
      <c r="B885" s="2">
        <v>1</v>
      </c>
      <c r="C885" s="2">
        <v>1</v>
      </c>
      <c r="D885" s="2">
        <v>1</v>
      </c>
      <c r="E885" s="2" t="s">
        <v>12204</v>
      </c>
      <c r="H885" s="16">
        <v>1</v>
      </c>
    </row>
    <row r="886" spans="1:8" x14ac:dyDescent="0.15">
      <c r="A886" s="113">
        <v>3590011</v>
      </c>
      <c r="B886" s="2">
        <v>1</v>
      </c>
      <c r="C886" s="2">
        <v>1</v>
      </c>
      <c r="D886" s="2">
        <v>1</v>
      </c>
      <c r="E886" s="2" t="s">
        <v>12204</v>
      </c>
      <c r="H886" s="16">
        <v>0</v>
      </c>
    </row>
    <row r="887" spans="1:8" x14ac:dyDescent="0.15">
      <c r="A887" s="113">
        <v>3590021</v>
      </c>
      <c r="B887" s="2">
        <v>1</v>
      </c>
      <c r="C887" s="2">
        <v>1</v>
      </c>
      <c r="D887" s="2">
        <v>1</v>
      </c>
      <c r="E887" s="2" t="s">
        <v>12204</v>
      </c>
      <c r="H887" s="16">
        <v>0</v>
      </c>
    </row>
    <row r="888" spans="1:8" x14ac:dyDescent="0.15">
      <c r="A888" s="113">
        <v>3590031</v>
      </c>
      <c r="B888" s="2">
        <v>1</v>
      </c>
      <c r="C888" s="2">
        <v>1</v>
      </c>
      <c r="D888" s="2">
        <v>1</v>
      </c>
      <c r="E888" s="2" t="s">
        <v>12204</v>
      </c>
      <c r="H888" s="16">
        <v>0</v>
      </c>
    </row>
    <row r="889" spans="1:8" x14ac:dyDescent="0.15">
      <c r="A889" s="113">
        <v>3590041</v>
      </c>
      <c r="B889" s="2">
        <v>1</v>
      </c>
      <c r="C889" s="2">
        <v>1</v>
      </c>
      <c r="D889" s="2">
        <v>1</v>
      </c>
      <c r="E889" s="2" t="s">
        <v>12204</v>
      </c>
      <c r="H889" s="16">
        <v>0</v>
      </c>
    </row>
    <row r="890" spans="1:8" x14ac:dyDescent="0.15">
      <c r="A890" s="113">
        <v>3590051</v>
      </c>
      <c r="B890" s="2">
        <v>1</v>
      </c>
      <c r="C890" s="2">
        <v>1</v>
      </c>
      <c r="D890" s="2">
        <v>1</v>
      </c>
      <c r="E890" s="2" t="s">
        <v>12204</v>
      </c>
      <c r="H890" s="16">
        <v>0</v>
      </c>
    </row>
    <row r="891" spans="1:8" x14ac:dyDescent="0.15">
      <c r="A891" s="113">
        <v>3590071</v>
      </c>
      <c r="B891" s="2">
        <v>1</v>
      </c>
      <c r="C891" s="2">
        <v>1</v>
      </c>
      <c r="D891" s="2">
        <v>1</v>
      </c>
      <c r="E891" s="2" t="s">
        <v>12204</v>
      </c>
      <c r="H891" s="16">
        <v>0</v>
      </c>
    </row>
    <row r="892" spans="1:8" x14ac:dyDescent="0.15">
      <c r="A892" s="113">
        <v>3590072</v>
      </c>
      <c r="B892" s="2">
        <v>1</v>
      </c>
      <c r="C892" s="2">
        <v>1</v>
      </c>
      <c r="D892" s="2">
        <v>1</v>
      </c>
      <c r="E892" s="2" t="s">
        <v>12204</v>
      </c>
      <c r="H892" s="16">
        <v>0</v>
      </c>
    </row>
    <row r="893" spans="1:8" x14ac:dyDescent="0.15">
      <c r="A893" s="113">
        <v>3600011</v>
      </c>
      <c r="B893" s="2">
        <v>1</v>
      </c>
      <c r="C893" s="2">
        <v>1</v>
      </c>
      <c r="D893" s="2">
        <v>1</v>
      </c>
      <c r="E893" s="2" t="s">
        <v>12204</v>
      </c>
      <c r="H893" s="16">
        <v>1</v>
      </c>
    </row>
    <row r="894" spans="1:8" x14ac:dyDescent="0.15">
      <c r="A894" s="113">
        <v>3600021</v>
      </c>
      <c r="B894" s="2">
        <v>1</v>
      </c>
      <c r="C894" s="2">
        <v>1</v>
      </c>
      <c r="D894" s="2">
        <v>1</v>
      </c>
      <c r="E894" s="2" t="s">
        <v>12204</v>
      </c>
      <c r="H894" s="16">
        <v>1</v>
      </c>
    </row>
    <row r="895" spans="1:8" x14ac:dyDescent="0.15">
      <c r="A895" s="113">
        <v>3600031</v>
      </c>
      <c r="B895" s="2">
        <v>1</v>
      </c>
      <c r="C895" s="2">
        <v>1</v>
      </c>
      <c r="D895" s="2">
        <v>1</v>
      </c>
      <c r="E895" s="2" t="s">
        <v>12204</v>
      </c>
      <c r="H895" s="16">
        <v>1</v>
      </c>
    </row>
    <row r="896" spans="1:8" x14ac:dyDescent="0.15">
      <c r="A896" s="113">
        <v>3600041</v>
      </c>
      <c r="B896" s="2">
        <v>1</v>
      </c>
      <c r="C896" s="2">
        <v>1</v>
      </c>
      <c r="D896" s="2">
        <v>1</v>
      </c>
      <c r="E896" s="2" t="s">
        <v>12204</v>
      </c>
      <c r="H896" s="16">
        <v>1</v>
      </c>
    </row>
    <row r="897" spans="1:8" x14ac:dyDescent="0.15">
      <c r="A897" s="113">
        <v>3600061</v>
      </c>
      <c r="B897" s="2">
        <v>1</v>
      </c>
      <c r="C897" s="2">
        <v>1</v>
      </c>
      <c r="D897" s="2">
        <v>1</v>
      </c>
      <c r="E897" s="2" t="s">
        <v>12204</v>
      </c>
      <c r="H897" s="16">
        <v>1</v>
      </c>
    </row>
    <row r="898" spans="1:8" x14ac:dyDescent="0.15">
      <c r="A898" s="113">
        <v>3600071</v>
      </c>
      <c r="B898" s="2">
        <v>1</v>
      </c>
      <c r="C898" s="2">
        <v>1</v>
      </c>
      <c r="D898" s="2">
        <v>1</v>
      </c>
      <c r="E898" s="2" t="s">
        <v>12204</v>
      </c>
      <c r="H898" s="16">
        <v>1</v>
      </c>
    </row>
    <row r="899" spans="1:8" x14ac:dyDescent="0.15">
      <c r="A899" s="113">
        <v>3600081</v>
      </c>
      <c r="B899" s="2">
        <v>1</v>
      </c>
      <c r="C899" s="2">
        <v>1</v>
      </c>
      <c r="D899" s="2">
        <v>1</v>
      </c>
      <c r="E899" s="2" t="s">
        <v>12204</v>
      </c>
      <c r="H899" s="16">
        <v>1</v>
      </c>
    </row>
    <row r="900" spans="1:8" x14ac:dyDescent="0.15">
      <c r="A900" s="113">
        <v>3600091</v>
      </c>
      <c r="B900" s="2">
        <v>1</v>
      </c>
      <c r="C900" s="2">
        <v>1</v>
      </c>
      <c r="D900" s="2">
        <v>1</v>
      </c>
      <c r="E900" s="2" t="s">
        <v>12204</v>
      </c>
      <c r="H900" s="16">
        <v>1</v>
      </c>
    </row>
    <row r="901" spans="1:8" x14ac:dyDescent="0.15">
      <c r="A901" s="113">
        <v>3650011</v>
      </c>
      <c r="B901" s="2">
        <v>1</v>
      </c>
      <c r="C901" s="2">
        <v>1</v>
      </c>
      <c r="D901" s="2">
        <v>1</v>
      </c>
      <c r="E901" s="2" t="s">
        <v>12204</v>
      </c>
      <c r="H901" s="16">
        <v>1</v>
      </c>
    </row>
    <row r="902" spans="1:8" x14ac:dyDescent="0.15">
      <c r="A902" s="113">
        <v>3650021</v>
      </c>
      <c r="B902" s="2">
        <v>1</v>
      </c>
      <c r="C902" s="2">
        <v>1</v>
      </c>
      <c r="D902" s="2">
        <v>1</v>
      </c>
      <c r="E902" s="2" t="s">
        <v>12204</v>
      </c>
      <c r="H902" s="16">
        <v>1</v>
      </c>
    </row>
    <row r="903" spans="1:8" x14ac:dyDescent="0.15">
      <c r="A903" s="113">
        <v>3650031</v>
      </c>
      <c r="B903" s="2">
        <v>1</v>
      </c>
      <c r="C903" s="2">
        <v>1</v>
      </c>
      <c r="D903" s="2">
        <v>1</v>
      </c>
      <c r="E903" s="2" t="s">
        <v>12204</v>
      </c>
      <c r="H903" s="16">
        <v>1</v>
      </c>
    </row>
    <row r="904" spans="1:8" x14ac:dyDescent="0.15">
      <c r="A904" s="113">
        <v>3650041</v>
      </c>
      <c r="B904" s="2">
        <v>1</v>
      </c>
      <c r="C904" s="2">
        <v>1</v>
      </c>
      <c r="D904" s="2">
        <v>1</v>
      </c>
      <c r="E904" s="2" t="s">
        <v>12204</v>
      </c>
      <c r="H904" s="16">
        <v>1</v>
      </c>
    </row>
    <row r="905" spans="1:8" x14ac:dyDescent="0.15">
      <c r="A905" s="113">
        <v>3650051</v>
      </c>
      <c r="B905" s="2">
        <v>1</v>
      </c>
      <c r="C905" s="2">
        <v>1</v>
      </c>
      <c r="D905" s="2">
        <v>1</v>
      </c>
      <c r="E905" s="2" t="s">
        <v>12204</v>
      </c>
      <c r="H905" s="16">
        <v>1</v>
      </c>
    </row>
    <row r="906" spans="1:8" x14ac:dyDescent="0.15">
      <c r="A906" s="113">
        <v>3650061</v>
      </c>
      <c r="B906" s="2">
        <v>1</v>
      </c>
      <c r="C906" s="2">
        <v>1</v>
      </c>
      <c r="D906" s="2">
        <v>1</v>
      </c>
      <c r="E906" s="2" t="s">
        <v>12204</v>
      </c>
      <c r="H906" s="16">
        <v>1</v>
      </c>
    </row>
    <row r="907" spans="1:8" x14ac:dyDescent="0.15">
      <c r="A907" s="113">
        <v>3650081</v>
      </c>
      <c r="B907" s="2">
        <v>1</v>
      </c>
      <c r="C907" s="2">
        <v>1</v>
      </c>
      <c r="D907" s="2">
        <v>1</v>
      </c>
      <c r="E907" s="2" t="s">
        <v>12204</v>
      </c>
      <c r="H907" s="16">
        <v>1</v>
      </c>
    </row>
    <row r="908" spans="1:8" x14ac:dyDescent="0.15">
      <c r="A908" s="113">
        <v>3650111</v>
      </c>
      <c r="B908" s="2">
        <v>1</v>
      </c>
      <c r="C908" s="2">
        <v>1</v>
      </c>
      <c r="D908" s="2">
        <v>1</v>
      </c>
      <c r="E908" s="2" t="s">
        <v>12204</v>
      </c>
      <c r="H908" s="16">
        <v>1</v>
      </c>
    </row>
    <row r="909" spans="1:8" x14ac:dyDescent="0.15">
      <c r="A909" s="113">
        <v>3650141</v>
      </c>
      <c r="B909" s="2">
        <v>1</v>
      </c>
      <c r="C909" s="2">
        <v>1</v>
      </c>
      <c r="D909" s="2">
        <v>1</v>
      </c>
      <c r="E909" s="2" t="s">
        <v>12204</v>
      </c>
      <c r="H909" s="16">
        <v>1</v>
      </c>
    </row>
    <row r="910" spans="1:8" x14ac:dyDescent="0.15">
      <c r="A910" s="113">
        <v>3650151</v>
      </c>
      <c r="B910" s="2">
        <v>1</v>
      </c>
      <c r="C910" s="2">
        <v>1</v>
      </c>
      <c r="D910" s="2">
        <v>1</v>
      </c>
      <c r="E910" s="2" t="s">
        <v>12204</v>
      </c>
      <c r="H910" s="16">
        <v>1</v>
      </c>
    </row>
    <row r="911" spans="1:8" x14ac:dyDescent="0.15">
      <c r="A911" s="113">
        <v>3650161</v>
      </c>
      <c r="B911" s="2">
        <v>1</v>
      </c>
      <c r="C911" s="2">
        <v>1</v>
      </c>
      <c r="D911" s="2">
        <v>1</v>
      </c>
      <c r="E911" s="2" t="s">
        <v>12204</v>
      </c>
      <c r="H911" s="16">
        <v>1</v>
      </c>
    </row>
    <row r="912" spans="1:8" x14ac:dyDescent="0.15">
      <c r="A912" s="113">
        <v>3650171</v>
      </c>
      <c r="B912" s="2">
        <v>1</v>
      </c>
      <c r="C912" s="2">
        <v>1</v>
      </c>
      <c r="D912" s="2">
        <v>1</v>
      </c>
      <c r="E912" s="2" t="s">
        <v>12204</v>
      </c>
      <c r="H912" s="16">
        <v>1</v>
      </c>
    </row>
    <row r="913" spans="1:8" x14ac:dyDescent="0.15">
      <c r="A913" s="113">
        <v>3650181</v>
      </c>
      <c r="B913" s="2">
        <v>1</v>
      </c>
      <c r="C913" s="2">
        <v>1</v>
      </c>
      <c r="D913" s="2">
        <v>1</v>
      </c>
      <c r="E913" s="2" t="s">
        <v>12204</v>
      </c>
      <c r="H913" s="16">
        <v>1</v>
      </c>
    </row>
    <row r="914" spans="1:8" x14ac:dyDescent="0.15">
      <c r="A914" s="113">
        <v>3650191</v>
      </c>
      <c r="B914" s="2">
        <v>1</v>
      </c>
      <c r="C914" s="2">
        <v>1</v>
      </c>
      <c r="D914" s="2">
        <v>1</v>
      </c>
      <c r="E914" s="2" t="s">
        <v>12204</v>
      </c>
      <c r="H914" s="16">
        <v>1</v>
      </c>
    </row>
    <row r="915" spans="1:8" x14ac:dyDescent="0.15">
      <c r="A915" s="113">
        <v>3650201</v>
      </c>
      <c r="B915" s="2">
        <v>1</v>
      </c>
      <c r="C915" s="2">
        <v>1</v>
      </c>
      <c r="D915" s="2">
        <v>1</v>
      </c>
      <c r="E915" s="2" t="s">
        <v>12204</v>
      </c>
      <c r="H915" s="16">
        <v>1</v>
      </c>
    </row>
    <row r="916" spans="1:8" x14ac:dyDescent="0.15">
      <c r="A916" s="113">
        <v>3650211</v>
      </c>
      <c r="B916" s="2">
        <v>1</v>
      </c>
      <c r="C916" s="2">
        <v>1</v>
      </c>
      <c r="D916" s="2">
        <v>1</v>
      </c>
      <c r="E916" s="2" t="s">
        <v>12204</v>
      </c>
      <c r="H916" s="16">
        <v>1</v>
      </c>
    </row>
    <row r="917" spans="1:8" x14ac:dyDescent="0.15">
      <c r="A917" s="113">
        <v>3650231</v>
      </c>
      <c r="B917" s="2">
        <v>1</v>
      </c>
      <c r="C917" s="2">
        <v>1</v>
      </c>
      <c r="D917" s="2">
        <v>1</v>
      </c>
      <c r="E917" s="2" t="s">
        <v>12204</v>
      </c>
      <c r="H917" s="16">
        <v>1</v>
      </c>
    </row>
    <row r="918" spans="1:8" x14ac:dyDescent="0.15">
      <c r="A918" s="113">
        <v>3650241</v>
      </c>
      <c r="B918" s="2">
        <v>1</v>
      </c>
      <c r="C918" s="2">
        <v>1</v>
      </c>
      <c r="D918" s="2">
        <v>1</v>
      </c>
      <c r="E918" s="2" t="s">
        <v>12204</v>
      </c>
      <c r="H918" s="16">
        <v>1</v>
      </c>
    </row>
    <row r="919" spans="1:8" x14ac:dyDescent="0.15">
      <c r="A919" s="113">
        <v>3930051</v>
      </c>
      <c r="B919" s="2">
        <v>1</v>
      </c>
      <c r="C919" s="2">
        <v>1</v>
      </c>
      <c r="D919" s="2">
        <v>1</v>
      </c>
      <c r="E919" s="2" t="s">
        <v>12204</v>
      </c>
      <c r="H919" s="16">
        <v>1</v>
      </c>
    </row>
    <row r="920" spans="1:8" x14ac:dyDescent="0.15">
      <c r="A920" s="113">
        <v>3930081</v>
      </c>
      <c r="B920" s="2">
        <v>1</v>
      </c>
      <c r="C920" s="2">
        <v>1</v>
      </c>
      <c r="D920" s="2">
        <v>1</v>
      </c>
      <c r="E920" s="2" t="s">
        <v>12204</v>
      </c>
      <c r="H920" s="16">
        <v>1</v>
      </c>
    </row>
    <row r="921" spans="1:8" x14ac:dyDescent="0.15">
      <c r="A921" s="113">
        <v>3930091</v>
      </c>
      <c r="B921" s="2">
        <v>1</v>
      </c>
      <c r="C921" s="2">
        <v>1</v>
      </c>
      <c r="D921" s="2">
        <v>1</v>
      </c>
      <c r="E921" s="2" t="s">
        <v>12204</v>
      </c>
      <c r="H921" s="16">
        <v>1</v>
      </c>
    </row>
    <row r="922" spans="1:8" x14ac:dyDescent="0.15">
      <c r="A922" s="113">
        <v>3930101</v>
      </c>
      <c r="B922" s="2">
        <v>1</v>
      </c>
      <c r="C922" s="2">
        <v>1</v>
      </c>
      <c r="D922" s="2">
        <v>1</v>
      </c>
      <c r="E922" s="2" t="s">
        <v>12204</v>
      </c>
      <c r="H922" s="16">
        <v>1</v>
      </c>
    </row>
    <row r="923" spans="1:8" x14ac:dyDescent="0.15">
      <c r="A923" s="113">
        <v>3930121</v>
      </c>
      <c r="B923" s="2">
        <v>1</v>
      </c>
      <c r="C923" s="2">
        <v>1</v>
      </c>
      <c r="D923" s="2">
        <v>1</v>
      </c>
      <c r="E923" s="2" t="s">
        <v>12204</v>
      </c>
      <c r="H923" s="16">
        <v>1</v>
      </c>
    </row>
    <row r="924" spans="1:8" x14ac:dyDescent="0.15">
      <c r="A924" s="113">
        <v>3930131</v>
      </c>
      <c r="B924" s="2">
        <v>1</v>
      </c>
      <c r="C924" s="2">
        <v>1</v>
      </c>
      <c r="D924" s="2">
        <v>1</v>
      </c>
      <c r="E924" s="2" t="s">
        <v>12204</v>
      </c>
      <c r="H924" s="16">
        <v>1</v>
      </c>
    </row>
    <row r="925" spans="1:8" x14ac:dyDescent="0.15">
      <c r="A925" s="113">
        <v>4110011</v>
      </c>
      <c r="B925" s="2">
        <v>1</v>
      </c>
      <c r="C925" s="2">
        <v>1</v>
      </c>
      <c r="D925" s="2">
        <v>1</v>
      </c>
      <c r="E925" s="2" t="s">
        <v>12204</v>
      </c>
      <c r="H925" s="16">
        <v>0</v>
      </c>
    </row>
    <row r="926" spans="1:8" x14ac:dyDescent="0.15">
      <c r="A926" s="113">
        <v>4110021</v>
      </c>
      <c r="B926" s="2">
        <v>1</v>
      </c>
      <c r="C926" s="2">
        <v>1</v>
      </c>
      <c r="D926" s="2">
        <v>1</v>
      </c>
      <c r="E926" s="2" t="s">
        <v>12204</v>
      </c>
      <c r="H926" s="16">
        <v>0</v>
      </c>
    </row>
    <row r="927" spans="1:8" x14ac:dyDescent="0.15">
      <c r="A927" s="113">
        <v>4110031</v>
      </c>
      <c r="B927" s="2">
        <v>1</v>
      </c>
      <c r="C927" s="2">
        <v>1</v>
      </c>
      <c r="D927" s="2">
        <v>1</v>
      </c>
      <c r="E927" s="2" t="s">
        <v>12204</v>
      </c>
      <c r="H927" s="16">
        <v>0</v>
      </c>
    </row>
    <row r="928" spans="1:8" x14ac:dyDescent="0.15">
      <c r="A928" s="113">
        <v>4110041</v>
      </c>
      <c r="B928" s="2">
        <v>1</v>
      </c>
      <c r="C928" s="2">
        <v>1</v>
      </c>
      <c r="D928" s="2">
        <v>1</v>
      </c>
      <c r="E928" s="2" t="s">
        <v>12204</v>
      </c>
      <c r="H928" s="16">
        <v>0</v>
      </c>
    </row>
    <row r="929" spans="1:8" x14ac:dyDescent="0.15">
      <c r="A929" s="113">
        <v>4110051</v>
      </c>
      <c r="B929" s="2">
        <v>1</v>
      </c>
      <c r="C929" s="2">
        <v>1</v>
      </c>
      <c r="D929" s="2">
        <v>1</v>
      </c>
      <c r="E929" s="2" t="s">
        <v>12204</v>
      </c>
      <c r="H929" s="16">
        <v>0</v>
      </c>
    </row>
    <row r="930" spans="1:8" x14ac:dyDescent="0.15">
      <c r="A930" s="113">
        <v>4110171</v>
      </c>
      <c r="B930" s="2">
        <v>1</v>
      </c>
      <c r="C930" s="2">
        <v>1</v>
      </c>
      <c r="D930" s="2">
        <v>1</v>
      </c>
      <c r="E930" s="2" t="s">
        <v>12204</v>
      </c>
      <c r="H930" s="16">
        <v>0</v>
      </c>
    </row>
    <row r="931" spans="1:8" x14ac:dyDescent="0.15">
      <c r="A931" s="113">
        <v>4110181</v>
      </c>
      <c r="B931" s="2">
        <v>1</v>
      </c>
      <c r="C931" s="2">
        <v>1</v>
      </c>
      <c r="D931" s="2">
        <v>1</v>
      </c>
      <c r="E931" s="2" t="s">
        <v>12204</v>
      </c>
      <c r="H931" s="16">
        <v>0</v>
      </c>
    </row>
    <row r="932" spans="1:8" x14ac:dyDescent="0.15">
      <c r="A932" s="113">
        <v>4110191</v>
      </c>
      <c r="B932" s="2">
        <v>1</v>
      </c>
      <c r="C932" s="2">
        <v>1</v>
      </c>
      <c r="D932" s="2">
        <v>1</v>
      </c>
      <c r="E932" s="2" t="s">
        <v>12204</v>
      </c>
      <c r="H932" s="16">
        <v>0</v>
      </c>
    </row>
    <row r="933" spans="1:8" x14ac:dyDescent="0.15">
      <c r="A933" s="113">
        <v>4110201</v>
      </c>
      <c r="B933" s="2">
        <v>1</v>
      </c>
      <c r="C933" s="2">
        <v>1</v>
      </c>
      <c r="D933" s="2">
        <v>1</v>
      </c>
      <c r="E933" s="2" t="s">
        <v>12204</v>
      </c>
      <c r="H933" s="16">
        <v>0</v>
      </c>
    </row>
    <row r="934" spans="1:8" x14ac:dyDescent="0.15">
      <c r="A934" s="113">
        <v>4110211</v>
      </c>
      <c r="B934" s="2">
        <v>1</v>
      </c>
      <c r="C934" s="2">
        <v>1</v>
      </c>
      <c r="D934" s="2">
        <v>1</v>
      </c>
      <c r="E934" s="2" t="s">
        <v>12204</v>
      </c>
      <c r="H934" s="16">
        <v>0</v>
      </c>
    </row>
    <row r="935" spans="1:8" x14ac:dyDescent="0.15">
      <c r="A935" s="113">
        <v>4110221</v>
      </c>
      <c r="B935" s="2">
        <v>1</v>
      </c>
      <c r="C935" s="2">
        <v>1</v>
      </c>
      <c r="D935" s="2">
        <v>1</v>
      </c>
      <c r="E935" s="2" t="s">
        <v>12204</v>
      </c>
      <c r="H935" s="16">
        <v>0</v>
      </c>
    </row>
    <row r="936" spans="1:8" x14ac:dyDescent="0.15">
      <c r="A936" s="113">
        <v>4200011</v>
      </c>
      <c r="B936" s="2">
        <v>1</v>
      </c>
      <c r="C936" s="2">
        <v>1</v>
      </c>
      <c r="D936" s="2">
        <v>1</v>
      </c>
      <c r="E936" s="2" t="s">
        <v>12204</v>
      </c>
      <c r="H936" s="16">
        <v>1</v>
      </c>
    </row>
    <row r="937" spans="1:8" x14ac:dyDescent="0.15">
      <c r="A937" s="113">
        <v>4200021</v>
      </c>
      <c r="B937" s="2">
        <v>1</v>
      </c>
      <c r="C937" s="2">
        <v>1</v>
      </c>
      <c r="D937" s="2">
        <v>1</v>
      </c>
      <c r="E937" s="2" t="s">
        <v>12204</v>
      </c>
      <c r="H937" s="16">
        <v>1</v>
      </c>
    </row>
    <row r="938" spans="1:8" x14ac:dyDescent="0.15">
      <c r="A938" s="113">
        <v>4200031</v>
      </c>
      <c r="B938" s="2">
        <v>1</v>
      </c>
      <c r="C938" s="2">
        <v>1</v>
      </c>
      <c r="D938" s="2">
        <v>1</v>
      </c>
      <c r="E938" s="2" t="s">
        <v>12204</v>
      </c>
      <c r="H938" s="16">
        <v>1</v>
      </c>
    </row>
    <row r="939" spans="1:8" x14ac:dyDescent="0.15">
      <c r="A939" s="113">
        <v>4200041</v>
      </c>
      <c r="B939" s="2">
        <v>1</v>
      </c>
      <c r="C939" s="2">
        <v>1</v>
      </c>
      <c r="D939" s="2">
        <v>1</v>
      </c>
      <c r="E939" s="2" t="s">
        <v>12204</v>
      </c>
      <c r="H939" s="16">
        <v>1</v>
      </c>
    </row>
    <row r="940" spans="1:8" x14ac:dyDescent="0.15">
      <c r="A940" s="113">
        <v>4200061</v>
      </c>
      <c r="B940" s="2">
        <v>1</v>
      </c>
      <c r="C940" s="2">
        <v>1</v>
      </c>
      <c r="D940" s="2">
        <v>1</v>
      </c>
      <c r="E940" s="2" t="s">
        <v>12204</v>
      </c>
      <c r="H940" s="16">
        <v>1</v>
      </c>
    </row>
    <row r="941" spans="1:8" x14ac:dyDescent="0.15">
      <c r="A941" s="113">
        <v>4200071</v>
      </c>
      <c r="B941" s="2">
        <v>1</v>
      </c>
      <c r="C941" s="2">
        <v>1</v>
      </c>
      <c r="D941" s="2">
        <v>1</v>
      </c>
      <c r="E941" s="2" t="s">
        <v>12204</v>
      </c>
      <c r="H941" s="16">
        <v>1</v>
      </c>
    </row>
    <row r="942" spans="1:8" x14ac:dyDescent="0.15">
      <c r="A942" s="113">
        <v>4200081</v>
      </c>
      <c r="B942" s="2">
        <v>1</v>
      </c>
      <c r="C942" s="2">
        <v>1</v>
      </c>
      <c r="D942" s="2">
        <v>1</v>
      </c>
      <c r="E942" s="2" t="s">
        <v>12204</v>
      </c>
      <c r="H942" s="16">
        <v>1</v>
      </c>
    </row>
    <row r="943" spans="1:8" x14ac:dyDescent="0.15">
      <c r="A943" s="113">
        <v>4200091</v>
      </c>
      <c r="B943" s="2">
        <v>1</v>
      </c>
      <c r="C943" s="2">
        <v>1</v>
      </c>
      <c r="D943" s="2">
        <v>1</v>
      </c>
      <c r="E943" s="2" t="s">
        <v>12204</v>
      </c>
      <c r="H943" s="16">
        <v>1</v>
      </c>
    </row>
    <row r="944" spans="1:8" x14ac:dyDescent="0.15">
      <c r="A944" s="113">
        <v>4200101</v>
      </c>
      <c r="B944" s="2">
        <v>1</v>
      </c>
      <c r="C944" s="2">
        <v>1</v>
      </c>
      <c r="D944" s="2">
        <v>1</v>
      </c>
      <c r="E944" s="2" t="s">
        <v>12204</v>
      </c>
      <c r="H944" s="16">
        <v>1</v>
      </c>
    </row>
    <row r="945" spans="1:8" x14ac:dyDescent="0.15">
      <c r="A945" s="113">
        <v>4200121</v>
      </c>
      <c r="B945" s="2">
        <v>1</v>
      </c>
      <c r="C945" s="2">
        <v>1</v>
      </c>
      <c r="D945" s="2">
        <v>1</v>
      </c>
      <c r="E945" s="2" t="s">
        <v>12204</v>
      </c>
      <c r="H945" s="16">
        <v>1</v>
      </c>
    </row>
    <row r="946" spans="1:8" x14ac:dyDescent="0.15">
      <c r="A946" s="113">
        <v>4200131</v>
      </c>
      <c r="B946" s="2">
        <v>1</v>
      </c>
      <c r="C946" s="2">
        <v>1</v>
      </c>
      <c r="D946" s="2">
        <v>1</v>
      </c>
      <c r="E946" s="2" t="s">
        <v>12204</v>
      </c>
      <c r="H946" s="16">
        <v>1</v>
      </c>
    </row>
    <row r="947" spans="1:8" x14ac:dyDescent="0.15">
      <c r="A947" s="113">
        <v>4440011</v>
      </c>
      <c r="B947" s="2">
        <v>1</v>
      </c>
      <c r="C947" s="2">
        <v>1</v>
      </c>
      <c r="D947" s="2">
        <v>1</v>
      </c>
      <c r="E947" s="2" t="s">
        <v>12204</v>
      </c>
      <c r="H947" s="16">
        <v>0</v>
      </c>
    </row>
    <row r="948" spans="1:8" x14ac:dyDescent="0.15">
      <c r="A948" s="113">
        <v>4440021</v>
      </c>
      <c r="B948" s="2">
        <v>1</v>
      </c>
      <c r="C948" s="2">
        <v>1</v>
      </c>
      <c r="D948" s="2">
        <v>1</v>
      </c>
      <c r="E948" s="2" t="s">
        <v>12204</v>
      </c>
      <c r="H948" s="16">
        <v>0</v>
      </c>
    </row>
    <row r="949" spans="1:8" x14ac:dyDescent="0.15">
      <c r="A949" s="113">
        <v>4440031</v>
      </c>
      <c r="B949" s="2">
        <v>1</v>
      </c>
      <c r="C949" s="2">
        <v>1</v>
      </c>
      <c r="D949" s="2">
        <v>1</v>
      </c>
      <c r="E949" s="2" t="s">
        <v>12204</v>
      </c>
      <c r="H949" s="16">
        <v>0</v>
      </c>
    </row>
    <row r="950" spans="1:8" x14ac:dyDescent="0.15">
      <c r="A950" s="113">
        <v>4440071</v>
      </c>
      <c r="B950" s="2">
        <v>1</v>
      </c>
      <c r="C950" s="2">
        <v>1</v>
      </c>
      <c r="D950" s="2">
        <v>1</v>
      </c>
      <c r="E950" s="2" t="s">
        <v>12204</v>
      </c>
      <c r="H950" s="16">
        <v>0</v>
      </c>
    </row>
    <row r="951" spans="1:8" x14ac:dyDescent="0.15">
      <c r="A951" s="113">
        <v>4440081</v>
      </c>
      <c r="B951" s="2">
        <v>1</v>
      </c>
      <c r="C951" s="2">
        <v>1</v>
      </c>
      <c r="D951" s="2">
        <v>1</v>
      </c>
      <c r="E951" s="2" t="s">
        <v>12204</v>
      </c>
      <c r="H951" s="16">
        <v>0</v>
      </c>
    </row>
    <row r="952" spans="1:8" x14ac:dyDescent="0.15">
      <c r="A952" s="113">
        <v>4440091</v>
      </c>
      <c r="B952" s="2">
        <v>1</v>
      </c>
      <c r="C952" s="2">
        <v>1</v>
      </c>
      <c r="D952" s="2">
        <v>1</v>
      </c>
      <c r="E952" s="2" t="s">
        <v>12204</v>
      </c>
      <c r="H952" s="16">
        <v>0</v>
      </c>
    </row>
    <row r="953" spans="1:8" x14ac:dyDescent="0.15">
      <c r="A953" s="113">
        <v>4440111</v>
      </c>
      <c r="B953" s="2">
        <v>1</v>
      </c>
      <c r="C953" s="2">
        <v>1</v>
      </c>
      <c r="D953" s="2">
        <v>1</v>
      </c>
      <c r="E953" s="2" t="s">
        <v>12204</v>
      </c>
      <c r="H953" s="16">
        <v>0</v>
      </c>
    </row>
    <row r="954" spans="1:8" x14ac:dyDescent="0.15">
      <c r="A954" s="113">
        <v>4440121</v>
      </c>
      <c r="B954" s="2">
        <v>1</v>
      </c>
      <c r="C954" s="2">
        <v>1</v>
      </c>
      <c r="D954" s="2">
        <v>1</v>
      </c>
      <c r="E954" s="2" t="s">
        <v>12204</v>
      </c>
      <c r="H954" s="16">
        <v>0</v>
      </c>
    </row>
    <row r="955" spans="1:8" x14ac:dyDescent="0.15">
      <c r="A955" s="113">
        <v>4440131</v>
      </c>
      <c r="B955" s="2">
        <v>1</v>
      </c>
      <c r="C955" s="2">
        <v>1</v>
      </c>
      <c r="D955" s="2">
        <v>1</v>
      </c>
      <c r="E955" s="2" t="s">
        <v>12204</v>
      </c>
      <c r="H955" s="16">
        <v>0</v>
      </c>
    </row>
    <row r="956" spans="1:8" x14ac:dyDescent="0.15">
      <c r="A956" s="113">
        <v>4440141</v>
      </c>
      <c r="B956" s="2">
        <v>1</v>
      </c>
      <c r="C956" s="2">
        <v>1</v>
      </c>
      <c r="D956" s="2">
        <v>1</v>
      </c>
      <c r="E956" s="2" t="s">
        <v>12204</v>
      </c>
      <c r="H956" s="16">
        <v>0</v>
      </c>
    </row>
    <row r="957" spans="1:8" x14ac:dyDescent="0.15">
      <c r="A957" s="113">
        <v>4440151</v>
      </c>
      <c r="B957" s="2">
        <v>1</v>
      </c>
      <c r="C957" s="2">
        <v>1</v>
      </c>
      <c r="D957" s="2">
        <v>1</v>
      </c>
      <c r="E957" s="2" t="s">
        <v>12204</v>
      </c>
      <c r="H957" s="16">
        <v>0</v>
      </c>
    </row>
    <row r="958" spans="1:8" x14ac:dyDescent="0.15">
      <c r="A958" s="113">
        <v>4440161</v>
      </c>
      <c r="B958" s="2">
        <v>1</v>
      </c>
      <c r="C958" s="2">
        <v>1</v>
      </c>
      <c r="D958" s="2">
        <v>1</v>
      </c>
      <c r="E958" s="2" t="s">
        <v>12204</v>
      </c>
      <c r="H958" s="16">
        <v>0</v>
      </c>
    </row>
    <row r="959" spans="1:8" x14ac:dyDescent="0.15">
      <c r="A959" s="113">
        <v>4440171</v>
      </c>
      <c r="B959" s="2">
        <v>1</v>
      </c>
      <c r="C959" s="2">
        <v>1</v>
      </c>
      <c r="D959" s="2">
        <v>1</v>
      </c>
      <c r="E959" s="2" t="s">
        <v>12204</v>
      </c>
      <c r="H959" s="16">
        <v>0</v>
      </c>
    </row>
    <row r="960" spans="1:8" x14ac:dyDescent="0.15">
      <c r="A960" s="113">
        <v>4440181</v>
      </c>
      <c r="B960" s="2">
        <v>1</v>
      </c>
      <c r="C960" s="2">
        <v>1</v>
      </c>
      <c r="D960" s="2">
        <v>1</v>
      </c>
      <c r="E960" s="2" t="s">
        <v>12204</v>
      </c>
      <c r="H960" s="16">
        <v>0</v>
      </c>
    </row>
    <row r="961" spans="1:8" x14ac:dyDescent="0.15">
      <c r="A961" s="113">
        <v>4440191</v>
      </c>
      <c r="B961" s="2">
        <v>1</v>
      </c>
      <c r="C961" s="2">
        <v>1</v>
      </c>
      <c r="D961" s="2">
        <v>1</v>
      </c>
      <c r="E961" s="2" t="s">
        <v>12204</v>
      </c>
      <c r="H961" s="16">
        <v>0</v>
      </c>
    </row>
    <row r="962" spans="1:8" x14ac:dyDescent="0.15">
      <c r="A962" s="113">
        <v>4440211</v>
      </c>
      <c r="B962" s="2">
        <v>1</v>
      </c>
      <c r="C962" s="2">
        <v>1</v>
      </c>
      <c r="D962" s="2">
        <v>1</v>
      </c>
      <c r="E962" s="2" t="s">
        <v>12204</v>
      </c>
      <c r="H962" s="16">
        <v>0</v>
      </c>
    </row>
    <row r="963" spans="1:8" x14ac:dyDescent="0.15">
      <c r="A963" s="113">
        <v>4440221</v>
      </c>
      <c r="B963" s="2">
        <v>1</v>
      </c>
      <c r="C963" s="2">
        <v>1</v>
      </c>
      <c r="D963" s="2">
        <v>1</v>
      </c>
      <c r="E963" s="2" t="s">
        <v>12204</v>
      </c>
      <c r="H963" s="16">
        <v>0</v>
      </c>
    </row>
    <row r="964" spans="1:8" x14ac:dyDescent="0.15">
      <c r="A964" s="113">
        <v>4440231</v>
      </c>
      <c r="B964" s="2">
        <v>1</v>
      </c>
      <c r="C964" s="2">
        <v>1</v>
      </c>
      <c r="D964" s="2">
        <v>1</v>
      </c>
      <c r="E964" s="2" t="s">
        <v>12204</v>
      </c>
      <c r="H964" s="16">
        <v>0</v>
      </c>
    </row>
    <row r="965" spans="1:8" x14ac:dyDescent="0.15">
      <c r="A965" s="113">
        <v>4440261</v>
      </c>
      <c r="B965" s="2">
        <v>1</v>
      </c>
      <c r="C965" s="2">
        <v>1</v>
      </c>
      <c r="D965" s="2">
        <v>1</v>
      </c>
      <c r="E965" s="2" t="s">
        <v>12204</v>
      </c>
      <c r="H965" s="16">
        <v>0</v>
      </c>
    </row>
    <row r="966" spans="1:8" x14ac:dyDescent="0.15">
      <c r="A966" s="113">
        <v>4440271</v>
      </c>
      <c r="B966" s="2">
        <v>1</v>
      </c>
      <c r="C966" s="2">
        <v>1</v>
      </c>
      <c r="D966" s="2">
        <v>1</v>
      </c>
      <c r="E966" s="2" t="s">
        <v>12204</v>
      </c>
      <c r="H966" s="16">
        <v>0</v>
      </c>
    </row>
    <row r="967" spans="1:8" x14ac:dyDescent="0.15">
      <c r="A967" s="113">
        <v>4440291</v>
      </c>
      <c r="B967" s="2">
        <v>1</v>
      </c>
      <c r="C967" s="2">
        <v>1</v>
      </c>
      <c r="D967" s="2">
        <v>1</v>
      </c>
      <c r="E967" s="2" t="s">
        <v>12204</v>
      </c>
      <c r="H967" s="16">
        <v>0</v>
      </c>
    </row>
    <row r="968" spans="1:8" x14ac:dyDescent="0.15">
      <c r="A968" s="113">
        <v>4440301</v>
      </c>
      <c r="B968" s="2">
        <v>1</v>
      </c>
      <c r="C968" s="2">
        <v>1</v>
      </c>
      <c r="D968" s="2">
        <v>1</v>
      </c>
      <c r="E968" s="2" t="s">
        <v>12204</v>
      </c>
      <c r="H968" s="16">
        <v>0</v>
      </c>
    </row>
    <row r="969" spans="1:8" x14ac:dyDescent="0.15">
      <c r="A969" s="113">
        <v>4440321</v>
      </c>
      <c r="B969" s="2">
        <v>1</v>
      </c>
      <c r="C969" s="2">
        <v>1</v>
      </c>
      <c r="D969" s="2">
        <v>1</v>
      </c>
      <c r="E969" s="2" t="s">
        <v>12204</v>
      </c>
      <c r="H969" s="16">
        <v>0</v>
      </c>
    </row>
    <row r="970" spans="1:8" x14ac:dyDescent="0.15">
      <c r="A970" s="113">
        <v>4440331</v>
      </c>
      <c r="B970" s="2">
        <v>1</v>
      </c>
      <c r="C970" s="2">
        <v>1</v>
      </c>
      <c r="D970" s="2">
        <v>1</v>
      </c>
      <c r="E970" s="2" t="s">
        <v>12204</v>
      </c>
      <c r="H970" s="16">
        <v>0</v>
      </c>
    </row>
    <row r="971" spans="1:8" x14ac:dyDescent="0.15">
      <c r="A971" s="113">
        <v>4440341</v>
      </c>
      <c r="B971" s="2">
        <v>1</v>
      </c>
      <c r="C971" s="2">
        <v>1</v>
      </c>
      <c r="D971" s="2">
        <v>1</v>
      </c>
      <c r="E971" s="2" t="s">
        <v>12204</v>
      </c>
      <c r="H971" s="16">
        <v>0</v>
      </c>
    </row>
    <row r="972" spans="1:8" x14ac:dyDescent="0.15">
      <c r="A972" s="113">
        <v>4440351</v>
      </c>
      <c r="B972" s="2">
        <v>1</v>
      </c>
      <c r="C972" s="2">
        <v>1</v>
      </c>
      <c r="D972" s="2">
        <v>1</v>
      </c>
      <c r="E972" s="2" t="s">
        <v>12204</v>
      </c>
      <c r="H972" s="16">
        <v>0</v>
      </c>
    </row>
    <row r="973" spans="1:8" x14ac:dyDescent="0.15">
      <c r="A973" s="113">
        <v>4440381</v>
      </c>
      <c r="B973" s="2">
        <v>1</v>
      </c>
      <c r="C973" s="2">
        <v>1</v>
      </c>
      <c r="D973" s="2">
        <v>1</v>
      </c>
      <c r="E973" s="2" t="s">
        <v>12204</v>
      </c>
      <c r="H973" s="16">
        <v>0</v>
      </c>
    </row>
    <row r="974" spans="1:8" x14ac:dyDescent="0.15">
      <c r="A974" s="113">
        <v>4440401</v>
      </c>
      <c r="B974" s="2">
        <v>1</v>
      </c>
      <c r="C974" s="2">
        <v>1</v>
      </c>
      <c r="D974" s="2">
        <v>1</v>
      </c>
      <c r="E974" s="2" t="s">
        <v>12204</v>
      </c>
      <c r="H974" s="16">
        <v>0</v>
      </c>
    </row>
    <row r="975" spans="1:8" x14ac:dyDescent="0.15">
      <c r="A975" s="113">
        <v>4440411</v>
      </c>
      <c r="B975" s="2">
        <v>1</v>
      </c>
      <c r="C975" s="2">
        <v>1</v>
      </c>
      <c r="D975" s="2">
        <v>1</v>
      </c>
      <c r="E975" s="2" t="s">
        <v>12204</v>
      </c>
      <c r="H975" s="16">
        <v>0</v>
      </c>
    </row>
    <row r="976" spans="1:8" x14ac:dyDescent="0.15">
      <c r="A976" s="113">
        <v>4440431</v>
      </c>
      <c r="B976" s="2">
        <v>1</v>
      </c>
      <c r="C976" s="2">
        <v>1</v>
      </c>
      <c r="D976" s="2">
        <v>1</v>
      </c>
      <c r="E976" s="2" t="s">
        <v>12204</v>
      </c>
      <c r="H976" s="16">
        <v>0</v>
      </c>
    </row>
    <row r="977" spans="1:8" x14ac:dyDescent="0.15">
      <c r="A977" s="113">
        <v>4440461</v>
      </c>
      <c r="B977" s="2">
        <v>1</v>
      </c>
      <c r="C977" s="2">
        <v>1</v>
      </c>
      <c r="D977" s="2">
        <v>1</v>
      </c>
      <c r="E977" s="2" t="s">
        <v>12204</v>
      </c>
      <c r="H977" s="16">
        <v>0</v>
      </c>
    </row>
    <row r="978" spans="1:8" x14ac:dyDescent="0.15">
      <c r="A978" s="113">
        <v>4440471</v>
      </c>
      <c r="B978" s="2">
        <v>1</v>
      </c>
      <c r="C978" s="2">
        <v>1</v>
      </c>
      <c r="D978" s="2">
        <v>1</v>
      </c>
      <c r="E978" s="2" t="s">
        <v>12204</v>
      </c>
      <c r="H978" s="16">
        <v>0</v>
      </c>
    </row>
    <row r="979" spans="1:8" x14ac:dyDescent="0.15">
      <c r="A979" s="113">
        <v>4440481</v>
      </c>
      <c r="B979" s="2">
        <v>1</v>
      </c>
      <c r="C979" s="2">
        <v>1</v>
      </c>
      <c r="D979" s="2">
        <v>1</v>
      </c>
      <c r="E979" s="2" t="s">
        <v>12204</v>
      </c>
      <c r="H979" s="16">
        <v>0</v>
      </c>
    </row>
    <row r="980" spans="1:8" x14ac:dyDescent="0.15">
      <c r="A980" s="113">
        <v>4440501</v>
      </c>
      <c r="B980" s="2">
        <v>1</v>
      </c>
      <c r="C980" s="2">
        <v>1</v>
      </c>
      <c r="D980" s="2">
        <v>1</v>
      </c>
      <c r="E980" s="2" t="s">
        <v>12204</v>
      </c>
      <c r="H980" s="16">
        <v>0</v>
      </c>
    </row>
    <row r="981" spans="1:8" x14ac:dyDescent="0.15">
      <c r="A981" s="113">
        <v>4440511</v>
      </c>
      <c r="B981" s="2">
        <v>1</v>
      </c>
      <c r="C981" s="2">
        <v>1</v>
      </c>
      <c r="D981" s="2">
        <v>1</v>
      </c>
      <c r="E981" s="2" t="s">
        <v>12204</v>
      </c>
      <c r="H981" s="16">
        <v>0</v>
      </c>
    </row>
    <row r="982" spans="1:8" x14ac:dyDescent="0.15">
      <c r="A982" s="113">
        <v>4440521</v>
      </c>
      <c r="B982" s="2">
        <v>1</v>
      </c>
      <c r="C982" s="2">
        <v>1</v>
      </c>
      <c r="D982" s="2">
        <v>1</v>
      </c>
      <c r="E982" s="2" t="s">
        <v>12204</v>
      </c>
      <c r="H982" s="16">
        <v>0</v>
      </c>
    </row>
    <row r="983" spans="1:8" x14ac:dyDescent="0.15">
      <c r="A983" s="113">
        <v>4440531</v>
      </c>
      <c r="B983" s="2">
        <v>1</v>
      </c>
      <c r="C983" s="2">
        <v>1</v>
      </c>
      <c r="D983" s="2">
        <v>1</v>
      </c>
      <c r="E983" s="2" t="s">
        <v>12204</v>
      </c>
      <c r="H983" s="16">
        <v>0</v>
      </c>
    </row>
    <row r="984" spans="1:8" x14ac:dyDescent="0.15">
      <c r="A984" s="113">
        <v>4440541</v>
      </c>
      <c r="B984" s="2">
        <v>1</v>
      </c>
      <c r="C984" s="2">
        <v>1</v>
      </c>
      <c r="D984" s="2">
        <v>1</v>
      </c>
      <c r="E984" s="2" t="s">
        <v>12204</v>
      </c>
      <c r="H984" s="16">
        <v>0</v>
      </c>
    </row>
    <row r="985" spans="1:8" x14ac:dyDescent="0.15">
      <c r="A985" s="113">
        <v>4440551</v>
      </c>
      <c r="B985" s="2">
        <v>1</v>
      </c>
      <c r="C985" s="2">
        <v>1</v>
      </c>
      <c r="D985" s="2">
        <v>1</v>
      </c>
      <c r="E985" s="2" t="s">
        <v>12204</v>
      </c>
      <c r="H985" s="16">
        <v>0</v>
      </c>
    </row>
    <row r="986" spans="1:8" x14ac:dyDescent="0.15">
      <c r="A986" s="113">
        <v>4440561</v>
      </c>
      <c r="B986" s="2">
        <v>1</v>
      </c>
      <c r="C986" s="2">
        <v>1</v>
      </c>
      <c r="D986" s="2">
        <v>1</v>
      </c>
      <c r="E986" s="2" t="s">
        <v>12204</v>
      </c>
      <c r="H986" s="16">
        <v>0</v>
      </c>
    </row>
    <row r="987" spans="1:8" x14ac:dyDescent="0.15">
      <c r="A987" s="113">
        <v>4440571</v>
      </c>
      <c r="B987" s="2">
        <v>1</v>
      </c>
      <c r="C987" s="2">
        <v>1</v>
      </c>
      <c r="D987" s="2">
        <v>1</v>
      </c>
      <c r="E987" s="2" t="s">
        <v>12204</v>
      </c>
      <c r="H987" s="16">
        <v>0</v>
      </c>
    </row>
    <row r="988" spans="1:8" x14ac:dyDescent="0.15">
      <c r="A988" s="113">
        <v>4440581</v>
      </c>
      <c r="B988" s="2">
        <v>1</v>
      </c>
      <c r="C988" s="2">
        <v>1</v>
      </c>
      <c r="D988" s="2">
        <v>1</v>
      </c>
      <c r="E988" s="2" t="s">
        <v>12204</v>
      </c>
      <c r="H988" s="16">
        <v>0</v>
      </c>
    </row>
    <row r="989" spans="1:8" x14ac:dyDescent="0.15">
      <c r="A989" s="113">
        <v>4440591</v>
      </c>
      <c r="B989" s="2">
        <v>1</v>
      </c>
      <c r="C989" s="2">
        <v>1</v>
      </c>
      <c r="D989" s="2">
        <v>1</v>
      </c>
      <c r="E989" s="2" t="s">
        <v>12204</v>
      </c>
      <c r="H989" s="16">
        <v>0</v>
      </c>
    </row>
    <row r="990" spans="1:8" x14ac:dyDescent="0.15">
      <c r="A990" s="113">
        <v>4440601</v>
      </c>
      <c r="B990" s="2">
        <v>1</v>
      </c>
      <c r="C990" s="2">
        <v>1</v>
      </c>
      <c r="D990" s="2">
        <v>1</v>
      </c>
      <c r="E990" s="2" t="s">
        <v>12204</v>
      </c>
      <c r="H990" s="16">
        <v>0</v>
      </c>
    </row>
    <row r="991" spans="1:8" x14ac:dyDescent="0.15">
      <c r="A991" s="113">
        <v>4440611</v>
      </c>
      <c r="B991" s="2">
        <v>1</v>
      </c>
      <c r="C991" s="2">
        <v>1</v>
      </c>
      <c r="D991" s="2">
        <v>1</v>
      </c>
      <c r="E991" s="2" t="s">
        <v>12204</v>
      </c>
      <c r="H991" s="16">
        <v>0</v>
      </c>
    </row>
    <row r="992" spans="1:8" x14ac:dyDescent="0.15">
      <c r="A992" s="113">
        <v>4440621</v>
      </c>
      <c r="B992" s="2">
        <v>1</v>
      </c>
      <c r="C992" s="2">
        <v>1</v>
      </c>
      <c r="D992" s="2">
        <v>1</v>
      </c>
      <c r="E992" s="2" t="s">
        <v>12204</v>
      </c>
      <c r="H992" s="16">
        <v>0</v>
      </c>
    </row>
    <row r="993" spans="1:8" x14ac:dyDescent="0.15">
      <c r="A993" s="113">
        <v>4440631</v>
      </c>
      <c r="B993" s="2">
        <v>1</v>
      </c>
      <c r="C993" s="2">
        <v>1</v>
      </c>
      <c r="D993" s="2">
        <v>1</v>
      </c>
      <c r="E993" s="2" t="s">
        <v>12204</v>
      </c>
      <c r="H993" s="16">
        <v>0</v>
      </c>
    </row>
    <row r="994" spans="1:8" x14ac:dyDescent="0.15">
      <c r="A994" s="113">
        <v>4440641</v>
      </c>
      <c r="B994" s="2">
        <v>1</v>
      </c>
      <c r="C994" s="2">
        <v>1</v>
      </c>
      <c r="D994" s="2">
        <v>1</v>
      </c>
      <c r="E994" s="2" t="s">
        <v>12204</v>
      </c>
      <c r="H994" s="16">
        <v>0</v>
      </c>
    </row>
    <row r="995" spans="1:8" x14ac:dyDescent="0.15">
      <c r="A995" s="113">
        <v>4440651</v>
      </c>
      <c r="B995" s="2">
        <v>1</v>
      </c>
      <c r="C995" s="2">
        <v>1</v>
      </c>
      <c r="D995" s="2">
        <v>1</v>
      </c>
      <c r="E995" s="2" t="s">
        <v>12204</v>
      </c>
      <c r="H995" s="16">
        <v>0</v>
      </c>
    </row>
    <row r="996" spans="1:8" x14ac:dyDescent="0.15">
      <c r="A996" s="113">
        <v>4480011</v>
      </c>
      <c r="B996" s="2">
        <v>1</v>
      </c>
      <c r="C996" s="2">
        <v>1</v>
      </c>
      <c r="D996" s="2">
        <v>1</v>
      </c>
      <c r="E996" s="2" t="s">
        <v>12204</v>
      </c>
      <c r="H996" s="16">
        <v>0</v>
      </c>
    </row>
    <row r="997" spans="1:8" x14ac:dyDescent="0.15">
      <c r="A997" s="113">
        <v>4480021</v>
      </c>
      <c r="B997" s="2">
        <v>1</v>
      </c>
      <c r="C997" s="2">
        <v>1</v>
      </c>
      <c r="D997" s="2">
        <v>1</v>
      </c>
      <c r="E997" s="2" t="s">
        <v>12204</v>
      </c>
      <c r="H997" s="16">
        <v>0</v>
      </c>
    </row>
    <row r="998" spans="1:8" x14ac:dyDescent="0.15">
      <c r="A998" s="113">
        <v>4480031</v>
      </c>
      <c r="B998" s="2">
        <v>1</v>
      </c>
      <c r="C998" s="2">
        <v>1</v>
      </c>
      <c r="D998" s="2">
        <v>1</v>
      </c>
      <c r="E998" s="2" t="s">
        <v>12204</v>
      </c>
      <c r="H998" s="16">
        <v>0</v>
      </c>
    </row>
    <row r="999" spans="1:8" x14ac:dyDescent="0.15">
      <c r="A999" s="113">
        <v>4480041</v>
      </c>
      <c r="B999" s="2">
        <v>1</v>
      </c>
      <c r="C999" s="2">
        <v>1</v>
      </c>
      <c r="D999" s="2">
        <v>1</v>
      </c>
      <c r="E999" s="2" t="s">
        <v>12204</v>
      </c>
      <c r="H999" s="16">
        <v>0</v>
      </c>
    </row>
    <row r="1000" spans="1:8" x14ac:dyDescent="0.15">
      <c r="A1000" s="113">
        <v>4480051</v>
      </c>
      <c r="B1000" s="2">
        <v>1</v>
      </c>
      <c r="C1000" s="2">
        <v>1</v>
      </c>
      <c r="D1000" s="2">
        <v>1</v>
      </c>
      <c r="E1000" s="2" t="s">
        <v>12204</v>
      </c>
      <c r="H1000" s="16">
        <v>0</v>
      </c>
    </row>
    <row r="1001" spans="1:8" x14ac:dyDescent="0.15">
      <c r="A1001" s="113">
        <v>4480061</v>
      </c>
      <c r="B1001" s="2">
        <v>1</v>
      </c>
      <c r="C1001" s="2">
        <v>1</v>
      </c>
      <c r="D1001" s="2">
        <v>1</v>
      </c>
      <c r="E1001" s="2" t="s">
        <v>12204</v>
      </c>
      <c r="H1001" s="16">
        <v>0</v>
      </c>
    </row>
    <row r="1002" spans="1:8" x14ac:dyDescent="0.15">
      <c r="A1002" s="113">
        <v>4480071</v>
      </c>
      <c r="B1002" s="2">
        <v>1</v>
      </c>
      <c r="C1002" s="2">
        <v>1</v>
      </c>
      <c r="D1002" s="2">
        <v>1</v>
      </c>
      <c r="E1002" s="2" t="s">
        <v>12204</v>
      </c>
      <c r="H1002" s="16">
        <v>0</v>
      </c>
    </row>
    <row r="1003" spans="1:8" x14ac:dyDescent="0.15">
      <c r="A1003" s="113">
        <v>4480101</v>
      </c>
      <c r="B1003" s="2">
        <v>1</v>
      </c>
      <c r="C1003" s="2">
        <v>1</v>
      </c>
      <c r="D1003" s="2">
        <v>1</v>
      </c>
      <c r="E1003" s="2" t="s">
        <v>12204</v>
      </c>
      <c r="H1003" s="16">
        <v>0</v>
      </c>
    </row>
    <row r="1004" spans="1:8" x14ac:dyDescent="0.15">
      <c r="A1004" s="113">
        <v>4480121</v>
      </c>
      <c r="B1004" s="2">
        <v>1</v>
      </c>
      <c r="C1004" s="2">
        <v>1</v>
      </c>
      <c r="D1004" s="2">
        <v>1</v>
      </c>
      <c r="E1004" s="2" t="s">
        <v>12204</v>
      </c>
      <c r="H1004" s="16">
        <v>0</v>
      </c>
    </row>
    <row r="1005" spans="1:8" x14ac:dyDescent="0.15">
      <c r="A1005" s="113">
        <v>4480131</v>
      </c>
      <c r="B1005" s="2">
        <v>1</v>
      </c>
      <c r="C1005" s="2">
        <v>1</v>
      </c>
      <c r="D1005" s="2">
        <v>1</v>
      </c>
      <c r="E1005" s="2" t="s">
        <v>12204</v>
      </c>
      <c r="H1005" s="16">
        <v>0</v>
      </c>
    </row>
    <row r="1006" spans="1:8" x14ac:dyDescent="0.15">
      <c r="A1006" s="113">
        <v>4480151</v>
      </c>
      <c r="B1006" s="2">
        <v>1</v>
      </c>
      <c r="C1006" s="2">
        <v>1</v>
      </c>
      <c r="D1006" s="2">
        <v>1</v>
      </c>
      <c r="E1006" s="2" t="s">
        <v>12204</v>
      </c>
      <c r="H1006" s="16">
        <v>0</v>
      </c>
    </row>
    <row r="1007" spans="1:8" x14ac:dyDescent="0.15">
      <c r="A1007" s="113">
        <v>4480161</v>
      </c>
      <c r="B1007" s="2">
        <v>1</v>
      </c>
      <c r="C1007" s="2">
        <v>1</v>
      </c>
      <c r="D1007" s="2">
        <v>1</v>
      </c>
      <c r="E1007" s="2" t="s">
        <v>12204</v>
      </c>
      <c r="H1007" s="16">
        <v>0</v>
      </c>
    </row>
    <row r="1008" spans="1:8" x14ac:dyDescent="0.15">
      <c r="A1008" s="113">
        <v>4480171</v>
      </c>
      <c r="B1008" s="2">
        <v>1</v>
      </c>
      <c r="C1008" s="2">
        <v>1</v>
      </c>
      <c r="D1008" s="2">
        <v>1</v>
      </c>
      <c r="E1008" s="2" t="s">
        <v>12204</v>
      </c>
      <c r="H1008" s="16">
        <v>0</v>
      </c>
    </row>
    <row r="1009" spans="1:8" x14ac:dyDescent="0.15">
      <c r="A1009" s="113">
        <v>4480181</v>
      </c>
      <c r="B1009" s="2">
        <v>1</v>
      </c>
      <c r="C1009" s="2">
        <v>1</v>
      </c>
      <c r="D1009" s="2">
        <v>1</v>
      </c>
      <c r="E1009" s="2" t="s">
        <v>12204</v>
      </c>
      <c r="H1009" s="16">
        <v>0</v>
      </c>
    </row>
    <row r="1010" spans="1:8" x14ac:dyDescent="0.15">
      <c r="A1010" s="113">
        <v>4480191</v>
      </c>
      <c r="B1010" s="2">
        <v>1</v>
      </c>
      <c r="C1010" s="2">
        <v>1</v>
      </c>
      <c r="D1010" s="2">
        <v>1</v>
      </c>
      <c r="E1010" s="2" t="s">
        <v>12204</v>
      </c>
      <c r="H1010" s="16">
        <v>0</v>
      </c>
    </row>
    <row r="1011" spans="1:8" x14ac:dyDescent="0.15">
      <c r="A1011" s="113">
        <v>4480201</v>
      </c>
      <c r="B1011" s="2">
        <v>1</v>
      </c>
      <c r="C1011" s="2">
        <v>1</v>
      </c>
      <c r="D1011" s="2">
        <v>1</v>
      </c>
      <c r="E1011" s="2" t="s">
        <v>12204</v>
      </c>
      <c r="H1011" s="16">
        <v>0</v>
      </c>
    </row>
    <row r="1012" spans="1:8" x14ac:dyDescent="0.15">
      <c r="A1012" s="113">
        <v>4480221</v>
      </c>
      <c r="B1012" s="2">
        <v>1</v>
      </c>
      <c r="C1012" s="2">
        <v>1</v>
      </c>
      <c r="D1012" s="2">
        <v>1</v>
      </c>
      <c r="E1012" s="2" t="s">
        <v>12204</v>
      </c>
      <c r="H1012" s="16">
        <v>0</v>
      </c>
    </row>
    <row r="1013" spans="1:8" x14ac:dyDescent="0.15">
      <c r="A1013" s="113">
        <v>4480231</v>
      </c>
      <c r="B1013" s="2">
        <v>1</v>
      </c>
      <c r="C1013" s="2">
        <v>1</v>
      </c>
      <c r="D1013" s="2">
        <v>1</v>
      </c>
      <c r="E1013" s="2" t="s">
        <v>12204</v>
      </c>
      <c r="H1013" s="16">
        <v>0</v>
      </c>
    </row>
    <row r="1014" spans="1:8" x14ac:dyDescent="0.15">
      <c r="A1014" s="113">
        <v>4480241</v>
      </c>
      <c r="B1014" s="2">
        <v>1</v>
      </c>
      <c r="C1014" s="2">
        <v>1</v>
      </c>
      <c r="D1014" s="2">
        <v>1</v>
      </c>
      <c r="E1014" s="2" t="s">
        <v>12204</v>
      </c>
      <c r="H1014" s="16">
        <v>0</v>
      </c>
    </row>
    <row r="1015" spans="1:8" x14ac:dyDescent="0.15">
      <c r="A1015" s="113">
        <v>4480251</v>
      </c>
      <c r="B1015" s="2">
        <v>1</v>
      </c>
      <c r="C1015" s="2">
        <v>1</v>
      </c>
      <c r="D1015" s="2">
        <v>1</v>
      </c>
      <c r="E1015" s="2" t="s">
        <v>12204</v>
      </c>
      <c r="H1015" s="16">
        <v>0</v>
      </c>
    </row>
    <row r="1016" spans="1:8" x14ac:dyDescent="0.15">
      <c r="A1016" s="113">
        <v>4480271</v>
      </c>
      <c r="B1016" s="2">
        <v>1</v>
      </c>
      <c r="C1016" s="2">
        <v>1</v>
      </c>
      <c r="D1016" s="2">
        <v>1</v>
      </c>
      <c r="E1016" s="2" t="s">
        <v>12204</v>
      </c>
      <c r="H1016" s="16">
        <v>0</v>
      </c>
    </row>
    <row r="1017" spans="1:8" x14ac:dyDescent="0.15">
      <c r="A1017" s="113">
        <v>4480281</v>
      </c>
      <c r="B1017" s="2">
        <v>1</v>
      </c>
      <c r="C1017" s="2">
        <v>1</v>
      </c>
      <c r="D1017" s="2">
        <v>1</v>
      </c>
      <c r="E1017" s="2" t="s">
        <v>12204</v>
      </c>
      <c r="H1017" s="16">
        <v>0</v>
      </c>
    </row>
    <row r="1018" spans="1:8" x14ac:dyDescent="0.15">
      <c r="A1018" s="113">
        <v>4480311</v>
      </c>
      <c r="B1018" s="2">
        <v>1</v>
      </c>
      <c r="C1018" s="2">
        <v>1</v>
      </c>
      <c r="D1018" s="2">
        <v>1</v>
      </c>
      <c r="E1018" s="2" t="s">
        <v>12204</v>
      </c>
      <c r="H1018" s="16">
        <v>0</v>
      </c>
    </row>
    <row r="1019" spans="1:8" x14ac:dyDescent="0.15">
      <c r="A1019" s="113">
        <v>4480321</v>
      </c>
      <c r="B1019" s="2">
        <v>1</v>
      </c>
      <c r="C1019" s="2">
        <v>1</v>
      </c>
      <c r="D1019" s="2">
        <v>1</v>
      </c>
      <c r="E1019" s="2" t="s">
        <v>12204</v>
      </c>
      <c r="H1019" s="16">
        <v>0</v>
      </c>
    </row>
    <row r="1020" spans="1:8" x14ac:dyDescent="0.15">
      <c r="A1020" s="113">
        <v>4480331</v>
      </c>
      <c r="B1020" s="2">
        <v>1</v>
      </c>
      <c r="C1020" s="2">
        <v>1</v>
      </c>
      <c r="D1020" s="2">
        <v>1</v>
      </c>
      <c r="E1020" s="2" t="s">
        <v>12204</v>
      </c>
      <c r="H1020" s="16">
        <v>0</v>
      </c>
    </row>
    <row r="1021" spans="1:8" x14ac:dyDescent="0.15">
      <c r="A1021" s="113">
        <v>4480341</v>
      </c>
      <c r="B1021" s="2">
        <v>1</v>
      </c>
      <c r="C1021" s="2">
        <v>1</v>
      </c>
      <c r="D1021" s="2">
        <v>1</v>
      </c>
      <c r="E1021" s="2" t="s">
        <v>12204</v>
      </c>
      <c r="H1021" s="16">
        <v>0</v>
      </c>
    </row>
    <row r="1022" spans="1:8" x14ac:dyDescent="0.15">
      <c r="A1022" s="113">
        <v>4481471</v>
      </c>
      <c r="B1022" s="2">
        <v>1</v>
      </c>
      <c r="C1022" s="2">
        <v>1</v>
      </c>
      <c r="D1022" s="2">
        <v>1</v>
      </c>
      <c r="E1022" s="2" t="s">
        <v>12204</v>
      </c>
      <c r="H1022" s="16">
        <v>0</v>
      </c>
    </row>
    <row r="1023" spans="1:8" x14ac:dyDescent="0.15">
      <c r="A1023" s="113">
        <v>4500021</v>
      </c>
      <c r="B1023" s="2">
        <v>1</v>
      </c>
      <c r="C1023" s="2">
        <v>1</v>
      </c>
      <c r="D1023" s="2">
        <v>1</v>
      </c>
      <c r="E1023" s="2" t="s">
        <v>12204</v>
      </c>
      <c r="H1023" s="16">
        <v>1</v>
      </c>
    </row>
    <row r="1024" spans="1:8" x14ac:dyDescent="0.15">
      <c r="A1024" s="113">
        <v>4500031</v>
      </c>
      <c r="B1024" s="2">
        <v>1</v>
      </c>
      <c r="C1024" s="2">
        <v>1</v>
      </c>
      <c r="D1024" s="2">
        <v>1</v>
      </c>
      <c r="E1024" s="2" t="s">
        <v>12204</v>
      </c>
      <c r="H1024" s="16">
        <v>1</v>
      </c>
    </row>
    <row r="1025" spans="1:8" x14ac:dyDescent="0.15">
      <c r="A1025" s="113">
        <v>4500051</v>
      </c>
      <c r="B1025" s="2">
        <v>1</v>
      </c>
      <c r="C1025" s="2">
        <v>1</v>
      </c>
      <c r="D1025" s="2">
        <v>1</v>
      </c>
      <c r="E1025" s="2" t="s">
        <v>12204</v>
      </c>
      <c r="H1025" s="16">
        <v>1</v>
      </c>
    </row>
    <row r="1026" spans="1:8" x14ac:dyDescent="0.15">
      <c r="A1026" s="113">
        <v>4500061</v>
      </c>
      <c r="B1026" s="2">
        <v>1</v>
      </c>
      <c r="C1026" s="2">
        <v>1</v>
      </c>
      <c r="D1026" s="2">
        <v>1</v>
      </c>
      <c r="E1026" s="2" t="s">
        <v>12204</v>
      </c>
      <c r="H1026" s="16">
        <v>1</v>
      </c>
    </row>
    <row r="1027" spans="1:8" x14ac:dyDescent="0.15">
      <c r="A1027" s="113">
        <v>4500081</v>
      </c>
      <c r="B1027" s="2">
        <v>1</v>
      </c>
      <c r="C1027" s="2">
        <v>1</v>
      </c>
      <c r="D1027" s="2">
        <v>1</v>
      </c>
      <c r="E1027" s="2" t="s">
        <v>12204</v>
      </c>
      <c r="H1027" s="16">
        <v>1</v>
      </c>
    </row>
    <row r="1028" spans="1:8" x14ac:dyDescent="0.15">
      <c r="A1028" s="113">
        <v>4500091</v>
      </c>
      <c r="B1028" s="2">
        <v>1</v>
      </c>
      <c r="C1028" s="2">
        <v>1</v>
      </c>
      <c r="D1028" s="2">
        <v>1</v>
      </c>
      <c r="E1028" s="2" t="s">
        <v>12204</v>
      </c>
      <c r="H1028" s="16">
        <v>1</v>
      </c>
    </row>
    <row r="1029" spans="1:8" x14ac:dyDescent="0.15">
      <c r="A1029" s="113">
        <v>4500121</v>
      </c>
      <c r="B1029" s="2">
        <v>1</v>
      </c>
      <c r="C1029" s="2">
        <v>1</v>
      </c>
      <c r="D1029" s="2">
        <v>1</v>
      </c>
      <c r="E1029" s="2" t="s">
        <v>12204</v>
      </c>
      <c r="H1029" s="16">
        <v>1</v>
      </c>
    </row>
    <row r="1030" spans="1:8" x14ac:dyDescent="0.15">
      <c r="A1030" s="113">
        <v>4500131</v>
      </c>
      <c r="B1030" s="2">
        <v>1</v>
      </c>
      <c r="C1030" s="2">
        <v>1</v>
      </c>
      <c r="D1030" s="2">
        <v>1</v>
      </c>
      <c r="E1030" s="2" t="s">
        <v>12204</v>
      </c>
      <c r="H1030" s="16">
        <v>1</v>
      </c>
    </row>
    <row r="1031" spans="1:8" x14ac:dyDescent="0.15">
      <c r="A1031" s="113">
        <v>4500151</v>
      </c>
      <c r="B1031" s="2">
        <v>1</v>
      </c>
      <c r="C1031" s="2">
        <v>1</v>
      </c>
      <c r="D1031" s="2">
        <v>1</v>
      </c>
      <c r="E1031" s="2" t="s">
        <v>12204</v>
      </c>
      <c r="H1031" s="16">
        <v>1</v>
      </c>
    </row>
    <row r="1032" spans="1:8" x14ac:dyDescent="0.15">
      <c r="A1032" s="113">
        <v>4500161</v>
      </c>
      <c r="B1032" s="2">
        <v>1</v>
      </c>
      <c r="C1032" s="2">
        <v>1</v>
      </c>
      <c r="D1032" s="2">
        <v>1</v>
      </c>
      <c r="E1032" s="2" t="s">
        <v>12204</v>
      </c>
      <c r="H1032" s="16">
        <v>1</v>
      </c>
    </row>
    <row r="1033" spans="1:8" x14ac:dyDescent="0.15">
      <c r="A1033" s="113">
        <v>4500171</v>
      </c>
      <c r="B1033" s="2">
        <v>1</v>
      </c>
      <c r="C1033" s="2">
        <v>1</v>
      </c>
      <c r="D1033" s="2">
        <v>1</v>
      </c>
      <c r="E1033" s="2" t="s">
        <v>12204</v>
      </c>
      <c r="H1033" s="16">
        <v>1</v>
      </c>
    </row>
    <row r="1034" spans="1:8" x14ac:dyDescent="0.15">
      <c r="A1034" s="113">
        <v>4500181</v>
      </c>
      <c r="B1034" s="2">
        <v>1</v>
      </c>
      <c r="C1034" s="2">
        <v>1</v>
      </c>
      <c r="D1034" s="2">
        <v>1</v>
      </c>
      <c r="E1034" s="2" t="s">
        <v>12204</v>
      </c>
      <c r="H1034" s="16">
        <v>1</v>
      </c>
    </row>
    <row r="1035" spans="1:8" x14ac:dyDescent="0.15">
      <c r="A1035" s="113">
        <v>4500191</v>
      </c>
      <c r="B1035" s="2">
        <v>1</v>
      </c>
      <c r="C1035" s="2">
        <v>1</v>
      </c>
      <c r="D1035" s="2">
        <v>1</v>
      </c>
      <c r="E1035" s="2" t="s">
        <v>12204</v>
      </c>
      <c r="H1035" s="16">
        <v>1</v>
      </c>
    </row>
    <row r="1036" spans="1:8" x14ac:dyDescent="0.15">
      <c r="A1036" s="113">
        <v>4500201</v>
      </c>
      <c r="B1036" s="2">
        <v>1</v>
      </c>
      <c r="C1036" s="2">
        <v>1</v>
      </c>
      <c r="D1036" s="2">
        <v>1</v>
      </c>
      <c r="E1036" s="2" t="s">
        <v>12204</v>
      </c>
      <c r="H1036" s="16">
        <v>1</v>
      </c>
    </row>
    <row r="1037" spans="1:8" x14ac:dyDescent="0.15">
      <c r="A1037" s="113">
        <v>4500221</v>
      </c>
      <c r="B1037" s="2">
        <v>1</v>
      </c>
      <c r="C1037" s="2">
        <v>1</v>
      </c>
      <c r="D1037" s="2">
        <v>1</v>
      </c>
      <c r="E1037" s="2" t="s">
        <v>12204</v>
      </c>
      <c r="H1037" s="16">
        <v>1</v>
      </c>
    </row>
    <row r="1038" spans="1:8" x14ac:dyDescent="0.15">
      <c r="A1038" s="113">
        <v>4500231</v>
      </c>
      <c r="B1038" s="2">
        <v>1</v>
      </c>
      <c r="C1038" s="2">
        <v>1</v>
      </c>
      <c r="D1038" s="2">
        <v>1</v>
      </c>
      <c r="E1038" s="2" t="s">
        <v>12204</v>
      </c>
      <c r="H1038" s="16">
        <v>1</v>
      </c>
    </row>
    <row r="1039" spans="1:8" x14ac:dyDescent="0.15">
      <c r="A1039" s="113">
        <v>4500241</v>
      </c>
      <c r="B1039" s="2">
        <v>1</v>
      </c>
      <c r="C1039" s="2">
        <v>1</v>
      </c>
      <c r="D1039" s="2">
        <v>1</v>
      </c>
      <c r="E1039" s="2" t="s">
        <v>12204</v>
      </c>
      <c r="H1039" s="16">
        <v>1</v>
      </c>
    </row>
    <row r="1040" spans="1:8" x14ac:dyDescent="0.15">
      <c r="A1040" s="113">
        <v>4500251</v>
      </c>
      <c r="B1040" s="2">
        <v>1</v>
      </c>
      <c r="C1040" s="2">
        <v>1</v>
      </c>
      <c r="D1040" s="2">
        <v>1</v>
      </c>
      <c r="E1040" s="2" t="s">
        <v>12204</v>
      </c>
      <c r="H1040" s="16">
        <v>1</v>
      </c>
    </row>
    <row r="1041" spans="1:8" x14ac:dyDescent="0.15">
      <c r="A1041" s="113">
        <v>4500261</v>
      </c>
      <c r="B1041" s="2">
        <v>1</v>
      </c>
      <c r="C1041" s="2">
        <v>1</v>
      </c>
      <c r="D1041" s="2">
        <v>1</v>
      </c>
      <c r="E1041" s="2" t="s">
        <v>12204</v>
      </c>
      <c r="H1041" s="16">
        <v>1</v>
      </c>
    </row>
    <row r="1042" spans="1:8" x14ac:dyDescent="0.15">
      <c r="A1042" s="113">
        <v>4500271</v>
      </c>
      <c r="B1042" s="2">
        <v>1</v>
      </c>
      <c r="C1042" s="2">
        <v>1</v>
      </c>
      <c r="D1042" s="2">
        <v>1</v>
      </c>
      <c r="E1042" s="2" t="s">
        <v>12204</v>
      </c>
      <c r="H1042" s="16">
        <v>1</v>
      </c>
    </row>
    <row r="1043" spans="1:8" x14ac:dyDescent="0.15">
      <c r="A1043" s="113">
        <v>4500281</v>
      </c>
      <c r="B1043" s="2">
        <v>1</v>
      </c>
      <c r="C1043" s="2">
        <v>1</v>
      </c>
      <c r="D1043" s="2">
        <v>1</v>
      </c>
      <c r="E1043" s="2" t="s">
        <v>12204</v>
      </c>
      <c r="H1043" s="16">
        <v>1</v>
      </c>
    </row>
    <row r="1044" spans="1:8" x14ac:dyDescent="0.15">
      <c r="A1044" s="113">
        <v>4500291</v>
      </c>
      <c r="B1044" s="2">
        <v>1</v>
      </c>
      <c r="C1044" s="2">
        <v>1</v>
      </c>
      <c r="D1044" s="2">
        <v>1</v>
      </c>
      <c r="E1044" s="2" t="s">
        <v>12204</v>
      </c>
      <c r="H1044" s="16">
        <v>1</v>
      </c>
    </row>
    <row r="1045" spans="1:8" x14ac:dyDescent="0.15">
      <c r="A1045" s="113">
        <v>4500301</v>
      </c>
      <c r="B1045" s="2">
        <v>1</v>
      </c>
      <c r="C1045" s="2">
        <v>1</v>
      </c>
      <c r="D1045" s="2">
        <v>1</v>
      </c>
      <c r="E1045" s="2" t="s">
        <v>12204</v>
      </c>
      <c r="H1045" s="16">
        <v>1</v>
      </c>
    </row>
    <row r="1046" spans="1:8" x14ac:dyDescent="0.15">
      <c r="A1046" s="113">
        <v>4500321</v>
      </c>
      <c r="B1046" s="2">
        <v>1</v>
      </c>
      <c r="C1046" s="2">
        <v>1</v>
      </c>
      <c r="D1046" s="2">
        <v>1</v>
      </c>
      <c r="E1046" s="2" t="s">
        <v>12204</v>
      </c>
      <c r="H1046" s="16">
        <v>1</v>
      </c>
    </row>
    <row r="1047" spans="1:8" x14ac:dyDescent="0.15">
      <c r="A1047" s="113">
        <v>4500331</v>
      </c>
      <c r="B1047" s="2">
        <v>1</v>
      </c>
      <c r="C1047" s="2">
        <v>1</v>
      </c>
      <c r="D1047" s="2">
        <v>1</v>
      </c>
      <c r="E1047" s="2" t="s">
        <v>12204</v>
      </c>
      <c r="H1047" s="16">
        <v>1</v>
      </c>
    </row>
    <row r="1048" spans="1:8" x14ac:dyDescent="0.15">
      <c r="A1048" s="113">
        <v>4500341</v>
      </c>
      <c r="B1048" s="2">
        <v>1</v>
      </c>
      <c r="C1048" s="2">
        <v>1</v>
      </c>
      <c r="D1048" s="2">
        <v>1</v>
      </c>
      <c r="E1048" s="2" t="s">
        <v>12204</v>
      </c>
      <c r="H1048" s="16">
        <v>1</v>
      </c>
    </row>
    <row r="1049" spans="1:8" x14ac:dyDescent="0.15">
      <c r="A1049" s="113">
        <v>4510011</v>
      </c>
      <c r="B1049" s="2">
        <v>1</v>
      </c>
      <c r="C1049" s="2">
        <v>1</v>
      </c>
      <c r="D1049" s="2">
        <v>1</v>
      </c>
      <c r="E1049" s="2" t="s">
        <v>12204</v>
      </c>
      <c r="H1049" s="16">
        <v>1</v>
      </c>
    </row>
    <row r="1050" spans="1:8" x14ac:dyDescent="0.15">
      <c r="A1050" s="113">
        <v>4510021</v>
      </c>
      <c r="B1050" s="2">
        <v>1</v>
      </c>
      <c r="C1050" s="2">
        <v>1</v>
      </c>
      <c r="D1050" s="2">
        <v>1</v>
      </c>
      <c r="E1050" s="2" t="s">
        <v>12204</v>
      </c>
      <c r="H1050" s="16">
        <v>1</v>
      </c>
    </row>
    <row r="1051" spans="1:8" x14ac:dyDescent="0.15">
      <c r="A1051" s="113">
        <v>4510041</v>
      </c>
      <c r="B1051" s="2">
        <v>1</v>
      </c>
      <c r="C1051" s="2">
        <v>1</v>
      </c>
      <c r="D1051" s="2">
        <v>1</v>
      </c>
      <c r="E1051" s="2" t="s">
        <v>12204</v>
      </c>
      <c r="H1051" s="16">
        <v>1</v>
      </c>
    </row>
    <row r="1052" spans="1:8" x14ac:dyDescent="0.15">
      <c r="A1052" s="113">
        <v>4510051</v>
      </c>
      <c r="B1052" s="2">
        <v>1</v>
      </c>
      <c r="C1052" s="2">
        <v>1</v>
      </c>
      <c r="D1052" s="2">
        <v>1</v>
      </c>
      <c r="E1052" s="2" t="s">
        <v>12204</v>
      </c>
      <c r="H1052" s="16">
        <v>1</v>
      </c>
    </row>
    <row r="1053" spans="1:8" x14ac:dyDescent="0.15">
      <c r="A1053" s="113">
        <v>4510061</v>
      </c>
      <c r="B1053" s="2">
        <v>1</v>
      </c>
      <c r="C1053" s="2">
        <v>1</v>
      </c>
      <c r="D1053" s="2">
        <v>1</v>
      </c>
      <c r="E1053" s="2" t="s">
        <v>12204</v>
      </c>
      <c r="H1053" s="16">
        <v>1</v>
      </c>
    </row>
    <row r="1054" spans="1:8" x14ac:dyDescent="0.15">
      <c r="A1054" s="113">
        <v>4510071</v>
      </c>
      <c r="B1054" s="2">
        <v>1</v>
      </c>
      <c r="C1054" s="2">
        <v>1</v>
      </c>
      <c r="D1054" s="2">
        <v>1</v>
      </c>
      <c r="E1054" s="2" t="s">
        <v>12204</v>
      </c>
      <c r="H1054" s="16">
        <v>1</v>
      </c>
    </row>
    <row r="1055" spans="1:8" x14ac:dyDescent="0.15">
      <c r="A1055" s="113">
        <v>4510081</v>
      </c>
      <c r="B1055" s="2">
        <v>1</v>
      </c>
      <c r="C1055" s="2">
        <v>1</v>
      </c>
      <c r="D1055" s="2">
        <v>1</v>
      </c>
      <c r="E1055" s="2" t="s">
        <v>12204</v>
      </c>
      <c r="H1055" s="16">
        <v>1</v>
      </c>
    </row>
    <row r="1056" spans="1:8" x14ac:dyDescent="0.15">
      <c r="A1056" s="113">
        <v>4510091</v>
      </c>
      <c r="B1056" s="2">
        <v>1</v>
      </c>
      <c r="C1056" s="2">
        <v>1</v>
      </c>
      <c r="D1056" s="2">
        <v>1</v>
      </c>
      <c r="E1056" s="2" t="s">
        <v>12204</v>
      </c>
      <c r="H1056" s="16">
        <v>1</v>
      </c>
    </row>
    <row r="1057" spans="1:8" x14ac:dyDescent="0.15">
      <c r="A1057" s="113">
        <v>4510101</v>
      </c>
      <c r="B1057" s="2">
        <v>1</v>
      </c>
      <c r="C1057" s="2">
        <v>1</v>
      </c>
      <c r="D1057" s="2">
        <v>1</v>
      </c>
      <c r="E1057" s="2" t="s">
        <v>12204</v>
      </c>
      <c r="H1057" s="16">
        <v>1</v>
      </c>
    </row>
    <row r="1058" spans="1:8" x14ac:dyDescent="0.15">
      <c r="A1058" s="113">
        <v>4510111</v>
      </c>
      <c r="B1058" s="2">
        <v>1</v>
      </c>
      <c r="C1058" s="2">
        <v>1</v>
      </c>
      <c r="D1058" s="2">
        <v>1</v>
      </c>
      <c r="E1058" s="2" t="s">
        <v>12204</v>
      </c>
      <c r="H1058" s="16">
        <v>1</v>
      </c>
    </row>
    <row r="1059" spans="1:8" x14ac:dyDescent="0.15">
      <c r="A1059" s="113">
        <v>4510121</v>
      </c>
      <c r="B1059" s="2">
        <v>1</v>
      </c>
      <c r="C1059" s="2">
        <v>1</v>
      </c>
      <c r="D1059" s="2">
        <v>1</v>
      </c>
      <c r="E1059" s="2" t="s">
        <v>12204</v>
      </c>
      <c r="H1059" s="16">
        <v>1</v>
      </c>
    </row>
    <row r="1060" spans="1:8" x14ac:dyDescent="0.15">
      <c r="A1060" s="113">
        <v>4510131</v>
      </c>
      <c r="B1060" s="2">
        <v>1</v>
      </c>
      <c r="C1060" s="2">
        <v>1</v>
      </c>
      <c r="D1060" s="2">
        <v>1</v>
      </c>
      <c r="E1060" s="2" t="s">
        <v>12204</v>
      </c>
      <c r="H1060" s="16">
        <v>1</v>
      </c>
    </row>
    <row r="1061" spans="1:8" x14ac:dyDescent="0.15">
      <c r="A1061" s="113">
        <v>4510141</v>
      </c>
      <c r="B1061" s="2">
        <v>1</v>
      </c>
      <c r="C1061" s="2">
        <v>1</v>
      </c>
      <c r="D1061" s="2">
        <v>1</v>
      </c>
      <c r="E1061" s="2" t="s">
        <v>12204</v>
      </c>
      <c r="H1061" s="16">
        <v>1</v>
      </c>
    </row>
    <row r="1062" spans="1:8" x14ac:dyDescent="0.15">
      <c r="A1062" s="113">
        <v>4510151</v>
      </c>
      <c r="B1062" s="2">
        <v>1</v>
      </c>
      <c r="C1062" s="2">
        <v>1</v>
      </c>
      <c r="D1062" s="2">
        <v>1</v>
      </c>
      <c r="E1062" s="2" t="s">
        <v>12204</v>
      </c>
      <c r="H1062" s="16">
        <v>1</v>
      </c>
    </row>
    <row r="1063" spans="1:8" x14ac:dyDescent="0.15">
      <c r="A1063" s="113">
        <v>4510161</v>
      </c>
      <c r="B1063" s="2">
        <v>1</v>
      </c>
      <c r="C1063" s="2">
        <v>1</v>
      </c>
      <c r="D1063" s="2">
        <v>1</v>
      </c>
      <c r="E1063" s="2" t="s">
        <v>12204</v>
      </c>
      <c r="H1063" s="16">
        <v>1</v>
      </c>
    </row>
    <row r="1064" spans="1:8" x14ac:dyDescent="0.15">
      <c r="A1064" s="113">
        <v>4510171</v>
      </c>
      <c r="B1064" s="2">
        <v>1</v>
      </c>
      <c r="C1064" s="2">
        <v>1</v>
      </c>
      <c r="D1064" s="2">
        <v>1</v>
      </c>
      <c r="E1064" s="2" t="s">
        <v>12204</v>
      </c>
      <c r="H1064" s="16">
        <v>1</v>
      </c>
    </row>
    <row r="1065" spans="1:8" x14ac:dyDescent="0.15">
      <c r="A1065" s="113">
        <v>4510181</v>
      </c>
      <c r="B1065" s="2">
        <v>1</v>
      </c>
      <c r="C1065" s="2">
        <v>1</v>
      </c>
      <c r="D1065" s="2">
        <v>1</v>
      </c>
      <c r="E1065" s="2" t="s">
        <v>12204</v>
      </c>
      <c r="H1065" s="16">
        <v>1</v>
      </c>
    </row>
    <row r="1066" spans="1:8" x14ac:dyDescent="0.15">
      <c r="A1066" s="113">
        <v>4510191</v>
      </c>
      <c r="B1066" s="2">
        <v>1</v>
      </c>
      <c r="C1066" s="2">
        <v>1</v>
      </c>
      <c r="D1066" s="2">
        <v>1</v>
      </c>
      <c r="E1066" s="2" t="s">
        <v>12204</v>
      </c>
      <c r="H1066" s="16">
        <v>1</v>
      </c>
    </row>
    <row r="1067" spans="1:8" x14ac:dyDescent="0.15">
      <c r="A1067" s="113">
        <v>4590011</v>
      </c>
      <c r="B1067" s="2">
        <v>1</v>
      </c>
      <c r="C1067" s="2">
        <v>1</v>
      </c>
      <c r="D1067" s="2">
        <v>1</v>
      </c>
      <c r="E1067" s="2" t="s">
        <v>12204</v>
      </c>
      <c r="H1067" s="16">
        <v>0</v>
      </c>
    </row>
    <row r="1068" spans="1:8" x14ac:dyDescent="0.15">
      <c r="A1068" s="113">
        <v>4590031</v>
      </c>
      <c r="B1068" s="2">
        <v>1</v>
      </c>
      <c r="C1068" s="2">
        <v>1</v>
      </c>
      <c r="D1068" s="2">
        <v>1</v>
      </c>
      <c r="E1068" s="2" t="s">
        <v>12204</v>
      </c>
      <c r="H1068" s="16">
        <v>0</v>
      </c>
    </row>
    <row r="1069" spans="1:8" x14ac:dyDescent="0.15">
      <c r="A1069" s="113">
        <v>4590041</v>
      </c>
      <c r="B1069" s="2">
        <v>1</v>
      </c>
      <c r="C1069" s="2">
        <v>1</v>
      </c>
      <c r="D1069" s="2">
        <v>1</v>
      </c>
      <c r="E1069" s="2" t="s">
        <v>12204</v>
      </c>
      <c r="H1069" s="16">
        <v>0</v>
      </c>
    </row>
    <row r="1070" spans="1:8" x14ac:dyDescent="0.15">
      <c r="A1070" s="113">
        <v>4590051</v>
      </c>
      <c r="B1070" s="2">
        <v>1</v>
      </c>
      <c r="C1070" s="2">
        <v>1</v>
      </c>
      <c r="D1070" s="2">
        <v>1</v>
      </c>
      <c r="E1070" s="2" t="s">
        <v>12204</v>
      </c>
      <c r="H1070" s="16">
        <v>0</v>
      </c>
    </row>
    <row r="1071" spans="1:8" x14ac:dyDescent="0.15">
      <c r="A1071" s="113">
        <v>4590091</v>
      </c>
      <c r="B1071" s="2">
        <v>1</v>
      </c>
      <c r="C1071" s="2">
        <v>1</v>
      </c>
      <c r="D1071" s="2">
        <v>1</v>
      </c>
      <c r="E1071" s="2" t="s">
        <v>12204</v>
      </c>
      <c r="H1071" s="16">
        <v>0</v>
      </c>
    </row>
    <row r="1072" spans="1:8" x14ac:dyDescent="0.15">
      <c r="A1072" s="113">
        <v>4590111</v>
      </c>
      <c r="B1072" s="2">
        <v>1</v>
      </c>
      <c r="C1072" s="2">
        <v>1</v>
      </c>
      <c r="D1072" s="2">
        <v>1</v>
      </c>
      <c r="E1072" s="2" t="s">
        <v>12204</v>
      </c>
      <c r="H1072" s="16">
        <v>0</v>
      </c>
    </row>
    <row r="1073" spans="1:8" x14ac:dyDescent="0.15">
      <c r="A1073" s="113">
        <v>4590121</v>
      </c>
      <c r="B1073" s="2">
        <v>1</v>
      </c>
      <c r="C1073" s="2">
        <v>1</v>
      </c>
      <c r="D1073" s="2">
        <v>1</v>
      </c>
      <c r="E1073" s="2" t="s">
        <v>12204</v>
      </c>
      <c r="H1073" s="16">
        <v>0</v>
      </c>
    </row>
    <row r="1074" spans="1:8" x14ac:dyDescent="0.15">
      <c r="A1074" s="113">
        <v>4590131</v>
      </c>
      <c r="B1074" s="2">
        <v>1</v>
      </c>
      <c r="C1074" s="2">
        <v>1</v>
      </c>
      <c r="D1074" s="2">
        <v>1</v>
      </c>
      <c r="E1074" s="2" t="s">
        <v>12204</v>
      </c>
      <c r="H1074" s="16">
        <v>0</v>
      </c>
    </row>
    <row r="1075" spans="1:8" x14ac:dyDescent="0.15">
      <c r="A1075" s="113">
        <v>4590141</v>
      </c>
      <c r="B1075" s="2">
        <v>1</v>
      </c>
      <c r="C1075" s="2">
        <v>1</v>
      </c>
      <c r="D1075" s="2">
        <v>1</v>
      </c>
      <c r="E1075" s="2" t="s">
        <v>12204</v>
      </c>
      <c r="H1075" s="16">
        <v>0</v>
      </c>
    </row>
    <row r="1076" spans="1:8" x14ac:dyDescent="0.15">
      <c r="A1076" s="113">
        <v>4590151</v>
      </c>
      <c r="B1076" s="2">
        <v>1</v>
      </c>
      <c r="C1076" s="2">
        <v>1</v>
      </c>
      <c r="D1076" s="2">
        <v>1</v>
      </c>
      <c r="E1076" s="2" t="s">
        <v>12204</v>
      </c>
      <c r="H1076" s="16">
        <v>0</v>
      </c>
    </row>
    <row r="1077" spans="1:8" x14ac:dyDescent="0.15">
      <c r="A1077" s="113">
        <v>4590161</v>
      </c>
      <c r="B1077" s="2">
        <v>1</v>
      </c>
      <c r="C1077" s="2">
        <v>1</v>
      </c>
      <c r="D1077" s="2">
        <v>1</v>
      </c>
      <c r="E1077" s="2" t="s">
        <v>12204</v>
      </c>
      <c r="H1077" s="16">
        <v>0</v>
      </c>
    </row>
    <row r="1078" spans="1:8" x14ac:dyDescent="0.15">
      <c r="A1078" s="113">
        <v>4650011</v>
      </c>
      <c r="B1078" s="2">
        <v>1</v>
      </c>
      <c r="C1078" s="2">
        <v>1</v>
      </c>
      <c r="D1078" s="2">
        <v>1</v>
      </c>
      <c r="E1078" s="2" t="s">
        <v>12204</v>
      </c>
      <c r="H1078" s="16">
        <v>1</v>
      </c>
    </row>
    <row r="1079" spans="1:8" x14ac:dyDescent="0.15">
      <c r="A1079" s="113">
        <v>4650021</v>
      </c>
      <c r="B1079" s="2">
        <v>1</v>
      </c>
      <c r="C1079" s="2">
        <v>1</v>
      </c>
      <c r="D1079" s="2">
        <v>1</v>
      </c>
      <c r="E1079" s="2" t="s">
        <v>12204</v>
      </c>
      <c r="H1079" s="16">
        <v>1</v>
      </c>
    </row>
    <row r="1080" spans="1:8" x14ac:dyDescent="0.15">
      <c r="A1080" s="113">
        <v>4650031</v>
      </c>
      <c r="B1080" s="2">
        <v>1</v>
      </c>
      <c r="C1080" s="2">
        <v>1</v>
      </c>
      <c r="D1080" s="2">
        <v>1</v>
      </c>
      <c r="E1080" s="2" t="s">
        <v>12204</v>
      </c>
      <c r="H1080" s="16">
        <v>1</v>
      </c>
    </row>
    <row r="1081" spans="1:8" x14ac:dyDescent="0.15">
      <c r="A1081" s="113">
        <v>4650041</v>
      </c>
      <c r="B1081" s="2">
        <v>1</v>
      </c>
      <c r="C1081" s="2">
        <v>1</v>
      </c>
      <c r="D1081" s="2">
        <v>1</v>
      </c>
      <c r="E1081" s="2" t="s">
        <v>12204</v>
      </c>
      <c r="H1081" s="16">
        <v>1</v>
      </c>
    </row>
    <row r="1082" spans="1:8" x14ac:dyDescent="0.15">
      <c r="A1082" s="113">
        <v>4650051</v>
      </c>
      <c r="B1082" s="2">
        <v>1</v>
      </c>
      <c r="C1082" s="2">
        <v>1</v>
      </c>
      <c r="D1082" s="2">
        <v>1</v>
      </c>
      <c r="E1082" s="2" t="s">
        <v>12204</v>
      </c>
      <c r="H1082" s="16">
        <v>1</v>
      </c>
    </row>
    <row r="1083" spans="1:8" x14ac:dyDescent="0.15">
      <c r="A1083" s="113">
        <v>4650061</v>
      </c>
      <c r="B1083" s="2">
        <v>1</v>
      </c>
      <c r="C1083" s="2">
        <v>1</v>
      </c>
      <c r="D1083" s="2">
        <v>1</v>
      </c>
      <c r="E1083" s="2" t="s">
        <v>12204</v>
      </c>
      <c r="H1083" s="16">
        <v>1</v>
      </c>
    </row>
    <row r="1084" spans="1:8" x14ac:dyDescent="0.15">
      <c r="A1084" s="113">
        <v>4650071</v>
      </c>
      <c r="B1084" s="2">
        <v>1</v>
      </c>
      <c r="C1084" s="2">
        <v>1</v>
      </c>
      <c r="D1084" s="2">
        <v>1</v>
      </c>
      <c r="E1084" s="2" t="s">
        <v>12204</v>
      </c>
      <c r="H1084" s="16">
        <v>1</v>
      </c>
    </row>
    <row r="1085" spans="1:8" x14ac:dyDescent="0.15">
      <c r="A1085" s="113">
        <v>4650081</v>
      </c>
      <c r="B1085" s="2">
        <v>1</v>
      </c>
      <c r="C1085" s="2">
        <v>1</v>
      </c>
      <c r="D1085" s="2">
        <v>1</v>
      </c>
      <c r="E1085" s="2" t="s">
        <v>12204</v>
      </c>
      <c r="H1085" s="16">
        <v>1</v>
      </c>
    </row>
    <row r="1086" spans="1:8" x14ac:dyDescent="0.15">
      <c r="A1086" s="113">
        <v>4650091</v>
      </c>
      <c r="B1086" s="2">
        <v>1</v>
      </c>
      <c r="C1086" s="2">
        <v>1</v>
      </c>
      <c r="D1086" s="2">
        <v>1</v>
      </c>
      <c r="E1086" s="2" t="s">
        <v>12204</v>
      </c>
      <c r="H1086" s="16">
        <v>1</v>
      </c>
    </row>
    <row r="1087" spans="1:8" x14ac:dyDescent="0.15">
      <c r="A1087" s="113">
        <v>4650101</v>
      </c>
      <c r="B1087" s="2">
        <v>1</v>
      </c>
      <c r="C1087" s="2">
        <v>1</v>
      </c>
      <c r="D1087" s="2">
        <v>1</v>
      </c>
      <c r="E1087" s="2" t="s">
        <v>12204</v>
      </c>
      <c r="H1087" s="16">
        <v>1</v>
      </c>
    </row>
    <row r="1088" spans="1:8" x14ac:dyDescent="0.15">
      <c r="A1088" s="113">
        <v>4650121</v>
      </c>
      <c r="B1088" s="2">
        <v>1</v>
      </c>
      <c r="C1088" s="2">
        <v>1</v>
      </c>
      <c r="D1088" s="2">
        <v>1</v>
      </c>
      <c r="E1088" s="2" t="s">
        <v>12204</v>
      </c>
      <c r="H1088" s="16">
        <v>1</v>
      </c>
    </row>
    <row r="1089" spans="1:8" x14ac:dyDescent="0.15">
      <c r="A1089" s="113">
        <v>4650131</v>
      </c>
      <c r="B1089" s="2">
        <v>1</v>
      </c>
      <c r="C1089" s="2">
        <v>1</v>
      </c>
      <c r="D1089" s="2">
        <v>1</v>
      </c>
      <c r="E1089" s="2" t="s">
        <v>12204</v>
      </c>
      <c r="H1089" s="16">
        <v>1</v>
      </c>
    </row>
    <row r="1090" spans="1:8" x14ac:dyDescent="0.15">
      <c r="A1090" s="113">
        <v>4650141</v>
      </c>
      <c r="B1090" s="2">
        <v>1</v>
      </c>
      <c r="C1090" s="2">
        <v>1</v>
      </c>
      <c r="D1090" s="2">
        <v>1</v>
      </c>
      <c r="E1090" s="2" t="s">
        <v>12204</v>
      </c>
      <c r="H1090" s="16">
        <v>1</v>
      </c>
    </row>
    <row r="1091" spans="1:8" x14ac:dyDescent="0.15">
      <c r="A1091" s="113">
        <v>4650151</v>
      </c>
      <c r="B1091" s="2">
        <v>1</v>
      </c>
      <c r="C1091" s="2">
        <v>1</v>
      </c>
      <c r="D1091" s="2">
        <v>1</v>
      </c>
      <c r="E1091" s="2" t="s">
        <v>12204</v>
      </c>
      <c r="H1091" s="16">
        <v>1</v>
      </c>
    </row>
    <row r="1092" spans="1:8" x14ac:dyDescent="0.15">
      <c r="A1092" s="113">
        <v>4650171</v>
      </c>
      <c r="B1092" s="2">
        <v>1</v>
      </c>
      <c r="C1092" s="2">
        <v>1</v>
      </c>
      <c r="D1092" s="2">
        <v>1</v>
      </c>
      <c r="E1092" s="2" t="s">
        <v>12204</v>
      </c>
      <c r="H1092" s="16">
        <v>1</v>
      </c>
    </row>
    <row r="1093" spans="1:8" x14ac:dyDescent="0.15">
      <c r="A1093" s="113">
        <v>4650181</v>
      </c>
      <c r="B1093" s="2">
        <v>1</v>
      </c>
      <c r="C1093" s="2">
        <v>1</v>
      </c>
      <c r="D1093" s="2">
        <v>1</v>
      </c>
      <c r="E1093" s="2" t="s">
        <v>12204</v>
      </c>
      <c r="H1093" s="16">
        <v>1</v>
      </c>
    </row>
    <row r="1094" spans="1:8" x14ac:dyDescent="0.15">
      <c r="A1094" s="113">
        <v>4650191</v>
      </c>
      <c r="B1094" s="2">
        <v>1</v>
      </c>
      <c r="C1094" s="2">
        <v>1</v>
      </c>
      <c r="D1094" s="2">
        <v>1</v>
      </c>
      <c r="E1094" s="2" t="s">
        <v>12204</v>
      </c>
      <c r="H1094" s="16">
        <v>1</v>
      </c>
    </row>
    <row r="1095" spans="1:8" x14ac:dyDescent="0.15">
      <c r="A1095" s="113">
        <v>4650211</v>
      </c>
      <c r="B1095" s="2">
        <v>1</v>
      </c>
      <c r="C1095" s="2">
        <v>1</v>
      </c>
      <c r="D1095" s="2">
        <v>1</v>
      </c>
      <c r="E1095" s="2" t="s">
        <v>12204</v>
      </c>
      <c r="H1095" s="16">
        <v>1</v>
      </c>
    </row>
    <row r="1096" spans="1:8" x14ac:dyDescent="0.15">
      <c r="A1096" s="113">
        <v>4650231</v>
      </c>
      <c r="B1096" s="2">
        <v>1</v>
      </c>
      <c r="C1096" s="2">
        <v>1</v>
      </c>
      <c r="D1096" s="2">
        <v>1</v>
      </c>
      <c r="E1096" s="2" t="s">
        <v>12204</v>
      </c>
      <c r="H1096" s="16">
        <v>1</v>
      </c>
    </row>
    <row r="1097" spans="1:8" x14ac:dyDescent="0.15">
      <c r="A1097" s="113">
        <v>4650241</v>
      </c>
      <c r="B1097" s="2">
        <v>1</v>
      </c>
      <c r="C1097" s="2">
        <v>1</v>
      </c>
      <c r="D1097" s="2">
        <v>1</v>
      </c>
      <c r="E1097" s="2" t="s">
        <v>12204</v>
      </c>
      <c r="H1097" s="16">
        <v>1</v>
      </c>
    </row>
    <row r="1098" spans="1:8" x14ac:dyDescent="0.15">
      <c r="A1098" s="113">
        <v>4650251</v>
      </c>
      <c r="B1098" s="2">
        <v>1</v>
      </c>
      <c r="C1098" s="2">
        <v>1</v>
      </c>
      <c r="D1098" s="2">
        <v>1</v>
      </c>
      <c r="E1098" s="2" t="s">
        <v>12204</v>
      </c>
      <c r="H1098" s="16">
        <v>1</v>
      </c>
    </row>
    <row r="1099" spans="1:8" x14ac:dyDescent="0.15">
      <c r="A1099" s="113">
        <v>4660011</v>
      </c>
      <c r="B1099" s="2">
        <v>1</v>
      </c>
      <c r="C1099" s="2">
        <v>1</v>
      </c>
      <c r="D1099" s="2">
        <v>1</v>
      </c>
      <c r="E1099" s="2" t="s">
        <v>12204</v>
      </c>
      <c r="H1099" s="16">
        <v>1</v>
      </c>
    </row>
    <row r="1100" spans="1:8" x14ac:dyDescent="0.15">
      <c r="A1100" s="113">
        <v>4660021</v>
      </c>
      <c r="B1100" s="2">
        <v>1</v>
      </c>
      <c r="C1100" s="2">
        <v>1</v>
      </c>
      <c r="D1100" s="2">
        <v>1</v>
      </c>
      <c r="E1100" s="2" t="s">
        <v>12204</v>
      </c>
      <c r="H1100" s="16">
        <v>1</v>
      </c>
    </row>
    <row r="1101" spans="1:8" x14ac:dyDescent="0.15">
      <c r="A1101" s="113">
        <v>4660031</v>
      </c>
      <c r="B1101" s="2">
        <v>1</v>
      </c>
      <c r="C1101" s="2">
        <v>1</v>
      </c>
      <c r="D1101" s="2">
        <v>1</v>
      </c>
      <c r="E1101" s="2" t="s">
        <v>12204</v>
      </c>
      <c r="H1101" s="16">
        <v>1</v>
      </c>
    </row>
    <row r="1102" spans="1:8" x14ac:dyDescent="0.15">
      <c r="A1102" s="113">
        <v>4660041</v>
      </c>
      <c r="B1102" s="2">
        <v>1</v>
      </c>
      <c r="C1102" s="2">
        <v>1</v>
      </c>
      <c r="D1102" s="2">
        <v>1</v>
      </c>
      <c r="E1102" s="2" t="s">
        <v>12204</v>
      </c>
      <c r="H1102" s="16">
        <v>1</v>
      </c>
    </row>
    <row r="1103" spans="1:8" x14ac:dyDescent="0.15">
      <c r="A1103" s="113">
        <v>4660051</v>
      </c>
      <c r="B1103" s="2">
        <v>1</v>
      </c>
      <c r="C1103" s="2">
        <v>1</v>
      </c>
      <c r="D1103" s="2">
        <v>1</v>
      </c>
      <c r="E1103" s="2" t="s">
        <v>12204</v>
      </c>
      <c r="H1103" s="16">
        <v>1</v>
      </c>
    </row>
    <row r="1104" spans="1:8" x14ac:dyDescent="0.15">
      <c r="A1104" s="113">
        <v>4660061</v>
      </c>
      <c r="B1104" s="2">
        <v>1</v>
      </c>
      <c r="C1104" s="2">
        <v>1</v>
      </c>
      <c r="D1104" s="2">
        <v>1</v>
      </c>
      <c r="E1104" s="2" t="s">
        <v>12204</v>
      </c>
      <c r="H1104" s="16">
        <v>1</v>
      </c>
    </row>
    <row r="1105" spans="1:8" x14ac:dyDescent="0.15">
      <c r="A1105" s="113">
        <v>4660071</v>
      </c>
      <c r="B1105" s="2">
        <v>1</v>
      </c>
      <c r="C1105" s="2">
        <v>1</v>
      </c>
      <c r="D1105" s="2">
        <v>1</v>
      </c>
      <c r="E1105" s="2" t="s">
        <v>12204</v>
      </c>
      <c r="H1105" s="16">
        <v>1</v>
      </c>
    </row>
    <row r="1106" spans="1:8" x14ac:dyDescent="0.15">
      <c r="A1106" s="113">
        <v>4660081</v>
      </c>
      <c r="B1106" s="2">
        <v>1</v>
      </c>
      <c r="C1106" s="2">
        <v>1</v>
      </c>
      <c r="D1106" s="2">
        <v>1</v>
      </c>
      <c r="E1106" s="2" t="s">
        <v>12204</v>
      </c>
      <c r="H1106" s="16">
        <v>1</v>
      </c>
    </row>
    <row r="1107" spans="1:8" x14ac:dyDescent="0.15">
      <c r="A1107" s="113">
        <v>4660091</v>
      </c>
      <c r="B1107" s="2">
        <v>1</v>
      </c>
      <c r="C1107" s="2">
        <v>1</v>
      </c>
      <c r="D1107" s="2">
        <v>1</v>
      </c>
      <c r="E1107" s="2" t="s">
        <v>12204</v>
      </c>
      <c r="H1107" s="16">
        <v>1</v>
      </c>
    </row>
    <row r="1108" spans="1:8" x14ac:dyDescent="0.15">
      <c r="A1108" s="113">
        <v>4660101</v>
      </c>
      <c r="B1108" s="2">
        <v>1</v>
      </c>
      <c r="C1108" s="2">
        <v>1</v>
      </c>
      <c r="D1108" s="2">
        <v>1</v>
      </c>
      <c r="E1108" s="2" t="s">
        <v>12204</v>
      </c>
      <c r="H1108" s="16">
        <v>1</v>
      </c>
    </row>
    <row r="1109" spans="1:8" x14ac:dyDescent="0.15">
      <c r="A1109" s="113">
        <v>4660111</v>
      </c>
      <c r="B1109" s="2">
        <v>1</v>
      </c>
      <c r="C1109" s="2">
        <v>1</v>
      </c>
      <c r="D1109" s="2">
        <v>1</v>
      </c>
      <c r="E1109" s="2" t="s">
        <v>12204</v>
      </c>
      <c r="H1109" s="16">
        <v>1</v>
      </c>
    </row>
    <row r="1110" spans="1:8" x14ac:dyDescent="0.15">
      <c r="A1110" s="113">
        <v>4660121</v>
      </c>
      <c r="B1110" s="2">
        <v>1</v>
      </c>
      <c r="C1110" s="2">
        <v>1</v>
      </c>
      <c r="D1110" s="2">
        <v>1</v>
      </c>
      <c r="E1110" s="2" t="s">
        <v>12204</v>
      </c>
      <c r="H1110" s="16">
        <v>1</v>
      </c>
    </row>
    <row r="1111" spans="1:8" x14ac:dyDescent="0.15">
      <c r="A1111" s="113">
        <v>4660141</v>
      </c>
      <c r="B1111" s="2">
        <v>1</v>
      </c>
      <c r="C1111" s="2">
        <v>1</v>
      </c>
      <c r="D1111" s="2">
        <v>1</v>
      </c>
      <c r="E1111" s="2" t="s">
        <v>12204</v>
      </c>
      <c r="H1111" s="16">
        <v>1</v>
      </c>
    </row>
    <row r="1112" spans="1:8" x14ac:dyDescent="0.15">
      <c r="A1112" s="113">
        <v>4660151</v>
      </c>
      <c r="B1112" s="2">
        <v>1</v>
      </c>
      <c r="C1112" s="2">
        <v>1</v>
      </c>
      <c r="D1112" s="2">
        <v>1</v>
      </c>
      <c r="E1112" s="2" t="s">
        <v>12204</v>
      </c>
      <c r="H1112" s="16">
        <v>1</v>
      </c>
    </row>
    <row r="1113" spans="1:8" x14ac:dyDescent="0.15">
      <c r="A1113" s="113">
        <v>4660161</v>
      </c>
      <c r="B1113" s="2">
        <v>1</v>
      </c>
      <c r="C1113" s="2">
        <v>1</v>
      </c>
      <c r="D1113" s="2">
        <v>1</v>
      </c>
      <c r="E1113" s="2" t="s">
        <v>12204</v>
      </c>
      <c r="H1113" s="16">
        <v>1</v>
      </c>
    </row>
    <row r="1114" spans="1:8" x14ac:dyDescent="0.15">
      <c r="A1114" s="113">
        <v>4660171</v>
      </c>
      <c r="B1114" s="2">
        <v>1</v>
      </c>
      <c r="C1114" s="2">
        <v>1</v>
      </c>
      <c r="D1114" s="2">
        <v>1</v>
      </c>
      <c r="E1114" s="2" t="s">
        <v>12204</v>
      </c>
      <c r="H1114" s="16">
        <v>1</v>
      </c>
    </row>
    <row r="1115" spans="1:8" x14ac:dyDescent="0.15">
      <c r="A1115" s="113">
        <v>4660181</v>
      </c>
      <c r="B1115" s="2">
        <v>1</v>
      </c>
      <c r="C1115" s="2">
        <v>1</v>
      </c>
      <c r="D1115" s="2">
        <v>1</v>
      </c>
      <c r="E1115" s="2" t="s">
        <v>12204</v>
      </c>
      <c r="H1115" s="16">
        <v>1</v>
      </c>
    </row>
    <row r="1116" spans="1:8" x14ac:dyDescent="0.15">
      <c r="A1116" s="113">
        <v>4660191</v>
      </c>
      <c r="B1116" s="2">
        <v>1</v>
      </c>
      <c r="C1116" s="2">
        <v>1</v>
      </c>
      <c r="D1116" s="2">
        <v>1</v>
      </c>
      <c r="E1116" s="2" t="s">
        <v>12204</v>
      </c>
      <c r="H1116" s="16">
        <v>1</v>
      </c>
    </row>
    <row r="1117" spans="1:8" x14ac:dyDescent="0.15">
      <c r="A1117" s="113">
        <v>4660201</v>
      </c>
      <c r="B1117" s="2">
        <v>1</v>
      </c>
      <c r="C1117" s="2">
        <v>1</v>
      </c>
      <c r="D1117" s="2">
        <v>1</v>
      </c>
      <c r="E1117" s="2" t="s">
        <v>12204</v>
      </c>
      <c r="H1117" s="16">
        <v>1</v>
      </c>
    </row>
    <row r="1118" spans="1:8" x14ac:dyDescent="0.15">
      <c r="A1118" s="113">
        <v>4660211</v>
      </c>
      <c r="B1118" s="2">
        <v>1</v>
      </c>
      <c r="C1118" s="2">
        <v>1</v>
      </c>
      <c r="D1118" s="2">
        <v>1</v>
      </c>
      <c r="E1118" s="2" t="s">
        <v>12204</v>
      </c>
      <c r="H1118" s="16">
        <v>1</v>
      </c>
    </row>
    <row r="1119" spans="1:8" x14ac:dyDescent="0.15">
      <c r="A1119" s="113">
        <v>4660221</v>
      </c>
      <c r="B1119" s="2">
        <v>1</v>
      </c>
      <c r="C1119" s="2">
        <v>1</v>
      </c>
      <c r="D1119" s="2">
        <v>1</v>
      </c>
      <c r="E1119" s="2" t="s">
        <v>12204</v>
      </c>
      <c r="H1119" s="16">
        <v>1</v>
      </c>
    </row>
    <row r="1120" spans="1:8" x14ac:dyDescent="0.15">
      <c r="A1120" s="113">
        <v>4660231</v>
      </c>
      <c r="B1120" s="2">
        <v>1</v>
      </c>
      <c r="C1120" s="2">
        <v>1</v>
      </c>
      <c r="D1120" s="2">
        <v>1</v>
      </c>
      <c r="E1120" s="2" t="s">
        <v>12204</v>
      </c>
      <c r="H1120" s="16">
        <v>1</v>
      </c>
    </row>
    <row r="1121" spans="1:8" x14ac:dyDescent="0.15">
      <c r="A1121" s="113">
        <v>4660241</v>
      </c>
      <c r="B1121" s="2">
        <v>1</v>
      </c>
      <c r="C1121" s="2">
        <v>1</v>
      </c>
      <c r="D1121" s="2">
        <v>1</v>
      </c>
      <c r="E1121" s="2" t="s">
        <v>12204</v>
      </c>
      <c r="H1121" s="16">
        <v>1</v>
      </c>
    </row>
    <row r="1122" spans="1:8" x14ac:dyDescent="0.15">
      <c r="A1122" s="113">
        <v>4660251</v>
      </c>
      <c r="B1122" s="2">
        <v>1</v>
      </c>
      <c r="C1122" s="2">
        <v>1</v>
      </c>
      <c r="D1122" s="2">
        <v>1</v>
      </c>
      <c r="E1122" s="2" t="s">
        <v>12204</v>
      </c>
      <c r="H1122" s="16">
        <v>1</v>
      </c>
    </row>
    <row r="1123" spans="1:8" x14ac:dyDescent="0.15">
      <c r="A1123" s="113">
        <v>4660261</v>
      </c>
      <c r="B1123" s="2">
        <v>1</v>
      </c>
      <c r="C1123" s="2">
        <v>1</v>
      </c>
      <c r="D1123" s="2">
        <v>1</v>
      </c>
      <c r="E1123" s="2" t="s">
        <v>12204</v>
      </c>
      <c r="H1123" s="16">
        <v>1</v>
      </c>
    </row>
    <row r="1124" spans="1:8" x14ac:dyDescent="0.15">
      <c r="A1124" s="113">
        <v>4670011</v>
      </c>
      <c r="B1124" s="2">
        <v>1</v>
      </c>
      <c r="C1124" s="2">
        <v>1</v>
      </c>
      <c r="D1124" s="2">
        <v>1</v>
      </c>
      <c r="E1124" s="2" t="s">
        <v>12204</v>
      </c>
      <c r="H1124" s="16">
        <v>0</v>
      </c>
    </row>
    <row r="1125" spans="1:8" x14ac:dyDescent="0.15">
      <c r="A1125" s="113">
        <v>4670021</v>
      </c>
      <c r="B1125" s="2">
        <v>1</v>
      </c>
      <c r="C1125" s="2">
        <v>1</v>
      </c>
      <c r="D1125" s="2">
        <v>1</v>
      </c>
      <c r="E1125" s="2" t="s">
        <v>12204</v>
      </c>
      <c r="H1125" s="16">
        <v>0</v>
      </c>
    </row>
    <row r="1126" spans="1:8" x14ac:dyDescent="0.15">
      <c r="A1126" s="113">
        <v>4670031</v>
      </c>
      <c r="B1126" s="2">
        <v>1</v>
      </c>
      <c r="C1126" s="2">
        <v>1</v>
      </c>
      <c r="D1126" s="2">
        <v>1</v>
      </c>
      <c r="E1126" s="2" t="s">
        <v>12204</v>
      </c>
      <c r="H1126" s="16">
        <v>0</v>
      </c>
    </row>
    <row r="1127" spans="1:8" x14ac:dyDescent="0.15">
      <c r="A1127" s="113">
        <v>4670041</v>
      </c>
      <c r="B1127" s="2">
        <v>1</v>
      </c>
      <c r="C1127" s="2">
        <v>1</v>
      </c>
      <c r="D1127" s="2">
        <v>1</v>
      </c>
      <c r="E1127" s="2" t="s">
        <v>12204</v>
      </c>
      <c r="H1127" s="16">
        <v>0</v>
      </c>
    </row>
    <row r="1128" spans="1:8" x14ac:dyDescent="0.15">
      <c r="A1128" s="113">
        <v>4670051</v>
      </c>
      <c r="B1128" s="2">
        <v>1</v>
      </c>
      <c r="C1128" s="2">
        <v>1</v>
      </c>
      <c r="D1128" s="2">
        <v>1</v>
      </c>
      <c r="E1128" s="2" t="s">
        <v>12204</v>
      </c>
      <c r="H1128" s="16">
        <v>0</v>
      </c>
    </row>
    <row r="1129" spans="1:8" x14ac:dyDescent="0.15">
      <c r="A1129" s="113">
        <v>4670061</v>
      </c>
      <c r="B1129" s="2">
        <v>1</v>
      </c>
      <c r="C1129" s="2">
        <v>1</v>
      </c>
      <c r="D1129" s="2">
        <v>1</v>
      </c>
      <c r="E1129" s="2" t="s">
        <v>12204</v>
      </c>
      <c r="H1129" s="16">
        <v>0</v>
      </c>
    </row>
    <row r="1130" spans="1:8" x14ac:dyDescent="0.15">
      <c r="A1130" s="113">
        <v>4670071</v>
      </c>
      <c r="B1130" s="2">
        <v>1</v>
      </c>
      <c r="C1130" s="2">
        <v>1</v>
      </c>
      <c r="D1130" s="2">
        <v>1</v>
      </c>
      <c r="E1130" s="2" t="s">
        <v>12204</v>
      </c>
      <c r="H1130" s="16">
        <v>0</v>
      </c>
    </row>
    <row r="1131" spans="1:8" x14ac:dyDescent="0.15">
      <c r="A1131" s="113">
        <v>4670081</v>
      </c>
      <c r="B1131" s="2">
        <v>1</v>
      </c>
      <c r="C1131" s="2">
        <v>1</v>
      </c>
      <c r="D1131" s="2">
        <v>1</v>
      </c>
      <c r="E1131" s="2" t="s">
        <v>12204</v>
      </c>
      <c r="H1131" s="16">
        <v>0</v>
      </c>
    </row>
    <row r="1132" spans="1:8" x14ac:dyDescent="0.15">
      <c r="A1132" s="113">
        <v>4670101</v>
      </c>
      <c r="B1132" s="2">
        <v>1</v>
      </c>
      <c r="C1132" s="2">
        <v>1</v>
      </c>
      <c r="D1132" s="2">
        <v>1</v>
      </c>
      <c r="E1132" s="2" t="s">
        <v>12204</v>
      </c>
      <c r="H1132" s="16">
        <v>0</v>
      </c>
    </row>
    <row r="1133" spans="1:8" x14ac:dyDescent="0.15">
      <c r="A1133" s="113">
        <v>4670111</v>
      </c>
      <c r="B1133" s="2">
        <v>1</v>
      </c>
      <c r="C1133" s="2">
        <v>1</v>
      </c>
      <c r="D1133" s="2">
        <v>1</v>
      </c>
      <c r="E1133" s="2" t="s">
        <v>12204</v>
      </c>
      <c r="H1133" s="16">
        <v>0</v>
      </c>
    </row>
    <row r="1134" spans="1:8" x14ac:dyDescent="0.15">
      <c r="A1134" s="113">
        <v>4670121</v>
      </c>
      <c r="B1134" s="2">
        <v>1</v>
      </c>
      <c r="C1134" s="2">
        <v>1</v>
      </c>
      <c r="D1134" s="2">
        <v>1</v>
      </c>
      <c r="E1134" s="2" t="s">
        <v>12204</v>
      </c>
      <c r="H1134" s="16">
        <v>0</v>
      </c>
    </row>
    <row r="1135" spans="1:8" x14ac:dyDescent="0.15">
      <c r="A1135" s="113">
        <v>4670131</v>
      </c>
      <c r="B1135" s="2">
        <v>1</v>
      </c>
      <c r="C1135" s="2">
        <v>1</v>
      </c>
      <c r="D1135" s="2">
        <v>1</v>
      </c>
      <c r="E1135" s="2" t="s">
        <v>12204</v>
      </c>
      <c r="H1135" s="16">
        <v>0</v>
      </c>
    </row>
    <row r="1136" spans="1:8" x14ac:dyDescent="0.15">
      <c r="A1136" s="113">
        <v>4670141</v>
      </c>
      <c r="B1136" s="2">
        <v>1</v>
      </c>
      <c r="C1136" s="2">
        <v>1</v>
      </c>
      <c r="D1136" s="2">
        <v>1</v>
      </c>
      <c r="E1136" s="2" t="s">
        <v>12204</v>
      </c>
      <c r="H1136" s="16">
        <v>0</v>
      </c>
    </row>
    <row r="1137" spans="1:8" x14ac:dyDescent="0.15">
      <c r="A1137" s="113">
        <v>4670171</v>
      </c>
      <c r="B1137" s="2">
        <v>1</v>
      </c>
      <c r="C1137" s="2">
        <v>1</v>
      </c>
      <c r="D1137" s="2">
        <v>1</v>
      </c>
      <c r="E1137" s="2" t="s">
        <v>12204</v>
      </c>
      <c r="H1137" s="16">
        <v>0</v>
      </c>
    </row>
    <row r="1138" spans="1:8" x14ac:dyDescent="0.15">
      <c r="A1138" s="113">
        <v>4670181</v>
      </c>
      <c r="B1138" s="2">
        <v>1</v>
      </c>
      <c r="C1138" s="2">
        <v>1</v>
      </c>
      <c r="D1138" s="2">
        <v>1</v>
      </c>
      <c r="E1138" s="2" t="s">
        <v>12204</v>
      </c>
      <c r="H1138" s="16">
        <v>0</v>
      </c>
    </row>
    <row r="1139" spans="1:8" x14ac:dyDescent="0.15">
      <c r="A1139" s="113">
        <v>4670191</v>
      </c>
      <c r="B1139" s="2">
        <v>1</v>
      </c>
      <c r="C1139" s="2">
        <v>1</v>
      </c>
      <c r="D1139" s="2">
        <v>1</v>
      </c>
      <c r="E1139" s="2" t="s">
        <v>12204</v>
      </c>
      <c r="H1139" s="16">
        <v>0</v>
      </c>
    </row>
    <row r="1140" spans="1:8" x14ac:dyDescent="0.15">
      <c r="A1140" s="113">
        <v>4670201</v>
      </c>
      <c r="B1140" s="2">
        <v>1</v>
      </c>
      <c r="C1140" s="2">
        <v>1</v>
      </c>
      <c r="D1140" s="2">
        <v>1</v>
      </c>
      <c r="E1140" s="2" t="s">
        <v>12204</v>
      </c>
      <c r="H1140" s="16">
        <v>0</v>
      </c>
    </row>
    <row r="1141" spans="1:8" x14ac:dyDescent="0.15">
      <c r="A1141" s="113">
        <v>4670211</v>
      </c>
      <c r="B1141" s="2">
        <v>1</v>
      </c>
      <c r="C1141" s="2">
        <v>1</v>
      </c>
      <c r="D1141" s="2">
        <v>1</v>
      </c>
      <c r="E1141" s="2" t="s">
        <v>12204</v>
      </c>
      <c r="H1141" s="16">
        <v>0</v>
      </c>
    </row>
    <row r="1142" spans="1:8" x14ac:dyDescent="0.15">
      <c r="A1142" s="113">
        <v>4670221</v>
      </c>
      <c r="B1142" s="2">
        <v>1</v>
      </c>
      <c r="C1142" s="2">
        <v>1</v>
      </c>
      <c r="D1142" s="2">
        <v>1</v>
      </c>
      <c r="E1142" s="2" t="s">
        <v>12204</v>
      </c>
      <c r="H1142" s="16">
        <v>0</v>
      </c>
    </row>
    <row r="1143" spans="1:8" x14ac:dyDescent="0.15">
      <c r="A1143" s="113">
        <v>4670231</v>
      </c>
      <c r="B1143" s="2">
        <v>1</v>
      </c>
      <c r="C1143" s="2">
        <v>1</v>
      </c>
      <c r="D1143" s="2">
        <v>1</v>
      </c>
      <c r="E1143" s="2" t="s">
        <v>12204</v>
      </c>
      <c r="H1143" s="16">
        <v>0</v>
      </c>
    </row>
    <row r="1144" spans="1:8" x14ac:dyDescent="0.15">
      <c r="A1144" s="113">
        <v>4670241</v>
      </c>
      <c r="B1144" s="2">
        <v>1</v>
      </c>
      <c r="C1144" s="2">
        <v>1</v>
      </c>
      <c r="D1144" s="2">
        <v>1</v>
      </c>
      <c r="E1144" s="2" t="s">
        <v>12204</v>
      </c>
      <c r="H1144" s="16">
        <v>0</v>
      </c>
    </row>
    <row r="1145" spans="1:8" x14ac:dyDescent="0.15">
      <c r="A1145" s="113">
        <v>4670251</v>
      </c>
      <c r="B1145" s="2">
        <v>1</v>
      </c>
      <c r="C1145" s="2">
        <v>1</v>
      </c>
      <c r="D1145" s="2">
        <v>1</v>
      </c>
      <c r="E1145" s="2" t="s">
        <v>12204</v>
      </c>
      <c r="H1145" s="16">
        <v>0</v>
      </c>
    </row>
    <row r="1146" spans="1:8" x14ac:dyDescent="0.15">
      <c r="A1146" s="113">
        <v>4680011</v>
      </c>
      <c r="B1146" s="2">
        <v>1</v>
      </c>
      <c r="C1146" s="2">
        <v>1</v>
      </c>
      <c r="D1146" s="2">
        <v>1</v>
      </c>
      <c r="E1146" s="2" t="s">
        <v>12204</v>
      </c>
      <c r="H1146" s="16">
        <v>0</v>
      </c>
    </row>
    <row r="1147" spans="1:8" x14ac:dyDescent="0.15">
      <c r="A1147" s="113">
        <v>4680021</v>
      </c>
      <c r="B1147" s="2">
        <v>1</v>
      </c>
      <c r="C1147" s="2">
        <v>1</v>
      </c>
      <c r="D1147" s="2">
        <v>1</v>
      </c>
      <c r="E1147" s="2" t="s">
        <v>12204</v>
      </c>
      <c r="H1147" s="16">
        <v>0</v>
      </c>
    </row>
    <row r="1148" spans="1:8" x14ac:dyDescent="0.15">
      <c r="A1148" s="113">
        <v>4680031</v>
      </c>
      <c r="B1148" s="2">
        <v>1</v>
      </c>
      <c r="C1148" s="2">
        <v>1</v>
      </c>
      <c r="D1148" s="2">
        <v>1</v>
      </c>
      <c r="E1148" s="2" t="s">
        <v>12204</v>
      </c>
      <c r="H1148" s="16">
        <v>0</v>
      </c>
    </row>
    <row r="1149" spans="1:8" x14ac:dyDescent="0.15">
      <c r="A1149" s="113">
        <v>4680041</v>
      </c>
      <c r="B1149" s="2">
        <v>1</v>
      </c>
      <c r="C1149" s="2">
        <v>1</v>
      </c>
      <c r="D1149" s="2">
        <v>1</v>
      </c>
      <c r="E1149" s="2" t="s">
        <v>12204</v>
      </c>
      <c r="H1149" s="16">
        <v>0</v>
      </c>
    </row>
    <row r="1150" spans="1:8" x14ac:dyDescent="0.15">
      <c r="A1150" s="113">
        <v>4680051</v>
      </c>
      <c r="B1150" s="2">
        <v>1</v>
      </c>
      <c r="C1150" s="2">
        <v>1</v>
      </c>
      <c r="D1150" s="2">
        <v>1</v>
      </c>
      <c r="E1150" s="2" t="s">
        <v>12204</v>
      </c>
      <c r="H1150" s="16">
        <v>0</v>
      </c>
    </row>
    <row r="1151" spans="1:8" x14ac:dyDescent="0.15">
      <c r="A1151" s="113">
        <v>4680071</v>
      </c>
      <c r="B1151" s="2">
        <v>1</v>
      </c>
      <c r="C1151" s="2">
        <v>1</v>
      </c>
      <c r="D1151" s="2">
        <v>1</v>
      </c>
      <c r="E1151" s="2" t="s">
        <v>12204</v>
      </c>
      <c r="H1151" s="16">
        <v>0</v>
      </c>
    </row>
    <row r="1152" spans="1:8" x14ac:dyDescent="0.15">
      <c r="A1152" s="113">
        <v>4680081</v>
      </c>
      <c r="B1152" s="2">
        <v>1</v>
      </c>
      <c r="C1152" s="2">
        <v>1</v>
      </c>
      <c r="D1152" s="2">
        <v>1</v>
      </c>
      <c r="E1152" s="2" t="s">
        <v>12204</v>
      </c>
      <c r="H1152" s="16">
        <v>0</v>
      </c>
    </row>
    <row r="1153" spans="1:8" x14ac:dyDescent="0.15">
      <c r="A1153" s="113">
        <v>4680091</v>
      </c>
      <c r="B1153" s="2">
        <v>1</v>
      </c>
      <c r="C1153" s="2">
        <v>1</v>
      </c>
      <c r="D1153" s="2">
        <v>1</v>
      </c>
      <c r="E1153" s="2" t="s">
        <v>12204</v>
      </c>
      <c r="H1153" s="16">
        <v>0</v>
      </c>
    </row>
    <row r="1154" spans="1:8" x14ac:dyDescent="0.15">
      <c r="A1154" s="113">
        <v>4680111</v>
      </c>
      <c r="B1154" s="2">
        <v>1</v>
      </c>
      <c r="C1154" s="2">
        <v>1</v>
      </c>
      <c r="D1154" s="2">
        <v>1</v>
      </c>
      <c r="E1154" s="2" t="s">
        <v>12204</v>
      </c>
      <c r="H1154" s="16">
        <v>0</v>
      </c>
    </row>
    <row r="1155" spans="1:8" x14ac:dyDescent="0.15">
      <c r="A1155" s="113">
        <v>4680121</v>
      </c>
      <c r="B1155" s="2">
        <v>1</v>
      </c>
      <c r="C1155" s="2">
        <v>1</v>
      </c>
      <c r="D1155" s="2">
        <v>1</v>
      </c>
      <c r="E1155" s="2" t="s">
        <v>12204</v>
      </c>
      <c r="H1155" s="16">
        <v>0</v>
      </c>
    </row>
    <row r="1156" spans="1:8" x14ac:dyDescent="0.15">
      <c r="A1156" s="113">
        <v>4680151</v>
      </c>
      <c r="B1156" s="2">
        <v>1</v>
      </c>
      <c r="C1156" s="2">
        <v>1</v>
      </c>
      <c r="D1156" s="2">
        <v>1</v>
      </c>
      <c r="E1156" s="2" t="s">
        <v>12204</v>
      </c>
      <c r="H1156" s="16">
        <v>0</v>
      </c>
    </row>
    <row r="1157" spans="1:8" x14ac:dyDescent="0.15">
      <c r="A1157" s="113">
        <v>4680161</v>
      </c>
      <c r="B1157" s="2">
        <v>1</v>
      </c>
      <c r="C1157" s="2">
        <v>1</v>
      </c>
      <c r="D1157" s="2">
        <v>1</v>
      </c>
      <c r="E1157" s="2" t="s">
        <v>12204</v>
      </c>
      <c r="H1157" s="16">
        <v>0</v>
      </c>
    </row>
    <row r="1158" spans="1:8" x14ac:dyDescent="0.15">
      <c r="A1158" s="113">
        <v>4680171</v>
      </c>
      <c r="B1158" s="2">
        <v>1</v>
      </c>
      <c r="C1158" s="2">
        <v>1</v>
      </c>
      <c r="D1158" s="2">
        <v>1</v>
      </c>
      <c r="E1158" s="2" t="s">
        <v>12204</v>
      </c>
      <c r="H1158" s="16">
        <v>0</v>
      </c>
    </row>
    <row r="1159" spans="1:8" x14ac:dyDescent="0.15">
      <c r="A1159" s="113">
        <v>4680191</v>
      </c>
      <c r="B1159" s="2">
        <v>1</v>
      </c>
      <c r="C1159" s="2">
        <v>1</v>
      </c>
      <c r="D1159" s="2">
        <v>1</v>
      </c>
      <c r="E1159" s="2" t="s">
        <v>12204</v>
      </c>
      <c r="H1159" s="16">
        <v>0</v>
      </c>
    </row>
    <row r="1160" spans="1:8" x14ac:dyDescent="0.15">
      <c r="A1160" s="113">
        <v>4680221</v>
      </c>
      <c r="B1160" s="2">
        <v>1</v>
      </c>
      <c r="C1160" s="2">
        <v>1</v>
      </c>
      <c r="D1160" s="2">
        <v>1</v>
      </c>
      <c r="E1160" s="2" t="s">
        <v>12204</v>
      </c>
      <c r="H1160" s="16">
        <v>0</v>
      </c>
    </row>
    <row r="1161" spans="1:8" x14ac:dyDescent="0.15">
      <c r="A1161" s="113">
        <v>4680231</v>
      </c>
      <c r="B1161" s="2">
        <v>1</v>
      </c>
      <c r="C1161" s="2">
        <v>1</v>
      </c>
      <c r="D1161" s="2">
        <v>1</v>
      </c>
      <c r="E1161" s="2" t="s">
        <v>12204</v>
      </c>
      <c r="H1161" s="16">
        <v>0</v>
      </c>
    </row>
    <row r="1162" spans="1:8" x14ac:dyDescent="0.15">
      <c r="A1162" s="113">
        <v>4680251</v>
      </c>
      <c r="B1162" s="2">
        <v>1</v>
      </c>
      <c r="C1162" s="2">
        <v>1</v>
      </c>
      <c r="D1162" s="2">
        <v>1</v>
      </c>
      <c r="E1162" s="2" t="s">
        <v>12204</v>
      </c>
      <c r="H1162" s="16">
        <v>0</v>
      </c>
    </row>
    <row r="1163" spans="1:8" x14ac:dyDescent="0.15">
      <c r="A1163" s="113">
        <v>4680271</v>
      </c>
      <c r="B1163" s="2">
        <v>1</v>
      </c>
      <c r="C1163" s="2">
        <v>1</v>
      </c>
      <c r="D1163" s="2">
        <v>1</v>
      </c>
      <c r="E1163" s="2" t="s">
        <v>12204</v>
      </c>
      <c r="H1163" s="16">
        <v>0</v>
      </c>
    </row>
    <row r="1164" spans="1:8" x14ac:dyDescent="0.15">
      <c r="A1164" s="113">
        <v>4680291</v>
      </c>
      <c r="B1164" s="2">
        <v>1</v>
      </c>
      <c r="C1164" s="2">
        <v>1</v>
      </c>
      <c r="D1164" s="2">
        <v>1</v>
      </c>
      <c r="E1164" s="2" t="s">
        <v>12204</v>
      </c>
      <c r="H1164" s="16">
        <v>0</v>
      </c>
    </row>
    <row r="1165" spans="1:8" x14ac:dyDescent="0.15">
      <c r="A1165" s="113">
        <v>4680301</v>
      </c>
      <c r="B1165" s="2">
        <v>1</v>
      </c>
      <c r="C1165" s="2">
        <v>1</v>
      </c>
      <c r="D1165" s="2">
        <v>1</v>
      </c>
      <c r="E1165" s="2" t="s">
        <v>12204</v>
      </c>
      <c r="H1165" s="16">
        <v>0</v>
      </c>
    </row>
    <row r="1166" spans="1:8" x14ac:dyDescent="0.15">
      <c r="A1166" s="113">
        <v>4680311</v>
      </c>
      <c r="B1166" s="2">
        <v>1</v>
      </c>
      <c r="C1166" s="2">
        <v>1</v>
      </c>
      <c r="D1166" s="2">
        <v>1</v>
      </c>
      <c r="E1166" s="2" t="s">
        <v>12204</v>
      </c>
      <c r="H1166" s="16">
        <v>0</v>
      </c>
    </row>
    <row r="1167" spans="1:8" x14ac:dyDescent="0.15">
      <c r="A1167" s="113">
        <v>4680321</v>
      </c>
      <c r="B1167" s="2">
        <v>1</v>
      </c>
      <c r="C1167" s="2">
        <v>1</v>
      </c>
      <c r="D1167" s="2">
        <v>1</v>
      </c>
      <c r="E1167" s="2" t="s">
        <v>12204</v>
      </c>
      <c r="H1167" s="16">
        <v>0</v>
      </c>
    </row>
    <row r="1168" spans="1:8" x14ac:dyDescent="0.15">
      <c r="A1168" s="113">
        <v>4680351</v>
      </c>
      <c r="B1168" s="2">
        <v>1</v>
      </c>
      <c r="C1168" s="2">
        <v>1</v>
      </c>
      <c r="D1168" s="2">
        <v>1</v>
      </c>
      <c r="E1168" s="2" t="s">
        <v>12204</v>
      </c>
      <c r="H1168" s="16">
        <v>0</v>
      </c>
    </row>
    <row r="1169" spans="1:8" x14ac:dyDescent="0.15">
      <c r="A1169" s="113">
        <v>4680361</v>
      </c>
      <c r="B1169" s="2">
        <v>1</v>
      </c>
      <c r="C1169" s="2">
        <v>1</v>
      </c>
      <c r="D1169" s="2">
        <v>1</v>
      </c>
      <c r="E1169" s="2" t="s">
        <v>12204</v>
      </c>
      <c r="H1169" s="16">
        <v>0</v>
      </c>
    </row>
    <row r="1170" spans="1:8" x14ac:dyDescent="0.15">
      <c r="A1170" s="113">
        <v>4680371</v>
      </c>
      <c r="B1170" s="2">
        <v>1</v>
      </c>
      <c r="C1170" s="2">
        <v>1</v>
      </c>
      <c r="D1170" s="2">
        <v>1</v>
      </c>
      <c r="E1170" s="2" t="s">
        <v>12204</v>
      </c>
      <c r="H1170" s="16">
        <v>0</v>
      </c>
    </row>
    <row r="1171" spans="1:8" x14ac:dyDescent="0.15">
      <c r="A1171" s="113">
        <v>4680381</v>
      </c>
      <c r="B1171" s="2">
        <v>1</v>
      </c>
      <c r="C1171" s="2">
        <v>1</v>
      </c>
      <c r="D1171" s="2">
        <v>1</v>
      </c>
      <c r="E1171" s="2" t="s">
        <v>12204</v>
      </c>
      <c r="H1171" s="16">
        <v>0</v>
      </c>
    </row>
    <row r="1172" spans="1:8" x14ac:dyDescent="0.15">
      <c r="A1172" s="113">
        <v>4680411</v>
      </c>
      <c r="B1172" s="2">
        <v>1</v>
      </c>
      <c r="C1172" s="2">
        <v>1</v>
      </c>
      <c r="D1172" s="2">
        <v>1</v>
      </c>
      <c r="E1172" s="2" t="s">
        <v>12204</v>
      </c>
      <c r="H1172" s="16">
        <v>0</v>
      </c>
    </row>
    <row r="1173" spans="1:8" x14ac:dyDescent="0.15">
      <c r="A1173" s="113">
        <v>4680421</v>
      </c>
      <c r="B1173" s="2">
        <v>1</v>
      </c>
      <c r="C1173" s="2">
        <v>1</v>
      </c>
      <c r="D1173" s="2">
        <v>1</v>
      </c>
      <c r="E1173" s="2" t="s">
        <v>12204</v>
      </c>
      <c r="H1173" s="16">
        <v>0</v>
      </c>
    </row>
    <row r="1174" spans="1:8" x14ac:dyDescent="0.15">
      <c r="A1174" s="113">
        <v>4680431</v>
      </c>
      <c r="B1174" s="2">
        <v>1</v>
      </c>
      <c r="C1174" s="2">
        <v>1</v>
      </c>
      <c r="D1174" s="2">
        <v>1</v>
      </c>
      <c r="E1174" s="2" t="s">
        <v>12204</v>
      </c>
      <c r="H1174" s="16">
        <v>0</v>
      </c>
    </row>
    <row r="1175" spans="1:8" x14ac:dyDescent="0.15">
      <c r="A1175" s="113">
        <v>4680441</v>
      </c>
      <c r="B1175" s="2">
        <v>1</v>
      </c>
      <c r="C1175" s="2">
        <v>1</v>
      </c>
      <c r="D1175" s="2">
        <v>1</v>
      </c>
      <c r="E1175" s="2" t="s">
        <v>12204</v>
      </c>
      <c r="H1175" s="16">
        <v>0</v>
      </c>
    </row>
    <row r="1176" spans="1:8" x14ac:dyDescent="0.15">
      <c r="A1176" s="113">
        <v>4680451</v>
      </c>
      <c r="B1176" s="2">
        <v>1</v>
      </c>
      <c r="C1176" s="2">
        <v>1</v>
      </c>
      <c r="D1176" s="2">
        <v>1</v>
      </c>
      <c r="E1176" s="2" t="s">
        <v>12204</v>
      </c>
      <c r="H1176" s="16">
        <v>0</v>
      </c>
    </row>
    <row r="1177" spans="1:8" x14ac:dyDescent="0.15">
      <c r="A1177" s="113">
        <v>4680461</v>
      </c>
      <c r="B1177" s="2">
        <v>1</v>
      </c>
      <c r="C1177" s="2">
        <v>1</v>
      </c>
      <c r="D1177" s="2">
        <v>1</v>
      </c>
      <c r="E1177" s="2" t="s">
        <v>12204</v>
      </c>
      <c r="H1177" s="16">
        <v>0</v>
      </c>
    </row>
    <row r="1178" spans="1:8" x14ac:dyDescent="0.15">
      <c r="A1178" s="113">
        <v>4700011</v>
      </c>
      <c r="B1178" s="2">
        <v>1</v>
      </c>
      <c r="C1178" s="2">
        <v>1</v>
      </c>
      <c r="D1178" s="2">
        <v>1</v>
      </c>
      <c r="E1178" s="2" t="s">
        <v>12204</v>
      </c>
      <c r="H1178" s="16">
        <v>1</v>
      </c>
    </row>
    <row r="1179" spans="1:8" x14ac:dyDescent="0.15">
      <c r="A1179" s="113">
        <v>4700021</v>
      </c>
      <c r="B1179" s="2">
        <v>1</v>
      </c>
      <c r="C1179" s="2">
        <v>1</v>
      </c>
      <c r="D1179" s="2">
        <v>1</v>
      </c>
      <c r="E1179" s="2" t="s">
        <v>12204</v>
      </c>
      <c r="H1179" s="16">
        <v>1</v>
      </c>
    </row>
    <row r="1180" spans="1:8" x14ac:dyDescent="0.15">
      <c r="A1180" s="113">
        <v>4700031</v>
      </c>
      <c r="B1180" s="2">
        <v>1</v>
      </c>
      <c r="C1180" s="2">
        <v>1</v>
      </c>
      <c r="D1180" s="2">
        <v>1</v>
      </c>
      <c r="E1180" s="2" t="s">
        <v>12204</v>
      </c>
      <c r="H1180" s="16">
        <v>1</v>
      </c>
    </row>
    <row r="1181" spans="1:8" x14ac:dyDescent="0.15">
      <c r="A1181" s="113">
        <v>4700041</v>
      </c>
      <c r="B1181" s="2">
        <v>1</v>
      </c>
      <c r="C1181" s="2">
        <v>1</v>
      </c>
      <c r="D1181" s="2">
        <v>1</v>
      </c>
      <c r="E1181" s="2" t="s">
        <v>12204</v>
      </c>
      <c r="H1181" s="16">
        <v>1</v>
      </c>
    </row>
    <row r="1182" spans="1:8" x14ac:dyDescent="0.15">
      <c r="A1182" s="113">
        <v>4700051</v>
      </c>
      <c r="B1182" s="2">
        <v>1</v>
      </c>
      <c r="C1182" s="2">
        <v>1</v>
      </c>
      <c r="D1182" s="2">
        <v>1</v>
      </c>
      <c r="E1182" s="2" t="s">
        <v>12204</v>
      </c>
      <c r="H1182" s="16">
        <v>1</v>
      </c>
    </row>
    <row r="1183" spans="1:8" x14ac:dyDescent="0.15">
      <c r="A1183" s="113">
        <v>4700061</v>
      </c>
      <c r="B1183" s="2">
        <v>1</v>
      </c>
      <c r="C1183" s="2">
        <v>1</v>
      </c>
      <c r="D1183" s="2">
        <v>1</v>
      </c>
      <c r="E1183" s="2" t="s">
        <v>12204</v>
      </c>
      <c r="H1183" s="16">
        <v>1</v>
      </c>
    </row>
    <row r="1184" spans="1:8" x14ac:dyDescent="0.15">
      <c r="A1184" s="113">
        <v>4700071</v>
      </c>
      <c r="B1184" s="2">
        <v>1</v>
      </c>
      <c r="C1184" s="2">
        <v>1</v>
      </c>
      <c r="D1184" s="2">
        <v>1</v>
      </c>
      <c r="E1184" s="2" t="s">
        <v>12204</v>
      </c>
      <c r="H1184" s="16">
        <v>1</v>
      </c>
    </row>
    <row r="1185" spans="1:8" x14ac:dyDescent="0.15">
      <c r="A1185" s="113">
        <v>4700081</v>
      </c>
      <c r="B1185" s="2">
        <v>1</v>
      </c>
      <c r="C1185" s="2">
        <v>1</v>
      </c>
      <c r="D1185" s="2">
        <v>1</v>
      </c>
      <c r="E1185" s="2" t="s">
        <v>12204</v>
      </c>
      <c r="H1185" s="16">
        <v>1</v>
      </c>
    </row>
    <row r="1186" spans="1:8" x14ac:dyDescent="0.15">
      <c r="A1186" s="113">
        <v>4700101</v>
      </c>
      <c r="B1186" s="2">
        <v>1</v>
      </c>
      <c r="C1186" s="2">
        <v>1</v>
      </c>
      <c r="D1186" s="2">
        <v>1</v>
      </c>
      <c r="E1186" s="2" t="s">
        <v>12204</v>
      </c>
      <c r="H1186" s="16">
        <v>1</v>
      </c>
    </row>
    <row r="1187" spans="1:8" x14ac:dyDescent="0.15">
      <c r="A1187" s="113">
        <v>4700221</v>
      </c>
      <c r="B1187" s="2">
        <v>1</v>
      </c>
      <c r="C1187" s="2">
        <v>1</v>
      </c>
      <c r="D1187" s="2">
        <v>1</v>
      </c>
      <c r="E1187" s="2" t="s">
        <v>12204</v>
      </c>
      <c r="H1187" s="16">
        <v>1</v>
      </c>
    </row>
    <row r="1188" spans="1:8" x14ac:dyDescent="0.15">
      <c r="A1188" s="113">
        <v>4860031</v>
      </c>
      <c r="B1188" s="2">
        <v>1</v>
      </c>
      <c r="C1188" s="2">
        <v>1</v>
      </c>
      <c r="D1188" s="2">
        <v>1</v>
      </c>
      <c r="E1188" s="2" t="s">
        <v>12204</v>
      </c>
      <c r="H1188" s="16">
        <v>1</v>
      </c>
    </row>
    <row r="1189" spans="1:8" x14ac:dyDescent="0.15">
      <c r="A1189" s="113">
        <v>4860051</v>
      </c>
      <c r="B1189" s="2">
        <v>1</v>
      </c>
      <c r="C1189" s="2">
        <v>1</v>
      </c>
      <c r="D1189" s="2">
        <v>1</v>
      </c>
      <c r="E1189" s="2" t="s">
        <v>12204</v>
      </c>
      <c r="H1189" s="16">
        <v>1</v>
      </c>
    </row>
    <row r="1190" spans="1:8" x14ac:dyDescent="0.15">
      <c r="A1190" s="113">
        <v>4860061</v>
      </c>
      <c r="B1190" s="2">
        <v>1</v>
      </c>
      <c r="C1190" s="2">
        <v>1</v>
      </c>
      <c r="D1190" s="2">
        <v>1</v>
      </c>
      <c r="E1190" s="2" t="s">
        <v>12204</v>
      </c>
      <c r="H1190" s="16">
        <v>1</v>
      </c>
    </row>
    <row r="1191" spans="1:8" x14ac:dyDescent="0.15">
      <c r="A1191" s="113">
        <v>4860071</v>
      </c>
      <c r="B1191" s="2">
        <v>1</v>
      </c>
      <c r="C1191" s="2">
        <v>1</v>
      </c>
      <c r="D1191" s="2">
        <v>1</v>
      </c>
      <c r="E1191" s="2" t="s">
        <v>12204</v>
      </c>
      <c r="H1191" s="16">
        <v>1</v>
      </c>
    </row>
    <row r="1192" spans="1:8" x14ac:dyDescent="0.15">
      <c r="A1192" s="113">
        <v>4860091</v>
      </c>
      <c r="B1192" s="2">
        <v>1</v>
      </c>
      <c r="C1192" s="2">
        <v>1</v>
      </c>
      <c r="D1192" s="2">
        <v>1</v>
      </c>
      <c r="E1192" s="2" t="s">
        <v>12204</v>
      </c>
      <c r="H1192" s="16">
        <v>1</v>
      </c>
    </row>
    <row r="1193" spans="1:8" x14ac:dyDescent="0.15">
      <c r="A1193" s="113">
        <v>4860101</v>
      </c>
      <c r="B1193" s="2">
        <v>1</v>
      </c>
      <c r="C1193" s="2">
        <v>1</v>
      </c>
      <c r="D1193" s="2">
        <v>1</v>
      </c>
      <c r="E1193" s="2" t="s">
        <v>12204</v>
      </c>
      <c r="H1193" s="16">
        <v>1</v>
      </c>
    </row>
    <row r="1194" spans="1:8" x14ac:dyDescent="0.15">
      <c r="A1194" s="113">
        <v>4860111</v>
      </c>
      <c r="B1194" s="2">
        <v>1</v>
      </c>
      <c r="C1194" s="2">
        <v>1</v>
      </c>
      <c r="D1194" s="2">
        <v>1</v>
      </c>
      <c r="E1194" s="2" t="s">
        <v>12204</v>
      </c>
      <c r="H1194" s="16">
        <v>1</v>
      </c>
    </row>
    <row r="1195" spans="1:8" x14ac:dyDescent="0.15">
      <c r="A1195" s="113">
        <v>4860121</v>
      </c>
      <c r="B1195" s="2">
        <v>1</v>
      </c>
      <c r="C1195" s="2">
        <v>1</v>
      </c>
      <c r="D1195" s="2">
        <v>1</v>
      </c>
      <c r="E1195" s="2" t="s">
        <v>12204</v>
      </c>
      <c r="H1195" s="16">
        <v>1</v>
      </c>
    </row>
    <row r="1196" spans="1:8" x14ac:dyDescent="0.15">
      <c r="A1196" s="113">
        <v>4860131</v>
      </c>
      <c r="B1196" s="2">
        <v>1</v>
      </c>
      <c r="C1196" s="2">
        <v>1</v>
      </c>
      <c r="D1196" s="2">
        <v>1</v>
      </c>
      <c r="E1196" s="2" t="s">
        <v>12204</v>
      </c>
      <c r="H1196" s="16">
        <v>1</v>
      </c>
    </row>
    <row r="1197" spans="1:8" x14ac:dyDescent="0.15">
      <c r="A1197" s="113">
        <v>4860151</v>
      </c>
      <c r="B1197" s="2">
        <v>1</v>
      </c>
      <c r="C1197" s="2">
        <v>1</v>
      </c>
      <c r="D1197" s="2">
        <v>1</v>
      </c>
      <c r="E1197" s="2" t="s">
        <v>12204</v>
      </c>
      <c r="H1197" s="16">
        <v>1</v>
      </c>
    </row>
    <row r="1198" spans="1:8" x14ac:dyDescent="0.15">
      <c r="A1198" s="113">
        <v>4860161</v>
      </c>
      <c r="B1198" s="2">
        <v>1</v>
      </c>
      <c r="C1198" s="2">
        <v>1</v>
      </c>
      <c r="D1198" s="2">
        <v>1</v>
      </c>
      <c r="E1198" s="2" t="s">
        <v>12204</v>
      </c>
      <c r="H1198" s="16">
        <v>1</v>
      </c>
    </row>
    <row r="1199" spans="1:8" x14ac:dyDescent="0.15">
      <c r="A1199" s="113">
        <v>4860171</v>
      </c>
      <c r="B1199" s="2">
        <v>1</v>
      </c>
      <c r="C1199" s="2">
        <v>1</v>
      </c>
      <c r="D1199" s="2">
        <v>1</v>
      </c>
      <c r="E1199" s="2" t="s">
        <v>12204</v>
      </c>
      <c r="H1199" s="16">
        <v>1</v>
      </c>
    </row>
    <row r="1200" spans="1:8" x14ac:dyDescent="0.15">
      <c r="A1200" s="113">
        <v>4860181</v>
      </c>
      <c r="B1200" s="2">
        <v>1</v>
      </c>
      <c r="C1200" s="2">
        <v>1</v>
      </c>
      <c r="D1200" s="2">
        <v>1</v>
      </c>
      <c r="E1200" s="2" t="s">
        <v>12204</v>
      </c>
      <c r="H1200" s="16">
        <v>1</v>
      </c>
    </row>
    <row r="1201" spans="1:8" x14ac:dyDescent="0.15">
      <c r="A1201" s="113">
        <v>4860201</v>
      </c>
      <c r="B1201" s="2">
        <v>1</v>
      </c>
      <c r="C1201" s="2">
        <v>1</v>
      </c>
      <c r="D1201" s="2">
        <v>1</v>
      </c>
      <c r="E1201" s="2" t="s">
        <v>12204</v>
      </c>
      <c r="H1201" s="16">
        <v>1</v>
      </c>
    </row>
    <row r="1202" spans="1:8" x14ac:dyDescent="0.15">
      <c r="A1202" s="113">
        <v>4860211</v>
      </c>
      <c r="B1202" s="2">
        <v>1</v>
      </c>
      <c r="C1202" s="2">
        <v>1</v>
      </c>
      <c r="D1202" s="2">
        <v>1</v>
      </c>
      <c r="E1202" s="2" t="s">
        <v>12204</v>
      </c>
      <c r="H1202" s="16">
        <v>1</v>
      </c>
    </row>
    <row r="1203" spans="1:8" x14ac:dyDescent="0.15">
      <c r="A1203" s="113">
        <v>4860221</v>
      </c>
      <c r="B1203" s="2">
        <v>1</v>
      </c>
      <c r="C1203" s="2">
        <v>1</v>
      </c>
      <c r="D1203" s="2">
        <v>1</v>
      </c>
      <c r="E1203" s="2" t="s">
        <v>12204</v>
      </c>
      <c r="H1203" s="16">
        <v>1</v>
      </c>
    </row>
    <row r="1204" spans="1:8" x14ac:dyDescent="0.15">
      <c r="A1204" s="113">
        <v>4860231</v>
      </c>
      <c r="B1204" s="2">
        <v>1</v>
      </c>
      <c r="C1204" s="2">
        <v>1</v>
      </c>
      <c r="D1204" s="2">
        <v>1</v>
      </c>
      <c r="E1204" s="2" t="s">
        <v>12204</v>
      </c>
      <c r="H1204" s="16">
        <v>1</v>
      </c>
    </row>
    <row r="1205" spans="1:8" x14ac:dyDescent="0.15">
      <c r="A1205" s="113">
        <v>4860241</v>
      </c>
      <c r="B1205" s="2">
        <v>1</v>
      </c>
      <c r="C1205" s="2">
        <v>1</v>
      </c>
      <c r="D1205" s="2">
        <v>1</v>
      </c>
      <c r="E1205" s="2" t="s">
        <v>12204</v>
      </c>
      <c r="H1205" s="16">
        <v>1</v>
      </c>
    </row>
    <row r="1206" spans="1:8" x14ac:dyDescent="0.15">
      <c r="A1206" s="113">
        <v>4860251</v>
      </c>
      <c r="B1206" s="2">
        <v>1</v>
      </c>
      <c r="C1206" s="2">
        <v>1</v>
      </c>
      <c r="D1206" s="2">
        <v>1</v>
      </c>
      <c r="E1206" s="2" t="s">
        <v>12204</v>
      </c>
      <c r="H1206" s="16">
        <v>1</v>
      </c>
    </row>
    <row r="1207" spans="1:8" x14ac:dyDescent="0.15">
      <c r="A1207" s="113">
        <v>4860261</v>
      </c>
      <c r="B1207" s="2">
        <v>1</v>
      </c>
      <c r="C1207" s="2">
        <v>1</v>
      </c>
      <c r="D1207" s="2">
        <v>1</v>
      </c>
      <c r="E1207" s="2" t="s">
        <v>12204</v>
      </c>
      <c r="H1207" s="16">
        <v>1</v>
      </c>
    </row>
    <row r="1208" spans="1:8" x14ac:dyDescent="0.15">
      <c r="A1208" s="113">
        <v>4860271</v>
      </c>
      <c r="B1208" s="2">
        <v>1</v>
      </c>
      <c r="C1208" s="2">
        <v>1</v>
      </c>
      <c r="D1208" s="2">
        <v>1</v>
      </c>
      <c r="E1208" s="2" t="s">
        <v>12204</v>
      </c>
      <c r="H1208" s="16">
        <v>1</v>
      </c>
    </row>
    <row r="1209" spans="1:8" x14ac:dyDescent="0.15">
      <c r="A1209" s="113">
        <v>4860281</v>
      </c>
      <c r="B1209" s="2">
        <v>1</v>
      </c>
      <c r="C1209" s="2">
        <v>1</v>
      </c>
      <c r="D1209" s="2">
        <v>1</v>
      </c>
      <c r="E1209" s="2" t="s">
        <v>12204</v>
      </c>
      <c r="H1209" s="16">
        <v>1</v>
      </c>
    </row>
    <row r="1210" spans="1:8" x14ac:dyDescent="0.15">
      <c r="A1210" s="113">
        <v>4860291</v>
      </c>
      <c r="B1210" s="2">
        <v>1</v>
      </c>
      <c r="C1210" s="2">
        <v>1</v>
      </c>
      <c r="D1210" s="2">
        <v>1</v>
      </c>
      <c r="E1210" s="2" t="s">
        <v>12204</v>
      </c>
      <c r="H1210" s="16">
        <v>1</v>
      </c>
    </row>
    <row r="1211" spans="1:8" x14ac:dyDescent="0.15">
      <c r="A1211" s="113">
        <v>4860301</v>
      </c>
      <c r="B1211" s="2">
        <v>1</v>
      </c>
      <c r="C1211" s="2">
        <v>1</v>
      </c>
      <c r="D1211" s="2">
        <v>1</v>
      </c>
      <c r="E1211" s="2" t="s">
        <v>12204</v>
      </c>
      <c r="H1211" s="16">
        <v>1</v>
      </c>
    </row>
    <row r="1212" spans="1:8" x14ac:dyDescent="0.15">
      <c r="A1212" s="113">
        <v>4860311</v>
      </c>
      <c r="B1212" s="2">
        <v>1</v>
      </c>
      <c r="C1212" s="2">
        <v>1</v>
      </c>
      <c r="D1212" s="2">
        <v>1</v>
      </c>
      <c r="E1212" s="2" t="s">
        <v>12204</v>
      </c>
      <c r="H1212" s="16">
        <v>1</v>
      </c>
    </row>
    <row r="1213" spans="1:8" x14ac:dyDescent="0.15">
      <c r="A1213" s="113">
        <v>4860321</v>
      </c>
      <c r="B1213" s="2">
        <v>1</v>
      </c>
      <c r="C1213" s="2">
        <v>1</v>
      </c>
      <c r="D1213" s="2">
        <v>1</v>
      </c>
      <c r="E1213" s="2" t="s">
        <v>12204</v>
      </c>
      <c r="H1213" s="16">
        <v>1</v>
      </c>
    </row>
    <row r="1214" spans="1:8" x14ac:dyDescent="0.15">
      <c r="A1214" s="113">
        <v>4860361</v>
      </c>
      <c r="B1214" s="2">
        <v>1</v>
      </c>
      <c r="C1214" s="2">
        <v>1</v>
      </c>
      <c r="D1214" s="2">
        <v>1</v>
      </c>
      <c r="E1214" s="2" t="s">
        <v>12204</v>
      </c>
      <c r="H1214" s="16">
        <v>1</v>
      </c>
    </row>
    <row r="1215" spans="1:8" x14ac:dyDescent="0.15">
      <c r="A1215" s="113">
        <v>4860371</v>
      </c>
      <c r="B1215" s="2">
        <v>1</v>
      </c>
      <c r="C1215" s="2">
        <v>1</v>
      </c>
      <c r="D1215" s="2">
        <v>1</v>
      </c>
      <c r="E1215" s="2" t="s">
        <v>12204</v>
      </c>
      <c r="H1215" s="16">
        <v>1</v>
      </c>
    </row>
    <row r="1216" spans="1:8" x14ac:dyDescent="0.15">
      <c r="A1216" s="113">
        <v>4860381</v>
      </c>
      <c r="B1216" s="2">
        <v>1</v>
      </c>
      <c r="C1216" s="2">
        <v>1</v>
      </c>
      <c r="D1216" s="2">
        <v>1</v>
      </c>
      <c r="E1216" s="2" t="s">
        <v>12204</v>
      </c>
      <c r="H1216" s="16">
        <v>1</v>
      </c>
    </row>
    <row r="1217" spans="1:8" x14ac:dyDescent="0.15">
      <c r="A1217" s="113">
        <v>4860391</v>
      </c>
      <c r="B1217" s="2">
        <v>1</v>
      </c>
      <c r="C1217" s="2">
        <v>1</v>
      </c>
      <c r="D1217" s="2">
        <v>1</v>
      </c>
      <c r="E1217" s="2" t="s">
        <v>12204</v>
      </c>
      <c r="H1217" s="16">
        <v>1</v>
      </c>
    </row>
    <row r="1218" spans="1:8" x14ac:dyDescent="0.15">
      <c r="A1218" s="113">
        <v>4860401</v>
      </c>
      <c r="B1218" s="2">
        <v>1</v>
      </c>
      <c r="C1218" s="2">
        <v>1</v>
      </c>
      <c r="D1218" s="2">
        <v>1</v>
      </c>
      <c r="E1218" s="2" t="s">
        <v>12204</v>
      </c>
      <c r="H1218" s="16">
        <v>1</v>
      </c>
    </row>
    <row r="1219" spans="1:8" x14ac:dyDescent="0.15">
      <c r="A1219" s="113">
        <v>4860431</v>
      </c>
      <c r="B1219" s="2">
        <v>1</v>
      </c>
      <c r="C1219" s="2">
        <v>1</v>
      </c>
      <c r="D1219" s="2">
        <v>1</v>
      </c>
      <c r="E1219" s="2" t="s">
        <v>12204</v>
      </c>
      <c r="H1219" s="16">
        <v>1</v>
      </c>
    </row>
    <row r="1220" spans="1:8" x14ac:dyDescent="0.15">
      <c r="A1220" s="113">
        <v>4860461</v>
      </c>
      <c r="B1220" s="2">
        <v>1</v>
      </c>
      <c r="C1220" s="2">
        <v>1</v>
      </c>
      <c r="D1220" s="2">
        <v>1</v>
      </c>
      <c r="E1220" s="2" t="s">
        <v>12204</v>
      </c>
      <c r="H1220" s="16">
        <v>1</v>
      </c>
    </row>
    <row r="1221" spans="1:8" x14ac:dyDescent="0.15">
      <c r="A1221" s="113">
        <v>4860491</v>
      </c>
      <c r="B1221" s="2">
        <v>1</v>
      </c>
      <c r="C1221" s="2">
        <v>1</v>
      </c>
      <c r="D1221" s="2">
        <v>1</v>
      </c>
      <c r="E1221" s="2" t="s">
        <v>12204</v>
      </c>
      <c r="H1221" s="16">
        <v>1</v>
      </c>
    </row>
    <row r="1222" spans="1:8" x14ac:dyDescent="0.15">
      <c r="A1222" s="113">
        <v>4860501</v>
      </c>
      <c r="B1222" s="2">
        <v>1</v>
      </c>
      <c r="C1222" s="2">
        <v>1</v>
      </c>
      <c r="D1222" s="2">
        <v>1</v>
      </c>
      <c r="E1222" s="2" t="s">
        <v>12204</v>
      </c>
      <c r="H1222" s="16">
        <v>1</v>
      </c>
    </row>
    <row r="1223" spans="1:8" x14ac:dyDescent="0.15">
      <c r="A1223" s="113">
        <v>4860511</v>
      </c>
      <c r="B1223" s="2">
        <v>1</v>
      </c>
      <c r="C1223" s="2">
        <v>1</v>
      </c>
      <c r="D1223" s="2">
        <v>1</v>
      </c>
      <c r="E1223" s="2" t="s">
        <v>12204</v>
      </c>
      <c r="H1223" s="16">
        <v>1</v>
      </c>
    </row>
    <row r="1224" spans="1:8" x14ac:dyDescent="0.15">
      <c r="A1224" s="113">
        <v>4860521</v>
      </c>
      <c r="B1224" s="2">
        <v>1</v>
      </c>
      <c r="C1224" s="2">
        <v>1</v>
      </c>
      <c r="D1224" s="2">
        <v>1</v>
      </c>
      <c r="E1224" s="2" t="s">
        <v>12204</v>
      </c>
      <c r="H1224" s="16">
        <v>1</v>
      </c>
    </row>
    <row r="1225" spans="1:8" x14ac:dyDescent="0.15">
      <c r="A1225" s="113">
        <v>4860531</v>
      </c>
      <c r="B1225" s="2">
        <v>1</v>
      </c>
      <c r="C1225" s="2">
        <v>1</v>
      </c>
      <c r="D1225" s="2">
        <v>1</v>
      </c>
      <c r="E1225" s="2" t="s">
        <v>12204</v>
      </c>
      <c r="H1225" s="16">
        <v>1</v>
      </c>
    </row>
    <row r="1226" spans="1:8" x14ac:dyDescent="0.15">
      <c r="A1226" s="113">
        <v>4860561</v>
      </c>
      <c r="B1226" s="2">
        <v>1</v>
      </c>
      <c r="C1226" s="2">
        <v>1</v>
      </c>
      <c r="D1226" s="2">
        <v>1</v>
      </c>
      <c r="E1226" s="2" t="s">
        <v>12204</v>
      </c>
      <c r="H1226" s="16">
        <v>1</v>
      </c>
    </row>
    <row r="1227" spans="1:8" x14ac:dyDescent="0.15">
      <c r="A1227" s="113">
        <v>4860581</v>
      </c>
      <c r="B1227" s="2">
        <v>1</v>
      </c>
      <c r="C1227" s="2">
        <v>1</v>
      </c>
      <c r="D1227" s="2">
        <v>1</v>
      </c>
      <c r="E1227" s="2" t="s">
        <v>12204</v>
      </c>
      <c r="H1227" s="16">
        <v>1</v>
      </c>
    </row>
    <row r="1228" spans="1:8" x14ac:dyDescent="0.15">
      <c r="A1228" s="113">
        <v>4860621</v>
      </c>
      <c r="B1228" s="2">
        <v>1</v>
      </c>
      <c r="C1228" s="2">
        <v>1</v>
      </c>
      <c r="D1228" s="2">
        <v>1</v>
      </c>
      <c r="E1228" s="2" t="s">
        <v>12204</v>
      </c>
      <c r="H1228" s="16">
        <v>1</v>
      </c>
    </row>
    <row r="1229" spans="1:8" x14ac:dyDescent="0.15">
      <c r="A1229" s="113">
        <v>4860631</v>
      </c>
      <c r="B1229" s="2">
        <v>1</v>
      </c>
      <c r="C1229" s="2">
        <v>1</v>
      </c>
      <c r="D1229" s="2">
        <v>1</v>
      </c>
      <c r="E1229" s="2" t="s">
        <v>12204</v>
      </c>
      <c r="H1229" s="16">
        <v>1</v>
      </c>
    </row>
    <row r="1230" spans="1:8" x14ac:dyDescent="0.15">
      <c r="A1230" s="113">
        <v>4860661</v>
      </c>
      <c r="B1230" s="2">
        <v>1</v>
      </c>
      <c r="C1230" s="2">
        <v>1</v>
      </c>
      <c r="D1230" s="2">
        <v>1</v>
      </c>
      <c r="E1230" s="2" t="s">
        <v>12204</v>
      </c>
      <c r="H1230" s="16">
        <v>1</v>
      </c>
    </row>
    <row r="1231" spans="1:8" x14ac:dyDescent="0.15">
      <c r="A1231" s="113">
        <v>4860671</v>
      </c>
      <c r="B1231" s="2">
        <v>1</v>
      </c>
      <c r="C1231" s="2">
        <v>1</v>
      </c>
      <c r="D1231" s="2">
        <v>1</v>
      </c>
      <c r="E1231" s="2" t="s">
        <v>12204</v>
      </c>
      <c r="H1231" s="16">
        <v>1</v>
      </c>
    </row>
    <row r="1232" spans="1:8" x14ac:dyDescent="0.15">
      <c r="A1232" s="113">
        <v>4860681</v>
      </c>
      <c r="B1232" s="2">
        <v>1</v>
      </c>
      <c r="C1232" s="2">
        <v>1</v>
      </c>
      <c r="D1232" s="2">
        <v>1</v>
      </c>
      <c r="E1232" s="2" t="s">
        <v>12204</v>
      </c>
      <c r="H1232" s="16">
        <v>1</v>
      </c>
    </row>
    <row r="1233" spans="1:8" x14ac:dyDescent="0.15">
      <c r="A1233" s="113">
        <v>4860691</v>
      </c>
      <c r="B1233" s="2">
        <v>1</v>
      </c>
      <c r="C1233" s="2">
        <v>1</v>
      </c>
      <c r="D1233" s="2">
        <v>1</v>
      </c>
      <c r="E1233" s="2" t="s">
        <v>12204</v>
      </c>
      <c r="H1233" s="16">
        <v>1</v>
      </c>
    </row>
    <row r="1234" spans="1:8" x14ac:dyDescent="0.15">
      <c r="A1234" s="113">
        <v>4860701</v>
      </c>
      <c r="B1234" s="2">
        <v>1</v>
      </c>
      <c r="C1234" s="2">
        <v>1</v>
      </c>
      <c r="D1234" s="2">
        <v>1</v>
      </c>
      <c r="E1234" s="2" t="s">
        <v>12204</v>
      </c>
      <c r="H1234" s="16">
        <v>1</v>
      </c>
    </row>
    <row r="1235" spans="1:8" x14ac:dyDescent="0.15">
      <c r="A1235" s="113">
        <v>4860711</v>
      </c>
      <c r="B1235" s="2">
        <v>1</v>
      </c>
      <c r="C1235" s="2">
        <v>1</v>
      </c>
      <c r="D1235" s="2">
        <v>1</v>
      </c>
      <c r="E1235" s="2" t="s">
        <v>12204</v>
      </c>
      <c r="H1235" s="16">
        <v>1</v>
      </c>
    </row>
    <row r="1236" spans="1:8" x14ac:dyDescent="0.15">
      <c r="A1236" s="113">
        <v>4860721</v>
      </c>
      <c r="B1236" s="2">
        <v>1</v>
      </c>
      <c r="C1236" s="2">
        <v>1</v>
      </c>
      <c r="D1236" s="2">
        <v>1</v>
      </c>
      <c r="E1236" s="2" t="s">
        <v>12204</v>
      </c>
      <c r="H1236" s="16">
        <v>1</v>
      </c>
    </row>
    <row r="1237" spans="1:8" x14ac:dyDescent="0.15">
      <c r="A1237" s="113">
        <v>4860751</v>
      </c>
      <c r="B1237" s="2">
        <v>1</v>
      </c>
      <c r="C1237" s="2">
        <v>1</v>
      </c>
      <c r="D1237" s="2">
        <v>1</v>
      </c>
      <c r="E1237" s="2" t="s">
        <v>12204</v>
      </c>
      <c r="H1237" s="16">
        <v>1</v>
      </c>
    </row>
    <row r="1238" spans="1:8" x14ac:dyDescent="0.15">
      <c r="A1238" s="113">
        <v>4860761</v>
      </c>
      <c r="B1238" s="2">
        <v>1</v>
      </c>
      <c r="C1238" s="2">
        <v>1</v>
      </c>
      <c r="D1238" s="2">
        <v>1</v>
      </c>
      <c r="E1238" s="2" t="s">
        <v>12204</v>
      </c>
      <c r="H1238" s="16">
        <v>1</v>
      </c>
    </row>
    <row r="1239" spans="1:8" x14ac:dyDescent="0.15">
      <c r="A1239" s="113">
        <v>4860771</v>
      </c>
      <c r="B1239" s="2">
        <v>1</v>
      </c>
      <c r="C1239" s="2">
        <v>1</v>
      </c>
      <c r="D1239" s="2">
        <v>1</v>
      </c>
      <c r="E1239" s="2" t="s">
        <v>12204</v>
      </c>
      <c r="H1239" s="16">
        <v>1</v>
      </c>
    </row>
    <row r="1240" spans="1:8" x14ac:dyDescent="0.15">
      <c r="A1240" s="113">
        <v>4860781</v>
      </c>
      <c r="B1240" s="2">
        <v>1</v>
      </c>
      <c r="C1240" s="2">
        <v>1</v>
      </c>
      <c r="D1240" s="2">
        <v>1</v>
      </c>
      <c r="E1240" s="2" t="s">
        <v>12204</v>
      </c>
      <c r="H1240" s="16">
        <v>1</v>
      </c>
    </row>
    <row r="1241" spans="1:8" x14ac:dyDescent="0.15">
      <c r="A1241" s="113">
        <v>4860791</v>
      </c>
      <c r="B1241" s="2">
        <v>1</v>
      </c>
      <c r="C1241" s="2">
        <v>1</v>
      </c>
      <c r="D1241" s="2">
        <v>1</v>
      </c>
      <c r="E1241" s="2" t="s">
        <v>12204</v>
      </c>
      <c r="H1241" s="16">
        <v>1</v>
      </c>
    </row>
    <row r="1242" spans="1:8" x14ac:dyDescent="0.15">
      <c r="A1242" s="113">
        <v>4860811</v>
      </c>
      <c r="B1242" s="2">
        <v>1</v>
      </c>
      <c r="C1242" s="2">
        <v>1</v>
      </c>
      <c r="D1242" s="2">
        <v>1</v>
      </c>
      <c r="E1242" s="2" t="s">
        <v>12204</v>
      </c>
      <c r="H1242" s="16">
        <v>1</v>
      </c>
    </row>
    <row r="1243" spans="1:8" x14ac:dyDescent="0.15">
      <c r="A1243" s="113">
        <v>4860821</v>
      </c>
      <c r="B1243" s="2">
        <v>1</v>
      </c>
      <c r="C1243" s="2">
        <v>1</v>
      </c>
      <c r="D1243" s="2">
        <v>1</v>
      </c>
      <c r="E1243" s="2" t="s">
        <v>12204</v>
      </c>
      <c r="H1243" s="16">
        <v>1</v>
      </c>
    </row>
    <row r="1244" spans="1:8" x14ac:dyDescent="0.15">
      <c r="A1244" s="113">
        <v>4860831</v>
      </c>
      <c r="B1244" s="2">
        <v>1</v>
      </c>
      <c r="C1244" s="2">
        <v>1</v>
      </c>
      <c r="D1244" s="2">
        <v>1</v>
      </c>
      <c r="E1244" s="2" t="s">
        <v>12204</v>
      </c>
      <c r="H1244" s="16">
        <v>1</v>
      </c>
    </row>
    <row r="1245" spans="1:8" x14ac:dyDescent="0.15">
      <c r="A1245" s="113">
        <v>4860841</v>
      </c>
      <c r="B1245" s="2">
        <v>1</v>
      </c>
      <c r="C1245" s="2">
        <v>1</v>
      </c>
      <c r="D1245" s="2">
        <v>1</v>
      </c>
      <c r="E1245" s="2" t="s">
        <v>12204</v>
      </c>
      <c r="H1245" s="16">
        <v>1</v>
      </c>
    </row>
    <row r="1246" spans="1:8" x14ac:dyDescent="0.15">
      <c r="A1246" s="113">
        <v>4860851</v>
      </c>
      <c r="B1246" s="2">
        <v>1</v>
      </c>
      <c r="C1246" s="2">
        <v>1</v>
      </c>
      <c r="D1246" s="2">
        <v>1</v>
      </c>
      <c r="E1246" s="2" t="s">
        <v>12204</v>
      </c>
      <c r="H1246" s="16">
        <v>1</v>
      </c>
    </row>
    <row r="1247" spans="1:8" x14ac:dyDescent="0.15">
      <c r="A1247" s="113">
        <v>4860861</v>
      </c>
      <c r="B1247" s="2">
        <v>1</v>
      </c>
      <c r="C1247" s="2">
        <v>1</v>
      </c>
      <c r="D1247" s="2">
        <v>1</v>
      </c>
      <c r="E1247" s="2" t="s">
        <v>12204</v>
      </c>
      <c r="H1247" s="16">
        <v>1</v>
      </c>
    </row>
    <row r="1248" spans="1:8" x14ac:dyDescent="0.15">
      <c r="A1248" s="113">
        <v>4860871</v>
      </c>
      <c r="B1248" s="2">
        <v>1</v>
      </c>
      <c r="C1248" s="2">
        <v>1</v>
      </c>
      <c r="D1248" s="2">
        <v>1</v>
      </c>
      <c r="E1248" s="2" t="s">
        <v>12204</v>
      </c>
      <c r="H1248" s="16">
        <v>1</v>
      </c>
    </row>
    <row r="1249" spans="1:8" x14ac:dyDescent="0.15">
      <c r="A1249" s="113">
        <v>4860881</v>
      </c>
      <c r="B1249" s="2">
        <v>1</v>
      </c>
      <c r="C1249" s="2">
        <v>1</v>
      </c>
      <c r="D1249" s="2">
        <v>1</v>
      </c>
      <c r="E1249" s="2" t="s">
        <v>12204</v>
      </c>
      <c r="H1249" s="16">
        <v>1</v>
      </c>
    </row>
    <row r="1250" spans="1:8" x14ac:dyDescent="0.15">
      <c r="A1250" s="113">
        <v>4860891</v>
      </c>
      <c r="B1250" s="2">
        <v>1</v>
      </c>
      <c r="C1250" s="2">
        <v>1</v>
      </c>
      <c r="D1250" s="2">
        <v>1</v>
      </c>
      <c r="E1250" s="2" t="s">
        <v>12204</v>
      </c>
      <c r="H1250" s="16">
        <v>1</v>
      </c>
    </row>
    <row r="1251" spans="1:8" x14ac:dyDescent="0.15">
      <c r="A1251" s="113">
        <v>4860901</v>
      </c>
      <c r="B1251" s="2">
        <v>1</v>
      </c>
      <c r="C1251" s="2">
        <v>1</v>
      </c>
      <c r="D1251" s="2">
        <v>1</v>
      </c>
      <c r="E1251" s="2" t="s">
        <v>12204</v>
      </c>
      <c r="H1251" s="16">
        <v>1</v>
      </c>
    </row>
    <row r="1252" spans="1:8" x14ac:dyDescent="0.15">
      <c r="A1252" s="113">
        <v>4860911</v>
      </c>
      <c r="B1252" s="2">
        <v>1</v>
      </c>
      <c r="C1252" s="2">
        <v>1</v>
      </c>
      <c r="D1252" s="2">
        <v>1</v>
      </c>
      <c r="E1252" s="2" t="s">
        <v>12204</v>
      </c>
      <c r="H1252" s="16">
        <v>1</v>
      </c>
    </row>
    <row r="1253" spans="1:8" x14ac:dyDescent="0.15">
      <c r="A1253" s="113">
        <v>4860931</v>
      </c>
      <c r="B1253" s="2">
        <v>1</v>
      </c>
      <c r="C1253" s="2">
        <v>1</v>
      </c>
      <c r="D1253" s="2">
        <v>1</v>
      </c>
      <c r="E1253" s="2" t="s">
        <v>12204</v>
      </c>
      <c r="H1253" s="16">
        <v>1</v>
      </c>
    </row>
    <row r="1254" spans="1:8" x14ac:dyDescent="0.15">
      <c r="A1254" s="113">
        <v>4860941</v>
      </c>
      <c r="B1254" s="2">
        <v>1</v>
      </c>
      <c r="C1254" s="2">
        <v>1</v>
      </c>
      <c r="D1254" s="2">
        <v>1</v>
      </c>
      <c r="E1254" s="2" t="s">
        <v>12204</v>
      </c>
      <c r="H1254" s="16">
        <v>1</v>
      </c>
    </row>
    <row r="1255" spans="1:8" x14ac:dyDescent="0.15">
      <c r="A1255" s="113">
        <v>4860951</v>
      </c>
      <c r="B1255" s="2">
        <v>1</v>
      </c>
      <c r="C1255" s="2">
        <v>1</v>
      </c>
      <c r="D1255" s="2">
        <v>1</v>
      </c>
      <c r="E1255" s="2" t="s">
        <v>12204</v>
      </c>
      <c r="H1255" s="16">
        <v>1</v>
      </c>
    </row>
    <row r="1256" spans="1:8" x14ac:dyDescent="0.15">
      <c r="A1256" s="113">
        <v>4990021</v>
      </c>
      <c r="B1256" s="2">
        <v>1</v>
      </c>
      <c r="C1256" s="2">
        <v>1</v>
      </c>
      <c r="D1256" s="2">
        <v>1</v>
      </c>
      <c r="E1256" s="2" t="s">
        <v>12204</v>
      </c>
      <c r="H1256" s="16">
        <v>1</v>
      </c>
    </row>
    <row r="1257" spans="1:8" x14ac:dyDescent="0.15">
      <c r="A1257" s="113">
        <v>4990041</v>
      </c>
      <c r="B1257" s="2">
        <v>1</v>
      </c>
      <c r="C1257" s="2">
        <v>1</v>
      </c>
      <c r="D1257" s="2">
        <v>1</v>
      </c>
      <c r="E1257" s="2" t="s">
        <v>12204</v>
      </c>
      <c r="H1257" s="16">
        <v>1</v>
      </c>
    </row>
    <row r="1258" spans="1:8" x14ac:dyDescent="0.15">
      <c r="A1258" s="113">
        <v>4990051</v>
      </c>
      <c r="B1258" s="2">
        <v>1</v>
      </c>
      <c r="C1258" s="2">
        <v>1</v>
      </c>
      <c r="D1258" s="2">
        <v>1</v>
      </c>
      <c r="E1258" s="2" t="s">
        <v>12204</v>
      </c>
      <c r="H1258" s="16">
        <v>1</v>
      </c>
    </row>
    <row r="1259" spans="1:8" x14ac:dyDescent="0.15">
      <c r="A1259" s="113">
        <v>4990061</v>
      </c>
      <c r="B1259" s="2">
        <v>1</v>
      </c>
      <c r="C1259" s="2">
        <v>1</v>
      </c>
      <c r="D1259" s="2">
        <v>1</v>
      </c>
      <c r="E1259" s="2" t="s">
        <v>12204</v>
      </c>
      <c r="H1259" s="16">
        <v>1</v>
      </c>
    </row>
    <row r="1260" spans="1:8" x14ac:dyDescent="0.15">
      <c r="A1260" s="113">
        <v>4990071</v>
      </c>
      <c r="B1260" s="2">
        <v>1</v>
      </c>
      <c r="C1260" s="2">
        <v>1</v>
      </c>
      <c r="D1260" s="2">
        <v>1</v>
      </c>
      <c r="E1260" s="2" t="s">
        <v>12204</v>
      </c>
      <c r="H1260" s="16">
        <v>1</v>
      </c>
    </row>
    <row r="1261" spans="1:8" x14ac:dyDescent="0.15">
      <c r="A1261" s="113">
        <v>4990081</v>
      </c>
      <c r="B1261" s="2">
        <v>1</v>
      </c>
      <c r="C1261" s="2">
        <v>1</v>
      </c>
      <c r="D1261" s="2">
        <v>1</v>
      </c>
      <c r="E1261" s="2" t="s">
        <v>12204</v>
      </c>
      <c r="H1261" s="16">
        <v>1</v>
      </c>
    </row>
    <row r="1262" spans="1:8" x14ac:dyDescent="0.15">
      <c r="A1262" s="113">
        <v>4990091</v>
      </c>
      <c r="B1262" s="2">
        <v>1</v>
      </c>
      <c r="C1262" s="2">
        <v>1</v>
      </c>
      <c r="D1262" s="2">
        <v>1</v>
      </c>
      <c r="E1262" s="2" t="s">
        <v>12204</v>
      </c>
      <c r="H1262" s="16">
        <v>1</v>
      </c>
    </row>
    <row r="1263" spans="1:8" x14ac:dyDescent="0.15">
      <c r="A1263" s="113">
        <v>4990101</v>
      </c>
      <c r="B1263" s="2">
        <v>1</v>
      </c>
      <c r="C1263" s="2">
        <v>1</v>
      </c>
      <c r="D1263" s="2">
        <v>1</v>
      </c>
      <c r="E1263" s="2" t="s">
        <v>12204</v>
      </c>
      <c r="H1263" s="16">
        <v>1</v>
      </c>
    </row>
    <row r="1264" spans="1:8" x14ac:dyDescent="0.15">
      <c r="A1264" s="113">
        <v>5030011</v>
      </c>
      <c r="B1264" s="2">
        <v>1</v>
      </c>
      <c r="C1264" s="2">
        <v>1</v>
      </c>
      <c r="D1264" s="2">
        <v>1</v>
      </c>
      <c r="E1264" s="2" t="s">
        <v>12204</v>
      </c>
      <c r="H1264" s="16">
        <v>0</v>
      </c>
    </row>
    <row r="1265" spans="1:8" x14ac:dyDescent="0.15">
      <c r="A1265" s="113">
        <v>5030021</v>
      </c>
      <c r="B1265" s="2">
        <v>1</v>
      </c>
      <c r="C1265" s="2">
        <v>1</v>
      </c>
      <c r="D1265" s="2">
        <v>1</v>
      </c>
      <c r="E1265" s="2" t="s">
        <v>12204</v>
      </c>
      <c r="H1265" s="16">
        <v>0</v>
      </c>
    </row>
    <row r="1266" spans="1:8" x14ac:dyDescent="0.15">
      <c r="A1266" s="113">
        <v>5030051</v>
      </c>
      <c r="B1266" s="2">
        <v>1</v>
      </c>
      <c r="C1266" s="2">
        <v>1</v>
      </c>
      <c r="D1266" s="2">
        <v>1</v>
      </c>
      <c r="E1266" s="2" t="s">
        <v>12204</v>
      </c>
      <c r="H1266" s="16">
        <v>0</v>
      </c>
    </row>
    <row r="1267" spans="1:8" x14ac:dyDescent="0.15">
      <c r="A1267" s="113">
        <v>5030071</v>
      </c>
      <c r="B1267" s="2">
        <v>1</v>
      </c>
      <c r="C1267" s="2">
        <v>1</v>
      </c>
      <c r="D1267" s="2">
        <v>1</v>
      </c>
      <c r="E1267" s="2" t="s">
        <v>12204</v>
      </c>
      <c r="H1267" s="16">
        <v>0</v>
      </c>
    </row>
    <row r="1268" spans="1:8" x14ac:dyDescent="0.15">
      <c r="A1268" s="113">
        <v>5030081</v>
      </c>
      <c r="B1268" s="2">
        <v>1</v>
      </c>
      <c r="C1268" s="2">
        <v>1</v>
      </c>
      <c r="D1268" s="2">
        <v>1</v>
      </c>
      <c r="E1268" s="2" t="s">
        <v>12204</v>
      </c>
      <c r="H1268" s="16">
        <v>0</v>
      </c>
    </row>
    <row r="1269" spans="1:8" x14ac:dyDescent="0.15">
      <c r="A1269" s="113">
        <v>5030091</v>
      </c>
      <c r="B1269" s="2">
        <v>1</v>
      </c>
      <c r="C1269" s="2">
        <v>1</v>
      </c>
      <c r="D1269" s="2">
        <v>1</v>
      </c>
      <c r="E1269" s="2" t="s">
        <v>12204</v>
      </c>
      <c r="H1269" s="16">
        <v>0</v>
      </c>
    </row>
    <row r="1270" spans="1:8" x14ac:dyDescent="0.15">
      <c r="A1270" s="113">
        <v>5030141</v>
      </c>
      <c r="B1270" s="2">
        <v>1</v>
      </c>
      <c r="C1270" s="2">
        <v>1</v>
      </c>
      <c r="D1270" s="2">
        <v>1</v>
      </c>
      <c r="E1270" s="2" t="s">
        <v>12204</v>
      </c>
      <c r="H1270" s="16">
        <v>0</v>
      </c>
    </row>
    <row r="1271" spans="1:8" x14ac:dyDescent="0.15">
      <c r="A1271" s="113">
        <v>5030151</v>
      </c>
      <c r="B1271" s="2">
        <v>1</v>
      </c>
      <c r="C1271" s="2">
        <v>1</v>
      </c>
      <c r="D1271" s="2">
        <v>1</v>
      </c>
      <c r="E1271" s="2" t="s">
        <v>12204</v>
      </c>
      <c r="H1271" s="16">
        <v>0</v>
      </c>
    </row>
    <row r="1272" spans="1:8" x14ac:dyDescent="0.15">
      <c r="A1272" s="113">
        <v>5030161</v>
      </c>
      <c r="B1272" s="2">
        <v>1</v>
      </c>
      <c r="C1272" s="2">
        <v>1</v>
      </c>
      <c r="D1272" s="2">
        <v>1</v>
      </c>
      <c r="E1272" s="2" t="s">
        <v>12204</v>
      </c>
      <c r="H1272" s="16">
        <v>0</v>
      </c>
    </row>
    <row r="1273" spans="1:8" x14ac:dyDescent="0.15">
      <c r="A1273" s="113">
        <v>5030191</v>
      </c>
      <c r="B1273" s="2">
        <v>1</v>
      </c>
      <c r="C1273" s="2">
        <v>1</v>
      </c>
      <c r="D1273" s="2">
        <v>1</v>
      </c>
      <c r="E1273" s="2" t="s">
        <v>12204</v>
      </c>
      <c r="H1273" s="16">
        <v>0</v>
      </c>
    </row>
    <row r="1274" spans="1:8" x14ac:dyDescent="0.15">
      <c r="A1274" s="113">
        <v>5030201</v>
      </c>
      <c r="B1274" s="2">
        <v>1</v>
      </c>
      <c r="C1274" s="2">
        <v>1</v>
      </c>
      <c r="D1274" s="2">
        <v>1</v>
      </c>
      <c r="E1274" s="2" t="s">
        <v>12204</v>
      </c>
      <c r="H1274" s="16">
        <v>0</v>
      </c>
    </row>
    <row r="1275" spans="1:8" x14ac:dyDescent="0.15">
      <c r="A1275" s="113">
        <v>5030211</v>
      </c>
      <c r="B1275" s="2">
        <v>1</v>
      </c>
      <c r="C1275" s="2">
        <v>1</v>
      </c>
      <c r="D1275" s="2">
        <v>1</v>
      </c>
      <c r="E1275" s="2" t="s">
        <v>12204</v>
      </c>
      <c r="H1275" s="16">
        <v>0</v>
      </c>
    </row>
    <row r="1276" spans="1:8" x14ac:dyDescent="0.15">
      <c r="A1276" s="113">
        <v>5120021</v>
      </c>
      <c r="B1276" s="2">
        <v>1</v>
      </c>
      <c r="C1276" s="2">
        <v>1</v>
      </c>
      <c r="D1276" s="2">
        <v>1</v>
      </c>
      <c r="E1276" s="2" t="s">
        <v>12204</v>
      </c>
      <c r="H1276" s="16">
        <v>0</v>
      </c>
    </row>
    <row r="1277" spans="1:8" x14ac:dyDescent="0.15">
      <c r="A1277" s="113">
        <v>5120051</v>
      </c>
      <c r="B1277" s="2">
        <v>1</v>
      </c>
      <c r="C1277" s="2">
        <v>1</v>
      </c>
      <c r="D1277" s="2">
        <v>1</v>
      </c>
      <c r="E1277" s="2" t="s">
        <v>12204</v>
      </c>
      <c r="H1277" s="16">
        <v>0</v>
      </c>
    </row>
    <row r="1278" spans="1:8" x14ac:dyDescent="0.15">
      <c r="A1278" s="113">
        <v>5120061</v>
      </c>
      <c r="B1278" s="2">
        <v>1</v>
      </c>
      <c r="C1278" s="2">
        <v>1</v>
      </c>
      <c r="D1278" s="2">
        <v>1</v>
      </c>
      <c r="E1278" s="2" t="s">
        <v>12204</v>
      </c>
      <c r="H1278" s="16">
        <v>0</v>
      </c>
    </row>
    <row r="1279" spans="1:8" x14ac:dyDescent="0.15">
      <c r="A1279" s="113">
        <v>5120081</v>
      </c>
      <c r="B1279" s="2">
        <v>1</v>
      </c>
      <c r="C1279" s="2">
        <v>1</v>
      </c>
      <c r="D1279" s="2">
        <v>1</v>
      </c>
      <c r="E1279" s="2" t="s">
        <v>12204</v>
      </c>
      <c r="H1279" s="16">
        <v>0</v>
      </c>
    </row>
    <row r="1280" spans="1:8" x14ac:dyDescent="0.15">
      <c r="A1280" s="113">
        <v>5120091</v>
      </c>
      <c r="B1280" s="2">
        <v>1</v>
      </c>
      <c r="C1280" s="2">
        <v>1</v>
      </c>
      <c r="D1280" s="2">
        <v>1</v>
      </c>
      <c r="E1280" s="2" t="s">
        <v>12204</v>
      </c>
      <c r="H1280" s="16">
        <v>0</v>
      </c>
    </row>
    <row r="1281" spans="1:8" x14ac:dyDescent="0.15">
      <c r="A1281" s="113">
        <v>5120111</v>
      </c>
      <c r="B1281" s="2">
        <v>1</v>
      </c>
      <c r="C1281" s="2">
        <v>1</v>
      </c>
      <c r="D1281" s="2">
        <v>1</v>
      </c>
      <c r="E1281" s="2" t="s">
        <v>12204</v>
      </c>
      <c r="H1281" s="16">
        <v>0</v>
      </c>
    </row>
    <row r="1282" spans="1:8" x14ac:dyDescent="0.15">
      <c r="A1282" s="113">
        <v>5120121</v>
      </c>
      <c r="B1282" s="2">
        <v>1</v>
      </c>
      <c r="C1282" s="2">
        <v>1</v>
      </c>
      <c r="D1282" s="2">
        <v>1</v>
      </c>
      <c r="E1282" s="2" t="s">
        <v>12204</v>
      </c>
      <c r="H1282" s="16">
        <v>0</v>
      </c>
    </row>
    <row r="1283" spans="1:8" x14ac:dyDescent="0.15">
      <c r="A1283" s="113">
        <v>5120131</v>
      </c>
      <c r="B1283" s="2">
        <v>1</v>
      </c>
      <c r="C1283" s="2">
        <v>1</v>
      </c>
      <c r="D1283" s="2">
        <v>1</v>
      </c>
      <c r="E1283" s="2" t="s">
        <v>12204</v>
      </c>
      <c r="H1283" s="16">
        <v>0</v>
      </c>
    </row>
    <row r="1284" spans="1:8" x14ac:dyDescent="0.15">
      <c r="A1284" s="113">
        <v>5120141</v>
      </c>
      <c r="B1284" s="2">
        <v>1</v>
      </c>
      <c r="C1284" s="2">
        <v>1</v>
      </c>
      <c r="D1284" s="2">
        <v>1</v>
      </c>
      <c r="E1284" s="2" t="s">
        <v>12204</v>
      </c>
      <c r="H1284" s="16">
        <v>0</v>
      </c>
    </row>
    <row r="1285" spans="1:8" x14ac:dyDescent="0.15">
      <c r="A1285" s="113">
        <v>5120171</v>
      </c>
      <c r="B1285" s="2">
        <v>1</v>
      </c>
      <c r="C1285" s="2">
        <v>1</v>
      </c>
      <c r="D1285" s="2">
        <v>1</v>
      </c>
      <c r="E1285" s="2" t="s">
        <v>12204</v>
      </c>
      <c r="H1285" s="16">
        <v>0</v>
      </c>
    </row>
    <row r="1286" spans="1:8" x14ac:dyDescent="0.15">
      <c r="A1286" s="113">
        <v>5120181</v>
      </c>
      <c r="B1286" s="2">
        <v>1</v>
      </c>
      <c r="C1286" s="2">
        <v>1</v>
      </c>
      <c r="D1286" s="2">
        <v>1</v>
      </c>
      <c r="E1286" s="2" t="s">
        <v>12204</v>
      </c>
      <c r="H1286" s="16">
        <v>0</v>
      </c>
    </row>
    <row r="1287" spans="1:8" x14ac:dyDescent="0.15">
      <c r="A1287" s="113">
        <v>5120191</v>
      </c>
      <c r="B1287" s="2">
        <v>1</v>
      </c>
      <c r="C1287" s="2">
        <v>1</v>
      </c>
      <c r="D1287" s="2">
        <v>1</v>
      </c>
      <c r="E1287" s="2" t="s">
        <v>12204</v>
      </c>
      <c r="H1287" s="16">
        <v>0</v>
      </c>
    </row>
    <row r="1288" spans="1:8" x14ac:dyDescent="0.15">
      <c r="A1288" s="113">
        <v>5120211</v>
      </c>
      <c r="B1288" s="2">
        <v>1</v>
      </c>
      <c r="C1288" s="2">
        <v>1</v>
      </c>
      <c r="D1288" s="2">
        <v>1</v>
      </c>
      <c r="E1288" s="2" t="s">
        <v>12204</v>
      </c>
      <c r="H1288" s="16">
        <v>0</v>
      </c>
    </row>
    <row r="1289" spans="1:8" x14ac:dyDescent="0.15">
      <c r="A1289" s="113">
        <v>5120241</v>
      </c>
      <c r="B1289" s="2">
        <v>1</v>
      </c>
      <c r="C1289" s="2">
        <v>1</v>
      </c>
      <c r="D1289" s="2">
        <v>1</v>
      </c>
      <c r="E1289" s="2" t="s">
        <v>12204</v>
      </c>
      <c r="H1289" s="16">
        <v>0</v>
      </c>
    </row>
    <row r="1290" spans="1:8" x14ac:dyDescent="0.15">
      <c r="A1290" s="113">
        <v>5120271</v>
      </c>
      <c r="B1290" s="2">
        <v>1</v>
      </c>
      <c r="C1290" s="2">
        <v>1</v>
      </c>
      <c r="D1290" s="2">
        <v>1</v>
      </c>
      <c r="E1290" s="2" t="s">
        <v>12204</v>
      </c>
      <c r="H1290" s="16">
        <v>0</v>
      </c>
    </row>
    <row r="1291" spans="1:8" x14ac:dyDescent="0.15">
      <c r="A1291" s="113">
        <v>5120281</v>
      </c>
      <c r="B1291" s="2">
        <v>1</v>
      </c>
      <c r="C1291" s="2">
        <v>1</v>
      </c>
      <c r="D1291" s="2">
        <v>1</v>
      </c>
      <c r="E1291" s="2" t="s">
        <v>12204</v>
      </c>
      <c r="H1291" s="16">
        <v>0</v>
      </c>
    </row>
    <row r="1292" spans="1:8" x14ac:dyDescent="0.15">
      <c r="A1292" s="113">
        <v>5120291</v>
      </c>
      <c r="B1292" s="2">
        <v>1</v>
      </c>
      <c r="C1292" s="2">
        <v>1</v>
      </c>
      <c r="D1292" s="2">
        <v>1</v>
      </c>
      <c r="E1292" s="2" t="s">
        <v>12204</v>
      </c>
      <c r="H1292" s="16">
        <v>0</v>
      </c>
    </row>
    <row r="1293" spans="1:8" x14ac:dyDescent="0.15">
      <c r="A1293" s="113">
        <v>5120301</v>
      </c>
      <c r="B1293" s="2">
        <v>1</v>
      </c>
      <c r="C1293" s="2">
        <v>1</v>
      </c>
      <c r="D1293" s="2">
        <v>1</v>
      </c>
      <c r="E1293" s="2" t="s">
        <v>12204</v>
      </c>
      <c r="H1293" s="16">
        <v>0</v>
      </c>
    </row>
    <row r="1294" spans="1:8" x14ac:dyDescent="0.15">
      <c r="A1294" s="113">
        <v>5120311</v>
      </c>
      <c r="B1294" s="2">
        <v>1</v>
      </c>
      <c r="C1294" s="2">
        <v>1</v>
      </c>
      <c r="D1294" s="2">
        <v>1</v>
      </c>
      <c r="E1294" s="2" t="s">
        <v>12204</v>
      </c>
      <c r="H1294" s="16">
        <v>0</v>
      </c>
    </row>
    <row r="1295" spans="1:8" x14ac:dyDescent="0.15">
      <c r="A1295" s="113">
        <v>5120321</v>
      </c>
      <c r="B1295" s="2">
        <v>1</v>
      </c>
      <c r="C1295" s="2">
        <v>1</v>
      </c>
      <c r="D1295" s="2">
        <v>1</v>
      </c>
      <c r="E1295" s="2" t="s">
        <v>12204</v>
      </c>
      <c r="H1295" s="16">
        <v>0</v>
      </c>
    </row>
    <row r="1296" spans="1:8" x14ac:dyDescent="0.15">
      <c r="A1296" s="113">
        <v>5120351</v>
      </c>
      <c r="B1296" s="2">
        <v>1</v>
      </c>
      <c r="C1296" s="2">
        <v>1</v>
      </c>
      <c r="D1296" s="2">
        <v>1</v>
      </c>
      <c r="E1296" s="2" t="s">
        <v>12204</v>
      </c>
      <c r="H1296" s="16">
        <v>0</v>
      </c>
    </row>
    <row r="1297" spans="1:8" x14ac:dyDescent="0.15">
      <c r="A1297" s="113">
        <v>5120361</v>
      </c>
      <c r="B1297" s="2">
        <v>1</v>
      </c>
      <c r="C1297" s="2">
        <v>1</v>
      </c>
      <c r="D1297" s="2">
        <v>1</v>
      </c>
      <c r="E1297" s="2" t="s">
        <v>12204</v>
      </c>
      <c r="H1297" s="16">
        <v>0</v>
      </c>
    </row>
    <row r="1298" spans="1:8" x14ac:dyDescent="0.15">
      <c r="A1298" s="113">
        <v>5120371</v>
      </c>
      <c r="B1298" s="2">
        <v>1</v>
      </c>
      <c r="C1298" s="2">
        <v>1</v>
      </c>
      <c r="D1298" s="2">
        <v>1</v>
      </c>
      <c r="E1298" s="2" t="s">
        <v>12204</v>
      </c>
      <c r="H1298" s="16">
        <v>0</v>
      </c>
    </row>
    <row r="1299" spans="1:8" x14ac:dyDescent="0.15">
      <c r="A1299" s="113">
        <v>5120391</v>
      </c>
      <c r="B1299" s="2">
        <v>1</v>
      </c>
      <c r="C1299" s="2">
        <v>1</v>
      </c>
      <c r="D1299" s="2">
        <v>1</v>
      </c>
      <c r="E1299" s="2" t="s">
        <v>12204</v>
      </c>
      <c r="H1299" s="16">
        <v>0</v>
      </c>
    </row>
    <row r="1300" spans="1:8" x14ac:dyDescent="0.15">
      <c r="A1300" s="113">
        <v>5120441</v>
      </c>
      <c r="B1300" s="2">
        <v>1</v>
      </c>
      <c r="C1300" s="2">
        <v>1</v>
      </c>
      <c r="D1300" s="2">
        <v>1</v>
      </c>
      <c r="E1300" s="2" t="s">
        <v>12204</v>
      </c>
      <c r="H1300" s="16">
        <v>0</v>
      </c>
    </row>
    <row r="1301" spans="1:8" x14ac:dyDescent="0.15">
      <c r="A1301" s="113">
        <v>5120461</v>
      </c>
      <c r="B1301" s="2">
        <v>1</v>
      </c>
      <c r="C1301" s="2">
        <v>1</v>
      </c>
      <c r="D1301" s="2">
        <v>1</v>
      </c>
      <c r="E1301" s="2" t="s">
        <v>12204</v>
      </c>
      <c r="H1301" s="16">
        <v>0</v>
      </c>
    </row>
    <row r="1302" spans="1:8" x14ac:dyDescent="0.15">
      <c r="A1302" s="113">
        <v>5120471</v>
      </c>
      <c r="B1302" s="2">
        <v>1</v>
      </c>
      <c r="C1302" s="2">
        <v>1</v>
      </c>
      <c r="D1302" s="2">
        <v>1</v>
      </c>
      <c r="E1302" s="2" t="s">
        <v>12204</v>
      </c>
      <c r="H1302" s="16">
        <v>0</v>
      </c>
    </row>
    <row r="1303" spans="1:8" x14ac:dyDescent="0.15">
      <c r="A1303" s="113">
        <v>5120481</v>
      </c>
      <c r="B1303" s="2">
        <v>1</v>
      </c>
      <c r="C1303" s="2">
        <v>1</v>
      </c>
      <c r="D1303" s="2">
        <v>1</v>
      </c>
      <c r="E1303" s="2" t="s">
        <v>12204</v>
      </c>
      <c r="H1303" s="16">
        <v>0</v>
      </c>
    </row>
    <row r="1304" spans="1:8" x14ac:dyDescent="0.15">
      <c r="A1304" s="113">
        <v>5120491</v>
      </c>
      <c r="B1304" s="2">
        <v>1</v>
      </c>
      <c r="C1304" s="2">
        <v>1</v>
      </c>
      <c r="D1304" s="2">
        <v>1</v>
      </c>
      <c r="E1304" s="2" t="s">
        <v>12204</v>
      </c>
      <c r="H1304" s="16">
        <v>0</v>
      </c>
    </row>
    <row r="1305" spans="1:8" x14ac:dyDescent="0.15">
      <c r="A1305" s="113">
        <v>5120501</v>
      </c>
      <c r="B1305" s="2">
        <v>1</v>
      </c>
      <c r="C1305" s="2">
        <v>1</v>
      </c>
      <c r="D1305" s="2">
        <v>1</v>
      </c>
      <c r="E1305" s="2" t="s">
        <v>12204</v>
      </c>
      <c r="H1305" s="16">
        <v>0</v>
      </c>
    </row>
    <row r="1306" spans="1:8" x14ac:dyDescent="0.15">
      <c r="A1306" s="113">
        <v>5120521</v>
      </c>
      <c r="B1306" s="2">
        <v>1</v>
      </c>
      <c r="C1306" s="2">
        <v>1</v>
      </c>
      <c r="D1306" s="2">
        <v>1</v>
      </c>
      <c r="E1306" s="2" t="s">
        <v>12204</v>
      </c>
      <c r="H1306" s="16">
        <v>0</v>
      </c>
    </row>
    <row r="1307" spans="1:8" x14ac:dyDescent="0.15">
      <c r="A1307" s="113">
        <v>5120531</v>
      </c>
      <c r="B1307" s="2">
        <v>1</v>
      </c>
      <c r="C1307" s="2">
        <v>1</v>
      </c>
      <c r="D1307" s="2">
        <v>1</v>
      </c>
      <c r="E1307" s="2" t="s">
        <v>12204</v>
      </c>
      <c r="H1307" s="16">
        <v>0</v>
      </c>
    </row>
    <row r="1308" spans="1:8" x14ac:dyDescent="0.15">
      <c r="A1308" s="113">
        <v>5120541</v>
      </c>
      <c r="B1308" s="2">
        <v>1</v>
      </c>
      <c r="C1308" s="2">
        <v>1</v>
      </c>
      <c r="D1308" s="2">
        <v>1</v>
      </c>
      <c r="E1308" s="2" t="s">
        <v>12204</v>
      </c>
      <c r="H1308" s="16">
        <v>0</v>
      </c>
    </row>
    <row r="1309" spans="1:8" x14ac:dyDescent="0.15">
      <c r="A1309" s="113">
        <v>5120551</v>
      </c>
      <c r="B1309" s="2">
        <v>1</v>
      </c>
      <c r="C1309" s="2">
        <v>1</v>
      </c>
      <c r="D1309" s="2">
        <v>1</v>
      </c>
      <c r="E1309" s="2" t="s">
        <v>12204</v>
      </c>
      <c r="H1309" s="16">
        <v>0</v>
      </c>
    </row>
    <row r="1310" spans="1:8" x14ac:dyDescent="0.15">
      <c r="A1310" s="113">
        <v>5120571</v>
      </c>
      <c r="B1310" s="2">
        <v>1</v>
      </c>
      <c r="C1310" s="2">
        <v>1</v>
      </c>
      <c r="D1310" s="2">
        <v>1</v>
      </c>
      <c r="E1310" s="2" t="s">
        <v>12204</v>
      </c>
      <c r="H1310" s="16">
        <v>0</v>
      </c>
    </row>
    <row r="1311" spans="1:8" x14ac:dyDescent="0.15">
      <c r="A1311" s="113">
        <v>5120581</v>
      </c>
      <c r="B1311" s="2">
        <v>1</v>
      </c>
      <c r="C1311" s="2">
        <v>1</v>
      </c>
      <c r="D1311" s="2">
        <v>1</v>
      </c>
      <c r="E1311" s="2" t="s">
        <v>12204</v>
      </c>
      <c r="H1311" s="16">
        <v>0</v>
      </c>
    </row>
    <row r="1312" spans="1:8" x14ac:dyDescent="0.15">
      <c r="A1312" s="113">
        <v>5120591</v>
      </c>
      <c r="B1312" s="2">
        <v>1</v>
      </c>
      <c r="C1312" s="2">
        <v>1</v>
      </c>
      <c r="D1312" s="2">
        <v>1</v>
      </c>
      <c r="E1312" s="2" t="s">
        <v>12204</v>
      </c>
      <c r="H1312" s="16">
        <v>0</v>
      </c>
    </row>
    <row r="1313" spans="1:8" x14ac:dyDescent="0.15">
      <c r="A1313" s="113">
        <v>5120601</v>
      </c>
      <c r="B1313" s="2">
        <v>1</v>
      </c>
      <c r="C1313" s="2">
        <v>1</v>
      </c>
      <c r="D1313" s="2">
        <v>1</v>
      </c>
      <c r="E1313" s="2" t="s">
        <v>12204</v>
      </c>
      <c r="H1313" s="16">
        <v>0</v>
      </c>
    </row>
    <row r="1314" spans="1:8" x14ac:dyDescent="0.15">
      <c r="A1314" s="113">
        <v>5120621</v>
      </c>
      <c r="B1314" s="2">
        <v>1</v>
      </c>
      <c r="C1314" s="2">
        <v>1</v>
      </c>
      <c r="D1314" s="2">
        <v>1</v>
      </c>
      <c r="E1314" s="2" t="s">
        <v>12204</v>
      </c>
      <c r="H1314" s="16">
        <v>0</v>
      </c>
    </row>
    <row r="1315" spans="1:8" x14ac:dyDescent="0.15">
      <c r="A1315" s="113">
        <v>5120641</v>
      </c>
      <c r="B1315" s="2">
        <v>1</v>
      </c>
      <c r="C1315" s="2">
        <v>1</v>
      </c>
      <c r="D1315" s="2">
        <v>1</v>
      </c>
      <c r="E1315" s="2" t="s">
        <v>12204</v>
      </c>
      <c r="H1315" s="16">
        <v>0</v>
      </c>
    </row>
    <row r="1316" spans="1:8" x14ac:dyDescent="0.15">
      <c r="A1316" s="113">
        <v>5120651</v>
      </c>
      <c r="B1316" s="2">
        <v>1</v>
      </c>
      <c r="C1316" s="2">
        <v>1</v>
      </c>
      <c r="D1316" s="2">
        <v>1</v>
      </c>
      <c r="E1316" s="2" t="s">
        <v>12204</v>
      </c>
      <c r="H1316" s="16">
        <v>0</v>
      </c>
    </row>
    <row r="1317" spans="1:8" x14ac:dyDescent="0.15">
      <c r="A1317" s="113">
        <v>5120661</v>
      </c>
      <c r="B1317" s="2">
        <v>1</v>
      </c>
      <c r="C1317" s="2">
        <v>1</v>
      </c>
      <c r="D1317" s="2">
        <v>1</v>
      </c>
      <c r="E1317" s="2" t="s">
        <v>12204</v>
      </c>
      <c r="H1317" s="16">
        <v>0</v>
      </c>
    </row>
    <row r="1318" spans="1:8" x14ac:dyDescent="0.15">
      <c r="A1318" s="113">
        <v>5120681</v>
      </c>
      <c r="B1318" s="2">
        <v>1</v>
      </c>
      <c r="C1318" s="2">
        <v>1</v>
      </c>
      <c r="D1318" s="2">
        <v>1</v>
      </c>
      <c r="E1318" s="2" t="s">
        <v>12204</v>
      </c>
      <c r="H1318" s="16">
        <v>0</v>
      </c>
    </row>
    <row r="1319" spans="1:8" x14ac:dyDescent="0.15">
      <c r="A1319" s="113">
        <v>5120691</v>
      </c>
      <c r="B1319" s="2">
        <v>1</v>
      </c>
      <c r="C1319" s="2">
        <v>1</v>
      </c>
      <c r="D1319" s="2">
        <v>1</v>
      </c>
      <c r="E1319" s="2" t="s">
        <v>12204</v>
      </c>
      <c r="H1319" s="16">
        <v>0</v>
      </c>
    </row>
    <row r="1320" spans="1:8" x14ac:dyDescent="0.15">
      <c r="A1320" s="113">
        <v>5120711</v>
      </c>
      <c r="B1320" s="2">
        <v>1</v>
      </c>
      <c r="C1320" s="2">
        <v>1</v>
      </c>
      <c r="D1320" s="2">
        <v>1</v>
      </c>
      <c r="E1320" s="2" t="s">
        <v>12204</v>
      </c>
      <c r="H1320" s="16">
        <v>0</v>
      </c>
    </row>
    <row r="1321" spans="1:8" x14ac:dyDescent="0.15">
      <c r="A1321" s="113">
        <v>5120721</v>
      </c>
      <c r="B1321" s="2">
        <v>1</v>
      </c>
      <c r="C1321" s="2">
        <v>1</v>
      </c>
      <c r="D1321" s="2">
        <v>1</v>
      </c>
      <c r="E1321" s="2" t="s">
        <v>12204</v>
      </c>
      <c r="H1321" s="16">
        <v>0</v>
      </c>
    </row>
    <row r="1322" spans="1:8" x14ac:dyDescent="0.15">
      <c r="A1322" s="113">
        <v>5120731</v>
      </c>
      <c r="B1322" s="2">
        <v>1</v>
      </c>
      <c r="C1322" s="2">
        <v>1</v>
      </c>
      <c r="D1322" s="2">
        <v>1</v>
      </c>
      <c r="E1322" s="2" t="s">
        <v>12204</v>
      </c>
      <c r="H1322" s="16">
        <v>0</v>
      </c>
    </row>
    <row r="1323" spans="1:8" x14ac:dyDescent="0.15">
      <c r="A1323" s="113">
        <v>5170011</v>
      </c>
      <c r="B1323" s="2">
        <v>1</v>
      </c>
      <c r="C1323" s="2">
        <v>1</v>
      </c>
      <c r="D1323" s="2">
        <v>1</v>
      </c>
      <c r="E1323" s="2" t="s">
        <v>12204</v>
      </c>
      <c r="H1323" s="16">
        <v>1</v>
      </c>
    </row>
    <row r="1324" spans="1:8" x14ac:dyDescent="0.15">
      <c r="A1324" s="113">
        <v>5170021</v>
      </c>
      <c r="B1324" s="2">
        <v>1</v>
      </c>
      <c r="C1324" s="2">
        <v>1</v>
      </c>
      <c r="D1324" s="2">
        <v>1</v>
      </c>
      <c r="E1324" s="2" t="s">
        <v>12204</v>
      </c>
      <c r="H1324" s="16">
        <v>1</v>
      </c>
    </row>
    <row r="1325" spans="1:8" x14ac:dyDescent="0.15">
      <c r="A1325" s="113">
        <v>5170031</v>
      </c>
      <c r="B1325" s="2">
        <v>1</v>
      </c>
      <c r="C1325" s="2">
        <v>1</v>
      </c>
      <c r="D1325" s="2">
        <v>1</v>
      </c>
      <c r="E1325" s="2" t="s">
        <v>12204</v>
      </c>
      <c r="H1325" s="16">
        <v>1</v>
      </c>
    </row>
    <row r="1326" spans="1:8" x14ac:dyDescent="0.15">
      <c r="A1326" s="113">
        <v>5170041</v>
      </c>
      <c r="B1326" s="2">
        <v>1</v>
      </c>
      <c r="C1326" s="2">
        <v>1</v>
      </c>
      <c r="D1326" s="2">
        <v>1</v>
      </c>
      <c r="E1326" s="2" t="s">
        <v>12204</v>
      </c>
      <c r="H1326" s="16">
        <v>1</v>
      </c>
    </row>
    <row r="1327" spans="1:8" x14ac:dyDescent="0.15">
      <c r="A1327" s="113">
        <v>5170051</v>
      </c>
      <c r="B1327" s="2">
        <v>1</v>
      </c>
      <c r="C1327" s="2">
        <v>1</v>
      </c>
      <c r="D1327" s="2">
        <v>1</v>
      </c>
      <c r="E1327" s="2" t="s">
        <v>12204</v>
      </c>
      <c r="H1327" s="16">
        <v>1</v>
      </c>
    </row>
    <row r="1328" spans="1:8" x14ac:dyDescent="0.15">
      <c r="A1328" s="113">
        <v>5170061</v>
      </c>
      <c r="B1328" s="2">
        <v>1</v>
      </c>
      <c r="C1328" s="2">
        <v>1</v>
      </c>
      <c r="D1328" s="2">
        <v>1</v>
      </c>
      <c r="E1328" s="2" t="s">
        <v>12204</v>
      </c>
      <c r="H1328" s="16">
        <v>1</v>
      </c>
    </row>
    <row r="1329" spans="1:8" x14ac:dyDescent="0.15">
      <c r="A1329" s="113">
        <v>5170071</v>
      </c>
      <c r="B1329" s="2">
        <v>1</v>
      </c>
      <c r="C1329" s="2">
        <v>1</v>
      </c>
      <c r="D1329" s="2">
        <v>1</v>
      </c>
      <c r="E1329" s="2" t="s">
        <v>12204</v>
      </c>
      <c r="H1329" s="16">
        <v>1</v>
      </c>
    </row>
    <row r="1330" spans="1:8" x14ac:dyDescent="0.15">
      <c r="A1330" s="113">
        <v>5170081</v>
      </c>
      <c r="B1330" s="2">
        <v>1</v>
      </c>
      <c r="C1330" s="2">
        <v>1</v>
      </c>
      <c r="D1330" s="2">
        <v>1</v>
      </c>
      <c r="E1330" s="2" t="s">
        <v>12204</v>
      </c>
      <c r="H1330" s="16">
        <v>1</v>
      </c>
    </row>
    <row r="1331" spans="1:8" x14ac:dyDescent="0.15">
      <c r="A1331" s="113">
        <v>5170091</v>
      </c>
      <c r="B1331" s="2">
        <v>1</v>
      </c>
      <c r="C1331" s="2">
        <v>1</v>
      </c>
      <c r="D1331" s="2">
        <v>1</v>
      </c>
      <c r="E1331" s="2" t="s">
        <v>12204</v>
      </c>
      <c r="H1331" s="16">
        <v>1</v>
      </c>
    </row>
    <row r="1332" spans="1:8" x14ac:dyDescent="0.15">
      <c r="A1332" s="113">
        <v>5170101</v>
      </c>
      <c r="B1332" s="2">
        <v>1</v>
      </c>
      <c r="C1332" s="2">
        <v>1</v>
      </c>
      <c r="D1332" s="2">
        <v>1</v>
      </c>
      <c r="E1332" s="2" t="s">
        <v>12204</v>
      </c>
      <c r="H1332" s="16">
        <v>1</v>
      </c>
    </row>
    <row r="1333" spans="1:8" x14ac:dyDescent="0.15">
      <c r="A1333" s="113">
        <v>5170111</v>
      </c>
      <c r="B1333" s="2">
        <v>1</v>
      </c>
      <c r="C1333" s="2">
        <v>1</v>
      </c>
      <c r="D1333" s="2">
        <v>1</v>
      </c>
      <c r="E1333" s="2" t="s">
        <v>12204</v>
      </c>
      <c r="H1333" s="16">
        <v>1</v>
      </c>
    </row>
    <row r="1334" spans="1:8" x14ac:dyDescent="0.15">
      <c r="A1334" s="113">
        <v>5170121</v>
      </c>
      <c r="B1334" s="2">
        <v>1</v>
      </c>
      <c r="C1334" s="2">
        <v>1</v>
      </c>
      <c r="D1334" s="2">
        <v>1</v>
      </c>
      <c r="E1334" s="2" t="s">
        <v>12204</v>
      </c>
      <c r="H1334" s="16">
        <v>1</v>
      </c>
    </row>
    <row r="1335" spans="1:8" x14ac:dyDescent="0.15">
      <c r="A1335" s="113">
        <v>5170131</v>
      </c>
      <c r="B1335" s="2">
        <v>1</v>
      </c>
      <c r="C1335" s="2">
        <v>1</v>
      </c>
      <c r="D1335" s="2">
        <v>1</v>
      </c>
      <c r="E1335" s="2" t="s">
        <v>12204</v>
      </c>
      <c r="H1335" s="16">
        <v>1</v>
      </c>
    </row>
    <row r="1336" spans="1:8" x14ac:dyDescent="0.15">
      <c r="A1336" s="113">
        <v>5170141</v>
      </c>
      <c r="B1336" s="2">
        <v>1</v>
      </c>
      <c r="C1336" s="2">
        <v>1</v>
      </c>
      <c r="D1336" s="2">
        <v>1</v>
      </c>
      <c r="E1336" s="2" t="s">
        <v>12204</v>
      </c>
      <c r="H1336" s="16">
        <v>1</v>
      </c>
    </row>
    <row r="1337" spans="1:8" x14ac:dyDescent="0.15">
      <c r="A1337" s="113">
        <v>5170151</v>
      </c>
      <c r="B1337" s="2">
        <v>1</v>
      </c>
      <c r="C1337" s="2">
        <v>1</v>
      </c>
      <c r="D1337" s="2">
        <v>1</v>
      </c>
      <c r="E1337" s="2" t="s">
        <v>12204</v>
      </c>
      <c r="H1337" s="16">
        <v>1</v>
      </c>
    </row>
    <row r="1338" spans="1:8" x14ac:dyDescent="0.15">
      <c r="A1338" s="113">
        <v>5170161</v>
      </c>
      <c r="B1338" s="2">
        <v>1</v>
      </c>
      <c r="C1338" s="2">
        <v>1</v>
      </c>
      <c r="D1338" s="2">
        <v>1</v>
      </c>
      <c r="E1338" s="2" t="s">
        <v>12204</v>
      </c>
      <c r="H1338" s="16">
        <v>1</v>
      </c>
    </row>
    <row r="1339" spans="1:8" x14ac:dyDescent="0.15">
      <c r="A1339" s="113">
        <v>5170171</v>
      </c>
      <c r="B1339" s="2">
        <v>1</v>
      </c>
      <c r="C1339" s="2">
        <v>1</v>
      </c>
      <c r="D1339" s="2">
        <v>1</v>
      </c>
      <c r="E1339" s="2" t="s">
        <v>12204</v>
      </c>
      <c r="H1339" s="16">
        <v>1</v>
      </c>
    </row>
    <row r="1340" spans="1:8" x14ac:dyDescent="0.15">
      <c r="A1340" s="113">
        <v>5170181</v>
      </c>
      <c r="B1340" s="2">
        <v>1</v>
      </c>
      <c r="C1340" s="2">
        <v>1</v>
      </c>
      <c r="D1340" s="2">
        <v>1</v>
      </c>
      <c r="E1340" s="2" t="s">
        <v>12204</v>
      </c>
      <c r="H1340" s="16">
        <v>1</v>
      </c>
    </row>
    <row r="1341" spans="1:8" x14ac:dyDescent="0.15">
      <c r="A1341" s="113">
        <v>5170191</v>
      </c>
      <c r="B1341" s="2">
        <v>1</v>
      </c>
      <c r="C1341" s="2">
        <v>1</v>
      </c>
      <c r="D1341" s="2">
        <v>1</v>
      </c>
      <c r="E1341" s="2" t="s">
        <v>12204</v>
      </c>
      <c r="H1341" s="16">
        <v>1</v>
      </c>
    </row>
    <row r="1342" spans="1:8" x14ac:dyDescent="0.15">
      <c r="A1342" s="113">
        <v>5170201</v>
      </c>
      <c r="B1342" s="2">
        <v>1</v>
      </c>
      <c r="C1342" s="2">
        <v>1</v>
      </c>
      <c r="D1342" s="2">
        <v>1</v>
      </c>
      <c r="E1342" s="2" t="s">
        <v>12204</v>
      </c>
      <c r="H1342" s="16">
        <v>1</v>
      </c>
    </row>
    <row r="1343" spans="1:8" x14ac:dyDescent="0.15">
      <c r="A1343" s="113">
        <v>5170211</v>
      </c>
      <c r="B1343" s="2">
        <v>1</v>
      </c>
      <c r="C1343" s="2">
        <v>1</v>
      </c>
      <c r="D1343" s="2">
        <v>1</v>
      </c>
      <c r="E1343" s="2" t="s">
        <v>12204</v>
      </c>
      <c r="H1343" s="16">
        <v>1</v>
      </c>
    </row>
    <row r="1344" spans="1:8" x14ac:dyDescent="0.15">
      <c r="A1344" s="113">
        <v>5170221</v>
      </c>
      <c r="B1344" s="2">
        <v>1</v>
      </c>
      <c r="C1344" s="2">
        <v>1</v>
      </c>
      <c r="D1344" s="2">
        <v>1</v>
      </c>
      <c r="E1344" s="2" t="s">
        <v>12204</v>
      </c>
      <c r="H1344" s="16">
        <v>1</v>
      </c>
    </row>
    <row r="1345" spans="1:8" x14ac:dyDescent="0.15">
      <c r="A1345" s="113">
        <v>5170231</v>
      </c>
      <c r="B1345" s="2">
        <v>1</v>
      </c>
      <c r="C1345" s="2">
        <v>1</v>
      </c>
      <c r="D1345" s="2">
        <v>1</v>
      </c>
      <c r="E1345" s="2" t="s">
        <v>12204</v>
      </c>
      <c r="H1345" s="16">
        <v>1</v>
      </c>
    </row>
    <row r="1346" spans="1:8" x14ac:dyDescent="0.15">
      <c r="A1346" s="113">
        <v>5170241</v>
      </c>
      <c r="B1346" s="2">
        <v>1</v>
      </c>
      <c r="C1346" s="2">
        <v>1</v>
      </c>
      <c r="D1346" s="2">
        <v>1</v>
      </c>
      <c r="E1346" s="2" t="s">
        <v>12204</v>
      </c>
      <c r="H1346" s="16">
        <v>1</v>
      </c>
    </row>
    <row r="1347" spans="1:8" x14ac:dyDescent="0.15">
      <c r="A1347" s="113">
        <v>5170251</v>
      </c>
      <c r="B1347" s="2">
        <v>1</v>
      </c>
      <c r="C1347" s="2">
        <v>1</v>
      </c>
      <c r="D1347" s="2">
        <v>1</v>
      </c>
      <c r="E1347" s="2" t="s">
        <v>12204</v>
      </c>
      <c r="H1347" s="16">
        <v>1</v>
      </c>
    </row>
    <row r="1348" spans="1:8" x14ac:dyDescent="0.15">
      <c r="A1348" s="113">
        <v>5170261</v>
      </c>
      <c r="B1348" s="2">
        <v>1</v>
      </c>
      <c r="C1348" s="2">
        <v>1</v>
      </c>
      <c r="D1348" s="2">
        <v>1</v>
      </c>
      <c r="E1348" s="2" t="s">
        <v>12204</v>
      </c>
      <c r="H1348" s="16">
        <v>1</v>
      </c>
    </row>
    <row r="1349" spans="1:8" x14ac:dyDescent="0.15">
      <c r="A1349" s="113">
        <v>5170271</v>
      </c>
      <c r="B1349" s="2">
        <v>1</v>
      </c>
      <c r="C1349" s="2">
        <v>1</v>
      </c>
      <c r="D1349" s="2">
        <v>1</v>
      </c>
      <c r="E1349" s="2" t="s">
        <v>12204</v>
      </c>
      <c r="H1349" s="16">
        <v>1</v>
      </c>
    </row>
    <row r="1350" spans="1:8" x14ac:dyDescent="0.15">
      <c r="A1350" s="113">
        <v>5170281</v>
      </c>
      <c r="B1350" s="2">
        <v>1</v>
      </c>
      <c r="C1350" s="2">
        <v>1</v>
      </c>
      <c r="D1350" s="2">
        <v>1</v>
      </c>
      <c r="E1350" s="2" t="s">
        <v>12204</v>
      </c>
      <c r="H1350" s="16">
        <v>1</v>
      </c>
    </row>
    <row r="1351" spans="1:8" x14ac:dyDescent="0.15">
      <c r="A1351" s="113">
        <v>5170291</v>
      </c>
      <c r="B1351" s="2">
        <v>1</v>
      </c>
      <c r="C1351" s="2">
        <v>1</v>
      </c>
      <c r="D1351" s="2">
        <v>1</v>
      </c>
      <c r="E1351" s="2" t="s">
        <v>12204</v>
      </c>
      <c r="H1351" s="16">
        <v>1</v>
      </c>
    </row>
    <row r="1352" spans="1:8" x14ac:dyDescent="0.15">
      <c r="A1352" s="113">
        <v>5200011</v>
      </c>
      <c r="B1352" s="2">
        <v>1</v>
      </c>
      <c r="C1352" s="2">
        <v>1</v>
      </c>
      <c r="D1352" s="2">
        <v>1</v>
      </c>
      <c r="E1352" s="2" t="s">
        <v>12204</v>
      </c>
      <c r="H1352" s="16">
        <v>1</v>
      </c>
    </row>
    <row r="1353" spans="1:8" x14ac:dyDescent="0.15">
      <c r="A1353" s="113">
        <v>5200021</v>
      </c>
      <c r="B1353" s="2">
        <v>1</v>
      </c>
      <c r="C1353" s="2">
        <v>1</v>
      </c>
      <c r="D1353" s="2">
        <v>1</v>
      </c>
      <c r="E1353" s="2" t="s">
        <v>12204</v>
      </c>
      <c r="H1353" s="16">
        <v>1</v>
      </c>
    </row>
    <row r="1354" spans="1:8" x14ac:dyDescent="0.15">
      <c r="A1354" s="113">
        <v>5200051</v>
      </c>
      <c r="B1354" s="2">
        <v>1</v>
      </c>
      <c r="C1354" s="2">
        <v>1</v>
      </c>
      <c r="D1354" s="2">
        <v>1</v>
      </c>
      <c r="E1354" s="2" t="s">
        <v>12204</v>
      </c>
      <c r="H1354" s="16">
        <v>1</v>
      </c>
    </row>
    <row r="1355" spans="1:8" x14ac:dyDescent="0.15">
      <c r="A1355" s="113">
        <v>5200071</v>
      </c>
      <c r="B1355" s="2">
        <v>1</v>
      </c>
      <c r="C1355" s="2">
        <v>1</v>
      </c>
      <c r="D1355" s="2">
        <v>1</v>
      </c>
      <c r="E1355" s="2" t="s">
        <v>12204</v>
      </c>
      <c r="H1355" s="16">
        <v>1</v>
      </c>
    </row>
    <row r="1356" spans="1:8" x14ac:dyDescent="0.15">
      <c r="A1356" s="113">
        <v>5200081</v>
      </c>
      <c r="B1356" s="2">
        <v>1</v>
      </c>
      <c r="C1356" s="2">
        <v>1</v>
      </c>
      <c r="D1356" s="2">
        <v>1</v>
      </c>
      <c r="E1356" s="2" t="s">
        <v>12204</v>
      </c>
      <c r="H1356" s="16">
        <v>1</v>
      </c>
    </row>
    <row r="1357" spans="1:8" x14ac:dyDescent="0.15">
      <c r="A1357" s="113">
        <v>5200091</v>
      </c>
      <c r="B1357" s="2">
        <v>1</v>
      </c>
      <c r="C1357" s="2">
        <v>1</v>
      </c>
      <c r="D1357" s="2">
        <v>1</v>
      </c>
      <c r="E1357" s="2" t="s">
        <v>12204</v>
      </c>
      <c r="H1357" s="16">
        <v>1</v>
      </c>
    </row>
    <row r="1358" spans="1:8" x14ac:dyDescent="0.15">
      <c r="A1358" s="113">
        <v>5200101</v>
      </c>
      <c r="B1358" s="2">
        <v>1</v>
      </c>
      <c r="C1358" s="2">
        <v>1</v>
      </c>
      <c r="D1358" s="2">
        <v>1</v>
      </c>
      <c r="E1358" s="2" t="s">
        <v>12204</v>
      </c>
      <c r="H1358" s="16">
        <v>1</v>
      </c>
    </row>
    <row r="1359" spans="1:8" x14ac:dyDescent="0.15">
      <c r="A1359" s="113">
        <v>5200121</v>
      </c>
      <c r="B1359" s="2">
        <v>1</v>
      </c>
      <c r="C1359" s="2">
        <v>1</v>
      </c>
      <c r="D1359" s="2">
        <v>1</v>
      </c>
      <c r="E1359" s="2" t="s">
        <v>12204</v>
      </c>
      <c r="H1359" s="16">
        <v>1</v>
      </c>
    </row>
    <row r="1360" spans="1:8" x14ac:dyDescent="0.15">
      <c r="A1360" s="113">
        <v>5200131</v>
      </c>
      <c r="B1360" s="2">
        <v>1</v>
      </c>
      <c r="C1360" s="2">
        <v>1</v>
      </c>
      <c r="D1360" s="2">
        <v>1</v>
      </c>
      <c r="E1360" s="2" t="s">
        <v>12204</v>
      </c>
      <c r="H1360" s="16">
        <v>1</v>
      </c>
    </row>
    <row r="1361" spans="1:8" x14ac:dyDescent="0.15">
      <c r="A1361" s="113">
        <v>5200141</v>
      </c>
      <c r="B1361" s="2">
        <v>1</v>
      </c>
      <c r="C1361" s="2">
        <v>1</v>
      </c>
      <c r="D1361" s="2">
        <v>1</v>
      </c>
      <c r="E1361" s="2" t="s">
        <v>12204</v>
      </c>
      <c r="H1361" s="16">
        <v>1</v>
      </c>
    </row>
    <row r="1362" spans="1:8" x14ac:dyDescent="0.15">
      <c r="A1362" s="113">
        <v>5200151</v>
      </c>
      <c r="B1362" s="2">
        <v>1</v>
      </c>
      <c r="C1362" s="2">
        <v>1</v>
      </c>
      <c r="D1362" s="2">
        <v>1</v>
      </c>
      <c r="E1362" s="2" t="s">
        <v>12204</v>
      </c>
      <c r="H1362" s="16">
        <v>1</v>
      </c>
    </row>
    <row r="1363" spans="1:8" x14ac:dyDescent="0.15">
      <c r="A1363" s="113">
        <v>5200171</v>
      </c>
      <c r="B1363" s="2">
        <v>1</v>
      </c>
      <c r="C1363" s="2">
        <v>1</v>
      </c>
      <c r="D1363" s="2">
        <v>1</v>
      </c>
      <c r="E1363" s="2" t="s">
        <v>12204</v>
      </c>
      <c r="H1363" s="16">
        <v>1</v>
      </c>
    </row>
    <row r="1364" spans="1:8" x14ac:dyDescent="0.15">
      <c r="A1364" s="113">
        <v>5200181</v>
      </c>
      <c r="B1364" s="2">
        <v>1</v>
      </c>
      <c r="C1364" s="2">
        <v>1</v>
      </c>
      <c r="D1364" s="2">
        <v>1</v>
      </c>
      <c r="E1364" s="2" t="s">
        <v>12204</v>
      </c>
      <c r="H1364" s="16">
        <v>1</v>
      </c>
    </row>
    <row r="1365" spans="1:8" x14ac:dyDescent="0.15">
      <c r="A1365" s="113">
        <v>5200191</v>
      </c>
      <c r="B1365" s="2">
        <v>1</v>
      </c>
      <c r="C1365" s="2">
        <v>1</v>
      </c>
      <c r="D1365" s="2">
        <v>1</v>
      </c>
      <c r="E1365" s="2" t="s">
        <v>12204</v>
      </c>
      <c r="H1365" s="16">
        <v>1</v>
      </c>
    </row>
    <row r="1366" spans="1:8" x14ac:dyDescent="0.15">
      <c r="A1366" s="113">
        <v>5200201</v>
      </c>
      <c r="B1366" s="2">
        <v>1</v>
      </c>
      <c r="C1366" s="2">
        <v>1</v>
      </c>
      <c r="D1366" s="2">
        <v>1</v>
      </c>
      <c r="E1366" s="2" t="s">
        <v>12204</v>
      </c>
      <c r="H1366" s="16">
        <v>1</v>
      </c>
    </row>
    <row r="1367" spans="1:8" x14ac:dyDescent="0.15">
      <c r="A1367" s="113">
        <v>5200211</v>
      </c>
      <c r="B1367" s="2">
        <v>1</v>
      </c>
      <c r="C1367" s="2">
        <v>1</v>
      </c>
      <c r="D1367" s="2">
        <v>1</v>
      </c>
      <c r="E1367" s="2" t="s">
        <v>12204</v>
      </c>
      <c r="H1367" s="16">
        <v>1</v>
      </c>
    </row>
    <row r="1368" spans="1:8" x14ac:dyDescent="0.15">
      <c r="A1368" s="113">
        <v>5200221</v>
      </c>
      <c r="B1368" s="2">
        <v>1</v>
      </c>
      <c r="C1368" s="2">
        <v>1</v>
      </c>
      <c r="D1368" s="2">
        <v>1</v>
      </c>
      <c r="E1368" s="2" t="s">
        <v>12204</v>
      </c>
      <c r="H1368" s="16">
        <v>1</v>
      </c>
    </row>
    <row r="1369" spans="1:8" x14ac:dyDescent="0.15">
      <c r="A1369" s="113">
        <v>5200231</v>
      </c>
      <c r="B1369" s="2">
        <v>1</v>
      </c>
      <c r="C1369" s="2">
        <v>1</v>
      </c>
      <c r="D1369" s="2">
        <v>1</v>
      </c>
      <c r="E1369" s="2" t="s">
        <v>12204</v>
      </c>
      <c r="H1369" s="16">
        <v>1</v>
      </c>
    </row>
    <row r="1370" spans="1:8" x14ac:dyDescent="0.15">
      <c r="A1370" s="113">
        <v>5200261</v>
      </c>
      <c r="B1370" s="2">
        <v>1</v>
      </c>
      <c r="C1370" s="2">
        <v>1</v>
      </c>
      <c r="D1370" s="2">
        <v>1</v>
      </c>
      <c r="E1370" s="2" t="s">
        <v>12204</v>
      </c>
      <c r="H1370" s="16">
        <v>1</v>
      </c>
    </row>
    <row r="1371" spans="1:8" x14ac:dyDescent="0.15">
      <c r="A1371" s="113">
        <v>5200271</v>
      </c>
      <c r="B1371" s="2">
        <v>1</v>
      </c>
      <c r="C1371" s="2">
        <v>1</v>
      </c>
      <c r="D1371" s="2">
        <v>1</v>
      </c>
      <c r="E1371" s="2" t="s">
        <v>12204</v>
      </c>
      <c r="H1371" s="16">
        <v>1</v>
      </c>
    </row>
    <row r="1372" spans="1:8" x14ac:dyDescent="0.15">
      <c r="A1372" s="113">
        <v>5220011</v>
      </c>
      <c r="B1372" s="2">
        <v>1</v>
      </c>
      <c r="C1372" s="2">
        <v>1</v>
      </c>
      <c r="D1372" s="2">
        <v>1</v>
      </c>
      <c r="E1372" s="2" t="s">
        <v>12204</v>
      </c>
      <c r="H1372" s="16">
        <v>1</v>
      </c>
    </row>
    <row r="1373" spans="1:8" x14ac:dyDescent="0.15">
      <c r="A1373" s="113">
        <v>5220021</v>
      </c>
      <c r="B1373" s="2">
        <v>1</v>
      </c>
      <c r="C1373" s="2">
        <v>1</v>
      </c>
      <c r="D1373" s="2">
        <v>1</v>
      </c>
      <c r="E1373" s="2" t="s">
        <v>12204</v>
      </c>
      <c r="H1373" s="16">
        <v>1</v>
      </c>
    </row>
    <row r="1374" spans="1:8" x14ac:dyDescent="0.15">
      <c r="A1374" s="113">
        <v>5220031</v>
      </c>
      <c r="B1374" s="2">
        <v>1</v>
      </c>
      <c r="C1374" s="2">
        <v>1</v>
      </c>
      <c r="D1374" s="2">
        <v>1</v>
      </c>
      <c r="E1374" s="2" t="s">
        <v>12204</v>
      </c>
      <c r="H1374" s="16">
        <v>1</v>
      </c>
    </row>
    <row r="1375" spans="1:8" x14ac:dyDescent="0.15">
      <c r="A1375" s="113">
        <v>5220041</v>
      </c>
      <c r="B1375" s="2">
        <v>1</v>
      </c>
      <c r="C1375" s="2">
        <v>1</v>
      </c>
      <c r="D1375" s="2">
        <v>1</v>
      </c>
      <c r="E1375" s="2" t="s">
        <v>12204</v>
      </c>
      <c r="H1375" s="16">
        <v>1</v>
      </c>
    </row>
    <row r="1376" spans="1:8" x14ac:dyDescent="0.15">
      <c r="A1376" s="113">
        <v>5220051</v>
      </c>
      <c r="B1376" s="2">
        <v>1</v>
      </c>
      <c r="C1376" s="2">
        <v>1</v>
      </c>
      <c r="D1376" s="2">
        <v>1</v>
      </c>
      <c r="E1376" s="2" t="s">
        <v>12204</v>
      </c>
      <c r="H1376" s="16">
        <v>1</v>
      </c>
    </row>
    <row r="1377" spans="1:8" x14ac:dyDescent="0.15">
      <c r="A1377" s="113">
        <v>5220071</v>
      </c>
      <c r="B1377" s="2">
        <v>1</v>
      </c>
      <c r="C1377" s="2">
        <v>1</v>
      </c>
      <c r="D1377" s="2">
        <v>1</v>
      </c>
      <c r="E1377" s="2" t="s">
        <v>12204</v>
      </c>
      <c r="H1377" s="16">
        <v>1</v>
      </c>
    </row>
    <row r="1378" spans="1:8" x14ac:dyDescent="0.15">
      <c r="A1378" s="113">
        <v>5220091</v>
      </c>
      <c r="B1378" s="2">
        <v>1</v>
      </c>
      <c r="C1378" s="2">
        <v>1</v>
      </c>
      <c r="D1378" s="2">
        <v>1</v>
      </c>
      <c r="E1378" s="2" t="s">
        <v>12204</v>
      </c>
      <c r="H1378" s="16">
        <v>1</v>
      </c>
    </row>
    <row r="1379" spans="1:8" x14ac:dyDescent="0.15">
      <c r="A1379" s="113">
        <v>5220101</v>
      </c>
      <c r="B1379" s="2">
        <v>1</v>
      </c>
      <c r="C1379" s="2">
        <v>1</v>
      </c>
      <c r="D1379" s="2">
        <v>1</v>
      </c>
      <c r="E1379" s="2" t="s">
        <v>12204</v>
      </c>
      <c r="H1379" s="16">
        <v>1</v>
      </c>
    </row>
    <row r="1380" spans="1:8" x14ac:dyDescent="0.15">
      <c r="A1380" s="113">
        <v>5220111</v>
      </c>
      <c r="B1380" s="2">
        <v>1</v>
      </c>
      <c r="C1380" s="2">
        <v>1</v>
      </c>
      <c r="D1380" s="2">
        <v>1</v>
      </c>
      <c r="E1380" s="2" t="s">
        <v>12204</v>
      </c>
      <c r="H1380" s="16">
        <v>1</v>
      </c>
    </row>
    <row r="1381" spans="1:8" x14ac:dyDescent="0.15">
      <c r="A1381" s="113">
        <v>5220121</v>
      </c>
      <c r="B1381" s="2">
        <v>1</v>
      </c>
      <c r="C1381" s="2">
        <v>1</v>
      </c>
      <c r="D1381" s="2">
        <v>1</v>
      </c>
      <c r="E1381" s="2" t="s">
        <v>12204</v>
      </c>
      <c r="H1381" s="16">
        <v>1</v>
      </c>
    </row>
    <row r="1382" spans="1:8" x14ac:dyDescent="0.15">
      <c r="A1382" s="113">
        <v>5220131</v>
      </c>
      <c r="B1382" s="2">
        <v>1</v>
      </c>
      <c r="C1382" s="2">
        <v>1</v>
      </c>
      <c r="D1382" s="2">
        <v>1</v>
      </c>
      <c r="E1382" s="2" t="s">
        <v>12204</v>
      </c>
      <c r="H1382" s="16">
        <v>1</v>
      </c>
    </row>
    <row r="1383" spans="1:8" x14ac:dyDescent="0.15">
      <c r="A1383" s="113">
        <v>5220141</v>
      </c>
      <c r="B1383" s="2">
        <v>1</v>
      </c>
      <c r="C1383" s="2">
        <v>1</v>
      </c>
      <c r="D1383" s="2">
        <v>1</v>
      </c>
      <c r="E1383" s="2" t="s">
        <v>12204</v>
      </c>
      <c r="H1383" s="16">
        <v>1</v>
      </c>
    </row>
    <row r="1384" spans="1:8" x14ac:dyDescent="0.15">
      <c r="A1384" s="113">
        <v>5220151</v>
      </c>
      <c r="B1384" s="2">
        <v>1</v>
      </c>
      <c r="C1384" s="2">
        <v>1</v>
      </c>
      <c r="D1384" s="2">
        <v>1</v>
      </c>
      <c r="E1384" s="2" t="s">
        <v>12204</v>
      </c>
      <c r="H1384" s="16">
        <v>1</v>
      </c>
    </row>
    <row r="1385" spans="1:8" x14ac:dyDescent="0.15">
      <c r="A1385" s="113">
        <v>5220161</v>
      </c>
      <c r="B1385" s="2">
        <v>1</v>
      </c>
      <c r="C1385" s="2">
        <v>1</v>
      </c>
      <c r="D1385" s="2">
        <v>1</v>
      </c>
      <c r="E1385" s="2" t="s">
        <v>12204</v>
      </c>
      <c r="H1385" s="16">
        <v>1</v>
      </c>
    </row>
    <row r="1386" spans="1:8" x14ac:dyDescent="0.15">
      <c r="A1386" s="113">
        <v>5220171</v>
      </c>
      <c r="B1386" s="2">
        <v>1</v>
      </c>
      <c r="C1386" s="2">
        <v>1</v>
      </c>
      <c r="D1386" s="2">
        <v>1</v>
      </c>
      <c r="E1386" s="2" t="s">
        <v>12204</v>
      </c>
      <c r="H1386" s="16">
        <v>1</v>
      </c>
    </row>
    <row r="1387" spans="1:8" x14ac:dyDescent="0.15">
      <c r="A1387" s="113">
        <v>5220181</v>
      </c>
      <c r="B1387" s="2">
        <v>1</v>
      </c>
      <c r="C1387" s="2">
        <v>1</v>
      </c>
      <c r="D1387" s="2">
        <v>1</v>
      </c>
      <c r="E1387" s="2" t="s">
        <v>12204</v>
      </c>
      <c r="H1387" s="16">
        <v>1</v>
      </c>
    </row>
    <row r="1388" spans="1:8" x14ac:dyDescent="0.15">
      <c r="A1388" s="113">
        <v>5230011</v>
      </c>
      <c r="B1388" s="2">
        <v>1</v>
      </c>
      <c r="C1388" s="2">
        <v>1</v>
      </c>
      <c r="D1388" s="2">
        <v>1</v>
      </c>
      <c r="E1388" s="2" t="s">
        <v>12204</v>
      </c>
      <c r="H1388" s="16">
        <v>1</v>
      </c>
    </row>
    <row r="1389" spans="1:8" x14ac:dyDescent="0.15">
      <c r="A1389" s="113">
        <v>5230021</v>
      </c>
      <c r="B1389" s="2">
        <v>1</v>
      </c>
      <c r="C1389" s="2">
        <v>1</v>
      </c>
      <c r="D1389" s="2">
        <v>1</v>
      </c>
      <c r="E1389" s="2" t="s">
        <v>12204</v>
      </c>
      <c r="H1389" s="16">
        <v>1</v>
      </c>
    </row>
    <row r="1390" spans="1:8" x14ac:dyDescent="0.15">
      <c r="A1390" s="113">
        <v>5230031</v>
      </c>
      <c r="B1390" s="2">
        <v>1</v>
      </c>
      <c r="C1390" s="2">
        <v>1</v>
      </c>
      <c r="D1390" s="2">
        <v>1</v>
      </c>
      <c r="E1390" s="2" t="s">
        <v>12204</v>
      </c>
      <c r="H1390" s="16">
        <v>1</v>
      </c>
    </row>
    <row r="1391" spans="1:8" x14ac:dyDescent="0.15">
      <c r="A1391" s="113">
        <v>5230041</v>
      </c>
      <c r="B1391" s="2">
        <v>1</v>
      </c>
      <c r="C1391" s="2">
        <v>1</v>
      </c>
      <c r="D1391" s="2">
        <v>1</v>
      </c>
      <c r="E1391" s="2" t="s">
        <v>12204</v>
      </c>
      <c r="H1391" s="16">
        <v>1</v>
      </c>
    </row>
    <row r="1392" spans="1:8" x14ac:dyDescent="0.15">
      <c r="A1392" s="113">
        <v>5230061</v>
      </c>
      <c r="B1392" s="2">
        <v>1</v>
      </c>
      <c r="C1392" s="2">
        <v>1</v>
      </c>
      <c r="D1392" s="2">
        <v>1</v>
      </c>
      <c r="E1392" s="2" t="s">
        <v>12204</v>
      </c>
      <c r="H1392" s="16">
        <v>1</v>
      </c>
    </row>
    <row r="1393" spans="1:8" x14ac:dyDescent="0.15">
      <c r="A1393" s="113">
        <v>5230071</v>
      </c>
      <c r="B1393" s="2">
        <v>1</v>
      </c>
      <c r="C1393" s="2">
        <v>1</v>
      </c>
      <c r="D1393" s="2">
        <v>1</v>
      </c>
      <c r="E1393" s="2" t="s">
        <v>12204</v>
      </c>
      <c r="H1393" s="16">
        <v>1</v>
      </c>
    </row>
    <row r="1394" spans="1:8" x14ac:dyDescent="0.15">
      <c r="A1394" s="113">
        <v>5230091</v>
      </c>
      <c r="B1394" s="2">
        <v>1</v>
      </c>
      <c r="C1394" s="2">
        <v>1</v>
      </c>
      <c r="D1394" s="2">
        <v>1</v>
      </c>
      <c r="E1394" s="2" t="s">
        <v>12204</v>
      </c>
      <c r="H1394" s="16">
        <v>1</v>
      </c>
    </row>
    <row r="1395" spans="1:8" x14ac:dyDescent="0.15">
      <c r="A1395" s="113">
        <v>5230101</v>
      </c>
      <c r="B1395" s="2">
        <v>1</v>
      </c>
      <c r="C1395" s="2">
        <v>1</v>
      </c>
      <c r="D1395" s="2">
        <v>1</v>
      </c>
      <c r="E1395" s="2" t="s">
        <v>12204</v>
      </c>
      <c r="H1395" s="16">
        <v>1</v>
      </c>
    </row>
    <row r="1396" spans="1:8" x14ac:dyDescent="0.15">
      <c r="A1396" s="113">
        <v>5230111</v>
      </c>
      <c r="B1396" s="2">
        <v>1</v>
      </c>
      <c r="C1396" s="2">
        <v>1</v>
      </c>
      <c r="D1396" s="2">
        <v>1</v>
      </c>
      <c r="E1396" s="2" t="s">
        <v>12204</v>
      </c>
      <c r="H1396" s="16">
        <v>1</v>
      </c>
    </row>
    <row r="1397" spans="1:8" x14ac:dyDescent="0.15">
      <c r="A1397" s="113">
        <v>5230121</v>
      </c>
      <c r="B1397" s="2">
        <v>1</v>
      </c>
      <c r="C1397" s="2">
        <v>1</v>
      </c>
      <c r="D1397" s="2">
        <v>1</v>
      </c>
      <c r="E1397" s="2" t="s">
        <v>12204</v>
      </c>
      <c r="H1397" s="16">
        <v>1</v>
      </c>
    </row>
    <row r="1398" spans="1:8" x14ac:dyDescent="0.15">
      <c r="A1398" s="113">
        <v>5230131</v>
      </c>
      <c r="B1398" s="2">
        <v>1</v>
      </c>
      <c r="C1398" s="2">
        <v>1</v>
      </c>
      <c r="D1398" s="2">
        <v>1</v>
      </c>
      <c r="E1398" s="2" t="s">
        <v>12204</v>
      </c>
      <c r="H1398" s="16">
        <v>1</v>
      </c>
    </row>
    <row r="1399" spans="1:8" x14ac:dyDescent="0.15">
      <c r="A1399" s="113">
        <v>5230141</v>
      </c>
      <c r="B1399" s="2">
        <v>1</v>
      </c>
      <c r="C1399" s="2">
        <v>1</v>
      </c>
      <c r="D1399" s="2">
        <v>1</v>
      </c>
      <c r="E1399" s="2" t="s">
        <v>12204</v>
      </c>
      <c r="H1399" s="16">
        <v>1</v>
      </c>
    </row>
    <row r="1400" spans="1:8" x14ac:dyDescent="0.15">
      <c r="A1400" s="113">
        <v>5230151</v>
      </c>
      <c r="B1400" s="2">
        <v>1</v>
      </c>
      <c r="C1400" s="2">
        <v>1</v>
      </c>
      <c r="D1400" s="2">
        <v>1</v>
      </c>
      <c r="E1400" s="2" t="s">
        <v>12204</v>
      </c>
      <c r="H1400" s="16">
        <v>1</v>
      </c>
    </row>
    <row r="1401" spans="1:8" x14ac:dyDescent="0.15">
      <c r="A1401" s="113">
        <v>5230161</v>
      </c>
      <c r="B1401" s="2">
        <v>1</v>
      </c>
      <c r="C1401" s="2">
        <v>1</v>
      </c>
      <c r="D1401" s="2">
        <v>1</v>
      </c>
      <c r="E1401" s="2" t="s">
        <v>12204</v>
      </c>
      <c r="H1401" s="16">
        <v>1</v>
      </c>
    </row>
    <row r="1402" spans="1:8" x14ac:dyDescent="0.15">
      <c r="A1402" s="113">
        <v>5230171</v>
      </c>
      <c r="B1402" s="2">
        <v>1</v>
      </c>
      <c r="C1402" s="2">
        <v>1</v>
      </c>
      <c r="D1402" s="2">
        <v>1</v>
      </c>
      <c r="E1402" s="2" t="s">
        <v>12204</v>
      </c>
      <c r="H1402" s="16">
        <v>1</v>
      </c>
    </row>
    <row r="1403" spans="1:8" x14ac:dyDescent="0.15">
      <c r="A1403" s="113">
        <v>5230181</v>
      </c>
      <c r="B1403" s="2">
        <v>1</v>
      </c>
      <c r="C1403" s="2">
        <v>1</v>
      </c>
      <c r="D1403" s="2">
        <v>1</v>
      </c>
      <c r="E1403" s="2" t="s">
        <v>12204</v>
      </c>
      <c r="H1403" s="16">
        <v>1</v>
      </c>
    </row>
    <row r="1404" spans="1:8" x14ac:dyDescent="0.15">
      <c r="A1404" s="113">
        <v>5230191</v>
      </c>
      <c r="B1404" s="2">
        <v>1</v>
      </c>
      <c r="C1404" s="2">
        <v>1</v>
      </c>
      <c r="D1404" s="2">
        <v>1</v>
      </c>
      <c r="E1404" s="2" t="s">
        <v>12204</v>
      </c>
      <c r="H1404" s="16">
        <v>1</v>
      </c>
    </row>
    <row r="1405" spans="1:8" x14ac:dyDescent="0.15">
      <c r="A1405" s="113">
        <v>5230201</v>
      </c>
      <c r="B1405" s="2">
        <v>1</v>
      </c>
      <c r="C1405" s="2">
        <v>1</v>
      </c>
      <c r="D1405" s="2">
        <v>1</v>
      </c>
      <c r="E1405" s="2" t="s">
        <v>12204</v>
      </c>
      <c r="H1405" s="16">
        <v>1</v>
      </c>
    </row>
    <row r="1406" spans="1:8" x14ac:dyDescent="0.15">
      <c r="A1406" s="113">
        <v>5230211</v>
      </c>
      <c r="B1406" s="2">
        <v>1</v>
      </c>
      <c r="C1406" s="2">
        <v>1</v>
      </c>
      <c r="D1406" s="2">
        <v>1</v>
      </c>
      <c r="E1406" s="2" t="s">
        <v>12204</v>
      </c>
      <c r="H1406" s="16">
        <v>1</v>
      </c>
    </row>
    <row r="1407" spans="1:8" x14ac:dyDescent="0.15">
      <c r="A1407" s="113">
        <v>5230221</v>
      </c>
      <c r="B1407" s="2">
        <v>1</v>
      </c>
      <c r="C1407" s="2">
        <v>1</v>
      </c>
      <c r="D1407" s="2">
        <v>1</v>
      </c>
      <c r="E1407" s="2" t="s">
        <v>12204</v>
      </c>
      <c r="H1407" s="16">
        <v>1</v>
      </c>
    </row>
    <row r="1408" spans="1:8" x14ac:dyDescent="0.15">
      <c r="A1408" s="113">
        <v>5230231</v>
      </c>
      <c r="B1408" s="2">
        <v>1</v>
      </c>
      <c r="C1408" s="2">
        <v>1</v>
      </c>
      <c r="D1408" s="2">
        <v>1</v>
      </c>
      <c r="E1408" s="2" t="s">
        <v>12204</v>
      </c>
      <c r="H1408" s="16">
        <v>1</v>
      </c>
    </row>
    <row r="1409" spans="1:8" x14ac:dyDescent="0.15">
      <c r="A1409" s="113">
        <v>5250011</v>
      </c>
      <c r="B1409" s="2">
        <v>1</v>
      </c>
      <c r="C1409" s="2">
        <v>1</v>
      </c>
      <c r="D1409" s="2">
        <v>1</v>
      </c>
      <c r="E1409" s="2" t="s">
        <v>12204</v>
      </c>
      <c r="H1409" s="16">
        <v>0</v>
      </c>
    </row>
    <row r="1410" spans="1:8" x14ac:dyDescent="0.15">
      <c r="A1410" s="113">
        <v>5250021</v>
      </c>
      <c r="B1410" s="2">
        <v>1</v>
      </c>
      <c r="C1410" s="2">
        <v>1</v>
      </c>
      <c r="D1410" s="2">
        <v>1</v>
      </c>
      <c r="E1410" s="2" t="s">
        <v>12204</v>
      </c>
      <c r="H1410" s="16">
        <v>0</v>
      </c>
    </row>
    <row r="1411" spans="1:8" x14ac:dyDescent="0.15">
      <c r="A1411" s="113">
        <v>5250031</v>
      </c>
      <c r="B1411" s="2">
        <v>1</v>
      </c>
      <c r="C1411" s="2">
        <v>1</v>
      </c>
      <c r="D1411" s="2">
        <v>1</v>
      </c>
      <c r="E1411" s="2" t="s">
        <v>12204</v>
      </c>
      <c r="H1411" s="16">
        <v>0</v>
      </c>
    </row>
    <row r="1412" spans="1:8" x14ac:dyDescent="0.15">
      <c r="A1412" s="113">
        <v>5250051</v>
      </c>
      <c r="B1412" s="2">
        <v>1</v>
      </c>
      <c r="C1412" s="2">
        <v>1</v>
      </c>
      <c r="D1412" s="2">
        <v>1</v>
      </c>
      <c r="E1412" s="2" t="s">
        <v>12204</v>
      </c>
      <c r="H1412" s="16">
        <v>0</v>
      </c>
    </row>
    <row r="1413" spans="1:8" x14ac:dyDescent="0.15">
      <c r="A1413" s="113">
        <v>5250061</v>
      </c>
      <c r="B1413" s="2">
        <v>1</v>
      </c>
      <c r="C1413" s="2">
        <v>1</v>
      </c>
      <c r="D1413" s="2">
        <v>1</v>
      </c>
      <c r="E1413" s="2" t="s">
        <v>12204</v>
      </c>
      <c r="H1413" s="16">
        <v>0</v>
      </c>
    </row>
    <row r="1414" spans="1:8" x14ac:dyDescent="0.15">
      <c r="A1414" s="113">
        <v>5250071</v>
      </c>
      <c r="B1414" s="2">
        <v>1</v>
      </c>
      <c r="C1414" s="2">
        <v>1</v>
      </c>
      <c r="D1414" s="2">
        <v>1</v>
      </c>
      <c r="E1414" s="2" t="s">
        <v>12204</v>
      </c>
      <c r="H1414" s="16">
        <v>0</v>
      </c>
    </row>
    <row r="1415" spans="1:8" x14ac:dyDescent="0.15">
      <c r="A1415" s="113">
        <v>5250081</v>
      </c>
      <c r="B1415" s="2">
        <v>1</v>
      </c>
      <c r="C1415" s="2">
        <v>1</v>
      </c>
      <c r="D1415" s="2">
        <v>1</v>
      </c>
      <c r="E1415" s="2" t="s">
        <v>12204</v>
      </c>
      <c r="H1415" s="16">
        <v>0</v>
      </c>
    </row>
    <row r="1416" spans="1:8" x14ac:dyDescent="0.15">
      <c r="A1416" s="113">
        <v>5250101</v>
      </c>
      <c r="B1416" s="2">
        <v>1</v>
      </c>
      <c r="C1416" s="2">
        <v>1</v>
      </c>
      <c r="D1416" s="2">
        <v>1</v>
      </c>
      <c r="E1416" s="2" t="s">
        <v>12204</v>
      </c>
      <c r="H1416" s="16">
        <v>0</v>
      </c>
    </row>
    <row r="1417" spans="1:8" x14ac:dyDescent="0.15">
      <c r="A1417" s="113">
        <v>5250111</v>
      </c>
      <c r="B1417" s="2">
        <v>1</v>
      </c>
      <c r="C1417" s="2">
        <v>1</v>
      </c>
      <c r="D1417" s="2">
        <v>1</v>
      </c>
      <c r="E1417" s="2" t="s">
        <v>12204</v>
      </c>
      <c r="H1417" s="16">
        <v>0</v>
      </c>
    </row>
    <row r="1418" spans="1:8" x14ac:dyDescent="0.15">
      <c r="A1418" s="113">
        <v>5250121</v>
      </c>
      <c r="B1418" s="2">
        <v>1</v>
      </c>
      <c r="C1418" s="2">
        <v>1</v>
      </c>
      <c r="D1418" s="2">
        <v>1</v>
      </c>
      <c r="E1418" s="2" t="s">
        <v>12204</v>
      </c>
      <c r="H1418" s="16">
        <v>0</v>
      </c>
    </row>
    <row r="1419" spans="1:8" x14ac:dyDescent="0.15">
      <c r="A1419" s="113">
        <v>5250131</v>
      </c>
      <c r="B1419" s="2">
        <v>1</v>
      </c>
      <c r="C1419" s="2">
        <v>1</v>
      </c>
      <c r="D1419" s="2">
        <v>1</v>
      </c>
      <c r="E1419" s="2" t="s">
        <v>12204</v>
      </c>
      <c r="H1419" s="16">
        <v>0</v>
      </c>
    </row>
    <row r="1420" spans="1:8" x14ac:dyDescent="0.15">
      <c r="A1420" s="113">
        <v>5250141</v>
      </c>
      <c r="B1420" s="2">
        <v>1</v>
      </c>
      <c r="C1420" s="2">
        <v>1</v>
      </c>
      <c r="D1420" s="2">
        <v>1</v>
      </c>
      <c r="E1420" s="2" t="s">
        <v>12204</v>
      </c>
      <c r="H1420" s="16">
        <v>0</v>
      </c>
    </row>
    <row r="1421" spans="1:8" x14ac:dyDescent="0.15">
      <c r="A1421" s="113">
        <v>5250151</v>
      </c>
      <c r="B1421" s="2">
        <v>1</v>
      </c>
      <c r="C1421" s="2">
        <v>1</v>
      </c>
      <c r="D1421" s="2">
        <v>1</v>
      </c>
      <c r="E1421" s="2" t="s">
        <v>12204</v>
      </c>
      <c r="H1421" s="16">
        <v>0</v>
      </c>
    </row>
    <row r="1422" spans="1:8" x14ac:dyDescent="0.15">
      <c r="A1422" s="113">
        <v>5250161</v>
      </c>
      <c r="B1422" s="2">
        <v>1</v>
      </c>
      <c r="C1422" s="2">
        <v>1</v>
      </c>
      <c r="D1422" s="2">
        <v>1</v>
      </c>
      <c r="E1422" s="2" t="s">
        <v>12204</v>
      </c>
      <c r="H1422" s="16">
        <v>0</v>
      </c>
    </row>
    <row r="1423" spans="1:8" x14ac:dyDescent="0.15">
      <c r="A1423" s="113">
        <v>5250181</v>
      </c>
      <c r="B1423" s="2">
        <v>1</v>
      </c>
      <c r="C1423" s="2">
        <v>1</v>
      </c>
      <c r="D1423" s="2">
        <v>1</v>
      </c>
      <c r="E1423" s="2" t="s">
        <v>12204</v>
      </c>
      <c r="H1423" s="16">
        <v>0</v>
      </c>
    </row>
    <row r="1424" spans="1:8" x14ac:dyDescent="0.15">
      <c r="A1424" s="113">
        <v>5250191</v>
      </c>
      <c r="B1424" s="2">
        <v>1</v>
      </c>
      <c r="C1424" s="2">
        <v>1</v>
      </c>
      <c r="D1424" s="2">
        <v>1</v>
      </c>
      <c r="E1424" s="2" t="s">
        <v>12204</v>
      </c>
      <c r="H1424" s="16">
        <v>0</v>
      </c>
    </row>
    <row r="1425" spans="1:8" x14ac:dyDescent="0.15">
      <c r="A1425" s="113">
        <v>5250201</v>
      </c>
      <c r="B1425" s="2">
        <v>1</v>
      </c>
      <c r="C1425" s="2">
        <v>1</v>
      </c>
      <c r="D1425" s="2">
        <v>1</v>
      </c>
      <c r="E1425" s="2" t="s">
        <v>12204</v>
      </c>
      <c r="H1425" s="16">
        <v>0</v>
      </c>
    </row>
    <row r="1426" spans="1:8" x14ac:dyDescent="0.15">
      <c r="A1426" s="113">
        <v>5250211</v>
      </c>
      <c r="B1426" s="2">
        <v>1</v>
      </c>
      <c r="C1426" s="2">
        <v>1</v>
      </c>
      <c r="D1426" s="2">
        <v>1</v>
      </c>
      <c r="E1426" s="2" t="s">
        <v>12204</v>
      </c>
      <c r="H1426" s="16">
        <v>0</v>
      </c>
    </row>
    <row r="1427" spans="1:8" x14ac:dyDescent="0.15">
      <c r="A1427" s="113">
        <v>5250221</v>
      </c>
      <c r="B1427" s="2">
        <v>1</v>
      </c>
      <c r="C1427" s="2">
        <v>1</v>
      </c>
      <c r="D1427" s="2">
        <v>1</v>
      </c>
      <c r="E1427" s="2" t="s">
        <v>12204</v>
      </c>
      <c r="H1427" s="16">
        <v>0</v>
      </c>
    </row>
    <row r="1428" spans="1:8" x14ac:dyDescent="0.15">
      <c r="A1428" s="113">
        <v>5250231</v>
      </c>
      <c r="B1428" s="2">
        <v>1</v>
      </c>
      <c r="C1428" s="2">
        <v>1</v>
      </c>
      <c r="D1428" s="2">
        <v>1</v>
      </c>
      <c r="E1428" s="2" t="s">
        <v>12204</v>
      </c>
      <c r="H1428" s="16">
        <v>0</v>
      </c>
    </row>
    <row r="1429" spans="1:8" x14ac:dyDescent="0.15">
      <c r="A1429" s="113">
        <v>5250241</v>
      </c>
      <c r="B1429" s="2">
        <v>1</v>
      </c>
      <c r="C1429" s="2">
        <v>1</v>
      </c>
      <c r="D1429" s="2">
        <v>1</v>
      </c>
      <c r="E1429" s="2" t="s">
        <v>12204</v>
      </c>
      <c r="H1429" s="16">
        <v>0</v>
      </c>
    </row>
    <row r="1430" spans="1:8" x14ac:dyDescent="0.15">
      <c r="A1430" s="113">
        <v>5250251</v>
      </c>
      <c r="B1430" s="2">
        <v>1</v>
      </c>
      <c r="C1430" s="2">
        <v>1</v>
      </c>
      <c r="D1430" s="2">
        <v>1</v>
      </c>
      <c r="E1430" s="2" t="s">
        <v>12204</v>
      </c>
      <c r="H1430" s="16">
        <v>0</v>
      </c>
    </row>
    <row r="1431" spans="1:8" x14ac:dyDescent="0.15">
      <c r="A1431" s="113">
        <v>5260011</v>
      </c>
      <c r="B1431" s="2">
        <v>1</v>
      </c>
      <c r="C1431" s="2">
        <v>1</v>
      </c>
      <c r="D1431" s="2">
        <v>1</v>
      </c>
      <c r="E1431" s="2" t="s">
        <v>12204</v>
      </c>
      <c r="H1431" s="16">
        <v>1</v>
      </c>
    </row>
    <row r="1432" spans="1:8" x14ac:dyDescent="0.15">
      <c r="A1432" s="113">
        <v>5260021</v>
      </c>
      <c r="B1432" s="2">
        <v>1</v>
      </c>
      <c r="C1432" s="2">
        <v>1</v>
      </c>
      <c r="D1432" s="2">
        <v>1</v>
      </c>
      <c r="E1432" s="2" t="s">
        <v>12204</v>
      </c>
      <c r="H1432" s="16">
        <v>1</v>
      </c>
    </row>
    <row r="1433" spans="1:8" x14ac:dyDescent="0.15">
      <c r="A1433" s="113">
        <v>5260031</v>
      </c>
      <c r="B1433" s="2">
        <v>1</v>
      </c>
      <c r="C1433" s="2">
        <v>1</v>
      </c>
      <c r="D1433" s="2">
        <v>1</v>
      </c>
      <c r="E1433" s="2" t="s">
        <v>12204</v>
      </c>
      <c r="H1433" s="16">
        <v>1</v>
      </c>
    </row>
    <row r="1434" spans="1:8" x14ac:dyDescent="0.15">
      <c r="A1434" s="113">
        <v>5260051</v>
      </c>
      <c r="B1434" s="2">
        <v>1</v>
      </c>
      <c r="C1434" s="2">
        <v>1</v>
      </c>
      <c r="D1434" s="2">
        <v>1</v>
      </c>
      <c r="E1434" s="2" t="s">
        <v>12204</v>
      </c>
      <c r="H1434" s="16">
        <v>1</v>
      </c>
    </row>
    <row r="1435" spans="1:8" x14ac:dyDescent="0.15">
      <c r="A1435" s="113">
        <v>5260061</v>
      </c>
      <c r="B1435" s="2">
        <v>1</v>
      </c>
      <c r="C1435" s="2">
        <v>1</v>
      </c>
      <c r="D1435" s="2">
        <v>1</v>
      </c>
      <c r="E1435" s="2" t="s">
        <v>12204</v>
      </c>
      <c r="H1435" s="16">
        <v>1</v>
      </c>
    </row>
    <row r="1436" spans="1:8" x14ac:dyDescent="0.15">
      <c r="A1436" s="113">
        <v>5300011</v>
      </c>
      <c r="B1436" s="2">
        <v>1</v>
      </c>
      <c r="C1436" s="2">
        <v>1</v>
      </c>
      <c r="D1436" s="2">
        <v>1</v>
      </c>
      <c r="E1436" s="2" t="s">
        <v>12204</v>
      </c>
      <c r="H1436" s="16">
        <v>1</v>
      </c>
    </row>
    <row r="1437" spans="1:8" x14ac:dyDescent="0.15">
      <c r="A1437" s="113">
        <v>5300031</v>
      </c>
      <c r="B1437" s="2">
        <v>1</v>
      </c>
      <c r="C1437" s="2">
        <v>1</v>
      </c>
      <c r="D1437" s="2">
        <v>1</v>
      </c>
      <c r="E1437" s="2" t="s">
        <v>12204</v>
      </c>
      <c r="H1437" s="16">
        <v>1</v>
      </c>
    </row>
    <row r="1438" spans="1:8" x14ac:dyDescent="0.15">
      <c r="A1438" s="113">
        <v>5300041</v>
      </c>
      <c r="B1438" s="2">
        <v>1</v>
      </c>
      <c r="C1438" s="2">
        <v>1</v>
      </c>
      <c r="D1438" s="2">
        <v>1</v>
      </c>
      <c r="E1438" s="2" t="s">
        <v>12204</v>
      </c>
      <c r="H1438" s="16">
        <v>1</v>
      </c>
    </row>
    <row r="1439" spans="1:8" x14ac:dyDescent="0.15">
      <c r="A1439" s="113">
        <v>5300051</v>
      </c>
      <c r="B1439" s="2">
        <v>1</v>
      </c>
      <c r="C1439" s="2">
        <v>1</v>
      </c>
      <c r="D1439" s="2">
        <v>1</v>
      </c>
      <c r="E1439" s="2" t="s">
        <v>12204</v>
      </c>
      <c r="H1439" s="16">
        <v>1</v>
      </c>
    </row>
    <row r="1440" spans="1:8" x14ac:dyDescent="0.15">
      <c r="A1440" s="113">
        <v>5300091</v>
      </c>
      <c r="B1440" s="2">
        <v>1</v>
      </c>
      <c r="C1440" s="2">
        <v>1</v>
      </c>
      <c r="D1440" s="2">
        <v>1</v>
      </c>
      <c r="E1440" s="2" t="s">
        <v>12204</v>
      </c>
      <c r="H1440" s="16">
        <v>1</v>
      </c>
    </row>
    <row r="1441" spans="1:8" x14ac:dyDescent="0.15">
      <c r="A1441" s="113">
        <v>5300121</v>
      </c>
      <c r="B1441" s="2">
        <v>1</v>
      </c>
      <c r="C1441" s="2">
        <v>1</v>
      </c>
      <c r="D1441" s="2">
        <v>1</v>
      </c>
      <c r="E1441" s="2" t="s">
        <v>12204</v>
      </c>
      <c r="H1441" s="16">
        <v>1</v>
      </c>
    </row>
    <row r="1442" spans="1:8" x14ac:dyDescent="0.15">
      <c r="A1442" s="113">
        <v>5300131</v>
      </c>
      <c r="B1442" s="2">
        <v>1</v>
      </c>
      <c r="C1442" s="2">
        <v>1</v>
      </c>
      <c r="D1442" s="2">
        <v>1</v>
      </c>
      <c r="E1442" s="2" t="s">
        <v>12204</v>
      </c>
      <c r="H1442" s="16">
        <v>1</v>
      </c>
    </row>
    <row r="1443" spans="1:8" x14ac:dyDescent="0.15">
      <c r="A1443" s="113">
        <v>5300141</v>
      </c>
      <c r="B1443" s="2">
        <v>1</v>
      </c>
      <c r="C1443" s="2">
        <v>1</v>
      </c>
      <c r="D1443" s="2">
        <v>1</v>
      </c>
      <c r="E1443" s="2" t="s">
        <v>12204</v>
      </c>
      <c r="H1443" s="16">
        <v>1</v>
      </c>
    </row>
    <row r="1444" spans="1:8" x14ac:dyDescent="0.15">
      <c r="A1444" s="113">
        <v>5300151</v>
      </c>
      <c r="B1444" s="2">
        <v>1</v>
      </c>
      <c r="C1444" s="2">
        <v>1</v>
      </c>
      <c r="D1444" s="2">
        <v>1</v>
      </c>
      <c r="E1444" s="2" t="s">
        <v>12204</v>
      </c>
      <c r="H1444" s="16">
        <v>1</v>
      </c>
    </row>
    <row r="1445" spans="1:8" x14ac:dyDescent="0.15">
      <c r="A1445" s="113">
        <v>5300161</v>
      </c>
      <c r="B1445" s="2">
        <v>1</v>
      </c>
      <c r="C1445" s="2">
        <v>1</v>
      </c>
      <c r="D1445" s="2">
        <v>1</v>
      </c>
      <c r="E1445" s="2" t="s">
        <v>12204</v>
      </c>
      <c r="H1445" s="16">
        <v>1</v>
      </c>
    </row>
    <row r="1446" spans="1:8" x14ac:dyDescent="0.15">
      <c r="A1446" s="113">
        <v>5300171</v>
      </c>
      <c r="B1446" s="2">
        <v>1</v>
      </c>
      <c r="C1446" s="2">
        <v>1</v>
      </c>
      <c r="D1446" s="2">
        <v>1</v>
      </c>
      <c r="E1446" s="2" t="s">
        <v>12204</v>
      </c>
      <c r="H1446" s="16">
        <v>1</v>
      </c>
    </row>
    <row r="1447" spans="1:8" x14ac:dyDescent="0.15">
      <c r="A1447" s="113">
        <v>5300181</v>
      </c>
      <c r="B1447" s="2">
        <v>1</v>
      </c>
      <c r="C1447" s="2">
        <v>1</v>
      </c>
      <c r="D1447" s="2">
        <v>1</v>
      </c>
      <c r="E1447" s="2" t="s">
        <v>12204</v>
      </c>
      <c r="H1447" s="16">
        <v>1</v>
      </c>
    </row>
    <row r="1448" spans="1:8" x14ac:dyDescent="0.15">
      <c r="A1448" s="113">
        <v>5300191</v>
      </c>
      <c r="B1448" s="2">
        <v>1</v>
      </c>
      <c r="C1448" s="2">
        <v>1</v>
      </c>
      <c r="D1448" s="2">
        <v>1</v>
      </c>
      <c r="E1448" s="2" t="s">
        <v>12204</v>
      </c>
      <c r="H1448" s="16">
        <v>1</v>
      </c>
    </row>
    <row r="1449" spans="1:8" x14ac:dyDescent="0.15">
      <c r="A1449" s="113">
        <v>5300211</v>
      </c>
      <c r="B1449" s="2">
        <v>1</v>
      </c>
      <c r="C1449" s="2">
        <v>1</v>
      </c>
      <c r="D1449" s="2">
        <v>1</v>
      </c>
      <c r="E1449" s="2" t="s">
        <v>12204</v>
      </c>
      <c r="H1449" s="16">
        <v>1</v>
      </c>
    </row>
    <row r="1450" spans="1:8" x14ac:dyDescent="0.15">
      <c r="A1450" s="113">
        <v>5300221</v>
      </c>
      <c r="B1450" s="2">
        <v>1</v>
      </c>
      <c r="C1450" s="2">
        <v>1</v>
      </c>
      <c r="D1450" s="2">
        <v>1</v>
      </c>
      <c r="E1450" s="2" t="s">
        <v>12204</v>
      </c>
      <c r="H1450" s="16">
        <v>1</v>
      </c>
    </row>
    <row r="1451" spans="1:8" x14ac:dyDescent="0.15">
      <c r="A1451" s="113">
        <v>5300231</v>
      </c>
      <c r="B1451" s="2">
        <v>1</v>
      </c>
      <c r="C1451" s="2">
        <v>1</v>
      </c>
      <c r="D1451" s="2">
        <v>1</v>
      </c>
      <c r="E1451" s="2" t="s">
        <v>12204</v>
      </c>
      <c r="H1451" s="16">
        <v>1</v>
      </c>
    </row>
    <row r="1452" spans="1:8" x14ac:dyDescent="0.15">
      <c r="A1452" s="113">
        <v>5300241</v>
      </c>
      <c r="B1452" s="2">
        <v>1</v>
      </c>
      <c r="C1452" s="2">
        <v>1</v>
      </c>
      <c r="D1452" s="2">
        <v>1</v>
      </c>
      <c r="E1452" s="2" t="s">
        <v>12204</v>
      </c>
      <c r="H1452" s="16">
        <v>1</v>
      </c>
    </row>
    <row r="1453" spans="1:8" x14ac:dyDescent="0.15">
      <c r="A1453" s="113">
        <v>5300251</v>
      </c>
      <c r="B1453" s="2">
        <v>1</v>
      </c>
      <c r="C1453" s="2">
        <v>1</v>
      </c>
      <c r="D1453" s="2">
        <v>1</v>
      </c>
      <c r="E1453" s="2" t="s">
        <v>12204</v>
      </c>
      <c r="H1453" s="16">
        <v>1</v>
      </c>
    </row>
    <row r="1454" spans="1:8" x14ac:dyDescent="0.15">
      <c r="A1454" s="113">
        <v>5310021</v>
      </c>
      <c r="B1454" s="2">
        <v>1</v>
      </c>
      <c r="C1454" s="2">
        <v>1</v>
      </c>
      <c r="D1454" s="2">
        <v>1</v>
      </c>
      <c r="E1454" s="2" t="s">
        <v>12204</v>
      </c>
      <c r="H1454" s="16">
        <v>0</v>
      </c>
    </row>
    <row r="1455" spans="1:8" x14ac:dyDescent="0.15">
      <c r="A1455" s="113">
        <v>5310031</v>
      </c>
      <c r="B1455" s="2">
        <v>1</v>
      </c>
      <c r="C1455" s="2">
        <v>1</v>
      </c>
      <c r="D1455" s="2">
        <v>1</v>
      </c>
      <c r="E1455" s="2" t="s">
        <v>12204</v>
      </c>
      <c r="H1455" s="16">
        <v>0</v>
      </c>
    </row>
    <row r="1456" spans="1:8" x14ac:dyDescent="0.15">
      <c r="A1456" s="113">
        <v>5310041</v>
      </c>
      <c r="B1456" s="2">
        <v>1</v>
      </c>
      <c r="C1456" s="2">
        <v>1</v>
      </c>
      <c r="D1456" s="2">
        <v>1</v>
      </c>
      <c r="E1456" s="2" t="s">
        <v>12204</v>
      </c>
      <c r="H1456" s="16">
        <v>0</v>
      </c>
    </row>
    <row r="1457" spans="1:8" x14ac:dyDescent="0.15">
      <c r="A1457" s="113">
        <v>5310051</v>
      </c>
      <c r="B1457" s="2">
        <v>1</v>
      </c>
      <c r="C1457" s="2">
        <v>1</v>
      </c>
      <c r="D1457" s="2">
        <v>1</v>
      </c>
      <c r="E1457" s="2" t="s">
        <v>12204</v>
      </c>
      <c r="H1457" s="16">
        <v>0</v>
      </c>
    </row>
    <row r="1458" spans="1:8" x14ac:dyDescent="0.15">
      <c r="A1458" s="113">
        <v>5310061</v>
      </c>
      <c r="B1458" s="2">
        <v>1</v>
      </c>
      <c r="C1458" s="2">
        <v>1</v>
      </c>
      <c r="D1458" s="2">
        <v>1</v>
      </c>
      <c r="E1458" s="2" t="s">
        <v>12204</v>
      </c>
      <c r="H1458" s="16">
        <v>0</v>
      </c>
    </row>
    <row r="1459" spans="1:8" x14ac:dyDescent="0.15">
      <c r="A1459" s="113">
        <v>5310071</v>
      </c>
      <c r="B1459" s="2">
        <v>1</v>
      </c>
      <c r="C1459" s="2">
        <v>1</v>
      </c>
      <c r="D1459" s="2">
        <v>1</v>
      </c>
      <c r="E1459" s="2" t="s">
        <v>12204</v>
      </c>
      <c r="H1459" s="16">
        <v>0</v>
      </c>
    </row>
    <row r="1460" spans="1:8" x14ac:dyDescent="0.15">
      <c r="A1460" s="113">
        <v>5310081</v>
      </c>
      <c r="B1460" s="2">
        <v>1</v>
      </c>
      <c r="C1460" s="2">
        <v>1</v>
      </c>
      <c r="D1460" s="2">
        <v>1</v>
      </c>
      <c r="E1460" s="2" t="s">
        <v>12204</v>
      </c>
      <c r="H1460" s="16">
        <v>0</v>
      </c>
    </row>
    <row r="1461" spans="1:8" x14ac:dyDescent="0.15">
      <c r="A1461" s="113">
        <v>5310091</v>
      </c>
      <c r="B1461" s="2">
        <v>1</v>
      </c>
      <c r="C1461" s="2">
        <v>1</v>
      </c>
      <c r="D1461" s="2">
        <v>1</v>
      </c>
      <c r="E1461" s="2" t="s">
        <v>12204</v>
      </c>
      <c r="H1461" s="16">
        <v>0</v>
      </c>
    </row>
    <row r="1462" spans="1:8" x14ac:dyDescent="0.15">
      <c r="A1462" s="113">
        <v>5310111</v>
      </c>
      <c r="B1462" s="2">
        <v>1</v>
      </c>
      <c r="C1462" s="2">
        <v>1</v>
      </c>
      <c r="D1462" s="2">
        <v>1</v>
      </c>
      <c r="E1462" s="2" t="s">
        <v>12204</v>
      </c>
      <c r="H1462" s="16">
        <v>0</v>
      </c>
    </row>
    <row r="1463" spans="1:8" x14ac:dyDescent="0.15">
      <c r="A1463" s="113">
        <v>5310121</v>
      </c>
      <c r="B1463" s="2">
        <v>1</v>
      </c>
      <c r="C1463" s="2">
        <v>1</v>
      </c>
      <c r="D1463" s="2">
        <v>1</v>
      </c>
      <c r="E1463" s="2" t="s">
        <v>12204</v>
      </c>
      <c r="H1463" s="16">
        <v>0</v>
      </c>
    </row>
    <row r="1464" spans="1:8" x14ac:dyDescent="0.15">
      <c r="A1464" s="113">
        <v>5310131</v>
      </c>
      <c r="B1464" s="2">
        <v>1</v>
      </c>
      <c r="C1464" s="2">
        <v>1</v>
      </c>
      <c r="D1464" s="2">
        <v>1</v>
      </c>
      <c r="E1464" s="2" t="s">
        <v>12204</v>
      </c>
      <c r="H1464" s="16">
        <v>0</v>
      </c>
    </row>
    <row r="1465" spans="1:8" x14ac:dyDescent="0.15">
      <c r="A1465" s="113">
        <v>5310151</v>
      </c>
      <c r="B1465" s="2">
        <v>1</v>
      </c>
      <c r="C1465" s="2">
        <v>1</v>
      </c>
      <c r="D1465" s="2">
        <v>1</v>
      </c>
      <c r="E1465" s="2" t="s">
        <v>12204</v>
      </c>
      <c r="H1465" s="16">
        <v>0</v>
      </c>
    </row>
    <row r="1466" spans="1:8" x14ac:dyDescent="0.15">
      <c r="A1466" s="113">
        <v>5310171</v>
      </c>
      <c r="B1466" s="2">
        <v>1</v>
      </c>
      <c r="C1466" s="2">
        <v>1</v>
      </c>
      <c r="D1466" s="2">
        <v>1</v>
      </c>
      <c r="E1466" s="2" t="s">
        <v>12204</v>
      </c>
      <c r="H1466" s="16">
        <v>0</v>
      </c>
    </row>
    <row r="1467" spans="1:8" x14ac:dyDescent="0.15">
      <c r="A1467" s="113">
        <v>5310181</v>
      </c>
      <c r="B1467" s="2">
        <v>1</v>
      </c>
      <c r="C1467" s="2">
        <v>1</v>
      </c>
      <c r="D1467" s="2">
        <v>1</v>
      </c>
      <c r="E1467" s="2" t="s">
        <v>12204</v>
      </c>
      <c r="H1467" s="16">
        <v>0</v>
      </c>
    </row>
    <row r="1468" spans="1:8" x14ac:dyDescent="0.15">
      <c r="A1468" s="113">
        <v>5310201</v>
      </c>
      <c r="B1468" s="2">
        <v>1</v>
      </c>
      <c r="C1468" s="2">
        <v>1</v>
      </c>
      <c r="D1468" s="2">
        <v>1</v>
      </c>
      <c r="E1468" s="2" t="s">
        <v>12204</v>
      </c>
      <c r="H1468" s="16">
        <v>0</v>
      </c>
    </row>
    <row r="1469" spans="1:8" x14ac:dyDescent="0.15">
      <c r="A1469" s="113">
        <v>5310221</v>
      </c>
      <c r="B1469" s="2">
        <v>1</v>
      </c>
      <c r="C1469" s="2">
        <v>1</v>
      </c>
      <c r="D1469" s="2">
        <v>1</v>
      </c>
      <c r="E1469" s="2" t="s">
        <v>12204</v>
      </c>
      <c r="H1469" s="16">
        <v>0</v>
      </c>
    </row>
    <row r="1470" spans="1:8" x14ac:dyDescent="0.15">
      <c r="A1470" s="113">
        <v>5310231</v>
      </c>
      <c r="B1470" s="2">
        <v>1</v>
      </c>
      <c r="C1470" s="2">
        <v>1</v>
      </c>
      <c r="D1470" s="2">
        <v>1</v>
      </c>
      <c r="E1470" s="2" t="s">
        <v>12204</v>
      </c>
      <c r="H1470" s="16">
        <v>0</v>
      </c>
    </row>
    <row r="1471" spans="1:8" x14ac:dyDescent="0.15">
      <c r="A1471" s="113">
        <v>5310241</v>
      </c>
      <c r="B1471" s="2">
        <v>1</v>
      </c>
      <c r="C1471" s="2">
        <v>1</v>
      </c>
      <c r="D1471" s="2">
        <v>1</v>
      </c>
      <c r="E1471" s="2" t="s">
        <v>12204</v>
      </c>
      <c r="H1471" s="16">
        <v>0</v>
      </c>
    </row>
    <row r="1472" spans="1:8" x14ac:dyDescent="0.15">
      <c r="A1472" s="113">
        <v>5310251</v>
      </c>
      <c r="B1472" s="2">
        <v>1</v>
      </c>
      <c r="C1472" s="2">
        <v>1</v>
      </c>
      <c r="D1472" s="2">
        <v>1</v>
      </c>
      <c r="E1472" s="2" t="s">
        <v>12204</v>
      </c>
      <c r="H1472" s="16">
        <v>0</v>
      </c>
    </row>
    <row r="1473" spans="1:8" x14ac:dyDescent="0.15">
      <c r="A1473" s="113">
        <v>5310261</v>
      </c>
      <c r="B1473" s="2">
        <v>1</v>
      </c>
      <c r="C1473" s="2">
        <v>1</v>
      </c>
      <c r="D1473" s="2">
        <v>1</v>
      </c>
      <c r="E1473" s="2" t="s">
        <v>12204</v>
      </c>
      <c r="H1473" s="16">
        <v>0</v>
      </c>
    </row>
    <row r="1474" spans="1:8" x14ac:dyDescent="0.15">
      <c r="A1474" s="113">
        <v>5310271</v>
      </c>
      <c r="B1474" s="2">
        <v>1</v>
      </c>
      <c r="C1474" s="2">
        <v>1</v>
      </c>
      <c r="D1474" s="2">
        <v>1</v>
      </c>
      <c r="E1474" s="2" t="s">
        <v>12204</v>
      </c>
      <c r="H1474" s="16">
        <v>0</v>
      </c>
    </row>
    <row r="1475" spans="1:8" x14ac:dyDescent="0.15">
      <c r="A1475" s="113">
        <v>5310281</v>
      </c>
      <c r="B1475" s="2">
        <v>1</v>
      </c>
      <c r="C1475" s="2">
        <v>1</v>
      </c>
      <c r="D1475" s="2">
        <v>1</v>
      </c>
      <c r="E1475" s="2" t="s">
        <v>12204</v>
      </c>
      <c r="H1475" s="16">
        <v>0</v>
      </c>
    </row>
    <row r="1476" spans="1:8" x14ac:dyDescent="0.15">
      <c r="A1476" s="113">
        <v>5310301</v>
      </c>
      <c r="B1476" s="2">
        <v>1</v>
      </c>
      <c r="C1476" s="2">
        <v>1</v>
      </c>
      <c r="D1476" s="2">
        <v>1</v>
      </c>
      <c r="E1476" s="2" t="s">
        <v>12204</v>
      </c>
      <c r="H1476" s="16">
        <v>0</v>
      </c>
    </row>
    <row r="1477" spans="1:8" x14ac:dyDescent="0.15">
      <c r="A1477" s="113">
        <v>5310311</v>
      </c>
      <c r="B1477" s="2">
        <v>1</v>
      </c>
      <c r="C1477" s="2">
        <v>1</v>
      </c>
      <c r="D1477" s="2">
        <v>1</v>
      </c>
      <c r="E1477" s="2" t="s">
        <v>12204</v>
      </c>
      <c r="H1477" s="16">
        <v>0</v>
      </c>
    </row>
    <row r="1478" spans="1:8" x14ac:dyDescent="0.15">
      <c r="A1478" s="113">
        <v>5310321</v>
      </c>
      <c r="B1478" s="2">
        <v>1</v>
      </c>
      <c r="C1478" s="2">
        <v>1</v>
      </c>
      <c r="D1478" s="2">
        <v>1</v>
      </c>
      <c r="E1478" s="2" t="s">
        <v>12204</v>
      </c>
      <c r="H1478" s="16">
        <v>0</v>
      </c>
    </row>
    <row r="1479" spans="1:8" x14ac:dyDescent="0.15">
      <c r="A1479" s="113">
        <v>5310341</v>
      </c>
      <c r="B1479" s="2">
        <v>1</v>
      </c>
      <c r="C1479" s="2">
        <v>1</v>
      </c>
      <c r="D1479" s="2">
        <v>1</v>
      </c>
      <c r="E1479" s="2" t="s">
        <v>12204</v>
      </c>
      <c r="H1479" s="16">
        <v>0</v>
      </c>
    </row>
    <row r="1480" spans="1:8" x14ac:dyDescent="0.15">
      <c r="A1480" s="113">
        <v>5310351</v>
      </c>
      <c r="B1480" s="2">
        <v>1</v>
      </c>
      <c r="C1480" s="2">
        <v>1</v>
      </c>
      <c r="D1480" s="2">
        <v>1</v>
      </c>
      <c r="E1480" s="2" t="s">
        <v>12204</v>
      </c>
      <c r="H1480" s="16">
        <v>0</v>
      </c>
    </row>
    <row r="1481" spans="1:8" x14ac:dyDescent="0.15">
      <c r="A1481" s="113">
        <v>5310361</v>
      </c>
      <c r="B1481" s="2">
        <v>1</v>
      </c>
      <c r="C1481" s="2">
        <v>1</v>
      </c>
      <c r="D1481" s="2">
        <v>1</v>
      </c>
      <c r="E1481" s="2" t="s">
        <v>12204</v>
      </c>
      <c r="H1481" s="16">
        <v>0</v>
      </c>
    </row>
    <row r="1482" spans="1:8" x14ac:dyDescent="0.15">
      <c r="A1482" s="113">
        <v>5310371</v>
      </c>
      <c r="B1482" s="2">
        <v>1</v>
      </c>
      <c r="C1482" s="2">
        <v>1</v>
      </c>
      <c r="D1482" s="2">
        <v>1</v>
      </c>
      <c r="E1482" s="2" t="s">
        <v>12204</v>
      </c>
      <c r="H1482" s="16">
        <v>0</v>
      </c>
    </row>
    <row r="1483" spans="1:8" x14ac:dyDescent="0.15">
      <c r="A1483" s="113">
        <v>5310381</v>
      </c>
      <c r="B1483" s="2">
        <v>1</v>
      </c>
      <c r="C1483" s="2">
        <v>1</v>
      </c>
      <c r="D1483" s="2">
        <v>1</v>
      </c>
      <c r="E1483" s="2" t="s">
        <v>12204</v>
      </c>
      <c r="H1483" s="16">
        <v>0</v>
      </c>
    </row>
    <row r="1484" spans="1:8" x14ac:dyDescent="0.15">
      <c r="A1484" s="113">
        <v>5420011</v>
      </c>
      <c r="B1484" s="2">
        <v>1</v>
      </c>
      <c r="C1484" s="2">
        <v>1</v>
      </c>
      <c r="D1484" s="2">
        <v>1</v>
      </c>
      <c r="E1484" s="2" t="s">
        <v>12204</v>
      </c>
      <c r="H1484" s="16">
        <v>1</v>
      </c>
    </row>
    <row r="1485" spans="1:8" x14ac:dyDescent="0.15">
      <c r="A1485" s="113">
        <v>5420021</v>
      </c>
      <c r="B1485" s="2">
        <v>1</v>
      </c>
      <c r="C1485" s="2">
        <v>1</v>
      </c>
      <c r="D1485" s="2">
        <v>1</v>
      </c>
      <c r="E1485" s="2" t="s">
        <v>12204</v>
      </c>
      <c r="H1485" s="16">
        <v>1</v>
      </c>
    </row>
    <row r="1486" spans="1:8" x14ac:dyDescent="0.15">
      <c r="A1486" s="113">
        <v>5420071</v>
      </c>
      <c r="B1486" s="2">
        <v>1</v>
      </c>
      <c r="C1486" s="2">
        <v>1</v>
      </c>
      <c r="D1486" s="2">
        <v>1</v>
      </c>
      <c r="E1486" s="2" t="s">
        <v>12204</v>
      </c>
      <c r="H1486" s="16">
        <v>1</v>
      </c>
    </row>
    <row r="1487" spans="1:8" x14ac:dyDescent="0.15">
      <c r="A1487" s="113">
        <v>5420081</v>
      </c>
      <c r="B1487" s="2">
        <v>1</v>
      </c>
      <c r="C1487" s="2">
        <v>1</v>
      </c>
      <c r="D1487" s="2">
        <v>1</v>
      </c>
      <c r="E1487" s="2" t="s">
        <v>12204</v>
      </c>
      <c r="H1487" s="16">
        <v>1</v>
      </c>
    </row>
    <row r="1488" spans="1:8" x14ac:dyDescent="0.15">
      <c r="A1488" s="113">
        <v>5420111</v>
      </c>
      <c r="B1488" s="2">
        <v>1</v>
      </c>
      <c r="C1488" s="2">
        <v>1</v>
      </c>
      <c r="D1488" s="2">
        <v>1</v>
      </c>
      <c r="E1488" s="2" t="s">
        <v>12204</v>
      </c>
      <c r="H1488" s="16">
        <v>1</v>
      </c>
    </row>
    <row r="1489" spans="1:8" x14ac:dyDescent="0.15">
      <c r="A1489" s="113">
        <v>5420121</v>
      </c>
      <c r="B1489" s="2">
        <v>1</v>
      </c>
      <c r="C1489" s="2">
        <v>1</v>
      </c>
      <c r="D1489" s="2">
        <v>1</v>
      </c>
      <c r="E1489" s="2" t="s">
        <v>12204</v>
      </c>
      <c r="H1489" s="16">
        <v>1</v>
      </c>
    </row>
    <row r="1490" spans="1:8" x14ac:dyDescent="0.15">
      <c r="A1490" s="113">
        <v>5420131</v>
      </c>
      <c r="B1490" s="2">
        <v>1</v>
      </c>
      <c r="C1490" s="2">
        <v>1</v>
      </c>
      <c r="D1490" s="2">
        <v>1</v>
      </c>
      <c r="E1490" s="2" t="s">
        <v>12204</v>
      </c>
      <c r="H1490" s="16">
        <v>1</v>
      </c>
    </row>
    <row r="1491" spans="1:8" x14ac:dyDescent="0.15">
      <c r="A1491" s="113">
        <v>5420151</v>
      </c>
      <c r="B1491" s="2">
        <v>1</v>
      </c>
      <c r="C1491" s="2">
        <v>1</v>
      </c>
      <c r="D1491" s="2">
        <v>1</v>
      </c>
      <c r="E1491" s="2" t="s">
        <v>12204</v>
      </c>
      <c r="H1491" s="16">
        <v>1</v>
      </c>
    </row>
    <row r="1492" spans="1:8" x14ac:dyDescent="0.15">
      <c r="A1492" s="113">
        <v>5420161</v>
      </c>
      <c r="B1492" s="2">
        <v>1</v>
      </c>
      <c r="C1492" s="2">
        <v>1</v>
      </c>
      <c r="D1492" s="2">
        <v>1</v>
      </c>
      <c r="E1492" s="2" t="s">
        <v>12204</v>
      </c>
      <c r="H1492" s="16">
        <v>1</v>
      </c>
    </row>
    <row r="1493" spans="1:8" x14ac:dyDescent="0.15">
      <c r="A1493" s="113">
        <v>5420171</v>
      </c>
      <c r="B1493" s="2">
        <v>1</v>
      </c>
      <c r="C1493" s="2">
        <v>1</v>
      </c>
      <c r="D1493" s="2">
        <v>1</v>
      </c>
      <c r="E1493" s="2" t="s">
        <v>12204</v>
      </c>
      <c r="H1493" s="16">
        <v>1</v>
      </c>
    </row>
    <row r="1494" spans="1:8" x14ac:dyDescent="0.15">
      <c r="A1494" s="113">
        <v>5420191</v>
      </c>
      <c r="B1494" s="2">
        <v>1</v>
      </c>
      <c r="C1494" s="2">
        <v>1</v>
      </c>
      <c r="D1494" s="2">
        <v>1</v>
      </c>
      <c r="E1494" s="2" t="s">
        <v>12204</v>
      </c>
      <c r="H1494" s="16">
        <v>1</v>
      </c>
    </row>
    <row r="1495" spans="1:8" x14ac:dyDescent="0.15">
      <c r="A1495" s="113">
        <v>5420201</v>
      </c>
      <c r="B1495" s="2">
        <v>1</v>
      </c>
      <c r="C1495" s="2">
        <v>1</v>
      </c>
      <c r="D1495" s="2">
        <v>1</v>
      </c>
      <c r="E1495" s="2" t="s">
        <v>12204</v>
      </c>
      <c r="H1495" s="16">
        <v>1</v>
      </c>
    </row>
    <row r="1496" spans="1:8" x14ac:dyDescent="0.15">
      <c r="A1496" s="113">
        <v>5420211</v>
      </c>
      <c r="B1496" s="2">
        <v>1</v>
      </c>
      <c r="C1496" s="2">
        <v>1</v>
      </c>
      <c r="D1496" s="2">
        <v>1</v>
      </c>
      <c r="E1496" s="2" t="s">
        <v>12204</v>
      </c>
      <c r="H1496" s="16">
        <v>1</v>
      </c>
    </row>
    <row r="1497" spans="1:8" x14ac:dyDescent="0.15">
      <c r="A1497" s="113">
        <v>5420221</v>
      </c>
      <c r="B1497" s="2">
        <v>1</v>
      </c>
      <c r="C1497" s="2">
        <v>1</v>
      </c>
      <c r="D1497" s="2">
        <v>1</v>
      </c>
      <c r="E1497" s="2" t="s">
        <v>12204</v>
      </c>
      <c r="H1497" s="16">
        <v>1</v>
      </c>
    </row>
    <row r="1498" spans="1:8" x14ac:dyDescent="0.15">
      <c r="A1498" s="113">
        <v>5420251</v>
      </c>
      <c r="B1498" s="2">
        <v>1</v>
      </c>
      <c r="C1498" s="2">
        <v>1</v>
      </c>
      <c r="D1498" s="2">
        <v>1</v>
      </c>
      <c r="E1498" s="2" t="s">
        <v>12204</v>
      </c>
      <c r="H1498" s="16">
        <v>1</v>
      </c>
    </row>
    <row r="1499" spans="1:8" x14ac:dyDescent="0.15">
      <c r="A1499" s="113">
        <v>5420261</v>
      </c>
      <c r="B1499" s="2">
        <v>1</v>
      </c>
      <c r="C1499" s="2">
        <v>1</v>
      </c>
      <c r="D1499" s="2">
        <v>1</v>
      </c>
      <c r="E1499" s="2" t="s">
        <v>12204</v>
      </c>
      <c r="H1499" s="16">
        <v>1</v>
      </c>
    </row>
    <row r="1500" spans="1:8" x14ac:dyDescent="0.15">
      <c r="A1500" s="113">
        <v>5610011</v>
      </c>
      <c r="B1500" s="2">
        <v>1</v>
      </c>
      <c r="C1500" s="2">
        <v>1</v>
      </c>
      <c r="D1500" s="2">
        <v>1</v>
      </c>
      <c r="E1500" s="2" t="s">
        <v>12204</v>
      </c>
      <c r="H1500" s="16">
        <v>0</v>
      </c>
    </row>
    <row r="1501" spans="1:8" x14ac:dyDescent="0.15">
      <c r="A1501" s="113">
        <v>5610021</v>
      </c>
      <c r="B1501" s="2">
        <v>1</v>
      </c>
      <c r="C1501" s="2">
        <v>1</v>
      </c>
      <c r="D1501" s="2">
        <v>1</v>
      </c>
      <c r="E1501" s="2" t="s">
        <v>12204</v>
      </c>
      <c r="H1501" s="16">
        <v>0</v>
      </c>
    </row>
    <row r="1502" spans="1:8" x14ac:dyDescent="0.15">
      <c r="A1502" s="113">
        <v>5610031</v>
      </c>
      <c r="B1502" s="2">
        <v>1</v>
      </c>
      <c r="C1502" s="2">
        <v>1</v>
      </c>
      <c r="D1502" s="2">
        <v>1</v>
      </c>
      <c r="E1502" s="2" t="s">
        <v>12204</v>
      </c>
      <c r="H1502" s="16">
        <v>0</v>
      </c>
    </row>
    <row r="1503" spans="1:8" x14ac:dyDescent="0.15">
      <c r="A1503" s="113">
        <v>5610051</v>
      </c>
      <c r="B1503" s="2">
        <v>1</v>
      </c>
      <c r="C1503" s="2">
        <v>1</v>
      </c>
      <c r="D1503" s="2">
        <v>1</v>
      </c>
      <c r="E1503" s="2" t="s">
        <v>12204</v>
      </c>
      <c r="H1503" s="16">
        <v>0</v>
      </c>
    </row>
    <row r="1504" spans="1:8" x14ac:dyDescent="0.15">
      <c r="A1504" s="113">
        <v>5610061</v>
      </c>
      <c r="B1504" s="2">
        <v>1</v>
      </c>
      <c r="C1504" s="2">
        <v>1</v>
      </c>
      <c r="D1504" s="2">
        <v>1</v>
      </c>
      <c r="E1504" s="2" t="s">
        <v>12204</v>
      </c>
      <c r="H1504" s="16">
        <v>0</v>
      </c>
    </row>
    <row r="1505" spans="1:8" x14ac:dyDescent="0.15">
      <c r="A1505" s="113">
        <v>5610071</v>
      </c>
      <c r="B1505" s="2">
        <v>1</v>
      </c>
      <c r="C1505" s="2">
        <v>1</v>
      </c>
      <c r="D1505" s="2">
        <v>1</v>
      </c>
      <c r="E1505" s="2" t="s">
        <v>12204</v>
      </c>
      <c r="H1505" s="16">
        <v>0</v>
      </c>
    </row>
    <row r="1506" spans="1:8" x14ac:dyDescent="0.15">
      <c r="A1506" s="113">
        <v>5610081</v>
      </c>
      <c r="B1506" s="2">
        <v>1</v>
      </c>
      <c r="C1506" s="2">
        <v>1</v>
      </c>
      <c r="D1506" s="2">
        <v>1</v>
      </c>
      <c r="E1506" s="2" t="s">
        <v>12204</v>
      </c>
      <c r="H1506" s="16">
        <v>0</v>
      </c>
    </row>
    <row r="1507" spans="1:8" x14ac:dyDescent="0.15">
      <c r="A1507" s="113">
        <v>5610101</v>
      </c>
      <c r="B1507" s="2">
        <v>1</v>
      </c>
      <c r="C1507" s="2">
        <v>1</v>
      </c>
      <c r="D1507" s="2">
        <v>1</v>
      </c>
      <c r="E1507" s="2" t="s">
        <v>12204</v>
      </c>
      <c r="H1507" s="16">
        <v>0</v>
      </c>
    </row>
    <row r="1508" spans="1:8" x14ac:dyDescent="0.15">
      <c r="A1508" s="113">
        <v>5610111</v>
      </c>
      <c r="B1508" s="2">
        <v>1</v>
      </c>
      <c r="C1508" s="2">
        <v>1</v>
      </c>
      <c r="D1508" s="2">
        <v>1</v>
      </c>
      <c r="E1508" s="2" t="s">
        <v>12204</v>
      </c>
      <c r="H1508" s="16">
        <v>0</v>
      </c>
    </row>
    <row r="1509" spans="1:8" x14ac:dyDescent="0.15">
      <c r="A1509" s="113">
        <v>5610131</v>
      </c>
      <c r="B1509" s="2">
        <v>1</v>
      </c>
      <c r="C1509" s="2">
        <v>1</v>
      </c>
      <c r="D1509" s="2">
        <v>1</v>
      </c>
      <c r="E1509" s="2" t="s">
        <v>12204</v>
      </c>
      <c r="H1509" s="16">
        <v>0</v>
      </c>
    </row>
    <row r="1510" spans="1:8" x14ac:dyDescent="0.15">
      <c r="A1510" s="113">
        <v>5610141</v>
      </c>
      <c r="B1510" s="2">
        <v>1</v>
      </c>
      <c r="C1510" s="2">
        <v>1</v>
      </c>
      <c r="D1510" s="2">
        <v>1</v>
      </c>
      <c r="E1510" s="2" t="s">
        <v>12204</v>
      </c>
      <c r="H1510" s="16">
        <v>0</v>
      </c>
    </row>
    <row r="1511" spans="1:8" x14ac:dyDescent="0.15">
      <c r="A1511" s="113">
        <v>5610151</v>
      </c>
      <c r="B1511" s="2">
        <v>1</v>
      </c>
      <c r="C1511" s="2">
        <v>1</v>
      </c>
      <c r="D1511" s="2">
        <v>1</v>
      </c>
      <c r="E1511" s="2" t="s">
        <v>12204</v>
      </c>
      <c r="H1511" s="16">
        <v>0</v>
      </c>
    </row>
    <row r="1512" spans="1:8" x14ac:dyDescent="0.15">
      <c r="A1512" s="113">
        <v>5610171</v>
      </c>
      <c r="B1512" s="2">
        <v>1</v>
      </c>
      <c r="C1512" s="2">
        <v>1</v>
      </c>
      <c r="D1512" s="2">
        <v>1</v>
      </c>
      <c r="E1512" s="2" t="s">
        <v>12204</v>
      </c>
      <c r="H1512" s="16">
        <v>0</v>
      </c>
    </row>
    <row r="1513" spans="1:8" x14ac:dyDescent="0.15">
      <c r="A1513" s="113">
        <v>5610181</v>
      </c>
      <c r="B1513" s="2">
        <v>1</v>
      </c>
      <c r="C1513" s="2">
        <v>1</v>
      </c>
      <c r="D1513" s="2">
        <v>1</v>
      </c>
      <c r="E1513" s="2" t="s">
        <v>12204</v>
      </c>
      <c r="H1513" s="16">
        <v>0</v>
      </c>
    </row>
    <row r="1514" spans="1:8" x14ac:dyDescent="0.15">
      <c r="A1514" s="113">
        <v>5610191</v>
      </c>
      <c r="B1514" s="2">
        <v>1</v>
      </c>
      <c r="C1514" s="2">
        <v>1</v>
      </c>
      <c r="D1514" s="2">
        <v>1</v>
      </c>
      <c r="E1514" s="2" t="s">
        <v>12204</v>
      </c>
      <c r="H1514" s="16">
        <v>0</v>
      </c>
    </row>
    <row r="1515" spans="1:8" x14ac:dyDescent="0.15">
      <c r="A1515" s="113">
        <v>5620011</v>
      </c>
      <c r="B1515" s="2">
        <v>1</v>
      </c>
      <c r="C1515" s="2">
        <v>1</v>
      </c>
      <c r="D1515" s="2">
        <v>1</v>
      </c>
      <c r="E1515" s="2" t="s">
        <v>12204</v>
      </c>
      <c r="H1515" s="16">
        <v>0</v>
      </c>
    </row>
    <row r="1516" spans="1:8" x14ac:dyDescent="0.15">
      <c r="A1516" s="113">
        <v>5620021</v>
      </c>
      <c r="B1516" s="2">
        <v>1</v>
      </c>
      <c r="C1516" s="2">
        <v>1</v>
      </c>
      <c r="D1516" s="2">
        <v>1</v>
      </c>
      <c r="E1516" s="2" t="s">
        <v>12204</v>
      </c>
      <c r="H1516" s="16">
        <v>0</v>
      </c>
    </row>
    <row r="1517" spans="1:8" x14ac:dyDescent="0.15">
      <c r="A1517" s="113">
        <v>5620031</v>
      </c>
      <c r="B1517" s="2">
        <v>1</v>
      </c>
      <c r="C1517" s="2">
        <v>1</v>
      </c>
      <c r="D1517" s="2">
        <v>1</v>
      </c>
      <c r="E1517" s="2" t="s">
        <v>12204</v>
      </c>
      <c r="H1517" s="16">
        <v>0</v>
      </c>
    </row>
    <row r="1518" spans="1:8" x14ac:dyDescent="0.15">
      <c r="A1518" s="113">
        <v>5620041</v>
      </c>
      <c r="B1518" s="2">
        <v>1</v>
      </c>
      <c r="C1518" s="2">
        <v>1</v>
      </c>
      <c r="D1518" s="2">
        <v>1</v>
      </c>
      <c r="E1518" s="2" t="s">
        <v>12204</v>
      </c>
      <c r="H1518" s="16">
        <v>0</v>
      </c>
    </row>
    <row r="1519" spans="1:8" x14ac:dyDescent="0.15">
      <c r="A1519" s="113">
        <v>5620051</v>
      </c>
      <c r="B1519" s="2">
        <v>1</v>
      </c>
      <c r="C1519" s="2">
        <v>1</v>
      </c>
      <c r="D1519" s="2">
        <v>1</v>
      </c>
      <c r="E1519" s="2" t="s">
        <v>12204</v>
      </c>
      <c r="H1519" s="16">
        <v>0</v>
      </c>
    </row>
    <row r="1520" spans="1:8" x14ac:dyDescent="0.15">
      <c r="A1520" s="113">
        <v>5620061</v>
      </c>
      <c r="B1520" s="2">
        <v>1</v>
      </c>
      <c r="C1520" s="2">
        <v>1</v>
      </c>
      <c r="D1520" s="2">
        <v>1</v>
      </c>
      <c r="E1520" s="2" t="s">
        <v>12204</v>
      </c>
      <c r="H1520" s="16">
        <v>0</v>
      </c>
    </row>
    <row r="1521" spans="1:8" x14ac:dyDescent="0.15">
      <c r="A1521" s="113">
        <v>5620071</v>
      </c>
      <c r="B1521" s="2">
        <v>1</v>
      </c>
      <c r="C1521" s="2">
        <v>1</v>
      </c>
      <c r="D1521" s="2">
        <v>1</v>
      </c>
      <c r="E1521" s="2" t="s">
        <v>12204</v>
      </c>
      <c r="H1521" s="16">
        <v>0</v>
      </c>
    </row>
    <row r="1522" spans="1:8" x14ac:dyDescent="0.15">
      <c r="A1522" s="113">
        <v>5620081</v>
      </c>
      <c r="B1522" s="2">
        <v>1</v>
      </c>
      <c r="C1522" s="2">
        <v>1</v>
      </c>
      <c r="D1522" s="2">
        <v>1</v>
      </c>
      <c r="E1522" s="2" t="s">
        <v>12204</v>
      </c>
      <c r="H1522" s="16">
        <v>0</v>
      </c>
    </row>
    <row r="1523" spans="1:8" x14ac:dyDescent="0.15">
      <c r="A1523" s="113">
        <v>5620091</v>
      </c>
      <c r="B1523" s="2">
        <v>1</v>
      </c>
      <c r="C1523" s="2">
        <v>1</v>
      </c>
      <c r="D1523" s="2">
        <v>1</v>
      </c>
      <c r="E1523" s="2" t="s">
        <v>12204</v>
      </c>
      <c r="H1523" s="16">
        <v>0</v>
      </c>
    </row>
    <row r="1524" spans="1:8" x14ac:dyDescent="0.15">
      <c r="A1524" s="113">
        <v>5620101</v>
      </c>
      <c r="B1524" s="2">
        <v>1</v>
      </c>
      <c r="C1524" s="2">
        <v>1</v>
      </c>
      <c r="D1524" s="2">
        <v>1</v>
      </c>
      <c r="E1524" s="2" t="s">
        <v>12204</v>
      </c>
      <c r="H1524" s="16">
        <v>0</v>
      </c>
    </row>
    <row r="1525" spans="1:8" x14ac:dyDescent="0.15">
      <c r="A1525" s="113">
        <v>5620111</v>
      </c>
      <c r="B1525" s="2">
        <v>1</v>
      </c>
      <c r="C1525" s="2">
        <v>1</v>
      </c>
      <c r="D1525" s="2">
        <v>1</v>
      </c>
      <c r="E1525" s="2" t="s">
        <v>12204</v>
      </c>
      <c r="H1525" s="16">
        <v>0</v>
      </c>
    </row>
    <row r="1526" spans="1:8" x14ac:dyDescent="0.15">
      <c r="A1526" s="113">
        <v>5620151</v>
      </c>
      <c r="B1526" s="2">
        <v>1</v>
      </c>
      <c r="C1526" s="2">
        <v>1</v>
      </c>
      <c r="D1526" s="2">
        <v>1</v>
      </c>
      <c r="E1526" s="2" t="s">
        <v>12204</v>
      </c>
      <c r="H1526" s="16">
        <v>0</v>
      </c>
    </row>
    <row r="1527" spans="1:8" x14ac:dyDescent="0.15">
      <c r="A1527" s="113">
        <v>5620161</v>
      </c>
      <c r="B1527" s="2">
        <v>1</v>
      </c>
      <c r="C1527" s="2">
        <v>1</v>
      </c>
      <c r="D1527" s="2">
        <v>1</v>
      </c>
      <c r="E1527" s="2" t="s">
        <v>12204</v>
      </c>
      <c r="H1527" s="16">
        <v>0</v>
      </c>
    </row>
    <row r="1528" spans="1:8" x14ac:dyDescent="0.15">
      <c r="A1528" s="113">
        <v>5660011</v>
      </c>
      <c r="B1528" s="2">
        <v>1</v>
      </c>
      <c r="C1528" s="2">
        <v>1</v>
      </c>
      <c r="D1528" s="2">
        <v>1</v>
      </c>
      <c r="E1528" s="2" t="s">
        <v>12204</v>
      </c>
      <c r="H1528" s="16">
        <v>0</v>
      </c>
    </row>
    <row r="1529" spans="1:8" x14ac:dyDescent="0.15">
      <c r="A1529" s="113">
        <v>5660021</v>
      </c>
      <c r="B1529" s="2">
        <v>1</v>
      </c>
      <c r="C1529" s="2">
        <v>1</v>
      </c>
      <c r="D1529" s="2">
        <v>1</v>
      </c>
      <c r="E1529" s="2" t="s">
        <v>12204</v>
      </c>
      <c r="H1529" s="16">
        <v>0</v>
      </c>
    </row>
    <row r="1530" spans="1:8" x14ac:dyDescent="0.15">
      <c r="A1530" s="113">
        <v>5660031</v>
      </c>
      <c r="B1530" s="2">
        <v>1</v>
      </c>
      <c r="C1530" s="2">
        <v>1</v>
      </c>
      <c r="D1530" s="2">
        <v>1</v>
      </c>
      <c r="E1530" s="2" t="s">
        <v>12204</v>
      </c>
      <c r="H1530" s="16">
        <v>0</v>
      </c>
    </row>
    <row r="1531" spans="1:8" x14ac:dyDescent="0.15">
      <c r="A1531" s="113">
        <v>5660041</v>
      </c>
      <c r="B1531" s="2">
        <v>1</v>
      </c>
      <c r="C1531" s="2">
        <v>1</v>
      </c>
      <c r="D1531" s="2">
        <v>1</v>
      </c>
      <c r="E1531" s="2" t="s">
        <v>12204</v>
      </c>
      <c r="H1531" s="16">
        <v>0</v>
      </c>
    </row>
    <row r="1532" spans="1:8" x14ac:dyDescent="0.15">
      <c r="A1532" s="113">
        <v>5660051</v>
      </c>
      <c r="B1532" s="2">
        <v>1</v>
      </c>
      <c r="C1532" s="2">
        <v>1</v>
      </c>
      <c r="D1532" s="2">
        <v>1</v>
      </c>
      <c r="E1532" s="2" t="s">
        <v>12204</v>
      </c>
      <c r="H1532" s="16">
        <v>0</v>
      </c>
    </row>
    <row r="1533" spans="1:8" x14ac:dyDescent="0.15">
      <c r="A1533" s="113">
        <v>5660061</v>
      </c>
      <c r="B1533" s="2">
        <v>1</v>
      </c>
      <c r="C1533" s="2">
        <v>1</v>
      </c>
      <c r="D1533" s="2">
        <v>1</v>
      </c>
      <c r="E1533" s="2" t="s">
        <v>12204</v>
      </c>
      <c r="H1533" s="16">
        <v>0</v>
      </c>
    </row>
    <row r="1534" spans="1:8" x14ac:dyDescent="0.15">
      <c r="A1534" s="113">
        <v>5660071</v>
      </c>
      <c r="B1534" s="2">
        <v>1</v>
      </c>
      <c r="C1534" s="2">
        <v>1</v>
      </c>
      <c r="D1534" s="2">
        <v>1</v>
      </c>
      <c r="E1534" s="2" t="s">
        <v>12204</v>
      </c>
      <c r="H1534" s="16">
        <v>0</v>
      </c>
    </row>
    <row r="1535" spans="1:8" x14ac:dyDescent="0.15">
      <c r="A1535" s="113">
        <v>5660081</v>
      </c>
      <c r="B1535" s="2">
        <v>1</v>
      </c>
      <c r="C1535" s="2">
        <v>1</v>
      </c>
      <c r="D1535" s="2">
        <v>1</v>
      </c>
      <c r="E1535" s="2" t="s">
        <v>12204</v>
      </c>
      <c r="H1535" s="16">
        <v>0</v>
      </c>
    </row>
    <row r="1536" spans="1:8" x14ac:dyDescent="0.15">
      <c r="A1536" s="113">
        <v>5660091</v>
      </c>
      <c r="B1536" s="2">
        <v>1</v>
      </c>
      <c r="C1536" s="2">
        <v>1</v>
      </c>
      <c r="D1536" s="2">
        <v>1</v>
      </c>
      <c r="E1536" s="2" t="s">
        <v>12204</v>
      </c>
      <c r="H1536" s="16">
        <v>0</v>
      </c>
    </row>
    <row r="1537" spans="1:8" x14ac:dyDescent="0.15">
      <c r="A1537" s="113">
        <v>5660151</v>
      </c>
      <c r="B1537" s="2">
        <v>1</v>
      </c>
      <c r="C1537" s="2">
        <v>1</v>
      </c>
      <c r="D1537" s="2">
        <v>1</v>
      </c>
      <c r="E1537" s="2" t="s">
        <v>12204</v>
      </c>
      <c r="H1537" s="16">
        <v>0</v>
      </c>
    </row>
    <row r="1538" spans="1:8" x14ac:dyDescent="0.15">
      <c r="A1538" s="113">
        <v>5660161</v>
      </c>
      <c r="B1538" s="2">
        <v>1</v>
      </c>
      <c r="C1538" s="2">
        <v>1</v>
      </c>
      <c r="D1538" s="2">
        <v>1</v>
      </c>
      <c r="E1538" s="2" t="s">
        <v>12204</v>
      </c>
      <c r="H1538" s="16">
        <v>0</v>
      </c>
    </row>
    <row r="1539" spans="1:8" x14ac:dyDescent="0.15">
      <c r="A1539" s="113">
        <v>5660171</v>
      </c>
      <c r="B1539" s="2">
        <v>1</v>
      </c>
      <c r="C1539" s="2">
        <v>1</v>
      </c>
      <c r="D1539" s="2">
        <v>1</v>
      </c>
      <c r="E1539" s="2" t="s">
        <v>12204</v>
      </c>
      <c r="H1539" s="16">
        <v>0</v>
      </c>
    </row>
    <row r="1540" spans="1:8" x14ac:dyDescent="0.15">
      <c r="A1540" s="113">
        <v>5660181</v>
      </c>
      <c r="B1540" s="2">
        <v>1</v>
      </c>
      <c r="C1540" s="2">
        <v>1</v>
      </c>
      <c r="D1540" s="2">
        <v>1</v>
      </c>
      <c r="E1540" s="2" t="s">
        <v>12204</v>
      </c>
      <c r="H1540" s="16">
        <v>0</v>
      </c>
    </row>
    <row r="1541" spans="1:8" x14ac:dyDescent="0.15">
      <c r="A1541" s="113">
        <v>5660191</v>
      </c>
      <c r="B1541" s="2">
        <v>1</v>
      </c>
      <c r="C1541" s="2">
        <v>1</v>
      </c>
      <c r="D1541" s="2">
        <v>1</v>
      </c>
      <c r="E1541" s="2" t="s">
        <v>12204</v>
      </c>
      <c r="H1541" s="16">
        <v>0</v>
      </c>
    </row>
    <row r="1542" spans="1:8" x14ac:dyDescent="0.15">
      <c r="A1542" s="113">
        <v>5660201</v>
      </c>
      <c r="B1542" s="2">
        <v>1</v>
      </c>
      <c r="C1542" s="2">
        <v>1</v>
      </c>
      <c r="D1542" s="2">
        <v>1</v>
      </c>
      <c r="E1542" s="2" t="s">
        <v>12204</v>
      </c>
      <c r="H1542" s="16">
        <v>0</v>
      </c>
    </row>
    <row r="1543" spans="1:8" x14ac:dyDescent="0.15">
      <c r="A1543" s="113">
        <v>5660221</v>
      </c>
      <c r="B1543" s="2">
        <v>1</v>
      </c>
      <c r="C1543" s="2">
        <v>1</v>
      </c>
      <c r="D1543" s="2">
        <v>1</v>
      </c>
      <c r="E1543" s="2" t="s">
        <v>12204</v>
      </c>
      <c r="H1543" s="16">
        <v>0</v>
      </c>
    </row>
    <row r="1544" spans="1:8" x14ac:dyDescent="0.15">
      <c r="A1544" s="113">
        <v>5660241</v>
      </c>
      <c r="B1544" s="2">
        <v>1</v>
      </c>
      <c r="C1544" s="2">
        <v>1</v>
      </c>
      <c r="D1544" s="2">
        <v>1</v>
      </c>
      <c r="E1544" s="2" t="s">
        <v>12204</v>
      </c>
      <c r="H1544" s="16">
        <v>0</v>
      </c>
    </row>
    <row r="1545" spans="1:8" x14ac:dyDescent="0.15">
      <c r="A1545" s="113">
        <v>5660251</v>
      </c>
      <c r="B1545" s="2">
        <v>1</v>
      </c>
      <c r="C1545" s="2">
        <v>1</v>
      </c>
      <c r="D1545" s="2">
        <v>1</v>
      </c>
      <c r="E1545" s="2" t="s">
        <v>12204</v>
      </c>
      <c r="H1545" s="16">
        <v>0</v>
      </c>
    </row>
    <row r="1546" spans="1:8" x14ac:dyDescent="0.15">
      <c r="A1546" s="113">
        <v>5660261</v>
      </c>
      <c r="B1546" s="2">
        <v>1</v>
      </c>
      <c r="C1546" s="2">
        <v>1</v>
      </c>
      <c r="D1546" s="2">
        <v>1</v>
      </c>
      <c r="E1546" s="2" t="s">
        <v>12204</v>
      </c>
      <c r="H1546" s="16">
        <v>0</v>
      </c>
    </row>
    <row r="1547" spans="1:8" x14ac:dyDescent="0.15">
      <c r="A1547" s="113">
        <v>5660281</v>
      </c>
      <c r="B1547" s="2">
        <v>1</v>
      </c>
      <c r="C1547" s="2">
        <v>1</v>
      </c>
      <c r="D1547" s="2">
        <v>1</v>
      </c>
      <c r="E1547" s="2" t="s">
        <v>12204</v>
      </c>
      <c r="H1547" s="16">
        <v>0</v>
      </c>
    </row>
    <row r="1548" spans="1:8" x14ac:dyDescent="0.15">
      <c r="A1548" s="113">
        <v>5660291</v>
      </c>
      <c r="B1548" s="2">
        <v>1</v>
      </c>
      <c r="C1548" s="2">
        <v>1</v>
      </c>
      <c r="D1548" s="2">
        <v>1</v>
      </c>
      <c r="E1548" s="2" t="s">
        <v>12204</v>
      </c>
      <c r="H1548" s="16">
        <v>0</v>
      </c>
    </row>
    <row r="1549" spans="1:8" x14ac:dyDescent="0.15">
      <c r="A1549" s="113">
        <v>5660311</v>
      </c>
      <c r="B1549" s="2">
        <v>1</v>
      </c>
      <c r="C1549" s="2">
        <v>1</v>
      </c>
      <c r="D1549" s="2">
        <v>1</v>
      </c>
      <c r="E1549" s="2" t="s">
        <v>12204</v>
      </c>
      <c r="H1549" s="16">
        <v>0</v>
      </c>
    </row>
    <row r="1550" spans="1:8" x14ac:dyDescent="0.15">
      <c r="A1550" s="113">
        <v>5660321</v>
      </c>
      <c r="B1550" s="2">
        <v>1</v>
      </c>
      <c r="C1550" s="2">
        <v>1</v>
      </c>
      <c r="D1550" s="2">
        <v>1</v>
      </c>
      <c r="E1550" s="2" t="s">
        <v>12204</v>
      </c>
      <c r="H1550" s="16">
        <v>0</v>
      </c>
    </row>
    <row r="1551" spans="1:8" x14ac:dyDescent="0.15">
      <c r="A1551" s="113">
        <v>5660331</v>
      </c>
      <c r="B1551" s="2">
        <v>1</v>
      </c>
      <c r="C1551" s="2">
        <v>1</v>
      </c>
      <c r="D1551" s="2">
        <v>1</v>
      </c>
      <c r="E1551" s="2" t="s">
        <v>12204</v>
      </c>
      <c r="H1551" s="16">
        <v>0</v>
      </c>
    </row>
    <row r="1552" spans="1:8" x14ac:dyDescent="0.15">
      <c r="A1552" s="113">
        <v>5660341</v>
      </c>
      <c r="B1552" s="2">
        <v>1</v>
      </c>
      <c r="C1552" s="2">
        <v>1</v>
      </c>
      <c r="D1552" s="2">
        <v>1</v>
      </c>
      <c r="E1552" s="2" t="s">
        <v>12204</v>
      </c>
      <c r="H1552" s="16">
        <v>0</v>
      </c>
    </row>
    <row r="1553" spans="1:8" x14ac:dyDescent="0.15">
      <c r="A1553" s="113">
        <v>5660351</v>
      </c>
      <c r="B1553" s="2">
        <v>1</v>
      </c>
      <c r="C1553" s="2">
        <v>1</v>
      </c>
      <c r="D1553" s="2">
        <v>1</v>
      </c>
      <c r="E1553" s="2" t="s">
        <v>12204</v>
      </c>
      <c r="H1553" s="16">
        <v>0</v>
      </c>
    </row>
    <row r="1554" spans="1:8" x14ac:dyDescent="0.15">
      <c r="A1554" s="113">
        <v>5660361</v>
      </c>
      <c r="B1554" s="2">
        <v>1</v>
      </c>
      <c r="C1554" s="2">
        <v>1</v>
      </c>
      <c r="D1554" s="2">
        <v>1</v>
      </c>
      <c r="E1554" s="2" t="s">
        <v>12204</v>
      </c>
      <c r="H1554" s="16">
        <v>0</v>
      </c>
    </row>
    <row r="1555" spans="1:8" x14ac:dyDescent="0.15">
      <c r="A1555" s="113">
        <v>5660371</v>
      </c>
      <c r="B1555" s="2">
        <v>1</v>
      </c>
      <c r="C1555" s="2">
        <v>1</v>
      </c>
      <c r="D1555" s="2">
        <v>1</v>
      </c>
      <c r="E1555" s="2" t="s">
        <v>12204</v>
      </c>
      <c r="H1555" s="16">
        <v>0</v>
      </c>
    </row>
    <row r="1556" spans="1:8" x14ac:dyDescent="0.15">
      <c r="A1556" s="113">
        <v>5660381</v>
      </c>
      <c r="B1556" s="2">
        <v>1</v>
      </c>
      <c r="C1556" s="2">
        <v>1</v>
      </c>
      <c r="D1556" s="2">
        <v>1</v>
      </c>
      <c r="E1556" s="2" t="s">
        <v>12204</v>
      </c>
      <c r="H1556" s="16">
        <v>0</v>
      </c>
    </row>
    <row r="1557" spans="1:8" x14ac:dyDescent="0.15">
      <c r="A1557" s="113">
        <v>5660391</v>
      </c>
      <c r="B1557" s="2">
        <v>1</v>
      </c>
      <c r="C1557" s="2">
        <v>1</v>
      </c>
      <c r="D1557" s="2">
        <v>1</v>
      </c>
      <c r="E1557" s="2" t="s">
        <v>12204</v>
      </c>
      <c r="H1557" s="16">
        <v>0</v>
      </c>
    </row>
    <row r="1558" spans="1:8" x14ac:dyDescent="0.15">
      <c r="A1558" s="113">
        <v>5660401</v>
      </c>
      <c r="B1558" s="2">
        <v>1</v>
      </c>
      <c r="C1558" s="2">
        <v>1</v>
      </c>
      <c r="D1558" s="2">
        <v>1</v>
      </c>
      <c r="E1558" s="2" t="s">
        <v>12204</v>
      </c>
      <c r="H1558" s="16">
        <v>0</v>
      </c>
    </row>
    <row r="1559" spans="1:8" x14ac:dyDescent="0.15">
      <c r="A1559" s="113">
        <v>5660411</v>
      </c>
      <c r="B1559" s="2">
        <v>1</v>
      </c>
      <c r="C1559" s="2">
        <v>1</v>
      </c>
      <c r="D1559" s="2">
        <v>1</v>
      </c>
      <c r="E1559" s="2" t="s">
        <v>12204</v>
      </c>
      <c r="H1559" s="16">
        <v>0</v>
      </c>
    </row>
    <row r="1560" spans="1:8" x14ac:dyDescent="0.15">
      <c r="A1560" s="113">
        <v>5660421</v>
      </c>
      <c r="B1560" s="2">
        <v>1</v>
      </c>
      <c r="C1560" s="2">
        <v>1</v>
      </c>
      <c r="D1560" s="2">
        <v>1</v>
      </c>
      <c r="E1560" s="2" t="s">
        <v>12204</v>
      </c>
      <c r="H1560" s="16">
        <v>0</v>
      </c>
    </row>
    <row r="1561" spans="1:8" x14ac:dyDescent="0.15">
      <c r="A1561" s="113">
        <v>5660431</v>
      </c>
      <c r="B1561" s="2">
        <v>1</v>
      </c>
      <c r="C1561" s="2">
        <v>1</v>
      </c>
      <c r="D1561" s="2">
        <v>1</v>
      </c>
      <c r="E1561" s="2" t="s">
        <v>12204</v>
      </c>
      <c r="H1561" s="16">
        <v>0</v>
      </c>
    </row>
    <row r="1562" spans="1:8" x14ac:dyDescent="0.15">
      <c r="A1562" s="113">
        <v>5670011</v>
      </c>
      <c r="B1562" s="2">
        <v>1</v>
      </c>
      <c r="C1562" s="2">
        <v>1</v>
      </c>
      <c r="D1562" s="2">
        <v>1</v>
      </c>
      <c r="E1562" s="2" t="s">
        <v>12204</v>
      </c>
      <c r="H1562" s="16">
        <v>1</v>
      </c>
    </row>
    <row r="1563" spans="1:8" x14ac:dyDescent="0.15">
      <c r="A1563" s="113">
        <v>5670021</v>
      </c>
      <c r="B1563" s="2">
        <v>1</v>
      </c>
      <c r="C1563" s="2">
        <v>1</v>
      </c>
      <c r="D1563" s="2">
        <v>1</v>
      </c>
      <c r="E1563" s="2" t="s">
        <v>12204</v>
      </c>
      <c r="H1563" s="16">
        <v>1</v>
      </c>
    </row>
    <row r="1564" spans="1:8" x14ac:dyDescent="0.15">
      <c r="A1564" s="113">
        <v>5670031</v>
      </c>
      <c r="B1564" s="2">
        <v>1</v>
      </c>
      <c r="C1564" s="2">
        <v>1</v>
      </c>
      <c r="D1564" s="2">
        <v>1</v>
      </c>
      <c r="E1564" s="2" t="s">
        <v>12204</v>
      </c>
      <c r="H1564" s="16">
        <v>1</v>
      </c>
    </row>
    <row r="1565" spans="1:8" x14ac:dyDescent="0.15">
      <c r="A1565" s="113">
        <v>5670041</v>
      </c>
      <c r="B1565" s="2">
        <v>1</v>
      </c>
      <c r="C1565" s="2">
        <v>1</v>
      </c>
      <c r="D1565" s="2">
        <v>1</v>
      </c>
      <c r="E1565" s="2" t="s">
        <v>12204</v>
      </c>
      <c r="H1565" s="16">
        <v>1</v>
      </c>
    </row>
    <row r="1566" spans="1:8" x14ac:dyDescent="0.15">
      <c r="A1566" s="113">
        <v>5670051</v>
      </c>
      <c r="B1566" s="2">
        <v>1</v>
      </c>
      <c r="C1566" s="2">
        <v>1</v>
      </c>
      <c r="D1566" s="2">
        <v>1</v>
      </c>
      <c r="E1566" s="2" t="s">
        <v>12204</v>
      </c>
      <c r="H1566" s="16">
        <v>1</v>
      </c>
    </row>
    <row r="1567" spans="1:8" x14ac:dyDescent="0.15">
      <c r="A1567" s="113">
        <v>5670061</v>
      </c>
      <c r="B1567" s="2">
        <v>1</v>
      </c>
      <c r="C1567" s="2">
        <v>1</v>
      </c>
      <c r="D1567" s="2">
        <v>1</v>
      </c>
      <c r="E1567" s="2" t="s">
        <v>12204</v>
      </c>
      <c r="H1567" s="16">
        <v>1</v>
      </c>
    </row>
    <row r="1568" spans="1:8" x14ac:dyDescent="0.15">
      <c r="A1568" s="113">
        <v>5670081</v>
      </c>
      <c r="B1568" s="2">
        <v>1</v>
      </c>
      <c r="C1568" s="2">
        <v>1</v>
      </c>
      <c r="D1568" s="2">
        <v>1</v>
      </c>
      <c r="E1568" s="2" t="s">
        <v>12204</v>
      </c>
      <c r="H1568" s="16">
        <v>1</v>
      </c>
    </row>
    <row r="1569" spans="1:8" x14ac:dyDescent="0.15">
      <c r="A1569" s="113">
        <v>5670091</v>
      </c>
      <c r="B1569" s="2">
        <v>1</v>
      </c>
      <c r="C1569" s="2">
        <v>1</v>
      </c>
      <c r="D1569" s="2">
        <v>1</v>
      </c>
      <c r="E1569" s="2" t="s">
        <v>12204</v>
      </c>
      <c r="H1569" s="16">
        <v>1</v>
      </c>
    </row>
    <row r="1570" spans="1:8" x14ac:dyDescent="0.15">
      <c r="A1570" s="113">
        <v>5670111</v>
      </c>
      <c r="B1570" s="2">
        <v>1</v>
      </c>
      <c r="C1570" s="2">
        <v>1</v>
      </c>
      <c r="D1570" s="2">
        <v>1</v>
      </c>
      <c r="E1570" s="2" t="s">
        <v>12204</v>
      </c>
      <c r="H1570" s="16">
        <v>1</v>
      </c>
    </row>
    <row r="1571" spans="1:8" x14ac:dyDescent="0.15">
      <c r="A1571" s="113">
        <v>5670121</v>
      </c>
      <c r="B1571" s="2">
        <v>1</v>
      </c>
      <c r="C1571" s="2">
        <v>1</v>
      </c>
      <c r="D1571" s="2">
        <v>1</v>
      </c>
      <c r="E1571" s="2" t="s">
        <v>12204</v>
      </c>
      <c r="H1571" s="16">
        <v>1</v>
      </c>
    </row>
    <row r="1572" spans="1:8" x14ac:dyDescent="0.15">
      <c r="A1572" s="113">
        <v>5670131</v>
      </c>
      <c r="B1572" s="2">
        <v>1</v>
      </c>
      <c r="C1572" s="2">
        <v>1</v>
      </c>
      <c r="D1572" s="2">
        <v>1</v>
      </c>
      <c r="E1572" s="2" t="s">
        <v>12204</v>
      </c>
      <c r="H1572" s="16">
        <v>1</v>
      </c>
    </row>
    <row r="1573" spans="1:8" x14ac:dyDescent="0.15">
      <c r="A1573" s="113">
        <v>5710021</v>
      </c>
      <c r="B1573" s="2">
        <v>1</v>
      </c>
      <c r="C1573" s="2">
        <v>1</v>
      </c>
      <c r="D1573" s="2">
        <v>1</v>
      </c>
      <c r="E1573" s="2" t="s">
        <v>12204</v>
      </c>
      <c r="H1573" s="16">
        <v>1</v>
      </c>
    </row>
    <row r="1574" spans="1:8" x14ac:dyDescent="0.15">
      <c r="A1574" s="113">
        <v>5710041</v>
      </c>
      <c r="B1574" s="2">
        <v>1</v>
      </c>
      <c r="C1574" s="2">
        <v>1</v>
      </c>
      <c r="D1574" s="2">
        <v>1</v>
      </c>
      <c r="E1574" s="2" t="s">
        <v>12204</v>
      </c>
      <c r="H1574" s="16">
        <v>1</v>
      </c>
    </row>
    <row r="1575" spans="1:8" x14ac:dyDescent="0.15">
      <c r="A1575" s="113">
        <v>5710051</v>
      </c>
      <c r="B1575" s="2">
        <v>1</v>
      </c>
      <c r="C1575" s="2">
        <v>1</v>
      </c>
      <c r="D1575" s="2">
        <v>1</v>
      </c>
      <c r="E1575" s="2" t="s">
        <v>12204</v>
      </c>
      <c r="H1575" s="16">
        <v>1</v>
      </c>
    </row>
    <row r="1576" spans="1:8" x14ac:dyDescent="0.15">
      <c r="A1576" s="113">
        <v>5710061</v>
      </c>
      <c r="B1576" s="2">
        <v>1</v>
      </c>
      <c r="C1576" s="2">
        <v>1</v>
      </c>
      <c r="D1576" s="2">
        <v>1</v>
      </c>
      <c r="E1576" s="2" t="s">
        <v>12204</v>
      </c>
      <c r="H1576" s="16">
        <v>1</v>
      </c>
    </row>
    <row r="1577" spans="1:8" x14ac:dyDescent="0.15">
      <c r="A1577" s="113">
        <v>5710071</v>
      </c>
      <c r="B1577" s="2">
        <v>1</v>
      </c>
      <c r="C1577" s="2">
        <v>1</v>
      </c>
      <c r="D1577" s="2">
        <v>1</v>
      </c>
      <c r="E1577" s="2" t="s">
        <v>12204</v>
      </c>
      <c r="H1577" s="16">
        <v>1</v>
      </c>
    </row>
    <row r="1578" spans="1:8" x14ac:dyDescent="0.15">
      <c r="A1578" s="113">
        <v>5710081</v>
      </c>
      <c r="B1578" s="2">
        <v>1</v>
      </c>
      <c r="C1578" s="2">
        <v>1</v>
      </c>
      <c r="D1578" s="2">
        <v>1</v>
      </c>
      <c r="E1578" s="2" t="s">
        <v>12204</v>
      </c>
      <c r="H1578" s="16">
        <v>1</v>
      </c>
    </row>
    <row r="1579" spans="1:8" x14ac:dyDescent="0.15">
      <c r="A1579" s="113">
        <v>5710091</v>
      </c>
      <c r="B1579" s="2">
        <v>1</v>
      </c>
      <c r="C1579" s="2">
        <v>1</v>
      </c>
      <c r="D1579" s="2">
        <v>1</v>
      </c>
      <c r="E1579" s="2" t="s">
        <v>12204</v>
      </c>
      <c r="H1579" s="16">
        <v>1</v>
      </c>
    </row>
    <row r="1580" spans="1:8" x14ac:dyDescent="0.15">
      <c r="A1580" s="113">
        <v>5710101</v>
      </c>
      <c r="B1580" s="2">
        <v>1</v>
      </c>
      <c r="C1580" s="2">
        <v>1</v>
      </c>
      <c r="D1580" s="2">
        <v>1</v>
      </c>
      <c r="E1580" s="2" t="s">
        <v>12204</v>
      </c>
      <c r="H1580" s="16">
        <v>1</v>
      </c>
    </row>
    <row r="1581" spans="1:8" x14ac:dyDescent="0.15">
      <c r="A1581" s="113">
        <v>6010011</v>
      </c>
      <c r="B1581" s="2">
        <v>1</v>
      </c>
      <c r="C1581" s="2">
        <v>1</v>
      </c>
      <c r="D1581" s="2">
        <v>1</v>
      </c>
      <c r="E1581" s="2" t="s">
        <v>12204</v>
      </c>
      <c r="H1581" s="16">
        <v>0</v>
      </c>
    </row>
    <row r="1582" spans="1:8" x14ac:dyDescent="0.15">
      <c r="A1582" s="113">
        <v>6010021</v>
      </c>
      <c r="B1582" s="2">
        <v>1</v>
      </c>
      <c r="C1582" s="2">
        <v>1</v>
      </c>
      <c r="D1582" s="2">
        <v>1</v>
      </c>
      <c r="E1582" s="2" t="s">
        <v>12204</v>
      </c>
      <c r="H1582" s="16">
        <v>0</v>
      </c>
    </row>
    <row r="1583" spans="1:8" x14ac:dyDescent="0.15">
      <c r="A1583" s="113">
        <v>6010031</v>
      </c>
      <c r="B1583" s="2">
        <v>1</v>
      </c>
      <c r="C1583" s="2">
        <v>1</v>
      </c>
      <c r="D1583" s="2">
        <v>1</v>
      </c>
      <c r="E1583" s="2" t="s">
        <v>12204</v>
      </c>
      <c r="H1583" s="16">
        <v>0</v>
      </c>
    </row>
    <row r="1584" spans="1:8" x14ac:dyDescent="0.15">
      <c r="A1584" s="113">
        <v>6010041</v>
      </c>
      <c r="B1584" s="2">
        <v>1</v>
      </c>
      <c r="C1584" s="2">
        <v>1</v>
      </c>
      <c r="D1584" s="2">
        <v>1</v>
      </c>
      <c r="E1584" s="2" t="s">
        <v>12204</v>
      </c>
      <c r="H1584" s="16">
        <v>0</v>
      </c>
    </row>
    <row r="1585" spans="1:8" x14ac:dyDescent="0.15">
      <c r="A1585" s="113">
        <v>6010061</v>
      </c>
      <c r="B1585" s="2">
        <v>1</v>
      </c>
      <c r="C1585" s="2">
        <v>1</v>
      </c>
      <c r="D1585" s="2">
        <v>1</v>
      </c>
      <c r="E1585" s="2" t="s">
        <v>12204</v>
      </c>
      <c r="H1585" s="16">
        <v>0</v>
      </c>
    </row>
    <row r="1586" spans="1:8" x14ac:dyDescent="0.15">
      <c r="A1586" s="113">
        <v>6010071</v>
      </c>
      <c r="B1586" s="2">
        <v>1</v>
      </c>
      <c r="C1586" s="2">
        <v>1</v>
      </c>
      <c r="D1586" s="2">
        <v>1</v>
      </c>
      <c r="E1586" s="2" t="s">
        <v>12204</v>
      </c>
      <c r="H1586" s="16">
        <v>0</v>
      </c>
    </row>
    <row r="1587" spans="1:8" x14ac:dyDescent="0.15">
      <c r="A1587" s="113">
        <v>6010091</v>
      </c>
      <c r="B1587" s="2">
        <v>1</v>
      </c>
      <c r="C1587" s="2">
        <v>1</v>
      </c>
      <c r="D1587" s="2">
        <v>1</v>
      </c>
      <c r="E1587" s="2" t="s">
        <v>12204</v>
      </c>
      <c r="H1587" s="16">
        <v>0</v>
      </c>
    </row>
    <row r="1588" spans="1:8" x14ac:dyDescent="0.15">
      <c r="A1588" s="113">
        <v>6010101</v>
      </c>
      <c r="B1588" s="2">
        <v>1</v>
      </c>
      <c r="C1588" s="2">
        <v>1</v>
      </c>
      <c r="D1588" s="2">
        <v>1</v>
      </c>
      <c r="E1588" s="2" t="s">
        <v>12204</v>
      </c>
      <c r="H1588" s="16">
        <v>0</v>
      </c>
    </row>
    <row r="1589" spans="1:8" x14ac:dyDescent="0.15">
      <c r="A1589" s="113">
        <v>6010111</v>
      </c>
      <c r="B1589" s="2">
        <v>1</v>
      </c>
      <c r="C1589" s="2">
        <v>1</v>
      </c>
      <c r="D1589" s="2">
        <v>1</v>
      </c>
      <c r="E1589" s="2" t="s">
        <v>12204</v>
      </c>
      <c r="H1589" s="16">
        <v>0</v>
      </c>
    </row>
    <row r="1590" spans="1:8" x14ac:dyDescent="0.15">
      <c r="A1590" s="113">
        <v>6010121</v>
      </c>
      <c r="B1590" s="2">
        <v>1</v>
      </c>
      <c r="C1590" s="2">
        <v>1</v>
      </c>
      <c r="D1590" s="2">
        <v>1</v>
      </c>
      <c r="E1590" s="2" t="s">
        <v>12204</v>
      </c>
      <c r="H1590" s="16">
        <v>0</v>
      </c>
    </row>
    <row r="1591" spans="1:8" x14ac:dyDescent="0.15">
      <c r="A1591" s="113">
        <v>6010151</v>
      </c>
      <c r="B1591" s="2">
        <v>1</v>
      </c>
      <c r="C1591" s="2">
        <v>1</v>
      </c>
      <c r="D1591" s="2">
        <v>1</v>
      </c>
      <c r="E1591" s="2" t="s">
        <v>12204</v>
      </c>
      <c r="H1591" s="16">
        <v>0</v>
      </c>
    </row>
    <row r="1592" spans="1:8" x14ac:dyDescent="0.15">
      <c r="A1592" s="113">
        <v>6090011</v>
      </c>
      <c r="B1592" s="2">
        <v>1</v>
      </c>
      <c r="C1592" s="2">
        <v>1</v>
      </c>
      <c r="D1592" s="2">
        <v>1</v>
      </c>
      <c r="E1592" s="2" t="s">
        <v>12204</v>
      </c>
      <c r="H1592" s="16">
        <v>0</v>
      </c>
    </row>
    <row r="1593" spans="1:8" x14ac:dyDescent="0.15">
      <c r="A1593" s="113">
        <v>6090021</v>
      </c>
      <c r="B1593" s="2">
        <v>1</v>
      </c>
      <c r="C1593" s="2">
        <v>1</v>
      </c>
      <c r="D1593" s="2">
        <v>1</v>
      </c>
      <c r="E1593" s="2" t="s">
        <v>12204</v>
      </c>
      <c r="H1593" s="16">
        <v>0</v>
      </c>
    </row>
    <row r="1594" spans="1:8" x14ac:dyDescent="0.15">
      <c r="A1594" s="113">
        <v>6090031</v>
      </c>
      <c r="B1594" s="2">
        <v>1</v>
      </c>
      <c r="C1594" s="2">
        <v>1</v>
      </c>
      <c r="D1594" s="2">
        <v>1</v>
      </c>
      <c r="E1594" s="2" t="s">
        <v>12204</v>
      </c>
      <c r="H1594" s="16">
        <v>0</v>
      </c>
    </row>
    <row r="1595" spans="1:8" x14ac:dyDescent="0.15">
      <c r="A1595" s="113">
        <v>6090041</v>
      </c>
      <c r="B1595" s="2">
        <v>1</v>
      </c>
      <c r="C1595" s="2">
        <v>1</v>
      </c>
      <c r="D1595" s="2">
        <v>1</v>
      </c>
      <c r="E1595" s="2" t="s">
        <v>12204</v>
      </c>
      <c r="H1595" s="16">
        <v>0</v>
      </c>
    </row>
    <row r="1596" spans="1:8" x14ac:dyDescent="0.15">
      <c r="A1596" s="113">
        <v>6090051</v>
      </c>
      <c r="B1596" s="2">
        <v>1</v>
      </c>
      <c r="C1596" s="2">
        <v>1</v>
      </c>
      <c r="D1596" s="2">
        <v>1</v>
      </c>
      <c r="E1596" s="2" t="s">
        <v>12204</v>
      </c>
      <c r="H1596" s="16">
        <v>0</v>
      </c>
    </row>
    <row r="1597" spans="1:8" x14ac:dyDescent="0.15">
      <c r="A1597" s="113">
        <v>6090061</v>
      </c>
      <c r="B1597" s="2">
        <v>1</v>
      </c>
      <c r="C1597" s="2">
        <v>1</v>
      </c>
      <c r="D1597" s="2">
        <v>1</v>
      </c>
      <c r="E1597" s="2" t="s">
        <v>12204</v>
      </c>
      <c r="H1597" s="16">
        <v>0</v>
      </c>
    </row>
    <row r="1598" spans="1:8" x14ac:dyDescent="0.15">
      <c r="A1598" s="113">
        <v>6090071</v>
      </c>
      <c r="B1598" s="2">
        <v>1</v>
      </c>
      <c r="C1598" s="2">
        <v>1</v>
      </c>
      <c r="D1598" s="2">
        <v>1</v>
      </c>
      <c r="E1598" s="2" t="s">
        <v>12204</v>
      </c>
      <c r="H1598" s="16">
        <v>0</v>
      </c>
    </row>
    <row r="1599" spans="1:8" x14ac:dyDescent="0.15">
      <c r="A1599" s="113">
        <v>6090081</v>
      </c>
      <c r="B1599" s="2">
        <v>1</v>
      </c>
      <c r="C1599" s="2">
        <v>1</v>
      </c>
      <c r="D1599" s="2">
        <v>1</v>
      </c>
      <c r="E1599" s="2" t="s">
        <v>12204</v>
      </c>
      <c r="H1599" s="16">
        <v>0</v>
      </c>
    </row>
    <row r="1600" spans="1:8" x14ac:dyDescent="0.15">
      <c r="A1600" s="113">
        <v>6090101</v>
      </c>
      <c r="B1600" s="2">
        <v>1</v>
      </c>
      <c r="C1600" s="2">
        <v>1</v>
      </c>
      <c r="D1600" s="2">
        <v>1</v>
      </c>
      <c r="E1600" s="2" t="s">
        <v>12204</v>
      </c>
      <c r="H1600" s="16">
        <v>0</v>
      </c>
    </row>
    <row r="1601" spans="1:8" x14ac:dyDescent="0.15">
      <c r="A1601" s="113">
        <v>6090111</v>
      </c>
      <c r="B1601" s="2">
        <v>1</v>
      </c>
      <c r="C1601" s="2">
        <v>1</v>
      </c>
      <c r="D1601" s="2">
        <v>1</v>
      </c>
      <c r="E1601" s="2" t="s">
        <v>12204</v>
      </c>
      <c r="H1601" s="16">
        <v>0</v>
      </c>
    </row>
    <row r="1602" spans="1:8" x14ac:dyDescent="0.15">
      <c r="A1602" s="113">
        <v>6090121</v>
      </c>
      <c r="B1602" s="2">
        <v>1</v>
      </c>
      <c r="C1602" s="2">
        <v>1</v>
      </c>
      <c r="D1602" s="2">
        <v>1</v>
      </c>
      <c r="E1602" s="2" t="s">
        <v>12204</v>
      </c>
      <c r="H1602" s="16">
        <v>0</v>
      </c>
    </row>
    <row r="1603" spans="1:8" x14ac:dyDescent="0.15">
      <c r="A1603" s="113">
        <v>6090131</v>
      </c>
      <c r="B1603" s="2">
        <v>1</v>
      </c>
      <c r="C1603" s="2">
        <v>1</v>
      </c>
      <c r="D1603" s="2">
        <v>1</v>
      </c>
      <c r="E1603" s="2" t="s">
        <v>12204</v>
      </c>
      <c r="H1603" s="16">
        <v>0</v>
      </c>
    </row>
    <row r="1604" spans="1:8" x14ac:dyDescent="0.15">
      <c r="A1604" s="113">
        <v>6260011</v>
      </c>
      <c r="B1604" s="2">
        <v>1</v>
      </c>
      <c r="C1604" s="2">
        <v>1</v>
      </c>
      <c r="D1604" s="2">
        <v>1</v>
      </c>
      <c r="E1604" s="2" t="s">
        <v>12204</v>
      </c>
      <c r="H1604" s="16">
        <v>1</v>
      </c>
    </row>
    <row r="1605" spans="1:8" x14ac:dyDescent="0.15">
      <c r="A1605" s="113">
        <v>6260021</v>
      </c>
      <c r="B1605" s="2">
        <v>1</v>
      </c>
      <c r="C1605" s="2">
        <v>1</v>
      </c>
      <c r="D1605" s="2">
        <v>1</v>
      </c>
      <c r="E1605" s="2" t="s">
        <v>12204</v>
      </c>
      <c r="H1605" s="16">
        <v>1</v>
      </c>
    </row>
    <row r="1606" spans="1:8" x14ac:dyDescent="0.15">
      <c r="A1606" s="113">
        <v>6260031</v>
      </c>
      <c r="B1606" s="2">
        <v>1</v>
      </c>
      <c r="C1606" s="2">
        <v>1</v>
      </c>
      <c r="D1606" s="2">
        <v>1</v>
      </c>
      <c r="E1606" s="2" t="s">
        <v>12204</v>
      </c>
      <c r="H1606" s="16">
        <v>1</v>
      </c>
    </row>
    <row r="1607" spans="1:8" x14ac:dyDescent="0.15">
      <c r="A1607" s="113">
        <v>6260091</v>
      </c>
      <c r="B1607" s="2">
        <v>1</v>
      </c>
      <c r="C1607" s="2">
        <v>1</v>
      </c>
      <c r="D1607" s="2">
        <v>1</v>
      </c>
      <c r="E1607" s="2" t="s">
        <v>12204</v>
      </c>
      <c r="H1607" s="16">
        <v>1</v>
      </c>
    </row>
    <row r="1608" spans="1:8" x14ac:dyDescent="0.15">
      <c r="A1608" s="113">
        <v>6260101</v>
      </c>
      <c r="B1608" s="2">
        <v>1</v>
      </c>
      <c r="C1608" s="2">
        <v>1</v>
      </c>
      <c r="D1608" s="2">
        <v>1</v>
      </c>
      <c r="E1608" s="2" t="s">
        <v>12204</v>
      </c>
      <c r="H1608" s="16">
        <v>1</v>
      </c>
    </row>
    <row r="1609" spans="1:8" x14ac:dyDescent="0.15">
      <c r="A1609" s="113">
        <v>6260111</v>
      </c>
      <c r="B1609" s="2">
        <v>1</v>
      </c>
      <c r="C1609" s="2">
        <v>1</v>
      </c>
      <c r="D1609" s="2">
        <v>1</v>
      </c>
      <c r="E1609" s="2" t="s">
        <v>12204</v>
      </c>
      <c r="H1609" s="16">
        <v>1</v>
      </c>
    </row>
    <row r="1610" spans="1:8" x14ac:dyDescent="0.15">
      <c r="A1610" s="113">
        <v>6260121</v>
      </c>
      <c r="B1610" s="2">
        <v>1</v>
      </c>
      <c r="C1610" s="2">
        <v>1</v>
      </c>
      <c r="D1610" s="2">
        <v>1</v>
      </c>
      <c r="E1610" s="2" t="s">
        <v>12204</v>
      </c>
      <c r="H1610" s="16">
        <v>1</v>
      </c>
    </row>
    <row r="1611" spans="1:8" x14ac:dyDescent="0.15">
      <c r="A1611" s="113">
        <v>6260141</v>
      </c>
      <c r="B1611" s="2">
        <v>1</v>
      </c>
      <c r="C1611" s="2">
        <v>1</v>
      </c>
      <c r="D1611" s="2">
        <v>1</v>
      </c>
      <c r="E1611" s="2" t="s">
        <v>12204</v>
      </c>
      <c r="H1611" s="16">
        <v>1</v>
      </c>
    </row>
    <row r="1612" spans="1:8" x14ac:dyDescent="0.15">
      <c r="A1612" s="113">
        <v>6260151</v>
      </c>
      <c r="B1612" s="2">
        <v>1</v>
      </c>
      <c r="C1612" s="2">
        <v>1</v>
      </c>
      <c r="D1612" s="2">
        <v>1</v>
      </c>
      <c r="E1612" s="2" t="s">
        <v>12204</v>
      </c>
      <c r="H1612" s="16">
        <v>1</v>
      </c>
    </row>
    <row r="1613" spans="1:8" x14ac:dyDescent="0.15">
      <c r="A1613" s="113">
        <v>6260161</v>
      </c>
      <c r="B1613" s="2">
        <v>1</v>
      </c>
      <c r="C1613" s="2">
        <v>1</v>
      </c>
      <c r="D1613" s="2">
        <v>1</v>
      </c>
      <c r="E1613" s="2" t="s">
        <v>12204</v>
      </c>
      <c r="H1613" s="16">
        <v>1</v>
      </c>
    </row>
    <row r="1614" spans="1:8" x14ac:dyDescent="0.15">
      <c r="A1614" s="113">
        <v>6320011</v>
      </c>
      <c r="B1614" s="2">
        <v>1</v>
      </c>
      <c r="C1614" s="2">
        <v>1</v>
      </c>
      <c r="D1614" s="2">
        <v>1</v>
      </c>
      <c r="E1614" s="2" t="s">
        <v>12204</v>
      </c>
      <c r="H1614" s="16">
        <v>0</v>
      </c>
    </row>
    <row r="1615" spans="1:8" x14ac:dyDescent="0.15">
      <c r="A1615" s="113">
        <v>6320021</v>
      </c>
      <c r="B1615" s="2">
        <v>1</v>
      </c>
      <c r="C1615" s="2">
        <v>1</v>
      </c>
      <c r="D1615" s="2">
        <v>1</v>
      </c>
      <c r="E1615" s="2" t="s">
        <v>12204</v>
      </c>
      <c r="H1615" s="16">
        <v>0</v>
      </c>
    </row>
    <row r="1616" spans="1:8" x14ac:dyDescent="0.15">
      <c r="A1616" s="113">
        <v>6320031</v>
      </c>
      <c r="B1616" s="2">
        <v>1</v>
      </c>
      <c r="C1616" s="2">
        <v>1</v>
      </c>
      <c r="D1616" s="2">
        <v>1</v>
      </c>
      <c r="E1616" s="2" t="s">
        <v>12204</v>
      </c>
      <c r="H1616" s="16">
        <v>0</v>
      </c>
    </row>
    <row r="1617" spans="1:8" x14ac:dyDescent="0.15">
      <c r="A1617" s="113">
        <v>6320041</v>
      </c>
      <c r="B1617" s="2">
        <v>1</v>
      </c>
      <c r="C1617" s="2">
        <v>1</v>
      </c>
      <c r="D1617" s="2">
        <v>1</v>
      </c>
      <c r="E1617" s="2" t="s">
        <v>12204</v>
      </c>
      <c r="H1617" s="16">
        <v>0</v>
      </c>
    </row>
    <row r="1618" spans="1:8" x14ac:dyDescent="0.15">
      <c r="A1618" s="113">
        <v>6320051</v>
      </c>
      <c r="B1618" s="2">
        <v>1</v>
      </c>
      <c r="C1618" s="2">
        <v>1</v>
      </c>
      <c r="D1618" s="2">
        <v>1</v>
      </c>
      <c r="E1618" s="2" t="s">
        <v>12204</v>
      </c>
      <c r="H1618" s="16">
        <v>0</v>
      </c>
    </row>
    <row r="1619" spans="1:8" x14ac:dyDescent="0.15">
      <c r="A1619" s="113">
        <v>6320061</v>
      </c>
      <c r="B1619" s="2">
        <v>1</v>
      </c>
      <c r="C1619" s="2">
        <v>1</v>
      </c>
      <c r="D1619" s="2">
        <v>1</v>
      </c>
      <c r="E1619" s="2" t="s">
        <v>12204</v>
      </c>
      <c r="H1619" s="16">
        <v>0</v>
      </c>
    </row>
    <row r="1620" spans="1:8" x14ac:dyDescent="0.15">
      <c r="A1620" s="113">
        <v>6320071</v>
      </c>
      <c r="B1620" s="2">
        <v>1</v>
      </c>
      <c r="C1620" s="2">
        <v>1</v>
      </c>
      <c r="D1620" s="2">
        <v>1</v>
      </c>
      <c r="E1620" s="2" t="s">
        <v>12204</v>
      </c>
      <c r="H1620" s="16">
        <v>0</v>
      </c>
    </row>
    <row r="1621" spans="1:8" x14ac:dyDescent="0.15">
      <c r="A1621" s="113">
        <v>6320081</v>
      </c>
      <c r="B1621" s="2">
        <v>1</v>
      </c>
      <c r="C1621" s="2">
        <v>1</v>
      </c>
      <c r="D1621" s="2">
        <v>1</v>
      </c>
      <c r="E1621" s="2" t="s">
        <v>12204</v>
      </c>
      <c r="H1621" s="16">
        <v>0</v>
      </c>
    </row>
    <row r="1622" spans="1:8" x14ac:dyDescent="0.15">
      <c r="A1622" s="113">
        <v>6320091</v>
      </c>
      <c r="B1622" s="2">
        <v>1</v>
      </c>
      <c r="C1622" s="2">
        <v>1</v>
      </c>
      <c r="D1622" s="2">
        <v>1</v>
      </c>
      <c r="E1622" s="2" t="s">
        <v>12204</v>
      </c>
      <c r="H1622" s="16">
        <v>0</v>
      </c>
    </row>
    <row r="1623" spans="1:8" x14ac:dyDescent="0.15">
      <c r="A1623" s="113">
        <v>6320111</v>
      </c>
      <c r="B1623" s="2">
        <v>1</v>
      </c>
      <c r="C1623" s="2">
        <v>1</v>
      </c>
      <c r="D1623" s="2">
        <v>1</v>
      </c>
      <c r="E1623" s="2" t="s">
        <v>12204</v>
      </c>
      <c r="H1623" s="16">
        <v>0</v>
      </c>
    </row>
    <row r="1624" spans="1:8" x14ac:dyDescent="0.15">
      <c r="A1624" s="113">
        <v>6320121</v>
      </c>
      <c r="B1624" s="2">
        <v>1</v>
      </c>
      <c r="C1624" s="2">
        <v>1</v>
      </c>
      <c r="D1624" s="2">
        <v>1</v>
      </c>
      <c r="E1624" s="2" t="s">
        <v>12204</v>
      </c>
      <c r="H1624" s="16">
        <v>0</v>
      </c>
    </row>
    <row r="1625" spans="1:8" x14ac:dyDescent="0.15">
      <c r="A1625" s="113">
        <v>6320141</v>
      </c>
      <c r="B1625" s="2">
        <v>1</v>
      </c>
      <c r="C1625" s="2">
        <v>1</v>
      </c>
      <c r="D1625" s="2">
        <v>1</v>
      </c>
      <c r="E1625" s="2" t="s">
        <v>12204</v>
      </c>
      <c r="H1625" s="16">
        <v>0</v>
      </c>
    </row>
    <row r="1626" spans="1:8" x14ac:dyDescent="0.15">
      <c r="A1626" s="113">
        <v>6320151</v>
      </c>
      <c r="B1626" s="2">
        <v>1</v>
      </c>
      <c r="C1626" s="2">
        <v>1</v>
      </c>
      <c r="D1626" s="2">
        <v>1</v>
      </c>
      <c r="E1626" s="2" t="s">
        <v>12204</v>
      </c>
      <c r="H1626" s="16">
        <v>0</v>
      </c>
    </row>
    <row r="1627" spans="1:8" x14ac:dyDescent="0.15">
      <c r="A1627" s="113">
        <v>6320161</v>
      </c>
      <c r="B1627" s="2">
        <v>1</v>
      </c>
      <c r="C1627" s="2">
        <v>1</v>
      </c>
      <c r="D1627" s="2">
        <v>1</v>
      </c>
      <c r="E1627" s="2" t="s">
        <v>12204</v>
      </c>
      <c r="H1627" s="16">
        <v>0</v>
      </c>
    </row>
    <row r="1628" spans="1:8" x14ac:dyDescent="0.15">
      <c r="A1628" s="113">
        <v>6320171</v>
      </c>
      <c r="B1628" s="2">
        <v>1</v>
      </c>
      <c r="C1628" s="2">
        <v>1</v>
      </c>
      <c r="D1628" s="2">
        <v>1</v>
      </c>
      <c r="E1628" s="2" t="s">
        <v>12204</v>
      </c>
      <c r="H1628" s="16">
        <v>0</v>
      </c>
    </row>
    <row r="1629" spans="1:8" x14ac:dyDescent="0.15">
      <c r="A1629" s="113">
        <v>6320181</v>
      </c>
      <c r="B1629" s="2">
        <v>1</v>
      </c>
      <c r="C1629" s="2">
        <v>1</v>
      </c>
      <c r="D1629" s="2">
        <v>1</v>
      </c>
      <c r="E1629" s="2" t="s">
        <v>12204</v>
      </c>
      <c r="H1629" s="16">
        <v>0</v>
      </c>
    </row>
    <row r="1630" spans="1:8" x14ac:dyDescent="0.15">
      <c r="A1630" s="113">
        <v>6320191</v>
      </c>
      <c r="B1630" s="2">
        <v>1</v>
      </c>
      <c r="C1630" s="2">
        <v>1</v>
      </c>
      <c r="D1630" s="2">
        <v>1</v>
      </c>
      <c r="E1630" s="2" t="s">
        <v>12204</v>
      </c>
      <c r="H1630" s="16">
        <v>0</v>
      </c>
    </row>
    <row r="1631" spans="1:8" x14ac:dyDescent="0.15">
      <c r="A1631" s="113">
        <v>6320201</v>
      </c>
      <c r="B1631" s="2">
        <v>1</v>
      </c>
      <c r="C1631" s="2">
        <v>1</v>
      </c>
      <c r="D1631" s="2">
        <v>1</v>
      </c>
      <c r="E1631" s="2" t="s">
        <v>12204</v>
      </c>
      <c r="H1631" s="16">
        <v>0</v>
      </c>
    </row>
    <row r="1632" spans="1:8" x14ac:dyDescent="0.15">
      <c r="A1632" s="113">
        <v>6320211</v>
      </c>
      <c r="B1632" s="2">
        <v>1</v>
      </c>
      <c r="C1632" s="2">
        <v>1</v>
      </c>
      <c r="D1632" s="2">
        <v>1</v>
      </c>
      <c r="E1632" s="2" t="s">
        <v>12204</v>
      </c>
      <c r="H1632" s="16">
        <v>0</v>
      </c>
    </row>
    <row r="1633" spans="1:8" x14ac:dyDescent="0.15">
      <c r="A1633" s="113">
        <v>6320241</v>
      </c>
      <c r="B1633" s="2">
        <v>1</v>
      </c>
      <c r="C1633" s="2">
        <v>1</v>
      </c>
      <c r="D1633" s="2">
        <v>1</v>
      </c>
      <c r="E1633" s="2" t="s">
        <v>12204</v>
      </c>
      <c r="H1633" s="16">
        <v>0</v>
      </c>
    </row>
    <row r="1634" spans="1:8" x14ac:dyDescent="0.15">
      <c r="A1634" s="113">
        <v>6320251</v>
      </c>
      <c r="B1634" s="2">
        <v>1</v>
      </c>
      <c r="C1634" s="2">
        <v>1</v>
      </c>
      <c r="D1634" s="2">
        <v>1</v>
      </c>
      <c r="E1634" s="2" t="s">
        <v>12204</v>
      </c>
      <c r="H1634" s="16">
        <v>0</v>
      </c>
    </row>
    <row r="1635" spans="1:8" x14ac:dyDescent="0.15">
      <c r="A1635" s="113">
        <v>6320261</v>
      </c>
      <c r="B1635" s="2">
        <v>1</v>
      </c>
      <c r="C1635" s="2">
        <v>1</v>
      </c>
      <c r="D1635" s="2">
        <v>1</v>
      </c>
      <c r="E1635" s="2" t="s">
        <v>12204</v>
      </c>
      <c r="H1635" s="16">
        <v>0</v>
      </c>
    </row>
    <row r="1636" spans="1:8" x14ac:dyDescent="0.15">
      <c r="A1636" s="113">
        <v>6320271</v>
      </c>
      <c r="B1636" s="2">
        <v>1</v>
      </c>
      <c r="C1636" s="2">
        <v>1</v>
      </c>
      <c r="D1636" s="2">
        <v>1</v>
      </c>
      <c r="E1636" s="2" t="s">
        <v>12204</v>
      </c>
      <c r="H1636" s="16">
        <v>0</v>
      </c>
    </row>
    <row r="1637" spans="1:8" x14ac:dyDescent="0.15">
      <c r="A1637" s="113">
        <v>6320291</v>
      </c>
      <c r="B1637" s="2">
        <v>1</v>
      </c>
      <c r="C1637" s="2">
        <v>1</v>
      </c>
      <c r="D1637" s="2">
        <v>1</v>
      </c>
      <c r="E1637" s="2" t="s">
        <v>12204</v>
      </c>
      <c r="H1637" s="16">
        <v>0</v>
      </c>
    </row>
    <row r="1638" spans="1:8" x14ac:dyDescent="0.15">
      <c r="A1638" s="113">
        <v>6320301</v>
      </c>
      <c r="B1638" s="2">
        <v>1</v>
      </c>
      <c r="C1638" s="2">
        <v>1</v>
      </c>
      <c r="D1638" s="2">
        <v>1</v>
      </c>
      <c r="E1638" s="2" t="s">
        <v>12204</v>
      </c>
      <c r="H1638" s="16">
        <v>0</v>
      </c>
    </row>
    <row r="1639" spans="1:8" x14ac:dyDescent="0.15">
      <c r="A1639" s="113">
        <v>6320341</v>
      </c>
      <c r="B1639" s="2">
        <v>1</v>
      </c>
      <c r="C1639" s="2">
        <v>1</v>
      </c>
      <c r="D1639" s="2">
        <v>1</v>
      </c>
      <c r="E1639" s="2" t="s">
        <v>12204</v>
      </c>
      <c r="H1639" s="16">
        <v>0</v>
      </c>
    </row>
    <row r="1640" spans="1:8" x14ac:dyDescent="0.15">
      <c r="A1640" s="113">
        <v>6320351</v>
      </c>
      <c r="B1640" s="2">
        <v>1</v>
      </c>
      <c r="C1640" s="2">
        <v>1</v>
      </c>
      <c r="D1640" s="2">
        <v>1</v>
      </c>
      <c r="E1640" s="2" t="s">
        <v>12204</v>
      </c>
      <c r="H1640" s="16">
        <v>0</v>
      </c>
    </row>
    <row r="1641" spans="1:8" x14ac:dyDescent="0.15">
      <c r="A1641" s="113">
        <v>6320361</v>
      </c>
      <c r="B1641" s="2">
        <v>1</v>
      </c>
      <c r="C1641" s="2">
        <v>1</v>
      </c>
      <c r="D1641" s="2">
        <v>1</v>
      </c>
      <c r="E1641" s="2" t="s">
        <v>12204</v>
      </c>
      <c r="H1641" s="16">
        <v>0</v>
      </c>
    </row>
    <row r="1642" spans="1:8" x14ac:dyDescent="0.15">
      <c r="A1642" s="113">
        <v>6320371</v>
      </c>
      <c r="B1642" s="2">
        <v>1</v>
      </c>
      <c r="C1642" s="2">
        <v>1</v>
      </c>
      <c r="D1642" s="2">
        <v>1</v>
      </c>
      <c r="E1642" s="2" t="s">
        <v>12204</v>
      </c>
      <c r="H1642" s="16">
        <v>0</v>
      </c>
    </row>
    <row r="1643" spans="1:8" x14ac:dyDescent="0.15">
      <c r="A1643" s="113">
        <v>6320381</v>
      </c>
      <c r="B1643" s="2">
        <v>1</v>
      </c>
      <c r="C1643" s="2">
        <v>1</v>
      </c>
      <c r="D1643" s="2">
        <v>1</v>
      </c>
      <c r="E1643" s="2" t="s">
        <v>12204</v>
      </c>
      <c r="H1643" s="16">
        <v>0</v>
      </c>
    </row>
    <row r="1644" spans="1:8" x14ac:dyDescent="0.15">
      <c r="A1644" s="113">
        <v>6320401</v>
      </c>
      <c r="B1644" s="2">
        <v>1</v>
      </c>
      <c r="C1644" s="2">
        <v>1</v>
      </c>
      <c r="D1644" s="2">
        <v>1</v>
      </c>
      <c r="E1644" s="2" t="s">
        <v>12204</v>
      </c>
      <c r="H1644" s="16">
        <v>0</v>
      </c>
    </row>
    <row r="1645" spans="1:8" x14ac:dyDescent="0.15">
      <c r="A1645" s="113">
        <v>6320411</v>
      </c>
      <c r="B1645" s="2">
        <v>1</v>
      </c>
      <c r="C1645" s="2">
        <v>1</v>
      </c>
      <c r="D1645" s="2">
        <v>1</v>
      </c>
      <c r="E1645" s="2" t="s">
        <v>12204</v>
      </c>
      <c r="H1645" s="16">
        <v>0</v>
      </c>
    </row>
    <row r="1646" spans="1:8" x14ac:dyDescent="0.15">
      <c r="A1646" s="113">
        <v>6320431</v>
      </c>
      <c r="B1646" s="2">
        <v>1</v>
      </c>
      <c r="C1646" s="2">
        <v>1</v>
      </c>
      <c r="D1646" s="2">
        <v>1</v>
      </c>
      <c r="E1646" s="2" t="s">
        <v>12204</v>
      </c>
      <c r="H1646" s="16">
        <v>0</v>
      </c>
    </row>
    <row r="1647" spans="1:8" x14ac:dyDescent="0.15">
      <c r="A1647" s="113">
        <v>6320441</v>
      </c>
      <c r="B1647" s="2">
        <v>1</v>
      </c>
      <c r="C1647" s="2">
        <v>1</v>
      </c>
      <c r="D1647" s="2">
        <v>1</v>
      </c>
      <c r="E1647" s="2" t="s">
        <v>12204</v>
      </c>
      <c r="H1647" s="16">
        <v>0</v>
      </c>
    </row>
    <row r="1648" spans="1:8" x14ac:dyDescent="0.15">
      <c r="A1648" s="113">
        <v>6320451</v>
      </c>
      <c r="B1648" s="2">
        <v>1</v>
      </c>
      <c r="C1648" s="2">
        <v>1</v>
      </c>
      <c r="D1648" s="2">
        <v>1</v>
      </c>
      <c r="E1648" s="2" t="s">
        <v>12204</v>
      </c>
      <c r="H1648" s="16">
        <v>0</v>
      </c>
    </row>
    <row r="1649" spans="1:8" x14ac:dyDescent="0.15">
      <c r="A1649" s="113">
        <v>6320461</v>
      </c>
      <c r="B1649" s="2">
        <v>1</v>
      </c>
      <c r="C1649" s="2">
        <v>1</v>
      </c>
      <c r="D1649" s="2">
        <v>1</v>
      </c>
      <c r="E1649" s="2" t="s">
        <v>12204</v>
      </c>
      <c r="H1649" s="16">
        <v>0</v>
      </c>
    </row>
    <row r="1650" spans="1:8" x14ac:dyDescent="0.15">
      <c r="A1650" s="113">
        <v>6320471</v>
      </c>
      <c r="B1650" s="2">
        <v>1</v>
      </c>
      <c r="C1650" s="2">
        <v>1</v>
      </c>
      <c r="D1650" s="2">
        <v>1</v>
      </c>
      <c r="E1650" s="2" t="s">
        <v>12204</v>
      </c>
      <c r="H1650" s="16">
        <v>0</v>
      </c>
    </row>
    <row r="1651" spans="1:8" x14ac:dyDescent="0.15">
      <c r="A1651" s="113">
        <v>6320481</v>
      </c>
      <c r="B1651" s="2">
        <v>1</v>
      </c>
      <c r="C1651" s="2">
        <v>1</v>
      </c>
      <c r="D1651" s="2">
        <v>1</v>
      </c>
      <c r="E1651" s="2" t="s">
        <v>12204</v>
      </c>
      <c r="H1651" s="16">
        <v>0</v>
      </c>
    </row>
    <row r="1652" spans="1:8" x14ac:dyDescent="0.15">
      <c r="A1652" s="113">
        <v>6370011</v>
      </c>
      <c r="B1652" s="2">
        <v>1</v>
      </c>
      <c r="C1652" s="2">
        <v>1</v>
      </c>
      <c r="D1652" s="2">
        <v>1</v>
      </c>
      <c r="E1652" s="2" t="s">
        <v>12204</v>
      </c>
      <c r="H1652" s="16">
        <v>1</v>
      </c>
    </row>
    <row r="1653" spans="1:8" x14ac:dyDescent="0.15">
      <c r="A1653" s="113">
        <v>6370021</v>
      </c>
      <c r="B1653" s="2">
        <v>1</v>
      </c>
      <c r="C1653" s="2">
        <v>1</v>
      </c>
      <c r="D1653" s="2">
        <v>1</v>
      </c>
      <c r="E1653" s="2" t="s">
        <v>12204</v>
      </c>
      <c r="H1653" s="16">
        <v>1</v>
      </c>
    </row>
    <row r="1654" spans="1:8" x14ac:dyDescent="0.15">
      <c r="A1654" s="113">
        <v>6370031</v>
      </c>
      <c r="B1654" s="2">
        <v>1</v>
      </c>
      <c r="C1654" s="2">
        <v>1</v>
      </c>
      <c r="D1654" s="2">
        <v>1</v>
      </c>
      <c r="E1654" s="2" t="s">
        <v>12204</v>
      </c>
      <c r="H1654" s="16">
        <v>1</v>
      </c>
    </row>
    <row r="1655" spans="1:8" x14ac:dyDescent="0.15">
      <c r="A1655" s="113">
        <v>6370041</v>
      </c>
      <c r="B1655" s="2">
        <v>1</v>
      </c>
      <c r="C1655" s="2">
        <v>1</v>
      </c>
      <c r="D1655" s="2">
        <v>1</v>
      </c>
      <c r="E1655" s="2" t="s">
        <v>12204</v>
      </c>
      <c r="H1655" s="16">
        <v>1</v>
      </c>
    </row>
    <row r="1656" spans="1:8" x14ac:dyDescent="0.15">
      <c r="A1656" s="113">
        <v>6370051</v>
      </c>
      <c r="B1656" s="2">
        <v>1</v>
      </c>
      <c r="C1656" s="2">
        <v>1</v>
      </c>
      <c r="D1656" s="2">
        <v>1</v>
      </c>
      <c r="E1656" s="2" t="s">
        <v>12204</v>
      </c>
      <c r="H1656" s="16">
        <v>1</v>
      </c>
    </row>
    <row r="1657" spans="1:8" x14ac:dyDescent="0.15">
      <c r="A1657" s="113">
        <v>6370061</v>
      </c>
      <c r="B1657" s="2">
        <v>1</v>
      </c>
      <c r="C1657" s="2">
        <v>1</v>
      </c>
      <c r="D1657" s="2">
        <v>1</v>
      </c>
      <c r="E1657" s="2" t="s">
        <v>12204</v>
      </c>
      <c r="H1657" s="16">
        <v>1</v>
      </c>
    </row>
    <row r="1658" spans="1:8" x14ac:dyDescent="0.15">
      <c r="A1658" s="113">
        <v>6370071</v>
      </c>
      <c r="B1658" s="2">
        <v>1</v>
      </c>
      <c r="C1658" s="2">
        <v>1</v>
      </c>
      <c r="D1658" s="2">
        <v>1</v>
      </c>
      <c r="E1658" s="2" t="s">
        <v>12204</v>
      </c>
      <c r="H1658" s="16">
        <v>1</v>
      </c>
    </row>
    <row r="1659" spans="1:8" x14ac:dyDescent="0.15">
      <c r="A1659" s="113">
        <v>6370091</v>
      </c>
      <c r="B1659" s="2">
        <v>1</v>
      </c>
      <c r="C1659" s="2">
        <v>1</v>
      </c>
      <c r="D1659" s="2">
        <v>1</v>
      </c>
      <c r="E1659" s="2" t="s">
        <v>12204</v>
      </c>
      <c r="H1659" s="16">
        <v>1</v>
      </c>
    </row>
    <row r="1660" spans="1:8" x14ac:dyDescent="0.15">
      <c r="A1660" s="113">
        <v>6370101</v>
      </c>
      <c r="B1660" s="2">
        <v>1</v>
      </c>
      <c r="C1660" s="2">
        <v>1</v>
      </c>
      <c r="D1660" s="2">
        <v>1</v>
      </c>
      <c r="E1660" s="2" t="s">
        <v>12204</v>
      </c>
      <c r="H1660" s="16">
        <v>1</v>
      </c>
    </row>
    <row r="1661" spans="1:8" x14ac:dyDescent="0.15">
      <c r="A1661" s="113">
        <v>6370111</v>
      </c>
      <c r="B1661" s="2">
        <v>1</v>
      </c>
      <c r="C1661" s="2">
        <v>1</v>
      </c>
      <c r="D1661" s="2">
        <v>1</v>
      </c>
      <c r="E1661" s="2" t="s">
        <v>12204</v>
      </c>
      <c r="H1661" s="16">
        <v>1</v>
      </c>
    </row>
    <row r="1662" spans="1:8" x14ac:dyDescent="0.15">
      <c r="A1662" s="113">
        <v>6370121</v>
      </c>
      <c r="B1662" s="2">
        <v>1</v>
      </c>
      <c r="C1662" s="2">
        <v>1</v>
      </c>
      <c r="D1662" s="2">
        <v>1</v>
      </c>
      <c r="E1662" s="2" t="s">
        <v>12204</v>
      </c>
      <c r="H1662" s="16">
        <v>1</v>
      </c>
    </row>
    <row r="1663" spans="1:8" x14ac:dyDescent="0.15">
      <c r="A1663" s="113">
        <v>6370141</v>
      </c>
      <c r="B1663" s="2">
        <v>1</v>
      </c>
      <c r="C1663" s="2">
        <v>1</v>
      </c>
      <c r="D1663" s="2">
        <v>1</v>
      </c>
      <c r="E1663" s="2" t="s">
        <v>12204</v>
      </c>
      <c r="H1663" s="16">
        <v>1</v>
      </c>
    </row>
    <row r="1664" spans="1:8" x14ac:dyDescent="0.15">
      <c r="A1664" s="113">
        <v>6370151</v>
      </c>
      <c r="B1664" s="2">
        <v>1</v>
      </c>
      <c r="C1664" s="2">
        <v>1</v>
      </c>
      <c r="D1664" s="2">
        <v>1</v>
      </c>
      <c r="E1664" s="2" t="s">
        <v>12204</v>
      </c>
      <c r="H1664" s="16">
        <v>1</v>
      </c>
    </row>
    <row r="1665" spans="1:8" x14ac:dyDescent="0.15">
      <c r="A1665" s="113">
        <v>6370161</v>
      </c>
      <c r="B1665" s="2">
        <v>1</v>
      </c>
      <c r="C1665" s="2">
        <v>1</v>
      </c>
      <c r="D1665" s="2">
        <v>1</v>
      </c>
      <c r="E1665" s="2" t="s">
        <v>12204</v>
      </c>
      <c r="H1665" s="16">
        <v>1</v>
      </c>
    </row>
    <row r="1666" spans="1:8" x14ac:dyDescent="0.15">
      <c r="A1666" s="113">
        <v>6370171</v>
      </c>
      <c r="B1666" s="2">
        <v>1</v>
      </c>
      <c r="C1666" s="2">
        <v>1</v>
      </c>
      <c r="D1666" s="2">
        <v>1</v>
      </c>
      <c r="E1666" s="2" t="s">
        <v>12204</v>
      </c>
      <c r="H1666" s="16">
        <v>1</v>
      </c>
    </row>
    <row r="1667" spans="1:8" x14ac:dyDescent="0.15">
      <c r="A1667" s="113">
        <v>6370201</v>
      </c>
      <c r="B1667" s="2">
        <v>1</v>
      </c>
      <c r="C1667" s="2">
        <v>1</v>
      </c>
      <c r="D1667" s="2">
        <v>1</v>
      </c>
      <c r="E1667" s="2" t="s">
        <v>12204</v>
      </c>
      <c r="H1667" s="16">
        <v>1</v>
      </c>
    </row>
    <row r="1668" spans="1:8" x14ac:dyDescent="0.15">
      <c r="A1668" s="113">
        <v>6380011</v>
      </c>
      <c r="B1668" s="2">
        <v>1</v>
      </c>
      <c r="C1668" s="2">
        <v>1</v>
      </c>
      <c r="D1668" s="2">
        <v>1</v>
      </c>
      <c r="E1668" s="2" t="s">
        <v>12204</v>
      </c>
      <c r="H1668" s="16">
        <v>1</v>
      </c>
    </row>
    <row r="1669" spans="1:8" x14ac:dyDescent="0.15">
      <c r="A1669" s="113">
        <v>6380021</v>
      </c>
      <c r="B1669" s="2">
        <v>1</v>
      </c>
      <c r="C1669" s="2">
        <v>1</v>
      </c>
      <c r="D1669" s="2">
        <v>1</v>
      </c>
      <c r="E1669" s="2" t="s">
        <v>12204</v>
      </c>
      <c r="H1669" s="16">
        <v>1</v>
      </c>
    </row>
    <row r="1670" spans="1:8" x14ac:dyDescent="0.15">
      <c r="A1670" s="113">
        <v>6380031</v>
      </c>
      <c r="B1670" s="2">
        <v>1</v>
      </c>
      <c r="C1670" s="2">
        <v>1</v>
      </c>
      <c r="D1670" s="2">
        <v>1</v>
      </c>
      <c r="E1670" s="2" t="s">
        <v>12204</v>
      </c>
      <c r="H1670" s="16">
        <v>1</v>
      </c>
    </row>
    <row r="1671" spans="1:8" x14ac:dyDescent="0.15">
      <c r="A1671" s="113">
        <v>6380041</v>
      </c>
      <c r="B1671" s="2">
        <v>1</v>
      </c>
      <c r="C1671" s="2">
        <v>1</v>
      </c>
      <c r="D1671" s="2">
        <v>1</v>
      </c>
      <c r="E1671" s="2" t="s">
        <v>12204</v>
      </c>
      <c r="H1671" s="16">
        <v>1</v>
      </c>
    </row>
    <row r="1672" spans="1:8" x14ac:dyDescent="0.15">
      <c r="A1672" s="113">
        <v>6380051</v>
      </c>
      <c r="B1672" s="2">
        <v>1</v>
      </c>
      <c r="C1672" s="2">
        <v>1</v>
      </c>
      <c r="D1672" s="2">
        <v>1</v>
      </c>
      <c r="E1672" s="2" t="s">
        <v>12204</v>
      </c>
      <c r="H1672" s="16">
        <v>1</v>
      </c>
    </row>
    <row r="1673" spans="1:8" x14ac:dyDescent="0.15">
      <c r="A1673" s="113">
        <v>6380061</v>
      </c>
      <c r="B1673" s="2">
        <v>1</v>
      </c>
      <c r="C1673" s="2">
        <v>1</v>
      </c>
      <c r="D1673" s="2">
        <v>1</v>
      </c>
      <c r="E1673" s="2" t="s">
        <v>12204</v>
      </c>
      <c r="H1673" s="16">
        <v>1</v>
      </c>
    </row>
    <row r="1674" spans="1:8" x14ac:dyDescent="0.15">
      <c r="A1674" s="113">
        <v>6380071</v>
      </c>
      <c r="B1674" s="2">
        <v>1</v>
      </c>
      <c r="C1674" s="2">
        <v>1</v>
      </c>
      <c r="D1674" s="2">
        <v>1</v>
      </c>
      <c r="E1674" s="2" t="s">
        <v>12204</v>
      </c>
      <c r="H1674" s="16">
        <v>1</v>
      </c>
    </row>
    <row r="1675" spans="1:8" x14ac:dyDescent="0.15">
      <c r="A1675" s="113">
        <v>6380081</v>
      </c>
      <c r="B1675" s="2">
        <v>1</v>
      </c>
      <c r="C1675" s="2">
        <v>1</v>
      </c>
      <c r="D1675" s="2">
        <v>1</v>
      </c>
      <c r="E1675" s="2" t="s">
        <v>12204</v>
      </c>
      <c r="H1675" s="16">
        <v>1</v>
      </c>
    </row>
    <row r="1676" spans="1:8" x14ac:dyDescent="0.15">
      <c r="A1676" s="113">
        <v>6380091</v>
      </c>
      <c r="B1676" s="2">
        <v>1</v>
      </c>
      <c r="C1676" s="2">
        <v>1</v>
      </c>
      <c r="D1676" s="2">
        <v>1</v>
      </c>
      <c r="E1676" s="2" t="s">
        <v>12204</v>
      </c>
      <c r="H1676" s="16">
        <v>1</v>
      </c>
    </row>
    <row r="1677" spans="1:8" x14ac:dyDescent="0.15">
      <c r="A1677" s="113">
        <v>6380101</v>
      </c>
      <c r="B1677" s="2">
        <v>1</v>
      </c>
      <c r="C1677" s="2">
        <v>1</v>
      </c>
      <c r="D1677" s="2">
        <v>1</v>
      </c>
      <c r="E1677" s="2" t="s">
        <v>12204</v>
      </c>
      <c r="H1677" s="16">
        <v>1</v>
      </c>
    </row>
    <row r="1678" spans="1:8" x14ac:dyDescent="0.15">
      <c r="A1678" s="113">
        <v>6410021</v>
      </c>
      <c r="B1678" s="2">
        <v>1</v>
      </c>
      <c r="C1678" s="2">
        <v>1</v>
      </c>
      <c r="D1678" s="2">
        <v>1</v>
      </c>
      <c r="E1678" s="2" t="s">
        <v>12204</v>
      </c>
      <c r="H1678" s="16">
        <v>1</v>
      </c>
    </row>
    <row r="1679" spans="1:8" x14ac:dyDescent="0.15">
      <c r="A1679" s="113">
        <v>6410031</v>
      </c>
      <c r="B1679" s="2">
        <v>1</v>
      </c>
      <c r="C1679" s="2">
        <v>1</v>
      </c>
      <c r="D1679" s="2">
        <v>1</v>
      </c>
      <c r="E1679" s="2" t="s">
        <v>12204</v>
      </c>
      <c r="H1679" s="16">
        <v>1</v>
      </c>
    </row>
    <row r="1680" spans="1:8" x14ac:dyDescent="0.15">
      <c r="A1680" s="113">
        <v>6410041</v>
      </c>
      <c r="B1680" s="2">
        <v>1</v>
      </c>
      <c r="C1680" s="2">
        <v>1</v>
      </c>
      <c r="D1680" s="2">
        <v>1</v>
      </c>
      <c r="E1680" s="2" t="s">
        <v>12204</v>
      </c>
      <c r="H1680" s="16">
        <v>1</v>
      </c>
    </row>
    <row r="1681" spans="1:8" x14ac:dyDescent="0.15">
      <c r="A1681" s="113">
        <v>6410051</v>
      </c>
      <c r="B1681" s="2">
        <v>1</v>
      </c>
      <c r="C1681" s="2">
        <v>1</v>
      </c>
      <c r="D1681" s="2">
        <v>1</v>
      </c>
      <c r="E1681" s="2" t="s">
        <v>12204</v>
      </c>
      <c r="H1681" s="16">
        <v>1</v>
      </c>
    </row>
    <row r="1682" spans="1:8" x14ac:dyDescent="0.15">
      <c r="A1682" s="113">
        <v>6410071</v>
      </c>
      <c r="B1682" s="2">
        <v>1</v>
      </c>
      <c r="C1682" s="2">
        <v>1</v>
      </c>
      <c r="D1682" s="2">
        <v>1</v>
      </c>
      <c r="E1682" s="2" t="s">
        <v>12204</v>
      </c>
      <c r="H1682" s="16">
        <v>1</v>
      </c>
    </row>
    <row r="1683" spans="1:8" x14ac:dyDescent="0.15">
      <c r="A1683" s="113">
        <v>6410091</v>
      </c>
      <c r="B1683" s="2">
        <v>1</v>
      </c>
      <c r="C1683" s="2">
        <v>1</v>
      </c>
      <c r="D1683" s="2">
        <v>1</v>
      </c>
      <c r="E1683" s="2" t="s">
        <v>12204</v>
      </c>
      <c r="H1683" s="16">
        <v>1</v>
      </c>
    </row>
    <row r="1684" spans="1:8" x14ac:dyDescent="0.15">
      <c r="A1684" s="113">
        <v>6410101</v>
      </c>
      <c r="B1684" s="2">
        <v>1</v>
      </c>
      <c r="C1684" s="2">
        <v>1</v>
      </c>
      <c r="D1684" s="2">
        <v>1</v>
      </c>
      <c r="E1684" s="2" t="s">
        <v>12204</v>
      </c>
      <c r="H1684" s="16">
        <v>1</v>
      </c>
    </row>
    <row r="1685" spans="1:8" x14ac:dyDescent="0.15">
      <c r="A1685" s="113">
        <v>6410111</v>
      </c>
      <c r="B1685" s="2">
        <v>1</v>
      </c>
      <c r="C1685" s="2">
        <v>1</v>
      </c>
      <c r="D1685" s="2">
        <v>1</v>
      </c>
      <c r="E1685" s="2" t="s">
        <v>12204</v>
      </c>
      <c r="H1685" s="16">
        <v>1</v>
      </c>
    </row>
    <row r="1686" spans="1:8" x14ac:dyDescent="0.15">
      <c r="A1686" s="113">
        <v>6410121</v>
      </c>
      <c r="B1686" s="2">
        <v>1</v>
      </c>
      <c r="C1686" s="2">
        <v>1</v>
      </c>
      <c r="D1686" s="2">
        <v>1</v>
      </c>
      <c r="E1686" s="2" t="s">
        <v>12204</v>
      </c>
      <c r="H1686" s="16">
        <v>1</v>
      </c>
    </row>
    <row r="1687" spans="1:8" x14ac:dyDescent="0.15">
      <c r="A1687" s="113">
        <v>6410131</v>
      </c>
      <c r="B1687" s="2">
        <v>1</v>
      </c>
      <c r="C1687" s="2">
        <v>1</v>
      </c>
      <c r="D1687" s="2">
        <v>1</v>
      </c>
      <c r="E1687" s="2" t="s">
        <v>12204</v>
      </c>
      <c r="H1687" s="16">
        <v>1</v>
      </c>
    </row>
    <row r="1688" spans="1:8" x14ac:dyDescent="0.15">
      <c r="A1688" s="113">
        <v>6410151</v>
      </c>
      <c r="B1688" s="2">
        <v>1</v>
      </c>
      <c r="C1688" s="2">
        <v>1</v>
      </c>
      <c r="D1688" s="2">
        <v>1</v>
      </c>
      <c r="E1688" s="2" t="s">
        <v>12204</v>
      </c>
      <c r="H1688" s="16">
        <v>1</v>
      </c>
    </row>
    <row r="1689" spans="1:8" x14ac:dyDescent="0.15">
      <c r="A1689" s="113">
        <v>6450011</v>
      </c>
      <c r="B1689" s="2">
        <v>1</v>
      </c>
      <c r="C1689" s="2">
        <v>1</v>
      </c>
      <c r="D1689" s="2">
        <v>1</v>
      </c>
      <c r="E1689" s="2" t="s">
        <v>12204</v>
      </c>
      <c r="H1689" s="16">
        <v>0</v>
      </c>
    </row>
    <row r="1690" spans="1:8" x14ac:dyDescent="0.15">
      <c r="A1690" s="113">
        <v>6450031</v>
      </c>
      <c r="B1690" s="2">
        <v>1</v>
      </c>
      <c r="C1690" s="2">
        <v>1</v>
      </c>
      <c r="D1690" s="2">
        <v>1</v>
      </c>
      <c r="E1690" s="2" t="s">
        <v>12204</v>
      </c>
      <c r="H1690" s="16">
        <v>0</v>
      </c>
    </row>
    <row r="1691" spans="1:8" x14ac:dyDescent="0.15">
      <c r="A1691" s="113">
        <v>6450041</v>
      </c>
      <c r="B1691" s="2">
        <v>1</v>
      </c>
      <c r="C1691" s="2">
        <v>1</v>
      </c>
      <c r="D1691" s="2">
        <v>1</v>
      </c>
      <c r="E1691" s="2" t="s">
        <v>12204</v>
      </c>
      <c r="H1691" s="16">
        <v>0</v>
      </c>
    </row>
    <row r="1692" spans="1:8" x14ac:dyDescent="0.15">
      <c r="A1692" s="113">
        <v>6450051</v>
      </c>
      <c r="B1692" s="2">
        <v>1</v>
      </c>
      <c r="C1692" s="2">
        <v>1</v>
      </c>
      <c r="D1692" s="2">
        <v>1</v>
      </c>
      <c r="E1692" s="2" t="s">
        <v>12204</v>
      </c>
      <c r="H1692" s="16">
        <v>0</v>
      </c>
    </row>
    <row r="1693" spans="1:8" x14ac:dyDescent="0.15">
      <c r="A1693" s="113">
        <v>6450071</v>
      </c>
      <c r="B1693" s="2">
        <v>1</v>
      </c>
      <c r="C1693" s="2">
        <v>1</v>
      </c>
      <c r="D1693" s="2">
        <v>1</v>
      </c>
      <c r="E1693" s="2" t="s">
        <v>12204</v>
      </c>
      <c r="H1693" s="16">
        <v>0</v>
      </c>
    </row>
    <row r="1694" spans="1:8" x14ac:dyDescent="0.15">
      <c r="A1694" s="113">
        <v>6450091</v>
      </c>
      <c r="B1694" s="2">
        <v>1</v>
      </c>
      <c r="C1694" s="2">
        <v>1</v>
      </c>
      <c r="D1694" s="2">
        <v>1</v>
      </c>
      <c r="E1694" s="2" t="s">
        <v>12204</v>
      </c>
      <c r="H1694" s="16">
        <v>0</v>
      </c>
    </row>
    <row r="1695" spans="1:8" x14ac:dyDescent="0.15">
      <c r="A1695" s="113">
        <v>6450101</v>
      </c>
      <c r="B1695" s="2">
        <v>1</v>
      </c>
      <c r="C1695" s="2">
        <v>1</v>
      </c>
      <c r="D1695" s="2">
        <v>1</v>
      </c>
      <c r="E1695" s="2" t="s">
        <v>12204</v>
      </c>
      <c r="H1695" s="16">
        <v>0</v>
      </c>
    </row>
    <row r="1696" spans="1:8" x14ac:dyDescent="0.15">
      <c r="A1696" s="113">
        <v>6450111</v>
      </c>
      <c r="B1696" s="2">
        <v>1</v>
      </c>
      <c r="C1696" s="2">
        <v>1</v>
      </c>
      <c r="D1696" s="2">
        <v>1</v>
      </c>
      <c r="E1696" s="2" t="s">
        <v>12204</v>
      </c>
      <c r="H1696" s="16">
        <v>0</v>
      </c>
    </row>
    <row r="1697" spans="1:8" x14ac:dyDescent="0.15">
      <c r="A1697" s="113">
        <v>6450131</v>
      </c>
      <c r="B1697" s="2">
        <v>1</v>
      </c>
      <c r="C1697" s="2">
        <v>1</v>
      </c>
      <c r="D1697" s="2">
        <v>1</v>
      </c>
      <c r="E1697" s="2" t="s">
        <v>12204</v>
      </c>
      <c r="H1697" s="16">
        <v>0</v>
      </c>
    </row>
    <row r="1698" spans="1:8" x14ac:dyDescent="0.15">
      <c r="A1698" s="113">
        <v>6450141</v>
      </c>
      <c r="B1698" s="2">
        <v>1</v>
      </c>
      <c r="C1698" s="2">
        <v>1</v>
      </c>
      <c r="D1698" s="2">
        <v>1</v>
      </c>
      <c r="E1698" s="2" t="s">
        <v>12204</v>
      </c>
      <c r="H1698" s="16">
        <v>0</v>
      </c>
    </row>
    <row r="1699" spans="1:8" x14ac:dyDescent="0.15">
      <c r="A1699" s="113">
        <v>6450151</v>
      </c>
      <c r="B1699" s="2">
        <v>1</v>
      </c>
      <c r="C1699" s="2">
        <v>1</v>
      </c>
      <c r="D1699" s="2">
        <v>1</v>
      </c>
      <c r="E1699" s="2" t="s">
        <v>12204</v>
      </c>
      <c r="H1699" s="16">
        <v>0</v>
      </c>
    </row>
    <row r="1700" spans="1:8" x14ac:dyDescent="0.15">
      <c r="A1700" s="113">
        <v>6450161</v>
      </c>
      <c r="B1700" s="2">
        <v>1</v>
      </c>
      <c r="C1700" s="2">
        <v>1</v>
      </c>
      <c r="D1700" s="2">
        <v>1</v>
      </c>
      <c r="E1700" s="2" t="s">
        <v>12204</v>
      </c>
      <c r="H1700" s="16">
        <v>0</v>
      </c>
    </row>
    <row r="1701" spans="1:8" x14ac:dyDescent="0.15">
      <c r="A1701" s="113">
        <v>6450171</v>
      </c>
      <c r="B1701" s="2">
        <v>1</v>
      </c>
      <c r="C1701" s="2">
        <v>1</v>
      </c>
      <c r="D1701" s="2">
        <v>1</v>
      </c>
      <c r="E1701" s="2" t="s">
        <v>12204</v>
      </c>
      <c r="H1701" s="16">
        <v>0</v>
      </c>
    </row>
    <row r="1702" spans="1:8" x14ac:dyDescent="0.15">
      <c r="A1702" s="113">
        <v>6450191</v>
      </c>
      <c r="B1702" s="2">
        <v>1</v>
      </c>
      <c r="C1702" s="2">
        <v>1</v>
      </c>
      <c r="D1702" s="2">
        <v>1</v>
      </c>
      <c r="E1702" s="2" t="s">
        <v>12204</v>
      </c>
      <c r="H1702" s="16">
        <v>0</v>
      </c>
    </row>
    <row r="1703" spans="1:8" x14ac:dyDescent="0.15">
      <c r="A1703" s="113">
        <v>6450201</v>
      </c>
      <c r="B1703" s="2">
        <v>1</v>
      </c>
      <c r="C1703" s="2">
        <v>1</v>
      </c>
      <c r="D1703" s="2">
        <v>1</v>
      </c>
      <c r="E1703" s="2" t="s">
        <v>12204</v>
      </c>
      <c r="H1703" s="16">
        <v>0</v>
      </c>
    </row>
    <row r="1704" spans="1:8" x14ac:dyDescent="0.15">
      <c r="A1704" s="113">
        <v>6450211</v>
      </c>
      <c r="B1704" s="2">
        <v>1</v>
      </c>
      <c r="C1704" s="2">
        <v>1</v>
      </c>
      <c r="D1704" s="2">
        <v>1</v>
      </c>
      <c r="E1704" s="2" t="s">
        <v>12204</v>
      </c>
      <c r="H1704" s="16">
        <v>0</v>
      </c>
    </row>
    <row r="1705" spans="1:8" x14ac:dyDescent="0.15">
      <c r="A1705" s="113">
        <v>6450221</v>
      </c>
      <c r="B1705" s="2">
        <v>1</v>
      </c>
      <c r="C1705" s="2">
        <v>1</v>
      </c>
      <c r="D1705" s="2">
        <v>1</v>
      </c>
      <c r="E1705" s="2" t="s">
        <v>12204</v>
      </c>
      <c r="H1705" s="16">
        <v>0</v>
      </c>
    </row>
    <row r="1706" spans="1:8" x14ac:dyDescent="0.15">
      <c r="A1706" s="113">
        <v>6530011</v>
      </c>
      <c r="B1706" s="2">
        <v>1</v>
      </c>
      <c r="C1706" s="2">
        <v>1</v>
      </c>
      <c r="D1706" s="2">
        <v>1</v>
      </c>
      <c r="E1706" s="2" t="s">
        <v>12204</v>
      </c>
      <c r="H1706" s="16">
        <v>0</v>
      </c>
    </row>
    <row r="1707" spans="1:8" x14ac:dyDescent="0.15">
      <c r="A1707" s="113">
        <v>6530021</v>
      </c>
      <c r="B1707" s="2">
        <v>1</v>
      </c>
      <c r="C1707" s="2">
        <v>1</v>
      </c>
      <c r="D1707" s="2">
        <v>1</v>
      </c>
      <c r="E1707" s="2" t="s">
        <v>12204</v>
      </c>
      <c r="H1707" s="16">
        <v>0</v>
      </c>
    </row>
    <row r="1708" spans="1:8" x14ac:dyDescent="0.15">
      <c r="A1708" s="113">
        <v>6530031</v>
      </c>
      <c r="B1708" s="2">
        <v>1</v>
      </c>
      <c r="C1708" s="2">
        <v>1</v>
      </c>
      <c r="D1708" s="2">
        <v>1</v>
      </c>
      <c r="E1708" s="2" t="s">
        <v>12204</v>
      </c>
      <c r="H1708" s="16">
        <v>0</v>
      </c>
    </row>
    <row r="1709" spans="1:8" x14ac:dyDescent="0.15">
      <c r="A1709" s="113">
        <v>6530041</v>
      </c>
      <c r="B1709" s="2">
        <v>1</v>
      </c>
      <c r="C1709" s="2">
        <v>1</v>
      </c>
      <c r="D1709" s="2">
        <v>1</v>
      </c>
      <c r="E1709" s="2" t="s">
        <v>12204</v>
      </c>
      <c r="H1709" s="16">
        <v>0</v>
      </c>
    </row>
    <row r="1710" spans="1:8" x14ac:dyDescent="0.15">
      <c r="A1710" s="113">
        <v>6530051</v>
      </c>
      <c r="B1710" s="2">
        <v>1</v>
      </c>
      <c r="C1710" s="2">
        <v>1</v>
      </c>
      <c r="D1710" s="2">
        <v>1</v>
      </c>
      <c r="E1710" s="2" t="s">
        <v>12204</v>
      </c>
      <c r="H1710" s="16">
        <v>0</v>
      </c>
    </row>
    <row r="1711" spans="1:8" x14ac:dyDescent="0.15">
      <c r="A1711" s="113">
        <v>6530071</v>
      </c>
      <c r="B1711" s="2">
        <v>1</v>
      </c>
      <c r="C1711" s="2">
        <v>1</v>
      </c>
      <c r="D1711" s="2">
        <v>1</v>
      </c>
      <c r="E1711" s="2" t="s">
        <v>12204</v>
      </c>
      <c r="H1711" s="16">
        <v>0</v>
      </c>
    </row>
    <row r="1712" spans="1:8" x14ac:dyDescent="0.15">
      <c r="A1712" s="113">
        <v>6530081</v>
      </c>
      <c r="B1712" s="2">
        <v>1</v>
      </c>
      <c r="C1712" s="2">
        <v>1</v>
      </c>
      <c r="D1712" s="2">
        <v>1</v>
      </c>
      <c r="E1712" s="2" t="s">
        <v>12204</v>
      </c>
      <c r="H1712" s="16">
        <v>0</v>
      </c>
    </row>
    <row r="1713" spans="1:8" x14ac:dyDescent="0.15">
      <c r="A1713" s="113">
        <v>6530091</v>
      </c>
      <c r="B1713" s="2">
        <v>1</v>
      </c>
      <c r="C1713" s="2">
        <v>1</v>
      </c>
      <c r="D1713" s="2">
        <v>1</v>
      </c>
      <c r="E1713" s="2" t="s">
        <v>12204</v>
      </c>
      <c r="H1713" s="16">
        <v>0</v>
      </c>
    </row>
    <row r="1714" spans="1:8" x14ac:dyDescent="0.15">
      <c r="A1714" s="113">
        <v>6530111</v>
      </c>
      <c r="B1714" s="2">
        <v>1</v>
      </c>
      <c r="C1714" s="2">
        <v>1</v>
      </c>
      <c r="D1714" s="2">
        <v>1</v>
      </c>
      <c r="E1714" s="2" t="s">
        <v>12204</v>
      </c>
      <c r="H1714" s="16">
        <v>0</v>
      </c>
    </row>
    <row r="1715" spans="1:8" x14ac:dyDescent="0.15">
      <c r="A1715" s="113">
        <v>6530121</v>
      </c>
      <c r="B1715" s="2">
        <v>1</v>
      </c>
      <c r="C1715" s="2">
        <v>1</v>
      </c>
      <c r="D1715" s="2">
        <v>1</v>
      </c>
      <c r="E1715" s="2" t="s">
        <v>12204</v>
      </c>
      <c r="H1715" s="16">
        <v>0</v>
      </c>
    </row>
    <row r="1716" spans="1:8" x14ac:dyDescent="0.15">
      <c r="A1716" s="113">
        <v>6530161</v>
      </c>
      <c r="B1716" s="2">
        <v>1</v>
      </c>
      <c r="C1716" s="2">
        <v>1</v>
      </c>
      <c r="D1716" s="2">
        <v>1</v>
      </c>
      <c r="E1716" s="2" t="s">
        <v>12204</v>
      </c>
      <c r="H1716" s="16">
        <v>0</v>
      </c>
    </row>
    <row r="1717" spans="1:8" x14ac:dyDescent="0.15">
      <c r="A1717" s="113">
        <v>6600011</v>
      </c>
      <c r="B1717" s="2">
        <v>1</v>
      </c>
      <c r="C1717" s="2">
        <v>1</v>
      </c>
      <c r="D1717" s="2">
        <v>1</v>
      </c>
      <c r="E1717" s="2" t="s">
        <v>12204</v>
      </c>
      <c r="H1717" s="16">
        <v>0</v>
      </c>
    </row>
    <row r="1718" spans="1:8" x14ac:dyDescent="0.15">
      <c r="A1718" s="113">
        <v>6600021</v>
      </c>
      <c r="B1718" s="2">
        <v>1</v>
      </c>
      <c r="C1718" s="2">
        <v>1</v>
      </c>
      <c r="D1718" s="2">
        <v>1</v>
      </c>
      <c r="E1718" s="2" t="s">
        <v>12204</v>
      </c>
      <c r="H1718" s="16">
        <v>0</v>
      </c>
    </row>
    <row r="1719" spans="1:8" x14ac:dyDescent="0.15">
      <c r="A1719" s="113">
        <v>6600031</v>
      </c>
      <c r="B1719" s="2">
        <v>1</v>
      </c>
      <c r="C1719" s="2">
        <v>1</v>
      </c>
      <c r="D1719" s="2">
        <v>1</v>
      </c>
      <c r="E1719" s="2" t="s">
        <v>12204</v>
      </c>
      <c r="H1719" s="16">
        <v>0</v>
      </c>
    </row>
    <row r="1720" spans="1:8" x14ac:dyDescent="0.15">
      <c r="A1720" s="113">
        <v>6620021</v>
      </c>
      <c r="B1720" s="2">
        <v>1</v>
      </c>
      <c r="C1720" s="2">
        <v>1</v>
      </c>
      <c r="D1720" s="2">
        <v>1</v>
      </c>
      <c r="E1720" s="2" t="s">
        <v>12204</v>
      </c>
      <c r="H1720" s="16">
        <v>0</v>
      </c>
    </row>
    <row r="1721" spans="1:8" x14ac:dyDescent="0.15">
      <c r="A1721" s="113">
        <v>6620031</v>
      </c>
      <c r="B1721" s="2">
        <v>1</v>
      </c>
      <c r="C1721" s="2">
        <v>1</v>
      </c>
      <c r="D1721" s="2">
        <v>1</v>
      </c>
      <c r="E1721" s="2" t="s">
        <v>12204</v>
      </c>
      <c r="H1721" s="16">
        <v>0</v>
      </c>
    </row>
    <row r="1722" spans="1:8" x14ac:dyDescent="0.15">
      <c r="A1722" s="113">
        <v>6620041</v>
      </c>
      <c r="B1722" s="2">
        <v>1</v>
      </c>
      <c r="C1722" s="2">
        <v>1</v>
      </c>
      <c r="D1722" s="2">
        <v>1</v>
      </c>
      <c r="E1722" s="2" t="s">
        <v>12204</v>
      </c>
      <c r="H1722" s="16">
        <v>0</v>
      </c>
    </row>
    <row r="1723" spans="1:8" x14ac:dyDescent="0.15">
      <c r="A1723" s="113">
        <v>6620051</v>
      </c>
      <c r="B1723" s="2">
        <v>1</v>
      </c>
      <c r="C1723" s="2">
        <v>1</v>
      </c>
      <c r="D1723" s="2">
        <v>1</v>
      </c>
      <c r="E1723" s="2" t="s">
        <v>12204</v>
      </c>
      <c r="H1723" s="16">
        <v>0</v>
      </c>
    </row>
    <row r="1724" spans="1:8" x14ac:dyDescent="0.15">
      <c r="A1724" s="113">
        <v>6620061</v>
      </c>
      <c r="B1724" s="2">
        <v>1</v>
      </c>
      <c r="C1724" s="2">
        <v>1</v>
      </c>
      <c r="D1724" s="2">
        <v>1</v>
      </c>
      <c r="E1724" s="2" t="s">
        <v>12204</v>
      </c>
      <c r="H1724" s="16">
        <v>0</v>
      </c>
    </row>
    <row r="1725" spans="1:8" x14ac:dyDescent="0.15">
      <c r="A1725" s="113">
        <v>7050011</v>
      </c>
      <c r="B1725" s="2">
        <v>1</v>
      </c>
      <c r="C1725" s="2">
        <v>1</v>
      </c>
      <c r="D1725" s="2">
        <v>1</v>
      </c>
      <c r="E1725" s="2" t="s">
        <v>12204</v>
      </c>
      <c r="H1725" s="16">
        <v>0</v>
      </c>
    </row>
    <row r="1726" spans="1:8" x14ac:dyDescent="0.15">
      <c r="A1726" s="113">
        <v>7050021</v>
      </c>
      <c r="B1726" s="2">
        <v>1</v>
      </c>
      <c r="C1726" s="2">
        <v>1</v>
      </c>
      <c r="D1726" s="2">
        <v>1</v>
      </c>
      <c r="E1726" s="2" t="s">
        <v>12204</v>
      </c>
      <c r="H1726" s="16">
        <v>0</v>
      </c>
    </row>
    <row r="1727" spans="1:8" x14ac:dyDescent="0.15">
      <c r="A1727" s="113">
        <v>7050031</v>
      </c>
      <c r="B1727" s="2">
        <v>1</v>
      </c>
      <c r="C1727" s="2">
        <v>1</v>
      </c>
      <c r="D1727" s="2">
        <v>1</v>
      </c>
      <c r="E1727" s="2" t="s">
        <v>12204</v>
      </c>
      <c r="H1727" s="16">
        <v>0</v>
      </c>
    </row>
    <row r="1728" spans="1:8" x14ac:dyDescent="0.15">
      <c r="A1728" s="113">
        <v>7050041</v>
      </c>
      <c r="B1728" s="2">
        <v>1</v>
      </c>
      <c r="C1728" s="2">
        <v>1</v>
      </c>
      <c r="D1728" s="2">
        <v>1</v>
      </c>
      <c r="E1728" s="2" t="s">
        <v>12204</v>
      </c>
      <c r="H1728" s="16">
        <v>0</v>
      </c>
    </row>
    <row r="1729" spans="1:8" x14ac:dyDescent="0.15">
      <c r="A1729" s="113">
        <v>7050051</v>
      </c>
      <c r="B1729" s="2">
        <v>1</v>
      </c>
      <c r="C1729" s="2">
        <v>1</v>
      </c>
      <c r="D1729" s="2">
        <v>1</v>
      </c>
      <c r="E1729" s="2" t="s">
        <v>12204</v>
      </c>
      <c r="H1729" s="16">
        <v>0</v>
      </c>
    </row>
    <row r="1730" spans="1:8" x14ac:dyDescent="0.15">
      <c r="A1730" s="113">
        <v>7050061</v>
      </c>
      <c r="B1730" s="2">
        <v>1</v>
      </c>
      <c r="C1730" s="2">
        <v>1</v>
      </c>
      <c r="D1730" s="2">
        <v>1</v>
      </c>
      <c r="E1730" s="2" t="s">
        <v>12204</v>
      </c>
      <c r="H1730" s="16">
        <v>0</v>
      </c>
    </row>
    <row r="1731" spans="1:8" x14ac:dyDescent="0.15">
      <c r="A1731" s="113">
        <v>7050071</v>
      </c>
      <c r="B1731" s="2">
        <v>1</v>
      </c>
      <c r="C1731" s="2">
        <v>1</v>
      </c>
      <c r="D1731" s="2">
        <v>1</v>
      </c>
      <c r="E1731" s="2" t="s">
        <v>12204</v>
      </c>
      <c r="H1731" s="16">
        <v>0</v>
      </c>
    </row>
    <row r="1732" spans="1:8" x14ac:dyDescent="0.15">
      <c r="A1732" s="113">
        <v>7050091</v>
      </c>
      <c r="B1732" s="2">
        <v>1</v>
      </c>
      <c r="C1732" s="2">
        <v>1</v>
      </c>
      <c r="D1732" s="2">
        <v>1</v>
      </c>
      <c r="E1732" s="2" t="s">
        <v>12204</v>
      </c>
      <c r="H1732" s="16">
        <v>0</v>
      </c>
    </row>
    <row r="1733" spans="1:8" x14ac:dyDescent="0.15">
      <c r="A1733" s="113">
        <v>7050101</v>
      </c>
      <c r="B1733" s="2">
        <v>1</v>
      </c>
      <c r="C1733" s="2">
        <v>1</v>
      </c>
      <c r="D1733" s="2">
        <v>1</v>
      </c>
      <c r="E1733" s="2" t="s">
        <v>12204</v>
      </c>
      <c r="H1733" s="16">
        <v>0</v>
      </c>
    </row>
    <row r="1734" spans="1:8" x14ac:dyDescent="0.15">
      <c r="A1734" s="113">
        <v>7050111</v>
      </c>
      <c r="B1734" s="2">
        <v>1</v>
      </c>
      <c r="C1734" s="2">
        <v>1</v>
      </c>
      <c r="D1734" s="2">
        <v>1</v>
      </c>
      <c r="E1734" s="2" t="s">
        <v>12204</v>
      </c>
      <c r="H1734" s="16">
        <v>0</v>
      </c>
    </row>
    <row r="1735" spans="1:8" x14ac:dyDescent="0.15">
      <c r="A1735" s="113">
        <v>7050121</v>
      </c>
      <c r="B1735" s="2">
        <v>1</v>
      </c>
      <c r="C1735" s="2">
        <v>1</v>
      </c>
      <c r="D1735" s="2">
        <v>1</v>
      </c>
      <c r="E1735" s="2" t="s">
        <v>12204</v>
      </c>
      <c r="H1735" s="16">
        <v>0</v>
      </c>
    </row>
    <row r="1736" spans="1:8" x14ac:dyDescent="0.15">
      <c r="A1736" s="113">
        <v>7050131</v>
      </c>
      <c r="B1736" s="2">
        <v>1</v>
      </c>
      <c r="C1736" s="2">
        <v>1</v>
      </c>
      <c r="D1736" s="2">
        <v>1</v>
      </c>
      <c r="E1736" s="2" t="s">
        <v>12204</v>
      </c>
      <c r="H1736" s="16">
        <v>0</v>
      </c>
    </row>
    <row r="1737" spans="1:8" x14ac:dyDescent="0.15">
      <c r="A1737" s="113">
        <v>7120011</v>
      </c>
      <c r="B1737" s="2">
        <v>1</v>
      </c>
      <c r="C1737" s="2">
        <v>1</v>
      </c>
      <c r="D1737" s="2">
        <v>1</v>
      </c>
      <c r="E1737" s="2" t="s">
        <v>12204</v>
      </c>
      <c r="H1737" s="16">
        <v>1</v>
      </c>
    </row>
    <row r="1738" spans="1:8" x14ac:dyDescent="0.15">
      <c r="A1738" s="113">
        <v>7120021</v>
      </c>
      <c r="B1738" s="2">
        <v>1</v>
      </c>
      <c r="C1738" s="2">
        <v>1</v>
      </c>
      <c r="D1738" s="2">
        <v>1</v>
      </c>
      <c r="E1738" s="2" t="s">
        <v>12204</v>
      </c>
      <c r="H1738" s="16">
        <v>1</v>
      </c>
    </row>
    <row r="1739" spans="1:8" x14ac:dyDescent="0.15">
      <c r="A1739" s="113">
        <v>7120031</v>
      </c>
      <c r="B1739" s="2">
        <v>1</v>
      </c>
      <c r="C1739" s="2">
        <v>1</v>
      </c>
      <c r="D1739" s="2">
        <v>1</v>
      </c>
      <c r="E1739" s="2" t="s">
        <v>12204</v>
      </c>
      <c r="H1739" s="16">
        <v>1</v>
      </c>
    </row>
    <row r="1740" spans="1:8" x14ac:dyDescent="0.15">
      <c r="A1740" s="113">
        <v>7120041</v>
      </c>
      <c r="B1740" s="2">
        <v>1</v>
      </c>
      <c r="C1740" s="2">
        <v>1</v>
      </c>
      <c r="D1740" s="2">
        <v>1</v>
      </c>
      <c r="E1740" s="2" t="s">
        <v>12204</v>
      </c>
      <c r="H1740" s="16">
        <v>1</v>
      </c>
    </row>
    <row r="1741" spans="1:8" x14ac:dyDescent="0.15">
      <c r="A1741" s="113">
        <v>7120051</v>
      </c>
      <c r="B1741" s="2">
        <v>1</v>
      </c>
      <c r="C1741" s="2">
        <v>1</v>
      </c>
      <c r="D1741" s="2">
        <v>1</v>
      </c>
      <c r="E1741" s="2" t="s">
        <v>12204</v>
      </c>
      <c r="H1741" s="16">
        <v>1</v>
      </c>
    </row>
    <row r="1742" spans="1:8" x14ac:dyDescent="0.15">
      <c r="A1742" s="113">
        <v>7120061</v>
      </c>
      <c r="B1742" s="2">
        <v>1</v>
      </c>
      <c r="C1742" s="2">
        <v>1</v>
      </c>
      <c r="D1742" s="2">
        <v>1</v>
      </c>
      <c r="E1742" s="2" t="s">
        <v>12204</v>
      </c>
      <c r="H1742" s="16">
        <v>1</v>
      </c>
    </row>
    <row r="1743" spans="1:8" x14ac:dyDescent="0.15">
      <c r="A1743" s="113">
        <v>7120071</v>
      </c>
      <c r="B1743" s="2">
        <v>1</v>
      </c>
      <c r="C1743" s="2">
        <v>1</v>
      </c>
      <c r="D1743" s="2">
        <v>1</v>
      </c>
      <c r="E1743" s="2" t="s">
        <v>12204</v>
      </c>
      <c r="H1743" s="16">
        <v>1</v>
      </c>
    </row>
    <row r="1744" spans="1:8" x14ac:dyDescent="0.15">
      <c r="A1744" s="113">
        <v>9980011</v>
      </c>
      <c r="B1744" s="2">
        <v>1</v>
      </c>
      <c r="C1744" s="2">
        <v>1</v>
      </c>
      <c r="D1744" s="2">
        <v>1</v>
      </c>
      <c r="E1744" s="2" t="s">
        <v>12204</v>
      </c>
      <c r="H1744" s="16">
        <v>1</v>
      </c>
    </row>
    <row r="1745" spans="1:8" x14ac:dyDescent="0.15">
      <c r="A1745" s="113">
        <v>9980021</v>
      </c>
      <c r="B1745" s="2">
        <v>1</v>
      </c>
      <c r="C1745" s="2">
        <v>1</v>
      </c>
      <c r="D1745" s="2">
        <v>1</v>
      </c>
      <c r="E1745" s="2" t="s">
        <v>12204</v>
      </c>
      <c r="H1745" s="16">
        <v>1</v>
      </c>
    </row>
    <row r="1746" spans="1:8" x14ac:dyDescent="0.15">
      <c r="A1746" s="113">
        <v>9980031</v>
      </c>
      <c r="B1746" s="2">
        <v>1</v>
      </c>
      <c r="C1746" s="2">
        <v>1</v>
      </c>
      <c r="D1746" s="2">
        <v>1</v>
      </c>
      <c r="E1746" s="2" t="s">
        <v>12204</v>
      </c>
      <c r="H1746" s="16">
        <v>1</v>
      </c>
    </row>
    <row r="1747" spans="1:8" x14ac:dyDescent="0.15">
      <c r="A1747" s="113">
        <v>9980041</v>
      </c>
      <c r="B1747" s="2">
        <v>1</v>
      </c>
      <c r="C1747" s="2">
        <v>1</v>
      </c>
      <c r="D1747" s="2">
        <v>1</v>
      </c>
      <c r="E1747" s="2" t="s">
        <v>12204</v>
      </c>
      <c r="H1747" s="16">
        <v>1</v>
      </c>
    </row>
    <row r="1748" spans="1:8" x14ac:dyDescent="0.15">
      <c r="A1748" s="113">
        <v>9980051</v>
      </c>
      <c r="B1748" s="2">
        <v>1</v>
      </c>
      <c r="C1748" s="2">
        <v>1</v>
      </c>
      <c r="D1748" s="2">
        <v>1</v>
      </c>
      <c r="E1748" s="2" t="s">
        <v>12204</v>
      </c>
      <c r="H1748" s="16">
        <v>1</v>
      </c>
    </row>
    <row r="1749" spans="1:8" x14ac:dyDescent="0.15">
      <c r="A1749" s="113">
        <v>9980061</v>
      </c>
      <c r="B1749" s="2">
        <v>1</v>
      </c>
      <c r="C1749" s="2">
        <v>1</v>
      </c>
      <c r="D1749" s="2">
        <v>1</v>
      </c>
      <c r="E1749" s="2" t="s">
        <v>12204</v>
      </c>
      <c r="H1749" s="16">
        <v>1</v>
      </c>
    </row>
    <row r="1750" spans="1:8" x14ac:dyDescent="0.15">
      <c r="A1750" s="113">
        <v>9980071</v>
      </c>
      <c r="B1750" s="2">
        <v>1</v>
      </c>
      <c r="C1750" s="2">
        <v>1</v>
      </c>
      <c r="D1750" s="2">
        <v>1</v>
      </c>
      <c r="E1750" s="2" t="s">
        <v>12204</v>
      </c>
      <c r="H1750" s="16">
        <v>1</v>
      </c>
    </row>
    <row r="1751" spans="1:8" x14ac:dyDescent="0.15">
      <c r="A1751" s="113">
        <v>9980081</v>
      </c>
      <c r="B1751" s="2">
        <v>1</v>
      </c>
      <c r="C1751" s="2">
        <v>1</v>
      </c>
      <c r="D1751" s="2">
        <v>1</v>
      </c>
      <c r="E1751" s="2" t="s">
        <v>12204</v>
      </c>
      <c r="H1751" s="16">
        <v>1</v>
      </c>
    </row>
    <row r="1752" spans="1:8" x14ac:dyDescent="0.15">
      <c r="A1752" s="113">
        <v>9980091</v>
      </c>
      <c r="B1752" s="2">
        <v>1</v>
      </c>
      <c r="C1752" s="2">
        <v>1</v>
      </c>
      <c r="D1752" s="2">
        <v>1</v>
      </c>
      <c r="E1752" s="2" t="s">
        <v>12204</v>
      </c>
      <c r="H1752" s="16">
        <v>1</v>
      </c>
    </row>
    <row r="1753" spans="1:8" x14ac:dyDescent="0.15">
      <c r="A1753" s="113">
        <v>9980101</v>
      </c>
      <c r="B1753" s="2">
        <v>1</v>
      </c>
      <c r="C1753" s="2">
        <v>1</v>
      </c>
      <c r="D1753" s="2">
        <v>1</v>
      </c>
      <c r="E1753" s="2" t="s">
        <v>12204</v>
      </c>
      <c r="H1753" s="16">
        <v>1</v>
      </c>
    </row>
    <row r="1754" spans="1:8" x14ac:dyDescent="0.15">
      <c r="A1754" s="113">
        <v>9980121</v>
      </c>
      <c r="B1754" s="2">
        <v>1</v>
      </c>
      <c r="C1754" s="2">
        <v>1</v>
      </c>
      <c r="D1754" s="2">
        <v>1</v>
      </c>
      <c r="E1754" s="2" t="s">
        <v>12204</v>
      </c>
      <c r="H1754" s="16">
        <v>1</v>
      </c>
    </row>
    <row r="1755" spans="1:8" x14ac:dyDescent="0.15">
      <c r="A1755" s="113">
        <v>9980131</v>
      </c>
      <c r="B1755" s="2">
        <v>1</v>
      </c>
      <c r="C1755" s="2">
        <v>1</v>
      </c>
      <c r="D1755" s="2">
        <v>1</v>
      </c>
      <c r="E1755" s="2" t="s">
        <v>12204</v>
      </c>
      <c r="H1755" s="16">
        <v>1</v>
      </c>
    </row>
    <row r="1756" spans="1:8" x14ac:dyDescent="0.15">
      <c r="A1756" s="113">
        <v>9980141</v>
      </c>
      <c r="B1756" s="2">
        <v>1</v>
      </c>
      <c r="C1756" s="2">
        <v>1</v>
      </c>
      <c r="D1756" s="2">
        <v>1</v>
      </c>
      <c r="E1756" s="2" t="s">
        <v>12204</v>
      </c>
      <c r="H1756" s="16">
        <v>1</v>
      </c>
    </row>
    <row r="1757" spans="1:8" x14ac:dyDescent="0.15">
      <c r="A1757" s="113">
        <v>9980151</v>
      </c>
      <c r="B1757" s="2">
        <v>1</v>
      </c>
      <c r="C1757" s="2">
        <v>1</v>
      </c>
      <c r="D1757" s="2">
        <v>1</v>
      </c>
      <c r="E1757" s="2" t="s">
        <v>12204</v>
      </c>
      <c r="H1757" s="16">
        <v>1</v>
      </c>
    </row>
    <row r="1758" spans="1:8" x14ac:dyDescent="0.15">
      <c r="A1758" s="113">
        <v>9990011</v>
      </c>
      <c r="B1758" s="2">
        <v>1</v>
      </c>
      <c r="C1758" s="2">
        <v>1</v>
      </c>
      <c r="D1758" s="2">
        <v>1</v>
      </c>
      <c r="E1758" s="2" t="s">
        <v>12204</v>
      </c>
      <c r="H1758" s="16">
        <v>0</v>
      </c>
    </row>
    <row r="1759" spans="1:8" x14ac:dyDescent="0.15">
      <c r="A1759" s="113">
        <v>9990021</v>
      </c>
      <c r="B1759" s="2">
        <v>1</v>
      </c>
      <c r="C1759" s="2">
        <v>1</v>
      </c>
      <c r="D1759" s="2">
        <v>1</v>
      </c>
      <c r="E1759" s="2" t="s">
        <v>12204</v>
      </c>
      <c r="H1759" s="16">
        <v>0</v>
      </c>
    </row>
    <row r="1760" spans="1:8" x14ac:dyDescent="0.15">
      <c r="A1760" s="113">
        <v>9990051</v>
      </c>
      <c r="B1760" s="2">
        <v>1</v>
      </c>
      <c r="C1760" s="2">
        <v>1</v>
      </c>
      <c r="D1760" s="2">
        <v>1</v>
      </c>
      <c r="E1760" s="2" t="s">
        <v>12204</v>
      </c>
      <c r="H1760" s="16">
        <v>0</v>
      </c>
    </row>
    <row r="1761" spans="1:8" x14ac:dyDescent="0.15">
      <c r="A1761" s="113">
        <v>9990061</v>
      </c>
      <c r="B1761" s="2">
        <v>1</v>
      </c>
      <c r="C1761" s="2">
        <v>1</v>
      </c>
      <c r="D1761" s="2">
        <v>1</v>
      </c>
      <c r="E1761" s="2" t="s">
        <v>12204</v>
      </c>
      <c r="H1761" s="16">
        <v>0</v>
      </c>
    </row>
    <row r="1762" spans="1:8" x14ac:dyDescent="0.15">
      <c r="A1762" s="113">
        <v>9990081</v>
      </c>
      <c r="B1762" s="2">
        <v>1</v>
      </c>
      <c r="C1762" s="2">
        <v>1</v>
      </c>
      <c r="D1762" s="2">
        <v>1</v>
      </c>
      <c r="E1762" s="2" t="s">
        <v>12204</v>
      </c>
      <c r="H1762" s="16">
        <v>0</v>
      </c>
    </row>
    <row r="1763" spans="1:8" x14ac:dyDescent="0.15">
      <c r="A1763" s="113">
        <v>9990101</v>
      </c>
      <c r="B1763" s="2">
        <v>1</v>
      </c>
      <c r="C1763" s="2">
        <v>1</v>
      </c>
      <c r="D1763" s="2">
        <v>1</v>
      </c>
      <c r="E1763" s="2" t="s">
        <v>12204</v>
      </c>
      <c r="H1763" s="16">
        <v>0</v>
      </c>
    </row>
    <row r="1764" spans="1:8" x14ac:dyDescent="0.15">
      <c r="A1764"/>
      <c r="H1764" s="16"/>
    </row>
    <row r="1765" spans="1:8" x14ac:dyDescent="0.15">
      <c r="A1765"/>
      <c r="H1765" s="16"/>
    </row>
    <row r="1766" spans="1:8" x14ac:dyDescent="0.15">
      <c r="A1766"/>
      <c r="H1766" s="16"/>
    </row>
    <row r="1767" spans="1:8" x14ac:dyDescent="0.15">
      <c r="A1767"/>
      <c r="H1767" s="16"/>
    </row>
    <row r="1768" spans="1:8" x14ac:dyDescent="0.15">
      <c r="A1768"/>
      <c r="H1768" s="16"/>
    </row>
    <row r="1769" spans="1:8" x14ac:dyDescent="0.15">
      <c r="A1769"/>
      <c r="H1769" s="16"/>
    </row>
    <row r="1770" spans="1:8" x14ac:dyDescent="0.15">
      <c r="A1770"/>
      <c r="H1770" s="16"/>
    </row>
    <row r="1771" spans="1:8" x14ac:dyDescent="0.15">
      <c r="A1771"/>
      <c r="H1771" s="16"/>
    </row>
    <row r="1772" spans="1:8" x14ac:dyDescent="0.15">
      <c r="A1772"/>
      <c r="H1772" s="16"/>
    </row>
    <row r="1773" spans="1:8" x14ac:dyDescent="0.15">
      <c r="A1773"/>
      <c r="H1773" s="16"/>
    </row>
    <row r="1774" spans="1:8" x14ac:dyDescent="0.15">
      <c r="A1774"/>
      <c r="H1774" s="16"/>
    </row>
    <row r="1775" spans="1:8" x14ac:dyDescent="0.15">
      <c r="A1775"/>
      <c r="H1775" s="16"/>
    </row>
    <row r="1776" spans="1:8" x14ac:dyDescent="0.15">
      <c r="A1776"/>
      <c r="H1776" s="16"/>
    </row>
    <row r="1777" spans="1:8" x14ac:dyDescent="0.15">
      <c r="A1777"/>
      <c r="H1777" s="16"/>
    </row>
    <row r="1778" spans="1:8" x14ac:dyDescent="0.15">
      <c r="A1778"/>
      <c r="H1778" s="16"/>
    </row>
    <row r="1779" spans="1:8" x14ac:dyDescent="0.15">
      <c r="A1779"/>
      <c r="H1779" s="16"/>
    </row>
    <row r="1780" spans="1:8" x14ac:dyDescent="0.15">
      <c r="A1780"/>
      <c r="H1780" s="16"/>
    </row>
    <row r="1781" spans="1:8" x14ac:dyDescent="0.15">
      <c r="A1781"/>
      <c r="H1781" s="16"/>
    </row>
    <row r="1782" spans="1:8" x14ac:dyDescent="0.15">
      <c r="A1782"/>
      <c r="H1782" s="16"/>
    </row>
    <row r="1783" spans="1:8" x14ac:dyDescent="0.15">
      <c r="A1783"/>
      <c r="H1783" s="16"/>
    </row>
    <row r="1784" spans="1:8" x14ac:dyDescent="0.15">
      <c r="A1784"/>
      <c r="H1784" s="16"/>
    </row>
    <row r="1785" spans="1:8" x14ac:dyDescent="0.15">
      <c r="A1785"/>
      <c r="H1785" s="16"/>
    </row>
    <row r="1786" spans="1:8" x14ac:dyDescent="0.15">
      <c r="A1786"/>
      <c r="H1786" s="16"/>
    </row>
    <row r="1787" spans="1:8" x14ac:dyDescent="0.15">
      <c r="A1787"/>
      <c r="H1787" s="16"/>
    </row>
    <row r="1788" spans="1:8" x14ac:dyDescent="0.15">
      <c r="A1788"/>
      <c r="H1788" s="16"/>
    </row>
    <row r="1789" spans="1:8" x14ac:dyDescent="0.15">
      <c r="A1789"/>
      <c r="H1789" s="16"/>
    </row>
    <row r="1790" spans="1:8" x14ac:dyDescent="0.15">
      <c r="A1790"/>
      <c r="H1790" s="16"/>
    </row>
    <row r="1791" spans="1:8" x14ac:dyDescent="0.15">
      <c r="A1791"/>
      <c r="H1791" s="16"/>
    </row>
    <row r="1792" spans="1:8" x14ac:dyDescent="0.15">
      <c r="A1792"/>
      <c r="H1792" s="16"/>
    </row>
    <row r="1793" spans="1:8" x14ac:dyDescent="0.15">
      <c r="A1793"/>
      <c r="H1793" s="16"/>
    </row>
    <row r="1794" spans="1:8" x14ac:dyDescent="0.15">
      <c r="A1794"/>
      <c r="H1794" s="16"/>
    </row>
    <row r="1795" spans="1:8" x14ac:dyDescent="0.15">
      <c r="A1795"/>
      <c r="H1795" s="16"/>
    </row>
    <row r="1796" spans="1:8" x14ac:dyDescent="0.15">
      <c r="A1796"/>
      <c r="H1796" s="16"/>
    </row>
    <row r="1797" spans="1:8" x14ac:dyDescent="0.15">
      <c r="A1797"/>
      <c r="H1797" s="16"/>
    </row>
    <row r="1798" spans="1:8" x14ac:dyDescent="0.15">
      <c r="A1798"/>
      <c r="H1798" s="16"/>
    </row>
    <row r="1799" spans="1:8" x14ac:dyDescent="0.15">
      <c r="A1799"/>
      <c r="H1799" s="16"/>
    </row>
    <row r="1800" spans="1:8" x14ac:dyDescent="0.15">
      <c r="A1800"/>
      <c r="H1800" s="16"/>
    </row>
    <row r="1801" spans="1:8" x14ac:dyDescent="0.15">
      <c r="A1801"/>
      <c r="H1801" s="16"/>
    </row>
    <row r="1802" spans="1:8" x14ac:dyDescent="0.15">
      <c r="A1802"/>
      <c r="H1802" s="16"/>
    </row>
    <row r="1803" spans="1:8" x14ac:dyDescent="0.15">
      <c r="A1803"/>
      <c r="H1803" s="16"/>
    </row>
    <row r="1804" spans="1:8" x14ac:dyDescent="0.15">
      <c r="A1804"/>
      <c r="H1804" s="16"/>
    </row>
    <row r="1805" spans="1:8" x14ac:dyDescent="0.15">
      <c r="A1805"/>
      <c r="H1805" s="16"/>
    </row>
    <row r="1806" spans="1:8" x14ac:dyDescent="0.15">
      <c r="A1806"/>
      <c r="H1806" s="16"/>
    </row>
    <row r="1807" spans="1:8" x14ac:dyDescent="0.15">
      <c r="A1807"/>
      <c r="H1807" s="16"/>
    </row>
    <row r="1808" spans="1:8" x14ac:dyDescent="0.15">
      <c r="A1808"/>
      <c r="H1808" s="16"/>
    </row>
    <row r="1809" spans="1:8" x14ac:dyDescent="0.15">
      <c r="A1809"/>
      <c r="H1809" s="16"/>
    </row>
    <row r="1810" spans="1:8" x14ac:dyDescent="0.15">
      <c r="A1810"/>
      <c r="H1810" s="16"/>
    </row>
    <row r="1811" spans="1:8" x14ac:dyDescent="0.15">
      <c r="A1811"/>
      <c r="H1811" s="16"/>
    </row>
    <row r="1812" spans="1:8" x14ac:dyDescent="0.15">
      <c r="A1812"/>
      <c r="H1812" s="16"/>
    </row>
    <row r="1813" spans="1:8" x14ac:dyDescent="0.15">
      <c r="A1813"/>
      <c r="H1813" s="16"/>
    </row>
    <row r="1814" spans="1:8" x14ac:dyDescent="0.15">
      <c r="A1814"/>
      <c r="H1814" s="16"/>
    </row>
    <row r="1815" spans="1:8" x14ac:dyDescent="0.15">
      <c r="A1815"/>
      <c r="H1815" s="16"/>
    </row>
    <row r="1816" spans="1:8" x14ac:dyDescent="0.15">
      <c r="A1816"/>
      <c r="H1816" s="16"/>
    </row>
    <row r="1817" spans="1:8" x14ac:dyDescent="0.15">
      <c r="A1817"/>
      <c r="H1817" s="16"/>
    </row>
    <row r="1818" spans="1:8" x14ac:dyDescent="0.15">
      <c r="A1818"/>
      <c r="H1818" s="16"/>
    </row>
    <row r="1819" spans="1:8" x14ac:dyDescent="0.15">
      <c r="A1819"/>
      <c r="H1819" s="16"/>
    </row>
    <row r="1820" spans="1:8" x14ac:dyDescent="0.15">
      <c r="A1820"/>
      <c r="H1820" s="16"/>
    </row>
    <row r="1821" spans="1:8" x14ac:dyDescent="0.15">
      <c r="A1821"/>
      <c r="H1821" s="16"/>
    </row>
    <row r="1822" spans="1:8" x14ac:dyDescent="0.15">
      <c r="A1822"/>
      <c r="H1822" s="16"/>
    </row>
    <row r="1823" spans="1:8" x14ac:dyDescent="0.15">
      <c r="A1823"/>
      <c r="H1823" s="16"/>
    </row>
    <row r="1824" spans="1:8" x14ac:dyDescent="0.15">
      <c r="A1824"/>
      <c r="H1824" s="16"/>
    </row>
    <row r="1825" spans="1:8" x14ac:dyDescent="0.15">
      <c r="A1825"/>
      <c r="H1825" s="16"/>
    </row>
    <row r="1826" spans="1:8" x14ac:dyDescent="0.15">
      <c r="A1826"/>
      <c r="H1826" s="16"/>
    </row>
    <row r="1827" spans="1:8" x14ac:dyDescent="0.15">
      <c r="A1827"/>
      <c r="H1827" s="16"/>
    </row>
    <row r="1828" spans="1:8" x14ac:dyDescent="0.15">
      <c r="A1828"/>
      <c r="H1828" s="16"/>
    </row>
    <row r="1829" spans="1:8" x14ac:dyDescent="0.15">
      <c r="A1829"/>
      <c r="H1829" s="16"/>
    </row>
    <row r="1830" spans="1:8" x14ac:dyDescent="0.15">
      <c r="A1830"/>
      <c r="H1830" s="16"/>
    </row>
    <row r="1831" spans="1:8" x14ac:dyDescent="0.15">
      <c r="A1831"/>
      <c r="H1831" s="16"/>
    </row>
    <row r="1832" spans="1:8" x14ac:dyDescent="0.15">
      <c r="A1832"/>
      <c r="H1832" s="16"/>
    </row>
    <row r="1833" spans="1:8" x14ac:dyDescent="0.15">
      <c r="A1833"/>
      <c r="H1833" s="16"/>
    </row>
    <row r="1834" spans="1:8" x14ac:dyDescent="0.15">
      <c r="A1834"/>
      <c r="H1834" s="16"/>
    </row>
    <row r="1835" spans="1:8" x14ac:dyDescent="0.15">
      <c r="A1835"/>
      <c r="H1835" s="16"/>
    </row>
    <row r="1836" spans="1:8" x14ac:dyDescent="0.15">
      <c r="A1836"/>
      <c r="H1836" s="16"/>
    </row>
    <row r="1837" spans="1:8" x14ac:dyDescent="0.15">
      <c r="A1837"/>
      <c r="H1837" s="16"/>
    </row>
    <row r="1838" spans="1:8" x14ac:dyDescent="0.15">
      <c r="A1838"/>
      <c r="H1838" s="16"/>
    </row>
    <row r="1839" spans="1:8" x14ac:dyDescent="0.15">
      <c r="A1839"/>
      <c r="H1839" s="16"/>
    </row>
    <row r="1840" spans="1:8" x14ac:dyDescent="0.15">
      <c r="A1840"/>
      <c r="H1840" s="16"/>
    </row>
    <row r="1841" spans="1:8" x14ac:dyDescent="0.15">
      <c r="A1841"/>
      <c r="H1841" s="16"/>
    </row>
    <row r="1842" spans="1:8" x14ac:dyDescent="0.15">
      <c r="A1842"/>
      <c r="H1842" s="16"/>
    </row>
    <row r="1843" spans="1:8" x14ac:dyDescent="0.15">
      <c r="A1843"/>
      <c r="H1843" s="16"/>
    </row>
    <row r="1844" spans="1:8" x14ac:dyDescent="0.15">
      <c r="A1844"/>
      <c r="H1844" s="16"/>
    </row>
    <row r="1845" spans="1:8" x14ac:dyDescent="0.15">
      <c r="A1845"/>
      <c r="H1845" s="16"/>
    </row>
    <row r="1846" spans="1:8" x14ac:dyDescent="0.15">
      <c r="A1846"/>
      <c r="H1846" s="16"/>
    </row>
    <row r="1847" spans="1:8" x14ac:dyDescent="0.15">
      <c r="A1847"/>
      <c r="H1847" s="16"/>
    </row>
    <row r="1848" spans="1:8" x14ac:dyDescent="0.15">
      <c r="A1848"/>
      <c r="H1848" s="16"/>
    </row>
    <row r="1849" spans="1:8" x14ac:dyDescent="0.15">
      <c r="A1849"/>
      <c r="H1849" s="16"/>
    </row>
    <row r="1850" spans="1:8" x14ac:dyDescent="0.15">
      <c r="A1850"/>
      <c r="H1850" s="16"/>
    </row>
    <row r="1851" spans="1:8" x14ac:dyDescent="0.15">
      <c r="A1851"/>
      <c r="H1851" s="16"/>
    </row>
    <row r="1852" spans="1:8" x14ac:dyDescent="0.15">
      <c r="A1852"/>
      <c r="H1852" s="16"/>
    </row>
    <row r="1853" spans="1:8" x14ac:dyDescent="0.15">
      <c r="A1853"/>
      <c r="H1853" s="16"/>
    </row>
    <row r="1854" spans="1:8" x14ac:dyDescent="0.15">
      <c r="A1854"/>
      <c r="H1854" s="16"/>
    </row>
    <row r="1855" spans="1:8" x14ac:dyDescent="0.15">
      <c r="A1855"/>
      <c r="H1855" s="16"/>
    </row>
    <row r="1856" spans="1:8" x14ac:dyDescent="0.15">
      <c r="A1856"/>
      <c r="H1856" s="16"/>
    </row>
    <row r="1857" spans="1:8" x14ac:dyDescent="0.15">
      <c r="A1857"/>
      <c r="H1857" s="16"/>
    </row>
    <row r="1858" spans="1:8" x14ac:dyDescent="0.15">
      <c r="A1858"/>
      <c r="H1858" s="16"/>
    </row>
    <row r="1859" spans="1:8" x14ac:dyDescent="0.15">
      <c r="A1859"/>
      <c r="H1859" s="16"/>
    </row>
    <row r="1860" spans="1:8" x14ac:dyDescent="0.15">
      <c r="A1860"/>
      <c r="H1860" s="16"/>
    </row>
    <row r="1861" spans="1:8" x14ac:dyDescent="0.15">
      <c r="A1861"/>
      <c r="H1861" s="16"/>
    </row>
    <row r="1862" spans="1:8" x14ac:dyDescent="0.15">
      <c r="A1862"/>
      <c r="H1862" s="16"/>
    </row>
    <row r="1863" spans="1:8" x14ac:dyDescent="0.15">
      <c r="A1863"/>
      <c r="H1863" s="16"/>
    </row>
    <row r="1864" spans="1:8" x14ac:dyDescent="0.15">
      <c r="A1864"/>
      <c r="H1864" s="16"/>
    </row>
    <row r="1865" spans="1:8" x14ac:dyDescent="0.15">
      <c r="A1865"/>
      <c r="H1865" s="16"/>
    </row>
    <row r="1866" spans="1:8" x14ac:dyDescent="0.15">
      <c r="A1866"/>
      <c r="H1866" s="16"/>
    </row>
    <row r="1867" spans="1:8" x14ac:dyDescent="0.15">
      <c r="A1867"/>
      <c r="H1867" s="16"/>
    </row>
    <row r="1868" spans="1:8" x14ac:dyDescent="0.15">
      <c r="A1868"/>
      <c r="H1868" s="16"/>
    </row>
    <row r="1869" spans="1:8" x14ac:dyDescent="0.15">
      <c r="A1869"/>
      <c r="H1869" s="16"/>
    </row>
    <row r="1870" spans="1:8" x14ac:dyDescent="0.15">
      <c r="A1870"/>
      <c r="H1870" s="16"/>
    </row>
    <row r="1871" spans="1:8" x14ac:dyDescent="0.15">
      <c r="A1871"/>
      <c r="H1871" s="16"/>
    </row>
    <row r="1872" spans="1:8" x14ac:dyDescent="0.15">
      <c r="A1872"/>
      <c r="H1872" s="16"/>
    </row>
    <row r="1873" spans="1:8" x14ac:dyDescent="0.15">
      <c r="A1873"/>
      <c r="H1873" s="16"/>
    </row>
    <row r="1874" spans="1:8" x14ac:dyDescent="0.15">
      <c r="A1874"/>
      <c r="H1874" s="16"/>
    </row>
    <row r="1875" spans="1:8" x14ac:dyDescent="0.15">
      <c r="A1875"/>
      <c r="H1875" s="16"/>
    </row>
    <row r="1876" spans="1:8" x14ac:dyDescent="0.15">
      <c r="A1876"/>
      <c r="H1876" s="16"/>
    </row>
    <row r="1877" spans="1:8" x14ac:dyDescent="0.15">
      <c r="A1877"/>
      <c r="H1877" s="16"/>
    </row>
    <row r="1878" spans="1:8" x14ac:dyDescent="0.15">
      <c r="A1878"/>
      <c r="H1878" s="16"/>
    </row>
    <row r="1879" spans="1:8" x14ac:dyDescent="0.15">
      <c r="A1879"/>
      <c r="H1879" s="16"/>
    </row>
    <row r="1880" spans="1:8" x14ac:dyDescent="0.15">
      <c r="A1880"/>
      <c r="H1880" s="16"/>
    </row>
    <row r="1881" spans="1:8" x14ac:dyDescent="0.15">
      <c r="A1881"/>
      <c r="H1881" s="16"/>
    </row>
    <row r="1882" spans="1:8" x14ac:dyDescent="0.15">
      <c r="A1882"/>
      <c r="H1882" s="16"/>
    </row>
    <row r="1883" spans="1:8" x14ac:dyDescent="0.15">
      <c r="A1883"/>
      <c r="H1883" s="16"/>
    </row>
    <row r="1884" spans="1:8" x14ac:dyDescent="0.15">
      <c r="A1884"/>
      <c r="H1884" s="16"/>
    </row>
    <row r="1885" spans="1:8" x14ac:dyDescent="0.15">
      <c r="A1885"/>
      <c r="H1885" s="16"/>
    </row>
    <row r="1886" spans="1:8" x14ac:dyDescent="0.15">
      <c r="A1886"/>
      <c r="H1886" s="16"/>
    </row>
    <row r="1887" spans="1:8" x14ac:dyDescent="0.15">
      <c r="A1887"/>
      <c r="H1887" s="16"/>
    </row>
    <row r="1888" spans="1:8" x14ac:dyDescent="0.15">
      <c r="A1888"/>
      <c r="H1888" s="16"/>
    </row>
    <row r="1889" spans="1:8" x14ac:dyDescent="0.15">
      <c r="A1889"/>
      <c r="H1889" s="16"/>
    </row>
    <row r="1890" spans="1:8" x14ac:dyDescent="0.15">
      <c r="A1890"/>
      <c r="H1890" s="16"/>
    </row>
    <row r="1891" spans="1:8" x14ac:dyDescent="0.15">
      <c r="A1891"/>
      <c r="H1891" s="16"/>
    </row>
    <row r="1892" spans="1:8" x14ac:dyDescent="0.15">
      <c r="A1892"/>
      <c r="H1892" s="16"/>
    </row>
    <row r="1893" spans="1:8" x14ac:dyDescent="0.15">
      <c r="A1893"/>
      <c r="H1893" s="16"/>
    </row>
    <row r="1894" spans="1:8" x14ac:dyDescent="0.15">
      <c r="A1894"/>
      <c r="H1894" s="16"/>
    </row>
    <row r="1895" spans="1:8" x14ac:dyDescent="0.15">
      <c r="A1895"/>
      <c r="H1895" s="16"/>
    </row>
    <row r="1896" spans="1:8" x14ac:dyDescent="0.15">
      <c r="A1896"/>
      <c r="H1896" s="16"/>
    </row>
    <row r="1897" spans="1:8" x14ac:dyDescent="0.15">
      <c r="A1897"/>
      <c r="H1897" s="16"/>
    </row>
    <row r="1898" spans="1:8" x14ac:dyDescent="0.15">
      <c r="A1898"/>
      <c r="H1898" s="16"/>
    </row>
    <row r="1899" spans="1:8" x14ac:dyDescent="0.15">
      <c r="A1899"/>
      <c r="H1899" s="16"/>
    </row>
    <row r="1900" spans="1:8" x14ac:dyDescent="0.15">
      <c r="A1900"/>
      <c r="H1900" s="16"/>
    </row>
    <row r="1901" spans="1:8" x14ac:dyDescent="0.15">
      <c r="A1901"/>
      <c r="H1901" s="16"/>
    </row>
    <row r="1902" spans="1:8" x14ac:dyDescent="0.15">
      <c r="A1902"/>
      <c r="H1902" s="16"/>
    </row>
    <row r="1903" spans="1:8" x14ac:dyDescent="0.15">
      <c r="A1903"/>
      <c r="H1903" s="16"/>
    </row>
    <row r="1904" spans="1:8" x14ac:dyDescent="0.15">
      <c r="A1904"/>
      <c r="H1904" s="16"/>
    </row>
    <row r="1905" spans="1:8" x14ac:dyDescent="0.15">
      <c r="A1905"/>
      <c r="H1905" s="16"/>
    </row>
    <row r="1906" spans="1:8" x14ac:dyDescent="0.15">
      <c r="A1906"/>
      <c r="H1906" s="16"/>
    </row>
    <row r="1907" spans="1:8" x14ac:dyDescent="0.15">
      <c r="A1907"/>
      <c r="H1907" s="16"/>
    </row>
    <row r="1908" spans="1:8" x14ac:dyDescent="0.15">
      <c r="A1908"/>
      <c r="H1908" s="16"/>
    </row>
    <row r="1909" spans="1:8" x14ac:dyDescent="0.15">
      <c r="A1909"/>
      <c r="H1909" s="16"/>
    </row>
    <row r="1910" spans="1:8" x14ac:dyDescent="0.15">
      <c r="A1910"/>
      <c r="H1910" s="16"/>
    </row>
    <row r="1911" spans="1:8" x14ac:dyDescent="0.15">
      <c r="A1911"/>
      <c r="H1911" s="16"/>
    </row>
    <row r="1912" spans="1:8" x14ac:dyDescent="0.15">
      <c r="A1912"/>
      <c r="H1912" s="16"/>
    </row>
    <row r="1913" spans="1:8" x14ac:dyDescent="0.15">
      <c r="A1913"/>
      <c r="H1913" s="16"/>
    </row>
    <row r="1914" spans="1:8" x14ac:dyDescent="0.15">
      <c r="A1914"/>
      <c r="H1914" s="16"/>
    </row>
    <row r="1915" spans="1:8" x14ac:dyDescent="0.15">
      <c r="A1915"/>
      <c r="H1915" s="16"/>
    </row>
    <row r="1916" spans="1:8" x14ac:dyDescent="0.15">
      <c r="A1916"/>
      <c r="H1916" s="16"/>
    </row>
    <row r="1917" spans="1:8" x14ac:dyDescent="0.15">
      <c r="A1917"/>
      <c r="H1917" s="16"/>
    </row>
    <row r="1918" spans="1:8" x14ac:dyDescent="0.15">
      <c r="A1918"/>
      <c r="H1918" s="16"/>
    </row>
    <row r="1919" spans="1:8" x14ac:dyDescent="0.15">
      <c r="A1919"/>
      <c r="H1919" s="16"/>
    </row>
    <row r="1920" spans="1:8" x14ac:dyDescent="0.15">
      <c r="A1920"/>
      <c r="H1920" s="16"/>
    </row>
    <row r="1921" spans="1:8" x14ac:dyDescent="0.15">
      <c r="A1921"/>
      <c r="H1921" s="16"/>
    </row>
    <row r="1922" spans="1:8" x14ac:dyDescent="0.15">
      <c r="A1922"/>
      <c r="H1922" s="16"/>
    </row>
    <row r="1923" spans="1:8" x14ac:dyDescent="0.15">
      <c r="A1923"/>
      <c r="H1923" s="16"/>
    </row>
    <row r="1924" spans="1:8" x14ac:dyDescent="0.15">
      <c r="A1924"/>
      <c r="H1924" s="16"/>
    </row>
    <row r="1925" spans="1:8" x14ac:dyDescent="0.15">
      <c r="A1925"/>
      <c r="H1925" s="16"/>
    </row>
    <row r="1926" spans="1:8" x14ac:dyDescent="0.15">
      <c r="A1926"/>
      <c r="H1926" s="16"/>
    </row>
    <row r="1927" spans="1:8" x14ac:dyDescent="0.15">
      <c r="A1927"/>
      <c r="H1927" s="16"/>
    </row>
    <row r="1928" spans="1:8" x14ac:dyDescent="0.15">
      <c r="A1928"/>
      <c r="H1928" s="16"/>
    </row>
    <row r="1929" spans="1:8" x14ac:dyDescent="0.15">
      <c r="A1929"/>
      <c r="H1929" s="16"/>
    </row>
    <row r="1930" spans="1:8" x14ac:dyDescent="0.15">
      <c r="A1930"/>
      <c r="H1930" s="16"/>
    </row>
    <row r="1931" spans="1:8" x14ac:dyDescent="0.15">
      <c r="A1931"/>
      <c r="H1931" s="16"/>
    </row>
    <row r="1932" spans="1:8" x14ac:dyDescent="0.15">
      <c r="A1932"/>
      <c r="H1932" s="16"/>
    </row>
    <row r="1933" spans="1:8" x14ac:dyDescent="0.15">
      <c r="A1933"/>
      <c r="H1933" s="16"/>
    </row>
    <row r="1934" spans="1:8" x14ac:dyDescent="0.15">
      <c r="A1934"/>
      <c r="H1934" s="16"/>
    </row>
    <row r="1935" spans="1:8" x14ac:dyDescent="0.15">
      <c r="A1935"/>
      <c r="H1935" s="16"/>
    </row>
    <row r="1936" spans="1:8" x14ac:dyDescent="0.15">
      <c r="A1936"/>
      <c r="H1936" s="16"/>
    </row>
    <row r="1937" spans="1:8" x14ac:dyDescent="0.15">
      <c r="A1937"/>
      <c r="H1937" s="16"/>
    </row>
    <row r="1938" spans="1:8" x14ac:dyDescent="0.15">
      <c r="A1938"/>
      <c r="H1938" s="16"/>
    </row>
    <row r="1939" spans="1:8" x14ac:dyDescent="0.15">
      <c r="A1939"/>
      <c r="H1939" s="16"/>
    </row>
    <row r="1940" spans="1:8" x14ac:dyDescent="0.15">
      <c r="A1940"/>
      <c r="H1940" s="16"/>
    </row>
    <row r="1941" spans="1:8" x14ac:dyDescent="0.15">
      <c r="A1941"/>
      <c r="H1941" s="16"/>
    </row>
    <row r="1942" spans="1:8" x14ac:dyDescent="0.15">
      <c r="A1942"/>
      <c r="H1942" s="16"/>
    </row>
    <row r="1943" spans="1:8" x14ac:dyDescent="0.15">
      <c r="A1943"/>
      <c r="H1943" s="16"/>
    </row>
    <row r="1944" spans="1:8" x14ac:dyDescent="0.15">
      <c r="A1944"/>
      <c r="H1944" s="16"/>
    </row>
    <row r="1945" spans="1:8" x14ac:dyDescent="0.15">
      <c r="A1945"/>
      <c r="H1945" s="16"/>
    </row>
    <row r="1946" spans="1:8" x14ac:dyDescent="0.15">
      <c r="A1946"/>
      <c r="H1946" s="16"/>
    </row>
    <row r="1947" spans="1:8" x14ac:dyDescent="0.15">
      <c r="A1947"/>
      <c r="H1947" s="16"/>
    </row>
    <row r="1948" spans="1:8" x14ac:dyDescent="0.15">
      <c r="A1948"/>
      <c r="H1948" s="16"/>
    </row>
    <row r="1949" spans="1:8" x14ac:dyDescent="0.15">
      <c r="A1949"/>
      <c r="H1949" s="16"/>
    </row>
    <row r="1950" spans="1:8" x14ac:dyDescent="0.15">
      <c r="A1950"/>
      <c r="H1950" s="16"/>
    </row>
    <row r="1951" spans="1:8" x14ac:dyDescent="0.15">
      <c r="A1951"/>
      <c r="H1951" s="16"/>
    </row>
    <row r="1952" spans="1:8" x14ac:dyDescent="0.15">
      <c r="A1952"/>
      <c r="H1952" s="16"/>
    </row>
    <row r="1953" spans="1:8" x14ac:dyDescent="0.15">
      <c r="A1953"/>
      <c r="H1953" s="16"/>
    </row>
    <row r="1954" spans="1:8" x14ac:dyDescent="0.15">
      <c r="A1954"/>
      <c r="H1954" s="16"/>
    </row>
    <row r="1955" spans="1:8" x14ac:dyDescent="0.15">
      <c r="A1955"/>
      <c r="H1955" s="16"/>
    </row>
    <row r="1956" spans="1:8" x14ac:dyDescent="0.15">
      <c r="A1956"/>
      <c r="H1956" s="16"/>
    </row>
    <row r="1957" spans="1:8" x14ac:dyDescent="0.15">
      <c r="A1957"/>
      <c r="H1957" s="16"/>
    </row>
    <row r="1958" spans="1:8" x14ac:dyDescent="0.15">
      <c r="A1958"/>
      <c r="H1958" s="16"/>
    </row>
    <row r="1959" spans="1:8" x14ac:dyDescent="0.15">
      <c r="A1959"/>
      <c r="H1959" s="16"/>
    </row>
    <row r="1960" spans="1:8" x14ac:dyDescent="0.15">
      <c r="A1960"/>
      <c r="H1960" s="16"/>
    </row>
    <row r="1961" spans="1:8" x14ac:dyDescent="0.15">
      <c r="A1961"/>
      <c r="H1961" s="16"/>
    </row>
    <row r="1962" spans="1:8" x14ac:dyDescent="0.15">
      <c r="A1962"/>
      <c r="H1962" s="16"/>
    </row>
    <row r="1963" spans="1:8" x14ac:dyDescent="0.15">
      <c r="A1963"/>
      <c r="H1963" s="16"/>
    </row>
    <row r="1964" spans="1:8" x14ac:dyDescent="0.15">
      <c r="A1964"/>
      <c r="H1964" s="16"/>
    </row>
    <row r="1965" spans="1:8" x14ac:dyDescent="0.15">
      <c r="A1965"/>
      <c r="H1965" s="16"/>
    </row>
    <row r="1966" spans="1:8" x14ac:dyDescent="0.15">
      <c r="A1966"/>
      <c r="H1966" s="16"/>
    </row>
    <row r="1967" spans="1:8" x14ac:dyDescent="0.15">
      <c r="A1967"/>
      <c r="H1967" s="16"/>
    </row>
    <row r="1968" spans="1:8" x14ac:dyDescent="0.15">
      <c r="A1968"/>
      <c r="H1968" s="16"/>
    </row>
    <row r="1969" spans="1:8" x14ac:dyDescent="0.15">
      <c r="A1969"/>
      <c r="H1969" s="16"/>
    </row>
    <row r="1970" spans="1:8" x14ac:dyDescent="0.15">
      <c r="A1970"/>
      <c r="H1970" s="16"/>
    </row>
    <row r="1971" spans="1:8" x14ac:dyDescent="0.15">
      <c r="A1971"/>
      <c r="H1971" s="16"/>
    </row>
    <row r="1972" spans="1:8" x14ac:dyDescent="0.15">
      <c r="A1972"/>
      <c r="H1972" s="16"/>
    </row>
    <row r="1973" spans="1:8" x14ac:dyDescent="0.15">
      <c r="A1973"/>
      <c r="H1973" s="16"/>
    </row>
    <row r="1974" spans="1:8" x14ac:dyDescent="0.15">
      <c r="A1974"/>
      <c r="H1974" s="16"/>
    </row>
    <row r="1975" spans="1:8" x14ac:dyDescent="0.15">
      <c r="A1975"/>
      <c r="H1975" s="16"/>
    </row>
    <row r="1976" spans="1:8" x14ac:dyDescent="0.15">
      <c r="A1976"/>
      <c r="H1976" s="16"/>
    </row>
    <row r="1977" spans="1:8" x14ac:dyDescent="0.15">
      <c r="A1977"/>
      <c r="H1977" s="16"/>
    </row>
    <row r="1978" spans="1:8" x14ac:dyDescent="0.15">
      <c r="A1978"/>
      <c r="H1978" s="16"/>
    </row>
    <row r="1979" spans="1:8" x14ac:dyDescent="0.15">
      <c r="A1979"/>
      <c r="H1979" s="16"/>
    </row>
    <row r="1980" spans="1:8" x14ac:dyDescent="0.15">
      <c r="A1980"/>
      <c r="H1980" s="16"/>
    </row>
    <row r="1981" spans="1:8" x14ac:dyDescent="0.15">
      <c r="A1981"/>
      <c r="H1981" s="16"/>
    </row>
    <row r="1982" spans="1:8" x14ac:dyDescent="0.15">
      <c r="A1982"/>
      <c r="H1982" s="16"/>
    </row>
    <row r="1983" spans="1:8" x14ac:dyDescent="0.15">
      <c r="A1983"/>
      <c r="H1983" s="16"/>
    </row>
    <row r="1984" spans="1:8" x14ac:dyDescent="0.15">
      <c r="A1984"/>
      <c r="H1984" s="16"/>
    </row>
    <row r="1985" spans="1:8" x14ac:dyDescent="0.15">
      <c r="A1985"/>
      <c r="H1985" s="16"/>
    </row>
    <row r="1986" spans="1:8" x14ac:dyDescent="0.15">
      <c r="A1986"/>
      <c r="H1986" s="16"/>
    </row>
    <row r="1987" spans="1:8" x14ac:dyDescent="0.15">
      <c r="A1987"/>
      <c r="H1987" s="16"/>
    </row>
    <row r="1988" spans="1:8" x14ac:dyDescent="0.15">
      <c r="A1988"/>
      <c r="H1988" s="16"/>
    </row>
    <row r="1989" spans="1:8" x14ac:dyDescent="0.15">
      <c r="A1989"/>
      <c r="H1989" s="16"/>
    </row>
    <row r="1990" spans="1:8" x14ac:dyDescent="0.15">
      <c r="A1990"/>
      <c r="H1990" s="16"/>
    </row>
    <row r="1991" spans="1:8" x14ac:dyDescent="0.15">
      <c r="A1991"/>
      <c r="H1991" s="16"/>
    </row>
    <row r="1992" spans="1:8" x14ac:dyDescent="0.15">
      <c r="A1992"/>
      <c r="H1992" s="16"/>
    </row>
    <row r="1993" spans="1:8" x14ac:dyDescent="0.15">
      <c r="A1993"/>
      <c r="H1993" s="16"/>
    </row>
    <row r="1994" spans="1:8" x14ac:dyDescent="0.15">
      <c r="A1994"/>
      <c r="H1994" s="16"/>
    </row>
    <row r="1995" spans="1:8" x14ac:dyDescent="0.15">
      <c r="A1995"/>
      <c r="H1995" s="16"/>
    </row>
    <row r="1996" spans="1:8" x14ac:dyDescent="0.15">
      <c r="A1996"/>
      <c r="H1996" s="16"/>
    </row>
    <row r="1997" spans="1:8" x14ac:dyDescent="0.15">
      <c r="A1997"/>
      <c r="H1997" s="16"/>
    </row>
    <row r="1998" spans="1:8" x14ac:dyDescent="0.15">
      <c r="A1998"/>
      <c r="H1998" s="16"/>
    </row>
    <row r="1999" spans="1:8" x14ac:dyDescent="0.15">
      <c r="A1999"/>
      <c r="H1999" s="16"/>
    </row>
    <row r="2000" spans="1:8" x14ac:dyDescent="0.15">
      <c r="A2000"/>
      <c r="H2000" s="16"/>
    </row>
    <row r="2001" spans="1:8" x14ac:dyDescent="0.15">
      <c r="A2001"/>
      <c r="H2001" s="16"/>
    </row>
    <row r="2002" spans="1:8" x14ac:dyDescent="0.15">
      <c r="A2002"/>
      <c r="H2002" s="16"/>
    </row>
    <row r="2003" spans="1:8" x14ac:dyDescent="0.15">
      <c r="A2003"/>
      <c r="H2003" s="16"/>
    </row>
    <row r="2004" spans="1:8" x14ac:dyDescent="0.15">
      <c r="A2004"/>
      <c r="H2004" s="16"/>
    </row>
    <row r="2005" spans="1:8" x14ac:dyDescent="0.15">
      <c r="A2005"/>
      <c r="H2005" s="16"/>
    </row>
    <row r="2006" spans="1:8" x14ac:dyDescent="0.15">
      <c r="A2006"/>
      <c r="H2006" s="16"/>
    </row>
    <row r="2007" spans="1:8" x14ac:dyDescent="0.15">
      <c r="A2007"/>
      <c r="H2007" s="16"/>
    </row>
    <row r="2008" spans="1:8" x14ac:dyDescent="0.15">
      <c r="A2008"/>
      <c r="H2008" s="16"/>
    </row>
    <row r="2009" spans="1:8" x14ac:dyDescent="0.15">
      <c r="A2009"/>
      <c r="H2009" s="16"/>
    </row>
    <row r="2010" spans="1:8" x14ac:dyDescent="0.15">
      <c r="A2010"/>
      <c r="H2010" s="16"/>
    </row>
    <row r="2011" spans="1:8" x14ac:dyDescent="0.15">
      <c r="A2011"/>
      <c r="H2011" s="16"/>
    </row>
    <row r="2012" spans="1:8" x14ac:dyDescent="0.15">
      <c r="A2012"/>
      <c r="H2012" s="16"/>
    </row>
    <row r="2013" spans="1:8" x14ac:dyDescent="0.15">
      <c r="A2013"/>
      <c r="H2013" s="16"/>
    </row>
    <row r="2014" spans="1:8" x14ac:dyDescent="0.15">
      <c r="A2014"/>
      <c r="H2014" s="16"/>
    </row>
    <row r="2015" spans="1:8" x14ac:dyDescent="0.15">
      <c r="A2015"/>
      <c r="H2015" s="16"/>
    </row>
    <row r="2016" spans="1:8" x14ac:dyDescent="0.15">
      <c r="A2016"/>
      <c r="H2016" s="16"/>
    </row>
    <row r="2017" spans="1:8" x14ac:dyDescent="0.15">
      <c r="A2017"/>
      <c r="H2017" s="16"/>
    </row>
    <row r="2018" spans="1:8" x14ac:dyDescent="0.15">
      <c r="A2018"/>
      <c r="H2018" s="16"/>
    </row>
    <row r="2019" spans="1:8" x14ac:dyDescent="0.15">
      <c r="A2019"/>
      <c r="H2019" s="16"/>
    </row>
    <row r="2020" spans="1:8" x14ac:dyDescent="0.15">
      <c r="A2020"/>
      <c r="H2020" s="16"/>
    </row>
    <row r="2021" spans="1:8" x14ac:dyDescent="0.15">
      <c r="A2021"/>
      <c r="H2021" s="16"/>
    </row>
    <row r="2022" spans="1:8" x14ac:dyDescent="0.15">
      <c r="A2022"/>
      <c r="H2022" s="16"/>
    </row>
    <row r="2023" spans="1:8" x14ac:dyDescent="0.15">
      <c r="A2023"/>
      <c r="H2023" s="16"/>
    </row>
    <row r="2024" spans="1:8" x14ac:dyDescent="0.15">
      <c r="A2024"/>
      <c r="H2024" s="16"/>
    </row>
    <row r="2025" spans="1:8" x14ac:dyDescent="0.15">
      <c r="A2025"/>
      <c r="H2025" s="16"/>
    </row>
    <row r="2026" spans="1:8" x14ac:dyDescent="0.15">
      <c r="A2026"/>
      <c r="H2026" s="16"/>
    </row>
    <row r="2027" spans="1:8" x14ac:dyDescent="0.15">
      <c r="A2027"/>
      <c r="H2027" s="16"/>
    </row>
    <row r="2028" spans="1:8" x14ac:dyDescent="0.15">
      <c r="A2028"/>
      <c r="H2028" s="16"/>
    </row>
    <row r="2029" spans="1:8" x14ac:dyDescent="0.15">
      <c r="A2029"/>
      <c r="H2029" s="16"/>
    </row>
    <row r="2030" spans="1:8" x14ac:dyDescent="0.15">
      <c r="A2030"/>
      <c r="H2030" s="16"/>
    </row>
    <row r="2031" spans="1:8" x14ac:dyDescent="0.15">
      <c r="A2031"/>
      <c r="H2031" s="16"/>
    </row>
    <row r="2032" spans="1:8" x14ac:dyDescent="0.15">
      <c r="A2032"/>
      <c r="H2032" s="16"/>
    </row>
    <row r="2033" spans="1:8" x14ac:dyDescent="0.15">
      <c r="A2033"/>
      <c r="H2033" s="16"/>
    </row>
    <row r="2034" spans="1:8" x14ac:dyDescent="0.15">
      <c r="A2034"/>
      <c r="H2034" s="16"/>
    </row>
    <row r="2035" spans="1:8" x14ac:dyDescent="0.15">
      <c r="A2035"/>
      <c r="H2035" s="16"/>
    </row>
    <row r="2036" spans="1:8" x14ac:dyDescent="0.15">
      <c r="A2036"/>
      <c r="H2036" s="16"/>
    </row>
    <row r="2037" spans="1:8" x14ac:dyDescent="0.15">
      <c r="A2037"/>
      <c r="H2037" s="16"/>
    </row>
    <row r="2038" spans="1:8" x14ac:dyDescent="0.15">
      <c r="A2038"/>
      <c r="H2038" s="16"/>
    </row>
    <row r="2039" spans="1:8" x14ac:dyDescent="0.15">
      <c r="A2039"/>
      <c r="H2039" s="16"/>
    </row>
    <row r="2040" spans="1:8" x14ac:dyDescent="0.15">
      <c r="A2040"/>
      <c r="H2040" s="16"/>
    </row>
    <row r="2041" spans="1:8" x14ac:dyDescent="0.15">
      <c r="A2041"/>
      <c r="H2041" s="16"/>
    </row>
    <row r="2042" spans="1:8" x14ac:dyDescent="0.15">
      <c r="A2042"/>
      <c r="H2042" s="16"/>
    </row>
    <row r="2043" spans="1:8" x14ac:dyDescent="0.15">
      <c r="A2043"/>
      <c r="H2043" s="16"/>
    </row>
    <row r="2044" spans="1:8" x14ac:dyDescent="0.15">
      <c r="A2044"/>
      <c r="H2044" s="16"/>
    </row>
    <row r="2045" spans="1:8" x14ac:dyDescent="0.15">
      <c r="A2045"/>
      <c r="H2045" s="16"/>
    </row>
    <row r="2046" spans="1:8" x14ac:dyDescent="0.15">
      <c r="A2046"/>
      <c r="H2046" s="16"/>
    </row>
    <row r="2047" spans="1:8" x14ac:dyDescent="0.15">
      <c r="A2047"/>
      <c r="H2047" s="16"/>
    </row>
    <row r="2048" spans="1:8" x14ac:dyDescent="0.15">
      <c r="A2048"/>
      <c r="H2048" s="16"/>
    </row>
    <row r="2049" spans="1:8" x14ac:dyDescent="0.15">
      <c r="A2049"/>
      <c r="H2049" s="16"/>
    </row>
    <row r="2050" spans="1:8" x14ac:dyDescent="0.15">
      <c r="A2050"/>
      <c r="H2050" s="16"/>
    </row>
    <row r="2051" spans="1:8" x14ac:dyDescent="0.15">
      <c r="A2051"/>
      <c r="H2051" s="16"/>
    </row>
    <row r="2052" spans="1:8" x14ac:dyDescent="0.15">
      <c r="A2052"/>
      <c r="H2052" s="16"/>
    </row>
    <row r="2053" spans="1:8" x14ac:dyDescent="0.15">
      <c r="A2053"/>
      <c r="H2053" s="16"/>
    </row>
    <row r="2054" spans="1:8" x14ac:dyDescent="0.15">
      <c r="A2054"/>
      <c r="H2054" s="16"/>
    </row>
    <row r="2055" spans="1:8" x14ac:dyDescent="0.15">
      <c r="A2055"/>
      <c r="H2055" s="16"/>
    </row>
    <row r="2056" spans="1:8" x14ac:dyDescent="0.15">
      <c r="A2056"/>
      <c r="H2056" s="16"/>
    </row>
    <row r="2057" spans="1:8" x14ac:dyDescent="0.15">
      <c r="A2057"/>
      <c r="H2057" s="16"/>
    </row>
    <row r="2058" spans="1:8" x14ac:dyDescent="0.15">
      <c r="A2058"/>
      <c r="H2058" s="16"/>
    </row>
    <row r="2059" spans="1:8" x14ac:dyDescent="0.15">
      <c r="A2059"/>
      <c r="H2059" s="16"/>
    </row>
    <row r="2060" spans="1:8" x14ac:dyDescent="0.15">
      <c r="A2060"/>
      <c r="H2060" s="16"/>
    </row>
    <row r="2061" spans="1:8" x14ac:dyDescent="0.15">
      <c r="A2061"/>
      <c r="H2061" s="16"/>
    </row>
    <row r="2062" spans="1:8" x14ac:dyDescent="0.15">
      <c r="A2062"/>
      <c r="H2062" s="16"/>
    </row>
    <row r="2063" spans="1:8" x14ac:dyDescent="0.15">
      <c r="A2063"/>
      <c r="H2063" s="16"/>
    </row>
    <row r="2064" spans="1:8" x14ac:dyDescent="0.15">
      <c r="A2064"/>
      <c r="H2064" s="16"/>
    </row>
    <row r="2065" spans="1:8" x14ac:dyDescent="0.15">
      <c r="A2065"/>
      <c r="H2065" s="16"/>
    </row>
    <row r="2066" spans="1:8" x14ac:dyDescent="0.15">
      <c r="A2066"/>
      <c r="H2066" s="16"/>
    </row>
    <row r="2067" spans="1:8" x14ac:dyDescent="0.15">
      <c r="A2067"/>
      <c r="H2067" s="16"/>
    </row>
    <row r="2068" spans="1:8" x14ac:dyDescent="0.15">
      <c r="A2068"/>
      <c r="H2068" s="16"/>
    </row>
    <row r="2069" spans="1:8" x14ac:dyDescent="0.15">
      <c r="A2069"/>
      <c r="H2069" s="16"/>
    </row>
    <row r="2070" spans="1:8" x14ac:dyDescent="0.15">
      <c r="A2070"/>
      <c r="H2070" s="16"/>
    </row>
    <row r="2071" spans="1:8" x14ac:dyDescent="0.15">
      <c r="A2071"/>
      <c r="H2071" s="16"/>
    </row>
    <row r="2072" spans="1:8" x14ac:dyDescent="0.15">
      <c r="A2072"/>
      <c r="H2072" s="16"/>
    </row>
    <row r="2073" spans="1:8" x14ac:dyDescent="0.15">
      <c r="A2073"/>
      <c r="H2073" s="16"/>
    </row>
    <row r="2074" spans="1:8" x14ac:dyDescent="0.15">
      <c r="A2074"/>
      <c r="H2074" s="16"/>
    </row>
    <row r="2075" spans="1:8" x14ac:dyDescent="0.15">
      <c r="A2075"/>
      <c r="H2075" s="16"/>
    </row>
    <row r="2076" spans="1:8" x14ac:dyDescent="0.15">
      <c r="A2076"/>
      <c r="H2076" s="16"/>
    </row>
    <row r="2077" spans="1:8" x14ac:dyDescent="0.15">
      <c r="A2077"/>
      <c r="H2077" s="16"/>
    </row>
    <row r="2078" spans="1:8" x14ac:dyDescent="0.15">
      <c r="A2078"/>
      <c r="H2078" s="16"/>
    </row>
    <row r="2079" spans="1:8" x14ac:dyDescent="0.15">
      <c r="A2079"/>
      <c r="H2079" s="16"/>
    </row>
    <row r="2080" spans="1:8" x14ac:dyDescent="0.15">
      <c r="A2080"/>
      <c r="H2080" s="16"/>
    </row>
    <row r="2081" spans="1:8" x14ac:dyDescent="0.15">
      <c r="A2081"/>
      <c r="H2081" s="16"/>
    </row>
    <row r="2082" spans="1:8" x14ac:dyDescent="0.15">
      <c r="A2082"/>
      <c r="H2082" s="16"/>
    </row>
    <row r="2083" spans="1:8" x14ac:dyDescent="0.15">
      <c r="A2083"/>
      <c r="H2083" s="16"/>
    </row>
    <row r="2084" spans="1:8" x14ac:dyDescent="0.15">
      <c r="A2084"/>
      <c r="H2084" s="16"/>
    </row>
    <row r="2085" spans="1:8" x14ac:dyDescent="0.15">
      <c r="A2085"/>
      <c r="H2085" s="16"/>
    </row>
    <row r="2086" spans="1:8" x14ac:dyDescent="0.15">
      <c r="A2086"/>
      <c r="H2086" s="16"/>
    </row>
    <row r="2087" spans="1:8" x14ac:dyDescent="0.15">
      <c r="A2087"/>
      <c r="H2087" s="16"/>
    </row>
    <row r="2088" spans="1:8" x14ac:dyDescent="0.15">
      <c r="A2088"/>
      <c r="H2088" s="16"/>
    </row>
    <row r="2089" spans="1:8" x14ac:dyDescent="0.15">
      <c r="A2089"/>
      <c r="H2089" s="16"/>
    </row>
    <row r="2090" spans="1:8" x14ac:dyDescent="0.15">
      <c r="A2090"/>
      <c r="H2090" s="16"/>
    </row>
    <row r="2091" spans="1:8" x14ac:dyDescent="0.15">
      <c r="A2091"/>
      <c r="H2091" s="16"/>
    </row>
    <row r="2092" spans="1:8" x14ac:dyDescent="0.15">
      <c r="A2092"/>
      <c r="H2092" s="16"/>
    </row>
    <row r="2093" spans="1:8" x14ac:dyDescent="0.15">
      <c r="A2093"/>
      <c r="H2093" s="16"/>
    </row>
    <row r="2094" spans="1:8" x14ac:dyDescent="0.15">
      <c r="A2094"/>
      <c r="H2094" s="16"/>
    </row>
    <row r="2095" spans="1:8" x14ac:dyDescent="0.15">
      <c r="A2095"/>
      <c r="H2095" s="16"/>
    </row>
    <row r="2096" spans="1:8" x14ac:dyDescent="0.15">
      <c r="A2096"/>
      <c r="H2096" s="16"/>
    </row>
    <row r="2097" spans="1:8" x14ac:dyDescent="0.15">
      <c r="A2097"/>
      <c r="H2097" s="16"/>
    </row>
    <row r="2098" spans="1:8" x14ac:dyDescent="0.15">
      <c r="A2098"/>
      <c r="H2098" s="16"/>
    </row>
    <row r="2099" spans="1:8" x14ac:dyDescent="0.15">
      <c r="A2099"/>
      <c r="H2099" s="16"/>
    </row>
    <row r="2100" spans="1:8" x14ac:dyDescent="0.15">
      <c r="A2100"/>
      <c r="H2100" s="16"/>
    </row>
    <row r="2101" spans="1:8" x14ac:dyDescent="0.15">
      <c r="A2101"/>
      <c r="H2101" s="16"/>
    </row>
    <row r="2102" spans="1:8" x14ac:dyDescent="0.15">
      <c r="A2102"/>
      <c r="H2102" s="16"/>
    </row>
    <row r="2103" spans="1:8" x14ac:dyDescent="0.15">
      <c r="A2103"/>
      <c r="H2103" s="16"/>
    </row>
    <row r="2104" spans="1:8" x14ac:dyDescent="0.15">
      <c r="A2104"/>
      <c r="H2104" s="16"/>
    </row>
    <row r="2105" spans="1:8" x14ac:dyDescent="0.15">
      <c r="A2105"/>
      <c r="H2105" s="16"/>
    </row>
    <row r="2106" spans="1:8" x14ac:dyDescent="0.15">
      <c r="A2106"/>
      <c r="H2106" s="16"/>
    </row>
    <row r="2107" spans="1:8" x14ac:dyDescent="0.15">
      <c r="A2107"/>
      <c r="H2107" s="16"/>
    </row>
    <row r="2108" spans="1:8" x14ac:dyDescent="0.15">
      <c r="A2108"/>
      <c r="H2108" s="16"/>
    </row>
    <row r="2109" spans="1:8" x14ac:dyDescent="0.15">
      <c r="A2109"/>
      <c r="H2109" s="16"/>
    </row>
    <row r="2110" spans="1:8" x14ac:dyDescent="0.15">
      <c r="A2110"/>
      <c r="H2110" s="16"/>
    </row>
    <row r="2111" spans="1:8" x14ac:dyDescent="0.15">
      <c r="A2111"/>
      <c r="H2111" s="16"/>
    </row>
    <row r="2112" spans="1:8" x14ac:dyDescent="0.15">
      <c r="A2112"/>
      <c r="H2112" s="16"/>
    </row>
    <row r="2113" spans="1:8" x14ac:dyDescent="0.15">
      <c r="A2113"/>
      <c r="H2113" s="16"/>
    </row>
    <row r="2114" spans="1:8" x14ac:dyDescent="0.15">
      <c r="A2114"/>
      <c r="H2114" s="16"/>
    </row>
    <row r="2115" spans="1:8" x14ac:dyDescent="0.15">
      <c r="A2115"/>
      <c r="H2115" s="16"/>
    </row>
    <row r="2116" spans="1:8" x14ac:dyDescent="0.15">
      <c r="A2116"/>
      <c r="H2116" s="16"/>
    </row>
    <row r="2117" spans="1:8" x14ac:dyDescent="0.15">
      <c r="A2117"/>
      <c r="H2117" s="16"/>
    </row>
    <row r="2118" spans="1:8" x14ac:dyDescent="0.15">
      <c r="A2118"/>
      <c r="H2118" s="16"/>
    </row>
    <row r="2119" spans="1:8" x14ac:dyDescent="0.15">
      <c r="A2119"/>
      <c r="H2119" s="16"/>
    </row>
    <row r="2120" spans="1:8" x14ac:dyDescent="0.15">
      <c r="A2120"/>
      <c r="H2120" s="16"/>
    </row>
    <row r="2121" spans="1:8" x14ac:dyDescent="0.15">
      <c r="A2121"/>
      <c r="H2121" s="16"/>
    </row>
    <row r="2122" spans="1:8" x14ac:dyDescent="0.15">
      <c r="A2122"/>
      <c r="H2122" s="16"/>
    </row>
    <row r="2123" spans="1:8" x14ac:dyDescent="0.15">
      <c r="A2123"/>
      <c r="H2123" s="16"/>
    </row>
    <row r="2124" spans="1:8" x14ac:dyDescent="0.15">
      <c r="A2124"/>
      <c r="H2124" s="16"/>
    </row>
    <row r="2125" spans="1:8" x14ac:dyDescent="0.15">
      <c r="A2125"/>
      <c r="H2125" s="16"/>
    </row>
    <row r="2126" spans="1:8" x14ac:dyDescent="0.15">
      <c r="A2126"/>
      <c r="H2126" s="16"/>
    </row>
    <row r="2127" spans="1:8" x14ac:dyDescent="0.15">
      <c r="A2127"/>
      <c r="H2127" s="16"/>
    </row>
    <row r="2128" spans="1:8" x14ac:dyDescent="0.15">
      <c r="A2128"/>
      <c r="H2128" s="16"/>
    </row>
    <row r="2129" spans="1:8" x14ac:dyDescent="0.15">
      <c r="A2129"/>
      <c r="H2129" s="16"/>
    </row>
    <row r="2130" spans="1:8" x14ac:dyDescent="0.15">
      <c r="A2130"/>
      <c r="H2130" s="16"/>
    </row>
    <row r="2131" spans="1:8" x14ac:dyDescent="0.15">
      <c r="A2131"/>
      <c r="H2131" s="16"/>
    </row>
    <row r="2132" spans="1:8" x14ac:dyDescent="0.15">
      <c r="A2132"/>
      <c r="H2132" s="16"/>
    </row>
    <row r="2133" spans="1:8" x14ac:dyDescent="0.15">
      <c r="A2133"/>
      <c r="H2133" s="16"/>
    </row>
    <row r="2134" spans="1:8" x14ac:dyDescent="0.15">
      <c r="A2134"/>
      <c r="H2134" s="16"/>
    </row>
    <row r="2135" spans="1:8" x14ac:dyDescent="0.15">
      <c r="A2135"/>
      <c r="H2135" s="16"/>
    </row>
    <row r="2136" spans="1:8" x14ac:dyDescent="0.15">
      <c r="A2136"/>
      <c r="H2136" s="16"/>
    </row>
    <row r="2137" spans="1:8" x14ac:dyDescent="0.15">
      <c r="A2137"/>
      <c r="H2137" s="16"/>
    </row>
    <row r="2138" spans="1:8" x14ac:dyDescent="0.15">
      <c r="A2138"/>
      <c r="H2138" s="16"/>
    </row>
    <row r="2139" spans="1:8" x14ac:dyDescent="0.15">
      <c r="A2139"/>
      <c r="H2139" s="16"/>
    </row>
    <row r="2140" spans="1:8" x14ac:dyDescent="0.15">
      <c r="A2140"/>
      <c r="H2140" s="16"/>
    </row>
    <row r="2141" spans="1:8" x14ac:dyDescent="0.15">
      <c r="A2141"/>
      <c r="H2141" s="16"/>
    </row>
    <row r="2142" spans="1:8" x14ac:dyDescent="0.15">
      <c r="A2142"/>
      <c r="H2142" s="16"/>
    </row>
    <row r="2143" spans="1:8" x14ac:dyDescent="0.15">
      <c r="A2143"/>
      <c r="H2143" s="16"/>
    </row>
    <row r="2144" spans="1:8" x14ac:dyDescent="0.15">
      <c r="A2144"/>
      <c r="H2144" s="16"/>
    </row>
    <row r="2145" spans="1:8" x14ac:dyDescent="0.15">
      <c r="A2145"/>
      <c r="H2145" s="16"/>
    </row>
    <row r="2146" spans="1:8" x14ac:dyDescent="0.15">
      <c r="A2146"/>
      <c r="H2146" s="16"/>
    </row>
    <row r="2147" spans="1:8" x14ac:dyDescent="0.15">
      <c r="A2147"/>
      <c r="H2147" s="16"/>
    </row>
    <row r="2148" spans="1:8" x14ac:dyDescent="0.15">
      <c r="A2148"/>
      <c r="H2148" s="16"/>
    </row>
    <row r="2149" spans="1:8" x14ac:dyDescent="0.15">
      <c r="A2149"/>
      <c r="H2149" s="16"/>
    </row>
    <row r="2150" spans="1:8" x14ac:dyDescent="0.15">
      <c r="A2150"/>
      <c r="H2150" s="16"/>
    </row>
    <row r="2151" spans="1:8" x14ac:dyDescent="0.15">
      <c r="A2151"/>
      <c r="H2151" s="16"/>
    </row>
    <row r="2152" spans="1:8" x14ac:dyDescent="0.15">
      <c r="A2152"/>
      <c r="H2152" s="16"/>
    </row>
    <row r="2153" spans="1:8" x14ac:dyDescent="0.15">
      <c r="A2153"/>
      <c r="H2153" s="16"/>
    </row>
    <row r="2154" spans="1:8" x14ac:dyDescent="0.15">
      <c r="A2154"/>
      <c r="H2154" s="16"/>
    </row>
    <row r="2155" spans="1:8" x14ac:dyDescent="0.15">
      <c r="A2155"/>
      <c r="H2155" s="16"/>
    </row>
    <row r="2156" spans="1:8" x14ac:dyDescent="0.15">
      <c r="A2156"/>
      <c r="H2156" s="16"/>
    </row>
    <row r="2157" spans="1:8" x14ac:dyDescent="0.15">
      <c r="A2157"/>
      <c r="H2157" s="16"/>
    </row>
    <row r="2158" spans="1:8" x14ac:dyDescent="0.15">
      <c r="A2158"/>
      <c r="H2158" s="16"/>
    </row>
    <row r="2159" spans="1:8" x14ac:dyDescent="0.15">
      <c r="A2159"/>
      <c r="H2159" s="16"/>
    </row>
    <row r="2160" spans="1:8" x14ac:dyDescent="0.15">
      <c r="A2160"/>
      <c r="H2160" s="16"/>
    </row>
    <row r="2161" spans="1:8" x14ac:dyDescent="0.15">
      <c r="A2161"/>
      <c r="H2161" s="16"/>
    </row>
    <row r="2162" spans="1:8" x14ac:dyDescent="0.15">
      <c r="A2162"/>
      <c r="H2162" s="16"/>
    </row>
    <row r="2163" spans="1:8" x14ac:dyDescent="0.15">
      <c r="A2163"/>
      <c r="H2163" s="16"/>
    </row>
    <row r="2164" spans="1:8" x14ac:dyDescent="0.15">
      <c r="A2164"/>
      <c r="H2164" s="16"/>
    </row>
    <row r="2165" spans="1:8" x14ac:dyDescent="0.15">
      <c r="A2165"/>
      <c r="H2165" s="16"/>
    </row>
    <row r="2166" spans="1:8" x14ac:dyDescent="0.15">
      <c r="A2166"/>
      <c r="H2166" s="16"/>
    </row>
    <row r="2167" spans="1:8" x14ac:dyDescent="0.15">
      <c r="A2167"/>
      <c r="H2167" s="16"/>
    </row>
    <row r="2168" spans="1:8" x14ac:dyDescent="0.15">
      <c r="A2168"/>
      <c r="H2168" s="16"/>
    </row>
    <row r="2169" spans="1:8" x14ac:dyDescent="0.15">
      <c r="A2169"/>
      <c r="H2169" s="16"/>
    </row>
    <row r="2170" spans="1:8" x14ac:dyDescent="0.15">
      <c r="A2170"/>
      <c r="H2170" s="16"/>
    </row>
    <row r="2171" spans="1:8" x14ac:dyDescent="0.15">
      <c r="A2171"/>
      <c r="H2171" s="16"/>
    </row>
    <row r="2172" spans="1:8" x14ac:dyDescent="0.15">
      <c r="A2172"/>
      <c r="H2172" s="16"/>
    </row>
    <row r="2173" spans="1:8" x14ac:dyDescent="0.15">
      <c r="A2173"/>
      <c r="H2173" s="16"/>
    </row>
    <row r="2174" spans="1:8" x14ac:dyDescent="0.15">
      <c r="A2174"/>
      <c r="H2174" s="16"/>
    </row>
    <row r="2175" spans="1:8" x14ac:dyDescent="0.15">
      <c r="A2175"/>
      <c r="H2175" s="16"/>
    </row>
    <row r="2176" spans="1:8" x14ac:dyDescent="0.15">
      <c r="A2176"/>
      <c r="H2176" s="16"/>
    </row>
    <row r="2177" spans="1:8" x14ac:dyDescent="0.15">
      <c r="A2177"/>
      <c r="H2177" s="16"/>
    </row>
    <row r="2178" spans="1:8" x14ac:dyDescent="0.15">
      <c r="A2178"/>
      <c r="H2178" s="16"/>
    </row>
    <row r="2179" spans="1:8" x14ac:dyDescent="0.15">
      <c r="A2179"/>
      <c r="H2179" s="16"/>
    </row>
    <row r="2180" spans="1:8" x14ac:dyDescent="0.15">
      <c r="A2180"/>
      <c r="H2180" s="16"/>
    </row>
    <row r="2181" spans="1:8" x14ac:dyDescent="0.15">
      <c r="A2181"/>
      <c r="H2181" s="16"/>
    </row>
    <row r="2182" spans="1:8" x14ac:dyDescent="0.15">
      <c r="A2182"/>
      <c r="H2182" s="16"/>
    </row>
    <row r="2183" spans="1:8" x14ac:dyDescent="0.15">
      <c r="A2183"/>
      <c r="H2183" s="16"/>
    </row>
    <row r="2184" spans="1:8" x14ac:dyDescent="0.15">
      <c r="A2184"/>
      <c r="H2184" s="16"/>
    </row>
    <row r="2185" spans="1:8" x14ac:dyDescent="0.15">
      <c r="A2185"/>
      <c r="H2185" s="16"/>
    </row>
    <row r="2186" spans="1:8" x14ac:dyDescent="0.15">
      <c r="A2186"/>
      <c r="H2186" s="16"/>
    </row>
    <row r="2187" spans="1:8" x14ac:dyDescent="0.15">
      <c r="A2187"/>
      <c r="H2187" s="16"/>
    </row>
    <row r="2188" spans="1:8" x14ac:dyDescent="0.15">
      <c r="A2188"/>
      <c r="H2188" s="16"/>
    </row>
    <row r="2189" spans="1:8" x14ac:dyDescent="0.15">
      <c r="A2189"/>
      <c r="H2189" s="16"/>
    </row>
    <row r="2190" spans="1:8" x14ac:dyDescent="0.15">
      <c r="A2190"/>
      <c r="H2190" s="16"/>
    </row>
    <row r="2191" spans="1:8" x14ac:dyDescent="0.15">
      <c r="A2191"/>
      <c r="H2191" s="16"/>
    </row>
    <row r="2192" spans="1:8" x14ac:dyDescent="0.15">
      <c r="A2192"/>
      <c r="H2192" s="16"/>
    </row>
    <row r="2193" spans="1:8" x14ac:dyDescent="0.15">
      <c r="A2193"/>
      <c r="H2193" s="16"/>
    </row>
    <row r="2194" spans="1:8" x14ac:dyDescent="0.15">
      <c r="A2194"/>
      <c r="H2194" s="16"/>
    </row>
    <row r="2195" spans="1:8" x14ac:dyDescent="0.15">
      <c r="A2195"/>
      <c r="H2195" s="16"/>
    </row>
    <row r="2196" spans="1:8" x14ac:dyDescent="0.15">
      <c r="A2196"/>
      <c r="H2196" s="16"/>
    </row>
    <row r="2197" spans="1:8" x14ac:dyDescent="0.15">
      <c r="A2197"/>
      <c r="H2197" s="16"/>
    </row>
    <row r="2198" spans="1:8" x14ac:dyDescent="0.15">
      <c r="A2198"/>
      <c r="H2198" s="16"/>
    </row>
    <row r="2199" spans="1:8" x14ac:dyDescent="0.15">
      <c r="A2199"/>
      <c r="H2199" s="16"/>
    </row>
    <row r="2200" spans="1:8" x14ac:dyDescent="0.15">
      <c r="A2200"/>
      <c r="H2200" s="16"/>
    </row>
    <row r="2201" spans="1:8" x14ac:dyDescent="0.15">
      <c r="A2201"/>
      <c r="H2201" s="16"/>
    </row>
    <row r="2202" spans="1:8" x14ac:dyDescent="0.15">
      <c r="A2202"/>
      <c r="H2202" s="16"/>
    </row>
    <row r="2203" spans="1:8" x14ac:dyDescent="0.15">
      <c r="A2203"/>
      <c r="H2203" s="16"/>
    </row>
    <row r="2204" spans="1:8" x14ac:dyDescent="0.15">
      <c r="A2204"/>
      <c r="H2204" s="16"/>
    </row>
    <row r="2205" spans="1:8" x14ac:dyDescent="0.15">
      <c r="A2205"/>
      <c r="H2205" s="16"/>
    </row>
    <row r="2206" spans="1:8" x14ac:dyDescent="0.15">
      <c r="A2206"/>
      <c r="H2206" s="16"/>
    </row>
    <row r="2207" spans="1:8" x14ac:dyDescent="0.15">
      <c r="A2207"/>
      <c r="H2207" s="16"/>
    </row>
    <row r="2208" spans="1:8" x14ac:dyDescent="0.15">
      <c r="A2208"/>
      <c r="H2208" s="16"/>
    </row>
    <row r="2209" spans="1:8" x14ac:dyDescent="0.15">
      <c r="A2209"/>
      <c r="H2209" s="16"/>
    </row>
    <row r="2210" spans="1:8" x14ac:dyDescent="0.15">
      <c r="A2210"/>
      <c r="H2210" s="16"/>
    </row>
    <row r="2211" spans="1:8" x14ac:dyDescent="0.15">
      <c r="A2211"/>
      <c r="H2211" s="16"/>
    </row>
    <row r="2212" spans="1:8" x14ac:dyDescent="0.15">
      <c r="A2212"/>
      <c r="H2212" s="16"/>
    </row>
    <row r="2213" spans="1:8" x14ac:dyDescent="0.15">
      <c r="A2213"/>
      <c r="H2213" s="16"/>
    </row>
    <row r="2214" spans="1:8" x14ac:dyDescent="0.15">
      <c r="A2214"/>
      <c r="H2214" s="16"/>
    </row>
    <row r="2215" spans="1:8" x14ac:dyDescent="0.15">
      <c r="A2215"/>
      <c r="H2215" s="16"/>
    </row>
    <row r="2216" spans="1:8" x14ac:dyDescent="0.15">
      <c r="A2216"/>
      <c r="H2216" s="16"/>
    </row>
    <row r="2217" spans="1:8" x14ac:dyDescent="0.15">
      <c r="A2217"/>
      <c r="H2217" s="16"/>
    </row>
    <row r="2218" spans="1:8" x14ac:dyDescent="0.15">
      <c r="A2218"/>
      <c r="H2218" s="16"/>
    </row>
    <row r="2219" spans="1:8" x14ac:dyDescent="0.15">
      <c r="A2219"/>
      <c r="H2219" s="16"/>
    </row>
    <row r="2220" spans="1:8" x14ac:dyDescent="0.15">
      <c r="A2220"/>
      <c r="H2220" s="16"/>
    </row>
    <row r="2221" spans="1:8" x14ac:dyDescent="0.15">
      <c r="A2221"/>
      <c r="H2221" s="16"/>
    </row>
    <row r="2222" spans="1:8" x14ac:dyDescent="0.15">
      <c r="A2222"/>
      <c r="H2222" s="16"/>
    </row>
    <row r="2223" spans="1:8" x14ac:dyDescent="0.15">
      <c r="A2223"/>
      <c r="H2223" s="16"/>
    </row>
    <row r="2224" spans="1:8" x14ac:dyDescent="0.15">
      <c r="A2224"/>
      <c r="H2224" s="16"/>
    </row>
    <row r="2225" spans="1:8" x14ac:dyDescent="0.15">
      <c r="A2225"/>
      <c r="H2225" s="16"/>
    </row>
    <row r="2226" spans="1:8" x14ac:dyDescent="0.15">
      <c r="A2226"/>
      <c r="H2226" s="16"/>
    </row>
    <row r="2227" spans="1:8" x14ac:dyDescent="0.15">
      <c r="A2227"/>
      <c r="H2227" s="16"/>
    </row>
    <row r="2228" spans="1:8" x14ac:dyDescent="0.15">
      <c r="A2228"/>
      <c r="H2228" s="16"/>
    </row>
    <row r="2229" spans="1:8" x14ac:dyDescent="0.15">
      <c r="A2229"/>
      <c r="H2229" s="16"/>
    </row>
    <row r="2230" spans="1:8" x14ac:dyDescent="0.15">
      <c r="A2230"/>
      <c r="H2230" s="16"/>
    </row>
    <row r="2231" spans="1:8" x14ac:dyDescent="0.15">
      <c r="A2231"/>
      <c r="H2231" s="16"/>
    </row>
    <row r="2232" spans="1:8" x14ac:dyDescent="0.15">
      <c r="A2232"/>
      <c r="H2232" s="16"/>
    </row>
    <row r="2233" spans="1:8" x14ac:dyDescent="0.15">
      <c r="A2233"/>
      <c r="H2233" s="16"/>
    </row>
    <row r="2234" spans="1:8" x14ac:dyDescent="0.15">
      <c r="A2234"/>
      <c r="H2234" s="16"/>
    </row>
    <row r="2235" spans="1:8" x14ac:dyDescent="0.15">
      <c r="A2235"/>
      <c r="H2235" s="16"/>
    </row>
    <row r="2236" spans="1:8" x14ac:dyDescent="0.15">
      <c r="A2236"/>
      <c r="H2236" s="16"/>
    </row>
    <row r="2237" spans="1:8" x14ac:dyDescent="0.15">
      <c r="A2237"/>
      <c r="H2237" s="16"/>
    </row>
    <row r="2238" spans="1:8" x14ac:dyDescent="0.15">
      <c r="A2238"/>
      <c r="H2238" s="16"/>
    </row>
    <row r="2239" spans="1:8" x14ac:dyDescent="0.15">
      <c r="A2239"/>
      <c r="H2239" s="16"/>
    </row>
    <row r="2240" spans="1:8" x14ac:dyDescent="0.15">
      <c r="A2240"/>
      <c r="H2240" s="16"/>
    </row>
    <row r="2241" spans="1:8" x14ac:dyDescent="0.15">
      <c r="A2241"/>
      <c r="H2241" s="16"/>
    </row>
    <row r="2242" spans="1:8" x14ac:dyDescent="0.15">
      <c r="A2242"/>
      <c r="H2242" s="16"/>
    </row>
    <row r="2243" spans="1:8" x14ac:dyDescent="0.15">
      <c r="A2243"/>
      <c r="H2243" s="16"/>
    </row>
    <row r="2244" spans="1:8" x14ac:dyDescent="0.15">
      <c r="A2244"/>
      <c r="H2244" s="16"/>
    </row>
    <row r="2245" spans="1:8" x14ac:dyDescent="0.15">
      <c r="A2245"/>
      <c r="H2245" s="16"/>
    </row>
    <row r="2246" spans="1:8" x14ac:dyDescent="0.15">
      <c r="A2246"/>
      <c r="H2246" s="16"/>
    </row>
    <row r="2247" spans="1:8" x14ac:dyDescent="0.15">
      <c r="A2247"/>
      <c r="H2247" s="16"/>
    </row>
    <row r="2248" spans="1:8" x14ac:dyDescent="0.15">
      <c r="A2248"/>
      <c r="H2248" s="16"/>
    </row>
    <row r="2249" spans="1:8" x14ac:dyDescent="0.15">
      <c r="A2249"/>
      <c r="H2249" s="16"/>
    </row>
    <row r="2250" spans="1:8" x14ac:dyDescent="0.15">
      <c r="A2250"/>
      <c r="H2250" s="16"/>
    </row>
    <row r="2251" spans="1:8" x14ac:dyDescent="0.15">
      <c r="A2251"/>
      <c r="H2251" s="16"/>
    </row>
    <row r="2252" spans="1:8" x14ac:dyDescent="0.15">
      <c r="A2252"/>
      <c r="H2252" s="16"/>
    </row>
    <row r="2253" spans="1:8" x14ac:dyDescent="0.15">
      <c r="A2253"/>
      <c r="H2253" s="16"/>
    </row>
    <row r="2254" spans="1:8" x14ac:dyDescent="0.15">
      <c r="A2254"/>
      <c r="H2254" s="16"/>
    </row>
    <row r="2255" spans="1:8" x14ac:dyDescent="0.15">
      <c r="A2255"/>
      <c r="H2255" s="16"/>
    </row>
    <row r="2256" spans="1:8" x14ac:dyDescent="0.15">
      <c r="A2256"/>
      <c r="H2256" s="16"/>
    </row>
    <row r="2257" spans="1:8" x14ac:dyDescent="0.15">
      <c r="A2257"/>
      <c r="H2257" s="16"/>
    </row>
    <row r="2258" spans="1:8" x14ac:dyDescent="0.15">
      <c r="A2258"/>
      <c r="H2258" s="16"/>
    </row>
    <row r="2259" spans="1:8" x14ac:dyDescent="0.15">
      <c r="A2259"/>
      <c r="H2259" s="16"/>
    </row>
    <row r="2260" spans="1:8" x14ac:dyDescent="0.15">
      <c r="A2260"/>
      <c r="H2260" s="16"/>
    </row>
    <row r="2261" spans="1:8" x14ac:dyDescent="0.15">
      <c r="A2261"/>
      <c r="H2261" s="16"/>
    </row>
    <row r="2262" spans="1:8" x14ac:dyDescent="0.15">
      <c r="A2262"/>
      <c r="H2262" s="16"/>
    </row>
    <row r="2263" spans="1:8" x14ac:dyDescent="0.15">
      <c r="A2263"/>
      <c r="H2263" s="16"/>
    </row>
    <row r="2264" spans="1:8" x14ac:dyDescent="0.15">
      <c r="A2264"/>
      <c r="H2264" s="16"/>
    </row>
    <row r="2265" spans="1:8" x14ac:dyDescent="0.15">
      <c r="A2265"/>
      <c r="H2265" s="16"/>
    </row>
    <row r="2266" spans="1:8" x14ac:dyDescent="0.15">
      <c r="A2266"/>
      <c r="H2266" s="16"/>
    </row>
    <row r="2267" spans="1:8" x14ac:dyDescent="0.15">
      <c r="A2267"/>
      <c r="H2267" s="16"/>
    </row>
    <row r="2268" spans="1:8" x14ac:dyDescent="0.15">
      <c r="A2268"/>
      <c r="H2268" s="16"/>
    </row>
    <row r="2269" spans="1:8" x14ac:dyDescent="0.15">
      <c r="A2269"/>
      <c r="H2269" s="16"/>
    </row>
    <row r="2270" spans="1:8" x14ac:dyDescent="0.15">
      <c r="A2270"/>
      <c r="H2270" s="16"/>
    </row>
    <row r="2271" spans="1:8" x14ac:dyDescent="0.15">
      <c r="A2271"/>
      <c r="H2271" s="16"/>
    </row>
    <row r="2272" spans="1:8" x14ac:dyDescent="0.15">
      <c r="A2272"/>
      <c r="H2272" s="16"/>
    </row>
    <row r="2273" spans="1:8" x14ac:dyDescent="0.15">
      <c r="A2273"/>
      <c r="H2273" s="16"/>
    </row>
    <row r="2274" spans="1:8" x14ac:dyDescent="0.15">
      <c r="A2274"/>
      <c r="H2274" s="16"/>
    </row>
    <row r="2275" spans="1:8" x14ac:dyDescent="0.15">
      <c r="A2275"/>
      <c r="H2275" s="16"/>
    </row>
    <row r="2276" spans="1:8" x14ac:dyDescent="0.15">
      <c r="A2276"/>
      <c r="H2276" s="16"/>
    </row>
    <row r="2277" spans="1:8" x14ac:dyDescent="0.15">
      <c r="A2277"/>
      <c r="H2277" s="16"/>
    </row>
    <row r="2278" spans="1:8" x14ac:dyDescent="0.15">
      <c r="A2278"/>
      <c r="H2278" s="16"/>
    </row>
    <row r="2279" spans="1:8" x14ac:dyDescent="0.15">
      <c r="A2279"/>
      <c r="H2279" s="16"/>
    </row>
    <row r="2280" spans="1:8" x14ac:dyDescent="0.15">
      <c r="A2280"/>
      <c r="H2280" s="16"/>
    </row>
    <row r="2281" spans="1:8" x14ac:dyDescent="0.15">
      <c r="A2281"/>
      <c r="H2281" s="16"/>
    </row>
    <row r="2282" spans="1:8" x14ac:dyDescent="0.15">
      <c r="A2282"/>
      <c r="H2282" s="16"/>
    </row>
    <row r="2283" spans="1:8" x14ac:dyDescent="0.15">
      <c r="A2283"/>
      <c r="H2283" s="16"/>
    </row>
    <row r="2284" spans="1:8" x14ac:dyDescent="0.15">
      <c r="A2284"/>
      <c r="H2284" s="16"/>
    </row>
    <row r="2285" spans="1:8" x14ac:dyDescent="0.15">
      <c r="A2285"/>
      <c r="H2285" s="16"/>
    </row>
    <row r="2286" spans="1:8" x14ac:dyDescent="0.15">
      <c r="A2286"/>
      <c r="H2286" s="16"/>
    </row>
    <row r="2287" spans="1:8" x14ac:dyDescent="0.15">
      <c r="A2287"/>
      <c r="H2287" s="16"/>
    </row>
    <row r="2288" spans="1:8" x14ac:dyDescent="0.15">
      <c r="A2288"/>
      <c r="H2288" s="16"/>
    </row>
    <row r="2289" spans="1:8" x14ac:dyDescent="0.15">
      <c r="A2289"/>
      <c r="H2289" s="16"/>
    </row>
    <row r="2290" spans="1:8" x14ac:dyDescent="0.15">
      <c r="A2290"/>
      <c r="H2290" s="16"/>
    </row>
    <row r="2291" spans="1:8" x14ac:dyDescent="0.15">
      <c r="A2291"/>
      <c r="H2291" s="16"/>
    </row>
    <row r="2292" spans="1:8" x14ac:dyDescent="0.15">
      <c r="A2292"/>
      <c r="H2292" s="16"/>
    </row>
    <row r="2293" spans="1:8" x14ac:dyDescent="0.15">
      <c r="A2293"/>
      <c r="H2293" s="16"/>
    </row>
    <row r="2294" spans="1:8" x14ac:dyDescent="0.15">
      <c r="A2294"/>
      <c r="H2294" s="16"/>
    </row>
    <row r="2295" spans="1:8" x14ac:dyDescent="0.15">
      <c r="A2295"/>
      <c r="H2295" s="16"/>
    </row>
    <row r="2296" spans="1:8" x14ac:dyDescent="0.15">
      <c r="A2296"/>
      <c r="H2296" s="16"/>
    </row>
    <row r="2297" spans="1:8" x14ac:dyDescent="0.15">
      <c r="A2297"/>
      <c r="H2297" s="16"/>
    </row>
    <row r="2298" spans="1:8" x14ac:dyDescent="0.15">
      <c r="A2298"/>
      <c r="H2298" s="16"/>
    </row>
    <row r="2299" spans="1:8" x14ac:dyDescent="0.15">
      <c r="A2299"/>
      <c r="H2299" s="16"/>
    </row>
    <row r="2300" spans="1:8" x14ac:dyDescent="0.15">
      <c r="A2300"/>
      <c r="H2300" s="16"/>
    </row>
    <row r="2301" spans="1:8" x14ac:dyDescent="0.15">
      <c r="A2301"/>
      <c r="H2301" s="16"/>
    </row>
    <row r="2302" spans="1:8" x14ac:dyDescent="0.15">
      <c r="A2302"/>
      <c r="H2302" s="16"/>
    </row>
    <row r="2303" spans="1:8" x14ac:dyDescent="0.15">
      <c r="A2303"/>
      <c r="H2303" s="16"/>
    </row>
    <row r="2304" spans="1:8" x14ac:dyDescent="0.15">
      <c r="A2304"/>
      <c r="H2304" s="16"/>
    </row>
    <row r="2305" spans="1:8" x14ac:dyDescent="0.15">
      <c r="A2305"/>
      <c r="H2305" s="16"/>
    </row>
    <row r="2306" spans="1:8" x14ac:dyDescent="0.15">
      <c r="A2306"/>
      <c r="H2306" s="16"/>
    </row>
    <row r="2307" spans="1:8" x14ac:dyDescent="0.15">
      <c r="A2307"/>
      <c r="H2307" s="16"/>
    </row>
    <row r="2308" spans="1:8" x14ac:dyDescent="0.15">
      <c r="A2308"/>
      <c r="H2308" s="16"/>
    </row>
    <row r="2309" spans="1:8" x14ac:dyDescent="0.15">
      <c r="A2309"/>
      <c r="H2309" s="16"/>
    </row>
    <row r="2310" spans="1:8" x14ac:dyDescent="0.15">
      <c r="A2310"/>
      <c r="H2310" s="16"/>
    </row>
    <row r="2311" spans="1:8" x14ac:dyDescent="0.15">
      <c r="A2311"/>
      <c r="H2311" s="16"/>
    </row>
    <row r="2312" spans="1:8" x14ac:dyDescent="0.15">
      <c r="A2312"/>
      <c r="H2312" s="16"/>
    </row>
    <row r="2313" spans="1:8" x14ac:dyDescent="0.15">
      <c r="A2313"/>
      <c r="H2313" s="16"/>
    </row>
    <row r="2314" spans="1:8" x14ac:dyDescent="0.15">
      <c r="A2314"/>
      <c r="H2314" s="16"/>
    </row>
    <row r="2315" spans="1:8" x14ac:dyDescent="0.15">
      <c r="A2315"/>
      <c r="H2315" s="16"/>
    </row>
    <row r="2316" spans="1:8" x14ac:dyDescent="0.15">
      <c r="A2316"/>
      <c r="H2316" s="16"/>
    </row>
    <row r="2317" spans="1:8" x14ac:dyDescent="0.15">
      <c r="A2317"/>
      <c r="H2317" s="16"/>
    </row>
    <row r="2318" spans="1:8" x14ac:dyDescent="0.15">
      <c r="A2318"/>
      <c r="H2318" s="16"/>
    </row>
    <row r="2319" spans="1:8" x14ac:dyDescent="0.15">
      <c r="A2319"/>
      <c r="H2319" s="16"/>
    </row>
    <row r="2320" spans="1:8" x14ac:dyDescent="0.15">
      <c r="A2320"/>
      <c r="H2320" s="16"/>
    </row>
    <row r="2321" spans="1:8" x14ac:dyDescent="0.15">
      <c r="A2321"/>
      <c r="H2321" s="16"/>
    </row>
    <row r="2322" spans="1:8" x14ac:dyDescent="0.15">
      <c r="A2322"/>
      <c r="H2322" s="16"/>
    </row>
    <row r="2323" spans="1:8" x14ac:dyDescent="0.15">
      <c r="A2323"/>
      <c r="H2323" s="16"/>
    </row>
    <row r="2324" spans="1:8" x14ac:dyDescent="0.15">
      <c r="A2324"/>
      <c r="H2324" s="16"/>
    </row>
    <row r="2325" spans="1:8" x14ac:dyDescent="0.15">
      <c r="A2325"/>
      <c r="H2325" s="16"/>
    </row>
    <row r="2326" spans="1:8" x14ac:dyDescent="0.15">
      <c r="A2326"/>
      <c r="H2326" s="16"/>
    </row>
    <row r="2327" spans="1:8" x14ac:dyDescent="0.15">
      <c r="A2327"/>
      <c r="H2327" s="16"/>
    </row>
    <row r="2328" spans="1:8" x14ac:dyDescent="0.15">
      <c r="A2328"/>
      <c r="H2328" s="16"/>
    </row>
    <row r="2329" spans="1:8" x14ac:dyDescent="0.15">
      <c r="A2329"/>
      <c r="H2329" s="16"/>
    </row>
    <row r="2330" spans="1:8" x14ac:dyDescent="0.15">
      <c r="A2330"/>
      <c r="H2330" s="16"/>
    </row>
    <row r="2331" spans="1:8" x14ac:dyDescent="0.15">
      <c r="A2331"/>
      <c r="H2331" s="16"/>
    </row>
    <row r="2332" spans="1:8" x14ac:dyDescent="0.15">
      <c r="A2332"/>
      <c r="H2332" s="16"/>
    </row>
    <row r="2333" spans="1:8" x14ac:dyDescent="0.15">
      <c r="A2333"/>
      <c r="H2333" s="16"/>
    </row>
    <row r="2334" spans="1:8" x14ac:dyDescent="0.15">
      <c r="A2334"/>
      <c r="H2334" s="16"/>
    </row>
    <row r="2335" spans="1:8" x14ac:dyDescent="0.15">
      <c r="A2335"/>
      <c r="H2335" s="16"/>
    </row>
    <row r="2336" spans="1:8" x14ac:dyDescent="0.15">
      <c r="A2336"/>
      <c r="H2336" s="16"/>
    </row>
    <row r="2337" spans="1:8" x14ac:dyDescent="0.15">
      <c r="A2337"/>
      <c r="H2337" s="16"/>
    </row>
    <row r="2338" spans="1:8" x14ac:dyDescent="0.15">
      <c r="A2338"/>
      <c r="H2338" s="16"/>
    </row>
    <row r="2339" spans="1:8" x14ac:dyDescent="0.15">
      <c r="A2339"/>
      <c r="H2339" s="16"/>
    </row>
    <row r="2340" spans="1:8" x14ac:dyDescent="0.15">
      <c r="A2340"/>
      <c r="H2340" s="16"/>
    </row>
    <row r="2341" spans="1:8" x14ac:dyDescent="0.15">
      <c r="A2341"/>
      <c r="H2341" s="16"/>
    </row>
    <row r="2342" spans="1:8" x14ac:dyDescent="0.15">
      <c r="A2342"/>
      <c r="H2342" s="16"/>
    </row>
    <row r="2343" spans="1:8" x14ac:dyDescent="0.15">
      <c r="A2343"/>
      <c r="H2343" s="16"/>
    </row>
    <row r="2344" spans="1:8" x14ac:dyDescent="0.15">
      <c r="A2344"/>
      <c r="H2344" s="16"/>
    </row>
    <row r="2345" spans="1:8" x14ac:dyDescent="0.15">
      <c r="A2345"/>
      <c r="H2345" s="16"/>
    </row>
    <row r="2346" spans="1:8" x14ac:dyDescent="0.15">
      <c r="A2346"/>
      <c r="H2346" s="16"/>
    </row>
    <row r="2347" spans="1:8" x14ac:dyDescent="0.15">
      <c r="A2347"/>
      <c r="H2347" s="16"/>
    </row>
    <row r="2348" spans="1:8" x14ac:dyDescent="0.15">
      <c r="A2348"/>
      <c r="H2348" s="16"/>
    </row>
    <row r="2349" spans="1:8" x14ac:dyDescent="0.15">
      <c r="A2349"/>
      <c r="H2349" s="16"/>
    </row>
    <row r="2350" spans="1:8" x14ac:dyDescent="0.15">
      <c r="A2350"/>
      <c r="H2350" s="16"/>
    </row>
    <row r="2351" spans="1:8" x14ac:dyDescent="0.15">
      <c r="A2351"/>
      <c r="H2351" s="16"/>
    </row>
    <row r="2352" spans="1:8" x14ac:dyDescent="0.15">
      <c r="A2352"/>
      <c r="H2352" s="16"/>
    </row>
    <row r="2353" spans="1:8" x14ac:dyDescent="0.15">
      <c r="A2353"/>
      <c r="H2353" s="16"/>
    </row>
    <row r="2354" spans="1:8" x14ac:dyDescent="0.15">
      <c r="A2354"/>
      <c r="H2354" s="16"/>
    </row>
    <row r="2355" spans="1:8" x14ac:dyDescent="0.15">
      <c r="A2355"/>
      <c r="H2355" s="16"/>
    </row>
    <row r="2356" spans="1:8" x14ac:dyDescent="0.15">
      <c r="A2356"/>
      <c r="H2356" s="16"/>
    </row>
    <row r="2357" spans="1:8" x14ac:dyDescent="0.15">
      <c r="A2357"/>
      <c r="H2357" s="16"/>
    </row>
    <row r="2358" spans="1:8" x14ac:dyDescent="0.15">
      <c r="A2358"/>
      <c r="H2358" s="16"/>
    </row>
    <row r="2359" spans="1:8" x14ac:dyDescent="0.15">
      <c r="A2359"/>
      <c r="H2359" s="16"/>
    </row>
    <row r="2360" spans="1:8" x14ac:dyDescent="0.15">
      <c r="A2360"/>
      <c r="H2360" s="16"/>
    </row>
    <row r="2361" spans="1:8" x14ac:dyDescent="0.15">
      <c r="A2361"/>
      <c r="H2361" s="16"/>
    </row>
    <row r="2362" spans="1:8" x14ac:dyDescent="0.15">
      <c r="A2362"/>
      <c r="H2362" s="16"/>
    </row>
    <row r="2363" spans="1:8" x14ac:dyDescent="0.15">
      <c r="A2363"/>
      <c r="H2363" s="16"/>
    </row>
    <row r="2364" spans="1:8" x14ac:dyDescent="0.15">
      <c r="A2364"/>
      <c r="H2364" s="16"/>
    </row>
    <row r="2365" spans="1:8" x14ac:dyDescent="0.15">
      <c r="A2365"/>
      <c r="H2365" s="16"/>
    </row>
    <row r="2366" spans="1:8" x14ac:dyDescent="0.15">
      <c r="A2366"/>
      <c r="H2366" s="16"/>
    </row>
    <row r="2367" spans="1:8" x14ac:dyDescent="0.15">
      <c r="A2367"/>
      <c r="H2367" s="16"/>
    </row>
    <row r="2368" spans="1:8" x14ac:dyDescent="0.15">
      <c r="A2368"/>
      <c r="H2368" s="16"/>
    </row>
    <row r="2369" spans="1:8" x14ac:dyDescent="0.15">
      <c r="A2369"/>
      <c r="H2369" s="16"/>
    </row>
    <row r="2370" spans="1:8" x14ac:dyDescent="0.15">
      <c r="A2370"/>
      <c r="H2370" s="16"/>
    </row>
    <row r="2371" spans="1:8" x14ac:dyDescent="0.15">
      <c r="A2371"/>
      <c r="H2371" s="16"/>
    </row>
    <row r="2372" spans="1:8" x14ac:dyDescent="0.15">
      <c r="A2372"/>
      <c r="H2372" s="16"/>
    </row>
    <row r="2373" spans="1:8" x14ac:dyDescent="0.15">
      <c r="A2373"/>
      <c r="H2373" s="16"/>
    </row>
    <row r="2374" spans="1:8" x14ac:dyDescent="0.15">
      <c r="A2374"/>
      <c r="H2374" s="16"/>
    </row>
    <row r="2375" spans="1:8" x14ac:dyDescent="0.15">
      <c r="A2375"/>
      <c r="H2375" s="16"/>
    </row>
    <row r="2376" spans="1:8" x14ac:dyDescent="0.15">
      <c r="A2376"/>
      <c r="H2376" s="16"/>
    </row>
    <row r="2377" spans="1:8" x14ac:dyDescent="0.15">
      <c r="A2377"/>
      <c r="H2377" s="16"/>
    </row>
    <row r="2378" spans="1:8" x14ac:dyDescent="0.15">
      <c r="A2378"/>
      <c r="H2378" s="16"/>
    </row>
    <row r="2379" spans="1:8" x14ac:dyDescent="0.15">
      <c r="A2379"/>
      <c r="H2379" s="16"/>
    </row>
    <row r="2380" spans="1:8" x14ac:dyDescent="0.15">
      <c r="A2380"/>
      <c r="H2380" s="16"/>
    </row>
    <row r="2381" spans="1:8" x14ac:dyDescent="0.15">
      <c r="A2381"/>
      <c r="H2381" s="16"/>
    </row>
    <row r="2382" spans="1:8" x14ac:dyDescent="0.15">
      <c r="A2382"/>
      <c r="H2382" s="16"/>
    </row>
    <row r="2383" spans="1:8" x14ac:dyDescent="0.15">
      <c r="A2383"/>
      <c r="H2383" s="16"/>
    </row>
    <row r="2384" spans="1:8" x14ac:dyDescent="0.15">
      <c r="A2384"/>
      <c r="H2384" s="16"/>
    </row>
    <row r="2385" spans="1:8" x14ac:dyDescent="0.15">
      <c r="A2385"/>
      <c r="H2385" s="16"/>
    </row>
    <row r="2386" spans="1:8" x14ac:dyDescent="0.15">
      <c r="A2386"/>
      <c r="H2386" s="16"/>
    </row>
    <row r="2387" spans="1:8" x14ac:dyDescent="0.15">
      <c r="A2387"/>
      <c r="H2387" s="16"/>
    </row>
    <row r="2388" spans="1:8" x14ac:dyDescent="0.15">
      <c r="A2388"/>
      <c r="H2388" s="16"/>
    </row>
    <row r="2389" spans="1:8" x14ac:dyDescent="0.15">
      <c r="A2389"/>
      <c r="H2389" s="16"/>
    </row>
    <row r="2390" spans="1:8" x14ac:dyDescent="0.15">
      <c r="A2390"/>
      <c r="H2390" s="16"/>
    </row>
    <row r="2391" spans="1:8" x14ac:dyDescent="0.15">
      <c r="A2391"/>
      <c r="H2391" s="16"/>
    </row>
    <row r="2392" spans="1:8" x14ac:dyDescent="0.15">
      <c r="A2392"/>
      <c r="H2392" s="16"/>
    </row>
    <row r="2393" spans="1:8" x14ac:dyDescent="0.15">
      <c r="A2393"/>
      <c r="H2393" s="16"/>
    </row>
    <row r="2394" spans="1:8" x14ac:dyDescent="0.15">
      <c r="A2394"/>
      <c r="H2394" s="16"/>
    </row>
    <row r="2395" spans="1:8" x14ac:dyDescent="0.15">
      <c r="A2395"/>
      <c r="H2395" s="16"/>
    </row>
    <row r="2396" spans="1:8" x14ac:dyDescent="0.15">
      <c r="A2396"/>
      <c r="H2396" s="16"/>
    </row>
    <row r="2397" spans="1:8" x14ac:dyDescent="0.15">
      <c r="A2397"/>
      <c r="H2397" s="16"/>
    </row>
    <row r="2398" spans="1:8" x14ac:dyDescent="0.15">
      <c r="A2398"/>
      <c r="H2398" s="16"/>
    </row>
    <row r="2399" spans="1:8" x14ac:dyDescent="0.15">
      <c r="A2399"/>
      <c r="H2399" s="16"/>
    </row>
    <row r="2400" spans="1:8" x14ac:dyDescent="0.15">
      <c r="A2400"/>
      <c r="H2400" s="16"/>
    </row>
    <row r="2401" spans="1:8" x14ac:dyDescent="0.15">
      <c r="A2401"/>
      <c r="H2401" s="16"/>
    </row>
    <row r="2402" spans="1:8" x14ac:dyDescent="0.15">
      <c r="A2402"/>
      <c r="H2402" s="16"/>
    </row>
    <row r="2403" spans="1:8" x14ac:dyDescent="0.15">
      <c r="A2403"/>
      <c r="H2403" s="16"/>
    </row>
    <row r="2404" spans="1:8" x14ac:dyDescent="0.15">
      <c r="A2404"/>
      <c r="H2404" s="16"/>
    </row>
    <row r="2405" spans="1:8" x14ac:dyDescent="0.15">
      <c r="A2405"/>
      <c r="H2405" s="16"/>
    </row>
    <row r="2406" spans="1:8" x14ac:dyDescent="0.15">
      <c r="A2406"/>
      <c r="H2406" s="16"/>
    </row>
    <row r="2407" spans="1:8" x14ac:dyDescent="0.15">
      <c r="A2407"/>
      <c r="H2407" s="16"/>
    </row>
    <row r="2408" spans="1:8" x14ac:dyDescent="0.15">
      <c r="A2408"/>
      <c r="H2408" s="16"/>
    </row>
    <row r="2409" spans="1:8" x14ac:dyDescent="0.15">
      <c r="A2409"/>
      <c r="H2409" s="16"/>
    </row>
    <row r="2410" spans="1:8" x14ac:dyDescent="0.15">
      <c r="A2410"/>
      <c r="H2410" s="16"/>
    </row>
    <row r="2411" spans="1:8" x14ac:dyDescent="0.15">
      <c r="A2411"/>
      <c r="H2411" s="16"/>
    </row>
    <row r="2412" spans="1:8" x14ac:dyDescent="0.15">
      <c r="A2412"/>
      <c r="H2412" s="16"/>
    </row>
    <row r="2413" spans="1:8" x14ac:dyDescent="0.15">
      <c r="A2413"/>
      <c r="H2413" s="16"/>
    </row>
    <row r="2414" spans="1:8" x14ac:dyDescent="0.15">
      <c r="A2414"/>
      <c r="H2414" s="16"/>
    </row>
    <row r="2415" spans="1:8" x14ac:dyDescent="0.15">
      <c r="A2415"/>
      <c r="H2415" s="16"/>
    </row>
    <row r="2416" spans="1:8" x14ac:dyDescent="0.15">
      <c r="A2416"/>
      <c r="H2416" s="16"/>
    </row>
    <row r="2417" spans="1:8" x14ac:dyDescent="0.15">
      <c r="A2417"/>
      <c r="H2417" s="16"/>
    </row>
    <row r="2418" spans="1:8" x14ac:dyDescent="0.15">
      <c r="A2418"/>
      <c r="H2418" s="16"/>
    </row>
    <row r="2419" spans="1:8" x14ac:dyDescent="0.15">
      <c r="A2419"/>
      <c r="H2419" s="16"/>
    </row>
    <row r="2420" spans="1:8" x14ac:dyDescent="0.15">
      <c r="A2420"/>
      <c r="H2420" s="16"/>
    </row>
    <row r="2421" spans="1:8" x14ac:dyDescent="0.15">
      <c r="A2421"/>
      <c r="H2421" s="16"/>
    </row>
    <row r="2422" spans="1:8" x14ac:dyDescent="0.15">
      <c r="A2422"/>
      <c r="H2422" s="16"/>
    </row>
    <row r="2423" spans="1:8" x14ac:dyDescent="0.15">
      <c r="A2423"/>
      <c r="H2423" s="16"/>
    </row>
    <row r="2424" spans="1:8" x14ac:dyDescent="0.15">
      <c r="A2424"/>
      <c r="H2424" s="16"/>
    </row>
    <row r="2425" spans="1:8" x14ac:dyDescent="0.15">
      <c r="A2425"/>
      <c r="H2425" s="16"/>
    </row>
    <row r="2426" spans="1:8" x14ac:dyDescent="0.15">
      <c r="A2426"/>
      <c r="H2426" s="16"/>
    </row>
    <row r="2427" spans="1:8" x14ac:dyDescent="0.15">
      <c r="A2427"/>
      <c r="H2427" s="16"/>
    </row>
    <row r="2428" spans="1:8" x14ac:dyDescent="0.15">
      <c r="A2428"/>
      <c r="H2428" s="16"/>
    </row>
    <row r="2429" spans="1:8" x14ac:dyDescent="0.15">
      <c r="A2429"/>
      <c r="H2429" s="16"/>
    </row>
    <row r="2430" spans="1:8" x14ac:dyDescent="0.15">
      <c r="A2430"/>
      <c r="H2430" s="16"/>
    </row>
    <row r="2431" spans="1:8" x14ac:dyDescent="0.15">
      <c r="A2431"/>
      <c r="H2431" s="16"/>
    </row>
    <row r="2432" spans="1:8" x14ac:dyDescent="0.15">
      <c r="A2432"/>
      <c r="H2432" s="16"/>
    </row>
    <row r="2433" spans="1:8" x14ac:dyDescent="0.15">
      <c r="A2433"/>
      <c r="H2433" s="16"/>
    </row>
    <row r="2434" spans="1:8" x14ac:dyDescent="0.15">
      <c r="A2434"/>
      <c r="H2434" s="16"/>
    </row>
    <row r="2435" spans="1:8" x14ac:dyDescent="0.15">
      <c r="A2435"/>
      <c r="H2435" s="16"/>
    </row>
    <row r="2436" spans="1:8" x14ac:dyDescent="0.15">
      <c r="A2436"/>
      <c r="H2436" s="16"/>
    </row>
    <row r="2437" spans="1:8" x14ac:dyDescent="0.15">
      <c r="A2437"/>
      <c r="H2437" s="16"/>
    </row>
    <row r="2438" spans="1:8" x14ac:dyDescent="0.15">
      <c r="A2438"/>
      <c r="H2438" s="16"/>
    </row>
    <row r="2439" spans="1:8" x14ac:dyDescent="0.15">
      <c r="A2439"/>
      <c r="H2439" s="16"/>
    </row>
    <row r="2440" spans="1:8" x14ac:dyDescent="0.15">
      <c r="A2440"/>
      <c r="H2440" s="16"/>
    </row>
    <row r="2441" spans="1:8" x14ac:dyDescent="0.15">
      <c r="A2441"/>
      <c r="H2441" s="16"/>
    </row>
    <row r="2442" spans="1:8" x14ac:dyDescent="0.15">
      <c r="A2442"/>
      <c r="H2442" s="16"/>
    </row>
    <row r="2443" spans="1:8" x14ac:dyDescent="0.15">
      <c r="A2443"/>
      <c r="H2443" s="16"/>
    </row>
    <row r="2444" spans="1:8" x14ac:dyDescent="0.15">
      <c r="A2444"/>
      <c r="H2444" s="16"/>
    </row>
    <row r="2445" spans="1:8" x14ac:dyDescent="0.15">
      <c r="A2445"/>
      <c r="H2445" s="16"/>
    </row>
    <row r="2446" spans="1:8" x14ac:dyDescent="0.15">
      <c r="A2446"/>
      <c r="H2446" s="16"/>
    </row>
    <row r="2447" spans="1:8" x14ac:dyDescent="0.15">
      <c r="A2447"/>
      <c r="H2447" s="16"/>
    </row>
    <row r="2448" spans="1:8" x14ac:dyDescent="0.15">
      <c r="A2448"/>
      <c r="H2448" s="16"/>
    </row>
    <row r="2449" spans="1:8" x14ac:dyDescent="0.15">
      <c r="A2449"/>
      <c r="H2449" s="16"/>
    </row>
    <row r="2450" spans="1:8" x14ac:dyDescent="0.15">
      <c r="A2450"/>
      <c r="H2450" s="16"/>
    </row>
    <row r="2451" spans="1:8" x14ac:dyDescent="0.15">
      <c r="A2451"/>
      <c r="H2451" s="16"/>
    </row>
    <row r="2452" spans="1:8" x14ac:dyDescent="0.15">
      <c r="A2452"/>
      <c r="H2452" s="16"/>
    </row>
    <row r="2453" spans="1:8" x14ac:dyDescent="0.15">
      <c r="A2453"/>
      <c r="H2453" s="16"/>
    </row>
    <row r="2454" spans="1:8" x14ac:dyDescent="0.15">
      <c r="A2454"/>
      <c r="H2454" s="16"/>
    </row>
    <row r="2455" spans="1:8" x14ac:dyDescent="0.15">
      <c r="A2455"/>
      <c r="H2455" s="16"/>
    </row>
    <row r="2456" spans="1:8" x14ac:dyDescent="0.15">
      <c r="A2456"/>
      <c r="H2456" s="16"/>
    </row>
    <row r="2457" spans="1:8" x14ac:dyDescent="0.15">
      <c r="A2457"/>
      <c r="H2457" s="16"/>
    </row>
    <row r="2458" spans="1:8" x14ac:dyDescent="0.15">
      <c r="A2458"/>
      <c r="H2458" s="16"/>
    </row>
    <row r="2459" spans="1:8" x14ac:dyDescent="0.15">
      <c r="A2459"/>
      <c r="H2459" s="16"/>
    </row>
    <row r="2460" spans="1:8" x14ac:dyDescent="0.15">
      <c r="A2460"/>
      <c r="H2460" s="16"/>
    </row>
    <row r="2461" spans="1:8" x14ac:dyDescent="0.15">
      <c r="A2461"/>
      <c r="H2461" s="16"/>
    </row>
    <row r="2462" spans="1:8" x14ac:dyDescent="0.15">
      <c r="A2462"/>
      <c r="H2462" s="16"/>
    </row>
    <row r="2463" spans="1:8" x14ac:dyDescent="0.15">
      <c r="A2463"/>
      <c r="H2463" s="16"/>
    </row>
    <row r="2464" spans="1:8" x14ac:dyDescent="0.15">
      <c r="A2464"/>
      <c r="H2464" s="16"/>
    </row>
    <row r="2465" spans="1:8" x14ac:dyDescent="0.15">
      <c r="A2465"/>
      <c r="H2465" s="16"/>
    </row>
    <row r="2466" spans="1:8" x14ac:dyDescent="0.15">
      <c r="A2466"/>
      <c r="H2466" s="16"/>
    </row>
    <row r="2467" spans="1:8" x14ac:dyDescent="0.15">
      <c r="A2467"/>
      <c r="H2467" s="16"/>
    </row>
    <row r="2468" spans="1:8" x14ac:dyDescent="0.15">
      <c r="A2468"/>
      <c r="H2468" s="16"/>
    </row>
    <row r="2469" spans="1:8" x14ac:dyDescent="0.15">
      <c r="A2469"/>
      <c r="H2469" s="16"/>
    </row>
    <row r="2470" spans="1:8" x14ac:dyDescent="0.15">
      <c r="A2470"/>
      <c r="H2470" s="16"/>
    </row>
    <row r="2471" spans="1:8" x14ac:dyDescent="0.15">
      <c r="A2471"/>
      <c r="H2471" s="16"/>
    </row>
    <row r="2472" spans="1:8" x14ac:dyDescent="0.15">
      <c r="A2472"/>
      <c r="H2472" s="16"/>
    </row>
    <row r="2473" spans="1:8" x14ac:dyDescent="0.15">
      <c r="A2473"/>
      <c r="H2473" s="16"/>
    </row>
    <row r="2474" spans="1:8" x14ac:dyDescent="0.15">
      <c r="A2474"/>
      <c r="H2474" s="16"/>
    </row>
    <row r="2475" spans="1:8" x14ac:dyDescent="0.15">
      <c r="A2475"/>
      <c r="H2475" s="16"/>
    </row>
    <row r="2476" spans="1:8" x14ac:dyDescent="0.15">
      <c r="A2476"/>
      <c r="H2476" s="16"/>
    </row>
    <row r="2477" spans="1:8" x14ac:dyDescent="0.15">
      <c r="A2477"/>
      <c r="H2477" s="16"/>
    </row>
    <row r="2478" spans="1:8" x14ac:dyDescent="0.15">
      <c r="A2478"/>
      <c r="H2478" s="16"/>
    </row>
    <row r="2479" spans="1:8" x14ac:dyDescent="0.15">
      <c r="A2479"/>
      <c r="H2479" s="16"/>
    </row>
    <row r="2480" spans="1:8" x14ac:dyDescent="0.15">
      <c r="A2480"/>
      <c r="H2480" s="16"/>
    </row>
    <row r="2481" spans="1:8" x14ac:dyDescent="0.15">
      <c r="A2481"/>
      <c r="H2481" s="16"/>
    </row>
    <row r="2482" spans="1:8" x14ac:dyDescent="0.15">
      <c r="A2482"/>
      <c r="H2482" s="16"/>
    </row>
    <row r="2483" spans="1:8" x14ac:dyDescent="0.15">
      <c r="A2483"/>
      <c r="H2483" s="16"/>
    </row>
    <row r="2484" spans="1:8" x14ac:dyDescent="0.15">
      <c r="A2484"/>
      <c r="H2484" s="16"/>
    </row>
    <row r="2485" spans="1:8" x14ac:dyDescent="0.15">
      <c r="A2485"/>
      <c r="H2485" s="16"/>
    </row>
    <row r="2486" spans="1:8" x14ac:dyDescent="0.15">
      <c r="A2486"/>
      <c r="H2486" s="16"/>
    </row>
    <row r="2487" spans="1:8" x14ac:dyDescent="0.15">
      <c r="A2487"/>
      <c r="H2487" s="16"/>
    </row>
    <row r="2488" spans="1:8" x14ac:dyDescent="0.15">
      <c r="A2488"/>
      <c r="H2488" s="16"/>
    </row>
    <row r="2489" spans="1:8" x14ac:dyDescent="0.15">
      <c r="A2489"/>
      <c r="H2489" s="16"/>
    </row>
    <row r="2490" spans="1:8" x14ac:dyDescent="0.15">
      <c r="A2490"/>
      <c r="H2490" s="16"/>
    </row>
    <row r="2491" spans="1:8" x14ac:dyDescent="0.15">
      <c r="A2491"/>
      <c r="H2491" s="16"/>
    </row>
    <row r="2492" spans="1:8" x14ac:dyDescent="0.15">
      <c r="A2492"/>
      <c r="H2492" s="16"/>
    </row>
    <row r="2493" spans="1:8" x14ac:dyDescent="0.15">
      <c r="A2493"/>
      <c r="H2493" s="16"/>
    </row>
    <row r="2494" spans="1:8" x14ac:dyDescent="0.15">
      <c r="A2494"/>
      <c r="H2494" s="16"/>
    </row>
    <row r="2495" spans="1:8" x14ac:dyDescent="0.15">
      <c r="A2495"/>
      <c r="H2495" s="16"/>
    </row>
    <row r="2496" spans="1:8" x14ac:dyDescent="0.15">
      <c r="A2496"/>
      <c r="H2496" s="16"/>
    </row>
    <row r="2497" spans="1:8" x14ac:dyDescent="0.15">
      <c r="A2497"/>
      <c r="H2497" s="16"/>
    </row>
    <row r="2498" spans="1:8" x14ac:dyDescent="0.15">
      <c r="A2498"/>
      <c r="H2498" s="16"/>
    </row>
    <row r="2499" spans="1:8" x14ac:dyDescent="0.15">
      <c r="A2499"/>
      <c r="H2499" s="16"/>
    </row>
    <row r="2500" spans="1:8" x14ac:dyDescent="0.15">
      <c r="A2500"/>
      <c r="H2500" s="16"/>
    </row>
    <row r="2501" spans="1:8" x14ac:dyDescent="0.15">
      <c r="A2501"/>
      <c r="H2501" s="16"/>
    </row>
    <row r="2502" spans="1:8" x14ac:dyDescent="0.15">
      <c r="A2502"/>
      <c r="H2502" s="16"/>
    </row>
    <row r="2503" spans="1:8" x14ac:dyDescent="0.15">
      <c r="A2503"/>
      <c r="H2503" s="16"/>
    </row>
    <row r="2504" spans="1:8" x14ac:dyDescent="0.15">
      <c r="A2504"/>
      <c r="H2504" s="16"/>
    </row>
    <row r="2505" spans="1:8" x14ac:dyDescent="0.15">
      <c r="A2505"/>
      <c r="H2505" s="16"/>
    </row>
    <row r="2506" spans="1:8" x14ac:dyDescent="0.15">
      <c r="A2506"/>
      <c r="H2506" s="16"/>
    </row>
    <row r="2507" spans="1:8" x14ac:dyDescent="0.15">
      <c r="A2507"/>
      <c r="H2507" s="16"/>
    </row>
    <row r="2508" spans="1:8" x14ac:dyDescent="0.15">
      <c r="A2508"/>
      <c r="H2508" s="16"/>
    </row>
    <row r="2509" spans="1:8" x14ac:dyDescent="0.15">
      <c r="A2509"/>
      <c r="H2509" s="16"/>
    </row>
    <row r="2510" spans="1:8" x14ac:dyDescent="0.15">
      <c r="A2510"/>
      <c r="H2510" s="16"/>
    </row>
    <row r="2511" spans="1:8" x14ac:dyDescent="0.15">
      <c r="A2511"/>
      <c r="H2511" s="16"/>
    </row>
    <row r="2512" spans="1:8" x14ac:dyDescent="0.15">
      <c r="A2512"/>
      <c r="H2512" s="16"/>
    </row>
    <row r="2513" spans="1:8" x14ac:dyDescent="0.15">
      <c r="A2513"/>
      <c r="H2513" s="16"/>
    </row>
    <row r="2514" spans="1:8" x14ac:dyDescent="0.15">
      <c r="A2514"/>
      <c r="H2514" s="16"/>
    </row>
    <row r="2515" spans="1:8" x14ac:dyDescent="0.15">
      <c r="A2515"/>
      <c r="H2515" s="16"/>
    </row>
    <row r="2516" spans="1:8" x14ac:dyDescent="0.15">
      <c r="A2516"/>
      <c r="H2516" s="16"/>
    </row>
    <row r="2517" spans="1:8" x14ac:dyDescent="0.15">
      <c r="A2517"/>
      <c r="H2517" s="16"/>
    </row>
    <row r="2518" spans="1:8" x14ac:dyDescent="0.15">
      <c r="A2518"/>
      <c r="H2518" s="16"/>
    </row>
    <row r="2519" spans="1:8" x14ac:dyDescent="0.15">
      <c r="A2519"/>
      <c r="H2519" s="16"/>
    </row>
    <row r="2520" spans="1:8" x14ac:dyDescent="0.15">
      <c r="A2520"/>
      <c r="H2520" s="16"/>
    </row>
    <row r="2521" spans="1:8" x14ac:dyDescent="0.15">
      <c r="A2521"/>
      <c r="H2521" s="16"/>
    </row>
    <row r="2522" spans="1:8" x14ac:dyDescent="0.15">
      <c r="A2522"/>
      <c r="H2522" s="16"/>
    </row>
    <row r="2523" spans="1:8" x14ac:dyDescent="0.15">
      <c r="A2523"/>
      <c r="H2523" s="16"/>
    </row>
    <row r="2524" spans="1:8" x14ac:dyDescent="0.15">
      <c r="A2524"/>
      <c r="H2524" s="16"/>
    </row>
    <row r="2525" spans="1:8" x14ac:dyDescent="0.15">
      <c r="A2525"/>
      <c r="H2525" s="16"/>
    </row>
    <row r="2526" spans="1:8" x14ac:dyDescent="0.15">
      <c r="A2526"/>
      <c r="H2526" s="16"/>
    </row>
    <row r="2527" spans="1:8" x14ac:dyDescent="0.15">
      <c r="A2527"/>
      <c r="H2527" s="16"/>
    </row>
    <row r="2528" spans="1:8" x14ac:dyDescent="0.15">
      <c r="A2528"/>
      <c r="H2528" s="16"/>
    </row>
    <row r="2529" spans="1:8" x14ac:dyDescent="0.15">
      <c r="A2529"/>
      <c r="H2529" s="16"/>
    </row>
    <row r="2530" spans="1:8" x14ac:dyDescent="0.15">
      <c r="A2530"/>
      <c r="H2530" s="16"/>
    </row>
    <row r="2531" spans="1:8" x14ac:dyDescent="0.15">
      <c r="A2531"/>
      <c r="H2531" s="16"/>
    </row>
    <row r="2532" spans="1:8" x14ac:dyDescent="0.15">
      <c r="A2532"/>
      <c r="H2532" s="16"/>
    </row>
    <row r="2533" spans="1:8" x14ac:dyDescent="0.15">
      <c r="A2533"/>
      <c r="H2533" s="16"/>
    </row>
    <row r="2534" spans="1:8" x14ac:dyDescent="0.15">
      <c r="A2534"/>
      <c r="H2534" s="16"/>
    </row>
    <row r="2535" spans="1:8" x14ac:dyDescent="0.15">
      <c r="A2535"/>
      <c r="H2535" s="16"/>
    </row>
    <row r="2536" spans="1:8" x14ac:dyDescent="0.15">
      <c r="A2536"/>
      <c r="H2536" s="16"/>
    </row>
    <row r="2537" spans="1:8" x14ac:dyDescent="0.15">
      <c r="A2537"/>
      <c r="H2537" s="16"/>
    </row>
    <row r="2538" spans="1:8" x14ac:dyDescent="0.15">
      <c r="A2538"/>
      <c r="H2538" s="16"/>
    </row>
    <row r="2539" spans="1:8" x14ac:dyDescent="0.15">
      <c r="A2539"/>
      <c r="H2539" s="16"/>
    </row>
    <row r="2540" spans="1:8" x14ac:dyDescent="0.15">
      <c r="A2540"/>
      <c r="H2540" s="16"/>
    </row>
    <row r="2541" spans="1:8" x14ac:dyDescent="0.15">
      <c r="A2541"/>
      <c r="H2541" s="16"/>
    </row>
    <row r="2542" spans="1:8" x14ac:dyDescent="0.15">
      <c r="A2542"/>
      <c r="H2542" s="16"/>
    </row>
    <row r="2543" spans="1:8" x14ac:dyDescent="0.15">
      <c r="A2543"/>
      <c r="H2543" s="16"/>
    </row>
    <row r="2544" spans="1:8" x14ac:dyDescent="0.15">
      <c r="A2544"/>
      <c r="H2544" s="16"/>
    </row>
    <row r="2545" spans="1:8" x14ac:dyDescent="0.15">
      <c r="A2545"/>
      <c r="H2545" s="16"/>
    </row>
    <row r="2546" spans="1:8" x14ac:dyDescent="0.15">
      <c r="A2546"/>
      <c r="H2546" s="16"/>
    </row>
    <row r="2547" spans="1:8" x14ac:dyDescent="0.15">
      <c r="A2547"/>
      <c r="H2547" s="16"/>
    </row>
    <row r="2548" spans="1:8" x14ac:dyDescent="0.15">
      <c r="A2548"/>
      <c r="H2548" s="16"/>
    </row>
    <row r="2549" spans="1:8" x14ac:dyDescent="0.15">
      <c r="A2549"/>
      <c r="H2549" s="16"/>
    </row>
    <row r="2550" spans="1:8" x14ac:dyDescent="0.15">
      <c r="A2550"/>
      <c r="H2550" s="16"/>
    </row>
    <row r="2551" spans="1:8" x14ac:dyDescent="0.15">
      <c r="A2551"/>
      <c r="H2551" s="16"/>
    </row>
    <row r="2552" spans="1:8" x14ac:dyDescent="0.15">
      <c r="A2552"/>
      <c r="H2552" s="16"/>
    </row>
    <row r="2553" spans="1:8" x14ac:dyDescent="0.15">
      <c r="A2553"/>
      <c r="H2553" s="16"/>
    </row>
    <row r="2554" spans="1:8" x14ac:dyDescent="0.15">
      <c r="A2554"/>
      <c r="H2554" s="16"/>
    </row>
    <row r="2555" spans="1:8" x14ac:dyDescent="0.15">
      <c r="A2555"/>
      <c r="H2555" s="16"/>
    </row>
    <row r="2556" spans="1:8" x14ac:dyDescent="0.15">
      <c r="A2556"/>
      <c r="H2556" s="16"/>
    </row>
    <row r="2557" spans="1:8" x14ac:dyDescent="0.15">
      <c r="A2557"/>
      <c r="H2557" s="16"/>
    </row>
    <row r="2558" spans="1:8" x14ac:dyDescent="0.15">
      <c r="A2558"/>
      <c r="H2558" s="16"/>
    </row>
    <row r="2559" spans="1:8" x14ac:dyDescent="0.15">
      <c r="A2559"/>
      <c r="H2559" s="16"/>
    </row>
    <row r="2560" spans="1:8" x14ac:dyDescent="0.15">
      <c r="A2560"/>
      <c r="H2560" s="16"/>
    </row>
    <row r="2561" spans="1:8" x14ac:dyDescent="0.15">
      <c r="A2561"/>
      <c r="H2561" s="16"/>
    </row>
    <row r="2562" spans="1:8" x14ac:dyDescent="0.15">
      <c r="A2562"/>
      <c r="H2562" s="16"/>
    </row>
    <row r="2563" spans="1:8" x14ac:dyDescent="0.15">
      <c r="A2563"/>
      <c r="H2563" s="16"/>
    </row>
    <row r="2564" spans="1:8" x14ac:dyDescent="0.15">
      <c r="A2564"/>
      <c r="H2564" s="16"/>
    </row>
    <row r="2565" spans="1:8" x14ac:dyDescent="0.15">
      <c r="A2565"/>
      <c r="H2565" s="16"/>
    </row>
    <row r="2566" spans="1:8" x14ac:dyDescent="0.15">
      <c r="A2566"/>
      <c r="H2566" s="16"/>
    </row>
    <row r="2567" spans="1:8" x14ac:dyDescent="0.15">
      <c r="A2567"/>
      <c r="H2567" s="16"/>
    </row>
    <row r="2568" spans="1:8" x14ac:dyDescent="0.15">
      <c r="A2568"/>
      <c r="H2568" s="16"/>
    </row>
    <row r="2569" spans="1:8" x14ac:dyDescent="0.15">
      <c r="A2569"/>
      <c r="H2569" s="16"/>
    </row>
    <row r="2570" spans="1:8" x14ac:dyDescent="0.15">
      <c r="A2570"/>
      <c r="H2570" s="16"/>
    </row>
    <row r="2571" spans="1:8" x14ac:dyDescent="0.15">
      <c r="A2571"/>
      <c r="H2571" s="16"/>
    </row>
    <row r="2572" spans="1:8" x14ac:dyDescent="0.15">
      <c r="A2572"/>
      <c r="H2572" s="16"/>
    </row>
    <row r="2573" spans="1:8" x14ac:dyDescent="0.15">
      <c r="A2573"/>
      <c r="H2573" s="16"/>
    </row>
    <row r="2574" spans="1:8" x14ac:dyDescent="0.15">
      <c r="A2574"/>
      <c r="H2574" s="16"/>
    </row>
    <row r="2575" spans="1:8" x14ac:dyDescent="0.15">
      <c r="A2575"/>
      <c r="H2575" s="16"/>
    </row>
    <row r="2576" spans="1:8" x14ac:dyDescent="0.15">
      <c r="A2576"/>
      <c r="H2576" s="16"/>
    </row>
    <row r="2577" spans="1:8" x14ac:dyDescent="0.15">
      <c r="A2577"/>
      <c r="H2577" s="16"/>
    </row>
    <row r="2578" spans="1:8" x14ac:dyDescent="0.15">
      <c r="A2578"/>
      <c r="H2578" s="16"/>
    </row>
    <row r="2579" spans="1:8" x14ac:dyDescent="0.15">
      <c r="A2579"/>
      <c r="H2579" s="16"/>
    </row>
    <row r="2580" spans="1:8" x14ac:dyDescent="0.15">
      <c r="A2580"/>
      <c r="H2580" s="16"/>
    </row>
    <row r="2581" spans="1:8" x14ac:dyDescent="0.15">
      <c r="A2581"/>
      <c r="H2581" s="16"/>
    </row>
    <row r="2582" spans="1:8" x14ac:dyDescent="0.15">
      <c r="A2582"/>
      <c r="H2582" s="16"/>
    </row>
    <row r="2583" spans="1:8" x14ac:dyDescent="0.15">
      <c r="A2583"/>
      <c r="H2583" s="16"/>
    </row>
    <row r="2584" spans="1:8" x14ac:dyDescent="0.15">
      <c r="A2584"/>
      <c r="H2584" s="16"/>
    </row>
    <row r="2585" spans="1:8" x14ac:dyDescent="0.15">
      <c r="A2585"/>
      <c r="H2585" s="16"/>
    </row>
    <row r="2586" spans="1:8" x14ac:dyDescent="0.15">
      <c r="A2586"/>
      <c r="H2586" s="16"/>
    </row>
    <row r="2587" spans="1:8" x14ac:dyDescent="0.15">
      <c r="A2587"/>
      <c r="H2587" s="16"/>
    </row>
    <row r="2588" spans="1:8" x14ac:dyDescent="0.15">
      <c r="A2588"/>
      <c r="H2588" s="16"/>
    </row>
    <row r="2589" spans="1:8" x14ac:dyDescent="0.15">
      <c r="A2589"/>
      <c r="H2589" s="16"/>
    </row>
    <row r="2590" spans="1:8" x14ac:dyDescent="0.15">
      <c r="A2590"/>
      <c r="H2590" s="16"/>
    </row>
    <row r="2591" spans="1:8" x14ac:dyDescent="0.15">
      <c r="A2591"/>
      <c r="H2591" s="16"/>
    </row>
    <row r="2592" spans="1:8" x14ac:dyDescent="0.15">
      <c r="A2592"/>
      <c r="H2592" s="16"/>
    </row>
    <row r="2593" spans="1:8" x14ac:dyDescent="0.15">
      <c r="A2593"/>
      <c r="H2593" s="16"/>
    </row>
    <row r="2594" spans="1:8" x14ac:dyDescent="0.15">
      <c r="A2594"/>
      <c r="H2594" s="16"/>
    </row>
    <row r="2595" spans="1:8" x14ac:dyDescent="0.15">
      <c r="A2595"/>
      <c r="H2595" s="16"/>
    </row>
    <row r="2596" spans="1:8" x14ac:dyDescent="0.15">
      <c r="A2596"/>
      <c r="H2596" s="16"/>
    </row>
    <row r="2597" spans="1:8" x14ac:dyDescent="0.15">
      <c r="A2597"/>
      <c r="H2597" s="16"/>
    </row>
    <row r="2598" spans="1:8" x14ac:dyDescent="0.15">
      <c r="A2598"/>
      <c r="H2598" s="16"/>
    </row>
    <row r="2599" spans="1:8" x14ac:dyDescent="0.15">
      <c r="A2599"/>
      <c r="H2599" s="16"/>
    </row>
    <row r="2600" spans="1:8" x14ac:dyDescent="0.15">
      <c r="A2600"/>
      <c r="H2600" s="16"/>
    </row>
    <row r="2601" spans="1:8" x14ac:dyDescent="0.15">
      <c r="A2601"/>
      <c r="H2601" s="16"/>
    </row>
    <row r="2602" spans="1:8" x14ac:dyDescent="0.15">
      <c r="A2602"/>
      <c r="H2602" s="16"/>
    </row>
    <row r="2603" spans="1:8" x14ac:dyDescent="0.15">
      <c r="A2603"/>
      <c r="H2603" s="16"/>
    </row>
    <row r="2604" spans="1:8" x14ac:dyDescent="0.15">
      <c r="A2604"/>
      <c r="H2604" s="16"/>
    </row>
    <row r="2605" spans="1:8" x14ac:dyDescent="0.15">
      <c r="A2605"/>
      <c r="H2605" s="16"/>
    </row>
    <row r="2606" spans="1:8" x14ac:dyDescent="0.15">
      <c r="A2606"/>
      <c r="H2606" s="16"/>
    </row>
    <row r="2607" spans="1:8" x14ac:dyDescent="0.15">
      <c r="A2607"/>
      <c r="H2607" s="16"/>
    </row>
    <row r="2608" spans="1:8" x14ac:dyDescent="0.15">
      <c r="A2608"/>
      <c r="H2608" s="16"/>
    </row>
    <row r="2609" spans="1:8" x14ac:dyDescent="0.15">
      <c r="A2609"/>
      <c r="H2609" s="16"/>
    </row>
    <row r="2610" spans="1:8" x14ac:dyDescent="0.15">
      <c r="A2610"/>
      <c r="H2610" s="16"/>
    </row>
    <row r="2611" spans="1:8" x14ac:dyDescent="0.15">
      <c r="A2611"/>
      <c r="H2611" s="16"/>
    </row>
    <row r="2612" spans="1:8" x14ac:dyDescent="0.15">
      <c r="A2612"/>
      <c r="H2612" s="16"/>
    </row>
    <row r="2613" spans="1:8" x14ac:dyDescent="0.15">
      <c r="A2613"/>
      <c r="H2613" s="16"/>
    </row>
    <row r="2614" spans="1:8" x14ac:dyDescent="0.15">
      <c r="A2614"/>
      <c r="H2614" s="16"/>
    </row>
    <row r="2615" spans="1:8" x14ac:dyDescent="0.15">
      <c r="A2615"/>
      <c r="H2615" s="16"/>
    </row>
    <row r="2616" spans="1:8" x14ac:dyDescent="0.15">
      <c r="A2616"/>
      <c r="H2616" s="16"/>
    </row>
    <row r="2617" spans="1:8" x14ac:dyDescent="0.15">
      <c r="A2617"/>
      <c r="H2617" s="16"/>
    </row>
    <row r="2618" spans="1:8" x14ac:dyDescent="0.15">
      <c r="A2618"/>
      <c r="H2618" s="16"/>
    </row>
    <row r="2619" spans="1:8" x14ac:dyDescent="0.15">
      <c r="A2619"/>
      <c r="H2619" s="16"/>
    </row>
    <row r="2620" spans="1:8" x14ac:dyDescent="0.15">
      <c r="A2620"/>
      <c r="H2620" s="16"/>
    </row>
    <row r="2621" spans="1:8" x14ac:dyDescent="0.15">
      <c r="A2621"/>
      <c r="H2621" s="16"/>
    </row>
    <row r="2622" spans="1:8" x14ac:dyDescent="0.15">
      <c r="A2622"/>
      <c r="H2622" s="16"/>
    </row>
    <row r="2623" spans="1:8" x14ac:dyDescent="0.15">
      <c r="A2623"/>
      <c r="H2623" s="16"/>
    </row>
    <row r="2624" spans="1:8" x14ac:dyDescent="0.15">
      <c r="A2624"/>
      <c r="H2624" s="16"/>
    </row>
    <row r="2625" spans="1:8" x14ac:dyDescent="0.15">
      <c r="A2625"/>
      <c r="H2625" s="16"/>
    </row>
    <row r="2626" spans="1:8" x14ac:dyDescent="0.15">
      <c r="A2626"/>
      <c r="H2626" s="16"/>
    </row>
    <row r="2627" spans="1:8" x14ac:dyDescent="0.15">
      <c r="A2627"/>
      <c r="H2627" s="16"/>
    </row>
    <row r="2628" spans="1:8" x14ac:dyDescent="0.15">
      <c r="A2628"/>
      <c r="H2628" s="16"/>
    </row>
    <row r="2629" spans="1:8" x14ac:dyDescent="0.15">
      <c r="A2629"/>
      <c r="H2629" s="16"/>
    </row>
    <row r="2630" spans="1:8" x14ac:dyDescent="0.15">
      <c r="A2630"/>
      <c r="H2630" s="16"/>
    </row>
    <row r="2631" spans="1:8" x14ac:dyDescent="0.15">
      <c r="A2631"/>
      <c r="H2631" s="16"/>
    </row>
    <row r="2632" spans="1:8" x14ac:dyDescent="0.15">
      <c r="A2632"/>
      <c r="H2632" s="16"/>
    </row>
    <row r="2633" spans="1:8" x14ac:dyDescent="0.15">
      <c r="A2633"/>
      <c r="H2633" s="16"/>
    </row>
    <row r="2634" spans="1:8" x14ac:dyDescent="0.15">
      <c r="A2634"/>
      <c r="H2634" s="16"/>
    </row>
    <row r="2635" spans="1:8" x14ac:dyDescent="0.15">
      <c r="A2635"/>
      <c r="H2635" s="16"/>
    </row>
    <row r="2636" spans="1:8" x14ac:dyDescent="0.15">
      <c r="A2636"/>
      <c r="H2636" s="16"/>
    </row>
    <row r="2637" spans="1:8" x14ac:dyDescent="0.15">
      <c r="A2637"/>
      <c r="H2637" s="16"/>
    </row>
    <row r="2638" spans="1:8" x14ac:dyDescent="0.15">
      <c r="A2638"/>
      <c r="H2638" s="16"/>
    </row>
    <row r="2639" spans="1:8" x14ac:dyDescent="0.15">
      <c r="A2639"/>
      <c r="H2639" s="16"/>
    </row>
    <row r="2640" spans="1:8" x14ac:dyDescent="0.15">
      <c r="A2640"/>
      <c r="H2640" s="16"/>
    </row>
    <row r="2641" spans="1:8" x14ac:dyDescent="0.15">
      <c r="A2641"/>
      <c r="H2641" s="16"/>
    </row>
    <row r="2642" spans="1:8" x14ac:dyDescent="0.15">
      <c r="A2642"/>
      <c r="H2642" s="16"/>
    </row>
    <row r="2643" spans="1:8" x14ac:dyDescent="0.15">
      <c r="A2643"/>
      <c r="H2643" s="16"/>
    </row>
    <row r="2644" spans="1:8" x14ac:dyDescent="0.15">
      <c r="A2644"/>
      <c r="H2644" s="16"/>
    </row>
    <row r="2645" spans="1:8" x14ac:dyDescent="0.15">
      <c r="A2645"/>
      <c r="H2645" s="16"/>
    </row>
    <row r="2646" spans="1:8" x14ac:dyDescent="0.15">
      <c r="A2646"/>
      <c r="H2646" s="16"/>
    </row>
    <row r="2647" spans="1:8" x14ac:dyDescent="0.15">
      <c r="A2647"/>
      <c r="H2647" s="16"/>
    </row>
    <row r="2648" spans="1:8" x14ac:dyDescent="0.15">
      <c r="A2648"/>
      <c r="H2648" s="16"/>
    </row>
    <row r="2649" spans="1:8" x14ac:dyDescent="0.15">
      <c r="A2649"/>
      <c r="H2649" s="16"/>
    </row>
    <row r="2650" spans="1:8" x14ac:dyDescent="0.15">
      <c r="A2650"/>
      <c r="H2650" s="16"/>
    </row>
    <row r="2651" spans="1:8" x14ac:dyDescent="0.15">
      <c r="A2651"/>
      <c r="H2651" s="16"/>
    </row>
    <row r="2652" spans="1:8" x14ac:dyDescent="0.15">
      <c r="A2652"/>
      <c r="H2652" s="16"/>
    </row>
    <row r="2653" spans="1:8" x14ac:dyDescent="0.15">
      <c r="A2653"/>
      <c r="H2653" s="16"/>
    </row>
    <row r="2654" spans="1:8" x14ac:dyDescent="0.15">
      <c r="A2654"/>
      <c r="H2654" s="16"/>
    </row>
    <row r="2655" spans="1:8" x14ac:dyDescent="0.15">
      <c r="A2655"/>
      <c r="H2655" s="16"/>
    </row>
    <row r="2656" spans="1:8" x14ac:dyDescent="0.15">
      <c r="A2656"/>
      <c r="H2656" s="16"/>
    </row>
    <row r="2657" spans="1:8" x14ac:dyDescent="0.15">
      <c r="A2657"/>
      <c r="H2657" s="16"/>
    </row>
    <row r="2658" spans="1:8" x14ac:dyDescent="0.15">
      <c r="A2658"/>
      <c r="H2658" s="16"/>
    </row>
    <row r="2659" spans="1:8" x14ac:dyDescent="0.15">
      <c r="A2659"/>
      <c r="H2659" s="16"/>
    </row>
    <row r="2660" spans="1:8" x14ac:dyDescent="0.15">
      <c r="A2660"/>
      <c r="H2660" s="16"/>
    </row>
    <row r="2661" spans="1:8" x14ac:dyDescent="0.15">
      <c r="A2661"/>
      <c r="H2661" s="16"/>
    </row>
    <row r="2662" spans="1:8" x14ac:dyDescent="0.15">
      <c r="A2662"/>
      <c r="H2662" s="16"/>
    </row>
    <row r="2663" spans="1:8" x14ac:dyDescent="0.15">
      <c r="A2663"/>
      <c r="H2663" s="16"/>
    </row>
    <row r="2664" spans="1:8" x14ac:dyDescent="0.15">
      <c r="A2664"/>
      <c r="H2664" s="16"/>
    </row>
    <row r="2665" spans="1:8" x14ac:dyDescent="0.15">
      <c r="A2665"/>
      <c r="H2665" s="16"/>
    </row>
    <row r="2666" spans="1:8" x14ac:dyDescent="0.15">
      <c r="A2666"/>
      <c r="H2666" s="16"/>
    </row>
    <row r="2667" spans="1:8" x14ac:dyDescent="0.15">
      <c r="A2667"/>
      <c r="H2667" s="16"/>
    </row>
    <row r="2668" spans="1:8" x14ac:dyDescent="0.15">
      <c r="A2668"/>
      <c r="H2668" s="16"/>
    </row>
    <row r="2669" spans="1:8" x14ac:dyDescent="0.15">
      <c r="A2669"/>
      <c r="H2669" s="16"/>
    </row>
    <row r="2670" spans="1:8" x14ac:dyDescent="0.15">
      <c r="A2670"/>
      <c r="H2670" s="16"/>
    </row>
    <row r="2671" spans="1:8" x14ac:dyDescent="0.15">
      <c r="A2671"/>
      <c r="H2671" s="16"/>
    </row>
    <row r="2672" spans="1:8" x14ac:dyDescent="0.15">
      <c r="A2672"/>
      <c r="H2672" s="16"/>
    </row>
    <row r="2673" spans="1:8" x14ac:dyDescent="0.15">
      <c r="A2673"/>
      <c r="H2673" s="16"/>
    </row>
    <row r="2674" spans="1:8" x14ac:dyDescent="0.15">
      <c r="A2674"/>
      <c r="H2674" s="16"/>
    </row>
    <row r="2675" spans="1:8" x14ac:dyDescent="0.15">
      <c r="A2675"/>
      <c r="H2675" s="16"/>
    </row>
    <row r="2676" spans="1:8" x14ac:dyDescent="0.15">
      <c r="A2676"/>
      <c r="H2676" s="16"/>
    </row>
    <row r="2677" spans="1:8" x14ac:dyDescent="0.15">
      <c r="A2677"/>
      <c r="H2677" s="16"/>
    </row>
    <row r="2678" spans="1:8" x14ac:dyDescent="0.15">
      <c r="A2678"/>
      <c r="H2678" s="16"/>
    </row>
    <row r="2679" spans="1:8" x14ac:dyDescent="0.15">
      <c r="A2679"/>
      <c r="H2679" s="16"/>
    </row>
    <row r="2680" spans="1:8" x14ac:dyDescent="0.15">
      <c r="A2680"/>
      <c r="H2680" s="16"/>
    </row>
    <row r="2681" spans="1:8" x14ac:dyDescent="0.15">
      <c r="A2681"/>
      <c r="H2681" s="16"/>
    </row>
    <row r="2682" spans="1:8" x14ac:dyDescent="0.15">
      <c r="A2682"/>
      <c r="H2682" s="16"/>
    </row>
    <row r="2683" spans="1:8" x14ac:dyDescent="0.15">
      <c r="A2683"/>
      <c r="H2683" s="16"/>
    </row>
    <row r="2684" spans="1:8" x14ac:dyDescent="0.15">
      <c r="A2684"/>
      <c r="H2684" s="16"/>
    </row>
    <row r="2685" spans="1:8" x14ac:dyDescent="0.15">
      <c r="A2685"/>
      <c r="H2685" s="16"/>
    </row>
    <row r="2686" spans="1:8" x14ac:dyDescent="0.15">
      <c r="A2686"/>
      <c r="H2686" s="16"/>
    </row>
    <row r="2687" spans="1:8" x14ac:dyDescent="0.15">
      <c r="A2687"/>
      <c r="H2687" s="16"/>
    </row>
    <row r="2688" spans="1:8" x14ac:dyDescent="0.15">
      <c r="A2688"/>
      <c r="H2688" s="16"/>
    </row>
    <row r="2689" spans="1:8" x14ac:dyDescent="0.15">
      <c r="A2689"/>
      <c r="H2689" s="16"/>
    </row>
    <row r="2690" spans="1:8" x14ac:dyDescent="0.15">
      <c r="A2690"/>
      <c r="H2690" s="16"/>
    </row>
    <row r="2691" spans="1:8" x14ac:dyDescent="0.15">
      <c r="A2691"/>
      <c r="H2691" s="16"/>
    </row>
    <row r="2692" spans="1:8" x14ac:dyDescent="0.15">
      <c r="A2692"/>
      <c r="H2692" s="16"/>
    </row>
    <row r="2693" spans="1:8" x14ac:dyDescent="0.15">
      <c r="A2693"/>
      <c r="H2693" s="16"/>
    </row>
    <row r="2694" spans="1:8" x14ac:dyDescent="0.15">
      <c r="A2694"/>
      <c r="H2694" s="16"/>
    </row>
    <row r="2695" spans="1:8" x14ac:dyDescent="0.15">
      <c r="A2695"/>
      <c r="H2695" s="16"/>
    </row>
    <row r="2696" spans="1:8" x14ac:dyDescent="0.15">
      <c r="A2696"/>
      <c r="H2696" s="16"/>
    </row>
    <row r="2697" spans="1:8" x14ac:dyDescent="0.15">
      <c r="A2697"/>
      <c r="H2697" s="16"/>
    </row>
    <row r="2698" spans="1:8" x14ac:dyDescent="0.15">
      <c r="A2698"/>
      <c r="H2698" s="16"/>
    </row>
    <row r="2699" spans="1:8" x14ac:dyDescent="0.15">
      <c r="A2699"/>
      <c r="H2699" s="16"/>
    </row>
    <row r="2700" spans="1:8" x14ac:dyDescent="0.15">
      <c r="A2700"/>
      <c r="H2700" s="16"/>
    </row>
    <row r="2701" spans="1:8" x14ac:dyDescent="0.15">
      <c r="A2701"/>
      <c r="H2701" s="16"/>
    </row>
    <row r="2702" spans="1:8" x14ac:dyDescent="0.15">
      <c r="A2702"/>
      <c r="H2702" s="16"/>
    </row>
    <row r="2703" spans="1:8" x14ac:dyDescent="0.15">
      <c r="A2703"/>
      <c r="H2703" s="16"/>
    </row>
    <row r="2704" spans="1:8" x14ac:dyDescent="0.15">
      <c r="A2704"/>
      <c r="H2704" s="16"/>
    </row>
    <row r="2705" spans="1:8" x14ac:dyDescent="0.15">
      <c r="A2705"/>
      <c r="H2705" s="16"/>
    </row>
    <row r="2706" spans="1:8" x14ac:dyDescent="0.15">
      <c r="A2706"/>
      <c r="H2706" s="16"/>
    </row>
    <row r="2707" spans="1:8" x14ac:dyDescent="0.15">
      <c r="A2707"/>
      <c r="H2707" s="16"/>
    </row>
    <row r="2708" spans="1:8" x14ac:dyDescent="0.15">
      <c r="A2708"/>
      <c r="H2708" s="16"/>
    </row>
    <row r="2709" spans="1:8" x14ac:dyDescent="0.15">
      <c r="A2709"/>
      <c r="H2709" s="16"/>
    </row>
    <row r="2710" spans="1:8" x14ac:dyDescent="0.15">
      <c r="A2710"/>
      <c r="H2710" s="16"/>
    </row>
    <row r="2711" spans="1:8" x14ac:dyDescent="0.15">
      <c r="A2711"/>
      <c r="H2711" s="16"/>
    </row>
    <row r="2712" spans="1:8" x14ac:dyDescent="0.15">
      <c r="A2712"/>
      <c r="H2712" s="16"/>
    </row>
    <row r="2713" spans="1:8" x14ac:dyDescent="0.15">
      <c r="A2713"/>
      <c r="H2713" s="16"/>
    </row>
    <row r="2714" spans="1:8" x14ac:dyDescent="0.15">
      <c r="A2714"/>
      <c r="H2714" s="16"/>
    </row>
    <row r="2715" spans="1:8" x14ac:dyDescent="0.15">
      <c r="A2715"/>
      <c r="H2715" s="16"/>
    </row>
    <row r="2716" spans="1:8" x14ac:dyDescent="0.15">
      <c r="A2716"/>
      <c r="H2716" s="16"/>
    </row>
    <row r="2717" spans="1:8" x14ac:dyDescent="0.15">
      <c r="A2717"/>
      <c r="H2717" s="16"/>
    </row>
    <row r="2718" spans="1:8" x14ac:dyDescent="0.15">
      <c r="A2718"/>
      <c r="H2718" s="16"/>
    </row>
    <row r="2719" spans="1:8" x14ac:dyDescent="0.15">
      <c r="A2719"/>
      <c r="H2719" s="16"/>
    </row>
    <row r="2720" spans="1:8" x14ac:dyDescent="0.15">
      <c r="A2720"/>
      <c r="H2720" s="16"/>
    </row>
    <row r="2721" spans="1:8" x14ac:dyDescent="0.15">
      <c r="A2721"/>
      <c r="H2721" s="16"/>
    </row>
    <row r="2722" spans="1:8" x14ac:dyDescent="0.15">
      <c r="A2722"/>
      <c r="H2722" s="16"/>
    </row>
    <row r="2723" spans="1:8" x14ac:dyDescent="0.15">
      <c r="A2723"/>
      <c r="H2723" s="16"/>
    </row>
    <row r="2724" spans="1:8" x14ac:dyDescent="0.15">
      <c r="A2724"/>
      <c r="H2724" s="16"/>
    </row>
    <row r="2725" spans="1:8" x14ac:dyDescent="0.15">
      <c r="A2725"/>
      <c r="H2725" s="16"/>
    </row>
    <row r="2726" spans="1:8" x14ac:dyDescent="0.15">
      <c r="A2726"/>
      <c r="H2726" s="16"/>
    </row>
    <row r="2727" spans="1:8" x14ac:dyDescent="0.15">
      <c r="A2727"/>
      <c r="H2727" s="16"/>
    </row>
    <row r="2728" spans="1:8" x14ac:dyDescent="0.15">
      <c r="A2728"/>
      <c r="H2728" s="16"/>
    </row>
    <row r="2729" spans="1:8" x14ac:dyDescent="0.15">
      <c r="A2729"/>
      <c r="H2729" s="16"/>
    </row>
    <row r="2730" spans="1:8" x14ac:dyDescent="0.15">
      <c r="A2730"/>
      <c r="H2730" s="16"/>
    </row>
    <row r="2731" spans="1:8" x14ac:dyDescent="0.15">
      <c r="A2731"/>
      <c r="H2731" s="16"/>
    </row>
    <row r="2732" spans="1:8" x14ac:dyDescent="0.15">
      <c r="A2732"/>
      <c r="H2732" s="16"/>
    </row>
    <row r="2733" spans="1:8" x14ac:dyDescent="0.15">
      <c r="A2733"/>
      <c r="H2733" s="16"/>
    </row>
    <row r="2734" spans="1:8" x14ac:dyDescent="0.15">
      <c r="A2734"/>
      <c r="H2734" s="16"/>
    </row>
    <row r="2735" spans="1:8" x14ac:dyDescent="0.15">
      <c r="A2735"/>
      <c r="H2735" s="16"/>
    </row>
    <row r="2736" spans="1:8" x14ac:dyDescent="0.15">
      <c r="A2736"/>
      <c r="H2736" s="16"/>
    </row>
    <row r="2737" spans="1:8" x14ac:dyDescent="0.15">
      <c r="A2737"/>
      <c r="H2737" s="16"/>
    </row>
    <row r="2738" spans="1:8" x14ac:dyDescent="0.15">
      <c r="A2738"/>
      <c r="H2738" s="16"/>
    </row>
    <row r="2739" spans="1:8" x14ac:dyDescent="0.15">
      <c r="A2739"/>
      <c r="H2739" s="16"/>
    </row>
    <row r="2740" spans="1:8" x14ac:dyDescent="0.15">
      <c r="A2740"/>
      <c r="H2740" s="16"/>
    </row>
    <row r="2741" spans="1:8" x14ac:dyDescent="0.15">
      <c r="A2741"/>
      <c r="H2741" s="16"/>
    </row>
    <row r="2742" spans="1:8" x14ac:dyDescent="0.15">
      <c r="A2742"/>
      <c r="H2742" s="16"/>
    </row>
    <row r="2743" spans="1:8" x14ac:dyDescent="0.15">
      <c r="A2743"/>
      <c r="H2743" s="16"/>
    </row>
    <row r="2744" spans="1:8" x14ac:dyDescent="0.15">
      <c r="A2744"/>
      <c r="H2744" s="16"/>
    </row>
    <row r="2745" spans="1:8" x14ac:dyDescent="0.15">
      <c r="A2745"/>
      <c r="H2745" s="16"/>
    </row>
    <row r="2746" spans="1:8" x14ac:dyDescent="0.15">
      <c r="A2746"/>
      <c r="H2746" s="16"/>
    </row>
    <row r="2747" spans="1:8" x14ac:dyDescent="0.15">
      <c r="A2747"/>
      <c r="H2747" s="16"/>
    </row>
    <row r="2748" spans="1:8" x14ac:dyDescent="0.15">
      <c r="A2748"/>
      <c r="H2748" s="16"/>
    </row>
    <row r="2749" spans="1:8" x14ac:dyDescent="0.15">
      <c r="A2749"/>
      <c r="H2749" s="16"/>
    </row>
    <row r="2750" spans="1:8" x14ac:dyDescent="0.15">
      <c r="A2750"/>
      <c r="H2750" s="16"/>
    </row>
    <row r="2751" spans="1:8" x14ac:dyDescent="0.15">
      <c r="A2751"/>
      <c r="H2751" s="16"/>
    </row>
    <row r="2752" spans="1:8" x14ac:dyDescent="0.15">
      <c r="A2752"/>
      <c r="H2752" s="16"/>
    </row>
    <row r="2753" spans="1:8" x14ac:dyDescent="0.15">
      <c r="A2753"/>
      <c r="H2753" s="16"/>
    </row>
    <row r="2754" spans="1:8" x14ac:dyDescent="0.15">
      <c r="A2754"/>
      <c r="H2754" s="16"/>
    </row>
    <row r="2755" spans="1:8" x14ac:dyDescent="0.15">
      <c r="A2755"/>
      <c r="H2755" s="16"/>
    </row>
    <row r="2756" spans="1:8" x14ac:dyDescent="0.15">
      <c r="A2756"/>
      <c r="H2756" s="16"/>
    </row>
    <row r="2757" spans="1:8" x14ac:dyDescent="0.15">
      <c r="A2757"/>
      <c r="H2757" s="16"/>
    </row>
    <row r="2758" spans="1:8" x14ac:dyDescent="0.15">
      <c r="A2758"/>
      <c r="H2758" s="16"/>
    </row>
    <row r="2759" spans="1:8" x14ac:dyDescent="0.15">
      <c r="A2759"/>
      <c r="H2759" s="16"/>
    </row>
    <row r="2760" spans="1:8" x14ac:dyDescent="0.15">
      <c r="A2760"/>
      <c r="H2760" s="16"/>
    </row>
    <row r="2761" spans="1:8" x14ac:dyDescent="0.15">
      <c r="A2761"/>
      <c r="H2761" s="16"/>
    </row>
    <row r="2762" spans="1:8" x14ac:dyDescent="0.15">
      <c r="A2762"/>
      <c r="H2762" s="16"/>
    </row>
    <row r="2763" spans="1:8" x14ac:dyDescent="0.15">
      <c r="A2763"/>
      <c r="H2763" s="16"/>
    </row>
    <row r="2764" spans="1:8" x14ac:dyDescent="0.15">
      <c r="A2764"/>
      <c r="H2764" s="16"/>
    </row>
    <row r="2765" spans="1:8" x14ac:dyDescent="0.15">
      <c r="A2765"/>
      <c r="H2765" s="16"/>
    </row>
    <row r="2766" spans="1:8" x14ac:dyDescent="0.15">
      <c r="A2766"/>
      <c r="H2766" s="16"/>
    </row>
    <row r="2767" spans="1:8" x14ac:dyDescent="0.15">
      <c r="A2767"/>
      <c r="H2767" s="16"/>
    </row>
    <row r="2768" spans="1:8" x14ac:dyDescent="0.15">
      <c r="A2768"/>
      <c r="H2768" s="16"/>
    </row>
    <row r="2769" spans="1:8" x14ac:dyDescent="0.15">
      <c r="A2769"/>
      <c r="H2769" s="16"/>
    </row>
    <row r="2770" spans="1:8" x14ac:dyDescent="0.15">
      <c r="A2770"/>
      <c r="H2770" s="16"/>
    </row>
    <row r="2771" spans="1:8" x14ac:dyDescent="0.15">
      <c r="A2771"/>
      <c r="H2771" s="16"/>
    </row>
    <row r="2772" spans="1:8" x14ac:dyDescent="0.15">
      <c r="A2772"/>
      <c r="H2772" s="16"/>
    </row>
    <row r="2773" spans="1:8" x14ac:dyDescent="0.15">
      <c r="A2773"/>
      <c r="H2773" s="16"/>
    </row>
    <row r="2774" spans="1:8" x14ac:dyDescent="0.15">
      <c r="A2774"/>
      <c r="H2774" s="16"/>
    </row>
    <row r="2775" spans="1:8" x14ac:dyDescent="0.15">
      <c r="A2775"/>
      <c r="H2775" s="16"/>
    </row>
    <row r="2776" spans="1:8" x14ac:dyDescent="0.15">
      <c r="A2776"/>
      <c r="H2776" s="16"/>
    </row>
    <row r="2777" spans="1:8" x14ac:dyDescent="0.15">
      <c r="A2777"/>
      <c r="H2777" s="16"/>
    </row>
    <row r="2778" spans="1:8" x14ac:dyDescent="0.15">
      <c r="A2778"/>
      <c r="H2778" s="16"/>
    </row>
    <row r="2779" spans="1:8" x14ac:dyDescent="0.15">
      <c r="A2779"/>
      <c r="H2779" s="16"/>
    </row>
    <row r="2780" spans="1:8" x14ac:dyDescent="0.15">
      <c r="A2780"/>
      <c r="H2780" s="16"/>
    </row>
    <row r="2781" spans="1:8" x14ac:dyDescent="0.15">
      <c r="A2781"/>
      <c r="H2781" s="16"/>
    </row>
    <row r="2782" spans="1:8" x14ac:dyDescent="0.15">
      <c r="A2782"/>
      <c r="H2782" s="16"/>
    </row>
    <row r="2783" spans="1:8" x14ac:dyDescent="0.15">
      <c r="A2783"/>
      <c r="H2783" s="16"/>
    </row>
    <row r="2784" spans="1:8" x14ac:dyDescent="0.15">
      <c r="A2784"/>
      <c r="H2784" s="16"/>
    </row>
    <row r="2785" spans="1:8" x14ac:dyDescent="0.15">
      <c r="A2785"/>
      <c r="H2785" s="16"/>
    </row>
    <row r="2786" spans="1:8" x14ac:dyDescent="0.15">
      <c r="A2786"/>
      <c r="H2786" s="16"/>
    </row>
    <row r="2787" spans="1:8" x14ac:dyDescent="0.15">
      <c r="A2787"/>
      <c r="H2787" s="16"/>
    </row>
    <row r="2788" spans="1:8" x14ac:dyDescent="0.15">
      <c r="A2788"/>
      <c r="H2788" s="16"/>
    </row>
    <row r="2789" spans="1:8" x14ac:dyDescent="0.15">
      <c r="A2789"/>
      <c r="H2789" s="16"/>
    </row>
    <row r="2790" spans="1:8" x14ac:dyDescent="0.15">
      <c r="A2790"/>
      <c r="H2790" s="16"/>
    </row>
    <row r="2791" spans="1:8" x14ac:dyDescent="0.15">
      <c r="A2791"/>
      <c r="H2791" s="16"/>
    </row>
    <row r="2792" spans="1:8" x14ac:dyDescent="0.15">
      <c r="A2792"/>
      <c r="H2792" s="16"/>
    </row>
    <row r="2793" spans="1:8" x14ac:dyDescent="0.15">
      <c r="A2793"/>
      <c r="H2793" s="16"/>
    </row>
    <row r="2794" spans="1:8" x14ac:dyDescent="0.15">
      <c r="A2794"/>
      <c r="H2794" s="16"/>
    </row>
    <row r="2795" spans="1:8" x14ac:dyDescent="0.15">
      <c r="A2795"/>
      <c r="H2795" s="16"/>
    </row>
    <row r="2796" spans="1:8" x14ac:dyDescent="0.15">
      <c r="A2796"/>
      <c r="H2796" s="16"/>
    </row>
    <row r="2797" spans="1:8" x14ac:dyDescent="0.15">
      <c r="A2797"/>
      <c r="H2797" s="16"/>
    </row>
    <row r="2798" spans="1:8" x14ac:dyDescent="0.15">
      <c r="A2798"/>
      <c r="H2798" s="16"/>
    </row>
    <row r="2799" spans="1:8" x14ac:dyDescent="0.15">
      <c r="A2799"/>
      <c r="H2799" s="16"/>
    </row>
    <row r="2800" spans="1:8" x14ac:dyDescent="0.15">
      <c r="A2800"/>
      <c r="H2800" s="16"/>
    </row>
    <row r="2801" spans="1:8" x14ac:dyDescent="0.15">
      <c r="A2801"/>
      <c r="H2801" s="16"/>
    </row>
    <row r="2802" spans="1:8" x14ac:dyDescent="0.15">
      <c r="A2802"/>
      <c r="H2802" s="16"/>
    </row>
    <row r="2803" spans="1:8" x14ac:dyDescent="0.15">
      <c r="A2803"/>
      <c r="H2803" s="16"/>
    </row>
    <row r="2804" spans="1:8" x14ac:dyDescent="0.15">
      <c r="A2804"/>
      <c r="H2804" s="16"/>
    </row>
    <row r="2805" spans="1:8" x14ac:dyDescent="0.15">
      <c r="A2805"/>
      <c r="H2805" s="16"/>
    </row>
    <row r="2806" spans="1:8" x14ac:dyDescent="0.15">
      <c r="A2806"/>
      <c r="H2806" s="16"/>
    </row>
    <row r="2807" spans="1:8" x14ac:dyDescent="0.15">
      <c r="A2807"/>
      <c r="H2807" s="16"/>
    </row>
    <row r="2808" spans="1:8" x14ac:dyDescent="0.15">
      <c r="A2808"/>
      <c r="H2808" s="16"/>
    </row>
    <row r="2809" spans="1:8" x14ac:dyDescent="0.15">
      <c r="A2809"/>
      <c r="H2809" s="16"/>
    </row>
    <row r="2810" spans="1:8" x14ac:dyDescent="0.15">
      <c r="A2810"/>
      <c r="H2810" s="16"/>
    </row>
    <row r="2811" spans="1:8" x14ac:dyDescent="0.15">
      <c r="A2811"/>
      <c r="H2811" s="16"/>
    </row>
    <row r="2812" spans="1:8" x14ac:dyDescent="0.15">
      <c r="A2812"/>
      <c r="H2812" s="16"/>
    </row>
    <row r="2813" spans="1:8" x14ac:dyDescent="0.15">
      <c r="A2813"/>
      <c r="H2813" s="16"/>
    </row>
    <row r="2814" spans="1:8" x14ac:dyDescent="0.15">
      <c r="A2814"/>
      <c r="H2814" s="16"/>
    </row>
    <row r="2815" spans="1:8" x14ac:dyDescent="0.15">
      <c r="A2815"/>
      <c r="H2815" s="16"/>
    </row>
    <row r="2816" spans="1:8" x14ac:dyDescent="0.15">
      <c r="A2816"/>
      <c r="H2816" s="16"/>
    </row>
    <row r="2817" spans="1:8" x14ac:dyDescent="0.15">
      <c r="A2817"/>
      <c r="H2817" s="16"/>
    </row>
    <row r="2818" spans="1:8" x14ac:dyDescent="0.15">
      <c r="A2818"/>
      <c r="H2818" s="16"/>
    </row>
    <row r="2819" spans="1:8" x14ac:dyDescent="0.15">
      <c r="A2819"/>
      <c r="H2819" s="16"/>
    </row>
    <row r="2820" spans="1:8" x14ac:dyDescent="0.15">
      <c r="A2820"/>
      <c r="H2820" s="16"/>
    </row>
    <row r="2821" spans="1:8" x14ac:dyDescent="0.15">
      <c r="A2821"/>
      <c r="H2821" s="16"/>
    </row>
    <row r="2822" spans="1:8" x14ac:dyDescent="0.15">
      <c r="A2822"/>
      <c r="H2822" s="16"/>
    </row>
    <row r="2823" spans="1:8" x14ac:dyDescent="0.15">
      <c r="A2823"/>
      <c r="H2823" s="16"/>
    </row>
    <row r="2824" spans="1:8" x14ac:dyDescent="0.15">
      <c r="A2824"/>
      <c r="H2824" s="16"/>
    </row>
    <row r="2825" spans="1:8" x14ac:dyDescent="0.15">
      <c r="A2825"/>
      <c r="H2825" s="16"/>
    </row>
    <row r="2826" spans="1:8" x14ac:dyDescent="0.15">
      <c r="A2826"/>
      <c r="H2826" s="16"/>
    </row>
    <row r="2827" spans="1:8" x14ac:dyDescent="0.15">
      <c r="A2827"/>
      <c r="H2827" s="16"/>
    </row>
    <row r="2828" spans="1:8" x14ac:dyDescent="0.15">
      <c r="A2828"/>
      <c r="H2828" s="16"/>
    </row>
    <row r="2829" spans="1:8" x14ac:dyDescent="0.15">
      <c r="A2829"/>
      <c r="H2829" s="16"/>
    </row>
    <row r="2830" spans="1:8" x14ac:dyDescent="0.15">
      <c r="A2830"/>
      <c r="H2830" s="16"/>
    </row>
    <row r="2831" spans="1:8" x14ac:dyDescent="0.15">
      <c r="A2831"/>
      <c r="H2831" s="16"/>
    </row>
    <row r="2832" spans="1:8" x14ac:dyDescent="0.15">
      <c r="A2832"/>
      <c r="H2832" s="16"/>
    </row>
    <row r="2833" spans="1:8" x14ac:dyDescent="0.15">
      <c r="A2833"/>
      <c r="H2833" s="16"/>
    </row>
    <row r="2834" spans="1:8" x14ac:dyDescent="0.15">
      <c r="A2834"/>
      <c r="H2834" s="16"/>
    </row>
    <row r="2835" spans="1:8" x14ac:dyDescent="0.15">
      <c r="A2835"/>
      <c r="H2835" s="16"/>
    </row>
    <row r="2836" spans="1:8" x14ac:dyDescent="0.15">
      <c r="A2836"/>
      <c r="H2836" s="16"/>
    </row>
    <row r="2837" spans="1:8" x14ac:dyDescent="0.15">
      <c r="A2837"/>
      <c r="H2837" s="16"/>
    </row>
    <row r="2838" spans="1:8" x14ac:dyDescent="0.15">
      <c r="A2838"/>
      <c r="H2838" s="16"/>
    </row>
    <row r="2839" spans="1:8" x14ac:dyDescent="0.15">
      <c r="A2839"/>
      <c r="H2839" s="16"/>
    </row>
    <row r="2840" spans="1:8" x14ac:dyDescent="0.15">
      <c r="A2840"/>
      <c r="H2840" s="16"/>
    </row>
    <row r="2841" spans="1:8" x14ac:dyDescent="0.15">
      <c r="A2841"/>
      <c r="H2841" s="16"/>
    </row>
    <row r="2842" spans="1:8" x14ac:dyDescent="0.15">
      <c r="A2842"/>
      <c r="H2842" s="16"/>
    </row>
    <row r="2843" spans="1:8" x14ac:dyDescent="0.15">
      <c r="A2843"/>
      <c r="H2843" s="16"/>
    </row>
    <row r="2844" spans="1:8" x14ac:dyDescent="0.15">
      <c r="A2844"/>
      <c r="H2844" s="16"/>
    </row>
    <row r="2845" spans="1:8" x14ac:dyDescent="0.15">
      <c r="A2845"/>
      <c r="H2845" s="16"/>
    </row>
    <row r="2846" spans="1:8" x14ac:dyDescent="0.15">
      <c r="A2846"/>
      <c r="H2846" s="16"/>
    </row>
    <row r="2847" spans="1:8" x14ac:dyDescent="0.15">
      <c r="A2847"/>
      <c r="H2847" s="16"/>
    </row>
    <row r="2848" spans="1:8" x14ac:dyDescent="0.15">
      <c r="A2848"/>
      <c r="H2848" s="16"/>
    </row>
    <row r="2849" spans="1:8" x14ac:dyDescent="0.15">
      <c r="A2849"/>
      <c r="H2849" s="16"/>
    </row>
    <row r="2850" spans="1:8" x14ac:dyDescent="0.15">
      <c r="A2850"/>
      <c r="H2850" s="16"/>
    </row>
    <row r="2851" spans="1:8" x14ac:dyDescent="0.15">
      <c r="A2851"/>
      <c r="H2851" s="16"/>
    </row>
    <row r="2852" spans="1:8" x14ac:dyDescent="0.15">
      <c r="A2852"/>
      <c r="H2852" s="16"/>
    </row>
    <row r="2853" spans="1:8" x14ac:dyDescent="0.15">
      <c r="A2853"/>
      <c r="H2853" s="16"/>
    </row>
    <row r="2854" spans="1:8" x14ac:dyDescent="0.15">
      <c r="A2854"/>
      <c r="H2854" s="16"/>
    </row>
    <row r="2855" spans="1:8" x14ac:dyDescent="0.15">
      <c r="A2855"/>
      <c r="H2855" s="16"/>
    </row>
    <row r="2856" spans="1:8" x14ac:dyDescent="0.15">
      <c r="A2856"/>
      <c r="H2856" s="16"/>
    </row>
    <row r="2857" spans="1:8" x14ac:dyDescent="0.15">
      <c r="A2857"/>
      <c r="H2857" s="16"/>
    </row>
    <row r="2858" spans="1:8" x14ac:dyDescent="0.15">
      <c r="A2858"/>
      <c r="H2858" s="16"/>
    </row>
    <row r="2859" spans="1:8" x14ac:dyDescent="0.15">
      <c r="A2859"/>
      <c r="H2859" s="16"/>
    </row>
    <row r="2860" spans="1:8" x14ac:dyDescent="0.15">
      <c r="A2860"/>
      <c r="H2860" s="16"/>
    </row>
    <row r="2861" spans="1:8" x14ac:dyDescent="0.15">
      <c r="A2861"/>
      <c r="H2861" s="16"/>
    </row>
    <row r="2862" spans="1:8" x14ac:dyDescent="0.15">
      <c r="A2862"/>
      <c r="H2862" s="16"/>
    </row>
    <row r="2863" spans="1:8" x14ac:dyDescent="0.15">
      <c r="A2863"/>
      <c r="H2863" s="16"/>
    </row>
    <row r="2864" spans="1:8" x14ac:dyDescent="0.15">
      <c r="A2864"/>
      <c r="H2864" s="16"/>
    </row>
    <row r="2865" spans="1:8" x14ac:dyDescent="0.15">
      <c r="A2865"/>
      <c r="H2865" s="16"/>
    </row>
    <row r="2866" spans="1:8" x14ac:dyDescent="0.15">
      <c r="A2866"/>
      <c r="H2866" s="16"/>
    </row>
    <row r="2867" spans="1:8" x14ac:dyDescent="0.15">
      <c r="A2867"/>
      <c r="H2867" s="16"/>
    </row>
    <row r="2868" spans="1:8" x14ac:dyDescent="0.15">
      <c r="A2868"/>
      <c r="H2868" s="16"/>
    </row>
    <row r="2869" spans="1:8" x14ac:dyDescent="0.15">
      <c r="A2869"/>
      <c r="H2869" s="16"/>
    </row>
    <row r="2870" spans="1:8" x14ac:dyDescent="0.15">
      <c r="A2870"/>
      <c r="H2870" s="16"/>
    </row>
    <row r="2871" spans="1:8" x14ac:dyDescent="0.15">
      <c r="A2871"/>
      <c r="H2871" s="16"/>
    </row>
    <row r="2872" spans="1:8" x14ac:dyDescent="0.15">
      <c r="A2872"/>
      <c r="H2872" s="16"/>
    </row>
    <row r="2873" spans="1:8" x14ac:dyDescent="0.15">
      <c r="A2873"/>
      <c r="H2873" s="16"/>
    </row>
    <row r="2874" spans="1:8" x14ac:dyDescent="0.15">
      <c r="A2874"/>
      <c r="H2874" s="16"/>
    </row>
    <row r="2875" spans="1:8" x14ac:dyDescent="0.15">
      <c r="A2875"/>
      <c r="H2875" s="16"/>
    </row>
    <row r="2876" spans="1:8" x14ac:dyDescent="0.15">
      <c r="A2876"/>
      <c r="H2876" s="16"/>
    </row>
    <row r="2877" spans="1:8" x14ac:dyDescent="0.15">
      <c r="A2877"/>
      <c r="H2877" s="16"/>
    </row>
    <row r="2878" spans="1:8" x14ac:dyDescent="0.15">
      <c r="A2878"/>
      <c r="H2878" s="16"/>
    </row>
    <row r="2879" spans="1:8" x14ac:dyDescent="0.15">
      <c r="A2879"/>
      <c r="H2879" s="16"/>
    </row>
    <row r="2880" spans="1:8" x14ac:dyDescent="0.15">
      <c r="A2880"/>
      <c r="H2880" s="16"/>
    </row>
    <row r="2881" spans="1:8" x14ac:dyDescent="0.15">
      <c r="A2881"/>
      <c r="H2881" s="16"/>
    </row>
    <row r="2882" spans="1:8" x14ac:dyDescent="0.15">
      <c r="A2882"/>
      <c r="H2882" s="16"/>
    </row>
    <row r="2883" spans="1:8" x14ac:dyDescent="0.15">
      <c r="A2883"/>
      <c r="H2883" s="16"/>
    </row>
    <row r="2884" spans="1:8" x14ac:dyDescent="0.15">
      <c r="A2884"/>
      <c r="H2884" s="16"/>
    </row>
    <row r="2885" spans="1:8" x14ac:dyDescent="0.15">
      <c r="A2885"/>
      <c r="H2885" s="16"/>
    </row>
    <row r="2886" spans="1:8" x14ac:dyDescent="0.15">
      <c r="A2886"/>
      <c r="H2886" s="16"/>
    </row>
    <row r="2887" spans="1:8" x14ac:dyDescent="0.15">
      <c r="A2887"/>
      <c r="H2887" s="16"/>
    </row>
    <row r="2888" spans="1:8" x14ac:dyDescent="0.15">
      <c r="A2888"/>
      <c r="H2888" s="16"/>
    </row>
    <row r="2889" spans="1:8" x14ac:dyDescent="0.15">
      <c r="A2889"/>
      <c r="H2889" s="16"/>
    </row>
    <row r="2890" spans="1:8" x14ac:dyDescent="0.15">
      <c r="A2890"/>
      <c r="H2890" s="16"/>
    </row>
    <row r="2891" spans="1:8" x14ac:dyDescent="0.15">
      <c r="A2891"/>
      <c r="H2891" s="16"/>
    </row>
    <row r="2892" spans="1:8" x14ac:dyDescent="0.15">
      <c r="A2892"/>
      <c r="H2892" s="16"/>
    </row>
    <row r="2893" spans="1:8" x14ac:dyDescent="0.15">
      <c r="A2893"/>
      <c r="H2893" s="16"/>
    </row>
    <row r="2894" spans="1:8" x14ac:dyDescent="0.15">
      <c r="A2894"/>
      <c r="H2894" s="16"/>
    </row>
    <row r="2895" spans="1:8" x14ac:dyDescent="0.15">
      <c r="A2895"/>
      <c r="H2895" s="16"/>
    </row>
    <row r="2896" spans="1:8" x14ac:dyDescent="0.15">
      <c r="A2896"/>
      <c r="H2896" s="16"/>
    </row>
    <row r="2897" spans="1:8" x14ac:dyDescent="0.15">
      <c r="A2897"/>
      <c r="H2897" s="16"/>
    </row>
    <row r="2898" spans="1:8" x14ac:dyDescent="0.15">
      <c r="A2898"/>
      <c r="H2898" s="16"/>
    </row>
    <row r="2899" spans="1:8" x14ac:dyDescent="0.15">
      <c r="A2899"/>
      <c r="H2899" s="16"/>
    </row>
    <row r="2900" spans="1:8" x14ac:dyDescent="0.15">
      <c r="A2900"/>
      <c r="H2900" s="16"/>
    </row>
    <row r="2901" spans="1:8" x14ac:dyDescent="0.15">
      <c r="A2901"/>
      <c r="H2901" s="16"/>
    </row>
    <row r="2902" spans="1:8" x14ac:dyDescent="0.15">
      <c r="A2902"/>
      <c r="H2902" s="16"/>
    </row>
    <row r="2903" spans="1:8" x14ac:dyDescent="0.15">
      <c r="A2903"/>
      <c r="H2903" s="16"/>
    </row>
    <row r="2904" spans="1:8" x14ac:dyDescent="0.15">
      <c r="A2904"/>
      <c r="H2904" s="16"/>
    </row>
    <row r="2905" spans="1:8" x14ac:dyDescent="0.15">
      <c r="A2905"/>
      <c r="H2905" s="16"/>
    </row>
    <row r="2906" spans="1:8" x14ac:dyDescent="0.15">
      <c r="A2906"/>
      <c r="H2906" s="16"/>
    </row>
    <row r="2907" spans="1:8" x14ac:dyDescent="0.15">
      <c r="A2907"/>
      <c r="H2907" s="16"/>
    </row>
    <row r="2908" spans="1:8" x14ac:dyDescent="0.15">
      <c r="A2908"/>
      <c r="H2908" s="16"/>
    </row>
    <row r="2909" spans="1:8" x14ac:dyDescent="0.15">
      <c r="A2909"/>
      <c r="H2909" s="16"/>
    </row>
    <row r="2910" spans="1:8" x14ac:dyDescent="0.15">
      <c r="A2910"/>
      <c r="H2910" s="16"/>
    </row>
    <row r="2911" spans="1:8" x14ac:dyDescent="0.15">
      <c r="A2911"/>
      <c r="H2911" s="16"/>
    </row>
    <row r="2912" spans="1:8" x14ac:dyDescent="0.15">
      <c r="A2912"/>
      <c r="H2912" s="16"/>
    </row>
    <row r="2913" spans="1:8" x14ac:dyDescent="0.15">
      <c r="A2913"/>
      <c r="H2913" s="16"/>
    </row>
    <row r="2914" spans="1:8" x14ac:dyDescent="0.15">
      <c r="A2914"/>
      <c r="H2914" s="16"/>
    </row>
    <row r="2915" spans="1:8" x14ac:dyDescent="0.15">
      <c r="A2915"/>
      <c r="H2915" s="16"/>
    </row>
    <row r="2916" spans="1:8" x14ac:dyDescent="0.15">
      <c r="A2916"/>
      <c r="H2916" s="16"/>
    </row>
    <row r="2917" spans="1:8" x14ac:dyDescent="0.15">
      <c r="A2917"/>
      <c r="H2917" s="16"/>
    </row>
    <row r="2918" spans="1:8" x14ac:dyDescent="0.15">
      <c r="A2918"/>
      <c r="H2918" s="16"/>
    </row>
    <row r="2919" spans="1:8" x14ac:dyDescent="0.15">
      <c r="A2919"/>
      <c r="H2919" s="16"/>
    </row>
    <row r="2920" spans="1:8" x14ac:dyDescent="0.15">
      <c r="A2920"/>
      <c r="H2920" s="16"/>
    </row>
    <row r="2921" spans="1:8" x14ac:dyDescent="0.15">
      <c r="A2921"/>
      <c r="H2921" s="16"/>
    </row>
    <row r="2922" spans="1:8" x14ac:dyDescent="0.15">
      <c r="A2922"/>
      <c r="H2922" s="16"/>
    </row>
    <row r="2923" spans="1:8" x14ac:dyDescent="0.15">
      <c r="A2923"/>
      <c r="H2923" s="16"/>
    </row>
    <row r="2924" spans="1:8" x14ac:dyDescent="0.15">
      <c r="A2924"/>
      <c r="H2924" s="16"/>
    </row>
    <row r="2925" spans="1:8" x14ac:dyDescent="0.15">
      <c r="A2925"/>
      <c r="H2925" s="16"/>
    </row>
    <row r="2926" spans="1:8" x14ac:dyDescent="0.15">
      <c r="A2926"/>
      <c r="H2926" s="16"/>
    </row>
    <row r="2927" spans="1:8" x14ac:dyDescent="0.15">
      <c r="A2927"/>
      <c r="H2927" s="16"/>
    </row>
    <row r="2928" spans="1:8" x14ac:dyDescent="0.15">
      <c r="A2928"/>
      <c r="H2928" s="16"/>
    </row>
    <row r="2929" spans="1:8" x14ac:dyDescent="0.15">
      <c r="A2929"/>
      <c r="H2929" s="16"/>
    </row>
    <row r="2930" spans="1:8" x14ac:dyDescent="0.15">
      <c r="A2930"/>
      <c r="H2930" s="16"/>
    </row>
    <row r="2931" spans="1:8" x14ac:dyDescent="0.15">
      <c r="A2931"/>
      <c r="H2931" s="16"/>
    </row>
    <row r="2932" spans="1:8" x14ac:dyDescent="0.15">
      <c r="A2932"/>
      <c r="H2932" s="16"/>
    </row>
    <row r="2933" spans="1:8" x14ac:dyDescent="0.15">
      <c r="A2933"/>
      <c r="H2933" s="16"/>
    </row>
    <row r="2934" spans="1:8" x14ac:dyDescent="0.15">
      <c r="A2934"/>
      <c r="H2934" s="16"/>
    </row>
    <row r="2935" spans="1:8" x14ac:dyDescent="0.15">
      <c r="A2935"/>
      <c r="H2935" s="16"/>
    </row>
    <row r="2936" spans="1:8" x14ac:dyDescent="0.15">
      <c r="A2936"/>
      <c r="H2936" s="16"/>
    </row>
    <row r="2937" spans="1:8" x14ac:dyDescent="0.15">
      <c r="A2937"/>
      <c r="H2937" s="16"/>
    </row>
    <row r="2938" spans="1:8" x14ac:dyDescent="0.15">
      <c r="A2938"/>
      <c r="H2938" s="16"/>
    </row>
    <row r="2939" spans="1:8" x14ac:dyDescent="0.15">
      <c r="A2939"/>
      <c r="H2939" s="16"/>
    </row>
    <row r="2940" spans="1:8" x14ac:dyDescent="0.15">
      <c r="A2940"/>
      <c r="H2940" s="16"/>
    </row>
    <row r="2941" spans="1:8" x14ac:dyDescent="0.15">
      <c r="A2941"/>
      <c r="H2941" s="16"/>
    </row>
    <row r="2942" spans="1:8" x14ac:dyDescent="0.15">
      <c r="A2942"/>
      <c r="H2942" s="16"/>
    </row>
    <row r="2943" spans="1:8" x14ac:dyDescent="0.15">
      <c r="A2943"/>
      <c r="H2943" s="16"/>
    </row>
    <row r="2944" spans="1:8" x14ac:dyDescent="0.15">
      <c r="A2944"/>
      <c r="H2944" s="16"/>
    </row>
    <row r="2945" spans="1:8" x14ac:dyDescent="0.15">
      <c r="A2945"/>
      <c r="H2945" s="16"/>
    </row>
    <row r="2946" spans="1:8" x14ac:dyDescent="0.15">
      <c r="A2946"/>
      <c r="H2946" s="16"/>
    </row>
    <row r="2947" spans="1:8" x14ac:dyDescent="0.15">
      <c r="A2947"/>
      <c r="H2947" s="16"/>
    </row>
    <row r="2948" spans="1:8" x14ac:dyDescent="0.15">
      <c r="A2948"/>
      <c r="H2948" s="16"/>
    </row>
    <row r="2949" spans="1:8" x14ac:dyDescent="0.15">
      <c r="A2949"/>
      <c r="H2949" s="16"/>
    </row>
    <row r="2950" spans="1:8" x14ac:dyDescent="0.15">
      <c r="A2950"/>
      <c r="H2950" s="16"/>
    </row>
    <row r="2951" spans="1:8" x14ac:dyDescent="0.15">
      <c r="A2951"/>
      <c r="H2951" s="16"/>
    </row>
    <row r="2952" spans="1:8" x14ac:dyDescent="0.15">
      <c r="A2952"/>
      <c r="H2952" s="16"/>
    </row>
    <row r="2953" spans="1:8" x14ac:dyDescent="0.15">
      <c r="A2953"/>
      <c r="H2953" s="16"/>
    </row>
    <row r="2954" spans="1:8" x14ac:dyDescent="0.15">
      <c r="A2954"/>
      <c r="H2954" s="16"/>
    </row>
    <row r="2955" spans="1:8" x14ac:dyDescent="0.15">
      <c r="A2955"/>
      <c r="H2955" s="16"/>
    </row>
    <row r="2956" spans="1:8" x14ac:dyDescent="0.15">
      <c r="A2956"/>
      <c r="H2956" s="16"/>
    </row>
    <row r="2957" spans="1:8" x14ac:dyDescent="0.15">
      <c r="A2957"/>
      <c r="H2957" s="16"/>
    </row>
    <row r="2958" spans="1:8" x14ac:dyDescent="0.15">
      <c r="A2958"/>
      <c r="H2958" s="16"/>
    </row>
    <row r="2959" spans="1:8" x14ac:dyDescent="0.15">
      <c r="A2959"/>
      <c r="H2959" s="16"/>
    </row>
    <row r="2960" spans="1:8" x14ac:dyDescent="0.15">
      <c r="A2960"/>
      <c r="H2960" s="16"/>
    </row>
    <row r="2961" spans="1:8" x14ac:dyDescent="0.15">
      <c r="A2961"/>
      <c r="H2961" s="16"/>
    </row>
    <row r="2962" spans="1:8" x14ac:dyDescent="0.15">
      <c r="A2962"/>
      <c r="H2962" s="16"/>
    </row>
    <row r="2963" spans="1:8" x14ac:dyDescent="0.15">
      <c r="A2963"/>
      <c r="H2963" s="16"/>
    </row>
    <row r="2964" spans="1:8" x14ac:dyDescent="0.15">
      <c r="A2964"/>
      <c r="H2964" s="16"/>
    </row>
    <row r="2965" spans="1:8" x14ac:dyDescent="0.15">
      <c r="A2965"/>
      <c r="H2965" s="16"/>
    </row>
    <row r="2966" spans="1:8" x14ac:dyDescent="0.15">
      <c r="A2966"/>
      <c r="H2966" s="16"/>
    </row>
    <row r="2967" spans="1:8" x14ac:dyDescent="0.15">
      <c r="A2967"/>
      <c r="H2967" s="16"/>
    </row>
    <row r="2968" spans="1:8" x14ac:dyDescent="0.15">
      <c r="A2968"/>
      <c r="H2968" s="16"/>
    </row>
    <row r="2969" spans="1:8" x14ac:dyDescent="0.15">
      <c r="A2969"/>
      <c r="H2969" s="16"/>
    </row>
    <row r="2970" spans="1:8" x14ac:dyDescent="0.15">
      <c r="A2970"/>
      <c r="H2970" s="16"/>
    </row>
    <row r="2971" spans="1:8" x14ac:dyDescent="0.15">
      <c r="A2971"/>
      <c r="H2971" s="16"/>
    </row>
    <row r="2972" spans="1:8" x14ac:dyDescent="0.15">
      <c r="A2972"/>
      <c r="H2972" s="16"/>
    </row>
    <row r="2973" spans="1:8" x14ac:dyDescent="0.15">
      <c r="A2973"/>
      <c r="H2973" s="16"/>
    </row>
    <row r="2974" spans="1:8" x14ac:dyDescent="0.15">
      <c r="A2974"/>
      <c r="H2974" s="16"/>
    </row>
    <row r="2975" spans="1:8" x14ac:dyDescent="0.15">
      <c r="A2975"/>
      <c r="H2975" s="16"/>
    </row>
    <row r="2976" spans="1:8" x14ac:dyDescent="0.15">
      <c r="A2976"/>
      <c r="H2976" s="16"/>
    </row>
    <row r="2977" spans="1:8" x14ac:dyDescent="0.15">
      <c r="A2977"/>
      <c r="H2977" s="16"/>
    </row>
    <row r="2978" spans="1:8" x14ac:dyDescent="0.15">
      <c r="A2978"/>
      <c r="H2978" s="16"/>
    </row>
    <row r="2979" spans="1:8" x14ac:dyDescent="0.15">
      <c r="A2979"/>
      <c r="H2979" s="16"/>
    </row>
    <row r="2980" spans="1:8" x14ac:dyDescent="0.15">
      <c r="A2980"/>
      <c r="H2980" s="16"/>
    </row>
    <row r="2981" spans="1:8" x14ac:dyDescent="0.15">
      <c r="A2981"/>
      <c r="H2981" s="16"/>
    </row>
    <row r="2982" spans="1:8" x14ac:dyDescent="0.15">
      <c r="A2982"/>
      <c r="H2982" s="16"/>
    </row>
    <row r="2983" spans="1:8" x14ac:dyDescent="0.15">
      <c r="A2983"/>
      <c r="H2983" s="16"/>
    </row>
    <row r="2984" spans="1:8" x14ac:dyDescent="0.15">
      <c r="A2984"/>
      <c r="H2984" s="16"/>
    </row>
    <row r="2985" spans="1:8" x14ac:dyDescent="0.15">
      <c r="A2985"/>
      <c r="H2985" s="16"/>
    </row>
    <row r="2986" spans="1:8" x14ac:dyDescent="0.15">
      <c r="A2986"/>
      <c r="H2986" s="16"/>
    </row>
    <row r="2987" spans="1:8" x14ac:dyDescent="0.15">
      <c r="A2987"/>
      <c r="H2987" s="16"/>
    </row>
    <row r="2988" spans="1:8" x14ac:dyDescent="0.15">
      <c r="A2988"/>
      <c r="H2988" s="16"/>
    </row>
    <row r="2989" spans="1:8" x14ac:dyDescent="0.15">
      <c r="A2989"/>
      <c r="H2989" s="16"/>
    </row>
    <row r="2990" spans="1:8" x14ac:dyDescent="0.15">
      <c r="A2990"/>
      <c r="H2990" s="16"/>
    </row>
    <row r="2991" spans="1:8" x14ac:dyDescent="0.15">
      <c r="A2991"/>
      <c r="H2991" s="16"/>
    </row>
    <row r="2992" spans="1:8" x14ac:dyDescent="0.15">
      <c r="A2992"/>
      <c r="H2992" s="16"/>
    </row>
    <row r="2993" spans="1:8" x14ac:dyDescent="0.15">
      <c r="A2993"/>
      <c r="H2993" s="16"/>
    </row>
    <row r="2994" spans="1:8" x14ac:dyDescent="0.15">
      <c r="A2994"/>
      <c r="H2994" s="16"/>
    </row>
    <row r="2995" spans="1:8" x14ac:dyDescent="0.15">
      <c r="A2995"/>
      <c r="H2995" s="16"/>
    </row>
    <row r="2996" spans="1:8" x14ac:dyDescent="0.15">
      <c r="A2996"/>
      <c r="H2996" s="16"/>
    </row>
    <row r="2997" spans="1:8" x14ac:dyDescent="0.15">
      <c r="A2997"/>
      <c r="H2997" s="16"/>
    </row>
    <row r="2998" spans="1:8" x14ac:dyDescent="0.15">
      <c r="A2998"/>
      <c r="H2998" s="16"/>
    </row>
    <row r="2999" spans="1:8" x14ac:dyDescent="0.15">
      <c r="A2999"/>
      <c r="H2999" s="16"/>
    </row>
    <row r="3000" spans="1:8" x14ac:dyDescent="0.15">
      <c r="A3000"/>
      <c r="H3000" s="16"/>
    </row>
    <row r="3001" spans="1:8" x14ac:dyDescent="0.15">
      <c r="A3001"/>
      <c r="H3001" s="16"/>
    </row>
    <row r="3002" spans="1:8" x14ac:dyDescent="0.15">
      <c r="A3002"/>
      <c r="H3002" s="16"/>
    </row>
    <row r="3003" spans="1:8" x14ac:dyDescent="0.15">
      <c r="A3003"/>
      <c r="H3003" s="16"/>
    </row>
    <row r="3004" spans="1:8" x14ac:dyDescent="0.15">
      <c r="A3004"/>
      <c r="H3004" s="16"/>
    </row>
    <row r="3005" spans="1:8" x14ac:dyDescent="0.15">
      <c r="A3005"/>
      <c r="H3005" s="16"/>
    </row>
    <row r="3006" spans="1:8" x14ac:dyDescent="0.15">
      <c r="A3006"/>
      <c r="H3006" s="16"/>
    </row>
    <row r="3007" spans="1:8" x14ac:dyDescent="0.15">
      <c r="A3007"/>
      <c r="H3007" s="16"/>
    </row>
    <row r="3008" spans="1:8" x14ac:dyDescent="0.15">
      <c r="A3008"/>
      <c r="H3008" s="16"/>
    </row>
    <row r="3009" spans="1:8" x14ac:dyDescent="0.15">
      <c r="A3009"/>
      <c r="H3009" s="16"/>
    </row>
    <row r="3010" spans="1:8" x14ac:dyDescent="0.15">
      <c r="A3010"/>
      <c r="H3010" s="16"/>
    </row>
    <row r="3011" spans="1:8" x14ac:dyDescent="0.15">
      <c r="A3011"/>
      <c r="H3011" s="16"/>
    </row>
    <row r="3012" spans="1:8" x14ac:dyDescent="0.15">
      <c r="A3012"/>
      <c r="H3012" s="16"/>
    </row>
    <row r="3013" spans="1:8" x14ac:dyDescent="0.15">
      <c r="A3013"/>
      <c r="H3013" s="16"/>
    </row>
    <row r="3014" spans="1:8" x14ac:dyDescent="0.15">
      <c r="A3014"/>
      <c r="H3014" s="16"/>
    </row>
    <row r="3015" spans="1:8" x14ac:dyDescent="0.15">
      <c r="A3015"/>
      <c r="H3015" s="16"/>
    </row>
    <row r="3016" spans="1:8" x14ac:dyDescent="0.15">
      <c r="A3016"/>
      <c r="H3016" s="16"/>
    </row>
    <row r="3017" spans="1:8" x14ac:dyDescent="0.15">
      <c r="A3017"/>
      <c r="H3017" s="16"/>
    </row>
    <row r="3018" spans="1:8" x14ac:dyDescent="0.15">
      <c r="A3018"/>
      <c r="H3018" s="16"/>
    </row>
    <row r="3019" spans="1:8" x14ac:dyDescent="0.15">
      <c r="A3019"/>
      <c r="H3019" s="16"/>
    </row>
    <row r="3020" spans="1:8" x14ac:dyDescent="0.15">
      <c r="A3020"/>
      <c r="H3020" s="16"/>
    </row>
    <row r="3021" spans="1:8" x14ac:dyDescent="0.15">
      <c r="A3021"/>
      <c r="H3021" s="16"/>
    </row>
    <row r="3022" spans="1:8" x14ac:dyDescent="0.15">
      <c r="A3022"/>
      <c r="H3022" s="16"/>
    </row>
    <row r="3023" spans="1:8" x14ac:dyDescent="0.15">
      <c r="A3023"/>
      <c r="H3023" s="16"/>
    </row>
    <row r="3024" spans="1:8" x14ac:dyDescent="0.15">
      <c r="A3024"/>
      <c r="H3024" s="16"/>
    </row>
    <row r="3025" spans="1:8" x14ac:dyDescent="0.15">
      <c r="A3025"/>
      <c r="H3025" s="16"/>
    </row>
    <row r="3026" spans="1:8" x14ac:dyDescent="0.15">
      <c r="A3026"/>
      <c r="H3026" s="16"/>
    </row>
    <row r="3027" spans="1:8" x14ac:dyDescent="0.15">
      <c r="A3027"/>
      <c r="H3027" s="16"/>
    </row>
    <row r="3028" spans="1:8" x14ac:dyDescent="0.15">
      <c r="A3028"/>
      <c r="H3028" s="16"/>
    </row>
    <row r="3029" spans="1:8" x14ac:dyDescent="0.15">
      <c r="A3029"/>
      <c r="H3029" s="16"/>
    </row>
    <row r="3030" spans="1:8" x14ac:dyDescent="0.15">
      <c r="A3030"/>
      <c r="H3030" s="16"/>
    </row>
    <row r="3031" spans="1:8" x14ac:dyDescent="0.15">
      <c r="A3031"/>
      <c r="H3031" s="16"/>
    </row>
    <row r="3032" spans="1:8" x14ac:dyDescent="0.15">
      <c r="A3032"/>
      <c r="H3032" s="16"/>
    </row>
    <row r="3033" spans="1:8" x14ac:dyDescent="0.15">
      <c r="A3033"/>
      <c r="H3033" s="16"/>
    </row>
    <row r="3034" spans="1:8" x14ac:dyDescent="0.15">
      <c r="A3034"/>
      <c r="H3034" s="16"/>
    </row>
    <row r="3035" spans="1:8" x14ac:dyDescent="0.15">
      <c r="A3035"/>
      <c r="H3035" s="16"/>
    </row>
    <row r="3036" spans="1:8" x14ac:dyDescent="0.15">
      <c r="A3036"/>
      <c r="H3036" s="16"/>
    </row>
    <row r="3037" spans="1:8" x14ac:dyDescent="0.15">
      <c r="A3037"/>
      <c r="H3037" s="16"/>
    </row>
    <row r="3038" spans="1:8" x14ac:dyDescent="0.15">
      <c r="A3038"/>
      <c r="H3038" s="16"/>
    </row>
    <row r="3039" spans="1:8" x14ac:dyDescent="0.15">
      <c r="A3039"/>
      <c r="H3039" s="16"/>
    </row>
    <row r="3040" spans="1:8" x14ac:dyDescent="0.15">
      <c r="A3040"/>
      <c r="H3040" s="16"/>
    </row>
    <row r="3041" spans="1:8" x14ac:dyDescent="0.15">
      <c r="A3041"/>
      <c r="H3041" s="16"/>
    </row>
    <row r="3042" spans="1:8" x14ac:dyDescent="0.15">
      <c r="A3042"/>
      <c r="H3042" s="16"/>
    </row>
    <row r="3043" spans="1:8" x14ac:dyDescent="0.15">
      <c r="A3043"/>
      <c r="H3043" s="16"/>
    </row>
    <row r="3044" spans="1:8" x14ac:dyDescent="0.15">
      <c r="A3044"/>
      <c r="H3044" s="16"/>
    </row>
    <row r="3045" spans="1:8" x14ac:dyDescent="0.15">
      <c r="A3045"/>
      <c r="H3045" s="16"/>
    </row>
    <row r="3046" spans="1:8" x14ac:dyDescent="0.15">
      <c r="A3046"/>
      <c r="H3046" s="16"/>
    </row>
    <row r="3047" spans="1:8" x14ac:dyDescent="0.15">
      <c r="A3047"/>
      <c r="H3047" s="16"/>
    </row>
    <row r="3048" spans="1:8" x14ac:dyDescent="0.15">
      <c r="A3048"/>
      <c r="H3048" s="16"/>
    </row>
    <row r="3049" spans="1:8" x14ac:dyDescent="0.15">
      <c r="A3049"/>
      <c r="H3049" s="16"/>
    </row>
    <row r="3050" spans="1:8" x14ac:dyDescent="0.15">
      <c r="A3050"/>
      <c r="H3050" s="16"/>
    </row>
    <row r="3051" spans="1:8" x14ac:dyDescent="0.15">
      <c r="A3051"/>
      <c r="H3051" s="16"/>
    </row>
    <row r="3052" spans="1:8" x14ac:dyDescent="0.15">
      <c r="A3052"/>
      <c r="H3052" s="16"/>
    </row>
    <row r="3053" spans="1:8" x14ac:dyDescent="0.15">
      <c r="A3053"/>
      <c r="H3053" s="16"/>
    </row>
    <row r="3054" spans="1:8" x14ac:dyDescent="0.15">
      <c r="A3054"/>
      <c r="H3054" s="16"/>
    </row>
    <row r="3055" spans="1:8" x14ac:dyDescent="0.15">
      <c r="A3055"/>
      <c r="H3055" s="16"/>
    </row>
    <row r="3056" spans="1:8" x14ac:dyDescent="0.15">
      <c r="A3056"/>
      <c r="H3056" s="16"/>
    </row>
    <row r="3057" spans="1:8" x14ac:dyDescent="0.15">
      <c r="A3057"/>
      <c r="H3057" s="16"/>
    </row>
    <row r="3058" spans="1:8" x14ac:dyDescent="0.15">
      <c r="A3058"/>
      <c r="H3058" s="16"/>
    </row>
    <row r="3059" spans="1:8" x14ac:dyDescent="0.15">
      <c r="A3059"/>
      <c r="H3059" s="16"/>
    </row>
    <row r="3060" spans="1:8" x14ac:dyDescent="0.15">
      <c r="A3060"/>
      <c r="H3060" s="16"/>
    </row>
    <row r="3061" spans="1:8" x14ac:dyDescent="0.15">
      <c r="A3061"/>
      <c r="H3061" s="16"/>
    </row>
    <row r="3062" spans="1:8" x14ac:dyDescent="0.15">
      <c r="A3062"/>
      <c r="H3062" s="16"/>
    </row>
    <row r="3063" spans="1:8" x14ac:dyDescent="0.15">
      <c r="A3063"/>
      <c r="H3063" s="16"/>
    </row>
    <row r="3064" spans="1:8" x14ac:dyDescent="0.15">
      <c r="A3064"/>
      <c r="H3064" s="16"/>
    </row>
    <row r="3065" spans="1:8" x14ac:dyDescent="0.15">
      <c r="A3065"/>
      <c r="H3065" s="16"/>
    </row>
    <row r="3066" spans="1:8" x14ac:dyDescent="0.15">
      <c r="A3066"/>
      <c r="H3066" s="16"/>
    </row>
    <row r="3067" spans="1:8" x14ac:dyDescent="0.15">
      <c r="A3067"/>
      <c r="H3067" s="16"/>
    </row>
    <row r="3068" spans="1:8" x14ac:dyDescent="0.15">
      <c r="A3068"/>
      <c r="H3068" s="16"/>
    </row>
    <row r="3069" spans="1:8" x14ac:dyDescent="0.15">
      <c r="A3069"/>
      <c r="H3069" s="16"/>
    </row>
    <row r="3070" spans="1:8" x14ac:dyDescent="0.15">
      <c r="A3070"/>
      <c r="H3070" s="16"/>
    </row>
    <row r="3071" spans="1:8" x14ac:dyDescent="0.15">
      <c r="A3071"/>
      <c r="H3071" s="16"/>
    </row>
    <row r="3072" spans="1:8" x14ac:dyDescent="0.15">
      <c r="A3072"/>
      <c r="H3072" s="16"/>
    </row>
    <row r="3073" spans="1:8" x14ac:dyDescent="0.15">
      <c r="A3073"/>
      <c r="H3073" s="16"/>
    </row>
    <row r="3074" spans="1:8" x14ac:dyDescent="0.15">
      <c r="A3074"/>
      <c r="H3074" s="16"/>
    </row>
    <row r="3075" spans="1:8" x14ac:dyDescent="0.15">
      <c r="A3075"/>
      <c r="H3075" s="16"/>
    </row>
    <row r="3076" spans="1:8" x14ac:dyDescent="0.15">
      <c r="A3076"/>
      <c r="H3076" s="16"/>
    </row>
    <row r="3077" spans="1:8" x14ac:dyDescent="0.15">
      <c r="A3077"/>
      <c r="H3077" s="16"/>
    </row>
    <row r="3078" spans="1:8" x14ac:dyDescent="0.15">
      <c r="A3078"/>
      <c r="H3078" s="16"/>
    </row>
    <row r="3079" spans="1:8" x14ac:dyDescent="0.15">
      <c r="A3079"/>
      <c r="H3079" s="16"/>
    </row>
    <row r="3080" spans="1:8" x14ac:dyDescent="0.15">
      <c r="A3080"/>
      <c r="H3080" s="16"/>
    </row>
    <row r="3081" spans="1:8" x14ac:dyDescent="0.15">
      <c r="A3081"/>
      <c r="H3081" s="16"/>
    </row>
    <row r="3082" spans="1:8" x14ac:dyDescent="0.15">
      <c r="A3082"/>
      <c r="H3082" s="16"/>
    </row>
    <row r="3083" spans="1:8" x14ac:dyDescent="0.15">
      <c r="A3083"/>
      <c r="H3083" s="16"/>
    </row>
    <row r="3084" spans="1:8" x14ac:dyDescent="0.15">
      <c r="A3084"/>
      <c r="H3084" s="16"/>
    </row>
    <row r="3085" spans="1:8" x14ac:dyDescent="0.15">
      <c r="A3085"/>
      <c r="H3085" s="16"/>
    </row>
    <row r="3086" spans="1:8" x14ac:dyDescent="0.15">
      <c r="A3086"/>
      <c r="H3086" s="16"/>
    </row>
    <row r="3087" spans="1:8" x14ac:dyDescent="0.15">
      <c r="A3087"/>
      <c r="H3087" s="16"/>
    </row>
    <row r="3088" spans="1:8" x14ac:dyDescent="0.15">
      <c r="A3088"/>
      <c r="H3088" s="16"/>
    </row>
    <row r="3089" spans="1:8" x14ac:dyDescent="0.15">
      <c r="A3089"/>
      <c r="H3089" s="16"/>
    </row>
    <row r="3090" spans="1:8" x14ac:dyDescent="0.15">
      <c r="A3090"/>
      <c r="H3090" s="16"/>
    </row>
    <row r="3091" spans="1:8" x14ac:dyDescent="0.15">
      <c r="A3091"/>
      <c r="H3091" s="16"/>
    </row>
    <row r="3092" spans="1:8" x14ac:dyDescent="0.15">
      <c r="A3092"/>
      <c r="H3092" s="16"/>
    </row>
    <row r="3093" spans="1:8" x14ac:dyDescent="0.15">
      <c r="A3093"/>
      <c r="H3093" s="16"/>
    </row>
    <row r="3094" spans="1:8" x14ac:dyDescent="0.15">
      <c r="A3094"/>
      <c r="H3094" s="16"/>
    </row>
    <row r="3095" spans="1:8" x14ac:dyDescent="0.15">
      <c r="A3095"/>
      <c r="H3095" s="16"/>
    </row>
    <row r="3096" spans="1:8" x14ac:dyDescent="0.15">
      <c r="A3096"/>
      <c r="H3096" s="16"/>
    </row>
    <row r="3097" spans="1:8" x14ac:dyDescent="0.15">
      <c r="A3097"/>
      <c r="H3097" s="16"/>
    </row>
    <row r="3098" spans="1:8" x14ac:dyDescent="0.15">
      <c r="A3098"/>
      <c r="H3098" s="16"/>
    </row>
    <row r="3099" spans="1:8" x14ac:dyDescent="0.15">
      <c r="A3099"/>
      <c r="H3099" s="16"/>
    </row>
    <row r="3100" spans="1:8" x14ac:dyDescent="0.15">
      <c r="A3100"/>
      <c r="H3100" s="16"/>
    </row>
    <row r="3101" spans="1:8" x14ac:dyDescent="0.15">
      <c r="A3101"/>
      <c r="H3101" s="16"/>
    </row>
    <row r="3102" spans="1:8" x14ac:dyDescent="0.15">
      <c r="A3102"/>
      <c r="H3102" s="16"/>
    </row>
    <row r="3103" spans="1:8" x14ac:dyDescent="0.15">
      <c r="A3103"/>
      <c r="H3103" s="16"/>
    </row>
    <row r="3104" spans="1:8" x14ac:dyDescent="0.15">
      <c r="A3104"/>
      <c r="H3104" s="16"/>
    </row>
    <row r="3105" spans="1:8" x14ac:dyDescent="0.15">
      <c r="A3105"/>
      <c r="H3105" s="16"/>
    </row>
    <row r="3106" spans="1:8" x14ac:dyDescent="0.15">
      <c r="A3106"/>
      <c r="H3106" s="16"/>
    </row>
    <row r="3107" spans="1:8" x14ac:dyDescent="0.15">
      <c r="A3107"/>
      <c r="H3107" s="16"/>
    </row>
    <row r="3108" spans="1:8" x14ac:dyDescent="0.15">
      <c r="A3108"/>
      <c r="H3108" s="16"/>
    </row>
    <row r="3109" spans="1:8" x14ac:dyDescent="0.15">
      <c r="A3109"/>
      <c r="H3109" s="16"/>
    </row>
    <row r="3110" spans="1:8" x14ac:dyDescent="0.15">
      <c r="A3110"/>
      <c r="H3110" s="16"/>
    </row>
    <row r="3111" spans="1:8" x14ac:dyDescent="0.15">
      <c r="A3111"/>
      <c r="H3111" s="16"/>
    </row>
    <row r="3112" spans="1:8" x14ac:dyDescent="0.15">
      <c r="A3112"/>
      <c r="H3112" s="16"/>
    </row>
    <row r="3113" spans="1:8" x14ac:dyDescent="0.15">
      <c r="A3113"/>
      <c r="H3113" s="16"/>
    </row>
    <row r="3114" spans="1:8" x14ac:dyDescent="0.15">
      <c r="A3114"/>
      <c r="H3114" s="16"/>
    </row>
    <row r="3115" spans="1:8" x14ac:dyDescent="0.15">
      <c r="A3115"/>
      <c r="H3115" s="16"/>
    </row>
    <row r="3116" spans="1:8" x14ac:dyDescent="0.15">
      <c r="A3116"/>
      <c r="H3116" s="16"/>
    </row>
    <row r="3117" spans="1:8" x14ac:dyDescent="0.15">
      <c r="A3117"/>
      <c r="H3117" s="16"/>
    </row>
    <row r="3118" spans="1:8" x14ac:dyDescent="0.15">
      <c r="A3118"/>
      <c r="H3118" s="16"/>
    </row>
    <row r="3119" spans="1:8" x14ac:dyDescent="0.15">
      <c r="A3119"/>
      <c r="H3119" s="16"/>
    </row>
    <row r="3120" spans="1:8" x14ac:dyDescent="0.15">
      <c r="A3120"/>
      <c r="H3120" s="16"/>
    </row>
    <row r="3121" spans="1:8" x14ac:dyDescent="0.15">
      <c r="A3121"/>
      <c r="H3121" s="16"/>
    </row>
    <row r="3122" spans="1:8" x14ac:dyDescent="0.15">
      <c r="A3122"/>
      <c r="H3122" s="16"/>
    </row>
    <row r="3123" spans="1:8" x14ac:dyDescent="0.15">
      <c r="A3123"/>
      <c r="H3123" s="16"/>
    </row>
    <row r="3124" spans="1:8" x14ac:dyDescent="0.15">
      <c r="A3124"/>
      <c r="H3124" s="16"/>
    </row>
    <row r="3125" spans="1:8" x14ac:dyDescent="0.15">
      <c r="A3125"/>
      <c r="H3125" s="16"/>
    </row>
    <row r="3126" spans="1:8" x14ac:dyDescent="0.15">
      <c r="A3126"/>
      <c r="H3126" s="16"/>
    </row>
    <row r="3127" spans="1:8" x14ac:dyDescent="0.15">
      <c r="A3127"/>
      <c r="H3127" s="16"/>
    </row>
    <row r="3128" spans="1:8" x14ac:dyDescent="0.15">
      <c r="A3128"/>
      <c r="H3128" s="16"/>
    </row>
    <row r="3129" spans="1:8" x14ac:dyDescent="0.15">
      <c r="A3129"/>
      <c r="H3129" s="16"/>
    </row>
    <row r="3130" spans="1:8" x14ac:dyDescent="0.15">
      <c r="A3130"/>
      <c r="H3130" s="16"/>
    </row>
    <row r="3131" spans="1:8" x14ac:dyDescent="0.15">
      <c r="A3131"/>
      <c r="H3131" s="16"/>
    </row>
    <row r="3132" spans="1:8" x14ac:dyDescent="0.15">
      <c r="A3132"/>
      <c r="H3132" s="16"/>
    </row>
    <row r="3133" spans="1:8" x14ac:dyDescent="0.15">
      <c r="A3133"/>
      <c r="H3133" s="16"/>
    </row>
    <row r="3134" spans="1:8" x14ac:dyDescent="0.15">
      <c r="A3134"/>
      <c r="H3134" s="16"/>
    </row>
    <row r="3135" spans="1:8" x14ac:dyDescent="0.15">
      <c r="A3135"/>
      <c r="H3135" s="16"/>
    </row>
    <row r="3136" spans="1:8" x14ac:dyDescent="0.15">
      <c r="A3136"/>
      <c r="H3136" s="16"/>
    </row>
    <row r="3137" spans="1:8" x14ac:dyDescent="0.15">
      <c r="A3137"/>
      <c r="H3137" s="16"/>
    </row>
    <row r="3138" spans="1:8" x14ac:dyDescent="0.15">
      <c r="A3138"/>
      <c r="H3138" s="16"/>
    </row>
    <row r="3139" spans="1:8" x14ac:dyDescent="0.15">
      <c r="A3139"/>
      <c r="H3139" s="16"/>
    </row>
    <row r="3140" spans="1:8" x14ac:dyDescent="0.15">
      <c r="A3140"/>
      <c r="H3140" s="16"/>
    </row>
    <row r="3141" spans="1:8" x14ac:dyDescent="0.15">
      <c r="A3141"/>
      <c r="H3141" s="16"/>
    </row>
    <row r="3142" spans="1:8" x14ac:dyDescent="0.15">
      <c r="A3142"/>
      <c r="H3142" s="16"/>
    </row>
    <row r="3143" spans="1:8" x14ac:dyDescent="0.15">
      <c r="A3143"/>
      <c r="H3143" s="16"/>
    </row>
    <row r="3144" spans="1:8" x14ac:dyDescent="0.15">
      <c r="A3144"/>
      <c r="H3144" s="16"/>
    </row>
    <row r="3145" spans="1:8" x14ac:dyDescent="0.15">
      <c r="A3145"/>
      <c r="H3145" s="16"/>
    </row>
    <row r="3146" spans="1:8" x14ac:dyDescent="0.15">
      <c r="A3146"/>
      <c r="H3146" s="16"/>
    </row>
    <row r="3147" spans="1:8" x14ac:dyDescent="0.15">
      <c r="A3147"/>
      <c r="H3147" s="16"/>
    </row>
    <row r="3148" spans="1:8" x14ac:dyDescent="0.15">
      <c r="A3148"/>
      <c r="H3148" s="16"/>
    </row>
    <row r="3149" spans="1:8" x14ac:dyDescent="0.15">
      <c r="A3149"/>
      <c r="H3149" s="16"/>
    </row>
    <row r="3150" spans="1:8" x14ac:dyDescent="0.15">
      <c r="A3150"/>
      <c r="H3150" s="16"/>
    </row>
    <row r="3151" spans="1:8" x14ac:dyDescent="0.15">
      <c r="A3151"/>
      <c r="H3151" s="16"/>
    </row>
    <row r="3152" spans="1:8" x14ac:dyDescent="0.15">
      <c r="A3152"/>
      <c r="H3152" s="16"/>
    </row>
    <row r="3153" spans="1:8" x14ac:dyDescent="0.15">
      <c r="A3153"/>
      <c r="H3153" s="16"/>
    </row>
    <row r="3154" spans="1:8" x14ac:dyDescent="0.15">
      <c r="A3154"/>
      <c r="H3154" s="16"/>
    </row>
    <row r="3155" spans="1:8" x14ac:dyDescent="0.15">
      <c r="A3155"/>
      <c r="H3155" s="16"/>
    </row>
    <row r="3156" spans="1:8" x14ac:dyDescent="0.15">
      <c r="A3156"/>
      <c r="H3156" s="16"/>
    </row>
    <row r="3157" spans="1:8" x14ac:dyDescent="0.15">
      <c r="A3157"/>
      <c r="H3157" s="16"/>
    </row>
    <row r="3158" spans="1:8" x14ac:dyDescent="0.15">
      <c r="A3158"/>
      <c r="H3158" s="16"/>
    </row>
    <row r="3159" spans="1:8" x14ac:dyDescent="0.15">
      <c r="A3159"/>
      <c r="H3159" s="16"/>
    </row>
    <row r="3160" spans="1:8" x14ac:dyDescent="0.15">
      <c r="A3160"/>
      <c r="H3160" s="16"/>
    </row>
    <row r="3161" spans="1:8" x14ac:dyDescent="0.15">
      <c r="A3161"/>
      <c r="H3161" s="16"/>
    </row>
    <row r="3162" spans="1:8" x14ac:dyDescent="0.15">
      <c r="A3162"/>
      <c r="H3162" s="16"/>
    </row>
    <row r="3163" spans="1:8" x14ac:dyDescent="0.15">
      <c r="A3163"/>
      <c r="H3163" s="16"/>
    </row>
    <row r="3164" spans="1:8" x14ac:dyDescent="0.15">
      <c r="A3164"/>
      <c r="H3164" s="16"/>
    </row>
    <row r="3165" spans="1:8" x14ac:dyDescent="0.15">
      <c r="A3165"/>
      <c r="H3165" s="16"/>
    </row>
    <row r="3166" spans="1:8" x14ac:dyDescent="0.15">
      <c r="A3166"/>
      <c r="H3166" s="16"/>
    </row>
    <row r="3167" spans="1:8" x14ac:dyDescent="0.15">
      <c r="A3167"/>
      <c r="H3167" s="16"/>
    </row>
    <row r="3168" spans="1:8" x14ac:dyDescent="0.15">
      <c r="A3168"/>
      <c r="H3168" s="16"/>
    </row>
    <row r="3169" spans="1:8" x14ac:dyDescent="0.15">
      <c r="A3169"/>
      <c r="H3169" s="16"/>
    </row>
    <row r="3170" spans="1:8" x14ac:dyDescent="0.15">
      <c r="A3170"/>
      <c r="H3170" s="16"/>
    </row>
    <row r="3171" spans="1:8" x14ac:dyDescent="0.15">
      <c r="A3171"/>
      <c r="H3171" s="16"/>
    </row>
    <row r="3172" spans="1:8" x14ac:dyDescent="0.15">
      <c r="A3172"/>
      <c r="H3172" s="16"/>
    </row>
    <row r="3173" spans="1:8" x14ac:dyDescent="0.15">
      <c r="A3173"/>
      <c r="H3173" s="16"/>
    </row>
    <row r="3174" spans="1:8" x14ac:dyDescent="0.15">
      <c r="A3174"/>
      <c r="H3174" s="16"/>
    </row>
    <row r="3175" spans="1:8" x14ac:dyDescent="0.15">
      <c r="A3175"/>
      <c r="H3175" s="16"/>
    </row>
    <row r="3176" spans="1:8" x14ac:dyDescent="0.15">
      <c r="A3176"/>
      <c r="H3176" s="16"/>
    </row>
    <row r="3177" spans="1:8" x14ac:dyDescent="0.15">
      <c r="A3177"/>
      <c r="H3177" s="16"/>
    </row>
    <row r="3178" spans="1:8" x14ac:dyDescent="0.15">
      <c r="A3178"/>
      <c r="H3178" s="16"/>
    </row>
    <row r="3179" spans="1:8" x14ac:dyDescent="0.15">
      <c r="A3179"/>
      <c r="H3179" s="16"/>
    </row>
    <row r="3180" spans="1:8" x14ac:dyDescent="0.15">
      <c r="A3180"/>
      <c r="H3180" s="16"/>
    </row>
    <row r="3181" spans="1:8" x14ac:dyDescent="0.15">
      <c r="A3181"/>
      <c r="H3181" s="16"/>
    </row>
    <row r="3182" spans="1:8" x14ac:dyDescent="0.15">
      <c r="A3182"/>
      <c r="H3182" s="16"/>
    </row>
    <row r="3183" spans="1:8" x14ac:dyDescent="0.15">
      <c r="A3183"/>
      <c r="H3183" s="16"/>
    </row>
    <row r="3184" spans="1:8" x14ac:dyDescent="0.15">
      <c r="A3184"/>
      <c r="H3184" s="16"/>
    </row>
    <row r="3185" spans="1:8" x14ac:dyDescent="0.15">
      <c r="A3185"/>
      <c r="H3185" s="16"/>
    </row>
    <row r="3186" spans="1:8" x14ac:dyDescent="0.15">
      <c r="A3186"/>
      <c r="H3186" s="16"/>
    </row>
    <row r="3187" spans="1:8" x14ac:dyDescent="0.15">
      <c r="A3187"/>
      <c r="H3187" s="16"/>
    </row>
    <row r="3188" spans="1:8" x14ac:dyDescent="0.15">
      <c r="A3188"/>
      <c r="H3188" s="16"/>
    </row>
    <row r="3189" spans="1:8" x14ac:dyDescent="0.15">
      <c r="A3189"/>
      <c r="H3189" s="16"/>
    </row>
    <row r="3190" spans="1:8" x14ac:dyDescent="0.15">
      <c r="A3190"/>
      <c r="H3190" s="16"/>
    </row>
    <row r="3191" spans="1:8" x14ac:dyDescent="0.15">
      <c r="A3191"/>
      <c r="H3191" s="16"/>
    </row>
    <row r="3192" spans="1:8" x14ac:dyDescent="0.15">
      <c r="A3192"/>
      <c r="H3192" s="16"/>
    </row>
    <row r="3193" spans="1:8" x14ac:dyDescent="0.15">
      <c r="A3193"/>
      <c r="H3193" s="16"/>
    </row>
    <row r="3194" spans="1:8" x14ac:dyDescent="0.15">
      <c r="A3194"/>
      <c r="H3194" s="16"/>
    </row>
    <row r="3195" spans="1:8" x14ac:dyDescent="0.15">
      <c r="A3195"/>
      <c r="H3195" s="16"/>
    </row>
    <row r="3196" spans="1:8" x14ac:dyDescent="0.15">
      <c r="A3196"/>
      <c r="H3196" s="16"/>
    </row>
    <row r="3197" spans="1:8" x14ac:dyDescent="0.15">
      <c r="A3197"/>
      <c r="H3197" s="16"/>
    </row>
    <row r="3198" spans="1:8" x14ac:dyDescent="0.15">
      <c r="A3198"/>
      <c r="H3198" s="16"/>
    </row>
    <row r="3199" spans="1:8" x14ac:dyDescent="0.15">
      <c r="A3199"/>
      <c r="H3199" s="16"/>
    </row>
    <row r="3200" spans="1:8" x14ac:dyDescent="0.15">
      <c r="A3200"/>
      <c r="H3200" s="16"/>
    </row>
    <row r="3201" spans="1:8" x14ac:dyDescent="0.15">
      <c r="A3201"/>
      <c r="H3201" s="16"/>
    </row>
    <row r="3202" spans="1:8" x14ac:dyDescent="0.15">
      <c r="A3202"/>
      <c r="H3202" s="16"/>
    </row>
    <row r="3203" spans="1:8" x14ac:dyDescent="0.15">
      <c r="A3203"/>
      <c r="H3203" s="16"/>
    </row>
    <row r="3204" spans="1:8" x14ac:dyDescent="0.15">
      <c r="A3204"/>
      <c r="H3204" s="16"/>
    </row>
    <row r="3205" spans="1:8" x14ac:dyDescent="0.15">
      <c r="A3205"/>
      <c r="H3205" s="16"/>
    </row>
    <row r="3206" spans="1:8" x14ac:dyDescent="0.15">
      <c r="A3206"/>
      <c r="H3206" s="16"/>
    </row>
    <row r="3207" spans="1:8" x14ac:dyDescent="0.15">
      <c r="A3207"/>
      <c r="H3207" s="16"/>
    </row>
    <row r="3208" spans="1:8" x14ac:dyDescent="0.15">
      <c r="A3208"/>
      <c r="H3208" s="16"/>
    </row>
    <row r="3209" spans="1:8" x14ac:dyDescent="0.15">
      <c r="A3209"/>
      <c r="H3209" s="16"/>
    </row>
    <row r="3210" spans="1:8" x14ac:dyDescent="0.15">
      <c r="A3210"/>
      <c r="H3210" s="16"/>
    </row>
    <row r="3211" spans="1:8" x14ac:dyDescent="0.15">
      <c r="A3211"/>
      <c r="H3211" s="16"/>
    </row>
    <row r="3212" spans="1:8" x14ac:dyDescent="0.15">
      <c r="A3212"/>
      <c r="H3212" s="16"/>
    </row>
    <row r="3213" spans="1:8" x14ac:dyDescent="0.15">
      <c r="A3213"/>
      <c r="H3213" s="16"/>
    </row>
    <row r="3214" spans="1:8" x14ac:dyDescent="0.15">
      <c r="A3214"/>
      <c r="H3214" s="16"/>
    </row>
    <row r="3215" spans="1:8" x14ac:dyDescent="0.15">
      <c r="A3215"/>
      <c r="H3215" s="16"/>
    </row>
    <row r="3216" spans="1:8" x14ac:dyDescent="0.15">
      <c r="A3216"/>
      <c r="H3216" s="16"/>
    </row>
    <row r="3217" spans="1:8" x14ac:dyDescent="0.15">
      <c r="A3217"/>
      <c r="H3217" s="16"/>
    </row>
    <row r="3218" spans="1:8" x14ac:dyDescent="0.15">
      <c r="A3218"/>
      <c r="H3218" s="16"/>
    </row>
    <row r="3219" spans="1:8" x14ac:dyDescent="0.15">
      <c r="A3219"/>
      <c r="H3219" s="16"/>
    </row>
    <row r="3220" spans="1:8" x14ac:dyDescent="0.15">
      <c r="A3220"/>
      <c r="H3220" s="16"/>
    </row>
    <row r="3221" spans="1:8" x14ac:dyDescent="0.15">
      <c r="A3221"/>
      <c r="H3221" s="16"/>
    </row>
    <row r="3222" spans="1:8" x14ac:dyDescent="0.15">
      <c r="A3222"/>
      <c r="H3222" s="16"/>
    </row>
    <row r="3223" spans="1:8" x14ac:dyDescent="0.15">
      <c r="A3223"/>
      <c r="H3223" s="16"/>
    </row>
    <row r="3224" spans="1:8" x14ac:dyDescent="0.15">
      <c r="A3224"/>
      <c r="H3224" s="16"/>
    </row>
    <row r="3225" spans="1:8" x14ac:dyDescent="0.15">
      <c r="A3225"/>
      <c r="H3225" s="16"/>
    </row>
    <row r="3226" spans="1:8" x14ac:dyDescent="0.15">
      <c r="A3226"/>
      <c r="H3226" s="16"/>
    </row>
    <row r="3227" spans="1:8" x14ac:dyDescent="0.15">
      <c r="A3227"/>
      <c r="H3227" s="16"/>
    </row>
    <row r="3228" spans="1:8" x14ac:dyDescent="0.15">
      <c r="A3228"/>
      <c r="H3228" s="16"/>
    </row>
    <row r="3229" spans="1:8" x14ac:dyDescent="0.15">
      <c r="A3229"/>
      <c r="H3229" s="16"/>
    </row>
    <row r="3230" spans="1:8" x14ac:dyDescent="0.15">
      <c r="A3230"/>
      <c r="H3230" s="16"/>
    </row>
    <row r="3231" spans="1:8" x14ac:dyDescent="0.15">
      <c r="A3231"/>
      <c r="H3231" s="16"/>
    </row>
    <row r="3232" spans="1:8" x14ac:dyDescent="0.15">
      <c r="A3232"/>
      <c r="H3232" s="16"/>
    </row>
    <row r="3233" spans="1:8" x14ac:dyDescent="0.15">
      <c r="A3233"/>
      <c r="H3233" s="16"/>
    </row>
    <row r="3234" spans="1:8" x14ac:dyDescent="0.15">
      <c r="A3234"/>
      <c r="H3234" s="16"/>
    </row>
    <row r="3235" spans="1:8" x14ac:dyDescent="0.15">
      <c r="A3235"/>
      <c r="H3235" s="16"/>
    </row>
    <row r="3236" spans="1:8" x14ac:dyDescent="0.15">
      <c r="A3236"/>
      <c r="H3236" s="16"/>
    </row>
    <row r="3237" spans="1:8" x14ac:dyDescent="0.15">
      <c r="A3237"/>
      <c r="H3237" s="16"/>
    </row>
    <row r="3238" spans="1:8" x14ac:dyDescent="0.15">
      <c r="A3238"/>
      <c r="H3238" s="16"/>
    </row>
    <row r="3239" spans="1:8" x14ac:dyDescent="0.15">
      <c r="A3239"/>
      <c r="H3239" s="16"/>
    </row>
    <row r="3240" spans="1:8" x14ac:dyDescent="0.15">
      <c r="A3240"/>
      <c r="H3240" s="16"/>
    </row>
    <row r="3241" spans="1:8" x14ac:dyDescent="0.15">
      <c r="A3241"/>
      <c r="H3241" s="16"/>
    </row>
    <row r="3242" spans="1:8" x14ac:dyDescent="0.15">
      <c r="A3242"/>
      <c r="H3242" s="16"/>
    </row>
    <row r="3243" spans="1:8" x14ac:dyDescent="0.15">
      <c r="A3243"/>
      <c r="H3243" s="16"/>
    </row>
    <row r="3244" spans="1:8" x14ac:dyDescent="0.15">
      <c r="A3244"/>
      <c r="H3244" s="16"/>
    </row>
    <row r="3245" spans="1:8" x14ac:dyDescent="0.15">
      <c r="A3245"/>
      <c r="H3245" s="16"/>
    </row>
    <row r="3246" spans="1:8" x14ac:dyDescent="0.15">
      <c r="A3246"/>
      <c r="H3246" s="16"/>
    </row>
    <row r="3247" spans="1:8" x14ac:dyDescent="0.15">
      <c r="A3247"/>
      <c r="H3247" s="16"/>
    </row>
    <row r="3248" spans="1:8" x14ac:dyDescent="0.15">
      <c r="A3248"/>
      <c r="H3248" s="16"/>
    </row>
    <row r="3249" spans="1:8" x14ac:dyDescent="0.15">
      <c r="A3249"/>
      <c r="H3249" s="16"/>
    </row>
    <row r="3250" spans="1:8" x14ac:dyDescent="0.15">
      <c r="A3250"/>
      <c r="H3250" s="16"/>
    </row>
    <row r="3251" spans="1:8" x14ac:dyDescent="0.15">
      <c r="A3251"/>
      <c r="H3251" s="16"/>
    </row>
    <row r="3252" spans="1:8" x14ac:dyDescent="0.15">
      <c r="A3252"/>
      <c r="H3252" s="16"/>
    </row>
    <row r="3253" spans="1:8" x14ac:dyDescent="0.15">
      <c r="A3253"/>
      <c r="H3253" s="16"/>
    </row>
    <row r="3254" spans="1:8" x14ac:dyDescent="0.15">
      <c r="A3254"/>
      <c r="H3254" s="16"/>
    </row>
    <row r="3255" spans="1:8" x14ac:dyDescent="0.15">
      <c r="A3255"/>
      <c r="H3255" s="16"/>
    </row>
    <row r="3256" spans="1:8" x14ac:dyDescent="0.15">
      <c r="A3256"/>
      <c r="H3256" s="16"/>
    </row>
    <row r="3257" spans="1:8" x14ac:dyDescent="0.15">
      <c r="A3257"/>
      <c r="H3257" s="16"/>
    </row>
    <row r="3258" spans="1:8" x14ac:dyDescent="0.15">
      <c r="A3258"/>
      <c r="H3258" s="16"/>
    </row>
    <row r="3259" spans="1:8" x14ac:dyDescent="0.15">
      <c r="A3259"/>
      <c r="H3259" s="16"/>
    </row>
    <row r="3260" spans="1:8" x14ac:dyDescent="0.15">
      <c r="A3260"/>
      <c r="H3260" s="16"/>
    </row>
    <row r="3261" spans="1:8" x14ac:dyDescent="0.15">
      <c r="A3261"/>
      <c r="H3261" s="16"/>
    </row>
    <row r="3262" spans="1:8" x14ac:dyDescent="0.15">
      <c r="A3262"/>
      <c r="H3262" s="16"/>
    </row>
    <row r="3263" spans="1:8" x14ac:dyDescent="0.15">
      <c r="A3263"/>
      <c r="H3263" s="16"/>
    </row>
    <row r="3264" spans="1:8" x14ac:dyDescent="0.15">
      <c r="A3264"/>
      <c r="H3264" s="16"/>
    </row>
    <row r="3265" spans="1:8" x14ac:dyDescent="0.15">
      <c r="A3265"/>
      <c r="H3265" s="16"/>
    </row>
    <row r="3266" spans="1:8" x14ac:dyDescent="0.15">
      <c r="A3266"/>
      <c r="H3266" s="16"/>
    </row>
    <row r="3267" spans="1:8" x14ac:dyDescent="0.15">
      <c r="A3267"/>
      <c r="H3267" s="16"/>
    </row>
    <row r="3268" spans="1:8" x14ac:dyDescent="0.15">
      <c r="A3268"/>
      <c r="H3268" s="16"/>
    </row>
    <row r="3269" spans="1:8" x14ac:dyDescent="0.15">
      <c r="A3269"/>
      <c r="H3269" s="16"/>
    </row>
    <row r="3270" spans="1:8" x14ac:dyDescent="0.15">
      <c r="A3270"/>
      <c r="H3270" s="16"/>
    </row>
    <row r="3271" spans="1:8" x14ac:dyDescent="0.15">
      <c r="A3271"/>
      <c r="H3271" s="16"/>
    </row>
    <row r="3272" spans="1:8" x14ac:dyDescent="0.15">
      <c r="A3272"/>
      <c r="H3272" s="16"/>
    </row>
    <row r="3273" spans="1:8" x14ac:dyDescent="0.15">
      <c r="A3273"/>
      <c r="H3273" s="16"/>
    </row>
    <row r="3274" spans="1:8" x14ac:dyDescent="0.15">
      <c r="A3274"/>
      <c r="H3274" s="16"/>
    </row>
    <row r="3275" spans="1:8" x14ac:dyDescent="0.15">
      <c r="A3275"/>
      <c r="H3275" s="16"/>
    </row>
    <row r="3276" spans="1:8" x14ac:dyDescent="0.15">
      <c r="A3276"/>
      <c r="H3276" s="16"/>
    </row>
    <row r="3277" spans="1:8" x14ac:dyDescent="0.15">
      <c r="A3277"/>
      <c r="H3277" s="16"/>
    </row>
    <row r="3278" spans="1:8" x14ac:dyDescent="0.15">
      <c r="A3278"/>
      <c r="H3278" s="16"/>
    </row>
    <row r="3279" spans="1:8" x14ac:dyDescent="0.15">
      <c r="A3279"/>
      <c r="H3279" s="16"/>
    </row>
    <row r="3280" spans="1:8" x14ac:dyDescent="0.15">
      <c r="A3280"/>
      <c r="H3280" s="16"/>
    </row>
    <row r="3281" spans="1:8" x14ac:dyDescent="0.15">
      <c r="A3281"/>
      <c r="H3281" s="16"/>
    </row>
    <row r="3282" spans="1:8" x14ac:dyDescent="0.15">
      <c r="A3282"/>
      <c r="H3282" s="16"/>
    </row>
    <row r="3283" spans="1:8" x14ac:dyDescent="0.15">
      <c r="A3283"/>
      <c r="H3283" s="16"/>
    </row>
    <row r="3284" spans="1:8" x14ac:dyDescent="0.15">
      <c r="A3284"/>
      <c r="H3284" s="16"/>
    </row>
    <row r="3285" spans="1:8" x14ac:dyDescent="0.15">
      <c r="A3285"/>
      <c r="H3285" s="16"/>
    </row>
    <row r="3286" spans="1:8" x14ac:dyDescent="0.15">
      <c r="A3286"/>
      <c r="H3286" s="16"/>
    </row>
    <row r="3287" spans="1:8" x14ac:dyDescent="0.15">
      <c r="A3287"/>
      <c r="H3287" s="16"/>
    </row>
    <row r="3288" spans="1:8" x14ac:dyDescent="0.15">
      <c r="A3288"/>
      <c r="H3288" s="16"/>
    </row>
    <row r="3289" spans="1:8" x14ac:dyDescent="0.15">
      <c r="A3289"/>
      <c r="H3289" s="16"/>
    </row>
    <row r="3290" spans="1:8" x14ac:dyDescent="0.15">
      <c r="A3290"/>
      <c r="H3290" s="16"/>
    </row>
    <row r="3291" spans="1:8" x14ac:dyDescent="0.15">
      <c r="A3291"/>
      <c r="H3291" s="16"/>
    </row>
    <row r="3292" spans="1:8" x14ac:dyDescent="0.15">
      <c r="A3292"/>
      <c r="H3292" s="16"/>
    </row>
    <row r="3293" spans="1:8" x14ac:dyDescent="0.15">
      <c r="A3293"/>
      <c r="H3293" s="16"/>
    </row>
    <row r="3294" spans="1:8" x14ac:dyDescent="0.15">
      <c r="A3294"/>
      <c r="H3294" s="16"/>
    </row>
    <row r="3295" spans="1:8" x14ac:dyDescent="0.15">
      <c r="A3295"/>
      <c r="H3295" s="16"/>
    </row>
    <row r="3296" spans="1:8" x14ac:dyDescent="0.15">
      <c r="A3296"/>
      <c r="H3296" s="16"/>
    </row>
    <row r="3297" spans="1:8" x14ac:dyDescent="0.15">
      <c r="A3297"/>
      <c r="H3297" s="16"/>
    </row>
    <row r="3298" spans="1:8" x14ac:dyDescent="0.15">
      <c r="A3298"/>
      <c r="H3298" s="16"/>
    </row>
    <row r="3299" spans="1:8" x14ac:dyDescent="0.15">
      <c r="A3299"/>
      <c r="H3299" s="16"/>
    </row>
    <row r="3300" spans="1:8" x14ac:dyDescent="0.15">
      <c r="A3300"/>
      <c r="H3300" s="16"/>
    </row>
    <row r="3301" spans="1:8" x14ac:dyDescent="0.15">
      <c r="A3301"/>
      <c r="H3301" s="16"/>
    </row>
    <row r="3302" spans="1:8" x14ac:dyDescent="0.15">
      <c r="A3302"/>
      <c r="H3302" s="16"/>
    </row>
    <row r="3303" spans="1:8" x14ac:dyDescent="0.15">
      <c r="A3303"/>
      <c r="H3303" s="16"/>
    </row>
    <row r="3304" spans="1:8" x14ac:dyDescent="0.15">
      <c r="A3304"/>
      <c r="H3304" s="16"/>
    </row>
    <row r="3305" spans="1:8" x14ac:dyDescent="0.15">
      <c r="A3305"/>
      <c r="H3305" s="16"/>
    </row>
    <row r="3306" spans="1:8" x14ac:dyDescent="0.15">
      <c r="A3306"/>
      <c r="H3306" s="16"/>
    </row>
    <row r="3307" spans="1:8" x14ac:dyDescent="0.15">
      <c r="A3307"/>
      <c r="H3307" s="16"/>
    </row>
    <row r="3308" spans="1:8" x14ac:dyDescent="0.15">
      <c r="A3308"/>
      <c r="H3308" s="16"/>
    </row>
    <row r="3309" spans="1:8" x14ac:dyDescent="0.15">
      <c r="A3309"/>
      <c r="H3309" s="16"/>
    </row>
    <row r="3310" spans="1:8" x14ac:dyDescent="0.15">
      <c r="A3310"/>
      <c r="H3310" s="16"/>
    </row>
    <row r="3311" spans="1:8" x14ac:dyDescent="0.15">
      <c r="A3311"/>
      <c r="H3311" s="16"/>
    </row>
    <row r="3312" spans="1:8" x14ac:dyDescent="0.15">
      <c r="A3312"/>
      <c r="H3312" s="16"/>
    </row>
    <row r="3313" spans="1:8" x14ac:dyDescent="0.15">
      <c r="A3313"/>
      <c r="H3313" s="16"/>
    </row>
    <row r="3314" spans="1:8" x14ac:dyDescent="0.15">
      <c r="A3314"/>
      <c r="H3314" s="16"/>
    </row>
    <row r="3315" spans="1:8" x14ac:dyDescent="0.15">
      <c r="A3315"/>
      <c r="H3315" s="16"/>
    </row>
    <row r="3316" spans="1:8" x14ac:dyDescent="0.15">
      <c r="A3316"/>
      <c r="H3316" s="16"/>
    </row>
    <row r="3317" spans="1:8" x14ac:dyDescent="0.15">
      <c r="A3317"/>
      <c r="H3317" s="16"/>
    </row>
    <row r="3318" spans="1:8" x14ac:dyDescent="0.15">
      <c r="A3318"/>
      <c r="H3318" s="16"/>
    </row>
    <row r="3319" spans="1:8" x14ac:dyDescent="0.15">
      <c r="A3319"/>
      <c r="H3319" s="16"/>
    </row>
    <row r="3320" spans="1:8" x14ac:dyDescent="0.15">
      <c r="A3320"/>
      <c r="H3320" s="16"/>
    </row>
    <row r="3321" spans="1:8" x14ac:dyDescent="0.15">
      <c r="A3321"/>
      <c r="H3321" s="16"/>
    </row>
    <row r="3322" spans="1:8" x14ac:dyDescent="0.15">
      <c r="A3322"/>
      <c r="H3322" s="16"/>
    </row>
    <row r="3323" spans="1:8" x14ac:dyDescent="0.15">
      <c r="A3323"/>
      <c r="H3323" s="16"/>
    </row>
    <row r="3324" spans="1:8" x14ac:dyDescent="0.15">
      <c r="A3324"/>
      <c r="H3324" s="16"/>
    </row>
    <row r="3325" spans="1:8" x14ac:dyDescent="0.15">
      <c r="A3325"/>
      <c r="H3325" s="16"/>
    </row>
    <row r="3326" spans="1:8" x14ac:dyDescent="0.15">
      <c r="A3326"/>
      <c r="H3326" s="16"/>
    </row>
    <row r="3327" spans="1:8" x14ac:dyDescent="0.15">
      <c r="A3327"/>
      <c r="H3327" s="16"/>
    </row>
    <row r="3328" spans="1:8" x14ac:dyDescent="0.15">
      <c r="A3328"/>
      <c r="H3328" s="16"/>
    </row>
    <row r="3329" spans="1:8" x14ac:dyDescent="0.15">
      <c r="A3329"/>
      <c r="H3329" s="16"/>
    </row>
    <row r="3330" spans="1:8" x14ac:dyDescent="0.15">
      <c r="A3330"/>
      <c r="H3330" s="16"/>
    </row>
    <row r="3331" spans="1:8" x14ac:dyDescent="0.15">
      <c r="A3331"/>
      <c r="H3331" s="16"/>
    </row>
    <row r="3332" spans="1:8" x14ac:dyDescent="0.15">
      <c r="A3332"/>
      <c r="H3332" s="16"/>
    </row>
    <row r="3333" spans="1:8" x14ac:dyDescent="0.15">
      <c r="A3333"/>
      <c r="H3333" s="16"/>
    </row>
    <row r="3334" spans="1:8" x14ac:dyDescent="0.15">
      <c r="A3334"/>
      <c r="H3334" s="16"/>
    </row>
    <row r="3335" spans="1:8" x14ac:dyDescent="0.15">
      <c r="A3335"/>
      <c r="H3335" s="16"/>
    </row>
    <row r="3336" spans="1:8" x14ac:dyDescent="0.15">
      <c r="A3336"/>
      <c r="H3336" s="16"/>
    </row>
    <row r="3337" spans="1:8" x14ac:dyDescent="0.15">
      <c r="A3337"/>
      <c r="H3337" s="16"/>
    </row>
    <row r="3338" spans="1:8" x14ac:dyDescent="0.15">
      <c r="A3338"/>
      <c r="H3338" s="16"/>
    </row>
    <row r="3339" spans="1:8" x14ac:dyDescent="0.15">
      <c r="A3339"/>
      <c r="H3339" s="16"/>
    </row>
    <row r="3340" spans="1:8" x14ac:dyDescent="0.15">
      <c r="A3340"/>
      <c r="H3340" s="16"/>
    </row>
    <row r="3341" spans="1:8" x14ac:dyDescent="0.15">
      <c r="A3341"/>
      <c r="H3341" s="16"/>
    </row>
    <row r="3342" spans="1:8" x14ac:dyDescent="0.15">
      <c r="A3342"/>
      <c r="H3342" s="16"/>
    </row>
    <row r="3343" spans="1:8" x14ac:dyDescent="0.15">
      <c r="A3343"/>
      <c r="H3343" s="16"/>
    </row>
    <row r="3344" spans="1:8" x14ac:dyDescent="0.15">
      <c r="A3344"/>
      <c r="H3344" s="16"/>
    </row>
    <row r="3345" spans="1:8" x14ac:dyDescent="0.15">
      <c r="A3345"/>
      <c r="H3345" s="16"/>
    </row>
    <row r="3346" spans="1:8" x14ac:dyDescent="0.15">
      <c r="A3346"/>
      <c r="H3346" s="16"/>
    </row>
    <row r="3347" spans="1:8" x14ac:dyDescent="0.15">
      <c r="A3347"/>
      <c r="H3347" s="16"/>
    </row>
    <row r="3348" spans="1:8" x14ac:dyDescent="0.15">
      <c r="A3348"/>
      <c r="H3348" s="16"/>
    </row>
    <row r="3349" spans="1:8" x14ac:dyDescent="0.15">
      <c r="A3349"/>
      <c r="H3349" s="16"/>
    </row>
    <row r="3350" spans="1:8" x14ac:dyDescent="0.15">
      <c r="A3350"/>
      <c r="H3350" s="16"/>
    </row>
    <row r="3351" spans="1:8" x14ac:dyDescent="0.15">
      <c r="A3351"/>
      <c r="H3351" s="16"/>
    </row>
    <row r="3352" spans="1:8" x14ac:dyDescent="0.15">
      <c r="A3352"/>
      <c r="H3352" s="16"/>
    </row>
    <row r="3353" spans="1:8" x14ac:dyDescent="0.15">
      <c r="A3353"/>
      <c r="H3353" s="16"/>
    </row>
    <row r="3354" spans="1:8" x14ac:dyDescent="0.15">
      <c r="A3354"/>
      <c r="H3354" s="16"/>
    </row>
    <row r="3355" spans="1:8" x14ac:dyDescent="0.15">
      <c r="A3355"/>
      <c r="H3355" s="16"/>
    </row>
    <row r="3356" spans="1:8" x14ac:dyDescent="0.15">
      <c r="A3356"/>
      <c r="H3356" s="16"/>
    </row>
    <row r="3357" spans="1:8" x14ac:dyDescent="0.15">
      <c r="A3357"/>
      <c r="H3357" s="16"/>
    </row>
    <row r="3358" spans="1:8" x14ac:dyDescent="0.15">
      <c r="A3358"/>
      <c r="H3358" s="16"/>
    </row>
    <row r="3359" spans="1:8" x14ac:dyDescent="0.15">
      <c r="A3359"/>
      <c r="H3359" s="16"/>
    </row>
    <row r="3360" spans="1:8" x14ac:dyDescent="0.15">
      <c r="A3360"/>
      <c r="H3360" s="16"/>
    </row>
    <row r="3361" spans="1:8" x14ac:dyDescent="0.15">
      <c r="A3361"/>
      <c r="H3361" s="16"/>
    </row>
    <row r="3362" spans="1:8" x14ac:dyDescent="0.15">
      <c r="A3362"/>
      <c r="H3362" s="16"/>
    </row>
    <row r="3363" spans="1:8" x14ac:dyDescent="0.15">
      <c r="A3363"/>
      <c r="H3363" s="16"/>
    </row>
    <row r="3364" spans="1:8" x14ac:dyDescent="0.15">
      <c r="A3364"/>
      <c r="H3364" s="16"/>
    </row>
    <row r="3365" spans="1:8" x14ac:dyDescent="0.15">
      <c r="A3365"/>
      <c r="H3365" s="16"/>
    </row>
    <row r="3366" spans="1:8" x14ac:dyDescent="0.15">
      <c r="A3366"/>
      <c r="H3366" s="16"/>
    </row>
    <row r="3367" spans="1:8" x14ac:dyDescent="0.15">
      <c r="A3367"/>
      <c r="H3367" s="16"/>
    </row>
    <row r="3368" spans="1:8" x14ac:dyDescent="0.15">
      <c r="A3368"/>
      <c r="H3368" s="16"/>
    </row>
    <row r="3369" spans="1:8" x14ac:dyDescent="0.15">
      <c r="A3369"/>
      <c r="H3369" s="16"/>
    </row>
    <row r="3370" spans="1:8" x14ac:dyDescent="0.15">
      <c r="A3370"/>
      <c r="H3370" s="16"/>
    </row>
    <row r="3371" spans="1:8" x14ac:dyDescent="0.15">
      <c r="A3371"/>
      <c r="H3371" s="16"/>
    </row>
    <row r="3372" spans="1:8" x14ac:dyDescent="0.15">
      <c r="A3372"/>
      <c r="H3372" s="16"/>
    </row>
    <row r="3373" spans="1:8" x14ac:dyDescent="0.15">
      <c r="A3373"/>
      <c r="H3373" s="16"/>
    </row>
    <row r="3374" spans="1:8" x14ac:dyDescent="0.15">
      <c r="A3374"/>
      <c r="H3374" s="16"/>
    </row>
    <row r="3375" spans="1:8" x14ac:dyDescent="0.15">
      <c r="A3375"/>
      <c r="H3375" s="16"/>
    </row>
    <row r="3376" spans="1:8" x14ac:dyDescent="0.15">
      <c r="A3376"/>
      <c r="H3376" s="16"/>
    </row>
    <row r="3377" spans="1:8" x14ac:dyDescent="0.15">
      <c r="A3377"/>
      <c r="H3377" s="16"/>
    </row>
    <row r="3378" spans="1:8" x14ac:dyDescent="0.15">
      <c r="A3378"/>
      <c r="H3378" s="16"/>
    </row>
    <row r="3379" spans="1:8" x14ac:dyDescent="0.15">
      <c r="A3379"/>
      <c r="H3379" s="16"/>
    </row>
    <row r="3380" spans="1:8" x14ac:dyDescent="0.15">
      <c r="A3380"/>
      <c r="H3380" s="16"/>
    </row>
    <row r="3381" spans="1:8" x14ac:dyDescent="0.15">
      <c r="A3381"/>
      <c r="H3381" s="16"/>
    </row>
    <row r="3382" spans="1:8" x14ac:dyDescent="0.15">
      <c r="A3382"/>
      <c r="H3382" s="16"/>
    </row>
    <row r="3383" spans="1:8" x14ac:dyDescent="0.15">
      <c r="A3383"/>
      <c r="H3383" s="16"/>
    </row>
    <row r="3384" spans="1:8" x14ac:dyDescent="0.15">
      <c r="A3384"/>
      <c r="H3384" s="16"/>
    </row>
    <row r="3385" spans="1:8" x14ac:dyDescent="0.15">
      <c r="A3385"/>
      <c r="H3385" s="16"/>
    </row>
    <row r="3386" spans="1:8" x14ac:dyDescent="0.15">
      <c r="A3386"/>
      <c r="H3386" s="16"/>
    </row>
    <row r="3387" spans="1:8" x14ac:dyDescent="0.15">
      <c r="A3387"/>
      <c r="H3387" s="16"/>
    </row>
    <row r="3388" spans="1:8" x14ac:dyDescent="0.15">
      <c r="A3388"/>
      <c r="H3388" s="16"/>
    </row>
    <row r="3389" spans="1:8" x14ac:dyDescent="0.15">
      <c r="A3389"/>
      <c r="H3389" s="16"/>
    </row>
    <row r="3390" spans="1:8" x14ac:dyDescent="0.15">
      <c r="A3390"/>
      <c r="H3390" s="16"/>
    </row>
    <row r="3391" spans="1:8" x14ac:dyDescent="0.15">
      <c r="A3391"/>
      <c r="H3391" s="16"/>
    </row>
    <row r="3392" spans="1:8" x14ac:dyDescent="0.15">
      <c r="A3392"/>
      <c r="H3392" s="16"/>
    </row>
    <row r="3393" spans="1:8" x14ac:dyDescent="0.15">
      <c r="A3393"/>
      <c r="H3393" s="16"/>
    </row>
    <row r="3394" spans="1:8" x14ac:dyDescent="0.15">
      <c r="A3394"/>
      <c r="H3394" s="16"/>
    </row>
    <row r="3395" spans="1:8" x14ac:dyDescent="0.15">
      <c r="A3395"/>
      <c r="H3395" s="16"/>
    </row>
    <row r="3396" spans="1:8" x14ac:dyDescent="0.15">
      <c r="A3396"/>
      <c r="H3396" s="16"/>
    </row>
    <row r="3397" spans="1:8" x14ac:dyDescent="0.15">
      <c r="A3397"/>
      <c r="H3397" s="16"/>
    </row>
    <row r="3398" spans="1:8" x14ac:dyDescent="0.15">
      <c r="A3398"/>
      <c r="H3398" s="16"/>
    </row>
    <row r="3399" spans="1:8" x14ac:dyDescent="0.15">
      <c r="A3399"/>
      <c r="H3399" s="16"/>
    </row>
    <row r="3400" spans="1:8" x14ac:dyDescent="0.15">
      <c r="A3400"/>
      <c r="H3400" s="16"/>
    </row>
    <row r="3401" spans="1:8" x14ac:dyDescent="0.15">
      <c r="A3401"/>
      <c r="H3401" s="16"/>
    </row>
    <row r="3402" spans="1:8" x14ac:dyDescent="0.15">
      <c r="A3402"/>
      <c r="H3402" s="16"/>
    </row>
    <row r="3403" spans="1:8" x14ac:dyDescent="0.15">
      <c r="A3403"/>
      <c r="H3403" s="16"/>
    </row>
    <row r="3404" spans="1:8" x14ac:dyDescent="0.15">
      <c r="A3404"/>
      <c r="H3404" s="16"/>
    </row>
    <row r="3405" spans="1:8" x14ac:dyDescent="0.15">
      <c r="A3405"/>
      <c r="H3405" s="16"/>
    </row>
    <row r="3406" spans="1:8" x14ac:dyDescent="0.15">
      <c r="A3406"/>
      <c r="H3406" s="16"/>
    </row>
    <row r="3407" spans="1:8" x14ac:dyDescent="0.15">
      <c r="A3407"/>
      <c r="H3407" s="16"/>
    </row>
    <row r="3408" spans="1:8" x14ac:dyDescent="0.15">
      <c r="A3408"/>
      <c r="H3408" s="16"/>
    </row>
    <row r="3409" spans="1:8" x14ac:dyDescent="0.15">
      <c r="A3409"/>
      <c r="H3409" s="16"/>
    </row>
    <row r="3410" spans="1:8" x14ac:dyDescent="0.15">
      <c r="A3410"/>
      <c r="H3410" s="16"/>
    </row>
    <row r="3411" spans="1:8" x14ac:dyDescent="0.15">
      <c r="A3411"/>
      <c r="H3411" s="16"/>
    </row>
    <row r="3412" spans="1:8" x14ac:dyDescent="0.15">
      <c r="A3412"/>
      <c r="H3412" s="16"/>
    </row>
    <row r="3413" spans="1:8" x14ac:dyDescent="0.15">
      <c r="A3413"/>
      <c r="H3413" s="16"/>
    </row>
    <row r="3414" spans="1:8" x14ac:dyDescent="0.15">
      <c r="A3414"/>
      <c r="H3414" s="16"/>
    </row>
    <row r="3415" spans="1:8" x14ac:dyDescent="0.15">
      <c r="A3415"/>
      <c r="H3415" s="16"/>
    </row>
    <row r="3416" spans="1:8" x14ac:dyDescent="0.15">
      <c r="A3416"/>
      <c r="H3416" s="16"/>
    </row>
    <row r="3417" spans="1:8" x14ac:dyDescent="0.15">
      <c r="A3417"/>
      <c r="H3417" s="16"/>
    </row>
    <row r="3418" spans="1:8" x14ac:dyDescent="0.15">
      <c r="A3418"/>
      <c r="H3418" s="16"/>
    </row>
    <row r="3419" spans="1:8" x14ac:dyDescent="0.15">
      <c r="A3419"/>
      <c r="H3419" s="16"/>
    </row>
    <row r="3420" spans="1:8" x14ac:dyDescent="0.15">
      <c r="A3420"/>
      <c r="H3420" s="16"/>
    </row>
    <row r="3421" spans="1:8" x14ac:dyDescent="0.15">
      <c r="A3421"/>
      <c r="H3421" s="16"/>
    </row>
    <row r="3422" spans="1:8" x14ac:dyDescent="0.15">
      <c r="A3422"/>
      <c r="H3422" s="16"/>
    </row>
    <row r="3423" spans="1:8" x14ac:dyDescent="0.15">
      <c r="A3423"/>
      <c r="H3423" s="16"/>
    </row>
    <row r="3424" spans="1:8" x14ac:dyDescent="0.15">
      <c r="A3424"/>
      <c r="H3424" s="16"/>
    </row>
    <row r="3425" spans="1:8" x14ac:dyDescent="0.15">
      <c r="A3425"/>
      <c r="H3425" s="16"/>
    </row>
    <row r="3426" spans="1:8" x14ac:dyDescent="0.15">
      <c r="A3426"/>
      <c r="H3426" s="16"/>
    </row>
    <row r="3427" spans="1:8" x14ac:dyDescent="0.15">
      <c r="A3427"/>
      <c r="H3427" s="16"/>
    </row>
    <row r="3428" spans="1:8" x14ac:dyDescent="0.15">
      <c r="A3428"/>
      <c r="H3428" s="16"/>
    </row>
    <row r="3429" spans="1:8" x14ac:dyDescent="0.15">
      <c r="A3429"/>
      <c r="H3429" s="16"/>
    </row>
    <row r="3430" spans="1:8" x14ac:dyDescent="0.15">
      <c r="A3430"/>
      <c r="H3430" s="16"/>
    </row>
    <row r="3431" spans="1:8" x14ac:dyDescent="0.15">
      <c r="A3431"/>
      <c r="H3431" s="16"/>
    </row>
    <row r="3432" spans="1:8" x14ac:dyDescent="0.15">
      <c r="A3432"/>
      <c r="H3432" s="16"/>
    </row>
    <row r="3433" spans="1:8" x14ac:dyDescent="0.15">
      <c r="A3433"/>
      <c r="H3433" s="16"/>
    </row>
    <row r="3434" spans="1:8" x14ac:dyDescent="0.15">
      <c r="A3434"/>
      <c r="H3434" s="16"/>
    </row>
    <row r="3435" spans="1:8" x14ac:dyDescent="0.15">
      <c r="A3435"/>
      <c r="H3435" s="16"/>
    </row>
    <row r="3436" spans="1:8" x14ac:dyDescent="0.15">
      <c r="A3436"/>
      <c r="H3436" s="16"/>
    </row>
    <row r="3437" spans="1:8" x14ac:dyDescent="0.15">
      <c r="A3437"/>
      <c r="H3437" s="16"/>
    </row>
    <row r="3438" spans="1:8" x14ac:dyDescent="0.15">
      <c r="A3438"/>
      <c r="H3438" s="16"/>
    </row>
    <row r="3439" spans="1:8" x14ac:dyDescent="0.15">
      <c r="A3439"/>
      <c r="H3439" s="16"/>
    </row>
    <row r="3440" spans="1:8" x14ac:dyDescent="0.15">
      <c r="A3440"/>
      <c r="H3440" s="16"/>
    </row>
    <row r="3441" spans="1:8" x14ac:dyDescent="0.15">
      <c r="A3441"/>
      <c r="H3441" s="16"/>
    </row>
    <row r="3442" spans="1:8" x14ac:dyDescent="0.15">
      <c r="A3442"/>
      <c r="H3442" s="16"/>
    </row>
    <row r="3443" spans="1:8" x14ac:dyDescent="0.15">
      <c r="A3443"/>
      <c r="H3443" s="16"/>
    </row>
    <row r="3444" spans="1:8" x14ac:dyDescent="0.15">
      <c r="A3444"/>
      <c r="H3444" s="16"/>
    </row>
    <row r="3445" spans="1:8" x14ac:dyDescent="0.15">
      <c r="A3445"/>
      <c r="H3445" s="16"/>
    </row>
    <row r="3446" spans="1:8" x14ac:dyDescent="0.15">
      <c r="A3446"/>
      <c r="H3446" s="16"/>
    </row>
    <row r="3447" spans="1:8" x14ac:dyDescent="0.15">
      <c r="A3447"/>
      <c r="H3447" s="16"/>
    </row>
    <row r="3448" spans="1:8" x14ac:dyDescent="0.15">
      <c r="A3448"/>
      <c r="H3448" s="16"/>
    </row>
    <row r="3449" spans="1:8" x14ac:dyDescent="0.15">
      <c r="A3449"/>
      <c r="H3449" s="16"/>
    </row>
    <row r="3450" spans="1:8" x14ac:dyDescent="0.15">
      <c r="A3450"/>
      <c r="H3450" s="16"/>
    </row>
    <row r="3451" spans="1:8" x14ac:dyDescent="0.15">
      <c r="A3451"/>
      <c r="H3451" s="16"/>
    </row>
    <row r="3452" spans="1:8" x14ac:dyDescent="0.15">
      <c r="A3452"/>
      <c r="H3452" s="16"/>
    </row>
    <row r="3453" spans="1:8" x14ac:dyDescent="0.15">
      <c r="A3453"/>
      <c r="H3453" s="16"/>
    </row>
    <row r="3454" spans="1:8" x14ac:dyDescent="0.15">
      <c r="A3454"/>
      <c r="H3454" s="16"/>
    </row>
    <row r="3455" spans="1:8" x14ac:dyDescent="0.15">
      <c r="A3455"/>
      <c r="H3455" s="16"/>
    </row>
    <row r="3456" spans="1:8" x14ac:dyDescent="0.15">
      <c r="A3456"/>
      <c r="H3456" s="16"/>
    </row>
    <row r="3457" spans="1:8" x14ac:dyDescent="0.15">
      <c r="A3457"/>
      <c r="H3457" s="16"/>
    </row>
    <row r="3458" spans="1:8" x14ac:dyDescent="0.15">
      <c r="A3458"/>
      <c r="H3458" s="16"/>
    </row>
    <row r="3459" spans="1:8" x14ac:dyDescent="0.15">
      <c r="A3459"/>
      <c r="H3459" s="16"/>
    </row>
    <row r="3460" spans="1:8" x14ac:dyDescent="0.15">
      <c r="A3460"/>
      <c r="H3460" s="16"/>
    </row>
    <row r="3461" spans="1:8" x14ac:dyDescent="0.15">
      <c r="A3461"/>
      <c r="H3461" s="16"/>
    </row>
    <row r="3462" spans="1:8" x14ac:dyDescent="0.15">
      <c r="A3462"/>
      <c r="H3462" s="16"/>
    </row>
    <row r="3463" spans="1:8" x14ac:dyDescent="0.15">
      <c r="A3463"/>
      <c r="H3463" s="16"/>
    </row>
    <row r="3464" spans="1:8" x14ac:dyDescent="0.15">
      <c r="A3464"/>
      <c r="H3464" s="16"/>
    </row>
    <row r="3465" spans="1:8" x14ac:dyDescent="0.15">
      <c r="A3465"/>
      <c r="H3465" s="16"/>
    </row>
    <row r="3466" spans="1:8" x14ac:dyDescent="0.15">
      <c r="A3466"/>
      <c r="H3466" s="16"/>
    </row>
    <row r="3467" spans="1:8" x14ac:dyDescent="0.15">
      <c r="A3467"/>
      <c r="H3467" s="16"/>
    </row>
    <row r="3468" spans="1:8" x14ac:dyDescent="0.15">
      <c r="A3468"/>
      <c r="H3468" s="16"/>
    </row>
    <row r="3469" spans="1:8" x14ac:dyDescent="0.15">
      <c r="A3469"/>
      <c r="H3469" s="16"/>
    </row>
    <row r="3470" spans="1:8" x14ac:dyDescent="0.15">
      <c r="A3470"/>
      <c r="H3470" s="16"/>
    </row>
    <row r="3471" spans="1:8" x14ac:dyDescent="0.15">
      <c r="A3471"/>
      <c r="H3471" s="16"/>
    </row>
    <row r="3472" spans="1:8" x14ac:dyDescent="0.15">
      <c r="A3472"/>
      <c r="H3472" s="16"/>
    </row>
    <row r="3473" spans="1:8" x14ac:dyDescent="0.15">
      <c r="A3473"/>
      <c r="H3473" s="16"/>
    </row>
    <row r="3474" spans="1:8" x14ac:dyDescent="0.15">
      <c r="A3474"/>
      <c r="H3474" s="16"/>
    </row>
    <row r="3475" spans="1:8" x14ac:dyDescent="0.15">
      <c r="A3475"/>
      <c r="H3475" s="16"/>
    </row>
    <row r="3476" spans="1:8" x14ac:dyDescent="0.15">
      <c r="A3476"/>
      <c r="H3476" s="16"/>
    </row>
    <row r="3477" spans="1:8" x14ac:dyDescent="0.15">
      <c r="A3477"/>
      <c r="H3477" s="16"/>
    </row>
    <row r="3478" spans="1:8" x14ac:dyDescent="0.15">
      <c r="A3478"/>
      <c r="H3478" s="16"/>
    </row>
    <row r="3479" spans="1:8" x14ac:dyDescent="0.15">
      <c r="A3479"/>
      <c r="H3479" s="16"/>
    </row>
    <row r="3480" spans="1:8" x14ac:dyDescent="0.15">
      <c r="A3480"/>
      <c r="H3480" s="16"/>
    </row>
    <row r="3481" spans="1:8" x14ac:dyDescent="0.15">
      <c r="A3481"/>
      <c r="H3481" s="16"/>
    </row>
    <row r="3482" spans="1:8" x14ac:dyDescent="0.15">
      <c r="A3482"/>
      <c r="H3482" s="16"/>
    </row>
    <row r="3483" spans="1:8" x14ac:dyDescent="0.15">
      <c r="A3483"/>
      <c r="H3483" s="16"/>
    </row>
    <row r="3484" spans="1:8" x14ac:dyDescent="0.15">
      <c r="A3484"/>
      <c r="H3484" s="16"/>
    </row>
    <row r="3485" spans="1:8" x14ac:dyDescent="0.15">
      <c r="A3485"/>
      <c r="H3485" s="16"/>
    </row>
    <row r="3486" spans="1:8" x14ac:dyDescent="0.15">
      <c r="A3486"/>
      <c r="H3486" s="16"/>
    </row>
    <row r="3487" spans="1:8" x14ac:dyDescent="0.15">
      <c r="A3487"/>
      <c r="H3487" s="16"/>
    </row>
    <row r="3488" spans="1:8" x14ac:dyDescent="0.15">
      <c r="A3488"/>
      <c r="H3488" s="16"/>
    </row>
    <row r="3489" spans="1:8" x14ac:dyDescent="0.15">
      <c r="A3489"/>
      <c r="H3489" s="16"/>
    </row>
    <row r="3490" spans="1:8" x14ac:dyDescent="0.15">
      <c r="A3490"/>
      <c r="H3490" s="16"/>
    </row>
    <row r="3491" spans="1:8" x14ac:dyDescent="0.15">
      <c r="A3491"/>
      <c r="H3491" s="16"/>
    </row>
    <row r="3492" spans="1:8" x14ac:dyDescent="0.15">
      <c r="A3492"/>
      <c r="H3492" s="16"/>
    </row>
    <row r="3493" spans="1:8" x14ac:dyDescent="0.15">
      <c r="A3493"/>
      <c r="H3493" s="16"/>
    </row>
    <row r="3494" spans="1:8" x14ac:dyDescent="0.15">
      <c r="A3494"/>
      <c r="H3494" s="16"/>
    </row>
    <row r="3495" spans="1:8" x14ac:dyDescent="0.15">
      <c r="A3495"/>
      <c r="H3495" s="16"/>
    </row>
    <row r="3496" spans="1:8" x14ac:dyDescent="0.15">
      <c r="A3496"/>
      <c r="H3496" s="16"/>
    </row>
    <row r="3497" spans="1:8" x14ac:dyDescent="0.15">
      <c r="A3497"/>
      <c r="H3497" s="16"/>
    </row>
    <row r="3498" spans="1:8" x14ac:dyDescent="0.15">
      <c r="A3498"/>
      <c r="H3498" s="16"/>
    </row>
    <row r="3499" spans="1:8" x14ac:dyDescent="0.15">
      <c r="A3499"/>
      <c r="H3499" s="16"/>
    </row>
    <row r="3500" spans="1:8" x14ac:dyDescent="0.15">
      <c r="A3500"/>
      <c r="H3500" s="16"/>
    </row>
    <row r="3501" spans="1:8" x14ac:dyDescent="0.15">
      <c r="A3501"/>
      <c r="H3501" s="16"/>
    </row>
    <row r="3502" spans="1:8" x14ac:dyDescent="0.15">
      <c r="A3502"/>
      <c r="H3502" s="16"/>
    </row>
    <row r="3503" spans="1:8" x14ac:dyDescent="0.15">
      <c r="A3503"/>
      <c r="H3503" s="16"/>
    </row>
    <row r="3504" spans="1:8" x14ac:dyDescent="0.15">
      <c r="A3504"/>
      <c r="H3504" s="16"/>
    </row>
    <row r="3505" spans="1:8" x14ac:dyDescent="0.15">
      <c r="A3505"/>
      <c r="H3505" s="16"/>
    </row>
    <row r="3506" spans="1:8" x14ac:dyDescent="0.15">
      <c r="A3506"/>
      <c r="H3506" s="16"/>
    </row>
    <row r="3507" spans="1:8" x14ac:dyDescent="0.15">
      <c r="A3507"/>
      <c r="H3507" s="16"/>
    </row>
    <row r="3508" spans="1:8" x14ac:dyDescent="0.15">
      <c r="A3508"/>
      <c r="H3508" s="16"/>
    </row>
    <row r="3509" spans="1:8" x14ac:dyDescent="0.15">
      <c r="A3509"/>
      <c r="H3509" s="16"/>
    </row>
    <row r="3510" spans="1:8" x14ac:dyDescent="0.15">
      <c r="A3510"/>
      <c r="H3510" s="16"/>
    </row>
    <row r="3511" spans="1:8" x14ac:dyDescent="0.15">
      <c r="A3511"/>
      <c r="H3511" s="16"/>
    </row>
    <row r="3512" spans="1:8" x14ac:dyDescent="0.15">
      <c r="A3512"/>
      <c r="H3512" s="16"/>
    </row>
    <row r="3513" spans="1:8" x14ac:dyDescent="0.15">
      <c r="A3513"/>
      <c r="H3513" s="16"/>
    </row>
    <row r="3514" spans="1:8" x14ac:dyDescent="0.15">
      <c r="A3514"/>
      <c r="H3514" s="16"/>
    </row>
    <row r="3515" spans="1:8" x14ac:dyDescent="0.15">
      <c r="A3515"/>
      <c r="H3515" s="16"/>
    </row>
    <row r="3516" spans="1:8" x14ac:dyDescent="0.15">
      <c r="A3516"/>
      <c r="H3516" s="16"/>
    </row>
    <row r="3517" spans="1:8" x14ac:dyDescent="0.15">
      <c r="A3517"/>
      <c r="H3517" s="16"/>
    </row>
    <row r="3518" spans="1:8" x14ac:dyDescent="0.15">
      <c r="A3518"/>
      <c r="H3518" s="16"/>
    </row>
    <row r="3519" spans="1:8" x14ac:dyDescent="0.15">
      <c r="A3519"/>
      <c r="H3519" s="16"/>
    </row>
    <row r="3520" spans="1:8" x14ac:dyDescent="0.15">
      <c r="A3520"/>
      <c r="H3520" s="16"/>
    </row>
    <row r="3521" spans="1:8" x14ac:dyDescent="0.15">
      <c r="A3521"/>
      <c r="H3521" s="16"/>
    </row>
    <row r="3522" spans="1:8" x14ac:dyDescent="0.15">
      <c r="A3522"/>
      <c r="H3522" s="16"/>
    </row>
    <row r="3523" spans="1:8" x14ac:dyDescent="0.15">
      <c r="A3523"/>
      <c r="H3523" s="16"/>
    </row>
    <row r="3524" spans="1:8" x14ac:dyDescent="0.15">
      <c r="A3524"/>
      <c r="H3524" s="16"/>
    </row>
    <row r="3525" spans="1:8" x14ac:dyDescent="0.15">
      <c r="A3525"/>
      <c r="H3525" s="16"/>
    </row>
    <row r="3526" spans="1:8" x14ac:dyDescent="0.15">
      <c r="A3526"/>
      <c r="H3526" s="16"/>
    </row>
    <row r="3527" spans="1:8" x14ac:dyDescent="0.15">
      <c r="A3527"/>
      <c r="H3527" s="16"/>
    </row>
    <row r="3528" spans="1:8" x14ac:dyDescent="0.15">
      <c r="A3528"/>
      <c r="H3528" s="16"/>
    </row>
    <row r="3529" spans="1:8" x14ac:dyDescent="0.15">
      <c r="A3529"/>
      <c r="H3529" s="16"/>
    </row>
    <row r="3530" spans="1:8" x14ac:dyDescent="0.15">
      <c r="A3530"/>
      <c r="H3530" s="16"/>
    </row>
    <row r="3531" spans="1:8" x14ac:dyDescent="0.15">
      <c r="A3531"/>
      <c r="H3531" s="16"/>
    </row>
    <row r="3532" spans="1:8" x14ac:dyDescent="0.15">
      <c r="A3532"/>
      <c r="H3532" s="16"/>
    </row>
    <row r="3533" spans="1:8" x14ac:dyDescent="0.15">
      <c r="A3533"/>
      <c r="H3533" s="16"/>
    </row>
    <row r="3534" spans="1:8" x14ac:dyDescent="0.15">
      <c r="A3534"/>
      <c r="H3534" s="16"/>
    </row>
    <row r="3535" spans="1:8" x14ac:dyDescent="0.15">
      <c r="A3535"/>
      <c r="H3535" s="16"/>
    </row>
    <row r="3536" spans="1:8" x14ac:dyDescent="0.15">
      <c r="A3536"/>
      <c r="H3536" s="16"/>
    </row>
    <row r="3537" spans="1:8" x14ac:dyDescent="0.15">
      <c r="A3537"/>
      <c r="H3537" s="16"/>
    </row>
    <row r="3538" spans="1:8" x14ac:dyDescent="0.15">
      <c r="A3538"/>
      <c r="H3538" s="16"/>
    </row>
    <row r="3539" spans="1:8" x14ac:dyDescent="0.15">
      <c r="A3539"/>
      <c r="H3539" s="16"/>
    </row>
    <row r="3540" spans="1:8" x14ac:dyDescent="0.15">
      <c r="A3540"/>
      <c r="H3540" s="16"/>
    </row>
    <row r="3541" spans="1:8" x14ac:dyDescent="0.15">
      <c r="A3541"/>
      <c r="H3541" s="16"/>
    </row>
    <row r="3542" spans="1:8" x14ac:dyDescent="0.15">
      <c r="A3542"/>
      <c r="H3542" s="16"/>
    </row>
    <row r="3543" spans="1:8" x14ac:dyDescent="0.15">
      <c r="A3543"/>
      <c r="H3543" s="16"/>
    </row>
    <row r="3544" spans="1:8" x14ac:dyDescent="0.15">
      <c r="A3544"/>
      <c r="H3544" s="16"/>
    </row>
    <row r="3545" spans="1:8" x14ac:dyDescent="0.15">
      <c r="A3545"/>
      <c r="H3545" s="16"/>
    </row>
    <row r="3546" spans="1:8" x14ac:dyDescent="0.15">
      <c r="A3546"/>
      <c r="H3546" s="16"/>
    </row>
    <row r="3547" spans="1:8" x14ac:dyDescent="0.15">
      <c r="A3547"/>
      <c r="H3547" s="16"/>
    </row>
    <row r="3548" spans="1:8" x14ac:dyDescent="0.15">
      <c r="A3548"/>
      <c r="H3548" s="16"/>
    </row>
    <row r="3549" spans="1:8" x14ac:dyDescent="0.15">
      <c r="A3549"/>
      <c r="H3549" s="16"/>
    </row>
    <row r="3550" spans="1:8" x14ac:dyDescent="0.15">
      <c r="A3550"/>
      <c r="H3550" s="16"/>
    </row>
    <row r="3551" spans="1:8" x14ac:dyDescent="0.15">
      <c r="A3551"/>
      <c r="H3551" s="16"/>
    </row>
    <row r="3552" spans="1:8" x14ac:dyDescent="0.15">
      <c r="A3552"/>
      <c r="H3552" s="16"/>
    </row>
    <row r="3553" spans="1:8" x14ac:dyDescent="0.15">
      <c r="A3553"/>
      <c r="H3553" s="16"/>
    </row>
    <row r="3554" spans="1:8" x14ac:dyDescent="0.15">
      <c r="A3554"/>
      <c r="H3554" s="16"/>
    </row>
    <row r="3555" spans="1:8" x14ac:dyDescent="0.15">
      <c r="A3555"/>
      <c r="H3555" s="16"/>
    </row>
    <row r="3556" spans="1:8" x14ac:dyDescent="0.15">
      <c r="A3556"/>
      <c r="H3556" s="16"/>
    </row>
    <row r="3557" spans="1:8" x14ac:dyDescent="0.15">
      <c r="A3557"/>
      <c r="H3557" s="16"/>
    </row>
    <row r="3558" spans="1:8" x14ac:dyDescent="0.15">
      <c r="A3558"/>
      <c r="H3558" s="16"/>
    </row>
    <row r="3559" spans="1:8" x14ac:dyDescent="0.15">
      <c r="A3559"/>
      <c r="H3559" s="16"/>
    </row>
    <row r="3560" spans="1:8" x14ac:dyDescent="0.15">
      <c r="A3560"/>
      <c r="H3560" s="16"/>
    </row>
    <row r="3561" spans="1:8" x14ac:dyDescent="0.15">
      <c r="A3561"/>
      <c r="H3561" s="16"/>
    </row>
    <row r="3562" spans="1:8" x14ac:dyDescent="0.15">
      <c r="A3562"/>
      <c r="H3562" s="16"/>
    </row>
    <row r="3563" spans="1:8" x14ac:dyDescent="0.15">
      <c r="A3563"/>
      <c r="H3563" s="16"/>
    </row>
    <row r="3564" spans="1:8" x14ac:dyDescent="0.15">
      <c r="A3564"/>
      <c r="H3564" s="16"/>
    </row>
    <row r="3565" spans="1:8" x14ac:dyDescent="0.15">
      <c r="A3565"/>
      <c r="H3565" s="16"/>
    </row>
    <row r="3566" spans="1:8" x14ac:dyDescent="0.15">
      <c r="A3566"/>
      <c r="H3566" s="16"/>
    </row>
    <row r="3567" spans="1:8" x14ac:dyDescent="0.15">
      <c r="A3567"/>
      <c r="H3567" s="16"/>
    </row>
    <row r="3568" spans="1:8" x14ac:dyDescent="0.15">
      <c r="A3568"/>
      <c r="H3568" s="16"/>
    </row>
    <row r="3569" spans="1:8" x14ac:dyDescent="0.15">
      <c r="A3569"/>
      <c r="H3569" s="16"/>
    </row>
    <row r="3570" spans="1:8" x14ac:dyDescent="0.15">
      <c r="A3570"/>
      <c r="H3570" s="16"/>
    </row>
    <row r="3571" spans="1:8" x14ac:dyDescent="0.15">
      <c r="A3571"/>
      <c r="H3571" s="16"/>
    </row>
    <row r="3572" spans="1:8" x14ac:dyDescent="0.15">
      <c r="A3572"/>
      <c r="H3572" s="16"/>
    </row>
    <row r="3573" spans="1:8" x14ac:dyDescent="0.15">
      <c r="A3573"/>
      <c r="H3573" s="16"/>
    </row>
    <row r="3574" spans="1:8" x14ac:dyDescent="0.15">
      <c r="A3574"/>
      <c r="H3574" s="16"/>
    </row>
    <row r="3575" spans="1:8" x14ac:dyDescent="0.15">
      <c r="A3575"/>
      <c r="H3575" s="16"/>
    </row>
    <row r="3576" spans="1:8" x14ac:dyDescent="0.15">
      <c r="A3576"/>
      <c r="H3576" s="16"/>
    </row>
    <row r="3577" spans="1:8" x14ac:dyDescent="0.15">
      <c r="A3577"/>
      <c r="H3577" s="16"/>
    </row>
    <row r="3578" spans="1:8" x14ac:dyDescent="0.15">
      <c r="A3578"/>
      <c r="H3578" s="16"/>
    </row>
    <row r="3579" spans="1:8" x14ac:dyDescent="0.15">
      <c r="A3579"/>
      <c r="H3579" s="16"/>
    </row>
    <row r="3580" spans="1:8" x14ac:dyDescent="0.15">
      <c r="A3580"/>
      <c r="H3580" s="16"/>
    </row>
    <row r="3581" spans="1:8" x14ac:dyDescent="0.15">
      <c r="A3581"/>
      <c r="H3581" s="16"/>
    </row>
    <row r="3582" spans="1:8" x14ac:dyDescent="0.15">
      <c r="A3582"/>
      <c r="H3582" s="16"/>
    </row>
    <row r="3583" spans="1:8" x14ac:dyDescent="0.15">
      <c r="A3583"/>
      <c r="H3583" s="16"/>
    </row>
    <row r="3584" spans="1:8" x14ac:dyDescent="0.15">
      <c r="A3584"/>
      <c r="H3584" s="16"/>
    </row>
    <row r="3585" spans="1:8" x14ac:dyDescent="0.15">
      <c r="A3585"/>
      <c r="H3585" s="16"/>
    </row>
    <row r="3586" spans="1:8" x14ac:dyDescent="0.15">
      <c r="A3586"/>
      <c r="H3586" s="16"/>
    </row>
    <row r="3587" spans="1:8" x14ac:dyDescent="0.15">
      <c r="A3587"/>
      <c r="H3587" s="16"/>
    </row>
    <row r="3588" spans="1:8" x14ac:dyDescent="0.15">
      <c r="A3588"/>
      <c r="H3588" s="16"/>
    </row>
    <row r="3589" spans="1:8" x14ac:dyDescent="0.15">
      <c r="A3589"/>
      <c r="H3589" s="16"/>
    </row>
    <row r="3590" spans="1:8" x14ac:dyDescent="0.15">
      <c r="A3590"/>
      <c r="H3590" s="16"/>
    </row>
    <row r="3591" spans="1:8" x14ac:dyDescent="0.15">
      <c r="A3591"/>
      <c r="H3591" s="16"/>
    </row>
    <row r="3592" spans="1:8" x14ac:dyDescent="0.15">
      <c r="A3592"/>
      <c r="H3592" s="16"/>
    </row>
    <row r="3593" spans="1:8" x14ac:dyDescent="0.15">
      <c r="A3593"/>
      <c r="H3593" s="16"/>
    </row>
    <row r="3594" spans="1:8" x14ac:dyDescent="0.15">
      <c r="A3594"/>
      <c r="H3594" s="16"/>
    </row>
    <row r="3595" spans="1:8" x14ac:dyDescent="0.15">
      <c r="A3595"/>
      <c r="H3595" s="16"/>
    </row>
    <row r="3596" spans="1:8" x14ac:dyDescent="0.15">
      <c r="A3596"/>
      <c r="H3596" s="16"/>
    </row>
    <row r="3597" spans="1:8" x14ac:dyDescent="0.15">
      <c r="A3597"/>
      <c r="H3597" s="16"/>
    </row>
    <row r="3598" spans="1:8" x14ac:dyDescent="0.15">
      <c r="A3598"/>
      <c r="H3598" s="16"/>
    </row>
    <row r="3599" spans="1:8" x14ac:dyDescent="0.15">
      <c r="A3599"/>
      <c r="H3599" s="16"/>
    </row>
    <row r="3600" spans="1:8" x14ac:dyDescent="0.15">
      <c r="A3600"/>
      <c r="H3600" s="16"/>
    </row>
    <row r="3601" spans="1:8" x14ac:dyDescent="0.15">
      <c r="A3601"/>
      <c r="H3601" s="16"/>
    </row>
    <row r="3602" spans="1:8" x14ac:dyDescent="0.15">
      <c r="A3602"/>
      <c r="H3602" s="16"/>
    </row>
    <row r="3603" spans="1:8" x14ac:dyDescent="0.15">
      <c r="A3603"/>
      <c r="H3603" s="16"/>
    </row>
    <row r="3604" spans="1:8" x14ac:dyDescent="0.15">
      <c r="A3604"/>
      <c r="H3604" s="16"/>
    </row>
    <row r="3605" spans="1:8" x14ac:dyDescent="0.15">
      <c r="A3605"/>
      <c r="H3605" s="16"/>
    </row>
    <row r="3606" spans="1:8" x14ac:dyDescent="0.15">
      <c r="A3606"/>
      <c r="H3606" s="16"/>
    </row>
    <row r="3607" spans="1:8" x14ac:dyDescent="0.15">
      <c r="A3607"/>
      <c r="H3607" s="16"/>
    </row>
    <row r="3608" spans="1:8" x14ac:dyDescent="0.15">
      <c r="A3608"/>
      <c r="H3608" s="16"/>
    </row>
    <row r="3609" spans="1:8" x14ac:dyDescent="0.15">
      <c r="A3609"/>
      <c r="H3609" s="16"/>
    </row>
    <row r="3610" spans="1:8" x14ac:dyDescent="0.15">
      <c r="A3610"/>
      <c r="H3610" s="16"/>
    </row>
    <row r="3611" spans="1:8" x14ac:dyDescent="0.15">
      <c r="A3611"/>
      <c r="H3611" s="16"/>
    </row>
    <row r="3612" spans="1:8" x14ac:dyDescent="0.15">
      <c r="A3612"/>
      <c r="H3612" s="16"/>
    </row>
    <row r="3613" spans="1:8" x14ac:dyDescent="0.15">
      <c r="A3613"/>
      <c r="H3613" s="16"/>
    </row>
    <row r="3614" spans="1:8" x14ac:dyDescent="0.15">
      <c r="A3614"/>
      <c r="H3614" s="16"/>
    </row>
    <row r="3615" spans="1:8" x14ac:dyDescent="0.15">
      <c r="A3615"/>
      <c r="H3615" s="16"/>
    </row>
    <row r="3616" spans="1:8" x14ac:dyDescent="0.15">
      <c r="A3616"/>
      <c r="H3616" s="16"/>
    </row>
    <row r="3617" spans="1:8" x14ac:dyDescent="0.15">
      <c r="A3617"/>
      <c r="H3617" s="16"/>
    </row>
    <row r="3618" spans="1:8" x14ac:dyDescent="0.15">
      <c r="A3618"/>
      <c r="H3618" s="16"/>
    </row>
    <row r="3619" spans="1:8" x14ac:dyDescent="0.15">
      <c r="A3619"/>
      <c r="H3619" s="16"/>
    </row>
    <row r="3620" spans="1:8" x14ac:dyDescent="0.15">
      <c r="A3620"/>
      <c r="H3620" s="16"/>
    </row>
    <row r="3621" spans="1:8" x14ac:dyDescent="0.15">
      <c r="A3621"/>
      <c r="H3621" s="16"/>
    </row>
    <row r="3622" spans="1:8" x14ac:dyDescent="0.15">
      <c r="A3622"/>
      <c r="H3622" s="16"/>
    </row>
    <row r="3623" spans="1:8" x14ac:dyDescent="0.15">
      <c r="A3623"/>
      <c r="H3623" s="16"/>
    </row>
    <row r="3624" spans="1:8" x14ac:dyDescent="0.15">
      <c r="A3624"/>
      <c r="H3624" s="16"/>
    </row>
    <row r="3625" spans="1:8" x14ac:dyDescent="0.15">
      <c r="A3625"/>
      <c r="H3625" s="16"/>
    </row>
    <row r="3626" spans="1:8" x14ac:dyDescent="0.15">
      <c r="A3626"/>
      <c r="H3626" s="16"/>
    </row>
    <row r="3627" spans="1:8" x14ac:dyDescent="0.15">
      <c r="A3627"/>
      <c r="H3627" s="16"/>
    </row>
    <row r="3628" spans="1:8" x14ac:dyDescent="0.15">
      <c r="A3628"/>
      <c r="H3628" s="16"/>
    </row>
    <row r="3629" spans="1:8" x14ac:dyDescent="0.15">
      <c r="A3629"/>
      <c r="H3629" s="16"/>
    </row>
    <row r="3630" spans="1:8" x14ac:dyDescent="0.15">
      <c r="A3630"/>
      <c r="H3630" s="16"/>
    </row>
    <row r="3631" spans="1:8" x14ac:dyDescent="0.15">
      <c r="A3631"/>
      <c r="H3631" s="16"/>
    </row>
    <row r="3632" spans="1:8" x14ac:dyDescent="0.15">
      <c r="A3632"/>
      <c r="H3632" s="16"/>
    </row>
    <row r="3633" spans="1:8" x14ac:dyDescent="0.15">
      <c r="A3633"/>
      <c r="H3633" s="16"/>
    </row>
    <row r="3634" spans="1:8" x14ac:dyDescent="0.15">
      <c r="A3634"/>
      <c r="H3634" s="16"/>
    </row>
    <row r="3635" spans="1:8" x14ac:dyDescent="0.15">
      <c r="A3635"/>
      <c r="H3635" s="16"/>
    </row>
    <row r="3636" spans="1:8" x14ac:dyDescent="0.15">
      <c r="A3636"/>
      <c r="H3636" s="16"/>
    </row>
    <row r="3637" spans="1:8" x14ac:dyDescent="0.15">
      <c r="A3637"/>
      <c r="H3637" s="16"/>
    </row>
    <row r="3638" spans="1:8" x14ac:dyDescent="0.15">
      <c r="A3638"/>
      <c r="H3638" s="16"/>
    </row>
    <row r="3639" spans="1:8" x14ac:dyDescent="0.15">
      <c r="A3639"/>
      <c r="H3639" s="16"/>
    </row>
    <row r="3640" spans="1:8" x14ac:dyDescent="0.15">
      <c r="A3640"/>
      <c r="H3640" s="16"/>
    </row>
    <row r="3641" spans="1:8" x14ac:dyDescent="0.15">
      <c r="A3641"/>
      <c r="H3641" s="16"/>
    </row>
    <row r="3642" spans="1:8" x14ac:dyDescent="0.15">
      <c r="A3642"/>
      <c r="H3642" s="16"/>
    </row>
    <row r="3643" spans="1:8" x14ac:dyDescent="0.15">
      <c r="A3643"/>
      <c r="H3643" s="16"/>
    </row>
    <row r="3644" spans="1:8" x14ac:dyDescent="0.15">
      <c r="A3644"/>
      <c r="H3644" s="16"/>
    </row>
    <row r="3645" spans="1:8" x14ac:dyDescent="0.15">
      <c r="A3645"/>
      <c r="H3645" s="16"/>
    </row>
    <row r="3646" spans="1:8" x14ac:dyDescent="0.15">
      <c r="A3646"/>
      <c r="H3646" s="16"/>
    </row>
    <row r="3647" spans="1:8" x14ac:dyDescent="0.15">
      <c r="A3647"/>
      <c r="H3647" s="16"/>
    </row>
    <row r="3648" spans="1:8" x14ac:dyDescent="0.15">
      <c r="A3648"/>
      <c r="H3648" s="16"/>
    </row>
    <row r="3649" spans="1:8" x14ac:dyDescent="0.15">
      <c r="A3649"/>
      <c r="H3649" s="16"/>
    </row>
    <row r="3650" spans="1:8" x14ac:dyDescent="0.15">
      <c r="A3650"/>
      <c r="H3650" s="16"/>
    </row>
    <row r="3651" spans="1:8" x14ac:dyDescent="0.15">
      <c r="A3651"/>
      <c r="H3651" s="16"/>
    </row>
    <row r="3652" spans="1:8" x14ac:dyDescent="0.15">
      <c r="A3652"/>
      <c r="H3652" s="16"/>
    </row>
    <row r="3653" spans="1:8" x14ac:dyDescent="0.15">
      <c r="A3653"/>
      <c r="H3653" s="16"/>
    </row>
    <row r="3654" spans="1:8" x14ac:dyDescent="0.15">
      <c r="A3654"/>
      <c r="H3654" s="16"/>
    </row>
    <row r="3655" spans="1:8" x14ac:dyDescent="0.15">
      <c r="A3655"/>
      <c r="H3655" s="16"/>
    </row>
    <row r="3656" spans="1:8" x14ac:dyDescent="0.15">
      <c r="A3656"/>
      <c r="H3656" s="16"/>
    </row>
    <row r="3657" spans="1:8" x14ac:dyDescent="0.15">
      <c r="A3657"/>
      <c r="H3657" s="16"/>
    </row>
    <row r="3658" spans="1:8" x14ac:dyDescent="0.15">
      <c r="A3658"/>
      <c r="H3658" s="16"/>
    </row>
    <row r="3659" spans="1:8" x14ac:dyDescent="0.15">
      <c r="A3659"/>
      <c r="H3659" s="16"/>
    </row>
    <row r="3660" spans="1:8" x14ac:dyDescent="0.15">
      <c r="A3660"/>
      <c r="H3660" s="16"/>
    </row>
    <row r="3661" spans="1:8" x14ac:dyDescent="0.15">
      <c r="A3661"/>
      <c r="H3661" s="16"/>
    </row>
    <row r="3662" spans="1:8" x14ac:dyDescent="0.15">
      <c r="A3662"/>
      <c r="H3662" s="16"/>
    </row>
    <row r="3663" spans="1:8" x14ac:dyDescent="0.15">
      <c r="A3663"/>
      <c r="H3663" s="16"/>
    </row>
    <row r="3664" spans="1:8" x14ac:dyDescent="0.15">
      <c r="A3664"/>
      <c r="H3664" s="16"/>
    </row>
    <row r="3665" spans="1:8" x14ac:dyDescent="0.15">
      <c r="A3665"/>
      <c r="H3665" s="16"/>
    </row>
    <row r="3666" spans="1:8" x14ac:dyDescent="0.15">
      <c r="A3666"/>
      <c r="H3666" s="16"/>
    </row>
    <row r="3667" spans="1:8" x14ac:dyDescent="0.15">
      <c r="A3667"/>
      <c r="H3667" s="16"/>
    </row>
    <row r="3668" spans="1:8" x14ac:dyDescent="0.15">
      <c r="A3668"/>
      <c r="H3668" s="16"/>
    </row>
    <row r="3669" spans="1:8" x14ac:dyDescent="0.15">
      <c r="A3669"/>
      <c r="H3669" s="16"/>
    </row>
    <row r="3670" spans="1:8" x14ac:dyDescent="0.15">
      <c r="A3670"/>
      <c r="H3670" s="16"/>
    </row>
    <row r="3671" spans="1:8" x14ac:dyDescent="0.15">
      <c r="A3671"/>
      <c r="H3671" s="16"/>
    </row>
    <row r="3672" spans="1:8" x14ac:dyDescent="0.15">
      <c r="A3672"/>
      <c r="H3672" s="16"/>
    </row>
    <row r="3673" spans="1:8" x14ac:dyDescent="0.15">
      <c r="A3673"/>
      <c r="H3673" s="16"/>
    </row>
    <row r="3674" spans="1:8" x14ac:dyDescent="0.15">
      <c r="A3674"/>
      <c r="H3674" s="16"/>
    </row>
    <row r="3675" spans="1:8" x14ac:dyDescent="0.15">
      <c r="A3675"/>
      <c r="H3675" s="16"/>
    </row>
    <row r="3676" spans="1:8" x14ac:dyDescent="0.15">
      <c r="A3676"/>
      <c r="H3676" s="16"/>
    </row>
    <row r="3677" spans="1:8" x14ac:dyDescent="0.15">
      <c r="A3677"/>
      <c r="H3677" s="16"/>
    </row>
    <row r="3678" spans="1:8" x14ac:dyDescent="0.15">
      <c r="A3678"/>
      <c r="H3678" s="16"/>
    </row>
    <row r="3679" spans="1:8" x14ac:dyDescent="0.15">
      <c r="A3679"/>
      <c r="H3679" s="16"/>
    </row>
    <row r="3680" spans="1:8" x14ac:dyDescent="0.15">
      <c r="A3680"/>
      <c r="H3680" s="16"/>
    </row>
    <row r="3681" spans="1:8" x14ac:dyDescent="0.15">
      <c r="A3681"/>
      <c r="H3681" s="16"/>
    </row>
    <row r="3682" spans="1:8" x14ac:dyDescent="0.15">
      <c r="A3682"/>
      <c r="H3682" s="16"/>
    </row>
    <row r="3683" spans="1:8" x14ac:dyDescent="0.15">
      <c r="A3683"/>
      <c r="H3683" s="16"/>
    </row>
    <row r="3684" spans="1:8" x14ac:dyDescent="0.15">
      <c r="A3684"/>
      <c r="H3684" s="16"/>
    </row>
    <row r="3685" spans="1:8" x14ac:dyDescent="0.15">
      <c r="A3685"/>
      <c r="H3685" s="16"/>
    </row>
    <row r="3686" spans="1:8" x14ac:dyDescent="0.15">
      <c r="A3686"/>
      <c r="H3686" s="16"/>
    </row>
    <row r="3687" spans="1:8" x14ac:dyDescent="0.15">
      <c r="A3687"/>
      <c r="H3687" s="16"/>
    </row>
    <row r="3688" spans="1:8" x14ac:dyDescent="0.15">
      <c r="A3688"/>
      <c r="H3688" s="16"/>
    </row>
    <row r="3689" spans="1:8" x14ac:dyDescent="0.15">
      <c r="A3689"/>
      <c r="H3689" s="16"/>
    </row>
    <row r="3690" spans="1:8" x14ac:dyDescent="0.15">
      <c r="A3690"/>
      <c r="H3690" s="16"/>
    </row>
    <row r="3691" spans="1:8" x14ac:dyDescent="0.15">
      <c r="A3691"/>
      <c r="H3691" s="16"/>
    </row>
    <row r="3692" spans="1:8" x14ac:dyDescent="0.15">
      <c r="A3692"/>
      <c r="H3692" s="16"/>
    </row>
    <row r="3693" spans="1:8" x14ac:dyDescent="0.15">
      <c r="A3693"/>
      <c r="H3693" s="16"/>
    </row>
    <row r="3694" spans="1:8" x14ac:dyDescent="0.15">
      <c r="A3694"/>
      <c r="H3694" s="16"/>
    </row>
    <row r="3695" spans="1:8" x14ac:dyDescent="0.15">
      <c r="A3695"/>
      <c r="H3695" s="16"/>
    </row>
    <row r="3696" spans="1:8" x14ac:dyDescent="0.15">
      <c r="A3696"/>
      <c r="H3696" s="16"/>
    </row>
    <row r="3697" spans="1:8" x14ac:dyDescent="0.15">
      <c r="A3697"/>
      <c r="H3697" s="16"/>
    </row>
    <row r="3698" spans="1:8" x14ac:dyDescent="0.15">
      <c r="A3698"/>
      <c r="H3698" s="16"/>
    </row>
    <row r="3699" spans="1:8" x14ac:dyDescent="0.15">
      <c r="A3699"/>
      <c r="H3699" s="16"/>
    </row>
    <row r="3700" spans="1:8" x14ac:dyDescent="0.15">
      <c r="A3700"/>
      <c r="H3700" s="16"/>
    </row>
    <row r="3701" spans="1:8" x14ac:dyDescent="0.15">
      <c r="A3701"/>
      <c r="H3701" s="16"/>
    </row>
    <row r="3702" spans="1:8" x14ac:dyDescent="0.15">
      <c r="A3702"/>
      <c r="H3702" s="16"/>
    </row>
    <row r="3703" spans="1:8" x14ac:dyDescent="0.15">
      <c r="A3703"/>
      <c r="H3703" s="16"/>
    </row>
    <row r="3704" spans="1:8" x14ac:dyDescent="0.15">
      <c r="A3704"/>
      <c r="H3704" s="16"/>
    </row>
    <row r="3705" spans="1:8" x14ac:dyDescent="0.15">
      <c r="A3705"/>
      <c r="H3705" s="16"/>
    </row>
    <row r="3706" spans="1:8" x14ac:dyDescent="0.15">
      <c r="A3706"/>
      <c r="H3706" s="16"/>
    </row>
    <row r="3707" spans="1:8" x14ac:dyDescent="0.15">
      <c r="A3707"/>
      <c r="H3707" s="16"/>
    </row>
    <row r="3708" spans="1:8" x14ac:dyDescent="0.15">
      <c r="A3708"/>
      <c r="H3708" s="16"/>
    </row>
    <row r="3709" spans="1:8" x14ac:dyDescent="0.15">
      <c r="A3709"/>
      <c r="H3709" s="16"/>
    </row>
    <row r="3710" spans="1:8" x14ac:dyDescent="0.15">
      <c r="A3710"/>
      <c r="H3710" s="16"/>
    </row>
    <row r="3711" spans="1:8" x14ac:dyDescent="0.15">
      <c r="A3711"/>
      <c r="H3711" s="16"/>
    </row>
    <row r="3712" spans="1:8" x14ac:dyDescent="0.15">
      <c r="A3712"/>
      <c r="H3712" s="16"/>
    </row>
    <row r="3713" spans="1:8" x14ac:dyDescent="0.15">
      <c r="A3713"/>
      <c r="H3713" s="16"/>
    </row>
    <row r="3714" spans="1:8" x14ac:dyDescent="0.15">
      <c r="A3714"/>
      <c r="H3714" s="16"/>
    </row>
    <row r="3715" spans="1:8" x14ac:dyDescent="0.15">
      <c r="A3715"/>
      <c r="H3715" s="16"/>
    </row>
    <row r="3716" spans="1:8" x14ac:dyDescent="0.15">
      <c r="A3716"/>
      <c r="H3716" s="16"/>
    </row>
    <row r="3717" spans="1:8" x14ac:dyDescent="0.15">
      <c r="A3717"/>
      <c r="H3717" s="16"/>
    </row>
    <row r="3718" spans="1:8" x14ac:dyDescent="0.15">
      <c r="A3718"/>
      <c r="H3718" s="16"/>
    </row>
    <row r="3719" spans="1:8" x14ac:dyDescent="0.15">
      <c r="A3719"/>
      <c r="H3719" s="16"/>
    </row>
    <row r="3720" spans="1:8" x14ac:dyDescent="0.15">
      <c r="A3720"/>
      <c r="H3720" s="16"/>
    </row>
    <row r="3721" spans="1:8" x14ac:dyDescent="0.15">
      <c r="A3721"/>
      <c r="H3721" s="16"/>
    </row>
    <row r="3722" spans="1:8" x14ac:dyDescent="0.15">
      <c r="A3722"/>
      <c r="H3722" s="16"/>
    </row>
    <row r="3723" spans="1:8" x14ac:dyDescent="0.15">
      <c r="A3723"/>
      <c r="H3723" s="16"/>
    </row>
    <row r="3724" spans="1:8" x14ac:dyDescent="0.15">
      <c r="A3724"/>
      <c r="H3724" s="16"/>
    </row>
    <row r="3725" spans="1:8" x14ac:dyDescent="0.15">
      <c r="A3725"/>
      <c r="H3725" s="16"/>
    </row>
    <row r="3726" spans="1:8" x14ac:dyDescent="0.15">
      <c r="A3726"/>
      <c r="H3726" s="16"/>
    </row>
    <row r="3727" spans="1:8" x14ac:dyDescent="0.15">
      <c r="A3727"/>
      <c r="H3727" s="16"/>
    </row>
    <row r="3728" spans="1:8" x14ac:dyDescent="0.15">
      <c r="A3728"/>
      <c r="H3728" s="16"/>
    </row>
    <row r="3729" spans="1:8" x14ac:dyDescent="0.15">
      <c r="A3729"/>
      <c r="H3729" s="16"/>
    </row>
    <row r="3730" spans="1:8" x14ac:dyDescent="0.15">
      <c r="A3730"/>
      <c r="H3730" s="16"/>
    </row>
    <row r="3731" spans="1:8" x14ac:dyDescent="0.15">
      <c r="A3731"/>
      <c r="H3731" s="16"/>
    </row>
    <row r="3732" spans="1:8" x14ac:dyDescent="0.15">
      <c r="A3732"/>
      <c r="H3732" s="16"/>
    </row>
    <row r="3733" spans="1:8" x14ac:dyDescent="0.15">
      <c r="A3733"/>
      <c r="H3733" s="16"/>
    </row>
    <row r="3734" spans="1:8" x14ac:dyDescent="0.15">
      <c r="A3734"/>
      <c r="H3734" s="16"/>
    </row>
    <row r="3735" spans="1:8" x14ac:dyDescent="0.15">
      <c r="A3735"/>
      <c r="H3735" s="16"/>
    </row>
    <row r="3736" spans="1:8" x14ac:dyDescent="0.15">
      <c r="A3736"/>
      <c r="H3736" s="16"/>
    </row>
    <row r="3737" spans="1:8" x14ac:dyDescent="0.15">
      <c r="A3737"/>
      <c r="H3737" s="16"/>
    </row>
    <row r="3738" spans="1:8" x14ac:dyDescent="0.15">
      <c r="A3738"/>
      <c r="H3738" s="16"/>
    </row>
    <row r="3739" spans="1:8" x14ac:dyDescent="0.15">
      <c r="A3739"/>
      <c r="H3739" s="16"/>
    </row>
    <row r="3740" spans="1:8" x14ac:dyDescent="0.15">
      <c r="A3740"/>
      <c r="H3740" s="16"/>
    </row>
    <row r="3741" spans="1:8" x14ac:dyDescent="0.15">
      <c r="A3741"/>
      <c r="H3741" s="16"/>
    </row>
    <row r="3742" spans="1:8" x14ac:dyDescent="0.15">
      <c r="A3742"/>
      <c r="H3742" s="16"/>
    </row>
    <row r="3743" spans="1:8" x14ac:dyDescent="0.15">
      <c r="A3743"/>
      <c r="H3743" s="16"/>
    </row>
    <row r="3744" spans="1:8" x14ac:dyDescent="0.15">
      <c r="A3744"/>
      <c r="H3744" s="16"/>
    </row>
    <row r="3745" spans="1:8" x14ac:dyDescent="0.15">
      <c r="A3745"/>
      <c r="H3745" s="16"/>
    </row>
    <row r="3746" spans="1:8" x14ac:dyDescent="0.15">
      <c r="A3746"/>
      <c r="H3746" s="16"/>
    </row>
    <row r="3747" spans="1:8" x14ac:dyDescent="0.15">
      <c r="A3747"/>
      <c r="H3747" s="16"/>
    </row>
    <row r="3748" spans="1:8" x14ac:dyDescent="0.15">
      <c r="A3748"/>
      <c r="H3748" s="16"/>
    </row>
    <row r="3749" spans="1:8" x14ac:dyDescent="0.15">
      <c r="A3749"/>
      <c r="H3749" s="16"/>
    </row>
    <row r="3750" spans="1:8" x14ac:dyDescent="0.15">
      <c r="A3750"/>
      <c r="H3750" s="16"/>
    </row>
    <row r="3751" spans="1:8" x14ac:dyDescent="0.15">
      <c r="A3751"/>
      <c r="H3751" s="16"/>
    </row>
    <row r="3752" spans="1:8" x14ac:dyDescent="0.15">
      <c r="A3752"/>
      <c r="H3752" s="16"/>
    </row>
    <row r="3753" spans="1:8" x14ac:dyDescent="0.15">
      <c r="A3753"/>
      <c r="H3753" s="16"/>
    </row>
    <row r="3754" spans="1:8" x14ac:dyDescent="0.15">
      <c r="A3754"/>
      <c r="H3754" s="16"/>
    </row>
    <row r="3755" spans="1:8" x14ac:dyDescent="0.15">
      <c r="A3755"/>
      <c r="H3755" s="16"/>
    </row>
    <row r="3756" spans="1:8" x14ac:dyDescent="0.15">
      <c r="A3756"/>
      <c r="H3756" s="16"/>
    </row>
    <row r="3757" spans="1:8" x14ac:dyDescent="0.15">
      <c r="A3757"/>
      <c r="H3757" s="16"/>
    </row>
    <row r="3758" spans="1:8" x14ac:dyDescent="0.15">
      <c r="A3758"/>
      <c r="H3758" s="16"/>
    </row>
    <row r="3759" spans="1:8" x14ac:dyDescent="0.15">
      <c r="A3759"/>
      <c r="H3759" s="16"/>
    </row>
    <row r="3760" spans="1:8" x14ac:dyDescent="0.15">
      <c r="A3760"/>
      <c r="H3760" s="16"/>
    </row>
    <row r="3761" spans="1:8" x14ac:dyDescent="0.15">
      <c r="A3761"/>
      <c r="H3761" s="16"/>
    </row>
    <row r="3762" spans="1:8" x14ac:dyDescent="0.15">
      <c r="A3762"/>
      <c r="H3762" s="16"/>
    </row>
    <row r="3763" spans="1:8" x14ac:dyDescent="0.15">
      <c r="A3763"/>
      <c r="H3763" s="16"/>
    </row>
    <row r="3764" spans="1:8" x14ac:dyDescent="0.15">
      <c r="A3764"/>
      <c r="H3764" s="16"/>
    </row>
    <row r="3765" spans="1:8" x14ac:dyDescent="0.15">
      <c r="A3765"/>
      <c r="H3765" s="16"/>
    </row>
    <row r="3766" spans="1:8" x14ac:dyDescent="0.15">
      <c r="A3766"/>
      <c r="H3766" s="16"/>
    </row>
    <row r="3767" spans="1:8" x14ac:dyDescent="0.15">
      <c r="A3767"/>
      <c r="H3767" s="16"/>
    </row>
    <row r="3768" spans="1:8" x14ac:dyDescent="0.15">
      <c r="A3768"/>
      <c r="H3768" s="16"/>
    </row>
    <row r="3769" spans="1:8" x14ac:dyDescent="0.15">
      <c r="A3769"/>
      <c r="H3769" s="16"/>
    </row>
    <row r="3770" spans="1:8" x14ac:dyDescent="0.15">
      <c r="A3770"/>
      <c r="H3770" s="16"/>
    </row>
    <row r="3771" spans="1:8" x14ac:dyDescent="0.15">
      <c r="A3771"/>
      <c r="H3771" s="16"/>
    </row>
    <row r="3772" spans="1:8" x14ac:dyDescent="0.15">
      <c r="A3772"/>
      <c r="H3772" s="16"/>
    </row>
    <row r="3773" spans="1:8" x14ac:dyDescent="0.15">
      <c r="A3773"/>
      <c r="H3773" s="16"/>
    </row>
    <row r="3774" spans="1:8" x14ac:dyDescent="0.15">
      <c r="A3774"/>
      <c r="H3774" s="16"/>
    </row>
    <row r="3775" spans="1:8" x14ac:dyDescent="0.15">
      <c r="A3775"/>
      <c r="H3775" s="16"/>
    </row>
    <row r="3776" spans="1:8" x14ac:dyDescent="0.15">
      <c r="A3776"/>
      <c r="H3776" s="16"/>
    </row>
    <row r="3777" spans="1:8" x14ac:dyDescent="0.15">
      <c r="A3777"/>
      <c r="H3777" s="16"/>
    </row>
    <row r="3778" spans="1:8" x14ac:dyDescent="0.15">
      <c r="A3778"/>
      <c r="H3778" s="16"/>
    </row>
    <row r="3779" spans="1:8" x14ac:dyDescent="0.15">
      <c r="A3779"/>
      <c r="H3779" s="16"/>
    </row>
    <row r="3780" spans="1:8" x14ac:dyDescent="0.15">
      <c r="A3780"/>
      <c r="H3780" s="16"/>
    </row>
    <row r="3781" spans="1:8" x14ac:dyDescent="0.15">
      <c r="A3781"/>
      <c r="H3781" s="16"/>
    </row>
    <row r="3782" spans="1:8" x14ac:dyDescent="0.15">
      <c r="A3782"/>
      <c r="H3782" s="16"/>
    </row>
    <row r="3783" spans="1:8" x14ac:dyDescent="0.15">
      <c r="A3783"/>
      <c r="H3783" s="16"/>
    </row>
    <row r="3784" spans="1:8" x14ac:dyDescent="0.15">
      <c r="A3784"/>
      <c r="H3784" s="16"/>
    </row>
    <row r="3785" spans="1:8" x14ac:dyDescent="0.15">
      <c r="A3785"/>
      <c r="H3785" s="16"/>
    </row>
    <row r="3786" spans="1:8" x14ac:dyDescent="0.15">
      <c r="A3786"/>
      <c r="H3786" s="16"/>
    </row>
    <row r="3787" spans="1:8" x14ac:dyDescent="0.15">
      <c r="A3787"/>
      <c r="H3787" s="16"/>
    </row>
    <row r="3788" spans="1:8" x14ac:dyDescent="0.15">
      <c r="A3788"/>
      <c r="H3788" s="16"/>
    </row>
    <row r="3789" spans="1:8" x14ac:dyDescent="0.15">
      <c r="A3789"/>
      <c r="H3789" s="16"/>
    </row>
    <row r="3790" spans="1:8" x14ac:dyDescent="0.15">
      <c r="A3790"/>
      <c r="H3790" s="16"/>
    </row>
    <row r="3791" spans="1:8" x14ac:dyDescent="0.15">
      <c r="A3791"/>
      <c r="H3791" s="16"/>
    </row>
    <row r="3792" spans="1:8" x14ac:dyDescent="0.15">
      <c r="A3792"/>
      <c r="H3792" s="16"/>
    </row>
    <row r="3793" spans="1:8" x14ac:dyDescent="0.15">
      <c r="A3793"/>
      <c r="H3793" s="16"/>
    </row>
    <row r="3794" spans="1:8" x14ac:dyDescent="0.15">
      <c r="A3794"/>
      <c r="H3794" s="16"/>
    </row>
    <row r="3795" spans="1:8" x14ac:dyDescent="0.15">
      <c r="A3795"/>
      <c r="H3795" s="16"/>
    </row>
    <row r="3796" spans="1:8" x14ac:dyDescent="0.15">
      <c r="A3796"/>
      <c r="H3796" s="16"/>
    </row>
    <row r="3797" spans="1:8" x14ac:dyDescent="0.15">
      <c r="A3797"/>
      <c r="H3797" s="16"/>
    </row>
    <row r="3798" spans="1:8" x14ac:dyDescent="0.15">
      <c r="A3798"/>
      <c r="H3798" s="16"/>
    </row>
    <row r="3799" spans="1:8" x14ac:dyDescent="0.15">
      <c r="A3799"/>
      <c r="H3799" s="16"/>
    </row>
    <row r="3800" spans="1:8" x14ac:dyDescent="0.15">
      <c r="A3800"/>
      <c r="H3800" s="16"/>
    </row>
    <row r="3801" spans="1:8" x14ac:dyDescent="0.15">
      <c r="A3801"/>
      <c r="H3801" s="16"/>
    </row>
    <row r="3802" spans="1:8" x14ac:dyDescent="0.15">
      <c r="A3802"/>
      <c r="H3802" s="16"/>
    </row>
    <row r="3803" spans="1:8" x14ac:dyDescent="0.15">
      <c r="A3803"/>
      <c r="H3803" s="16"/>
    </row>
    <row r="3804" spans="1:8" x14ac:dyDescent="0.15">
      <c r="A3804"/>
      <c r="H3804" s="16"/>
    </row>
    <row r="3805" spans="1:8" x14ac:dyDescent="0.15">
      <c r="A3805"/>
      <c r="H3805" s="16"/>
    </row>
    <row r="3806" spans="1:8" x14ac:dyDescent="0.15">
      <c r="A3806"/>
      <c r="H3806" s="16"/>
    </row>
    <row r="3807" spans="1:8" x14ac:dyDescent="0.15">
      <c r="A3807"/>
      <c r="H3807" s="16"/>
    </row>
    <row r="3808" spans="1:8" x14ac:dyDescent="0.15">
      <c r="A3808"/>
      <c r="H3808" s="16"/>
    </row>
    <row r="3809" spans="1:8" x14ac:dyDescent="0.15">
      <c r="A3809"/>
      <c r="H3809" s="16"/>
    </row>
    <row r="3810" spans="1:8" x14ac:dyDescent="0.15">
      <c r="A3810"/>
      <c r="H3810" s="16"/>
    </row>
    <row r="3811" spans="1:8" x14ac:dyDescent="0.15">
      <c r="A3811"/>
      <c r="H3811" s="16"/>
    </row>
    <row r="3812" spans="1:8" x14ac:dyDescent="0.15">
      <c r="A3812"/>
      <c r="H3812" s="16"/>
    </row>
    <row r="3813" spans="1:8" x14ac:dyDescent="0.15">
      <c r="A3813"/>
      <c r="H3813" s="16"/>
    </row>
    <row r="3814" spans="1:8" x14ac:dyDescent="0.15">
      <c r="A3814"/>
      <c r="H3814" s="16"/>
    </row>
    <row r="3815" spans="1:8" x14ac:dyDescent="0.15">
      <c r="A3815"/>
      <c r="H3815" s="16"/>
    </row>
    <row r="3816" spans="1:8" x14ac:dyDescent="0.15">
      <c r="A3816"/>
      <c r="H3816" s="16"/>
    </row>
    <row r="3817" spans="1:8" x14ac:dyDescent="0.15">
      <c r="A3817"/>
      <c r="H3817" s="16"/>
    </row>
    <row r="3818" spans="1:8" x14ac:dyDescent="0.15">
      <c r="A3818"/>
      <c r="H3818" s="16"/>
    </row>
    <row r="3819" spans="1:8" x14ac:dyDescent="0.15">
      <c r="A3819"/>
      <c r="H3819" s="16"/>
    </row>
    <row r="3820" spans="1:8" x14ac:dyDescent="0.15">
      <c r="A3820"/>
      <c r="H3820" s="16"/>
    </row>
    <row r="3821" spans="1:8" x14ac:dyDescent="0.15">
      <c r="A3821"/>
      <c r="H3821" s="16"/>
    </row>
    <row r="3822" spans="1:8" x14ac:dyDescent="0.15">
      <c r="A3822"/>
      <c r="H3822" s="16"/>
    </row>
    <row r="3823" spans="1:8" x14ac:dyDescent="0.15">
      <c r="A3823"/>
      <c r="H3823" s="16"/>
    </row>
    <row r="3824" spans="1:8" x14ac:dyDescent="0.15">
      <c r="A3824"/>
      <c r="H3824" s="16"/>
    </row>
    <row r="3825" spans="1:8" x14ac:dyDescent="0.15">
      <c r="A3825"/>
      <c r="H3825" s="16"/>
    </row>
    <row r="3826" spans="1:8" x14ac:dyDescent="0.15">
      <c r="A3826"/>
      <c r="H3826" s="16"/>
    </row>
    <row r="3827" spans="1:8" x14ac:dyDescent="0.15">
      <c r="A3827"/>
      <c r="H3827" s="16"/>
    </row>
    <row r="3828" spans="1:8" x14ac:dyDescent="0.15">
      <c r="A3828"/>
      <c r="H3828" s="16"/>
    </row>
    <row r="3829" spans="1:8" x14ac:dyDescent="0.15">
      <c r="A3829"/>
      <c r="H3829" s="16"/>
    </row>
    <row r="3830" spans="1:8" x14ac:dyDescent="0.15">
      <c r="A3830"/>
      <c r="H3830" s="16"/>
    </row>
    <row r="3831" spans="1:8" x14ac:dyDescent="0.15">
      <c r="A3831"/>
      <c r="H3831" s="16"/>
    </row>
    <row r="3832" spans="1:8" x14ac:dyDescent="0.15">
      <c r="A3832"/>
      <c r="H3832" s="16"/>
    </row>
    <row r="3833" spans="1:8" x14ac:dyDescent="0.15">
      <c r="A3833"/>
      <c r="H3833" s="16"/>
    </row>
    <row r="3834" spans="1:8" x14ac:dyDescent="0.15">
      <c r="A3834"/>
      <c r="H3834" s="16"/>
    </row>
    <row r="3835" spans="1:8" x14ac:dyDescent="0.15">
      <c r="A3835"/>
      <c r="H3835" s="16"/>
    </row>
    <row r="3836" spans="1:8" x14ac:dyDescent="0.15">
      <c r="A3836"/>
      <c r="H3836" s="16"/>
    </row>
    <row r="3837" spans="1:8" x14ac:dyDescent="0.15">
      <c r="A3837"/>
      <c r="H3837" s="16"/>
    </row>
    <row r="3838" spans="1:8" x14ac:dyDescent="0.15">
      <c r="A3838"/>
      <c r="H3838" s="16"/>
    </row>
    <row r="3839" spans="1:8" x14ac:dyDescent="0.15">
      <c r="A3839"/>
      <c r="H3839" s="16"/>
    </row>
    <row r="3840" spans="1:8" x14ac:dyDescent="0.15">
      <c r="A3840"/>
      <c r="H3840" s="16"/>
    </row>
    <row r="3841" spans="1:8" x14ac:dyDescent="0.15">
      <c r="A3841"/>
      <c r="H3841" s="16"/>
    </row>
    <row r="3842" spans="1:8" x14ac:dyDescent="0.15">
      <c r="A3842"/>
      <c r="H3842" s="16"/>
    </row>
    <row r="3843" spans="1:8" x14ac:dyDescent="0.15">
      <c r="A3843"/>
      <c r="H3843" s="16"/>
    </row>
    <row r="3844" spans="1:8" x14ac:dyDescent="0.15">
      <c r="A3844"/>
      <c r="H3844" s="16"/>
    </row>
    <row r="3845" spans="1:8" x14ac:dyDescent="0.15">
      <c r="A3845"/>
      <c r="H3845" s="16"/>
    </row>
    <row r="3846" spans="1:8" x14ac:dyDescent="0.15">
      <c r="A3846"/>
      <c r="H3846" s="16"/>
    </row>
    <row r="3847" spans="1:8" x14ac:dyDescent="0.15">
      <c r="A3847"/>
      <c r="H3847" s="16"/>
    </row>
    <row r="3848" spans="1:8" x14ac:dyDescent="0.15">
      <c r="A3848"/>
      <c r="H3848" s="16"/>
    </row>
    <row r="3849" spans="1:8" x14ac:dyDescent="0.15">
      <c r="A3849"/>
      <c r="H3849" s="16"/>
    </row>
    <row r="3850" spans="1:8" x14ac:dyDescent="0.15">
      <c r="A3850"/>
      <c r="H3850" s="16"/>
    </row>
    <row r="3851" spans="1:8" x14ac:dyDescent="0.15">
      <c r="A3851"/>
      <c r="H3851" s="16"/>
    </row>
    <row r="3852" spans="1:8" x14ac:dyDescent="0.15">
      <c r="A3852"/>
      <c r="H3852" s="16"/>
    </row>
    <row r="3853" spans="1:8" x14ac:dyDescent="0.15">
      <c r="A3853"/>
      <c r="H3853" s="16"/>
    </row>
    <row r="3854" spans="1:8" x14ac:dyDescent="0.15">
      <c r="A3854"/>
      <c r="H3854" s="16"/>
    </row>
    <row r="3855" spans="1:8" x14ac:dyDescent="0.15">
      <c r="A3855"/>
      <c r="H3855" s="16"/>
    </row>
    <row r="3856" spans="1:8" x14ac:dyDescent="0.15">
      <c r="A3856"/>
      <c r="H3856" s="16"/>
    </row>
    <row r="3857" spans="1:8" x14ac:dyDescent="0.15">
      <c r="A3857"/>
      <c r="H3857" s="16"/>
    </row>
    <row r="3858" spans="1:8" x14ac:dyDescent="0.15">
      <c r="A3858"/>
      <c r="H3858" s="16"/>
    </row>
    <row r="3859" spans="1:8" x14ac:dyDescent="0.15">
      <c r="A3859"/>
      <c r="H3859" s="16"/>
    </row>
    <row r="3860" spans="1:8" x14ac:dyDescent="0.15">
      <c r="A3860"/>
      <c r="H3860" s="16"/>
    </row>
    <row r="3861" spans="1:8" x14ac:dyDescent="0.15">
      <c r="A3861"/>
      <c r="H3861" s="16"/>
    </row>
    <row r="3862" spans="1:8" x14ac:dyDescent="0.15">
      <c r="A3862"/>
      <c r="H3862" s="16"/>
    </row>
    <row r="3863" spans="1:8" x14ac:dyDescent="0.15">
      <c r="A3863"/>
      <c r="H3863" s="16"/>
    </row>
    <row r="3864" spans="1:8" x14ac:dyDescent="0.15">
      <c r="A3864"/>
      <c r="H3864" s="16"/>
    </row>
    <row r="3865" spans="1:8" x14ac:dyDescent="0.15">
      <c r="A3865"/>
      <c r="H3865" s="16"/>
    </row>
    <row r="3866" spans="1:8" x14ac:dyDescent="0.15">
      <c r="A3866"/>
      <c r="H3866" s="16"/>
    </row>
    <row r="3867" spans="1:8" x14ac:dyDescent="0.15">
      <c r="A3867"/>
      <c r="H3867" s="16"/>
    </row>
    <row r="3868" spans="1:8" x14ac:dyDescent="0.15">
      <c r="A3868"/>
      <c r="H3868" s="16"/>
    </row>
    <row r="3869" spans="1:8" x14ac:dyDescent="0.15">
      <c r="A3869"/>
      <c r="H3869" s="16"/>
    </row>
    <row r="3870" spans="1:8" x14ac:dyDescent="0.15">
      <c r="A3870"/>
      <c r="H3870" s="16"/>
    </row>
    <row r="3871" spans="1:8" x14ac:dyDescent="0.15">
      <c r="A3871"/>
      <c r="H3871" s="16"/>
    </row>
    <row r="3872" spans="1:8" x14ac:dyDescent="0.15">
      <c r="A3872"/>
      <c r="H3872" s="16"/>
    </row>
    <row r="3873" spans="1:8" x14ac:dyDescent="0.15">
      <c r="A3873"/>
      <c r="H3873" s="16"/>
    </row>
    <row r="3874" spans="1:8" x14ac:dyDescent="0.15">
      <c r="A3874"/>
      <c r="H3874" s="16"/>
    </row>
    <row r="3875" spans="1:8" x14ac:dyDescent="0.15">
      <c r="A3875"/>
      <c r="H3875" s="16"/>
    </row>
    <row r="3876" spans="1:8" x14ac:dyDescent="0.15">
      <c r="A3876"/>
      <c r="H3876" s="16"/>
    </row>
    <row r="3877" spans="1:8" x14ac:dyDescent="0.15">
      <c r="A3877"/>
      <c r="H3877" s="16"/>
    </row>
    <row r="3878" spans="1:8" x14ac:dyDescent="0.15">
      <c r="A3878"/>
      <c r="H3878" s="16"/>
    </row>
    <row r="3879" spans="1:8" x14ac:dyDescent="0.15">
      <c r="A3879"/>
      <c r="H3879" s="16"/>
    </row>
    <row r="3880" spans="1:8" x14ac:dyDescent="0.15">
      <c r="A3880"/>
      <c r="H3880" s="16"/>
    </row>
    <row r="3881" spans="1:8" x14ac:dyDescent="0.15">
      <c r="A3881"/>
      <c r="H3881" s="16"/>
    </row>
    <row r="3882" spans="1:8" x14ac:dyDescent="0.15">
      <c r="A3882"/>
      <c r="H3882" s="16"/>
    </row>
    <row r="3883" spans="1:8" x14ac:dyDescent="0.15">
      <c r="A3883"/>
      <c r="H3883" s="16"/>
    </row>
    <row r="3884" spans="1:8" x14ac:dyDescent="0.15">
      <c r="A3884"/>
      <c r="H3884" s="16"/>
    </row>
    <row r="3885" spans="1:8" x14ac:dyDescent="0.15">
      <c r="A3885"/>
      <c r="H3885" s="16"/>
    </row>
    <row r="3886" spans="1:8" x14ac:dyDescent="0.15">
      <c r="A3886"/>
      <c r="H3886" s="16"/>
    </row>
    <row r="3887" spans="1:8" x14ac:dyDescent="0.15">
      <c r="A3887"/>
      <c r="H3887" s="16"/>
    </row>
    <row r="3888" spans="1:8" x14ac:dyDescent="0.15">
      <c r="A3888"/>
      <c r="H3888" s="16"/>
    </row>
    <row r="3889" spans="1:8" x14ac:dyDescent="0.15">
      <c r="A3889"/>
      <c r="H3889" s="16"/>
    </row>
    <row r="3890" spans="1:8" x14ac:dyDescent="0.15">
      <c r="A3890"/>
      <c r="H3890" s="16"/>
    </row>
    <row r="3891" spans="1:8" x14ac:dyDescent="0.15">
      <c r="A3891"/>
      <c r="H3891" s="16"/>
    </row>
    <row r="3892" spans="1:8" x14ac:dyDescent="0.15">
      <c r="A3892"/>
      <c r="H3892" s="16"/>
    </row>
    <row r="3893" spans="1:8" x14ac:dyDescent="0.15">
      <c r="A3893"/>
      <c r="H3893" s="16"/>
    </row>
    <row r="3894" spans="1:8" x14ac:dyDescent="0.15">
      <c r="A3894"/>
      <c r="H3894" s="16"/>
    </row>
    <row r="3895" spans="1:8" x14ac:dyDescent="0.15">
      <c r="A3895"/>
      <c r="H3895" s="16"/>
    </row>
    <row r="3896" spans="1:8" x14ac:dyDescent="0.15">
      <c r="A3896"/>
      <c r="H3896" s="16"/>
    </row>
    <row r="3897" spans="1:8" x14ac:dyDescent="0.15">
      <c r="A3897"/>
      <c r="H3897" s="16"/>
    </row>
    <row r="3898" spans="1:8" x14ac:dyDescent="0.15">
      <c r="A3898"/>
      <c r="H3898" s="16"/>
    </row>
    <row r="3899" spans="1:8" x14ac:dyDescent="0.15">
      <c r="A3899"/>
      <c r="H3899" s="16"/>
    </row>
    <row r="3900" spans="1:8" x14ac:dyDescent="0.15">
      <c r="A3900"/>
      <c r="H3900" s="16"/>
    </row>
    <row r="3901" spans="1:8" x14ac:dyDescent="0.15">
      <c r="A3901"/>
      <c r="H3901" s="16"/>
    </row>
    <row r="3902" spans="1:8" x14ac:dyDescent="0.15">
      <c r="A3902"/>
      <c r="H3902" s="16"/>
    </row>
    <row r="3903" spans="1:8" x14ac:dyDescent="0.15">
      <c r="A3903"/>
      <c r="H3903" s="16"/>
    </row>
    <row r="3904" spans="1:8" x14ac:dyDescent="0.15">
      <c r="A3904"/>
      <c r="H3904" s="16"/>
    </row>
    <row r="3905" spans="1:8" x14ac:dyDescent="0.15">
      <c r="A3905"/>
      <c r="H3905" s="16"/>
    </row>
    <row r="3906" spans="1:8" x14ac:dyDescent="0.15">
      <c r="A3906"/>
      <c r="H3906" s="16"/>
    </row>
    <row r="3907" spans="1:8" x14ac:dyDescent="0.15">
      <c r="A3907"/>
      <c r="H3907" s="16"/>
    </row>
    <row r="3908" spans="1:8" x14ac:dyDescent="0.15">
      <c r="A3908"/>
      <c r="H3908" s="16"/>
    </row>
    <row r="3909" spans="1:8" x14ac:dyDescent="0.15">
      <c r="A3909"/>
      <c r="H3909" s="16"/>
    </row>
    <row r="3910" spans="1:8" x14ac:dyDescent="0.15">
      <c r="A3910"/>
      <c r="H3910" s="16"/>
    </row>
    <row r="3911" spans="1:8" x14ac:dyDescent="0.15">
      <c r="A3911"/>
      <c r="H3911" s="16"/>
    </row>
    <row r="3912" spans="1:8" x14ac:dyDescent="0.15">
      <c r="A3912"/>
      <c r="H3912" s="16"/>
    </row>
    <row r="3913" spans="1:8" x14ac:dyDescent="0.15">
      <c r="A3913"/>
      <c r="H3913" s="16"/>
    </row>
    <row r="3914" spans="1:8" x14ac:dyDescent="0.15">
      <c r="A3914"/>
      <c r="H3914" s="16"/>
    </row>
    <row r="3915" spans="1:8" x14ac:dyDescent="0.15">
      <c r="A3915"/>
      <c r="H3915" s="16"/>
    </row>
    <row r="3916" spans="1:8" x14ac:dyDescent="0.15">
      <c r="A3916"/>
      <c r="H3916" s="16"/>
    </row>
    <row r="3917" spans="1:8" x14ac:dyDescent="0.15">
      <c r="A3917"/>
      <c r="H3917" s="16"/>
    </row>
    <row r="3918" spans="1:8" x14ac:dyDescent="0.15">
      <c r="A3918"/>
      <c r="H3918" s="16"/>
    </row>
    <row r="3919" spans="1:8" x14ac:dyDescent="0.15">
      <c r="A3919"/>
      <c r="H3919" s="16"/>
    </row>
    <row r="3920" spans="1:8" x14ac:dyDescent="0.15">
      <c r="A3920"/>
      <c r="H3920" s="16"/>
    </row>
    <row r="3921" spans="1:8" x14ac:dyDescent="0.15">
      <c r="A3921"/>
      <c r="H3921" s="16"/>
    </row>
    <row r="3922" spans="1:8" x14ac:dyDescent="0.15">
      <c r="A3922"/>
      <c r="H3922" s="16"/>
    </row>
    <row r="3923" spans="1:8" x14ac:dyDescent="0.15">
      <c r="A3923"/>
      <c r="H3923" s="16"/>
    </row>
    <row r="3924" spans="1:8" x14ac:dyDescent="0.15">
      <c r="A3924"/>
      <c r="H3924" s="16"/>
    </row>
    <row r="3925" spans="1:8" x14ac:dyDescent="0.15">
      <c r="A3925"/>
      <c r="H3925" s="16"/>
    </row>
    <row r="3926" spans="1:8" x14ac:dyDescent="0.15">
      <c r="A3926"/>
      <c r="H3926" s="16"/>
    </row>
    <row r="3927" spans="1:8" x14ac:dyDescent="0.15">
      <c r="A3927"/>
      <c r="H3927" s="16"/>
    </row>
    <row r="3928" spans="1:8" x14ac:dyDescent="0.15">
      <c r="A3928"/>
      <c r="H3928" s="16"/>
    </row>
    <row r="3929" spans="1:8" x14ac:dyDescent="0.15">
      <c r="A3929"/>
      <c r="H3929" s="16"/>
    </row>
    <row r="3930" spans="1:8" x14ac:dyDescent="0.15">
      <c r="A3930"/>
      <c r="H3930" s="16"/>
    </row>
    <row r="3931" spans="1:8" x14ac:dyDescent="0.15">
      <c r="A3931"/>
      <c r="H3931" s="16"/>
    </row>
    <row r="3932" spans="1:8" x14ac:dyDescent="0.15">
      <c r="A3932"/>
      <c r="H3932" s="16"/>
    </row>
    <row r="3933" spans="1:8" x14ac:dyDescent="0.15">
      <c r="A3933"/>
      <c r="H3933" s="16"/>
    </row>
    <row r="3934" spans="1:8" x14ac:dyDescent="0.15">
      <c r="A3934"/>
      <c r="H3934" s="16"/>
    </row>
    <row r="3935" spans="1:8" x14ac:dyDescent="0.15">
      <c r="A3935"/>
      <c r="H3935" s="16"/>
    </row>
    <row r="3936" spans="1:8" x14ac:dyDescent="0.15">
      <c r="A3936"/>
      <c r="H3936" s="16"/>
    </row>
    <row r="3937" spans="1:8" x14ac:dyDescent="0.15">
      <c r="A3937"/>
      <c r="H3937" s="16"/>
    </row>
    <row r="3938" spans="1:8" x14ac:dyDescent="0.15">
      <c r="A3938"/>
      <c r="H3938" s="16"/>
    </row>
    <row r="3939" spans="1:8" x14ac:dyDescent="0.15">
      <c r="A3939"/>
      <c r="H3939" s="16"/>
    </row>
    <row r="3940" spans="1:8" x14ac:dyDescent="0.15">
      <c r="A3940"/>
      <c r="H3940" s="16"/>
    </row>
    <row r="3941" spans="1:8" x14ac:dyDescent="0.15">
      <c r="A3941"/>
      <c r="H3941" s="16"/>
    </row>
    <row r="3942" spans="1:8" x14ac:dyDescent="0.15">
      <c r="A3942"/>
      <c r="H3942" s="16"/>
    </row>
    <row r="3943" spans="1:8" x14ac:dyDescent="0.15">
      <c r="A3943"/>
      <c r="H3943" s="16"/>
    </row>
    <row r="3944" spans="1:8" x14ac:dyDescent="0.15">
      <c r="A3944"/>
      <c r="H3944" s="16"/>
    </row>
    <row r="3945" spans="1:8" x14ac:dyDescent="0.15">
      <c r="A3945"/>
      <c r="H3945" s="16"/>
    </row>
    <row r="3946" spans="1:8" x14ac:dyDescent="0.15">
      <c r="A3946"/>
      <c r="H3946" s="16"/>
    </row>
    <row r="3947" spans="1:8" x14ac:dyDescent="0.15">
      <c r="A3947"/>
      <c r="H3947" s="16"/>
    </row>
    <row r="3948" spans="1:8" x14ac:dyDescent="0.15">
      <c r="A3948"/>
      <c r="H3948" s="16"/>
    </row>
    <row r="3949" spans="1:8" x14ac:dyDescent="0.15">
      <c r="A3949"/>
      <c r="H3949" s="16"/>
    </row>
    <row r="3950" spans="1:8" x14ac:dyDescent="0.15">
      <c r="A3950"/>
      <c r="H3950" s="16"/>
    </row>
    <row r="3951" spans="1:8" x14ac:dyDescent="0.15">
      <c r="A3951"/>
      <c r="H3951" s="16"/>
    </row>
    <row r="3952" spans="1:8" x14ac:dyDescent="0.15">
      <c r="A3952"/>
      <c r="H3952" s="16"/>
    </row>
    <row r="3953" spans="1:8" x14ac:dyDescent="0.15">
      <c r="A3953"/>
      <c r="H3953" s="16"/>
    </row>
    <row r="3954" spans="1:8" x14ac:dyDescent="0.15">
      <c r="A3954"/>
      <c r="H3954" s="16"/>
    </row>
    <row r="3955" spans="1:8" x14ac:dyDescent="0.15">
      <c r="A3955"/>
      <c r="H3955" s="16"/>
    </row>
    <row r="3956" spans="1:8" x14ac:dyDescent="0.15">
      <c r="A3956"/>
      <c r="H3956" s="16"/>
    </row>
    <row r="3957" spans="1:8" x14ac:dyDescent="0.15">
      <c r="A3957"/>
      <c r="H3957" s="16"/>
    </row>
    <row r="3958" spans="1:8" x14ac:dyDescent="0.15">
      <c r="A3958"/>
      <c r="H3958" s="16"/>
    </row>
    <row r="3959" spans="1:8" x14ac:dyDescent="0.15">
      <c r="A3959"/>
      <c r="H3959" s="16"/>
    </row>
    <row r="3960" spans="1:8" x14ac:dyDescent="0.15">
      <c r="A3960"/>
      <c r="H3960" s="16"/>
    </row>
    <row r="3961" spans="1:8" x14ac:dyDescent="0.15">
      <c r="A3961"/>
      <c r="H3961" s="16"/>
    </row>
    <row r="3962" spans="1:8" x14ac:dyDescent="0.15">
      <c r="A3962"/>
      <c r="H3962" s="16"/>
    </row>
    <row r="3963" spans="1:8" x14ac:dyDescent="0.15">
      <c r="A3963"/>
      <c r="H3963" s="16"/>
    </row>
    <row r="3964" spans="1:8" x14ac:dyDescent="0.15">
      <c r="A3964"/>
      <c r="H3964" s="16"/>
    </row>
    <row r="3965" spans="1:8" x14ac:dyDescent="0.15">
      <c r="A3965"/>
      <c r="H3965" s="16"/>
    </row>
    <row r="3966" spans="1:8" x14ac:dyDescent="0.15">
      <c r="A3966"/>
      <c r="H3966" s="16"/>
    </row>
    <row r="3967" spans="1:8" x14ac:dyDescent="0.15">
      <c r="A3967"/>
      <c r="H3967" s="16"/>
    </row>
    <row r="3968" spans="1:8" x14ac:dyDescent="0.15">
      <c r="A3968"/>
      <c r="H3968" s="16"/>
    </row>
    <row r="3969" spans="1:8" x14ac:dyDescent="0.15">
      <c r="A3969"/>
      <c r="H3969" s="16"/>
    </row>
    <row r="3970" spans="1:8" x14ac:dyDescent="0.15">
      <c r="A3970"/>
      <c r="H3970" s="16"/>
    </row>
    <row r="3971" spans="1:8" x14ac:dyDescent="0.15">
      <c r="A3971"/>
      <c r="H3971" s="16"/>
    </row>
    <row r="3972" spans="1:8" x14ac:dyDescent="0.15">
      <c r="A3972"/>
      <c r="H3972" s="16"/>
    </row>
    <row r="3973" spans="1:8" x14ac:dyDescent="0.15">
      <c r="A3973"/>
      <c r="H3973" s="16"/>
    </row>
    <row r="3974" spans="1:8" x14ac:dyDescent="0.15">
      <c r="A3974"/>
      <c r="H3974" s="16"/>
    </row>
    <row r="3975" spans="1:8" x14ac:dyDescent="0.15">
      <c r="A3975"/>
      <c r="H3975" s="16"/>
    </row>
    <row r="3976" spans="1:8" x14ac:dyDescent="0.15">
      <c r="A3976"/>
      <c r="H3976" s="16"/>
    </row>
    <row r="3977" spans="1:8" x14ac:dyDescent="0.15">
      <c r="A3977"/>
      <c r="H3977" s="16"/>
    </row>
    <row r="3978" spans="1:8" x14ac:dyDescent="0.15">
      <c r="A3978"/>
      <c r="H3978" s="16"/>
    </row>
    <row r="3979" spans="1:8" x14ac:dyDescent="0.15">
      <c r="A3979"/>
      <c r="H3979" s="16"/>
    </row>
    <row r="3980" spans="1:8" x14ac:dyDescent="0.15">
      <c r="A3980"/>
      <c r="H3980" s="16"/>
    </row>
    <row r="3981" spans="1:8" x14ac:dyDescent="0.15">
      <c r="A3981"/>
      <c r="H3981" s="16"/>
    </row>
    <row r="3982" spans="1:8" x14ac:dyDescent="0.15">
      <c r="A3982"/>
      <c r="H3982" s="16"/>
    </row>
    <row r="3983" spans="1:8" x14ac:dyDescent="0.15">
      <c r="A3983"/>
      <c r="H3983" s="16"/>
    </row>
    <row r="3984" spans="1:8" x14ac:dyDescent="0.15">
      <c r="A3984"/>
      <c r="H3984" s="16"/>
    </row>
    <row r="3985" spans="1:8" x14ac:dyDescent="0.15">
      <c r="A3985"/>
      <c r="H3985" s="16"/>
    </row>
    <row r="3986" spans="1:8" x14ac:dyDescent="0.15">
      <c r="A3986"/>
      <c r="H3986" s="16"/>
    </row>
    <row r="3987" spans="1:8" x14ac:dyDescent="0.15">
      <c r="A3987"/>
      <c r="H3987" s="16"/>
    </row>
    <row r="3988" spans="1:8" x14ac:dyDescent="0.15">
      <c r="A3988"/>
      <c r="H3988" s="16"/>
    </row>
    <row r="3989" spans="1:8" x14ac:dyDescent="0.15">
      <c r="A3989"/>
      <c r="H3989" s="16"/>
    </row>
    <row r="3990" spans="1:8" x14ac:dyDescent="0.15">
      <c r="A3990"/>
      <c r="H3990" s="16"/>
    </row>
    <row r="3991" spans="1:8" x14ac:dyDescent="0.15">
      <c r="A3991"/>
      <c r="H3991" s="16"/>
    </row>
    <row r="3992" spans="1:8" x14ac:dyDescent="0.15">
      <c r="A3992"/>
      <c r="H3992" s="16"/>
    </row>
    <row r="3993" spans="1:8" x14ac:dyDescent="0.15">
      <c r="A3993"/>
      <c r="H3993" s="16"/>
    </row>
    <row r="3994" spans="1:8" x14ac:dyDescent="0.15">
      <c r="A3994"/>
      <c r="H3994" s="16"/>
    </row>
    <row r="3995" spans="1:8" x14ac:dyDescent="0.15">
      <c r="A3995"/>
      <c r="H3995" s="16"/>
    </row>
    <row r="3996" spans="1:8" x14ac:dyDescent="0.15">
      <c r="A3996"/>
      <c r="H3996" s="16"/>
    </row>
    <row r="3997" spans="1:8" x14ac:dyDescent="0.15">
      <c r="A3997"/>
      <c r="H3997" s="16"/>
    </row>
    <row r="3998" spans="1:8" x14ac:dyDescent="0.15">
      <c r="A3998"/>
      <c r="H3998" s="16"/>
    </row>
    <row r="3999" spans="1:8" x14ac:dyDescent="0.15">
      <c r="A3999"/>
      <c r="H3999" s="16"/>
    </row>
    <row r="4000" spans="1:8" x14ac:dyDescent="0.15">
      <c r="A4000"/>
      <c r="H4000" s="16"/>
    </row>
    <row r="4001" spans="1:8" x14ac:dyDescent="0.15">
      <c r="A4001"/>
      <c r="H4001" s="16"/>
    </row>
    <row r="4002" spans="1:8" x14ac:dyDescent="0.15">
      <c r="A4002"/>
      <c r="H4002" s="16"/>
    </row>
    <row r="4003" spans="1:8" x14ac:dyDescent="0.15">
      <c r="A4003"/>
      <c r="H4003" s="16"/>
    </row>
    <row r="4004" spans="1:8" x14ac:dyDescent="0.15">
      <c r="A4004"/>
      <c r="H4004" s="16"/>
    </row>
    <row r="4005" spans="1:8" x14ac:dyDescent="0.15">
      <c r="A4005"/>
      <c r="H4005" s="16"/>
    </row>
    <row r="4006" spans="1:8" x14ac:dyDescent="0.15">
      <c r="A4006"/>
      <c r="H4006" s="16"/>
    </row>
    <row r="4007" spans="1:8" x14ac:dyDescent="0.15">
      <c r="A4007"/>
      <c r="H4007" s="16"/>
    </row>
    <row r="4008" spans="1:8" x14ac:dyDescent="0.15">
      <c r="A4008"/>
      <c r="H4008" s="16"/>
    </row>
    <row r="4009" spans="1:8" x14ac:dyDescent="0.15">
      <c r="A4009"/>
      <c r="H4009" s="16"/>
    </row>
    <row r="4010" spans="1:8" x14ac:dyDescent="0.15">
      <c r="A4010"/>
      <c r="H4010" s="16"/>
    </row>
    <row r="4011" spans="1:8" x14ac:dyDescent="0.15">
      <c r="A4011"/>
      <c r="H4011" s="16"/>
    </row>
    <row r="4012" spans="1:8" x14ac:dyDescent="0.15">
      <c r="A4012"/>
      <c r="H4012" s="16"/>
    </row>
    <row r="4013" spans="1:8" x14ac:dyDescent="0.15">
      <c r="A4013"/>
      <c r="H4013" s="16"/>
    </row>
    <row r="4014" spans="1:8" x14ac:dyDescent="0.15">
      <c r="A4014"/>
      <c r="H4014" s="16"/>
    </row>
    <row r="4015" spans="1:8" x14ac:dyDescent="0.15">
      <c r="A4015"/>
      <c r="H4015" s="16"/>
    </row>
    <row r="4016" spans="1:8" x14ac:dyDescent="0.15">
      <c r="A4016"/>
      <c r="H4016" s="16"/>
    </row>
    <row r="4017" spans="1:8" x14ac:dyDescent="0.15">
      <c r="A4017"/>
      <c r="H4017" s="16"/>
    </row>
    <row r="4018" spans="1:8" x14ac:dyDescent="0.15">
      <c r="A4018"/>
      <c r="H4018" s="16"/>
    </row>
    <row r="4019" spans="1:8" x14ac:dyDescent="0.15">
      <c r="A4019"/>
      <c r="H4019" s="16"/>
    </row>
    <row r="4020" spans="1:8" x14ac:dyDescent="0.15">
      <c r="A4020"/>
      <c r="H4020" s="16"/>
    </row>
    <row r="4021" spans="1:8" x14ac:dyDescent="0.15">
      <c r="A4021"/>
      <c r="H4021" s="16"/>
    </row>
    <row r="4022" spans="1:8" x14ac:dyDescent="0.15">
      <c r="A4022"/>
      <c r="H4022" s="16"/>
    </row>
    <row r="4023" spans="1:8" x14ac:dyDescent="0.15">
      <c r="A4023"/>
      <c r="H4023" s="16"/>
    </row>
    <row r="4024" spans="1:8" x14ac:dyDescent="0.15">
      <c r="A4024"/>
      <c r="H4024" s="16"/>
    </row>
    <row r="4025" spans="1:8" x14ac:dyDescent="0.15">
      <c r="A4025"/>
      <c r="H4025" s="16"/>
    </row>
    <row r="4026" spans="1:8" x14ac:dyDescent="0.15">
      <c r="A4026"/>
      <c r="H4026" s="16"/>
    </row>
    <row r="4027" spans="1:8" x14ac:dyDescent="0.15">
      <c r="A4027"/>
      <c r="H4027" s="16"/>
    </row>
    <row r="4028" spans="1:8" x14ac:dyDescent="0.15">
      <c r="A4028"/>
      <c r="H4028" s="16"/>
    </row>
    <row r="4029" spans="1:8" x14ac:dyDescent="0.15">
      <c r="A4029"/>
      <c r="H4029" s="16"/>
    </row>
    <row r="4030" spans="1:8" x14ac:dyDescent="0.15">
      <c r="A4030"/>
      <c r="H4030" s="16"/>
    </row>
    <row r="4031" spans="1:8" x14ac:dyDescent="0.15">
      <c r="A4031"/>
      <c r="H4031" s="16"/>
    </row>
    <row r="4032" spans="1:8" x14ac:dyDescent="0.15">
      <c r="A4032"/>
      <c r="H4032" s="16"/>
    </row>
    <row r="4033" spans="1:8" x14ac:dyDescent="0.15">
      <c r="A4033"/>
      <c r="H4033" s="16"/>
    </row>
    <row r="4034" spans="1:8" x14ac:dyDescent="0.15">
      <c r="A4034"/>
      <c r="H4034" s="16"/>
    </row>
    <row r="4035" spans="1:8" x14ac:dyDescent="0.15">
      <c r="A4035"/>
      <c r="H4035" s="16"/>
    </row>
    <row r="4036" spans="1:8" x14ac:dyDescent="0.15">
      <c r="A4036"/>
      <c r="H4036" s="16"/>
    </row>
    <row r="4037" spans="1:8" x14ac:dyDescent="0.15">
      <c r="A4037"/>
      <c r="H4037" s="16"/>
    </row>
    <row r="4038" spans="1:8" x14ac:dyDescent="0.15">
      <c r="A4038"/>
      <c r="H4038" s="16"/>
    </row>
    <row r="4039" spans="1:8" x14ac:dyDescent="0.15">
      <c r="A4039"/>
      <c r="H4039" s="16"/>
    </row>
    <row r="4040" spans="1:8" x14ac:dyDescent="0.15">
      <c r="A4040"/>
      <c r="H4040" s="16"/>
    </row>
    <row r="4041" spans="1:8" x14ac:dyDescent="0.15">
      <c r="A4041"/>
      <c r="H4041" s="16"/>
    </row>
    <row r="4042" spans="1:8" x14ac:dyDescent="0.15">
      <c r="A4042"/>
      <c r="H4042" s="16"/>
    </row>
    <row r="4043" spans="1:8" x14ac:dyDescent="0.15">
      <c r="A4043"/>
      <c r="H4043" s="16"/>
    </row>
    <row r="4044" spans="1:8" x14ac:dyDescent="0.15">
      <c r="A4044"/>
      <c r="H4044" s="16"/>
    </row>
    <row r="4045" spans="1:8" x14ac:dyDescent="0.15">
      <c r="A4045"/>
      <c r="H4045" s="16"/>
    </row>
    <row r="4046" spans="1:8" x14ac:dyDescent="0.15">
      <c r="A4046"/>
      <c r="H4046" s="16"/>
    </row>
    <row r="4047" spans="1:8" x14ac:dyDescent="0.15">
      <c r="A4047"/>
      <c r="H4047" s="16"/>
    </row>
    <row r="4048" spans="1:8" x14ac:dyDescent="0.15">
      <c r="A4048"/>
      <c r="H4048" s="16"/>
    </row>
    <row r="4049" spans="1:8" x14ac:dyDescent="0.15">
      <c r="A4049"/>
      <c r="H4049" s="16"/>
    </row>
    <row r="4050" spans="1:8" x14ac:dyDescent="0.15">
      <c r="A4050"/>
      <c r="H4050" s="16"/>
    </row>
    <row r="4051" spans="1:8" x14ac:dyDescent="0.15">
      <c r="A4051"/>
      <c r="H4051" s="16"/>
    </row>
    <row r="4052" spans="1:8" x14ac:dyDescent="0.15">
      <c r="A4052"/>
      <c r="H4052" s="16"/>
    </row>
    <row r="4053" spans="1:8" x14ac:dyDescent="0.15">
      <c r="A4053"/>
      <c r="H4053" s="16"/>
    </row>
    <row r="4054" spans="1:8" x14ac:dyDescent="0.15">
      <c r="A4054"/>
      <c r="H4054" s="16"/>
    </row>
    <row r="4055" spans="1:8" x14ac:dyDescent="0.15">
      <c r="A4055"/>
      <c r="H4055" s="16"/>
    </row>
    <row r="4056" spans="1:8" x14ac:dyDescent="0.15">
      <c r="A4056"/>
      <c r="H4056" s="16"/>
    </row>
    <row r="4057" spans="1:8" x14ac:dyDescent="0.15">
      <c r="A4057"/>
      <c r="H4057" s="16"/>
    </row>
    <row r="4058" spans="1:8" x14ac:dyDescent="0.15">
      <c r="A4058"/>
      <c r="H4058" s="16"/>
    </row>
    <row r="4059" spans="1:8" x14ac:dyDescent="0.15">
      <c r="A4059"/>
      <c r="H4059" s="16"/>
    </row>
    <row r="4060" spans="1:8" x14ac:dyDescent="0.15">
      <c r="A4060"/>
      <c r="H4060" s="16"/>
    </row>
    <row r="4061" spans="1:8" x14ac:dyDescent="0.15">
      <c r="A4061"/>
      <c r="H4061" s="16"/>
    </row>
    <row r="4062" spans="1:8" x14ac:dyDescent="0.15">
      <c r="A4062"/>
      <c r="H4062" s="16"/>
    </row>
    <row r="4063" spans="1:8" x14ac:dyDescent="0.15">
      <c r="A4063"/>
      <c r="H4063" s="16"/>
    </row>
    <row r="4064" spans="1:8" x14ac:dyDescent="0.15">
      <c r="A4064"/>
      <c r="H4064" s="16"/>
    </row>
    <row r="4065" spans="1:8" x14ac:dyDescent="0.15">
      <c r="A4065"/>
      <c r="H4065" s="16"/>
    </row>
    <row r="4066" spans="1:8" x14ac:dyDescent="0.15">
      <c r="A4066"/>
      <c r="H4066" s="16"/>
    </row>
    <row r="4067" spans="1:8" x14ac:dyDescent="0.15">
      <c r="A4067"/>
      <c r="H4067" s="16"/>
    </row>
    <row r="4068" spans="1:8" x14ac:dyDescent="0.15">
      <c r="A4068"/>
      <c r="H4068" s="16"/>
    </row>
    <row r="4069" spans="1:8" x14ac:dyDescent="0.15">
      <c r="A4069"/>
      <c r="H4069" s="16"/>
    </row>
    <row r="4070" spans="1:8" x14ac:dyDescent="0.15">
      <c r="A4070"/>
      <c r="H4070" s="16"/>
    </row>
    <row r="4071" spans="1:8" x14ac:dyDescent="0.15">
      <c r="A4071"/>
      <c r="H4071" s="16"/>
    </row>
    <row r="4072" spans="1:8" x14ac:dyDescent="0.15">
      <c r="A4072"/>
      <c r="H4072" s="16"/>
    </row>
    <row r="4073" spans="1:8" x14ac:dyDescent="0.15">
      <c r="A4073"/>
      <c r="H4073" s="16"/>
    </row>
    <row r="4074" spans="1:8" x14ac:dyDescent="0.15">
      <c r="A4074"/>
      <c r="H4074" s="16"/>
    </row>
    <row r="4075" spans="1:8" x14ac:dyDescent="0.15">
      <c r="A4075"/>
      <c r="H4075" s="16"/>
    </row>
    <row r="4076" spans="1:8" x14ac:dyDescent="0.15">
      <c r="A4076"/>
      <c r="H4076" s="16"/>
    </row>
    <row r="4077" spans="1:8" x14ac:dyDescent="0.15">
      <c r="A4077"/>
      <c r="H4077" s="16"/>
    </row>
    <row r="4078" spans="1:8" x14ac:dyDescent="0.15">
      <c r="A4078"/>
      <c r="H4078" s="16"/>
    </row>
    <row r="4079" spans="1:8" x14ac:dyDescent="0.15">
      <c r="A4079"/>
      <c r="H4079" s="16"/>
    </row>
    <row r="4080" spans="1:8" x14ac:dyDescent="0.15">
      <c r="A4080"/>
      <c r="H4080" s="16"/>
    </row>
    <row r="4081" spans="1:8" x14ac:dyDescent="0.15">
      <c r="A4081"/>
      <c r="H4081" s="16"/>
    </row>
    <row r="4082" spans="1:8" x14ac:dyDescent="0.15">
      <c r="A4082"/>
      <c r="H4082" s="16"/>
    </row>
    <row r="4083" spans="1:8" x14ac:dyDescent="0.15">
      <c r="A4083"/>
      <c r="H4083" s="16"/>
    </row>
    <row r="4084" spans="1:8" x14ac:dyDescent="0.15">
      <c r="A4084"/>
      <c r="H4084" s="16"/>
    </row>
    <row r="4085" spans="1:8" x14ac:dyDescent="0.15">
      <c r="A4085"/>
      <c r="H4085" s="16"/>
    </row>
    <row r="4086" spans="1:8" x14ac:dyDescent="0.15">
      <c r="A4086"/>
      <c r="H4086" s="16"/>
    </row>
    <row r="4087" spans="1:8" x14ac:dyDescent="0.15">
      <c r="A4087"/>
      <c r="H4087" s="16"/>
    </row>
    <row r="4088" spans="1:8" x14ac:dyDescent="0.15">
      <c r="A4088"/>
      <c r="H4088" s="16"/>
    </row>
    <row r="4089" spans="1:8" x14ac:dyDescent="0.15">
      <c r="A4089"/>
      <c r="H4089" s="16"/>
    </row>
    <row r="4090" spans="1:8" x14ac:dyDescent="0.15">
      <c r="A4090"/>
      <c r="H4090" s="16"/>
    </row>
    <row r="4091" spans="1:8" x14ac:dyDescent="0.15">
      <c r="A4091"/>
      <c r="H4091" s="16"/>
    </row>
    <row r="4092" spans="1:8" x14ac:dyDescent="0.15">
      <c r="A4092"/>
      <c r="H4092" s="16"/>
    </row>
    <row r="4093" spans="1:8" x14ac:dyDescent="0.15">
      <c r="A4093"/>
      <c r="H4093" s="16"/>
    </row>
    <row r="4094" spans="1:8" x14ac:dyDescent="0.15">
      <c r="A4094"/>
      <c r="H4094" s="16"/>
    </row>
    <row r="4095" spans="1:8" x14ac:dyDescent="0.15">
      <c r="A4095"/>
      <c r="H4095" s="16"/>
    </row>
    <row r="4096" spans="1:8" x14ac:dyDescent="0.15">
      <c r="A4096"/>
      <c r="H4096" s="16"/>
    </row>
    <row r="4097" spans="1:8" x14ac:dyDescent="0.15">
      <c r="A4097"/>
      <c r="H4097" s="16"/>
    </row>
    <row r="4098" spans="1:8" x14ac:dyDescent="0.15">
      <c r="A4098"/>
      <c r="H4098" s="16"/>
    </row>
    <row r="4099" spans="1:8" x14ac:dyDescent="0.15">
      <c r="A4099"/>
      <c r="H4099" s="16"/>
    </row>
    <row r="4100" spans="1:8" x14ac:dyDescent="0.15">
      <c r="A4100"/>
      <c r="H4100" s="16"/>
    </row>
    <row r="4101" spans="1:8" x14ac:dyDescent="0.15">
      <c r="A4101"/>
      <c r="H4101" s="16"/>
    </row>
    <row r="4102" spans="1:8" x14ac:dyDescent="0.15">
      <c r="A4102"/>
      <c r="H4102" s="16"/>
    </row>
    <row r="4103" spans="1:8" x14ac:dyDescent="0.15">
      <c r="A4103"/>
      <c r="H4103" s="16"/>
    </row>
    <row r="4104" spans="1:8" x14ac:dyDescent="0.15">
      <c r="A4104"/>
      <c r="H4104" s="16"/>
    </row>
    <row r="4105" spans="1:8" x14ac:dyDescent="0.15">
      <c r="A4105"/>
      <c r="H4105" s="16"/>
    </row>
    <row r="4106" spans="1:8" x14ac:dyDescent="0.15">
      <c r="A4106"/>
      <c r="H4106" s="16"/>
    </row>
    <row r="4107" spans="1:8" x14ac:dyDescent="0.15">
      <c r="A4107"/>
      <c r="H4107" s="16"/>
    </row>
    <row r="4108" spans="1:8" x14ac:dyDescent="0.15">
      <c r="A4108"/>
      <c r="H4108" s="16"/>
    </row>
    <row r="4109" spans="1:8" x14ac:dyDescent="0.15">
      <c r="A4109"/>
      <c r="H4109" s="16"/>
    </row>
    <row r="4110" spans="1:8" x14ac:dyDescent="0.15">
      <c r="A4110"/>
      <c r="H4110" s="16"/>
    </row>
    <row r="4111" spans="1:8" x14ac:dyDescent="0.15">
      <c r="A4111"/>
      <c r="H4111" s="16"/>
    </row>
    <row r="4112" spans="1:8" x14ac:dyDescent="0.15">
      <c r="A4112"/>
      <c r="H4112" s="16"/>
    </row>
    <row r="4113" spans="1:8" x14ac:dyDescent="0.15">
      <c r="A4113"/>
      <c r="H4113" s="16"/>
    </row>
    <row r="4114" spans="1:8" x14ac:dyDescent="0.15">
      <c r="A4114"/>
      <c r="H4114" s="16"/>
    </row>
    <row r="4115" spans="1:8" x14ac:dyDescent="0.15">
      <c r="A4115"/>
      <c r="H4115" s="16"/>
    </row>
    <row r="4116" spans="1:8" x14ac:dyDescent="0.15">
      <c r="A4116"/>
      <c r="H4116" s="16"/>
    </row>
    <row r="4117" spans="1:8" x14ac:dyDescent="0.15">
      <c r="A4117"/>
      <c r="H4117" s="16"/>
    </row>
    <row r="4118" spans="1:8" x14ac:dyDescent="0.15">
      <c r="A4118"/>
      <c r="H4118" s="16"/>
    </row>
    <row r="4119" spans="1:8" x14ac:dyDescent="0.15">
      <c r="A4119"/>
      <c r="H4119" s="16"/>
    </row>
    <row r="4120" spans="1:8" x14ac:dyDescent="0.15">
      <c r="A4120"/>
      <c r="H4120" s="16"/>
    </row>
    <row r="4121" spans="1:8" x14ac:dyDescent="0.15">
      <c r="A4121"/>
      <c r="H4121" s="16"/>
    </row>
    <row r="4122" spans="1:8" x14ac:dyDescent="0.15">
      <c r="A4122"/>
      <c r="H4122" s="16"/>
    </row>
    <row r="4123" spans="1:8" x14ac:dyDescent="0.15">
      <c r="A4123"/>
      <c r="H4123" s="16"/>
    </row>
    <row r="4124" spans="1:8" x14ac:dyDescent="0.15">
      <c r="A4124"/>
      <c r="H4124" s="16"/>
    </row>
    <row r="4125" spans="1:8" x14ac:dyDescent="0.15">
      <c r="A4125"/>
      <c r="H4125" s="16"/>
    </row>
    <row r="4126" spans="1:8" x14ac:dyDescent="0.15">
      <c r="A4126"/>
      <c r="H4126" s="16"/>
    </row>
    <row r="4127" spans="1:8" x14ac:dyDescent="0.15">
      <c r="A4127"/>
      <c r="H4127" s="16"/>
    </row>
    <row r="4128" spans="1:8" x14ac:dyDescent="0.15">
      <c r="A4128"/>
      <c r="H4128" s="16"/>
    </row>
    <row r="4129" spans="1:8" x14ac:dyDescent="0.15">
      <c r="A4129"/>
      <c r="H4129" s="16"/>
    </row>
    <row r="4130" spans="1:8" x14ac:dyDescent="0.15">
      <c r="A4130"/>
      <c r="H4130" s="16"/>
    </row>
    <row r="4131" spans="1:8" x14ac:dyDescent="0.15">
      <c r="A4131"/>
      <c r="H4131" s="16"/>
    </row>
    <row r="4132" spans="1:8" x14ac:dyDescent="0.15">
      <c r="A4132"/>
      <c r="H4132" s="16"/>
    </row>
    <row r="4133" spans="1:8" x14ac:dyDescent="0.15">
      <c r="A4133"/>
      <c r="H4133" s="16"/>
    </row>
    <row r="4134" spans="1:8" x14ac:dyDescent="0.15">
      <c r="A4134"/>
      <c r="H4134" s="16"/>
    </row>
    <row r="4135" spans="1:8" x14ac:dyDescent="0.15">
      <c r="A4135"/>
      <c r="H4135" s="16"/>
    </row>
    <row r="4136" spans="1:8" x14ac:dyDescent="0.15">
      <c r="A4136"/>
      <c r="H4136" s="16"/>
    </row>
    <row r="4137" spans="1:8" x14ac:dyDescent="0.15">
      <c r="A4137"/>
      <c r="H4137" s="16"/>
    </row>
    <row r="4138" spans="1:8" x14ac:dyDescent="0.15">
      <c r="A4138"/>
      <c r="H4138" s="16"/>
    </row>
    <row r="4139" spans="1:8" x14ac:dyDescent="0.15">
      <c r="A4139"/>
      <c r="H4139" s="16"/>
    </row>
    <row r="4140" spans="1:8" x14ac:dyDescent="0.15">
      <c r="A4140"/>
      <c r="H4140" s="16"/>
    </row>
    <row r="4141" spans="1:8" x14ac:dyDescent="0.15">
      <c r="A4141"/>
      <c r="H4141" s="16"/>
    </row>
    <row r="4142" spans="1:8" x14ac:dyDescent="0.15">
      <c r="A4142"/>
      <c r="H4142" s="16"/>
    </row>
    <row r="4143" spans="1:8" x14ac:dyDescent="0.15">
      <c r="A4143"/>
      <c r="H4143" s="16"/>
    </row>
    <row r="4144" spans="1:8" x14ac:dyDescent="0.15">
      <c r="A4144"/>
      <c r="H4144" s="16"/>
    </row>
    <row r="4145" spans="1:8" x14ac:dyDescent="0.15">
      <c r="A4145"/>
      <c r="H4145" s="16"/>
    </row>
    <row r="4146" spans="1:8" x14ac:dyDescent="0.15">
      <c r="A4146"/>
      <c r="H4146" s="16"/>
    </row>
    <row r="4147" spans="1:8" x14ac:dyDescent="0.15">
      <c r="A4147"/>
      <c r="H4147" s="16"/>
    </row>
    <row r="4148" spans="1:8" x14ac:dyDescent="0.15">
      <c r="A4148"/>
      <c r="H4148" s="16"/>
    </row>
    <row r="4149" spans="1:8" x14ac:dyDescent="0.15">
      <c r="A4149"/>
      <c r="H4149" s="16"/>
    </row>
    <row r="4150" spans="1:8" x14ac:dyDescent="0.15">
      <c r="A4150"/>
      <c r="H4150" s="16"/>
    </row>
    <row r="4151" spans="1:8" x14ac:dyDescent="0.15">
      <c r="A4151"/>
      <c r="H4151" s="16"/>
    </row>
    <row r="4152" spans="1:8" x14ac:dyDescent="0.15">
      <c r="A4152"/>
      <c r="H4152" s="16"/>
    </row>
    <row r="4153" spans="1:8" x14ac:dyDescent="0.15">
      <c r="A4153"/>
      <c r="H4153" s="16"/>
    </row>
    <row r="4154" spans="1:8" x14ac:dyDescent="0.15">
      <c r="A4154"/>
      <c r="H4154" s="16"/>
    </row>
    <row r="4155" spans="1:8" x14ac:dyDescent="0.15">
      <c r="A4155"/>
      <c r="H4155" s="16"/>
    </row>
    <row r="4156" spans="1:8" x14ac:dyDescent="0.15">
      <c r="A4156"/>
      <c r="H4156" s="16"/>
    </row>
    <row r="4157" spans="1:8" x14ac:dyDescent="0.15">
      <c r="A4157"/>
      <c r="H4157" s="16"/>
    </row>
    <row r="4158" spans="1:8" x14ac:dyDescent="0.15">
      <c r="A4158"/>
      <c r="H4158" s="16"/>
    </row>
    <row r="4159" spans="1:8" x14ac:dyDescent="0.15">
      <c r="A4159"/>
      <c r="H4159" s="16"/>
    </row>
    <row r="4160" spans="1:8" x14ac:dyDescent="0.15">
      <c r="A4160"/>
      <c r="H4160" s="16"/>
    </row>
    <row r="4161" spans="1:8" x14ac:dyDescent="0.15">
      <c r="A4161"/>
      <c r="H4161" s="16"/>
    </row>
    <row r="4162" spans="1:8" x14ac:dyDescent="0.15">
      <c r="A4162"/>
      <c r="H4162" s="16"/>
    </row>
    <row r="4163" spans="1:8" x14ac:dyDescent="0.15">
      <c r="A4163"/>
      <c r="H4163" s="16"/>
    </row>
    <row r="4164" spans="1:8" x14ac:dyDescent="0.15">
      <c r="A4164"/>
      <c r="H4164" s="16"/>
    </row>
    <row r="4165" spans="1:8" x14ac:dyDescent="0.15">
      <c r="A4165"/>
      <c r="H4165" s="16"/>
    </row>
    <row r="4166" spans="1:8" x14ac:dyDescent="0.15">
      <c r="A4166"/>
      <c r="H4166" s="16"/>
    </row>
    <row r="4167" spans="1:8" x14ac:dyDescent="0.15">
      <c r="A4167"/>
      <c r="H4167" s="16"/>
    </row>
    <row r="4168" spans="1:8" x14ac:dyDescent="0.15">
      <c r="A4168"/>
      <c r="H4168" s="16"/>
    </row>
    <row r="4169" spans="1:8" x14ac:dyDescent="0.15">
      <c r="A4169"/>
      <c r="H4169" s="16"/>
    </row>
    <row r="4170" spans="1:8" x14ac:dyDescent="0.15">
      <c r="A4170"/>
      <c r="H4170" s="16"/>
    </row>
    <row r="4171" spans="1:8" x14ac:dyDescent="0.15">
      <c r="A4171"/>
      <c r="H4171" s="16"/>
    </row>
    <row r="4172" spans="1:8" x14ac:dyDescent="0.15">
      <c r="A4172"/>
      <c r="H4172" s="16"/>
    </row>
    <row r="4173" spans="1:8" x14ac:dyDescent="0.15">
      <c r="A4173"/>
      <c r="H4173" s="16"/>
    </row>
    <row r="4174" spans="1:8" x14ac:dyDescent="0.15">
      <c r="A4174"/>
      <c r="H4174" s="16"/>
    </row>
    <row r="4175" spans="1:8" x14ac:dyDescent="0.15">
      <c r="A4175"/>
      <c r="H4175" s="16"/>
    </row>
    <row r="4176" spans="1:8" x14ac:dyDescent="0.15">
      <c r="A4176"/>
      <c r="H4176" s="16"/>
    </row>
    <row r="4177" spans="1:8" x14ac:dyDescent="0.15">
      <c r="A4177"/>
      <c r="H4177" s="16"/>
    </row>
    <row r="4178" spans="1:8" x14ac:dyDescent="0.15">
      <c r="A4178"/>
      <c r="H4178" s="16"/>
    </row>
    <row r="4179" spans="1:8" x14ac:dyDescent="0.15">
      <c r="A4179"/>
      <c r="H4179" s="16"/>
    </row>
    <row r="4180" spans="1:8" x14ac:dyDescent="0.15">
      <c r="A4180"/>
      <c r="H4180" s="16"/>
    </row>
    <row r="4181" spans="1:8" x14ac:dyDescent="0.15">
      <c r="A4181"/>
      <c r="H4181" s="16"/>
    </row>
    <row r="4182" spans="1:8" x14ac:dyDescent="0.15">
      <c r="A4182"/>
      <c r="H4182" s="16"/>
    </row>
    <row r="4183" spans="1:8" x14ac:dyDescent="0.15">
      <c r="A4183"/>
      <c r="H4183" s="16"/>
    </row>
    <row r="4184" spans="1:8" x14ac:dyDescent="0.15">
      <c r="A4184"/>
      <c r="H4184" s="16"/>
    </row>
    <row r="4185" spans="1:8" x14ac:dyDescent="0.15">
      <c r="A4185"/>
      <c r="H4185" s="16"/>
    </row>
    <row r="4186" spans="1:8" x14ac:dyDescent="0.15">
      <c r="A4186"/>
      <c r="H4186" s="16"/>
    </row>
    <row r="4187" spans="1:8" x14ac:dyDescent="0.15">
      <c r="A4187"/>
      <c r="H4187" s="16"/>
    </row>
    <row r="4188" spans="1:8" x14ac:dyDescent="0.15">
      <c r="A4188"/>
      <c r="H4188" s="16"/>
    </row>
    <row r="4189" spans="1:8" x14ac:dyDescent="0.15">
      <c r="A4189"/>
      <c r="H4189" s="16"/>
    </row>
    <row r="4190" spans="1:8" x14ac:dyDescent="0.15">
      <c r="A4190"/>
      <c r="H4190" s="16"/>
    </row>
    <row r="4191" spans="1:8" x14ac:dyDescent="0.15">
      <c r="A4191"/>
      <c r="H4191" s="16"/>
    </row>
    <row r="4192" spans="1:8" x14ac:dyDescent="0.15">
      <c r="A4192"/>
      <c r="H4192" s="16"/>
    </row>
    <row r="4193" spans="1:8" x14ac:dyDescent="0.15">
      <c r="A4193"/>
      <c r="H4193" s="16"/>
    </row>
    <row r="4194" spans="1:8" x14ac:dyDescent="0.15">
      <c r="A4194"/>
      <c r="H4194" s="16"/>
    </row>
    <row r="4195" spans="1:8" x14ac:dyDescent="0.15">
      <c r="A4195"/>
      <c r="H4195" s="16"/>
    </row>
    <row r="4196" spans="1:8" x14ac:dyDescent="0.15">
      <c r="A4196"/>
      <c r="H4196" s="16"/>
    </row>
    <row r="4197" spans="1:8" x14ac:dyDescent="0.15">
      <c r="A4197"/>
      <c r="H4197" s="16"/>
    </row>
    <row r="4198" spans="1:8" x14ac:dyDescent="0.15">
      <c r="A4198"/>
      <c r="H4198" s="16"/>
    </row>
    <row r="4199" spans="1:8" x14ac:dyDescent="0.15">
      <c r="A4199"/>
      <c r="H4199" s="16"/>
    </row>
    <row r="4200" spans="1:8" x14ac:dyDescent="0.15">
      <c r="A4200"/>
      <c r="H4200" s="16"/>
    </row>
    <row r="4201" spans="1:8" x14ac:dyDescent="0.15">
      <c r="A4201"/>
      <c r="H4201" s="16"/>
    </row>
    <row r="4202" spans="1:8" x14ac:dyDescent="0.15">
      <c r="A4202"/>
      <c r="H4202" s="16"/>
    </row>
    <row r="4203" spans="1:8" x14ac:dyDescent="0.15">
      <c r="A4203"/>
      <c r="H4203" s="16"/>
    </row>
    <row r="4204" spans="1:8" x14ac:dyDescent="0.15">
      <c r="A4204"/>
      <c r="H4204" s="16"/>
    </row>
    <row r="4205" spans="1:8" x14ac:dyDescent="0.15">
      <c r="A4205"/>
      <c r="H4205" s="16"/>
    </row>
    <row r="4206" spans="1:8" x14ac:dyDescent="0.15">
      <c r="A4206"/>
      <c r="H4206" s="16"/>
    </row>
    <row r="4207" spans="1:8" x14ac:dyDescent="0.15">
      <c r="A4207"/>
      <c r="H4207" s="16"/>
    </row>
    <row r="4208" spans="1:8" x14ac:dyDescent="0.15">
      <c r="A4208"/>
      <c r="H4208" s="16"/>
    </row>
    <row r="4209" spans="1:8" x14ac:dyDescent="0.15">
      <c r="A4209"/>
      <c r="H4209" s="16"/>
    </row>
    <row r="4210" spans="1:8" x14ac:dyDescent="0.15">
      <c r="A4210"/>
      <c r="H4210" s="16"/>
    </row>
    <row r="4211" spans="1:8" x14ac:dyDescent="0.15">
      <c r="A4211"/>
      <c r="H4211" s="16"/>
    </row>
    <row r="4212" spans="1:8" x14ac:dyDescent="0.15">
      <c r="A4212"/>
      <c r="H4212" s="16"/>
    </row>
    <row r="4213" spans="1:8" x14ac:dyDescent="0.15">
      <c r="A4213"/>
      <c r="H4213" s="16"/>
    </row>
    <row r="4214" spans="1:8" x14ac:dyDescent="0.15">
      <c r="A4214"/>
      <c r="H4214" s="16"/>
    </row>
    <row r="4215" spans="1:8" x14ac:dyDescent="0.15">
      <c r="A4215"/>
      <c r="H4215" s="16"/>
    </row>
    <row r="4216" spans="1:8" x14ac:dyDescent="0.15">
      <c r="A4216"/>
      <c r="H4216" s="16"/>
    </row>
    <row r="4217" spans="1:8" x14ac:dyDescent="0.15">
      <c r="A4217"/>
      <c r="H4217" s="16"/>
    </row>
    <row r="4218" spans="1:8" x14ac:dyDescent="0.15">
      <c r="A4218"/>
      <c r="H4218" s="16"/>
    </row>
    <row r="4219" spans="1:8" x14ac:dyDescent="0.15">
      <c r="A4219"/>
      <c r="H4219" s="16"/>
    </row>
    <row r="4220" spans="1:8" x14ac:dyDescent="0.15">
      <c r="A4220"/>
      <c r="H4220" s="16"/>
    </row>
    <row r="4221" spans="1:8" x14ac:dyDescent="0.15">
      <c r="A4221"/>
      <c r="H4221" s="16"/>
    </row>
    <row r="4222" spans="1:8" x14ac:dyDescent="0.15">
      <c r="A4222"/>
      <c r="H4222" s="16"/>
    </row>
    <row r="4223" spans="1:8" x14ac:dyDescent="0.15">
      <c r="A4223"/>
      <c r="H4223" s="16"/>
    </row>
    <row r="4224" spans="1:8" x14ac:dyDescent="0.15">
      <c r="A4224"/>
      <c r="H4224" s="16"/>
    </row>
    <row r="4225" spans="1:8" x14ac:dyDescent="0.15">
      <c r="A4225"/>
      <c r="H4225" s="16"/>
    </row>
    <row r="4226" spans="1:8" x14ac:dyDescent="0.15">
      <c r="A4226"/>
      <c r="H4226" s="16"/>
    </row>
    <row r="4227" spans="1:8" x14ac:dyDescent="0.15">
      <c r="A4227"/>
      <c r="H4227" s="16"/>
    </row>
    <row r="4228" spans="1:8" x14ac:dyDescent="0.15">
      <c r="A4228"/>
      <c r="H4228" s="16"/>
    </row>
    <row r="4229" spans="1:8" x14ac:dyDescent="0.15">
      <c r="A4229"/>
      <c r="H4229" s="16"/>
    </row>
    <row r="4230" spans="1:8" x14ac:dyDescent="0.15">
      <c r="A4230"/>
      <c r="H4230" s="16"/>
    </row>
    <row r="4231" spans="1:8" x14ac:dyDescent="0.15">
      <c r="A4231"/>
      <c r="H4231" s="16"/>
    </row>
    <row r="4232" spans="1:8" x14ac:dyDescent="0.15">
      <c r="A4232"/>
      <c r="H4232" s="16"/>
    </row>
    <row r="4233" spans="1:8" x14ac:dyDescent="0.15">
      <c r="A4233"/>
      <c r="H4233" s="16"/>
    </row>
    <row r="4234" spans="1:8" x14ac:dyDescent="0.15">
      <c r="A4234"/>
      <c r="H4234" s="16"/>
    </row>
    <row r="4235" spans="1:8" x14ac:dyDescent="0.15">
      <c r="A4235"/>
      <c r="H4235" s="16"/>
    </row>
    <row r="4236" spans="1:8" x14ac:dyDescent="0.15">
      <c r="A4236"/>
      <c r="H4236" s="16"/>
    </row>
    <row r="4237" spans="1:8" x14ac:dyDescent="0.15">
      <c r="A4237"/>
      <c r="H4237" s="16"/>
    </row>
    <row r="4238" spans="1:8" x14ac:dyDescent="0.15">
      <c r="A4238"/>
      <c r="H4238" s="16"/>
    </row>
    <row r="4239" spans="1:8" x14ac:dyDescent="0.15">
      <c r="A4239"/>
      <c r="H4239" s="16"/>
    </row>
    <row r="4240" spans="1:8" x14ac:dyDescent="0.15">
      <c r="A4240"/>
      <c r="H4240" s="16"/>
    </row>
    <row r="4241" spans="1:8" x14ac:dyDescent="0.15">
      <c r="A4241"/>
      <c r="H4241" s="16"/>
    </row>
    <row r="4242" spans="1:8" x14ac:dyDescent="0.15">
      <c r="A4242"/>
      <c r="H4242" s="16"/>
    </row>
    <row r="4243" spans="1:8" x14ac:dyDescent="0.15">
      <c r="A4243"/>
      <c r="H4243" s="16"/>
    </row>
    <row r="4244" spans="1:8" x14ac:dyDescent="0.15">
      <c r="A4244"/>
      <c r="H4244" s="16"/>
    </row>
    <row r="4245" spans="1:8" x14ac:dyDescent="0.15">
      <c r="A4245"/>
      <c r="H4245" s="16"/>
    </row>
    <row r="4246" spans="1:8" x14ac:dyDescent="0.15">
      <c r="A4246"/>
      <c r="H4246" s="16"/>
    </row>
    <row r="4247" spans="1:8" x14ac:dyDescent="0.15">
      <c r="A4247"/>
      <c r="H4247" s="16"/>
    </row>
    <row r="4248" spans="1:8" x14ac:dyDescent="0.15">
      <c r="A4248"/>
      <c r="H4248" s="16"/>
    </row>
    <row r="4249" spans="1:8" x14ac:dyDescent="0.15">
      <c r="A4249"/>
      <c r="H4249" s="16"/>
    </row>
    <row r="4250" spans="1:8" x14ac:dyDescent="0.15">
      <c r="A4250"/>
      <c r="H4250" s="16"/>
    </row>
    <row r="4251" spans="1:8" x14ac:dyDescent="0.15">
      <c r="A4251"/>
      <c r="H4251" s="16"/>
    </row>
    <row r="4252" spans="1:8" x14ac:dyDescent="0.15">
      <c r="A4252"/>
      <c r="H4252" s="16"/>
    </row>
    <row r="4253" spans="1:8" x14ac:dyDescent="0.15">
      <c r="A4253"/>
      <c r="H4253" s="16"/>
    </row>
    <row r="4254" spans="1:8" x14ac:dyDescent="0.15">
      <c r="A4254"/>
      <c r="H4254" s="16"/>
    </row>
    <row r="4255" spans="1:8" x14ac:dyDescent="0.15">
      <c r="A4255"/>
      <c r="H4255" s="16"/>
    </row>
    <row r="4256" spans="1:8" x14ac:dyDescent="0.15">
      <c r="A4256"/>
      <c r="H4256" s="16"/>
    </row>
    <row r="4257" spans="1:8" x14ac:dyDescent="0.15">
      <c r="A4257"/>
      <c r="H4257" s="16"/>
    </row>
    <row r="4258" spans="1:8" x14ac:dyDescent="0.15">
      <c r="A4258"/>
      <c r="H4258" s="16"/>
    </row>
    <row r="4259" spans="1:8" x14ac:dyDescent="0.15">
      <c r="A4259"/>
      <c r="H4259" s="16"/>
    </row>
    <row r="4260" spans="1:8" x14ac:dyDescent="0.15">
      <c r="A4260"/>
      <c r="H4260" s="16"/>
    </row>
    <row r="4261" spans="1:8" x14ac:dyDescent="0.15">
      <c r="A4261"/>
      <c r="H4261" s="16"/>
    </row>
    <row r="4262" spans="1:8" x14ac:dyDescent="0.15">
      <c r="A4262"/>
      <c r="H4262" s="16"/>
    </row>
    <row r="4263" spans="1:8" x14ac:dyDescent="0.15">
      <c r="A4263"/>
      <c r="H4263" s="16"/>
    </row>
    <row r="4264" spans="1:8" x14ac:dyDescent="0.15">
      <c r="A4264"/>
      <c r="H4264" s="16"/>
    </row>
    <row r="4265" spans="1:8" x14ac:dyDescent="0.15">
      <c r="A4265"/>
      <c r="H4265" s="16"/>
    </row>
    <row r="4266" spans="1:8" x14ac:dyDescent="0.15">
      <c r="A4266"/>
      <c r="H4266" s="16"/>
    </row>
    <row r="4267" spans="1:8" x14ac:dyDescent="0.15">
      <c r="A4267"/>
      <c r="H4267" s="16"/>
    </row>
    <row r="4268" spans="1:8" x14ac:dyDescent="0.15">
      <c r="A4268"/>
      <c r="H4268" s="16"/>
    </row>
    <row r="4269" spans="1:8" x14ac:dyDescent="0.15">
      <c r="A4269"/>
      <c r="H4269" s="16"/>
    </row>
    <row r="4270" spans="1:8" x14ac:dyDescent="0.15">
      <c r="A4270"/>
      <c r="H4270" s="16"/>
    </row>
    <row r="4271" spans="1:8" x14ac:dyDescent="0.15">
      <c r="A4271"/>
      <c r="H4271" s="16"/>
    </row>
    <row r="4272" spans="1:8" x14ac:dyDescent="0.15">
      <c r="A4272"/>
      <c r="H4272" s="16"/>
    </row>
    <row r="4273" spans="1:8" x14ac:dyDescent="0.15">
      <c r="A4273"/>
      <c r="H4273" s="16"/>
    </row>
    <row r="4274" spans="1:8" x14ac:dyDescent="0.15">
      <c r="A4274"/>
      <c r="H4274" s="16"/>
    </row>
    <row r="4275" spans="1:8" x14ac:dyDescent="0.15">
      <c r="A4275"/>
      <c r="H4275" s="16"/>
    </row>
    <row r="4276" spans="1:8" x14ac:dyDescent="0.15">
      <c r="A4276"/>
      <c r="H4276" s="16"/>
    </row>
    <row r="4277" spans="1:8" x14ac:dyDescent="0.15">
      <c r="A4277"/>
      <c r="H4277" s="16"/>
    </row>
    <row r="4278" spans="1:8" x14ac:dyDescent="0.15">
      <c r="A4278"/>
      <c r="H4278" s="16"/>
    </row>
    <row r="4279" spans="1:8" x14ac:dyDescent="0.15">
      <c r="A4279"/>
      <c r="H4279" s="16"/>
    </row>
    <row r="4280" spans="1:8" x14ac:dyDescent="0.15">
      <c r="A4280"/>
      <c r="H4280" s="16"/>
    </row>
    <row r="4281" spans="1:8" x14ac:dyDescent="0.15">
      <c r="A4281"/>
      <c r="H4281" s="16"/>
    </row>
    <row r="4282" spans="1:8" x14ac:dyDescent="0.15">
      <c r="A4282"/>
      <c r="H4282" s="16"/>
    </row>
    <row r="4283" spans="1:8" x14ac:dyDescent="0.15">
      <c r="A4283"/>
      <c r="H4283" s="16"/>
    </row>
    <row r="4284" spans="1:8" x14ac:dyDescent="0.15">
      <c r="A4284"/>
      <c r="H4284" s="16"/>
    </row>
    <row r="4285" spans="1:8" x14ac:dyDescent="0.15">
      <c r="A4285"/>
      <c r="H4285" s="16"/>
    </row>
    <row r="4286" spans="1:8" x14ac:dyDescent="0.15">
      <c r="A4286"/>
      <c r="H4286" s="16"/>
    </row>
    <row r="4287" spans="1:8" x14ac:dyDescent="0.15">
      <c r="A4287"/>
      <c r="H4287" s="16"/>
    </row>
    <row r="4288" spans="1:8" x14ac:dyDescent="0.15">
      <c r="A4288"/>
      <c r="H4288" s="16"/>
    </row>
    <row r="4289" spans="1:8" x14ac:dyDescent="0.15">
      <c r="A4289"/>
      <c r="H4289" s="16"/>
    </row>
    <row r="4290" spans="1:8" x14ac:dyDescent="0.15">
      <c r="A4290"/>
      <c r="H4290" s="16"/>
    </row>
    <row r="4291" spans="1:8" x14ac:dyDescent="0.15">
      <c r="A4291"/>
      <c r="H4291" s="16"/>
    </row>
    <row r="4292" spans="1:8" x14ac:dyDescent="0.15">
      <c r="A4292"/>
      <c r="H4292" s="16"/>
    </row>
    <row r="4293" spans="1:8" x14ac:dyDescent="0.15">
      <c r="A4293"/>
      <c r="H4293" s="16"/>
    </row>
    <row r="4294" spans="1:8" x14ac:dyDescent="0.15">
      <c r="A4294"/>
      <c r="H4294" s="16"/>
    </row>
    <row r="4295" spans="1:8" x14ac:dyDescent="0.15">
      <c r="A4295"/>
      <c r="H4295" s="16"/>
    </row>
    <row r="4296" spans="1:8" x14ac:dyDescent="0.15">
      <c r="A4296"/>
      <c r="H4296" s="16"/>
    </row>
    <row r="4297" spans="1:8" x14ac:dyDescent="0.15">
      <c r="A4297"/>
      <c r="H4297" s="16"/>
    </row>
    <row r="4298" spans="1:8" x14ac:dyDescent="0.15">
      <c r="A4298"/>
      <c r="H4298" s="16"/>
    </row>
    <row r="4299" spans="1:8" x14ac:dyDescent="0.15">
      <c r="A4299"/>
      <c r="H4299" s="16"/>
    </row>
    <row r="4300" spans="1:8" x14ac:dyDescent="0.15">
      <c r="A4300"/>
      <c r="H4300" s="16"/>
    </row>
    <row r="4301" spans="1:8" x14ac:dyDescent="0.15">
      <c r="A4301"/>
      <c r="H4301" s="16"/>
    </row>
    <row r="4302" spans="1:8" x14ac:dyDescent="0.15">
      <c r="A4302"/>
      <c r="H4302" s="16"/>
    </row>
    <row r="4303" spans="1:8" x14ac:dyDescent="0.15">
      <c r="A4303"/>
      <c r="H4303" s="16"/>
    </row>
    <row r="4304" spans="1:8" x14ac:dyDescent="0.15">
      <c r="A4304"/>
      <c r="H4304" s="16"/>
    </row>
    <row r="4305" spans="1:8" x14ac:dyDescent="0.15">
      <c r="A4305"/>
      <c r="H4305" s="16"/>
    </row>
    <row r="4306" spans="1:8" x14ac:dyDescent="0.15">
      <c r="A4306"/>
      <c r="H4306" s="16"/>
    </row>
    <row r="4307" spans="1:8" x14ac:dyDescent="0.15">
      <c r="A4307"/>
      <c r="H4307" s="16"/>
    </row>
    <row r="4308" spans="1:8" x14ac:dyDescent="0.15">
      <c r="A4308"/>
      <c r="H4308" s="16"/>
    </row>
    <row r="4309" spans="1:8" x14ac:dyDescent="0.15">
      <c r="A4309"/>
      <c r="H4309" s="16"/>
    </row>
    <row r="4310" spans="1:8" x14ac:dyDescent="0.15">
      <c r="A4310"/>
      <c r="H4310" s="16"/>
    </row>
    <row r="4311" spans="1:8" x14ac:dyDescent="0.15">
      <c r="A4311"/>
      <c r="H4311" s="16"/>
    </row>
    <row r="4312" spans="1:8" x14ac:dyDescent="0.15">
      <c r="A4312"/>
      <c r="H4312" s="16"/>
    </row>
    <row r="4313" spans="1:8" x14ac:dyDescent="0.15">
      <c r="A4313"/>
      <c r="H4313" s="16"/>
    </row>
    <row r="4314" spans="1:8" x14ac:dyDescent="0.15">
      <c r="A4314"/>
      <c r="H4314" s="16"/>
    </row>
    <row r="4315" spans="1:8" x14ac:dyDescent="0.15">
      <c r="A4315"/>
      <c r="H4315" s="16"/>
    </row>
    <row r="4316" spans="1:8" x14ac:dyDescent="0.15">
      <c r="A4316"/>
      <c r="H4316" s="16"/>
    </row>
    <row r="4317" spans="1:8" x14ac:dyDescent="0.15">
      <c r="A4317"/>
      <c r="H4317" s="16"/>
    </row>
    <row r="4318" spans="1:8" x14ac:dyDescent="0.15">
      <c r="A4318"/>
      <c r="H4318" s="16"/>
    </row>
    <row r="4319" spans="1:8" x14ac:dyDescent="0.15">
      <c r="A4319"/>
      <c r="H4319" s="16"/>
    </row>
    <row r="4320" spans="1:8" x14ac:dyDescent="0.15">
      <c r="A4320"/>
      <c r="H4320" s="16"/>
    </row>
    <row r="4321" spans="1:8" x14ac:dyDescent="0.15">
      <c r="A4321"/>
      <c r="H4321" s="16"/>
    </row>
    <row r="4322" spans="1:8" x14ac:dyDescent="0.15">
      <c r="A4322"/>
      <c r="H4322" s="16"/>
    </row>
    <row r="4323" spans="1:8" x14ac:dyDescent="0.15">
      <c r="A4323"/>
      <c r="H4323" s="16"/>
    </row>
    <row r="4324" spans="1:8" x14ac:dyDescent="0.15">
      <c r="A4324"/>
      <c r="H4324" s="16"/>
    </row>
    <row r="4325" spans="1:8" x14ac:dyDescent="0.15">
      <c r="A4325"/>
      <c r="H4325" s="16"/>
    </row>
    <row r="4326" spans="1:8" x14ac:dyDescent="0.15">
      <c r="A4326"/>
      <c r="H4326" s="16"/>
    </row>
    <row r="4327" spans="1:8" x14ac:dyDescent="0.15">
      <c r="A4327"/>
      <c r="H4327" s="16"/>
    </row>
    <row r="4328" spans="1:8" x14ac:dyDescent="0.15">
      <c r="A4328"/>
      <c r="H4328" s="16"/>
    </row>
    <row r="4329" spans="1:8" x14ac:dyDescent="0.15">
      <c r="A4329"/>
      <c r="H4329" s="16"/>
    </row>
    <row r="4330" spans="1:8" x14ac:dyDescent="0.15">
      <c r="A4330"/>
      <c r="H4330" s="16"/>
    </row>
    <row r="4331" spans="1:8" x14ac:dyDescent="0.15">
      <c r="A4331"/>
      <c r="H4331" s="16"/>
    </row>
    <row r="4332" spans="1:8" x14ac:dyDescent="0.15">
      <c r="A4332"/>
      <c r="H4332" s="16"/>
    </row>
    <row r="4333" spans="1:8" x14ac:dyDescent="0.15">
      <c r="A4333"/>
      <c r="H4333" s="16"/>
    </row>
    <row r="4334" spans="1:8" x14ac:dyDescent="0.15">
      <c r="A4334"/>
      <c r="H4334" s="16"/>
    </row>
    <row r="4335" spans="1:8" x14ac:dyDescent="0.15">
      <c r="A4335"/>
      <c r="H4335" s="16"/>
    </row>
    <row r="4336" spans="1:8" x14ac:dyDescent="0.15">
      <c r="A4336"/>
      <c r="H4336" s="16"/>
    </row>
    <row r="4337" spans="1:8" x14ac:dyDescent="0.15">
      <c r="A4337"/>
      <c r="H4337" s="16"/>
    </row>
    <row r="4338" spans="1:8" x14ac:dyDescent="0.15">
      <c r="A4338"/>
      <c r="H4338" s="16"/>
    </row>
    <row r="4339" spans="1:8" x14ac:dyDescent="0.15">
      <c r="A4339"/>
      <c r="H4339" s="16"/>
    </row>
    <row r="4340" spans="1:8" x14ac:dyDescent="0.15">
      <c r="A4340"/>
      <c r="H4340" s="16"/>
    </row>
    <row r="4341" spans="1:8" x14ac:dyDescent="0.15">
      <c r="A4341"/>
      <c r="H4341" s="16"/>
    </row>
    <row r="4342" spans="1:8" x14ac:dyDescent="0.15">
      <c r="A4342"/>
      <c r="H4342" s="16"/>
    </row>
    <row r="4343" spans="1:8" x14ac:dyDescent="0.15">
      <c r="A4343"/>
      <c r="H4343" s="16"/>
    </row>
    <row r="4344" spans="1:8" x14ac:dyDescent="0.15">
      <c r="A4344"/>
      <c r="H4344" s="16"/>
    </row>
    <row r="4345" spans="1:8" x14ac:dyDescent="0.15">
      <c r="A4345"/>
      <c r="H4345" s="16"/>
    </row>
    <row r="4346" spans="1:8" x14ac:dyDescent="0.15">
      <c r="A4346"/>
      <c r="H4346" s="16"/>
    </row>
    <row r="4347" spans="1:8" x14ac:dyDescent="0.15">
      <c r="A4347"/>
      <c r="H4347" s="16"/>
    </row>
    <row r="4348" spans="1:8" x14ac:dyDescent="0.15">
      <c r="A4348"/>
      <c r="H4348" s="16"/>
    </row>
    <row r="4349" spans="1:8" x14ac:dyDescent="0.15">
      <c r="A4349"/>
      <c r="H4349" s="16"/>
    </row>
    <row r="4350" spans="1:8" x14ac:dyDescent="0.15">
      <c r="A4350"/>
      <c r="H4350" s="16"/>
    </row>
    <row r="4351" spans="1:8" x14ac:dyDescent="0.15">
      <c r="A4351"/>
      <c r="H4351" s="16"/>
    </row>
    <row r="4352" spans="1:8" x14ac:dyDescent="0.15">
      <c r="A4352"/>
      <c r="H4352" s="16"/>
    </row>
    <row r="4353" spans="1:8" x14ac:dyDescent="0.15">
      <c r="A4353"/>
      <c r="H4353" s="16"/>
    </row>
    <row r="4354" spans="1:8" x14ac:dyDescent="0.15">
      <c r="A4354"/>
      <c r="H4354" s="16"/>
    </row>
    <row r="4355" spans="1:8" x14ac:dyDescent="0.15">
      <c r="A4355"/>
      <c r="H4355" s="16"/>
    </row>
    <row r="4356" spans="1:8" x14ac:dyDescent="0.15">
      <c r="A4356"/>
      <c r="H4356" s="16"/>
    </row>
    <row r="4357" spans="1:8" x14ac:dyDescent="0.15">
      <c r="A4357"/>
      <c r="H4357" s="16"/>
    </row>
    <row r="4358" spans="1:8" x14ac:dyDescent="0.15">
      <c r="A4358"/>
      <c r="H4358" s="16"/>
    </row>
    <row r="4359" spans="1:8" x14ac:dyDescent="0.15">
      <c r="A4359"/>
      <c r="H4359" s="16"/>
    </row>
    <row r="4360" spans="1:8" x14ac:dyDescent="0.15">
      <c r="A4360"/>
      <c r="H4360" s="16"/>
    </row>
    <row r="4361" spans="1:8" x14ac:dyDescent="0.15">
      <c r="A4361"/>
      <c r="H4361" s="16"/>
    </row>
    <row r="4362" spans="1:8" x14ac:dyDescent="0.15">
      <c r="A4362"/>
      <c r="H4362" s="16"/>
    </row>
    <row r="4363" spans="1:8" x14ac:dyDescent="0.15">
      <c r="A4363"/>
      <c r="H4363" s="16"/>
    </row>
    <row r="4364" spans="1:8" x14ac:dyDescent="0.15">
      <c r="A4364"/>
      <c r="H4364" s="16"/>
    </row>
    <row r="4365" spans="1:8" x14ac:dyDescent="0.15">
      <c r="A4365"/>
      <c r="H4365" s="16"/>
    </row>
    <row r="4366" spans="1:8" x14ac:dyDescent="0.15">
      <c r="A4366"/>
      <c r="H4366" s="16"/>
    </row>
    <row r="4367" spans="1:8" x14ac:dyDescent="0.15">
      <c r="A4367"/>
      <c r="H4367" s="16"/>
    </row>
    <row r="4368" spans="1:8" x14ac:dyDescent="0.15">
      <c r="A4368"/>
      <c r="H4368" s="16"/>
    </row>
    <row r="4369" spans="1:8" x14ac:dyDescent="0.15">
      <c r="A4369"/>
      <c r="H4369" s="16"/>
    </row>
    <row r="4370" spans="1:8" x14ac:dyDescent="0.15">
      <c r="A4370"/>
      <c r="H4370" s="16"/>
    </row>
    <row r="4371" spans="1:8" x14ac:dyDescent="0.15">
      <c r="A4371"/>
      <c r="H4371" s="16"/>
    </row>
    <row r="4372" spans="1:8" x14ac:dyDescent="0.15">
      <c r="A4372"/>
      <c r="H4372" s="16"/>
    </row>
    <row r="4373" spans="1:8" x14ac:dyDescent="0.15">
      <c r="A4373"/>
      <c r="H4373" s="16"/>
    </row>
    <row r="4374" spans="1:8" x14ac:dyDescent="0.15">
      <c r="A4374"/>
      <c r="H4374" s="16"/>
    </row>
    <row r="4375" spans="1:8" x14ac:dyDescent="0.15">
      <c r="A4375"/>
      <c r="H4375" s="16"/>
    </row>
    <row r="4376" spans="1:8" x14ac:dyDescent="0.15">
      <c r="A4376"/>
      <c r="H4376" s="16"/>
    </row>
    <row r="4377" spans="1:8" x14ac:dyDescent="0.15">
      <c r="A4377"/>
      <c r="H4377" s="16"/>
    </row>
    <row r="4378" spans="1:8" x14ac:dyDescent="0.15">
      <c r="A4378"/>
      <c r="H4378" s="16"/>
    </row>
    <row r="4379" spans="1:8" x14ac:dyDescent="0.15">
      <c r="A4379"/>
      <c r="H4379" s="16"/>
    </row>
    <row r="4380" spans="1:8" x14ac:dyDescent="0.15">
      <c r="A4380"/>
      <c r="H4380" s="16"/>
    </row>
    <row r="4381" spans="1:8" x14ac:dyDescent="0.15">
      <c r="A4381"/>
      <c r="H4381" s="16"/>
    </row>
    <row r="4382" spans="1:8" x14ac:dyDescent="0.15">
      <c r="A4382"/>
      <c r="H4382" s="16"/>
    </row>
    <row r="4383" spans="1:8" x14ac:dyDescent="0.15">
      <c r="A4383"/>
      <c r="H4383" s="16"/>
    </row>
    <row r="4384" spans="1:8" x14ac:dyDescent="0.15">
      <c r="A4384"/>
      <c r="H4384" s="16"/>
    </row>
    <row r="4385" spans="1:8" x14ac:dyDescent="0.15">
      <c r="A4385"/>
      <c r="H4385" s="16"/>
    </row>
    <row r="4386" spans="1:8" x14ac:dyDescent="0.15">
      <c r="A4386"/>
      <c r="H4386" s="16"/>
    </row>
    <row r="4387" spans="1:8" x14ac:dyDescent="0.15">
      <c r="A4387"/>
      <c r="H4387" s="16"/>
    </row>
    <row r="4388" spans="1:8" x14ac:dyDescent="0.15">
      <c r="A4388"/>
      <c r="H4388" s="16"/>
    </row>
    <row r="4389" spans="1:8" x14ac:dyDescent="0.15">
      <c r="A4389"/>
      <c r="H4389" s="16"/>
    </row>
    <row r="4390" spans="1:8" x14ac:dyDescent="0.15">
      <c r="A4390"/>
      <c r="H4390" s="16"/>
    </row>
    <row r="4391" spans="1:8" x14ac:dyDescent="0.15">
      <c r="A4391"/>
      <c r="H4391" s="16"/>
    </row>
    <row r="4392" spans="1:8" x14ac:dyDescent="0.15">
      <c r="A4392"/>
      <c r="H4392" s="16"/>
    </row>
    <row r="4393" spans="1:8" x14ac:dyDescent="0.15">
      <c r="A4393"/>
      <c r="H4393" s="16"/>
    </row>
    <row r="4394" spans="1:8" x14ac:dyDescent="0.15">
      <c r="A4394"/>
      <c r="H4394" s="16"/>
    </row>
    <row r="4395" spans="1:8" x14ac:dyDescent="0.15">
      <c r="A4395"/>
      <c r="H4395" s="16"/>
    </row>
    <row r="4396" spans="1:8" x14ac:dyDescent="0.15">
      <c r="A4396"/>
      <c r="H4396" s="16"/>
    </row>
    <row r="4397" spans="1:8" x14ac:dyDescent="0.15">
      <c r="A4397"/>
      <c r="H4397" s="16"/>
    </row>
    <row r="4398" spans="1:8" x14ac:dyDescent="0.15">
      <c r="A4398"/>
      <c r="H4398" s="16"/>
    </row>
    <row r="4399" spans="1:8" x14ac:dyDescent="0.15">
      <c r="A4399"/>
      <c r="H4399" s="16"/>
    </row>
    <row r="4400" spans="1:8" x14ac:dyDescent="0.15">
      <c r="A4400"/>
      <c r="H4400" s="16"/>
    </row>
    <row r="4401" spans="1:8" x14ac:dyDescent="0.15">
      <c r="A4401"/>
      <c r="H4401" s="16"/>
    </row>
    <row r="4402" spans="1:8" x14ac:dyDescent="0.15">
      <c r="A4402"/>
      <c r="H4402" s="16"/>
    </row>
    <row r="4403" spans="1:8" x14ac:dyDescent="0.15">
      <c r="A4403"/>
      <c r="H4403" s="16"/>
    </row>
    <row r="4404" spans="1:8" x14ac:dyDescent="0.15">
      <c r="A4404"/>
      <c r="H4404" s="16"/>
    </row>
    <row r="4405" spans="1:8" x14ac:dyDescent="0.15">
      <c r="A4405"/>
      <c r="H4405" s="16"/>
    </row>
    <row r="4406" spans="1:8" x14ac:dyDescent="0.15">
      <c r="A4406"/>
      <c r="H4406" s="16"/>
    </row>
    <row r="4407" spans="1:8" x14ac:dyDescent="0.15">
      <c r="A4407"/>
      <c r="H4407" s="16"/>
    </row>
    <row r="4408" spans="1:8" x14ac:dyDescent="0.15">
      <c r="A4408"/>
      <c r="H4408" s="16"/>
    </row>
    <row r="4409" spans="1:8" x14ac:dyDescent="0.15">
      <c r="A4409"/>
      <c r="H4409" s="16"/>
    </row>
    <row r="4410" spans="1:8" x14ac:dyDescent="0.15">
      <c r="A4410"/>
      <c r="H4410" s="16"/>
    </row>
    <row r="4411" spans="1:8" x14ac:dyDescent="0.15">
      <c r="A4411"/>
      <c r="H4411" s="16"/>
    </row>
    <row r="4412" spans="1:8" x14ac:dyDescent="0.15">
      <c r="A4412"/>
      <c r="H4412" s="16"/>
    </row>
    <row r="4413" spans="1:8" x14ac:dyDescent="0.15">
      <c r="A4413"/>
      <c r="H4413" s="16"/>
    </row>
    <row r="4414" spans="1:8" x14ac:dyDescent="0.15">
      <c r="A4414"/>
      <c r="H4414" s="16"/>
    </row>
    <row r="4415" spans="1:8" x14ac:dyDescent="0.15">
      <c r="A4415"/>
      <c r="H4415" s="16"/>
    </row>
    <row r="4416" spans="1:8" x14ac:dyDescent="0.15">
      <c r="A4416"/>
      <c r="H4416" s="16"/>
    </row>
    <row r="4417" spans="1:8" x14ac:dyDescent="0.15">
      <c r="A4417"/>
      <c r="H4417" s="16"/>
    </row>
    <row r="4418" spans="1:8" x14ac:dyDescent="0.15">
      <c r="A4418"/>
      <c r="H4418" s="16"/>
    </row>
    <row r="4419" spans="1:8" x14ac:dyDescent="0.15">
      <c r="A4419"/>
      <c r="H4419" s="16"/>
    </row>
    <row r="4420" spans="1:8" x14ac:dyDescent="0.15">
      <c r="A4420"/>
      <c r="H4420" s="16"/>
    </row>
    <row r="4421" spans="1:8" x14ac:dyDescent="0.15">
      <c r="A4421"/>
      <c r="H4421" s="16"/>
    </row>
    <row r="4422" spans="1:8" x14ac:dyDescent="0.15">
      <c r="A4422"/>
      <c r="H4422" s="16"/>
    </row>
    <row r="4423" spans="1:8" x14ac:dyDescent="0.15">
      <c r="A4423"/>
      <c r="H4423" s="16"/>
    </row>
    <row r="4424" spans="1:8" x14ac:dyDescent="0.15">
      <c r="A4424"/>
      <c r="H4424" s="16"/>
    </row>
    <row r="4425" spans="1:8" x14ac:dyDescent="0.15">
      <c r="A4425"/>
      <c r="H4425" s="16"/>
    </row>
    <row r="4426" spans="1:8" x14ac:dyDescent="0.15">
      <c r="A4426"/>
      <c r="H4426" s="16"/>
    </row>
    <row r="4427" spans="1:8" x14ac:dyDescent="0.15">
      <c r="A4427"/>
      <c r="H4427" s="16"/>
    </row>
    <row r="4428" spans="1:8" x14ac:dyDescent="0.15">
      <c r="A4428"/>
      <c r="H4428" s="16"/>
    </row>
    <row r="4429" spans="1:8" x14ac:dyDescent="0.15">
      <c r="A4429"/>
      <c r="H4429" s="16"/>
    </row>
    <row r="4430" spans="1:8" x14ac:dyDescent="0.15">
      <c r="A4430"/>
      <c r="H4430" s="16"/>
    </row>
    <row r="4431" spans="1:8" x14ac:dyDescent="0.15">
      <c r="A4431"/>
      <c r="H4431" s="16"/>
    </row>
    <row r="4432" spans="1:8" x14ac:dyDescent="0.15">
      <c r="A4432"/>
      <c r="H4432" s="16"/>
    </row>
    <row r="4433" spans="1:8" x14ac:dyDescent="0.15">
      <c r="A4433"/>
      <c r="H4433" s="16"/>
    </row>
    <row r="4434" spans="1:8" x14ac:dyDescent="0.15">
      <c r="A4434"/>
      <c r="H4434" s="16"/>
    </row>
    <row r="4435" spans="1:8" x14ac:dyDescent="0.15">
      <c r="A4435"/>
      <c r="H4435" s="16"/>
    </row>
    <row r="4436" spans="1:8" x14ac:dyDescent="0.15">
      <c r="A4436"/>
      <c r="H4436" s="16"/>
    </row>
    <row r="4437" spans="1:8" x14ac:dyDescent="0.15">
      <c r="A4437"/>
      <c r="H4437" s="16"/>
    </row>
    <row r="4438" spans="1:8" x14ac:dyDescent="0.15">
      <c r="A4438"/>
      <c r="H4438" s="16"/>
    </row>
    <row r="4439" spans="1:8" x14ac:dyDescent="0.15">
      <c r="A4439"/>
      <c r="H4439" s="16"/>
    </row>
    <row r="4440" spans="1:8" x14ac:dyDescent="0.15">
      <c r="A4440"/>
      <c r="H4440" s="16"/>
    </row>
    <row r="4441" spans="1:8" x14ac:dyDescent="0.15">
      <c r="A4441"/>
      <c r="H4441" s="16"/>
    </row>
    <row r="4442" spans="1:8" x14ac:dyDescent="0.15">
      <c r="A4442"/>
      <c r="H4442" s="16"/>
    </row>
    <row r="4443" spans="1:8" x14ac:dyDescent="0.15">
      <c r="A4443"/>
      <c r="H4443" s="16"/>
    </row>
    <row r="4444" spans="1:8" x14ac:dyDescent="0.15">
      <c r="A4444"/>
      <c r="H4444" s="16"/>
    </row>
    <row r="4445" spans="1:8" x14ac:dyDescent="0.15">
      <c r="A4445"/>
      <c r="H4445" s="16"/>
    </row>
    <row r="4446" spans="1:8" x14ac:dyDescent="0.15">
      <c r="A4446"/>
      <c r="H4446" s="16"/>
    </row>
    <row r="4447" spans="1:8" x14ac:dyDescent="0.15">
      <c r="A4447"/>
      <c r="H4447" s="16"/>
    </row>
    <row r="4448" spans="1:8" x14ac:dyDescent="0.15">
      <c r="A4448"/>
      <c r="H4448" s="16"/>
    </row>
    <row r="4449" spans="1:8" x14ac:dyDescent="0.15">
      <c r="A4449"/>
      <c r="H4449" s="16"/>
    </row>
    <row r="4450" spans="1:8" x14ac:dyDescent="0.15">
      <c r="A4450"/>
      <c r="H4450" s="16"/>
    </row>
    <row r="4451" spans="1:8" x14ac:dyDescent="0.15">
      <c r="A4451"/>
      <c r="H4451" s="16"/>
    </row>
    <row r="4452" spans="1:8" x14ac:dyDescent="0.15">
      <c r="A4452"/>
      <c r="H4452" s="16"/>
    </row>
    <row r="4453" spans="1:8" x14ac:dyDescent="0.15">
      <c r="A4453"/>
      <c r="H4453" s="16"/>
    </row>
    <row r="4454" spans="1:8" x14ac:dyDescent="0.15">
      <c r="A4454"/>
      <c r="H4454" s="16"/>
    </row>
    <row r="4455" spans="1:8" x14ac:dyDescent="0.15">
      <c r="A4455"/>
      <c r="H4455" s="16"/>
    </row>
    <row r="4456" spans="1:8" x14ac:dyDescent="0.15">
      <c r="A4456"/>
      <c r="H4456" s="16"/>
    </row>
    <row r="4457" spans="1:8" x14ac:dyDescent="0.15">
      <c r="A4457"/>
      <c r="H4457" s="16"/>
    </row>
    <row r="4458" spans="1:8" x14ac:dyDescent="0.15">
      <c r="A4458"/>
      <c r="H4458" s="16"/>
    </row>
    <row r="4459" spans="1:8" x14ac:dyDescent="0.15">
      <c r="A4459"/>
      <c r="H4459" s="16"/>
    </row>
    <row r="4460" spans="1:8" x14ac:dyDescent="0.15">
      <c r="A4460"/>
      <c r="H4460" s="16"/>
    </row>
    <row r="4461" spans="1:8" x14ac:dyDescent="0.15">
      <c r="A4461"/>
      <c r="H4461" s="16"/>
    </row>
    <row r="4462" spans="1:8" x14ac:dyDescent="0.15">
      <c r="A4462"/>
      <c r="H4462" s="16"/>
    </row>
    <row r="4463" spans="1:8" x14ac:dyDescent="0.15">
      <c r="A4463"/>
      <c r="H4463" s="16"/>
    </row>
    <row r="4464" spans="1:8" x14ac:dyDescent="0.15">
      <c r="A4464"/>
      <c r="H4464" s="16"/>
    </row>
    <row r="4465" spans="1:8" x14ac:dyDescent="0.15">
      <c r="A4465"/>
      <c r="H4465" s="16"/>
    </row>
    <row r="4466" spans="1:8" x14ac:dyDescent="0.15">
      <c r="A4466"/>
      <c r="H4466" s="16"/>
    </row>
    <row r="4467" spans="1:8" x14ac:dyDescent="0.15">
      <c r="A4467"/>
      <c r="H4467" s="16"/>
    </row>
    <row r="4468" spans="1:8" x14ac:dyDescent="0.15">
      <c r="A4468"/>
      <c r="H4468" s="16"/>
    </row>
    <row r="4469" spans="1:8" x14ac:dyDescent="0.15">
      <c r="A4469"/>
      <c r="H4469" s="16"/>
    </row>
    <row r="4470" spans="1:8" x14ac:dyDescent="0.15">
      <c r="A4470"/>
      <c r="H4470" s="16"/>
    </row>
    <row r="4471" spans="1:8" x14ac:dyDescent="0.15">
      <c r="A4471"/>
      <c r="H4471" s="16"/>
    </row>
    <row r="4472" spans="1:8" x14ac:dyDescent="0.15">
      <c r="A4472"/>
      <c r="H4472" s="16"/>
    </row>
    <row r="4473" spans="1:8" x14ac:dyDescent="0.15">
      <c r="A4473"/>
      <c r="H4473" s="16"/>
    </row>
    <row r="4474" spans="1:8" x14ac:dyDescent="0.15">
      <c r="A4474"/>
      <c r="H4474" s="16"/>
    </row>
    <row r="4475" spans="1:8" x14ac:dyDescent="0.15">
      <c r="A4475"/>
      <c r="H4475" s="16"/>
    </row>
    <row r="4476" spans="1:8" x14ac:dyDescent="0.15">
      <c r="A4476"/>
      <c r="H4476" s="16"/>
    </row>
    <row r="4477" spans="1:8" x14ac:dyDescent="0.15">
      <c r="A4477"/>
      <c r="H4477" s="16"/>
    </row>
    <row r="4478" spans="1:8" x14ac:dyDescent="0.15">
      <c r="A4478"/>
      <c r="H4478" s="16"/>
    </row>
    <row r="4479" spans="1:8" x14ac:dyDescent="0.15">
      <c r="A4479"/>
      <c r="H4479" s="16"/>
    </row>
    <row r="4480" spans="1:8" x14ac:dyDescent="0.15">
      <c r="A4480"/>
      <c r="H4480" s="16"/>
    </row>
    <row r="4481" spans="1:8" x14ac:dyDescent="0.15">
      <c r="A4481"/>
      <c r="H4481" s="16"/>
    </row>
    <row r="4482" spans="1:8" x14ac:dyDescent="0.15">
      <c r="A4482"/>
      <c r="H4482" s="16"/>
    </row>
    <row r="4483" spans="1:8" x14ac:dyDescent="0.15">
      <c r="A4483"/>
      <c r="H4483" s="16"/>
    </row>
    <row r="4484" spans="1:8" x14ac:dyDescent="0.15">
      <c r="A4484"/>
      <c r="H4484" s="16"/>
    </row>
    <row r="4485" spans="1:8" x14ac:dyDescent="0.15">
      <c r="A4485"/>
      <c r="H4485" s="16"/>
    </row>
    <row r="4486" spans="1:8" x14ac:dyDescent="0.15">
      <c r="A4486"/>
      <c r="H4486" s="16"/>
    </row>
    <row r="4487" spans="1:8" x14ac:dyDescent="0.15">
      <c r="A4487"/>
      <c r="H4487" s="16"/>
    </row>
    <row r="4488" spans="1:8" x14ac:dyDescent="0.15">
      <c r="A4488"/>
      <c r="H4488" s="16"/>
    </row>
    <row r="4489" spans="1:8" x14ac:dyDescent="0.15">
      <c r="A4489"/>
      <c r="H4489" s="16"/>
    </row>
    <row r="4490" spans="1:8" x14ac:dyDescent="0.15">
      <c r="A4490"/>
      <c r="H4490" s="16"/>
    </row>
    <row r="4491" spans="1:8" x14ac:dyDescent="0.15">
      <c r="A4491"/>
      <c r="H4491" s="16"/>
    </row>
    <row r="4492" spans="1:8" x14ac:dyDescent="0.15">
      <c r="A4492"/>
      <c r="H4492" s="16"/>
    </row>
    <row r="4493" spans="1:8" x14ac:dyDescent="0.15">
      <c r="A4493"/>
      <c r="H4493" s="16"/>
    </row>
    <row r="4494" spans="1:8" x14ac:dyDescent="0.15">
      <c r="A4494"/>
      <c r="H4494" s="16"/>
    </row>
    <row r="4495" spans="1:8" x14ac:dyDescent="0.15">
      <c r="A4495"/>
      <c r="H4495" s="16"/>
    </row>
    <row r="4496" spans="1:8" x14ac:dyDescent="0.15">
      <c r="A4496"/>
      <c r="H4496" s="16"/>
    </row>
    <row r="4497" spans="1:8" x14ac:dyDescent="0.15">
      <c r="A4497"/>
      <c r="H4497" s="16"/>
    </row>
    <row r="4498" spans="1:8" x14ac:dyDescent="0.15">
      <c r="A4498"/>
      <c r="H4498" s="16"/>
    </row>
    <row r="4499" spans="1:8" x14ac:dyDescent="0.15">
      <c r="A4499"/>
      <c r="H4499" s="16"/>
    </row>
    <row r="4500" spans="1:8" x14ac:dyDescent="0.15">
      <c r="A4500"/>
      <c r="H4500" s="16"/>
    </row>
    <row r="4501" spans="1:8" x14ac:dyDescent="0.15">
      <c r="A4501"/>
      <c r="H4501" s="16"/>
    </row>
    <row r="4502" spans="1:8" x14ac:dyDescent="0.15">
      <c r="A4502"/>
      <c r="H4502" s="16"/>
    </row>
    <row r="4503" spans="1:8" x14ac:dyDescent="0.15">
      <c r="A4503"/>
      <c r="H4503" s="16"/>
    </row>
    <row r="4504" spans="1:8" x14ac:dyDescent="0.15">
      <c r="A4504"/>
      <c r="H4504" s="16"/>
    </row>
    <row r="4505" spans="1:8" x14ac:dyDescent="0.15">
      <c r="A4505"/>
      <c r="H4505" s="16"/>
    </row>
    <row r="4506" spans="1:8" x14ac:dyDescent="0.15">
      <c r="A4506"/>
      <c r="H4506" s="16"/>
    </row>
    <row r="4507" spans="1:8" x14ac:dyDescent="0.15">
      <c r="A4507"/>
      <c r="H4507" s="16"/>
    </row>
    <row r="4508" spans="1:8" x14ac:dyDescent="0.15">
      <c r="A4508"/>
      <c r="H4508" s="16"/>
    </row>
    <row r="4509" spans="1:8" x14ac:dyDescent="0.15">
      <c r="A4509"/>
      <c r="H4509" s="16"/>
    </row>
    <row r="4510" spans="1:8" x14ac:dyDescent="0.15">
      <c r="A4510"/>
      <c r="H4510" s="16"/>
    </row>
    <row r="4511" spans="1:8" x14ac:dyDescent="0.15">
      <c r="A4511"/>
      <c r="H4511" s="16"/>
    </row>
    <row r="4512" spans="1:8" x14ac:dyDescent="0.15">
      <c r="A4512"/>
      <c r="H4512" s="16"/>
    </row>
    <row r="4513" spans="1:8" x14ac:dyDescent="0.15">
      <c r="A4513"/>
      <c r="H4513" s="16"/>
    </row>
    <row r="4514" spans="1:8" x14ac:dyDescent="0.15">
      <c r="A4514"/>
      <c r="H4514" s="16"/>
    </row>
    <row r="4515" spans="1:8" x14ac:dyDescent="0.15">
      <c r="A4515"/>
      <c r="H4515" s="16"/>
    </row>
    <row r="4516" spans="1:8" x14ac:dyDescent="0.15">
      <c r="A4516"/>
      <c r="H4516" s="16"/>
    </row>
    <row r="4517" spans="1:8" x14ac:dyDescent="0.15">
      <c r="A4517"/>
      <c r="H4517" s="16"/>
    </row>
    <row r="4518" spans="1:8" x14ac:dyDescent="0.15">
      <c r="A4518"/>
      <c r="H4518" s="16"/>
    </row>
    <row r="4519" spans="1:8" x14ac:dyDescent="0.15">
      <c r="A4519"/>
      <c r="H4519" s="16"/>
    </row>
    <row r="4520" spans="1:8" x14ac:dyDescent="0.15">
      <c r="A4520"/>
      <c r="H4520" s="16"/>
    </row>
    <row r="4521" spans="1:8" x14ac:dyDescent="0.15">
      <c r="A4521"/>
      <c r="H4521" s="16"/>
    </row>
    <row r="4522" spans="1:8" x14ac:dyDescent="0.15">
      <c r="A4522"/>
      <c r="H4522" s="16"/>
    </row>
    <row r="4523" spans="1:8" x14ac:dyDescent="0.15">
      <c r="A4523"/>
      <c r="H4523" s="16"/>
    </row>
    <row r="4524" spans="1:8" x14ac:dyDescent="0.15">
      <c r="A4524"/>
      <c r="H4524" s="16"/>
    </row>
    <row r="4525" spans="1:8" x14ac:dyDescent="0.15">
      <c r="A4525"/>
      <c r="H4525" s="16"/>
    </row>
    <row r="4526" spans="1:8" x14ac:dyDescent="0.15">
      <c r="A4526"/>
      <c r="H4526" s="16"/>
    </row>
    <row r="4527" spans="1:8" x14ac:dyDescent="0.15">
      <c r="A4527"/>
      <c r="H4527" s="16"/>
    </row>
    <row r="4528" spans="1:8" x14ac:dyDescent="0.15">
      <c r="A4528"/>
      <c r="H4528" s="16"/>
    </row>
    <row r="4529" spans="1:8" x14ac:dyDescent="0.15">
      <c r="A4529"/>
      <c r="H4529" s="16"/>
    </row>
    <row r="4530" spans="1:8" x14ac:dyDescent="0.15">
      <c r="A4530"/>
      <c r="H4530" s="16"/>
    </row>
    <row r="4531" spans="1:8" x14ac:dyDescent="0.15">
      <c r="A4531"/>
      <c r="H4531" s="16"/>
    </row>
    <row r="4532" spans="1:8" x14ac:dyDescent="0.15">
      <c r="A4532"/>
      <c r="H4532" s="16"/>
    </row>
    <row r="4533" spans="1:8" x14ac:dyDescent="0.15">
      <c r="A4533"/>
      <c r="H4533" s="16"/>
    </row>
    <row r="4534" spans="1:8" x14ac:dyDescent="0.15">
      <c r="A4534"/>
      <c r="H4534" s="16"/>
    </row>
    <row r="4535" spans="1:8" x14ac:dyDescent="0.15">
      <c r="A4535"/>
      <c r="H4535" s="16"/>
    </row>
    <row r="4536" spans="1:8" x14ac:dyDescent="0.15">
      <c r="A4536"/>
      <c r="H4536" s="16"/>
    </row>
    <row r="4537" spans="1:8" x14ac:dyDescent="0.15">
      <c r="A4537"/>
      <c r="H4537" s="16"/>
    </row>
    <row r="4538" spans="1:8" x14ac:dyDescent="0.15">
      <c r="A4538"/>
      <c r="H4538" s="16"/>
    </row>
    <row r="4539" spans="1:8" x14ac:dyDescent="0.15">
      <c r="A4539"/>
      <c r="H4539" s="16"/>
    </row>
    <row r="4540" spans="1:8" x14ac:dyDescent="0.15">
      <c r="A4540"/>
      <c r="H4540" s="16"/>
    </row>
    <row r="4541" spans="1:8" x14ac:dyDescent="0.15">
      <c r="A4541"/>
      <c r="H4541" s="16"/>
    </row>
    <row r="4542" spans="1:8" x14ac:dyDescent="0.15">
      <c r="A4542"/>
      <c r="H4542" s="16"/>
    </row>
    <row r="4543" spans="1:8" x14ac:dyDescent="0.15">
      <c r="A4543"/>
      <c r="H4543" s="16"/>
    </row>
    <row r="4544" spans="1:8" x14ac:dyDescent="0.15">
      <c r="A4544"/>
      <c r="H4544" s="16"/>
    </row>
    <row r="4545" spans="1:8" x14ac:dyDescent="0.15">
      <c r="A4545"/>
      <c r="H4545" s="16"/>
    </row>
    <row r="4546" spans="1:8" x14ac:dyDescent="0.15">
      <c r="A4546"/>
      <c r="H4546" s="16"/>
    </row>
    <row r="4547" spans="1:8" x14ac:dyDescent="0.15">
      <c r="A4547"/>
      <c r="H4547" s="16"/>
    </row>
    <row r="4548" spans="1:8" x14ac:dyDescent="0.15">
      <c r="A4548"/>
      <c r="H4548" s="16"/>
    </row>
    <row r="4549" spans="1:8" x14ac:dyDescent="0.15">
      <c r="A4549"/>
      <c r="H4549" s="16"/>
    </row>
    <row r="4550" spans="1:8" x14ac:dyDescent="0.15">
      <c r="A4550"/>
      <c r="H4550" s="16"/>
    </row>
    <row r="4551" spans="1:8" x14ac:dyDescent="0.15">
      <c r="A4551"/>
      <c r="H4551" s="16"/>
    </row>
    <row r="4552" spans="1:8" x14ac:dyDescent="0.15">
      <c r="A4552"/>
      <c r="H4552" s="16"/>
    </row>
    <row r="4553" spans="1:8" x14ac:dyDescent="0.15">
      <c r="A4553"/>
      <c r="H4553" s="16"/>
    </row>
    <row r="4554" spans="1:8" x14ac:dyDescent="0.15">
      <c r="A4554"/>
      <c r="H4554" s="16"/>
    </row>
    <row r="4555" spans="1:8" x14ac:dyDescent="0.15">
      <c r="A4555"/>
      <c r="H4555" s="16"/>
    </row>
    <row r="4556" spans="1:8" x14ac:dyDescent="0.15">
      <c r="A4556"/>
      <c r="H4556" s="16"/>
    </row>
    <row r="4557" spans="1:8" x14ac:dyDescent="0.15">
      <c r="A4557"/>
      <c r="H4557" s="16"/>
    </row>
    <row r="4558" spans="1:8" x14ac:dyDescent="0.15">
      <c r="A4558"/>
      <c r="H4558" s="16"/>
    </row>
    <row r="4559" spans="1:8" x14ac:dyDescent="0.15">
      <c r="A4559"/>
      <c r="H4559" s="16"/>
    </row>
    <row r="4560" spans="1:8" x14ac:dyDescent="0.15">
      <c r="A4560"/>
      <c r="H4560" s="16"/>
    </row>
    <row r="4561" spans="1:8" x14ac:dyDescent="0.15">
      <c r="A4561"/>
      <c r="H4561" s="16"/>
    </row>
    <row r="4562" spans="1:8" x14ac:dyDescent="0.15">
      <c r="A4562"/>
      <c r="H4562" s="16"/>
    </row>
    <row r="4563" spans="1:8" x14ac:dyDescent="0.15">
      <c r="A4563"/>
      <c r="H4563" s="16"/>
    </row>
    <row r="4564" spans="1:8" x14ac:dyDescent="0.15">
      <c r="A4564"/>
      <c r="H4564" s="16"/>
    </row>
    <row r="4565" spans="1:8" x14ac:dyDescent="0.15">
      <c r="A4565"/>
      <c r="H4565" s="16"/>
    </row>
    <row r="4566" spans="1:8" x14ac:dyDescent="0.15">
      <c r="A4566"/>
      <c r="H4566" s="16"/>
    </row>
    <row r="4567" spans="1:8" x14ac:dyDescent="0.15">
      <c r="A4567"/>
      <c r="H4567" s="16"/>
    </row>
    <row r="4568" spans="1:8" x14ac:dyDescent="0.15">
      <c r="A4568"/>
      <c r="H4568" s="16"/>
    </row>
    <row r="4569" spans="1:8" x14ac:dyDescent="0.15">
      <c r="A4569"/>
      <c r="H4569" s="16"/>
    </row>
    <row r="4570" spans="1:8" x14ac:dyDescent="0.15">
      <c r="A4570"/>
      <c r="H4570" s="16"/>
    </row>
    <row r="4571" spans="1:8" x14ac:dyDescent="0.15">
      <c r="A4571"/>
      <c r="H4571" s="16"/>
    </row>
    <row r="4572" spans="1:8" x14ac:dyDescent="0.15">
      <c r="A4572"/>
      <c r="H4572" s="16"/>
    </row>
    <row r="4573" spans="1:8" x14ac:dyDescent="0.15">
      <c r="A4573"/>
      <c r="H4573" s="16"/>
    </row>
    <row r="4574" spans="1:8" x14ac:dyDescent="0.15">
      <c r="A4574"/>
      <c r="H4574" s="16"/>
    </row>
    <row r="4575" spans="1:8" x14ac:dyDescent="0.15">
      <c r="A4575"/>
      <c r="H4575" s="16"/>
    </row>
    <row r="4576" spans="1:8" x14ac:dyDescent="0.15">
      <c r="A4576"/>
      <c r="H4576" s="16"/>
    </row>
    <row r="4577" spans="1:8" x14ac:dyDescent="0.15">
      <c r="A4577"/>
      <c r="H4577" s="16"/>
    </row>
    <row r="4578" spans="1:8" x14ac:dyDescent="0.15">
      <c r="A4578"/>
      <c r="H4578" s="16"/>
    </row>
    <row r="4579" spans="1:8" x14ac:dyDescent="0.15">
      <c r="A4579"/>
      <c r="H4579" s="16"/>
    </row>
    <row r="4580" spans="1:8" x14ac:dyDescent="0.15">
      <c r="A4580"/>
      <c r="H4580" s="16"/>
    </row>
    <row r="4581" spans="1:8" x14ac:dyDescent="0.15">
      <c r="A4581"/>
      <c r="H4581" s="16"/>
    </row>
    <row r="4582" spans="1:8" x14ac:dyDescent="0.15">
      <c r="A4582"/>
      <c r="H4582" s="16"/>
    </row>
    <row r="4583" spans="1:8" x14ac:dyDescent="0.15">
      <c r="A4583"/>
      <c r="H4583" s="16"/>
    </row>
    <row r="4584" spans="1:8" x14ac:dyDescent="0.15">
      <c r="A4584"/>
      <c r="H4584" s="16"/>
    </row>
    <row r="4585" spans="1:8" x14ac:dyDescent="0.15">
      <c r="A4585"/>
      <c r="H4585" s="16"/>
    </row>
    <row r="4586" spans="1:8" x14ac:dyDescent="0.15">
      <c r="A4586"/>
      <c r="H4586" s="16"/>
    </row>
    <row r="4587" spans="1:8" x14ac:dyDescent="0.15">
      <c r="A4587"/>
      <c r="H4587" s="16"/>
    </row>
    <row r="4588" spans="1:8" x14ac:dyDescent="0.15">
      <c r="A4588"/>
      <c r="H4588" s="16"/>
    </row>
    <row r="4589" spans="1:8" x14ac:dyDescent="0.15">
      <c r="A4589"/>
      <c r="H4589" s="16"/>
    </row>
    <row r="4590" spans="1:8" x14ac:dyDescent="0.15">
      <c r="A4590"/>
      <c r="H4590" s="16"/>
    </row>
    <row r="4591" spans="1:8" x14ac:dyDescent="0.15">
      <c r="A4591"/>
      <c r="H4591" s="16"/>
    </row>
    <row r="4592" spans="1:8" x14ac:dyDescent="0.15">
      <c r="A4592"/>
      <c r="H4592" s="16"/>
    </row>
    <row r="4593" spans="1:8" x14ac:dyDescent="0.15">
      <c r="A4593"/>
      <c r="H4593" s="16"/>
    </row>
    <row r="4594" spans="1:8" x14ac:dyDescent="0.15">
      <c r="A4594"/>
      <c r="H4594" s="16"/>
    </row>
    <row r="4595" spans="1:8" x14ac:dyDescent="0.15">
      <c r="A4595"/>
      <c r="H4595" s="16"/>
    </row>
    <row r="4596" spans="1:8" x14ac:dyDescent="0.15">
      <c r="A4596"/>
      <c r="H4596" s="16"/>
    </row>
    <row r="4597" spans="1:8" x14ac:dyDescent="0.15">
      <c r="A4597"/>
      <c r="H4597" s="16"/>
    </row>
    <row r="4598" spans="1:8" x14ac:dyDescent="0.15">
      <c r="A4598"/>
      <c r="H4598" s="16"/>
    </row>
    <row r="4599" spans="1:8" x14ac:dyDescent="0.15">
      <c r="A4599"/>
      <c r="H4599" s="16"/>
    </row>
    <row r="4600" spans="1:8" x14ac:dyDescent="0.15">
      <c r="A4600"/>
      <c r="H4600" s="16"/>
    </row>
    <row r="4601" spans="1:8" x14ac:dyDescent="0.15">
      <c r="A4601"/>
      <c r="H4601" s="16"/>
    </row>
    <row r="4602" spans="1:8" x14ac:dyDescent="0.15">
      <c r="A4602"/>
      <c r="H4602" s="16"/>
    </row>
    <row r="4603" spans="1:8" x14ac:dyDescent="0.15">
      <c r="A4603"/>
      <c r="H4603" s="16"/>
    </row>
    <row r="4604" spans="1:8" x14ac:dyDescent="0.15">
      <c r="A4604"/>
      <c r="H4604" s="16"/>
    </row>
    <row r="4605" spans="1:8" x14ac:dyDescent="0.15">
      <c r="A4605"/>
      <c r="H4605" s="16"/>
    </row>
    <row r="4606" spans="1:8" x14ac:dyDescent="0.15">
      <c r="A4606"/>
      <c r="H4606" s="16"/>
    </row>
    <row r="4607" spans="1:8" x14ac:dyDescent="0.15">
      <c r="A4607"/>
      <c r="H4607" s="16"/>
    </row>
    <row r="4608" spans="1:8" x14ac:dyDescent="0.15">
      <c r="A4608"/>
      <c r="H4608" s="16"/>
    </row>
    <row r="4609" spans="1:8" x14ac:dyDescent="0.15">
      <c r="A4609"/>
      <c r="H4609" s="16"/>
    </row>
    <row r="4610" spans="1:8" x14ac:dyDescent="0.15">
      <c r="A4610"/>
      <c r="H4610" s="16"/>
    </row>
    <row r="4611" spans="1:8" x14ac:dyDescent="0.15">
      <c r="A4611"/>
      <c r="H4611" s="16"/>
    </row>
    <row r="4612" spans="1:8" x14ac:dyDescent="0.15">
      <c r="A4612"/>
      <c r="H4612" s="16"/>
    </row>
    <row r="4613" spans="1:8" x14ac:dyDescent="0.15">
      <c r="A4613"/>
      <c r="H4613" s="16"/>
    </row>
    <row r="4614" spans="1:8" x14ac:dyDescent="0.15">
      <c r="A4614"/>
      <c r="H4614" s="16"/>
    </row>
    <row r="4615" spans="1:8" x14ac:dyDescent="0.15">
      <c r="A4615"/>
      <c r="H4615" s="16"/>
    </row>
    <row r="4616" spans="1:8" x14ac:dyDescent="0.15">
      <c r="A4616"/>
      <c r="H4616" s="16"/>
    </row>
    <row r="4617" spans="1:8" x14ac:dyDescent="0.15">
      <c r="A4617"/>
      <c r="H4617" s="16"/>
    </row>
    <row r="4618" spans="1:8" x14ac:dyDescent="0.15">
      <c r="A4618"/>
      <c r="H4618" s="16"/>
    </row>
    <row r="4619" spans="1:8" x14ac:dyDescent="0.15">
      <c r="A4619"/>
      <c r="H4619" s="16"/>
    </row>
    <row r="4620" spans="1:8" x14ac:dyDescent="0.15">
      <c r="A4620"/>
      <c r="H4620" s="16"/>
    </row>
    <row r="4621" spans="1:8" x14ac:dyDescent="0.15">
      <c r="A4621"/>
      <c r="H4621" s="16"/>
    </row>
    <row r="4622" spans="1:8" x14ac:dyDescent="0.15">
      <c r="A4622"/>
      <c r="H4622" s="16"/>
    </row>
    <row r="4623" spans="1:8" x14ac:dyDescent="0.15">
      <c r="A4623"/>
      <c r="H4623" s="16"/>
    </row>
    <row r="4624" spans="1:8" x14ac:dyDescent="0.15">
      <c r="A4624"/>
      <c r="H4624" s="16"/>
    </row>
    <row r="4625" spans="1:8" x14ac:dyDescent="0.15">
      <c r="A4625"/>
      <c r="H4625" s="16"/>
    </row>
    <row r="4626" spans="1:8" x14ac:dyDescent="0.15">
      <c r="A4626"/>
      <c r="H4626" s="16"/>
    </row>
    <row r="4627" spans="1:8" x14ac:dyDescent="0.15">
      <c r="A4627"/>
      <c r="H4627" s="16"/>
    </row>
    <row r="4628" spans="1:8" x14ac:dyDescent="0.15">
      <c r="A4628"/>
      <c r="H4628" s="16"/>
    </row>
    <row r="4629" spans="1:8" x14ac:dyDescent="0.15">
      <c r="A4629"/>
      <c r="H4629" s="16"/>
    </row>
    <row r="4630" spans="1:8" x14ac:dyDescent="0.15">
      <c r="A4630"/>
      <c r="H4630" s="16"/>
    </row>
    <row r="4631" spans="1:8" x14ac:dyDescent="0.15">
      <c r="A4631"/>
      <c r="H4631" s="16"/>
    </row>
    <row r="4632" spans="1:8" x14ac:dyDescent="0.15">
      <c r="A4632"/>
      <c r="H4632" s="16"/>
    </row>
    <row r="4633" spans="1:8" x14ac:dyDescent="0.15">
      <c r="A4633"/>
      <c r="H4633" s="16"/>
    </row>
    <row r="4634" spans="1:8" x14ac:dyDescent="0.15">
      <c r="A4634"/>
      <c r="H4634" s="16"/>
    </row>
    <row r="4635" spans="1:8" x14ac:dyDescent="0.15">
      <c r="A4635"/>
      <c r="H4635" s="16"/>
    </row>
    <row r="4636" spans="1:8" x14ac:dyDescent="0.15">
      <c r="A4636"/>
      <c r="H4636" s="16"/>
    </row>
    <row r="4637" spans="1:8" x14ac:dyDescent="0.15">
      <c r="A4637"/>
      <c r="H4637" s="16"/>
    </row>
    <row r="4638" spans="1:8" x14ac:dyDescent="0.15">
      <c r="A4638"/>
      <c r="H4638" s="16"/>
    </row>
    <row r="4639" spans="1:8" x14ac:dyDescent="0.15">
      <c r="A4639"/>
      <c r="H4639" s="16"/>
    </row>
    <row r="4640" spans="1:8" x14ac:dyDescent="0.15">
      <c r="A4640"/>
      <c r="H4640" s="16"/>
    </row>
    <row r="4641" spans="1:8" x14ac:dyDescent="0.15">
      <c r="A4641"/>
      <c r="H4641" s="16"/>
    </row>
    <row r="4642" spans="1:8" x14ac:dyDescent="0.15">
      <c r="A4642"/>
      <c r="H4642" s="16"/>
    </row>
    <row r="4643" spans="1:8" x14ac:dyDescent="0.15">
      <c r="A4643"/>
      <c r="H4643" s="16"/>
    </row>
    <row r="4644" spans="1:8" x14ac:dyDescent="0.15">
      <c r="A4644"/>
      <c r="H4644" s="16"/>
    </row>
    <row r="4645" spans="1:8" x14ac:dyDescent="0.15">
      <c r="A4645"/>
      <c r="H4645" s="16"/>
    </row>
    <row r="4646" spans="1:8" x14ac:dyDescent="0.15">
      <c r="A4646"/>
      <c r="H4646" s="16"/>
    </row>
    <row r="4647" spans="1:8" x14ac:dyDescent="0.15">
      <c r="A4647"/>
      <c r="H4647" s="16"/>
    </row>
    <row r="4648" spans="1:8" x14ac:dyDescent="0.15">
      <c r="A4648"/>
      <c r="H4648" s="16"/>
    </row>
    <row r="4649" spans="1:8" x14ac:dyDescent="0.15">
      <c r="A4649"/>
      <c r="H4649" s="16"/>
    </row>
    <row r="4650" spans="1:8" x14ac:dyDescent="0.15">
      <c r="A4650"/>
      <c r="H4650" s="16"/>
    </row>
    <row r="4651" spans="1:8" x14ac:dyDescent="0.15">
      <c r="A4651"/>
      <c r="H4651" s="16"/>
    </row>
    <row r="4652" spans="1:8" x14ac:dyDescent="0.15">
      <c r="A4652"/>
      <c r="H4652" s="16"/>
    </row>
    <row r="4653" spans="1:8" x14ac:dyDescent="0.15">
      <c r="A4653"/>
      <c r="H4653" s="16"/>
    </row>
    <row r="4654" spans="1:8" x14ac:dyDescent="0.15">
      <c r="A4654"/>
      <c r="H4654" s="16"/>
    </row>
    <row r="4655" spans="1:8" x14ac:dyDescent="0.15">
      <c r="A4655"/>
      <c r="H4655" s="16"/>
    </row>
    <row r="4656" spans="1:8" x14ac:dyDescent="0.15">
      <c r="A4656"/>
      <c r="H4656" s="16"/>
    </row>
    <row r="4657" spans="1:8" x14ac:dyDescent="0.15">
      <c r="A4657"/>
      <c r="H4657" s="16"/>
    </row>
    <row r="4658" spans="1:8" x14ac:dyDescent="0.15">
      <c r="A4658"/>
      <c r="H4658" s="16"/>
    </row>
    <row r="4659" spans="1:8" x14ac:dyDescent="0.15">
      <c r="A4659"/>
      <c r="H4659" s="16"/>
    </row>
    <row r="4660" spans="1:8" x14ac:dyDescent="0.15">
      <c r="A4660"/>
      <c r="H4660" s="16"/>
    </row>
    <row r="4661" spans="1:8" x14ac:dyDescent="0.15">
      <c r="A4661"/>
      <c r="H4661" s="16"/>
    </row>
    <row r="4662" spans="1:8" x14ac:dyDescent="0.15">
      <c r="A4662"/>
      <c r="H4662" s="16"/>
    </row>
    <row r="4663" spans="1:8" x14ac:dyDescent="0.15">
      <c r="A4663"/>
      <c r="H4663" s="16"/>
    </row>
    <row r="4664" spans="1:8" x14ac:dyDescent="0.15">
      <c r="A4664"/>
      <c r="H4664" s="16"/>
    </row>
    <row r="4665" spans="1:8" x14ac:dyDescent="0.15">
      <c r="A4665"/>
      <c r="H4665" s="16"/>
    </row>
    <row r="4666" spans="1:8" x14ac:dyDescent="0.15">
      <c r="A4666"/>
      <c r="H4666" s="16"/>
    </row>
    <row r="4667" spans="1:8" x14ac:dyDescent="0.15">
      <c r="A4667"/>
      <c r="H4667" s="16"/>
    </row>
    <row r="4668" spans="1:8" x14ac:dyDescent="0.15">
      <c r="A4668"/>
      <c r="H4668" s="16"/>
    </row>
    <row r="4669" spans="1:8" x14ac:dyDescent="0.15">
      <c r="A4669"/>
      <c r="H4669" s="16"/>
    </row>
    <row r="4670" spans="1:8" x14ac:dyDescent="0.15">
      <c r="A4670"/>
      <c r="H4670" s="16"/>
    </row>
    <row r="4671" spans="1:8" x14ac:dyDescent="0.15">
      <c r="A4671"/>
      <c r="H4671" s="16"/>
    </row>
    <row r="4672" spans="1:8" x14ac:dyDescent="0.15">
      <c r="A4672"/>
      <c r="H4672" s="16"/>
    </row>
    <row r="4673" spans="1:8" x14ac:dyDescent="0.15">
      <c r="A4673"/>
      <c r="H4673" s="16"/>
    </row>
    <row r="4674" spans="1:8" x14ac:dyDescent="0.15">
      <c r="A4674"/>
      <c r="H4674" s="16"/>
    </row>
    <row r="4675" spans="1:8" x14ac:dyDescent="0.15">
      <c r="A4675"/>
      <c r="H4675" s="16"/>
    </row>
    <row r="4676" spans="1:8" x14ac:dyDescent="0.15">
      <c r="A4676"/>
      <c r="H4676" s="16"/>
    </row>
    <row r="4677" spans="1:8" x14ac:dyDescent="0.15">
      <c r="A4677"/>
      <c r="H4677" s="16"/>
    </row>
    <row r="4678" spans="1:8" x14ac:dyDescent="0.15">
      <c r="A4678"/>
      <c r="H4678" s="16"/>
    </row>
    <row r="4679" spans="1:8" x14ac:dyDescent="0.15">
      <c r="A4679"/>
      <c r="H4679" s="16"/>
    </row>
    <row r="4680" spans="1:8" x14ac:dyDescent="0.15">
      <c r="A4680"/>
      <c r="H4680" s="16"/>
    </row>
    <row r="4681" spans="1:8" x14ac:dyDescent="0.15">
      <c r="A4681"/>
      <c r="H4681" s="16"/>
    </row>
    <row r="4682" spans="1:8" x14ac:dyDescent="0.15">
      <c r="A4682"/>
      <c r="H4682" s="16"/>
    </row>
    <row r="4683" spans="1:8" x14ac:dyDescent="0.15">
      <c r="A4683"/>
      <c r="H4683" s="16"/>
    </row>
    <row r="4684" spans="1:8" x14ac:dyDescent="0.15">
      <c r="A4684"/>
      <c r="H4684" s="16"/>
    </row>
    <row r="4685" spans="1:8" x14ac:dyDescent="0.15">
      <c r="A4685"/>
      <c r="H4685" s="16"/>
    </row>
    <row r="4686" spans="1:8" x14ac:dyDescent="0.15">
      <c r="A4686"/>
      <c r="H4686" s="16"/>
    </row>
    <row r="4687" spans="1:8" x14ac:dyDescent="0.15">
      <c r="A4687"/>
      <c r="H4687" s="16"/>
    </row>
    <row r="4688" spans="1:8" x14ac:dyDescent="0.15">
      <c r="A4688"/>
      <c r="H4688" s="16"/>
    </row>
    <row r="4689" spans="1:8" x14ac:dyDescent="0.15">
      <c r="A4689"/>
      <c r="H4689" s="16"/>
    </row>
    <row r="4690" spans="1:8" x14ac:dyDescent="0.15">
      <c r="A4690"/>
      <c r="H4690" s="16"/>
    </row>
    <row r="4691" spans="1:8" x14ac:dyDescent="0.15">
      <c r="A4691"/>
      <c r="H4691" s="16"/>
    </row>
    <row r="4692" spans="1:8" x14ac:dyDescent="0.15">
      <c r="A4692"/>
      <c r="H4692" s="16"/>
    </row>
    <row r="4693" spans="1:8" x14ac:dyDescent="0.15">
      <c r="A4693"/>
      <c r="H4693" s="16"/>
    </row>
    <row r="4694" spans="1:8" x14ac:dyDescent="0.15">
      <c r="A4694"/>
      <c r="H4694" s="16"/>
    </row>
    <row r="4695" spans="1:8" x14ac:dyDescent="0.15">
      <c r="A4695"/>
      <c r="H4695" s="16"/>
    </row>
    <row r="4696" spans="1:8" x14ac:dyDescent="0.15">
      <c r="A4696"/>
      <c r="H4696" s="16"/>
    </row>
    <row r="4697" spans="1:8" x14ac:dyDescent="0.15">
      <c r="A4697"/>
      <c r="H4697" s="16"/>
    </row>
    <row r="4698" spans="1:8" x14ac:dyDescent="0.15">
      <c r="A4698"/>
      <c r="H4698" s="16"/>
    </row>
    <row r="4699" spans="1:8" x14ac:dyDescent="0.15">
      <c r="A4699"/>
      <c r="H4699" s="16"/>
    </row>
    <row r="4700" spans="1:8" x14ac:dyDescent="0.15">
      <c r="A4700"/>
      <c r="H4700" s="16"/>
    </row>
    <row r="4701" spans="1:8" x14ac:dyDescent="0.15">
      <c r="A4701"/>
      <c r="H4701" s="16"/>
    </row>
    <row r="4702" spans="1:8" x14ac:dyDescent="0.15">
      <c r="A4702"/>
      <c r="H4702" s="16"/>
    </row>
    <row r="4703" spans="1:8" x14ac:dyDescent="0.15">
      <c r="A4703"/>
      <c r="H4703" s="16"/>
    </row>
    <row r="4704" spans="1:8" x14ac:dyDescent="0.15">
      <c r="A4704"/>
      <c r="H4704" s="16"/>
    </row>
    <row r="4705" spans="1:8" x14ac:dyDescent="0.15">
      <c r="A4705"/>
      <c r="H4705" s="16"/>
    </row>
    <row r="4706" spans="1:8" x14ac:dyDescent="0.15">
      <c r="A4706"/>
      <c r="H4706" s="16"/>
    </row>
    <row r="4707" spans="1:8" x14ac:dyDescent="0.15">
      <c r="A4707"/>
      <c r="H4707" s="16"/>
    </row>
    <row r="4708" spans="1:8" x14ac:dyDescent="0.15">
      <c r="A4708"/>
      <c r="H4708" s="16"/>
    </row>
    <row r="4709" spans="1:8" x14ac:dyDescent="0.15">
      <c r="A4709"/>
      <c r="H4709" s="16"/>
    </row>
    <row r="4710" spans="1:8" x14ac:dyDescent="0.15">
      <c r="A4710"/>
      <c r="H4710" s="16"/>
    </row>
    <row r="4711" spans="1:8" x14ac:dyDescent="0.15">
      <c r="A4711"/>
      <c r="H4711" s="16"/>
    </row>
    <row r="4712" spans="1:8" x14ac:dyDescent="0.15">
      <c r="A4712"/>
      <c r="H4712" s="16"/>
    </row>
    <row r="4713" spans="1:8" x14ac:dyDescent="0.15">
      <c r="A4713"/>
      <c r="H4713" s="16"/>
    </row>
    <row r="4714" spans="1:8" x14ac:dyDescent="0.15">
      <c r="A4714"/>
      <c r="H4714" s="16"/>
    </row>
    <row r="4715" spans="1:8" x14ac:dyDescent="0.15">
      <c r="A4715"/>
      <c r="H4715" s="16"/>
    </row>
    <row r="4716" spans="1:8" x14ac:dyDescent="0.15">
      <c r="A4716"/>
      <c r="H4716" s="16"/>
    </row>
    <row r="4717" spans="1:8" x14ac:dyDescent="0.15">
      <c r="A4717"/>
      <c r="H4717" s="16"/>
    </row>
    <row r="4718" spans="1:8" x14ac:dyDescent="0.15">
      <c r="A4718"/>
      <c r="H4718" s="16"/>
    </row>
    <row r="4719" spans="1:8" x14ac:dyDescent="0.15">
      <c r="A4719"/>
      <c r="H4719" s="16"/>
    </row>
    <row r="4720" spans="1:8" x14ac:dyDescent="0.15">
      <c r="A4720"/>
      <c r="H4720" s="16"/>
    </row>
    <row r="4721" spans="1:8" x14ac:dyDescent="0.15">
      <c r="A4721"/>
      <c r="H4721" s="16"/>
    </row>
    <row r="4722" spans="1:8" x14ac:dyDescent="0.15">
      <c r="A4722"/>
      <c r="H4722" s="16"/>
    </row>
    <row r="4723" spans="1:8" x14ac:dyDescent="0.15">
      <c r="A4723"/>
      <c r="H4723" s="16"/>
    </row>
    <row r="4724" spans="1:8" x14ac:dyDescent="0.15">
      <c r="A4724"/>
      <c r="H4724" s="16"/>
    </row>
    <row r="4725" spans="1:8" x14ac:dyDescent="0.15">
      <c r="A4725"/>
      <c r="H4725" s="16"/>
    </row>
    <row r="4726" spans="1:8" x14ac:dyDescent="0.15">
      <c r="A4726"/>
      <c r="H4726" s="16"/>
    </row>
    <row r="4727" spans="1:8" x14ac:dyDescent="0.15">
      <c r="A4727"/>
      <c r="H4727" s="16"/>
    </row>
    <row r="4728" spans="1:8" x14ac:dyDescent="0.15">
      <c r="A4728"/>
      <c r="H4728" s="16"/>
    </row>
    <row r="4729" spans="1:8" x14ac:dyDescent="0.15">
      <c r="A4729"/>
      <c r="H4729" s="16"/>
    </row>
    <row r="4730" spans="1:8" x14ac:dyDescent="0.15">
      <c r="A4730"/>
      <c r="H4730" s="16"/>
    </row>
    <row r="4731" spans="1:8" x14ac:dyDescent="0.15">
      <c r="A4731"/>
      <c r="H4731" s="16"/>
    </row>
    <row r="4732" spans="1:8" x14ac:dyDescent="0.15">
      <c r="A4732"/>
      <c r="H4732" s="16"/>
    </row>
    <row r="4733" spans="1:8" x14ac:dyDescent="0.15">
      <c r="A4733"/>
      <c r="H4733" s="16"/>
    </row>
    <row r="4734" spans="1:8" x14ac:dyDescent="0.15">
      <c r="A4734"/>
      <c r="H4734" s="16"/>
    </row>
    <row r="4735" spans="1:8" x14ac:dyDescent="0.15">
      <c r="A4735"/>
      <c r="H4735" s="16"/>
    </row>
    <row r="4736" spans="1:8" x14ac:dyDescent="0.15">
      <c r="A4736"/>
      <c r="H4736" s="16"/>
    </row>
    <row r="4737" spans="1:8" x14ac:dyDescent="0.15">
      <c r="A4737"/>
      <c r="H4737" s="16"/>
    </row>
    <row r="4738" spans="1:8" x14ac:dyDescent="0.15">
      <c r="A4738"/>
      <c r="H4738" s="16"/>
    </row>
    <row r="4739" spans="1:8" x14ac:dyDescent="0.15">
      <c r="A4739"/>
      <c r="H4739" s="16"/>
    </row>
    <row r="4740" spans="1:8" x14ac:dyDescent="0.15">
      <c r="A4740"/>
      <c r="H4740" s="16"/>
    </row>
    <row r="4741" spans="1:8" x14ac:dyDescent="0.15">
      <c r="A4741"/>
      <c r="H4741" s="16"/>
    </row>
    <row r="4742" spans="1:8" x14ac:dyDescent="0.15">
      <c r="A4742"/>
      <c r="H4742" s="16"/>
    </row>
    <row r="4743" spans="1:8" x14ac:dyDescent="0.15">
      <c r="A4743"/>
      <c r="H4743" s="16"/>
    </row>
    <row r="4744" spans="1:8" x14ac:dyDescent="0.15">
      <c r="A4744"/>
      <c r="H4744" s="16"/>
    </row>
    <row r="4745" spans="1:8" x14ac:dyDescent="0.15">
      <c r="A4745"/>
      <c r="H4745" s="16"/>
    </row>
    <row r="4746" spans="1:8" x14ac:dyDescent="0.15">
      <c r="A4746"/>
      <c r="H4746" s="16"/>
    </row>
    <row r="4747" spans="1:8" x14ac:dyDescent="0.15">
      <c r="A4747"/>
      <c r="H4747" s="16"/>
    </row>
    <row r="4748" spans="1:8" x14ac:dyDescent="0.15">
      <c r="A4748"/>
      <c r="H4748" s="16"/>
    </row>
    <row r="4749" spans="1:8" x14ac:dyDescent="0.15">
      <c r="A4749"/>
      <c r="H4749" s="16"/>
    </row>
    <row r="4750" spans="1:8" x14ac:dyDescent="0.15">
      <c r="A4750"/>
      <c r="H4750" s="16"/>
    </row>
    <row r="4751" spans="1:8" x14ac:dyDescent="0.15">
      <c r="A4751"/>
      <c r="H4751" s="16"/>
    </row>
    <row r="4752" spans="1:8" x14ac:dyDescent="0.15">
      <c r="A4752"/>
      <c r="H4752" s="16"/>
    </row>
    <row r="4753" spans="1:8" x14ac:dyDescent="0.15">
      <c r="A4753"/>
      <c r="H4753" s="16"/>
    </row>
    <row r="4754" spans="1:8" x14ac:dyDescent="0.15">
      <c r="A4754"/>
      <c r="H4754" s="16"/>
    </row>
    <row r="4755" spans="1:8" x14ac:dyDescent="0.15">
      <c r="A4755"/>
      <c r="H4755" s="16"/>
    </row>
    <row r="4756" spans="1:8" x14ac:dyDescent="0.15">
      <c r="A4756"/>
      <c r="H4756" s="16"/>
    </row>
    <row r="4757" spans="1:8" x14ac:dyDescent="0.15">
      <c r="A4757"/>
      <c r="H4757" s="16"/>
    </row>
    <row r="4758" spans="1:8" x14ac:dyDescent="0.15">
      <c r="A4758"/>
      <c r="H4758" s="16"/>
    </row>
    <row r="4759" spans="1:8" x14ac:dyDescent="0.15">
      <c r="A4759"/>
      <c r="H4759" s="16"/>
    </row>
    <row r="4760" spans="1:8" x14ac:dyDescent="0.15">
      <c r="A4760"/>
      <c r="H4760" s="16"/>
    </row>
    <row r="4761" spans="1:8" x14ac:dyDescent="0.15">
      <c r="A4761"/>
      <c r="H4761" s="16"/>
    </row>
    <row r="4762" spans="1:8" x14ac:dyDescent="0.15">
      <c r="A4762"/>
      <c r="H4762" s="16"/>
    </row>
    <row r="4763" spans="1:8" x14ac:dyDescent="0.15">
      <c r="A4763"/>
      <c r="H4763" s="16"/>
    </row>
    <row r="4764" spans="1:8" x14ac:dyDescent="0.15">
      <c r="A4764"/>
      <c r="H4764" s="16"/>
    </row>
    <row r="4765" spans="1:8" x14ac:dyDescent="0.15">
      <c r="A4765"/>
      <c r="H4765" s="16"/>
    </row>
    <row r="4766" spans="1:8" x14ac:dyDescent="0.15">
      <c r="A4766"/>
      <c r="H4766" s="16"/>
    </row>
    <row r="4767" spans="1:8" x14ac:dyDescent="0.15">
      <c r="A4767"/>
      <c r="H4767" s="16"/>
    </row>
    <row r="4768" spans="1:8" x14ac:dyDescent="0.15">
      <c r="A4768"/>
      <c r="H4768" s="16"/>
    </row>
    <row r="4769" spans="1:8" x14ac:dyDescent="0.15">
      <c r="A4769"/>
      <c r="H4769" s="16"/>
    </row>
    <row r="4770" spans="1:8" x14ac:dyDescent="0.15">
      <c r="A4770"/>
      <c r="H4770" s="16"/>
    </row>
    <row r="4771" spans="1:8" x14ac:dyDescent="0.15">
      <c r="A4771"/>
      <c r="H4771" s="16"/>
    </row>
    <row r="4772" spans="1:8" x14ac:dyDescent="0.15">
      <c r="A4772"/>
      <c r="H4772" s="16"/>
    </row>
    <row r="4773" spans="1:8" x14ac:dyDescent="0.15">
      <c r="A4773"/>
      <c r="H4773" s="16"/>
    </row>
    <row r="4774" spans="1:8" x14ac:dyDescent="0.15">
      <c r="A4774"/>
      <c r="H4774" s="16"/>
    </row>
    <row r="4775" spans="1:8" x14ac:dyDescent="0.15">
      <c r="A4775"/>
      <c r="H4775" s="16"/>
    </row>
    <row r="4776" spans="1:8" x14ac:dyDescent="0.15">
      <c r="A4776"/>
      <c r="H4776" s="16"/>
    </row>
    <row r="4777" spans="1:8" x14ac:dyDescent="0.15">
      <c r="A4777"/>
      <c r="H4777" s="16"/>
    </row>
    <row r="4778" spans="1:8" x14ac:dyDescent="0.15">
      <c r="A4778"/>
      <c r="H4778" s="16"/>
    </row>
    <row r="4779" spans="1:8" x14ac:dyDescent="0.15">
      <c r="A4779"/>
      <c r="H4779" s="16"/>
    </row>
    <row r="4780" spans="1:8" x14ac:dyDescent="0.15">
      <c r="A4780"/>
      <c r="H4780" s="16"/>
    </row>
    <row r="4781" spans="1:8" x14ac:dyDescent="0.15">
      <c r="A4781"/>
      <c r="H4781" s="16"/>
    </row>
    <row r="4782" spans="1:8" x14ac:dyDescent="0.15">
      <c r="A4782"/>
      <c r="H4782" s="16"/>
    </row>
    <row r="4783" spans="1:8" x14ac:dyDescent="0.15">
      <c r="A4783"/>
      <c r="H4783" s="16"/>
    </row>
    <row r="4784" spans="1:8" x14ac:dyDescent="0.15">
      <c r="A4784"/>
      <c r="H4784" s="16"/>
    </row>
    <row r="4785" spans="1:8" x14ac:dyDescent="0.15">
      <c r="A4785"/>
      <c r="H4785" s="16"/>
    </row>
    <row r="4786" spans="1:8" x14ac:dyDescent="0.15">
      <c r="A4786"/>
      <c r="H4786" s="16"/>
    </row>
    <row r="4787" spans="1:8" x14ac:dyDescent="0.15">
      <c r="A4787"/>
      <c r="H4787" s="16"/>
    </row>
    <row r="4788" spans="1:8" x14ac:dyDescent="0.15">
      <c r="A4788"/>
      <c r="H4788" s="16"/>
    </row>
    <row r="4789" spans="1:8" x14ac:dyDescent="0.15">
      <c r="A4789"/>
      <c r="H4789" s="16"/>
    </row>
    <row r="4790" spans="1:8" x14ac:dyDescent="0.15">
      <c r="A4790"/>
      <c r="H4790" s="16"/>
    </row>
    <row r="4791" spans="1:8" x14ac:dyDescent="0.15">
      <c r="A4791"/>
      <c r="H4791" s="16"/>
    </row>
    <row r="4792" spans="1:8" x14ac:dyDescent="0.15">
      <c r="A4792"/>
      <c r="H4792" s="16"/>
    </row>
    <row r="4793" spans="1:8" x14ac:dyDescent="0.15">
      <c r="A4793"/>
      <c r="H4793" s="16"/>
    </row>
    <row r="4794" spans="1:8" x14ac:dyDescent="0.15">
      <c r="A4794"/>
      <c r="H4794" s="16"/>
    </row>
    <row r="4795" spans="1:8" x14ac:dyDescent="0.15">
      <c r="A4795"/>
      <c r="H4795" s="16"/>
    </row>
    <row r="4796" spans="1:8" x14ac:dyDescent="0.15">
      <c r="A4796"/>
      <c r="H4796" s="16"/>
    </row>
    <row r="4797" spans="1:8" x14ac:dyDescent="0.15">
      <c r="A4797"/>
      <c r="H4797" s="16"/>
    </row>
    <row r="4798" spans="1:8" x14ac:dyDescent="0.15">
      <c r="A4798"/>
      <c r="H4798" s="16"/>
    </row>
    <row r="4799" spans="1:8" x14ac:dyDescent="0.15">
      <c r="A4799"/>
      <c r="H4799" s="16"/>
    </row>
    <row r="4800" spans="1:8" x14ac:dyDescent="0.15">
      <c r="A4800"/>
      <c r="H4800" s="16"/>
    </row>
    <row r="4801" spans="1:8" x14ac:dyDescent="0.15">
      <c r="A4801"/>
      <c r="H4801" s="16"/>
    </row>
    <row r="4802" spans="1:8" x14ac:dyDescent="0.15">
      <c r="A4802"/>
      <c r="H4802" s="16"/>
    </row>
    <row r="4803" spans="1:8" x14ac:dyDescent="0.15">
      <c r="A4803"/>
      <c r="H4803" s="16"/>
    </row>
    <row r="4804" spans="1:8" x14ac:dyDescent="0.15">
      <c r="A4804"/>
      <c r="H4804" s="16"/>
    </row>
    <row r="4805" spans="1:8" x14ac:dyDescent="0.15">
      <c r="A4805"/>
      <c r="H4805" s="16"/>
    </row>
    <row r="4806" spans="1:8" x14ac:dyDescent="0.15">
      <c r="A4806"/>
      <c r="H4806" s="16"/>
    </row>
    <row r="4807" spans="1:8" x14ac:dyDescent="0.15">
      <c r="A4807"/>
      <c r="H4807" s="16"/>
    </row>
    <row r="4808" spans="1:8" x14ac:dyDescent="0.15">
      <c r="A4808"/>
      <c r="H4808" s="16"/>
    </row>
    <row r="4809" spans="1:8" x14ac:dyDescent="0.15">
      <c r="A4809"/>
      <c r="H4809" s="16"/>
    </row>
    <row r="4810" spans="1:8" x14ac:dyDescent="0.15">
      <c r="A4810"/>
      <c r="H4810" s="16"/>
    </row>
    <row r="4811" spans="1:8" x14ac:dyDescent="0.15">
      <c r="A4811"/>
      <c r="H4811" s="16"/>
    </row>
    <row r="4812" spans="1:8" x14ac:dyDescent="0.15">
      <c r="A4812"/>
      <c r="H4812" s="16"/>
    </row>
    <row r="4813" spans="1:8" x14ac:dyDescent="0.15">
      <c r="A4813"/>
      <c r="H4813" s="16"/>
    </row>
    <row r="4814" spans="1:8" x14ac:dyDescent="0.15">
      <c r="A4814"/>
      <c r="H4814" s="16"/>
    </row>
    <row r="4815" spans="1:8" x14ac:dyDescent="0.15">
      <c r="A4815"/>
      <c r="H4815" s="16"/>
    </row>
    <row r="4816" spans="1:8" x14ac:dyDescent="0.15">
      <c r="A4816"/>
      <c r="H4816" s="16"/>
    </row>
    <row r="4817" spans="1:8" x14ac:dyDescent="0.15">
      <c r="A4817"/>
      <c r="H4817" s="16"/>
    </row>
    <row r="4818" spans="1:8" x14ac:dyDescent="0.15">
      <c r="A4818"/>
      <c r="H4818" s="16"/>
    </row>
    <row r="4819" spans="1:8" x14ac:dyDescent="0.15">
      <c r="A4819"/>
      <c r="H4819" s="16"/>
    </row>
    <row r="4820" spans="1:8" x14ac:dyDescent="0.15">
      <c r="A4820"/>
      <c r="H4820" s="16"/>
    </row>
    <row r="4821" spans="1:8" x14ac:dyDescent="0.15">
      <c r="A4821"/>
      <c r="H4821" s="16"/>
    </row>
    <row r="4822" spans="1:8" x14ac:dyDescent="0.15">
      <c r="A4822"/>
      <c r="H4822" s="16"/>
    </row>
    <row r="4823" spans="1:8" x14ac:dyDescent="0.15">
      <c r="A4823"/>
      <c r="H4823" s="16"/>
    </row>
    <row r="4824" spans="1:8" x14ac:dyDescent="0.15">
      <c r="A4824"/>
      <c r="H4824" s="16"/>
    </row>
    <row r="4825" spans="1:8" x14ac:dyDescent="0.15">
      <c r="A4825"/>
      <c r="H4825" s="16"/>
    </row>
    <row r="4826" spans="1:8" x14ac:dyDescent="0.15">
      <c r="A4826"/>
      <c r="H4826" s="16"/>
    </row>
    <row r="4827" spans="1:8" x14ac:dyDescent="0.15">
      <c r="A4827"/>
      <c r="H4827" s="16"/>
    </row>
    <row r="4828" spans="1:8" x14ac:dyDescent="0.15">
      <c r="A4828"/>
      <c r="H4828" s="16"/>
    </row>
    <row r="4829" spans="1:8" x14ac:dyDescent="0.15">
      <c r="A4829"/>
      <c r="H4829" s="16"/>
    </row>
    <row r="4830" spans="1:8" x14ac:dyDescent="0.15">
      <c r="A4830"/>
      <c r="H4830" s="16"/>
    </row>
    <row r="4831" spans="1:8" x14ac:dyDescent="0.15">
      <c r="A4831"/>
      <c r="H4831" s="16"/>
    </row>
    <row r="4832" spans="1:8" x14ac:dyDescent="0.15">
      <c r="A4832"/>
      <c r="H4832" s="16"/>
    </row>
    <row r="4833" spans="1:8" x14ac:dyDescent="0.15">
      <c r="A4833"/>
      <c r="H4833" s="16"/>
    </row>
    <row r="4834" spans="1:8" x14ac:dyDescent="0.15">
      <c r="A4834"/>
      <c r="H4834" s="16"/>
    </row>
    <row r="4835" spans="1:8" x14ac:dyDescent="0.15">
      <c r="A4835"/>
      <c r="H4835" s="16"/>
    </row>
    <row r="4836" spans="1:8" x14ac:dyDescent="0.15">
      <c r="A4836"/>
      <c r="H4836" s="16"/>
    </row>
    <row r="4837" spans="1:8" x14ac:dyDescent="0.15">
      <c r="A4837"/>
      <c r="H4837" s="16"/>
    </row>
    <row r="4838" spans="1:8" x14ac:dyDescent="0.15">
      <c r="A4838"/>
      <c r="H4838" s="16"/>
    </row>
    <row r="4839" spans="1:8" x14ac:dyDescent="0.15">
      <c r="A4839"/>
      <c r="H4839" s="16"/>
    </row>
    <row r="4840" spans="1:8" x14ac:dyDescent="0.15">
      <c r="A4840"/>
      <c r="H4840" s="16"/>
    </row>
    <row r="4841" spans="1:8" x14ac:dyDescent="0.15">
      <c r="A4841"/>
      <c r="H4841" s="16"/>
    </row>
    <row r="4842" spans="1:8" x14ac:dyDescent="0.15">
      <c r="A4842"/>
      <c r="H4842" s="16"/>
    </row>
    <row r="4843" spans="1:8" x14ac:dyDescent="0.15">
      <c r="A4843"/>
      <c r="H4843" s="16"/>
    </row>
    <row r="4844" spans="1:8" x14ac:dyDescent="0.15">
      <c r="A4844"/>
      <c r="H4844" s="16"/>
    </row>
    <row r="4845" spans="1:8" x14ac:dyDescent="0.15">
      <c r="A4845"/>
      <c r="H4845" s="16"/>
    </row>
    <row r="4846" spans="1:8" x14ac:dyDescent="0.15">
      <c r="A4846"/>
      <c r="H4846" s="16"/>
    </row>
    <row r="4847" spans="1:8" x14ac:dyDescent="0.15">
      <c r="A4847"/>
      <c r="H4847" s="16"/>
    </row>
    <row r="4848" spans="1:8" x14ac:dyDescent="0.15">
      <c r="A4848"/>
      <c r="H4848" s="16"/>
    </row>
    <row r="4849" spans="1:8" x14ac:dyDescent="0.15">
      <c r="A4849"/>
      <c r="H4849" s="16"/>
    </row>
    <row r="4850" spans="1:8" x14ac:dyDescent="0.15">
      <c r="A4850"/>
      <c r="H4850" s="16"/>
    </row>
    <row r="4851" spans="1:8" x14ac:dyDescent="0.15">
      <c r="A4851"/>
      <c r="H4851" s="16"/>
    </row>
    <row r="4852" spans="1:8" x14ac:dyDescent="0.15">
      <c r="A4852"/>
      <c r="H4852" s="16"/>
    </row>
    <row r="4853" spans="1:8" x14ac:dyDescent="0.15">
      <c r="A4853"/>
      <c r="H4853" s="16"/>
    </row>
    <row r="4854" spans="1:8" x14ac:dyDescent="0.15">
      <c r="A4854"/>
      <c r="H4854" s="16"/>
    </row>
    <row r="4855" spans="1:8" x14ac:dyDescent="0.15">
      <c r="A4855"/>
      <c r="H4855" s="16"/>
    </row>
    <row r="4856" spans="1:8" x14ac:dyDescent="0.15">
      <c r="A4856"/>
      <c r="H4856" s="16"/>
    </row>
    <row r="4857" spans="1:8" x14ac:dyDescent="0.15">
      <c r="A4857"/>
      <c r="H4857" s="16"/>
    </row>
    <row r="4858" spans="1:8" x14ac:dyDescent="0.15">
      <c r="A4858"/>
      <c r="H4858" s="16"/>
    </row>
    <row r="4859" spans="1:8" x14ac:dyDescent="0.15">
      <c r="A4859"/>
      <c r="H4859" s="16"/>
    </row>
    <row r="4860" spans="1:8" x14ac:dyDescent="0.15">
      <c r="A4860"/>
      <c r="H4860" s="16"/>
    </row>
    <row r="4861" spans="1:8" x14ac:dyDescent="0.15">
      <c r="A4861"/>
      <c r="H4861" s="16"/>
    </row>
    <row r="4862" spans="1:8" x14ac:dyDescent="0.15">
      <c r="A4862"/>
      <c r="H4862" s="16"/>
    </row>
    <row r="4863" spans="1:8" x14ac:dyDescent="0.15">
      <c r="A4863"/>
      <c r="H4863" s="16"/>
    </row>
    <row r="4864" spans="1:8" x14ac:dyDescent="0.15">
      <c r="A4864"/>
      <c r="H4864" s="16"/>
    </row>
    <row r="4865" spans="1:8" x14ac:dyDescent="0.15">
      <c r="A4865"/>
      <c r="H4865" s="16"/>
    </row>
    <row r="4866" spans="1:8" x14ac:dyDescent="0.15">
      <c r="A4866"/>
      <c r="H4866" s="16"/>
    </row>
    <row r="4867" spans="1:8" x14ac:dyDescent="0.15">
      <c r="A4867"/>
      <c r="H4867" s="16"/>
    </row>
    <row r="4868" spans="1:8" x14ac:dyDescent="0.15">
      <c r="A4868"/>
      <c r="H4868" s="16"/>
    </row>
    <row r="4869" spans="1:8" x14ac:dyDescent="0.15">
      <c r="A4869"/>
      <c r="H4869" s="16"/>
    </row>
    <row r="4870" spans="1:8" x14ac:dyDescent="0.15">
      <c r="A4870"/>
      <c r="H4870" s="16"/>
    </row>
    <row r="4871" spans="1:8" x14ac:dyDescent="0.15">
      <c r="A4871"/>
      <c r="H4871" s="16"/>
    </row>
    <row r="4872" spans="1:8" x14ac:dyDescent="0.15">
      <c r="A4872"/>
      <c r="H4872" s="16"/>
    </row>
    <row r="4873" spans="1:8" x14ac:dyDescent="0.15">
      <c r="A4873"/>
      <c r="H4873" s="16"/>
    </row>
    <row r="4874" spans="1:8" x14ac:dyDescent="0.15">
      <c r="A4874"/>
      <c r="H4874" s="16"/>
    </row>
    <row r="4875" spans="1:8" x14ac:dyDescent="0.15">
      <c r="A4875"/>
      <c r="H4875" s="16"/>
    </row>
    <row r="4876" spans="1:8" x14ac:dyDescent="0.15">
      <c r="A4876"/>
      <c r="H4876" s="16"/>
    </row>
    <row r="4877" spans="1:8" x14ac:dyDescent="0.15">
      <c r="A4877"/>
      <c r="H4877" s="16"/>
    </row>
    <row r="4878" spans="1:8" x14ac:dyDescent="0.15">
      <c r="A4878"/>
      <c r="H4878" s="16"/>
    </row>
    <row r="4879" spans="1:8" x14ac:dyDescent="0.15">
      <c r="A4879"/>
      <c r="H4879" s="16"/>
    </row>
    <row r="4880" spans="1:8" x14ac:dyDescent="0.15">
      <c r="A4880"/>
      <c r="H4880" s="16"/>
    </row>
    <row r="4881" spans="1:8" x14ac:dyDescent="0.15">
      <c r="A4881"/>
      <c r="H4881" s="16"/>
    </row>
    <row r="4882" spans="1:8" x14ac:dyDescent="0.15">
      <c r="A4882"/>
      <c r="H4882" s="16"/>
    </row>
    <row r="4883" spans="1:8" x14ac:dyDescent="0.15">
      <c r="A4883"/>
      <c r="H4883" s="16"/>
    </row>
    <row r="4884" spans="1:8" x14ac:dyDescent="0.15">
      <c r="A4884"/>
      <c r="H4884" s="16"/>
    </row>
    <row r="4885" spans="1:8" x14ac:dyDescent="0.15">
      <c r="A4885"/>
      <c r="H4885" s="16"/>
    </row>
    <row r="4886" spans="1:8" x14ac:dyDescent="0.15">
      <c r="A4886"/>
      <c r="H4886" s="16"/>
    </row>
    <row r="4887" spans="1:8" x14ac:dyDescent="0.15">
      <c r="A4887"/>
      <c r="H4887" s="16"/>
    </row>
    <row r="4888" spans="1:8" x14ac:dyDescent="0.15">
      <c r="A4888"/>
      <c r="H4888" s="16"/>
    </row>
    <row r="4889" spans="1:8" x14ac:dyDescent="0.15">
      <c r="A4889"/>
      <c r="H4889" s="16"/>
    </row>
    <row r="4890" spans="1:8" x14ac:dyDescent="0.15">
      <c r="A4890"/>
      <c r="H4890" s="16"/>
    </row>
    <row r="4891" spans="1:8" x14ac:dyDescent="0.15">
      <c r="A4891"/>
      <c r="H4891" s="16"/>
    </row>
    <row r="4892" spans="1:8" x14ac:dyDescent="0.15">
      <c r="A4892"/>
      <c r="H4892" s="16"/>
    </row>
    <row r="4893" spans="1:8" x14ac:dyDescent="0.15">
      <c r="A4893"/>
      <c r="H4893" s="16"/>
    </row>
    <row r="4894" spans="1:8" x14ac:dyDescent="0.15">
      <c r="A4894"/>
      <c r="H4894" s="16"/>
    </row>
    <row r="4895" spans="1:8" x14ac:dyDescent="0.15">
      <c r="A4895"/>
      <c r="H4895" s="16"/>
    </row>
    <row r="4896" spans="1:8" x14ac:dyDescent="0.15">
      <c r="A4896"/>
      <c r="H4896" s="16"/>
    </row>
    <row r="4897" spans="1:8" x14ac:dyDescent="0.15">
      <c r="A4897"/>
      <c r="H4897" s="16"/>
    </row>
    <row r="4898" spans="1:8" x14ac:dyDescent="0.15">
      <c r="A4898"/>
      <c r="H4898" s="16"/>
    </row>
    <row r="4899" spans="1:8" x14ac:dyDescent="0.15">
      <c r="A4899"/>
      <c r="H4899" s="16"/>
    </row>
    <row r="4900" spans="1:8" x14ac:dyDescent="0.15">
      <c r="A4900"/>
      <c r="H4900" s="16"/>
    </row>
    <row r="4901" spans="1:8" x14ac:dyDescent="0.15">
      <c r="A4901"/>
      <c r="H4901" s="16"/>
    </row>
    <row r="4902" spans="1:8" x14ac:dyDescent="0.15">
      <c r="A4902"/>
      <c r="H4902" s="16"/>
    </row>
    <row r="4903" spans="1:8" x14ac:dyDescent="0.15">
      <c r="A4903"/>
      <c r="H4903" s="16"/>
    </row>
    <row r="4904" spans="1:8" x14ac:dyDescent="0.15">
      <c r="A4904"/>
      <c r="H4904" s="16"/>
    </row>
    <row r="4905" spans="1:8" x14ac:dyDescent="0.15">
      <c r="A4905"/>
      <c r="H4905" s="16"/>
    </row>
    <row r="4906" spans="1:8" x14ac:dyDescent="0.15">
      <c r="A4906"/>
      <c r="H4906" s="16"/>
    </row>
    <row r="4907" spans="1:8" x14ac:dyDescent="0.15">
      <c r="A4907"/>
      <c r="H4907" s="16"/>
    </row>
    <row r="4908" spans="1:8" x14ac:dyDescent="0.15">
      <c r="A4908"/>
      <c r="H4908" s="16"/>
    </row>
    <row r="4909" spans="1:8" x14ac:dyDescent="0.15">
      <c r="A4909"/>
      <c r="H4909" s="16"/>
    </row>
    <row r="4910" spans="1:8" x14ac:dyDescent="0.15">
      <c r="A4910"/>
      <c r="H4910" s="16"/>
    </row>
    <row r="4911" spans="1:8" x14ac:dyDescent="0.15">
      <c r="A4911"/>
      <c r="H4911" s="16"/>
    </row>
    <row r="4912" spans="1:8" x14ac:dyDescent="0.15">
      <c r="A4912"/>
      <c r="H4912" s="16"/>
    </row>
    <row r="4913" spans="1:8" x14ac:dyDescent="0.15">
      <c r="A4913"/>
      <c r="H4913" s="16"/>
    </row>
    <row r="4914" spans="1:8" x14ac:dyDescent="0.15">
      <c r="A4914"/>
      <c r="H4914" s="16"/>
    </row>
    <row r="4915" spans="1:8" x14ac:dyDescent="0.15">
      <c r="A4915"/>
      <c r="H4915" s="16"/>
    </row>
    <row r="4916" spans="1:8" x14ac:dyDescent="0.15">
      <c r="A4916"/>
      <c r="H4916" s="16"/>
    </row>
    <row r="4917" spans="1:8" x14ac:dyDescent="0.15">
      <c r="A4917"/>
      <c r="H4917" s="16"/>
    </row>
    <row r="4918" spans="1:8" x14ac:dyDescent="0.15">
      <c r="A4918"/>
      <c r="H4918" s="16"/>
    </row>
    <row r="4919" spans="1:8" x14ac:dyDescent="0.15">
      <c r="A4919"/>
      <c r="H4919" s="16"/>
    </row>
    <row r="4920" spans="1:8" x14ac:dyDescent="0.15">
      <c r="A4920"/>
      <c r="H4920" s="16"/>
    </row>
    <row r="4921" spans="1:8" x14ac:dyDescent="0.15">
      <c r="A4921"/>
      <c r="H4921" s="16"/>
    </row>
    <row r="4922" spans="1:8" x14ac:dyDescent="0.15">
      <c r="A4922"/>
      <c r="H4922" s="16"/>
    </row>
    <row r="4923" spans="1:8" x14ac:dyDescent="0.15">
      <c r="A4923"/>
      <c r="H4923" s="16"/>
    </row>
    <row r="4924" spans="1:8" x14ac:dyDescent="0.15">
      <c r="A4924"/>
      <c r="H4924" s="16"/>
    </row>
    <row r="4925" spans="1:8" x14ac:dyDescent="0.15">
      <c r="A4925"/>
      <c r="H4925" s="16"/>
    </row>
    <row r="4926" spans="1:8" x14ac:dyDescent="0.15">
      <c r="A4926"/>
      <c r="H4926" s="16"/>
    </row>
    <row r="4927" spans="1:8" x14ac:dyDescent="0.15">
      <c r="A4927"/>
      <c r="H4927" s="16"/>
    </row>
    <row r="4928" spans="1:8" x14ac:dyDescent="0.15">
      <c r="A4928"/>
      <c r="H4928" s="16"/>
    </row>
    <row r="4929" spans="1:8" x14ac:dyDescent="0.15">
      <c r="A4929"/>
      <c r="H4929" s="16"/>
    </row>
    <row r="4930" spans="1:8" x14ac:dyDescent="0.15">
      <c r="A4930"/>
      <c r="H4930" s="16"/>
    </row>
    <row r="4931" spans="1:8" x14ac:dyDescent="0.15">
      <c r="A4931"/>
      <c r="H4931" s="16"/>
    </row>
    <row r="4932" spans="1:8" x14ac:dyDescent="0.15">
      <c r="A4932"/>
      <c r="H4932" s="16"/>
    </row>
    <row r="4933" spans="1:8" x14ac:dyDescent="0.15">
      <c r="A4933"/>
      <c r="H4933" s="16"/>
    </row>
    <row r="4934" spans="1:8" x14ac:dyDescent="0.15">
      <c r="A4934"/>
      <c r="H4934" s="16"/>
    </row>
    <row r="4935" spans="1:8" x14ac:dyDescent="0.15">
      <c r="A4935"/>
      <c r="H4935" s="16"/>
    </row>
    <row r="4936" spans="1:8" x14ac:dyDescent="0.15">
      <c r="A4936"/>
      <c r="H4936" s="16"/>
    </row>
    <row r="4937" spans="1:8" x14ac:dyDescent="0.15">
      <c r="A4937"/>
      <c r="H4937" s="16"/>
    </row>
    <row r="4938" spans="1:8" x14ac:dyDescent="0.15">
      <c r="A4938"/>
      <c r="H4938" s="16"/>
    </row>
    <row r="4939" spans="1:8" x14ac:dyDescent="0.15">
      <c r="A4939"/>
      <c r="H4939" s="16"/>
    </row>
    <row r="4940" spans="1:8" x14ac:dyDescent="0.15">
      <c r="A4940"/>
      <c r="H4940" s="16"/>
    </row>
    <row r="4941" spans="1:8" x14ac:dyDescent="0.15">
      <c r="A4941"/>
      <c r="H4941" s="16"/>
    </row>
    <row r="4942" spans="1:8" x14ac:dyDescent="0.15">
      <c r="A4942"/>
      <c r="H4942" s="16"/>
    </row>
    <row r="4943" spans="1:8" x14ac:dyDescent="0.15">
      <c r="A4943"/>
      <c r="H4943" s="16"/>
    </row>
    <row r="4944" spans="1:8" x14ac:dyDescent="0.15">
      <c r="A4944"/>
      <c r="H4944" s="16"/>
    </row>
    <row r="4945" spans="1:8" x14ac:dyDescent="0.15">
      <c r="A4945"/>
      <c r="H4945" s="16"/>
    </row>
    <row r="4946" spans="1:8" x14ac:dyDescent="0.15">
      <c r="A4946"/>
      <c r="H4946" s="16"/>
    </row>
    <row r="4947" spans="1:8" x14ac:dyDescent="0.15">
      <c r="A4947"/>
      <c r="H4947" s="16"/>
    </row>
    <row r="4948" spans="1:8" x14ac:dyDescent="0.15">
      <c r="A4948"/>
      <c r="H4948" s="16"/>
    </row>
    <row r="4949" spans="1:8" x14ac:dyDescent="0.15">
      <c r="A4949"/>
      <c r="H4949" s="16"/>
    </row>
    <row r="4950" spans="1:8" x14ac:dyDescent="0.15">
      <c r="A4950"/>
      <c r="H4950" s="16"/>
    </row>
    <row r="4951" spans="1:8" x14ac:dyDescent="0.15">
      <c r="A4951"/>
      <c r="H4951" s="16"/>
    </row>
    <row r="4952" spans="1:8" x14ac:dyDescent="0.15">
      <c r="A4952"/>
      <c r="H4952" s="16"/>
    </row>
    <row r="4953" spans="1:8" x14ac:dyDescent="0.15">
      <c r="A4953"/>
      <c r="H4953" s="16"/>
    </row>
    <row r="4954" spans="1:8" x14ac:dyDescent="0.15">
      <c r="A4954"/>
      <c r="H4954" s="16"/>
    </row>
    <row r="4955" spans="1:8" x14ac:dyDescent="0.15">
      <c r="A4955"/>
      <c r="H4955" s="16"/>
    </row>
    <row r="4956" spans="1:8" x14ac:dyDescent="0.15">
      <c r="A4956"/>
      <c r="H4956" s="16"/>
    </row>
    <row r="4957" spans="1:8" x14ac:dyDescent="0.15">
      <c r="A4957"/>
      <c r="H4957" s="16"/>
    </row>
    <row r="4958" spans="1:8" x14ac:dyDescent="0.15">
      <c r="A4958"/>
      <c r="H4958" s="16"/>
    </row>
    <row r="4959" spans="1:8" x14ac:dyDescent="0.15">
      <c r="A4959"/>
      <c r="H4959" s="16"/>
    </row>
    <row r="4960" spans="1:8" x14ac:dyDescent="0.15">
      <c r="A4960"/>
      <c r="H4960" s="16"/>
    </row>
    <row r="4961" spans="1:8" x14ac:dyDescent="0.15">
      <c r="A4961"/>
      <c r="H4961" s="16"/>
    </row>
    <row r="4962" spans="1:8" x14ac:dyDescent="0.15">
      <c r="A4962"/>
      <c r="H4962" s="16"/>
    </row>
    <row r="4963" spans="1:8" x14ac:dyDescent="0.15">
      <c r="A4963"/>
      <c r="H4963" s="16"/>
    </row>
    <row r="4964" spans="1:8" x14ac:dyDescent="0.15">
      <c r="A4964"/>
      <c r="H4964" s="16"/>
    </row>
    <row r="4965" spans="1:8" x14ac:dyDescent="0.15">
      <c r="A4965"/>
      <c r="H4965" s="16"/>
    </row>
    <row r="4966" spans="1:8" x14ac:dyDescent="0.15">
      <c r="A4966"/>
      <c r="H4966" s="16"/>
    </row>
    <row r="4967" spans="1:8" x14ac:dyDescent="0.15">
      <c r="A4967"/>
      <c r="H4967" s="16"/>
    </row>
    <row r="4968" spans="1:8" x14ac:dyDescent="0.15">
      <c r="A4968"/>
      <c r="H4968" s="16"/>
    </row>
    <row r="4969" spans="1:8" x14ac:dyDescent="0.15">
      <c r="A4969"/>
      <c r="H4969" s="16"/>
    </row>
    <row r="4970" spans="1:8" x14ac:dyDescent="0.15">
      <c r="A4970"/>
      <c r="H4970" s="16"/>
    </row>
    <row r="4971" spans="1:8" x14ac:dyDescent="0.15">
      <c r="A4971"/>
      <c r="H4971" s="16"/>
    </row>
    <row r="4972" spans="1:8" x14ac:dyDescent="0.15">
      <c r="A4972"/>
      <c r="H4972" s="16"/>
    </row>
    <row r="4973" spans="1:8" x14ac:dyDescent="0.15">
      <c r="A4973"/>
      <c r="H4973" s="16"/>
    </row>
    <row r="4974" spans="1:8" x14ac:dyDescent="0.15">
      <c r="A4974"/>
      <c r="H4974" s="16"/>
    </row>
    <row r="4975" spans="1:8" x14ac:dyDescent="0.15">
      <c r="A4975"/>
      <c r="H4975" s="16"/>
    </row>
    <row r="4976" spans="1:8" x14ac:dyDescent="0.15">
      <c r="A4976"/>
      <c r="H4976" s="16"/>
    </row>
    <row r="4977" spans="1:8" x14ac:dyDescent="0.15">
      <c r="A4977"/>
      <c r="H4977" s="16"/>
    </row>
    <row r="4978" spans="1:8" x14ac:dyDescent="0.15">
      <c r="A4978"/>
      <c r="H4978" s="16"/>
    </row>
    <row r="4979" spans="1:8" x14ac:dyDescent="0.15">
      <c r="A4979"/>
      <c r="H4979" s="16"/>
    </row>
    <row r="4980" spans="1:8" x14ac:dyDescent="0.15">
      <c r="A4980"/>
      <c r="H4980" s="16"/>
    </row>
    <row r="4981" spans="1:8" x14ac:dyDescent="0.15">
      <c r="A4981"/>
      <c r="H4981" s="16"/>
    </row>
    <row r="4982" spans="1:8" x14ac:dyDescent="0.15">
      <c r="A4982"/>
      <c r="H4982" s="16"/>
    </row>
    <row r="4983" spans="1:8" x14ac:dyDescent="0.15">
      <c r="A4983"/>
      <c r="H4983" s="16"/>
    </row>
    <row r="4984" spans="1:8" x14ac:dyDescent="0.15">
      <c r="A4984"/>
      <c r="H4984" s="16"/>
    </row>
    <row r="4985" spans="1:8" x14ac:dyDescent="0.15">
      <c r="A4985"/>
      <c r="H4985" s="16"/>
    </row>
    <row r="4986" spans="1:8" x14ac:dyDescent="0.15">
      <c r="A4986"/>
      <c r="H4986" s="16"/>
    </row>
    <row r="4987" spans="1:8" x14ac:dyDescent="0.15">
      <c r="A4987"/>
      <c r="H4987" s="16"/>
    </row>
    <row r="4988" spans="1:8" x14ac:dyDescent="0.15">
      <c r="A4988"/>
      <c r="H4988" s="16"/>
    </row>
    <row r="4989" spans="1:8" x14ac:dyDescent="0.15">
      <c r="A4989"/>
      <c r="H4989" s="16"/>
    </row>
    <row r="4990" spans="1:8" x14ac:dyDescent="0.15">
      <c r="A4990"/>
      <c r="H4990" s="16"/>
    </row>
    <row r="4991" spans="1:8" x14ac:dyDescent="0.15">
      <c r="A4991"/>
      <c r="H4991" s="16"/>
    </row>
    <row r="4992" spans="1:8" x14ac:dyDescent="0.15">
      <c r="A4992"/>
      <c r="H4992" s="16"/>
    </row>
    <row r="4993" spans="1:8" x14ac:dyDescent="0.15">
      <c r="A4993"/>
      <c r="H4993" s="16"/>
    </row>
    <row r="4994" spans="1:8" x14ac:dyDescent="0.15">
      <c r="A4994"/>
      <c r="H4994" s="16"/>
    </row>
    <row r="4995" spans="1:8" x14ac:dyDescent="0.15">
      <c r="A4995"/>
      <c r="H4995" s="16"/>
    </row>
    <row r="4996" spans="1:8" x14ac:dyDescent="0.15">
      <c r="A4996"/>
      <c r="H4996" s="16"/>
    </row>
    <row r="4997" spans="1:8" x14ac:dyDescent="0.15">
      <c r="A4997"/>
      <c r="H4997" s="16"/>
    </row>
    <row r="4998" spans="1:8" x14ac:dyDescent="0.15">
      <c r="A4998"/>
      <c r="H4998" s="16"/>
    </row>
    <row r="4999" spans="1:8" x14ac:dyDescent="0.15">
      <c r="A4999"/>
      <c r="H4999" s="16"/>
    </row>
    <row r="5000" spans="1:8" x14ac:dyDescent="0.15">
      <c r="A5000"/>
      <c r="H5000" s="16"/>
    </row>
    <row r="5001" spans="1:8" x14ac:dyDescent="0.15">
      <c r="A5001"/>
      <c r="H5001" s="16"/>
    </row>
    <row r="5002" spans="1:8" x14ac:dyDescent="0.15">
      <c r="A5002"/>
      <c r="H5002" s="16"/>
    </row>
    <row r="5003" spans="1:8" x14ac:dyDescent="0.15">
      <c r="A5003"/>
      <c r="H5003" s="16"/>
    </row>
    <row r="5004" spans="1:8" x14ac:dyDescent="0.15">
      <c r="A5004"/>
      <c r="H5004" s="16"/>
    </row>
    <row r="5005" spans="1:8" x14ac:dyDescent="0.15">
      <c r="A5005"/>
      <c r="H5005" s="16"/>
    </row>
    <row r="5006" spans="1:8" x14ac:dyDescent="0.15">
      <c r="A5006"/>
      <c r="H5006" s="16"/>
    </row>
    <row r="5007" spans="1:8" x14ac:dyDescent="0.15">
      <c r="A5007"/>
      <c r="H5007" s="16"/>
    </row>
    <row r="5008" spans="1:8" x14ac:dyDescent="0.15">
      <c r="A5008"/>
      <c r="H5008" s="16"/>
    </row>
    <row r="5009" spans="1:8" x14ac:dyDescent="0.15">
      <c r="A5009"/>
      <c r="H5009" s="16"/>
    </row>
    <row r="5010" spans="1:8" x14ac:dyDescent="0.15">
      <c r="A5010"/>
      <c r="H5010" s="16"/>
    </row>
    <row r="5011" spans="1:8" x14ac:dyDescent="0.15">
      <c r="A5011"/>
      <c r="H5011" s="16"/>
    </row>
    <row r="5012" spans="1:8" x14ac:dyDescent="0.15">
      <c r="A5012"/>
      <c r="H5012" s="16"/>
    </row>
    <row r="5013" spans="1:8" x14ac:dyDescent="0.15">
      <c r="A5013"/>
      <c r="H5013" s="16"/>
    </row>
    <row r="5014" spans="1:8" x14ac:dyDescent="0.15">
      <c r="A5014"/>
      <c r="H5014" s="16"/>
    </row>
    <row r="5015" spans="1:8" x14ac:dyDescent="0.15">
      <c r="A5015"/>
      <c r="H5015" s="16"/>
    </row>
    <row r="5016" spans="1:8" x14ac:dyDescent="0.15">
      <c r="A5016"/>
      <c r="H5016" s="16"/>
    </row>
    <row r="5017" spans="1:8" x14ac:dyDescent="0.15">
      <c r="A5017"/>
      <c r="H5017" s="16"/>
    </row>
    <row r="5018" spans="1:8" x14ac:dyDescent="0.15">
      <c r="A5018"/>
      <c r="H5018" s="16"/>
    </row>
  </sheetData>
  <sortState xmlns:xlrd2="http://schemas.microsoft.com/office/spreadsheetml/2017/richdata2" ref="A2:H5020">
    <sortCondition ref="E2:E5020"/>
  </sortState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EBC1049F49C8428173FC206F9EB1EA" ma:contentTypeVersion="12" ma:contentTypeDescription="Create a new document." ma:contentTypeScope="" ma:versionID="f866c28eb7e6db7e601ac083e86a80c5">
  <xsd:schema xmlns:xsd="http://www.w3.org/2001/XMLSchema" xmlns:xs="http://www.w3.org/2001/XMLSchema" xmlns:p="http://schemas.microsoft.com/office/2006/metadata/properties" xmlns:ns2="c4910278-0b5d-4a4e-8611-46a09cc4e34e" xmlns:ns3="8f0adb95-24bf-44f2-b3e2-a35b1959dc83" targetNamespace="http://schemas.microsoft.com/office/2006/metadata/properties" ma:root="true" ma:fieldsID="c3f2ba787646e3b3748537d91635e167" ns2:_="" ns3:_="">
    <xsd:import namespace="c4910278-0b5d-4a4e-8611-46a09cc4e34e"/>
    <xsd:import namespace="8f0adb95-24bf-44f2-b3e2-a35b1959d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10278-0b5d-4a4e-8611-46a09cc4e3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615f25f1-fc57-4b0d-adda-ad80cd8903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0adb95-24bf-44f2-b3e2-a35b1959dc8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224001d-9f07-461e-938f-98e561806624}" ma:internalName="TaxCatchAll" ma:showField="CatchAllData" ma:web="8f0adb95-24bf-44f2-b3e2-a35b1959d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910278-0b5d-4a4e-8611-46a09cc4e34e">
      <Terms xmlns="http://schemas.microsoft.com/office/infopath/2007/PartnerControls"/>
    </lcf76f155ced4ddcb4097134ff3c332f>
    <TaxCatchAll xmlns="8f0adb95-24bf-44f2-b3e2-a35b1959dc8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76F27F-1924-4A34-9DFA-A17607B27B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910278-0b5d-4a4e-8611-46a09cc4e34e"/>
    <ds:schemaRef ds:uri="8f0adb95-24bf-44f2-b3e2-a35b1959d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D203A3-BBD5-4772-BA2B-B83F70991151}">
  <ds:schemaRefs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terms/"/>
    <ds:schemaRef ds:uri="http://purl.org/dc/elements/1.1/"/>
    <ds:schemaRef ds:uri="http://schemas.microsoft.com/office/2006/documentManagement/types"/>
    <ds:schemaRef ds:uri="8f0adb95-24bf-44f2-b3e2-a35b1959dc83"/>
    <ds:schemaRef ds:uri="c4910278-0b5d-4a4e-8611-46a09cc4e34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A5419AE-50AB-4568-BAF3-C055739C09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Integrantes original</vt:lpstr>
      <vt:lpstr>Madres1</vt:lpstr>
      <vt:lpstr>P001</vt:lpstr>
      <vt:lpstr>P0002_COMUNIDADES</vt:lpstr>
      <vt:lpstr>Explicacion_hogares</vt:lpstr>
      <vt:lpstr>Hogares_eliminados</vt:lpstr>
      <vt:lpstr>tratycont</vt:lpstr>
      <vt:lpstr>niñosaaincorporar</vt:lpstr>
      <vt:lpstr>analisis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vicente</dc:creator>
  <cp:keywords/>
  <dc:description/>
  <cp:lastModifiedBy>Solis Winters</cp:lastModifiedBy>
  <cp:revision/>
  <dcterms:created xsi:type="dcterms:W3CDTF">2021-06-29T22:11:13Z</dcterms:created>
  <dcterms:modified xsi:type="dcterms:W3CDTF">2023-02-28T18:35:30Z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0x0101002DEBC1049F49C8428173FC206F9EB1EA</vt:lpwstr>
  </property>
  <property fmtid="{D5CDD505-2E9C-101B-9397-08002B2CF9AE}" pid="3" name="MediaServiceImageTags">
    <vt:lpwstr/>
  </property>
</Properties>
</file>